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ThisWorkbook" defaultThemeVersion="124226"/>
  <bookViews>
    <workbookView xWindow="22890" yWindow="-15" windowWidth="22950" windowHeight="9225" tabRatio="547"/>
  </bookViews>
  <sheets>
    <sheet name="科研项目" sheetId="1" r:id="rId1"/>
    <sheet name="成果奖励" sheetId="5" r:id="rId2"/>
    <sheet name="平台团队" sheetId="6" r:id="rId3"/>
    <sheet name="学术交流" sheetId="11" r:id="rId4"/>
    <sheet name="学术论文" sheetId="2" r:id="rId5"/>
    <sheet name="学术著作" sheetId="3" r:id="rId6"/>
    <sheet name="专利" sheetId="4" r:id="rId7"/>
    <sheet name="成果转化" sheetId="8" r:id="rId8"/>
    <sheet name="科研项目（批导）" sheetId="16" state="hidden" r:id="rId9"/>
    <sheet name="平台团队（批导）" sheetId="17" state="hidden" r:id="rId10"/>
    <sheet name="教师信息（批导）" sheetId="19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1" hidden="1">成果奖励!$B$24:$V$24</definedName>
    <definedName name="_xlnm._FilterDatabase" localSheetId="7" hidden="1">成果转化!$B$5:$Q$5</definedName>
    <definedName name="_xlnm._FilterDatabase" localSheetId="10" hidden="1">'教师信息（批导）'!$A$6:$M$6</definedName>
    <definedName name="_xlnm._FilterDatabase" localSheetId="0" hidden="1">科研项目!$A$22:$AC$22</definedName>
    <definedName name="_xlnm._FilterDatabase" localSheetId="2" hidden="1">平台团队!$B$26:$U$27</definedName>
    <definedName name="_xlnm._FilterDatabase" localSheetId="9" hidden="1">'平台团队（批导）'!$A$8:$T$8</definedName>
    <definedName name="_xlnm._FilterDatabase" localSheetId="3" hidden="1">学术交流!$B$14:$P$14</definedName>
    <definedName name="_xlnm._FilterDatabase" localSheetId="4" hidden="1">学术论文!#REF!</definedName>
    <definedName name="_xlnm._FilterDatabase" localSheetId="5" hidden="1">学术著作!$A$10:$R$10</definedName>
    <definedName name="_xlnm._FilterDatabase" localSheetId="6" hidden="1">专利!$A$8:$R$8</definedName>
  </definedNames>
  <calcPr calcId="124519"/>
</workbook>
</file>

<file path=xl/calcChain.xml><?xml version="1.0" encoding="utf-8"?>
<calcChain xmlns="http://schemas.openxmlformats.org/spreadsheetml/2006/main">
  <c r="O20" i="11"/>
  <c r="O19"/>
  <c r="U38" i="5" l="1"/>
  <c r="N5" i="2" l="1"/>
  <c r="O5"/>
  <c r="P5"/>
  <c r="Q5"/>
  <c r="R5"/>
  <c r="S5" s="1"/>
  <c r="N6"/>
  <c r="O6"/>
  <c r="P6"/>
  <c r="Q6"/>
  <c r="R6"/>
  <c r="S6" s="1"/>
  <c r="N7"/>
  <c r="O7"/>
  <c r="P7"/>
  <c r="Q7"/>
  <c r="R7"/>
  <c r="S7" s="1"/>
  <c r="N9"/>
  <c r="O9"/>
  <c r="P9"/>
  <c r="Q9"/>
  <c r="R9"/>
  <c r="S9" s="1"/>
  <c r="N10"/>
  <c r="O10"/>
  <c r="P10"/>
  <c r="Q10"/>
  <c r="R10"/>
  <c r="S10" s="1"/>
  <c r="N11"/>
  <c r="O11"/>
  <c r="P11"/>
  <c r="Q11"/>
  <c r="R11"/>
  <c r="S11" s="1"/>
  <c r="N12"/>
  <c r="O12"/>
  <c r="P12"/>
  <c r="Q12"/>
  <c r="R12"/>
  <c r="S12" s="1"/>
  <c r="N13"/>
  <c r="O13"/>
  <c r="P13"/>
  <c r="Q13"/>
  <c r="R13"/>
  <c r="N14"/>
  <c r="O14"/>
  <c r="P14"/>
  <c r="Q14"/>
  <c r="R14"/>
  <c r="S14" s="1"/>
  <c r="N15"/>
  <c r="O15"/>
  <c r="P15"/>
  <c r="Q15"/>
  <c r="R15"/>
  <c r="S15" s="1"/>
  <c r="N16"/>
  <c r="O16"/>
  <c r="P16"/>
  <c r="Q16"/>
  <c r="R16"/>
  <c r="S16" s="1"/>
  <c r="N17"/>
  <c r="O17"/>
  <c r="P17"/>
  <c r="Q17"/>
  <c r="R17"/>
  <c r="S17" s="1"/>
  <c r="N18"/>
  <c r="O18"/>
  <c r="P18"/>
  <c r="Q18"/>
  <c r="R18"/>
  <c r="S18" s="1"/>
  <c r="N19"/>
  <c r="O19"/>
  <c r="P19"/>
  <c r="Q19"/>
  <c r="R19"/>
  <c r="S19" s="1"/>
  <c r="N20"/>
  <c r="O20"/>
  <c r="P20"/>
  <c r="Q20"/>
  <c r="R20"/>
  <c r="S20" s="1"/>
  <c r="AA23" i="1"/>
  <c r="AB23"/>
  <c r="AA25"/>
  <c r="AB25"/>
  <c r="AA29"/>
  <c r="AB29"/>
  <c r="AA30"/>
  <c r="AB30"/>
  <c r="AA31"/>
  <c r="AB31"/>
  <c r="AA32"/>
  <c r="AB32"/>
  <c r="AA33"/>
  <c r="AB33"/>
  <c r="AA34"/>
  <c r="AB34"/>
  <c r="AA35"/>
  <c r="AB35"/>
  <c r="U25" i="5"/>
  <c r="V25"/>
  <c r="U26"/>
  <c r="V26"/>
  <c r="U27"/>
  <c r="V27"/>
  <c r="U28"/>
  <c r="V28"/>
  <c r="U29"/>
  <c r="V29"/>
  <c r="U30"/>
  <c r="V30"/>
  <c r="U31"/>
  <c r="V31"/>
  <c r="U32"/>
  <c r="V32"/>
  <c r="U33"/>
  <c r="V33"/>
  <c r="U34"/>
  <c r="V34"/>
  <c r="U35"/>
  <c r="V35"/>
  <c r="U36"/>
  <c r="V36"/>
  <c r="U37"/>
  <c r="V37"/>
  <c r="V38"/>
  <c r="U40"/>
  <c r="V40"/>
  <c r="U41"/>
  <c r="V41"/>
  <c r="U42"/>
  <c r="V42"/>
  <c r="U43"/>
  <c r="V43"/>
  <c r="T28" i="6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O15" i="11"/>
  <c r="P15"/>
  <c r="O16"/>
  <c r="P16"/>
  <c r="O17"/>
  <c r="P17"/>
  <c r="O18"/>
  <c r="P18"/>
  <c r="T5" i="2"/>
  <c r="T6"/>
  <c r="T7"/>
  <c r="T9"/>
  <c r="T10"/>
  <c r="T11"/>
  <c r="T12"/>
  <c r="S13"/>
  <c r="T13"/>
  <c r="T14"/>
  <c r="T15"/>
  <c r="T16"/>
  <c r="T17"/>
  <c r="T18"/>
  <c r="T19"/>
  <c r="T20"/>
  <c r="P11" i="3"/>
  <c r="Q11"/>
  <c r="P12"/>
  <c r="Q12"/>
  <c r="P13"/>
  <c r="Q13"/>
  <c r="P14"/>
  <c r="Q14"/>
  <c r="P15"/>
  <c r="Q15"/>
  <c r="P16"/>
  <c r="Q16"/>
  <c r="P17"/>
  <c r="Q17"/>
  <c r="P18"/>
  <c r="Q18"/>
  <c r="P19"/>
  <c r="Q19"/>
  <c r="P20"/>
  <c r="Q20"/>
  <c r="P21"/>
  <c r="Q21"/>
  <c r="P22"/>
  <c r="Q22"/>
  <c r="P23"/>
  <c r="Q23"/>
  <c r="P24"/>
  <c r="Q24"/>
  <c r="P25"/>
  <c r="Q25"/>
  <c r="P26"/>
  <c r="Q26"/>
  <c r="P27"/>
  <c r="Q27"/>
  <c r="P28"/>
  <c r="Q28"/>
  <c r="P29"/>
  <c r="Q29"/>
  <c r="P30"/>
  <c r="Q30"/>
  <c r="Q10" i="4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P21" i="8"/>
  <c r="Q21"/>
  <c r="P22"/>
  <c r="Q22"/>
  <c r="P23"/>
  <c r="Q23"/>
  <c r="P24"/>
  <c r="Q24"/>
  <c r="P25"/>
  <c r="Q25"/>
  <c r="P6"/>
  <c r="Q6"/>
  <c r="P7"/>
  <c r="Q7"/>
  <c r="P8"/>
  <c r="Q8"/>
  <c r="P9"/>
  <c r="Q9"/>
  <c r="P10"/>
  <c r="Q10"/>
  <c r="P11"/>
  <c r="Q11"/>
  <c r="P12"/>
  <c r="Q12"/>
  <c r="P13"/>
  <c r="Q13"/>
  <c r="P14"/>
  <c r="Q14"/>
  <c r="P15"/>
  <c r="Q15"/>
  <c r="P16"/>
  <c r="Q16"/>
  <c r="P17"/>
  <c r="Q17"/>
  <c r="P18"/>
  <c r="Q18"/>
  <c r="P19"/>
  <c r="Q19"/>
  <c r="P20"/>
  <c r="Q20"/>
  <c r="R9" i="4"/>
  <c r="B9" i="17"/>
  <c r="P9" s="1"/>
  <c r="V269" i="16"/>
  <c r="A7"/>
  <c r="B7"/>
  <c r="Q7" s="1"/>
  <c r="P7" s="1"/>
  <c r="D7"/>
  <c r="E7"/>
  <c r="F7"/>
  <c r="H7"/>
  <c r="G7" s="1"/>
  <c r="J7"/>
  <c r="I7" s="1"/>
  <c r="L7"/>
  <c r="M7"/>
  <c r="O7"/>
  <c r="R7"/>
  <c r="S7"/>
  <c r="T7"/>
  <c r="V7"/>
  <c r="W7"/>
  <c r="Z7"/>
  <c r="AE7" s="1"/>
  <c r="AA7"/>
  <c r="AF7" s="1"/>
  <c r="AB7"/>
  <c r="AC7"/>
  <c r="AG7" s="1"/>
  <c r="AD7"/>
  <c r="AK7"/>
  <c r="A8"/>
  <c r="B8"/>
  <c r="Q8" s="1"/>
  <c r="P8" s="1"/>
  <c r="D8"/>
  <c r="E8"/>
  <c r="F8"/>
  <c r="H8"/>
  <c r="G8" s="1"/>
  <c r="J8"/>
  <c r="K8" s="1"/>
  <c r="L8"/>
  <c r="M8"/>
  <c r="O8"/>
  <c r="R8"/>
  <c r="S8"/>
  <c r="T8"/>
  <c r="V8"/>
  <c r="W8"/>
  <c r="Z8"/>
  <c r="AE8" s="1"/>
  <c r="AA8"/>
  <c r="AF8" s="1"/>
  <c r="AB8"/>
  <c r="AC8"/>
  <c r="AG8" s="1"/>
  <c r="AD8"/>
  <c r="AK8"/>
  <c r="A9"/>
  <c r="B9"/>
  <c r="Q9" s="1"/>
  <c r="P9" s="1"/>
  <c r="D9"/>
  <c r="E9"/>
  <c r="F9"/>
  <c r="H9"/>
  <c r="G9" s="1"/>
  <c r="J9"/>
  <c r="K9" s="1"/>
  <c r="L9"/>
  <c r="M9"/>
  <c r="O9"/>
  <c r="R9"/>
  <c r="S9"/>
  <c r="T9"/>
  <c r="V9"/>
  <c r="W9"/>
  <c r="Z9"/>
  <c r="AE9" s="1"/>
  <c r="AA9"/>
  <c r="AF9" s="1"/>
  <c r="AB9"/>
  <c r="AC9"/>
  <c r="AG9" s="1"/>
  <c r="AD9"/>
  <c r="AK9"/>
  <c r="A10"/>
  <c r="B10"/>
  <c r="Q10" s="1"/>
  <c r="P10" s="1"/>
  <c r="D10"/>
  <c r="E10"/>
  <c r="F10"/>
  <c r="H10"/>
  <c r="G10" s="1"/>
  <c r="J10"/>
  <c r="K10" s="1"/>
  <c r="L10"/>
  <c r="M10"/>
  <c r="O10"/>
  <c r="R10"/>
  <c r="S10"/>
  <c r="T10"/>
  <c r="V10"/>
  <c r="W10"/>
  <c r="Z10"/>
  <c r="AE10" s="1"/>
  <c r="AA10"/>
  <c r="AF10" s="1"/>
  <c r="AB10"/>
  <c r="AC10"/>
  <c r="AG10" s="1"/>
  <c r="AD10"/>
  <c r="AK10"/>
  <c r="A11"/>
  <c r="B11"/>
  <c r="Q11" s="1"/>
  <c r="P11" s="1"/>
  <c r="D11"/>
  <c r="E11"/>
  <c r="F11"/>
  <c r="H11"/>
  <c r="G11" s="1"/>
  <c r="J11"/>
  <c r="I11" s="1"/>
  <c r="L11"/>
  <c r="M11"/>
  <c r="O11"/>
  <c r="R11"/>
  <c r="S11"/>
  <c r="T11"/>
  <c r="V11"/>
  <c r="W11"/>
  <c r="Z11"/>
  <c r="AE11" s="1"/>
  <c r="AA11"/>
  <c r="AF11" s="1"/>
  <c r="AB11"/>
  <c r="AC11"/>
  <c r="AG11" s="1"/>
  <c r="AD11"/>
  <c r="AK11"/>
  <c r="A12"/>
  <c r="B12"/>
  <c r="Q12" s="1"/>
  <c r="P12" s="1"/>
  <c r="D12"/>
  <c r="E12"/>
  <c r="F12"/>
  <c r="H12"/>
  <c r="G12" s="1"/>
  <c r="J12"/>
  <c r="K12" s="1"/>
  <c r="L12"/>
  <c r="M12"/>
  <c r="O12"/>
  <c r="R12"/>
  <c r="S12"/>
  <c r="T12"/>
  <c r="V12"/>
  <c r="W12"/>
  <c r="Z12"/>
  <c r="AE12" s="1"/>
  <c r="AA12"/>
  <c r="AF12" s="1"/>
  <c r="AB12"/>
  <c r="AC12"/>
  <c r="AG12" s="1"/>
  <c r="AD12"/>
  <c r="AK12"/>
  <c r="A13"/>
  <c r="B13"/>
  <c r="Q13" s="1"/>
  <c r="P13" s="1"/>
  <c r="D13"/>
  <c r="E13"/>
  <c r="F13"/>
  <c r="H13"/>
  <c r="G13" s="1"/>
  <c r="J13"/>
  <c r="K13" s="1"/>
  <c r="L13"/>
  <c r="M13"/>
  <c r="O13"/>
  <c r="R13"/>
  <c r="S13"/>
  <c r="T13"/>
  <c r="V13"/>
  <c r="W13"/>
  <c r="Z13"/>
  <c r="AE13" s="1"/>
  <c r="AA13"/>
  <c r="AF13" s="1"/>
  <c r="AB13"/>
  <c r="AC13"/>
  <c r="AG13" s="1"/>
  <c r="AD13"/>
  <c r="AK13"/>
  <c r="A14"/>
  <c r="B14"/>
  <c r="Q14" s="1"/>
  <c r="P14" s="1"/>
  <c r="D14"/>
  <c r="E14"/>
  <c r="F14"/>
  <c r="H14"/>
  <c r="G14" s="1"/>
  <c r="J14"/>
  <c r="K14" s="1"/>
  <c r="L14"/>
  <c r="M14"/>
  <c r="O14"/>
  <c r="R14"/>
  <c r="S14"/>
  <c r="T14"/>
  <c r="V14"/>
  <c r="W14"/>
  <c r="Z14"/>
  <c r="AE14" s="1"/>
  <c r="AA14"/>
  <c r="AF14" s="1"/>
  <c r="AB14"/>
  <c r="AC14"/>
  <c r="AG14" s="1"/>
  <c r="AD14"/>
  <c r="AK14"/>
  <c r="A15"/>
  <c r="B15"/>
  <c r="Q15" s="1"/>
  <c r="P15" s="1"/>
  <c r="D15"/>
  <c r="E15"/>
  <c r="F15"/>
  <c r="H15"/>
  <c r="G15" s="1"/>
  <c r="J15"/>
  <c r="I15" s="1"/>
  <c r="L15"/>
  <c r="M15"/>
  <c r="O15"/>
  <c r="R15"/>
  <c r="S15"/>
  <c r="T15"/>
  <c r="V15"/>
  <c r="W15"/>
  <c r="Z15"/>
  <c r="AE15" s="1"/>
  <c r="AA15"/>
  <c r="AF15" s="1"/>
  <c r="AB15"/>
  <c r="AC15"/>
  <c r="AG15" s="1"/>
  <c r="AD15"/>
  <c r="AK15"/>
  <c r="A16"/>
  <c r="B16"/>
  <c r="Q16" s="1"/>
  <c r="P16" s="1"/>
  <c r="D16"/>
  <c r="E16"/>
  <c r="F16"/>
  <c r="H16"/>
  <c r="G16" s="1"/>
  <c r="J16"/>
  <c r="K16" s="1"/>
  <c r="L16"/>
  <c r="M16"/>
  <c r="O16"/>
  <c r="R16"/>
  <c r="S16"/>
  <c r="T16"/>
  <c r="V16"/>
  <c r="W16"/>
  <c r="Z16"/>
  <c r="AE16" s="1"/>
  <c r="AA16"/>
  <c r="AF16" s="1"/>
  <c r="AB16"/>
  <c r="AC16"/>
  <c r="AG16" s="1"/>
  <c r="AD16"/>
  <c r="AK16"/>
  <c r="A17"/>
  <c r="B17"/>
  <c r="Q17" s="1"/>
  <c r="P17" s="1"/>
  <c r="D17"/>
  <c r="E17"/>
  <c r="F17"/>
  <c r="H17"/>
  <c r="G17" s="1"/>
  <c r="J17"/>
  <c r="K17" s="1"/>
  <c r="L17"/>
  <c r="M17"/>
  <c r="O17"/>
  <c r="R17"/>
  <c r="S17"/>
  <c r="T17"/>
  <c r="V17"/>
  <c r="W17"/>
  <c r="Z17"/>
  <c r="AE17" s="1"/>
  <c r="AA17"/>
  <c r="AF17" s="1"/>
  <c r="AB17"/>
  <c r="AC17"/>
  <c r="AG17" s="1"/>
  <c r="AD17"/>
  <c r="AK17"/>
  <c r="A18"/>
  <c r="B18"/>
  <c r="Q18" s="1"/>
  <c r="P18" s="1"/>
  <c r="D18"/>
  <c r="E18"/>
  <c r="F18"/>
  <c r="H18"/>
  <c r="G18" s="1"/>
  <c r="J18"/>
  <c r="K18" s="1"/>
  <c r="L18"/>
  <c r="M18"/>
  <c r="O18"/>
  <c r="R18"/>
  <c r="S18"/>
  <c r="T18"/>
  <c r="V18"/>
  <c r="W18"/>
  <c r="Z18"/>
  <c r="AE18" s="1"/>
  <c r="AA18"/>
  <c r="AF18" s="1"/>
  <c r="AB18"/>
  <c r="AC18"/>
  <c r="AG18" s="1"/>
  <c r="AD18"/>
  <c r="AK18"/>
  <c r="A19"/>
  <c r="B19"/>
  <c r="Q19" s="1"/>
  <c r="P19" s="1"/>
  <c r="D19"/>
  <c r="E19"/>
  <c r="F19"/>
  <c r="H19"/>
  <c r="G19" s="1"/>
  <c r="J19"/>
  <c r="I19" s="1"/>
  <c r="L19"/>
  <c r="M19"/>
  <c r="O19"/>
  <c r="R19"/>
  <c r="S19"/>
  <c r="T19"/>
  <c r="V19"/>
  <c r="W19"/>
  <c r="Z19"/>
  <c r="AE19" s="1"/>
  <c r="AA19"/>
  <c r="AF19" s="1"/>
  <c r="AB19"/>
  <c r="AC19"/>
  <c r="AG19" s="1"/>
  <c r="AD19"/>
  <c r="AK19"/>
  <c r="A20"/>
  <c r="B20"/>
  <c r="Q20" s="1"/>
  <c r="P20" s="1"/>
  <c r="D20"/>
  <c r="E20"/>
  <c r="F20"/>
  <c r="H20"/>
  <c r="G20" s="1"/>
  <c r="J20"/>
  <c r="K20" s="1"/>
  <c r="L20"/>
  <c r="M20"/>
  <c r="O20"/>
  <c r="R20"/>
  <c r="S20"/>
  <c r="T20"/>
  <c r="V20"/>
  <c r="W20"/>
  <c r="Z20"/>
  <c r="AE20" s="1"/>
  <c r="AA20"/>
  <c r="AF20" s="1"/>
  <c r="AB20"/>
  <c r="AC20"/>
  <c r="AG20" s="1"/>
  <c r="AD20"/>
  <c r="AK20"/>
  <c r="A21"/>
  <c r="B21"/>
  <c r="Q21" s="1"/>
  <c r="P21" s="1"/>
  <c r="D21"/>
  <c r="E21"/>
  <c r="F21"/>
  <c r="H21"/>
  <c r="G21" s="1"/>
  <c r="J21"/>
  <c r="K21" s="1"/>
  <c r="L21"/>
  <c r="M21"/>
  <c r="O21"/>
  <c r="R21"/>
  <c r="S21"/>
  <c r="T21"/>
  <c r="V21"/>
  <c r="W21"/>
  <c r="Z21"/>
  <c r="AE21" s="1"/>
  <c r="AA21"/>
  <c r="AF21" s="1"/>
  <c r="AB21"/>
  <c r="AC21"/>
  <c r="AG21" s="1"/>
  <c r="AD21"/>
  <c r="AK21"/>
  <c r="A22"/>
  <c r="B22"/>
  <c r="Q22" s="1"/>
  <c r="P22" s="1"/>
  <c r="D22"/>
  <c r="E22"/>
  <c r="F22"/>
  <c r="H22"/>
  <c r="G22" s="1"/>
  <c r="J22"/>
  <c r="I22" s="1"/>
  <c r="L22"/>
  <c r="M22"/>
  <c r="O22"/>
  <c r="R22"/>
  <c r="S22"/>
  <c r="T22"/>
  <c r="V22"/>
  <c r="W22"/>
  <c r="Z22"/>
  <c r="AE22" s="1"/>
  <c r="AA22"/>
  <c r="AF22" s="1"/>
  <c r="AB22"/>
  <c r="AC22"/>
  <c r="AG22" s="1"/>
  <c r="AD22"/>
  <c r="AK22"/>
  <c r="A23"/>
  <c r="B23"/>
  <c r="Q23" s="1"/>
  <c r="P23" s="1"/>
  <c r="D23"/>
  <c r="E23"/>
  <c r="F23"/>
  <c r="H23"/>
  <c r="G23" s="1"/>
  <c r="J23"/>
  <c r="I23" s="1"/>
  <c r="L23"/>
  <c r="M23"/>
  <c r="O23"/>
  <c r="R23"/>
  <c r="S23"/>
  <c r="T23"/>
  <c r="V23"/>
  <c r="W23"/>
  <c r="Z23"/>
  <c r="AE23" s="1"/>
  <c r="AA23"/>
  <c r="AF23" s="1"/>
  <c r="AB23"/>
  <c r="AC23"/>
  <c r="AG23" s="1"/>
  <c r="AD23"/>
  <c r="AK23"/>
  <c r="A24"/>
  <c r="B24"/>
  <c r="Q24" s="1"/>
  <c r="P24" s="1"/>
  <c r="D24"/>
  <c r="E24"/>
  <c r="F24"/>
  <c r="H24"/>
  <c r="G24" s="1"/>
  <c r="J24"/>
  <c r="K24" s="1"/>
  <c r="L24"/>
  <c r="M24"/>
  <c r="O24"/>
  <c r="R24"/>
  <c r="S24"/>
  <c r="T24"/>
  <c r="V24"/>
  <c r="W24"/>
  <c r="Z24"/>
  <c r="AE24" s="1"/>
  <c r="AA24"/>
  <c r="AF24" s="1"/>
  <c r="AB24"/>
  <c r="AC24"/>
  <c r="AG24" s="1"/>
  <c r="AD24"/>
  <c r="AK24"/>
  <c r="A25"/>
  <c r="B25"/>
  <c r="Q25" s="1"/>
  <c r="P25" s="1"/>
  <c r="D25"/>
  <c r="E25"/>
  <c r="F25"/>
  <c r="H25"/>
  <c r="G25" s="1"/>
  <c r="J25"/>
  <c r="K25" s="1"/>
  <c r="L25"/>
  <c r="M25"/>
  <c r="O25"/>
  <c r="R25"/>
  <c r="S25"/>
  <c r="T25"/>
  <c r="V25"/>
  <c r="W25"/>
  <c r="Z25"/>
  <c r="AE25" s="1"/>
  <c r="AA25"/>
  <c r="AF25" s="1"/>
  <c r="AB25"/>
  <c r="AC25"/>
  <c r="AG25" s="1"/>
  <c r="AD25"/>
  <c r="AK25"/>
  <c r="A26"/>
  <c r="B26"/>
  <c r="Q26" s="1"/>
  <c r="P26" s="1"/>
  <c r="D26"/>
  <c r="E26"/>
  <c r="F26"/>
  <c r="H26"/>
  <c r="G26" s="1"/>
  <c r="J26"/>
  <c r="I26" s="1"/>
  <c r="L26"/>
  <c r="M26"/>
  <c r="O26"/>
  <c r="R26"/>
  <c r="S26"/>
  <c r="T26"/>
  <c r="V26"/>
  <c r="W26"/>
  <c r="Z26"/>
  <c r="AE26" s="1"/>
  <c r="AA26"/>
  <c r="AF26" s="1"/>
  <c r="AB26"/>
  <c r="AC26"/>
  <c r="AG26" s="1"/>
  <c r="AD26"/>
  <c r="AK26"/>
  <c r="A27"/>
  <c r="B27"/>
  <c r="Q27" s="1"/>
  <c r="P27" s="1"/>
  <c r="D27"/>
  <c r="E27"/>
  <c r="F27"/>
  <c r="H27"/>
  <c r="G27" s="1"/>
  <c r="J27"/>
  <c r="I27" s="1"/>
  <c r="L27"/>
  <c r="M27"/>
  <c r="O27"/>
  <c r="R27"/>
  <c r="S27"/>
  <c r="T27"/>
  <c r="V27"/>
  <c r="W27"/>
  <c r="Z27"/>
  <c r="AE27" s="1"/>
  <c r="AA27"/>
  <c r="AF27" s="1"/>
  <c r="AB27"/>
  <c r="AC27"/>
  <c r="AG27" s="1"/>
  <c r="AD27"/>
  <c r="AK27"/>
  <c r="A28"/>
  <c r="B28"/>
  <c r="Q28" s="1"/>
  <c r="P28" s="1"/>
  <c r="D28"/>
  <c r="E28"/>
  <c r="F28"/>
  <c r="H28"/>
  <c r="G28" s="1"/>
  <c r="J28"/>
  <c r="K28" s="1"/>
  <c r="L28"/>
  <c r="M28"/>
  <c r="O28"/>
  <c r="R28"/>
  <c r="S28"/>
  <c r="T28"/>
  <c r="V28"/>
  <c r="W28"/>
  <c r="Z28"/>
  <c r="AE28" s="1"/>
  <c r="AA28"/>
  <c r="AF28" s="1"/>
  <c r="AB28"/>
  <c r="AC28"/>
  <c r="AG28" s="1"/>
  <c r="AD28"/>
  <c r="AK28"/>
  <c r="A29"/>
  <c r="B29"/>
  <c r="Q29" s="1"/>
  <c r="P29" s="1"/>
  <c r="D29"/>
  <c r="E29"/>
  <c r="F29"/>
  <c r="H29"/>
  <c r="G29" s="1"/>
  <c r="J29"/>
  <c r="K29" s="1"/>
  <c r="L29"/>
  <c r="M29"/>
  <c r="O29"/>
  <c r="R29"/>
  <c r="S29"/>
  <c r="T29"/>
  <c r="V29"/>
  <c r="W29"/>
  <c r="Z29"/>
  <c r="AE29" s="1"/>
  <c r="AA29"/>
  <c r="AF29" s="1"/>
  <c r="AB29"/>
  <c r="AC29"/>
  <c r="AG29" s="1"/>
  <c r="AD29"/>
  <c r="AK29"/>
  <c r="A30"/>
  <c r="B30"/>
  <c r="Q30" s="1"/>
  <c r="P30" s="1"/>
  <c r="D30"/>
  <c r="E30"/>
  <c r="F30"/>
  <c r="H30"/>
  <c r="G30" s="1"/>
  <c r="J30"/>
  <c r="K30" s="1"/>
  <c r="L30"/>
  <c r="M30"/>
  <c r="O30"/>
  <c r="R30"/>
  <c r="S30"/>
  <c r="T30"/>
  <c r="V30"/>
  <c r="W30"/>
  <c r="Z30"/>
  <c r="AE30" s="1"/>
  <c r="AA30"/>
  <c r="AF30" s="1"/>
  <c r="AB30"/>
  <c r="AC30"/>
  <c r="AG30" s="1"/>
  <c r="AD30"/>
  <c r="AK30"/>
  <c r="A31"/>
  <c r="B31"/>
  <c r="Q31" s="1"/>
  <c r="P31" s="1"/>
  <c r="D31"/>
  <c r="E31"/>
  <c r="F31"/>
  <c r="H31"/>
  <c r="G31" s="1"/>
  <c r="J31"/>
  <c r="I31" s="1"/>
  <c r="L31"/>
  <c r="M31"/>
  <c r="O31"/>
  <c r="R31"/>
  <c r="S31"/>
  <c r="T31"/>
  <c r="V31"/>
  <c r="W31"/>
  <c r="Z31"/>
  <c r="AE31" s="1"/>
  <c r="AA31"/>
  <c r="AF31" s="1"/>
  <c r="AB31"/>
  <c r="AC31"/>
  <c r="AG31" s="1"/>
  <c r="AD31"/>
  <c r="AK31"/>
  <c r="A32"/>
  <c r="B32"/>
  <c r="Q32" s="1"/>
  <c r="P32" s="1"/>
  <c r="D32"/>
  <c r="E32"/>
  <c r="F32"/>
  <c r="H32"/>
  <c r="G32" s="1"/>
  <c r="J32"/>
  <c r="K32" s="1"/>
  <c r="L32"/>
  <c r="M32"/>
  <c r="O32"/>
  <c r="R32"/>
  <c r="S32"/>
  <c r="T32"/>
  <c r="V32"/>
  <c r="W32"/>
  <c r="Z32"/>
  <c r="AE32" s="1"/>
  <c r="AA32"/>
  <c r="AF32" s="1"/>
  <c r="AB32"/>
  <c r="AC32"/>
  <c r="AG32" s="1"/>
  <c r="AD32"/>
  <c r="AK32"/>
  <c r="A33"/>
  <c r="B33"/>
  <c r="Q33" s="1"/>
  <c r="P33" s="1"/>
  <c r="D33"/>
  <c r="E33"/>
  <c r="F33"/>
  <c r="H33"/>
  <c r="G33" s="1"/>
  <c r="J33"/>
  <c r="K33" s="1"/>
  <c r="L33"/>
  <c r="M33"/>
  <c r="O33"/>
  <c r="R33"/>
  <c r="S33"/>
  <c r="T33"/>
  <c r="V33"/>
  <c r="W33"/>
  <c r="Z33"/>
  <c r="AE33" s="1"/>
  <c r="AA33"/>
  <c r="AF33" s="1"/>
  <c r="AB33"/>
  <c r="AC33"/>
  <c r="AG33" s="1"/>
  <c r="AD33"/>
  <c r="AK33"/>
  <c r="A34"/>
  <c r="B34"/>
  <c r="Q34" s="1"/>
  <c r="P34" s="1"/>
  <c r="D34"/>
  <c r="E34"/>
  <c r="F34"/>
  <c r="H34"/>
  <c r="G34" s="1"/>
  <c r="J34"/>
  <c r="I34" s="1"/>
  <c r="L34"/>
  <c r="M34"/>
  <c r="O34"/>
  <c r="R34"/>
  <c r="S34"/>
  <c r="T34"/>
  <c r="V34"/>
  <c r="W34"/>
  <c r="Z34"/>
  <c r="AE34" s="1"/>
  <c r="AA34"/>
  <c r="AF34" s="1"/>
  <c r="AB34"/>
  <c r="AC34"/>
  <c r="AG34" s="1"/>
  <c r="AD34"/>
  <c r="AK34"/>
  <c r="A35"/>
  <c r="B35"/>
  <c r="Q35" s="1"/>
  <c r="P35" s="1"/>
  <c r="D35"/>
  <c r="E35"/>
  <c r="F35"/>
  <c r="H35"/>
  <c r="G35" s="1"/>
  <c r="J35"/>
  <c r="I35" s="1"/>
  <c r="L35"/>
  <c r="M35"/>
  <c r="O35"/>
  <c r="R35"/>
  <c r="S35"/>
  <c r="T35"/>
  <c r="V35"/>
  <c r="W35"/>
  <c r="Z35"/>
  <c r="AE35" s="1"/>
  <c r="AA35"/>
  <c r="AF35" s="1"/>
  <c r="AB35"/>
  <c r="AC35"/>
  <c r="AG35" s="1"/>
  <c r="AD35"/>
  <c r="AK35"/>
  <c r="A36"/>
  <c r="B36"/>
  <c r="Q36" s="1"/>
  <c r="P36" s="1"/>
  <c r="D36"/>
  <c r="E36"/>
  <c r="F36"/>
  <c r="H36"/>
  <c r="G36" s="1"/>
  <c r="J36"/>
  <c r="K36" s="1"/>
  <c r="L36"/>
  <c r="M36"/>
  <c r="O36"/>
  <c r="R36"/>
  <c r="S36"/>
  <c r="T36"/>
  <c r="V36"/>
  <c r="W36"/>
  <c r="Z36"/>
  <c r="AE36" s="1"/>
  <c r="AA36"/>
  <c r="AF36" s="1"/>
  <c r="AB36"/>
  <c r="AC36"/>
  <c r="AG36" s="1"/>
  <c r="AD36"/>
  <c r="AK36"/>
  <c r="A37"/>
  <c r="B37"/>
  <c r="Q37" s="1"/>
  <c r="P37" s="1"/>
  <c r="D37"/>
  <c r="E37"/>
  <c r="F37"/>
  <c r="H37"/>
  <c r="G37" s="1"/>
  <c r="J37"/>
  <c r="K37" s="1"/>
  <c r="L37"/>
  <c r="M37"/>
  <c r="O37"/>
  <c r="R37"/>
  <c r="S37"/>
  <c r="T37"/>
  <c r="V37"/>
  <c r="W37"/>
  <c r="Z37"/>
  <c r="AE37" s="1"/>
  <c r="AA37"/>
  <c r="AF37" s="1"/>
  <c r="AB37"/>
  <c r="AC37"/>
  <c r="AG37" s="1"/>
  <c r="AD37"/>
  <c r="AK37"/>
  <c r="A38"/>
  <c r="B38"/>
  <c r="Q38" s="1"/>
  <c r="P38" s="1"/>
  <c r="D38"/>
  <c r="E38"/>
  <c r="F38"/>
  <c r="H38"/>
  <c r="G38" s="1"/>
  <c r="J38"/>
  <c r="I38" s="1"/>
  <c r="L38"/>
  <c r="M38"/>
  <c r="O38"/>
  <c r="R38"/>
  <c r="S38"/>
  <c r="T38"/>
  <c r="V38"/>
  <c r="W38"/>
  <c r="Z38"/>
  <c r="AE38" s="1"/>
  <c r="AA38"/>
  <c r="AF38" s="1"/>
  <c r="AB38"/>
  <c r="AC38"/>
  <c r="AG38" s="1"/>
  <c r="AD38"/>
  <c r="AK38"/>
  <c r="A39"/>
  <c r="B39"/>
  <c r="Q39" s="1"/>
  <c r="P39" s="1"/>
  <c r="D39"/>
  <c r="E39"/>
  <c r="F39"/>
  <c r="H39"/>
  <c r="G39" s="1"/>
  <c r="J39"/>
  <c r="I39" s="1"/>
  <c r="L39"/>
  <c r="M39"/>
  <c r="O39"/>
  <c r="R39"/>
  <c r="S39"/>
  <c r="T39"/>
  <c r="V39"/>
  <c r="W39"/>
  <c r="Z39"/>
  <c r="AE39" s="1"/>
  <c r="AA39"/>
  <c r="AF39" s="1"/>
  <c r="AB39"/>
  <c r="AC39"/>
  <c r="AG39" s="1"/>
  <c r="AD39"/>
  <c r="AK39"/>
  <c r="A40"/>
  <c r="B40"/>
  <c r="Q40" s="1"/>
  <c r="P40" s="1"/>
  <c r="D40"/>
  <c r="E40"/>
  <c r="F40"/>
  <c r="H40"/>
  <c r="G40" s="1"/>
  <c r="J40"/>
  <c r="K40" s="1"/>
  <c r="L40"/>
  <c r="M40"/>
  <c r="O40"/>
  <c r="R40"/>
  <c r="S40"/>
  <c r="T40"/>
  <c r="V40"/>
  <c r="W40"/>
  <c r="Z40"/>
  <c r="AE40" s="1"/>
  <c r="AA40"/>
  <c r="AF40" s="1"/>
  <c r="AB40"/>
  <c r="AC40"/>
  <c r="AG40" s="1"/>
  <c r="AD40"/>
  <c r="AK40"/>
  <c r="A41"/>
  <c r="B41"/>
  <c r="Q41" s="1"/>
  <c r="P41" s="1"/>
  <c r="D41"/>
  <c r="E41"/>
  <c r="F41"/>
  <c r="H41"/>
  <c r="G41" s="1"/>
  <c r="J41"/>
  <c r="K41" s="1"/>
  <c r="L41"/>
  <c r="M41"/>
  <c r="O41"/>
  <c r="R41"/>
  <c r="S41"/>
  <c r="T41"/>
  <c r="V41"/>
  <c r="W41"/>
  <c r="Z41"/>
  <c r="AE41" s="1"/>
  <c r="AA41"/>
  <c r="AF41" s="1"/>
  <c r="AB41"/>
  <c r="AC41"/>
  <c r="AG41" s="1"/>
  <c r="AD41"/>
  <c r="AK41"/>
  <c r="A42"/>
  <c r="B42"/>
  <c r="Q42" s="1"/>
  <c r="P42" s="1"/>
  <c r="D42"/>
  <c r="E42"/>
  <c r="F42"/>
  <c r="H42"/>
  <c r="G42" s="1"/>
  <c r="J42"/>
  <c r="K42" s="1"/>
  <c r="L42"/>
  <c r="M42"/>
  <c r="O42"/>
  <c r="R42"/>
  <c r="S42"/>
  <c r="T42"/>
  <c r="V42"/>
  <c r="W42"/>
  <c r="Z42"/>
  <c r="AE42" s="1"/>
  <c r="AA42"/>
  <c r="AF42" s="1"/>
  <c r="AB42"/>
  <c r="AC42"/>
  <c r="AG42" s="1"/>
  <c r="AD42"/>
  <c r="AK42"/>
  <c r="A43"/>
  <c r="B43"/>
  <c r="Q43" s="1"/>
  <c r="P43" s="1"/>
  <c r="D43"/>
  <c r="E43"/>
  <c r="F43"/>
  <c r="H43"/>
  <c r="G43" s="1"/>
  <c r="J43"/>
  <c r="I43" s="1"/>
  <c r="L43"/>
  <c r="M43"/>
  <c r="O43"/>
  <c r="R43"/>
  <c r="S43"/>
  <c r="T43"/>
  <c r="V43"/>
  <c r="W43"/>
  <c r="Z43"/>
  <c r="AE43" s="1"/>
  <c r="AA43"/>
  <c r="AF43" s="1"/>
  <c r="AB43"/>
  <c r="AC43"/>
  <c r="AG43" s="1"/>
  <c r="AD43"/>
  <c r="AK43"/>
  <c r="A44"/>
  <c r="B44"/>
  <c r="Q44" s="1"/>
  <c r="P44" s="1"/>
  <c r="D44"/>
  <c r="E44"/>
  <c r="F44"/>
  <c r="H44"/>
  <c r="G44" s="1"/>
  <c r="J44"/>
  <c r="K44" s="1"/>
  <c r="L44"/>
  <c r="M44"/>
  <c r="O44"/>
  <c r="R44"/>
  <c r="S44"/>
  <c r="T44"/>
  <c r="V44"/>
  <c r="W44"/>
  <c r="Z44"/>
  <c r="AE44" s="1"/>
  <c r="AA44"/>
  <c r="AF44" s="1"/>
  <c r="AB44"/>
  <c r="AC44"/>
  <c r="AG44" s="1"/>
  <c r="AD44"/>
  <c r="AK44"/>
  <c r="A45"/>
  <c r="B45"/>
  <c r="Q45" s="1"/>
  <c r="P45" s="1"/>
  <c r="D45"/>
  <c r="E45"/>
  <c r="F45"/>
  <c r="H45"/>
  <c r="G45" s="1"/>
  <c r="J45"/>
  <c r="K45" s="1"/>
  <c r="L45"/>
  <c r="M45"/>
  <c r="O45"/>
  <c r="R45"/>
  <c r="S45"/>
  <c r="T45"/>
  <c r="V45"/>
  <c r="W45"/>
  <c r="Z45"/>
  <c r="AE45" s="1"/>
  <c r="AA45"/>
  <c r="AF45" s="1"/>
  <c r="AB45"/>
  <c r="AC45"/>
  <c r="AG45" s="1"/>
  <c r="AD45"/>
  <c r="AK45"/>
  <c r="A46"/>
  <c r="B46"/>
  <c r="Q46" s="1"/>
  <c r="P46" s="1"/>
  <c r="D46"/>
  <c r="E46"/>
  <c r="F46"/>
  <c r="H46"/>
  <c r="G46" s="1"/>
  <c r="J46"/>
  <c r="K46" s="1"/>
  <c r="L46"/>
  <c r="M46"/>
  <c r="O46"/>
  <c r="R46"/>
  <c r="S46"/>
  <c r="T46"/>
  <c r="V46"/>
  <c r="W46"/>
  <c r="Z46"/>
  <c r="AE46" s="1"/>
  <c r="AA46"/>
  <c r="AF46" s="1"/>
  <c r="AB46"/>
  <c r="AC46"/>
  <c r="AG46" s="1"/>
  <c r="AD46"/>
  <c r="AK46"/>
  <c r="A47"/>
  <c r="B47"/>
  <c r="Q47" s="1"/>
  <c r="P47" s="1"/>
  <c r="D47"/>
  <c r="E47"/>
  <c r="F47"/>
  <c r="H47"/>
  <c r="G47" s="1"/>
  <c r="J47"/>
  <c r="I47" s="1"/>
  <c r="L47"/>
  <c r="M47"/>
  <c r="O47"/>
  <c r="R47"/>
  <c r="S47"/>
  <c r="T47"/>
  <c r="V47"/>
  <c r="W47"/>
  <c r="Z47"/>
  <c r="AE47" s="1"/>
  <c r="AA47"/>
  <c r="AF47" s="1"/>
  <c r="AB47"/>
  <c r="AC47"/>
  <c r="AG47" s="1"/>
  <c r="AD47"/>
  <c r="AK47"/>
  <c r="A48"/>
  <c r="B48"/>
  <c r="Q48" s="1"/>
  <c r="P48" s="1"/>
  <c r="D48"/>
  <c r="E48"/>
  <c r="F48"/>
  <c r="H48"/>
  <c r="G48" s="1"/>
  <c r="J48"/>
  <c r="K48" s="1"/>
  <c r="L48"/>
  <c r="M48"/>
  <c r="O48"/>
  <c r="R48"/>
  <c r="S48"/>
  <c r="T48"/>
  <c r="V48"/>
  <c r="W48"/>
  <c r="Z48"/>
  <c r="AE48" s="1"/>
  <c r="AA48"/>
  <c r="AF48" s="1"/>
  <c r="AB48"/>
  <c r="AC48"/>
  <c r="AG48" s="1"/>
  <c r="AD48"/>
  <c r="AK48"/>
  <c r="A49"/>
  <c r="B49"/>
  <c r="Q49" s="1"/>
  <c r="P49" s="1"/>
  <c r="D49"/>
  <c r="E49"/>
  <c r="F49"/>
  <c r="H49"/>
  <c r="G49" s="1"/>
  <c r="J49"/>
  <c r="K49" s="1"/>
  <c r="L49"/>
  <c r="M49"/>
  <c r="O49"/>
  <c r="R49"/>
  <c r="S49"/>
  <c r="T49"/>
  <c r="V49"/>
  <c r="W49"/>
  <c r="Z49"/>
  <c r="AE49" s="1"/>
  <c r="AA49"/>
  <c r="AF49" s="1"/>
  <c r="AB49"/>
  <c r="AC49"/>
  <c r="AG49" s="1"/>
  <c r="AD49"/>
  <c r="AK49"/>
  <c r="A50"/>
  <c r="B50"/>
  <c r="Q50" s="1"/>
  <c r="P50" s="1"/>
  <c r="D50"/>
  <c r="E50"/>
  <c r="F50"/>
  <c r="H50"/>
  <c r="G50" s="1"/>
  <c r="J50"/>
  <c r="I50" s="1"/>
  <c r="L50"/>
  <c r="M50"/>
  <c r="O50"/>
  <c r="R50"/>
  <c r="S50"/>
  <c r="T50"/>
  <c r="V50"/>
  <c r="W50"/>
  <c r="Z50"/>
  <c r="AE50" s="1"/>
  <c r="AA50"/>
  <c r="AF50" s="1"/>
  <c r="AB50"/>
  <c r="AC50"/>
  <c r="AG50" s="1"/>
  <c r="AD50"/>
  <c r="AK50"/>
  <c r="A51"/>
  <c r="B51"/>
  <c r="Q51" s="1"/>
  <c r="P51" s="1"/>
  <c r="D51"/>
  <c r="E51"/>
  <c r="F51"/>
  <c r="H51"/>
  <c r="G51" s="1"/>
  <c r="J51"/>
  <c r="I51" s="1"/>
  <c r="L51"/>
  <c r="M51"/>
  <c r="O51"/>
  <c r="R51"/>
  <c r="S51"/>
  <c r="T51"/>
  <c r="V51"/>
  <c r="W51"/>
  <c r="Z51"/>
  <c r="AE51" s="1"/>
  <c r="AA51"/>
  <c r="AF51" s="1"/>
  <c r="AB51"/>
  <c r="AC51"/>
  <c r="AG51" s="1"/>
  <c r="AD51"/>
  <c r="AK51"/>
  <c r="A52"/>
  <c r="B52"/>
  <c r="Q52" s="1"/>
  <c r="P52" s="1"/>
  <c r="D52"/>
  <c r="E52"/>
  <c r="F52"/>
  <c r="H52"/>
  <c r="G52" s="1"/>
  <c r="J52"/>
  <c r="K52" s="1"/>
  <c r="L52"/>
  <c r="M52"/>
  <c r="O52"/>
  <c r="R52"/>
  <c r="S52"/>
  <c r="T52"/>
  <c r="V52"/>
  <c r="W52"/>
  <c r="Z52"/>
  <c r="AE52" s="1"/>
  <c r="AA52"/>
  <c r="AF52" s="1"/>
  <c r="AB52"/>
  <c r="AC52"/>
  <c r="AG52" s="1"/>
  <c r="AD52"/>
  <c r="AK52"/>
  <c r="A53"/>
  <c r="B53"/>
  <c r="Q53" s="1"/>
  <c r="P53" s="1"/>
  <c r="D53"/>
  <c r="E53"/>
  <c r="F53"/>
  <c r="H53"/>
  <c r="G53" s="1"/>
  <c r="J53"/>
  <c r="K53" s="1"/>
  <c r="L53"/>
  <c r="M53"/>
  <c r="O53"/>
  <c r="R53"/>
  <c r="S53"/>
  <c r="T53"/>
  <c r="V53"/>
  <c r="W53"/>
  <c r="Z53"/>
  <c r="AE53" s="1"/>
  <c r="AA53"/>
  <c r="AF53" s="1"/>
  <c r="AB53"/>
  <c r="AC53"/>
  <c r="AG53" s="1"/>
  <c r="AD53"/>
  <c r="AK53"/>
  <c r="A54"/>
  <c r="B54"/>
  <c r="Q54" s="1"/>
  <c r="P54" s="1"/>
  <c r="D54"/>
  <c r="E54"/>
  <c r="F54"/>
  <c r="H54"/>
  <c r="G54" s="1"/>
  <c r="J54"/>
  <c r="K54" s="1"/>
  <c r="L54"/>
  <c r="M54"/>
  <c r="O54"/>
  <c r="R54"/>
  <c r="S54"/>
  <c r="T54"/>
  <c r="V54"/>
  <c r="W54"/>
  <c r="Z54"/>
  <c r="AE54" s="1"/>
  <c r="AA54"/>
  <c r="AF54" s="1"/>
  <c r="AB54"/>
  <c r="AC54"/>
  <c r="AG54" s="1"/>
  <c r="AD54"/>
  <c r="AK54"/>
  <c r="A55"/>
  <c r="B55"/>
  <c r="Q55" s="1"/>
  <c r="P55" s="1"/>
  <c r="D55"/>
  <c r="E55"/>
  <c r="F55"/>
  <c r="H55"/>
  <c r="G55" s="1"/>
  <c r="J55"/>
  <c r="I55" s="1"/>
  <c r="L55"/>
  <c r="M55"/>
  <c r="O55"/>
  <c r="R55"/>
  <c r="S55"/>
  <c r="T55"/>
  <c r="V55"/>
  <c r="W55"/>
  <c r="Z55"/>
  <c r="AE55" s="1"/>
  <c r="AA55"/>
  <c r="AF55" s="1"/>
  <c r="AB55"/>
  <c r="AC55"/>
  <c r="AG55" s="1"/>
  <c r="AD55"/>
  <c r="AK55"/>
  <c r="A56"/>
  <c r="B56"/>
  <c r="Q56" s="1"/>
  <c r="P56" s="1"/>
  <c r="D56"/>
  <c r="E56"/>
  <c r="F56"/>
  <c r="H56"/>
  <c r="G56" s="1"/>
  <c r="J56"/>
  <c r="K56" s="1"/>
  <c r="L56"/>
  <c r="M56"/>
  <c r="O56"/>
  <c r="R56"/>
  <c r="S56"/>
  <c r="T56"/>
  <c r="V56"/>
  <c r="W56"/>
  <c r="Z56"/>
  <c r="AE56" s="1"/>
  <c r="AA56"/>
  <c r="AF56" s="1"/>
  <c r="AB56"/>
  <c r="AC56"/>
  <c r="AG56" s="1"/>
  <c r="AD56"/>
  <c r="AK56"/>
  <c r="A57"/>
  <c r="B57"/>
  <c r="Q57" s="1"/>
  <c r="P57" s="1"/>
  <c r="D57"/>
  <c r="E57"/>
  <c r="F57"/>
  <c r="H57"/>
  <c r="G57" s="1"/>
  <c r="J57"/>
  <c r="K57" s="1"/>
  <c r="L57"/>
  <c r="M57"/>
  <c r="O57"/>
  <c r="R57"/>
  <c r="S57"/>
  <c r="T57"/>
  <c r="V57"/>
  <c r="W57"/>
  <c r="Z57"/>
  <c r="AE57" s="1"/>
  <c r="AA57"/>
  <c r="AF57" s="1"/>
  <c r="AB57"/>
  <c r="AC57"/>
  <c r="AG57" s="1"/>
  <c r="AD57"/>
  <c r="AK57"/>
  <c r="A58"/>
  <c r="B58"/>
  <c r="Q58" s="1"/>
  <c r="P58" s="1"/>
  <c r="D58"/>
  <c r="E58"/>
  <c r="F58"/>
  <c r="H58"/>
  <c r="G58" s="1"/>
  <c r="J58"/>
  <c r="I58" s="1"/>
  <c r="L58"/>
  <c r="M58"/>
  <c r="O58"/>
  <c r="R58"/>
  <c r="S58"/>
  <c r="T58"/>
  <c r="V58"/>
  <c r="W58"/>
  <c r="Z58"/>
  <c r="AE58" s="1"/>
  <c r="AA58"/>
  <c r="AF58" s="1"/>
  <c r="AB58"/>
  <c r="AC58"/>
  <c r="AG58" s="1"/>
  <c r="AD58"/>
  <c r="AK58"/>
  <c r="A59"/>
  <c r="B59"/>
  <c r="Q59" s="1"/>
  <c r="P59" s="1"/>
  <c r="D59"/>
  <c r="E59"/>
  <c r="F59"/>
  <c r="H59"/>
  <c r="G59" s="1"/>
  <c r="J59"/>
  <c r="I59" s="1"/>
  <c r="L59"/>
  <c r="M59"/>
  <c r="O59"/>
  <c r="R59"/>
  <c r="S59"/>
  <c r="T59"/>
  <c r="V59"/>
  <c r="W59"/>
  <c r="Z59"/>
  <c r="AE59" s="1"/>
  <c r="AA59"/>
  <c r="AF59" s="1"/>
  <c r="AB59"/>
  <c r="AC59"/>
  <c r="AG59" s="1"/>
  <c r="AD59"/>
  <c r="AK59"/>
  <c r="A60"/>
  <c r="B60"/>
  <c r="Q60" s="1"/>
  <c r="P60" s="1"/>
  <c r="D60"/>
  <c r="E60"/>
  <c r="F60"/>
  <c r="H60"/>
  <c r="G60" s="1"/>
  <c r="J60"/>
  <c r="K60" s="1"/>
  <c r="L60"/>
  <c r="M60"/>
  <c r="O60"/>
  <c r="R60"/>
  <c r="S60"/>
  <c r="T60"/>
  <c r="V60"/>
  <c r="W60"/>
  <c r="Z60"/>
  <c r="AE60" s="1"/>
  <c r="AA60"/>
  <c r="AF60" s="1"/>
  <c r="AB60"/>
  <c r="AC60"/>
  <c r="AG60" s="1"/>
  <c r="AD60"/>
  <c r="AK60"/>
  <c r="A61"/>
  <c r="B61"/>
  <c r="Q61" s="1"/>
  <c r="P61" s="1"/>
  <c r="D61"/>
  <c r="E61"/>
  <c r="F61"/>
  <c r="H61"/>
  <c r="G61" s="1"/>
  <c r="J61"/>
  <c r="K61" s="1"/>
  <c r="L61"/>
  <c r="M61"/>
  <c r="O61"/>
  <c r="R61"/>
  <c r="S61"/>
  <c r="T61"/>
  <c r="V61"/>
  <c r="W61"/>
  <c r="Z61"/>
  <c r="AE61" s="1"/>
  <c r="AA61"/>
  <c r="AF61" s="1"/>
  <c r="AB61"/>
  <c r="AC61"/>
  <c r="AG61" s="1"/>
  <c r="AD61"/>
  <c r="AK61"/>
  <c r="A62"/>
  <c r="B62"/>
  <c r="Q62" s="1"/>
  <c r="P62" s="1"/>
  <c r="D62"/>
  <c r="E62"/>
  <c r="F62"/>
  <c r="H62"/>
  <c r="G62" s="1"/>
  <c r="J62"/>
  <c r="I62" s="1"/>
  <c r="L62"/>
  <c r="M62"/>
  <c r="O62"/>
  <c r="R62"/>
  <c r="S62"/>
  <c r="T62"/>
  <c r="V62"/>
  <c r="W62"/>
  <c r="Z62"/>
  <c r="AE62" s="1"/>
  <c r="AA62"/>
  <c r="AF62" s="1"/>
  <c r="AB62"/>
  <c r="AC62"/>
  <c r="AG62" s="1"/>
  <c r="AD62"/>
  <c r="AK62"/>
  <c r="A63"/>
  <c r="B63"/>
  <c r="Q63" s="1"/>
  <c r="P63" s="1"/>
  <c r="D63"/>
  <c r="E63"/>
  <c r="F63"/>
  <c r="H63"/>
  <c r="G63" s="1"/>
  <c r="J63"/>
  <c r="I63" s="1"/>
  <c r="L63"/>
  <c r="M63"/>
  <c r="O63"/>
  <c r="R63"/>
  <c r="S63"/>
  <c r="T63"/>
  <c r="V63"/>
  <c r="W63"/>
  <c r="Z63"/>
  <c r="AE63" s="1"/>
  <c r="AA63"/>
  <c r="AF63" s="1"/>
  <c r="AB63"/>
  <c r="AC63"/>
  <c r="AG63" s="1"/>
  <c r="AD63"/>
  <c r="AK63"/>
  <c r="A64"/>
  <c r="B64"/>
  <c r="Q64" s="1"/>
  <c r="P64" s="1"/>
  <c r="D64"/>
  <c r="E64"/>
  <c r="F64"/>
  <c r="H64"/>
  <c r="G64" s="1"/>
  <c r="J64"/>
  <c r="K64" s="1"/>
  <c r="L64"/>
  <c r="M64"/>
  <c r="O64"/>
  <c r="R64"/>
  <c r="S64"/>
  <c r="T64"/>
  <c r="V64"/>
  <c r="W64"/>
  <c r="Z64"/>
  <c r="AE64" s="1"/>
  <c r="AA64"/>
  <c r="AF64" s="1"/>
  <c r="AB64"/>
  <c r="AC64"/>
  <c r="AG64" s="1"/>
  <c r="AD64"/>
  <c r="AK64"/>
  <c r="A65"/>
  <c r="B65"/>
  <c r="Q65" s="1"/>
  <c r="P65" s="1"/>
  <c r="D65"/>
  <c r="E65"/>
  <c r="F65"/>
  <c r="H65"/>
  <c r="G65" s="1"/>
  <c r="J65"/>
  <c r="K65" s="1"/>
  <c r="L65"/>
  <c r="M65"/>
  <c r="O65"/>
  <c r="R65"/>
  <c r="S65"/>
  <c r="T65"/>
  <c r="V65"/>
  <c r="W65"/>
  <c r="Z65"/>
  <c r="AE65" s="1"/>
  <c r="AA65"/>
  <c r="AF65" s="1"/>
  <c r="AB65"/>
  <c r="AC65"/>
  <c r="AG65" s="1"/>
  <c r="AD65"/>
  <c r="AK65"/>
  <c r="A66"/>
  <c r="B66"/>
  <c r="Q66" s="1"/>
  <c r="P66" s="1"/>
  <c r="D66"/>
  <c r="E66"/>
  <c r="F66"/>
  <c r="H66"/>
  <c r="G66" s="1"/>
  <c r="J66"/>
  <c r="I66" s="1"/>
  <c r="L66"/>
  <c r="M66"/>
  <c r="O66"/>
  <c r="R66"/>
  <c r="S66"/>
  <c r="T66"/>
  <c r="V66"/>
  <c r="W66"/>
  <c r="Z66"/>
  <c r="AE66" s="1"/>
  <c r="AA66"/>
  <c r="AF66" s="1"/>
  <c r="AB66"/>
  <c r="AC66"/>
  <c r="AG66" s="1"/>
  <c r="AD66"/>
  <c r="AK66"/>
  <c r="A67"/>
  <c r="B67"/>
  <c r="Q67" s="1"/>
  <c r="P67" s="1"/>
  <c r="D67"/>
  <c r="E67"/>
  <c r="F67"/>
  <c r="H67"/>
  <c r="G67" s="1"/>
  <c r="J67"/>
  <c r="I67" s="1"/>
  <c r="L67"/>
  <c r="M67"/>
  <c r="O67"/>
  <c r="R67"/>
  <c r="S67"/>
  <c r="T67"/>
  <c r="V67"/>
  <c r="W67"/>
  <c r="Z67"/>
  <c r="AE67" s="1"/>
  <c r="AA67"/>
  <c r="AF67" s="1"/>
  <c r="AB67"/>
  <c r="AC67"/>
  <c r="AG67" s="1"/>
  <c r="AD67"/>
  <c r="AK67"/>
  <c r="A68"/>
  <c r="B68"/>
  <c r="Q68" s="1"/>
  <c r="P68" s="1"/>
  <c r="D68"/>
  <c r="E68"/>
  <c r="F68"/>
  <c r="H68"/>
  <c r="G68" s="1"/>
  <c r="J68"/>
  <c r="K68" s="1"/>
  <c r="L68"/>
  <c r="M68"/>
  <c r="O68"/>
  <c r="R68"/>
  <c r="S68"/>
  <c r="T68"/>
  <c r="V68"/>
  <c r="W68"/>
  <c r="Z68"/>
  <c r="AE68" s="1"/>
  <c r="AA68"/>
  <c r="AF68" s="1"/>
  <c r="AB68"/>
  <c r="AC68"/>
  <c r="AG68" s="1"/>
  <c r="AD68"/>
  <c r="AK68"/>
  <c r="A69"/>
  <c r="B69"/>
  <c r="Q69" s="1"/>
  <c r="P69" s="1"/>
  <c r="D69"/>
  <c r="E69"/>
  <c r="F69"/>
  <c r="H69"/>
  <c r="G69" s="1"/>
  <c r="J69"/>
  <c r="K69" s="1"/>
  <c r="L69"/>
  <c r="M69"/>
  <c r="O69"/>
  <c r="R69"/>
  <c r="S69"/>
  <c r="T69"/>
  <c r="V69"/>
  <c r="W69"/>
  <c r="Z69"/>
  <c r="AE69" s="1"/>
  <c r="AA69"/>
  <c r="AF69" s="1"/>
  <c r="AB69"/>
  <c r="AC69"/>
  <c r="AG69" s="1"/>
  <c r="AD69"/>
  <c r="AK69"/>
  <c r="A70"/>
  <c r="B70"/>
  <c r="Q70" s="1"/>
  <c r="P70" s="1"/>
  <c r="D70"/>
  <c r="E70"/>
  <c r="F70"/>
  <c r="H70"/>
  <c r="G70" s="1"/>
  <c r="J70"/>
  <c r="I70" s="1"/>
  <c r="L70"/>
  <c r="M70"/>
  <c r="O70"/>
  <c r="R70"/>
  <c r="S70"/>
  <c r="T70"/>
  <c r="V70"/>
  <c r="W70"/>
  <c r="Z70"/>
  <c r="AE70" s="1"/>
  <c r="AA70"/>
  <c r="AF70" s="1"/>
  <c r="AB70"/>
  <c r="AC70"/>
  <c r="AG70" s="1"/>
  <c r="AD70"/>
  <c r="AK70"/>
  <c r="A71"/>
  <c r="B71"/>
  <c r="Q71" s="1"/>
  <c r="P71" s="1"/>
  <c r="D71"/>
  <c r="E71"/>
  <c r="F71"/>
  <c r="H71"/>
  <c r="G71" s="1"/>
  <c r="J71"/>
  <c r="I71" s="1"/>
  <c r="L71"/>
  <c r="M71"/>
  <c r="O71"/>
  <c r="R71"/>
  <c r="S71"/>
  <c r="T71"/>
  <c r="V71"/>
  <c r="W71"/>
  <c r="Z71"/>
  <c r="AE71" s="1"/>
  <c r="AA71"/>
  <c r="AF71" s="1"/>
  <c r="AB71"/>
  <c r="AC71"/>
  <c r="AG71" s="1"/>
  <c r="AD71"/>
  <c r="AK71"/>
  <c r="A72"/>
  <c r="B72"/>
  <c r="Q72" s="1"/>
  <c r="P72" s="1"/>
  <c r="D72"/>
  <c r="E72"/>
  <c r="F72"/>
  <c r="H72"/>
  <c r="G72" s="1"/>
  <c r="J72"/>
  <c r="K72" s="1"/>
  <c r="L72"/>
  <c r="M72"/>
  <c r="O72"/>
  <c r="R72"/>
  <c r="S72"/>
  <c r="T72"/>
  <c r="V72"/>
  <c r="W72"/>
  <c r="Z72"/>
  <c r="AE72" s="1"/>
  <c r="AA72"/>
  <c r="AF72" s="1"/>
  <c r="AB72"/>
  <c r="AC72"/>
  <c r="AG72" s="1"/>
  <c r="AD72"/>
  <c r="AK72"/>
  <c r="A73"/>
  <c r="B73"/>
  <c r="Q73" s="1"/>
  <c r="P73" s="1"/>
  <c r="D73"/>
  <c r="E73"/>
  <c r="F73"/>
  <c r="H73"/>
  <c r="G73" s="1"/>
  <c r="J73"/>
  <c r="K73" s="1"/>
  <c r="L73"/>
  <c r="M73"/>
  <c r="O73"/>
  <c r="R73"/>
  <c r="S73"/>
  <c r="T73"/>
  <c r="V73"/>
  <c r="W73"/>
  <c r="Z73"/>
  <c r="AE73" s="1"/>
  <c r="AA73"/>
  <c r="AF73" s="1"/>
  <c r="AB73"/>
  <c r="AC73"/>
  <c r="AG73" s="1"/>
  <c r="AD73"/>
  <c r="AK73"/>
  <c r="A74"/>
  <c r="B74"/>
  <c r="Q74" s="1"/>
  <c r="P74" s="1"/>
  <c r="D74"/>
  <c r="E74"/>
  <c r="F74"/>
  <c r="H74"/>
  <c r="G74" s="1"/>
  <c r="J74"/>
  <c r="K74" s="1"/>
  <c r="L74"/>
  <c r="M74"/>
  <c r="O74"/>
  <c r="R74"/>
  <c r="S74"/>
  <c r="T74"/>
  <c r="V74"/>
  <c r="W74"/>
  <c r="Z74"/>
  <c r="AE74" s="1"/>
  <c r="AA74"/>
  <c r="AF74" s="1"/>
  <c r="AB74"/>
  <c r="AC74"/>
  <c r="AG74" s="1"/>
  <c r="AD74"/>
  <c r="AK74"/>
  <c r="A75"/>
  <c r="B75"/>
  <c r="Q75" s="1"/>
  <c r="P75" s="1"/>
  <c r="D75"/>
  <c r="E75"/>
  <c r="F75"/>
  <c r="H75"/>
  <c r="G75" s="1"/>
  <c r="J75"/>
  <c r="I75" s="1"/>
  <c r="L75"/>
  <c r="M75"/>
  <c r="O75"/>
  <c r="R75"/>
  <c r="S75"/>
  <c r="T75"/>
  <c r="V75"/>
  <c r="W75"/>
  <c r="Z75"/>
  <c r="AE75" s="1"/>
  <c r="AA75"/>
  <c r="AF75" s="1"/>
  <c r="AB75"/>
  <c r="AC75"/>
  <c r="AG75" s="1"/>
  <c r="AD75"/>
  <c r="AK75"/>
  <c r="A76"/>
  <c r="B76"/>
  <c r="Q76" s="1"/>
  <c r="P76" s="1"/>
  <c r="D76"/>
  <c r="E76"/>
  <c r="F76"/>
  <c r="H76"/>
  <c r="G76" s="1"/>
  <c r="J76"/>
  <c r="K76" s="1"/>
  <c r="L76"/>
  <c r="M76"/>
  <c r="O76"/>
  <c r="R76"/>
  <c r="S76"/>
  <c r="T76"/>
  <c r="V76"/>
  <c r="W76"/>
  <c r="Z76"/>
  <c r="AE76" s="1"/>
  <c r="AA76"/>
  <c r="AF76" s="1"/>
  <c r="AB76"/>
  <c r="AC76"/>
  <c r="AG76" s="1"/>
  <c r="AD76"/>
  <c r="AK76"/>
  <c r="A77"/>
  <c r="B77"/>
  <c r="Q77" s="1"/>
  <c r="P77" s="1"/>
  <c r="D77"/>
  <c r="E77"/>
  <c r="F77"/>
  <c r="H77"/>
  <c r="G77" s="1"/>
  <c r="J77"/>
  <c r="K77" s="1"/>
  <c r="L77"/>
  <c r="M77"/>
  <c r="O77"/>
  <c r="R77"/>
  <c r="S77"/>
  <c r="T77"/>
  <c r="V77"/>
  <c r="W77"/>
  <c r="Z77"/>
  <c r="AE77" s="1"/>
  <c r="AA77"/>
  <c r="AF77" s="1"/>
  <c r="AB77"/>
  <c r="AC77"/>
  <c r="AG77" s="1"/>
  <c r="AD77"/>
  <c r="AK77"/>
  <c r="A78"/>
  <c r="B78"/>
  <c r="Q78" s="1"/>
  <c r="P78" s="1"/>
  <c r="D78"/>
  <c r="E78"/>
  <c r="F78"/>
  <c r="H78"/>
  <c r="G78" s="1"/>
  <c r="J78"/>
  <c r="I78" s="1"/>
  <c r="L78"/>
  <c r="M78"/>
  <c r="O78"/>
  <c r="R78"/>
  <c r="S78"/>
  <c r="T78"/>
  <c r="V78"/>
  <c r="W78"/>
  <c r="Z78"/>
  <c r="AE78" s="1"/>
  <c r="AA78"/>
  <c r="AF78" s="1"/>
  <c r="AB78"/>
  <c r="AC78"/>
  <c r="AG78" s="1"/>
  <c r="AD78"/>
  <c r="AK78"/>
  <c r="A79"/>
  <c r="B79"/>
  <c r="Q79" s="1"/>
  <c r="P79" s="1"/>
  <c r="D79"/>
  <c r="E79"/>
  <c r="F79"/>
  <c r="H79"/>
  <c r="G79" s="1"/>
  <c r="J79"/>
  <c r="I79" s="1"/>
  <c r="L79"/>
  <c r="M79"/>
  <c r="O79"/>
  <c r="R79"/>
  <c r="S79"/>
  <c r="T79"/>
  <c r="V79"/>
  <c r="W79"/>
  <c r="Z79"/>
  <c r="AE79" s="1"/>
  <c r="AA79"/>
  <c r="AF79" s="1"/>
  <c r="AB79"/>
  <c r="AC79"/>
  <c r="AG79" s="1"/>
  <c r="AD79"/>
  <c r="AK79"/>
  <c r="A80"/>
  <c r="B80"/>
  <c r="Q80" s="1"/>
  <c r="P80" s="1"/>
  <c r="D80"/>
  <c r="E80"/>
  <c r="F80"/>
  <c r="H80"/>
  <c r="G80" s="1"/>
  <c r="J80"/>
  <c r="K80" s="1"/>
  <c r="L80"/>
  <c r="M80"/>
  <c r="O80"/>
  <c r="R80"/>
  <c r="S80"/>
  <c r="T80"/>
  <c r="V80"/>
  <c r="W80"/>
  <c r="Z80"/>
  <c r="AE80" s="1"/>
  <c r="AA80"/>
  <c r="AF80" s="1"/>
  <c r="AB80"/>
  <c r="AC80"/>
  <c r="AG80" s="1"/>
  <c r="AD80"/>
  <c r="AK80"/>
  <c r="A81"/>
  <c r="B81"/>
  <c r="Q81" s="1"/>
  <c r="P81" s="1"/>
  <c r="D81"/>
  <c r="E81"/>
  <c r="F81"/>
  <c r="H81"/>
  <c r="G81" s="1"/>
  <c r="J81"/>
  <c r="K81" s="1"/>
  <c r="L81"/>
  <c r="M81"/>
  <c r="O81"/>
  <c r="R81"/>
  <c r="S81"/>
  <c r="T81"/>
  <c r="V81"/>
  <c r="W81"/>
  <c r="Z81"/>
  <c r="AE81" s="1"/>
  <c r="AA81"/>
  <c r="AF81" s="1"/>
  <c r="AB81"/>
  <c r="AC81"/>
  <c r="AG81" s="1"/>
  <c r="AD81"/>
  <c r="AK81"/>
  <c r="A82"/>
  <c r="B82"/>
  <c r="Q82" s="1"/>
  <c r="P82" s="1"/>
  <c r="D82"/>
  <c r="E82"/>
  <c r="F82"/>
  <c r="H82"/>
  <c r="G82" s="1"/>
  <c r="J82"/>
  <c r="K82" s="1"/>
  <c r="L82"/>
  <c r="M82"/>
  <c r="O82"/>
  <c r="R82"/>
  <c r="S82"/>
  <c r="T82"/>
  <c r="V82"/>
  <c r="W82"/>
  <c r="Z82"/>
  <c r="AE82" s="1"/>
  <c r="AA82"/>
  <c r="AF82" s="1"/>
  <c r="AB82"/>
  <c r="AC82"/>
  <c r="AG82" s="1"/>
  <c r="AD82"/>
  <c r="AK82"/>
  <c r="A83"/>
  <c r="B83"/>
  <c r="Q83" s="1"/>
  <c r="P83" s="1"/>
  <c r="D83"/>
  <c r="E83"/>
  <c r="F83"/>
  <c r="H83"/>
  <c r="G83" s="1"/>
  <c r="J83"/>
  <c r="I83" s="1"/>
  <c r="L83"/>
  <c r="M83"/>
  <c r="O83"/>
  <c r="R83"/>
  <c r="S83"/>
  <c r="T83"/>
  <c r="V83"/>
  <c r="W83"/>
  <c r="Z83"/>
  <c r="AE83" s="1"/>
  <c r="AA83"/>
  <c r="AF83" s="1"/>
  <c r="AB83"/>
  <c r="AC83"/>
  <c r="AG83" s="1"/>
  <c r="AD83"/>
  <c r="AK83"/>
  <c r="A84"/>
  <c r="B84"/>
  <c r="Q84" s="1"/>
  <c r="P84" s="1"/>
  <c r="D84"/>
  <c r="E84"/>
  <c r="F84"/>
  <c r="H84"/>
  <c r="G84" s="1"/>
  <c r="J84"/>
  <c r="K84" s="1"/>
  <c r="L84"/>
  <c r="M84"/>
  <c r="O84"/>
  <c r="R84"/>
  <c r="S84"/>
  <c r="T84"/>
  <c r="V84"/>
  <c r="W84"/>
  <c r="Z84"/>
  <c r="AE84" s="1"/>
  <c r="AA84"/>
  <c r="AF84" s="1"/>
  <c r="AB84"/>
  <c r="AC84"/>
  <c r="AG84" s="1"/>
  <c r="AD84"/>
  <c r="AK84"/>
  <c r="A85"/>
  <c r="B85"/>
  <c r="Q85" s="1"/>
  <c r="P85" s="1"/>
  <c r="D85"/>
  <c r="E85"/>
  <c r="F85"/>
  <c r="H85"/>
  <c r="G85" s="1"/>
  <c r="J85"/>
  <c r="K85" s="1"/>
  <c r="L85"/>
  <c r="M85"/>
  <c r="O85"/>
  <c r="R85"/>
  <c r="S85"/>
  <c r="T85"/>
  <c r="V85"/>
  <c r="W85"/>
  <c r="Z85"/>
  <c r="AE85" s="1"/>
  <c r="AA85"/>
  <c r="AF85" s="1"/>
  <c r="AB85"/>
  <c r="AC85"/>
  <c r="AG85" s="1"/>
  <c r="AD85"/>
  <c r="AK85"/>
  <c r="A86"/>
  <c r="B86"/>
  <c r="Q86" s="1"/>
  <c r="P86" s="1"/>
  <c r="D86"/>
  <c r="E86"/>
  <c r="F86"/>
  <c r="H86"/>
  <c r="G86" s="1"/>
  <c r="J86"/>
  <c r="K86" s="1"/>
  <c r="L86"/>
  <c r="M86"/>
  <c r="O86"/>
  <c r="R86"/>
  <c r="S86"/>
  <c r="T86"/>
  <c r="V86"/>
  <c r="W86"/>
  <c r="Z86"/>
  <c r="AE86" s="1"/>
  <c r="AA86"/>
  <c r="AF86" s="1"/>
  <c r="AB86"/>
  <c r="AC86"/>
  <c r="AG86" s="1"/>
  <c r="AD86"/>
  <c r="AK86"/>
  <c r="A87"/>
  <c r="B87"/>
  <c r="Q87" s="1"/>
  <c r="P87" s="1"/>
  <c r="D87"/>
  <c r="E87"/>
  <c r="F87"/>
  <c r="H87"/>
  <c r="G87" s="1"/>
  <c r="J87"/>
  <c r="I87" s="1"/>
  <c r="L87"/>
  <c r="M87"/>
  <c r="O87"/>
  <c r="R87"/>
  <c r="S87"/>
  <c r="T87"/>
  <c r="V87"/>
  <c r="W87"/>
  <c r="Z87"/>
  <c r="AE87" s="1"/>
  <c r="AA87"/>
  <c r="AF87" s="1"/>
  <c r="AB87"/>
  <c r="AC87"/>
  <c r="AG87" s="1"/>
  <c r="AD87"/>
  <c r="AK87"/>
  <c r="A88"/>
  <c r="B88"/>
  <c r="Q88" s="1"/>
  <c r="P88" s="1"/>
  <c r="D88"/>
  <c r="E88"/>
  <c r="F88"/>
  <c r="H88"/>
  <c r="G88" s="1"/>
  <c r="J88"/>
  <c r="K88" s="1"/>
  <c r="L88"/>
  <c r="M88"/>
  <c r="O88"/>
  <c r="R88"/>
  <c r="S88"/>
  <c r="T88"/>
  <c r="V88"/>
  <c r="W88"/>
  <c r="Z88"/>
  <c r="AE88" s="1"/>
  <c r="AA88"/>
  <c r="AF88" s="1"/>
  <c r="AB88"/>
  <c r="AC88"/>
  <c r="AG88" s="1"/>
  <c r="AD88"/>
  <c r="AK88"/>
  <c r="A89"/>
  <c r="B89"/>
  <c r="Q89" s="1"/>
  <c r="P89" s="1"/>
  <c r="D89"/>
  <c r="E89"/>
  <c r="F89"/>
  <c r="H89"/>
  <c r="G89" s="1"/>
  <c r="J89"/>
  <c r="K89" s="1"/>
  <c r="L89"/>
  <c r="M89"/>
  <c r="O89"/>
  <c r="R89"/>
  <c r="S89"/>
  <c r="T89"/>
  <c r="V89"/>
  <c r="W89"/>
  <c r="Z89"/>
  <c r="AE89" s="1"/>
  <c r="AA89"/>
  <c r="AF89" s="1"/>
  <c r="AB89"/>
  <c r="AC89"/>
  <c r="AG89" s="1"/>
  <c r="AD89"/>
  <c r="AK89"/>
  <c r="A90"/>
  <c r="B90"/>
  <c r="Q90" s="1"/>
  <c r="P90" s="1"/>
  <c r="D90"/>
  <c r="E90"/>
  <c r="F90"/>
  <c r="H90"/>
  <c r="G90" s="1"/>
  <c r="J90"/>
  <c r="K90" s="1"/>
  <c r="L90"/>
  <c r="M90"/>
  <c r="O90"/>
  <c r="R90"/>
  <c r="S90"/>
  <c r="T90"/>
  <c r="V90"/>
  <c r="W90"/>
  <c r="Z90"/>
  <c r="AE90" s="1"/>
  <c r="AA90"/>
  <c r="AF90" s="1"/>
  <c r="AB90"/>
  <c r="AC90"/>
  <c r="AG90" s="1"/>
  <c r="AD90"/>
  <c r="AK90"/>
  <c r="A91"/>
  <c r="B91"/>
  <c r="Q91" s="1"/>
  <c r="P91" s="1"/>
  <c r="D91"/>
  <c r="E91"/>
  <c r="F91"/>
  <c r="H91"/>
  <c r="G91" s="1"/>
  <c r="J91"/>
  <c r="I91" s="1"/>
  <c r="L91"/>
  <c r="M91"/>
  <c r="O91"/>
  <c r="R91"/>
  <c r="S91"/>
  <c r="T91"/>
  <c r="V91"/>
  <c r="W91"/>
  <c r="Z91"/>
  <c r="AE91" s="1"/>
  <c r="AA91"/>
  <c r="AF91" s="1"/>
  <c r="AB91"/>
  <c r="AC91"/>
  <c r="AG91" s="1"/>
  <c r="AD91"/>
  <c r="AK91"/>
  <c r="A92"/>
  <c r="B92"/>
  <c r="Q92" s="1"/>
  <c r="P92" s="1"/>
  <c r="D92"/>
  <c r="E92"/>
  <c r="F92"/>
  <c r="H92"/>
  <c r="G92" s="1"/>
  <c r="J92"/>
  <c r="K92" s="1"/>
  <c r="L92"/>
  <c r="M92"/>
  <c r="O92"/>
  <c r="R92"/>
  <c r="S92"/>
  <c r="T92"/>
  <c r="V92"/>
  <c r="W92"/>
  <c r="Z92"/>
  <c r="AE92" s="1"/>
  <c r="AA92"/>
  <c r="AF92" s="1"/>
  <c r="AB92"/>
  <c r="AC92"/>
  <c r="AG92" s="1"/>
  <c r="AD92"/>
  <c r="AK92"/>
  <c r="A93"/>
  <c r="B93"/>
  <c r="Q93" s="1"/>
  <c r="P93" s="1"/>
  <c r="D93"/>
  <c r="E93"/>
  <c r="F93"/>
  <c r="H93"/>
  <c r="G93" s="1"/>
  <c r="J93"/>
  <c r="K93" s="1"/>
  <c r="L93"/>
  <c r="M93"/>
  <c r="O93"/>
  <c r="R93"/>
  <c r="S93"/>
  <c r="T93"/>
  <c r="V93"/>
  <c r="W93"/>
  <c r="Z93"/>
  <c r="AE93" s="1"/>
  <c r="AA93"/>
  <c r="AF93" s="1"/>
  <c r="AB93"/>
  <c r="AC93"/>
  <c r="AG93" s="1"/>
  <c r="AD93"/>
  <c r="AK93"/>
  <c r="A94"/>
  <c r="B94"/>
  <c r="Q94" s="1"/>
  <c r="P94" s="1"/>
  <c r="D94"/>
  <c r="E94"/>
  <c r="F94"/>
  <c r="H94"/>
  <c r="G94" s="1"/>
  <c r="J94"/>
  <c r="K94" s="1"/>
  <c r="L94"/>
  <c r="M94"/>
  <c r="O94"/>
  <c r="R94"/>
  <c r="S94"/>
  <c r="T94"/>
  <c r="V94"/>
  <c r="W94"/>
  <c r="Z94"/>
  <c r="AE94" s="1"/>
  <c r="AA94"/>
  <c r="AF94" s="1"/>
  <c r="AB94"/>
  <c r="AC94"/>
  <c r="AG94" s="1"/>
  <c r="AD94"/>
  <c r="AK94"/>
  <c r="A95"/>
  <c r="B95"/>
  <c r="Q95" s="1"/>
  <c r="P95" s="1"/>
  <c r="D95"/>
  <c r="E95"/>
  <c r="F95"/>
  <c r="H95"/>
  <c r="G95" s="1"/>
  <c r="J95"/>
  <c r="I95" s="1"/>
  <c r="L95"/>
  <c r="M95"/>
  <c r="O95"/>
  <c r="R95"/>
  <c r="S95"/>
  <c r="T95"/>
  <c r="V95"/>
  <c r="W95"/>
  <c r="Z95"/>
  <c r="AE95" s="1"/>
  <c r="AA95"/>
  <c r="AF95" s="1"/>
  <c r="AB95"/>
  <c r="AC95"/>
  <c r="AG95" s="1"/>
  <c r="AD95"/>
  <c r="AK95"/>
  <c r="A96"/>
  <c r="B96"/>
  <c r="Q96" s="1"/>
  <c r="P96" s="1"/>
  <c r="D96"/>
  <c r="E96"/>
  <c r="F96"/>
  <c r="H96"/>
  <c r="G96" s="1"/>
  <c r="J96"/>
  <c r="K96" s="1"/>
  <c r="L96"/>
  <c r="M96"/>
  <c r="O96"/>
  <c r="R96"/>
  <c r="S96"/>
  <c r="T96"/>
  <c r="V96"/>
  <c r="W96"/>
  <c r="Z96"/>
  <c r="AE96" s="1"/>
  <c r="AA96"/>
  <c r="AF96" s="1"/>
  <c r="AB96"/>
  <c r="AC96"/>
  <c r="AG96" s="1"/>
  <c r="AD96"/>
  <c r="AK96"/>
  <c r="A97"/>
  <c r="B97"/>
  <c r="Q97" s="1"/>
  <c r="P97" s="1"/>
  <c r="D97"/>
  <c r="E97"/>
  <c r="F97"/>
  <c r="H97"/>
  <c r="G97" s="1"/>
  <c r="J97"/>
  <c r="K97" s="1"/>
  <c r="L97"/>
  <c r="M97"/>
  <c r="O97"/>
  <c r="R97"/>
  <c r="S97"/>
  <c r="T97"/>
  <c r="V97"/>
  <c r="W97"/>
  <c r="Z97"/>
  <c r="AE97" s="1"/>
  <c r="AA97"/>
  <c r="AF97" s="1"/>
  <c r="AB97"/>
  <c r="AC97"/>
  <c r="AG97" s="1"/>
  <c r="AD97"/>
  <c r="AK97"/>
  <c r="A98"/>
  <c r="B98"/>
  <c r="Q98" s="1"/>
  <c r="P98" s="1"/>
  <c r="D98"/>
  <c r="E98"/>
  <c r="F98"/>
  <c r="H98"/>
  <c r="G98" s="1"/>
  <c r="J98"/>
  <c r="K98" s="1"/>
  <c r="L98"/>
  <c r="M98"/>
  <c r="O98"/>
  <c r="R98"/>
  <c r="S98"/>
  <c r="T98"/>
  <c r="V98"/>
  <c r="W98"/>
  <c r="Z98"/>
  <c r="AE98" s="1"/>
  <c r="AA98"/>
  <c r="AF98" s="1"/>
  <c r="AB98"/>
  <c r="AC98"/>
  <c r="AG98" s="1"/>
  <c r="AD98"/>
  <c r="AK98"/>
  <c r="A99"/>
  <c r="B99"/>
  <c r="Q99" s="1"/>
  <c r="P99" s="1"/>
  <c r="D99"/>
  <c r="E99"/>
  <c r="F99"/>
  <c r="H99"/>
  <c r="G99" s="1"/>
  <c r="J99"/>
  <c r="I99" s="1"/>
  <c r="L99"/>
  <c r="M99"/>
  <c r="O99"/>
  <c r="R99"/>
  <c r="S99"/>
  <c r="T99"/>
  <c r="V99"/>
  <c r="W99"/>
  <c r="Z99"/>
  <c r="AE99" s="1"/>
  <c r="AA99"/>
  <c r="AF99" s="1"/>
  <c r="AB99"/>
  <c r="AC99"/>
  <c r="AG99" s="1"/>
  <c r="AD99"/>
  <c r="AK99"/>
  <c r="A100"/>
  <c r="B100"/>
  <c r="Q100" s="1"/>
  <c r="P100" s="1"/>
  <c r="D100"/>
  <c r="E100"/>
  <c r="F100"/>
  <c r="H100"/>
  <c r="G100" s="1"/>
  <c r="J100"/>
  <c r="K100" s="1"/>
  <c r="L100"/>
  <c r="M100"/>
  <c r="O100"/>
  <c r="R100"/>
  <c r="S100"/>
  <c r="T100"/>
  <c r="V100"/>
  <c r="W100"/>
  <c r="Z100"/>
  <c r="AE100" s="1"/>
  <c r="AA100"/>
  <c r="AF100" s="1"/>
  <c r="AB100"/>
  <c r="AC100"/>
  <c r="AG100" s="1"/>
  <c r="AD100"/>
  <c r="AK100"/>
  <c r="A101"/>
  <c r="B101"/>
  <c r="Q101" s="1"/>
  <c r="P101" s="1"/>
  <c r="D101"/>
  <c r="E101"/>
  <c r="F101"/>
  <c r="H101"/>
  <c r="G101" s="1"/>
  <c r="J101"/>
  <c r="K101" s="1"/>
  <c r="L101"/>
  <c r="M101"/>
  <c r="O101"/>
  <c r="R101"/>
  <c r="S101"/>
  <c r="T101"/>
  <c r="V101"/>
  <c r="W101"/>
  <c r="Z101"/>
  <c r="AE101" s="1"/>
  <c r="AA101"/>
  <c r="AF101" s="1"/>
  <c r="AB101"/>
  <c r="AC101"/>
  <c r="AG101" s="1"/>
  <c r="AD101"/>
  <c r="AK101"/>
  <c r="A102"/>
  <c r="B102"/>
  <c r="Q102" s="1"/>
  <c r="P102" s="1"/>
  <c r="D102"/>
  <c r="E102"/>
  <c r="F102"/>
  <c r="H102"/>
  <c r="G102" s="1"/>
  <c r="J102"/>
  <c r="I102" s="1"/>
  <c r="L102"/>
  <c r="M102"/>
  <c r="O102"/>
  <c r="R102"/>
  <c r="S102"/>
  <c r="T102"/>
  <c r="V102"/>
  <c r="W102"/>
  <c r="Z102"/>
  <c r="AE102" s="1"/>
  <c r="AA102"/>
  <c r="AF102" s="1"/>
  <c r="AB102"/>
  <c r="AC102"/>
  <c r="AG102" s="1"/>
  <c r="AD102"/>
  <c r="AK102"/>
  <c r="A103"/>
  <c r="B103"/>
  <c r="Q103" s="1"/>
  <c r="P103" s="1"/>
  <c r="D103"/>
  <c r="E103"/>
  <c r="F103"/>
  <c r="H103"/>
  <c r="G103" s="1"/>
  <c r="J103"/>
  <c r="I103" s="1"/>
  <c r="L103"/>
  <c r="M103"/>
  <c r="O103"/>
  <c r="R103"/>
  <c r="S103"/>
  <c r="T103"/>
  <c r="V103"/>
  <c r="W103"/>
  <c r="Z103"/>
  <c r="AE103" s="1"/>
  <c r="AA103"/>
  <c r="AF103" s="1"/>
  <c r="AB103"/>
  <c r="AC103"/>
  <c r="AG103" s="1"/>
  <c r="AD103"/>
  <c r="AK103"/>
  <c r="A104"/>
  <c r="B104"/>
  <c r="Q104" s="1"/>
  <c r="P104" s="1"/>
  <c r="D104"/>
  <c r="E104"/>
  <c r="F104"/>
  <c r="H104"/>
  <c r="G104" s="1"/>
  <c r="J104"/>
  <c r="K104" s="1"/>
  <c r="L104"/>
  <c r="M104"/>
  <c r="O104"/>
  <c r="R104"/>
  <c r="S104"/>
  <c r="T104"/>
  <c r="V104"/>
  <c r="W104"/>
  <c r="Z104"/>
  <c r="AE104" s="1"/>
  <c r="AA104"/>
  <c r="AF104" s="1"/>
  <c r="AB104"/>
  <c r="AC104"/>
  <c r="AG104" s="1"/>
  <c r="AD104"/>
  <c r="AK104"/>
  <c r="A105"/>
  <c r="B105"/>
  <c r="Q105" s="1"/>
  <c r="P105" s="1"/>
  <c r="D105"/>
  <c r="E105"/>
  <c r="F105"/>
  <c r="H105"/>
  <c r="G105" s="1"/>
  <c r="J105"/>
  <c r="K105" s="1"/>
  <c r="L105"/>
  <c r="M105"/>
  <c r="O105"/>
  <c r="R105"/>
  <c r="S105"/>
  <c r="T105"/>
  <c r="V105"/>
  <c r="W105"/>
  <c r="Z105"/>
  <c r="AE105" s="1"/>
  <c r="AA105"/>
  <c r="AF105" s="1"/>
  <c r="AB105"/>
  <c r="AC105"/>
  <c r="AG105" s="1"/>
  <c r="AD105"/>
  <c r="AK105"/>
  <c r="A106"/>
  <c r="B106"/>
  <c r="Q106" s="1"/>
  <c r="P106" s="1"/>
  <c r="D106"/>
  <c r="E106"/>
  <c r="F106"/>
  <c r="H106"/>
  <c r="G106" s="1"/>
  <c r="J106"/>
  <c r="I106" s="1"/>
  <c r="L106"/>
  <c r="M106"/>
  <c r="O106"/>
  <c r="R106"/>
  <c r="S106"/>
  <c r="T106"/>
  <c r="V106"/>
  <c r="W106"/>
  <c r="Z106"/>
  <c r="AE106" s="1"/>
  <c r="AA106"/>
  <c r="AF106" s="1"/>
  <c r="AB106"/>
  <c r="AC106"/>
  <c r="AG106" s="1"/>
  <c r="AD106"/>
  <c r="AK106"/>
  <c r="A107"/>
  <c r="B107"/>
  <c r="Q107" s="1"/>
  <c r="P107" s="1"/>
  <c r="D107"/>
  <c r="E107"/>
  <c r="F107"/>
  <c r="H107"/>
  <c r="G107" s="1"/>
  <c r="J107"/>
  <c r="I107" s="1"/>
  <c r="L107"/>
  <c r="M107"/>
  <c r="O107"/>
  <c r="R107"/>
  <c r="S107"/>
  <c r="T107"/>
  <c r="V107"/>
  <c r="W107"/>
  <c r="Z107"/>
  <c r="AE107" s="1"/>
  <c r="AA107"/>
  <c r="AF107" s="1"/>
  <c r="AB107"/>
  <c r="AC107"/>
  <c r="AG107" s="1"/>
  <c r="AD107"/>
  <c r="AK107"/>
  <c r="A108"/>
  <c r="B108"/>
  <c r="Q108" s="1"/>
  <c r="P108" s="1"/>
  <c r="D108"/>
  <c r="E108"/>
  <c r="F108"/>
  <c r="H108"/>
  <c r="G108" s="1"/>
  <c r="J108"/>
  <c r="K108" s="1"/>
  <c r="L108"/>
  <c r="M108"/>
  <c r="O108"/>
  <c r="R108"/>
  <c r="S108"/>
  <c r="T108"/>
  <c r="V108"/>
  <c r="W108"/>
  <c r="Z108"/>
  <c r="AE108" s="1"/>
  <c r="AA108"/>
  <c r="AF108" s="1"/>
  <c r="AB108"/>
  <c r="AC108"/>
  <c r="AG108" s="1"/>
  <c r="AD108"/>
  <c r="AK108"/>
  <c r="A109"/>
  <c r="B109"/>
  <c r="Q109" s="1"/>
  <c r="P109" s="1"/>
  <c r="D109"/>
  <c r="E109"/>
  <c r="F109"/>
  <c r="H109"/>
  <c r="G109" s="1"/>
  <c r="J109"/>
  <c r="K109" s="1"/>
  <c r="L109"/>
  <c r="M109"/>
  <c r="O109"/>
  <c r="R109"/>
  <c r="S109"/>
  <c r="T109"/>
  <c r="V109"/>
  <c r="W109"/>
  <c r="Z109"/>
  <c r="AE109" s="1"/>
  <c r="AA109"/>
  <c r="AF109" s="1"/>
  <c r="AB109"/>
  <c r="AC109"/>
  <c r="AG109" s="1"/>
  <c r="AD109"/>
  <c r="AK109"/>
  <c r="A110"/>
  <c r="B110"/>
  <c r="Q110" s="1"/>
  <c r="P110" s="1"/>
  <c r="D110"/>
  <c r="E110"/>
  <c r="F110"/>
  <c r="H110"/>
  <c r="G110" s="1"/>
  <c r="J110"/>
  <c r="I110" s="1"/>
  <c r="L110"/>
  <c r="M110"/>
  <c r="O110"/>
  <c r="R110"/>
  <c r="S110"/>
  <c r="T110"/>
  <c r="V110"/>
  <c r="W110"/>
  <c r="Z110"/>
  <c r="AE110" s="1"/>
  <c r="AA110"/>
  <c r="AF110" s="1"/>
  <c r="AB110"/>
  <c r="AC110"/>
  <c r="AG110" s="1"/>
  <c r="AD110"/>
  <c r="AK110"/>
  <c r="A111"/>
  <c r="B111"/>
  <c r="Q111" s="1"/>
  <c r="P111" s="1"/>
  <c r="D111"/>
  <c r="E111"/>
  <c r="F111"/>
  <c r="H111"/>
  <c r="G111" s="1"/>
  <c r="J111"/>
  <c r="I111" s="1"/>
  <c r="L111"/>
  <c r="M111"/>
  <c r="O111"/>
  <c r="R111"/>
  <c r="S111"/>
  <c r="T111"/>
  <c r="V111"/>
  <c r="W111"/>
  <c r="Z111"/>
  <c r="AE111" s="1"/>
  <c r="AA111"/>
  <c r="AF111" s="1"/>
  <c r="AB111"/>
  <c r="AC111"/>
  <c r="AG111" s="1"/>
  <c r="AD111"/>
  <c r="AK111"/>
  <c r="A112"/>
  <c r="B112"/>
  <c r="Q112" s="1"/>
  <c r="P112" s="1"/>
  <c r="D112"/>
  <c r="E112"/>
  <c r="F112"/>
  <c r="H112"/>
  <c r="G112" s="1"/>
  <c r="J112"/>
  <c r="K112" s="1"/>
  <c r="L112"/>
  <c r="M112"/>
  <c r="O112"/>
  <c r="R112"/>
  <c r="S112"/>
  <c r="T112"/>
  <c r="V112"/>
  <c r="W112"/>
  <c r="Z112"/>
  <c r="AE112" s="1"/>
  <c r="AA112"/>
  <c r="AF112" s="1"/>
  <c r="AB112"/>
  <c r="AC112"/>
  <c r="AG112" s="1"/>
  <c r="AD112"/>
  <c r="AK112"/>
  <c r="A113"/>
  <c r="B113"/>
  <c r="Q113" s="1"/>
  <c r="P113" s="1"/>
  <c r="D113"/>
  <c r="E113"/>
  <c r="F113"/>
  <c r="H113"/>
  <c r="G113" s="1"/>
  <c r="J113"/>
  <c r="K113" s="1"/>
  <c r="L113"/>
  <c r="M113"/>
  <c r="O113"/>
  <c r="R113"/>
  <c r="S113"/>
  <c r="T113"/>
  <c r="V113"/>
  <c r="W113"/>
  <c r="Z113"/>
  <c r="AE113" s="1"/>
  <c r="AA113"/>
  <c r="AF113" s="1"/>
  <c r="AB113"/>
  <c r="AC113"/>
  <c r="AG113" s="1"/>
  <c r="AD113"/>
  <c r="AK113"/>
  <c r="A114"/>
  <c r="B114"/>
  <c r="Q114" s="1"/>
  <c r="P114" s="1"/>
  <c r="D114"/>
  <c r="E114"/>
  <c r="F114"/>
  <c r="H114"/>
  <c r="G114" s="1"/>
  <c r="J114"/>
  <c r="K114" s="1"/>
  <c r="L114"/>
  <c r="M114"/>
  <c r="O114"/>
  <c r="R114"/>
  <c r="S114"/>
  <c r="T114"/>
  <c r="V114"/>
  <c r="W114"/>
  <c r="Z114"/>
  <c r="AE114" s="1"/>
  <c r="AA114"/>
  <c r="AF114" s="1"/>
  <c r="AB114"/>
  <c r="AC114"/>
  <c r="AG114" s="1"/>
  <c r="AD114"/>
  <c r="AK114"/>
  <c r="A115"/>
  <c r="B115"/>
  <c r="Q115" s="1"/>
  <c r="P115" s="1"/>
  <c r="D115"/>
  <c r="E115"/>
  <c r="F115"/>
  <c r="H115"/>
  <c r="G115" s="1"/>
  <c r="J115"/>
  <c r="I115" s="1"/>
  <c r="L115"/>
  <c r="M115"/>
  <c r="O115"/>
  <c r="R115"/>
  <c r="S115"/>
  <c r="T115"/>
  <c r="V115"/>
  <c r="W115"/>
  <c r="Z115"/>
  <c r="AE115" s="1"/>
  <c r="AA115"/>
  <c r="AF115" s="1"/>
  <c r="AB115"/>
  <c r="AC115"/>
  <c r="AG115" s="1"/>
  <c r="AD115"/>
  <c r="AK115"/>
  <c r="A116"/>
  <c r="B116"/>
  <c r="Q116" s="1"/>
  <c r="P116" s="1"/>
  <c r="D116"/>
  <c r="E116"/>
  <c r="F116"/>
  <c r="H116"/>
  <c r="G116" s="1"/>
  <c r="J116"/>
  <c r="K116" s="1"/>
  <c r="L116"/>
  <c r="M116"/>
  <c r="O116"/>
  <c r="R116"/>
  <c r="S116"/>
  <c r="T116"/>
  <c r="V116"/>
  <c r="W116"/>
  <c r="Z116"/>
  <c r="AE116" s="1"/>
  <c r="AA116"/>
  <c r="AF116" s="1"/>
  <c r="AB116"/>
  <c r="AC116"/>
  <c r="AG116" s="1"/>
  <c r="AD116"/>
  <c r="AK116"/>
  <c r="A117"/>
  <c r="B117"/>
  <c r="Q117" s="1"/>
  <c r="P117" s="1"/>
  <c r="D117"/>
  <c r="E117"/>
  <c r="F117"/>
  <c r="H117"/>
  <c r="G117" s="1"/>
  <c r="J117"/>
  <c r="K117" s="1"/>
  <c r="L117"/>
  <c r="M117"/>
  <c r="O117"/>
  <c r="R117"/>
  <c r="S117"/>
  <c r="T117"/>
  <c r="V117"/>
  <c r="W117"/>
  <c r="Z117"/>
  <c r="AE117" s="1"/>
  <c r="AA117"/>
  <c r="AF117" s="1"/>
  <c r="AB117"/>
  <c r="AC117"/>
  <c r="AG117" s="1"/>
  <c r="AD117"/>
  <c r="AK117"/>
  <c r="A118"/>
  <c r="B118"/>
  <c r="Q118" s="1"/>
  <c r="P118" s="1"/>
  <c r="D118"/>
  <c r="E118"/>
  <c r="F118"/>
  <c r="H118"/>
  <c r="G118" s="1"/>
  <c r="J118"/>
  <c r="K118" s="1"/>
  <c r="L118"/>
  <c r="M118"/>
  <c r="O118"/>
  <c r="R118"/>
  <c r="S118"/>
  <c r="T118"/>
  <c r="V118"/>
  <c r="W118"/>
  <c r="Z118"/>
  <c r="AE118" s="1"/>
  <c r="AA118"/>
  <c r="AF118" s="1"/>
  <c r="AB118"/>
  <c r="AC118"/>
  <c r="AG118" s="1"/>
  <c r="AD118"/>
  <c r="AK118"/>
  <c r="A119"/>
  <c r="B119"/>
  <c r="Q119" s="1"/>
  <c r="P119" s="1"/>
  <c r="D119"/>
  <c r="E119"/>
  <c r="F119"/>
  <c r="H119"/>
  <c r="G119" s="1"/>
  <c r="J119"/>
  <c r="I119" s="1"/>
  <c r="L119"/>
  <c r="M119"/>
  <c r="O119"/>
  <c r="R119"/>
  <c r="S119"/>
  <c r="T119"/>
  <c r="V119"/>
  <c r="W119"/>
  <c r="Z119"/>
  <c r="AE119" s="1"/>
  <c r="AA119"/>
  <c r="AF119" s="1"/>
  <c r="AB119"/>
  <c r="AC119"/>
  <c r="AG119" s="1"/>
  <c r="AD119"/>
  <c r="AK119"/>
  <c r="A120"/>
  <c r="B120"/>
  <c r="Q120" s="1"/>
  <c r="P120" s="1"/>
  <c r="D120"/>
  <c r="E120"/>
  <c r="F120"/>
  <c r="H120"/>
  <c r="G120" s="1"/>
  <c r="J120"/>
  <c r="L120"/>
  <c r="M120"/>
  <c r="O120"/>
  <c r="R120"/>
  <c r="S120"/>
  <c r="T120"/>
  <c r="V120"/>
  <c r="W120"/>
  <c r="Z120"/>
  <c r="AE120" s="1"/>
  <c r="AA120"/>
  <c r="AF120" s="1"/>
  <c r="AB120"/>
  <c r="AC120"/>
  <c r="AG120" s="1"/>
  <c r="AD120"/>
  <c r="AK120"/>
  <c r="A121"/>
  <c r="B121"/>
  <c r="Q121" s="1"/>
  <c r="P121" s="1"/>
  <c r="D121"/>
  <c r="E121"/>
  <c r="F121"/>
  <c r="H121"/>
  <c r="G121" s="1"/>
  <c r="J121"/>
  <c r="K121" s="1"/>
  <c r="L121"/>
  <c r="M121"/>
  <c r="O121"/>
  <c r="R121"/>
  <c r="S121"/>
  <c r="T121"/>
  <c r="V121"/>
  <c r="W121"/>
  <c r="Z121"/>
  <c r="AE121" s="1"/>
  <c r="AA121"/>
  <c r="AF121" s="1"/>
  <c r="AB121"/>
  <c r="AC121"/>
  <c r="AG121" s="1"/>
  <c r="AD121"/>
  <c r="AK121"/>
  <c r="A122"/>
  <c r="B122"/>
  <c r="Q122" s="1"/>
  <c r="P122" s="1"/>
  <c r="D122"/>
  <c r="E122"/>
  <c r="F122"/>
  <c r="H122"/>
  <c r="G122" s="1"/>
  <c r="J122"/>
  <c r="K122" s="1"/>
  <c r="L122"/>
  <c r="M122"/>
  <c r="O122"/>
  <c r="R122"/>
  <c r="S122"/>
  <c r="T122"/>
  <c r="V122"/>
  <c r="W122"/>
  <c r="Z122"/>
  <c r="AE122" s="1"/>
  <c r="AA122"/>
  <c r="AF122" s="1"/>
  <c r="AB122"/>
  <c r="AC122"/>
  <c r="AG122" s="1"/>
  <c r="AD122"/>
  <c r="AK122"/>
  <c r="A123"/>
  <c r="B123"/>
  <c r="Q123" s="1"/>
  <c r="P123" s="1"/>
  <c r="D123"/>
  <c r="E123"/>
  <c r="F123"/>
  <c r="H123"/>
  <c r="G123" s="1"/>
  <c r="J123"/>
  <c r="I123" s="1"/>
  <c r="L123"/>
  <c r="M123"/>
  <c r="O123"/>
  <c r="R123"/>
  <c r="S123"/>
  <c r="T123"/>
  <c r="V123"/>
  <c r="W123"/>
  <c r="Z123"/>
  <c r="AE123" s="1"/>
  <c r="AA123"/>
  <c r="AF123" s="1"/>
  <c r="AB123"/>
  <c r="AC123"/>
  <c r="AG123" s="1"/>
  <c r="AD123"/>
  <c r="AK123"/>
  <c r="A124"/>
  <c r="B124"/>
  <c r="Q124" s="1"/>
  <c r="P124" s="1"/>
  <c r="D124"/>
  <c r="E124"/>
  <c r="F124"/>
  <c r="H124"/>
  <c r="G124" s="1"/>
  <c r="J124"/>
  <c r="K124" s="1"/>
  <c r="L124"/>
  <c r="M124"/>
  <c r="O124"/>
  <c r="R124"/>
  <c r="S124"/>
  <c r="T124"/>
  <c r="V124"/>
  <c r="W124"/>
  <c r="Z124"/>
  <c r="AE124" s="1"/>
  <c r="AA124"/>
  <c r="AF124" s="1"/>
  <c r="AB124"/>
  <c r="AC124"/>
  <c r="AG124" s="1"/>
  <c r="AD124"/>
  <c r="AK124"/>
  <c r="A125"/>
  <c r="B125"/>
  <c r="Q125" s="1"/>
  <c r="P125" s="1"/>
  <c r="D125"/>
  <c r="E125"/>
  <c r="F125"/>
  <c r="H125"/>
  <c r="G125" s="1"/>
  <c r="J125"/>
  <c r="K125" s="1"/>
  <c r="L125"/>
  <c r="M125"/>
  <c r="O125"/>
  <c r="R125"/>
  <c r="S125"/>
  <c r="T125"/>
  <c r="V125"/>
  <c r="W125"/>
  <c r="Z125"/>
  <c r="AE125" s="1"/>
  <c r="AA125"/>
  <c r="AF125" s="1"/>
  <c r="AB125"/>
  <c r="AC125"/>
  <c r="AG125" s="1"/>
  <c r="AD125"/>
  <c r="AK125"/>
  <c r="A126"/>
  <c r="B126"/>
  <c r="Q126" s="1"/>
  <c r="P126" s="1"/>
  <c r="D126"/>
  <c r="E126"/>
  <c r="F126"/>
  <c r="H126"/>
  <c r="G126" s="1"/>
  <c r="J126"/>
  <c r="I126" s="1"/>
  <c r="L126"/>
  <c r="M126"/>
  <c r="O126"/>
  <c r="R126"/>
  <c r="S126"/>
  <c r="T126"/>
  <c r="V126"/>
  <c r="W126"/>
  <c r="Z126"/>
  <c r="AE126" s="1"/>
  <c r="AA126"/>
  <c r="AF126" s="1"/>
  <c r="AB126"/>
  <c r="AC126"/>
  <c r="AG126" s="1"/>
  <c r="AD126"/>
  <c r="AK126"/>
  <c r="A127"/>
  <c r="B127"/>
  <c r="Q127" s="1"/>
  <c r="P127" s="1"/>
  <c r="D127"/>
  <c r="E127"/>
  <c r="F127"/>
  <c r="H127"/>
  <c r="G127" s="1"/>
  <c r="J127"/>
  <c r="I127" s="1"/>
  <c r="L127"/>
  <c r="M127"/>
  <c r="O127"/>
  <c r="R127"/>
  <c r="S127"/>
  <c r="T127"/>
  <c r="V127"/>
  <c r="W127"/>
  <c r="Z127"/>
  <c r="AE127" s="1"/>
  <c r="AA127"/>
  <c r="AF127" s="1"/>
  <c r="AB127"/>
  <c r="AC127"/>
  <c r="AG127" s="1"/>
  <c r="AD127"/>
  <c r="AK127"/>
  <c r="A128"/>
  <c r="B128"/>
  <c r="Q128" s="1"/>
  <c r="P128" s="1"/>
  <c r="D128"/>
  <c r="E128"/>
  <c r="F128"/>
  <c r="H128"/>
  <c r="G128" s="1"/>
  <c r="J128"/>
  <c r="L128"/>
  <c r="M128"/>
  <c r="O128"/>
  <c r="R128"/>
  <c r="S128"/>
  <c r="T128"/>
  <c r="V128"/>
  <c r="W128"/>
  <c r="Z128"/>
  <c r="AE128" s="1"/>
  <c r="AA128"/>
  <c r="AF128" s="1"/>
  <c r="AB128"/>
  <c r="AC128"/>
  <c r="AG128" s="1"/>
  <c r="AD128"/>
  <c r="AK128"/>
  <c r="A129"/>
  <c r="B129"/>
  <c r="Q129" s="1"/>
  <c r="P129" s="1"/>
  <c r="D129"/>
  <c r="E129"/>
  <c r="F129"/>
  <c r="H129"/>
  <c r="G129" s="1"/>
  <c r="J129"/>
  <c r="K129" s="1"/>
  <c r="L129"/>
  <c r="M129"/>
  <c r="O129"/>
  <c r="R129"/>
  <c r="S129"/>
  <c r="T129"/>
  <c r="V129"/>
  <c r="W129"/>
  <c r="Z129"/>
  <c r="AE129" s="1"/>
  <c r="AA129"/>
  <c r="AF129" s="1"/>
  <c r="AB129"/>
  <c r="AC129"/>
  <c r="AG129" s="1"/>
  <c r="AD129"/>
  <c r="AK129"/>
  <c r="A130"/>
  <c r="B130"/>
  <c r="Q130" s="1"/>
  <c r="P130" s="1"/>
  <c r="D130"/>
  <c r="E130"/>
  <c r="F130"/>
  <c r="H130"/>
  <c r="G130" s="1"/>
  <c r="J130"/>
  <c r="K130" s="1"/>
  <c r="L130"/>
  <c r="M130"/>
  <c r="O130"/>
  <c r="R130"/>
  <c r="S130"/>
  <c r="T130"/>
  <c r="V130"/>
  <c r="W130"/>
  <c r="Z130"/>
  <c r="AE130" s="1"/>
  <c r="AA130"/>
  <c r="AF130" s="1"/>
  <c r="AB130"/>
  <c r="AC130"/>
  <c r="AG130" s="1"/>
  <c r="AD130"/>
  <c r="AK130"/>
  <c r="A131"/>
  <c r="B131"/>
  <c r="Q131" s="1"/>
  <c r="P131" s="1"/>
  <c r="D131"/>
  <c r="E131"/>
  <c r="F131"/>
  <c r="H131"/>
  <c r="G131" s="1"/>
  <c r="J131"/>
  <c r="I131" s="1"/>
  <c r="L131"/>
  <c r="M131"/>
  <c r="O131"/>
  <c r="R131"/>
  <c r="S131"/>
  <c r="T131"/>
  <c r="V131"/>
  <c r="W131"/>
  <c r="Z131"/>
  <c r="AE131" s="1"/>
  <c r="AA131"/>
  <c r="AF131" s="1"/>
  <c r="AB131"/>
  <c r="AC131"/>
  <c r="AG131" s="1"/>
  <c r="AD131"/>
  <c r="AK131"/>
  <c r="A132"/>
  <c r="B132"/>
  <c r="Q132" s="1"/>
  <c r="P132" s="1"/>
  <c r="D132"/>
  <c r="E132"/>
  <c r="F132"/>
  <c r="H132"/>
  <c r="G132" s="1"/>
  <c r="J132"/>
  <c r="L132"/>
  <c r="M132"/>
  <c r="O132"/>
  <c r="R132"/>
  <c r="S132"/>
  <c r="T132"/>
  <c r="V132"/>
  <c r="W132"/>
  <c r="Z132"/>
  <c r="AE132" s="1"/>
  <c r="AA132"/>
  <c r="AF132" s="1"/>
  <c r="AB132"/>
  <c r="AC132"/>
  <c r="AG132" s="1"/>
  <c r="AD132"/>
  <c r="AK132"/>
  <c r="A133"/>
  <c r="B133"/>
  <c r="Q133" s="1"/>
  <c r="P133" s="1"/>
  <c r="D133"/>
  <c r="E133"/>
  <c r="F133"/>
  <c r="H133"/>
  <c r="G133" s="1"/>
  <c r="J133"/>
  <c r="K133" s="1"/>
  <c r="L133"/>
  <c r="M133"/>
  <c r="O133"/>
  <c r="R133"/>
  <c r="S133"/>
  <c r="T133"/>
  <c r="V133"/>
  <c r="W133"/>
  <c r="Z133"/>
  <c r="AE133" s="1"/>
  <c r="AA133"/>
  <c r="AF133" s="1"/>
  <c r="AB133"/>
  <c r="AC133"/>
  <c r="AG133" s="1"/>
  <c r="AD133"/>
  <c r="AK133"/>
  <c r="A134"/>
  <c r="B134"/>
  <c r="Q134" s="1"/>
  <c r="P134" s="1"/>
  <c r="D134"/>
  <c r="E134"/>
  <c r="F134"/>
  <c r="H134"/>
  <c r="G134" s="1"/>
  <c r="J134"/>
  <c r="K134" s="1"/>
  <c r="L134"/>
  <c r="M134"/>
  <c r="O134"/>
  <c r="R134"/>
  <c r="S134"/>
  <c r="T134"/>
  <c r="V134"/>
  <c r="W134"/>
  <c r="Z134"/>
  <c r="AE134" s="1"/>
  <c r="AA134"/>
  <c r="AF134" s="1"/>
  <c r="AB134"/>
  <c r="AC134"/>
  <c r="AG134" s="1"/>
  <c r="AD134"/>
  <c r="AK134"/>
  <c r="A135"/>
  <c r="B135"/>
  <c r="Q135" s="1"/>
  <c r="P135" s="1"/>
  <c r="D135"/>
  <c r="E135"/>
  <c r="F135"/>
  <c r="H135"/>
  <c r="G135" s="1"/>
  <c r="J135"/>
  <c r="I135" s="1"/>
  <c r="L135"/>
  <c r="M135"/>
  <c r="O135"/>
  <c r="R135"/>
  <c r="S135"/>
  <c r="T135"/>
  <c r="V135"/>
  <c r="W135"/>
  <c r="Z135"/>
  <c r="AE135" s="1"/>
  <c r="AA135"/>
  <c r="AF135" s="1"/>
  <c r="AB135"/>
  <c r="AC135"/>
  <c r="AG135" s="1"/>
  <c r="AD135"/>
  <c r="AK135"/>
  <c r="A136"/>
  <c r="B136"/>
  <c r="Q136" s="1"/>
  <c r="P136" s="1"/>
  <c r="D136"/>
  <c r="E136"/>
  <c r="F136"/>
  <c r="H136"/>
  <c r="G136" s="1"/>
  <c r="J136"/>
  <c r="L136"/>
  <c r="M136"/>
  <c r="O136"/>
  <c r="R136"/>
  <c r="S136"/>
  <c r="T136"/>
  <c r="V136"/>
  <c r="W136"/>
  <c r="Z136"/>
  <c r="AE136" s="1"/>
  <c r="AA136"/>
  <c r="AF136" s="1"/>
  <c r="AB136"/>
  <c r="AC136"/>
  <c r="AG136" s="1"/>
  <c r="AD136"/>
  <c r="AK136"/>
  <c r="A137"/>
  <c r="B137"/>
  <c r="Q137" s="1"/>
  <c r="P137" s="1"/>
  <c r="D137"/>
  <c r="E137"/>
  <c r="F137"/>
  <c r="H137"/>
  <c r="G137" s="1"/>
  <c r="J137"/>
  <c r="K137" s="1"/>
  <c r="L137"/>
  <c r="M137"/>
  <c r="O137"/>
  <c r="R137"/>
  <c r="S137"/>
  <c r="T137"/>
  <c r="V137"/>
  <c r="W137"/>
  <c r="Z137"/>
  <c r="AE137" s="1"/>
  <c r="AA137"/>
  <c r="AF137" s="1"/>
  <c r="AB137"/>
  <c r="AC137"/>
  <c r="AG137" s="1"/>
  <c r="AD137"/>
  <c r="AK137"/>
  <c r="A138"/>
  <c r="B138"/>
  <c r="Q138" s="1"/>
  <c r="P138" s="1"/>
  <c r="D138"/>
  <c r="E138"/>
  <c r="F138"/>
  <c r="H138"/>
  <c r="G138" s="1"/>
  <c r="J138"/>
  <c r="I138" s="1"/>
  <c r="L138"/>
  <c r="M138"/>
  <c r="O138"/>
  <c r="R138"/>
  <c r="S138"/>
  <c r="T138"/>
  <c r="V138"/>
  <c r="W138"/>
  <c r="Z138"/>
  <c r="AE138" s="1"/>
  <c r="AA138"/>
  <c r="AF138" s="1"/>
  <c r="AB138"/>
  <c r="AC138"/>
  <c r="AG138" s="1"/>
  <c r="AD138"/>
  <c r="AK138"/>
  <c r="A139"/>
  <c r="B139"/>
  <c r="Q139" s="1"/>
  <c r="P139" s="1"/>
  <c r="D139"/>
  <c r="E139"/>
  <c r="F139"/>
  <c r="H139"/>
  <c r="G139" s="1"/>
  <c r="J139"/>
  <c r="I139" s="1"/>
  <c r="L139"/>
  <c r="M139"/>
  <c r="O139"/>
  <c r="R139"/>
  <c r="S139"/>
  <c r="T139"/>
  <c r="V139"/>
  <c r="W139"/>
  <c r="Z139"/>
  <c r="AE139" s="1"/>
  <c r="AA139"/>
  <c r="AF139" s="1"/>
  <c r="AB139"/>
  <c r="AC139"/>
  <c r="AG139" s="1"/>
  <c r="AD139"/>
  <c r="AK139"/>
  <c r="A140"/>
  <c r="B140"/>
  <c r="Q140" s="1"/>
  <c r="P140" s="1"/>
  <c r="D140"/>
  <c r="E140"/>
  <c r="F140"/>
  <c r="H140"/>
  <c r="G140" s="1"/>
  <c r="J140"/>
  <c r="L140"/>
  <c r="M140"/>
  <c r="O140"/>
  <c r="R140"/>
  <c r="S140"/>
  <c r="T140"/>
  <c r="V140"/>
  <c r="W140"/>
  <c r="Z140"/>
  <c r="AE140" s="1"/>
  <c r="AA140"/>
  <c r="AF140" s="1"/>
  <c r="AB140"/>
  <c r="AC140"/>
  <c r="AG140" s="1"/>
  <c r="AD140"/>
  <c r="AK140"/>
  <c r="A141"/>
  <c r="B141"/>
  <c r="Q141" s="1"/>
  <c r="P141" s="1"/>
  <c r="D141"/>
  <c r="E141"/>
  <c r="F141"/>
  <c r="H141"/>
  <c r="G141" s="1"/>
  <c r="J141"/>
  <c r="K141" s="1"/>
  <c r="L141"/>
  <c r="M141"/>
  <c r="O141"/>
  <c r="R141"/>
  <c r="S141"/>
  <c r="T141"/>
  <c r="V141"/>
  <c r="W141"/>
  <c r="Z141"/>
  <c r="AE141" s="1"/>
  <c r="AA141"/>
  <c r="AF141" s="1"/>
  <c r="AB141"/>
  <c r="AC141"/>
  <c r="AG141" s="1"/>
  <c r="AD141"/>
  <c r="AK141"/>
  <c r="A142"/>
  <c r="B142"/>
  <c r="Q142" s="1"/>
  <c r="P142" s="1"/>
  <c r="D142"/>
  <c r="E142"/>
  <c r="F142"/>
  <c r="H142"/>
  <c r="G142" s="1"/>
  <c r="J142"/>
  <c r="K142" s="1"/>
  <c r="L142"/>
  <c r="M142"/>
  <c r="O142"/>
  <c r="R142"/>
  <c r="S142"/>
  <c r="T142"/>
  <c r="V142"/>
  <c r="W142"/>
  <c r="Z142"/>
  <c r="AE142" s="1"/>
  <c r="AA142"/>
  <c r="AF142" s="1"/>
  <c r="AB142"/>
  <c r="AC142"/>
  <c r="AG142" s="1"/>
  <c r="AD142"/>
  <c r="AK142"/>
  <c r="A143"/>
  <c r="B143"/>
  <c r="Q143" s="1"/>
  <c r="P143" s="1"/>
  <c r="D143"/>
  <c r="E143"/>
  <c r="F143"/>
  <c r="H143"/>
  <c r="G143" s="1"/>
  <c r="J143"/>
  <c r="I143" s="1"/>
  <c r="L143"/>
  <c r="M143"/>
  <c r="O143"/>
  <c r="R143"/>
  <c r="S143"/>
  <c r="T143"/>
  <c r="V143"/>
  <c r="W143"/>
  <c r="Z143"/>
  <c r="AE143" s="1"/>
  <c r="AA143"/>
  <c r="AF143" s="1"/>
  <c r="AB143"/>
  <c r="AC143"/>
  <c r="AG143" s="1"/>
  <c r="AD143"/>
  <c r="AK143"/>
  <c r="A144"/>
  <c r="B144"/>
  <c r="Q144" s="1"/>
  <c r="P144" s="1"/>
  <c r="D144"/>
  <c r="E144"/>
  <c r="F144"/>
  <c r="H144"/>
  <c r="G144" s="1"/>
  <c r="J144"/>
  <c r="L144"/>
  <c r="M144"/>
  <c r="O144"/>
  <c r="R144"/>
  <c r="S144"/>
  <c r="T144"/>
  <c r="V144"/>
  <c r="W144"/>
  <c r="Z144"/>
  <c r="AE144" s="1"/>
  <c r="AA144"/>
  <c r="AF144" s="1"/>
  <c r="AB144"/>
  <c r="AC144"/>
  <c r="AG144" s="1"/>
  <c r="AD144"/>
  <c r="AK144"/>
  <c r="A145"/>
  <c r="B145"/>
  <c r="Q145" s="1"/>
  <c r="P145" s="1"/>
  <c r="D145"/>
  <c r="E145"/>
  <c r="F145"/>
  <c r="H145"/>
  <c r="G145" s="1"/>
  <c r="J145"/>
  <c r="K145" s="1"/>
  <c r="L145"/>
  <c r="M145"/>
  <c r="O145"/>
  <c r="R145"/>
  <c r="S145"/>
  <c r="T145"/>
  <c r="V145"/>
  <c r="W145"/>
  <c r="Z145"/>
  <c r="AE145" s="1"/>
  <c r="AA145"/>
  <c r="AF145" s="1"/>
  <c r="AB145"/>
  <c r="AC145"/>
  <c r="AG145" s="1"/>
  <c r="AD145"/>
  <c r="AK145"/>
  <c r="A146"/>
  <c r="B146"/>
  <c r="Q146" s="1"/>
  <c r="P146" s="1"/>
  <c r="D146"/>
  <c r="E146"/>
  <c r="F146"/>
  <c r="H146"/>
  <c r="G146" s="1"/>
  <c r="J146"/>
  <c r="K146" s="1"/>
  <c r="L146"/>
  <c r="M146"/>
  <c r="O146"/>
  <c r="R146"/>
  <c r="S146"/>
  <c r="T146"/>
  <c r="V146"/>
  <c r="W146"/>
  <c r="Z146"/>
  <c r="AE146" s="1"/>
  <c r="AA146"/>
  <c r="AF146" s="1"/>
  <c r="AB146"/>
  <c r="AC146"/>
  <c r="AG146" s="1"/>
  <c r="AD146"/>
  <c r="AK146"/>
  <c r="A147"/>
  <c r="B147"/>
  <c r="Q147" s="1"/>
  <c r="P147" s="1"/>
  <c r="D147"/>
  <c r="E147"/>
  <c r="F147"/>
  <c r="H147"/>
  <c r="G147" s="1"/>
  <c r="J147"/>
  <c r="I147" s="1"/>
  <c r="L147"/>
  <c r="M147"/>
  <c r="O147"/>
  <c r="R147"/>
  <c r="S147"/>
  <c r="T147"/>
  <c r="V147"/>
  <c r="W147"/>
  <c r="Z147"/>
  <c r="AE147" s="1"/>
  <c r="AA147"/>
  <c r="AF147" s="1"/>
  <c r="AB147"/>
  <c r="AC147"/>
  <c r="AG147" s="1"/>
  <c r="AD147"/>
  <c r="AK147"/>
  <c r="A148"/>
  <c r="B148"/>
  <c r="Q148" s="1"/>
  <c r="P148" s="1"/>
  <c r="D148"/>
  <c r="E148"/>
  <c r="F148"/>
  <c r="H148"/>
  <c r="G148" s="1"/>
  <c r="J148"/>
  <c r="L148"/>
  <c r="M148"/>
  <c r="O148"/>
  <c r="R148"/>
  <c r="S148"/>
  <c r="T148"/>
  <c r="V148"/>
  <c r="W148"/>
  <c r="Z148"/>
  <c r="AE148" s="1"/>
  <c r="AA148"/>
  <c r="AF148" s="1"/>
  <c r="AB148"/>
  <c r="AC148"/>
  <c r="AG148" s="1"/>
  <c r="AD148"/>
  <c r="AK148"/>
  <c r="A149"/>
  <c r="B149"/>
  <c r="Q149" s="1"/>
  <c r="P149" s="1"/>
  <c r="D149"/>
  <c r="E149"/>
  <c r="F149"/>
  <c r="H149"/>
  <c r="G149" s="1"/>
  <c r="J149"/>
  <c r="K149" s="1"/>
  <c r="L149"/>
  <c r="M149"/>
  <c r="O149"/>
  <c r="R149"/>
  <c r="S149"/>
  <c r="T149"/>
  <c r="V149"/>
  <c r="W149"/>
  <c r="Z149"/>
  <c r="AE149" s="1"/>
  <c r="AA149"/>
  <c r="AF149" s="1"/>
  <c r="AB149"/>
  <c r="AC149"/>
  <c r="AG149" s="1"/>
  <c r="AD149"/>
  <c r="AK149"/>
  <c r="A150"/>
  <c r="B150"/>
  <c r="Q150" s="1"/>
  <c r="P150" s="1"/>
  <c r="D150"/>
  <c r="E150"/>
  <c r="F150"/>
  <c r="H150"/>
  <c r="G150" s="1"/>
  <c r="J150"/>
  <c r="K150" s="1"/>
  <c r="L150"/>
  <c r="M150"/>
  <c r="O150"/>
  <c r="R150"/>
  <c r="S150"/>
  <c r="T150"/>
  <c r="V150"/>
  <c r="W150"/>
  <c r="Z150"/>
  <c r="AE150" s="1"/>
  <c r="AA150"/>
  <c r="AF150" s="1"/>
  <c r="AB150"/>
  <c r="AC150"/>
  <c r="AG150" s="1"/>
  <c r="AD150"/>
  <c r="AK150"/>
  <c r="A151"/>
  <c r="B151"/>
  <c r="Q151" s="1"/>
  <c r="P151" s="1"/>
  <c r="D151"/>
  <c r="E151"/>
  <c r="F151"/>
  <c r="H151"/>
  <c r="G151" s="1"/>
  <c r="J151"/>
  <c r="I151" s="1"/>
  <c r="L151"/>
  <c r="M151"/>
  <c r="O151"/>
  <c r="R151"/>
  <c r="S151"/>
  <c r="T151"/>
  <c r="V151"/>
  <c r="W151"/>
  <c r="Z151"/>
  <c r="AE151" s="1"/>
  <c r="AA151"/>
  <c r="AF151" s="1"/>
  <c r="AB151"/>
  <c r="AC151"/>
  <c r="AG151" s="1"/>
  <c r="AD151"/>
  <c r="AK151"/>
  <c r="A152"/>
  <c r="B152"/>
  <c r="Q152" s="1"/>
  <c r="P152" s="1"/>
  <c r="D152"/>
  <c r="E152"/>
  <c r="F152"/>
  <c r="H152"/>
  <c r="G152" s="1"/>
  <c r="J152"/>
  <c r="L152"/>
  <c r="M152"/>
  <c r="O152"/>
  <c r="R152"/>
  <c r="S152"/>
  <c r="T152"/>
  <c r="V152"/>
  <c r="W152"/>
  <c r="Z152"/>
  <c r="AE152" s="1"/>
  <c r="AA152"/>
  <c r="AF152" s="1"/>
  <c r="AB152"/>
  <c r="AC152"/>
  <c r="AG152" s="1"/>
  <c r="AD152"/>
  <c r="AK152"/>
  <c r="A153"/>
  <c r="B153"/>
  <c r="Q153" s="1"/>
  <c r="P153" s="1"/>
  <c r="D153"/>
  <c r="E153"/>
  <c r="F153"/>
  <c r="H153"/>
  <c r="G153" s="1"/>
  <c r="J153"/>
  <c r="K153" s="1"/>
  <c r="L153"/>
  <c r="M153"/>
  <c r="O153"/>
  <c r="R153"/>
  <c r="S153"/>
  <c r="T153"/>
  <c r="V153"/>
  <c r="W153"/>
  <c r="Z153"/>
  <c r="AE153" s="1"/>
  <c r="AA153"/>
  <c r="AF153" s="1"/>
  <c r="AB153"/>
  <c r="AC153"/>
  <c r="AG153" s="1"/>
  <c r="AD153"/>
  <c r="AK153"/>
  <c r="A154"/>
  <c r="B154"/>
  <c r="Q154" s="1"/>
  <c r="P154" s="1"/>
  <c r="D154"/>
  <c r="E154"/>
  <c r="F154"/>
  <c r="H154"/>
  <c r="G154" s="1"/>
  <c r="J154"/>
  <c r="I154" s="1"/>
  <c r="L154"/>
  <c r="M154"/>
  <c r="O154"/>
  <c r="R154"/>
  <c r="S154"/>
  <c r="T154"/>
  <c r="V154"/>
  <c r="W154"/>
  <c r="Z154"/>
  <c r="AE154" s="1"/>
  <c r="AA154"/>
  <c r="AF154" s="1"/>
  <c r="AB154"/>
  <c r="AC154"/>
  <c r="AG154" s="1"/>
  <c r="AD154"/>
  <c r="AK154"/>
  <c r="A155"/>
  <c r="B155"/>
  <c r="Q155" s="1"/>
  <c r="P155" s="1"/>
  <c r="D155"/>
  <c r="E155"/>
  <c r="F155"/>
  <c r="H155"/>
  <c r="G155" s="1"/>
  <c r="J155"/>
  <c r="I155" s="1"/>
  <c r="L155"/>
  <c r="M155"/>
  <c r="O155"/>
  <c r="R155"/>
  <c r="S155"/>
  <c r="T155"/>
  <c r="V155"/>
  <c r="W155"/>
  <c r="Z155"/>
  <c r="AE155" s="1"/>
  <c r="AA155"/>
  <c r="AF155" s="1"/>
  <c r="AB155"/>
  <c r="AC155"/>
  <c r="AG155" s="1"/>
  <c r="AD155"/>
  <c r="AK155"/>
  <c r="A156"/>
  <c r="B156"/>
  <c r="Q156" s="1"/>
  <c r="P156" s="1"/>
  <c r="D156"/>
  <c r="E156"/>
  <c r="F156"/>
  <c r="H156"/>
  <c r="G156" s="1"/>
  <c r="J156"/>
  <c r="L156"/>
  <c r="M156"/>
  <c r="O156"/>
  <c r="R156"/>
  <c r="S156"/>
  <c r="T156"/>
  <c r="V156"/>
  <c r="W156"/>
  <c r="Z156"/>
  <c r="AE156" s="1"/>
  <c r="AA156"/>
  <c r="AF156" s="1"/>
  <c r="AB156"/>
  <c r="AC156"/>
  <c r="AG156" s="1"/>
  <c r="AD156"/>
  <c r="AK156"/>
  <c r="A157"/>
  <c r="B157"/>
  <c r="Q157" s="1"/>
  <c r="P157" s="1"/>
  <c r="D157"/>
  <c r="E157"/>
  <c r="F157"/>
  <c r="H157"/>
  <c r="G157" s="1"/>
  <c r="J157"/>
  <c r="K157" s="1"/>
  <c r="L157"/>
  <c r="M157"/>
  <c r="O157"/>
  <c r="R157"/>
  <c r="S157"/>
  <c r="T157"/>
  <c r="V157"/>
  <c r="W157"/>
  <c r="Z157"/>
  <c r="AE157" s="1"/>
  <c r="AA157"/>
  <c r="AF157" s="1"/>
  <c r="AB157"/>
  <c r="AC157"/>
  <c r="AG157" s="1"/>
  <c r="AD157"/>
  <c r="AK157"/>
  <c r="A158"/>
  <c r="B158"/>
  <c r="Q158" s="1"/>
  <c r="P158" s="1"/>
  <c r="D158"/>
  <c r="E158"/>
  <c r="F158"/>
  <c r="H158"/>
  <c r="G158" s="1"/>
  <c r="J158"/>
  <c r="I158" s="1"/>
  <c r="L158"/>
  <c r="M158"/>
  <c r="O158"/>
  <c r="R158"/>
  <c r="S158"/>
  <c r="T158"/>
  <c r="V158"/>
  <c r="W158"/>
  <c r="Z158"/>
  <c r="AE158" s="1"/>
  <c r="AA158"/>
  <c r="AF158" s="1"/>
  <c r="AB158"/>
  <c r="AC158"/>
  <c r="AG158" s="1"/>
  <c r="AD158"/>
  <c r="AK158"/>
  <c r="A159"/>
  <c r="B159"/>
  <c r="Q159" s="1"/>
  <c r="P159" s="1"/>
  <c r="D159"/>
  <c r="E159"/>
  <c r="F159"/>
  <c r="H159"/>
  <c r="G159" s="1"/>
  <c r="J159"/>
  <c r="I159" s="1"/>
  <c r="L159"/>
  <c r="M159"/>
  <c r="O159"/>
  <c r="R159"/>
  <c r="S159"/>
  <c r="T159"/>
  <c r="V159"/>
  <c r="W159"/>
  <c r="Z159"/>
  <c r="AE159" s="1"/>
  <c r="AA159"/>
  <c r="AF159" s="1"/>
  <c r="AB159"/>
  <c r="AC159"/>
  <c r="AG159" s="1"/>
  <c r="AD159"/>
  <c r="AK159"/>
  <c r="A160"/>
  <c r="B160"/>
  <c r="Q160" s="1"/>
  <c r="P160" s="1"/>
  <c r="D160"/>
  <c r="E160"/>
  <c r="F160"/>
  <c r="H160"/>
  <c r="G160" s="1"/>
  <c r="J160"/>
  <c r="K160" s="1"/>
  <c r="L160"/>
  <c r="M160"/>
  <c r="O160"/>
  <c r="R160"/>
  <c r="S160"/>
  <c r="T160"/>
  <c r="V160"/>
  <c r="W160"/>
  <c r="Z160"/>
  <c r="AE160" s="1"/>
  <c r="AA160"/>
  <c r="AF160" s="1"/>
  <c r="AB160"/>
  <c r="AC160"/>
  <c r="AG160" s="1"/>
  <c r="AD160"/>
  <c r="AK160"/>
  <c r="A161"/>
  <c r="B161"/>
  <c r="Q161" s="1"/>
  <c r="P161" s="1"/>
  <c r="D161"/>
  <c r="E161"/>
  <c r="F161"/>
  <c r="H161"/>
  <c r="G161" s="1"/>
  <c r="J161"/>
  <c r="K161" s="1"/>
  <c r="L161"/>
  <c r="M161"/>
  <c r="O161"/>
  <c r="R161"/>
  <c r="S161"/>
  <c r="T161"/>
  <c r="V161"/>
  <c r="W161"/>
  <c r="Z161"/>
  <c r="AE161" s="1"/>
  <c r="AA161"/>
  <c r="AF161" s="1"/>
  <c r="AB161"/>
  <c r="AC161"/>
  <c r="AG161" s="1"/>
  <c r="AD161"/>
  <c r="AK161"/>
  <c r="A162"/>
  <c r="B162"/>
  <c r="Q162" s="1"/>
  <c r="P162" s="1"/>
  <c r="D162"/>
  <c r="E162"/>
  <c r="F162"/>
  <c r="H162"/>
  <c r="G162" s="1"/>
  <c r="J162"/>
  <c r="K162" s="1"/>
  <c r="L162"/>
  <c r="M162"/>
  <c r="O162"/>
  <c r="R162"/>
  <c r="S162"/>
  <c r="T162"/>
  <c r="V162"/>
  <c r="W162"/>
  <c r="Z162"/>
  <c r="AE162" s="1"/>
  <c r="AA162"/>
  <c r="AF162" s="1"/>
  <c r="AB162"/>
  <c r="AC162"/>
  <c r="AG162" s="1"/>
  <c r="AD162"/>
  <c r="AK162"/>
  <c r="A163"/>
  <c r="B163"/>
  <c r="Q163" s="1"/>
  <c r="P163" s="1"/>
  <c r="D163"/>
  <c r="E163"/>
  <c r="F163"/>
  <c r="H163"/>
  <c r="G163" s="1"/>
  <c r="J163"/>
  <c r="I163" s="1"/>
  <c r="L163"/>
  <c r="M163"/>
  <c r="O163"/>
  <c r="R163"/>
  <c r="S163"/>
  <c r="T163"/>
  <c r="V163"/>
  <c r="W163"/>
  <c r="Z163"/>
  <c r="AE163" s="1"/>
  <c r="AA163"/>
  <c r="AF163" s="1"/>
  <c r="AB163"/>
  <c r="AC163"/>
  <c r="AG163" s="1"/>
  <c r="AD163"/>
  <c r="AK163"/>
  <c r="A164"/>
  <c r="B164"/>
  <c r="Q164" s="1"/>
  <c r="P164" s="1"/>
  <c r="D164"/>
  <c r="E164"/>
  <c r="F164"/>
  <c r="H164"/>
  <c r="G164" s="1"/>
  <c r="J164"/>
  <c r="L164"/>
  <c r="M164"/>
  <c r="O164"/>
  <c r="R164"/>
  <c r="S164"/>
  <c r="T164"/>
  <c r="V164"/>
  <c r="W164"/>
  <c r="Z164"/>
  <c r="AE164" s="1"/>
  <c r="AA164"/>
  <c r="AF164" s="1"/>
  <c r="AB164"/>
  <c r="AC164"/>
  <c r="AG164" s="1"/>
  <c r="AD164"/>
  <c r="AK164"/>
  <c r="A165"/>
  <c r="B165"/>
  <c r="Q165" s="1"/>
  <c r="P165" s="1"/>
  <c r="D165"/>
  <c r="E165"/>
  <c r="F165"/>
  <c r="H165"/>
  <c r="G165" s="1"/>
  <c r="J165"/>
  <c r="K165" s="1"/>
  <c r="L165"/>
  <c r="M165"/>
  <c r="O165"/>
  <c r="R165"/>
  <c r="S165"/>
  <c r="T165"/>
  <c r="V165"/>
  <c r="W165"/>
  <c r="Z165"/>
  <c r="AE165" s="1"/>
  <c r="AA165"/>
  <c r="AF165" s="1"/>
  <c r="AB165"/>
  <c r="AC165"/>
  <c r="AG165" s="1"/>
  <c r="AD165"/>
  <c r="AK165"/>
  <c r="A166"/>
  <c r="B166"/>
  <c r="Q166" s="1"/>
  <c r="P166" s="1"/>
  <c r="D166"/>
  <c r="E166"/>
  <c r="F166"/>
  <c r="H166"/>
  <c r="G166" s="1"/>
  <c r="J166"/>
  <c r="K166" s="1"/>
  <c r="L166"/>
  <c r="M166"/>
  <c r="O166"/>
  <c r="R166"/>
  <c r="S166"/>
  <c r="T166"/>
  <c r="V166"/>
  <c r="W166"/>
  <c r="Z166"/>
  <c r="AE166" s="1"/>
  <c r="AA166"/>
  <c r="AF166" s="1"/>
  <c r="AB166"/>
  <c r="AC166"/>
  <c r="AG166" s="1"/>
  <c r="AD166"/>
  <c r="AK166"/>
  <c r="A167"/>
  <c r="B167"/>
  <c r="Q167" s="1"/>
  <c r="P167" s="1"/>
  <c r="D167"/>
  <c r="E167"/>
  <c r="F167"/>
  <c r="H167"/>
  <c r="G167" s="1"/>
  <c r="J167"/>
  <c r="I167" s="1"/>
  <c r="L167"/>
  <c r="M167"/>
  <c r="O167"/>
  <c r="R167"/>
  <c r="S167"/>
  <c r="T167"/>
  <c r="V167"/>
  <c r="W167"/>
  <c r="Z167"/>
  <c r="AE167" s="1"/>
  <c r="AA167"/>
  <c r="AF167" s="1"/>
  <c r="AB167"/>
  <c r="AC167"/>
  <c r="AG167" s="1"/>
  <c r="AD167"/>
  <c r="AK167"/>
  <c r="A168"/>
  <c r="B168"/>
  <c r="Q168" s="1"/>
  <c r="P168" s="1"/>
  <c r="D168"/>
  <c r="E168"/>
  <c r="F168"/>
  <c r="H168"/>
  <c r="G168" s="1"/>
  <c r="J168"/>
  <c r="K168" s="1"/>
  <c r="L168"/>
  <c r="M168"/>
  <c r="O168"/>
  <c r="R168"/>
  <c r="S168"/>
  <c r="T168"/>
  <c r="V168"/>
  <c r="W168"/>
  <c r="Z168"/>
  <c r="AE168" s="1"/>
  <c r="AA168"/>
  <c r="AF168" s="1"/>
  <c r="AB168"/>
  <c r="AC168"/>
  <c r="AG168" s="1"/>
  <c r="AD168"/>
  <c r="AK168"/>
  <c r="A169"/>
  <c r="B169"/>
  <c r="Q169" s="1"/>
  <c r="P169" s="1"/>
  <c r="D169"/>
  <c r="E169"/>
  <c r="F169"/>
  <c r="H169"/>
  <c r="G169" s="1"/>
  <c r="J169"/>
  <c r="K169" s="1"/>
  <c r="L169"/>
  <c r="M169"/>
  <c r="O169"/>
  <c r="R169"/>
  <c r="S169"/>
  <c r="T169"/>
  <c r="V169"/>
  <c r="W169"/>
  <c r="Z169"/>
  <c r="AE169" s="1"/>
  <c r="AA169"/>
  <c r="AF169" s="1"/>
  <c r="AB169"/>
  <c r="AC169"/>
  <c r="AG169" s="1"/>
  <c r="AD169"/>
  <c r="AK169"/>
  <c r="A170"/>
  <c r="B170"/>
  <c r="Q170" s="1"/>
  <c r="P170" s="1"/>
  <c r="D170"/>
  <c r="E170"/>
  <c r="F170"/>
  <c r="H170"/>
  <c r="G170" s="1"/>
  <c r="J170"/>
  <c r="I170" s="1"/>
  <c r="L170"/>
  <c r="M170"/>
  <c r="O170"/>
  <c r="R170"/>
  <c r="S170"/>
  <c r="T170"/>
  <c r="V170"/>
  <c r="W170"/>
  <c r="Z170"/>
  <c r="AE170" s="1"/>
  <c r="AA170"/>
  <c r="AF170" s="1"/>
  <c r="AB170"/>
  <c r="AC170"/>
  <c r="AG170" s="1"/>
  <c r="AD170"/>
  <c r="AK170"/>
  <c r="A171"/>
  <c r="B171"/>
  <c r="Q171" s="1"/>
  <c r="P171" s="1"/>
  <c r="D171"/>
  <c r="E171"/>
  <c r="F171"/>
  <c r="H171"/>
  <c r="G171" s="1"/>
  <c r="J171"/>
  <c r="I171" s="1"/>
  <c r="L171"/>
  <c r="M171"/>
  <c r="O171"/>
  <c r="R171"/>
  <c r="S171"/>
  <c r="T171"/>
  <c r="V171"/>
  <c r="W171"/>
  <c r="Z171"/>
  <c r="AE171" s="1"/>
  <c r="AA171"/>
  <c r="AF171" s="1"/>
  <c r="AB171"/>
  <c r="AC171"/>
  <c r="AG171" s="1"/>
  <c r="AD171"/>
  <c r="AK171"/>
  <c r="A172"/>
  <c r="B172"/>
  <c r="Q172" s="1"/>
  <c r="P172" s="1"/>
  <c r="D172"/>
  <c r="E172"/>
  <c r="F172"/>
  <c r="H172"/>
  <c r="G172" s="1"/>
  <c r="J172"/>
  <c r="K172" s="1"/>
  <c r="L172"/>
  <c r="M172"/>
  <c r="O172"/>
  <c r="R172"/>
  <c r="S172"/>
  <c r="T172"/>
  <c r="V172"/>
  <c r="W172"/>
  <c r="Z172"/>
  <c r="AE172" s="1"/>
  <c r="AA172"/>
  <c r="AF172" s="1"/>
  <c r="AB172"/>
  <c r="AC172"/>
  <c r="AG172" s="1"/>
  <c r="AD172"/>
  <c r="AK172"/>
  <c r="A173"/>
  <c r="B173"/>
  <c r="Q173" s="1"/>
  <c r="P173" s="1"/>
  <c r="D173"/>
  <c r="E173"/>
  <c r="F173"/>
  <c r="H173"/>
  <c r="G173" s="1"/>
  <c r="J173"/>
  <c r="K173" s="1"/>
  <c r="L173"/>
  <c r="M173"/>
  <c r="O173"/>
  <c r="R173"/>
  <c r="S173"/>
  <c r="T173"/>
  <c r="V173"/>
  <c r="W173"/>
  <c r="Z173"/>
  <c r="AE173" s="1"/>
  <c r="AA173"/>
  <c r="AF173" s="1"/>
  <c r="AB173"/>
  <c r="AC173"/>
  <c r="AG173" s="1"/>
  <c r="AD173"/>
  <c r="AK173"/>
  <c r="A174"/>
  <c r="B174"/>
  <c r="Q174" s="1"/>
  <c r="P174" s="1"/>
  <c r="D174"/>
  <c r="E174"/>
  <c r="F174"/>
  <c r="H174"/>
  <c r="G174" s="1"/>
  <c r="J174"/>
  <c r="I174" s="1"/>
  <c r="L174"/>
  <c r="M174"/>
  <c r="O174"/>
  <c r="R174"/>
  <c r="S174"/>
  <c r="T174"/>
  <c r="V174"/>
  <c r="W174"/>
  <c r="Z174"/>
  <c r="AE174" s="1"/>
  <c r="AA174"/>
  <c r="AF174" s="1"/>
  <c r="AB174"/>
  <c r="AC174"/>
  <c r="AG174" s="1"/>
  <c r="AD174"/>
  <c r="AK174"/>
  <c r="A175"/>
  <c r="B175"/>
  <c r="Q175" s="1"/>
  <c r="P175" s="1"/>
  <c r="D175"/>
  <c r="E175"/>
  <c r="F175"/>
  <c r="H175"/>
  <c r="G175" s="1"/>
  <c r="J175"/>
  <c r="I175" s="1"/>
  <c r="L175"/>
  <c r="M175"/>
  <c r="O175"/>
  <c r="R175"/>
  <c r="S175"/>
  <c r="T175"/>
  <c r="V175"/>
  <c r="W175"/>
  <c r="Z175"/>
  <c r="AE175" s="1"/>
  <c r="AA175"/>
  <c r="AF175" s="1"/>
  <c r="AB175"/>
  <c r="AC175"/>
  <c r="AG175" s="1"/>
  <c r="AD175"/>
  <c r="AK175"/>
  <c r="A176"/>
  <c r="B176"/>
  <c r="Q176" s="1"/>
  <c r="P176" s="1"/>
  <c r="D176"/>
  <c r="E176"/>
  <c r="F176"/>
  <c r="H176"/>
  <c r="G176" s="1"/>
  <c r="J176"/>
  <c r="K176" s="1"/>
  <c r="L176"/>
  <c r="M176"/>
  <c r="O176"/>
  <c r="R176"/>
  <c r="S176"/>
  <c r="T176"/>
  <c r="V176"/>
  <c r="W176"/>
  <c r="Z176"/>
  <c r="AE176" s="1"/>
  <c r="AA176"/>
  <c r="AF176" s="1"/>
  <c r="AB176"/>
  <c r="AC176"/>
  <c r="AG176" s="1"/>
  <c r="AD176"/>
  <c r="AK176"/>
  <c r="A177"/>
  <c r="B177"/>
  <c r="Q177" s="1"/>
  <c r="P177" s="1"/>
  <c r="D177"/>
  <c r="E177"/>
  <c r="F177"/>
  <c r="H177"/>
  <c r="G177" s="1"/>
  <c r="J177"/>
  <c r="K177" s="1"/>
  <c r="L177"/>
  <c r="M177"/>
  <c r="O177"/>
  <c r="R177"/>
  <c r="S177"/>
  <c r="T177"/>
  <c r="V177"/>
  <c r="W177"/>
  <c r="Z177"/>
  <c r="AE177" s="1"/>
  <c r="AA177"/>
  <c r="AF177" s="1"/>
  <c r="AB177"/>
  <c r="AC177"/>
  <c r="AG177" s="1"/>
  <c r="AD177"/>
  <c r="AK177"/>
  <c r="A178"/>
  <c r="B178"/>
  <c r="Q178" s="1"/>
  <c r="P178" s="1"/>
  <c r="D178"/>
  <c r="E178"/>
  <c r="F178"/>
  <c r="H178"/>
  <c r="G178" s="1"/>
  <c r="J178"/>
  <c r="I178" s="1"/>
  <c r="L178"/>
  <c r="M178"/>
  <c r="O178"/>
  <c r="R178"/>
  <c r="S178"/>
  <c r="T178"/>
  <c r="V178"/>
  <c r="W178"/>
  <c r="Z178"/>
  <c r="AE178" s="1"/>
  <c r="AA178"/>
  <c r="AF178" s="1"/>
  <c r="AB178"/>
  <c r="AC178"/>
  <c r="AG178" s="1"/>
  <c r="AD178"/>
  <c r="AK178"/>
  <c r="A179"/>
  <c r="B179"/>
  <c r="Q179" s="1"/>
  <c r="P179" s="1"/>
  <c r="D179"/>
  <c r="E179"/>
  <c r="F179"/>
  <c r="H179"/>
  <c r="G179" s="1"/>
  <c r="J179"/>
  <c r="I179" s="1"/>
  <c r="L179"/>
  <c r="M179"/>
  <c r="O179"/>
  <c r="R179"/>
  <c r="S179"/>
  <c r="T179"/>
  <c r="V179"/>
  <c r="W179"/>
  <c r="Z179"/>
  <c r="AE179" s="1"/>
  <c r="AA179"/>
  <c r="AF179" s="1"/>
  <c r="AB179"/>
  <c r="AC179"/>
  <c r="AG179" s="1"/>
  <c r="AD179"/>
  <c r="AK179"/>
  <c r="A180"/>
  <c r="B180"/>
  <c r="Q180" s="1"/>
  <c r="P180" s="1"/>
  <c r="D180"/>
  <c r="E180"/>
  <c r="F180"/>
  <c r="H180"/>
  <c r="G180" s="1"/>
  <c r="J180"/>
  <c r="K180" s="1"/>
  <c r="L180"/>
  <c r="M180"/>
  <c r="O180"/>
  <c r="R180"/>
  <c r="S180"/>
  <c r="T180"/>
  <c r="V180"/>
  <c r="W180"/>
  <c r="Z180"/>
  <c r="AE180" s="1"/>
  <c r="AA180"/>
  <c r="AF180" s="1"/>
  <c r="AB180"/>
  <c r="AC180"/>
  <c r="AG180" s="1"/>
  <c r="AD180"/>
  <c r="AK180"/>
  <c r="A181"/>
  <c r="B181"/>
  <c r="Q181" s="1"/>
  <c r="P181" s="1"/>
  <c r="D181"/>
  <c r="E181"/>
  <c r="F181"/>
  <c r="H181"/>
  <c r="G181" s="1"/>
  <c r="J181"/>
  <c r="K181" s="1"/>
  <c r="L181"/>
  <c r="M181"/>
  <c r="O181"/>
  <c r="R181"/>
  <c r="S181"/>
  <c r="T181"/>
  <c r="V181"/>
  <c r="W181"/>
  <c r="Z181"/>
  <c r="AE181" s="1"/>
  <c r="AA181"/>
  <c r="AF181" s="1"/>
  <c r="AB181"/>
  <c r="AC181"/>
  <c r="AG181" s="1"/>
  <c r="AD181"/>
  <c r="AK181"/>
  <c r="A182"/>
  <c r="B182"/>
  <c r="Q182" s="1"/>
  <c r="P182" s="1"/>
  <c r="D182"/>
  <c r="E182"/>
  <c r="F182"/>
  <c r="H182"/>
  <c r="G182" s="1"/>
  <c r="J182"/>
  <c r="I182" s="1"/>
  <c r="L182"/>
  <c r="M182"/>
  <c r="O182"/>
  <c r="R182"/>
  <c r="S182"/>
  <c r="T182"/>
  <c r="V182"/>
  <c r="W182"/>
  <c r="Z182"/>
  <c r="AE182" s="1"/>
  <c r="AA182"/>
  <c r="AF182" s="1"/>
  <c r="AB182"/>
  <c r="AC182"/>
  <c r="AG182" s="1"/>
  <c r="AD182"/>
  <c r="AK182"/>
  <c r="A183"/>
  <c r="B183"/>
  <c r="Q183" s="1"/>
  <c r="P183" s="1"/>
  <c r="D183"/>
  <c r="E183"/>
  <c r="F183"/>
  <c r="H183"/>
  <c r="G183" s="1"/>
  <c r="J183"/>
  <c r="I183" s="1"/>
  <c r="L183"/>
  <c r="M183"/>
  <c r="O183"/>
  <c r="R183"/>
  <c r="S183"/>
  <c r="T183"/>
  <c r="V183"/>
  <c r="W183"/>
  <c r="Z183"/>
  <c r="AE183" s="1"/>
  <c r="AA183"/>
  <c r="AF183" s="1"/>
  <c r="AB183"/>
  <c r="AC183"/>
  <c r="AG183" s="1"/>
  <c r="AD183"/>
  <c r="AK183"/>
  <c r="A184"/>
  <c r="B184"/>
  <c r="Q184" s="1"/>
  <c r="P184" s="1"/>
  <c r="D184"/>
  <c r="E184"/>
  <c r="F184"/>
  <c r="H184"/>
  <c r="G184" s="1"/>
  <c r="J184"/>
  <c r="K184" s="1"/>
  <c r="L184"/>
  <c r="M184"/>
  <c r="O184"/>
  <c r="R184"/>
  <c r="S184"/>
  <c r="T184"/>
  <c r="V184"/>
  <c r="W184"/>
  <c r="Z184"/>
  <c r="AE184" s="1"/>
  <c r="AA184"/>
  <c r="AF184" s="1"/>
  <c r="AB184"/>
  <c r="AC184"/>
  <c r="AG184" s="1"/>
  <c r="AD184"/>
  <c r="AK184"/>
  <c r="A185"/>
  <c r="B185"/>
  <c r="Q185" s="1"/>
  <c r="P185" s="1"/>
  <c r="D185"/>
  <c r="E185"/>
  <c r="F185"/>
  <c r="H185"/>
  <c r="G185" s="1"/>
  <c r="J185"/>
  <c r="K185" s="1"/>
  <c r="L185"/>
  <c r="M185"/>
  <c r="O185"/>
  <c r="R185"/>
  <c r="S185"/>
  <c r="T185"/>
  <c r="V185"/>
  <c r="W185"/>
  <c r="Z185"/>
  <c r="AE185" s="1"/>
  <c r="AA185"/>
  <c r="AF185" s="1"/>
  <c r="AB185"/>
  <c r="AC185"/>
  <c r="AG185" s="1"/>
  <c r="AD185"/>
  <c r="AK185"/>
  <c r="A186"/>
  <c r="B186"/>
  <c r="Q186" s="1"/>
  <c r="P186" s="1"/>
  <c r="D186"/>
  <c r="E186"/>
  <c r="F186"/>
  <c r="H186"/>
  <c r="G186" s="1"/>
  <c r="J186"/>
  <c r="I186" s="1"/>
  <c r="L186"/>
  <c r="M186"/>
  <c r="O186"/>
  <c r="R186"/>
  <c r="S186"/>
  <c r="T186"/>
  <c r="V186"/>
  <c r="W186"/>
  <c r="Z186"/>
  <c r="AE186" s="1"/>
  <c r="AA186"/>
  <c r="AF186" s="1"/>
  <c r="AB186"/>
  <c r="AC186"/>
  <c r="AG186" s="1"/>
  <c r="AD186"/>
  <c r="AK186"/>
  <c r="A187"/>
  <c r="B187"/>
  <c r="Q187" s="1"/>
  <c r="P187" s="1"/>
  <c r="D187"/>
  <c r="E187"/>
  <c r="F187"/>
  <c r="H187"/>
  <c r="G187" s="1"/>
  <c r="J187"/>
  <c r="L187"/>
  <c r="M187"/>
  <c r="O187"/>
  <c r="R187"/>
  <c r="S187"/>
  <c r="T187"/>
  <c r="V187"/>
  <c r="W187"/>
  <c r="Z187"/>
  <c r="AE187" s="1"/>
  <c r="AA187"/>
  <c r="AF187" s="1"/>
  <c r="AB187"/>
  <c r="AC187"/>
  <c r="AG187" s="1"/>
  <c r="AD187"/>
  <c r="AK187"/>
  <c r="A188"/>
  <c r="B188"/>
  <c r="Q188" s="1"/>
  <c r="P188" s="1"/>
  <c r="D188"/>
  <c r="E188"/>
  <c r="F188"/>
  <c r="H188"/>
  <c r="G188" s="1"/>
  <c r="J188"/>
  <c r="I188" s="1"/>
  <c r="L188"/>
  <c r="M188"/>
  <c r="O188"/>
  <c r="R188"/>
  <c r="S188"/>
  <c r="T188"/>
  <c r="V188"/>
  <c r="W188"/>
  <c r="Z188"/>
  <c r="AE188" s="1"/>
  <c r="AA188"/>
  <c r="AF188" s="1"/>
  <c r="AB188"/>
  <c r="AC188"/>
  <c r="AG188" s="1"/>
  <c r="AD188"/>
  <c r="AK188"/>
  <c r="A189"/>
  <c r="B189"/>
  <c r="Q189" s="1"/>
  <c r="P189" s="1"/>
  <c r="D189"/>
  <c r="E189"/>
  <c r="F189"/>
  <c r="H189"/>
  <c r="G189" s="1"/>
  <c r="J189"/>
  <c r="K189" s="1"/>
  <c r="L189"/>
  <c r="M189"/>
  <c r="O189"/>
  <c r="R189"/>
  <c r="S189"/>
  <c r="T189"/>
  <c r="V189"/>
  <c r="W189"/>
  <c r="Z189"/>
  <c r="AE189" s="1"/>
  <c r="AA189"/>
  <c r="AF189" s="1"/>
  <c r="AB189"/>
  <c r="AC189"/>
  <c r="AG189" s="1"/>
  <c r="AD189"/>
  <c r="AK189"/>
  <c r="A190"/>
  <c r="B190"/>
  <c r="Q190" s="1"/>
  <c r="P190" s="1"/>
  <c r="D190"/>
  <c r="E190"/>
  <c r="F190"/>
  <c r="H190"/>
  <c r="G190" s="1"/>
  <c r="J190"/>
  <c r="I190" s="1"/>
  <c r="L190"/>
  <c r="M190"/>
  <c r="O190"/>
  <c r="R190"/>
  <c r="S190"/>
  <c r="T190"/>
  <c r="V190"/>
  <c r="W190"/>
  <c r="Z190"/>
  <c r="AE190" s="1"/>
  <c r="AA190"/>
  <c r="AF190" s="1"/>
  <c r="AB190"/>
  <c r="AC190"/>
  <c r="AG190" s="1"/>
  <c r="AD190"/>
  <c r="AK190"/>
  <c r="A191"/>
  <c r="B191"/>
  <c r="Q191" s="1"/>
  <c r="P191" s="1"/>
  <c r="D191"/>
  <c r="E191"/>
  <c r="F191"/>
  <c r="H191"/>
  <c r="G191" s="1"/>
  <c r="J191"/>
  <c r="I191" s="1"/>
  <c r="L191"/>
  <c r="M191"/>
  <c r="O191"/>
  <c r="R191"/>
  <c r="S191"/>
  <c r="T191"/>
  <c r="V191"/>
  <c r="W191"/>
  <c r="Z191"/>
  <c r="AE191" s="1"/>
  <c r="AA191"/>
  <c r="AF191" s="1"/>
  <c r="AB191"/>
  <c r="AC191"/>
  <c r="AG191" s="1"/>
  <c r="AD191"/>
  <c r="AK191"/>
  <c r="A192"/>
  <c r="B192"/>
  <c r="Q192" s="1"/>
  <c r="P192" s="1"/>
  <c r="D192"/>
  <c r="E192"/>
  <c r="F192"/>
  <c r="H192"/>
  <c r="G192" s="1"/>
  <c r="J192"/>
  <c r="L192"/>
  <c r="M192"/>
  <c r="O192"/>
  <c r="R192"/>
  <c r="S192"/>
  <c r="T192"/>
  <c r="V192"/>
  <c r="W192"/>
  <c r="Z192"/>
  <c r="AE192" s="1"/>
  <c r="AA192"/>
  <c r="AF192" s="1"/>
  <c r="AB192"/>
  <c r="AC192"/>
  <c r="AG192" s="1"/>
  <c r="AD192"/>
  <c r="AK192"/>
  <c r="A193"/>
  <c r="B193"/>
  <c r="Q193" s="1"/>
  <c r="P193" s="1"/>
  <c r="D193"/>
  <c r="E193"/>
  <c r="F193"/>
  <c r="H193"/>
  <c r="G193" s="1"/>
  <c r="J193"/>
  <c r="K193" s="1"/>
  <c r="L193"/>
  <c r="M193"/>
  <c r="O193"/>
  <c r="R193"/>
  <c r="S193"/>
  <c r="T193"/>
  <c r="V193"/>
  <c r="W193"/>
  <c r="Z193"/>
  <c r="AE193" s="1"/>
  <c r="AA193"/>
  <c r="AF193" s="1"/>
  <c r="AB193"/>
  <c r="AC193"/>
  <c r="AG193" s="1"/>
  <c r="AD193"/>
  <c r="AK193"/>
  <c r="A194"/>
  <c r="B194"/>
  <c r="Q194" s="1"/>
  <c r="P194" s="1"/>
  <c r="D194"/>
  <c r="E194"/>
  <c r="F194"/>
  <c r="H194"/>
  <c r="G194" s="1"/>
  <c r="J194"/>
  <c r="I194" s="1"/>
  <c r="L194"/>
  <c r="M194"/>
  <c r="O194"/>
  <c r="R194"/>
  <c r="S194"/>
  <c r="T194"/>
  <c r="V194"/>
  <c r="W194"/>
  <c r="Z194"/>
  <c r="AE194" s="1"/>
  <c r="AA194"/>
  <c r="AF194" s="1"/>
  <c r="AB194"/>
  <c r="AC194"/>
  <c r="AG194" s="1"/>
  <c r="AD194"/>
  <c r="AK194"/>
  <c r="A195"/>
  <c r="B195"/>
  <c r="Q195" s="1"/>
  <c r="P195" s="1"/>
  <c r="D195"/>
  <c r="E195"/>
  <c r="F195"/>
  <c r="H195"/>
  <c r="G195" s="1"/>
  <c r="J195"/>
  <c r="I195" s="1"/>
  <c r="L195"/>
  <c r="M195"/>
  <c r="O195"/>
  <c r="R195"/>
  <c r="S195"/>
  <c r="T195"/>
  <c r="V195"/>
  <c r="W195"/>
  <c r="Z195"/>
  <c r="AE195" s="1"/>
  <c r="AA195"/>
  <c r="AF195" s="1"/>
  <c r="AB195"/>
  <c r="AC195"/>
  <c r="AG195" s="1"/>
  <c r="AD195"/>
  <c r="AK195"/>
  <c r="A196"/>
  <c r="B196"/>
  <c r="Q196" s="1"/>
  <c r="P196" s="1"/>
  <c r="D196"/>
  <c r="E196"/>
  <c r="F196"/>
  <c r="H196"/>
  <c r="G196" s="1"/>
  <c r="J196"/>
  <c r="I196" s="1"/>
  <c r="L196"/>
  <c r="M196"/>
  <c r="O196"/>
  <c r="R196"/>
  <c r="S196"/>
  <c r="T196"/>
  <c r="V196"/>
  <c r="W196"/>
  <c r="Z196"/>
  <c r="AE196" s="1"/>
  <c r="AA196"/>
  <c r="AF196" s="1"/>
  <c r="AB196"/>
  <c r="AC196"/>
  <c r="AG196" s="1"/>
  <c r="AD196"/>
  <c r="AK196"/>
  <c r="A197"/>
  <c r="B197"/>
  <c r="Q197" s="1"/>
  <c r="P197" s="1"/>
  <c r="D197"/>
  <c r="E197"/>
  <c r="F197"/>
  <c r="H197"/>
  <c r="G197" s="1"/>
  <c r="J197"/>
  <c r="L197"/>
  <c r="M197"/>
  <c r="O197"/>
  <c r="R197"/>
  <c r="S197"/>
  <c r="T197"/>
  <c r="V197"/>
  <c r="W197"/>
  <c r="Z197"/>
  <c r="AE197" s="1"/>
  <c r="AA197"/>
  <c r="AF197" s="1"/>
  <c r="AB197"/>
  <c r="AC197"/>
  <c r="AG197" s="1"/>
  <c r="AD197"/>
  <c r="AK197"/>
  <c r="A198"/>
  <c r="B198"/>
  <c r="Q198" s="1"/>
  <c r="P198" s="1"/>
  <c r="D198"/>
  <c r="E198"/>
  <c r="F198"/>
  <c r="H198"/>
  <c r="G198" s="1"/>
  <c r="J198"/>
  <c r="I198" s="1"/>
  <c r="L198"/>
  <c r="M198"/>
  <c r="O198"/>
  <c r="R198"/>
  <c r="S198"/>
  <c r="T198"/>
  <c r="V198"/>
  <c r="W198"/>
  <c r="Z198"/>
  <c r="AE198" s="1"/>
  <c r="AA198"/>
  <c r="AF198" s="1"/>
  <c r="AB198"/>
  <c r="AC198"/>
  <c r="AG198" s="1"/>
  <c r="AD198"/>
  <c r="AK198"/>
  <c r="A199"/>
  <c r="B199"/>
  <c r="Q199" s="1"/>
  <c r="P199" s="1"/>
  <c r="D199"/>
  <c r="E199"/>
  <c r="F199"/>
  <c r="H199"/>
  <c r="G199" s="1"/>
  <c r="J199"/>
  <c r="L199"/>
  <c r="M199"/>
  <c r="O199"/>
  <c r="R199"/>
  <c r="S199"/>
  <c r="T199"/>
  <c r="V199"/>
  <c r="W199"/>
  <c r="Z199"/>
  <c r="AE199" s="1"/>
  <c r="AA199"/>
  <c r="AF199" s="1"/>
  <c r="AB199"/>
  <c r="AC199"/>
  <c r="AG199" s="1"/>
  <c r="AD199"/>
  <c r="AK199"/>
  <c r="A200"/>
  <c r="B200"/>
  <c r="Q200" s="1"/>
  <c r="P200" s="1"/>
  <c r="D200"/>
  <c r="E200"/>
  <c r="F200"/>
  <c r="H200"/>
  <c r="G200" s="1"/>
  <c r="J200"/>
  <c r="I200" s="1"/>
  <c r="L200"/>
  <c r="M200"/>
  <c r="O200"/>
  <c r="R200"/>
  <c r="S200"/>
  <c r="T200"/>
  <c r="V200"/>
  <c r="W200"/>
  <c r="Z200"/>
  <c r="AE200" s="1"/>
  <c r="AA200"/>
  <c r="AF200" s="1"/>
  <c r="AB200"/>
  <c r="AC200"/>
  <c r="AG200" s="1"/>
  <c r="AD200"/>
  <c r="AK200"/>
  <c r="A201"/>
  <c r="B201"/>
  <c r="Q201" s="1"/>
  <c r="P201" s="1"/>
  <c r="D201"/>
  <c r="E201"/>
  <c r="F201"/>
  <c r="H201"/>
  <c r="G201" s="1"/>
  <c r="J201"/>
  <c r="K201" s="1"/>
  <c r="L201"/>
  <c r="M201"/>
  <c r="O201"/>
  <c r="R201"/>
  <c r="S201"/>
  <c r="T201"/>
  <c r="V201"/>
  <c r="W201"/>
  <c r="Z201"/>
  <c r="AE201" s="1"/>
  <c r="AA201"/>
  <c r="AF201" s="1"/>
  <c r="AB201"/>
  <c r="AC201"/>
  <c r="AG201" s="1"/>
  <c r="AD201"/>
  <c r="AK201"/>
  <c r="A202"/>
  <c r="B202"/>
  <c r="Q202" s="1"/>
  <c r="P202" s="1"/>
  <c r="D202"/>
  <c r="E202"/>
  <c r="F202"/>
  <c r="H202"/>
  <c r="G202" s="1"/>
  <c r="J202"/>
  <c r="I202" s="1"/>
  <c r="L202"/>
  <c r="M202"/>
  <c r="O202"/>
  <c r="R202"/>
  <c r="S202"/>
  <c r="T202"/>
  <c r="V202"/>
  <c r="W202"/>
  <c r="Z202"/>
  <c r="AE202" s="1"/>
  <c r="AA202"/>
  <c r="AF202" s="1"/>
  <c r="AB202"/>
  <c r="AC202"/>
  <c r="AG202" s="1"/>
  <c r="AD202"/>
  <c r="AK202"/>
  <c r="A203"/>
  <c r="B203"/>
  <c r="Q203" s="1"/>
  <c r="P203" s="1"/>
  <c r="D203"/>
  <c r="E203"/>
  <c r="F203"/>
  <c r="H203"/>
  <c r="G203" s="1"/>
  <c r="J203"/>
  <c r="I203" s="1"/>
  <c r="L203"/>
  <c r="M203"/>
  <c r="O203"/>
  <c r="R203"/>
  <c r="S203"/>
  <c r="T203"/>
  <c r="V203"/>
  <c r="W203"/>
  <c r="Z203"/>
  <c r="AE203" s="1"/>
  <c r="AA203"/>
  <c r="AF203" s="1"/>
  <c r="AB203"/>
  <c r="AC203"/>
  <c r="AG203" s="1"/>
  <c r="AD203"/>
  <c r="AK203"/>
  <c r="A204"/>
  <c r="B204"/>
  <c r="Q204" s="1"/>
  <c r="P204" s="1"/>
  <c r="D204"/>
  <c r="E204"/>
  <c r="F204"/>
  <c r="H204"/>
  <c r="G204" s="1"/>
  <c r="J204"/>
  <c r="I204" s="1"/>
  <c r="L204"/>
  <c r="M204"/>
  <c r="O204"/>
  <c r="R204"/>
  <c r="S204"/>
  <c r="T204"/>
  <c r="V204"/>
  <c r="W204"/>
  <c r="Z204"/>
  <c r="AE204" s="1"/>
  <c r="AA204"/>
  <c r="AF204" s="1"/>
  <c r="AB204"/>
  <c r="AC204"/>
  <c r="AG204" s="1"/>
  <c r="AD204"/>
  <c r="AK204"/>
  <c r="A205"/>
  <c r="B205"/>
  <c r="Q205" s="1"/>
  <c r="P205" s="1"/>
  <c r="D205"/>
  <c r="E205"/>
  <c r="F205"/>
  <c r="H205"/>
  <c r="G205" s="1"/>
  <c r="J205"/>
  <c r="K205" s="1"/>
  <c r="L205"/>
  <c r="M205"/>
  <c r="O205"/>
  <c r="R205"/>
  <c r="S205"/>
  <c r="T205"/>
  <c r="V205"/>
  <c r="W205"/>
  <c r="Z205"/>
  <c r="AE205" s="1"/>
  <c r="AA205"/>
  <c r="AF205" s="1"/>
  <c r="AB205"/>
  <c r="AC205"/>
  <c r="AG205" s="1"/>
  <c r="AD205"/>
  <c r="AK205"/>
  <c r="A206"/>
  <c r="B206"/>
  <c r="Q206" s="1"/>
  <c r="P206" s="1"/>
  <c r="D206"/>
  <c r="E206"/>
  <c r="F206"/>
  <c r="H206"/>
  <c r="G206" s="1"/>
  <c r="J206"/>
  <c r="I206" s="1"/>
  <c r="L206"/>
  <c r="M206"/>
  <c r="O206"/>
  <c r="R206"/>
  <c r="S206"/>
  <c r="T206"/>
  <c r="V206"/>
  <c r="W206"/>
  <c r="Z206"/>
  <c r="AE206" s="1"/>
  <c r="AA206"/>
  <c r="AF206" s="1"/>
  <c r="AB206"/>
  <c r="AC206"/>
  <c r="AG206" s="1"/>
  <c r="AD206"/>
  <c r="AK206"/>
  <c r="A207"/>
  <c r="B207"/>
  <c r="Q207" s="1"/>
  <c r="P207" s="1"/>
  <c r="D207"/>
  <c r="E207"/>
  <c r="F207"/>
  <c r="H207"/>
  <c r="G207" s="1"/>
  <c r="J207"/>
  <c r="I207" s="1"/>
  <c r="L207"/>
  <c r="M207"/>
  <c r="O207"/>
  <c r="R207"/>
  <c r="S207"/>
  <c r="T207"/>
  <c r="V207"/>
  <c r="W207"/>
  <c r="Z207"/>
  <c r="AE207" s="1"/>
  <c r="AA207"/>
  <c r="AF207" s="1"/>
  <c r="AB207"/>
  <c r="AC207"/>
  <c r="AG207" s="1"/>
  <c r="AD207"/>
  <c r="AK207"/>
  <c r="A208"/>
  <c r="B208"/>
  <c r="Q208" s="1"/>
  <c r="P208" s="1"/>
  <c r="D208"/>
  <c r="E208"/>
  <c r="F208"/>
  <c r="H208"/>
  <c r="G208" s="1"/>
  <c r="J208"/>
  <c r="K208" s="1"/>
  <c r="L208"/>
  <c r="M208"/>
  <c r="O208"/>
  <c r="R208"/>
  <c r="S208"/>
  <c r="T208"/>
  <c r="V208"/>
  <c r="W208"/>
  <c r="Z208"/>
  <c r="AE208" s="1"/>
  <c r="AA208"/>
  <c r="AF208" s="1"/>
  <c r="AB208"/>
  <c r="AC208"/>
  <c r="AG208" s="1"/>
  <c r="AD208"/>
  <c r="AK208"/>
  <c r="A209"/>
  <c r="B209"/>
  <c r="Q209" s="1"/>
  <c r="P209" s="1"/>
  <c r="D209"/>
  <c r="E209"/>
  <c r="F209"/>
  <c r="H209"/>
  <c r="G209" s="1"/>
  <c r="J209"/>
  <c r="K209" s="1"/>
  <c r="L209"/>
  <c r="M209"/>
  <c r="O209"/>
  <c r="R209"/>
  <c r="S209"/>
  <c r="T209"/>
  <c r="V209"/>
  <c r="W209"/>
  <c r="Z209"/>
  <c r="AE209" s="1"/>
  <c r="AA209"/>
  <c r="AF209" s="1"/>
  <c r="AB209"/>
  <c r="AC209"/>
  <c r="AG209" s="1"/>
  <c r="AD209"/>
  <c r="AK209"/>
  <c r="A210"/>
  <c r="B210"/>
  <c r="Q210" s="1"/>
  <c r="P210" s="1"/>
  <c r="D210"/>
  <c r="E210"/>
  <c r="F210"/>
  <c r="H210"/>
  <c r="G210" s="1"/>
  <c r="J210"/>
  <c r="I210" s="1"/>
  <c r="L210"/>
  <c r="M210"/>
  <c r="O210"/>
  <c r="R210"/>
  <c r="S210"/>
  <c r="T210"/>
  <c r="V210"/>
  <c r="W210"/>
  <c r="Z210"/>
  <c r="AE210" s="1"/>
  <c r="AA210"/>
  <c r="AF210" s="1"/>
  <c r="AB210"/>
  <c r="AC210"/>
  <c r="AG210" s="1"/>
  <c r="AD210"/>
  <c r="AK210"/>
  <c r="A211"/>
  <c r="B211"/>
  <c r="Q211" s="1"/>
  <c r="P211" s="1"/>
  <c r="D211"/>
  <c r="E211"/>
  <c r="F211"/>
  <c r="H211"/>
  <c r="G211" s="1"/>
  <c r="J211"/>
  <c r="L211"/>
  <c r="M211"/>
  <c r="O211"/>
  <c r="R211"/>
  <c r="S211"/>
  <c r="T211"/>
  <c r="V211"/>
  <c r="W211"/>
  <c r="Z211"/>
  <c r="AE211" s="1"/>
  <c r="AA211"/>
  <c r="AF211" s="1"/>
  <c r="AB211"/>
  <c r="AC211"/>
  <c r="AG211" s="1"/>
  <c r="AD211"/>
  <c r="AK211"/>
  <c r="A212"/>
  <c r="B212"/>
  <c r="Q212" s="1"/>
  <c r="P212" s="1"/>
  <c r="D212"/>
  <c r="E212"/>
  <c r="F212"/>
  <c r="H212"/>
  <c r="G212" s="1"/>
  <c r="J212"/>
  <c r="I212" s="1"/>
  <c r="L212"/>
  <c r="M212"/>
  <c r="O212"/>
  <c r="R212"/>
  <c r="S212"/>
  <c r="T212"/>
  <c r="V212"/>
  <c r="W212"/>
  <c r="Z212"/>
  <c r="AE212" s="1"/>
  <c r="AA212"/>
  <c r="AF212" s="1"/>
  <c r="AB212"/>
  <c r="AC212"/>
  <c r="AG212" s="1"/>
  <c r="AD212"/>
  <c r="AK212"/>
  <c r="A213"/>
  <c r="B213"/>
  <c r="Q213" s="1"/>
  <c r="P213" s="1"/>
  <c r="D213"/>
  <c r="E213"/>
  <c r="F213"/>
  <c r="H213"/>
  <c r="G213" s="1"/>
  <c r="J213"/>
  <c r="K213" s="1"/>
  <c r="L213"/>
  <c r="M213"/>
  <c r="O213"/>
  <c r="R213"/>
  <c r="S213"/>
  <c r="T213"/>
  <c r="V213"/>
  <c r="W213"/>
  <c r="Z213"/>
  <c r="AE213" s="1"/>
  <c r="AA213"/>
  <c r="AF213" s="1"/>
  <c r="AB213"/>
  <c r="AC213"/>
  <c r="AG213" s="1"/>
  <c r="AD213"/>
  <c r="AK213"/>
  <c r="A214"/>
  <c r="B214"/>
  <c r="Q214" s="1"/>
  <c r="P214" s="1"/>
  <c r="D214"/>
  <c r="E214"/>
  <c r="F214"/>
  <c r="H214"/>
  <c r="G214" s="1"/>
  <c r="J214"/>
  <c r="K214" s="1"/>
  <c r="L214"/>
  <c r="M214"/>
  <c r="O214"/>
  <c r="R214"/>
  <c r="S214"/>
  <c r="T214"/>
  <c r="V214"/>
  <c r="W214"/>
  <c r="Z214"/>
  <c r="AE214" s="1"/>
  <c r="AA214"/>
  <c r="AF214" s="1"/>
  <c r="AB214"/>
  <c r="AC214"/>
  <c r="AG214" s="1"/>
  <c r="AD214"/>
  <c r="AK214"/>
  <c r="A215"/>
  <c r="B215"/>
  <c r="Q215" s="1"/>
  <c r="P215" s="1"/>
  <c r="D215"/>
  <c r="E215"/>
  <c r="F215"/>
  <c r="H215"/>
  <c r="G215" s="1"/>
  <c r="J215"/>
  <c r="I215" s="1"/>
  <c r="L215"/>
  <c r="M215"/>
  <c r="O215"/>
  <c r="R215"/>
  <c r="S215"/>
  <c r="T215"/>
  <c r="V215"/>
  <c r="W215"/>
  <c r="Z215"/>
  <c r="AE215" s="1"/>
  <c r="AA215"/>
  <c r="AF215" s="1"/>
  <c r="AB215"/>
  <c r="AC215"/>
  <c r="AG215" s="1"/>
  <c r="AD215"/>
  <c r="AK215"/>
  <c r="A216"/>
  <c r="B216"/>
  <c r="Q216" s="1"/>
  <c r="P216" s="1"/>
  <c r="D216"/>
  <c r="E216"/>
  <c r="F216"/>
  <c r="H216"/>
  <c r="G216" s="1"/>
  <c r="J216"/>
  <c r="I216" s="1"/>
  <c r="L216"/>
  <c r="M216"/>
  <c r="O216"/>
  <c r="R216"/>
  <c r="S216"/>
  <c r="T216"/>
  <c r="V216"/>
  <c r="W216"/>
  <c r="Z216"/>
  <c r="AE216" s="1"/>
  <c r="AA216"/>
  <c r="AF216" s="1"/>
  <c r="AB216"/>
  <c r="AC216"/>
  <c r="AG216" s="1"/>
  <c r="AD216"/>
  <c r="AK216"/>
  <c r="A217"/>
  <c r="B217"/>
  <c r="Q217" s="1"/>
  <c r="P217" s="1"/>
  <c r="D217"/>
  <c r="E217"/>
  <c r="F217"/>
  <c r="H217"/>
  <c r="G217" s="1"/>
  <c r="J217"/>
  <c r="K217" s="1"/>
  <c r="L217"/>
  <c r="M217"/>
  <c r="O217"/>
  <c r="R217"/>
  <c r="S217"/>
  <c r="T217"/>
  <c r="V217"/>
  <c r="W217"/>
  <c r="Z217"/>
  <c r="AE217" s="1"/>
  <c r="AA217"/>
  <c r="AF217" s="1"/>
  <c r="AB217"/>
  <c r="AC217"/>
  <c r="AG217" s="1"/>
  <c r="AD217"/>
  <c r="AK217"/>
  <c r="A218"/>
  <c r="B218"/>
  <c r="Q218" s="1"/>
  <c r="P218" s="1"/>
  <c r="D218"/>
  <c r="E218"/>
  <c r="F218"/>
  <c r="H218"/>
  <c r="G218" s="1"/>
  <c r="J218"/>
  <c r="K218" s="1"/>
  <c r="L218"/>
  <c r="M218"/>
  <c r="O218"/>
  <c r="R218"/>
  <c r="S218"/>
  <c r="T218"/>
  <c r="V218"/>
  <c r="W218"/>
  <c r="Z218"/>
  <c r="AE218" s="1"/>
  <c r="AA218"/>
  <c r="AF218" s="1"/>
  <c r="AB218"/>
  <c r="AC218"/>
  <c r="AG218" s="1"/>
  <c r="AD218"/>
  <c r="AK218"/>
  <c r="A219"/>
  <c r="B219"/>
  <c r="Q219" s="1"/>
  <c r="P219" s="1"/>
  <c r="D219"/>
  <c r="E219"/>
  <c r="F219"/>
  <c r="H219"/>
  <c r="G219" s="1"/>
  <c r="J219"/>
  <c r="I219" s="1"/>
  <c r="L219"/>
  <c r="M219"/>
  <c r="O219"/>
  <c r="R219"/>
  <c r="S219"/>
  <c r="T219"/>
  <c r="V219"/>
  <c r="W219"/>
  <c r="Z219"/>
  <c r="AE219" s="1"/>
  <c r="AA219"/>
  <c r="AF219" s="1"/>
  <c r="AB219"/>
  <c r="AC219"/>
  <c r="AG219" s="1"/>
  <c r="AD219"/>
  <c r="AK219"/>
  <c r="A220"/>
  <c r="B220"/>
  <c r="Q220" s="1"/>
  <c r="P220" s="1"/>
  <c r="D220"/>
  <c r="E220"/>
  <c r="F220"/>
  <c r="H220"/>
  <c r="G220" s="1"/>
  <c r="J220"/>
  <c r="K220" s="1"/>
  <c r="L220"/>
  <c r="M220"/>
  <c r="O220"/>
  <c r="R220"/>
  <c r="S220"/>
  <c r="T220"/>
  <c r="V220"/>
  <c r="W220"/>
  <c r="Z220"/>
  <c r="AE220" s="1"/>
  <c r="AA220"/>
  <c r="AF220" s="1"/>
  <c r="AB220"/>
  <c r="AC220"/>
  <c r="AG220" s="1"/>
  <c r="AD220"/>
  <c r="AK220"/>
  <c r="A221"/>
  <c r="B221"/>
  <c r="Q221" s="1"/>
  <c r="P221" s="1"/>
  <c r="D221"/>
  <c r="E221"/>
  <c r="F221"/>
  <c r="H221"/>
  <c r="G221" s="1"/>
  <c r="J221"/>
  <c r="K221" s="1"/>
  <c r="L221"/>
  <c r="M221"/>
  <c r="O221"/>
  <c r="R221"/>
  <c r="S221"/>
  <c r="T221"/>
  <c r="V221"/>
  <c r="W221"/>
  <c r="Z221"/>
  <c r="AE221" s="1"/>
  <c r="AA221"/>
  <c r="AF221" s="1"/>
  <c r="AB221"/>
  <c r="AC221"/>
  <c r="AG221" s="1"/>
  <c r="AD221"/>
  <c r="AK221"/>
  <c r="A222"/>
  <c r="B222"/>
  <c r="Q222" s="1"/>
  <c r="P222" s="1"/>
  <c r="D222"/>
  <c r="E222"/>
  <c r="F222"/>
  <c r="H222"/>
  <c r="G222" s="1"/>
  <c r="J222"/>
  <c r="I222" s="1"/>
  <c r="L222"/>
  <c r="M222"/>
  <c r="O222"/>
  <c r="R222"/>
  <c r="S222"/>
  <c r="T222"/>
  <c r="V222"/>
  <c r="W222"/>
  <c r="Z222"/>
  <c r="AE222" s="1"/>
  <c r="AA222"/>
  <c r="AF222" s="1"/>
  <c r="AB222"/>
  <c r="AC222"/>
  <c r="AG222" s="1"/>
  <c r="AD222"/>
  <c r="AK222"/>
  <c r="A223"/>
  <c r="B223"/>
  <c r="Q223" s="1"/>
  <c r="P223" s="1"/>
  <c r="D223"/>
  <c r="E223"/>
  <c r="F223"/>
  <c r="H223"/>
  <c r="G223" s="1"/>
  <c r="J223"/>
  <c r="I223" s="1"/>
  <c r="L223"/>
  <c r="M223"/>
  <c r="O223"/>
  <c r="R223"/>
  <c r="S223"/>
  <c r="T223"/>
  <c r="V223"/>
  <c r="W223"/>
  <c r="Z223"/>
  <c r="AE223" s="1"/>
  <c r="AA223"/>
  <c r="AF223" s="1"/>
  <c r="AB223"/>
  <c r="AC223"/>
  <c r="AG223" s="1"/>
  <c r="AD223"/>
  <c r="AK223"/>
  <c r="A224"/>
  <c r="B224"/>
  <c r="Q224" s="1"/>
  <c r="P224" s="1"/>
  <c r="D224"/>
  <c r="E224"/>
  <c r="F224"/>
  <c r="H224"/>
  <c r="G224" s="1"/>
  <c r="J224"/>
  <c r="L224"/>
  <c r="M224"/>
  <c r="O224"/>
  <c r="R224"/>
  <c r="S224"/>
  <c r="T224"/>
  <c r="V224"/>
  <c r="W224"/>
  <c r="Z224"/>
  <c r="AE224" s="1"/>
  <c r="AA224"/>
  <c r="AF224" s="1"/>
  <c r="AB224"/>
  <c r="AC224"/>
  <c r="AG224" s="1"/>
  <c r="AD224"/>
  <c r="AK224"/>
  <c r="A225"/>
  <c r="B225"/>
  <c r="Q225" s="1"/>
  <c r="P225" s="1"/>
  <c r="D225"/>
  <c r="E225"/>
  <c r="F225"/>
  <c r="H225"/>
  <c r="G225" s="1"/>
  <c r="J225"/>
  <c r="K225" s="1"/>
  <c r="L225"/>
  <c r="M225"/>
  <c r="O225"/>
  <c r="R225"/>
  <c r="S225"/>
  <c r="T225"/>
  <c r="V225"/>
  <c r="W225"/>
  <c r="Z225"/>
  <c r="AE225" s="1"/>
  <c r="AA225"/>
  <c r="AF225" s="1"/>
  <c r="AB225"/>
  <c r="AC225"/>
  <c r="AG225" s="1"/>
  <c r="AD225"/>
  <c r="AK225"/>
  <c r="A226"/>
  <c r="B226"/>
  <c r="Q226" s="1"/>
  <c r="P226" s="1"/>
  <c r="D226"/>
  <c r="E226"/>
  <c r="F226"/>
  <c r="H226"/>
  <c r="G226" s="1"/>
  <c r="J226"/>
  <c r="L226"/>
  <c r="M226"/>
  <c r="O226"/>
  <c r="R226"/>
  <c r="S226"/>
  <c r="T226"/>
  <c r="V226"/>
  <c r="W226"/>
  <c r="Z226"/>
  <c r="AE226" s="1"/>
  <c r="AA226"/>
  <c r="AF226" s="1"/>
  <c r="AB226"/>
  <c r="AC226"/>
  <c r="AG226" s="1"/>
  <c r="AD226"/>
  <c r="AK226"/>
  <c r="A227"/>
  <c r="B227"/>
  <c r="Q227" s="1"/>
  <c r="P227" s="1"/>
  <c r="D227"/>
  <c r="E227"/>
  <c r="F227"/>
  <c r="H227"/>
  <c r="G227" s="1"/>
  <c r="J227"/>
  <c r="I227" s="1"/>
  <c r="L227"/>
  <c r="M227"/>
  <c r="O227"/>
  <c r="R227"/>
  <c r="S227"/>
  <c r="T227"/>
  <c r="V227"/>
  <c r="W227"/>
  <c r="Z227"/>
  <c r="AE227" s="1"/>
  <c r="AA227"/>
  <c r="AF227" s="1"/>
  <c r="AB227"/>
  <c r="AC227"/>
  <c r="AG227" s="1"/>
  <c r="AD227"/>
  <c r="AK227"/>
  <c r="A228"/>
  <c r="B228"/>
  <c r="Q228" s="1"/>
  <c r="P228" s="1"/>
  <c r="D228"/>
  <c r="E228"/>
  <c r="F228"/>
  <c r="H228"/>
  <c r="G228" s="1"/>
  <c r="J228"/>
  <c r="I228" s="1"/>
  <c r="L228"/>
  <c r="M228"/>
  <c r="O228"/>
  <c r="R228"/>
  <c r="S228"/>
  <c r="T228"/>
  <c r="V228"/>
  <c r="W228"/>
  <c r="Z228"/>
  <c r="AE228" s="1"/>
  <c r="AA228"/>
  <c r="AF228" s="1"/>
  <c r="AB228"/>
  <c r="AC228"/>
  <c r="AG228" s="1"/>
  <c r="AD228"/>
  <c r="AK228"/>
  <c r="A229"/>
  <c r="B229"/>
  <c r="Q229" s="1"/>
  <c r="P229" s="1"/>
  <c r="D229"/>
  <c r="E229"/>
  <c r="F229"/>
  <c r="H229"/>
  <c r="G229" s="1"/>
  <c r="J229"/>
  <c r="K229" s="1"/>
  <c r="L229"/>
  <c r="M229"/>
  <c r="O229"/>
  <c r="R229"/>
  <c r="S229"/>
  <c r="T229"/>
  <c r="V229"/>
  <c r="W229"/>
  <c r="Z229"/>
  <c r="AE229" s="1"/>
  <c r="AA229"/>
  <c r="AF229" s="1"/>
  <c r="AB229"/>
  <c r="AC229"/>
  <c r="AG229" s="1"/>
  <c r="AD229"/>
  <c r="AK229"/>
  <c r="A230"/>
  <c r="B230"/>
  <c r="Q230" s="1"/>
  <c r="P230" s="1"/>
  <c r="D230"/>
  <c r="E230"/>
  <c r="F230"/>
  <c r="H230"/>
  <c r="G230" s="1"/>
  <c r="J230"/>
  <c r="I230" s="1"/>
  <c r="L230"/>
  <c r="M230"/>
  <c r="O230"/>
  <c r="R230"/>
  <c r="S230"/>
  <c r="T230"/>
  <c r="V230"/>
  <c r="W230"/>
  <c r="Z230"/>
  <c r="AE230" s="1"/>
  <c r="AA230"/>
  <c r="AF230" s="1"/>
  <c r="AB230"/>
  <c r="AC230"/>
  <c r="AG230" s="1"/>
  <c r="AD230"/>
  <c r="AK230"/>
  <c r="A231"/>
  <c r="B231"/>
  <c r="Q231" s="1"/>
  <c r="P231" s="1"/>
  <c r="D231"/>
  <c r="E231"/>
  <c r="F231"/>
  <c r="H231"/>
  <c r="G231" s="1"/>
  <c r="J231"/>
  <c r="I231" s="1"/>
  <c r="L231"/>
  <c r="M231"/>
  <c r="O231"/>
  <c r="R231"/>
  <c r="S231"/>
  <c r="T231"/>
  <c r="V231"/>
  <c r="W231"/>
  <c r="Z231"/>
  <c r="AE231" s="1"/>
  <c r="AA231"/>
  <c r="AF231" s="1"/>
  <c r="AB231"/>
  <c r="AC231"/>
  <c r="AG231" s="1"/>
  <c r="AD231"/>
  <c r="AK231"/>
  <c r="A232"/>
  <c r="B232"/>
  <c r="Q232" s="1"/>
  <c r="P232" s="1"/>
  <c r="D232"/>
  <c r="E232"/>
  <c r="F232"/>
  <c r="H232"/>
  <c r="G232" s="1"/>
  <c r="J232"/>
  <c r="L232"/>
  <c r="M232"/>
  <c r="O232"/>
  <c r="R232"/>
  <c r="S232"/>
  <c r="T232"/>
  <c r="V232"/>
  <c r="W232"/>
  <c r="Z232"/>
  <c r="AE232" s="1"/>
  <c r="AA232"/>
  <c r="AF232" s="1"/>
  <c r="AB232"/>
  <c r="AC232"/>
  <c r="AG232" s="1"/>
  <c r="AD232"/>
  <c r="AK232"/>
  <c r="A233"/>
  <c r="B233"/>
  <c r="Q233" s="1"/>
  <c r="P233" s="1"/>
  <c r="D233"/>
  <c r="E233"/>
  <c r="F233"/>
  <c r="H233"/>
  <c r="G233" s="1"/>
  <c r="J233"/>
  <c r="K233" s="1"/>
  <c r="L233"/>
  <c r="M233"/>
  <c r="O233"/>
  <c r="R233"/>
  <c r="S233"/>
  <c r="T233"/>
  <c r="V233"/>
  <c r="W233"/>
  <c r="Z233"/>
  <c r="AE233" s="1"/>
  <c r="AA233"/>
  <c r="AF233" s="1"/>
  <c r="AB233"/>
  <c r="AC233"/>
  <c r="AG233" s="1"/>
  <c r="AD233"/>
  <c r="AK233"/>
  <c r="A234"/>
  <c r="B234"/>
  <c r="Q234" s="1"/>
  <c r="P234" s="1"/>
  <c r="D234"/>
  <c r="E234"/>
  <c r="F234"/>
  <c r="H234"/>
  <c r="G234" s="1"/>
  <c r="J234"/>
  <c r="K234" s="1"/>
  <c r="L234"/>
  <c r="M234"/>
  <c r="O234"/>
  <c r="R234"/>
  <c r="S234"/>
  <c r="T234"/>
  <c r="V234"/>
  <c r="W234"/>
  <c r="Z234"/>
  <c r="AE234" s="1"/>
  <c r="AA234"/>
  <c r="AF234" s="1"/>
  <c r="AB234"/>
  <c r="AC234"/>
  <c r="AG234" s="1"/>
  <c r="AD234"/>
  <c r="AK234"/>
  <c r="A235"/>
  <c r="B235"/>
  <c r="Q235" s="1"/>
  <c r="P235" s="1"/>
  <c r="D235"/>
  <c r="E235"/>
  <c r="F235"/>
  <c r="H235"/>
  <c r="G235" s="1"/>
  <c r="J235"/>
  <c r="I235" s="1"/>
  <c r="L235"/>
  <c r="M235"/>
  <c r="O235"/>
  <c r="R235"/>
  <c r="S235"/>
  <c r="T235"/>
  <c r="V235"/>
  <c r="W235"/>
  <c r="Z235"/>
  <c r="AE235" s="1"/>
  <c r="AA235"/>
  <c r="AF235" s="1"/>
  <c r="AB235"/>
  <c r="AC235"/>
  <c r="AG235" s="1"/>
  <c r="AD235"/>
  <c r="AK235"/>
  <c r="A236"/>
  <c r="B236"/>
  <c r="Q236" s="1"/>
  <c r="P236" s="1"/>
  <c r="D236"/>
  <c r="E236"/>
  <c r="F236"/>
  <c r="H236"/>
  <c r="G236" s="1"/>
  <c r="J236"/>
  <c r="I236" s="1"/>
  <c r="L236"/>
  <c r="M236"/>
  <c r="O236"/>
  <c r="R236"/>
  <c r="S236"/>
  <c r="T236"/>
  <c r="V236"/>
  <c r="W236"/>
  <c r="Z236"/>
  <c r="AE236" s="1"/>
  <c r="AA236"/>
  <c r="AF236" s="1"/>
  <c r="AB236"/>
  <c r="AC236"/>
  <c r="AG236" s="1"/>
  <c r="AD236"/>
  <c r="AK236"/>
  <c r="A237"/>
  <c r="B237"/>
  <c r="Q237" s="1"/>
  <c r="P237" s="1"/>
  <c r="D237"/>
  <c r="E237"/>
  <c r="F237"/>
  <c r="H237"/>
  <c r="G237" s="1"/>
  <c r="J237"/>
  <c r="K237" s="1"/>
  <c r="L237"/>
  <c r="M237"/>
  <c r="O237"/>
  <c r="R237"/>
  <c r="S237"/>
  <c r="T237"/>
  <c r="V237"/>
  <c r="W237"/>
  <c r="Z237"/>
  <c r="AE237" s="1"/>
  <c r="AA237"/>
  <c r="AF237" s="1"/>
  <c r="AB237"/>
  <c r="AC237"/>
  <c r="AG237" s="1"/>
  <c r="AD237"/>
  <c r="AK237"/>
  <c r="A238"/>
  <c r="B238"/>
  <c r="Q238" s="1"/>
  <c r="P238" s="1"/>
  <c r="D238"/>
  <c r="E238"/>
  <c r="F238"/>
  <c r="H238"/>
  <c r="G238" s="1"/>
  <c r="J238"/>
  <c r="K238" s="1"/>
  <c r="L238"/>
  <c r="M238"/>
  <c r="O238"/>
  <c r="R238"/>
  <c r="S238"/>
  <c r="T238"/>
  <c r="V238"/>
  <c r="W238"/>
  <c r="Z238"/>
  <c r="AE238" s="1"/>
  <c r="AA238"/>
  <c r="AF238" s="1"/>
  <c r="AB238"/>
  <c r="AC238"/>
  <c r="AG238" s="1"/>
  <c r="AD238"/>
  <c r="AK238"/>
  <c r="A239"/>
  <c r="B239"/>
  <c r="Q239" s="1"/>
  <c r="P239" s="1"/>
  <c r="D239"/>
  <c r="E239"/>
  <c r="F239"/>
  <c r="H239"/>
  <c r="G239" s="1"/>
  <c r="J239"/>
  <c r="I239" s="1"/>
  <c r="L239"/>
  <c r="M239"/>
  <c r="O239"/>
  <c r="R239"/>
  <c r="S239"/>
  <c r="T239"/>
  <c r="V239"/>
  <c r="W239"/>
  <c r="Z239"/>
  <c r="AE239" s="1"/>
  <c r="AA239"/>
  <c r="AF239" s="1"/>
  <c r="AB239"/>
  <c r="AC239"/>
  <c r="AG239" s="1"/>
  <c r="AD239"/>
  <c r="AK239"/>
  <c r="A240"/>
  <c r="B240"/>
  <c r="Q240" s="1"/>
  <c r="P240" s="1"/>
  <c r="D240"/>
  <c r="E240"/>
  <c r="F240"/>
  <c r="H240"/>
  <c r="G240" s="1"/>
  <c r="J240"/>
  <c r="K240" s="1"/>
  <c r="L240"/>
  <c r="M240"/>
  <c r="O240"/>
  <c r="R240"/>
  <c r="S240"/>
  <c r="T240"/>
  <c r="V240"/>
  <c r="W240"/>
  <c r="Z240"/>
  <c r="AE240" s="1"/>
  <c r="AA240"/>
  <c r="AF240" s="1"/>
  <c r="AB240"/>
  <c r="AC240"/>
  <c r="AG240" s="1"/>
  <c r="AD240"/>
  <c r="AK240"/>
  <c r="A241"/>
  <c r="B241"/>
  <c r="Q241" s="1"/>
  <c r="P241" s="1"/>
  <c r="D241"/>
  <c r="E241"/>
  <c r="F241"/>
  <c r="H241"/>
  <c r="G241" s="1"/>
  <c r="J241"/>
  <c r="K241" s="1"/>
  <c r="L241"/>
  <c r="M241"/>
  <c r="O241"/>
  <c r="R241"/>
  <c r="S241"/>
  <c r="T241"/>
  <c r="V241"/>
  <c r="W241"/>
  <c r="Z241"/>
  <c r="AE241" s="1"/>
  <c r="AA241"/>
  <c r="AF241" s="1"/>
  <c r="AB241"/>
  <c r="AC241"/>
  <c r="AG241" s="1"/>
  <c r="AD241"/>
  <c r="AK241"/>
  <c r="A242"/>
  <c r="B242"/>
  <c r="Q242" s="1"/>
  <c r="P242" s="1"/>
  <c r="D242"/>
  <c r="E242"/>
  <c r="F242"/>
  <c r="H242"/>
  <c r="G242" s="1"/>
  <c r="J242"/>
  <c r="K242" s="1"/>
  <c r="L242"/>
  <c r="M242"/>
  <c r="O242"/>
  <c r="R242"/>
  <c r="S242"/>
  <c r="T242"/>
  <c r="V242"/>
  <c r="W242"/>
  <c r="Z242"/>
  <c r="AE242" s="1"/>
  <c r="AA242"/>
  <c r="AF242" s="1"/>
  <c r="AB242"/>
  <c r="AC242"/>
  <c r="AG242" s="1"/>
  <c r="AD242"/>
  <c r="AK242"/>
  <c r="A243"/>
  <c r="B243"/>
  <c r="Q243" s="1"/>
  <c r="P243" s="1"/>
  <c r="D243"/>
  <c r="E243"/>
  <c r="F243"/>
  <c r="H243"/>
  <c r="G243" s="1"/>
  <c r="J243"/>
  <c r="K243" s="1"/>
  <c r="L243"/>
  <c r="M243"/>
  <c r="O243"/>
  <c r="R243"/>
  <c r="S243"/>
  <c r="T243"/>
  <c r="V243"/>
  <c r="W243"/>
  <c r="Z243"/>
  <c r="AE243" s="1"/>
  <c r="AA243"/>
  <c r="AF243" s="1"/>
  <c r="AB243"/>
  <c r="AC243"/>
  <c r="AG243" s="1"/>
  <c r="AD243"/>
  <c r="AK243"/>
  <c r="A244"/>
  <c r="B244"/>
  <c r="Q244" s="1"/>
  <c r="P244" s="1"/>
  <c r="D244"/>
  <c r="E244"/>
  <c r="F244"/>
  <c r="H244"/>
  <c r="G244" s="1"/>
  <c r="J244"/>
  <c r="I244" s="1"/>
  <c r="L244"/>
  <c r="M244"/>
  <c r="O244"/>
  <c r="R244"/>
  <c r="S244"/>
  <c r="T244"/>
  <c r="V244"/>
  <c r="W244"/>
  <c r="Z244"/>
  <c r="AE244" s="1"/>
  <c r="AA244"/>
  <c r="AF244" s="1"/>
  <c r="AB244"/>
  <c r="AC244"/>
  <c r="AG244" s="1"/>
  <c r="AD244"/>
  <c r="AK244"/>
  <c r="A245"/>
  <c r="B245"/>
  <c r="Q245" s="1"/>
  <c r="P245" s="1"/>
  <c r="D245"/>
  <c r="E245"/>
  <c r="F245"/>
  <c r="H245"/>
  <c r="G245" s="1"/>
  <c r="J245"/>
  <c r="K245" s="1"/>
  <c r="L245"/>
  <c r="M245"/>
  <c r="O245"/>
  <c r="R245"/>
  <c r="S245"/>
  <c r="T245"/>
  <c r="V245"/>
  <c r="W245"/>
  <c r="Z245"/>
  <c r="AE245" s="1"/>
  <c r="AA245"/>
  <c r="AF245" s="1"/>
  <c r="AB245"/>
  <c r="AC245"/>
  <c r="AG245" s="1"/>
  <c r="AD245"/>
  <c r="AK245"/>
  <c r="A246"/>
  <c r="B246"/>
  <c r="Q246" s="1"/>
  <c r="P246" s="1"/>
  <c r="D246"/>
  <c r="E246"/>
  <c r="F246"/>
  <c r="H246"/>
  <c r="G246" s="1"/>
  <c r="J246"/>
  <c r="I246" s="1"/>
  <c r="L246"/>
  <c r="M246"/>
  <c r="O246"/>
  <c r="R246"/>
  <c r="S246"/>
  <c r="T246"/>
  <c r="V246"/>
  <c r="W246"/>
  <c r="Z246"/>
  <c r="AE246" s="1"/>
  <c r="AA246"/>
  <c r="AF246" s="1"/>
  <c r="AB246"/>
  <c r="AC246"/>
  <c r="AG246" s="1"/>
  <c r="AD246"/>
  <c r="AK246"/>
  <c r="A247"/>
  <c r="B247"/>
  <c r="Q247" s="1"/>
  <c r="P247" s="1"/>
  <c r="D247"/>
  <c r="E247"/>
  <c r="F247"/>
  <c r="H247"/>
  <c r="G247" s="1"/>
  <c r="J247"/>
  <c r="I247" s="1"/>
  <c r="L247"/>
  <c r="M247"/>
  <c r="O247"/>
  <c r="R247"/>
  <c r="S247"/>
  <c r="T247"/>
  <c r="V247"/>
  <c r="W247"/>
  <c r="Z247"/>
  <c r="AE247" s="1"/>
  <c r="AA247"/>
  <c r="AF247" s="1"/>
  <c r="AB247"/>
  <c r="AC247"/>
  <c r="AG247" s="1"/>
  <c r="AD247"/>
  <c r="AK247"/>
  <c r="A248"/>
  <c r="B248"/>
  <c r="Q248" s="1"/>
  <c r="P248" s="1"/>
  <c r="D248"/>
  <c r="E248"/>
  <c r="F248"/>
  <c r="H248"/>
  <c r="G248" s="1"/>
  <c r="J248"/>
  <c r="K248" s="1"/>
  <c r="L248"/>
  <c r="M248"/>
  <c r="O248"/>
  <c r="R248"/>
  <c r="S248"/>
  <c r="T248"/>
  <c r="V248"/>
  <c r="W248"/>
  <c r="Z248"/>
  <c r="AE248" s="1"/>
  <c r="AA248"/>
  <c r="AF248" s="1"/>
  <c r="AB248"/>
  <c r="AC248"/>
  <c r="AG248" s="1"/>
  <c r="AD248"/>
  <c r="AK248"/>
  <c r="A249"/>
  <c r="B249"/>
  <c r="Q249" s="1"/>
  <c r="P249" s="1"/>
  <c r="D249"/>
  <c r="E249"/>
  <c r="F249"/>
  <c r="H249"/>
  <c r="G249" s="1"/>
  <c r="J249"/>
  <c r="K249" s="1"/>
  <c r="L249"/>
  <c r="M249"/>
  <c r="O249"/>
  <c r="R249"/>
  <c r="S249"/>
  <c r="T249"/>
  <c r="V249"/>
  <c r="W249"/>
  <c r="Z249"/>
  <c r="AE249" s="1"/>
  <c r="AA249"/>
  <c r="AF249" s="1"/>
  <c r="AB249"/>
  <c r="AC249"/>
  <c r="AG249" s="1"/>
  <c r="AD249"/>
  <c r="AK249"/>
  <c r="A250"/>
  <c r="B250"/>
  <c r="Q250" s="1"/>
  <c r="P250" s="1"/>
  <c r="D250"/>
  <c r="E250"/>
  <c r="F250"/>
  <c r="H250"/>
  <c r="G250" s="1"/>
  <c r="J250"/>
  <c r="K250" s="1"/>
  <c r="L250"/>
  <c r="M250"/>
  <c r="O250"/>
  <c r="R250"/>
  <c r="S250"/>
  <c r="T250"/>
  <c r="V250"/>
  <c r="W250"/>
  <c r="Z250"/>
  <c r="AE250" s="1"/>
  <c r="AA250"/>
  <c r="AF250" s="1"/>
  <c r="AB250"/>
  <c r="AC250"/>
  <c r="AG250" s="1"/>
  <c r="AD250"/>
  <c r="AK250"/>
  <c r="A251"/>
  <c r="B251"/>
  <c r="Q251" s="1"/>
  <c r="P251" s="1"/>
  <c r="D251"/>
  <c r="E251"/>
  <c r="F251"/>
  <c r="H251"/>
  <c r="G251" s="1"/>
  <c r="J251"/>
  <c r="K251" s="1"/>
  <c r="L251"/>
  <c r="M251"/>
  <c r="O251"/>
  <c r="R251"/>
  <c r="S251"/>
  <c r="T251"/>
  <c r="V251"/>
  <c r="W251"/>
  <c r="Z251"/>
  <c r="AE251" s="1"/>
  <c r="AA251"/>
  <c r="AF251" s="1"/>
  <c r="AB251"/>
  <c r="AC251"/>
  <c r="AG251" s="1"/>
  <c r="AD251"/>
  <c r="AK251"/>
  <c r="A252"/>
  <c r="B252"/>
  <c r="Q252" s="1"/>
  <c r="P252" s="1"/>
  <c r="D252"/>
  <c r="E252"/>
  <c r="F252"/>
  <c r="H252"/>
  <c r="G252" s="1"/>
  <c r="J252"/>
  <c r="I252" s="1"/>
  <c r="L252"/>
  <c r="M252"/>
  <c r="O252"/>
  <c r="R252"/>
  <c r="S252"/>
  <c r="T252"/>
  <c r="V252"/>
  <c r="W252"/>
  <c r="Z252"/>
  <c r="AE252" s="1"/>
  <c r="AA252"/>
  <c r="AF252" s="1"/>
  <c r="AB252"/>
  <c r="AC252"/>
  <c r="AG252" s="1"/>
  <c r="AD252"/>
  <c r="AK252"/>
  <c r="A253"/>
  <c r="B253"/>
  <c r="Q253" s="1"/>
  <c r="P253" s="1"/>
  <c r="D253"/>
  <c r="E253"/>
  <c r="F253"/>
  <c r="H253"/>
  <c r="G253" s="1"/>
  <c r="J253"/>
  <c r="K253" s="1"/>
  <c r="L253"/>
  <c r="M253"/>
  <c r="O253"/>
  <c r="R253"/>
  <c r="S253"/>
  <c r="T253"/>
  <c r="V253"/>
  <c r="W253"/>
  <c r="Z253"/>
  <c r="AE253" s="1"/>
  <c r="AA253"/>
  <c r="AF253" s="1"/>
  <c r="AB253"/>
  <c r="AC253"/>
  <c r="AG253" s="1"/>
  <c r="AD253"/>
  <c r="AK253"/>
  <c r="A254"/>
  <c r="B254"/>
  <c r="Q254" s="1"/>
  <c r="P254" s="1"/>
  <c r="D254"/>
  <c r="E254"/>
  <c r="F254"/>
  <c r="H254"/>
  <c r="G254" s="1"/>
  <c r="J254"/>
  <c r="I254" s="1"/>
  <c r="L254"/>
  <c r="M254"/>
  <c r="O254"/>
  <c r="R254"/>
  <c r="S254"/>
  <c r="T254"/>
  <c r="V254"/>
  <c r="W254"/>
  <c r="Z254"/>
  <c r="AE254" s="1"/>
  <c r="AA254"/>
  <c r="AF254" s="1"/>
  <c r="AB254"/>
  <c r="AC254"/>
  <c r="AG254" s="1"/>
  <c r="AD254"/>
  <c r="AK254"/>
  <c r="A255"/>
  <c r="B255"/>
  <c r="Q255" s="1"/>
  <c r="P255" s="1"/>
  <c r="D255"/>
  <c r="E255"/>
  <c r="F255"/>
  <c r="H255"/>
  <c r="G255" s="1"/>
  <c r="J255"/>
  <c r="L255"/>
  <c r="M255"/>
  <c r="O255"/>
  <c r="R255"/>
  <c r="S255"/>
  <c r="T255"/>
  <c r="V255"/>
  <c r="W255"/>
  <c r="Z255"/>
  <c r="AE255" s="1"/>
  <c r="AA255"/>
  <c r="AF255" s="1"/>
  <c r="AB255"/>
  <c r="AC255"/>
  <c r="AG255" s="1"/>
  <c r="AD255"/>
  <c r="AK255"/>
  <c r="A256"/>
  <c r="B256"/>
  <c r="Q256" s="1"/>
  <c r="P256" s="1"/>
  <c r="D256"/>
  <c r="E256"/>
  <c r="F256"/>
  <c r="H256"/>
  <c r="G256" s="1"/>
  <c r="J256"/>
  <c r="K256" s="1"/>
  <c r="L256"/>
  <c r="M256"/>
  <c r="O256"/>
  <c r="R256"/>
  <c r="S256"/>
  <c r="T256"/>
  <c r="V256"/>
  <c r="W256"/>
  <c r="Z256"/>
  <c r="AE256" s="1"/>
  <c r="AA256"/>
  <c r="AF256" s="1"/>
  <c r="AB256"/>
  <c r="AC256"/>
  <c r="AG256" s="1"/>
  <c r="AD256"/>
  <c r="AK256"/>
  <c r="A257"/>
  <c r="B257"/>
  <c r="Q257" s="1"/>
  <c r="P257" s="1"/>
  <c r="D257"/>
  <c r="E257"/>
  <c r="F257"/>
  <c r="H257"/>
  <c r="G257" s="1"/>
  <c r="J257"/>
  <c r="L257"/>
  <c r="M257"/>
  <c r="O257"/>
  <c r="R257"/>
  <c r="S257"/>
  <c r="T257"/>
  <c r="V257"/>
  <c r="W257"/>
  <c r="Z257"/>
  <c r="AE257" s="1"/>
  <c r="AA257"/>
  <c r="AF257" s="1"/>
  <c r="AB257"/>
  <c r="AC257"/>
  <c r="AG257" s="1"/>
  <c r="AD257"/>
  <c r="AK257"/>
  <c r="A258"/>
  <c r="B258"/>
  <c r="Q258" s="1"/>
  <c r="P258" s="1"/>
  <c r="D258"/>
  <c r="E258"/>
  <c r="F258"/>
  <c r="H258"/>
  <c r="G258" s="1"/>
  <c r="J258"/>
  <c r="K258" s="1"/>
  <c r="L258"/>
  <c r="M258"/>
  <c r="O258"/>
  <c r="R258"/>
  <c r="S258"/>
  <c r="T258"/>
  <c r="V258"/>
  <c r="W258"/>
  <c r="Z258"/>
  <c r="AE258" s="1"/>
  <c r="AA258"/>
  <c r="AF258" s="1"/>
  <c r="AB258"/>
  <c r="AC258"/>
  <c r="AG258" s="1"/>
  <c r="AD258"/>
  <c r="AK258"/>
  <c r="A259"/>
  <c r="B259"/>
  <c r="Q259" s="1"/>
  <c r="P259" s="1"/>
  <c r="D259"/>
  <c r="E259"/>
  <c r="F259"/>
  <c r="H259"/>
  <c r="G259" s="1"/>
  <c r="J259"/>
  <c r="K259" s="1"/>
  <c r="L259"/>
  <c r="M259"/>
  <c r="O259"/>
  <c r="R259"/>
  <c r="S259"/>
  <c r="T259"/>
  <c r="V259"/>
  <c r="W259"/>
  <c r="Z259"/>
  <c r="AE259" s="1"/>
  <c r="AA259"/>
  <c r="AF259" s="1"/>
  <c r="AB259"/>
  <c r="AC259"/>
  <c r="AG259" s="1"/>
  <c r="AD259"/>
  <c r="AK259"/>
  <c r="A260"/>
  <c r="B260"/>
  <c r="Q260" s="1"/>
  <c r="P260" s="1"/>
  <c r="D260"/>
  <c r="E260"/>
  <c r="F260"/>
  <c r="H260"/>
  <c r="G260" s="1"/>
  <c r="J260"/>
  <c r="I260" s="1"/>
  <c r="L260"/>
  <c r="M260"/>
  <c r="O260"/>
  <c r="R260"/>
  <c r="S260"/>
  <c r="T260"/>
  <c r="V260"/>
  <c r="W260"/>
  <c r="Z260"/>
  <c r="AE260" s="1"/>
  <c r="AA260"/>
  <c r="AF260" s="1"/>
  <c r="AB260"/>
  <c r="AC260"/>
  <c r="AG260" s="1"/>
  <c r="AD260"/>
  <c r="AK260"/>
  <c r="A261"/>
  <c r="B261"/>
  <c r="Q261" s="1"/>
  <c r="P261" s="1"/>
  <c r="D261"/>
  <c r="E261"/>
  <c r="F261"/>
  <c r="H261"/>
  <c r="G261" s="1"/>
  <c r="J261"/>
  <c r="K261" s="1"/>
  <c r="L261"/>
  <c r="M261"/>
  <c r="O261"/>
  <c r="R261"/>
  <c r="S261"/>
  <c r="T261"/>
  <c r="V261"/>
  <c r="W261"/>
  <c r="Z261"/>
  <c r="AE261" s="1"/>
  <c r="AA261"/>
  <c r="AF261" s="1"/>
  <c r="AB261"/>
  <c r="AC261"/>
  <c r="AG261" s="1"/>
  <c r="AD261"/>
  <c r="AK261"/>
  <c r="A262"/>
  <c r="B262"/>
  <c r="Q262" s="1"/>
  <c r="P262" s="1"/>
  <c r="D262"/>
  <c r="E262"/>
  <c r="F262"/>
  <c r="H262"/>
  <c r="G262" s="1"/>
  <c r="J262"/>
  <c r="K262" s="1"/>
  <c r="L262"/>
  <c r="M262"/>
  <c r="O262"/>
  <c r="R262"/>
  <c r="S262"/>
  <c r="T262"/>
  <c r="V262"/>
  <c r="W262"/>
  <c r="Z262"/>
  <c r="AE262" s="1"/>
  <c r="AA262"/>
  <c r="AF262" s="1"/>
  <c r="AB262"/>
  <c r="AC262"/>
  <c r="AG262" s="1"/>
  <c r="AD262"/>
  <c r="AK262"/>
  <c r="A263"/>
  <c r="B263"/>
  <c r="Q263" s="1"/>
  <c r="P263" s="1"/>
  <c r="D263"/>
  <c r="E263"/>
  <c r="F263"/>
  <c r="H263"/>
  <c r="G263" s="1"/>
  <c r="J263"/>
  <c r="I263" s="1"/>
  <c r="L263"/>
  <c r="M263"/>
  <c r="O263"/>
  <c r="R263"/>
  <c r="S263"/>
  <c r="T263"/>
  <c r="V263"/>
  <c r="W263"/>
  <c r="Z263"/>
  <c r="AE263" s="1"/>
  <c r="AA263"/>
  <c r="AF263" s="1"/>
  <c r="AB263"/>
  <c r="AC263"/>
  <c r="AG263" s="1"/>
  <c r="AD263"/>
  <c r="AK263"/>
  <c r="A264"/>
  <c r="B264"/>
  <c r="Q264" s="1"/>
  <c r="P264" s="1"/>
  <c r="D264"/>
  <c r="E264"/>
  <c r="F264"/>
  <c r="H264"/>
  <c r="G264" s="1"/>
  <c r="J264"/>
  <c r="K264" s="1"/>
  <c r="L264"/>
  <c r="M264"/>
  <c r="O264"/>
  <c r="R264"/>
  <c r="S264"/>
  <c r="T264"/>
  <c r="V264"/>
  <c r="W264"/>
  <c r="Z264"/>
  <c r="AE264" s="1"/>
  <c r="AA264"/>
  <c r="AF264" s="1"/>
  <c r="AB264"/>
  <c r="AC264"/>
  <c r="AG264" s="1"/>
  <c r="AD264"/>
  <c r="AK264"/>
  <c r="A265"/>
  <c r="B265"/>
  <c r="Q265" s="1"/>
  <c r="P265" s="1"/>
  <c r="D265"/>
  <c r="E265"/>
  <c r="F265"/>
  <c r="H265"/>
  <c r="G265" s="1"/>
  <c r="J265"/>
  <c r="I265" s="1"/>
  <c r="L265"/>
  <c r="M265"/>
  <c r="O265"/>
  <c r="R265"/>
  <c r="S265"/>
  <c r="T265"/>
  <c r="V265"/>
  <c r="W265"/>
  <c r="Z265"/>
  <c r="AE265" s="1"/>
  <c r="AA265"/>
  <c r="AF265" s="1"/>
  <c r="AB265"/>
  <c r="AC265"/>
  <c r="AG265" s="1"/>
  <c r="AD265"/>
  <c r="AK265"/>
  <c r="A266"/>
  <c r="B266"/>
  <c r="Q266" s="1"/>
  <c r="P266" s="1"/>
  <c r="D266"/>
  <c r="E266"/>
  <c r="F266"/>
  <c r="H266"/>
  <c r="G266" s="1"/>
  <c r="J266"/>
  <c r="K266" s="1"/>
  <c r="L266"/>
  <c r="M266"/>
  <c r="O266"/>
  <c r="R266"/>
  <c r="S266"/>
  <c r="T266"/>
  <c r="V266"/>
  <c r="W266"/>
  <c r="Z266"/>
  <c r="AE266" s="1"/>
  <c r="AA266"/>
  <c r="AF266" s="1"/>
  <c r="AB266"/>
  <c r="AC266"/>
  <c r="AG266" s="1"/>
  <c r="AD266"/>
  <c r="AK266"/>
  <c r="A267"/>
  <c r="B267"/>
  <c r="Q267" s="1"/>
  <c r="P267" s="1"/>
  <c r="D267"/>
  <c r="E267"/>
  <c r="F267"/>
  <c r="H267"/>
  <c r="G267" s="1"/>
  <c r="J267"/>
  <c r="L267"/>
  <c r="M267"/>
  <c r="O267"/>
  <c r="R267"/>
  <c r="S267"/>
  <c r="T267"/>
  <c r="V267"/>
  <c r="W267"/>
  <c r="Z267"/>
  <c r="AE267" s="1"/>
  <c r="AA267"/>
  <c r="AF267" s="1"/>
  <c r="AB267"/>
  <c r="AC267"/>
  <c r="AG267" s="1"/>
  <c r="AD267"/>
  <c r="AK267"/>
  <c r="A268"/>
  <c r="B268"/>
  <c r="Q268" s="1"/>
  <c r="P268" s="1"/>
  <c r="D268"/>
  <c r="E268"/>
  <c r="F268"/>
  <c r="H268"/>
  <c r="G268" s="1"/>
  <c r="J268"/>
  <c r="I268" s="1"/>
  <c r="L268"/>
  <c r="M268"/>
  <c r="O268"/>
  <c r="R268"/>
  <c r="S268"/>
  <c r="T268"/>
  <c r="V268"/>
  <c r="W268"/>
  <c r="Z268"/>
  <c r="AE268" s="1"/>
  <c r="AA268"/>
  <c r="AF268" s="1"/>
  <c r="AB268"/>
  <c r="AC268"/>
  <c r="AG268" s="1"/>
  <c r="AD268"/>
  <c r="AK268"/>
  <c r="A269"/>
  <c r="B269"/>
  <c r="Q269" s="1"/>
  <c r="P269" s="1"/>
  <c r="D269"/>
  <c r="E269"/>
  <c r="F269"/>
  <c r="H269"/>
  <c r="G269" s="1"/>
  <c r="J269"/>
  <c r="K269" s="1"/>
  <c r="L269"/>
  <c r="M269"/>
  <c r="O269"/>
  <c r="R269"/>
  <c r="S269"/>
  <c r="T269"/>
  <c r="W269"/>
  <c r="Z269"/>
  <c r="AE269" s="1"/>
  <c r="AA269"/>
  <c r="AF269" s="1"/>
  <c r="AB269"/>
  <c r="AC269"/>
  <c r="AG269" s="1"/>
  <c r="AD269"/>
  <c r="AK269"/>
  <c r="A270"/>
  <c r="B270"/>
  <c r="Q270" s="1"/>
  <c r="P270" s="1"/>
  <c r="D270"/>
  <c r="E270"/>
  <c r="F270"/>
  <c r="H270"/>
  <c r="G270" s="1"/>
  <c r="J270"/>
  <c r="K270" s="1"/>
  <c r="L270"/>
  <c r="M270"/>
  <c r="O270"/>
  <c r="R270"/>
  <c r="S270"/>
  <c r="T270"/>
  <c r="V270"/>
  <c r="W270"/>
  <c r="Z270"/>
  <c r="AE270" s="1"/>
  <c r="AA270"/>
  <c r="AF270" s="1"/>
  <c r="AB270"/>
  <c r="AC270"/>
  <c r="AG270" s="1"/>
  <c r="AD270"/>
  <c r="AK270"/>
  <c r="A271"/>
  <c r="B271"/>
  <c r="Q271" s="1"/>
  <c r="P271" s="1"/>
  <c r="D271"/>
  <c r="E271"/>
  <c r="F271"/>
  <c r="H271"/>
  <c r="G271" s="1"/>
  <c r="J271"/>
  <c r="I271" s="1"/>
  <c r="L271"/>
  <c r="M271"/>
  <c r="O271"/>
  <c r="R271"/>
  <c r="S271"/>
  <c r="T271"/>
  <c r="V271"/>
  <c r="W271"/>
  <c r="Z271"/>
  <c r="AE271" s="1"/>
  <c r="AA271"/>
  <c r="AF271" s="1"/>
  <c r="AB271"/>
  <c r="AC271"/>
  <c r="AG271" s="1"/>
  <c r="AD271"/>
  <c r="AK271"/>
  <c r="A272"/>
  <c r="B272"/>
  <c r="Q272" s="1"/>
  <c r="P272" s="1"/>
  <c r="D272"/>
  <c r="E272"/>
  <c r="F272"/>
  <c r="H272"/>
  <c r="G272" s="1"/>
  <c r="J272"/>
  <c r="K272" s="1"/>
  <c r="L272"/>
  <c r="M272"/>
  <c r="O272"/>
  <c r="R272"/>
  <c r="S272"/>
  <c r="T272"/>
  <c r="V272"/>
  <c r="W272"/>
  <c r="Z272"/>
  <c r="AE272" s="1"/>
  <c r="AA272"/>
  <c r="AF272" s="1"/>
  <c r="AB272"/>
  <c r="AC272"/>
  <c r="AG272" s="1"/>
  <c r="AD272"/>
  <c r="AK272"/>
  <c r="A273"/>
  <c r="B273"/>
  <c r="Q273" s="1"/>
  <c r="P273" s="1"/>
  <c r="D273"/>
  <c r="E273"/>
  <c r="F273"/>
  <c r="H273"/>
  <c r="G273" s="1"/>
  <c r="J273"/>
  <c r="K273" s="1"/>
  <c r="L273"/>
  <c r="M273"/>
  <c r="O273"/>
  <c r="R273"/>
  <c r="S273"/>
  <c r="T273"/>
  <c r="V273"/>
  <c r="W273"/>
  <c r="Z273"/>
  <c r="AE273" s="1"/>
  <c r="AA273"/>
  <c r="AF273" s="1"/>
  <c r="AB273"/>
  <c r="AC273"/>
  <c r="AG273" s="1"/>
  <c r="AD273"/>
  <c r="AK273"/>
  <c r="A274"/>
  <c r="B274"/>
  <c r="Q274" s="1"/>
  <c r="P274" s="1"/>
  <c r="D274"/>
  <c r="E274"/>
  <c r="F274"/>
  <c r="H274"/>
  <c r="G274" s="1"/>
  <c r="J274"/>
  <c r="K274" s="1"/>
  <c r="L274"/>
  <c r="M274"/>
  <c r="O274"/>
  <c r="R274"/>
  <c r="S274"/>
  <c r="T274"/>
  <c r="V274"/>
  <c r="W274"/>
  <c r="Z274"/>
  <c r="AE274" s="1"/>
  <c r="AA274"/>
  <c r="AF274" s="1"/>
  <c r="AB274"/>
  <c r="AC274"/>
  <c r="AG274" s="1"/>
  <c r="AD274"/>
  <c r="AK274"/>
  <c r="A275"/>
  <c r="B275"/>
  <c r="Q275" s="1"/>
  <c r="P275" s="1"/>
  <c r="D275"/>
  <c r="E275"/>
  <c r="F275"/>
  <c r="H275"/>
  <c r="G275" s="1"/>
  <c r="J275"/>
  <c r="I275" s="1"/>
  <c r="L275"/>
  <c r="M275"/>
  <c r="O275"/>
  <c r="R275"/>
  <c r="S275"/>
  <c r="T275"/>
  <c r="V275"/>
  <c r="W275"/>
  <c r="Z275"/>
  <c r="AE275" s="1"/>
  <c r="AA275"/>
  <c r="AF275" s="1"/>
  <c r="AB275"/>
  <c r="AC275"/>
  <c r="AG275" s="1"/>
  <c r="AD275"/>
  <c r="AK275"/>
  <c r="A276"/>
  <c r="B276"/>
  <c r="Q276" s="1"/>
  <c r="P276" s="1"/>
  <c r="D276"/>
  <c r="E276"/>
  <c r="F276"/>
  <c r="H276"/>
  <c r="G276" s="1"/>
  <c r="J276"/>
  <c r="I276" s="1"/>
  <c r="L276"/>
  <c r="M276"/>
  <c r="O276"/>
  <c r="R276"/>
  <c r="S276"/>
  <c r="T276"/>
  <c r="V276"/>
  <c r="W276"/>
  <c r="Z276"/>
  <c r="AE276" s="1"/>
  <c r="AA276"/>
  <c r="AF276" s="1"/>
  <c r="AB276"/>
  <c r="AC276"/>
  <c r="AG276" s="1"/>
  <c r="AD276"/>
  <c r="AK276"/>
  <c r="A277"/>
  <c r="B277"/>
  <c r="Q277" s="1"/>
  <c r="P277" s="1"/>
  <c r="D277"/>
  <c r="E277"/>
  <c r="F277"/>
  <c r="H277"/>
  <c r="G277" s="1"/>
  <c r="J277"/>
  <c r="K277" s="1"/>
  <c r="L277"/>
  <c r="M277"/>
  <c r="O277"/>
  <c r="R277"/>
  <c r="S277"/>
  <c r="T277"/>
  <c r="V277"/>
  <c r="W277"/>
  <c r="Z277"/>
  <c r="AE277" s="1"/>
  <c r="AA277"/>
  <c r="AF277" s="1"/>
  <c r="AB277"/>
  <c r="AC277"/>
  <c r="AG277" s="1"/>
  <c r="AD277"/>
  <c r="AK277"/>
  <c r="A278"/>
  <c r="B278"/>
  <c r="Q278" s="1"/>
  <c r="P278" s="1"/>
  <c r="D278"/>
  <c r="E278"/>
  <c r="F278"/>
  <c r="H278"/>
  <c r="G278" s="1"/>
  <c r="J278"/>
  <c r="K278" s="1"/>
  <c r="L278"/>
  <c r="M278"/>
  <c r="O278"/>
  <c r="R278"/>
  <c r="S278"/>
  <c r="T278"/>
  <c r="V278"/>
  <c r="W278"/>
  <c r="Z278"/>
  <c r="AE278" s="1"/>
  <c r="AA278"/>
  <c r="AF278" s="1"/>
  <c r="AB278"/>
  <c r="AC278"/>
  <c r="AG278" s="1"/>
  <c r="AD278"/>
  <c r="AK278"/>
  <c r="A279"/>
  <c r="B279"/>
  <c r="Q279" s="1"/>
  <c r="P279" s="1"/>
  <c r="D279"/>
  <c r="E279"/>
  <c r="F279"/>
  <c r="H279"/>
  <c r="G279" s="1"/>
  <c r="J279"/>
  <c r="I279" s="1"/>
  <c r="L279"/>
  <c r="M279"/>
  <c r="O279"/>
  <c r="R279"/>
  <c r="S279"/>
  <c r="T279"/>
  <c r="V279"/>
  <c r="W279"/>
  <c r="Z279"/>
  <c r="AE279" s="1"/>
  <c r="AA279"/>
  <c r="AF279" s="1"/>
  <c r="AB279"/>
  <c r="AC279"/>
  <c r="AG279" s="1"/>
  <c r="AD279"/>
  <c r="AK279"/>
  <c r="A280"/>
  <c r="B280"/>
  <c r="Q280" s="1"/>
  <c r="P280" s="1"/>
  <c r="D280"/>
  <c r="E280"/>
  <c r="F280"/>
  <c r="H280"/>
  <c r="G280" s="1"/>
  <c r="J280"/>
  <c r="L280"/>
  <c r="M280"/>
  <c r="O280"/>
  <c r="R280"/>
  <c r="S280"/>
  <c r="T280"/>
  <c r="V280"/>
  <c r="W280"/>
  <c r="Z280"/>
  <c r="AE280" s="1"/>
  <c r="AA280"/>
  <c r="AF280" s="1"/>
  <c r="AB280"/>
  <c r="AC280"/>
  <c r="AG280" s="1"/>
  <c r="AD280"/>
  <c r="AK280"/>
  <c r="A281"/>
  <c r="B281"/>
  <c r="Q281" s="1"/>
  <c r="P281" s="1"/>
  <c r="D281"/>
  <c r="E281"/>
  <c r="F281"/>
  <c r="H281"/>
  <c r="G281" s="1"/>
  <c r="J281"/>
  <c r="K281" s="1"/>
  <c r="L281"/>
  <c r="M281"/>
  <c r="O281"/>
  <c r="R281"/>
  <c r="S281"/>
  <c r="T281"/>
  <c r="V281"/>
  <c r="W281"/>
  <c r="Z281"/>
  <c r="AE281" s="1"/>
  <c r="AA281"/>
  <c r="AF281" s="1"/>
  <c r="AB281"/>
  <c r="AC281"/>
  <c r="AG281" s="1"/>
  <c r="AD281"/>
  <c r="AK281"/>
  <c r="A282"/>
  <c r="B282"/>
  <c r="Q282" s="1"/>
  <c r="P282" s="1"/>
  <c r="D282"/>
  <c r="E282"/>
  <c r="F282"/>
  <c r="H282"/>
  <c r="G282" s="1"/>
  <c r="J282"/>
  <c r="K282" s="1"/>
  <c r="L282"/>
  <c r="M282"/>
  <c r="O282"/>
  <c r="R282"/>
  <c r="S282"/>
  <c r="T282"/>
  <c r="V282"/>
  <c r="W282"/>
  <c r="Z282"/>
  <c r="AE282" s="1"/>
  <c r="AA282"/>
  <c r="AF282" s="1"/>
  <c r="AB282"/>
  <c r="AC282"/>
  <c r="AG282" s="1"/>
  <c r="AD282"/>
  <c r="AK282"/>
  <c r="A283"/>
  <c r="B283"/>
  <c r="Q283" s="1"/>
  <c r="P283" s="1"/>
  <c r="D283"/>
  <c r="E283"/>
  <c r="F283"/>
  <c r="H283"/>
  <c r="G283" s="1"/>
  <c r="J283"/>
  <c r="K283" s="1"/>
  <c r="L283"/>
  <c r="M283"/>
  <c r="O283"/>
  <c r="R283"/>
  <c r="S283"/>
  <c r="T283"/>
  <c r="V283"/>
  <c r="W283"/>
  <c r="Z283"/>
  <c r="AE283" s="1"/>
  <c r="AA283"/>
  <c r="AF283" s="1"/>
  <c r="AB283"/>
  <c r="AC283"/>
  <c r="AG283" s="1"/>
  <c r="AD283"/>
  <c r="AK283"/>
  <c r="A284"/>
  <c r="B284"/>
  <c r="Q284" s="1"/>
  <c r="P284" s="1"/>
  <c r="D284"/>
  <c r="E284"/>
  <c r="F284"/>
  <c r="H284"/>
  <c r="G284" s="1"/>
  <c r="J284"/>
  <c r="I284" s="1"/>
  <c r="L284"/>
  <c r="M284"/>
  <c r="O284"/>
  <c r="R284"/>
  <c r="S284"/>
  <c r="T284"/>
  <c r="V284"/>
  <c r="W284"/>
  <c r="Z284"/>
  <c r="AE284" s="1"/>
  <c r="AA284"/>
  <c r="AF284" s="1"/>
  <c r="AB284"/>
  <c r="AC284"/>
  <c r="AG284" s="1"/>
  <c r="AD284"/>
  <c r="AK284"/>
  <c r="A285"/>
  <c r="B285"/>
  <c r="Q285" s="1"/>
  <c r="P285" s="1"/>
  <c r="D285"/>
  <c r="E285"/>
  <c r="F285"/>
  <c r="H285"/>
  <c r="G285" s="1"/>
  <c r="J285"/>
  <c r="K285" s="1"/>
  <c r="L285"/>
  <c r="M285"/>
  <c r="O285"/>
  <c r="R285"/>
  <c r="S285"/>
  <c r="T285"/>
  <c r="V285"/>
  <c r="W285"/>
  <c r="Z285"/>
  <c r="AE285" s="1"/>
  <c r="AA285"/>
  <c r="AF285" s="1"/>
  <c r="AB285"/>
  <c r="AC285"/>
  <c r="AG285" s="1"/>
  <c r="AD285"/>
  <c r="AK285"/>
  <c r="A286"/>
  <c r="B286"/>
  <c r="Q286" s="1"/>
  <c r="P286" s="1"/>
  <c r="D286"/>
  <c r="E286"/>
  <c r="F286"/>
  <c r="H286"/>
  <c r="G286" s="1"/>
  <c r="J286"/>
  <c r="K286" s="1"/>
  <c r="L286"/>
  <c r="M286"/>
  <c r="O286"/>
  <c r="R286"/>
  <c r="S286"/>
  <c r="T286"/>
  <c r="V286"/>
  <c r="W286"/>
  <c r="Z286"/>
  <c r="AE286" s="1"/>
  <c r="AA286"/>
  <c r="AF286" s="1"/>
  <c r="AB286"/>
  <c r="AC286"/>
  <c r="AG286" s="1"/>
  <c r="AD286"/>
  <c r="AK286"/>
  <c r="A287"/>
  <c r="B287"/>
  <c r="Q287" s="1"/>
  <c r="P287" s="1"/>
  <c r="D287"/>
  <c r="E287"/>
  <c r="F287"/>
  <c r="H287"/>
  <c r="G287" s="1"/>
  <c r="J287"/>
  <c r="I287" s="1"/>
  <c r="L287"/>
  <c r="M287"/>
  <c r="O287"/>
  <c r="R287"/>
  <c r="S287"/>
  <c r="T287"/>
  <c r="V287"/>
  <c r="W287"/>
  <c r="Z287"/>
  <c r="AE287" s="1"/>
  <c r="AA287"/>
  <c r="AF287" s="1"/>
  <c r="AB287"/>
  <c r="AC287"/>
  <c r="AG287" s="1"/>
  <c r="AD287"/>
  <c r="AK287"/>
  <c r="A288"/>
  <c r="B288"/>
  <c r="Q288" s="1"/>
  <c r="P288" s="1"/>
  <c r="D288"/>
  <c r="E288"/>
  <c r="F288"/>
  <c r="H288"/>
  <c r="G288" s="1"/>
  <c r="J288"/>
  <c r="L288"/>
  <c r="M288"/>
  <c r="O288"/>
  <c r="R288"/>
  <c r="S288"/>
  <c r="T288"/>
  <c r="V288"/>
  <c r="W288"/>
  <c r="Z288"/>
  <c r="AE288" s="1"/>
  <c r="AA288"/>
  <c r="AF288" s="1"/>
  <c r="AB288"/>
  <c r="AC288"/>
  <c r="AG288" s="1"/>
  <c r="AD288"/>
  <c r="AK288"/>
  <c r="A289"/>
  <c r="B289"/>
  <c r="Q289" s="1"/>
  <c r="P289" s="1"/>
  <c r="D289"/>
  <c r="E289"/>
  <c r="F289"/>
  <c r="H289"/>
  <c r="G289" s="1"/>
  <c r="J289"/>
  <c r="K289" s="1"/>
  <c r="L289"/>
  <c r="M289"/>
  <c r="O289"/>
  <c r="R289"/>
  <c r="S289"/>
  <c r="T289"/>
  <c r="V289"/>
  <c r="W289"/>
  <c r="Z289"/>
  <c r="AE289" s="1"/>
  <c r="AA289"/>
  <c r="AF289" s="1"/>
  <c r="AB289"/>
  <c r="AC289"/>
  <c r="AG289" s="1"/>
  <c r="AD289"/>
  <c r="AK289"/>
  <c r="A290"/>
  <c r="B290"/>
  <c r="Q290" s="1"/>
  <c r="P290" s="1"/>
  <c r="D290"/>
  <c r="E290"/>
  <c r="F290"/>
  <c r="H290"/>
  <c r="G290" s="1"/>
  <c r="J290"/>
  <c r="K290" s="1"/>
  <c r="L290"/>
  <c r="M290"/>
  <c r="O290"/>
  <c r="R290"/>
  <c r="S290"/>
  <c r="T290"/>
  <c r="V290"/>
  <c r="W290"/>
  <c r="Z290"/>
  <c r="AE290" s="1"/>
  <c r="AA290"/>
  <c r="AF290" s="1"/>
  <c r="AB290"/>
  <c r="AC290"/>
  <c r="AG290" s="1"/>
  <c r="AD290"/>
  <c r="AK290"/>
  <c r="A291"/>
  <c r="B291"/>
  <c r="Q291" s="1"/>
  <c r="P291" s="1"/>
  <c r="D291"/>
  <c r="E291"/>
  <c r="F291"/>
  <c r="H291"/>
  <c r="G291" s="1"/>
  <c r="J291"/>
  <c r="I291" s="1"/>
  <c r="L291"/>
  <c r="M291"/>
  <c r="O291"/>
  <c r="R291"/>
  <c r="S291"/>
  <c r="T291"/>
  <c r="V291"/>
  <c r="W291"/>
  <c r="Z291"/>
  <c r="AE291" s="1"/>
  <c r="AA291"/>
  <c r="AF291" s="1"/>
  <c r="AB291"/>
  <c r="AC291"/>
  <c r="AG291" s="1"/>
  <c r="AD291"/>
  <c r="AK291"/>
  <c r="A292"/>
  <c r="B292"/>
  <c r="Q292" s="1"/>
  <c r="P292" s="1"/>
  <c r="D292"/>
  <c r="E292"/>
  <c r="F292"/>
  <c r="H292"/>
  <c r="G292" s="1"/>
  <c r="J292"/>
  <c r="I292" s="1"/>
  <c r="L292"/>
  <c r="M292"/>
  <c r="O292"/>
  <c r="R292"/>
  <c r="S292"/>
  <c r="T292"/>
  <c r="V292"/>
  <c r="W292"/>
  <c r="Z292"/>
  <c r="AE292" s="1"/>
  <c r="AA292"/>
  <c r="AF292" s="1"/>
  <c r="AB292"/>
  <c r="AC292"/>
  <c r="AG292" s="1"/>
  <c r="AD292"/>
  <c r="AK292"/>
  <c r="A293"/>
  <c r="B293"/>
  <c r="Q293" s="1"/>
  <c r="P293" s="1"/>
  <c r="D293"/>
  <c r="E293"/>
  <c r="F293"/>
  <c r="H293"/>
  <c r="G293" s="1"/>
  <c r="J293"/>
  <c r="K293" s="1"/>
  <c r="L293"/>
  <c r="M293"/>
  <c r="O293"/>
  <c r="R293"/>
  <c r="S293"/>
  <c r="T293"/>
  <c r="V293"/>
  <c r="W293"/>
  <c r="Z293"/>
  <c r="AE293" s="1"/>
  <c r="AA293"/>
  <c r="AF293" s="1"/>
  <c r="AB293"/>
  <c r="AC293"/>
  <c r="AG293" s="1"/>
  <c r="AD293"/>
  <c r="AK293"/>
  <c r="A294"/>
  <c r="B294"/>
  <c r="Q294" s="1"/>
  <c r="P294" s="1"/>
  <c r="D294"/>
  <c r="E294"/>
  <c r="F294"/>
  <c r="H294"/>
  <c r="G294" s="1"/>
  <c r="J294"/>
  <c r="K294" s="1"/>
  <c r="L294"/>
  <c r="M294"/>
  <c r="O294"/>
  <c r="R294"/>
  <c r="S294"/>
  <c r="T294"/>
  <c r="V294"/>
  <c r="W294"/>
  <c r="Z294"/>
  <c r="AE294" s="1"/>
  <c r="AA294"/>
  <c r="AF294" s="1"/>
  <c r="AB294"/>
  <c r="AC294"/>
  <c r="AG294" s="1"/>
  <c r="AD294"/>
  <c r="AK294"/>
  <c r="A295"/>
  <c r="B295"/>
  <c r="Q295" s="1"/>
  <c r="P295" s="1"/>
  <c r="D295"/>
  <c r="E295"/>
  <c r="F295"/>
  <c r="H295"/>
  <c r="G295" s="1"/>
  <c r="J295"/>
  <c r="I295" s="1"/>
  <c r="L295"/>
  <c r="M295"/>
  <c r="O295"/>
  <c r="R295"/>
  <c r="S295"/>
  <c r="T295"/>
  <c r="V295"/>
  <c r="W295"/>
  <c r="Z295"/>
  <c r="AE295" s="1"/>
  <c r="AA295"/>
  <c r="AF295" s="1"/>
  <c r="AB295"/>
  <c r="AC295"/>
  <c r="AG295" s="1"/>
  <c r="AD295"/>
  <c r="AK295"/>
  <c r="A296"/>
  <c r="B296"/>
  <c r="Q296" s="1"/>
  <c r="P296" s="1"/>
  <c r="D296"/>
  <c r="E296"/>
  <c r="F296"/>
  <c r="H296"/>
  <c r="G296" s="1"/>
  <c r="J296"/>
  <c r="L296"/>
  <c r="M296"/>
  <c r="O296"/>
  <c r="R296"/>
  <c r="S296"/>
  <c r="T296"/>
  <c r="V296"/>
  <c r="W296"/>
  <c r="Z296"/>
  <c r="AE296" s="1"/>
  <c r="AA296"/>
  <c r="AF296" s="1"/>
  <c r="AB296"/>
  <c r="AC296"/>
  <c r="AG296" s="1"/>
  <c r="AD296"/>
  <c r="AK296"/>
  <c r="A297"/>
  <c r="B297"/>
  <c r="Q297" s="1"/>
  <c r="P297" s="1"/>
  <c r="D297"/>
  <c r="E297"/>
  <c r="F297"/>
  <c r="H297"/>
  <c r="G297" s="1"/>
  <c r="J297"/>
  <c r="K297" s="1"/>
  <c r="L297"/>
  <c r="M297"/>
  <c r="O297"/>
  <c r="R297"/>
  <c r="S297"/>
  <c r="T297"/>
  <c r="V297"/>
  <c r="W297"/>
  <c r="Z297"/>
  <c r="AE297" s="1"/>
  <c r="AA297"/>
  <c r="AF297" s="1"/>
  <c r="AB297"/>
  <c r="AC297"/>
  <c r="AG297" s="1"/>
  <c r="AD297"/>
  <c r="AK297"/>
  <c r="A298"/>
  <c r="B298"/>
  <c r="Q298" s="1"/>
  <c r="P298" s="1"/>
  <c r="D298"/>
  <c r="E298"/>
  <c r="F298"/>
  <c r="H298"/>
  <c r="G298" s="1"/>
  <c r="J298"/>
  <c r="K298" s="1"/>
  <c r="L298"/>
  <c r="M298"/>
  <c r="O298"/>
  <c r="R298"/>
  <c r="S298"/>
  <c r="T298"/>
  <c r="V298"/>
  <c r="W298"/>
  <c r="Z298"/>
  <c r="AE298" s="1"/>
  <c r="AA298"/>
  <c r="AF298" s="1"/>
  <c r="AB298"/>
  <c r="AC298"/>
  <c r="AG298" s="1"/>
  <c r="AD298"/>
  <c r="AK298"/>
  <c r="A299"/>
  <c r="B299"/>
  <c r="Q299" s="1"/>
  <c r="P299" s="1"/>
  <c r="D299"/>
  <c r="E299"/>
  <c r="F299"/>
  <c r="H299"/>
  <c r="G299" s="1"/>
  <c r="J299"/>
  <c r="I299" s="1"/>
  <c r="L299"/>
  <c r="M299"/>
  <c r="O299"/>
  <c r="R299"/>
  <c r="S299"/>
  <c r="T299"/>
  <c r="V299"/>
  <c r="W299"/>
  <c r="Z299"/>
  <c r="AE299" s="1"/>
  <c r="AA299"/>
  <c r="AF299" s="1"/>
  <c r="AB299"/>
  <c r="AC299"/>
  <c r="AG299" s="1"/>
  <c r="AD299"/>
  <c r="AK299"/>
  <c r="A300"/>
  <c r="B300"/>
  <c r="Q300" s="1"/>
  <c r="P300" s="1"/>
  <c r="D300"/>
  <c r="E300"/>
  <c r="F300"/>
  <c r="H300"/>
  <c r="G300" s="1"/>
  <c r="J300"/>
  <c r="I300" s="1"/>
  <c r="L300"/>
  <c r="M300"/>
  <c r="O300"/>
  <c r="R300"/>
  <c r="S300"/>
  <c r="T300"/>
  <c r="V300"/>
  <c r="W300"/>
  <c r="Z300"/>
  <c r="AE300" s="1"/>
  <c r="AA300"/>
  <c r="AF300" s="1"/>
  <c r="AB300"/>
  <c r="AC300"/>
  <c r="AG300" s="1"/>
  <c r="AD300"/>
  <c r="AK300"/>
  <c r="A301"/>
  <c r="B301"/>
  <c r="Q301" s="1"/>
  <c r="P301" s="1"/>
  <c r="D301"/>
  <c r="E301"/>
  <c r="F301"/>
  <c r="H301"/>
  <c r="G301" s="1"/>
  <c r="J301"/>
  <c r="K301" s="1"/>
  <c r="L301"/>
  <c r="M301"/>
  <c r="O301"/>
  <c r="R301"/>
  <c r="S301"/>
  <c r="T301"/>
  <c r="V301"/>
  <c r="W301"/>
  <c r="Z301"/>
  <c r="AE301" s="1"/>
  <c r="AA301"/>
  <c r="AF301" s="1"/>
  <c r="AB301"/>
  <c r="AC301"/>
  <c r="AG301" s="1"/>
  <c r="AD301"/>
  <c r="AK301"/>
  <c r="A302"/>
  <c r="B302"/>
  <c r="Q302" s="1"/>
  <c r="P302" s="1"/>
  <c r="D302"/>
  <c r="E302"/>
  <c r="F302"/>
  <c r="H302"/>
  <c r="G302" s="1"/>
  <c r="J302"/>
  <c r="L302"/>
  <c r="M302"/>
  <c r="O302"/>
  <c r="R302"/>
  <c r="S302"/>
  <c r="T302"/>
  <c r="V302"/>
  <c r="W302"/>
  <c r="Z302"/>
  <c r="AE302" s="1"/>
  <c r="AA302"/>
  <c r="AF302" s="1"/>
  <c r="AB302"/>
  <c r="AC302"/>
  <c r="AG302" s="1"/>
  <c r="AD302"/>
  <c r="AK302"/>
  <c r="A303"/>
  <c r="B303"/>
  <c r="Q303" s="1"/>
  <c r="P303" s="1"/>
  <c r="D303"/>
  <c r="E303"/>
  <c r="F303"/>
  <c r="H303"/>
  <c r="G303" s="1"/>
  <c r="J303"/>
  <c r="L303"/>
  <c r="M303"/>
  <c r="O303"/>
  <c r="R303"/>
  <c r="S303"/>
  <c r="T303"/>
  <c r="V303"/>
  <c r="W303"/>
  <c r="Z303"/>
  <c r="AE303" s="1"/>
  <c r="AA303"/>
  <c r="AF303" s="1"/>
  <c r="AB303"/>
  <c r="AC303"/>
  <c r="AG303" s="1"/>
  <c r="AD303"/>
  <c r="AK303"/>
  <c r="A304"/>
  <c r="B304"/>
  <c r="Q304" s="1"/>
  <c r="P304" s="1"/>
  <c r="D304"/>
  <c r="E304"/>
  <c r="F304"/>
  <c r="H304"/>
  <c r="G304" s="1"/>
  <c r="J304"/>
  <c r="L304"/>
  <c r="M304"/>
  <c r="O304"/>
  <c r="R304"/>
  <c r="S304"/>
  <c r="T304"/>
  <c r="V304"/>
  <c r="W304"/>
  <c r="Z304"/>
  <c r="AE304" s="1"/>
  <c r="AA304"/>
  <c r="AF304" s="1"/>
  <c r="AB304"/>
  <c r="AC304"/>
  <c r="AG304" s="1"/>
  <c r="AD304"/>
  <c r="AK304"/>
  <c r="A305"/>
  <c r="B305"/>
  <c r="Q305" s="1"/>
  <c r="P305" s="1"/>
  <c r="D305"/>
  <c r="E305"/>
  <c r="F305"/>
  <c r="H305"/>
  <c r="G305" s="1"/>
  <c r="J305"/>
  <c r="K305" s="1"/>
  <c r="L305"/>
  <c r="M305"/>
  <c r="O305"/>
  <c r="R305"/>
  <c r="S305"/>
  <c r="T305"/>
  <c r="V305"/>
  <c r="W305"/>
  <c r="Z305"/>
  <c r="AE305" s="1"/>
  <c r="AA305"/>
  <c r="AF305" s="1"/>
  <c r="AB305"/>
  <c r="AC305"/>
  <c r="AG305" s="1"/>
  <c r="AD305"/>
  <c r="AK305"/>
  <c r="A306"/>
  <c r="B306"/>
  <c r="Q306" s="1"/>
  <c r="P306" s="1"/>
  <c r="D306"/>
  <c r="E306"/>
  <c r="F306"/>
  <c r="H306"/>
  <c r="G306" s="1"/>
  <c r="J306"/>
  <c r="K306" s="1"/>
  <c r="L306"/>
  <c r="M306"/>
  <c r="O306"/>
  <c r="R306"/>
  <c r="S306"/>
  <c r="T306"/>
  <c r="V306"/>
  <c r="W306"/>
  <c r="Z306"/>
  <c r="AE306" s="1"/>
  <c r="AA306"/>
  <c r="AF306" s="1"/>
  <c r="AB306"/>
  <c r="AC306"/>
  <c r="AG306" s="1"/>
  <c r="AD306"/>
  <c r="AK306"/>
  <c r="A307"/>
  <c r="B307"/>
  <c r="Q307" s="1"/>
  <c r="P307" s="1"/>
  <c r="D307"/>
  <c r="E307"/>
  <c r="F307"/>
  <c r="H307"/>
  <c r="G307" s="1"/>
  <c r="J307"/>
  <c r="L307"/>
  <c r="M307"/>
  <c r="O307"/>
  <c r="R307"/>
  <c r="S307"/>
  <c r="T307"/>
  <c r="V307"/>
  <c r="W307"/>
  <c r="Z307"/>
  <c r="AE307" s="1"/>
  <c r="AA307"/>
  <c r="AF307" s="1"/>
  <c r="AB307"/>
  <c r="AC307"/>
  <c r="AG307" s="1"/>
  <c r="AD307"/>
  <c r="AK307"/>
  <c r="A308"/>
  <c r="B308"/>
  <c r="Q308" s="1"/>
  <c r="P308" s="1"/>
  <c r="D308"/>
  <c r="E308"/>
  <c r="F308"/>
  <c r="H308"/>
  <c r="G308" s="1"/>
  <c r="J308"/>
  <c r="I308" s="1"/>
  <c r="L308"/>
  <c r="M308"/>
  <c r="O308"/>
  <c r="R308"/>
  <c r="S308"/>
  <c r="T308"/>
  <c r="V308"/>
  <c r="W308"/>
  <c r="Z308"/>
  <c r="AE308" s="1"/>
  <c r="AA308"/>
  <c r="AF308" s="1"/>
  <c r="AB308"/>
  <c r="AC308"/>
  <c r="AG308" s="1"/>
  <c r="AD308"/>
  <c r="AK308"/>
  <c r="A309"/>
  <c r="B309"/>
  <c r="Q309" s="1"/>
  <c r="P309" s="1"/>
  <c r="D309"/>
  <c r="E309"/>
  <c r="F309"/>
  <c r="H309"/>
  <c r="G309" s="1"/>
  <c r="J309"/>
  <c r="K309" s="1"/>
  <c r="L309"/>
  <c r="M309"/>
  <c r="O309"/>
  <c r="R309"/>
  <c r="S309"/>
  <c r="T309"/>
  <c r="V309"/>
  <c r="W309"/>
  <c r="Z309"/>
  <c r="AE309" s="1"/>
  <c r="AA309"/>
  <c r="AF309" s="1"/>
  <c r="AB309"/>
  <c r="AC309"/>
  <c r="AG309" s="1"/>
  <c r="AD309"/>
  <c r="AK309"/>
  <c r="A310"/>
  <c r="B310"/>
  <c r="Q310" s="1"/>
  <c r="P310" s="1"/>
  <c r="D310"/>
  <c r="E310"/>
  <c r="F310"/>
  <c r="H310"/>
  <c r="G310" s="1"/>
  <c r="J310"/>
  <c r="K310" s="1"/>
  <c r="L310"/>
  <c r="M310"/>
  <c r="O310"/>
  <c r="R310"/>
  <c r="S310"/>
  <c r="T310"/>
  <c r="V310"/>
  <c r="W310"/>
  <c r="Z310"/>
  <c r="AE310" s="1"/>
  <c r="AA310"/>
  <c r="AF310" s="1"/>
  <c r="AB310"/>
  <c r="AC310"/>
  <c r="AG310" s="1"/>
  <c r="AD310"/>
  <c r="AK310"/>
  <c r="A311"/>
  <c r="B311"/>
  <c r="Q311" s="1"/>
  <c r="P311" s="1"/>
  <c r="D311"/>
  <c r="E311"/>
  <c r="F311"/>
  <c r="H311"/>
  <c r="G311" s="1"/>
  <c r="J311"/>
  <c r="I311" s="1"/>
  <c r="L311"/>
  <c r="M311"/>
  <c r="O311"/>
  <c r="R311"/>
  <c r="S311"/>
  <c r="T311"/>
  <c r="V311"/>
  <c r="W311"/>
  <c r="Z311"/>
  <c r="AE311" s="1"/>
  <c r="AA311"/>
  <c r="AF311" s="1"/>
  <c r="AB311"/>
  <c r="AC311"/>
  <c r="AG311" s="1"/>
  <c r="AD311"/>
  <c r="AK311"/>
  <c r="A312"/>
  <c r="B312"/>
  <c r="Q312" s="1"/>
  <c r="P312" s="1"/>
  <c r="D312"/>
  <c r="E312"/>
  <c r="F312"/>
  <c r="H312"/>
  <c r="G312" s="1"/>
  <c r="J312"/>
  <c r="L312"/>
  <c r="M312"/>
  <c r="O312"/>
  <c r="R312"/>
  <c r="S312"/>
  <c r="T312"/>
  <c r="V312"/>
  <c r="W312"/>
  <c r="Z312"/>
  <c r="AE312" s="1"/>
  <c r="AA312"/>
  <c r="AF312" s="1"/>
  <c r="AB312"/>
  <c r="AC312"/>
  <c r="AG312" s="1"/>
  <c r="AD312"/>
  <c r="AK312"/>
  <c r="A313"/>
  <c r="B313"/>
  <c r="Q313" s="1"/>
  <c r="P313" s="1"/>
  <c r="D313"/>
  <c r="E313"/>
  <c r="F313"/>
  <c r="H313"/>
  <c r="G313" s="1"/>
  <c r="J313"/>
  <c r="I313" s="1"/>
  <c r="L313"/>
  <c r="M313"/>
  <c r="O313"/>
  <c r="R313"/>
  <c r="S313"/>
  <c r="T313"/>
  <c r="V313"/>
  <c r="W313"/>
  <c r="Z313"/>
  <c r="AE313" s="1"/>
  <c r="AA313"/>
  <c r="AF313" s="1"/>
  <c r="AB313"/>
  <c r="AC313"/>
  <c r="AG313" s="1"/>
  <c r="AD313"/>
  <c r="AK313"/>
  <c r="A314"/>
  <c r="B314"/>
  <c r="Q314" s="1"/>
  <c r="P314" s="1"/>
  <c r="D314"/>
  <c r="E314"/>
  <c r="F314"/>
  <c r="H314"/>
  <c r="G314" s="1"/>
  <c r="J314"/>
  <c r="K314" s="1"/>
  <c r="L314"/>
  <c r="M314"/>
  <c r="O314"/>
  <c r="R314"/>
  <c r="S314"/>
  <c r="T314"/>
  <c r="V314"/>
  <c r="W314"/>
  <c r="Z314"/>
  <c r="AE314" s="1"/>
  <c r="AA314"/>
  <c r="AF314" s="1"/>
  <c r="AB314"/>
  <c r="AC314"/>
  <c r="AG314" s="1"/>
  <c r="AD314"/>
  <c r="AK314"/>
  <c r="A315"/>
  <c r="B315"/>
  <c r="Q315" s="1"/>
  <c r="P315" s="1"/>
  <c r="D315"/>
  <c r="E315"/>
  <c r="F315"/>
  <c r="H315"/>
  <c r="G315" s="1"/>
  <c r="J315"/>
  <c r="I315" s="1"/>
  <c r="L315"/>
  <c r="M315"/>
  <c r="O315"/>
  <c r="R315"/>
  <c r="S315"/>
  <c r="T315"/>
  <c r="V315"/>
  <c r="W315"/>
  <c r="Z315"/>
  <c r="AE315" s="1"/>
  <c r="AA315"/>
  <c r="AF315" s="1"/>
  <c r="AB315"/>
  <c r="AC315"/>
  <c r="AG315" s="1"/>
  <c r="AD315"/>
  <c r="AK315"/>
  <c r="A316"/>
  <c r="B316"/>
  <c r="Q316" s="1"/>
  <c r="P316" s="1"/>
  <c r="D316"/>
  <c r="E316"/>
  <c r="F316"/>
  <c r="H316"/>
  <c r="G316" s="1"/>
  <c r="J316"/>
  <c r="I316" s="1"/>
  <c r="L316"/>
  <c r="M316"/>
  <c r="O316"/>
  <c r="R316"/>
  <c r="S316"/>
  <c r="T316"/>
  <c r="V316"/>
  <c r="W316"/>
  <c r="Z316"/>
  <c r="AE316" s="1"/>
  <c r="AA316"/>
  <c r="AF316" s="1"/>
  <c r="AB316"/>
  <c r="AC316"/>
  <c r="AG316" s="1"/>
  <c r="AD316"/>
  <c r="AK316"/>
  <c r="A317"/>
  <c r="B317"/>
  <c r="Q317" s="1"/>
  <c r="P317" s="1"/>
  <c r="D317"/>
  <c r="E317"/>
  <c r="F317"/>
  <c r="H317"/>
  <c r="G317" s="1"/>
  <c r="J317"/>
  <c r="K317" s="1"/>
  <c r="L317"/>
  <c r="M317"/>
  <c r="O317"/>
  <c r="R317"/>
  <c r="S317"/>
  <c r="T317"/>
  <c r="V317"/>
  <c r="W317"/>
  <c r="Z317"/>
  <c r="AE317" s="1"/>
  <c r="AA317"/>
  <c r="AF317" s="1"/>
  <c r="AB317"/>
  <c r="AC317"/>
  <c r="AG317" s="1"/>
  <c r="AD317"/>
  <c r="AK317"/>
  <c r="A318"/>
  <c r="B318"/>
  <c r="Q318" s="1"/>
  <c r="P318" s="1"/>
  <c r="D318"/>
  <c r="E318"/>
  <c r="F318"/>
  <c r="H318"/>
  <c r="G318" s="1"/>
  <c r="J318"/>
  <c r="K318" s="1"/>
  <c r="L318"/>
  <c r="M318"/>
  <c r="O318"/>
  <c r="R318"/>
  <c r="S318"/>
  <c r="T318"/>
  <c r="V318"/>
  <c r="W318"/>
  <c r="Z318"/>
  <c r="AE318" s="1"/>
  <c r="AA318"/>
  <c r="AF318" s="1"/>
  <c r="AB318"/>
  <c r="AC318"/>
  <c r="AG318" s="1"/>
  <c r="AD318"/>
  <c r="AK318"/>
  <c r="A319"/>
  <c r="B319"/>
  <c r="Q319" s="1"/>
  <c r="P319" s="1"/>
  <c r="D319"/>
  <c r="E319"/>
  <c r="F319"/>
  <c r="H319"/>
  <c r="G319" s="1"/>
  <c r="J319"/>
  <c r="I319" s="1"/>
  <c r="L319"/>
  <c r="M319"/>
  <c r="O319"/>
  <c r="R319"/>
  <c r="S319"/>
  <c r="T319"/>
  <c r="V319"/>
  <c r="W319"/>
  <c r="Z319"/>
  <c r="AE319" s="1"/>
  <c r="AA319"/>
  <c r="AF319" s="1"/>
  <c r="AB319"/>
  <c r="AC319"/>
  <c r="AG319" s="1"/>
  <c r="AD319"/>
  <c r="AK319"/>
  <c r="A320"/>
  <c r="B320"/>
  <c r="Q320" s="1"/>
  <c r="P320" s="1"/>
  <c r="D320"/>
  <c r="E320"/>
  <c r="F320"/>
  <c r="H320"/>
  <c r="G320" s="1"/>
  <c r="J320"/>
  <c r="L320"/>
  <c r="M320"/>
  <c r="O320"/>
  <c r="R320"/>
  <c r="S320"/>
  <c r="T320"/>
  <c r="V320"/>
  <c r="W320"/>
  <c r="Z320"/>
  <c r="AE320" s="1"/>
  <c r="AA320"/>
  <c r="AF320" s="1"/>
  <c r="AB320"/>
  <c r="AC320"/>
  <c r="AG320" s="1"/>
  <c r="AD320"/>
  <c r="AK320"/>
  <c r="A321"/>
  <c r="B321"/>
  <c r="Q321" s="1"/>
  <c r="P321" s="1"/>
  <c r="D321"/>
  <c r="E321"/>
  <c r="F321"/>
  <c r="H321"/>
  <c r="G321" s="1"/>
  <c r="J321"/>
  <c r="L321"/>
  <c r="M321"/>
  <c r="O321"/>
  <c r="R321"/>
  <c r="S321"/>
  <c r="T321"/>
  <c r="V321"/>
  <c r="W321"/>
  <c r="Z321"/>
  <c r="AE321" s="1"/>
  <c r="AA321"/>
  <c r="AF321" s="1"/>
  <c r="AB321"/>
  <c r="AC321"/>
  <c r="AG321" s="1"/>
  <c r="AD321"/>
  <c r="AK321"/>
  <c r="A322"/>
  <c r="B322"/>
  <c r="Q322" s="1"/>
  <c r="P322" s="1"/>
  <c r="D322"/>
  <c r="E322"/>
  <c r="F322"/>
  <c r="H322"/>
  <c r="G322" s="1"/>
  <c r="J322"/>
  <c r="L322"/>
  <c r="M322"/>
  <c r="O322"/>
  <c r="R322"/>
  <c r="S322"/>
  <c r="T322"/>
  <c r="V322"/>
  <c r="W322"/>
  <c r="Z322"/>
  <c r="AE322" s="1"/>
  <c r="AA322"/>
  <c r="AF322" s="1"/>
  <c r="AB322"/>
  <c r="AC322"/>
  <c r="AG322" s="1"/>
  <c r="AD322"/>
  <c r="AK322"/>
  <c r="A323"/>
  <c r="B323"/>
  <c r="Q323" s="1"/>
  <c r="P323" s="1"/>
  <c r="D323"/>
  <c r="E323"/>
  <c r="F323"/>
  <c r="H323"/>
  <c r="G323" s="1"/>
  <c r="J323"/>
  <c r="K323" s="1"/>
  <c r="L323"/>
  <c r="M323"/>
  <c r="O323"/>
  <c r="R323"/>
  <c r="S323"/>
  <c r="T323"/>
  <c r="V323"/>
  <c r="W323"/>
  <c r="Z323"/>
  <c r="AE323" s="1"/>
  <c r="AA323"/>
  <c r="AF323" s="1"/>
  <c r="AB323"/>
  <c r="AC323"/>
  <c r="AG323" s="1"/>
  <c r="AD323"/>
  <c r="AK323"/>
  <c r="A324"/>
  <c r="B324"/>
  <c r="Q324" s="1"/>
  <c r="P324" s="1"/>
  <c r="D324"/>
  <c r="E324"/>
  <c r="F324"/>
  <c r="H324"/>
  <c r="G324" s="1"/>
  <c r="J324"/>
  <c r="I324" s="1"/>
  <c r="L324"/>
  <c r="M324"/>
  <c r="O324"/>
  <c r="R324"/>
  <c r="S324"/>
  <c r="T324"/>
  <c r="V324"/>
  <c r="W324"/>
  <c r="Z324"/>
  <c r="AE324" s="1"/>
  <c r="AA324"/>
  <c r="AF324" s="1"/>
  <c r="AB324"/>
  <c r="AC324"/>
  <c r="AG324" s="1"/>
  <c r="AD324"/>
  <c r="AK324"/>
  <c r="A325"/>
  <c r="B325"/>
  <c r="Q325" s="1"/>
  <c r="P325" s="1"/>
  <c r="D325"/>
  <c r="E325"/>
  <c r="F325"/>
  <c r="H325"/>
  <c r="G325" s="1"/>
  <c r="J325"/>
  <c r="L325"/>
  <c r="M325"/>
  <c r="O325"/>
  <c r="R325"/>
  <c r="S325"/>
  <c r="T325"/>
  <c r="V325"/>
  <c r="W325"/>
  <c r="Z325"/>
  <c r="AE325" s="1"/>
  <c r="AA325"/>
  <c r="AF325" s="1"/>
  <c r="AB325"/>
  <c r="AC325"/>
  <c r="AG325" s="1"/>
  <c r="AD325"/>
  <c r="AK325"/>
  <c r="A326"/>
  <c r="B326"/>
  <c r="Q326" s="1"/>
  <c r="P326" s="1"/>
  <c r="D326"/>
  <c r="E326"/>
  <c r="F326"/>
  <c r="H326"/>
  <c r="G326" s="1"/>
  <c r="J326"/>
  <c r="K326" s="1"/>
  <c r="L326"/>
  <c r="M326"/>
  <c r="O326"/>
  <c r="R326"/>
  <c r="S326"/>
  <c r="T326"/>
  <c r="V326"/>
  <c r="W326"/>
  <c r="Z326"/>
  <c r="AE326" s="1"/>
  <c r="AA326"/>
  <c r="AF326" s="1"/>
  <c r="AB326"/>
  <c r="AC326"/>
  <c r="AG326" s="1"/>
  <c r="AD326"/>
  <c r="AK326"/>
  <c r="A327"/>
  <c r="B327"/>
  <c r="Q327" s="1"/>
  <c r="P327" s="1"/>
  <c r="D327"/>
  <c r="E327"/>
  <c r="F327"/>
  <c r="H327"/>
  <c r="G327" s="1"/>
  <c r="J327"/>
  <c r="I327" s="1"/>
  <c r="L327"/>
  <c r="M327"/>
  <c r="O327"/>
  <c r="R327"/>
  <c r="S327"/>
  <c r="T327"/>
  <c r="V327"/>
  <c r="W327"/>
  <c r="Z327"/>
  <c r="AE327" s="1"/>
  <c r="AA327"/>
  <c r="AF327" s="1"/>
  <c r="AB327"/>
  <c r="AC327"/>
  <c r="AG327" s="1"/>
  <c r="AD327"/>
  <c r="AK327"/>
  <c r="A328"/>
  <c r="B328"/>
  <c r="Q328" s="1"/>
  <c r="P328" s="1"/>
  <c r="D328"/>
  <c r="E328"/>
  <c r="F328"/>
  <c r="H328"/>
  <c r="G328" s="1"/>
  <c r="J328"/>
  <c r="L328"/>
  <c r="M328"/>
  <c r="O328"/>
  <c r="R328"/>
  <c r="S328"/>
  <c r="T328"/>
  <c r="V328"/>
  <c r="W328"/>
  <c r="Z328"/>
  <c r="AE328" s="1"/>
  <c r="AA328"/>
  <c r="AF328" s="1"/>
  <c r="AB328"/>
  <c r="AC328"/>
  <c r="AG328" s="1"/>
  <c r="AD328"/>
  <c r="AK328"/>
  <c r="A329"/>
  <c r="B329"/>
  <c r="Q329" s="1"/>
  <c r="P329" s="1"/>
  <c r="D329"/>
  <c r="E329"/>
  <c r="F329"/>
  <c r="H329"/>
  <c r="G329" s="1"/>
  <c r="J329"/>
  <c r="K329" s="1"/>
  <c r="L329"/>
  <c r="M329"/>
  <c r="O329"/>
  <c r="R329"/>
  <c r="S329"/>
  <c r="T329"/>
  <c r="V329"/>
  <c r="W329"/>
  <c r="Z329"/>
  <c r="AE329" s="1"/>
  <c r="AA329"/>
  <c r="AF329" s="1"/>
  <c r="AB329"/>
  <c r="AC329"/>
  <c r="AG329" s="1"/>
  <c r="AD329"/>
  <c r="AK329"/>
  <c r="A330"/>
  <c r="B330"/>
  <c r="Q330" s="1"/>
  <c r="P330" s="1"/>
  <c r="D330"/>
  <c r="E330"/>
  <c r="F330"/>
  <c r="H330"/>
  <c r="G330" s="1"/>
  <c r="J330"/>
  <c r="L330"/>
  <c r="M330"/>
  <c r="O330"/>
  <c r="R330"/>
  <c r="S330"/>
  <c r="T330"/>
  <c r="V330"/>
  <c r="W330"/>
  <c r="Z330"/>
  <c r="AE330" s="1"/>
  <c r="AA330"/>
  <c r="AF330" s="1"/>
  <c r="AB330"/>
  <c r="AC330"/>
  <c r="AG330" s="1"/>
  <c r="AD330"/>
  <c r="AK330"/>
  <c r="A331"/>
  <c r="B331"/>
  <c r="Q331" s="1"/>
  <c r="P331" s="1"/>
  <c r="D331"/>
  <c r="E331"/>
  <c r="F331"/>
  <c r="H331"/>
  <c r="G331" s="1"/>
  <c r="J331"/>
  <c r="I331" s="1"/>
  <c r="L331"/>
  <c r="M331"/>
  <c r="O331"/>
  <c r="R331"/>
  <c r="S331"/>
  <c r="T331"/>
  <c r="V331"/>
  <c r="W331"/>
  <c r="Z331"/>
  <c r="AE331" s="1"/>
  <c r="AA331"/>
  <c r="AF331" s="1"/>
  <c r="AB331"/>
  <c r="AC331"/>
  <c r="AG331" s="1"/>
  <c r="AD331"/>
  <c r="AK331"/>
  <c r="A332"/>
  <c r="B332"/>
  <c r="Q332" s="1"/>
  <c r="P332" s="1"/>
  <c r="D332"/>
  <c r="E332"/>
  <c r="F332"/>
  <c r="H332"/>
  <c r="G332" s="1"/>
  <c r="J332"/>
  <c r="I332" s="1"/>
  <c r="L332"/>
  <c r="M332"/>
  <c r="O332"/>
  <c r="R332"/>
  <c r="S332"/>
  <c r="T332"/>
  <c r="V332"/>
  <c r="W332"/>
  <c r="Z332"/>
  <c r="AE332" s="1"/>
  <c r="AA332"/>
  <c r="AF332" s="1"/>
  <c r="AB332"/>
  <c r="AC332"/>
  <c r="AG332" s="1"/>
  <c r="AD332"/>
  <c r="AK332"/>
  <c r="A333"/>
  <c r="B333"/>
  <c r="Q333" s="1"/>
  <c r="P333" s="1"/>
  <c r="D333"/>
  <c r="E333"/>
  <c r="F333"/>
  <c r="H333"/>
  <c r="G333" s="1"/>
  <c r="J333"/>
  <c r="L333"/>
  <c r="M333"/>
  <c r="O333"/>
  <c r="R333"/>
  <c r="S333"/>
  <c r="T333"/>
  <c r="V333"/>
  <c r="W333"/>
  <c r="Z333"/>
  <c r="AE333" s="1"/>
  <c r="AA333"/>
  <c r="AF333" s="1"/>
  <c r="AB333"/>
  <c r="AC333"/>
  <c r="AG333" s="1"/>
  <c r="AD333"/>
  <c r="AK333"/>
  <c r="A334"/>
  <c r="B334"/>
  <c r="Q334" s="1"/>
  <c r="P334" s="1"/>
  <c r="D334"/>
  <c r="E334"/>
  <c r="F334"/>
  <c r="H334"/>
  <c r="G334" s="1"/>
  <c r="J334"/>
  <c r="L334"/>
  <c r="M334"/>
  <c r="O334"/>
  <c r="R334"/>
  <c r="S334"/>
  <c r="T334"/>
  <c r="V334"/>
  <c r="W334"/>
  <c r="Z334"/>
  <c r="AE334" s="1"/>
  <c r="AA334"/>
  <c r="AF334" s="1"/>
  <c r="AB334"/>
  <c r="AC334"/>
  <c r="AG334" s="1"/>
  <c r="AD334"/>
  <c r="AK334"/>
  <c r="A335"/>
  <c r="B335"/>
  <c r="Q335" s="1"/>
  <c r="P335" s="1"/>
  <c r="D335"/>
  <c r="E335"/>
  <c r="F335"/>
  <c r="H335"/>
  <c r="G335" s="1"/>
  <c r="J335"/>
  <c r="I335" s="1"/>
  <c r="L335"/>
  <c r="M335"/>
  <c r="O335"/>
  <c r="R335"/>
  <c r="S335"/>
  <c r="T335"/>
  <c r="V335"/>
  <c r="W335"/>
  <c r="Z335"/>
  <c r="AE335" s="1"/>
  <c r="AA335"/>
  <c r="AF335" s="1"/>
  <c r="AB335"/>
  <c r="AC335"/>
  <c r="AG335" s="1"/>
  <c r="AD335"/>
  <c r="AK335"/>
  <c r="A336"/>
  <c r="B336"/>
  <c r="Q336" s="1"/>
  <c r="P336" s="1"/>
  <c r="D336"/>
  <c r="E336"/>
  <c r="F336"/>
  <c r="H336"/>
  <c r="G336" s="1"/>
  <c r="J336"/>
  <c r="L336"/>
  <c r="M336"/>
  <c r="O336"/>
  <c r="R336"/>
  <c r="S336"/>
  <c r="T336"/>
  <c r="V336"/>
  <c r="W336"/>
  <c r="Z336"/>
  <c r="AE336" s="1"/>
  <c r="AA336"/>
  <c r="AF336" s="1"/>
  <c r="AB336"/>
  <c r="AC336"/>
  <c r="AG336" s="1"/>
  <c r="AD336"/>
  <c r="AK336"/>
  <c r="A337"/>
  <c r="B337"/>
  <c r="Q337" s="1"/>
  <c r="P337" s="1"/>
  <c r="D337"/>
  <c r="E337"/>
  <c r="F337"/>
  <c r="H337"/>
  <c r="G337" s="1"/>
  <c r="J337"/>
  <c r="K337" s="1"/>
  <c r="L337"/>
  <c r="M337"/>
  <c r="O337"/>
  <c r="R337"/>
  <c r="S337"/>
  <c r="T337"/>
  <c r="V337"/>
  <c r="W337"/>
  <c r="Z337"/>
  <c r="AE337" s="1"/>
  <c r="AA337"/>
  <c r="AF337" s="1"/>
  <c r="AB337"/>
  <c r="AC337"/>
  <c r="AG337" s="1"/>
  <c r="AD337"/>
  <c r="AK337"/>
  <c r="A338"/>
  <c r="B338"/>
  <c r="Q338" s="1"/>
  <c r="P338" s="1"/>
  <c r="D338"/>
  <c r="E338"/>
  <c r="F338"/>
  <c r="H338"/>
  <c r="G338" s="1"/>
  <c r="J338"/>
  <c r="L338"/>
  <c r="M338"/>
  <c r="O338"/>
  <c r="R338"/>
  <c r="S338"/>
  <c r="T338"/>
  <c r="V338"/>
  <c r="W338"/>
  <c r="Z338"/>
  <c r="AE338" s="1"/>
  <c r="AA338"/>
  <c r="AF338" s="1"/>
  <c r="AB338"/>
  <c r="AC338"/>
  <c r="AG338" s="1"/>
  <c r="AD338"/>
  <c r="AK338"/>
  <c r="A339"/>
  <c r="B339"/>
  <c r="Q339" s="1"/>
  <c r="P339" s="1"/>
  <c r="D339"/>
  <c r="E339"/>
  <c r="F339"/>
  <c r="H339"/>
  <c r="G339" s="1"/>
  <c r="J339"/>
  <c r="K339" s="1"/>
  <c r="L339"/>
  <c r="M339"/>
  <c r="O339"/>
  <c r="R339"/>
  <c r="S339"/>
  <c r="T339"/>
  <c r="V339"/>
  <c r="W339"/>
  <c r="Z339"/>
  <c r="AE339" s="1"/>
  <c r="AA339"/>
  <c r="AF339" s="1"/>
  <c r="AB339"/>
  <c r="AC339"/>
  <c r="AG339" s="1"/>
  <c r="AD339"/>
  <c r="AK339"/>
  <c r="A340"/>
  <c r="B340"/>
  <c r="Q340" s="1"/>
  <c r="P340" s="1"/>
  <c r="D340"/>
  <c r="E340"/>
  <c r="F340"/>
  <c r="H340"/>
  <c r="G340" s="1"/>
  <c r="J340"/>
  <c r="I340" s="1"/>
  <c r="L340"/>
  <c r="M340"/>
  <c r="O340"/>
  <c r="R340"/>
  <c r="S340"/>
  <c r="T340"/>
  <c r="V340"/>
  <c r="W340"/>
  <c r="Z340"/>
  <c r="AE340" s="1"/>
  <c r="AA340"/>
  <c r="AF340" s="1"/>
  <c r="AB340"/>
  <c r="AC340"/>
  <c r="AG340" s="1"/>
  <c r="AD340"/>
  <c r="AK340"/>
  <c r="A341"/>
  <c r="B341"/>
  <c r="Q341" s="1"/>
  <c r="P341" s="1"/>
  <c r="D341"/>
  <c r="E341"/>
  <c r="F341"/>
  <c r="H341"/>
  <c r="G341" s="1"/>
  <c r="J341"/>
  <c r="K341" s="1"/>
  <c r="L341"/>
  <c r="M341"/>
  <c r="O341"/>
  <c r="R341"/>
  <c r="S341"/>
  <c r="T341"/>
  <c r="V341"/>
  <c r="W341"/>
  <c r="Z341"/>
  <c r="AE341" s="1"/>
  <c r="AA341"/>
  <c r="AF341" s="1"/>
  <c r="AB341"/>
  <c r="AC341"/>
  <c r="AG341" s="1"/>
  <c r="AD341"/>
  <c r="AK341"/>
  <c r="A342"/>
  <c r="B342"/>
  <c r="Q342" s="1"/>
  <c r="P342" s="1"/>
  <c r="D342"/>
  <c r="E342"/>
  <c r="F342"/>
  <c r="H342"/>
  <c r="G342" s="1"/>
  <c r="J342"/>
  <c r="K342" s="1"/>
  <c r="L342"/>
  <c r="M342"/>
  <c r="O342"/>
  <c r="R342"/>
  <c r="S342"/>
  <c r="T342"/>
  <c r="V342"/>
  <c r="W342"/>
  <c r="Z342"/>
  <c r="AE342" s="1"/>
  <c r="AA342"/>
  <c r="AF342" s="1"/>
  <c r="AB342"/>
  <c r="AC342"/>
  <c r="AG342" s="1"/>
  <c r="AD342"/>
  <c r="AK342"/>
  <c r="A343"/>
  <c r="B343"/>
  <c r="Q343" s="1"/>
  <c r="P343" s="1"/>
  <c r="D343"/>
  <c r="E343"/>
  <c r="F343"/>
  <c r="H343"/>
  <c r="G343" s="1"/>
  <c r="J343"/>
  <c r="L343"/>
  <c r="M343"/>
  <c r="O343"/>
  <c r="R343"/>
  <c r="S343"/>
  <c r="T343"/>
  <c r="V343"/>
  <c r="W343"/>
  <c r="Z343"/>
  <c r="AE343" s="1"/>
  <c r="AA343"/>
  <c r="AF343" s="1"/>
  <c r="AB343"/>
  <c r="AC343"/>
  <c r="AG343" s="1"/>
  <c r="AD343"/>
  <c r="AK343"/>
  <c r="A344"/>
  <c r="B344"/>
  <c r="Q344" s="1"/>
  <c r="P344" s="1"/>
  <c r="D344"/>
  <c r="E344"/>
  <c r="F344"/>
  <c r="H344"/>
  <c r="G344" s="1"/>
  <c r="J344"/>
  <c r="K344" s="1"/>
  <c r="L344"/>
  <c r="M344"/>
  <c r="O344"/>
  <c r="R344"/>
  <c r="S344"/>
  <c r="T344"/>
  <c r="V344"/>
  <c r="W344"/>
  <c r="Z344"/>
  <c r="AE344" s="1"/>
  <c r="AA344"/>
  <c r="AF344" s="1"/>
  <c r="AB344"/>
  <c r="AC344"/>
  <c r="AG344" s="1"/>
  <c r="AD344"/>
  <c r="AK344"/>
  <c r="A345"/>
  <c r="B345"/>
  <c r="Q345" s="1"/>
  <c r="P345" s="1"/>
  <c r="D345"/>
  <c r="E345"/>
  <c r="F345"/>
  <c r="H345"/>
  <c r="G345" s="1"/>
  <c r="J345"/>
  <c r="L345"/>
  <c r="M345"/>
  <c r="O345"/>
  <c r="R345"/>
  <c r="S345"/>
  <c r="T345"/>
  <c r="V345"/>
  <c r="W345"/>
  <c r="Z345"/>
  <c r="AE345" s="1"/>
  <c r="AA345"/>
  <c r="AF345" s="1"/>
  <c r="AB345"/>
  <c r="AC345"/>
  <c r="AG345" s="1"/>
  <c r="AD345"/>
  <c r="AK345"/>
  <c r="A346"/>
  <c r="B346"/>
  <c r="Q346" s="1"/>
  <c r="P346" s="1"/>
  <c r="D346"/>
  <c r="E346"/>
  <c r="F346"/>
  <c r="H346"/>
  <c r="G346" s="1"/>
  <c r="J346"/>
  <c r="L346"/>
  <c r="M346"/>
  <c r="O346"/>
  <c r="R346"/>
  <c r="S346"/>
  <c r="T346"/>
  <c r="V346"/>
  <c r="W346"/>
  <c r="Z346"/>
  <c r="AE346" s="1"/>
  <c r="AA346"/>
  <c r="AF346" s="1"/>
  <c r="AB346"/>
  <c r="AC346"/>
  <c r="AG346" s="1"/>
  <c r="AD346"/>
  <c r="AK346"/>
  <c r="A347"/>
  <c r="B347"/>
  <c r="Q347" s="1"/>
  <c r="P347" s="1"/>
  <c r="D347"/>
  <c r="E347"/>
  <c r="F347"/>
  <c r="H347"/>
  <c r="G347" s="1"/>
  <c r="J347"/>
  <c r="K347" s="1"/>
  <c r="L347"/>
  <c r="M347"/>
  <c r="O347"/>
  <c r="R347"/>
  <c r="S347"/>
  <c r="T347"/>
  <c r="V347"/>
  <c r="W347"/>
  <c r="Z347"/>
  <c r="AE347" s="1"/>
  <c r="AA347"/>
  <c r="AF347" s="1"/>
  <c r="AB347"/>
  <c r="AC347"/>
  <c r="AG347" s="1"/>
  <c r="AD347"/>
  <c r="AK347"/>
  <c r="A348"/>
  <c r="B348"/>
  <c r="Q348" s="1"/>
  <c r="P348" s="1"/>
  <c r="D348"/>
  <c r="E348"/>
  <c r="F348"/>
  <c r="H348"/>
  <c r="G348" s="1"/>
  <c r="J348"/>
  <c r="I348" s="1"/>
  <c r="L348"/>
  <c r="M348"/>
  <c r="O348"/>
  <c r="R348"/>
  <c r="S348"/>
  <c r="T348"/>
  <c r="V348"/>
  <c r="W348"/>
  <c r="Z348"/>
  <c r="AE348" s="1"/>
  <c r="AA348"/>
  <c r="AF348" s="1"/>
  <c r="AB348"/>
  <c r="AC348"/>
  <c r="AG348" s="1"/>
  <c r="AD348"/>
  <c r="AK348"/>
  <c r="A349"/>
  <c r="B349"/>
  <c r="Q349" s="1"/>
  <c r="P349" s="1"/>
  <c r="D349"/>
  <c r="E349"/>
  <c r="F349"/>
  <c r="H349"/>
  <c r="G349" s="1"/>
  <c r="J349"/>
  <c r="K349" s="1"/>
  <c r="L349"/>
  <c r="M349"/>
  <c r="O349"/>
  <c r="R349"/>
  <c r="S349"/>
  <c r="T349"/>
  <c r="V349"/>
  <c r="W349"/>
  <c r="Z349"/>
  <c r="AE349" s="1"/>
  <c r="AA349"/>
  <c r="AF349" s="1"/>
  <c r="AB349"/>
  <c r="AC349"/>
  <c r="AG349" s="1"/>
  <c r="AD349"/>
  <c r="AK349"/>
  <c r="A350"/>
  <c r="B350"/>
  <c r="Q350" s="1"/>
  <c r="P350" s="1"/>
  <c r="D350"/>
  <c r="E350"/>
  <c r="F350"/>
  <c r="H350"/>
  <c r="G350" s="1"/>
  <c r="J350"/>
  <c r="K350" s="1"/>
  <c r="L350"/>
  <c r="M350"/>
  <c r="O350"/>
  <c r="R350"/>
  <c r="S350"/>
  <c r="T350"/>
  <c r="V350"/>
  <c r="W350"/>
  <c r="Z350"/>
  <c r="AE350" s="1"/>
  <c r="AA350"/>
  <c r="AF350" s="1"/>
  <c r="AB350"/>
  <c r="AC350"/>
  <c r="AG350" s="1"/>
  <c r="AD350"/>
  <c r="AK350"/>
  <c r="A351"/>
  <c r="B351"/>
  <c r="Q351" s="1"/>
  <c r="P351" s="1"/>
  <c r="D351"/>
  <c r="E351"/>
  <c r="F351"/>
  <c r="H351"/>
  <c r="G351" s="1"/>
  <c r="J351"/>
  <c r="I351" s="1"/>
  <c r="L351"/>
  <c r="M351"/>
  <c r="O351"/>
  <c r="R351"/>
  <c r="S351"/>
  <c r="T351"/>
  <c r="V351"/>
  <c r="W351"/>
  <c r="Z351"/>
  <c r="AE351" s="1"/>
  <c r="AA351"/>
  <c r="AF351" s="1"/>
  <c r="AB351"/>
  <c r="AC351"/>
  <c r="AG351" s="1"/>
  <c r="AD351"/>
  <c r="AK351"/>
  <c r="A352"/>
  <c r="B352"/>
  <c r="Q352" s="1"/>
  <c r="P352" s="1"/>
  <c r="D352"/>
  <c r="E352"/>
  <c r="F352"/>
  <c r="H352"/>
  <c r="G352" s="1"/>
  <c r="J352"/>
  <c r="K352" s="1"/>
  <c r="L352"/>
  <c r="M352"/>
  <c r="O352"/>
  <c r="R352"/>
  <c r="S352"/>
  <c r="T352"/>
  <c r="V352"/>
  <c r="W352"/>
  <c r="Z352"/>
  <c r="AE352" s="1"/>
  <c r="AA352"/>
  <c r="AF352" s="1"/>
  <c r="AB352"/>
  <c r="AC352"/>
  <c r="AG352" s="1"/>
  <c r="AD352"/>
  <c r="AK352"/>
  <c r="A353"/>
  <c r="B353"/>
  <c r="Q353" s="1"/>
  <c r="P353" s="1"/>
  <c r="D353"/>
  <c r="E353"/>
  <c r="F353"/>
  <c r="H353"/>
  <c r="G353" s="1"/>
  <c r="J353"/>
  <c r="I353" s="1"/>
  <c r="L353"/>
  <c r="M353"/>
  <c r="O353"/>
  <c r="R353"/>
  <c r="S353"/>
  <c r="T353"/>
  <c r="V353"/>
  <c r="W353"/>
  <c r="Z353"/>
  <c r="AE353" s="1"/>
  <c r="AA353"/>
  <c r="AF353" s="1"/>
  <c r="AB353"/>
  <c r="AC353"/>
  <c r="AG353" s="1"/>
  <c r="AD353"/>
  <c r="AK353"/>
  <c r="A354"/>
  <c r="B354"/>
  <c r="Q354" s="1"/>
  <c r="P354" s="1"/>
  <c r="D354"/>
  <c r="E354"/>
  <c r="F354"/>
  <c r="H354"/>
  <c r="G354" s="1"/>
  <c r="J354"/>
  <c r="L354"/>
  <c r="M354"/>
  <c r="O354"/>
  <c r="R354"/>
  <c r="S354"/>
  <c r="T354"/>
  <c r="V354"/>
  <c r="W354"/>
  <c r="Z354"/>
  <c r="AE354" s="1"/>
  <c r="AA354"/>
  <c r="AF354" s="1"/>
  <c r="AB354"/>
  <c r="AC354"/>
  <c r="AG354" s="1"/>
  <c r="AD354"/>
  <c r="AK354"/>
  <c r="A355"/>
  <c r="B355"/>
  <c r="Q355" s="1"/>
  <c r="P355" s="1"/>
  <c r="D355"/>
  <c r="E355"/>
  <c r="F355"/>
  <c r="H355"/>
  <c r="G355" s="1"/>
  <c r="J355"/>
  <c r="K355" s="1"/>
  <c r="L355"/>
  <c r="M355"/>
  <c r="O355"/>
  <c r="R355"/>
  <c r="S355"/>
  <c r="T355"/>
  <c r="V355"/>
  <c r="W355"/>
  <c r="Z355"/>
  <c r="AE355" s="1"/>
  <c r="AA355"/>
  <c r="AF355" s="1"/>
  <c r="AB355"/>
  <c r="AC355"/>
  <c r="AG355" s="1"/>
  <c r="AD355"/>
  <c r="AK355"/>
  <c r="A356"/>
  <c r="B356"/>
  <c r="Q356" s="1"/>
  <c r="P356" s="1"/>
  <c r="D356"/>
  <c r="E356"/>
  <c r="F356"/>
  <c r="H356"/>
  <c r="G356" s="1"/>
  <c r="J356"/>
  <c r="I356" s="1"/>
  <c r="L356"/>
  <c r="M356"/>
  <c r="O356"/>
  <c r="R356"/>
  <c r="S356"/>
  <c r="T356"/>
  <c r="V356"/>
  <c r="W356"/>
  <c r="Z356"/>
  <c r="AE356" s="1"/>
  <c r="AA356"/>
  <c r="AF356" s="1"/>
  <c r="AB356"/>
  <c r="AC356"/>
  <c r="AG356" s="1"/>
  <c r="AD356"/>
  <c r="AK356"/>
  <c r="A357"/>
  <c r="B357"/>
  <c r="Q357" s="1"/>
  <c r="P357" s="1"/>
  <c r="D357"/>
  <c r="E357"/>
  <c r="F357"/>
  <c r="H357"/>
  <c r="G357" s="1"/>
  <c r="J357"/>
  <c r="K357" s="1"/>
  <c r="L357"/>
  <c r="M357"/>
  <c r="O357"/>
  <c r="R357"/>
  <c r="S357"/>
  <c r="T357"/>
  <c r="V357"/>
  <c r="W357"/>
  <c r="Z357"/>
  <c r="AE357" s="1"/>
  <c r="AA357"/>
  <c r="AF357" s="1"/>
  <c r="AB357"/>
  <c r="AC357"/>
  <c r="AG357" s="1"/>
  <c r="AD357"/>
  <c r="AK357"/>
  <c r="A358"/>
  <c r="B358"/>
  <c r="Q358" s="1"/>
  <c r="P358" s="1"/>
  <c r="D358"/>
  <c r="E358"/>
  <c r="F358"/>
  <c r="H358"/>
  <c r="G358" s="1"/>
  <c r="J358"/>
  <c r="I358" s="1"/>
  <c r="L358"/>
  <c r="M358"/>
  <c r="O358"/>
  <c r="R358"/>
  <c r="S358"/>
  <c r="T358"/>
  <c r="V358"/>
  <c r="W358"/>
  <c r="Z358"/>
  <c r="AE358" s="1"/>
  <c r="AA358"/>
  <c r="AF358" s="1"/>
  <c r="AB358"/>
  <c r="AC358"/>
  <c r="AG358" s="1"/>
  <c r="AD358"/>
  <c r="AK358"/>
  <c r="A359"/>
  <c r="B359"/>
  <c r="Q359" s="1"/>
  <c r="P359" s="1"/>
  <c r="D359"/>
  <c r="E359"/>
  <c r="F359"/>
  <c r="H359"/>
  <c r="G359" s="1"/>
  <c r="J359"/>
  <c r="I359" s="1"/>
  <c r="L359"/>
  <c r="M359"/>
  <c r="O359"/>
  <c r="R359"/>
  <c r="S359"/>
  <c r="T359"/>
  <c r="V359"/>
  <c r="W359"/>
  <c r="Z359"/>
  <c r="AE359" s="1"/>
  <c r="AA359"/>
  <c r="AF359" s="1"/>
  <c r="AB359"/>
  <c r="AC359"/>
  <c r="AG359" s="1"/>
  <c r="AD359"/>
  <c r="AK359"/>
  <c r="A360"/>
  <c r="B360"/>
  <c r="Q360" s="1"/>
  <c r="P360" s="1"/>
  <c r="D360"/>
  <c r="E360"/>
  <c r="F360"/>
  <c r="H360"/>
  <c r="G360" s="1"/>
  <c r="J360"/>
  <c r="K360" s="1"/>
  <c r="L360"/>
  <c r="M360"/>
  <c r="O360"/>
  <c r="R360"/>
  <c r="S360"/>
  <c r="T360"/>
  <c r="V360"/>
  <c r="W360"/>
  <c r="Z360"/>
  <c r="AE360" s="1"/>
  <c r="AA360"/>
  <c r="AF360" s="1"/>
  <c r="AB360"/>
  <c r="AC360"/>
  <c r="AG360" s="1"/>
  <c r="AD360"/>
  <c r="AK360"/>
  <c r="A361"/>
  <c r="B361"/>
  <c r="Q361" s="1"/>
  <c r="P361" s="1"/>
  <c r="D361"/>
  <c r="E361"/>
  <c r="F361"/>
  <c r="H361"/>
  <c r="G361" s="1"/>
  <c r="J361"/>
  <c r="I361" s="1"/>
  <c r="L361"/>
  <c r="M361"/>
  <c r="O361"/>
  <c r="R361"/>
  <c r="S361"/>
  <c r="T361"/>
  <c r="V361"/>
  <c r="W361"/>
  <c r="Z361"/>
  <c r="AE361" s="1"/>
  <c r="AA361"/>
  <c r="AF361" s="1"/>
  <c r="AB361"/>
  <c r="AC361"/>
  <c r="AG361" s="1"/>
  <c r="AD361"/>
  <c r="AK361"/>
  <c r="A362"/>
  <c r="B362"/>
  <c r="Q362" s="1"/>
  <c r="P362" s="1"/>
  <c r="D362"/>
  <c r="E362"/>
  <c r="F362"/>
  <c r="H362"/>
  <c r="G362" s="1"/>
  <c r="J362"/>
  <c r="L362"/>
  <c r="M362"/>
  <c r="O362"/>
  <c r="R362"/>
  <c r="S362"/>
  <c r="T362"/>
  <c r="V362"/>
  <c r="W362"/>
  <c r="Z362"/>
  <c r="AE362" s="1"/>
  <c r="AA362"/>
  <c r="AF362" s="1"/>
  <c r="AB362"/>
  <c r="AC362"/>
  <c r="AG362" s="1"/>
  <c r="AD362"/>
  <c r="AK362"/>
  <c r="A363"/>
  <c r="B363"/>
  <c r="Q363" s="1"/>
  <c r="P363" s="1"/>
  <c r="D363"/>
  <c r="E363"/>
  <c r="F363"/>
  <c r="H363"/>
  <c r="G363" s="1"/>
  <c r="J363"/>
  <c r="I363" s="1"/>
  <c r="L363"/>
  <c r="M363"/>
  <c r="O363"/>
  <c r="R363"/>
  <c r="S363"/>
  <c r="T363"/>
  <c r="V363"/>
  <c r="W363"/>
  <c r="Z363"/>
  <c r="AE363" s="1"/>
  <c r="AA363"/>
  <c r="AF363" s="1"/>
  <c r="AB363"/>
  <c r="AC363"/>
  <c r="AG363" s="1"/>
  <c r="AD363"/>
  <c r="AK363"/>
  <c r="A364"/>
  <c r="B364"/>
  <c r="Q364" s="1"/>
  <c r="P364" s="1"/>
  <c r="D364"/>
  <c r="E364"/>
  <c r="F364"/>
  <c r="H364"/>
  <c r="G364" s="1"/>
  <c r="J364"/>
  <c r="I364" s="1"/>
  <c r="L364"/>
  <c r="M364"/>
  <c r="O364"/>
  <c r="R364"/>
  <c r="S364"/>
  <c r="T364"/>
  <c r="V364"/>
  <c r="W364"/>
  <c r="Z364"/>
  <c r="AE364" s="1"/>
  <c r="AA364"/>
  <c r="AF364" s="1"/>
  <c r="AB364"/>
  <c r="AC364"/>
  <c r="AG364" s="1"/>
  <c r="AD364"/>
  <c r="AK364"/>
  <c r="A365"/>
  <c r="B365"/>
  <c r="Q365" s="1"/>
  <c r="P365" s="1"/>
  <c r="D365"/>
  <c r="E365"/>
  <c r="F365"/>
  <c r="H365"/>
  <c r="G365" s="1"/>
  <c r="J365"/>
  <c r="K365" s="1"/>
  <c r="L365"/>
  <c r="M365"/>
  <c r="O365"/>
  <c r="R365"/>
  <c r="S365"/>
  <c r="T365"/>
  <c r="V365"/>
  <c r="W365"/>
  <c r="Z365"/>
  <c r="AE365" s="1"/>
  <c r="AA365"/>
  <c r="AF365" s="1"/>
  <c r="AB365"/>
  <c r="AC365"/>
  <c r="AG365" s="1"/>
  <c r="AD365"/>
  <c r="AK365"/>
  <c r="A366"/>
  <c r="B366"/>
  <c r="Q366" s="1"/>
  <c r="P366" s="1"/>
  <c r="D366"/>
  <c r="E366"/>
  <c r="F366"/>
  <c r="H366"/>
  <c r="G366" s="1"/>
  <c r="J366"/>
  <c r="K366" s="1"/>
  <c r="L366"/>
  <c r="M366"/>
  <c r="O366"/>
  <c r="R366"/>
  <c r="S366"/>
  <c r="T366"/>
  <c r="V366"/>
  <c r="W366"/>
  <c r="Z366"/>
  <c r="AE366" s="1"/>
  <c r="AA366"/>
  <c r="AF366" s="1"/>
  <c r="AB366"/>
  <c r="AC366"/>
  <c r="AG366" s="1"/>
  <c r="AD366"/>
  <c r="AK366"/>
  <c r="A367"/>
  <c r="B367"/>
  <c r="Q367" s="1"/>
  <c r="P367" s="1"/>
  <c r="D367"/>
  <c r="E367"/>
  <c r="F367"/>
  <c r="H367"/>
  <c r="G367" s="1"/>
  <c r="J367"/>
  <c r="K367" s="1"/>
  <c r="L367"/>
  <c r="M367"/>
  <c r="O367"/>
  <c r="R367"/>
  <c r="S367"/>
  <c r="T367"/>
  <c r="V367"/>
  <c r="W367"/>
  <c r="Z367"/>
  <c r="AE367" s="1"/>
  <c r="AA367"/>
  <c r="AF367" s="1"/>
  <c r="AB367"/>
  <c r="AC367"/>
  <c r="AG367" s="1"/>
  <c r="AD367"/>
  <c r="AK367"/>
  <c r="A368"/>
  <c r="B368"/>
  <c r="Q368" s="1"/>
  <c r="P368" s="1"/>
  <c r="D368"/>
  <c r="E368"/>
  <c r="F368"/>
  <c r="H368"/>
  <c r="G368" s="1"/>
  <c r="J368"/>
  <c r="L368"/>
  <c r="M368"/>
  <c r="O368"/>
  <c r="R368"/>
  <c r="S368"/>
  <c r="T368"/>
  <c r="V368"/>
  <c r="W368"/>
  <c r="Z368"/>
  <c r="AE368" s="1"/>
  <c r="AA368"/>
  <c r="AF368" s="1"/>
  <c r="AB368"/>
  <c r="AC368"/>
  <c r="AG368" s="1"/>
  <c r="AD368"/>
  <c r="AK368"/>
  <c r="A369"/>
  <c r="B369"/>
  <c r="Q369" s="1"/>
  <c r="P369" s="1"/>
  <c r="D369"/>
  <c r="E369"/>
  <c r="F369"/>
  <c r="H369"/>
  <c r="G369" s="1"/>
  <c r="J369"/>
  <c r="K369" s="1"/>
  <c r="L369"/>
  <c r="M369"/>
  <c r="O369"/>
  <c r="R369"/>
  <c r="S369"/>
  <c r="T369"/>
  <c r="V369"/>
  <c r="W369"/>
  <c r="Z369"/>
  <c r="AE369" s="1"/>
  <c r="AA369"/>
  <c r="AF369" s="1"/>
  <c r="AB369"/>
  <c r="AC369"/>
  <c r="AG369" s="1"/>
  <c r="AD369"/>
  <c r="AK369"/>
  <c r="A370"/>
  <c r="B370"/>
  <c r="Q370" s="1"/>
  <c r="P370" s="1"/>
  <c r="D370"/>
  <c r="E370"/>
  <c r="F370"/>
  <c r="H370"/>
  <c r="G370" s="1"/>
  <c r="J370"/>
  <c r="L370"/>
  <c r="M370"/>
  <c r="O370"/>
  <c r="R370"/>
  <c r="S370"/>
  <c r="T370"/>
  <c r="V370"/>
  <c r="W370"/>
  <c r="Z370"/>
  <c r="AE370" s="1"/>
  <c r="AA370"/>
  <c r="AF370" s="1"/>
  <c r="AB370"/>
  <c r="AC370"/>
  <c r="AG370" s="1"/>
  <c r="AD370"/>
  <c r="AK370"/>
  <c r="A371"/>
  <c r="B371"/>
  <c r="Q371" s="1"/>
  <c r="P371" s="1"/>
  <c r="D371"/>
  <c r="E371"/>
  <c r="F371"/>
  <c r="H371"/>
  <c r="G371" s="1"/>
  <c r="J371"/>
  <c r="I371" s="1"/>
  <c r="L371"/>
  <c r="M371"/>
  <c r="O371"/>
  <c r="R371"/>
  <c r="S371"/>
  <c r="T371"/>
  <c r="V371"/>
  <c r="W371"/>
  <c r="Z371"/>
  <c r="AE371" s="1"/>
  <c r="AA371"/>
  <c r="AF371" s="1"/>
  <c r="AB371"/>
  <c r="AC371"/>
  <c r="AG371" s="1"/>
  <c r="AD371"/>
  <c r="AK371"/>
  <c r="A372"/>
  <c r="B372"/>
  <c r="Q372" s="1"/>
  <c r="P372" s="1"/>
  <c r="D372"/>
  <c r="E372"/>
  <c r="F372"/>
  <c r="H372"/>
  <c r="G372" s="1"/>
  <c r="J372"/>
  <c r="I372" s="1"/>
  <c r="L372"/>
  <c r="M372"/>
  <c r="O372"/>
  <c r="R372"/>
  <c r="S372"/>
  <c r="T372"/>
  <c r="V372"/>
  <c r="W372"/>
  <c r="Z372"/>
  <c r="AE372" s="1"/>
  <c r="AA372"/>
  <c r="AF372" s="1"/>
  <c r="AB372"/>
  <c r="AC372"/>
  <c r="AG372" s="1"/>
  <c r="AD372"/>
  <c r="AK372"/>
  <c r="A373"/>
  <c r="B373"/>
  <c r="Q373" s="1"/>
  <c r="P373" s="1"/>
  <c r="D373"/>
  <c r="E373"/>
  <c r="F373"/>
  <c r="H373"/>
  <c r="G373" s="1"/>
  <c r="J373"/>
  <c r="K373" s="1"/>
  <c r="L373"/>
  <c r="M373"/>
  <c r="O373"/>
  <c r="R373"/>
  <c r="S373"/>
  <c r="T373"/>
  <c r="V373"/>
  <c r="W373"/>
  <c r="Z373"/>
  <c r="AE373" s="1"/>
  <c r="AA373"/>
  <c r="AF373" s="1"/>
  <c r="AB373"/>
  <c r="AC373"/>
  <c r="AG373" s="1"/>
  <c r="AD373"/>
  <c r="AK373"/>
  <c r="A374"/>
  <c r="B374"/>
  <c r="Q374" s="1"/>
  <c r="P374" s="1"/>
  <c r="D374"/>
  <c r="E374"/>
  <c r="F374"/>
  <c r="H374"/>
  <c r="G374" s="1"/>
  <c r="J374"/>
  <c r="K374" s="1"/>
  <c r="L374"/>
  <c r="M374"/>
  <c r="O374"/>
  <c r="R374"/>
  <c r="S374"/>
  <c r="T374"/>
  <c r="V374"/>
  <c r="W374"/>
  <c r="Z374"/>
  <c r="AE374" s="1"/>
  <c r="AA374"/>
  <c r="AF374" s="1"/>
  <c r="AB374"/>
  <c r="AC374"/>
  <c r="AG374" s="1"/>
  <c r="AD374"/>
  <c r="AK374"/>
  <c r="A375"/>
  <c r="B375"/>
  <c r="Q375" s="1"/>
  <c r="P375" s="1"/>
  <c r="D375"/>
  <c r="E375"/>
  <c r="F375"/>
  <c r="H375"/>
  <c r="G375" s="1"/>
  <c r="J375"/>
  <c r="I375" s="1"/>
  <c r="L375"/>
  <c r="M375"/>
  <c r="O375"/>
  <c r="R375"/>
  <c r="S375"/>
  <c r="T375"/>
  <c r="V375"/>
  <c r="W375"/>
  <c r="Z375"/>
  <c r="AE375" s="1"/>
  <c r="AA375"/>
  <c r="AF375" s="1"/>
  <c r="AB375"/>
  <c r="AC375"/>
  <c r="AG375" s="1"/>
  <c r="AD375"/>
  <c r="AK375"/>
  <c r="A376"/>
  <c r="B376"/>
  <c r="Q376" s="1"/>
  <c r="P376" s="1"/>
  <c r="D376"/>
  <c r="E376"/>
  <c r="F376"/>
  <c r="H376"/>
  <c r="G376" s="1"/>
  <c r="J376"/>
  <c r="K376" s="1"/>
  <c r="L376"/>
  <c r="M376"/>
  <c r="O376"/>
  <c r="R376"/>
  <c r="S376"/>
  <c r="T376"/>
  <c r="V376"/>
  <c r="W376"/>
  <c r="Z376"/>
  <c r="AE376" s="1"/>
  <c r="AA376"/>
  <c r="AF376" s="1"/>
  <c r="AB376"/>
  <c r="AC376"/>
  <c r="AG376" s="1"/>
  <c r="AD376"/>
  <c r="AK376"/>
  <c r="A377"/>
  <c r="B377"/>
  <c r="Q377" s="1"/>
  <c r="P377" s="1"/>
  <c r="D377"/>
  <c r="E377"/>
  <c r="F377"/>
  <c r="H377"/>
  <c r="G377" s="1"/>
  <c r="J377"/>
  <c r="I377" s="1"/>
  <c r="L377"/>
  <c r="M377"/>
  <c r="O377"/>
  <c r="R377"/>
  <c r="S377"/>
  <c r="T377"/>
  <c r="V377"/>
  <c r="W377"/>
  <c r="Z377"/>
  <c r="AE377" s="1"/>
  <c r="AA377"/>
  <c r="AF377" s="1"/>
  <c r="AB377"/>
  <c r="AC377"/>
  <c r="AG377" s="1"/>
  <c r="AD377"/>
  <c r="AK377"/>
  <c r="A378"/>
  <c r="B378"/>
  <c r="Q378" s="1"/>
  <c r="P378" s="1"/>
  <c r="D378"/>
  <c r="E378"/>
  <c r="F378"/>
  <c r="H378"/>
  <c r="G378" s="1"/>
  <c r="J378"/>
  <c r="L378"/>
  <c r="M378"/>
  <c r="O378"/>
  <c r="R378"/>
  <c r="S378"/>
  <c r="T378"/>
  <c r="V378"/>
  <c r="W378"/>
  <c r="Z378"/>
  <c r="AE378" s="1"/>
  <c r="AA378"/>
  <c r="AF378" s="1"/>
  <c r="AB378"/>
  <c r="AC378"/>
  <c r="AG378" s="1"/>
  <c r="AD378"/>
  <c r="AK378"/>
  <c r="A379"/>
  <c r="B379"/>
  <c r="Q379" s="1"/>
  <c r="P379" s="1"/>
  <c r="D379"/>
  <c r="E379"/>
  <c r="F379"/>
  <c r="H379"/>
  <c r="G379" s="1"/>
  <c r="J379"/>
  <c r="I379" s="1"/>
  <c r="L379"/>
  <c r="M379"/>
  <c r="O379"/>
  <c r="R379"/>
  <c r="S379"/>
  <c r="T379"/>
  <c r="V379"/>
  <c r="W379"/>
  <c r="Z379"/>
  <c r="AE379" s="1"/>
  <c r="AA379"/>
  <c r="AF379" s="1"/>
  <c r="AB379"/>
  <c r="AC379"/>
  <c r="AG379" s="1"/>
  <c r="AD379"/>
  <c r="AK379"/>
  <c r="A380"/>
  <c r="B380"/>
  <c r="Q380" s="1"/>
  <c r="P380" s="1"/>
  <c r="D380"/>
  <c r="E380"/>
  <c r="F380"/>
  <c r="H380"/>
  <c r="G380" s="1"/>
  <c r="J380"/>
  <c r="I380" s="1"/>
  <c r="L380"/>
  <c r="M380"/>
  <c r="O380"/>
  <c r="R380"/>
  <c r="S380"/>
  <c r="T380"/>
  <c r="V380"/>
  <c r="W380"/>
  <c r="Z380"/>
  <c r="AE380" s="1"/>
  <c r="AA380"/>
  <c r="AF380" s="1"/>
  <c r="AB380"/>
  <c r="AC380"/>
  <c r="AG380" s="1"/>
  <c r="AD380"/>
  <c r="AK380"/>
  <c r="A381"/>
  <c r="B381"/>
  <c r="Q381" s="1"/>
  <c r="P381" s="1"/>
  <c r="D381"/>
  <c r="E381"/>
  <c r="F381"/>
  <c r="H381"/>
  <c r="G381" s="1"/>
  <c r="J381"/>
  <c r="K381" s="1"/>
  <c r="L381"/>
  <c r="M381"/>
  <c r="O381"/>
  <c r="R381"/>
  <c r="S381"/>
  <c r="T381"/>
  <c r="V381"/>
  <c r="W381"/>
  <c r="Z381"/>
  <c r="AE381" s="1"/>
  <c r="AA381"/>
  <c r="AF381" s="1"/>
  <c r="AB381"/>
  <c r="AC381"/>
  <c r="AG381" s="1"/>
  <c r="AD381"/>
  <c r="AK381"/>
  <c r="A382"/>
  <c r="B382"/>
  <c r="Q382" s="1"/>
  <c r="P382" s="1"/>
  <c r="D382"/>
  <c r="E382"/>
  <c r="F382"/>
  <c r="H382"/>
  <c r="G382" s="1"/>
  <c r="J382"/>
  <c r="K382" s="1"/>
  <c r="L382"/>
  <c r="M382"/>
  <c r="O382"/>
  <c r="R382"/>
  <c r="S382"/>
  <c r="T382"/>
  <c r="V382"/>
  <c r="W382"/>
  <c r="Z382"/>
  <c r="AE382" s="1"/>
  <c r="AA382"/>
  <c r="AF382" s="1"/>
  <c r="AB382"/>
  <c r="AC382"/>
  <c r="AG382" s="1"/>
  <c r="AD382"/>
  <c r="AK382"/>
  <c r="A383"/>
  <c r="B383"/>
  <c r="Q383" s="1"/>
  <c r="P383" s="1"/>
  <c r="D383"/>
  <c r="E383"/>
  <c r="F383"/>
  <c r="H383"/>
  <c r="G383" s="1"/>
  <c r="J383"/>
  <c r="I383" s="1"/>
  <c r="L383"/>
  <c r="M383"/>
  <c r="O383"/>
  <c r="R383"/>
  <c r="S383"/>
  <c r="T383"/>
  <c r="V383"/>
  <c r="W383"/>
  <c r="Z383"/>
  <c r="AE383" s="1"/>
  <c r="AA383"/>
  <c r="AF383" s="1"/>
  <c r="AB383"/>
  <c r="AC383"/>
  <c r="AG383" s="1"/>
  <c r="AD383"/>
  <c r="AK383"/>
  <c r="A384"/>
  <c r="B384"/>
  <c r="Q384" s="1"/>
  <c r="P384" s="1"/>
  <c r="D384"/>
  <c r="E384"/>
  <c r="F384"/>
  <c r="H384"/>
  <c r="G384" s="1"/>
  <c r="J384"/>
  <c r="K384" s="1"/>
  <c r="L384"/>
  <c r="M384"/>
  <c r="O384"/>
  <c r="R384"/>
  <c r="S384"/>
  <c r="T384"/>
  <c r="V384"/>
  <c r="W384"/>
  <c r="Z384"/>
  <c r="AE384" s="1"/>
  <c r="AA384"/>
  <c r="AF384" s="1"/>
  <c r="AB384"/>
  <c r="AC384"/>
  <c r="AG384" s="1"/>
  <c r="AD384"/>
  <c r="AK384"/>
  <c r="A385"/>
  <c r="B385"/>
  <c r="Q385" s="1"/>
  <c r="P385" s="1"/>
  <c r="D385"/>
  <c r="E385"/>
  <c r="F385"/>
  <c r="H385"/>
  <c r="G385" s="1"/>
  <c r="J385"/>
  <c r="I385" s="1"/>
  <c r="L385"/>
  <c r="M385"/>
  <c r="O385"/>
  <c r="R385"/>
  <c r="S385"/>
  <c r="T385"/>
  <c r="V385"/>
  <c r="W385"/>
  <c r="Z385"/>
  <c r="AE385" s="1"/>
  <c r="AA385"/>
  <c r="AF385" s="1"/>
  <c r="AB385"/>
  <c r="AC385"/>
  <c r="AG385" s="1"/>
  <c r="AD385"/>
  <c r="AK385"/>
  <c r="A386"/>
  <c r="B386"/>
  <c r="Q386" s="1"/>
  <c r="P386" s="1"/>
  <c r="D386"/>
  <c r="E386"/>
  <c r="F386"/>
  <c r="H386"/>
  <c r="G386" s="1"/>
  <c r="J386"/>
  <c r="I386" s="1"/>
  <c r="L386"/>
  <c r="M386"/>
  <c r="O386"/>
  <c r="R386"/>
  <c r="S386"/>
  <c r="T386"/>
  <c r="V386"/>
  <c r="W386"/>
  <c r="Z386"/>
  <c r="AE386" s="1"/>
  <c r="AA386"/>
  <c r="AF386" s="1"/>
  <c r="AB386"/>
  <c r="AC386"/>
  <c r="AG386" s="1"/>
  <c r="AD386"/>
  <c r="AK386"/>
  <c r="A387"/>
  <c r="B387"/>
  <c r="Q387" s="1"/>
  <c r="P387" s="1"/>
  <c r="D387"/>
  <c r="E387"/>
  <c r="F387"/>
  <c r="H387"/>
  <c r="G387" s="1"/>
  <c r="J387"/>
  <c r="K387" s="1"/>
  <c r="L387"/>
  <c r="M387"/>
  <c r="O387"/>
  <c r="R387"/>
  <c r="S387"/>
  <c r="T387"/>
  <c r="V387"/>
  <c r="W387"/>
  <c r="Z387"/>
  <c r="AE387" s="1"/>
  <c r="AA387"/>
  <c r="AF387" s="1"/>
  <c r="AB387"/>
  <c r="AC387"/>
  <c r="AG387" s="1"/>
  <c r="AD387"/>
  <c r="AK387"/>
  <c r="A388"/>
  <c r="B388"/>
  <c r="Q388" s="1"/>
  <c r="P388" s="1"/>
  <c r="D388"/>
  <c r="E388"/>
  <c r="F388"/>
  <c r="H388"/>
  <c r="G388" s="1"/>
  <c r="J388"/>
  <c r="L388"/>
  <c r="M388"/>
  <c r="O388"/>
  <c r="R388"/>
  <c r="S388"/>
  <c r="T388"/>
  <c r="V388"/>
  <c r="W388"/>
  <c r="Z388"/>
  <c r="AE388" s="1"/>
  <c r="AA388"/>
  <c r="AF388" s="1"/>
  <c r="AB388"/>
  <c r="AC388"/>
  <c r="AG388" s="1"/>
  <c r="AD388"/>
  <c r="AK388"/>
  <c r="A389"/>
  <c r="B389"/>
  <c r="Q389" s="1"/>
  <c r="P389" s="1"/>
  <c r="D389"/>
  <c r="E389"/>
  <c r="F389"/>
  <c r="H389"/>
  <c r="G389" s="1"/>
  <c r="J389"/>
  <c r="I389" s="1"/>
  <c r="L389"/>
  <c r="M389"/>
  <c r="O389"/>
  <c r="R389"/>
  <c r="S389"/>
  <c r="T389"/>
  <c r="V389"/>
  <c r="W389"/>
  <c r="Z389"/>
  <c r="AE389" s="1"/>
  <c r="AA389"/>
  <c r="AF389" s="1"/>
  <c r="AB389"/>
  <c r="AC389"/>
  <c r="AG389" s="1"/>
  <c r="AD389"/>
  <c r="AK389"/>
  <c r="A390"/>
  <c r="B390"/>
  <c r="Q390" s="1"/>
  <c r="P390" s="1"/>
  <c r="D390"/>
  <c r="E390"/>
  <c r="F390"/>
  <c r="H390"/>
  <c r="G390" s="1"/>
  <c r="J390"/>
  <c r="I390" s="1"/>
  <c r="L390"/>
  <c r="M390"/>
  <c r="O390"/>
  <c r="R390"/>
  <c r="S390"/>
  <c r="T390"/>
  <c r="V390"/>
  <c r="W390"/>
  <c r="Z390"/>
  <c r="AE390" s="1"/>
  <c r="AA390"/>
  <c r="AF390" s="1"/>
  <c r="AB390"/>
  <c r="AC390"/>
  <c r="AG390" s="1"/>
  <c r="AD390"/>
  <c r="AK390"/>
  <c r="A391"/>
  <c r="B391"/>
  <c r="Q391" s="1"/>
  <c r="P391" s="1"/>
  <c r="D391"/>
  <c r="E391"/>
  <c r="F391"/>
  <c r="H391"/>
  <c r="G391" s="1"/>
  <c r="J391"/>
  <c r="K391" s="1"/>
  <c r="L391"/>
  <c r="M391"/>
  <c r="O391"/>
  <c r="R391"/>
  <c r="S391"/>
  <c r="T391"/>
  <c r="V391"/>
  <c r="W391"/>
  <c r="Z391"/>
  <c r="AE391" s="1"/>
  <c r="AA391"/>
  <c r="AF391" s="1"/>
  <c r="AB391"/>
  <c r="AC391"/>
  <c r="AG391" s="1"/>
  <c r="AD391"/>
  <c r="AK391"/>
  <c r="A392"/>
  <c r="B392"/>
  <c r="Q392" s="1"/>
  <c r="P392" s="1"/>
  <c r="D392"/>
  <c r="E392"/>
  <c r="F392"/>
  <c r="H392"/>
  <c r="G392" s="1"/>
  <c r="J392"/>
  <c r="K392" s="1"/>
  <c r="L392"/>
  <c r="M392"/>
  <c r="O392"/>
  <c r="R392"/>
  <c r="S392"/>
  <c r="T392"/>
  <c r="V392"/>
  <c r="W392"/>
  <c r="Z392"/>
  <c r="AE392" s="1"/>
  <c r="AA392"/>
  <c r="AF392" s="1"/>
  <c r="AB392"/>
  <c r="AC392"/>
  <c r="AG392" s="1"/>
  <c r="AD392"/>
  <c r="AK392"/>
  <c r="A393"/>
  <c r="B393"/>
  <c r="Q393" s="1"/>
  <c r="P393" s="1"/>
  <c r="D393"/>
  <c r="E393"/>
  <c r="F393"/>
  <c r="H393"/>
  <c r="G393" s="1"/>
  <c r="J393"/>
  <c r="I393" s="1"/>
  <c r="L393"/>
  <c r="M393"/>
  <c r="O393"/>
  <c r="R393"/>
  <c r="S393"/>
  <c r="T393"/>
  <c r="V393"/>
  <c r="W393"/>
  <c r="Z393"/>
  <c r="AE393" s="1"/>
  <c r="AA393"/>
  <c r="AF393" s="1"/>
  <c r="AB393"/>
  <c r="AC393"/>
  <c r="AG393" s="1"/>
  <c r="AD393"/>
  <c r="AK393"/>
  <c r="A394"/>
  <c r="B394"/>
  <c r="Q394" s="1"/>
  <c r="P394" s="1"/>
  <c r="D394"/>
  <c r="E394"/>
  <c r="F394"/>
  <c r="H394"/>
  <c r="G394" s="1"/>
  <c r="J394"/>
  <c r="I394" s="1"/>
  <c r="L394"/>
  <c r="M394"/>
  <c r="O394"/>
  <c r="R394"/>
  <c r="S394"/>
  <c r="T394"/>
  <c r="V394"/>
  <c r="W394"/>
  <c r="Z394"/>
  <c r="AE394" s="1"/>
  <c r="AA394"/>
  <c r="AF394" s="1"/>
  <c r="AB394"/>
  <c r="AC394"/>
  <c r="AG394" s="1"/>
  <c r="AD394"/>
  <c r="AK394"/>
  <c r="A395"/>
  <c r="B395"/>
  <c r="Q395" s="1"/>
  <c r="P395" s="1"/>
  <c r="D395"/>
  <c r="E395"/>
  <c r="F395"/>
  <c r="H395"/>
  <c r="G395" s="1"/>
  <c r="J395"/>
  <c r="K395" s="1"/>
  <c r="L395"/>
  <c r="M395"/>
  <c r="O395"/>
  <c r="R395"/>
  <c r="S395"/>
  <c r="T395"/>
  <c r="V395"/>
  <c r="W395"/>
  <c r="Z395"/>
  <c r="AE395" s="1"/>
  <c r="AA395"/>
  <c r="AF395" s="1"/>
  <c r="AB395"/>
  <c r="AC395"/>
  <c r="AG395" s="1"/>
  <c r="AD395"/>
  <c r="AK395"/>
  <c r="A396"/>
  <c r="B396"/>
  <c r="Q396" s="1"/>
  <c r="P396" s="1"/>
  <c r="D396"/>
  <c r="E396"/>
  <c r="F396"/>
  <c r="H396"/>
  <c r="G396" s="1"/>
  <c r="J396"/>
  <c r="I396" s="1"/>
  <c r="L396"/>
  <c r="M396"/>
  <c r="O396"/>
  <c r="R396"/>
  <c r="S396"/>
  <c r="T396"/>
  <c r="V396"/>
  <c r="W396"/>
  <c r="Z396"/>
  <c r="AE396" s="1"/>
  <c r="AA396"/>
  <c r="AF396" s="1"/>
  <c r="AB396"/>
  <c r="AC396"/>
  <c r="AG396" s="1"/>
  <c r="AD396"/>
  <c r="AK396"/>
  <c r="A397"/>
  <c r="B397"/>
  <c r="Q397" s="1"/>
  <c r="P397" s="1"/>
  <c r="D397"/>
  <c r="E397"/>
  <c r="F397"/>
  <c r="H397"/>
  <c r="G397" s="1"/>
  <c r="J397"/>
  <c r="K397" s="1"/>
  <c r="L397"/>
  <c r="M397"/>
  <c r="O397"/>
  <c r="R397"/>
  <c r="S397"/>
  <c r="T397"/>
  <c r="V397"/>
  <c r="W397"/>
  <c r="Z397"/>
  <c r="AE397" s="1"/>
  <c r="AA397"/>
  <c r="AF397" s="1"/>
  <c r="AB397"/>
  <c r="AC397"/>
  <c r="AG397" s="1"/>
  <c r="AD397"/>
  <c r="AK397"/>
  <c r="A398"/>
  <c r="B398"/>
  <c r="Q398" s="1"/>
  <c r="P398" s="1"/>
  <c r="D398"/>
  <c r="E398"/>
  <c r="F398"/>
  <c r="H398"/>
  <c r="G398" s="1"/>
  <c r="J398"/>
  <c r="L398"/>
  <c r="M398"/>
  <c r="O398"/>
  <c r="R398"/>
  <c r="S398"/>
  <c r="T398"/>
  <c r="V398"/>
  <c r="W398"/>
  <c r="Z398"/>
  <c r="AE398" s="1"/>
  <c r="AA398"/>
  <c r="AF398" s="1"/>
  <c r="AB398"/>
  <c r="AC398"/>
  <c r="AG398" s="1"/>
  <c r="AD398"/>
  <c r="AK398"/>
  <c r="A399"/>
  <c r="B399"/>
  <c r="Q399" s="1"/>
  <c r="P399" s="1"/>
  <c r="D399"/>
  <c r="E399"/>
  <c r="F399"/>
  <c r="H399"/>
  <c r="G399" s="1"/>
  <c r="J399"/>
  <c r="K399" s="1"/>
  <c r="L399"/>
  <c r="M399"/>
  <c r="O399"/>
  <c r="R399"/>
  <c r="S399"/>
  <c r="T399"/>
  <c r="V399"/>
  <c r="W399"/>
  <c r="Z399"/>
  <c r="AE399" s="1"/>
  <c r="AA399"/>
  <c r="AF399" s="1"/>
  <c r="AB399"/>
  <c r="AC399"/>
  <c r="AG399" s="1"/>
  <c r="AD399"/>
  <c r="AK399"/>
  <c r="A400"/>
  <c r="B400"/>
  <c r="Q400" s="1"/>
  <c r="P400" s="1"/>
  <c r="D400"/>
  <c r="E400"/>
  <c r="F400"/>
  <c r="H400"/>
  <c r="G400" s="1"/>
  <c r="J400"/>
  <c r="K400" s="1"/>
  <c r="L400"/>
  <c r="M400"/>
  <c r="O400"/>
  <c r="R400"/>
  <c r="S400"/>
  <c r="T400"/>
  <c r="V400"/>
  <c r="W400"/>
  <c r="Z400"/>
  <c r="AE400" s="1"/>
  <c r="AA400"/>
  <c r="AF400" s="1"/>
  <c r="AB400"/>
  <c r="AC400"/>
  <c r="AG400" s="1"/>
  <c r="AD400"/>
  <c r="AK400"/>
  <c r="A401"/>
  <c r="B401"/>
  <c r="Q401" s="1"/>
  <c r="P401" s="1"/>
  <c r="D401"/>
  <c r="E401"/>
  <c r="F401"/>
  <c r="H401"/>
  <c r="G401" s="1"/>
  <c r="J401"/>
  <c r="I401" s="1"/>
  <c r="L401"/>
  <c r="M401"/>
  <c r="O401"/>
  <c r="R401"/>
  <c r="S401"/>
  <c r="T401"/>
  <c r="V401"/>
  <c r="W401"/>
  <c r="Z401"/>
  <c r="AE401" s="1"/>
  <c r="AA401"/>
  <c r="AF401" s="1"/>
  <c r="AB401"/>
  <c r="AC401"/>
  <c r="AG401" s="1"/>
  <c r="AD401"/>
  <c r="AK401"/>
  <c r="A402"/>
  <c r="B402"/>
  <c r="Q402" s="1"/>
  <c r="P402" s="1"/>
  <c r="D402"/>
  <c r="E402"/>
  <c r="F402"/>
  <c r="H402"/>
  <c r="G402" s="1"/>
  <c r="J402"/>
  <c r="I402" s="1"/>
  <c r="L402"/>
  <c r="M402"/>
  <c r="O402"/>
  <c r="R402"/>
  <c r="S402"/>
  <c r="T402"/>
  <c r="V402"/>
  <c r="W402"/>
  <c r="Z402"/>
  <c r="AE402" s="1"/>
  <c r="AA402"/>
  <c r="AF402" s="1"/>
  <c r="AB402"/>
  <c r="AC402"/>
  <c r="AG402" s="1"/>
  <c r="AD402"/>
  <c r="AK402"/>
  <c r="A403"/>
  <c r="B403"/>
  <c r="Q403" s="1"/>
  <c r="P403" s="1"/>
  <c r="D403"/>
  <c r="E403"/>
  <c r="F403"/>
  <c r="H403"/>
  <c r="G403" s="1"/>
  <c r="J403"/>
  <c r="K403" s="1"/>
  <c r="L403"/>
  <c r="M403"/>
  <c r="O403"/>
  <c r="R403"/>
  <c r="S403"/>
  <c r="T403"/>
  <c r="V403"/>
  <c r="W403"/>
  <c r="Z403"/>
  <c r="AE403" s="1"/>
  <c r="AA403"/>
  <c r="AF403" s="1"/>
  <c r="AB403"/>
  <c r="AC403"/>
  <c r="AG403" s="1"/>
  <c r="AD403"/>
  <c r="AK403"/>
  <c r="A404"/>
  <c r="B404"/>
  <c r="Q404" s="1"/>
  <c r="P404" s="1"/>
  <c r="D404"/>
  <c r="E404"/>
  <c r="F404"/>
  <c r="H404"/>
  <c r="G404" s="1"/>
  <c r="J404"/>
  <c r="K404" s="1"/>
  <c r="L404"/>
  <c r="M404"/>
  <c r="O404"/>
  <c r="R404"/>
  <c r="S404"/>
  <c r="T404"/>
  <c r="V404"/>
  <c r="W404"/>
  <c r="Z404"/>
  <c r="AE404" s="1"/>
  <c r="AA404"/>
  <c r="AF404" s="1"/>
  <c r="AB404"/>
  <c r="AC404"/>
  <c r="AG404" s="1"/>
  <c r="AD404"/>
  <c r="AK404"/>
  <c r="A405"/>
  <c r="B405"/>
  <c r="Q405" s="1"/>
  <c r="P405" s="1"/>
  <c r="D405"/>
  <c r="E405"/>
  <c r="F405"/>
  <c r="H405"/>
  <c r="G405" s="1"/>
  <c r="J405"/>
  <c r="K405" s="1"/>
  <c r="L405"/>
  <c r="M405"/>
  <c r="O405"/>
  <c r="R405"/>
  <c r="S405"/>
  <c r="T405"/>
  <c r="V405"/>
  <c r="W405"/>
  <c r="Z405"/>
  <c r="AE405" s="1"/>
  <c r="AA405"/>
  <c r="AF405" s="1"/>
  <c r="AB405"/>
  <c r="AC405"/>
  <c r="AG405" s="1"/>
  <c r="AD405"/>
  <c r="AK405"/>
  <c r="A406"/>
  <c r="B406"/>
  <c r="Q406" s="1"/>
  <c r="P406" s="1"/>
  <c r="D406"/>
  <c r="E406"/>
  <c r="F406"/>
  <c r="H406"/>
  <c r="G406" s="1"/>
  <c r="J406"/>
  <c r="K406" s="1"/>
  <c r="L406"/>
  <c r="M406"/>
  <c r="O406"/>
  <c r="R406"/>
  <c r="S406"/>
  <c r="T406"/>
  <c r="V406"/>
  <c r="W406"/>
  <c r="Z406"/>
  <c r="AE406" s="1"/>
  <c r="AA406"/>
  <c r="AF406" s="1"/>
  <c r="AB406"/>
  <c r="AC406"/>
  <c r="AG406" s="1"/>
  <c r="AD406"/>
  <c r="AK406"/>
  <c r="A407"/>
  <c r="B407"/>
  <c r="Q407" s="1"/>
  <c r="P407" s="1"/>
  <c r="D407"/>
  <c r="E407"/>
  <c r="F407"/>
  <c r="H407"/>
  <c r="G407" s="1"/>
  <c r="J407"/>
  <c r="I407" s="1"/>
  <c r="L407"/>
  <c r="M407"/>
  <c r="O407"/>
  <c r="R407"/>
  <c r="S407"/>
  <c r="T407"/>
  <c r="V407"/>
  <c r="W407"/>
  <c r="Z407"/>
  <c r="AE407" s="1"/>
  <c r="AA407"/>
  <c r="AF407" s="1"/>
  <c r="AB407"/>
  <c r="AC407"/>
  <c r="AG407" s="1"/>
  <c r="AD407"/>
  <c r="AK407"/>
  <c r="A408"/>
  <c r="B408"/>
  <c r="Q408" s="1"/>
  <c r="P408" s="1"/>
  <c r="D408"/>
  <c r="E408"/>
  <c r="F408"/>
  <c r="H408"/>
  <c r="G408" s="1"/>
  <c r="J408"/>
  <c r="K408" s="1"/>
  <c r="L408"/>
  <c r="M408"/>
  <c r="O408"/>
  <c r="R408"/>
  <c r="S408"/>
  <c r="T408"/>
  <c r="V408"/>
  <c r="W408"/>
  <c r="Z408"/>
  <c r="AE408" s="1"/>
  <c r="AA408"/>
  <c r="AF408" s="1"/>
  <c r="AB408"/>
  <c r="AC408"/>
  <c r="AG408" s="1"/>
  <c r="AD408"/>
  <c r="AK408"/>
  <c r="AK6"/>
  <c r="AD6"/>
  <c r="AC6"/>
  <c r="AG6" s="1"/>
  <c r="AB6"/>
  <c r="AA6"/>
  <c r="AF6" s="1"/>
  <c r="Z6"/>
  <c r="AE6" s="1"/>
  <c r="W6"/>
  <c r="V6"/>
  <c r="T6"/>
  <c r="S6"/>
  <c r="R6"/>
  <c r="O6"/>
  <c r="M6"/>
  <c r="L6"/>
  <c r="J6"/>
  <c r="I6" s="1"/>
  <c r="H6"/>
  <c r="G6" s="1"/>
  <c r="B6"/>
  <c r="Q6" s="1"/>
  <c r="P6" s="1"/>
  <c r="F6"/>
  <c r="E6"/>
  <c r="D6"/>
  <c r="A6"/>
  <c r="A1729" i="17"/>
  <c r="C1729"/>
  <c r="D1729"/>
  <c r="F1729"/>
  <c r="E1729" s="1"/>
  <c r="H1729"/>
  <c r="G1729" s="1"/>
  <c r="I1729"/>
  <c r="J1729"/>
  <c r="K1729"/>
  <c r="L1729"/>
  <c r="M1729"/>
  <c r="O1729"/>
  <c r="R1729"/>
  <c r="A1730"/>
  <c r="C1730"/>
  <c r="D1730"/>
  <c r="F1730"/>
  <c r="E1730" s="1"/>
  <c r="H1730"/>
  <c r="G1730" s="1"/>
  <c r="I1730"/>
  <c r="J1730"/>
  <c r="K1730"/>
  <c r="L1730"/>
  <c r="M1730"/>
  <c r="O1730"/>
  <c r="R1730"/>
  <c r="A1731"/>
  <c r="C1731"/>
  <c r="D1731"/>
  <c r="F1731"/>
  <c r="E1731" s="1"/>
  <c r="H1731"/>
  <c r="G1731" s="1"/>
  <c r="I1731"/>
  <c r="J1731"/>
  <c r="K1731"/>
  <c r="L1731"/>
  <c r="M1731"/>
  <c r="O1731"/>
  <c r="R1731"/>
  <c r="A1732"/>
  <c r="C1732"/>
  <c r="D1732"/>
  <c r="F1732"/>
  <c r="E1732" s="1"/>
  <c r="H1732"/>
  <c r="G1732" s="1"/>
  <c r="I1732"/>
  <c r="J1732"/>
  <c r="K1732"/>
  <c r="L1732"/>
  <c r="M1732"/>
  <c r="O1732"/>
  <c r="R1732"/>
  <c r="A1733"/>
  <c r="C1733"/>
  <c r="D1733"/>
  <c r="F1733"/>
  <c r="E1733" s="1"/>
  <c r="H1733"/>
  <c r="G1733" s="1"/>
  <c r="I1733"/>
  <c r="J1733"/>
  <c r="K1733"/>
  <c r="L1733"/>
  <c r="M1733"/>
  <c r="O1733"/>
  <c r="R1733"/>
  <c r="A1734"/>
  <c r="C1734"/>
  <c r="D1734"/>
  <c r="F1734"/>
  <c r="E1734" s="1"/>
  <c r="H1734"/>
  <c r="G1734" s="1"/>
  <c r="I1734"/>
  <c r="J1734"/>
  <c r="K1734"/>
  <c r="L1734"/>
  <c r="M1734"/>
  <c r="O1734"/>
  <c r="R1734"/>
  <c r="A1735"/>
  <c r="C1735"/>
  <c r="D1735"/>
  <c r="F1735"/>
  <c r="E1735" s="1"/>
  <c r="H1735"/>
  <c r="G1735" s="1"/>
  <c r="I1735"/>
  <c r="J1735"/>
  <c r="K1735"/>
  <c r="L1735"/>
  <c r="M1735"/>
  <c r="O1735"/>
  <c r="R1735"/>
  <c r="A1736"/>
  <c r="C1736"/>
  <c r="D1736"/>
  <c r="F1736"/>
  <c r="E1736" s="1"/>
  <c r="H1736"/>
  <c r="G1736" s="1"/>
  <c r="I1736"/>
  <c r="J1736"/>
  <c r="K1736"/>
  <c r="L1736"/>
  <c r="M1736"/>
  <c r="O1736"/>
  <c r="R1736"/>
  <c r="A1737"/>
  <c r="C1737"/>
  <c r="D1737"/>
  <c r="F1737"/>
  <c r="E1737" s="1"/>
  <c r="H1737"/>
  <c r="G1737" s="1"/>
  <c r="I1737"/>
  <c r="J1737"/>
  <c r="K1737"/>
  <c r="L1737"/>
  <c r="M1737"/>
  <c r="O1737"/>
  <c r="R1737"/>
  <c r="A1738"/>
  <c r="C1738"/>
  <c r="D1738"/>
  <c r="F1738"/>
  <c r="E1738" s="1"/>
  <c r="H1738"/>
  <c r="G1738" s="1"/>
  <c r="I1738"/>
  <c r="J1738"/>
  <c r="K1738"/>
  <c r="L1738"/>
  <c r="M1738"/>
  <c r="O1738"/>
  <c r="R1738"/>
  <c r="A1739"/>
  <c r="C1739"/>
  <c r="D1739"/>
  <c r="F1739"/>
  <c r="E1739" s="1"/>
  <c r="H1739"/>
  <c r="G1739" s="1"/>
  <c r="I1739"/>
  <c r="J1739"/>
  <c r="K1739"/>
  <c r="L1739"/>
  <c r="M1739"/>
  <c r="O1739"/>
  <c r="R1739"/>
  <c r="A1740"/>
  <c r="C1740"/>
  <c r="D1740"/>
  <c r="F1740"/>
  <c r="E1740" s="1"/>
  <c r="H1740"/>
  <c r="G1740" s="1"/>
  <c r="I1740"/>
  <c r="J1740"/>
  <c r="K1740"/>
  <c r="L1740"/>
  <c r="M1740"/>
  <c r="O1740"/>
  <c r="R1740"/>
  <c r="A1741"/>
  <c r="C1741"/>
  <c r="D1741"/>
  <c r="F1741"/>
  <c r="E1741" s="1"/>
  <c r="H1741"/>
  <c r="G1741" s="1"/>
  <c r="I1741"/>
  <c r="J1741"/>
  <c r="K1741"/>
  <c r="L1741"/>
  <c r="M1741"/>
  <c r="O1741"/>
  <c r="R1741"/>
  <c r="A1742"/>
  <c r="C1742"/>
  <c r="D1742"/>
  <c r="F1742"/>
  <c r="E1742" s="1"/>
  <c r="H1742"/>
  <c r="G1742" s="1"/>
  <c r="I1742"/>
  <c r="J1742"/>
  <c r="K1742"/>
  <c r="L1742"/>
  <c r="M1742"/>
  <c r="O1742"/>
  <c r="R1742"/>
  <c r="A1743"/>
  <c r="C1743"/>
  <c r="D1743"/>
  <c r="F1743"/>
  <c r="E1743" s="1"/>
  <c r="H1743"/>
  <c r="G1743" s="1"/>
  <c r="I1743"/>
  <c r="J1743"/>
  <c r="K1743"/>
  <c r="L1743"/>
  <c r="M1743"/>
  <c r="O1743"/>
  <c r="R1743"/>
  <c r="A1744"/>
  <c r="C1744"/>
  <c r="D1744"/>
  <c r="F1744"/>
  <c r="E1744" s="1"/>
  <c r="H1744"/>
  <c r="G1744" s="1"/>
  <c r="I1744"/>
  <c r="J1744"/>
  <c r="K1744"/>
  <c r="L1744"/>
  <c r="M1744"/>
  <c r="O1744"/>
  <c r="R1744"/>
  <c r="A1745"/>
  <c r="C1745"/>
  <c r="D1745"/>
  <c r="F1745"/>
  <c r="E1745" s="1"/>
  <c r="H1745"/>
  <c r="G1745" s="1"/>
  <c r="I1745"/>
  <c r="J1745"/>
  <c r="K1745"/>
  <c r="L1745"/>
  <c r="M1745"/>
  <c r="O1745"/>
  <c r="R1745"/>
  <c r="A1746"/>
  <c r="C1746"/>
  <c r="D1746"/>
  <c r="F1746"/>
  <c r="E1746" s="1"/>
  <c r="H1746"/>
  <c r="G1746" s="1"/>
  <c r="I1746"/>
  <c r="J1746"/>
  <c r="K1746"/>
  <c r="L1746"/>
  <c r="M1746"/>
  <c r="O1746"/>
  <c r="R1746"/>
  <c r="A1747"/>
  <c r="C1747"/>
  <c r="D1747"/>
  <c r="F1747"/>
  <c r="E1747" s="1"/>
  <c r="H1747"/>
  <c r="G1747" s="1"/>
  <c r="I1747"/>
  <c r="J1747"/>
  <c r="K1747"/>
  <c r="L1747"/>
  <c r="M1747"/>
  <c r="O1747"/>
  <c r="R1747"/>
  <c r="A1748"/>
  <c r="C1748"/>
  <c r="D1748"/>
  <c r="F1748"/>
  <c r="E1748" s="1"/>
  <c r="H1748"/>
  <c r="G1748" s="1"/>
  <c r="I1748"/>
  <c r="J1748"/>
  <c r="K1748"/>
  <c r="L1748"/>
  <c r="M1748"/>
  <c r="O1748"/>
  <c r="R1748"/>
  <c r="A1749"/>
  <c r="C1749"/>
  <c r="D1749"/>
  <c r="F1749"/>
  <c r="E1749" s="1"/>
  <c r="H1749"/>
  <c r="G1749" s="1"/>
  <c r="I1749"/>
  <c r="J1749"/>
  <c r="K1749"/>
  <c r="L1749"/>
  <c r="M1749"/>
  <c r="O1749"/>
  <c r="R1749"/>
  <c r="A1750"/>
  <c r="C1750"/>
  <c r="D1750"/>
  <c r="F1750"/>
  <c r="E1750" s="1"/>
  <c r="H1750"/>
  <c r="G1750" s="1"/>
  <c r="I1750"/>
  <c r="J1750"/>
  <c r="K1750"/>
  <c r="L1750"/>
  <c r="M1750"/>
  <c r="O1750"/>
  <c r="R1750"/>
  <c r="A1751"/>
  <c r="C1751"/>
  <c r="D1751"/>
  <c r="F1751"/>
  <c r="E1751" s="1"/>
  <c r="H1751"/>
  <c r="G1751" s="1"/>
  <c r="I1751"/>
  <c r="J1751"/>
  <c r="K1751"/>
  <c r="L1751"/>
  <c r="M1751"/>
  <c r="O1751"/>
  <c r="R1751"/>
  <c r="A1752"/>
  <c r="C1752"/>
  <c r="D1752"/>
  <c r="F1752"/>
  <c r="E1752" s="1"/>
  <c r="H1752"/>
  <c r="G1752" s="1"/>
  <c r="I1752"/>
  <c r="J1752"/>
  <c r="K1752"/>
  <c r="L1752"/>
  <c r="M1752"/>
  <c r="O1752"/>
  <c r="R1752"/>
  <c r="A1753"/>
  <c r="C1753"/>
  <c r="D1753"/>
  <c r="F1753"/>
  <c r="E1753" s="1"/>
  <c r="H1753"/>
  <c r="G1753" s="1"/>
  <c r="I1753"/>
  <c r="J1753"/>
  <c r="K1753"/>
  <c r="L1753"/>
  <c r="M1753"/>
  <c r="O1753"/>
  <c r="R1753"/>
  <c r="A1754"/>
  <c r="C1754"/>
  <c r="D1754"/>
  <c r="F1754"/>
  <c r="E1754" s="1"/>
  <c r="H1754"/>
  <c r="G1754" s="1"/>
  <c r="I1754"/>
  <c r="J1754"/>
  <c r="K1754"/>
  <c r="L1754"/>
  <c r="M1754"/>
  <c r="O1754"/>
  <c r="R1754"/>
  <c r="A1755"/>
  <c r="C1755"/>
  <c r="D1755"/>
  <c r="F1755"/>
  <c r="E1755" s="1"/>
  <c r="H1755"/>
  <c r="G1755" s="1"/>
  <c r="I1755"/>
  <c r="J1755"/>
  <c r="K1755"/>
  <c r="L1755"/>
  <c r="M1755"/>
  <c r="O1755"/>
  <c r="R1755"/>
  <c r="A1756"/>
  <c r="C1756"/>
  <c r="D1756"/>
  <c r="F1756"/>
  <c r="E1756" s="1"/>
  <c r="H1756"/>
  <c r="G1756" s="1"/>
  <c r="I1756"/>
  <c r="J1756"/>
  <c r="K1756"/>
  <c r="L1756"/>
  <c r="M1756"/>
  <c r="O1756"/>
  <c r="R1756"/>
  <c r="A1757"/>
  <c r="C1757"/>
  <c r="D1757"/>
  <c r="F1757"/>
  <c r="E1757" s="1"/>
  <c r="H1757"/>
  <c r="G1757" s="1"/>
  <c r="I1757"/>
  <c r="J1757"/>
  <c r="K1757"/>
  <c r="L1757"/>
  <c r="M1757"/>
  <c r="O1757"/>
  <c r="R1757"/>
  <c r="A1758"/>
  <c r="C1758"/>
  <c r="D1758"/>
  <c r="F1758"/>
  <c r="E1758" s="1"/>
  <c r="H1758"/>
  <c r="G1758" s="1"/>
  <c r="I1758"/>
  <c r="J1758"/>
  <c r="K1758"/>
  <c r="L1758"/>
  <c r="M1758"/>
  <c r="O1758"/>
  <c r="R1758"/>
  <c r="A1759"/>
  <c r="C1759"/>
  <c r="D1759"/>
  <c r="F1759"/>
  <c r="E1759" s="1"/>
  <c r="H1759"/>
  <c r="G1759" s="1"/>
  <c r="I1759"/>
  <c r="J1759"/>
  <c r="K1759"/>
  <c r="L1759"/>
  <c r="M1759"/>
  <c r="O1759"/>
  <c r="R1759"/>
  <c r="A1760"/>
  <c r="C1760"/>
  <c r="D1760"/>
  <c r="F1760"/>
  <c r="E1760" s="1"/>
  <c r="H1760"/>
  <c r="G1760" s="1"/>
  <c r="I1760"/>
  <c r="J1760"/>
  <c r="K1760"/>
  <c r="L1760"/>
  <c r="M1760"/>
  <c r="O1760"/>
  <c r="R1760"/>
  <c r="A1761"/>
  <c r="C1761"/>
  <c r="D1761"/>
  <c r="F1761"/>
  <c r="E1761" s="1"/>
  <c r="H1761"/>
  <c r="G1761" s="1"/>
  <c r="I1761"/>
  <c r="J1761"/>
  <c r="K1761"/>
  <c r="L1761"/>
  <c r="M1761"/>
  <c r="O1761"/>
  <c r="R1761"/>
  <c r="A1762"/>
  <c r="C1762"/>
  <c r="D1762"/>
  <c r="F1762"/>
  <c r="E1762" s="1"/>
  <c r="H1762"/>
  <c r="G1762" s="1"/>
  <c r="I1762"/>
  <c r="J1762"/>
  <c r="K1762"/>
  <c r="L1762"/>
  <c r="M1762"/>
  <c r="O1762"/>
  <c r="R1762"/>
  <c r="A1763"/>
  <c r="C1763"/>
  <c r="D1763"/>
  <c r="F1763"/>
  <c r="E1763" s="1"/>
  <c r="H1763"/>
  <c r="G1763" s="1"/>
  <c r="I1763"/>
  <c r="J1763"/>
  <c r="K1763"/>
  <c r="L1763"/>
  <c r="M1763"/>
  <c r="O1763"/>
  <c r="R1763"/>
  <c r="A1764"/>
  <c r="C1764"/>
  <c r="D1764"/>
  <c r="F1764"/>
  <c r="E1764" s="1"/>
  <c r="H1764"/>
  <c r="G1764" s="1"/>
  <c r="I1764"/>
  <c r="J1764"/>
  <c r="K1764"/>
  <c r="L1764"/>
  <c r="M1764"/>
  <c r="O1764"/>
  <c r="R1764"/>
  <c r="A1765"/>
  <c r="C1765"/>
  <c r="D1765"/>
  <c r="F1765"/>
  <c r="E1765" s="1"/>
  <c r="H1765"/>
  <c r="G1765" s="1"/>
  <c r="I1765"/>
  <c r="J1765"/>
  <c r="K1765"/>
  <c r="L1765"/>
  <c r="M1765"/>
  <c r="O1765"/>
  <c r="R1765"/>
  <c r="A1694"/>
  <c r="C1694"/>
  <c r="D1694"/>
  <c r="F1694"/>
  <c r="E1694" s="1"/>
  <c r="H1694"/>
  <c r="G1694" s="1"/>
  <c r="I1694"/>
  <c r="J1694"/>
  <c r="K1694"/>
  <c r="L1694"/>
  <c r="M1694"/>
  <c r="O1694"/>
  <c r="R1694"/>
  <c r="A1695"/>
  <c r="C1695"/>
  <c r="D1695"/>
  <c r="F1695"/>
  <c r="E1695" s="1"/>
  <c r="H1695"/>
  <c r="G1695" s="1"/>
  <c r="I1695"/>
  <c r="J1695"/>
  <c r="K1695"/>
  <c r="L1695"/>
  <c r="M1695"/>
  <c r="O1695"/>
  <c r="R1695"/>
  <c r="A1696"/>
  <c r="C1696"/>
  <c r="D1696"/>
  <c r="F1696"/>
  <c r="E1696" s="1"/>
  <c r="H1696"/>
  <c r="G1696" s="1"/>
  <c r="I1696"/>
  <c r="J1696"/>
  <c r="K1696"/>
  <c r="L1696"/>
  <c r="M1696"/>
  <c r="O1696"/>
  <c r="R1696"/>
  <c r="A1697"/>
  <c r="C1697"/>
  <c r="D1697"/>
  <c r="F1697"/>
  <c r="E1697" s="1"/>
  <c r="H1697"/>
  <c r="G1697" s="1"/>
  <c r="I1697"/>
  <c r="J1697"/>
  <c r="K1697"/>
  <c r="L1697"/>
  <c r="M1697"/>
  <c r="O1697"/>
  <c r="R1697"/>
  <c r="A1698"/>
  <c r="C1698"/>
  <c r="D1698"/>
  <c r="F1698"/>
  <c r="E1698" s="1"/>
  <c r="H1698"/>
  <c r="G1698" s="1"/>
  <c r="I1698"/>
  <c r="J1698"/>
  <c r="K1698"/>
  <c r="L1698"/>
  <c r="M1698"/>
  <c r="O1698"/>
  <c r="R1698"/>
  <c r="A1699"/>
  <c r="C1699"/>
  <c r="D1699"/>
  <c r="F1699"/>
  <c r="E1699" s="1"/>
  <c r="H1699"/>
  <c r="G1699" s="1"/>
  <c r="I1699"/>
  <c r="J1699"/>
  <c r="K1699"/>
  <c r="L1699"/>
  <c r="M1699"/>
  <c r="O1699"/>
  <c r="R1699"/>
  <c r="A1700"/>
  <c r="C1700"/>
  <c r="D1700"/>
  <c r="F1700"/>
  <c r="E1700" s="1"/>
  <c r="H1700"/>
  <c r="G1700" s="1"/>
  <c r="I1700"/>
  <c r="J1700"/>
  <c r="K1700"/>
  <c r="L1700"/>
  <c r="M1700"/>
  <c r="O1700"/>
  <c r="R1700"/>
  <c r="A1701"/>
  <c r="C1701"/>
  <c r="D1701"/>
  <c r="F1701"/>
  <c r="E1701" s="1"/>
  <c r="H1701"/>
  <c r="G1701" s="1"/>
  <c r="I1701"/>
  <c r="J1701"/>
  <c r="K1701"/>
  <c r="L1701"/>
  <c r="M1701"/>
  <c r="O1701"/>
  <c r="R1701"/>
  <c r="A1702"/>
  <c r="C1702"/>
  <c r="D1702"/>
  <c r="F1702"/>
  <c r="E1702" s="1"/>
  <c r="H1702"/>
  <c r="G1702" s="1"/>
  <c r="I1702"/>
  <c r="J1702"/>
  <c r="K1702"/>
  <c r="L1702"/>
  <c r="M1702"/>
  <c r="O1702"/>
  <c r="R1702"/>
  <c r="A1703"/>
  <c r="C1703"/>
  <c r="D1703"/>
  <c r="F1703"/>
  <c r="E1703" s="1"/>
  <c r="H1703"/>
  <c r="G1703" s="1"/>
  <c r="I1703"/>
  <c r="J1703"/>
  <c r="K1703"/>
  <c r="L1703"/>
  <c r="M1703"/>
  <c r="O1703"/>
  <c r="R1703"/>
  <c r="A1704"/>
  <c r="C1704"/>
  <c r="D1704"/>
  <c r="F1704"/>
  <c r="E1704" s="1"/>
  <c r="H1704"/>
  <c r="G1704" s="1"/>
  <c r="I1704"/>
  <c r="J1704"/>
  <c r="K1704"/>
  <c r="L1704"/>
  <c r="M1704"/>
  <c r="O1704"/>
  <c r="R1704"/>
  <c r="A1705"/>
  <c r="C1705"/>
  <c r="D1705"/>
  <c r="F1705"/>
  <c r="E1705" s="1"/>
  <c r="H1705"/>
  <c r="G1705" s="1"/>
  <c r="I1705"/>
  <c r="J1705"/>
  <c r="K1705"/>
  <c r="L1705"/>
  <c r="M1705"/>
  <c r="O1705"/>
  <c r="R1705"/>
  <c r="A1706"/>
  <c r="C1706"/>
  <c r="D1706"/>
  <c r="F1706"/>
  <c r="E1706" s="1"/>
  <c r="H1706"/>
  <c r="G1706" s="1"/>
  <c r="I1706"/>
  <c r="J1706"/>
  <c r="K1706"/>
  <c r="L1706"/>
  <c r="M1706"/>
  <c r="O1706"/>
  <c r="R1706"/>
  <c r="A1707"/>
  <c r="C1707"/>
  <c r="D1707"/>
  <c r="F1707"/>
  <c r="E1707" s="1"/>
  <c r="H1707"/>
  <c r="G1707" s="1"/>
  <c r="I1707"/>
  <c r="J1707"/>
  <c r="K1707"/>
  <c r="L1707"/>
  <c r="M1707"/>
  <c r="O1707"/>
  <c r="R1707"/>
  <c r="A1708"/>
  <c r="C1708"/>
  <c r="D1708"/>
  <c r="F1708"/>
  <c r="E1708" s="1"/>
  <c r="H1708"/>
  <c r="G1708" s="1"/>
  <c r="I1708"/>
  <c r="J1708"/>
  <c r="K1708"/>
  <c r="L1708"/>
  <c r="M1708"/>
  <c r="O1708"/>
  <c r="R1708"/>
  <c r="A1709"/>
  <c r="C1709"/>
  <c r="D1709"/>
  <c r="F1709"/>
  <c r="E1709" s="1"/>
  <c r="H1709"/>
  <c r="G1709" s="1"/>
  <c r="I1709"/>
  <c r="J1709"/>
  <c r="K1709"/>
  <c r="L1709"/>
  <c r="M1709"/>
  <c r="O1709"/>
  <c r="R1709"/>
  <c r="A1710"/>
  <c r="C1710"/>
  <c r="D1710"/>
  <c r="F1710"/>
  <c r="E1710" s="1"/>
  <c r="H1710"/>
  <c r="G1710" s="1"/>
  <c r="I1710"/>
  <c r="J1710"/>
  <c r="K1710"/>
  <c r="L1710"/>
  <c r="M1710"/>
  <c r="O1710"/>
  <c r="R1710"/>
  <c r="A1711"/>
  <c r="C1711"/>
  <c r="D1711"/>
  <c r="F1711"/>
  <c r="E1711" s="1"/>
  <c r="H1711"/>
  <c r="G1711" s="1"/>
  <c r="I1711"/>
  <c r="J1711"/>
  <c r="K1711"/>
  <c r="L1711"/>
  <c r="M1711"/>
  <c r="O1711"/>
  <c r="R1711"/>
  <c r="A1712"/>
  <c r="C1712"/>
  <c r="D1712"/>
  <c r="F1712"/>
  <c r="E1712" s="1"/>
  <c r="H1712"/>
  <c r="G1712" s="1"/>
  <c r="I1712"/>
  <c r="J1712"/>
  <c r="K1712"/>
  <c r="L1712"/>
  <c r="M1712"/>
  <c r="O1712"/>
  <c r="R1712"/>
  <c r="A1713"/>
  <c r="C1713"/>
  <c r="D1713"/>
  <c r="F1713"/>
  <c r="E1713" s="1"/>
  <c r="H1713"/>
  <c r="G1713" s="1"/>
  <c r="I1713"/>
  <c r="J1713"/>
  <c r="K1713"/>
  <c r="L1713"/>
  <c r="M1713"/>
  <c r="O1713"/>
  <c r="R1713"/>
  <c r="A1714"/>
  <c r="C1714"/>
  <c r="D1714"/>
  <c r="F1714"/>
  <c r="E1714" s="1"/>
  <c r="H1714"/>
  <c r="G1714" s="1"/>
  <c r="I1714"/>
  <c r="J1714"/>
  <c r="K1714"/>
  <c r="L1714"/>
  <c r="M1714"/>
  <c r="O1714"/>
  <c r="R1714"/>
  <c r="A1715"/>
  <c r="C1715"/>
  <c r="D1715"/>
  <c r="F1715"/>
  <c r="E1715" s="1"/>
  <c r="H1715"/>
  <c r="G1715" s="1"/>
  <c r="I1715"/>
  <c r="J1715"/>
  <c r="K1715"/>
  <c r="L1715"/>
  <c r="M1715"/>
  <c r="O1715"/>
  <c r="R1715"/>
  <c r="A1716"/>
  <c r="C1716"/>
  <c r="D1716"/>
  <c r="F1716"/>
  <c r="E1716" s="1"/>
  <c r="H1716"/>
  <c r="G1716" s="1"/>
  <c r="I1716"/>
  <c r="J1716"/>
  <c r="K1716"/>
  <c r="L1716"/>
  <c r="M1716"/>
  <c r="O1716"/>
  <c r="R1716"/>
  <c r="A1717"/>
  <c r="C1717"/>
  <c r="D1717"/>
  <c r="F1717"/>
  <c r="E1717" s="1"/>
  <c r="H1717"/>
  <c r="G1717" s="1"/>
  <c r="I1717"/>
  <c r="J1717"/>
  <c r="K1717"/>
  <c r="L1717"/>
  <c r="M1717"/>
  <c r="O1717"/>
  <c r="R1717"/>
  <c r="A1718"/>
  <c r="C1718"/>
  <c r="D1718"/>
  <c r="F1718"/>
  <c r="E1718" s="1"/>
  <c r="H1718"/>
  <c r="G1718" s="1"/>
  <c r="I1718"/>
  <c r="J1718"/>
  <c r="K1718"/>
  <c r="L1718"/>
  <c r="M1718"/>
  <c r="O1718"/>
  <c r="R1718"/>
  <c r="A1719"/>
  <c r="C1719"/>
  <c r="D1719"/>
  <c r="F1719"/>
  <c r="E1719" s="1"/>
  <c r="H1719"/>
  <c r="G1719" s="1"/>
  <c r="I1719"/>
  <c r="J1719"/>
  <c r="K1719"/>
  <c r="L1719"/>
  <c r="M1719"/>
  <c r="O1719"/>
  <c r="R1719"/>
  <c r="A1720"/>
  <c r="C1720"/>
  <c r="D1720"/>
  <c r="F1720"/>
  <c r="E1720" s="1"/>
  <c r="H1720"/>
  <c r="G1720" s="1"/>
  <c r="I1720"/>
  <c r="J1720"/>
  <c r="K1720"/>
  <c r="L1720"/>
  <c r="M1720"/>
  <c r="O1720"/>
  <c r="R1720"/>
  <c r="A1721"/>
  <c r="C1721"/>
  <c r="D1721"/>
  <c r="F1721"/>
  <c r="E1721" s="1"/>
  <c r="H1721"/>
  <c r="G1721" s="1"/>
  <c r="I1721"/>
  <c r="J1721"/>
  <c r="K1721"/>
  <c r="L1721"/>
  <c r="M1721"/>
  <c r="O1721"/>
  <c r="R1721"/>
  <c r="A1722"/>
  <c r="C1722"/>
  <c r="D1722"/>
  <c r="F1722"/>
  <c r="E1722" s="1"/>
  <c r="H1722"/>
  <c r="G1722" s="1"/>
  <c r="I1722"/>
  <c r="J1722"/>
  <c r="K1722"/>
  <c r="L1722"/>
  <c r="M1722"/>
  <c r="O1722"/>
  <c r="R1722"/>
  <c r="A1723"/>
  <c r="C1723"/>
  <c r="D1723"/>
  <c r="F1723"/>
  <c r="E1723" s="1"/>
  <c r="H1723"/>
  <c r="G1723" s="1"/>
  <c r="I1723"/>
  <c r="J1723"/>
  <c r="K1723"/>
  <c r="L1723"/>
  <c r="M1723"/>
  <c r="O1723"/>
  <c r="R1723"/>
  <c r="A1724"/>
  <c r="C1724"/>
  <c r="D1724"/>
  <c r="F1724"/>
  <c r="E1724" s="1"/>
  <c r="H1724"/>
  <c r="G1724" s="1"/>
  <c r="I1724"/>
  <c r="J1724"/>
  <c r="K1724"/>
  <c r="L1724"/>
  <c r="M1724"/>
  <c r="O1724"/>
  <c r="R1724"/>
  <c r="A1725"/>
  <c r="C1725"/>
  <c r="D1725"/>
  <c r="F1725"/>
  <c r="E1725" s="1"/>
  <c r="H1725"/>
  <c r="G1725" s="1"/>
  <c r="I1725"/>
  <c r="J1725"/>
  <c r="K1725"/>
  <c r="L1725"/>
  <c r="M1725"/>
  <c r="O1725"/>
  <c r="R1725"/>
  <c r="A1726"/>
  <c r="C1726"/>
  <c r="D1726"/>
  <c r="F1726"/>
  <c r="E1726" s="1"/>
  <c r="H1726"/>
  <c r="G1726" s="1"/>
  <c r="I1726"/>
  <c r="J1726"/>
  <c r="K1726"/>
  <c r="L1726"/>
  <c r="M1726"/>
  <c r="O1726"/>
  <c r="R1726"/>
  <c r="A1727"/>
  <c r="C1727"/>
  <c r="D1727"/>
  <c r="F1727"/>
  <c r="E1727" s="1"/>
  <c r="H1727"/>
  <c r="G1727" s="1"/>
  <c r="I1727"/>
  <c r="J1727"/>
  <c r="K1727"/>
  <c r="L1727"/>
  <c r="M1727"/>
  <c r="O1727"/>
  <c r="R1727"/>
  <c r="A1728"/>
  <c r="C1728"/>
  <c r="D1728"/>
  <c r="F1728"/>
  <c r="E1728" s="1"/>
  <c r="H1728"/>
  <c r="G1728" s="1"/>
  <c r="I1728"/>
  <c r="J1728"/>
  <c r="K1728"/>
  <c r="L1728"/>
  <c r="M1728"/>
  <c r="O1728"/>
  <c r="R1728"/>
  <c r="A1668"/>
  <c r="C1668"/>
  <c r="D1668"/>
  <c r="F1668"/>
  <c r="E1668" s="1"/>
  <c r="H1668"/>
  <c r="G1668" s="1"/>
  <c r="I1668"/>
  <c r="J1668"/>
  <c r="K1668"/>
  <c r="L1668"/>
  <c r="M1668"/>
  <c r="O1668"/>
  <c r="R1668"/>
  <c r="A1669"/>
  <c r="C1669"/>
  <c r="D1669"/>
  <c r="F1669"/>
  <c r="E1669" s="1"/>
  <c r="H1669"/>
  <c r="G1669" s="1"/>
  <c r="I1669"/>
  <c r="J1669"/>
  <c r="K1669"/>
  <c r="L1669"/>
  <c r="M1669"/>
  <c r="O1669"/>
  <c r="R1669"/>
  <c r="A1670"/>
  <c r="C1670"/>
  <c r="D1670"/>
  <c r="F1670"/>
  <c r="E1670" s="1"/>
  <c r="H1670"/>
  <c r="G1670" s="1"/>
  <c r="I1670"/>
  <c r="J1670"/>
  <c r="K1670"/>
  <c r="L1670"/>
  <c r="M1670"/>
  <c r="O1670"/>
  <c r="R1670"/>
  <c r="A1671"/>
  <c r="C1671"/>
  <c r="D1671"/>
  <c r="F1671"/>
  <c r="E1671" s="1"/>
  <c r="H1671"/>
  <c r="G1671" s="1"/>
  <c r="I1671"/>
  <c r="J1671"/>
  <c r="K1671"/>
  <c r="L1671"/>
  <c r="M1671"/>
  <c r="O1671"/>
  <c r="R1671"/>
  <c r="A1672"/>
  <c r="C1672"/>
  <c r="D1672"/>
  <c r="F1672"/>
  <c r="E1672" s="1"/>
  <c r="H1672"/>
  <c r="G1672" s="1"/>
  <c r="I1672"/>
  <c r="J1672"/>
  <c r="K1672"/>
  <c r="L1672"/>
  <c r="M1672"/>
  <c r="O1672"/>
  <c r="R1672"/>
  <c r="A1673"/>
  <c r="C1673"/>
  <c r="D1673"/>
  <c r="F1673"/>
  <c r="E1673" s="1"/>
  <c r="H1673"/>
  <c r="G1673" s="1"/>
  <c r="I1673"/>
  <c r="J1673"/>
  <c r="K1673"/>
  <c r="L1673"/>
  <c r="M1673"/>
  <c r="O1673"/>
  <c r="R1673"/>
  <c r="A1674"/>
  <c r="C1674"/>
  <c r="D1674"/>
  <c r="F1674"/>
  <c r="E1674" s="1"/>
  <c r="H1674"/>
  <c r="G1674" s="1"/>
  <c r="I1674"/>
  <c r="J1674"/>
  <c r="K1674"/>
  <c r="L1674"/>
  <c r="M1674"/>
  <c r="O1674"/>
  <c r="R1674"/>
  <c r="A1675"/>
  <c r="C1675"/>
  <c r="D1675"/>
  <c r="F1675"/>
  <c r="E1675" s="1"/>
  <c r="H1675"/>
  <c r="G1675" s="1"/>
  <c r="I1675"/>
  <c r="J1675"/>
  <c r="K1675"/>
  <c r="L1675"/>
  <c r="M1675"/>
  <c r="O1675"/>
  <c r="R1675"/>
  <c r="A1676"/>
  <c r="C1676"/>
  <c r="D1676"/>
  <c r="F1676"/>
  <c r="E1676" s="1"/>
  <c r="H1676"/>
  <c r="G1676" s="1"/>
  <c r="I1676"/>
  <c r="J1676"/>
  <c r="K1676"/>
  <c r="L1676"/>
  <c r="M1676"/>
  <c r="O1676"/>
  <c r="R1676"/>
  <c r="A1677"/>
  <c r="C1677"/>
  <c r="D1677"/>
  <c r="F1677"/>
  <c r="E1677" s="1"/>
  <c r="H1677"/>
  <c r="G1677" s="1"/>
  <c r="I1677"/>
  <c r="J1677"/>
  <c r="K1677"/>
  <c r="L1677"/>
  <c r="M1677"/>
  <c r="O1677"/>
  <c r="R1677"/>
  <c r="A1678"/>
  <c r="C1678"/>
  <c r="D1678"/>
  <c r="F1678"/>
  <c r="E1678" s="1"/>
  <c r="H1678"/>
  <c r="G1678" s="1"/>
  <c r="I1678"/>
  <c r="J1678"/>
  <c r="K1678"/>
  <c r="L1678"/>
  <c r="M1678"/>
  <c r="O1678"/>
  <c r="R1678"/>
  <c r="A1679"/>
  <c r="C1679"/>
  <c r="D1679"/>
  <c r="F1679"/>
  <c r="E1679" s="1"/>
  <c r="H1679"/>
  <c r="G1679" s="1"/>
  <c r="I1679"/>
  <c r="J1679"/>
  <c r="K1679"/>
  <c r="L1679"/>
  <c r="M1679"/>
  <c r="O1679"/>
  <c r="R1679"/>
  <c r="A1680"/>
  <c r="C1680"/>
  <c r="D1680"/>
  <c r="F1680"/>
  <c r="E1680" s="1"/>
  <c r="H1680"/>
  <c r="G1680" s="1"/>
  <c r="I1680"/>
  <c r="J1680"/>
  <c r="K1680"/>
  <c r="L1680"/>
  <c r="M1680"/>
  <c r="O1680"/>
  <c r="R1680"/>
  <c r="A1681"/>
  <c r="C1681"/>
  <c r="D1681"/>
  <c r="F1681"/>
  <c r="E1681" s="1"/>
  <c r="H1681"/>
  <c r="G1681" s="1"/>
  <c r="I1681"/>
  <c r="J1681"/>
  <c r="K1681"/>
  <c r="L1681"/>
  <c r="M1681"/>
  <c r="O1681"/>
  <c r="R1681"/>
  <c r="A1682"/>
  <c r="C1682"/>
  <c r="D1682"/>
  <c r="F1682"/>
  <c r="E1682" s="1"/>
  <c r="H1682"/>
  <c r="G1682" s="1"/>
  <c r="I1682"/>
  <c r="J1682"/>
  <c r="K1682"/>
  <c r="L1682"/>
  <c r="M1682"/>
  <c r="O1682"/>
  <c r="R1682"/>
  <c r="A1683"/>
  <c r="C1683"/>
  <c r="D1683"/>
  <c r="F1683"/>
  <c r="E1683" s="1"/>
  <c r="H1683"/>
  <c r="G1683" s="1"/>
  <c r="I1683"/>
  <c r="J1683"/>
  <c r="K1683"/>
  <c r="L1683"/>
  <c r="M1683"/>
  <c r="O1683"/>
  <c r="R1683"/>
  <c r="A1684"/>
  <c r="C1684"/>
  <c r="D1684"/>
  <c r="F1684"/>
  <c r="E1684" s="1"/>
  <c r="H1684"/>
  <c r="G1684" s="1"/>
  <c r="I1684"/>
  <c r="J1684"/>
  <c r="K1684"/>
  <c r="L1684"/>
  <c r="M1684"/>
  <c r="O1684"/>
  <c r="R1684"/>
  <c r="A1685"/>
  <c r="C1685"/>
  <c r="D1685"/>
  <c r="F1685"/>
  <c r="E1685" s="1"/>
  <c r="H1685"/>
  <c r="G1685" s="1"/>
  <c r="I1685"/>
  <c r="J1685"/>
  <c r="K1685"/>
  <c r="L1685"/>
  <c r="M1685"/>
  <c r="O1685"/>
  <c r="R1685"/>
  <c r="A1686"/>
  <c r="C1686"/>
  <c r="D1686"/>
  <c r="F1686"/>
  <c r="E1686" s="1"/>
  <c r="H1686"/>
  <c r="G1686" s="1"/>
  <c r="I1686"/>
  <c r="J1686"/>
  <c r="K1686"/>
  <c r="L1686"/>
  <c r="M1686"/>
  <c r="O1686"/>
  <c r="R1686"/>
  <c r="A1687"/>
  <c r="C1687"/>
  <c r="D1687"/>
  <c r="F1687"/>
  <c r="E1687" s="1"/>
  <c r="H1687"/>
  <c r="G1687" s="1"/>
  <c r="I1687"/>
  <c r="J1687"/>
  <c r="K1687"/>
  <c r="L1687"/>
  <c r="M1687"/>
  <c r="O1687"/>
  <c r="R1687"/>
  <c r="A1688"/>
  <c r="C1688"/>
  <c r="D1688"/>
  <c r="F1688"/>
  <c r="E1688" s="1"/>
  <c r="H1688"/>
  <c r="G1688" s="1"/>
  <c r="I1688"/>
  <c r="J1688"/>
  <c r="K1688"/>
  <c r="L1688"/>
  <c r="M1688"/>
  <c r="O1688"/>
  <c r="R1688"/>
  <c r="A1689"/>
  <c r="C1689"/>
  <c r="D1689"/>
  <c r="F1689"/>
  <c r="E1689" s="1"/>
  <c r="H1689"/>
  <c r="G1689" s="1"/>
  <c r="I1689"/>
  <c r="J1689"/>
  <c r="K1689"/>
  <c r="L1689"/>
  <c r="M1689"/>
  <c r="O1689"/>
  <c r="R1689"/>
  <c r="A1690"/>
  <c r="C1690"/>
  <c r="D1690"/>
  <c r="F1690"/>
  <c r="E1690" s="1"/>
  <c r="H1690"/>
  <c r="G1690" s="1"/>
  <c r="I1690"/>
  <c r="J1690"/>
  <c r="K1690"/>
  <c r="L1690"/>
  <c r="M1690"/>
  <c r="O1690"/>
  <c r="R1690"/>
  <c r="A1691"/>
  <c r="C1691"/>
  <c r="D1691"/>
  <c r="F1691"/>
  <c r="E1691" s="1"/>
  <c r="H1691"/>
  <c r="G1691" s="1"/>
  <c r="I1691"/>
  <c r="J1691"/>
  <c r="K1691"/>
  <c r="L1691"/>
  <c r="M1691"/>
  <c r="O1691"/>
  <c r="R1691"/>
  <c r="A1692"/>
  <c r="C1692"/>
  <c r="D1692"/>
  <c r="F1692"/>
  <c r="E1692" s="1"/>
  <c r="H1692"/>
  <c r="G1692" s="1"/>
  <c r="I1692"/>
  <c r="J1692"/>
  <c r="K1692"/>
  <c r="L1692"/>
  <c r="M1692"/>
  <c r="O1692"/>
  <c r="R1692"/>
  <c r="A1693"/>
  <c r="C1693"/>
  <c r="D1693"/>
  <c r="F1693"/>
  <c r="E1693" s="1"/>
  <c r="H1693"/>
  <c r="G1693" s="1"/>
  <c r="I1693"/>
  <c r="J1693"/>
  <c r="K1693"/>
  <c r="L1693"/>
  <c r="M1693"/>
  <c r="O1693"/>
  <c r="R1693"/>
  <c r="A1653"/>
  <c r="C1653"/>
  <c r="D1653"/>
  <c r="F1653"/>
  <c r="E1653" s="1"/>
  <c r="H1653"/>
  <c r="G1653" s="1"/>
  <c r="I1653"/>
  <c r="J1653"/>
  <c r="K1653"/>
  <c r="L1653"/>
  <c r="M1653"/>
  <c r="O1653"/>
  <c r="R1653"/>
  <c r="A1654"/>
  <c r="C1654"/>
  <c r="D1654"/>
  <c r="F1654"/>
  <c r="E1654" s="1"/>
  <c r="H1654"/>
  <c r="G1654" s="1"/>
  <c r="I1654"/>
  <c r="J1654"/>
  <c r="K1654"/>
  <c r="L1654"/>
  <c r="M1654"/>
  <c r="O1654"/>
  <c r="R1654"/>
  <c r="A1655"/>
  <c r="C1655"/>
  <c r="D1655"/>
  <c r="F1655"/>
  <c r="E1655" s="1"/>
  <c r="H1655"/>
  <c r="G1655" s="1"/>
  <c r="I1655"/>
  <c r="J1655"/>
  <c r="K1655"/>
  <c r="L1655"/>
  <c r="M1655"/>
  <c r="O1655"/>
  <c r="R1655"/>
  <c r="A1656"/>
  <c r="C1656"/>
  <c r="D1656"/>
  <c r="F1656"/>
  <c r="E1656" s="1"/>
  <c r="H1656"/>
  <c r="G1656" s="1"/>
  <c r="I1656"/>
  <c r="J1656"/>
  <c r="K1656"/>
  <c r="L1656"/>
  <c r="M1656"/>
  <c r="O1656"/>
  <c r="R1656"/>
  <c r="A1657"/>
  <c r="C1657"/>
  <c r="D1657"/>
  <c r="F1657"/>
  <c r="E1657" s="1"/>
  <c r="H1657"/>
  <c r="G1657" s="1"/>
  <c r="I1657"/>
  <c r="J1657"/>
  <c r="K1657"/>
  <c r="L1657"/>
  <c r="M1657"/>
  <c r="O1657"/>
  <c r="R1657"/>
  <c r="A1658"/>
  <c r="C1658"/>
  <c r="D1658"/>
  <c r="F1658"/>
  <c r="E1658" s="1"/>
  <c r="H1658"/>
  <c r="G1658" s="1"/>
  <c r="I1658"/>
  <c r="J1658"/>
  <c r="K1658"/>
  <c r="L1658"/>
  <c r="M1658"/>
  <c r="O1658"/>
  <c r="R1658"/>
  <c r="A1659"/>
  <c r="C1659"/>
  <c r="D1659"/>
  <c r="F1659"/>
  <c r="E1659" s="1"/>
  <c r="H1659"/>
  <c r="G1659" s="1"/>
  <c r="I1659"/>
  <c r="J1659"/>
  <c r="K1659"/>
  <c r="L1659"/>
  <c r="M1659"/>
  <c r="O1659"/>
  <c r="R1659"/>
  <c r="A1660"/>
  <c r="C1660"/>
  <c r="D1660"/>
  <c r="F1660"/>
  <c r="E1660" s="1"/>
  <c r="H1660"/>
  <c r="G1660" s="1"/>
  <c r="I1660"/>
  <c r="J1660"/>
  <c r="K1660"/>
  <c r="L1660"/>
  <c r="M1660"/>
  <c r="O1660"/>
  <c r="R1660"/>
  <c r="A1661"/>
  <c r="C1661"/>
  <c r="D1661"/>
  <c r="F1661"/>
  <c r="E1661" s="1"/>
  <c r="H1661"/>
  <c r="G1661" s="1"/>
  <c r="I1661"/>
  <c r="J1661"/>
  <c r="K1661"/>
  <c r="L1661"/>
  <c r="M1661"/>
  <c r="O1661"/>
  <c r="R1661"/>
  <c r="A1662"/>
  <c r="C1662"/>
  <c r="D1662"/>
  <c r="F1662"/>
  <c r="E1662" s="1"/>
  <c r="H1662"/>
  <c r="G1662" s="1"/>
  <c r="I1662"/>
  <c r="J1662"/>
  <c r="K1662"/>
  <c r="L1662"/>
  <c r="M1662"/>
  <c r="O1662"/>
  <c r="R1662"/>
  <c r="A1663"/>
  <c r="C1663"/>
  <c r="D1663"/>
  <c r="F1663"/>
  <c r="E1663" s="1"/>
  <c r="H1663"/>
  <c r="G1663" s="1"/>
  <c r="I1663"/>
  <c r="J1663"/>
  <c r="K1663"/>
  <c r="L1663"/>
  <c r="M1663"/>
  <c r="O1663"/>
  <c r="R1663"/>
  <c r="A1664"/>
  <c r="C1664"/>
  <c r="D1664"/>
  <c r="F1664"/>
  <c r="E1664" s="1"/>
  <c r="H1664"/>
  <c r="G1664" s="1"/>
  <c r="I1664"/>
  <c r="J1664"/>
  <c r="K1664"/>
  <c r="L1664"/>
  <c r="M1664"/>
  <c r="O1664"/>
  <c r="R1664"/>
  <c r="A1665"/>
  <c r="C1665"/>
  <c r="D1665"/>
  <c r="F1665"/>
  <c r="E1665" s="1"/>
  <c r="H1665"/>
  <c r="G1665" s="1"/>
  <c r="I1665"/>
  <c r="J1665"/>
  <c r="K1665"/>
  <c r="L1665"/>
  <c r="M1665"/>
  <c r="O1665"/>
  <c r="R1665"/>
  <c r="A1666"/>
  <c r="C1666"/>
  <c r="D1666"/>
  <c r="F1666"/>
  <c r="E1666" s="1"/>
  <c r="H1666"/>
  <c r="G1666" s="1"/>
  <c r="I1666"/>
  <c r="J1666"/>
  <c r="K1666"/>
  <c r="L1666"/>
  <c r="M1666"/>
  <c r="O1666"/>
  <c r="R1666"/>
  <c r="A1667"/>
  <c r="C1667"/>
  <c r="D1667"/>
  <c r="F1667"/>
  <c r="E1667" s="1"/>
  <c r="H1667"/>
  <c r="G1667" s="1"/>
  <c r="I1667"/>
  <c r="J1667"/>
  <c r="K1667"/>
  <c r="L1667"/>
  <c r="M1667"/>
  <c r="O1667"/>
  <c r="R1667"/>
  <c r="A1604"/>
  <c r="C1604"/>
  <c r="D1604"/>
  <c r="F1604"/>
  <c r="E1604" s="1"/>
  <c r="H1604"/>
  <c r="G1604" s="1"/>
  <c r="I1604"/>
  <c r="J1604"/>
  <c r="K1604"/>
  <c r="L1604"/>
  <c r="M1604"/>
  <c r="O1604"/>
  <c r="R1604"/>
  <c r="A1605"/>
  <c r="C1605"/>
  <c r="D1605"/>
  <c r="F1605"/>
  <c r="E1605" s="1"/>
  <c r="H1605"/>
  <c r="G1605" s="1"/>
  <c r="I1605"/>
  <c r="J1605"/>
  <c r="K1605"/>
  <c r="L1605"/>
  <c r="M1605"/>
  <c r="O1605"/>
  <c r="R1605"/>
  <c r="A1606"/>
  <c r="C1606"/>
  <c r="D1606"/>
  <c r="F1606"/>
  <c r="E1606" s="1"/>
  <c r="H1606"/>
  <c r="G1606" s="1"/>
  <c r="I1606"/>
  <c r="J1606"/>
  <c r="K1606"/>
  <c r="L1606"/>
  <c r="M1606"/>
  <c r="O1606"/>
  <c r="R1606"/>
  <c r="A1607"/>
  <c r="C1607"/>
  <c r="D1607"/>
  <c r="F1607"/>
  <c r="E1607" s="1"/>
  <c r="H1607"/>
  <c r="G1607" s="1"/>
  <c r="I1607"/>
  <c r="J1607"/>
  <c r="K1607"/>
  <c r="L1607"/>
  <c r="M1607"/>
  <c r="O1607"/>
  <c r="R1607"/>
  <c r="A1608"/>
  <c r="C1608"/>
  <c r="D1608"/>
  <c r="F1608"/>
  <c r="E1608" s="1"/>
  <c r="H1608"/>
  <c r="G1608" s="1"/>
  <c r="I1608"/>
  <c r="J1608"/>
  <c r="K1608"/>
  <c r="L1608"/>
  <c r="M1608"/>
  <c r="O1608"/>
  <c r="R1608"/>
  <c r="A1609"/>
  <c r="C1609"/>
  <c r="D1609"/>
  <c r="F1609"/>
  <c r="E1609" s="1"/>
  <c r="H1609"/>
  <c r="G1609" s="1"/>
  <c r="I1609"/>
  <c r="J1609"/>
  <c r="K1609"/>
  <c r="L1609"/>
  <c r="M1609"/>
  <c r="O1609"/>
  <c r="R1609"/>
  <c r="A1610"/>
  <c r="C1610"/>
  <c r="D1610"/>
  <c r="F1610"/>
  <c r="E1610" s="1"/>
  <c r="H1610"/>
  <c r="G1610" s="1"/>
  <c r="I1610"/>
  <c r="J1610"/>
  <c r="K1610"/>
  <c r="L1610"/>
  <c r="M1610"/>
  <c r="O1610"/>
  <c r="R1610"/>
  <c r="A1611"/>
  <c r="C1611"/>
  <c r="D1611"/>
  <c r="F1611"/>
  <c r="E1611" s="1"/>
  <c r="H1611"/>
  <c r="G1611" s="1"/>
  <c r="I1611"/>
  <c r="J1611"/>
  <c r="K1611"/>
  <c r="L1611"/>
  <c r="M1611"/>
  <c r="O1611"/>
  <c r="R1611"/>
  <c r="A1612"/>
  <c r="C1612"/>
  <c r="D1612"/>
  <c r="F1612"/>
  <c r="E1612" s="1"/>
  <c r="H1612"/>
  <c r="G1612" s="1"/>
  <c r="I1612"/>
  <c r="J1612"/>
  <c r="K1612"/>
  <c r="L1612"/>
  <c r="M1612"/>
  <c r="O1612"/>
  <c r="R1612"/>
  <c r="A1613"/>
  <c r="C1613"/>
  <c r="D1613"/>
  <c r="F1613"/>
  <c r="E1613" s="1"/>
  <c r="H1613"/>
  <c r="G1613" s="1"/>
  <c r="I1613"/>
  <c r="J1613"/>
  <c r="K1613"/>
  <c r="L1613"/>
  <c r="M1613"/>
  <c r="O1613"/>
  <c r="R1613"/>
  <c r="A1614"/>
  <c r="C1614"/>
  <c r="D1614"/>
  <c r="F1614"/>
  <c r="E1614" s="1"/>
  <c r="H1614"/>
  <c r="G1614" s="1"/>
  <c r="I1614"/>
  <c r="J1614"/>
  <c r="K1614"/>
  <c r="L1614"/>
  <c r="M1614"/>
  <c r="O1614"/>
  <c r="R1614"/>
  <c r="A1615"/>
  <c r="C1615"/>
  <c r="D1615"/>
  <c r="F1615"/>
  <c r="E1615" s="1"/>
  <c r="H1615"/>
  <c r="G1615" s="1"/>
  <c r="I1615"/>
  <c r="J1615"/>
  <c r="K1615"/>
  <c r="L1615"/>
  <c r="M1615"/>
  <c r="O1615"/>
  <c r="R1615"/>
  <c r="A1616"/>
  <c r="C1616"/>
  <c r="D1616"/>
  <c r="F1616"/>
  <c r="E1616" s="1"/>
  <c r="H1616"/>
  <c r="G1616" s="1"/>
  <c r="I1616"/>
  <c r="J1616"/>
  <c r="K1616"/>
  <c r="L1616"/>
  <c r="M1616"/>
  <c r="O1616"/>
  <c r="R1616"/>
  <c r="A1617"/>
  <c r="C1617"/>
  <c r="D1617"/>
  <c r="F1617"/>
  <c r="E1617" s="1"/>
  <c r="H1617"/>
  <c r="G1617" s="1"/>
  <c r="I1617"/>
  <c r="J1617"/>
  <c r="K1617"/>
  <c r="L1617"/>
  <c r="M1617"/>
  <c r="O1617"/>
  <c r="R1617"/>
  <c r="A1618"/>
  <c r="C1618"/>
  <c r="D1618"/>
  <c r="F1618"/>
  <c r="E1618" s="1"/>
  <c r="H1618"/>
  <c r="G1618" s="1"/>
  <c r="I1618"/>
  <c r="J1618"/>
  <c r="K1618"/>
  <c r="L1618"/>
  <c r="M1618"/>
  <c r="O1618"/>
  <c r="R1618"/>
  <c r="A1619"/>
  <c r="C1619"/>
  <c r="D1619"/>
  <c r="F1619"/>
  <c r="E1619" s="1"/>
  <c r="H1619"/>
  <c r="G1619" s="1"/>
  <c r="I1619"/>
  <c r="J1619"/>
  <c r="K1619"/>
  <c r="L1619"/>
  <c r="M1619"/>
  <c r="O1619"/>
  <c r="R1619"/>
  <c r="A1620"/>
  <c r="C1620"/>
  <c r="D1620"/>
  <c r="F1620"/>
  <c r="E1620" s="1"/>
  <c r="H1620"/>
  <c r="G1620" s="1"/>
  <c r="I1620"/>
  <c r="J1620"/>
  <c r="K1620"/>
  <c r="L1620"/>
  <c r="M1620"/>
  <c r="O1620"/>
  <c r="R1620"/>
  <c r="A1621"/>
  <c r="C1621"/>
  <c r="D1621"/>
  <c r="F1621"/>
  <c r="E1621" s="1"/>
  <c r="H1621"/>
  <c r="G1621" s="1"/>
  <c r="I1621"/>
  <c r="J1621"/>
  <c r="K1621"/>
  <c r="L1621"/>
  <c r="M1621"/>
  <c r="O1621"/>
  <c r="R1621"/>
  <c r="A1622"/>
  <c r="C1622"/>
  <c r="D1622"/>
  <c r="F1622"/>
  <c r="E1622" s="1"/>
  <c r="H1622"/>
  <c r="G1622" s="1"/>
  <c r="I1622"/>
  <c r="J1622"/>
  <c r="K1622"/>
  <c r="L1622"/>
  <c r="M1622"/>
  <c r="O1622"/>
  <c r="R1622"/>
  <c r="A1623"/>
  <c r="C1623"/>
  <c r="D1623"/>
  <c r="F1623"/>
  <c r="E1623" s="1"/>
  <c r="H1623"/>
  <c r="G1623" s="1"/>
  <c r="I1623"/>
  <c r="J1623"/>
  <c r="K1623"/>
  <c r="L1623"/>
  <c r="M1623"/>
  <c r="O1623"/>
  <c r="R1623"/>
  <c r="A1624"/>
  <c r="C1624"/>
  <c r="D1624"/>
  <c r="F1624"/>
  <c r="E1624" s="1"/>
  <c r="H1624"/>
  <c r="G1624" s="1"/>
  <c r="I1624"/>
  <c r="J1624"/>
  <c r="K1624"/>
  <c r="L1624"/>
  <c r="M1624"/>
  <c r="O1624"/>
  <c r="R1624"/>
  <c r="A1625"/>
  <c r="C1625"/>
  <c r="D1625"/>
  <c r="F1625"/>
  <c r="E1625" s="1"/>
  <c r="H1625"/>
  <c r="G1625" s="1"/>
  <c r="I1625"/>
  <c r="J1625"/>
  <c r="K1625"/>
  <c r="L1625"/>
  <c r="M1625"/>
  <c r="O1625"/>
  <c r="R1625"/>
  <c r="A1626"/>
  <c r="C1626"/>
  <c r="D1626"/>
  <c r="F1626"/>
  <c r="E1626" s="1"/>
  <c r="H1626"/>
  <c r="G1626" s="1"/>
  <c r="I1626"/>
  <c r="J1626"/>
  <c r="K1626"/>
  <c r="L1626"/>
  <c r="M1626"/>
  <c r="O1626"/>
  <c r="R1626"/>
  <c r="A1627"/>
  <c r="C1627"/>
  <c r="D1627"/>
  <c r="F1627"/>
  <c r="E1627" s="1"/>
  <c r="H1627"/>
  <c r="G1627" s="1"/>
  <c r="I1627"/>
  <c r="J1627"/>
  <c r="K1627"/>
  <c r="L1627"/>
  <c r="M1627"/>
  <c r="O1627"/>
  <c r="R1627"/>
  <c r="A1628"/>
  <c r="C1628"/>
  <c r="D1628"/>
  <c r="F1628"/>
  <c r="E1628" s="1"/>
  <c r="H1628"/>
  <c r="G1628" s="1"/>
  <c r="I1628"/>
  <c r="J1628"/>
  <c r="K1628"/>
  <c r="L1628"/>
  <c r="M1628"/>
  <c r="O1628"/>
  <c r="R1628"/>
  <c r="A1629"/>
  <c r="C1629"/>
  <c r="D1629"/>
  <c r="F1629"/>
  <c r="E1629" s="1"/>
  <c r="H1629"/>
  <c r="G1629" s="1"/>
  <c r="I1629"/>
  <c r="J1629"/>
  <c r="K1629"/>
  <c r="L1629"/>
  <c r="M1629"/>
  <c r="O1629"/>
  <c r="R1629"/>
  <c r="A1630"/>
  <c r="C1630"/>
  <c r="D1630"/>
  <c r="F1630"/>
  <c r="E1630" s="1"/>
  <c r="H1630"/>
  <c r="G1630" s="1"/>
  <c r="I1630"/>
  <c r="J1630"/>
  <c r="K1630"/>
  <c r="L1630"/>
  <c r="M1630"/>
  <c r="O1630"/>
  <c r="R1630"/>
  <c r="A1631"/>
  <c r="C1631"/>
  <c r="D1631"/>
  <c r="F1631"/>
  <c r="E1631" s="1"/>
  <c r="H1631"/>
  <c r="G1631" s="1"/>
  <c r="I1631"/>
  <c r="J1631"/>
  <c r="K1631"/>
  <c r="L1631"/>
  <c r="M1631"/>
  <c r="O1631"/>
  <c r="R1631"/>
  <c r="A1632"/>
  <c r="C1632"/>
  <c r="D1632"/>
  <c r="F1632"/>
  <c r="E1632" s="1"/>
  <c r="H1632"/>
  <c r="G1632" s="1"/>
  <c r="I1632"/>
  <c r="J1632"/>
  <c r="K1632"/>
  <c r="L1632"/>
  <c r="M1632"/>
  <c r="O1632"/>
  <c r="R1632"/>
  <c r="A1633"/>
  <c r="C1633"/>
  <c r="D1633"/>
  <c r="F1633"/>
  <c r="E1633" s="1"/>
  <c r="H1633"/>
  <c r="G1633" s="1"/>
  <c r="I1633"/>
  <c r="J1633"/>
  <c r="K1633"/>
  <c r="L1633"/>
  <c r="M1633"/>
  <c r="O1633"/>
  <c r="R1633"/>
  <c r="A1634"/>
  <c r="C1634"/>
  <c r="D1634"/>
  <c r="F1634"/>
  <c r="E1634" s="1"/>
  <c r="H1634"/>
  <c r="G1634" s="1"/>
  <c r="I1634"/>
  <c r="J1634"/>
  <c r="K1634"/>
  <c r="L1634"/>
  <c r="M1634"/>
  <c r="O1634"/>
  <c r="R1634"/>
  <c r="A1635"/>
  <c r="C1635"/>
  <c r="D1635"/>
  <c r="F1635"/>
  <c r="E1635" s="1"/>
  <c r="H1635"/>
  <c r="G1635" s="1"/>
  <c r="I1635"/>
  <c r="J1635"/>
  <c r="K1635"/>
  <c r="L1635"/>
  <c r="M1635"/>
  <c r="O1635"/>
  <c r="R1635"/>
  <c r="A1636"/>
  <c r="C1636"/>
  <c r="D1636"/>
  <c r="F1636"/>
  <c r="E1636" s="1"/>
  <c r="H1636"/>
  <c r="G1636" s="1"/>
  <c r="I1636"/>
  <c r="J1636"/>
  <c r="K1636"/>
  <c r="L1636"/>
  <c r="M1636"/>
  <c r="O1636"/>
  <c r="R1636"/>
  <c r="A1637"/>
  <c r="C1637"/>
  <c r="D1637"/>
  <c r="F1637"/>
  <c r="E1637" s="1"/>
  <c r="H1637"/>
  <c r="G1637" s="1"/>
  <c r="I1637"/>
  <c r="J1637"/>
  <c r="K1637"/>
  <c r="L1637"/>
  <c r="M1637"/>
  <c r="O1637"/>
  <c r="R1637"/>
  <c r="A1638"/>
  <c r="C1638"/>
  <c r="D1638"/>
  <c r="F1638"/>
  <c r="E1638" s="1"/>
  <c r="H1638"/>
  <c r="G1638" s="1"/>
  <c r="I1638"/>
  <c r="J1638"/>
  <c r="K1638"/>
  <c r="L1638"/>
  <c r="M1638"/>
  <c r="O1638"/>
  <c r="R1638"/>
  <c r="A1639"/>
  <c r="C1639"/>
  <c r="D1639"/>
  <c r="F1639"/>
  <c r="E1639" s="1"/>
  <c r="H1639"/>
  <c r="G1639" s="1"/>
  <c r="I1639"/>
  <c r="J1639"/>
  <c r="K1639"/>
  <c r="L1639"/>
  <c r="M1639"/>
  <c r="O1639"/>
  <c r="R1639"/>
  <c r="A1640"/>
  <c r="C1640"/>
  <c r="D1640"/>
  <c r="F1640"/>
  <c r="E1640" s="1"/>
  <c r="H1640"/>
  <c r="G1640" s="1"/>
  <c r="I1640"/>
  <c r="J1640"/>
  <c r="K1640"/>
  <c r="L1640"/>
  <c r="M1640"/>
  <c r="O1640"/>
  <c r="R1640"/>
  <c r="A1641"/>
  <c r="C1641"/>
  <c r="D1641"/>
  <c r="F1641"/>
  <c r="E1641" s="1"/>
  <c r="H1641"/>
  <c r="G1641" s="1"/>
  <c r="I1641"/>
  <c r="J1641"/>
  <c r="K1641"/>
  <c r="L1641"/>
  <c r="M1641"/>
  <c r="O1641"/>
  <c r="R1641"/>
  <c r="A1642"/>
  <c r="C1642"/>
  <c r="D1642"/>
  <c r="F1642"/>
  <c r="E1642" s="1"/>
  <c r="H1642"/>
  <c r="G1642" s="1"/>
  <c r="I1642"/>
  <c r="J1642"/>
  <c r="K1642"/>
  <c r="L1642"/>
  <c r="M1642"/>
  <c r="O1642"/>
  <c r="R1642"/>
  <c r="A1643"/>
  <c r="C1643"/>
  <c r="D1643"/>
  <c r="F1643"/>
  <c r="E1643" s="1"/>
  <c r="H1643"/>
  <c r="G1643" s="1"/>
  <c r="I1643"/>
  <c r="J1643"/>
  <c r="K1643"/>
  <c r="L1643"/>
  <c r="M1643"/>
  <c r="O1643"/>
  <c r="R1643"/>
  <c r="A1644"/>
  <c r="C1644"/>
  <c r="D1644"/>
  <c r="F1644"/>
  <c r="E1644" s="1"/>
  <c r="H1644"/>
  <c r="G1644" s="1"/>
  <c r="I1644"/>
  <c r="J1644"/>
  <c r="K1644"/>
  <c r="L1644"/>
  <c r="M1644"/>
  <c r="O1644"/>
  <c r="R1644"/>
  <c r="A1645"/>
  <c r="C1645"/>
  <c r="D1645"/>
  <c r="F1645"/>
  <c r="E1645" s="1"/>
  <c r="H1645"/>
  <c r="G1645" s="1"/>
  <c r="I1645"/>
  <c r="J1645"/>
  <c r="K1645"/>
  <c r="L1645"/>
  <c r="M1645"/>
  <c r="O1645"/>
  <c r="R1645"/>
  <c r="A1646"/>
  <c r="C1646"/>
  <c r="D1646"/>
  <c r="F1646"/>
  <c r="E1646" s="1"/>
  <c r="H1646"/>
  <c r="G1646" s="1"/>
  <c r="I1646"/>
  <c r="J1646"/>
  <c r="K1646"/>
  <c r="L1646"/>
  <c r="M1646"/>
  <c r="O1646"/>
  <c r="R1646"/>
  <c r="A1647"/>
  <c r="C1647"/>
  <c r="D1647"/>
  <c r="F1647"/>
  <c r="E1647" s="1"/>
  <c r="H1647"/>
  <c r="G1647" s="1"/>
  <c r="I1647"/>
  <c r="J1647"/>
  <c r="K1647"/>
  <c r="L1647"/>
  <c r="M1647"/>
  <c r="O1647"/>
  <c r="R1647"/>
  <c r="A1648"/>
  <c r="C1648"/>
  <c r="D1648"/>
  <c r="F1648"/>
  <c r="E1648" s="1"/>
  <c r="H1648"/>
  <c r="G1648" s="1"/>
  <c r="I1648"/>
  <c r="J1648"/>
  <c r="K1648"/>
  <c r="L1648"/>
  <c r="M1648"/>
  <c r="O1648"/>
  <c r="R1648"/>
  <c r="A1649"/>
  <c r="C1649"/>
  <c r="D1649"/>
  <c r="F1649"/>
  <c r="E1649" s="1"/>
  <c r="H1649"/>
  <c r="G1649" s="1"/>
  <c r="I1649"/>
  <c r="J1649"/>
  <c r="K1649"/>
  <c r="L1649"/>
  <c r="M1649"/>
  <c r="O1649"/>
  <c r="R1649"/>
  <c r="A1650"/>
  <c r="C1650"/>
  <c r="D1650"/>
  <c r="F1650"/>
  <c r="E1650" s="1"/>
  <c r="H1650"/>
  <c r="G1650" s="1"/>
  <c r="I1650"/>
  <c r="J1650"/>
  <c r="K1650"/>
  <c r="L1650"/>
  <c r="M1650"/>
  <c r="O1650"/>
  <c r="R1650"/>
  <c r="A1651"/>
  <c r="C1651"/>
  <c r="D1651"/>
  <c r="F1651"/>
  <c r="E1651" s="1"/>
  <c r="H1651"/>
  <c r="G1651" s="1"/>
  <c r="I1651"/>
  <c r="J1651"/>
  <c r="K1651"/>
  <c r="L1651"/>
  <c r="M1651"/>
  <c r="O1651"/>
  <c r="R1651"/>
  <c r="A1652"/>
  <c r="C1652"/>
  <c r="D1652"/>
  <c r="F1652"/>
  <c r="E1652" s="1"/>
  <c r="H1652"/>
  <c r="G1652" s="1"/>
  <c r="I1652"/>
  <c r="J1652"/>
  <c r="K1652"/>
  <c r="L1652"/>
  <c r="M1652"/>
  <c r="O1652"/>
  <c r="R1652"/>
  <c r="A1597"/>
  <c r="B1597"/>
  <c r="Q1597" s="1"/>
  <c r="C1597"/>
  <c r="D1597"/>
  <c r="F1597"/>
  <c r="E1597" s="1"/>
  <c r="H1597"/>
  <c r="G1597" s="1"/>
  <c r="I1597"/>
  <c r="J1597"/>
  <c r="K1597"/>
  <c r="L1597"/>
  <c r="M1597"/>
  <c r="N1597"/>
  <c r="O1597"/>
  <c r="R1597"/>
  <c r="A1598"/>
  <c r="B1598"/>
  <c r="Q1598" s="1"/>
  <c r="C1598"/>
  <c r="D1598"/>
  <c r="F1598"/>
  <c r="E1598" s="1"/>
  <c r="H1598"/>
  <c r="G1598" s="1"/>
  <c r="I1598"/>
  <c r="J1598"/>
  <c r="K1598"/>
  <c r="L1598"/>
  <c r="M1598"/>
  <c r="N1598"/>
  <c r="O1598"/>
  <c r="R1598"/>
  <c r="A1599"/>
  <c r="C1599"/>
  <c r="D1599"/>
  <c r="F1599"/>
  <c r="E1599" s="1"/>
  <c r="H1599"/>
  <c r="G1599" s="1"/>
  <c r="I1599"/>
  <c r="J1599"/>
  <c r="K1599"/>
  <c r="L1599"/>
  <c r="M1599"/>
  <c r="O1599"/>
  <c r="R1599"/>
  <c r="A1600"/>
  <c r="C1600"/>
  <c r="D1600"/>
  <c r="F1600"/>
  <c r="E1600" s="1"/>
  <c r="H1600"/>
  <c r="G1600" s="1"/>
  <c r="I1600"/>
  <c r="J1600"/>
  <c r="K1600"/>
  <c r="L1600"/>
  <c r="M1600"/>
  <c r="O1600"/>
  <c r="R1600"/>
  <c r="A1601"/>
  <c r="C1601"/>
  <c r="D1601"/>
  <c r="F1601"/>
  <c r="E1601" s="1"/>
  <c r="H1601"/>
  <c r="G1601" s="1"/>
  <c r="I1601"/>
  <c r="J1601"/>
  <c r="K1601"/>
  <c r="L1601"/>
  <c r="M1601"/>
  <c r="O1601"/>
  <c r="R1601"/>
  <c r="A1602"/>
  <c r="C1602"/>
  <c r="D1602"/>
  <c r="F1602"/>
  <c r="E1602" s="1"/>
  <c r="H1602"/>
  <c r="G1602" s="1"/>
  <c r="I1602"/>
  <c r="J1602"/>
  <c r="K1602"/>
  <c r="L1602"/>
  <c r="M1602"/>
  <c r="O1602"/>
  <c r="R1602"/>
  <c r="A1603"/>
  <c r="C1603"/>
  <c r="D1603"/>
  <c r="F1603"/>
  <c r="E1603" s="1"/>
  <c r="H1603"/>
  <c r="G1603" s="1"/>
  <c r="I1603"/>
  <c r="J1603"/>
  <c r="K1603"/>
  <c r="L1603"/>
  <c r="M1603"/>
  <c r="O1603"/>
  <c r="R1603"/>
  <c r="Q9" i="4"/>
  <c r="S9" s="1"/>
  <c r="N609" i="17"/>
  <c r="N621"/>
  <c r="N625"/>
  <c r="N641"/>
  <c r="N649"/>
  <c r="N693"/>
  <c r="N697"/>
  <c r="N709"/>
  <c r="N717"/>
  <c r="N721"/>
  <c r="N745"/>
  <c r="N769"/>
  <c r="N777"/>
  <c r="N781"/>
  <c r="N789"/>
  <c r="N793"/>
  <c r="N801"/>
  <c r="N809"/>
  <c r="N817"/>
  <c r="N825"/>
  <c r="N833"/>
  <c r="N837"/>
  <c r="N849"/>
  <c r="N853"/>
  <c r="N861"/>
  <c r="N869"/>
  <c r="N873"/>
  <c r="N877"/>
  <c r="N885"/>
  <c r="N893"/>
  <c r="N897"/>
  <c r="N901"/>
  <c r="N909"/>
  <c r="N917"/>
  <c r="N925"/>
  <c r="N937"/>
  <c r="N941"/>
  <c r="N953"/>
  <c r="N961"/>
  <c r="N965"/>
  <c r="N973"/>
  <c r="N977"/>
  <c r="N989"/>
  <c r="N997"/>
  <c r="N1001"/>
  <c r="N1005"/>
  <c r="N1013"/>
  <c r="N1017"/>
  <c r="N1021"/>
  <c r="N1025"/>
  <c r="N1037"/>
  <c r="N1041"/>
  <c r="N1045"/>
  <c r="N1049"/>
  <c r="N1057"/>
  <c r="N1061"/>
  <c r="N1065"/>
  <c r="N1069"/>
  <c r="N1085"/>
  <c r="N1089"/>
  <c r="N1093"/>
  <c r="N1097"/>
  <c r="N1101"/>
  <c r="N1121"/>
  <c r="N1125"/>
  <c r="N1129"/>
  <c r="N1133"/>
  <c r="N1149"/>
  <c r="N1153"/>
  <c r="N1157"/>
  <c r="N1169"/>
  <c r="N1173"/>
  <c r="N1177"/>
  <c r="N1181"/>
  <c r="N1185"/>
  <c r="N1197"/>
  <c r="N1201"/>
  <c r="N1205"/>
  <c r="N1209"/>
  <c r="N1213"/>
  <c r="N1217"/>
  <c r="N1221"/>
  <c r="N1225"/>
  <c r="N1229"/>
  <c r="N1237"/>
  <c r="N1241"/>
  <c r="N1245"/>
  <c r="N1249"/>
  <c r="N1253"/>
  <c r="N1257"/>
  <c r="N1261"/>
  <c r="N1277"/>
  <c r="N1281"/>
  <c r="N1285"/>
  <c r="N1289"/>
  <c r="N1301"/>
  <c r="N1305"/>
  <c r="N1309"/>
  <c r="N1321"/>
  <c r="N1325"/>
  <c r="N1338"/>
  <c r="N1341"/>
  <c r="N1345"/>
  <c r="N1349"/>
  <c r="B1354"/>
  <c r="Q1354" s="1"/>
  <c r="N1361"/>
  <c r="N1365"/>
  <c r="B1366"/>
  <c r="Q1366" s="1"/>
  <c r="N1381"/>
  <c r="N1385"/>
  <c r="N1393"/>
  <c r="B1394"/>
  <c r="Q1394" s="1"/>
  <c r="N1401"/>
  <c r="N1409"/>
  <c r="N1413"/>
  <c r="N1421"/>
  <c r="N1425"/>
  <c r="B1426"/>
  <c r="Q1426" s="1"/>
  <c r="N1434"/>
  <c r="N1437"/>
  <c r="N1441"/>
  <c r="N1444"/>
  <c r="N1445"/>
  <c r="N1450"/>
  <c r="B1450"/>
  <c r="Q1450" s="1"/>
  <c r="B1451"/>
  <c r="Q1451" s="1"/>
  <c r="N1453"/>
  <c r="N1456"/>
  <c r="N1457"/>
  <c r="N1461"/>
  <c r="B1462"/>
  <c r="Q1462" s="1"/>
  <c r="B1463"/>
  <c r="Q1463" s="1"/>
  <c r="N1464"/>
  <c r="N1468"/>
  <c r="N1469"/>
  <c r="N1470"/>
  <c r="N1473"/>
  <c r="B1476"/>
  <c r="Q1476" s="1"/>
  <c r="N1477"/>
  <c r="N1478"/>
  <c r="B1480"/>
  <c r="Q1480" s="1"/>
  <c r="N1481"/>
  <c r="B1483"/>
  <c r="Q1483" s="1"/>
  <c r="N1484"/>
  <c r="N1485"/>
  <c r="B1487"/>
  <c r="Q1487" s="1"/>
  <c r="N1488"/>
  <c r="B1488"/>
  <c r="Q1488" s="1"/>
  <c r="N1489"/>
  <c r="N1494"/>
  <c r="B1495"/>
  <c r="Q1495" s="1"/>
  <c r="N1496"/>
  <c r="N1497"/>
  <c r="B1498"/>
  <c r="Q1498" s="1"/>
  <c r="B1499"/>
  <c r="Q1499" s="1"/>
  <c r="N1500"/>
  <c r="N1501"/>
  <c r="B1502"/>
  <c r="Q1502" s="1"/>
  <c r="B1503"/>
  <c r="Q1503" s="1"/>
  <c r="N1504"/>
  <c r="N1505"/>
  <c r="B1506"/>
  <c r="Q1506" s="1"/>
  <c r="B1507"/>
  <c r="Q1507" s="1"/>
  <c r="N1508"/>
  <c r="B1508"/>
  <c r="Q1508" s="1"/>
  <c r="N1509"/>
  <c r="B1511"/>
  <c r="N1512"/>
  <c r="N1513"/>
  <c r="N1514"/>
  <c r="B1515"/>
  <c r="Q1515" s="1"/>
  <c r="N1516"/>
  <c r="N1517"/>
  <c r="N1518"/>
  <c r="B1519"/>
  <c r="Q1519" s="1"/>
  <c r="N1520"/>
  <c r="B1523"/>
  <c r="Q1523" s="1"/>
  <c r="B1527"/>
  <c r="Q1527" s="1"/>
  <c r="N1528"/>
  <c r="B1528"/>
  <c r="Q1528" s="1"/>
  <c r="N1529"/>
  <c r="B1531"/>
  <c r="Q1531" s="1"/>
  <c r="N1532"/>
  <c r="B1532"/>
  <c r="Q1532" s="1"/>
  <c r="N1533"/>
  <c r="N1534"/>
  <c r="B1534"/>
  <c r="Q1534" s="1"/>
  <c r="B1535"/>
  <c r="Q1535" s="1"/>
  <c r="N1536"/>
  <c r="B1536"/>
  <c r="Q1536" s="1"/>
  <c r="N1537"/>
  <c r="N1538"/>
  <c r="B1538"/>
  <c r="B1539"/>
  <c r="Q1539" s="1"/>
  <c r="N1540"/>
  <c r="N1541"/>
  <c r="N1542"/>
  <c r="B1543"/>
  <c r="N1544"/>
  <c r="B1544"/>
  <c r="Q1544" s="1"/>
  <c r="N1545"/>
  <c r="B1547"/>
  <c r="Q1547" s="1"/>
  <c r="N1548"/>
  <c r="B1550"/>
  <c r="Q1550" s="1"/>
  <c r="B1551"/>
  <c r="Q1551" s="1"/>
  <c r="N1552"/>
  <c r="N1555"/>
  <c r="B1555"/>
  <c r="Q1555" s="1"/>
  <c r="N1556"/>
  <c r="B1556"/>
  <c r="B1559"/>
  <c r="Q1559" s="1"/>
  <c r="B1560"/>
  <c r="B1562"/>
  <c r="Q1562" s="1"/>
  <c r="N1563"/>
  <c r="B1563"/>
  <c r="Q1563" s="1"/>
  <c r="N1564"/>
  <c r="B1564"/>
  <c r="Q1564" s="1"/>
  <c r="N1565"/>
  <c r="N1567"/>
  <c r="B1567"/>
  <c r="Q1567" s="1"/>
  <c r="B1568"/>
  <c r="Q1568" s="1"/>
  <c r="N1569"/>
  <c r="N1571"/>
  <c r="B1571"/>
  <c r="Q1571" s="1"/>
  <c r="N1572"/>
  <c r="B1572"/>
  <c r="Q1572" s="1"/>
  <c r="N1573"/>
  <c r="N1574"/>
  <c r="N1575"/>
  <c r="B1575"/>
  <c r="N1576"/>
  <c r="B1576"/>
  <c r="N1577"/>
  <c r="B1579"/>
  <c r="Q1579" s="1"/>
  <c r="N1580"/>
  <c r="N1583"/>
  <c r="B1583"/>
  <c r="Q1583" s="1"/>
  <c r="N1584"/>
  <c r="B1584"/>
  <c r="Q1584" s="1"/>
  <c r="B1587"/>
  <c r="Q1587" s="1"/>
  <c r="N1588"/>
  <c r="B1588"/>
  <c r="Q1588" s="1"/>
  <c r="N1591"/>
  <c r="B1591"/>
  <c r="N1592"/>
  <c r="B1592"/>
  <c r="Q1592" s="1"/>
  <c r="N1593"/>
  <c r="N1595"/>
  <c r="B1595"/>
  <c r="Q1595" s="1"/>
  <c r="N1596"/>
  <c r="B1596"/>
  <c r="Q1596" s="1"/>
  <c r="N1599"/>
  <c r="B1599"/>
  <c r="N1600"/>
  <c r="B1600"/>
  <c r="N1601"/>
  <c r="B1601"/>
  <c r="N1602"/>
  <c r="B1602"/>
  <c r="N1603"/>
  <c r="B1603"/>
  <c r="N1604"/>
  <c r="B1604"/>
  <c r="N1605"/>
  <c r="B1605"/>
  <c r="N1606"/>
  <c r="B1606"/>
  <c r="N1607"/>
  <c r="B1607"/>
  <c r="N1608"/>
  <c r="B1608"/>
  <c r="N1609"/>
  <c r="B1609"/>
  <c r="N1610"/>
  <c r="B1610"/>
  <c r="N1611"/>
  <c r="B1611"/>
  <c r="N1612"/>
  <c r="B1612"/>
  <c r="N1613"/>
  <c r="B1613"/>
  <c r="N1614"/>
  <c r="B1614"/>
  <c r="N1615"/>
  <c r="B1615"/>
  <c r="N1616"/>
  <c r="B1616"/>
  <c r="N1617"/>
  <c r="B1617"/>
  <c r="N1618"/>
  <c r="B1618"/>
  <c r="N1619"/>
  <c r="B1619"/>
  <c r="N1620"/>
  <c r="B1620"/>
  <c r="N1621"/>
  <c r="B1621"/>
  <c r="N1622"/>
  <c r="B1622"/>
  <c r="N1623"/>
  <c r="B1623"/>
  <c r="N1624"/>
  <c r="B1624"/>
  <c r="N1625"/>
  <c r="B1625"/>
  <c r="N1626"/>
  <c r="B1626"/>
  <c r="N1627"/>
  <c r="B1627"/>
  <c r="N1628"/>
  <c r="B1628"/>
  <c r="N1629"/>
  <c r="B1629"/>
  <c r="N1630"/>
  <c r="B1630"/>
  <c r="N1631"/>
  <c r="B1631"/>
  <c r="N1632"/>
  <c r="B1632"/>
  <c r="N1633"/>
  <c r="B1633"/>
  <c r="N1634"/>
  <c r="B1634"/>
  <c r="N1635"/>
  <c r="B1635"/>
  <c r="N1636"/>
  <c r="B1636"/>
  <c r="N1637"/>
  <c r="B1637"/>
  <c r="N1638"/>
  <c r="B1638"/>
  <c r="N1639"/>
  <c r="B1639"/>
  <c r="N1640"/>
  <c r="B1640"/>
  <c r="N1641"/>
  <c r="B1641"/>
  <c r="N1642"/>
  <c r="B1642"/>
  <c r="N1643"/>
  <c r="B1643"/>
  <c r="N1644"/>
  <c r="B1644"/>
  <c r="N1645"/>
  <c r="B1645"/>
  <c r="N1646"/>
  <c r="B1646"/>
  <c r="N1647"/>
  <c r="B1647"/>
  <c r="N1648"/>
  <c r="B1648"/>
  <c r="N1649"/>
  <c r="B1649"/>
  <c r="N1650"/>
  <c r="B1650"/>
  <c r="N1651"/>
  <c r="B1651"/>
  <c r="N1652"/>
  <c r="B1652"/>
  <c r="N1653"/>
  <c r="B1653"/>
  <c r="N1654"/>
  <c r="B1654"/>
  <c r="N1655"/>
  <c r="B1655"/>
  <c r="N1656"/>
  <c r="B1656"/>
  <c r="N1657"/>
  <c r="B1657"/>
  <c r="N1658"/>
  <c r="B1658"/>
  <c r="N1659"/>
  <c r="B1659"/>
  <c r="N1660"/>
  <c r="B1660"/>
  <c r="N1661"/>
  <c r="B1661"/>
  <c r="N1662"/>
  <c r="B1662"/>
  <c r="N1663"/>
  <c r="B1663"/>
  <c r="N1664"/>
  <c r="B1664"/>
  <c r="N1665"/>
  <c r="B1665"/>
  <c r="N1666"/>
  <c r="B1666"/>
  <c r="N1667"/>
  <c r="B1667"/>
  <c r="N1668"/>
  <c r="B1668"/>
  <c r="N1669"/>
  <c r="B1669"/>
  <c r="N1670"/>
  <c r="B1670"/>
  <c r="N1671"/>
  <c r="B1671"/>
  <c r="N1672"/>
  <c r="B1672"/>
  <c r="N1673"/>
  <c r="B1673"/>
  <c r="N1674"/>
  <c r="B1674"/>
  <c r="N1675"/>
  <c r="B1675"/>
  <c r="N1676"/>
  <c r="B1676"/>
  <c r="N1677"/>
  <c r="B1677"/>
  <c r="N1678"/>
  <c r="B1678"/>
  <c r="N1679"/>
  <c r="B1679"/>
  <c r="N1680"/>
  <c r="B1680"/>
  <c r="N1681"/>
  <c r="B1681"/>
  <c r="N1682"/>
  <c r="B1682"/>
  <c r="N1683"/>
  <c r="B1683"/>
  <c r="N1684"/>
  <c r="B1684"/>
  <c r="N1685"/>
  <c r="B1685"/>
  <c r="N1686"/>
  <c r="B1686"/>
  <c r="N1687"/>
  <c r="B1687"/>
  <c r="N1688"/>
  <c r="B1688"/>
  <c r="N1689"/>
  <c r="B1689"/>
  <c r="N1690"/>
  <c r="B1690"/>
  <c r="N1691"/>
  <c r="B1691"/>
  <c r="N1692"/>
  <c r="B1692"/>
  <c r="N1693"/>
  <c r="B1693"/>
  <c r="N1694"/>
  <c r="B1694"/>
  <c r="N1695"/>
  <c r="B1695"/>
  <c r="N1696"/>
  <c r="B1696"/>
  <c r="N1697"/>
  <c r="B1697"/>
  <c r="N1698"/>
  <c r="B1698"/>
  <c r="N1699"/>
  <c r="B1699"/>
  <c r="N1700"/>
  <c r="B1700"/>
  <c r="N1701"/>
  <c r="B1701"/>
  <c r="N1702"/>
  <c r="B1702"/>
  <c r="N1703"/>
  <c r="B1703"/>
  <c r="N1704"/>
  <c r="B1704"/>
  <c r="N1705"/>
  <c r="B1705"/>
  <c r="N1706"/>
  <c r="B1706"/>
  <c r="N1707"/>
  <c r="B1707"/>
  <c r="N1708"/>
  <c r="B1708"/>
  <c r="N1709"/>
  <c r="B1709"/>
  <c r="N1710"/>
  <c r="B1710"/>
  <c r="N1711"/>
  <c r="B1711"/>
  <c r="N1712"/>
  <c r="B1712"/>
  <c r="N1713"/>
  <c r="B1713"/>
  <c r="N1714"/>
  <c r="B1714"/>
  <c r="N1715"/>
  <c r="B1715"/>
  <c r="N1716"/>
  <c r="B1716"/>
  <c r="N1717"/>
  <c r="B1717"/>
  <c r="N1718"/>
  <c r="B1718"/>
  <c r="N1719"/>
  <c r="B1719"/>
  <c r="N1720"/>
  <c r="B1720"/>
  <c r="N1721"/>
  <c r="B1721"/>
  <c r="N1722"/>
  <c r="B1722"/>
  <c r="N1723"/>
  <c r="B1723"/>
  <c r="N1724"/>
  <c r="B1724"/>
  <c r="N1725"/>
  <c r="B1725"/>
  <c r="N1726"/>
  <c r="B1726"/>
  <c r="N1727"/>
  <c r="B1727"/>
  <c r="N1728"/>
  <c r="B1728"/>
  <c r="N1729"/>
  <c r="B1729"/>
  <c r="N1730"/>
  <c r="B1730"/>
  <c r="N1731"/>
  <c r="B1731"/>
  <c r="N1732"/>
  <c r="B1732"/>
  <c r="N1733"/>
  <c r="B1733"/>
  <c r="N1734"/>
  <c r="B1734"/>
  <c r="N1735"/>
  <c r="B1735"/>
  <c r="N1736"/>
  <c r="B1736"/>
  <c r="N1737"/>
  <c r="B1737"/>
  <c r="N1738"/>
  <c r="B1738"/>
  <c r="N1739"/>
  <c r="B1739"/>
  <c r="N1740"/>
  <c r="B1740"/>
  <c r="N1741"/>
  <c r="B1741"/>
  <c r="N1742"/>
  <c r="B1742"/>
  <c r="N1743"/>
  <c r="B1743"/>
  <c r="N1744"/>
  <c r="B1744"/>
  <c r="N1745"/>
  <c r="B1745"/>
  <c r="N1746"/>
  <c r="B1746"/>
  <c r="N1747"/>
  <c r="B1747"/>
  <c r="N1748"/>
  <c r="B1748"/>
  <c r="N1749"/>
  <c r="B1749"/>
  <c r="N1750"/>
  <c r="B1750"/>
  <c r="N1751"/>
  <c r="B1751"/>
  <c r="N1752"/>
  <c r="B1752"/>
  <c r="N1753"/>
  <c r="B1753"/>
  <c r="N1754"/>
  <c r="B1754"/>
  <c r="N1755"/>
  <c r="B1755"/>
  <c r="N1756"/>
  <c r="B1756"/>
  <c r="N1757"/>
  <c r="B1757"/>
  <c r="N1758"/>
  <c r="B1758"/>
  <c r="N1759"/>
  <c r="B1759"/>
  <c r="N1760"/>
  <c r="B1760"/>
  <c r="N1761"/>
  <c r="B1761"/>
  <c r="N1762"/>
  <c r="B1762"/>
  <c r="N1763"/>
  <c r="B1763"/>
  <c r="N1764"/>
  <c r="B1764"/>
  <c r="N1765"/>
  <c r="B1765"/>
  <c r="N22"/>
  <c r="B22"/>
  <c r="N23"/>
  <c r="B23"/>
  <c r="N24"/>
  <c r="N25"/>
  <c r="B25"/>
  <c r="N26"/>
  <c r="B26"/>
  <c r="N27"/>
  <c r="B27"/>
  <c r="N10"/>
  <c r="B10"/>
  <c r="N11"/>
  <c r="B11"/>
  <c r="N12"/>
  <c r="B12"/>
  <c r="N13"/>
  <c r="B13"/>
  <c r="N14"/>
  <c r="B14"/>
  <c r="N15"/>
  <c r="B15"/>
  <c r="N16"/>
  <c r="B16"/>
  <c r="N17"/>
  <c r="B17"/>
  <c r="N18"/>
  <c r="B18"/>
  <c r="N19"/>
  <c r="B19"/>
  <c r="N20"/>
  <c r="B20"/>
  <c r="N21"/>
  <c r="B21"/>
  <c r="N9"/>
  <c r="U158" i="16"/>
  <c r="C158"/>
  <c r="U93"/>
  <c r="C93"/>
  <c r="C94"/>
  <c r="U161"/>
  <c r="C161"/>
  <c r="U47"/>
  <c r="C47"/>
  <c r="U49"/>
  <c r="C49"/>
  <c r="C113"/>
  <c r="U114"/>
  <c r="C114"/>
  <c r="U322"/>
  <c r="C322"/>
  <c r="C323"/>
  <c r="U293"/>
  <c r="C293"/>
  <c r="C294"/>
  <c r="U295"/>
  <c r="C295"/>
  <c r="U297"/>
  <c r="C297"/>
  <c r="C298"/>
  <c r="U299"/>
  <c r="C299"/>
  <c r="U301"/>
  <c r="C301"/>
  <c r="C302"/>
  <c r="U303"/>
  <c r="U68"/>
  <c r="C68"/>
  <c r="C69"/>
  <c r="U70"/>
  <c r="C70"/>
  <c r="C304"/>
  <c r="U305"/>
  <c r="C305"/>
  <c r="U307"/>
  <c r="C307"/>
  <c r="C308"/>
  <c r="U309"/>
  <c r="C309"/>
  <c r="U97"/>
  <c r="C97"/>
  <c r="C98"/>
  <c r="U99"/>
  <c r="C99"/>
  <c r="U101"/>
  <c r="C101"/>
  <c r="C102"/>
  <c r="U103"/>
  <c r="C103"/>
  <c r="U105"/>
  <c r="C105"/>
  <c r="C83"/>
  <c r="U84"/>
  <c r="C84"/>
  <c r="U86"/>
  <c r="C86"/>
  <c r="C87"/>
  <c r="U88"/>
  <c r="C88"/>
  <c r="U311"/>
  <c r="C311"/>
  <c r="C312"/>
  <c r="U313"/>
  <c r="C313"/>
  <c r="U315"/>
  <c r="C315"/>
  <c r="C316"/>
  <c r="U317"/>
  <c r="C317"/>
  <c r="C319"/>
  <c r="C264"/>
  <c r="U265"/>
  <c r="C265"/>
  <c r="U267"/>
  <c r="C267"/>
  <c r="C268"/>
  <c r="U244"/>
  <c r="C244"/>
  <c r="C245"/>
  <c r="U246"/>
  <c r="C246"/>
  <c r="U248"/>
  <c r="C248"/>
  <c r="C249"/>
  <c r="U250"/>
  <c r="C250"/>
  <c r="U252"/>
  <c r="C252"/>
  <c r="U107"/>
  <c r="C107"/>
  <c r="U109"/>
  <c r="C109"/>
  <c r="C110"/>
  <c r="U111"/>
  <c r="C111"/>
  <c r="U73"/>
  <c r="C73"/>
  <c r="C74"/>
  <c r="U75"/>
  <c r="C75"/>
  <c r="C77"/>
  <c r="C241"/>
  <c r="U242"/>
  <c r="C242"/>
  <c r="U38"/>
  <c r="C38"/>
  <c r="C39"/>
  <c r="U40"/>
  <c r="C40"/>
  <c r="U42"/>
  <c r="C42"/>
  <c r="U238"/>
  <c r="C238"/>
  <c r="C239"/>
  <c r="U240"/>
  <c r="U90"/>
  <c r="C90"/>
  <c r="C91"/>
  <c r="U92"/>
  <c r="U385"/>
  <c r="C385"/>
  <c r="C386"/>
  <c r="U387"/>
  <c r="C387"/>
  <c r="U389"/>
  <c r="C389"/>
  <c r="C390"/>
  <c r="U391"/>
  <c r="C391"/>
  <c r="U233"/>
  <c r="C233"/>
  <c r="C234"/>
  <c r="U235"/>
  <c r="C235"/>
  <c r="U271"/>
  <c r="C271"/>
  <c r="C272"/>
  <c r="U273"/>
  <c r="C273"/>
  <c r="U275"/>
  <c r="C275"/>
  <c r="C276"/>
  <c r="U277"/>
  <c r="C277"/>
  <c r="U279"/>
  <c r="C279"/>
  <c r="C280"/>
  <c r="U281"/>
  <c r="C281"/>
  <c r="U283"/>
  <c r="C283"/>
  <c r="C284"/>
  <c r="U285"/>
  <c r="C285"/>
  <c r="C287"/>
  <c r="C189"/>
  <c r="U190"/>
  <c r="C190"/>
  <c r="U192"/>
  <c r="C192"/>
  <c r="U178"/>
  <c r="C178"/>
  <c r="U180"/>
  <c r="C180"/>
  <c r="C181"/>
  <c r="U182"/>
  <c r="C182"/>
  <c r="U21"/>
  <c r="C21"/>
  <c r="C22"/>
  <c r="U118"/>
  <c r="C118"/>
  <c r="C288"/>
  <c r="U196"/>
  <c r="C196"/>
  <c r="U329"/>
  <c r="C329"/>
  <c r="U331"/>
  <c r="C331"/>
  <c r="C332"/>
  <c r="U23"/>
  <c r="C23"/>
  <c r="U25"/>
  <c r="C25"/>
  <c r="U26"/>
  <c r="C26"/>
  <c r="U346"/>
  <c r="C346"/>
  <c r="C167"/>
  <c r="U362"/>
  <c r="C362"/>
  <c r="U166"/>
  <c r="C166"/>
  <c r="C64"/>
  <c r="U53"/>
  <c r="C53"/>
  <c r="C163"/>
  <c r="U225"/>
  <c r="C225"/>
  <c r="U51"/>
  <c r="C51"/>
  <c r="U55"/>
  <c r="C55"/>
  <c r="C56"/>
  <c r="U57"/>
  <c r="C57"/>
  <c r="U59"/>
  <c r="C59"/>
  <c r="U333"/>
  <c r="C333"/>
  <c r="C335"/>
  <c r="U336"/>
  <c r="C336"/>
  <c r="U117"/>
  <c r="C117"/>
  <c r="U78"/>
  <c r="C78"/>
  <c r="U79"/>
  <c r="C79"/>
  <c r="C405"/>
  <c r="U81"/>
  <c r="C81"/>
  <c r="U82"/>
  <c r="U177"/>
  <c r="C177"/>
  <c r="U364"/>
  <c r="C364"/>
  <c r="U208"/>
  <c r="C208"/>
  <c r="U36"/>
  <c r="C36"/>
  <c r="U6"/>
  <c r="C6"/>
  <c r="C8"/>
  <c r="U9"/>
  <c r="C9"/>
  <c r="C44"/>
  <c r="U45"/>
  <c r="C45"/>
  <c r="U95"/>
  <c r="C95"/>
  <c r="C227"/>
  <c r="U339"/>
  <c r="C339"/>
  <c r="U176"/>
  <c r="C176"/>
  <c r="U338"/>
  <c r="C338"/>
  <c r="U33"/>
  <c r="C33"/>
  <c r="C35"/>
  <c r="U19"/>
  <c r="C19"/>
  <c r="U20"/>
  <c r="C18"/>
  <c r="U164"/>
  <c r="C164"/>
  <c r="C186"/>
  <c r="U187"/>
  <c r="C187"/>
  <c r="U188"/>
  <c r="U327"/>
  <c r="C327"/>
  <c r="U270"/>
  <c r="U165"/>
  <c r="C230"/>
  <c r="U231"/>
  <c r="C231"/>
  <c r="U232"/>
  <c r="C341"/>
  <c r="U342"/>
  <c r="C342"/>
  <c r="U343"/>
  <c r="C343"/>
  <c r="U345"/>
  <c r="C345"/>
  <c r="U326"/>
  <c r="U198"/>
  <c r="C198"/>
  <c r="C200"/>
  <c r="U201"/>
  <c r="C201"/>
  <c r="U202"/>
  <c r="C202"/>
  <c r="C204"/>
  <c r="U205"/>
  <c r="C205"/>
  <c r="U206"/>
  <c r="C206"/>
  <c r="C61"/>
  <c r="C354"/>
  <c r="U355"/>
  <c r="C355"/>
  <c r="U356"/>
  <c r="C356"/>
  <c r="C210"/>
  <c r="U211"/>
  <c r="C211"/>
  <c r="U212"/>
  <c r="C212"/>
  <c r="C214"/>
  <c r="U215"/>
  <c r="C215"/>
  <c r="U216"/>
  <c r="C216"/>
  <c r="C358"/>
  <c r="U218"/>
  <c r="U383"/>
  <c r="C383"/>
  <c r="C219"/>
  <c r="U220"/>
  <c r="C220"/>
  <c r="U221"/>
  <c r="C221"/>
  <c r="U223"/>
  <c r="C223"/>
  <c r="U406"/>
  <c r="C406"/>
  <c r="U408"/>
  <c r="C408"/>
  <c r="U359"/>
  <c r="C359"/>
  <c r="U224"/>
  <c r="C12"/>
  <c r="U13"/>
  <c r="C13"/>
  <c r="U14"/>
  <c r="C14"/>
  <c r="C16"/>
  <c r="U321"/>
  <c r="U255"/>
  <c r="C255"/>
  <c r="U120"/>
  <c r="C120"/>
  <c r="U184"/>
  <c r="C184"/>
  <c r="U393"/>
  <c r="C393"/>
  <c r="U237"/>
  <c r="U121"/>
  <c r="C121"/>
  <c r="C123"/>
  <c r="U124"/>
  <c r="C124"/>
  <c r="U125"/>
  <c r="C125"/>
  <c r="C127"/>
  <c r="U128"/>
  <c r="C128"/>
  <c r="U129"/>
  <c r="C129"/>
  <c r="C131"/>
  <c r="U228"/>
  <c r="C228"/>
  <c r="U258"/>
  <c r="C258"/>
  <c r="U259"/>
  <c r="C259"/>
  <c r="U260"/>
  <c r="C260"/>
  <c r="U262"/>
  <c r="C262"/>
  <c r="U263"/>
  <c r="C263"/>
  <c r="U169"/>
  <c r="C169"/>
  <c r="U171"/>
  <c r="C171"/>
  <c r="U172"/>
  <c r="C172"/>
  <c r="U173"/>
  <c r="C173"/>
  <c r="U175"/>
  <c r="C175"/>
  <c r="U376"/>
  <c r="C376"/>
  <c r="U377"/>
  <c r="C377"/>
  <c r="U379"/>
  <c r="C379"/>
  <c r="U380"/>
  <c r="C380"/>
  <c r="U381"/>
  <c r="C381"/>
  <c r="U382"/>
  <c r="C382"/>
  <c r="U396"/>
  <c r="C396"/>
  <c r="U397"/>
  <c r="C397"/>
  <c r="U398"/>
  <c r="C398"/>
  <c r="U400"/>
  <c r="C400"/>
  <c r="U401"/>
  <c r="C401"/>
  <c r="U151"/>
  <c r="C151"/>
  <c r="U152"/>
  <c r="C152"/>
  <c r="U153"/>
  <c r="C153"/>
  <c r="U133"/>
  <c r="C133"/>
  <c r="U135"/>
  <c r="C135"/>
  <c r="U136"/>
  <c r="C136"/>
  <c r="U138"/>
  <c r="C138"/>
  <c r="U139"/>
  <c r="C139"/>
  <c r="U140"/>
  <c r="C140"/>
  <c r="U142"/>
  <c r="C142"/>
  <c r="U143"/>
  <c r="C143"/>
  <c r="U144"/>
  <c r="C144"/>
  <c r="U146"/>
  <c r="C146"/>
  <c r="U147"/>
  <c r="C147"/>
  <c r="U148"/>
  <c r="C148"/>
  <c r="U149"/>
  <c r="C149"/>
  <c r="U254"/>
  <c r="C254"/>
  <c r="U289"/>
  <c r="C289"/>
  <c r="U290"/>
  <c r="C290"/>
  <c r="U291"/>
  <c r="C291"/>
  <c r="U403"/>
  <c r="C403"/>
  <c r="U348"/>
  <c r="C348"/>
  <c r="U349"/>
  <c r="C349"/>
  <c r="U351"/>
  <c r="C351"/>
  <c r="U352"/>
  <c r="C352"/>
  <c r="U66"/>
  <c r="C66"/>
  <c r="U63"/>
  <c r="C63"/>
  <c r="U17"/>
  <c r="U28"/>
  <c r="C28"/>
  <c r="U30"/>
  <c r="C30"/>
  <c r="U31"/>
  <c r="C31"/>
  <c r="U32"/>
  <c r="C32"/>
  <c r="U366"/>
  <c r="C366"/>
  <c r="U367"/>
  <c r="C367"/>
  <c r="U368"/>
  <c r="C368"/>
  <c r="U370"/>
  <c r="C370"/>
  <c r="U371"/>
  <c r="C371"/>
  <c r="U372"/>
  <c r="C372"/>
  <c r="U156"/>
  <c r="C156"/>
  <c r="U157"/>
  <c r="C157"/>
  <c r="U361"/>
  <c r="C361"/>
  <c r="C194"/>
  <c r="U194"/>
  <c r="N1191" i="17"/>
  <c r="N1223"/>
  <c r="N1227"/>
  <c r="B1236"/>
  <c r="Q1236" s="1"/>
  <c r="N1239"/>
  <c r="B1240"/>
  <c r="Q1240" s="1"/>
  <c r="B1244"/>
  <c r="N1275"/>
  <c r="N1279"/>
  <c r="N1283"/>
  <c r="N1287"/>
  <c r="N1291"/>
  <c r="N1295"/>
  <c r="N1299"/>
  <c r="B1299"/>
  <c r="B1301"/>
  <c r="Q1301" s="1"/>
  <c r="B1303"/>
  <c r="Q1303" s="1"/>
  <c r="B1307"/>
  <c r="Q1307" s="1"/>
  <c r="B1309"/>
  <c r="Q1309" s="1"/>
  <c r="B1311"/>
  <c r="Q1311" s="1"/>
  <c r="B1315"/>
  <c r="Q1315" s="1"/>
  <c r="B1319"/>
  <c r="Q1319" s="1"/>
  <c r="N1323"/>
  <c r="B1323"/>
  <c r="Q1323" s="1"/>
  <c r="B1325"/>
  <c r="Q1325" s="1"/>
  <c r="B1327"/>
  <c r="Q1327" s="1"/>
  <c r="B1328"/>
  <c r="Q1328" s="1"/>
  <c r="B1333"/>
  <c r="Q1333" s="1"/>
  <c r="B1337"/>
  <c r="Q1337" s="1"/>
  <c r="B1341"/>
  <c r="Q1341" s="1"/>
  <c r="B1345"/>
  <c r="N1347"/>
  <c r="B1349"/>
  <c r="Q1349" s="1"/>
  <c r="N1351"/>
  <c r="B1353"/>
  <c r="Q1353" s="1"/>
  <c r="N1355"/>
  <c r="B1357"/>
  <c r="Q1357" s="1"/>
  <c r="B1360"/>
  <c r="Q1360" s="1"/>
  <c r="B1361"/>
  <c r="B1364"/>
  <c r="Q1364" s="1"/>
  <c r="B1365"/>
  <c r="Q1365" s="1"/>
  <c r="B1369"/>
  <c r="Q1369" s="1"/>
  <c r="B1373"/>
  <c r="Q1373" s="1"/>
  <c r="B1377"/>
  <c r="Q1377" s="1"/>
  <c r="N1379"/>
  <c r="B1381"/>
  <c r="Q1381" s="1"/>
  <c r="N1383"/>
  <c r="B1383"/>
  <c r="Q1383" s="1"/>
  <c r="N1387"/>
  <c r="B1387"/>
  <c r="Q1387" s="1"/>
  <c r="B1388"/>
  <c r="Q1388" s="1"/>
  <c r="B1391"/>
  <c r="Q1391" s="1"/>
  <c r="N1392"/>
  <c r="B1393"/>
  <c r="Q1393" s="1"/>
  <c r="N1395"/>
  <c r="B1395"/>
  <c r="Q1395" s="1"/>
  <c r="N1396"/>
  <c r="B1397"/>
  <c r="Q1397" s="1"/>
  <c r="N1399"/>
  <c r="B1399"/>
  <c r="Q1399" s="1"/>
  <c r="N1400"/>
  <c r="B1401"/>
  <c r="Q1401" s="1"/>
  <c r="B1403"/>
  <c r="N1405"/>
  <c r="B1405"/>
  <c r="Q1405" s="1"/>
  <c r="B1407"/>
  <c r="Q1407" s="1"/>
  <c r="N1411"/>
  <c r="B1411"/>
  <c r="Q1411" s="1"/>
  <c r="B1413"/>
  <c r="Q1413" s="1"/>
  <c r="N1415"/>
  <c r="B1415"/>
  <c r="B1416"/>
  <c r="Q1416" s="1"/>
  <c r="B1417"/>
  <c r="Q1417" s="1"/>
  <c r="B1419"/>
  <c r="Q1419" s="1"/>
  <c r="N1420"/>
  <c r="B1421"/>
  <c r="Q1421" s="1"/>
  <c r="N1423"/>
  <c r="B1423"/>
  <c r="Q1423" s="1"/>
  <c r="N1424"/>
  <c r="B1424"/>
  <c r="Q1424" s="1"/>
  <c r="B1425"/>
  <c r="Q1425" s="1"/>
  <c r="N1427"/>
  <c r="B1427"/>
  <c r="Q1427" s="1"/>
  <c r="N1428"/>
  <c r="B1428"/>
  <c r="Q1428" s="1"/>
  <c r="N1429"/>
  <c r="B1429"/>
  <c r="N1431"/>
  <c r="B1431"/>
  <c r="Q1431" s="1"/>
  <c r="N1432"/>
  <c r="B1432"/>
  <c r="Q1432" s="1"/>
  <c r="N1433"/>
  <c r="B1433"/>
  <c r="Q1433" s="1"/>
  <c r="N1435"/>
  <c r="B1435"/>
  <c r="N1436"/>
  <c r="B1436"/>
  <c r="Q1436" s="1"/>
  <c r="B1437"/>
  <c r="Q1437" s="1"/>
  <c r="N1439"/>
  <c r="B1439"/>
  <c r="Q1439" s="1"/>
  <c r="N1440"/>
  <c r="B1440"/>
  <c r="Q1440" s="1"/>
  <c r="B1441"/>
  <c r="N1442"/>
  <c r="N1443"/>
  <c r="B1443"/>
  <c r="Q1443" s="1"/>
  <c r="B1444"/>
  <c r="Q1444" s="1"/>
  <c r="N1447"/>
  <c r="B1447"/>
  <c r="Q1447" s="1"/>
  <c r="N1448"/>
  <c r="B1448"/>
  <c r="Q1448" s="1"/>
  <c r="N1449"/>
  <c r="B1449"/>
  <c r="Q1449" s="1"/>
  <c r="N1451"/>
  <c r="N1452"/>
  <c r="B1452"/>
  <c r="B1453"/>
  <c r="Q1453" s="1"/>
  <c r="B1454"/>
  <c r="Q1454" s="1"/>
  <c r="N1455"/>
  <c r="B1455"/>
  <c r="Q1455" s="1"/>
  <c r="B1456"/>
  <c r="Q1456" s="1"/>
  <c r="B1457"/>
  <c r="Q1457" s="1"/>
  <c r="N1459"/>
  <c r="B1459"/>
  <c r="Q1459" s="1"/>
  <c r="N1460"/>
  <c r="B1460"/>
  <c r="Q1460" s="1"/>
  <c r="B1461"/>
  <c r="Q1461" s="1"/>
  <c r="N1463"/>
  <c r="B1464"/>
  <c r="N1465"/>
  <c r="B1465"/>
  <c r="Q1465" s="1"/>
  <c r="N1467"/>
  <c r="B1467"/>
  <c r="Q1467" s="1"/>
  <c r="B1468"/>
  <c r="Q1468" s="1"/>
  <c r="B1469"/>
  <c r="Q1469" s="1"/>
  <c r="B1470"/>
  <c r="N1471"/>
  <c r="B1471"/>
  <c r="Q1471" s="1"/>
  <c r="N1472"/>
  <c r="B1472"/>
  <c r="Q1472" s="1"/>
  <c r="B1473"/>
  <c r="Q1473" s="1"/>
  <c r="N1474"/>
  <c r="B1474"/>
  <c r="Q1474" s="1"/>
  <c r="N1475"/>
  <c r="B1475"/>
  <c r="Q1475" s="1"/>
  <c r="N1476"/>
  <c r="B1477"/>
  <c r="Q1477" s="1"/>
  <c r="B1478"/>
  <c r="Q1478" s="1"/>
  <c r="N1479"/>
  <c r="B1479"/>
  <c r="N1480"/>
  <c r="B1481"/>
  <c r="Q1481" s="1"/>
  <c r="N1482"/>
  <c r="N1483"/>
  <c r="B1484"/>
  <c r="B1485"/>
  <c r="Q1485" s="1"/>
  <c r="N1486"/>
  <c r="N1487"/>
  <c r="B1489"/>
  <c r="Q1489" s="1"/>
  <c r="N1491"/>
  <c r="B1491"/>
  <c r="Q1491" s="1"/>
  <c r="N1492"/>
  <c r="B1492"/>
  <c r="Q1492" s="1"/>
  <c r="N1493"/>
  <c r="B1493"/>
  <c r="Q1493" s="1"/>
  <c r="N1495"/>
  <c r="B1496"/>
  <c r="Q1496" s="1"/>
  <c r="B1497"/>
  <c r="Q1497" s="1"/>
  <c r="N1498"/>
  <c r="N1499"/>
  <c r="B1500"/>
  <c r="B1501"/>
  <c r="Q1501" s="1"/>
  <c r="N1502"/>
  <c r="N1503"/>
  <c r="B1504"/>
  <c r="Q1504" s="1"/>
  <c r="B1505"/>
  <c r="N1507"/>
  <c r="B1509"/>
  <c r="Q1509" s="1"/>
  <c r="N1510"/>
  <c r="N1511"/>
  <c r="B1512"/>
  <c r="Q1512" s="1"/>
  <c r="B1513"/>
  <c r="Q1513" s="1"/>
  <c r="B1514"/>
  <c r="Q1514" s="1"/>
  <c r="N1515"/>
  <c r="B1516"/>
  <c r="Q1516" s="1"/>
  <c r="B1517"/>
  <c r="Q1517" s="1"/>
  <c r="N1519"/>
  <c r="B1520"/>
  <c r="Q1520" s="1"/>
  <c r="N1521"/>
  <c r="B1521"/>
  <c r="N1522"/>
  <c r="N1523"/>
  <c r="N1524"/>
  <c r="B1524"/>
  <c r="Q1524" s="1"/>
  <c r="N1525"/>
  <c r="B1525"/>
  <c r="Q1525" s="1"/>
  <c r="N1527"/>
  <c r="B1529"/>
  <c r="Q1529" s="1"/>
  <c r="N1530"/>
  <c r="N1531"/>
  <c r="B1533"/>
  <c r="Q1533" s="1"/>
  <c r="N1535"/>
  <c r="B1537"/>
  <c r="N1539"/>
  <c r="B1540"/>
  <c r="Q1540" s="1"/>
  <c r="B1541"/>
  <c r="Q1541" s="1"/>
  <c r="N1543"/>
  <c r="B1545"/>
  <c r="Q1545" s="1"/>
  <c r="B1546"/>
  <c r="Q1546" s="1"/>
  <c r="N1547"/>
  <c r="B1548"/>
  <c r="Q1548" s="1"/>
  <c r="N1549"/>
  <c r="B1549"/>
  <c r="Q1549" s="1"/>
  <c r="N1550"/>
  <c r="N1551"/>
  <c r="B1552"/>
  <c r="Q1552" s="1"/>
  <c r="N1553"/>
  <c r="B1553"/>
  <c r="Q1553" s="1"/>
  <c r="N1554"/>
  <c r="N1557"/>
  <c r="B1557"/>
  <c r="Q1557" s="1"/>
  <c r="N1558"/>
  <c r="B1558"/>
  <c r="Q1558" s="1"/>
  <c r="N1559"/>
  <c r="N1560"/>
  <c r="N1561"/>
  <c r="B1561"/>
  <c r="Q1561" s="1"/>
  <c r="B1565"/>
  <c r="Q1565" s="1"/>
  <c r="N1566"/>
  <c r="N1568"/>
  <c r="B1569"/>
  <c r="Q1569" s="1"/>
  <c r="N1570"/>
  <c r="B1570"/>
  <c r="Q1570" s="1"/>
  <c r="B1573"/>
  <c r="Q1573" s="1"/>
  <c r="B1577"/>
  <c r="Q1577" s="1"/>
  <c r="N1579"/>
  <c r="B1580"/>
  <c r="Q1580" s="1"/>
  <c r="N1581"/>
  <c r="B1581"/>
  <c r="Q1581" s="1"/>
  <c r="N1582"/>
  <c r="B1582"/>
  <c r="Q1582" s="1"/>
  <c r="N1585"/>
  <c r="B1585"/>
  <c r="Q1585" s="1"/>
  <c r="N1586"/>
  <c r="N1587"/>
  <c r="N1589"/>
  <c r="B1589"/>
  <c r="Q1589" s="1"/>
  <c r="B1590"/>
  <c r="Q1590" s="1"/>
  <c r="B1593"/>
  <c r="Q1593" s="1"/>
  <c r="N1594"/>
  <c r="H1580" i="19"/>
  <c r="G1580" s="1"/>
  <c r="A13" i="17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0"/>
  <c r="A11"/>
  <c r="A12"/>
  <c r="A9"/>
  <c r="C9"/>
  <c r="D9"/>
  <c r="F9"/>
  <c r="E9" s="1"/>
  <c r="H9"/>
  <c r="G9" s="1"/>
  <c r="I9"/>
  <c r="J9"/>
  <c r="K9"/>
  <c r="L9"/>
  <c r="M9"/>
  <c r="O9"/>
  <c r="R9"/>
  <c r="C27"/>
  <c r="D27"/>
  <c r="F27"/>
  <c r="E27" s="1"/>
  <c r="H27"/>
  <c r="G27" s="1"/>
  <c r="I27"/>
  <c r="J27"/>
  <c r="K27"/>
  <c r="L27"/>
  <c r="M27"/>
  <c r="O27"/>
  <c r="R27"/>
  <c r="C28"/>
  <c r="D28"/>
  <c r="F28"/>
  <c r="E28" s="1"/>
  <c r="H28"/>
  <c r="G28" s="1"/>
  <c r="I28"/>
  <c r="J28"/>
  <c r="K28"/>
  <c r="L28"/>
  <c r="M28"/>
  <c r="O28"/>
  <c r="R28"/>
  <c r="C29"/>
  <c r="D29"/>
  <c r="F29"/>
  <c r="E29" s="1"/>
  <c r="H29"/>
  <c r="G29" s="1"/>
  <c r="I29"/>
  <c r="J29"/>
  <c r="K29"/>
  <c r="L29"/>
  <c r="M29"/>
  <c r="O29"/>
  <c r="R29"/>
  <c r="C30"/>
  <c r="D30"/>
  <c r="F30"/>
  <c r="E30" s="1"/>
  <c r="H30"/>
  <c r="G30" s="1"/>
  <c r="I30"/>
  <c r="J30"/>
  <c r="K30"/>
  <c r="L30"/>
  <c r="M30"/>
  <c r="O30"/>
  <c r="R30"/>
  <c r="C31"/>
  <c r="D31"/>
  <c r="F31"/>
  <c r="E31" s="1"/>
  <c r="H31"/>
  <c r="G31" s="1"/>
  <c r="I31"/>
  <c r="J31"/>
  <c r="K31"/>
  <c r="L31"/>
  <c r="M31"/>
  <c r="O31"/>
  <c r="R31"/>
  <c r="C32"/>
  <c r="D32"/>
  <c r="F32"/>
  <c r="E32" s="1"/>
  <c r="H32"/>
  <c r="G32" s="1"/>
  <c r="I32"/>
  <c r="J32"/>
  <c r="K32"/>
  <c r="L32"/>
  <c r="M32"/>
  <c r="O32"/>
  <c r="R32"/>
  <c r="C33"/>
  <c r="D33"/>
  <c r="F33"/>
  <c r="E33" s="1"/>
  <c r="H33"/>
  <c r="G33" s="1"/>
  <c r="I33"/>
  <c r="J33"/>
  <c r="K33"/>
  <c r="L33"/>
  <c r="M33"/>
  <c r="O33"/>
  <c r="R33"/>
  <c r="C34"/>
  <c r="D34"/>
  <c r="F34"/>
  <c r="E34" s="1"/>
  <c r="H34"/>
  <c r="G34" s="1"/>
  <c r="I34"/>
  <c r="J34"/>
  <c r="K34"/>
  <c r="L34"/>
  <c r="M34"/>
  <c r="O34"/>
  <c r="R34"/>
  <c r="C35"/>
  <c r="D35"/>
  <c r="F35"/>
  <c r="E35" s="1"/>
  <c r="H35"/>
  <c r="G35" s="1"/>
  <c r="I35"/>
  <c r="J35"/>
  <c r="K35"/>
  <c r="L35"/>
  <c r="M35"/>
  <c r="O35"/>
  <c r="R35"/>
  <c r="C36"/>
  <c r="D36"/>
  <c r="F36"/>
  <c r="E36" s="1"/>
  <c r="H36"/>
  <c r="G36" s="1"/>
  <c r="I36"/>
  <c r="J36"/>
  <c r="K36"/>
  <c r="L36"/>
  <c r="M36"/>
  <c r="O36"/>
  <c r="R36"/>
  <c r="C37"/>
  <c r="D37"/>
  <c r="F37"/>
  <c r="E37" s="1"/>
  <c r="H37"/>
  <c r="G37" s="1"/>
  <c r="I37"/>
  <c r="J37"/>
  <c r="K37"/>
  <c r="L37"/>
  <c r="M37"/>
  <c r="O37"/>
  <c r="R37"/>
  <c r="C38"/>
  <c r="D38"/>
  <c r="F38"/>
  <c r="E38" s="1"/>
  <c r="H38"/>
  <c r="G38" s="1"/>
  <c r="I38"/>
  <c r="J38"/>
  <c r="K38"/>
  <c r="L38"/>
  <c r="M38"/>
  <c r="O38"/>
  <c r="R38"/>
  <c r="C39"/>
  <c r="D39"/>
  <c r="F39"/>
  <c r="E39" s="1"/>
  <c r="H39"/>
  <c r="G39" s="1"/>
  <c r="I39"/>
  <c r="J39"/>
  <c r="K39"/>
  <c r="L39"/>
  <c r="M39"/>
  <c r="O39"/>
  <c r="R39"/>
  <c r="C40"/>
  <c r="D40"/>
  <c r="F40"/>
  <c r="E40" s="1"/>
  <c r="H40"/>
  <c r="G40" s="1"/>
  <c r="I40"/>
  <c r="J40"/>
  <c r="K40"/>
  <c r="L40"/>
  <c r="M40"/>
  <c r="O40"/>
  <c r="R40"/>
  <c r="C41"/>
  <c r="D41"/>
  <c r="F41"/>
  <c r="E41" s="1"/>
  <c r="H41"/>
  <c r="G41" s="1"/>
  <c r="I41"/>
  <c r="J41"/>
  <c r="K41"/>
  <c r="L41"/>
  <c r="M41"/>
  <c r="O41"/>
  <c r="R41"/>
  <c r="C42"/>
  <c r="D42"/>
  <c r="F42"/>
  <c r="E42" s="1"/>
  <c r="H42"/>
  <c r="G42" s="1"/>
  <c r="I42"/>
  <c r="J42"/>
  <c r="K42"/>
  <c r="L42"/>
  <c r="M42"/>
  <c r="O42"/>
  <c r="R42"/>
  <c r="C43"/>
  <c r="D43"/>
  <c r="F43"/>
  <c r="E43" s="1"/>
  <c r="H43"/>
  <c r="G43" s="1"/>
  <c r="I43"/>
  <c r="J43"/>
  <c r="K43"/>
  <c r="L43"/>
  <c r="M43"/>
  <c r="O43"/>
  <c r="R43"/>
  <c r="C44"/>
  <c r="D44"/>
  <c r="F44"/>
  <c r="E44" s="1"/>
  <c r="H44"/>
  <c r="G44" s="1"/>
  <c r="I44"/>
  <c r="J44"/>
  <c r="K44"/>
  <c r="L44"/>
  <c r="M44"/>
  <c r="O44"/>
  <c r="R44"/>
  <c r="C45"/>
  <c r="D45"/>
  <c r="F45"/>
  <c r="E45" s="1"/>
  <c r="H45"/>
  <c r="G45" s="1"/>
  <c r="I45"/>
  <c r="J45"/>
  <c r="K45"/>
  <c r="L45"/>
  <c r="M45"/>
  <c r="O45"/>
  <c r="R45"/>
  <c r="C46"/>
  <c r="D46"/>
  <c r="F46"/>
  <c r="E46" s="1"/>
  <c r="H46"/>
  <c r="G46" s="1"/>
  <c r="I46"/>
  <c r="J46"/>
  <c r="K46"/>
  <c r="L46"/>
  <c r="M46"/>
  <c r="O46"/>
  <c r="R46"/>
  <c r="C47"/>
  <c r="D47"/>
  <c r="F47"/>
  <c r="E47" s="1"/>
  <c r="H47"/>
  <c r="G47" s="1"/>
  <c r="I47"/>
  <c r="J47"/>
  <c r="K47"/>
  <c r="L47"/>
  <c r="M47"/>
  <c r="O47"/>
  <c r="R47"/>
  <c r="C48"/>
  <c r="D48"/>
  <c r="F48"/>
  <c r="E48" s="1"/>
  <c r="H48"/>
  <c r="G48" s="1"/>
  <c r="I48"/>
  <c r="J48"/>
  <c r="K48"/>
  <c r="L48"/>
  <c r="M48"/>
  <c r="O48"/>
  <c r="R48"/>
  <c r="C49"/>
  <c r="D49"/>
  <c r="F49"/>
  <c r="E49" s="1"/>
  <c r="H49"/>
  <c r="G49" s="1"/>
  <c r="I49"/>
  <c r="J49"/>
  <c r="K49"/>
  <c r="L49"/>
  <c r="M49"/>
  <c r="O49"/>
  <c r="R49"/>
  <c r="C50"/>
  <c r="D50"/>
  <c r="F50"/>
  <c r="E50" s="1"/>
  <c r="H50"/>
  <c r="G50" s="1"/>
  <c r="I50"/>
  <c r="J50"/>
  <c r="K50"/>
  <c r="L50"/>
  <c r="M50"/>
  <c r="O50"/>
  <c r="R50"/>
  <c r="C51"/>
  <c r="D51"/>
  <c r="F51"/>
  <c r="E51" s="1"/>
  <c r="H51"/>
  <c r="G51" s="1"/>
  <c r="I51"/>
  <c r="J51"/>
  <c r="K51"/>
  <c r="L51"/>
  <c r="M51"/>
  <c r="O51"/>
  <c r="R51"/>
  <c r="C52"/>
  <c r="D52"/>
  <c r="F52"/>
  <c r="E52" s="1"/>
  <c r="H52"/>
  <c r="G52" s="1"/>
  <c r="I52"/>
  <c r="J52"/>
  <c r="K52"/>
  <c r="L52"/>
  <c r="M52"/>
  <c r="O52"/>
  <c r="R52"/>
  <c r="C53"/>
  <c r="D53"/>
  <c r="F53"/>
  <c r="E53" s="1"/>
  <c r="H53"/>
  <c r="G53" s="1"/>
  <c r="I53"/>
  <c r="J53"/>
  <c r="K53"/>
  <c r="L53"/>
  <c r="M53"/>
  <c r="O53"/>
  <c r="R53"/>
  <c r="C54"/>
  <c r="D54"/>
  <c r="F54"/>
  <c r="E54" s="1"/>
  <c r="H54"/>
  <c r="G54" s="1"/>
  <c r="I54"/>
  <c r="J54"/>
  <c r="K54"/>
  <c r="L54"/>
  <c r="M54"/>
  <c r="O54"/>
  <c r="R54"/>
  <c r="C55"/>
  <c r="D55"/>
  <c r="F55"/>
  <c r="E55" s="1"/>
  <c r="H55"/>
  <c r="G55" s="1"/>
  <c r="I55"/>
  <c r="J55"/>
  <c r="K55"/>
  <c r="L55"/>
  <c r="M55"/>
  <c r="O55"/>
  <c r="R55"/>
  <c r="C56"/>
  <c r="D56"/>
  <c r="F56"/>
  <c r="E56" s="1"/>
  <c r="H56"/>
  <c r="G56" s="1"/>
  <c r="I56"/>
  <c r="J56"/>
  <c r="K56"/>
  <c r="L56"/>
  <c r="M56"/>
  <c r="O56"/>
  <c r="R56"/>
  <c r="C57"/>
  <c r="D57"/>
  <c r="F57"/>
  <c r="E57" s="1"/>
  <c r="H57"/>
  <c r="G57" s="1"/>
  <c r="I57"/>
  <c r="J57"/>
  <c r="K57"/>
  <c r="L57"/>
  <c r="M57"/>
  <c r="O57"/>
  <c r="R57"/>
  <c r="C58"/>
  <c r="D58"/>
  <c r="F58"/>
  <c r="E58" s="1"/>
  <c r="H58"/>
  <c r="G58" s="1"/>
  <c r="I58"/>
  <c r="J58"/>
  <c r="K58"/>
  <c r="L58"/>
  <c r="M58"/>
  <c r="O58"/>
  <c r="R58"/>
  <c r="C59"/>
  <c r="D59"/>
  <c r="F59"/>
  <c r="E59" s="1"/>
  <c r="H59"/>
  <c r="G59" s="1"/>
  <c r="I59"/>
  <c r="J59"/>
  <c r="K59"/>
  <c r="L59"/>
  <c r="M59"/>
  <c r="O59"/>
  <c r="R59"/>
  <c r="C60"/>
  <c r="D60"/>
  <c r="F60"/>
  <c r="E60" s="1"/>
  <c r="H60"/>
  <c r="G60" s="1"/>
  <c r="I60"/>
  <c r="J60"/>
  <c r="K60"/>
  <c r="L60"/>
  <c r="M60"/>
  <c r="O60"/>
  <c r="R60"/>
  <c r="C61"/>
  <c r="D61"/>
  <c r="F61"/>
  <c r="E61" s="1"/>
  <c r="H61"/>
  <c r="G61" s="1"/>
  <c r="I61"/>
  <c r="J61"/>
  <c r="K61"/>
  <c r="L61"/>
  <c r="M61"/>
  <c r="O61"/>
  <c r="R61"/>
  <c r="C62"/>
  <c r="D62"/>
  <c r="F62"/>
  <c r="E62" s="1"/>
  <c r="H62"/>
  <c r="G62" s="1"/>
  <c r="I62"/>
  <c r="J62"/>
  <c r="K62"/>
  <c r="L62"/>
  <c r="M62"/>
  <c r="O62"/>
  <c r="R62"/>
  <c r="C63"/>
  <c r="D63"/>
  <c r="F63"/>
  <c r="E63" s="1"/>
  <c r="H63"/>
  <c r="G63" s="1"/>
  <c r="I63"/>
  <c r="J63"/>
  <c r="K63"/>
  <c r="L63"/>
  <c r="M63"/>
  <c r="O63"/>
  <c r="R63"/>
  <c r="C64"/>
  <c r="D64"/>
  <c r="F64"/>
  <c r="E64" s="1"/>
  <c r="H64"/>
  <c r="G64" s="1"/>
  <c r="I64"/>
  <c r="J64"/>
  <c r="K64"/>
  <c r="L64"/>
  <c r="M64"/>
  <c r="O64"/>
  <c r="R64"/>
  <c r="C65"/>
  <c r="D65"/>
  <c r="F65"/>
  <c r="E65" s="1"/>
  <c r="H65"/>
  <c r="G65" s="1"/>
  <c r="I65"/>
  <c r="J65"/>
  <c r="K65"/>
  <c r="L65"/>
  <c r="M65"/>
  <c r="O65"/>
  <c r="R65"/>
  <c r="C66"/>
  <c r="D66"/>
  <c r="F66"/>
  <c r="E66" s="1"/>
  <c r="H66"/>
  <c r="G66" s="1"/>
  <c r="I66"/>
  <c r="J66"/>
  <c r="K66"/>
  <c r="L66"/>
  <c r="M66"/>
  <c r="O66"/>
  <c r="R66"/>
  <c r="C67"/>
  <c r="D67"/>
  <c r="F67"/>
  <c r="E67" s="1"/>
  <c r="H67"/>
  <c r="G67" s="1"/>
  <c r="I67"/>
  <c r="J67"/>
  <c r="K67"/>
  <c r="L67"/>
  <c r="M67"/>
  <c r="O67"/>
  <c r="R67"/>
  <c r="C68"/>
  <c r="D68"/>
  <c r="F68"/>
  <c r="E68" s="1"/>
  <c r="H68"/>
  <c r="G68" s="1"/>
  <c r="I68"/>
  <c r="J68"/>
  <c r="K68"/>
  <c r="L68"/>
  <c r="M68"/>
  <c r="O68"/>
  <c r="R68"/>
  <c r="C69"/>
  <c r="D69"/>
  <c r="F69"/>
  <c r="E69" s="1"/>
  <c r="H69"/>
  <c r="G69" s="1"/>
  <c r="I69"/>
  <c r="J69"/>
  <c r="K69"/>
  <c r="L69"/>
  <c r="M69"/>
  <c r="O69"/>
  <c r="R69"/>
  <c r="C70"/>
  <c r="D70"/>
  <c r="F70"/>
  <c r="E70" s="1"/>
  <c r="H70"/>
  <c r="G70" s="1"/>
  <c r="I70"/>
  <c r="J70"/>
  <c r="K70"/>
  <c r="L70"/>
  <c r="M70"/>
  <c r="O70"/>
  <c r="R70"/>
  <c r="C71"/>
  <c r="D71"/>
  <c r="F71"/>
  <c r="E71" s="1"/>
  <c r="H71"/>
  <c r="G71" s="1"/>
  <c r="I71"/>
  <c r="J71"/>
  <c r="K71"/>
  <c r="L71"/>
  <c r="M71"/>
  <c r="O71"/>
  <c r="R71"/>
  <c r="C72"/>
  <c r="D72"/>
  <c r="F72"/>
  <c r="E72" s="1"/>
  <c r="H72"/>
  <c r="G72" s="1"/>
  <c r="I72"/>
  <c r="J72"/>
  <c r="K72"/>
  <c r="L72"/>
  <c r="M72"/>
  <c r="O72"/>
  <c r="R72"/>
  <c r="C73"/>
  <c r="D73"/>
  <c r="F73"/>
  <c r="E73" s="1"/>
  <c r="H73"/>
  <c r="G73" s="1"/>
  <c r="I73"/>
  <c r="J73"/>
  <c r="K73"/>
  <c r="L73"/>
  <c r="M73"/>
  <c r="O73"/>
  <c r="R73"/>
  <c r="C74"/>
  <c r="D74"/>
  <c r="F74"/>
  <c r="E74" s="1"/>
  <c r="H74"/>
  <c r="G74" s="1"/>
  <c r="I74"/>
  <c r="J74"/>
  <c r="K74"/>
  <c r="L74"/>
  <c r="M74"/>
  <c r="O74"/>
  <c r="R74"/>
  <c r="C75"/>
  <c r="D75"/>
  <c r="F75"/>
  <c r="E75" s="1"/>
  <c r="H75"/>
  <c r="G75" s="1"/>
  <c r="I75"/>
  <c r="J75"/>
  <c r="K75"/>
  <c r="L75"/>
  <c r="M75"/>
  <c r="O75"/>
  <c r="R75"/>
  <c r="C76"/>
  <c r="D76"/>
  <c r="F76"/>
  <c r="E76" s="1"/>
  <c r="H76"/>
  <c r="G76" s="1"/>
  <c r="I76"/>
  <c r="J76"/>
  <c r="K76"/>
  <c r="L76"/>
  <c r="M76"/>
  <c r="O76"/>
  <c r="R76"/>
  <c r="C77"/>
  <c r="D77"/>
  <c r="F77"/>
  <c r="E77" s="1"/>
  <c r="H77"/>
  <c r="G77" s="1"/>
  <c r="I77"/>
  <c r="J77"/>
  <c r="K77"/>
  <c r="L77"/>
  <c r="M77"/>
  <c r="O77"/>
  <c r="R77"/>
  <c r="C78"/>
  <c r="D78"/>
  <c r="F78"/>
  <c r="E78" s="1"/>
  <c r="H78"/>
  <c r="G78" s="1"/>
  <c r="I78"/>
  <c r="J78"/>
  <c r="K78"/>
  <c r="L78"/>
  <c r="M78"/>
  <c r="O78"/>
  <c r="R78"/>
  <c r="C79"/>
  <c r="D79"/>
  <c r="F79"/>
  <c r="E79" s="1"/>
  <c r="H79"/>
  <c r="G79" s="1"/>
  <c r="I79"/>
  <c r="J79"/>
  <c r="K79"/>
  <c r="L79"/>
  <c r="M79"/>
  <c r="O79"/>
  <c r="R79"/>
  <c r="C80"/>
  <c r="D80"/>
  <c r="F80"/>
  <c r="E80" s="1"/>
  <c r="H80"/>
  <c r="G80" s="1"/>
  <c r="I80"/>
  <c r="J80"/>
  <c r="K80"/>
  <c r="L80"/>
  <c r="M80"/>
  <c r="O80"/>
  <c r="R80"/>
  <c r="C81"/>
  <c r="D81"/>
  <c r="F81"/>
  <c r="E81" s="1"/>
  <c r="H81"/>
  <c r="G81" s="1"/>
  <c r="I81"/>
  <c r="J81"/>
  <c r="K81"/>
  <c r="L81"/>
  <c r="M81"/>
  <c r="O81"/>
  <c r="R81"/>
  <c r="C82"/>
  <c r="D82"/>
  <c r="F82"/>
  <c r="E82" s="1"/>
  <c r="H82"/>
  <c r="G82" s="1"/>
  <c r="I82"/>
  <c r="J82"/>
  <c r="K82"/>
  <c r="L82"/>
  <c r="M82"/>
  <c r="O82"/>
  <c r="R82"/>
  <c r="C83"/>
  <c r="D83"/>
  <c r="F83"/>
  <c r="E83" s="1"/>
  <c r="H83"/>
  <c r="G83" s="1"/>
  <c r="I83"/>
  <c r="J83"/>
  <c r="K83"/>
  <c r="L83"/>
  <c r="M83"/>
  <c r="O83"/>
  <c r="R83"/>
  <c r="C84"/>
  <c r="D84"/>
  <c r="F84"/>
  <c r="E84" s="1"/>
  <c r="H84"/>
  <c r="G84" s="1"/>
  <c r="I84"/>
  <c r="J84"/>
  <c r="K84"/>
  <c r="L84"/>
  <c r="M84"/>
  <c r="O84"/>
  <c r="R84"/>
  <c r="C85"/>
  <c r="D85"/>
  <c r="F85"/>
  <c r="E85" s="1"/>
  <c r="H85"/>
  <c r="G85" s="1"/>
  <c r="I85"/>
  <c r="J85"/>
  <c r="K85"/>
  <c r="L85"/>
  <c r="M85"/>
  <c r="O85"/>
  <c r="R85"/>
  <c r="C86"/>
  <c r="D86"/>
  <c r="F86"/>
  <c r="E86" s="1"/>
  <c r="H86"/>
  <c r="G86" s="1"/>
  <c r="I86"/>
  <c r="J86"/>
  <c r="K86"/>
  <c r="L86"/>
  <c r="M86"/>
  <c r="O86"/>
  <c r="R86"/>
  <c r="C87"/>
  <c r="D87"/>
  <c r="F87"/>
  <c r="E87" s="1"/>
  <c r="H87"/>
  <c r="G87" s="1"/>
  <c r="I87"/>
  <c r="J87"/>
  <c r="K87"/>
  <c r="L87"/>
  <c r="M87"/>
  <c r="O87"/>
  <c r="R87"/>
  <c r="C88"/>
  <c r="D88"/>
  <c r="F88"/>
  <c r="E88" s="1"/>
  <c r="H88"/>
  <c r="G88" s="1"/>
  <c r="I88"/>
  <c r="J88"/>
  <c r="K88"/>
  <c r="L88"/>
  <c r="M88"/>
  <c r="O88"/>
  <c r="R88"/>
  <c r="C89"/>
  <c r="D89"/>
  <c r="F89"/>
  <c r="E89" s="1"/>
  <c r="H89"/>
  <c r="G89" s="1"/>
  <c r="I89"/>
  <c r="J89"/>
  <c r="K89"/>
  <c r="L89"/>
  <c r="M89"/>
  <c r="O89"/>
  <c r="R89"/>
  <c r="C90"/>
  <c r="D90"/>
  <c r="F90"/>
  <c r="E90" s="1"/>
  <c r="H90"/>
  <c r="G90" s="1"/>
  <c r="I90"/>
  <c r="J90"/>
  <c r="K90"/>
  <c r="L90"/>
  <c r="M90"/>
  <c r="O90"/>
  <c r="R90"/>
  <c r="C91"/>
  <c r="D91"/>
  <c r="F91"/>
  <c r="E91" s="1"/>
  <c r="H91"/>
  <c r="G91" s="1"/>
  <c r="I91"/>
  <c r="J91"/>
  <c r="K91"/>
  <c r="L91"/>
  <c r="M91"/>
  <c r="O91"/>
  <c r="R91"/>
  <c r="C92"/>
  <c r="D92"/>
  <c r="F92"/>
  <c r="E92" s="1"/>
  <c r="H92"/>
  <c r="G92" s="1"/>
  <c r="I92"/>
  <c r="J92"/>
  <c r="K92"/>
  <c r="L92"/>
  <c r="M92"/>
  <c r="O92"/>
  <c r="R92"/>
  <c r="C93"/>
  <c r="D93"/>
  <c r="F93"/>
  <c r="E93" s="1"/>
  <c r="H93"/>
  <c r="G93" s="1"/>
  <c r="I93"/>
  <c r="J93"/>
  <c r="K93"/>
  <c r="L93"/>
  <c r="M93"/>
  <c r="O93"/>
  <c r="R93"/>
  <c r="C94"/>
  <c r="D94"/>
  <c r="F94"/>
  <c r="E94" s="1"/>
  <c r="H94"/>
  <c r="G94" s="1"/>
  <c r="I94"/>
  <c r="J94"/>
  <c r="K94"/>
  <c r="L94"/>
  <c r="M94"/>
  <c r="O94"/>
  <c r="R94"/>
  <c r="C95"/>
  <c r="D95"/>
  <c r="F95"/>
  <c r="E95" s="1"/>
  <c r="H95"/>
  <c r="G95" s="1"/>
  <c r="I95"/>
  <c r="J95"/>
  <c r="K95"/>
  <c r="L95"/>
  <c r="M95"/>
  <c r="O95"/>
  <c r="R95"/>
  <c r="C96"/>
  <c r="D96"/>
  <c r="F96"/>
  <c r="E96" s="1"/>
  <c r="H96"/>
  <c r="G96" s="1"/>
  <c r="I96"/>
  <c r="J96"/>
  <c r="K96"/>
  <c r="L96"/>
  <c r="M96"/>
  <c r="O96"/>
  <c r="R96"/>
  <c r="C97"/>
  <c r="D97"/>
  <c r="F97"/>
  <c r="E97" s="1"/>
  <c r="H97"/>
  <c r="G97" s="1"/>
  <c r="I97"/>
  <c r="J97"/>
  <c r="K97"/>
  <c r="L97"/>
  <c r="M97"/>
  <c r="O97"/>
  <c r="R97"/>
  <c r="C98"/>
  <c r="D98"/>
  <c r="F98"/>
  <c r="E98" s="1"/>
  <c r="H98"/>
  <c r="G98" s="1"/>
  <c r="I98"/>
  <c r="J98"/>
  <c r="K98"/>
  <c r="L98"/>
  <c r="M98"/>
  <c r="O98"/>
  <c r="R98"/>
  <c r="C99"/>
  <c r="D99"/>
  <c r="F99"/>
  <c r="E99" s="1"/>
  <c r="H99"/>
  <c r="G99" s="1"/>
  <c r="I99"/>
  <c r="J99"/>
  <c r="K99"/>
  <c r="L99"/>
  <c r="M99"/>
  <c r="O99"/>
  <c r="R99"/>
  <c r="C100"/>
  <c r="D100"/>
  <c r="F100"/>
  <c r="E100" s="1"/>
  <c r="H100"/>
  <c r="G100" s="1"/>
  <c r="I100"/>
  <c r="J100"/>
  <c r="K100"/>
  <c r="L100"/>
  <c r="M100"/>
  <c r="O100"/>
  <c r="R100"/>
  <c r="C101"/>
  <c r="D101"/>
  <c r="F101"/>
  <c r="E101" s="1"/>
  <c r="H101"/>
  <c r="G101" s="1"/>
  <c r="I101"/>
  <c r="J101"/>
  <c r="K101"/>
  <c r="L101"/>
  <c r="M101"/>
  <c r="O101"/>
  <c r="R101"/>
  <c r="C102"/>
  <c r="D102"/>
  <c r="F102"/>
  <c r="E102" s="1"/>
  <c r="H102"/>
  <c r="G102" s="1"/>
  <c r="I102"/>
  <c r="J102"/>
  <c r="K102"/>
  <c r="L102"/>
  <c r="M102"/>
  <c r="O102"/>
  <c r="R102"/>
  <c r="C103"/>
  <c r="D103"/>
  <c r="F103"/>
  <c r="E103" s="1"/>
  <c r="H103"/>
  <c r="G103" s="1"/>
  <c r="I103"/>
  <c r="J103"/>
  <c r="K103"/>
  <c r="L103"/>
  <c r="M103"/>
  <c r="O103"/>
  <c r="R103"/>
  <c r="C104"/>
  <c r="D104"/>
  <c r="F104"/>
  <c r="E104" s="1"/>
  <c r="H104"/>
  <c r="G104" s="1"/>
  <c r="I104"/>
  <c r="J104"/>
  <c r="K104"/>
  <c r="L104"/>
  <c r="M104"/>
  <c r="O104"/>
  <c r="R104"/>
  <c r="C105"/>
  <c r="D105"/>
  <c r="F105"/>
  <c r="E105" s="1"/>
  <c r="H105"/>
  <c r="G105" s="1"/>
  <c r="I105"/>
  <c r="J105"/>
  <c r="K105"/>
  <c r="L105"/>
  <c r="M105"/>
  <c r="O105"/>
  <c r="R105"/>
  <c r="C106"/>
  <c r="D106"/>
  <c r="F106"/>
  <c r="E106" s="1"/>
  <c r="H106"/>
  <c r="G106" s="1"/>
  <c r="I106"/>
  <c r="J106"/>
  <c r="K106"/>
  <c r="L106"/>
  <c r="M106"/>
  <c r="O106"/>
  <c r="R106"/>
  <c r="C107"/>
  <c r="D107"/>
  <c r="F107"/>
  <c r="E107" s="1"/>
  <c r="H107"/>
  <c r="G107" s="1"/>
  <c r="I107"/>
  <c r="J107"/>
  <c r="K107"/>
  <c r="L107"/>
  <c r="M107"/>
  <c r="O107"/>
  <c r="R107"/>
  <c r="C108"/>
  <c r="D108"/>
  <c r="F108"/>
  <c r="E108" s="1"/>
  <c r="H108"/>
  <c r="G108" s="1"/>
  <c r="I108"/>
  <c r="J108"/>
  <c r="K108"/>
  <c r="L108"/>
  <c r="M108"/>
  <c r="O108"/>
  <c r="R108"/>
  <c r="C109"/>
  <c r="D109"/>
  <c r="F109"/>
  <c r="E109" s="1"/>
  <c r="H109"/>
  <c r="G109" s="1"/>
  <c r="I109"/>
  <c r="J109"/>
  <c r="K109"/>
  <c r="L109"/>
  <c r="M109"/>
  <c r="O109"/>
  <c r="R109"/>
  <c r="C110"/>
  <c r="D110"/>
  <c r="F110"/>
  <c r="E110" s="1"/>
  <c r="H110"/>
  <c r="G110" s="1"/>
  <c r="I110"/>
  <c r="J110"/>
  <c r="K110"/>
  <c r="L110"/>
  <c r="M110"/>
  <c r="O110"/>
  <c r="R110"/>
  <c r="C111"/>
  <c r="D111"/>
  <c r="F111"/>
  <c r="E111" s="1"/>
  <c r="H111"/>
  <c r="G111" s="1"/>
  <c r="I111"/>
  <c r="J111"/>
  <c r="K111"/>
  <c r="L111"/>
  <c r="M111"/>
  <c r="O111"/>
  <c r="R111"/>
  <c r="C112"/>
  <c r="D112"/>
  <c r="F112"/>
  <c r="E112" s="1"/>
  <c r="H112"/>
  <c r="G112" s="1"/>
  <c r="I112"/>
  <c r="J112"/>
  <c r="K112"/>
  <c r="L112"/>
  <c r="M112"/>
  <c r="O112"/>
  <c r="R112"/>
  <c r="C113"/>
  <c r="D113"/>
  <c r="F113"/>
  <c r="E113" s="1"/>
  <c r="H113"/>
  <c r="G113" s="1"/>
  <c r="I113"/>
  <c r="J113"/>
  <c r="K113"/>
  <c r="L113"/>
  <c r="M113"/>
  <c r="O113"/>
  <c r="R113"/>
  <c r="C114"/>
  <c r="D114"/>
  <c r="F114"/>
  <c r="E114" s="1"/>
  <c r="H114"/>
  <c r="G114" s="1"/>
  <c r="I114"/>
  <c r="J114"/>
  <c r="K114"/>
  <c r="L114"/>
  <c r="M114"/>
  <c r="O114"/>
  <c r="R114"/>
  <c r="C115"/>
  <c r="D115"/>
  <c r="F115"/>
  <c r="E115" s="1"/>
  <c r="H115"/>
  <c r="G115" s="1"/>
  <c r="I115"/>
  <c r="J115"/>
  <c r="K115"/>
  <c r="L115"/>
  <c r="M115"/>
  <c r="O115"/>
  <c r="R115"/>
  <c r="C116"/>
  <c r="D116"/>
  <c r="F116"/>
  <c r="E116" s="1"/>
  <c r="H116"/>
  <c r="G116" s="1"/>
  <c r="I116"/>
  <c r="J116"/>
  <c r="K116"/>
  <c r="L116"/>
  <c r="M116"/>
  <c r="O116"/>
  <c r="R116"/>
  <c r="C117"/>
  <c r="D117"/>
  <c r="F117"/>
  <c r="E117" s="1"/>
  <c r="H117"/>
  <c r="G117" s="1"/>
  <c r="I117"/>
  <c r="J117"/>
  <c r="K117"/>
  <c r="L117"/>
  <c r="M117"/>
  <c r="O117"/>
  <c r="R117"/>
  <c r="C118"/>
  <c r="D118"/>
  <c r="F118"/>
  <c r="E118" s="1"/>
  <c r="H118"/>
  <c r="G118" s="1"/>
  <c r="I118"/>
  <c r="J118"/>
  <c r="K118"/>
  <c r="L118"/>
  <c r="M118"/>
  <c r="O118"/>
  <c r="R118"/>
  <c r="C119"/>
  <c r="D119"/>
  <c r="F119"/>
  <c r="E119" s="1"/>
  <c r="H119"/>
  <c r="G119" s="1"/>
  <c r="I119"/>
  <c r="J119"/>
  <c r="K119"/>
  <c r="L119"/>
  <c r="M119"/>
  <c r="O119"/>
  <c r="R119"/>
  <c r="C120"/>
  <c r="D120"/>
  <c r="F120"/>
  <c r="E120" s="1"/>
  <c r="H120"/>
  <c r="G120" s="1"/>
  <c r="I120"/>
  <c r="J120"/>
  <c r="K120"/>
  <c r="L120"/>
  <c r="M120"/>
  <c r="O120"/>
  <c r="R120"/>
  <c r="C121"/>
  <c r="D121"/>
  <c r="F121"/>
  <c r="E121" s="1"/>
  <c r="H121"/>
  <c r="G121" s="1"/>
  <c r="I121"/>
  <c r="J121"/>
  <c r="K121"/>
  <c r="L121"/>
  <c r="M121"/>
  <c r="O121"/>
  <c r="R121"/>
  <c r="C122"/>
  <c r="D122"/>
  <c r="F122"/>
  <c r="E122" s="1"/>
  <c r="H122"/>
  <c r="G122" s="1"/>
  <c r="I122"/>
  <c r="J122"/>
  <c r="K122"/>
  <c r="L122"/>
  <c r="M122"/>
  <c r="O122"/>
  <c r="R122"/>
  <c r="C123"/>
  <c r="D123"/>
  <c r="F123"/>
  <c r="E123" s="1"/>
  <c r="H123"/>
  <c r="G123" s="1"/>
  <c r="I123"/>
  <c r="J123"/>
  <c r="K123"/>
  <c r="L123"/>
  <c r="M123"/>
  <c r="O123"/>
  <c r="R123"/>
  <c r="C124"/>
  <c r="D124"/>
  <c r="F124"/>
  <c r="E124" s="1"/>
  <c r="H124"/>
  <c r="G124" s="1"/>
  <c r="I124"/>
  <c r="J124"/>
  <c r="K124"/>
  <c r="L124"/>
  <c r="M124"/>
  <c r="O124"/>
  <c r="R124"/>
  <c r="C125"/>
  <c r="D125"/>
  <c r="F125"/>
  <c r="E125" s="1"/>
  <c r="H125"/>
  <c r="G125" s="1"/>
  <c r="I125"/>
  <c r="J125"/>
  <c r="K125"/>
  <c r="L125"/>
  <c r="M125"/>
  <c r="O125"/>
  <c r="R125"/>
  <c r="C126"/>
  <c r="D126"/>
  <c r="F126"/>
  <c r="E126" s="1"/>
  <c r="H126"/>
  <c r="G126" s="1"/>
  <c r="I126"/>
  <c r="J126"/>
  <c r="K126"/>
  <c r="L126"/>
  <c r="M126"/>
  <c r="O126"/>
  <c r="R126"/>
  <c r="C127"/>
  <c r="D127"/>
  <c r="F127"/>
  <c r="E127" s="1"/>
  <c r="H127"/>
  <c r="G127" s="1"/>
  <c r="I127"/>
  <c r="J127"/>
  <c r="K127"/>
  <c r="L127"/>
  <c r="M127"/>
  <c r="O127"/>
  <c r="R127"/>
  <c r="C128"/>
  <c r="D128"/>
  <c r="F128"/>
  <c r="E128" s="1"/>
  <c r="H128"/>
  <c r="G128" s="1"/>
  <c r="I128"/>
  <c r="J128"/>
  <c r="K128"/>
  <c r="L128"/>
  <c r="M128"/>
  <c r="O128"/>
  <c r="R128"/>
  <c r="C129"/>
  <c r="D129"/>
  <c r="F129"/>
  <c r="E129" s="1"/>
  <c r="H129"/>
  <c r="G129" s="1"/>
  <c r="I129"/>
  <c r="J129"/>
  <c r="K129"/>
  <c r="L129"/>
  <c r="M129"/>
  <c r="O129"/>
  <c r="R129"/>
  <c r="C130"/>
  <c r="D130"/>
  <c r="F130"/>
  <c r="E130" s="1"/>
  <c r="H130"/>
  <c r="G130" s="1"/>
  <c r="I130"/>
  <c r="J130"/>
  <c r="K130"/>
  <c r="L130"/>
  <c r="M130"/>
  <c r="O130"/>
  <c r="R130"/>
  <c r="C131"/>
  <c r="D131"/>
  <c r="F131"/>
  <c r="E131" s="1"/>
  <c r="H131"/>
  <c r="G131" s="1"/>
  <c r="I131"/>
  <c r="J131"/>
  <c r="K131"/>
  <c r="L131"/>
  <c r="M131"/>
  <c r="O131"/>
  <c r="R131"/>
  <c r="C132"/>
  <c r="D132"/>
  <c r="F132"/>
  <c r="E132" s="1"/>
  <c r="H132"/>
  <c r="G132" s="1"/>
  <c r="I132"/>
  <c r="J132"/>
  <c r="K132"/>
  <c r="L132"/>
  <c r="M132"/>
  <c r="O132"/>
  <c r="R132"/>
  <c r="C133"/>
  <c r="D133"/>
  <c r="F133"/>
  <c r="E133" s="1"/>
  <c r="H133"/>
  <c r="G133" s="1"/>
  <c r="I133"/>
  <c r="J133"/>
  <c r="K133"/>
  <c r="L133"/>
  <c r="M133"/>
  <c r="O133"/>
  <c r="R133"/>
  <c r="C134"/>
  <c r="D134"/>
  <c r="F134"/>
  <c r="E134" s="1"/>
  <c r="H134"/>
  <c r="G134" s="1"/>
  <c r="I134"/>
  <c r="J134"/>
  <c r="K134"/>
  <c r="L134"/>
  <c r="M134"/>
  <c r="O134"/>
  <c r="R134"/>
  <c r="C135"/>
  <c r="D135"/>
  <c r="F135"/>
  <c r="E135" s="1"/>
  <c r="H135"/>
  <c r="G135" s="1"/>
  <c r="I135"/>
  <c r="J135"/>
  <c r="K135"/>
  <c r="L135"/>
  <c r="M135"/>
  <c r="O135"/>
  <c r="R135"/>
  <c r="C136"/>
  <c r="D136"/>
  <c r="F136"/>
  <c r="E136" s="1"/>
  <c r="H136"/>
  <c r="G136" s="1"/>
  <c r="I136"/>
  <c r="J136"/>
  <c r="K136"/>
  <c r="L136"/>
  <c r="M136"/>
  <c r="O136"/>
  <c r="R136"/>
  <c r="C137"/>
  <c r="D137"/>
  <c r="F137"/>
  <c r="E137" s="1"/>
  <c r="H137"/>
  <c r="G137" s="1"/>
  <c r="I137"/>
  <c r="J137"/>
  <c r="K137"/>
  <c r="L137"/>
  <c r="M137"/>
  <c r="O137"/>
  <c r="R137"/>
  <c r="C138"/>
  <c r="D138"/>
  <c r="F138"/>
  <c r="E138" s="1"/>
  <c r="H138"/>
  <c r="G138" s="1"/>
  <c r="I138"/>
  <c r="J138"/>
  <c r="K138"/>
  <c r="L138"/>
  <c r="M138"/>
  <c r="O138"/>
  <c r="R138"/>
  <c r="C139"/>
  <c r="D139"/>
  <c r="F139"/>
  <c r="E139" s="1"/>
  <c r="H139"/>
  <c r="G139" s="1"/>
  <c r="I139"/>
  <c r="J139"/>
  <c r="K139"/>
  <c r="L139"/>
  <c r="M139"/>
  <c r="O139"/>
  <c r="R139"/>
  <c r="C140"/>
  <c r="D140"/>
  <c r="F140"/>
  <c r="E140" s="1"/>
  <c r="H140"/>
  <c r="G140" s="1"/>
  <c r="I140"/>
  <c r="J140"/>
  <c r="K140"/>
  <c r="L140"/>
  <c r="M140"/>
  <c r="O140"/>
  <c r="R140"/>
  <c r="C141"/>
  <c r="D141"/>
  <c r="F141"/>
  <c r="E141" s="1"/>
  <c r="H141"/>
  <c r="G141" s="1"/>
  <c r="I141"/>
  <c r="J141"/>
  <c r="K141"/>
  <c r="L141"/>
  <c r="M141"/>
  <c r="O141"/>
  <c r="R141"/>
  <c r="C142"/>
  <c r="D142"/>
  <c r="F142"/>
  <c r="E142" s="1"/>
  <c r="H142"/>
  <c r="G142" s="1"/>
  <c r="I142"/>
  <c r="J142"/>
  <c r="K142"/>
  <c r="L142"/>
  <c r="M142"/>
  <c r="O142"/>
  <c r="R142"/>
  <c r="C143"/>
  <c r="D143"/>
  <c r="F143"/>
  <c r="E143" s="1"/>
  <c r="H143"/>
  <c r="G143" s="1"/>
  <c r="I143"/>
  <c r="J143"/>
  <c r="K143"/>
  <c r="L143"/>
  <c r="M143"/>
  <c r="O143"/>
  <c r="R143"/>
  <c r="C144"/>
  <c r="D144"/>
  <c r="F144"/>
  <c r="E144" s="1"/>
  <c r="H144"/>
  <c r="G144" s="1"/>
  <c r="I144"/>
  <c r="J144"/>
  <c r="K144"/>
  <c r="L144"/>
  <c r="M144"/>
  <c r="O144"/>
  <c r="R144"/>
  <c r="C145"/>
  <c r="D145"/>
  <c r="F145"/>
  <c r="E145" s="1"/>
  <c r="H145"/>
  <c r="G145" s="1"/>
  <c r="I145"/>
  <c r="J145"/>
  <c r="K145"/>
  <c r="L145"/>
  <c r="M145"/>
  <c r="O145"/>
  <c r="R145"/>
  <c r="C146"/>
  <c r="D146"/>
  <c r="F146"/>
  <c r="E146" s="1"/>
  <c r="H146"/>
  <c r="G146" s="1"/>
  <c r="I146"/>
  <c r="J146"/>
  <c r="K146"/>
  <c r="L146"/>
  <c r="M146"/>
  <c r="O146"/>
  <c r="R146"/>
  <c r="C147"/>
  <c r="D147"/>
  <c r="F147"/>
  <c r="E147" s="1"/>
  <c r="H147"/>
  <c r="G147" s="1"/>
  <c r="I147"/>
  <c r="J147"/>
  <c r="K147"/>
  <c r="L147"/>
  <c r="M147"/>
  <c r="O147"/>
  <c r="R147"/>
  <c r="C148"/>
  <c r="D148"/>
  <c r="F148"/>
  <c r="E148" s="1"/>
  <c r="H148"/>
  <c r="G148" s="1"/>
  <c r="I148"/>
  <c r="J148"/>
  <c r="K148"/>
  <c r="L148"/>
  <c r="M148"/>
  <c r="O148"/>
  <c r="R148"/>
  <c r="C149"/>
  <c r="D149"/>
  <c r="F149"/>
  <c r="E149" s="1"/>
  <c r="H149"/>
  <c r="G149" s="1"/>
  <c r="I149"/>
  <c r="J149"/>
  <c r="K149"/>
  <c r="L149"/>
  <c r="M149"/>
  <c r="O149"/>
  <c r="R149"/>
  <c r="C150"/>
  <c r="D150"/>
  <c r="F150"/>
  <c r="E150" s="1"/>
  <c r="H150"/>
  <c r="G150" s="1"/>
  <c r="I150"/>
  <c r="J150"/>
  <c r="K150"/>
  <c r="L150"/>
  <c r="M150"/>
  <c r="O150"/>
  <c r="R150"/>
  <c r="C151"/>
  <c r="D151"/>
  <c r="F151"/>
  <c r="E151" s="1"/>
  <c r="H151"/>
  <c r="G151" s="1"/>
  <c r="I151"/>
  <c r="J151"/>
  <c r="K151"/>
  <c r="L151"/>
  <c r="M151"/>
  <c r="O151"/>
  <c r="R151"/>
  <c r="C152"/>
  <c r="D152"/>
  <c r="F152"/>
  <c r="E152" s="1"/>
  <c r="H152"/>
  <c r="G152" s="1"/>
  <c r="I152"/>
  <c r="J152"/>
  <c r="K152"/>
  <c r="L152"/>
  <c r="M152"/>
  <c r="O152"/>
  <c r="R152"/>
  <c r="C153"/>
  <c r="D153"/>
  <c r="F153"/>
  <c r="E153" s="1"/>
  <c r="H153"/>
  <c r="G153" s="1"/>
  <c r="I153"/>
  <c r="J153"/>
  <c r="K153"/>
  <c r="L153"/>
  <c r="M153"/>
  <c r="O153"/>
  <c r="R153"/>
  <c r="C154"/>
  <c r="D154"/>
  <c r="F154"/>
  <c r="E154" s="1"/>
  <c r="H154"/>
  <c r="G154" s="1"/>
  <c r="I154"/>
  <c r="J154"/>
  <c r="K154"/>
  <c r="L154"/>
  <c r="M154"/>
  <c r="O154"/>
  <c r="R154"/>
  <c r="C155"/>
  <c r="D155"/>
  <c r="F155"/>
  <c r="E155" s="1"/>
  <c r="H155"/>
  <c r="G155" s="1"/>
  <c r="I155"/>
  <c r="J155"/>
  <c r="K155"/>
  <c r="L155"/>
  <c r="M155"/>
  <c r="O155"/>
  <c r="R155"/>
  <c r="C156"/>
  <c r="D156"/>
  <c r="F156"/>
  <c r="E156" s="1"/>
  <c r="H156"/>
  <c r="G156" s="1"/>
  <c r="I156"/>
  <c r="J156"/>
  <c r="K156"/>
  <c r="L156"/>
  <c r="M156"/>
  <c r="O156"/>
  <c r="R156"/>
  <c r="C157"/>
  <c r="D157"/>
  <c r="F157"/>
  <c r="E157" s="1"/>
  <c r="H157"/>
  <c r="G157" s="1"/>
  <c r="I157"/>
  <c r="J157"/>
  <c r="K157"/>
  <c r="L157"/>
  <c r="M157"/>
  <c r="O157"/>
  <c r="R157"/>
  <c r="C158"/>
  <c r="D158"/>
  <c r="F158"/>
  <c r="E158" s="1"/>
  <c r="H158"/>
  <c r="G158" s="1"/>
  <c r="I158"/>
  <c r="J158"/>
  <c r="K158"/>
  <c r="L158"/>
  <c r="M158"/>
  <c r="O158"/>
  <c r="R158"/>
  <c r="C159"/>
  <c r="D159"/>
  <c r="F159"/>
  <c r="E159" s="1"/>
  <c r="H159"/>
  <c r="G159" s="1"/>
  <c r="I159"/>
  <c r="J159"/>
  <c r="K159"/>
  <c r="L159"/>
  <c r="M159"/>
  <c r="O159"/>
  <c r="R159"/>
  <c r="C160"/>
  <c r="D160"/>
  <c r="F160"/>
  <c r="E160" s="1"/>
  <c r="H160"/>
  <c r="G160" s="1"/>
  <c r="I160"/>
  <c r="J160"/>
  <c r="K160"/>
  <c r="L160"/>
  <c r="M160"/>
  <c r="O160"/>
  <c r="R160"/>
  <c r="C161"/>
  <c r="D161"/>
  <c r="F161"/>
  <c r="E161" s="1"/>
  <c r="H161"/>
  <c r="G161" s="1"/>
  <c r="I161"/>
  <c r="J161"/>
  <c r="K161"/>
  <c r="L161"/>
  <c r="M161"/>
  <c r="O161"/>
  <c r="R161"/>
  <c r="C162"/>
  <c r="D162"/>
  <c r="F162"/>
  <c r="E162" s="1"/>
  <c r="H162"/>
  <c r="G162" s="1"/>
  <c r="I162"/>
  <c r="J162"/>
  <c r="K162"/>
  <c r="L162"/>
  <c r="M162"/>
  <c r="O162"/>
  <c r="R162"/>
  <c r="C163"/>
  <c r="D163"/>
  <c r="F163"/>
  <c r="E163" s="1"/>
  <c r="H163"/>
  <c r="G163" s="1"/>
  <c r="I163"/>
  <c r="J163"/>
  <c r="K163"/>
  <c r="L163"/>
  <c r="M163"/>
  <c r="O163"/>
  <c r="R163"/>
  <c r="C164"/>
  <c r="D164"/>
  <c r="F164"/>
  <c r="E164" s="1"/>
  <c r="H164"/>
  <c r="G164" s="1"/>
  <c r="I164"/>
  <c r="J164"/>
  <c r="K164"/>
  <c r="L164"/>
  <c r="M164"/>
  <c r="O164"/>
  <c r="R164"/>
  <c r="C165"/>
  <c r="D165"/>
  <c r="F165"/>
  <c r="E165" s="1"/>
  <c r="H165"/>
  <c r="G165" s="1"/>
  <c r="I165"/>
  <c r="J165"/>
  <c r="K165"/>
  <c r="L165"/>
  <c r="M165"/>
  <c r="O165"/>
  <c r="R165"/>
  <c r="C166"/>
  <c r="D166"/>
  <c r="F166"/>
  <c r="E166" s="1"/>
  <c r="H166"/>
  <c r="G166" s="1"/>
  <c r="I166"/>
  <c r="J166"/>
  <c r="K166"/>
  <c r="L166"/>
  <c r="M166"/>
  <c r="O166"/>
  <c r="R166"/>
  <c r="C167"/>
  <c r="D167"/>
  <c r="F167"/>
  <c r="E167" s="1"/>
  <c r="H167"/>
  <c r="G167" s="1"/>
  <c r="I167"/>
  <c r="J167"/>
  <c r="K167"/>
  <c r="L167"/>
  <c r="M167"/>
  <c r="O167"/>
  <c r="R167"/>
  <c r="C168"/>
  <c r="D168"/>
  <c r="F168"/>
  <c r="E168" s="1"/>
  <c r="H168"/>
  <c r="G168" s="1"/>
  <c r="I168"/>
  <c r="J168"/>
  <c r="K168"/>
  <c r="L168"/>
  <c r="M168"/>
  <c r="O168"/>
  <c r="R168"/>
  <c r="C169"/>
  <c r="D169"/>
  <c r="F169"/>
  <c r="E169" s="1"/>
  <c r="H169"/>
  <c r="G169" s="1"/>
  <c r="I169"/>
  <c r="J169"/>
  <c r="K169"/>
  <c r="L169"/>
  <c r="M169"/>
  <c r="O169"/>
  <c r="R169"/>
  <c r="C170"/>
  <c r="D170"/>
  <c r="F170"/>
  <c r="E170" s="1"/>
  <c r="H170"/>
  <c r="G170" s="1"/>
  <c r="I170"/>
  <c r="J170"/>
  <c r="K170"/>
  <c r="L170"/>
  <c r="M170"/>
  <c r="O170"/>
  <c r="R170"/>
  <c r="C171"/>
  <c r="D171"/>
  <c r="F171"/>
  <c r="E171" s="1"/>
  <c r="H171"/>
  <c r="G171" s="1"/>
  <c r="I171"/>
  <c r="J171"/>
  <c r="K171"/>
  <c r="L171"/>
  <c r="M171"/>
  <c r="O171"/>
  <c r="R171"/>
  <c r="C172"/>
  <c r="D172"/>
  <c r="F172"/>
  <c r="E172" s="1"/>
  <c r="H172"/>
  <c r="G172" s="1"/>
  <c r="I172"/>
  <c r="J172"/>
  <c r="K172"/>
  <c r="L172"/>
  <c r="M172"/>
  <c r="O172"/>
  <c r="R172"/>
  <c r="C173"/>
  <c r="D173"/>
  <c r="F173"/>
  <c r="E173" s="1"/>
  <c r="H173"/>
  <c r="G173" s="1"/>
  <c r="I173"/>
  <c r="J173"/>
  <c r="K173"/>
  <c r="L173"/>
  <c r="M173"/>
  <c r="O173"/>
  <c r="R173"/>
  <c r="C174"/>
  <c r="D174"/>
  <c r="F174"/>
  <c r="E174" s="1"/>
  <c r="H174"/>
  <c r="G174" s="1"/>
  <c r="I174"/>
  <c r="J174"/>
  <c r="K174"/>
  <c r="L174"/>
  <c r="M174"/>
  <c r="O174"/>
  <c r="R174"/>
  <c r="C175"/>
  <c r="D175"/>
  <c r="F175"/>
  <c r="E175" s="1"/>
  <c r="H175"/>
  <c r="G175" s="1"/>
  <c r="I175"/>
  <c r="J175"/>
  <c r="K175"/>
  <c r="L175"/>
  <c r="M175"/>
  <c r="O175"/>
  <c r="R175"/>
  <c r="C176"/>
  <c r="D176"/>
  <c r="F176"/>
  <c r="E176" s="1"/>
  <c r="H176"/>
  <c r="G176" s="1"/>
  <c r="I176"/>
  <c r="J176"/>
  <c r="K176"/>
  <c r="L176"/>
  <c r="M176"/>
  <c r="O176"/>
  <c r="R176"/>
  <c r="C177"/>
  <c r="D177"/>
  <c r="F177"/>
  <c r="E177" s="1"/>
  <c r="H177"/>
  <c r="G177" s="1"/>
  <c r="I177"/>
  <c r="J177"/>
  <c r="K177"/>
  <c r="L177"/>
  <c r="M177"/>
  <c r="O177"/>
  <c r="R177"/>
  <c r="C178"/>
  <c r="D178"/>
  <c r="F178"/>
  <c r="E178" s="1"/>
  <c r="H178"/>
  <c r="G178" s="1"/>
  <c r="I178"/>
  <c r="J178"/>
  <c r="K178"/>
  <c r="L178"/>
  <c r="M178"/>
  <c r="O178"/>
  <c r="R178"/>
  <c r="C179"/>
  <c r="D179"/>
  <c r="F179"/>
  <c r="E179" s="1"/>
  <c r="H179"/>
  <c r="G179" s="1"/>
  <c r="I179"/>
  <c r="J179"/>
  <c r="K179"/>
  <c r="L179"/>
  <c r="M179"/>
  <c r="O179"/>
  <c r="R179"/>
  <c r="C180"/>
  <c r="D180"/>
  <c r="F180"/>
  <c r="E180" s="1"/>
  <c r="H180"/>
  <c r="G180" s="1"/>
  <c r="I180"/>
  <c r="J180"/>
  <c r="K180"/>
  <c r="L180"/>
  <c r="M180"/>
  <c r="O180"/>
  <c r="R180"/>
  <c r="C181"/>
  <c r="D181"/>
  <c r="F181"/>
  <c r="E181" s="1"/>
  <c r="H181"/>
  <c r="G181" s="1"/>
  <c r="I181"/>
  <c r="J181"/>
  <c r="K181"/>
  <c r="L181"/>
  <c r="M181"/>
  <c r="O181"/>
  <c r="R181"/>
  <c r="C182"/>
  <c r="D182"/>
  <c r="F182"/>
  <c r="E182" s="1"/>
  <c r="H182"/>
  <c r="G182" s="1"/>
  <c r="I182"/>
  <c r="J182"/>
  <c r="K182"/>
  <c r="L182"/>
  <c r="M182"/>
  <c r="O182"/>
  <c r="R182"/>
  <c r="C183"/>
  <c r="D183"/>
  <c r="F183"/>
  <c r="E183" s="1"/>
  <c r="H183"/>
  <c r="G183" s="1"/>
  <c r="I183"/>
  <c r="J183"/>
  <c r="K183"/>
  <c r="L183"/>
  <c r="M183"/>
  <c r="O183"/>
  <c r="R183"/>
  <c r="C184"/>
  <c r="D184"/>
  <c r="F184"/>
  <c r="E184" s="1"/>
  <c r="H184"/>
  <c r="G184" s="1"/>
  <c r="I184"/>
  <c r="J184"/>
  <c r="K184"/>
  <c r="L184"/>
  <c r="M184"/>
  <c r="O184"/>
  <c r="R184"/>
  <c r="C185"/>
  <c r="D185"/>
  <c r="F185"/>
  <c r="E185" s="1"/>
  <c r="H185"/>
  <c r="G185" s="1"/>
  <c r="I185"/>
  <c r="J185"/>
  <c r="K185"/>
  <c r="L185"/>
  <c r="M185"/>
  <c r="O185"/>
  <c r="R185"/>
  <c r="C186"/>
  <c r="D186"/>
  <c r="F186"/>
  <c r="E186" s="1"/>
  <c r="H186"/>
  <c r="G186" s="1"/>
  <c r="I186"/>
  <c r="J186"/>
  <c r="K186"/>
  <c r="L186"/>
  <c r="M186"/>
  <c r="O186"/>
  <c r="R186"/>
  <c r="C187"/>
  <c r="D187"/>
  <c r="F187"/>
  <c r="E187" s="1"/>
  <c r="H187"/>
  <c r="G187" s="1"/>
  <c r="I187"/>
  <c r="J187"/>
  <c r="K187"/>
  <c r="L187"/>
  <c r="M187"/>
  <c r="O187"/>
  <c r="R187"/>
  <c r="C188"/>
  <c r="D188"/>
  <c r="F188"/>
  <c r="E188" s="1"/>
  <c r="H188"/>
  <c r="G188" s="1"/>
  <c r="I188"/>
  <c r="J188"/>
  <c r="K188"/>
  <c r="L188"/>
  <c r="M188"/>
  <c r="O188"/>
  <c r="R188"/>
  <c r="C189"/>
  <c r="D189"/>
  <c r="F189"/>
  <c r="E189" s="1"/>
  <c r="H189"/>
  <c r="G189" s="1"/>
  <c r="I189"/>
  <c r="J189"/>
  <c r="K189"/>
  <c r="L189"/>
  <c r="M189"/>
  <c r="O189"/>
  <c r="R189"/>
  <c r="C190"/>
  <c r="D190"/>
  <c r="F190"/>
  <c r="E190" s="1"/>
  <c r="H190"/>
  <c r="G190" s="1"/>
  <c r="I190"/>
  <c r="J190"/>
  <c r="K190"/>
  <c r="L190"/>
  <c r="M190"/>
  <c r="O190"/>
  <c r="R190"/>
  <c r="C191"/>
  <c r="D191"/>
  <c r="F191"/>
  <c r="E191" s="1"/>
  <c r="H191"/>
  <c r="G191" s="1"/>
  <c r="I191"/>
  <c r="J191"/>
  <c r="K191"/>
  <c r="L191"/>
  <c r="M191"/>
  <c r="O191"/>
  <c r="R191"/>
  <c r="C192"/>
  <c r="D192"/>
  <c r="F192"/>
  <c r="E192" s="1"/>
  <c r="H192"/>
  <c r="G192" s="1"/>
  <c r="I192"/>
  <c r="J192"/>
  <c r="K192"/>
  <c r="L192"/>
  <c r="M192"/>
  <c r="O192"/>
  <c r="R192"/>
  <c r="C193"/>
  <c r="D193"/>
  <c r="F193"/>
  <c r="E193" s="1"/>
  <c r="H193"/>
  <c r="G193" s="1"/>
  <c r="I193"/>
  <c r="J193"/>
  <c r="K193"/>
  <c r="L193"/>
  <c r="M193"/>
  <c r="O193"/>
  <c r="R193"/>
  <c r="C194"/>
  <c r="D194"/>
  <c r="F194"/>
  <c r="E194" s="1"/>
  <c r="H194"/>
  <c r="G194" s="1"/>
  <c r="I194"/>
  <c r="J194"/>
  <c r="K194"/>
  <c r="L194"/>
  <c r="M194"/>
  <c r="O194"/>
  <c r="R194"/>
  <c r="C195"/>
  <c r="D195"/>
  <c r="F195"/>
  <c r="E195" s="1"/>
  <c r="H195"/>
  <c r="G195" s="1"/>
  <c r="I195"/>
  <c r="J195"/>
  <c r="K195"/>
  <c r="L195"/>
  <c r="M195"/>
  <c r="O195"/>
  <c r="R195"/>
  <c r="C196"/>
  <c r="D196"/>
  <c r="F196"/>
  <c r="E196" s="1"/>
  <c r="H196"/>
  <c r="G196" s="1"/>
  <c r="I196"/>
  <c r="J196"/>
  <c r="K196"/>
  <c r="L196"/>
  <c r="M196"/>
  <c r="O196"/>
  <c r="R196"/>
  <c r="C197"/>
  <c r="D197"/>
  <c r="F197"/>
  <c r="E197" s="1"/>
  <c r="H197"/>
  <c r="G197" s="1"/>
  <c r="I197"/>
  <c r="J197"/>
  <c r="K197"/>
  <c r="L197"/>
  <c r="M197"/>
  <c r="O197"/>
  <c r="R197"/>
  <c r="C198"/>
  <c r="D198"/>
  <c r="F198"/>
  <c r="E198" s="1"/>
  <c r="H198"/>
  <c r="G198" s="1"/>
  <c r="I198"/>
  <c r="J198"/>
  <c r="K198"/>
  <c r="L198"/>
  <c r="M198"/>
  <c r="O198"/>
  <c r="R198"/>
  <c r="C199"/>
  <c r="D199"/>
  <c r="F199"/>
  <c r="E199" s="1"/>
  <c r="H199"/>
  <c r="G199" s="1"/>
  <c r="I199"/>
  <c r="J199"/>
  <c r="K199"/>
  <c r="L199"/>
  <c r="M199"/>
  <c r="O199"/>
  <c r="R199"/>
  <c r="C200"/>
  <c r="D200"/>
  <c r="F200"/>
  <c r="E200" s="1"/>
  <c r="H200"/>
  <c r="G200" s="1"/>
  <c r="I200"/>
  <c r="J200"/>
  <c r="K200"/>
  <c r="L200"/>
  <c r="M200"/>
  <c r="O200"/>
  <c r="R200"/>
  <c r="C201"/>
  <c r="D201"/>
  <c r="F201"/>
  <c r="E201" s="1"/>
  <c r="H201"/>
  <c r="G201" s="1"/>
  <c r="I201"/>
  <c r="J201"/>
  <c r="K201"/>
  <c r="L201"/>
  <c r="M201"/>
  <c r="O201"/>
  <c r="R201"/>
  <c r="C202"/>
  <c r="D202"/>
  <c r="F202"/>
  <c r="E202" s="1"/>
  <c r="H202"/>
  <c r="G202" s="1"/>
  <c r="I202"/>
  <c r="J202"/>
  <c r="K202"/>
  <c r="L202"/>
  <c r="M202"/>
  <c r="O202"/>
  <c r="R202"/>
  <c r="C203"/>
  <c r="D203"/>
  <c r="F203"/>
  <c r="E203" s="1"/>
  <c r="H203"/>
  <c r="G203" s="1"/>
  <c r="I203"/>
  <c r="J203"/>
  <c r="K203"/>
  <c r="L203"/>
  <c r="M203"/>
  <c r="O203"/>
  <c r="R203"/>
  <c r="C204"/>
  <c r="D204"/>
  <c r="F204"/>
  <c r="E204" s="1"/>
  <c r="H204"/>
  <c r="G204" s="1"/>
  <c r="I204"/>
  <c r="J204"/>
  <c r="K204"/>
  <c r="L204"/>
  <c r="M204"/>
  <c r="O204"/>
  <c r="R204"/>
  <c r="C205"/>
  <c r="D205"/>
  <c r="F205"/>
  <c r="E205" s="1"/>
  <c r="H205"/>
  <c r="G205" s="1"/>
  <c r="I205"/>
  <c r="J205"/>
  <c r="K205"/>
  <c r="L205"/>
  <c r="M205"/>
  <c r="O205"/>
  <c r="R205"/>
  <c r="C206"/>
  <c r="D206"/>
  <c r="F206"/>
  <c r="E206" s="1"/>
  <c r="H206"/>
  <c r="G206" s="1"/>
  <c r="I206"/>
  <c r="J206"/>
  <c r="K206"/>
  <c r="L206"/>
  <c r="M206"/>
  <c r="O206"/>
  <c r="R206"/>
  <c r="C207"/>
  <c r="D207"/>
  <c r="F207"/>
  <c r="E207" s="1"/>
  <c r="H207"/>
  <c r="G207" s="1"/>
  <c r="I207"/>
  <c r="J207"/>
  <c r="K207"/>
  <c r="L207"/>
  <c r="M207"/>
  <c r="O207"/>
  <c r="R207"/>
  <c r="C208"/>
  <c r="D208"/>
  <c r="F208"/>
  <c r="E208" s="1"/>
  <c r="H208"/>
  <c r="G208" s="1"/>
  <c r="I208"/>
  <c r="J208"/>
  <c r="K208"/>
  <c r="L208"/>
  <c r="M208"/>
  <c r="O208"/>
  <c r="R208"/>
  <c r="C209"/>
  <c r="D209"/>
  <c r="F209"/>
  <c r="E209" s="1"/>
  <c r="H209"/>
  <c r="G209" s="1"/>
  <c r="I209"/>
  <c r="J209"/>
  <c r="K209"/>
  <c r="L209"/>
  <c r="M209"/>
  <c r="O209"/>
  <c r="R209"/>
  <c r="C210"/>
  <c r="D210"/>
  <c r="F210"/>
  <c r="E210" s="1"/>
  <c r="H210"/>
  <c r="G210" s="1"/>
  <c r="I210"/>
  <c r="J210"/>
  <c r="K210"/>
  <c r="L210"/>
  <c r="M210"/>
  <c r="O210"/>
  <c r="R210"/>
  <c r="C211"/>
  <c r="D211"/>
  <c r="F211"/>
  <c r="E211" s="1"/>
  <c r="H211"/>
  <c r="G211" s="1"/>
  <c r="I211"/>
  <c r="J211"/>
  <c r="K211"/>
  <c r="L211"/>
  <c r="M211"/>
  <c r="O211"/>
  <c r="R211"/>
  <c r="C212"/>
  <c r="D212"/>
  <c r="F212"/>
  <c r="E212" s="1"/>
  <c r="H212"/>
  <c r="G212" s="1"/>
  <c r="I212"/>
  <c r="J212"/>
  <c r="K212"/>
  <c r="L212"/>
  <c r="M212"/>
  <c r="O212"/>
  <c r="R212"/>
  <c r="C213"/>
  <c r="D213"/>
  <c r="F213"/>
  <c r="E213" s="1"/>
  <c r="H213"/>
  <c r="G213" s="1"/>
  <c r="I213"/>
  <c r="J213"/>
  <c r="K213"/>
  <c r="L213"/>
  <c r="M213"/>
  <c r="O213"/>
  <c r="R213"/>
  <c r="C214"/>
  <c r="D214"/>
  <c r="F214"/>
  <c r="E214" s="1"/>
  <c r="H214"/>
  <c r="G214" s="1"/>
  <c r="I214"/>
  <c r="J214"/>
  <c r="K214"/>
  <c r="L214"/>
  <c r="M214"/>
  <c r="O214"/>
  <c r="R214"/>
  <c r="C215"/>
  <c r="D215"/>
  <c r="F215"/>
  <c r="E215" s="1"/>
  <c r="H215"/>
  <c r="G215" s="1"/>
  <c r="I215"/>
  <c r="J215"/>
  <c r="K215"/>
  <c r="L215"/>
  <c r="M215"/>
  <c r="O215"/>
  <c r="R215"/>
  <c r="C216"/>
  <c r="D216"/>
  <c r="F216"/>
  <c r="E216" s="1"/>
  <c r="H216"/>
  <c r="G216" s="1"/>
  <c r="I216"/>
  <c r="J216"/>
  <c r="K216"/>
  <c r="L216"/>
  <c r="M216"/>
  <c r="O216"/>
  <c r="R216"/>
  <c r="C217"/>
  <c r="D217"/>
  <c r="F217"/>
  <c r="E217" s="1"/>
  <c r="H217"/>
  <c r="G217" s="1"/>
  <c r="I217"/>
  <c r="J217"/>
  <c r="K217"/>
  <c r="L217"/>
  <c r="M217"/>
  <c r="O217"/>
  <c r="R217"/>
  <c r="C218"/>
  <c r="D218"/>
  <c r="F218"/>
  <c r="E218" s="1"/>
  <c r="H218"/>
  <c r="G218" s="1"/>
  <c r="I218"/>
  <c r="J218"/>
  <c r="K218"/>
  <c r="L218"/>
  <c r="M218"/>
  <c r="O218"/>
  <c r="R218"/>
  <c r="C219"/>
  <c r="D219"/>
  <c r="F219"/>
  <c r="E219" s="1"/>
  <c r="H219"/>
  <c r="G219" s="1"/>
  <c r="I219"/>
  <c r="J219"/>
  <c r="K219"/>
  <c r="L219"/>
  <c r="M219"/>
  <c r="O219"/>
  <c r="R219"/>
  <c r="C220"/>
  <c r="D220"/>
  <c r="F220"/>
  <c r="E220" s="1"/>
  <c r="H220"/>
  <c r="G220" s="1"/>
  <c r="I220"/>
  <c r="J220"/>
  <c r="K220"/>
  <c r="L220"/>
  <c r="M220"/>
  <c r="O220"/>
  <c r="R220"/>
  <c r="C221"/>
  <c r="D221"/>
  <c r="F221"/>
  <c r="E221" s="1"/>
  <c r="H221"/>
  <c r="G221" s="1"/>
  <c r="I221"/>
  <c r="J221"/>
  <c r="K221"/>
  <c r="L221"/>
  <c r="M221"/>
  <c r="O221"/>
  <c r="R221"/>
  <c r="C222"/>
  <c r="D222"/>
  <c r="F222"/>
  <c r="E222" s="1"/>
  <c r="H222"/>
  <c r="G222" s="1"/>
  <c r="I222"/>
  <c r="J222"/>
  <c r="K222"/>
  <c r="L222"/>
  <c r="M222"/>
  <c r="O222"/>
  <c r="R222"/>
  <c r="C223"/>
  <c r="D223"/>
  <c r="F223"/>
  <c r="E223" s="1"/>
  <c r="H223"/>
  <c r="G223" s="1"/>
  <c r="I223"/>
  <c r="J223"/>
  <c r="K223"/>
  <c r="L223"/>
  <c r="M223"/>
  <c r="O223"/>
  <c r="R223"/>
  <c r="C224"/>
  <c r="D224"/>
  <c r="F224"/>
  <c r="E224" s="1"/>
  <c r="H224"/>
  <c r="G224" s="1"/>
  <c r="I224"/>
  <c r="J224"/>
  <c r="K224"/>
  <c r="L224"/>
  <c r="M224"/>
  <c r="O224"/>
  <c r="R224"/>
  <c r="C225"/>
  <c r="D225"/>
  <c r="F225"/>
  <c r="E225" s="1"/>
  <c r="H225"/>
  <c r="G225" s="1"/>
  <c r="I225"/>
  <c r="J225"/>
  <c r="K225"/>
  <c r="L225"/>
  <c r="M225"/>
  <c r="O225"/>
  <c r="R225"/>
  <c r="C226"/>
  <c r="D226"/>
  <c r="F226"/>
  <c r="E226" s="1"/>
  <c r="H226"/>
  <c r="G226" s="1"/>
  <c r="I226"/>
  <c r="J226"/>
  <c r="K226"/>
  <c r="L226"/>
  <c r="M226"/>
  <c r="O226"/>
  <c r="R226"/>
  <c r="C227"/>
  <c r="D227"/>
  <c r="F227"/>
  <c r="E227" s="1"/>
  <c r="H227"/>
  <c r="G227" s="1"/>
  <c r="I227"/>
  <c r="J227"/>
  <c r="K227"/>
  <c r="L227"/>
  <c r="M227"/>
  <c r="O227"/>
  <c r="R227"/>
  <c r="C228"/>
  <c r="D228"/>
  <c r="F228"/>
  <c r="E228" s="1"/>
  <c r="H228"/>
  <c r="G228" s="1"/>
  <c r="I228"/>
  <c r="J228"/>
  <c r="K228"/>
  <c r="L228"/>
  <c r="M228"/>
  <c r="O228"/>
  <c r="R228"/>
  <c r="C229"/>
  <c r="D229"/>
  <c r="F229"/>
  <c r="E229" s="1"/>
  <c r="H229"/>
  <c r="G229" s="1"/>
  <c r="I229"/>
  <c r="J229"/>
  <c r="K229"/>
  <c r="L229"/>
  <c r="M229"/>
  <c r="O229"/>
  <c r="R229"/>
  <c r="C230"/>
  <c r="D230"/>
  <c r="F230"/>
  <c r="E230" s="1"/>
  <c r="H230"/>
  <c r="G230" s="1"/>
  <c r="I230"/>
  <c r="J230"/>
  <c r="K230"/>
  <c r="L230"/>
  <c r="M230"/>
  <c r="O230"/>
  <c r="R230"/>
  <c r="C231"/>
  <c r="D231"/>
  <c r="F231"/>
  <c r="E231" s="1"/>
  <c r="H231"/>
  <c r="G231" s="1"/>
  <c r="I231"/>
  <c r="J231"/>
  <c r="K231"/>
  <c r="L231"/>
  <c r="M231"/>
  <c r="O231"/>
  <c r="R231"/>
  <c r="C232"/>
  <c r="D232"/>
  <c r="F232"/>
  <c r="E232" s="1"/>
  <c r="H232"/>
  <c r="G232" s="1"/>
  <c r="I232"/>
  <c r="J232"/>
  <c r="K232"/>
  <c r="L232"/>
  <c r="M232"/>
  <c r="O232"/>
  <c r="R232"/>
  <c r="C233"/>
  <c r="D233"/>
  <c r="F233"/>
  <c r="E233" s="1"/>
  <c r="H233"/>
  <c r="G233" s="1"/>
  <c r="I233"/>
  <c r="J233"/>
  <c r="K233"/>
  <c r="L233"/>
  <c r="M233"/>
  <c r="O233"/>
  <c r="R233"/>
  <c r="C234"/>
  <c r="D234"/>
  <c r="F234"/>
  <c r="E234" s="1"/>
  <c r="H234"/>
  <c r="G234" s="1"/>
  <c r="I234"/>
  <c r="J234"/>
  <c r="K234"/>
  <c r="L234"/>
  <c r="M234"/>
  <c r="O234"/>
  <c r="R234"/>
  <c r="C235"/>
  <c r="D235"/>
  <c r="F235"/>
  <c r="E235" s="1"/>
  <c r="H235"/>
  <c r="G235" s="1"/>
  <c r="I235"/>
  <c r="J235"/>
  <c r="K235"/>
  <c r="L235"/>
  <c r="M235"/>
  <c r="O235"/>
  <c r="R235"/>
  <c r="C236"/>
  <c r="D236"/>
  <c r="F236"/>
  <c r="E236" s="1"/>
  <c r="H236"/>
  <c r="G236" s="1"/>
  <c r="I236"/>
  <c r="J236"/>
  <c r="K236"/>
  <c r="L236"/>
  <c r="M236"/>
  <c r="O236"/>
  <c r="R236"/>
  <c r="C237"/>
  <c r="D237"/>
  <c r="F237"/>
  <c r="E237" s="1"/>
  <c r="H237"/>
  <c r="G237" s="1"/>
  <c r="I237"/>
  <c r="J237"/>
  <c r="K237"/>
  <c r="L237"/>
  <c r="M237"/>
  <c r="O237"/>
  <c r="R237"/>
  <c r="C238"/>
  <c r="D238"/>
  <c r="F238"/>
  <c r="E238" s="1"/>
  <c r="H238"/>
  <c r="G238" s="1"/>
  <c r="I238"/>
  <c r="J238"/>
  <c r="K238"/>
  <c r="L238"/>
  <c r="M238"/>
  <c r="O238"/>
  <c r="R238"/>
  <c r="C239"/>
  <c r="D239"/>
  <c r="F239"/>
  <c r="E239" s="1"/>
  <c r="H239"/>
  <c r="G239" s="1"/>
  <c r="I239"/>
  <c r="J239"/>
  <c r="K239"/>
  <c r="L239"/>
  <c r="M239"/>
  <c r="O239"/>
  <c r="R239"/>
  <c r="C240"/>
  <c r="D240"/>
  <c r="F240"/>
  <c r="E240" s="1"/>
  <c r="H240"/>
  <c r="G240" s="1"/>
  <c r="I240"/>
  <c r="J240"/>
  <c r="K240"/>
  <c r="L240"/>
  <c r="M240"/>
  <c r="O240"/>
  <c r="R240"/>
  <c r="C241"/>
  <c r="D241"/>
  <c r="F241"/>
  <c r="E241" s="1"/>
  <c r="H241"/>
  <c r="G241" s="1"/>
  <c r="I241"/>
  <c r="J241"/>
  <c r="K241"/>
  <c r="L241"/>
  <c r="M241"/>
  <c r="O241"/>
  <c r="R241"/>
  <c r="C242"/>
  <c r="D242"/>
  <c r="F242"/>
  <c r="E242" s="1"/>
  <c r="H242"/>
  <c r="G242" s="1"/>
  <c r="I242"/>
  <c r="J242"/>
  <c r="K242"/>
  <c r="L242"/>
  <c r="M242"/>
  <c r="O242"/>
  <c r="R242"/>
  <c r="C243"/>
  <c r="D243"/>
  <c r="F243"/>
  <c r="E243" s="1"/>
  <c r="H243"/>
  <c r="G243" s="1"/>
  <c r="I243"/>
  <c r="J243"/>
  <c r="K243"/>
  <c r="L243"/>
  <c r="M243"/>
  <c r="O243"/>
  <c r="R243"/>
  <c r="C244"/>
  <c r="D244"/>
  <c r="F244"/>
  <c r="E244" s="1"/>
  <c r="H244"/>
  <c r="G244" s="1"/>
  <c r="I244"/>
  <c r="J244"/>
  <c r="K244"/>
  <c r="L244"/>
  <c r="M244"/>
  <c r="O244"/>
  <c r="R244"/>
  <c r="C245"/>
  <c r="D245"/>
  <c r="F245"/>
  <c r="E245" s="1"/>
  <c r="H245"/>
  <c r="G245" s="1"/>
  <c r="I245"/>
  <c r="J245"/>
  <c r="K245"/>
  <c r="L245"/>
  <c r="M245"/>
  <c r="O245"/>
  <c r="R245"/>
  <c r="C246"/>
  <c r="D246"/>
  <c r="F246"/>
  <c r="E246" s="1"/>
  <c r="H246"/>
  <c r="G246" s="1"/>
  <c r="I246"/>
  <c r="J246"/>
  <c r="K246"/>
  <c r="L246"/>
  <c r="M246"/>
  <c r="O246"/>
  <c r="R246"/>
  <c r="C247"/>
  <c r="D247"/>
  <c r="F247"/>
  <c r="E247" s="1"/>
  <c r="H247"/>
  <c r="G247" s="1"/>
  <c r="I247"/>
  <c r="J247"/>
  <c r="K247"/>
  <c r="L247"/>
  <c r="M247"/>
  <c r="O247"/>
  <c r="R247"/>
  <c r="C248"/>
  <c r="D248"/>
  <c r="F248"/>
  <c r="E248" s="1"/>
  <c r="H248"/>
  <c r="G248" s="1"/>
  <c r="I248"/>
  <c r="J248"/>
  <c r="K248"/>
  <c r="L248"/>
  <c r="M248"/>
  <c r="O248"/>
  <c r="R248"/>
  <c r="C249"/>
  <c r="D249"/>
  <c r="F249"/>
  <c r="E249" s="1"/>
  <c r="H249"/>
  <c r="G249" s="1"/>
  <c r="I249"/>
  <c r="J249"/>
  <c r="K249"/>
  <c r="L249"/>
  <c r="M249"/>
  <c r="O249"/>
  <c r="R249"/>
  <c r="C250"/>
  <c r="D250"/>
  <c r="F250"/>
  <c r="E250" s="1"/>
  <c r="H250"/>
  <c r="G250" s="1"/>
  <c r="I250"/>
  <c r="J250"/>
  <c r="K250"/>
  <c r="L250"/>
  <c r="M250"/>
  <c r="O250"/>
  <c r="R250"/>
  <c r="C251"/>
  <c r="D251"/>
  <c r="F251"/>
  <c r="E251" s="1"/>
  <c r="H251"/>
  <c r="G251" s="1"/>
  <c r="I251"/>
  <c r="J251"/>
  <c r="K251"/>
  <c r="L251"/>
  <c r="M251"/>
  <c r="O251"/>
  <c r="R251"/>
  <c r="C252"/>
  <c r="D252"/>
  <c r="F252"/>
  <c r="E252" s="1"/>
  <c r="H252"/>
  <c r="G252" s="1"/>
  <c r="I252"/>
  <c r="J252"/>
  <c r="K252"/>
  <c r="L252"/>
  <c r="M252"/>
  <c r="O252"/>
  <c r="R252"/>
  <c r="C253"/>
  <c r="D253"/>
  <c r="F253"/>
  <c r="E253" s="1"/>
  <c r="H253"/>
  <c r="G253" s="1"/>
  <c r="I253"/>
  <c r="J253"/>
  <c r="K253"/>
  <c r="L253"/>
  <c r="M253"/>
  <c r="O253"/>
  <c r="R253"/>
  <c r="C254"/>
  <c r="D254"/>
  <c r="F254"/>
  <c r="E254" s="1"/>
  <c r="H254"/>
  <c r="G254" s="1"/>
  <c r="I254"/>
  <c r="J254"/>
  <c r="K254"/>
  <c r="L254"/>
  <c r="M254"/>
  <c r="O254"/>
  <c r="R254"/>
  <c r="C255"/>
  <c r="D255"/>
  <c r="F255"/>
  <c r="E255" s="1"/>
  <c r="H255"/>
  <c r="G255" s="1"/>
  <c r="I255"/>
  <c r="J255"/>
  <c r="K255"/>
  <c r="L255"/>
  <c r="M255"/>
  <c r="O255"/>
  <c r="R255"/>
  <c r="C256"/>
  <c r="D256"/>
  <c r="F256"/>
  <c r="E256" s="1"/>
  <c r="H256"/>
  <c r="G256" s="1"/>
  <c r="I256"/>
  <c r="J256"/>
  <c r="K256"/>
  <c r="L256"/>
  <c r="M256"/>
  <c r="O256"/>
  <c r="R256"/>
  <c r="C257"/>
  <c r="D257"/>
  <c r="F257"/>
  <c r="E257" s="1"/>
  <c r="H257"/>
  <c r="G257" s="1"/>
  <c r="I257"/>
  <c r="J257"/>
  <c r="K257"/>
  <c r="L257"/>
  <c r="M257"/>
  <c r="O257"/>
  <c r="R257"/>
  <c r="C258"/>
  <c r="D258"/>
  <c r="F258"/>
  <c r="E258" s="1"/>
  <c r="H258"/>
  <c r="G258" s="1"/>
  <c r="I258"/>
  <c r="J258"/>
  <c r="K258"/>
  <c r="L258"/>
  <c r="M258"/>
  <c r="O258"/>
  <c r="R258"/>
  <c r="C259"/>
  <c r="D259"/>
  <c r="F259"/>
  <c r="E259" s="1"/>
  <c r="H259"/>
  <c r="G259" s="1"/>
  <c r="I259"/>
  <c r="J259"/>
  <c r="K259"/>
  <c r="L259"/>
  <c r="M259"/>
  <c r="O259"/>
  <c r="R259"/>
  <c r="C260"/>
  <c r="D260"/>
  <c r="F260"/>
  <c r="E260" s="1"/>
  <c r="H260"/>
  <c r="G260" s="1"/>
  <c r="I260"/>
  <c r="J260"/>
  <c r="K260"/>
  <c r="L260"/>
  <c r="M260"/>
  <c r="O260"/>
  <c r="R260"/>
  <c r="C261"/>
  <c r="D261"/>
  <c r="F261"/>
  <c r="E261" s="1"/>
  <c r="H261"/>
  <c r="G261" s="1"/>
  <c r="I261"/>
  <c r="J261"/>
  <c r="K261"/>
  <c r="L261"/>
  <c r="M261"/>
  <c r="O261"/>
  <c r="R261"/>
  <c r="C262"/>
  <c r="D262"/>
  <c r="F262"/>
  <c r="E262" s="1"/>
  <c r="H262"/>
  <c r="G262" s="1"/>
  <c r="I262"/>
  <c r="J262"/>
  <c r="K262"/>
  <c r="L262"/>
  <c r="M262"/>
  <c r="O262"/>
  <c r="R262"/>
  <c r="C263"/>
  <c r="D263"/>
  <c r="F263"/>
  <c r="E263" s="1"/>
  <c r="H263"/>
  <c r="G263" s="1"/>
  <c r="I263"/>
  <c r="J263"/>
  <c r="K263"/>
  <c r="L263"/>
  <c r="M263"/>
  <c r="O263"/>
  <c r="R263"/>
  <c r="C264"/>
  <c r="D264"/>
  <c r="F264"/>
  <c r="E264" s="1"/>
  <c r="H264"/>
  <c r="G264" s="1"/>
  <c r="I264"/>
  <c r="J264"/>
  <c r="K264"/>
  <c r="L264"/>
  <c r="M264"/>
  <c r="O264"/>
  <c r="R264"/>
  <c r="C265"/>
  <c r="D265"/>
  <c r="F265"/>
  <c r="E265" s="1"/>
  <c r="H265"/>
  <c r="G265" s="1"/>
  <c r="I265"/>
  <c r="J265"/>
  <c r="K265"/>
  <c r="L265"/>
  <c r="M265"/>
  <c r="O265"/>
  <c r="R265"/>
  <c r="C266"/>
  <c r="D266"/>
  <c r="F266"/>
  <c r="E266" s="1"/>
  <c r="H266"/>
  <c r="G266" s="1"/>
  <c r="I266"/>
  <c r="J266"/>
  <c r="K266"/>
  <c r="L266"/>
  <c r="M266"/>
  <c r="O266"/>
  <c r="R266"/>
  <c r="C267"/>
  <c r="D267"/>
  <c r="F267"/>
  <c r="E267" s="1"/>
  <c r="H267"/>
  <c r="G267" s="1"/>
  <c r="I267"/>
  <c r="J267"/>
  <c r="K267"/>
  <c r="L267"/>
  <c r="M267"/>
  <c r="O267"/>
  <c r="R267"/>
  <c r="C268"/>
  <c r="D268"/>
  <c r="F268"/>
  <c r="E268" s="1"/>
  <c r="H268"/>
  <c r="G268" s="1"/>
  <c r="I268"/>
  <c r="J268"/>
  <c r="K268"/>
  <c r="L268"/>
  <c r="M268"/>
  <c r="O268"/>
  <c r="R268"/>
  <c r="C269"/>
  <c r="D269"/>
  <c r="F269"/>
  <c r="E269" s="1"/>
  <c r="H269"/>
  <c r="G269" s="1"/>
  <c r="I269"/>
  <c r="J269"/>
  <c r="K269"/>
  <c r="L269"/>
  <c r="M269"/>
  <c r="O269"/>
  <c r="R269"/>
  <c r="C270"/>
  <c r="D270"/>
  <c r="F270"/>
  <c r="E270" s="1"/>
  <c r="H270"/>
  <c r="G270" s="1"/>
  <c r="I270"/>
  <c r="J270"/>
  <c r="K270"/>
  <c r="L270"/>
  <c r="M270"/>
  <c r="O270"/>
  <c r="R270"/>
  <c r="C271"/>
  <c r="D271"/>
  <c r="F271"/>
  <c r="E271" s="1"/>
  <c r="H271"/>
  <c r="G271" s="1"/>
  <c r="I271"/>
  <c r="J271"/>
  <c r="K271"/>
  <c r="L271"/>
  <c r="M271"/>
  <c r="O271"/>
  <c r="R271"/>
  <c r="C272"/>
  <c r="D272"/>
  <c r="F272"/>
  <c r="E272" s="1"/>
  <c r="H272"/>
  <c r="G272" s="1"/>
  <c r="I272"/>
  <c r="J272"/>
  <c r="K272"/>
  <c r="L272"/>
  <c r="M272"/>
  <c r="O272"/>
  <c r="R272"/>
  <c r="C273"/>
  <c r="D273"/>
  <c r="F273"/>
  <c r="E273" s="1"/>
  <c r="H273"/>
  <c r="G273" s="1"/>
  <c r="I273"/>
  <c r="J273"/>
  <c r="K273"/>
  <c r="L273"/>
  <c r="M273"/>
  <c r="O273"/>
  <c r="R273"/>
  <c r="C274"/>
  <c r="D274"/>
  <c r="F274"/>
  <c r="E274" s="1"/>
  <c r="H274"/>
  <c r="G274" s="1"/>
  <c r="I274"/>
  <c r="J274"/>
  <c r="K274"/>
  <c r="L274"/>
  <c r="M274"/>
  <c r="O274"/>
  <c r="R274"/>
  <c r="C275"/>
  <c r="D275"/>
  <c r="F275"/>
  <c r="E275" s="1"/>
  <c r="H275"/>
  <c r="G275" s="1"/>
  <c r="I275"/>
  <c r="J275"/>
  <c r="K275"/>
  <c r="L275"/>
  <c r="M275"/>
  <c r="O275"/>
  <c r="R275"/>
  <c r="C276"/>
  <c r="D276"/>
  <c r="F276"/>
  <c r="E276" s="1"/>
  <c r="H276"/>
  <c r="G276" s="1"/>
  <c r="I276"/>
  <c r="J276"/>
  <c r="K276"/>
  <c r="L276"/>
  <c r="M276"/>
  <c r="O276"/>
  <c r="R276"/>
  <c r="C277"/>
  <c r="D277"/>
  <c r="F277"/>
  <c r="E277" s="1"/>
  <c r="H277"/>
  <c r="G277" s="1"/>
  <c r="I277"/>
  <c r="J277"/>
  <c r="K277"/>
  <c r="L277"/>
  <c r="M277"/>
  <c r="O277"/>
  <c r="R277"/>
  <c r="C278"/>
  <c r="D278"/>
  <c r="F278"/>
  <c r="E278" s="1"/>
  <c r="H278"/>
  <c r="G278" s="1"/>
  <c r="I278"/>
  <c r="J278"/>
  <c r="K278"/>
  <c r="L278"/>
  <c r="M278"/>
  <c r="O278"/>
  <c r="R278"/>
  <c r="C279"/>
  <c r="D279"/>
  <c r="F279"/>
  <c r="E279" s="1"/>
  <c r="H279"/>
  <c r="G279" s="1"/>
  <c r="I279"/>
  <c r="J279"/>
  <c r="K279"/>
  <c r="L279"/>
  <c r="M279"/>
  <c r="O279"/>
  <c r="R279"/>
  <c r="C280"/>
  <c r="D280"/>
  <c r="F280"/>
  <c r="E280" s="1"/>
  <c r="H280"/>
  <c r="G280" s="1"/>
  <c r="I280"/>
  <c r="J280"/>
  <c r="K280"/>
  <c r="L280"/>
  <c r="M280"/>
  <c r="O280"/>
  <c r="R280"/>
  <c r="C281"/>
  <c r="D281"/>
  <c r="F281"/>
  <c r="E281" s="1"/>
  <c r="H281"/>
  <c r="G281" s="1"/>
  <c r="I281"/>
  <c r="J281"/>
  <c r="K281"/>
  <c r="L281"/>
  <c r="M281"/>
  <c r="O281"/>
  <c r="R281"/>
  <c r="C282"/>
  <c r="D282"/>
  <c r="F282"/>
  <c r="E282" s="1"/>
  <c r="H282"/>
  <c r="G282" s="1"/>
  <c r="I282"/>
  <c r="J282"/>
  <c r="K282"/>
  <c r="L282"/>
  <c r="M282"/>
  <c r="O282"/>
  <c r="R282"/>
  <c r="C283"/>
  <c r="D283"/>
  <c r="F283"/>
  <c r="E283" s="1"/>
  <c r="H283"/>
  <c r="G283" s="1"/>
  <c r="I283"/>
  <c r="J283"/>
  <c r="K283"/>
  <c r="L283"/>
  <c r="M283"/>
  <c r="O283"/>
  <c r="R283"/>
  <c r="C284"/>
  <c r="D284"/>
  <c r="F284"/>
  <c r="E284" s="1"/>
  <c r="H284"/>
  <c r="G284" s="1"/>
  <c r="I284"/>
  <c r="J284"/>
  <c r="K284"/>
  <c r="L284"/>
  <c r="M284"/>
  <c r="O284"/>
  <c r="R284"/>
  <c r="C285"/>
  <c r="D285"/>
  <c r="F285"/>
  <c r="E285" s="1"/>
  <c r="H285"/>
  <c r="G285" s="1"/>
  <c r="I285"/>
  <c r="J285"/>
  <c r="K285"/>
  <c r="L285"/>
  <c r="M285"/>
  <c r="O285"/>
  <c r="R285"/>
  <c r="C286"/>
  <c r="D286"/>
  <c r="F286"/>
  <c r="E286" s="1"/>
  <c r="H286"/>
  <c r="G286" s="1"/>
  <c r="I286"/>
  <c r="J286"/>
  <c r="K286"/>
  <c r="L286"/>
  <c r="M286"/>
  <c r="O286"/>
  <c r="R286"/>
  <c r="C287"/>
  <c r="D287"/>
  <c r="F287"/>
  <c r="E287" s="1"/>
  <c r="H287"/>
  <c r="G287" s="1"/>
  <c r="I287"/>
  <c r="J287"/>
  <c r="K287"/>
  <c r="L287"/>
  <c r="M287"/>
  <c r="O287"/>
  <c r="R287"/>
  <c r="C288"/>
  <c r="D288"/>
  <c r="F288"/>
  <c r="E288" s="1"/>
  <c r="H288"/>
  <c r="G288" s="1"/>
  <c r="I288"/>
  <c r="J288"/>
  <c r="K288"/>
  <c r="L288"/>
  <c r="M288"/>
  <c r="O288"/>
  <c r="R288"/>
  <c r="C289"/>
  <c r="D289"/>
  <c r="F289"/>
  <c r="E289" s="1"/>
  <c r="H289"/>
  <c r="G289" s="1"/>
  <c r="I289"/>
  <c r="J289"/>
  <c r="K289"/>
  <c r="L289"/>
  <c r="M289"/>
  <c r="O289"/>
  <c r="R289"/>
  <c r="C290"/>
  <c r="D290"/>
  <c r="F290"/>
  <c r="E290" s="1"/>
  <c r="H290"/>
  <c r="G290" s="1"/>
  <c r="I290"/>
  <c r="J290"/>
  <c r="K290"/>
  <c r="L290"/>
  <c r="M290"/>
  <c r="O290"/>
  <c r="R290"/>
  <c r="C291"/>
  <c r="D291"/>
  <c r="F291"/>
  <c r="E291" s="1"/>
  <c r="H291"/>
  <c r="G291" s="1"/>
  <c r="I291"/>
  <c r="J291"/>
  <c r="K291"/>
  <c r="L291"/>
  <c r="M291"/>
  <c r="O291"/>
  <c r="R291"/>
  <c r="C292"/>
  <c r="D292"/>
  <c r="F292"/>
  <c r="E292" s="1"/>
  <c r="H292"/>
  <c r="G292" s="1"/>
  <c r="I292"/>
  <c r="J292"/>
  <c r="K292"/>
  <c r="L292"/>
  <c r="M292"/>
  <c r="O292"/>
  <c r="R292"/>
  <c r="C293"/>
  <c r="D293"/>
  <c r="F293"/>
  <c r="E293" s="1"/>
  <c r="H293"/>
  <c r="G293" s="1"/>
  <c r="I293"/>
  <c r="J293"/>
  <c r="K293"/>
  <c r="L293"/>
  <c r="M293"/>
  <c r="O293"/>
  <c r="R293"/>
  <c r="C294"/>
  <c r="D294"/>
  <c r="F294"/>
  <c r="E294" s="1"/>
  <c r="H294"/>
  <c r="G294" s="1"/>
  <c r="I294"/>
  <c r="J294"/>
  <c r="K294"/>
  <c r="L294"/>
  <c r="M294"/>
  <c r="O294"/>
  <c r="R294"/>
  <c r="C295"/>
  <c r="D295"/>
  <c r="F295"/>
  <c r="E295" s="1"/>
  <c r="H295"/>
  <c r="G295" s="1"/>
  <c r="I295"/>
  <c r="J295"/>
  <c r="K295"/>
  <c r="L295"/>
  <c r="M295"/>
  <c r="O295"/>
  <c r="R295"/>
  <c r="C296"/>
  <c r="D296"/>
  <c r="F296"/>
  <c r="E296" s="1"/>
  <c r="H296"/>
  <c r="G296" s="1"/>
  <c r="I296"/>
  <c r="J296"/>
  <c r="K296"/>
  <c r="L296"/>
  <c r="M296"/>
  <c r="O296"/>
  <c r="R296"/>
  <c r="C297"/>
  <c r="D297"/>
  <c r="F297"/>
  <c r="E297" s="1"/>
  <c r="H297"/>
  <c r="G297" s="1"/>
  <c r="I297"/>
  <c r="J297"/>
  <c r="K297"/>
  <c r="L297"/>
  <c r="M297"/>
  <c r="O297"/>
  <c r="R297"/>
  <c r="C298"/>
  <c r="D298"/>
  <c r="F298"/>
  <c r="E298" s="1"/>
  <c r="H298"/>
  <c r="G298" s="1"/>
  <c r="I298"/>
  <c r="J298"/>
  <c r="K298"/>
  <c r="L298"/>
  <c r="M298"/>
  <c r="O298"/>
  <c r="R298"/>
  <c r="C299"/>
  <c r="D299"/>
  <c r="F299"/>
  <c r="E299" s="1"/>
  <c r="H299"/>
  <c r="G299" s="1"/>
  <c r="I299"/>
  <c r="J299"/>
  <c r="K299"/>
  <c r="L299"/>
  <c r="M299"/>
  <c r="O299"/>
  <c r="R299"/>
  <c r="C300"/>
  <c r="D300"/>
  <c r="F300"/>
  <c r="E300" s="1"/>
  <c r="H300"/>
  <c r="G300" s="1"/>
  <c r="I300"/>
  <c r="J300"/>
  <c r="K300"/>
  <c r="L300"/>
  <c r="M300"/>
  <c r="O300"/>
  <c r="R300"/>
  <c r="C301"/>
  <c r="D301"/>
  <c r="F301"/>
  <c r="E301" s="1"/>
  <c r="H301"/>
  <c r="G301" s="1"/>
  <c r="I301"/>
  <c r="J301"/>
  <c r="K301"/>
  <c r="L301"/>
  <c r="M301"/>
  <c r="O301"/>
  <c r="R301"/>
  <c r="C302"/>
  <c r="D302"/>
  <c r="F302"/>
  <c r="E302" s="1"/>
  <c r="H302"/>
  <c r="G302" s="1"/>
  <c r="I302"/>
  <c r="J302"/>
  <c r="K302"/>
  <c r="L302"/>
  <c r="M302"/>
  <c r="O302"/>
  <c r="R302"/>
  <c r="C303"/>
  <c r="D303"/>
  <c r="F303"/>
  <c r="E303" s="1"/>
  <c r="H303"/>
  <c r="G303" s="1"/>
  <c r="I303"/>
  <c r="J303"/>
  <c r="K303"/>
  <c r="L303"/>
  <c r="M303"/>
  <c r="O303"/>
  <c r="R303"/>
  <c r="C304"/>
  <c r="D304"/>
  <c r="F304"/>
  <c r="E304" s="1"/>
  <c r="H304"/>
  <c r="G304" s="1"/>
  <c r="I304"/>
  <c r="J304"/>
  <c r="K304"/>
  <c r="L304"/>
  <c r="M304"/>
  <c r="O304"/>
  <c r="R304"/>
  <c r="C305"/>
  <c r="D305"/>
  <c r="F305"/>
  <c r="E305" s="1"/>
  <c r="H305"/>
  <c r="G305" s="1"/>
  <c r="I305"/>
  <c r="J305"/>
  <c r="K305"/>
  <c r="L305"/>
  <c r="M305"/>
  <c r="O305"/>
  <c r="R305"/>
  <c r="C306"/>
  <c r="D306"/>
  <c r="F306"/>
  <c r="E306" s="1"/>
  <c r="H306"/>
  <c r="G306" s="1"/>
  <c r="I306"/>
  <c r="J306"/>
  <c r="K306"/>
  <c r="L306"/>
  <c r="M306"/>
  <c r="O306"/>
  <c r="R306"/>
  <c r="C307"/>
  <c r="D307"/>
  <c r="F307"/>
  <c r="E307" s="1"/>
  <c r="H307"/>
  <c r="G307" s="1"/>
  <c r="I307"/>
  <c r="J307"/>
  <c r="K307"/>
  <c r="L307"/>
  <c r="M307"/>
  <c r="O307"/>
  <c r="R307"/>
  <c r="C308"/>
  <c r="D308"/>
  <c r="F308"/>
  <c r="E308" s="1"/>
  <c r="H308"/>
  <c r="G308" s="1"/>
  <c r="I308"/>
  <c r="J308"/>
  <c r="K308"/>
  <c r="L308"/>
  <c r="M308"/>
  <c r="O308"/>
  <c r="R308"/>
  <c r="C309"/>
  <c r="D309"/>
  <c r="F309"/>
  <c r="E309" s="1"/>
  <c r="H309"/>
  <c r="G309" s="1"/>
  <c r="I309"/>
  <c r="J309"/>
  <c r="K309"/>
  <c r="L309"/>
  <c r="M309"/>
  <c r="O309"/>
  <c r="R309"/>
  <c r="C310"/>
  <c r="D310"/>
  <c r="F310"/>
  <c r="E310" s="1"/>
  <c r="H310"/>
  <c r="G310" s="1"/>
  <c r="I310"/>
  <c r="J310"/>
  <c r="K310"/>
  <c r="L310"/>
  <c r="M310"/>
  <c r="O310"/>
  <c r="R310"/>
  <c r="C311"/>
  <c r="D311"/>
  <c r="F311"/>
  <c r="E311" s="1"/>
  <c r="H311"/>
  <c r="G311" s="1"/>
  <c r="I311"/>
  <c r="J311"/>
  <c r="K311"/>
  <c r="L311"/>
  <c r="M311"/>
  <c r="O311"/>
  <c r="R311"/>
  <c r="C312"/>
  <c r="D312"/>
  <c r="F312"/>
  <c r="E312" s="1"/>
  <c r="H312"/>
  <c r="G312" s="1"/>
  <c r="I312"/>
  <c r="J312"/>
  <c r="K312"/>
  <c r="L312"/>
  <c r="M312"/>
  <c r="O312"/>
  <c r="R312"/>
  <c r="C313"/>
  <c r="D313"/>
  <c r="F313"/>
  <c r="E313" s="1"/>
  <c r="H313"/>
  <c r="G313" s="1"/>
  <c r="I313"/>
  <c r="J313"/>
  <c r="K313"/>
  <c r="L313"/>
  <c r="M313"/>
  <c r="O313"/>
  <c r="R313"/>
  <c r="C314"/>
  <c r="D314"/>
  <c r="F314"/>
  <c r="E314" s="1"/>
  <c r="H314"/>
  <c r="G314" s="1"/>
  <c r="I314"/>
  <c r="J314"/>
  <c r="K314"/>
  <c r="L314"/>
  <c r="M314"/>
  <c r="O314"/>
  <c r="R314"/>
  <c r="C315"/>
  <c r="D315"/>
  <c r="F315"/>
  <c r="E315" s="1"/>
  <c r="H315"/>
  <c r="G315" s="1"/>
  <c r="I315"/>
  <c r="J315"/>
  <c r="K315"/>
  <c r="L315"/>
  <c r="M315"/>
  <c r="O315"/>
  <c r="R315"/>
  <c r="C316"/>
  <c r="D316"/>
  <c r="F316"/>
  <c r="E316" s="1"/>
  <c r="H316"/>
  <c r="G316" s="1"/>
  <c r="I316"/>
  <c r="J316"/>
  <c r="K316"/>
  <c r="L316"/>
  <c r="M316"/>
  <c r="O316"/>
  <c r="R316"/>
  <c r="C317"/>
  <c r="D317"/>
  <c r="F317"/>
  <c r="E317" s="1"/>
  <c r="H317"/>
  <c r="G317" s="1"/>
  <c r="I317"/>
  <c r="J317"/>
  <c r="K317"/>
  <c r="L317"/>
  <c r="M317"/>
  <c r="O317"/>
  <c r="R317"/>
  <c r="C318"/>
  <c r="D318"/>
  <c r="F318"/>
  <c r="E318" s="1"/>
  <c r="H318"/>
  <c r="G318" s="1"/>
  <c r="I318"/>
  <c r="J318"/>
  <c r="K318"/>
  <c r="L318"/>
  <c r="M318"/>
  <c r="O318"/>
  <c r="R318"/>
  <c r="C319"/>
  <c r="D319"/>
  <c r="F319"/>
  <c r="E319" s="1"/>
  <c r="H319"/>
  <c r="G319" s="1"/>
  <c r="I319"/>
  <c r="J319"/>
  <c r="K319"/>
  <c r="L319"/>
  <c r="M319"/>
  <c r="O319"/>
  <c r="R319"/>
  <c r="C320"/>
  <c r="D320"/>
  <c r="F320"/>
  <c r="E320" s="1"/>
  <c r="H320"/>
  <c r="G320" s="1"/>
  <c r="I320"/>
  <c r="J320"/>
  <c r="K320"/>
  <c r="L320"/>
  <c r="M320"/>
  <c r="O320"/>
  <c r="R320"/>
  <c r="C321"/>
  <c r="D321"/>
  <c r="F321"/>
  <c r="E321" s="1"/>
  <c r="H321"/>
  <c r="G321" s="1"/>
  <c r="I321"/>
  <c r="J321"/>
  <c r="K321"/>
  <c r="L321"/>
  <c r="M321"/>
  <c r="O321"/>
  <c r="R321"/>
  <c r="C322"/>
  <c r="D322"/>
  <c r="F322"/>
  <c r="E322" s="1"/>
  <c r="H322"/>
  <c r="G322" s="1"/>
  <c r="I322"/>
  <c r="J322"/>
  <c r="K322"/>
  <c r="L322"/>
  <c r="M322"/>
  <c r="O322"/>
  <c r="R322"/>
  <c r="C323"/>
  <c r="D323"/>
  <c r="F323"/>
  <c r="E323" s="1"/>
  <c r="H323"/>
  <c r="G323" s="1"/>
  <c r="I323"/>
  <c r="J323"/>
  <c r="K323"/>
  <c r="L323"/>
  <c r="M323"/>
  <c r="O323"/>
  <c r="R323"/>
  <c r="C324"/>
  <c r="D324"/>
  <c r="F324"/>
  <c r="E324" s="1"/>
  <c r="H324"/>
  <c r="G324" s="1"/>
  <c r="I324"/>
  <c r="J324"/>
  <c r="K324"/>
  <c r="L324"/>
  <c r="M324"/>
  <c r="O324"/>
  <c r="R324"/>
  <c r="C325"/>
  <c r="D325"/>
  <c r="F325"/>
  <c r="E325" s="1"/>
  <c r="H325"/>
  <c r="G325" s="1"/>
  <c r="I325"/>
  <c r="J325"/>
  <c r="K325"/>
  <c r="L325"/>
  <c r="M325"/>
  <c r="O325"/>
  <c r="R325"/>
  <c r="C326"/>
  <c r="D326"/>
  <c r="F326"/>
  <c r="E326" s="1"/>
  <c r="H326"/>
  <c r="G326" s="1"/>
  <c r="I326"/>
  <c r="J326"/>
  <c r="K326"/>
  <c r="L326"/>
  <c r="M326"/>
  <c r="O326"/>
  <c r="R326"/>
  <c r="C327"/>
  <c r="D327"/>
  <c r="F327"/>
  <c r="E327" s="1"/>
  <c r="H327"/>
  <c r="G327" s="1"/>
  <c r="I327"/>
  <c r="J327"/>
  <c r="K327"/>
  <c r="L327"/>
  <c r="M327"/>
  <c r="O327"/>
  <c r="R327"/>
  <c r="C328"/>
  <c r="D328"/>
  <c r="F328"/>
  <c r="E328" s="1"/>
  <c r="H328"/>
  <c r="G328" s="1"/>
  <c r="I328"/>
  <c r="J328"/>
  <c r="K328"/>
  <c r="L328"/>
  <c r="M328"/>
  <c r="O328"/>
  <c r="R328"/>
  <c r="C329"/>
  <c r="D329"/>
  <c r="F329"/>
  <c r="E329" s="1"/>
  <c r="H329"/>
  <c r="G329" s="1"/>
  <c r="I329"/>
  <c r="J329"/>
  <c r="K329"/>
  <c r="L329"/>
  <c r="M329"/>
  <c r="O329"/>
  <c r="R329"/>
  <c r="C330"/>
  <c r="D330"/>
  <c r="F330"/>
  <c r="E330" s="1"/>
  <c r="H330"/>
  <c r="G330" s="1"/>
  <c r="I330"/>
  <c r="J330"/>
  <c r="K330"/>
  <c r="L330"/>
  <c r="M330"/>
  <c r="O330"/>
  <c r="R330"/>
  <c r="C331"/>
  <c r="D331"/>
  <c r="F331"/>
  <c r="E331" s="1"/>
  <c r="H331"/>
  <c r="G331" s="1"/>
  <c r="I331"/>
  <c r="J331"/>
  <c r="K331"/>
  <c r="L331"/>
  <c r="M331"/>
  <c r="O331"/>
  <c r="R331"/>
  <c r="C332"/>
  <c r="D332"/>
  <c r="F332"/>
  <c r="E332" s="1"/>
  <c r="H332"/>
  <c r="G332" s="1"/>
  <c r="I332"/>
  <c r="J332"/>
  <c r="K332"/>
  <c r="L332"/>
  <c r="M332"/>
  <c r="O332"/>
  <c r="R332"/>
  <c r="C333"/>
  <c r="D333"/>
  <c r="F333"/>
  <c r="E333" s="1"/>
  <c r="H333"/>
  <c r="G333" s="1"/>
  <c r="I333"/>
  <c r="J333"/>
  <c r="K333"/>
  <c r="L333"/>
  <c r="M333"/>
  <c r="O333"/>
  <c r="R333"/>
  <c r="C334"/>
  <c r="D334"/>
  <c r="F334"/>
  <c r="E334" s="1"/>
  <c r="H334"/>
  <c r="G334" s="1"/>
  <c r="I334"/>
  <c r="J334"/>
  <c r="K334"/>
  <c r="L334"/>
  <c r="M334"/>
  <c r="O334"/>
  <c r="R334"/>
  <c r="C335"/>
  <c r="D335"/>
  <c r="F335"/>
  <c r="E335" s="1"/>
  <c r="H335"/>
  <c r="G335" s="1"/>
  <c r="I335"/>
  <c r="J335"/>
  <c r="K335"/>
  <c r="L335"/>
  <c r="M335"/>
  <c r="O335"/>
  <c r="R335"/>
  <c r="C336"/>
  <c r="D336"/>
  <c r="F336"/>
  <c r="E336" s="1"/>
  <c r="H336"/>
  <c r="G336" s="1"/>
  <c r="I336"/>
  <c r="J336"/>
  <c r="K336"/>
  <c r="L336"/>
  <c r="M336"/>
  <c r="O336"/>
  <c r="R336"/>
  <c r="C337"/>
  <c r="D337"/>
  <c r="F337"/>
  <c r="E337" s="1"/>
  <c r="H337"/>
  <c r="G337" s="1"/>
  <c r="I337"/>
  <c r="J337"/>
  <c r="K337"/>
  <c r="L337"/>
  <c r="M337"/>
  <c r="O337"/>
  <c r="R337"/>
  <c r="C338"/>
  <c r="D338"/>
  <c r="F338"/>
  <c r="E338" s="1"/>
  <c r="H338"/>
  <c r="G338" s="1"/>
  <c r="I338"/>
  <c r="J338"/>
  <c r="K338"/>
  <c r="L338"/>
  <c r="M338"/>
  <c r="O338"/>
  <c r="R338"/>
  <c r="C339"/>
  <c r="D339"/>
  <c r="F339"/>
  <c r="E339" s="1"/>
  <c r="H339"/>
  <c r="G339" s="1"/>
  <c r="I339"/>
  <c r="J339"/>
  <c r="K339"/>
  <c r="L339"/>
  <c r="M339"/>
  <c r="O339"/>
  <c r="R339"/>
  <c r="C340"/>
  <c r="D340"/>
  <c r="F340"/>
  <c r="E340" s="1"/>
  <c r="H340"/>
  <c r="G340" s="1"/>
  <c r="I340"/>
  <c r="J340"/>
  <c r="K340"/>
  <c r="L340"/>
  <c r="M340"/>
  <c r="O340"/>
  <c r="R340"/>
  <c r="C341"/>
  <c r="D341"/>
  <c r="F341"/>
  <c r="E341" s="1"/>
  <c r="H341"/>
  <c r="G341" s="1"/>
  <c r="I341"/>
  <c r="J341"/>
  <c r="K341"/>
  <c r="L341"/>
  <c r="M341"/>
  <c r="O341"/>
  <c r="R341"/>
  <c r="C342"/>
  <c r="D342"/>
  <c r="F342"/>
  <c r="E342" s="1"/>
  <c r="H342"/>
  <c r="G342" s="1"/>
  <c r="I342"/>
  <c r="J342"/>
  <c r="K342"/>
  <c r="L342"/>
  <c r="M342"/>
  <c r="O342"/>
  <c r="R342"/>
  <c r="C343"/>
  <c r="D343"/>
  <c r="F343"/>
  <c r="E343" s="1"/>
  <c r="H343"/>
  <c r="G343" s="1"/>
  <c r="I343"/>
  <c r="J343"/>
  <c r="K343"/>
  <c r="L343"/>
  <c r="M343"/>
  <c r="O343"/>
  <c r="R343"/>
  <c r="C344"/>
  <c r="D344"/>
  <c r="F344"/>
  <c r="E344" s="1"/>
  <c r="H344"/>
  <c r="G344" s="1"/>
  <c r="I344"/>
  <c r="J344"/>
  <c r="K344"/>
  <c r="L344"/>
  <c r="M344"/>
  <c r="O344"/>
  <c r="R344"/>
  <c r="C345"/>
  <c r="D345"/>
  <c r="F345"/>
  <c r="E345" s="1"/>
  <c r="H345"/>
  <c r="G345" s="1"/>
  <c r="I345"/>
  <c r="J345"/>
  <c r="K345"/>
  <c r="L345"/>
  <c r="M345"/>
  <c r="O345"/>
  <c r="R345"/>
  <c r="C346"/>
  <c r="D346"/>
  <c r="F346"/>
  <c r="E346" s="1"/>
  <c r="H346"/>
  <c r="G346" s="1"/>
  <c r="I346"/>
  <c r="J346"/>
  <c r="K346"/>
  <c r="L346"/>
  <c r="M346"/>
  <c r="O346"/>
  <c r="R346"/>
  <c r="C347"/>
  <c r="D347"/>
  <c r="F347"/>
  <c r="E347" s="1"/>
  <c r="H347"/>
  <c r="G347" s="1"/>
  <c r="I347"/>
  <c r="J347"/>
  <c r="K347"/>
  <c r="L347"/>
  <c r="M347"/>
  <c r="O347"/>
  <c r="R347"/>
  <c r="C348"/>
  <c r="D348"/>
  <c r="F348"/>
  <c r="E348" s="1"/>
  <c r="H348"/>
  <c r="G348" s="1"/>
  <c r="I348"/>
  <c r="J348"/>
  <c r="K348"/>
  <c r="L348"/>
  <c r="M348"/>
  <c r="O348"/>
  <c r="R348"/>
  <c r="C349"/>
  <c r="D349"/>
  <c r="F349"/>
  <c r="E349" s="1"/>
  <c r="H349"/>
  <c r="G349" s="1"/>
  <c r="I349"/>
  <c r="J349"/>
  <c r="K349"/>
  <c r="L349"/>
  <c r="M349"/>
  <c r="O349"/>
  <c r="R349"/>
  <c r="C350"/>
  <c r="D350"/>
  <c r="F350"/>
  <c r="E350" s="1"/>
  <c r="H350"/>
  <c r="G350" s="1"/>
  <c r="I350"/>
  <c r="J350"/>
  <c r="K350"/>
  <c r="L350"/>
  <c r="M350"/>
  <c r="O350"/>
  <c r="R350"/>
  <c r="C351"/>
  <c r="D351"/>
  <c r="F351"/>
  <c r="E351" s="1"/>
  <c r="H351"/>
  <c r="G351" s="1"/>
  <c r="I351"/>
  <c r="J351"/>
  <c r="K351"/>
  <c r="L351"/>
  <c r="M351"/>
  <c r="O351"/>
  <c r="R351"/>
  <c r="C352"/>
  <c r="D352"/>
  <c r="F352"/>
  <c r="E352" s="1"/>
  <c r="H352"/>
  <c r="G352" s="1"/>
  <c r="I352"/>
  <c r="J352"/>
  <c r="K352"/>
  <c r="L352"/>
  <c r="M352"/>
  <c r="O352"/>
  <c r="R352"/>
  <c r="C353"/>
  <c r="D353"/>
  <c r="F353"/>
  <c r="E353" s="1"/>
  <c r="H353"/>
  <c r="G353" s="1"/>
  <c r="I353"/>
  <c r="J353"/>
  <c r="K353"/>
  <c r="L353"/>
  <c r="M353"/>
  <c r="O353"/>
  <c r="R353"/>
  <c r="C354"/>
  <c r="D354"/>
  <c r="F354"/>
  <c r="E354" s="1"/>
  <c r="H354"/>
  <c r="G354" s="1"/>
  <c r="I354"/>
  <c r="J354"/>
  <c r="K354"/>
  <c r="L354"/>
  <c r="M354"/>
  <c r="O354"/>
  <c r="R354"/>
  <c r="C355"/>
  <c r="D355"/>
  <c r="F355"/>
  <c r="E355" s="1"/>
  <c r="H355"/>
  <c r="G355" s="1"/>
  <c r="I355"/>
  <c r="J355"/>
  <c r="K355"/>
  <c r="L355"/>
  <c r="M355"/>
  <c r="O355"/>
  <c r="R355"/>
  <c r="C356"/>
  <c r="D356"/>
  <c r="F356"/>
  <c r="E356" s="1"/>
  <c r="H356"/>
  <c r="G356" s="1"/>
  <c r="I356"/>
  <c r="J356"/>
  <c r="K356"/>
  <c r="L356"/>
  <c r="M356"/>
  <c r="O356"/>
  <c r="R356"/>
  <c r="C357"/>
  <c r="D357"/>
  <c r="F357"/>
  <c r="E357" s="1"/>
  <c r="H357"/>
  <c r="G357" s="1"/>
  <c r="I357"/>
  <c r="J357"/>
  <c r="K357"/>
  <c r="L357"/>
  <c r="M357"/>
  <c r="O357"/>
  <c r="R357"/>
  <c r="C358"/>
  <c r="D358"/>
  <c r="F358"/>
  <c r="E358" s="1"/>
  <c r="H358"/>
  <c r="G358" s="1"/>
  <c r="I358"/>
  <c r="J358"/>
  <c r="K358"/>
  <c r="L358"/>
  <c r="M358"/>
  <c r="O358"/>
  <c r="R358"/>
  <c r="C359"/>
  <c r="D359"/>
  <c r="F359"/>
  <c r="E359" s="1"/>
  <c r="H359"/>
  <c r="G359" s="1"/>
  <c r="I359"/>
  <c r="J359"/>
  <c r="K359"/>
  <c r="L359"/>
  <c r="M359"/>
  <c r="O359"/>
  <c r="R359"/>
  <c r="C360"/>
  <c r="D360"/>
  <c r="F360"/>
  <c r="E360" s="1"/>
  <c r="H360"/>
  <c r="G360" s="1"/>
  <c r="I360"/>
  <c r="J360"/>
  <c r="K360"/>
  <c r="L360"/>
  <c r="M360"/>
  <c r="O360"/>
  <c r="R360"/>
  <c r="C361"/>
  <c r="D361"/>
  <c r="F361"/>
  <c r="E361" s="1"/>
  <c r="H361"/>
  <c r="G361" s="1"/>
  <c r="I361"/>
  <c r="J361"/>
  <c r="K361"/>
  <c r="L361"/>
  <c r="M361"/>
  <c r="O361"/>
  <c r="R361"/>
  <c r="C362"/>
  <c r="D362"/>
  <c r="F362"/>
  <c r="E362" s="1"/>
  <c r="H362"/>
  <c r="G362" s="1"/>
  <c r="I362"/>
  <c r="J362"/>
  <c r="K362"/>
  <c r="L362"/>
  <c r="M362"/>
  <c r="O362"/>
  <c r="R362"/>
  <c r="C363"/>
  <c r="D363"/>
  <c r="F363"/>
  <c r="E363" s="1"/>
  <c r="H363"/>
  <c r="G363" s="1"/>
  <c r="I363"/>
  <c r="J363"/>
  <c r="K363"/>
  <c r="L363"/>
  <c r="M363"/>
  <c r="O363"/>
  <c r="R363"/>
  <c r="C364"/>
  <c r="D364"/>
  <c r="F364"/>
  <c r="E364" s="1"/>
  <c r="H364"/>
  <c r="G364" s="1"/>
  <c r="I364"/>
  <c r="J364"/>
  <c r="K364"/>
  <c r="L364"/>
  <c r="M364"/>
  <c r="O364"/>
  <c r="R364"/>
  <c r="C365"/>
  <c r="D365"/>
  <c r="F365"/>
  <c r="E365" s="1"/>
  <c r="H365"/>
  <c r="G365" s="1"/>
  <c r="I365"/>
  <c r="J365"/>
  <c r="K365"/>
  <c r="L365"/>
  <c r="M365"/>
  <c r="O365"/>
  <c r="R365"/>
  <c r="C366"/>
  <c r="D366"/>
  <c r="F366"/>
  <c r="E366" s="1"/>
  <c r="H366"/>
  <c r="G366" s="1"/>
  <c r="I366"/>
  <c r="J366"/>
  <c r="K366"/>
  <c r="L366"/>
  <c r="M366"/>
  <c r="O366"/>
  <c r="R366"/>
  <c r="C367"/>
  <c r="D367"/>
  <c r="F367"/>
  <c r="E367" s="1"/>
  <c r="H367"/>
  <c r="G367" s="1"/>
  <c r="I367"/>
  <c r="J367"/>
  <c r="K367"/>
  <c r="L367"/>
  <c r="M367"/>
  <c r="O367"/>
  <c r="R367"/>
  <c r="C368"/>
  <c r="D368"/>
  <c r="F368"/>
  <c r="E368" s="1"/>
  <c r="H368"/>
  <c r="G368" s="1"/>
  <c r="I368"/>
  <c r="J368"/>
  <c r="K368"/>
  <c r="L368"/>
  <c r="M368"/>
  <c r="O368"/>
  <c r="R368"/>
  <c r="C369"/>
  <c r="D369"/>
  <c r="F369"/>
  <c r="E369" s="1"/>
  <c r="H369"/>
  <c r="G369" s="1"/>
  <c r="I369"/>
  <c r="J369"/>
  <c r="K369"/>
  <c r="L369"/>
  <c r="M369"/>
  <c r="O369"/>
  <c r="R369"/>
  <c r="C370"/>
  <c r="D370"/>
  <c r="F370"/>
  <c r="E370" s="1"/>
  <c r="H370"/>
  <c r="G370" s="1"/>
  <c r="I370"/>
  <c r="J370"/>
  <c r="K370"/>
  <c r="L370"/>
  <c r="M370"/>
  <c r="O370"/>
  <c r="R370"/>
  <c r="C371"/>
  <c r="D371"/>
  <c r="F371"/>
  <c r="E371" s="1"/>
  <c r="H371"/>
  <c r="G371" s="1"/>
  <c r="I371"/>
  <c r="J371"/>
  <c r="K371"/>
  <c r="L371"/>
  <c r="M371"/>
  <c r="O371"/>
  <c r="R371"/>
  <c r="C372"/>
  <c r="D372"/>
  <c r="F372"/>
  <c r="E372" s="1"/>
  <c r="H372"/>
  <c r="G372" s="1"/>
  <c r="I372"/>
  <c r="J372"/>
  <c r="K372"/>
  <c r="L372"/>
  <c r="M372"/>
  <c r="O372"/>
  <c r="R372"/>
  <c r="C373"/>
  <c r="D373"/>
  <c r="F373"/>
  <c r="E373" s="1"/>
  <c r="H373"/>
  <c r="G373" s="1"/>
  <c r="I373"/>
  <c r="J373"/>
  <c r="K373"/>
  <c r="L373"/>
  <c r="M373"/>
  <c r="O373"/>
  <c r="R373"/>
  <c r="C374"/>
  <c r="D374"/>
  <c r="F374"/>
  <c r="E374" s="1"/>
  <c r="H374"/>
  <c r="G374" s="1"/>
  <c r="I374"/>
  <c r="J374"/>
  <c r="K374"/>
  <c r="L374"/>
  <c r="M374"/>
  <c r="O374"/>
  <c r="R374"/>
  <c r="C375"/>
  <c r="D375"/>
  <c r="F375"/>
  <c r="E375" s="1"/>
  <c r="H375"/>
  <c r="G375" s="1"/>
  <c r="I375"/>
  <c r="J375"/>
  <c r="K375"/>
  <c r="L375"/>
  <c r="M375"/>
  <c r="O375"/>
  <c r="R375"/>
  <c r="C376"/>
  <c r="D376"/>
  <c r="F376"/>
  <c r="E376" s="1"/>
  <c r="H376"/>
  <c r="G376" s="1"/>
  <c r="I376"/>
  <c r="J376"/>
  <c r="K376"/>
  <c r="L376"/>
  <c r="M376"/>
  <c r="O376"/>
  <c r="R376"/>
  <c r="C377"/>
  <c r="D377"/>
  <c r="F377"/>
  <c r="E377" s="1"/>
  <c r="H377"/>
  <c r="G377" s="1"/>
  <c r="I377"/>
  <c r="J377"/>
  <c r="K377"/>
  <c r="L377"/>
  <c r="M377"/>
  <c r="O377"/>
  <c r="R377"/>
  <c r="C378"/>
  <c r="D378"/>
  <c r="F378"/>
  <c r="E378" s="1"/>
  <c r="H378"/>
  <c r="G378" s="1"/>
  <c r="I378"/>
  <c r="J378"/>
  <c r="K378"/>
  <c r="L378"/>
  <c r="M378"/>
  <c r="O378"/>
  <c r="R378"/>
  <c r="C379"/>
  <c r="D379"/>
  <c r="F379"/>
  <c r="E379" s="1"/>
  <c r="H379"/>
  <c r="G379" s="1"/>
  <c r="I379"/>
  <c r="J379"/>
  <c r="K379"/>
  <c r="L379"/>
  <c r="M379"/>
  <c r="O379"/>
  <c r="R379"/>
  <c r="C380"/>
  <c r="D380"/>
  <c r="F380"/>
  <c r="E380" s="1"/>
  <c r="H380"/>
  <c r="G380" s="1"/>
  <c r="I380"/>
  <c r="J380"/>
  <c r="K380"/>
  <c r="L380"/>
  <c r="M380"/>
  <c r="O380"/>
  <c r="R380"/>
  <c r="C381"/>
  <c r="D381"/>
  <c r="F381"/>
  <c r="E381" s="1"/>
  <c r="H381"/>
  <c r="G381" s="1"/>
  <c r="I381"/>
  <c r="J381"/>
  <c r="K381"/>
  <c r="L381"/>
  <c r="M381"/>
  <c r="O381"/>
  <c r="R381"/>
  <c r="C382"/>
  <c r="D382"/>
  <c r="F382"/>
  <c r="E382" s="1"/>
  <c r="H382"/>
  <c r="G382" s="1"/>
  <c r="I382"/>
  <c r="J382"/>
  <c r="K382"/>
  <c r="L382"/>
  <c r="M382"/>
  <c r="O382"/>
  <c r="R382"/>
  <c r="C383"/>
  <c r="D383"/>
  <c r="F383"/>
  <c r="E383" s="1"/>
  <c r="H383"/>
  <c r="G383" s="1"/>
  <c r="I383"/>
  <c r="J383"/>
  <c r="K383"/>
  <c r="L383"/>
  <c r="M383"/>
  <c r="O383"/>
  <c r="R383"/>
  <c r="C384"/>
  <c r="D384"/>
  <c r="F384"/>
  <c r="E384" s="1"/>
  <c r="H384"/>
  <c r="G384" s="1"/>
  <c r="I384"/>
  <c r="J384"/>
  <c r="K384"/>
  <c r="L384"/>
  <c r="M384"/>
  <c r="O384"/>
  <c r="R384"/>
  <c r="C385"/>
  <c r="D385"/>
  <c r="F385"/>
  <c r="E385" s="1"/>
  <c r="H385"/>
  <c r="G385" s="1"/>
  <c r="I385"/>
  <c r="J385"/>
  <c r="K385"/>
  <c r="L385"/>
  <c r="M385"/>
  <c r="O385"/>
  <c r="R385"/>
  <c r="C386"/>
  <c r="D386"/>
  <c r="F386"/>
  <c r="E386" s="1"/>
  <c r="H386"/>
  <c r="G386" s="1"/>
  <c r="I386"/>
  <c r="J386"/>
  <c r="K386"/>
  <c r="L386"/>
  <c r="M386"/>
  <c r="O386"/>
  <c r="R386"/>
  <c r="C387"/>
  <c r="D387"/>
  <c r="F387"/>
  <c r="E387" s="1"/>
  <c r="H387"/>
  <c r="G387" s="1"/>
  <c r="I387"/>
  <c r="J387"/>
  <c r="K387"/>
  <c r="L387"/>
  <c r="M387"/>
  <c r="O387"/>
  <c r="R387"/>
  <c r="C388"/>
  <c r="D388"/>
  <c r="F388"/>
  <c r="E388" s="1"/>
  <c r="H388"/>
  <c r="G388" s="1"/>
  <c r="I388"/>
  <c r="J388"/>
  <c r="K388"/>
  <c r="L388"/>
  <c r="M388"/>
  <c r="O388"/>
  <c r="R388"/>
  <c r="C389"/>
  <c r="D389"/>
  <c r="F389"/>
  <c r="E389" s="1"/>
  <c r="H389"/>
  <c r="G389" s="1"/>
  <c r="I389"/>
  <c r="J389"/>
  <c r="K389"/>
  <c r="L389"/>
  <c r="M389"/>
  <c r="O389"/>
  <c r="R389"/>
  <c r="C390"/>
  <c r="D390"/>
  <c r="F390"/>
  <c r="E390" s="1"/>
  <c r="H390"/>
  <c r="G390" s="1"/>
  <c r="I390"/>
  <c r="J390"/>
  <c r="K390"/>
  <c r="L390"/>
  <c r="M390"/>
  <c r="O390"/>
  <c r="R390"/>
  <c r="C391"/>
  <c r="D391"/>
  <c r="F391"/>
  <c r="E391" s="1"/>
  <c r="H391"/>
  <c r="G391" s="1"/>
  <c r="I391"/>
  <c r="J391"/>
  <c r="K391"/>
  <c r="L391"/>
  <c r="M391"/>
  <c r="O391"/>
  <c r="R391"/>
  <c r="C392"/>
  <c r="D392"/>
  <c r="F392"/>
  <c r="E392" s="1"/>
  <c r="H392"/>
  <c r="G392" s="1"/>
  <c r="I392"/>
  <c r="J392"/>
  <c r="K392"/>
  <c r="L392"/>
  <c r="M392"/>
  <c r="O392"/>
  <c r="R392"/>
  <c r="C393"/>
  <c r="D393"/>
  <c r="F393"/>
  <c r="E393" s="1"/>
  <c r="H393"/>
  <c r="G393" s="1"/>
  <c r="I393"/>
  <c r="J393"/>
  <c r="K393"/>
  <c r="L393"/>
  <c r="M393"/>
  <c r="O393"/>
  <c r="R393"/>
  <c r="C394"/>
  <c r="D394"/>
  <c r="F394"/>
  <c r="E394" s="1"/>
  <c r="H394"/>
  <c r="G394" s="1"/>
  <c r="I394"/>
  <c r="J394"/>
  <c r="K394"/>
  <c r="L394"/>
  <c r="M394"/>
  <c r="O394"/>
  <c r="R394"/>
  <c r="C395"/>
  <c r="D395"/>
  <c r="F395"/>
  <c r="E395" s="1"/>
  <c r="H395"/>
  <c r="G395" s="1"/>
  <c r="I395"/>
  <c r="J395"/>
  <c r="K395"/>
  <c r="L395"/>
  <c r="M395"/>
  <c r="O395"/>
  <c r="R395"/>
  <c r="C396"/>
  <c r="D396"/>
  <c r="F396"/>
  <c r="E396" s="1"/>
  <c r="H396"/>
  <c r="G396" s="1"/>
  <c r="I396"/>
  <c r="J396"/>
  <c r="K396"/>
  <c r="L396"/>
  <c r="M396"/>
  <c r="O396"/>
  <c r="R396"/>
  <c r="C397"/>
  <c r="D397"/>
  <c r="F397"/>
  <c r="E397" s="1"/>
  <c r="H397"/>
  <c r="G397" s="1"/>
  <c r="I397"/>
  <c r="J397"/>
  <c r="K397"/>
  <c r="L397"/>
  <c r="M397"/>
  <c r="O397"/>
  <c r="R397"/>
  <c r="C398"/>
  <c r="D398"/>
  <c r="F398"/>
  <c r="E398" s="1"/>
  <c r="H398"/>
  <c r="G398" s="1"/>
  <c r="I398"/>
  <c r="J398"/>
  <c r="K398"/>
  <c r="L398"/>
  <c r="M398"/>
  <c r="O398"/>
  <c r="R398"/>
  <c r="C399"/>
  <c r="D399"/>
  <c r="F399"/>
  <c r="E399" s="1"/>
  <c r="H399"/>
  <c r="G399" s="1"/>
  <c r="I399"/>
  <c r="J399"/>
  <c r="K399"/>
  <c r="L399"/>
  <c r="M399"/>
  <c r="O399"/>
  <c r="R399"/>
  <c r="C400"/>
  <c r="D400"/>
  <c r="F400"/>
  <c r="E400" s="1"/>
  <c r="H400"/>
  <c r="G400" s="1"/>
  <c r="I400"/>
  <c r="J400"/>
  <c r="K400"/>
  <c r="L400"/>
  <c r="M400"/>
  <c r="O400"/>
  <c r="R400"/>
  <c r="C401"/>
  <c r="D401"/>
  <c r="F401"/>
  <c r="E401" s="1"/>
  <c r="H401"/>
  <c r="G401" s="1"/>
  <c r="I401"/>
  <c r="J401"/>
  <c r="K401"/>
  <c r="L401"/>
  <c r="M401"/>
  <c r="O401"/>
  <c r="R401"/>
  <c r="C402"/>
  <c r="D402"/>
  <c r="F402"/>
  <c r="E402" s="1"/>
  <c r="H402"/>
  <c r="G402" s="1"/>
  <c r="I402"/>
  <c r="J402"/>
  <c r="K402"/>
  <c r="L402"/>
  <c r="M402"/>
  <c r="O402"/>
  <c r="R402"/>
  <c r="C403"/>
  <c r="D403"/>
  <c r="F403"/>
  <c r="E403" s="1"/>
  <c r="H403"/>
  <c r="G403" s="1"/>
  <c r="I403"/>
  <c r="J403"/>
  <c r="K403"/>
  <c r="L403"/>
  <c r="M403"/>
  <c r="O403"/>
  <c r="R403"/>
  <c r="C404"/>
  <c r="D404"/>
  <c r="F404"/>
  <c r="E404" s="1"/>
  <c r="H404"/>
  <c r="G404" s="1"/>
  <c r="I404"/>
  <c r="J404"/>
  <c r="K404"/>
  <c r="L404"/>
  <c r="M404"/>
  <c r="O404"/>
  <c r="R404"/>
  <c r="C405"/>
  <c r="D405"/>
  <c r="F405"/>
  <c r="E405" s="1"/>
  <c r="H405"/>
  <c r="G405" s="1"/>
  <c r="I405"/>
  <c r="J405"/>
  <c r="K405"/>
  <c r="L405"/>
  <c r="M405"/>
  <c r="O405"/>
  <c r="R405"/>
  <c r="C406"/>
  <c r="D406"/>
  <c r="F406"/>
  <c r="E406" s="1"/>
  <c r="H406"/>
  <c r="G406" s="1"/>
  <c r="I406"/>
  <c r="J406"/>
  <c r="K406"/>
  <c r="L406"/>
  <c r="M406"/>
  <c r="O406"/>
  <c r="R406"/>
  <c r="C407"/>
  <c r="D407"/>
  <c r="F407"/>
  <c r="E407" s="1"/>
  <c r="H407"/>
  <c r="G407" s="1"/>
  <c r="I407"/>
  <c r="J407"/>
  <c r="K407"/>
  <c r="L407"/>
  <c r="M407"/>
  <c r="O407"/>
  <c r="R407"/>
  <c r="C408"/>
  <c r="D408"/>
  <c r="F408"/>
  <c r="E408" s="1"/>
  <c r="H408"/>
  <c r="G408" s="1"/>
  <c r="I408"/>
  <c r="J408"/>
  <c r="K408"/>
  <c r="L408"/>
  <c r="M408"/>
  <c r="O408"/>
  <c r="R408"/>
  <c r="C409"/>
  <c r="D409"/>
  <c r="F409"/>
  <c r="E409" s="1"/>
  <c r="H409"/>
  <c r="G409" s="1"/>
  <c r="I409"/>
  <c r="J409"/>
  <c r="K409"/>
  <c r="L409"/>
  <c r="M409"/>
  <c r="O409"/>
  <c r="R409"/>
  <c r="C410"/>
  <c r="D410"/>
  <c r="F410"/>
  <c r="E410" s="1"/>
  <c r="H410"/>
  <c r="G410" s="1"/>
  <c r="I410"/>
  <c r="J410"/>
  <c r="K410"/>
  <c r="L410"/>
  <c r="M410"/>
  <c r="O410"/>
  <c r="R410"/>
  <c r="C411"/>
  <c r="D411"/>
  <c r="F411"/>
  <c r="E411" s="1"/>
  <c r="H411"/>
  <c r="G411" s="1"/>
  <c r="I411"/>
  <c r="J411"/>
  <c r="K411"/>
  <c r="L411"/>
  <c r="M411"/>
  <c r="O411"/>
  <c r="R411"/>
  <c r="C412"/>
  <c r="D412"/>
  <c r="F412"/>
  <c r="E412" s="1"/>
  <c r="H412"/>
  <c r="G412" s="1"/>
  <c r="I412"/>
  <c r="J412"/>
  <c r="K412"/>
  <c r="L412"/>
  <c r="M412"/>
  <c r="O412"/>
  <c r="R412"/>
  <c r="C413"/>
  <c r="D413"/>
  <c r="F413"/>
  <c r="E413" s="1"/>
  <c r="H413"/>
  <c r="G413" s="1"/>
  <c r="I413"/>
  <c r="J413"/>
  <c r="K413"/>
  <c r="L413"/>
  <c r="M413"/>
  <c r="O413"/>
  <c r="R413"/>
  <c r="C414"/>
  <c r="D414"/>
  <c r="F414"/>
  <c r="E414" s="1"/>
  <c r="H414"/>
  <c r="G414" s="1"/>
  <c r="I414"/>
  <c r="J414"/>
  <c r="K414"/>
  <c r="L414"/>
  <c r="M414"/>
  <c r="O414"/>
  <c r="R414"/>
  <c r="C415"/>
  <c r="D415"/>
  <c r="F415"/>
  <c r="E415" s="1"/>
  <c r="H415"/>
  <c r="G415" s="1"/>
  <c r="I415"/>
  <c r="J415"/>
  <c r="K415"/>
  <c r="L415"/>
  <c r="M415"/>
  <c r="O415"/>
  <c r="R415"/>
  <c r="C416"/>
  <c r="D416"/>
  <c r="F416"/>
  <c r="E416" s="1"/>
  <c r="H416"/>
  <c r="G416" s="1"/>
  <c r="I416"/>
  <c r="J416"/>
  <c r="K416"/>
  <c r="L416"/>
  <c r="M416"/>
  <c r="O416"/>
  <c r="R416"/>
  <c r="C417"/>
  <c r="D417"/>
  <c r="F417"/>
  <c r="E417" s="1"/>
  <c r="H417"/>
  <c r="G417" s="1"/>
  <c r="I417"/>
  <c r="J417"/>
  <c r="K417"/>
  <c r="L417"/>
  <c r="M417"/>
  <c r="O417"/>
  <c r="R417"/>
  <c r="C418"/>
  <c r="D418"/>
  <c r="F418"/>
  <c r="E418" s="1"/>
  <c r="H418"/>
  <c r="G418" s="1"/>
  <c r="I418"/>
  <c r="J418"/>
  <c r="K418"/>
  <c r="L418"/>
  <c r="M418"/>
  <c r="O418"/>
  <c r="R418"/>
  <c r="C419"/>
  <c r="D419"/>
  <c r="F419"/>
  <c r="E419" s="1"/>
  <c r="H419"/>
  <c r="G419" s="1"/>
  <c r="I419"/>
  <c r="J419"/>
  <c r="K419"/>
  <c r="L419"/>
  <c r="M419"/>
  <c r="O419"/>
  <c r="R419"/>
  <c r="C420"/>
  <c r="D420"/>
  <c r="F420"/>
  <c r="E420" s="1"/>
  <c r="H420"/>
  <c r="G420" s="1"/>
  <c r="I420"/>
  <c r="J420"/>
  <c r="K420"/>
  <c r="L420"/>
  <c r="M420"/>
  <c r="O420"/>
  <c r="R420"/>
  <c r="C421"/>
  <c r="D421"/>
  <c r="F421"/>
  <c r="E421" s="1"/>
  <c r="H421"/>
  <c r="G421" s="1"/>
  <c r="I421"/>
  <c r="J421"/>
  <c r="K421"/>
  <c r="L421"/>
  <c r="M421"/>
  <c r="O421"/>
  <c r="R421"/>
  <c r="C422"/>
  <c r="D422"/>
  <c r="F422"/>
  <c r="E422" s="1"/>
  <c r="H422"/>
  <c r="G422" s="1"/>
  <c r="I422"/>
  <c r="J422"/>
  <c r="K422"/>
  <c r="L422"/>
  <c r="M422"/>
  <c r="O422"/>
  <c r="R422"/>
  <c r="C423"/>
  <c r="D423"/>
  <c r="F423"/>
  <c r="E423" s="1"/>
  <c r="H423"/>
  <c r="G423" s="1"/>
  <c r="I423"/>
  <c r="J423"/>
  <c r="K423"/>
  <c r="L423"/>
  <c r="M423"/>
  <c r="O423"/>
  <c r="R423"/>
  <c r="C424"/>
  <c r="D424"/>
  <c r="F424"/>
  <c r="E424" s="1"/>
  <c r="H424"/>
  <c r="G424" s="1"/>
  <c r="I424"/>
  <c r="J424"/>
  <c r="K424"/>
  <c r="L424"/>
  <c r="M424"/>
  <c r="O424"/>
  <c r="R424"/>
  <c r="C425"/>
  <c r="D425"/>
  <c r="F425"/>
  <c r="E425" s="1"/>
  <c r="H425"/>
  <c r="G425" s="1"/>
  <c r="I425"/>
  <c r="J425"/>
  <c r="K425"/>
  <c r="L425"/>
  <c r="M425"/>
  <c r="O425"/>
  <c r="R425"/>
  <c r="C426"/>
  <c r="D426"/>
  <c r="F426"/>
  <c r="E426" s="1"/>
  <c r="H426"/>
  <c r="G426" s="1"/>
  <c r="I426"/>
  <c r="J426"/>
  <c r="K426"/>
  <c r="L426"/>
  <c r="M426"/>
  <c r="O426"/>
  <c r="R426"/>
  <c r="C427"/>
  <c r="D427"/>
  <c r="F427"/>
  <c r="E427" s="1"/>
  <c r="H427"/>
  <c r="G427" s="1"/>
  <c r="I427"/>
  <c r="J427"/>
  <c r="K427"/>
  <c r="L427"/>
  <c r="M427"/>
  <c r="O427"/>
  <c r="R427"/>
  <c r="C428"/>
  <c r="D428"/>
  <c r="F428"/>
  <c r="E428" s="1"/>
  <c r="H428"/>
  <c r="G428" s="1"/>
  <c r="I428"/>
  <c r="J428"/>
  <c r="K428"/>
  <c r="L428"/>
  <c r="M428"/>
  <c r="O428"/>
  <c r="R428"/>
  <c r="C429"/>
  <c r="D429"/>
  <c r="F429"/>
  <c r="E429" s="1"/>
  <c r="H429"/>
  <c r="G429" s="1"/>
  <c r="I429"/>
  <c r="J429"/>
  <c r="K429"/>
  <c r="L429"/>
  <c r="M429"/>
  <c r="O429"/>
  <c r="R429"/>
  <c r="C430"/>
  <c r="D430"/>
  <c r="F430"/>
  <c r="E430" s="1"/>
  <c r="H430"/>
  <c r="G430" s="1"/>
  <c r="I430"/>
  <c r="J430"/>
  <c r="K430"/>
  <c r="L430"/>
  <c r="M430"/>
  <c r="O430"/>
  <c r="R430"/>
  <c r="C431"/>
  <c r="D431"/>
  <c r="F431"/>
  <c r="E431" s="1"/>
  <c r="H431"/>
  <c r="G431" s="1"/>
  <c r="I431"/>
  <c r="J431"/>
  <c r="K431"/>
  <c r="L431"/>
  <c r="M431"/>
  <c r="O431"/>
  <c r="R431"/>
  <c r="C432"/>
  <c r="D432"/>
  <c r="F432"/>
  <c r="E432" s="1"/>
  <c r="H432"/>
  <c r="G432" s="1"/>
  <c r="I432"/>
  <c r="J432"/>
  <c r="K432"/>
  <c r="L432"/>
  <c r="M432"/>
  <c r="O432"/>
  <c r="R432"/>
  <c r="C433"/>
  <c r="D433"/>
  <c r="F433"/>
  <c r="E433" s="1"/>
  <c r="H433"/>
  <c r="G433" s="1"/>
  <c r="I433"/>
  <c r="J433"/>
  <c r="K433"/>
  <c r="L433"/>
  <c r="M433"/>
  <c r="O433"/>
  <c r="R433"/>
  <c r="C434"/>
  <c r="D434"/>
  <c r="F434"/>
  <c r="E434" s="1"/>
  <c r="H434"/>
  <c r="G434" s="1"/>
  <c r="I434"/>
  <c r="J434"/>
  <c r="K434"/>
  <c r="L434"/>
  <c r="M434"/>
  <c r="O434"/>
  <c r="R434"/>
  <c r="C435"/>
  <c r="D435"/>
  <c r="F435"/>
  <c r="E435" s="1"/>
  <c r="H435"/>
  <c r="G435" s="1"/>
  <c r="I435"/>
  <c r="J435"/>
  <c r="K435"/>
  <c r="L435"/>
  <c r="M435"/>
  <c r="O435"/>
  <c r="R435"/>
  <c r="C436"/>
  <c r="D436"/>
  <c r="F436"/>
  <c r="E436" s="1"/>
  <c r="H436"/>
  <c r="G436" s="1"/>
  <c r="I436"/>
  <c r="J436"/>
  <c r="K436"/>
  <c r="L436"/>
  <c r="M436"/>
  <c r="O436"/>
  <c r="R436"/>
  <c r="C437"/>
  <c r="D437"/>
  <c r="F437"/>
  <c r="E437" s="1"/>
  <c r="H437"/>
  <c r="G437" s="1"/>
  <c r="I437"/>
  <c r="J437"/>
  <c r="K437"/>
  <c r="L437"/>
  <c r="M437"/>
  <c r="O437"/>
  <c r="R437"/>
  <c r="C438"/>
  <c r="D438"/>
  <c r="F438"/>
  <c r="E438" s="1"/>
  <c r="H438"/>
  <c r="G438" s="1"/>
  <c r="I438"/>
  <c r="J438"/>
  <c r="K438"/>
  <c r="L438"/>
  <c r="M438"/>
  <c r="O438"/>
  <c r="R438"/>
  <c r="C439"/>
  <c r="D439"/>
  <c r="F439"/>
  <c r="E439" s="1"/>
  <c r="H439"/>
  <c r="G439" s="1"/>
  <c r="I439"/>
  <c r="J439"/>
  <c r="K439"/>
  <c r="L439"/>
  <c r="M439"/>
  <c r="O439"/>
  <c r="R439"/>
  <c r="C440"/>
  <c r="D440"/>
  <c r="F440"/>
  <c r="E440" s="1"/>
  <c r="H440"/>
  <c r="G440" s="1"/>
  <c r="I440"/>
  <c r="J440"/>
  <c r="K440"/>
  <c r="L440"/>
  <c r="M440"/>
  <c r="O440"/>
  <c r="R440"/>
  <c r="C441"/>
  <c r="D441"/>
  <c r="F441"/>
  <c r="E441" s="1"/>
  <c r="H441"/>
  <c r="G441" s="1"/>
  <c r="I441"/>
  <c r="J441"/>
  <c r="K441"/>
  <c r="L441"/>
  <c r="M441"/>
  <c r="O441"/>
  <c r="R441"/>
  <c r="C442"/>
  <c r="D442"/>
  <c r="F442"/>
  <c r="E442" s="1"/>
  <c r="H442"/>
  <c r="G442" s="1"/>
  <c r="I442"/>
  <c r="J442"/>
  <c r="K442"/>
  <c r="L442"/>
  <c r="M442"/>
  <c r="O442"/>
  <c r="R442"/>
  <c r="C443"/>
  <c r="D443"/>
  <c r="F443"/>
  <c r="E443" s="1"/>
  <c r="H443"/>
  <c r="G443" s="1"/>
  <c r="I443"/>
  <c r="J443"/>
  <c r="K443"/>
  <c r="L443"/>
  <c r="M443"/>
  <c r="O443"/>
  <c r="R443"/>
  <c r="C444"/>
  <c r="D444"/>
  <c r="F444"/>
  <c r="E444" s="1"/>
  <c r="H444"/>
  <c r="G444" s="1"/>
  <c r="I444"/>
  <c r="J444"/>
  <c r="K444"/>
  <c r="L444"/>
  <c r="M444"/>
  <c r="O444"/>
  <c r="R444"/>
  <c r="C445"/>
  <c r="D445"/>
  <c r="F445"/>
  <c r="E445" s="1"/>
  <c r="H445"/>
  <c r="G445" s="1"/>
  <c r="I445"/>
  <c r="J445"/>
  <c r="K445"/>
  <c r="L445"/>
  <c r="M445"/>
  <c r="O445"/>
  <c r="R445"/>
  <c r="C446"/>
  <c r="D446"/>
  <c r="F446"/>
  <c r="E446" s="1"/>
  <c r="H446"/>
  <c r="G446" s="1"/>
  <c r="I446"/>
  <c r="J446"/>
  <c r="K446"/>
  <c r="L446"/>
  <c r="M446"/>
  <c r="O446"/>
  <c r="R446"/>
  <c r="C447"/>
  <c r="D447"/>
  <c r="F447"/>
  <c r="E447" s="1"/>
  <c r="H447"/>
  <c r="G447" s="1"/>
  <c r="I447"/>
  <c r="J447"/>
  <c r="K447"/>
  <c r="L447"/>
  <c r="M447"/>
  <c r="O447"/>
  <c r="R447"/>
  <c r="C448"/>
  <c r="D448"/>
  <c r="F448"/>
  <c r="E448" s="1"/>
  <c r="H448"/>
  <c r="G448" s="1"/>
  <c r="I448"/>
  <c r="J448"/>
  <c r="K448"/>
  <c r="L448"/>
  <c r="M448"/>
  <c r="O448"/>
  <c r="R448"/>
  <c r="C449"/>
  <c r="D449"/>
  <c r="F449"/>
  <c r="E449" s="1"/>
  <c r="H449"/>
  <c r="G449" s="1"/>
  <c r="I449"/>
  <c r="J449"/>
  <c r="K449"/>
  <c r="L449"/>
  <c r="M449"/>
  <c r="O449"/>
  <c r="R449"/>
  <c r="C450"/>
  <c r="D450"/>
  <c r="F450"/>
  <c r="E450" s="1"/>
  <c r="H450"/>
  <c r="G450" s="1"/>
  <c r="I450"/>
  <c r="J450"/>
  <c r="K450"/>
  <c r="L450"/>
  <c r="M450"/>
  <c r="O450"/>
  <c r="R450"/>
  <c r="C451"/>
  <c r="D451"/>
  <c r="F451"/>
  <c r="E451" s="1"/>
  <c r="H451"/>
  <c r="G451" s="1"/>
  <c r="I451"/>
  <c r="J451"/>
  <c r="K451"/>
  <c r="L451"/>
  <c r="M451"/>
  <c r="O451"/>
  <c r="R451"/>
  <c r="C452"/>
  <c r="D452"/>
  <c r="F452"/>
  <c r="E452" s="1"/>
  <c r="H452"/>
  <c r="G452" s="1"/>
  <c r="I452"/>
  <c r="J452"/>
  <c r="K452"/>
  <c r="L452"/>
  <c r="M452"/>
  <c r="O452"/>
  <c r="R452"/>
  <c r="C453"/>
  <c r="D453"/>
  <c r="F453"/>
  <c r="E453" s="1"/>
  <c r="H453"/>
  <c r="G453" s="1"/>
  <c r="I453"/>
  <c r="J453"/>
  <c r="K453"/>
  <c r="L453"/>
  <c r="M453"/>
  <c r="O453"/>
  <c r="R453"/>
  <c r="C454"/>
  <c r="D454"/>
  <c r="F454"/>
  <c r="E454" s="1"/>
  <c r="H454"/>
  <c r="G454" s="1"/>
  <c r="I454"/>
  <c r="J454"/>
  <c r="K454"/>
  <c r="L454"/>
  <c r="M454"/>
  <c r="O454"/>
  <c r="R454"/>
  <c r="C455"/>
  <c r="D455"/>
  <c r="F455"/>
  <c r="E455" s="1"/>
  <c r="H455"/>
  <c r="G455" s="1"/>
  <c r="I455"/>
  <c r="J455"/>
  <c r="K455"/>
  <c r="L455"/>
  <c r="M455"/>
  <c r="O455"/>
  <c r="R455"/>
  <c r="C456"/>
  <c r="D456"/>
  <c r="F456"/>
  <c r="E456" s="1"/>
  <c r="H456"/>
  <c r="G456" s="1"/>
  <c r="I456"/>
  <c r="J456"/>
  <c r="K456"/>
  <c r="L456"/>
  <c r="M456"/>
  <c r="O456"/>
  <c r="R456"/>
  <c r="C457"/>
  <c r="D457"/>
  <c r="F457"/>
  <c r="E457" s="1"/>
  <c r="H457"/>
  <c r="G457" s="1"/>
  <c r="I457"/>
  <c r="J457"/>
  <c r="K457"/>
  <c r="L457"/>
  <c r="M457"/>
  <c r="O457"/>
  <c r="R457"/>
  <c r="C458"/>
  <c r="D458"/>
  <c r="F458"/>
  <c r="E458" s="1"/>
  <c r="H458"/>
  <c r="G458" s="1"/>
  <c r="I458"/>
  <c r="J458"/>
  <c r="K458"/>
  <c r="L458"/>
  <c r="M458"/>
  <c r="O458"/>
  <c r="R458"/>
  <c r="C459"/>
  <c r="D459"/>
  <c r="F459"/>
  <c r="E459" s="1"/>
  <c r="H459"/>
  <c r="G459" s="1"/>
  <c r="I459"/>
  <c r="J459"/>
  <c r="K459"/>
  <c r="L459"/>
  <c r="M459"/>
  <c r="O459"/>
  <c r="R459"/>
  <c r="C460"/>
  <c r="D460"/>
  <c r="F460"/>
  <c r="E460" s="1"/>
  <c r="H460"/>
  <c r="G460" s="1"/>
  <c r="I460"/>
  <c r="J460"/>
  <c r="K460"/>
  <c r="L460"/>
  <c r="M460"/>
  <c r="O460"/>
  <c r="R460"/>
  <c r="C461"/>
  <c r="D461"/>
  <c r="F461"/>
  <c r="E461" s="1"/>
  <c r="H461"/>
  <c r="G461" s="1"/>
  <c r="I461"/>
  <c r="J461"/>
  <c r="K461"/>
  <c r="L461"/>
  <c r="M461"/>
  <c r="O461"/>
  <c r="R461"/>
  <c r="C462"/>
  <c r="D462"/>
  <c r="F462"/>
  <c r="E462" s="1"/>
  <c r="H462"/>
  <c r="G462" s="1"/>
  <c r="I462"/>
  <c r="J462"/>
  <c r="K462"/>
  <c r="L462"/>
  <c r="M462"/>
  <c r="O462"/>
  <c r="R462"/>
  <c r="C463"/>
  <c r="D463"/>
  <c r="F463"/>
  <c r="E463" s="1"/>
  <c r="H463"/>
  <c r="G463" s="1"/>
  <c r="I463"/>
  <c r="J463"/>
  <c r="K463"/>
  <c r="L463"/>
  <c r="M463"/>
  <c r="O463"/>
  <c r="R463"/>
  <c r="C464"/>
  <c r="D464"/>
  <c r="F464"/>
  <c r="E464" s="1"/>
  <c r="H464"/>
  <c r="G464" s="1"/>
  <c r="I464"/>
  <c r="J464"/>
  <c r="K464"/>
  <c r="L464"/>
  <c r="M464"/>
  <c r="O464"/>
  <c r="R464"/>
  <c r="C465"/>
  <c r="D465"/>
  <c r="F465"/>
  <c r="E465" s="1"/>
  <c r="H465"/>
  <c r="G465" s="1"/>
  <c r="I465"/>
  <c r="J465"/>
  <c r="K465"/>
  <c r="L465"/>
  <c r="M465"/>
  <c r="O465"/>
  <c r="R465"/>
  <c r="C466"/>
  <c r="D466"/>
  <c r="F466"/>
  <c r="E466" s="1"/>
  <c r="H466"/>
  <c r="G466" s="1"/>
  <c r="I466"/>
  <c r="J466"/>
  <c r="K466"/>
  <c r="L466"/>
  <c r="M466"/>
  <c r="O466"/>
  <c r="R466"/>
  <c r="C467"/>
  <c r="D467"/>
  <c r="F467"/>
  <c r="E467" s="1"/>
  <c r="H467"/>
  <c r="G467" s="1"/>
  <c r="I467"/>
  <c r="J467"/>
  <c r="K467"/>
  <c r="L467"/>
  <c r="M467"/>
  <c r="O467"/>
  <c r="R467"/>
  <c r="C468"/>
  <c r="D468"/>
  <c r="F468"/>
  <c r="E468" s="1"/>
  <c r="H468"/>
  <c r="G468" s="1"/>
  <c r="I468"/>
  <c r="J468"/>
  <c r="K468"/>
  <c r="L468"/>
  <c r="M468"/>
  <c r="O468"/>
  <c r="R468"/>
  <c r="C469"/>
  <c r="D469"/>
  <c r="F469"/>
  <c r="E469" s="1"/>
  <c r="H469"/>
  <c r="G469" s="1"/>
  <c r="I469"/>
  <c r="J469"/>
  <c r="K469"/>
  <c r="L469"/>
  <c r="M469"/>
  <c r="O469"/>
  <c r="R469"/>
  <c r="C470"/>
  <c r="D470"/>
  <c r="F470"/>
  <c r="E470" s="1"/>
  <c r="H470"/>
  <c r="G470" s="1"/>
  <c r="I470"/>
  <c r="J470"/>
  <c r="K470"/>
  <c r="L470"/>
  <c r="M470"/>
  <c r="O470"/>
  <c r="R470"/>
  <c r="C471"/>
  <c r="D471"/>
  <c r="F471"/>
  <c r="E471" s="1"/>
  <c r="H471"/>
  <c r="G471" s="1"/>
  <c r="I471"/>
  <c r="J471"/>
  <c r="K471"/>
  <c r="L471"/>
  <c r="M471"/>
  <c r="O471"/>
  <c r="R471"/>
  <c r="C472"/>
  <c r="D472"/>
  <c r="F472"/>
  <c r="E472" s="1"/>
  <c r="H472"/>
  <c r="G472" s="1"/>
  <c r="I472"/>
  <c r="J472"/>
  <c r="K472"/>
  <c r="L472"/>
  <c r="M472"/>
  <c r="O472"/>
  <c r="R472"/>
  <c r="C473"/>
  <c r="D473"/>
  <c r="F473"/>
  <c r="E473" s="1"/>
  <c r="H473"/>
  <c r="G473" s="1"/>
  <c r="I473"/>
  <c r="J473"/>
  <c r="K473"/>
  <c r="L473"/>
  <c r="M473"/>
  <c r="O473"/>
  <c r="R473"/>
  <c r="C474"/>
  <c r="D474"/>
  <c r="F474"/>
  <c r="E474" s="1"/>
  <c r="H474"/>
  <c r="G474" s="1"/>
  <c r="I474"/>
  <c r="J474"/>
  <c r="K474"/>
  <c r="L474"/>
  <c r="M474"/>
  <c r="O474"/>
  <c r="R474"/>
  <c r="C475"/>
  <c r="D475"/>
  <c r="F475"/>
  <c r="E475" s="1"/>
  <c r="H475"/>
  <c r="G475" s="1"/>
  <c r="I475"/>
  <c r="J475"/>
  <c r="K475"/>
  <c r="L475"/>
  <c r="M475"/>
  <c r="O475"/>
  <c r="R475"/>
  <c r="C476"/>
  <c r="D476"/>
  <c r="F476"/>
  <c r="E476" s="1"/>
  <c r="H476"/>
  <c r="G476" s="1"/>
  <c r="I476"/>
  <c r="J476"/>
  <c r="K476"/>
  <c r="L476"/>
  <c r="M476"/>
  <c r="O476"/>
  <c r="R476"/>
  <c r="C477"/>
  <c r="D477"/>
  <c r="F477"/>
  <c r="E477" s="1"/>
  <c r="H477"/>
  <c r="G477" s="1"/>
  <c r="I477"/>
  <c r="J477"/>
  <c r="K477"/>
  <c r="L477"/>
  <c r="M477"/>
  <c r="O477"/>
  <c r="R477"/>
  <c r="C478"/>
  <c r="D478"/>
  <c r="F478"/>
  <c r="E478" s="1"/>
  <c r="H478"/>
  <c r="G478" s="1"/>
  <c r="I478"/>
  <c r="J478"/>
  <c r="K478"/>
  <c r="L478"/>
  <c r="M478"/>
  <c r="O478"/>
  <c r="R478"/>
  <c r="C479"/>
  <c r="D479"/>
  <c r="F479"/>
  <c r="E479" s="1"/>
  <c r="H479"/>
  <c r="G479" s="1"/>
  <c r="I479"/>
  <c r="J479"/>
  <c r="K479"/>
  <c r="L479"/>
  <c r="M479"/>
  <c r="O479"/>
  <c r="R479"/>
  <c r="C480"/>
  <c r="D480"/>
  <c r="F480"/>
  <c r="E480" s="1"/>
  <c r="H480"/>
  <c r="G480" s="1"/>
  <c r="I480"/>
  <c r="J480"/>
  <c r="K480"/>
  <c r="L480"/>
  <c r="M480"/>
  <c r="O480"/>
  <c r="R480"/>
  <c r="C481"/>
  <c r="D481"/>
  <c r="F481"/>
  <c r="E481" s="1"/>
  <c r="H481"/>
  <c r="G481" s="1"/>
  <c r="I481"/>
  <c r="J481"/>
  <c r="K481"/>
  <c r="L481"/>
  <c r="M481"/>
  <c r="O481"/>
  <c r="R481"/>
  <c r="C482"/>
  <c r="D482"/>
  <c r="F482"/>
  <c r="E482" s="1"/>
  <c r="H482"/>
  <c r="G482" s="1"/>
  <c r="I482"/>
  <c r="J482"/>
  <c r="K482"/>
  <c r="L482"/>
  <c r="M482"/>
  <c r="O482"/>
  <c r="R482"/>
  <c r="C483"/>
  <c r="D483"/>
  <c r="F483"/>
  <c r="E483" s="1"/>
  <c r="H483"/>
  <c r="G483" s="1"/>
  <c r="I483"/>
  <c r="J483"/>
  <c r="K483"/>
  <c r="L483"/>
  <c r="M483"/>
  <c r="O483"/>
  <c r="R483"/>
  <c r="C484"/>
  <c r="D484"/>
  <c r="F484"/>
  <c r="E484" s="1"/>
  <c r="H484"/>
  <c r="G484" s="1"/>
  <c r="I484"/>
  <c r="J484"/>
  <c r="K484"/>
  <c r="L484"/>
  <c r="M484"/>
  <c r="O484"/>
  <c r="R484"/>
  <c r="C485"/>
  <c r="D485"/>
  <c r="F485"/>
  <c r="E485" s="1"/>
  <c r="H485"/>
  <c r="G485" s="1"/>
  <c r="I485"/>
  <c r="J485"/>
  <c r="K485"/>
  <c r="L485"/>
  <c r="M485"/>
  <c r="O485"/>
  <c r="R485"/>
  <c r="C486"/>
  <c r="D486"/>
  <c r="F486"/>
  <c r="E486" s="1"/>
  <c r="H486"/>
  <c r="G486" s="1"/>
  <c r="I486"/>
  <c r="J486"/>
  <c r="K486"/>
  <c r="L486"/>
  <c r="M486"/>
  <c r="O486"/>
  <c r="R486"/>
  <c r="C487"/>
  <c r="D487"/>
  <c r="F487"/>
  <c r="E487" s="1"/>
  <c r="H487"/>
  <c r="G487" s="1"/>
  <c r="I487"/>
  <c r="J487"/>
  <c r="K487"/>
  <c r="L487"/>
  <c r="M487"/>
  <c r="O487"/>
  <c r="R487"/>
  <c r="C488"/>
  <c r="D488"/>
  <c r="F488"/>
  <c r="E488" s="1"/>
  <c r="H488"/>
  <c r="G488" s="1"/>
  <c r="I488"/>
  <c r="J488"/>
  <c r="K488"/>
  <c r="L488"/>
  <c r="M488"/>
  <c r="O488"/>
  <c r="R488"/>
  <c r="C489"/>
  <c r="D489"/>
  <c r="F489"/>
  <c r="E489" s="1"/>
  <c r="H489"/>
  <c r="G489" s="1"/>
  <c r="I489"/>
  <c r="J489"/>
  <c r="K489"/>
  <c r="L489"/>
  <c r="M489"/>
  <c r="O489"/>
  <c r="R489"/>
  <c r="C490"/>
  <c r="D490"/>
  <c r="F490"/>
  <c r="E490" s="1"/>
  <c r="H490"/>
  <c r="G490" s="1"/>
  <c r="I490"/>
  <c r="J490"/>
  <c r="K490"/>
  <c r="L490"/>
  <c r="M490"/>
  <c r="O490"/>
  <c r="R490"/>
  <c r="C491"/>
  <c r="D491"/>
  <c r="F491"/>
  <c r="E491" s="1"/>
  <c r="H491"/>
  <c r="G491" s="1"/>
  <c r="I491"/>
  <c r="J491"/>
  <c r="K491"/>
  <c r="L491"/>
  <c r="M491"/>
  <c r="O491"/>
  <c r="R491"/>
  <c r="C492"/>
  <c r="D492"/>
  <c r="F492"/>
  <c r="E492" s="1"/>
  <c r="H492"/>
  <c r="G492" s="1"/>
  <c r="I492"/>
  <c r="J492"/>
  <c r="K492"/>
  <c r="L492"/>
  <c r="M492"/>
  <c r="O492"/>
  <c r="R492"/>
  <c r="C493"/>
  <c r="D493"/>
  <c r="F493"/>
  <c r="E493" s="1"/>
  <c r="H493"/>
  <c r="G493" s="1"/>
  <c r="I493"/>
  <c r="J493"/>
  <c r="K493"/>
  <c r="L493"/>
  <c r="M493"/>
  <c r="O493"/>
  <c r="R493"/>
  <c r="C494"/>
  <c r="D494"/>
  <c r="F494"/>
  <c r="E494" s="1"/>
  <c r="H494"/>
  <c r="G494" s="1"/>
  <c r="I494"/>
  <c r="J494"/>
  <c r="K494"/>
  <c r="L494"/>
  <c r="M494"/>
  <c r="O494"/>
  <c r="R494"/>
  <c r="C495"/>
  <c r="D495"/>
  <c r="F495"/>
  <c r="E495" s="1"/>
  <c r="H495"/>
  <c r="G495" s="1"/>
  <c r="I495"/>
  <c r="J495"/>
  <c r="K495"/>
  <c r="L495"/>
  <c r="M495"/>
  <c r="O495"/>
  <c r="R495"/>
  <c r="C496"/>
  <c r="D496"/>
  <c r="F496"/>
  <c r="E496" s="1"/>
  <c r="H496"/>
  <c r="G496" s="1"/>
  <c r="I496"/>
  <c r="J496"/>
  <c r="K496"/>
  <c r="L496"/>
  <c r="M496"/>
  <c r="O496"/>
  <c r="R496"/>
  <c r="C497"/>
  <c r="D497"/>
  <c r="F497"/>
  <c r="E497" s="1"/>
  <c r="H497"/>
  <c r="G497" s="1"/>
  <c r="I497"/>
  <c r="J497"/>
  <c r="K497"/>
  <c r="L497"/>
  <c r="M497"/>
  <c r="O497"/>
  <c r="R497"/>
  <c r="C498"/>
  <c r="D498"/>
  <c r="F498"/>
  <c r="E498" s="1"/>
  <c r="H498"/>
  <c r="G498" s="1"/>
  <c r="I498"/>
  <c r="J498"/>
  <c r="K498"/>
  <c r="L498"/>
  <c r="M498"/>
  <c r="O498"/>
  <c r="R498"/>
  <c r="C499"/>
  <c r="D499"/>
  <c r="F499"/>
  <c r="E499" s="1"/>
  <c r="H499"/>
  <c r="G499" s="1"/>
  <c r="I499"/>
  <c r="J499"/>
  <c r="K499"/>
  <c r="L499"/>
  <c r="M499"/>
  <c r="O499"/>
  <c r="R499"/>
  <c r="C500"/>
  <c r="D500"/>
  <c r="F500"/>
  <c r="E500" s="1"/>
  <c r="H500"/>
  <c r="G500" s="1"/>
  <c r="I500"/>
  <c r="J500"/>
  <c r="K500"/>
  <c r="L500"/>
  <c r="M500"/>
  <c r="O500"/>
  <c r="R500"/>
  <c r="C501"/>
  <c r="D501"/>
  <c r="F501"/>
  <c r="E501" s="1"/>
  <c r="H501"/>
  <c r="G501" s="1"/>
  <c r="I501"/>
  <c r="J501"/>
  <c r="K501"/>
  <c r="L501"/>
  <c r="M501"/>
  <c r="O501"/>
  <c r="R501"/>
  <c r="C502"/>
  <c r="D502"/>
  <c r="F502"/>
  <c r="E502" s="1"/>
  <c r="H502"/>
  <c r="G502" s="1"/>
  <c r="I502"/>
  <c r="J502"/>
  <c r="K502"/>
  <c r="L502"/>
  <c r="M502"/>
  <c r="O502"/>
  <c r="R502"/>
  <c r="C503"/>
  <c r="D503"/>
  <c r="F503"/>
  <c r="E503" s="1"/>
  <c r="H503"/>
  <c r="G503" s="1"/>
  <c r="I503"/>
  <c r="J503"/>
  <c r="K503"/>
  <c r="L503"/>
  <c r="M503"/>
  <c r="O503"/>
  <c r="R503"/>
  <c r="C504"/>
  <c r="D504"/>
  <c r="F504"/>
  <c r="E504" s="1"/>
  <c r="H504"/>
  <c r="G504" s="1"/>
  <c r="I504"/>
  <c r="J504"/>
  <c r="K504"/>
  <c r="L504"/>
  <c r="M504"/>
  <c r="O504"/>
  <c r="R504"/>
  <c r="C505"/>
  <c r="D505"/>
  <c r="F505"/>
  <c r="E505" s="1"/>
  <c r="H505"/>
  <c r="G505" s="1"/>
  <c r="I505"/>
  <c r="J505"/>
  <c r="K505"/>
  <c r="L505"/>
  <c r="M505"/>
  <c r="O505"/>
  <c r="R505"/>
  <c r="C506"/>
  <c r="D506"/>
  <c r="F506"/>
  <c r="E506" s="1"/>
  <c r="H506"/>
  <c r="G506" s="1"/>
  <c r="I506"/>
  <c r="J506"/>
  <c r="K506"/>
  <c r="L506"/>
  <c r="M506"/>
  <c r="O506"/>
  <c r="R506"/>
  <c r="C507"/>
  <c r="D507"/>
  <c r="F507"/>
  <c r="E507" s="1"/>
  <c r="H507"/>
  <c r="G507" s="1"/>
  <c r="I507"/>
  <c r="J507"/>
  <c r="K507"/>
  <c r="L507"/>
  <c r="M507"/>
  <c r="O507"/>
  <c r="R507"/>
  <c r="C508"/>
  <c r="D508"/>
  <c r="F508"/>
  <c r="E508" s="1"/>
  <c r="H508"/>
  <c r="G508" s="1"/>
  <c r="I508"/>
  <c r="J508"/>
  <c r="K508"/>
  <c r="L508"/>
  <c r="M508"/>
  <c r="O508"/>
  <c r="R508"/>
  <c r="C509"/>
  <c r="D509"/>
  <c r="F509"/>
  <c r="E509" s="1"/>
  <c r="H509"/>
  <c r="G509" s="1"/>
  <c r="I509"/>
  <c r="J509"/>
  <c r="K509"/>
  <c r="L509"/>
  <c r="M509"/>
  <c r="O509"/>
  <c r="R509"/>
  <c r="C510"/>
  <c r="D510"/>
  <c r="F510"/>
  <c r="E510" s="1"/>
  <c r="H510"/>
  <c r="G510" s="1"/>
  <c r="I510"/>
  <c r="J510"/>
  <c r="K510"/>
  <c r="L510"/>
  <c r="M510"/>
  <c r="O510"/>
  <c r="R510"/>
  <c r="C511"/>
  <c r="D511"/>
  <c r="F511"/>
  <c r="E511" s="1"/>
  <c r="H511"/>
  <c r="G511" s="1"/>
  <c r="I511"/>
  <c r="J511"/>
  <c r="K511"/>
  <c r="L511"/>
  <c r="M511"/>
  <c r="O511"/>
  <c r="R511"/>
  <c r="C512"/>
  <c r="D512"/>
  <c r="F512"/>
  <c r="E512" s="1"/>
  <c r="H512"/>
  <c r="G512" s="1"/>
  <c r="I512"/>
  <c r="J512"/>
  <c r="K512"/>
  <c r="L512"/>
  <c r="M512"/>
  <c r="O512"/>
  <c r="R512"/>
  <c r="C513"/>
  <c r="D513"/>
  <c r="F513"/>
  <c r="E513" s="1"/>
  <c r="H513"/>
  <c r="G513" s="1"/>
  <c r="I513"/>
  <c r="J513"/>
  <c r="K513"/>
  <c r="L513"/>
  <c r="M513"/>
  <c r="O513"/>
  <c r="R513"/>
  <c r="C514"/>
  <c r="D514"/>
  <c r="F514"/>
  <c r="E514" s="1"/>
  <c r="H514"/>
  <c r="G514" s="1"/>
  <c r="I514"/>
  <c r="J514"/>
  <c r="K514"/>
  <c r="L514"/>
  <c r="M514"/>
  <c r="O514"/>
  <c r="R514"/>
  <c r="C515"/>
  <c r="D515"/>
  <c r="F515"/>
  <c r="E515" s="1"/>
  <c r="H515"/>
  <c r="G515" s="1"/>
  <c r="I515"/>
  <c r="J515"/>
  <c r="K515"/>
  <c r="L515"/>
  <c r="M515"/>
  <c r="O515"/>
  <c r="R515"/>
  <c r="C516"/>
  <c r="D516"/>
  <c r="F516"/>
  <c r="E516" s="1"/>
  <c r="H516"/>
  <c r="G516" s="1"/>
  <c r="I516"/>
  <c r="J516"/>
  <c r="K516"/>
  <c r="L516"/>
  <c r="M516"/>
  <c r="O516"/>
  <c r="R516"/>
  <c r="C517"/>
  <c r="D517"/>
  <c r="F517"/>
  <c r="E517" s="1"/>
  <c r="H517"/>
  <c r="G517" s="1"/>
  <c r="I517"/>
  <c r="J517"/>
  <c r="K517"/>
  <c r="L517"/>
  <c r="M517"/>
  <c r="O517"/>
  <c r="R517"/>
  <c r="C518"/>
  <c r="D518"/>
  <c r="F518"/>
  <c r="E518" s="1"/>
  <c r="H518"/>
  <c r="G518" s="1"/>
  <c r="I518"/>
  <c r="J518"/>
  <c r="K518"/>
  <c r="L518"/>
  <c r="M518"/>
  <c r="O518"/>
  <c r="R518"/>
  <c r="C519"/>
  <c r="D519"/>
  <c r="F519"/>
  <c r="E519" s="1"/>
  <c r="H519"/>
  <c r="G519" s="1"/>
  <c r="I519"/>
  <c r="J519"/>
  <c r="K519"/>
  <c r="L519"/>
  <c r="M519"/>
  <c r="O519"/>
  <c r="R519"/>
  <c r="C520"/>
  <c r="D520"/>
  <c r="F520"/>
  <c r="E520" s="1"/>
  <c r="H520"/>
  <c r="G520" s="1"/>
  <c r="I520"/>
  <c r="J520"/>
  <c r="K520"/>
  <c r="L520"/>
  <c r="M520"/>
  <c r="O520"/>
  <c r="R520"/>
  <c r="C521"/>
  <c r="D521"/>
  <c r="F521"/>
  <c r="E521" s="1"/>
  <c r="H521"/>
  <c r="G521" s="1"/>
  <c r="I521"/>
  <c r="J521"/>
  <c r="K521"/>
  <c r="L521"/>
  <c r="M521"/>
  <c r="O521"/>
  <c r="R521"/>
  <c r="C522"/>
  <c r="D522"/>
  <c r="F522"/>
  <c r="E522" s="1"/>
  <c r="H522"/>
  <c r="G522" s="1"/>
  <c r="I522"/>
  <c r="J522"/>
  <c r="K522"/>
  <c r="L522"/>
  <c r="M522"/>
  <c r="O522"/>
  <c r="R522"/>
  <c r="C523"/>
  <c r="D523"/>
  <c r="F523"/>
  <c r="E523" s="1"/>
  <c r="H523"/>
  <c r="G523" s="1"/>
  <c r="I523"/>
  <c r="J523"/>
  <c r="K523"/>
  <c r="L523"/>
  <c r="M523"/>
  <c r="O523"/>
  <c r="R523"/>
  <c r="C524"/>
  <c r="D524"/>
  <c r="F524"/>
  <c r="E524" s="1"/>
  <c r="H524"/>
  <c r="G524" s="1"/>
  <c r="I524"/>
  <c r="J524"/>
  <c r="K524"/>
  <c r="L524"/>
  <c r="M524"/>
  <c r="O524"/>
  <c r="R524"/>
  <c r="C525"/>
  <c r="D525"/>
  <c r="F525"/>
  <c r="E525" s="1"/>
  <c r="H525"/>
  <c r="G525" s="1"/>
  <c r="I525"/>
  <c r="J525"/>
  <c r="K525"/>
  <c r="L525"/>
  <c r="M525"/>
  <c r="O525"/>
  <c r="R525"/>
  <c r="C526"/>
  <c r="D526"/>
  <c r="F526"/>
  <c r="E526" s="1"/>
  <c r="H526"/>
  <c r="G526" s="1"/>
  <c r="I526"/>
  <c r="J526"/>
  <c r="K526"/>
  <c r="L526"/>
  <c r="M526"/>
  <c r="O526"/>
  <c r="R526"/>
  <c r="C527"/>
  <c r="D527"/>
  <c r="F527"/>
  <c r="E527" s="1"/>
  <c r="H527"/>
  <c r="G527" s="1"/>
  <c r="I527"/>
  <c r="J527"/>
  <c r="K527"/>
  <c r="L527"/>
  <c r="M527"/>
  <c r="O527"/>
  <c r="R527"/>
  <c r="C528"/>
  <c r="D528"/>
  <c r="F528"/>
  <c r="E528" s="1"/>
  <c r="H528"/>
  <c r="G528" s="1"/>
  <c r="I528"/>
  <c r="J528"/>
  <c r="K528"/>
  <c r="L528"/>
  <c r="M528"/>
  <c r="O528"/>
  <c r="R528"/>
  <c r="C529"/>
  <c r="D529"/>
  <c r="F529"/>
  <c r="E529" s="1"/>
  <c r="H529"/>
  <c r="G529" s="1"/>
  <c r="I529"/>
  <c r="J529"/>
  <c r="K529"/>
  <c r="L529"/>
  <c r="M529"/>
  <c r="O529"/>
  <c r="R529"/>
  <c r="C530"/>
  <c r="D530"/>
  <c r="F530"/>
  <c r="E530" s="1"/>
  <c r="H530"/>
  <c r="G530" s="1"/>
  <c r="I530"/>
  <c r="J530"/>
  <c r="K530"/>
  <c r="L530"/>
  <c r="M530"/>
  <c r="O530"/>
  <c r="R530"/>
  <c r="C531"/>
  <c r="D531"/>
  <c r="F531"/>
  <c r="E531" s="1"/>
  <c r="H531"/>
  <c r="G531" s="1"/>
  <c r="I531"/>
  <c r="J531"/>
  <c r="K531"/>
  <c r="L531"/>
  <c r="M531"/>
  <c r="O531"/>
  <c r="R531"/>
  <c r="C532"/>
  <c r="D532"/>
  <c r="F532"/>
  <c r="E532" s="1"/>
  <c r="H532"/>
  <c r="G532" s="1"/>
  <c r="I532"/>
  <c r="J532"/>
  <c r="K532"/>
  <c r="L532"/>
  <c r="M532"/>
  <c r="O532"/>
  <c r="R532"/>
  <c r="C533"/>
  <c r="D533"/>
  <c r="F533"/>
  <c r="E533" s="1"/>
  <c r="H533"/>
  <c r="G533" s="1"/>
  <c r="I533"/>
  <c r="J533"/>
  <c r="K533"/>
  <c r="L533"/>
  <c r="M533"/>
  <c r="O533"/>
  <c r="R533"/>
  <c r="C534"/>
  <c r="D534"/>
  <c r="F534"/>
  <c r="E534" s="1"/>
  <c r="H534"/>
  <c r="G534" s="1"/>
  <c r="I534"/>
  <c r="J534"/>
  <c r="K534"/>
  <c r="L534"/>
  <c r="M534"/>
  <c r="O534"/>
  <c r="R534"/>
  <c r="C535"/>
  <c r="D535"/>
  <c r="F535"/>
  <c r="E535" s="1"/>
  <c r="H535"/>
  <c r="G535" s="1"/>
  <c r="I535"/>
  <c r="J535"/>
  <c r="K535"/>
  <c r="L535"/>
  <c r="M535"/>
  <c r="O535"/>
  <c r="R535"/>
  <c r="C536"/>
  <c r="D536"/>
  <c r="F536"/>
  <c r="E536" s="1"/>
  <c r="H536"/>
  <c r="G536" s="1"/>
  <c r="I536"/>
  <c r="J536"/>
  <c r="K536"/>
  <c r="L536"/>
  <c r="M536"/>
  <c r="O536"/>
  <c r="R536"/>
  <c r="C537"/>
  <c r="D537"/>
  <c r="F537"/>
  <c r="E537" s="1"/>
  <c r="H537"/>
  <c r="G537" s="1"/>
  <c r="I537"/>
  <c r="J537"/>
  <c r="K537"/>
  <c r="L537"/>
  <c r="M537"/>
  <c r="O537"/>
  <c r="R537"/>
  <c r="C538"/>
  <c r="D538"/>
  <c r="F538"/>
  <c r="E538" s="1"/>
  <c r="H538"/>
  <c r="G538" s="1"/>
  <c r="I538"/>
  <c r="J538"/>
  <c r="K538"/>
  <c r="L538"/>
  <c r="M538"/>
  <c r="O538"/>
  <c r="R538"/>
  <c r="C539"/>
  <c r="D539"/>
  <c r="F539"/>
  <c r="E539" s="1"/>
  <c r="H539"/>
  <c r="G539" s="1"/>
  <c r="I539"/>
  <c r="J539"/>
  <c r="K539"/>
  <c r="L539"/>
  <c r="M539"/>
  <c r="O539"/>
  <c r="R539"/>
  <c r="C540"/>
  <c r="D540"/>
  <c r="F540"/>
  <c r="E540" s="1"/>
  <c r="H540"/>
  <c r="G540" s="1"/>
  <c r="I540"/>
  <c r="J540"/>
  <c r="K540"/>
  <c r="L540"/>
  <c r="M540"/>
  <c r="O540"/>
  <c r="R540"/>
  <c r="C541"/>
  <c r="D541"/>
  <c r="F541"/>
  <c r="E541" s="1"/>
  <c r="H541"/>
  <c r="G541" s="1"/>
  <c r="I541"/>
  <c r="J541"/>
  <c r="K541"/>
  <c r="L541"/>
  <c r="M541"/>
  <c r="O541"/>
  <c r="R541"/>
  <c r="C542"/>
  <c r="D542"/>
  <c r="F542"/>
  <c r="E542" s="1"/>
  <c r="H542"/>
  <c r="G542" s="1"/>
  <c r="I542"/>
  <c r="J542"/>
  <c r="K542"/>
  <c r="L542"/>
  <c r="M542"/>
  <c r="O542"/>
  <c r="R542"/>
  <c r="C543"/>
  <c r="D543"/>
  <c r="F543"/>
  <c r="E543" s="1"/>
  <c r="H543"/>
  <c r="G543" s="1"/>
  <c r="I543"/>
  <c r="J543"/>
  <c r="K543"/>
  <c r="L543"/>
  <c r="M543"/>
  <c r="O543"/>
  <c r="R543"/>
  <c r="C544"/>
  <c r="D544"/>
  <c r="F544"/>
  <c r="E544" s="1"/>
  <c r="H544"/>
  <c r="G544" s="1"/>
  <c r="I544"/>
  <c r="J544"/>
  <c r="K544"/>
  <c r="L544"/>
  <c r="M544"/>
  <c r="O544"/>
  <c r="R544"/>
  <c r="C545"/>
  <c r="D545"/>
  <c r="F545"/>
  <c r="E545" s="1"/>
  <c r="H545"/>
  <c r="G545" s="1"/>
  <c r="I545"/>
  <c r="J545"/>
  <c r="K545"/>
  <c r="L545"/>
  <c r="M545"/>
  <c r="O545"/>
  <c r="R545"/>
  <c r="C546"/>
  <c r="D546"/>
  <c r="F546"/>
  <c r="E546" s="1"/>
  <c r="H546"/>
  <c r="G546" s="1"/>
  <c r="I546"/>
  <c r="J546"/>
  <c r="K546"/>
  <c r="L546"/>
  <c r="M546"/>
  <c r="O546"/>
  <c r="R546"/>
  <c r="C547"/>
  <c r="D547"/>
  <c r="F547"/>
  <c r="E547" s="1"/>
  <c r="H547"/>
  <c r="G547" s="1"/>
  <c r="I547"/>
  <c r="J547"/>
  <c r="K547"/>
  <c r="L547"/>
  <c r="M547"/>
  <c r="O547"/>
  <c r="R547"/>
  <c r="C548"/>
  <c r="D548"/>
  <c r="F548"/>
  <c r="E548" s="1"/>
  <c r="H548"/>
  <c r="G548" s="1"/>
  <c r="I548"/>
  <c r="J548"/>
  <c r="K548"/>
  <c r="L548"/>
  <c r="M548"/>
  <c r="O548"/>
  <c r="R548"/>
  <c r="C549"/>
  <c r="D549"/>
  <c r="F549"/>
  <c r="E549" s="1"/>
  <c r="H549"/>
  <c r="G549" s="1"/>
  <c r="I549"/>
  <c r="J549"/>
  <c r="K549"/>
  <c r="L549"/>
  <c r="M549"/>
  <c r="O549"/>
  <c r="R549"/>
  <c r="C550"/>
  <c r="D550"/>
  <c r="F550"/>
  <c r="E550" s="1"/>
  <c r="H550"/>
  <c r="G550" s="1"/>
  <c r="I550"/>
  <c r="J550"/>
  <c r="K550"/>
  <c r="L550"/>
  <c r="M550"/>
  <c r="O550"/>
  <c r="R550"/>
  <c r="C551"/>
  <c r="D551"/>
  <c r="F551"/>
  <c r="E551" s="1"/>
  <c r="H551"/>
  <c r="G551" s="1"/>
  <c r="I551"/>
  <c r="J551"/>
  <c r="K551"/>
  <c r="L551"/>
  <c r="M551"/>
  <c r="O551"/>
  <c r="R551"/>
  <c r="C552"/>
  <c r="D552"/>
  <c r="F552"/>
  <c r="E552" s="1"/>
  <c r="H552"/>
  <c r="G552" s="1"/>
  <c r="I552"/>
  <c r="J552"/>
  <c r="K552"/>
  <c r="L552"/>
  <c r="M552"/>
  <c r="O552"/>
  <c r="R552"/>
  <c r="C553"/>
  <c r="D553"/>
  <c r="F553"/>
  <c r="E553" s="1"/>
  <c r="H553"/>
  <c r="G553" s="1"/>
  <c r="I553"/>
  <c r="J553"/>
  <c r="K553"/>
  <c r="L553"/>
  <c r="M553"/>
  <c r="O553"/>
  <c r="R553"/>
  <c r="C554"/>
  <c r="D554"/>
  <c r="F554"/>
  <c r="E554" s="1"/>
  <c r="H554"/>
  <c r="G554" s="1"/>
  <c r="I554"/>
  <c r="J554"/>
  <c r="K554"/>
  <c r="L554"/>
  <c r="M554"/>
  <c r="O554"/>
  <c r="R554"/>
  <c r="C555"/>
  <c r="D555"/>
  <c r="F555"/>
  <c r="E555" s="1"/>
  <c r="H555"/>
  <c r="G555" s="1"/>
  <c r="I555"/>
  <c r="J555"/>
  <c r="K555"/>
  <c r="L555"/>
  <c r="M555"/>
  <c r="O555"/>
  <c r="R555"/>
  <c r="C556"/>
  <c r="D556"/>
  <c r="F556"/>
  <c r="E556" s="1"/>
  <c r="H556"/>
  <c r="G556" s="1"/>
  <c r="I556"/>
  <c r="J556"/>
  <c r="K556"/>
  <c r="L556"/>
  <c r="M556"/>
  <c r="O556"/>
  <c r="R556"/>
  <c r="C557"/>
  <c r="D557"/>
  <c r="F557"/>
  <c r="E557" s="1"/>
  <c r="H557"/>
  <c r="G557" s="1"/>
  <c r="I557"/>
  <c r="J557"/>
  <c r="K557"/>
  <c r="L557"/>
  <c r="M557"/>
  <c r="O557"/>
  <c r="R557"/>
  <c r="C558"/>
  <c r="D558"/>
  <c r="F558"/>
  <c r="E558" s="1"/>
  <c r="H558"/>
  <c r="G558" s="1"/>
  <c r="I558"/>
  <c r="J558"/>
  <c r="K558"/>
  <c r="L558"/>
  <c r="M558"/>
  <c r="O558"/>
  <c r="R558"/>
  <c r="C559"/>
  <c r="D559"/>
  <c r="F559"/>
  <c r="E559" s="1"/>
  <c r="H559"/>
  <c r="G559" s="1"/>
  <c r="I559"/>
  <c r="J559"/>
  <c r="K559"/>
  <c r="L559"/>
  <c r="M559"/>
  <c r="O559"/>
  <c r="R559"/>
  <c r="C560"/>
  <c r="D560"/>
  <c r="F560"/>
  <c r="E560" s="1"/>
  <c r="H560"/>
  <c r="G560" s="1"/>
  <c r="I560"/>
  <c r="J560"/>
  <c r="K560"/>
  <c r="L560"/>
  <c r="M560"/>
  <c r="O560"/>
  <c r="R560"/>
  <c r="C561"/>
  <c r="D561"/>
  <c r="F561"/>
  <c r="E561" s="1"/>
  <c r="H561"/>
  <c r="G561" s="1"/>
  <c r="I561"/>
  <c r="J561"/>
  <c r="K561"/>
  <c r="L561"/>
  <c r="M561"/>
  <c r="O561"/>
  <c r="R561"/>
  <c r="C562"/>
  <c r="D562"/>
  <c r="F562"/>
  <c r="E562" s="1"/>
  <c r="H562"/>
  <c r="G562" s="1"/>
  <c r="I562"/>
  <c r="J562"/>
  <c r="K562"/>
  <c r="L562"/>
  <c r="M562"/>
  <c r="O562"/>
  <c r="R562"/>
  <c r="C563"/>
  <c r="D563"/>
  <c r="F563"/>
  <c r="E563" s="1"/>
  <c r="H563"/>
  <c r="G563" s="1"/>
  <c r="I563"/>
  <c r="J563"/>
  <c r="K563"/>
  <c r="L563"/>
  <c r="M563"/>
  <c r="O563"/>
  <c r="R563"/>
  <c r="C564"/>
  <c r="D564"/>
  <c r="F564"/>
  <c r="E564" s="1"/>
  <c r="H564"/>
  <c r="G564" s="1"/>
  <c r="I564"/>
  <c r="J564"/>
  <c r="K564"/>
  <c r="L564"/>
  <c r="M564"/>
  <c r="O564"/>
  <c r="R564"/>
  <c r="C565"/>
  <c r="D565"/>
  <c r="F565"/>
  <c r="E565" s="1"/>
  <c r="H565"/>
  <c r="G565" s="1"/>
  <c r="I565"/>
  <c r="J565"/>
  <c r="K565"/>
  <c r="L565"/>
  <c r="M565"/>
  <c r="O565"/>
  <c r="R565"/>
  <c r="C566"/>
  <c r="D566"/>
  <c r="F566"/>
  <c r="E566" s="1"/>
  <c r="H566"/>
  <c r="G566" s="1"/>
  <c r="I566"/>
  <c r="J566"/>
  <c r="K566"/>
  <c r="L566"/>
  <c r="M566"/>
  <c r="O566"/>
  <c r="R566"/>
  <c r="C567"/>
  <c r="D567"/>
  <c r="F567"/>
  <c r="E567" s="1"/>
  <c r="H567"/>
  <c r="G567" s="1"/>
  <c r="I567"/>
  <c r="J567"/>
  <c r="K567"/>
  <c r="L567"/>
  <c r="M567"/>
  <c r="O567"/>
  <c r="R567"/>
  <c r="C568"/>
  <c r="D568"/>
  <c r="F568"/>
  <c r="E568" s="1"/>
  <c r="H568"/>
  <c r="G568" s="1"/>
  <c r="I568"/>
  <c r="J568"/>
  <c r="K568"/>
  <c r="L568"/>
  <c r="M568"/>
  <c r="O568"/>
  <c r="R568"/>
  <c r="C569"/>
  <c r="D569"/>
  <c r="F569"/>
  <c r="E569" s="1"/>
  <c r="H569"/>
  <c r="G569" s="1"/>
  <c r="I569"/>
  <c r="J569"/>
  <c r="K569"/>
  <c r="L569"/>
  <c r="M569"/>
  <c r="O569"/>
  <c r="R569"/>
  <c r="C570"/>
  <c r="D570"/>
  <c r="F570"/>
  <c r="E570" s="1"/>
  <c r="H570"/>
  <c r="G570" s="1"/>
  <c r="I570"/>
  <c r="J570"/>
  <c r="K570"/>
  <c r="L570"/>
  <c r="M570"/>
  <c r="O570"/>
  <c r="R570"/>
  <c r="C571"/>
  <c r="D571"/>
  <c r="F571"/>
  <c r="E571" s="1"/>
  <c r="H571"/>
  <c r="G571" s="1"/>
  <c r="I571"/>
  <c r="J571"/>
  <c r="K571"/>
  <c r="L571"/>
  <c r="M571"/>
  <c r="O571"/>
  <c r="R571"/>
  <c r="C572"/>
  <c r="D572"/>
  <c r="F572"/>
  <c r="E572" s="1"/>
  <c r="H572"/>
  <c r="G572" s="1"/>
  <c r="I572"/>
  <c r="J572"/>
  <c r="K572"/>
  <c r="L572"/>
  <c r="M572"/>
  <c r="O572"/>
  <c r="R572"/>
  <c r="C573"/>
  <c r="D573"/>
  <c r="F573"/>
  <c r="E573" s="1"/>
  <c r="H573"/>
  <c r="G573" s="1"/>
  <c r="I573"/>
  <c r="J573"/>
  <c r="K573"/>
  <c r="L573"/>
  <c r="M573"/>
  <c r="O573"/>
  <c r="R573"/>
  <c r="C574"/>
  <c r="D574"/>
  <c r="F574"/>
  <c r="E574" s="1"/>
  <c r="H574"/>
  <c r="G574" s="1"/>
  <c r="I574"/>
  <c r="J574"/>
  <c r="K574"/>
  <c r="L574"/>
  <c r="M574"/>
  <c r="O574"/>
  <c r="R574"/>
  <c r="C575"/>
  <c r="D575"/>
  <c r="F575"/>
  <c r="E575" s="1"/>
  <c r="H575"/>
  <c r="G575" s="1"/>
  <c r="I575"/>
  <c r="J575"/>
  <c r="K575"/>
  <c r="L575"/>
  <c r="M575"/>
  <c r="O575"/>
  <c r="R575"/>
  <c r="C576"/>
  <c r="D576"/>
  <c r="F576"/>
  <c r="E576" s="1"/>
  <c r="H576"/>
  <c r="G576" s="1"/>
  <c r="I576"/>
  <c r="J576"/>
  <c r="K576"/>
  <c r="L576"/>
  <c r="M576"/>
  <c r="O576"/>
  <c r="R576"/>
  <c r="C577"/>
  <c r="D577"/>
  <c r="F577"/>
  <c r="E577" s="1"/>
  <c r="H577"/>
  <c r="G577" s="1"/>
  <c r="I577"/>
  <c r="J577"/>
  <c r="K577"/>
  <c r="L577"/>
  <c r="M577"/>
  <c r="O577"/>
  <c r="R577"/>
  <c r="C578"/>
  <c r="D578"/>
  <c r="F578"/>
  <c r="E578" s="1"/>
  <c r="H578"/>
  <c r="G578" s="1"/>
  <c r="I578"/>
  <c r="J578"/>
  <c r="K578"/>
  <c r="L578"/>
  <c r="M578"/>
  <c r="O578"/>
  <c r="R578"/>
  <c r="C579"/>
  <c r="D579"/>
  <c r="F579"/>
  <c r="E579" s="1"/>
  <c r="H579"/>
  <c r="G579" s="1"/>
  <c r="I579"/>
  <c r="J579"/>
  <c r="K579"/>
  <c r="L579"/>
  <c r="M579"/>
  <c r="O579"/>
  <c r="R579"/>
  <c r="C580"/>
  <c r="D580"/>
  <c r="F580"/>
  <c r="E580" s="1"/>
  <c r="H580"/>
  <c r="G580" s="1"/>
  <c r="I580"/>
  <c r="J580"/>
  <c r="K580"/>
  <c r="L580"/>
  <c r="M580"/>
  <c r="O580"/>
  <c r="R580"/>
  <c r="C581"/>
  <c r="D581"/>
  <c r="F581"/>
  <c r="E581" s="1"/>
  <c r="H581"/>
  <c r="G581" s="1"/>
  <c r="I581"/>
  <c r="J581"/>
  <c r="K581"/>
  <c r="L581"/>
  <c r="M581"/>
  <c r="O581"/>
  <c r="R581"/>
  <c r="C582"/>
  <c r="D582"/>
  <c r="F582"/>
  <c r="E582" s="1"/>
  <c r="H582"/>
  <c r="G582" s="1"/>
  <c r="I582"/>
  <c r="J582"/>
  <c r="K582"/>
  <c r="L582"/>
  <c r="M582"/>
  <c r="O582"/>
  <c r="R582"/>
  <c r="C583"/>
  <c r="D583"/>
  <c r="F583"/>
  <c r="E583" s="1"/>
  <c r="H583"/>
  <c r="G583" s="1"/>
  <c r="I583"/>
  <c r="J583"/>
  <c r="K583"/>
  <c r="L583"/>
  <c r="M583"/>
  <c r="O583"/>
  <c r="R583"/>
  <c r="C584"/>
  <c r="D584"/>
  <c r="F584"/>
  <c r="E584" s="1"/>
  <c r="H584"/>
  <c r="G584" s="1"/>
  <c r="I584"/>
  <c r="J584"/>
  <c r="K584"/>
  <c r="L584"/>
  <c r="M584"/>
  <c r="O584"/>
  <c r="R584"/>
  <c r="C585"/>
  <c r="D585"/>
  <c r="F585"/>
  <c r="E585" s="1"/>
  <c r="H585"/>
  <c r="G585" s="1"/>
  <c r="I585"/>
  <c r="J585"/>
  <c r="K585"/>
  <c r="L585"/>
  <c r="M585"/>
  <c r="O585"/>
  <c r="R585"/>
  <c r="C586"/>
  <c r="D586"/>
  <c r="F586"/>
  <c r="E586" s="1"/>
  <c r="H586"/>
  <c r="G586" s="1"/>
  <c r="I586"/>
  <c r="J586"/>
  <c r="K586"/>
  <c r="L586"/>
  <c r="M586"/>
  <c r="O586"/>
  <c r="R586"/>
  <c r="C587"/>
  <c r="D587"/>
  <c r="F587"/>
  <c r="E587" s="1"/>
  <c r="H587"/>
  <c r="G587" s="1"/>
  <c r="I587"/>
  <c r="J587"/>
  <c r="K587"/>
  <c r="L587"/>
  <c r="M587"/>
  <c r="O587"/>
  <c r="R587"/>
  <c r="C588"/>
  <c r="D588"/>
  <c r="F588"/>
  <c r="E588" s="1"/>
  <c r="H588"/>
  <c r="G588" s="1"/>
  <c r="I588"/>
  <c r="J588"/>
  <c r="K588"/>
  <c r="L588"/>
  <c r="M588"/>
  <c r="O588"/>
  <c r="R588"/>
  <c r="C589"/>
  <c r="D589"/>
  <c r="F589"/>
  <c r="E589" s="1"/>
  <c r="H589"/>
  <c r="G589" s="1"/>
  <c r="I589"/>
  <c r="J589"/>
  <c r="K589"/>
  <c r="L589"/>
  <c r="M589"/>
  <c r="O589"/>
  <c r="R589"/>
  <c r="C590"/>
  <c r="D590"/>
  <c r="F590"/>
  <c r="E590" s="1"/>
  <c r="H590"/>
  <c r="G590" s="1"/>
  <c r="I590"/>
  <c r="J590"/>
  <c r="K590"/>
  <c r="L590"/>
  <c r="M590"/>
  <c r="O590"/>
  <c r="R590"/>
  <c r="C591"/>
  <c r="D591"/>
  <c r="F591"/>
  <c r="E591" s="1"/>
  <c r="H591"/>
  <c r="G591" s="1"/>
  <c r="I591"/>
  <c r="J591"/>
  <c r="K591"/>
  <c r="L591"/>
  <c r="M591"/>
  <c r="O591"/>
  <c r="R591"/>
  <c r="C592"/>
  <c r="D592"/>
  <c r="F592"/>
  <c r="E592" s="1"/>
  <c r="H592"/>
  <c r="G592" s="1"/>
  <c r="I592"/>
  <c r="J592"/>
  <c r="K592"/>
  <c r="L592"/>
  <c r="M592"/>
  <c r="O592"/>
  <c r="R592"/>
  <c r="C593"/>
  <c r="D593"/>
  <c r="F593"/>
  <c r="E593" s="1"/>
  <c r="H593"/>
  <c r="G593" s="1"/>
  <c r="I593"/>
  <c r="J593"/>
  <c r="K593"/>
  <c r="L593"/>
  <c r="M593"/>
  <c r="O593"/>
  <c r="R593"/>
  <c r="C594"/>
  <c r="D594"/>
  <c r="F594"/>
  <c r="E594" s="1"/>
  <c r="H594"/>
  <c r="G594" s="1"/>
  <c r="I594"/>
  <c r="J594"/>
  <c r="K594"/>
  <c r="L594"/>
  <c r="M594"/>
  <c r="O594"/>
  <c r="R594"/>
  <c r="C595"/>
  <c r="D595"/>
  <c r="F595"/>
  <c r="E595" s="1"/>
  <c r="H595"/>
  <c r="G595" s="1"/>
  <c r="I595"/>
  <c r="J595"/>
  <c r="K595"/>
  <c r="L595"/>
  <c r="M595"/>
  <c r="O595"/>
  <c r="R595"/>
  <c r="C596"/>
  <c r="D596"/>
  <c r="F596"/>
  <c r="E596" s="1"/>
  <c r="H596"/>
  <c r="G596" s="1"/>
  <c r="I596"/>
  <c r="J596"/>
  <c r="K596"/>
  <c r="L596"/>
  <c r="M596"/>
  <c r="O596"/>
  <c r="R596"/>
  <c r="C597"/>
  <c r="D597"/>
  <c r="F597"/>
  <c r="E597" s="1"/>
  <c r="H597"/>
  <c r="G597" s="1"/>
  <c r="I597"/>
  <c r="J597"/>
  <c r="K597"/>
  <c r="L597"/>
  <c r="M597"/>
  <c r="O597"/>
  <c r="R597"/>
  <c r="C598"/>
  <c r="D598"/>
  <c r="F598"/>
  <c r="E598" s="1"/>
  <c r="H598"/>
  <c r="G598" s="1"/>
  <c r="I598"/>
  <c r="J598"/>
  <c r="K598"/>
  <c r="L598"/>
  <c r="M598"/>
  <c r="O598"/>
  <c r="R598"/>
  <c r="C599"/>
  <c r="D599"/>
  <c r="F599"/>
  <c r="E599" s="1"/>
  <c r="H599"/>
  <c r="G599" s="1"/>
  <c r="I599"/>
  <c r="J599"/>
  <c r="K599"/>
  <c r="L599"/>
  <c r="M599"/>
  <c r="O599"/>
  <c r="R599"/>
  <c r="C600"/>
  <c r="D600"/>
  <c r="F600"/>
  <c r="E600" s="1"/>
  <c r="H600"/>
  <c r="G600" s="1"/>
  <c r="I600"/>
  <c r="J600"/>
  <c r="K600"/>
  <c r="L600"/>
  <c r="M600"/>
  <c r="O600"/>
  <c r="R600"/>
  <c r="C601"/>
  <c r="D601"/>
  <c r="F601"/>
  <c r="E601" s="1"/>
  <c r="H601"/>
  <c r="G601" s="1"/>
  <c r="I601"/>
  <c r="J601"/>
  <c r="K601"/>
  <c r="L601"/>
  <c r="M601"/>
  <c r="O601"/>
  <c r="R601"/>
  <c r="C602"/>
  <c r="D602"/>
  <c r="F602"/>
  <c r="E602" s="1"/>
  <c r="H602"/>
  <c r="G602" s="1"/>
  <c r="I602"/>
  <c r="J602"/>
  <c r="K602"/>
  <c r="L602"/>
  <c r="M602"/>
  <c r="O602"/>
  <c r="R602"/>
  <c r="C603"/>
  <c r="D603"/>
  <c r="F603"/>
  <c r="E603" s="1"/>
  <c r="H603"/>
  <c r="G603" s="1"/>
  <c r="I603"/>
  <c r="J603"/>
  <c r="K603"/>
  <c r="L603"/>
  <c r="M603"/>
  <c r="O603"/>
  <c r="R603"/>
  <c r="C604"/>
  <c r="D604"/>
  <c r="F604"/>
  <c r="E604" s="1"/>
  <c r="H604"/>
  <c r="G604" s="1"/>
  <c r="I604"/>
  <c r="J604"/>
  <c r="K604"/>
  <c r="L604"/>
  <c r="M604"/>
  <c r="O604"/>
  <c r="R604"/>
  <c r="C605"/>
  <c r="D605"/>
  <c r="F605"/>
  <c r="E605" s="1"/>
  <c r="H605"/>
  <c r="G605" s="1"/>
  <c r="I605"/>
  <c r="J605"/>
  <c r="K605"/>
  <c r="L605"/>
  <c r="M605"/>
  <c r="O605"/>
  <c r="R605"/>
  <c r="C606"/>
  <c r="D606"/>
  <c r="F606"/>
  <c r="E606" s="1"/>
  <c r="H606"/>
  <c r="G606" s="1"/>
  <c r="I606"/>
  <c r="J606"/>
  <c r="K606"/>
  <c r="L606"/>
  <c r="M606"/>
  <c r="O606"/>
  <c r="R606"/>
  <c r="C607"/>
  <c r="D607"/>
  <c r="F607"/>
  <c r="E607" s="1"/>
  <c r="H607"/>
  <c r="G607" s="1"/>
  <c r="I607"/>
  <c r="J607"/>
  <c r="K607"/>
  <c r="L607"/>
  <c r="M607"/>
  <c r="O607"/>
  <c r="R607"/>
  <c r="C608"/>
  <c r="D608"/>
  <c r="F608"/>
  <c r="E608" s="1"/>
  <c r="H608"/>
  <c r="G608" s="1"/>
  <c r="I608"/>
  <c r="J608"/>
  <c r="K608"/>
  <c r="L608"/>
  <c r="M608"/>
  <c r="O608"/>
  <c r="R608"/>
  <c r="C609"/>
  <c r="D609"/>
  <c r="F609"/>
  <c r="E609" s="1"/>
  <c r="H609"/>
  <c r="G609" s="1"/>
  <c r="I609"/>
  <c r="J609"/>
  <c r="K609"/>
  <c r="L609"/>
  <c r="M609"/>
  <c r="O609"/>
  <c r="R609"/>
  <c r="C610"/>
  <c r="D610"/>
  <c r="F610"/>
  <c r="E610" s="1"/>
  <c r="H610"/>
  <c r="G610" s="1"/>
  <c r="I610"/>
  <c r="J610"/>
  <c r="K610"/>
  <c r="L610"/>
  <c r="M610"/>
  <c r="O610"/>
  <c r="R610"/>
  <c r="C611"/>
  <c r="D611"/>
  <c r="F611"/>
  <c r="E611" s="1"/>
  <c r="H611"/>
  <c r="G611" s="1"/>
  <c r="I611"/>
  <c r="J611"/>
  <c r="K611"/>
  <c r="L611"/>
  <c r="M611"/>
  <c r="O611"/>
  <c r="R611"/>
  <c r="C612"/>
  <c r="D612"/>
  <c r="F612"/>
  <c r="E612" s="1"/>
  <c r="H612"/>
  <c r="G612" s="1"/>
  <c r="I612"/>
  <c r="J612"/>
  <c r="K612"/>
  <c r="L612"/>
  <c r="M612"/>
  <c r="O612"/>
  <c r="R612"/>
  <c r="C613"/>
  <c r="D613"/>
  <c r="F613"/>
  <c r="E613" s="1"/>
  <c r="H613"/>
  <c r="G613" s="1"/>
  <c r="I613"/>
  <c r="J613"/>
  <c r="K613"/>
  <c r="L613"/>
  <c r="M613"/>
  <c r="O613"/>
  <c r="R613"/>
  <c r="C614"/>
  <c r="D614"/>
  <c r="F614"/>
  <c r="E614" s="1"/>
  <c r="H614"/>
  <c r="G614" s="1"/>
  <c r="I614"/>
  <c r="J614"/>
  <c r="K614"/>
  <c r="L614"/>
  <c r="M614"/>
  <c r="O614"/>
  <c r="R614"/>
  <c r="C615"/>
  <c r="D615"/>
  <c r="F615"/>
  <c r="E615" s="1"/>
  <c r="H615"/>
  <c r="G615" s="1"/>
  <c r="I615"/>
  <c r="J615"/>
  <c r="K615"/>
  <c r="L615"/>
  <c r="M615"/>
  <c r="O615"/>
  <c r="R615"/>
  <c r="C616"/>
  <c r="D616"/>
  <c r="F616"/>
  <c r="E616" s="1"/>
  <c r="H616"/>
  <c r="G616" s="1"/>
  <c r="I616"/>
  <c r="J616"/>
  <c r="K616"/>
  <c r="L616"/>
  <c r="M616"/>
  <c r="O616"/>
  <c r="R616"/>
  <c r="C617"/>
  <c r="D617"/>
  <c r="F617"/>
  <c r="E617" s="1"/>
  <c r="H617"/>
  <c r="G617" s="1"/>
  <c r="I617"/>
  <c r="J617"/>
  <c r="K617"/>
  <c r="L617"/>
  <c r="M617"/>
  <c r="O617"/>
  <c r="R617"/>
  <c r="C618"/>
  <c r="D618"/>
  <c r="F618"/>
  <c r="E618" s="1"/>
  <c r="H618"/>
  <c r="G618" s="1"/>
  <c r="I618"/>
  <c r="J618"/>
  <c r="K618"/>
  <c r="L618"/>
  <c r="M618"/>
  <c r="O618"/>
  <c r="R618"/>
  <c r="C619"/>
  <c r="D619"/>
  <c r="F619"/>
  <c r="E619" s="1"/>
  <c r="H619"/>
  <c r="G619" s="1"/>
  <c r="I619"/>
  <c r="J619"/>
  <c r="K619"/>
  <c r="L619"/>
  <c r="M619"/>
  <c r="O619"/>
  <c r="R619"/>
  <c r="C620"/>
  <c r="D620"/>
  <c r="F620"/>
  <c r="E620" s="1"/>
  <c r="H620"/>
  <c r="G620" s="1"/>
  <c r="I620"/>
  <c r="J620"/>
  <c r="K620"/>
  <c r="L620"/>
  <c r="M620"/>
  <c r="O620"/>
  <c r="R620"/>
  <c r="C621"/>
  <c r="D621"/>
  <c r="F621"/>
  <c r="E621" s="1"/>
  <c r="H621"/>
  <c r="G621" s="1"/>
  <c r="I621"/>
  <c r="J621"/>
  <c r="K621"/>
  <c r="L621"/>
  <c r="M621"/>
  <c r="O621"/>
  <c r="R621"/>
  <c r="C622"/>
  <c r="D622"/>
  <c r="F622"/>
  <c r="E622" s="1"/>
  <c r="H622"/>
  <c r="G622" s="1"/>
  <c r="I622"/>
  <c r="J622"/>
  <c r="K622"/>
  <c r="L622"/>
  <c r="M622"/>
  <c r="O622"/>
  <c r="R622"/>
  <c r="C623"/>
  <c r="D623"/>
  <c r="F623"/>
  <c r="E623" s="1"/>
  <c r="H623"/>
  <c r="G623" s="1"/>
  <c r="I623"/>
  <c r="J623"/>
  <c r="K623"/>
  <c r="L623"/>
  <c r="M623"/>
  <c r="O623"/>
  <c r="R623"/>
  <c r="C624"/>
  <c r="D624"/>
  <c r="F624"/>
  <c r="E624" s="1"/>
  <c r="H624"/>
  <c r="G624" s="1"/>
  <c r="I624"/>
  <c r="J624"/>
  <c r="K624"/>
  <c r="L624"/>
  <c r="M624"/>
  <c r="O624"/>
  <c r="R624"/>
  <c r="C625"/>
  <c r="D625"/>
  <c r="F625"/>
  <c r="E625" s="1"/>
  <c r="H625"/>
  <c r="G625" s="1"/>
  <c r="I625"/>
  <c r="J625"/>
  <c r="K625"/>
  <c r="L625"/>
  <c r="M625"/>
  <c r="O625"/>
  <c r="R625"/>
  <c r="C626"/>
  <c r="D626"/>
  <c r="F626"/>
  <c r="E626" s="1"/>
  <c r="H626"/>
  <c r="G626" s="1"/>
  <c r="I626"/>
  <c r="J626"/>
  <c r="K626"/>
  <c r="L626"/>
  <c r="M626"/>
  <c r="O626"/>
  <c r="R626"/>
  <c r="C627"/>
  <c r="D627"/>
  <c r="F627"/>
  <c r="E627" s="1"/>
  <c r="H627"/>
  <c r="G627" s="1"/>
  <c r="I627"/>
  <c r="J627"/>
  <c r="K627"/>
  <c r="L627"/>
  <c r="M627"/>
  <c r="O627"/>
  <c r="R627"/>
  <c r="C628"/>
  <c r="D628"/>
  <c r="F628"/>
  <c r="E628" s="1"/>
  <c r="H628"/>
  <c r="G628" s="1"/>
  <c r="I628"/>
  <c r="J628"/>
  <c r="K628"/>
  <c r="L628"/>
  <c r="M628"/>
  <c r="O628"/>
  <c r="R628"/>
  <c r="C629"/>
  <c r="D629"/>
  <c r="F629"/>
  <c r="E629" s="1"/>
  <c r="H629"/>
  <c r="G629" s="1"/>
  <c r="I629"/>
  <c r="J629"/>
  <c r="K629"/>
  <c r="L629"/>
  <c r="M629"/>
  <c r="O629"/>
  <c r="R629"/>
  <c r="C630"/>
  <c r="D630"/>
  <c r="F630"/>
  <c r="E630" s="1"/>
  <c r="H630"/>
  <c r="G630" s="1"/>
  <c r="I630"/>
  <c r="J630"/>
  <c r="K630"/>
  <c r="L630"/>
  <c r="M630"/>
  <c r="O630"/>
  <c r="R630"/>
  <c r="C631"/>
  <c r="D631"/>
  <c r="F631"/>
  <c r="E631" s="1"/>
  <c r="H631"/>
  <c r="G631" s="1"/>
  <c r="I631"/>
  <c r="J631"/>
  <c r="K631"/>
  <c r="L631"/>
  <c r="M631"/>
  <c r="O631"/>
  <c r="R631"/>
  <c r="C632"/>
  <c r="D632"/>
  <c r="F632"/>
  <c r="E632" s="1"/>
  <c r="H632"/>
  <c r="G632" s="1"/>
  <c r="I632"/>
  <c r="J632"/>
  <c r="K632"/>
  <c r="L632"/>
  <c r="M632"/>
  <c r="O632"/>
  <c r="R632"/>
  <c r="C633"/>
  <c r="D633"/>
  <c r="F633"/>
  <c r="E633" s="1"/>
  <c r="H633"/>
  <c r="G633" s="1"/>
  <c r="I633"/>
  <c r="J633"/>
  <c r="K633"/>
  <c r="L633"/>
  <c r="M633"/>
  <c r="O633"/>
  <c r="R633"/>
  <c r="C634"/>
  <c r="D634"/>
  <c r="F634"/>
  <c r="E634" s="1"/>
  <c r="H634"/>
  <c r="G634" s="1"/>
  <c r="I634"/>
  <c r="J634"/>
  <c r="K634"/>
  <c r="L634"/>
  <c r="M634"/>
  <c r="O634"/>
  <c r="R634"/>
  <c r="C635"/>
  <c r="D635"/>
  <c r="F635"/>
  <c r="E635" s="1"/>
  <c r="H635"/>
  <c r="G635" s="1"/>
  <c r="I635"/>
  <c r="J635"/>
  <c r="K635"/>
  <c r="L635"/>
  <c r="M635"/>
  <c r="O635"/>
  <c r="R635"/>
  <c r="C636"/>
  <c r="D636"/>
  <c r="F636"/>
  <c r="E636" s="1"/>
  <c r="H636"/>
  <c r="G636" s="1"/>
  <c r="I636"/>
  <c r="J636"/>
  <c r="K636"/>
  <c r="L636"/>
  <c r="M636"/>
  <c r="O636"/>
  <c r="R636"/>
  <c r="C637"/>
  <c r="D637"/>
  <c r="F637"/>
  <c r="E637" s="1"/>
  <c r="H637"/>
  <c r="G637" s="1"/>
  <c r="I637"/>
  <c r="J637"/>
  <c r="K637"/>
  <c r="L637"/>
  <c r="M637"/>
  <c r="O637"/>
  <c r="R637"/>
  <c r="C638"/>
  <c r="D638"/>
  <c r="F638"/>
  <c r="E638" s="1"/>
  <c r="H638"/>
  <c r="G638" s="1"/>
  <c r="I638"/>
  <c r="J638"/>
  <c r="K638"/>
  <c r="L638"/>
  <c r="M638"/>
  <c r="O638"/>
  <c r="R638"/>
  <c r="C639"/>
  <c r="D639"/>
  <c r="F639"/>
  <c r="E639" s="1"/>
  <c r="H639"/>
  <c r="G639" s="1"/>
  <c r="I639"/>
  <c r="J639"/>
  <c r="K639"/>
  <c r="L639"/>
  <c r="M639"/>
  <c r="O639"/>
  <c r="R639"/>
  <c r="C640"/>
  <c r="D640"/>
  <c r="F640"/>
  <c r="E640" s="1"/>
  <c r="H640"/>
  <c r="G640" s="1"/>
  <c r="I640"/>
  <c r="J640"/>
  <c r="K640"/>
  <c r="L640"/>
  <c r="M640"/>
  <c r="O640"/>
  <c r="R640"/>
  <c r="C641"/>
  <c r="D641"/>
  <c r="F641"/>
  <c r="E641" s="1"/>
  <c r="H641"/>
  <c r="G641" s="1"/>
  <c r="I641"/>
  <c r="J641"/>
  <c r="K641"/>
  <c r="L641"/>
  <c r="M641"/>
  <c r="O641"/>
  <c r="R641"/>
  <c r="C642"/>
  <c r="D642"/>
  <c r="F642"/>
  <c r="E642" s="1"/>
  <c r="H642"/>
  <c r="G642" s="1"/>
  <c r="I642"/>
  <c r="J642"/>
  <c r="K642"/>
  <c r="L642"/>
  <c r="M642"/>
  <c r="O642"/>
  <c r="R642"/>
  <c r="C643"/>
  <c r="D643"/>
  <c r="F643"/>
  <c r="E643" s="1"/>
  <c r="H643"/>
  <c r="G643" s="1"/>
  <c r="I643"/>
  <c r="J643"/>
  <c r="K643"/>
  <c r="L643"/>
  <c r="M643"/>
  <c r="O643"/>
  <c r="R643"/>
  <c r="C644"/>
  <c r="D644"/>
  <c r="F644"/>
  <c r="E644" s="1"/>
  <c r="H644"/>
  <c r="G644" s="1"/>
  <c r="I644"/>
  <c r="J644"/>
  <c r="K644"/>
  <c r="L644"/>
  <c r="M644"/>
  <c r="O644"/>
  <c r="R644"/>
  <c r="C645"/>
  <c r="D645"/>
  <c r="F645"/>
  <c r="E645" s="1"/>
  <c r="H645"/>
  <c r="G645" s="1"/>
  <c r="I645"/>
  <c r="J645"/>
  <c r="K645"/>
  <c r="L645"/>
  <c r="M645"/>
  <c r="O645"/>
  <c r="R645"/>
  <c r="C646"/>
  <c r="D646"/>
  <c r="F646"/>
  <c r="E646" s="1"/>
  <c r="H646"/>
  <c r="G646" s="1"/>
  <c r="I646"/>
  <c r="J646"/>
  <c r="K646"/>
  <c r="L646"/>
  <c r="M646"/>
  <c r="O646"/>
  <c r="R646"/>
  <c r="C647"/>
  <c r="D647"/>
  <c r="F647"/>
  <c r="E647" s="1"/>
  <c r="H647"/>
  <c r="G647" s="1"/>
  <c r="I647"/>
  <c r="J647"/>
  <c r="K647"/>
  <c r="L647"/>
  <c r="M647"/>
  <c r="O647"/>
  <c r="R647"/>
  <c r="C648"/>
  <c r="D648"/>
  <c r="F648"/>
  <c r="E648" s="1"/>
  <c r="H648"/>
  <c r="G648" s="1"/>
  <c r="I648"/>
  <c r="J648"/>
  <c r="K648"/>
  <c r="L648"/>
  <c r="M648"/>
  <c r="O648"/>
  <c r="R648"/>
  <c r="C649"/>
  <c r="D649"/>
  <c r="F649"/>
  <c r="E649" s="1"/>
  <c r="H649"/>
  <c r="G649" s="1"/>
  <c r="I649"/>
  <c r="J649"/>
  <c r="K649"/>
  <c r="L649"/>
  <c r="M649"/>
  <c r="O649"/>
  <c r="R649"/>
  <c r="C650"/>
  <c r="D650"/>
  <c r="F650"/>
  <c r="E650" s="1"/>
  <c r="H650"/>
  <c r="G650" s="1"/>
  <c r="I650"/>
  <c r="J650"/>
  <c r="K650"/>
  <c r="L650"/>
  <c r="M650"/>
  <c r="O650"/>
  <c r="R650"/>
  <c r="C651"/>
  <c r="D651"/>
  <c r="F651"/>
  <c r="E651" s="1"/>
  <c r="H651"/>
  <c r="G651" s="1"/>
  <c r="I651"/>
  <c r="J651"/>
  <c r="K651"/>
  <c r="L651"/>
  <c r="M651"/>
  <c r="O651"/>
  <c r="R651"/>
  <c r="C652"/>
  <c r="D652"/>
  <c r="F652"/>
  <c r="E652" s="1"/>
  <c r="H652"/>
  <c r="G652" s="1"/>
  <c r="I652"/>
  <c r="J652"/>
  <c r="K652"/>
  <c r="L652"/>
  <c r="M652"/>
  <c r="O652"/>
  <c r="R652"/>
  <c r="C653"/>
  <c r="D653"/>
  <c r="F653"/>
  <c r="E653" s="1"/>
  <c r="H653"/>
  <c r="G653" s="1"/>
  <c r="I653"/>
  <c r="J653"/>
  <c r="K653"/>
  <c r="L653"/>
  <c r="M653"/>
  <c r="O653"/>
  <c r="R653"/>
  <c r="C654"/>
  <c r="D654"/>
  <c r="F654"/>
  <c r="E654" s="1"/>
  <c r="H654"/>
  <c r="G654" s="1"/>
  <c r="I654"/>
  <c r="J654"/>
  <c r="K654"/>
  <c r="L654"/>
  <c r="M654"/>
  <c r="O654"/>
  <c r="R654"/>
  <c r="C655"/>
  <c r="D655"/>
  <c r="F655"/>
  <c r="E655" s="1"/>
  <c r="H655"/>
  <c r="G655" s="1"/>
  <c r="I655"/>
  <c r="J655"/>
  <c r="K655"/>
  <c r="L655"/>
  <c r="M655"/>
  <c r="O655"/>
  <c r="R655"/>
  <c r="C656"/>
  <c r="D656"/>
  <c r="F656"/>
  <c r="E656" s="1"/>
  <c r="H656"/>
  <c r="G656" s="1"/>
  <c r="I656"/>
  <c r="J656"/>
  <c r="K656"/>
  <c r="L656"/>
  <c r="M656"/>
  <c r="O656"/>
  <c r="R656"/>
  <c r="C657"/>
  <c r="D657"/>
  <c r="F657"/>
  <c r="E657" s="1"/>
  <c r="H657"/>
  <c r="G657" s="1"/>
  <c r="I657"/>
  <c r="J657"/>
  <c r="K657"/>
  <c r="L657"/>
  <c r="M657"/>
  <c r="O657"/>
  <c r="R657"/>
  <c r="C658"/>
  <c r="D658"/>
  <c r="F658"/>
  <c r="E658" s="1"/>
  <c r="H658"/>
  <c r="G658" s="1"/>
  <c r="I658"/>
  <c r="J658"/>
  <c r="K658"/>
  <c r="L658"/>
  <c r="M658"/>
  <c r="O658"/>
  <c r="R658"/>
  <c r="C659"/>
  <c r="D659"/>
  <c r="F659"/>
  <c r="E659" s="1"/>
  <c r="H659"/>
  <c r="G659" s="1"/>
  <c r="I659"/>
  <c r="J659"/>
  <c r="K659"/>
  <c r="L659"/>
  <c r="M659"/>
  <c r="O659"/>
  <c r="R659"/>
  <c r="C660"/>
  <c r="D660"/>
  <c r="F660"/>
  <c r="E660" s="1"/>
  <c r="H660"/>
  <c r="G660" s="1"/>
  <c r="I660"/>
  <c r="J660"/>
  <c r="K660"/>
  <c r="L660"/>
  <c r="M660"/>
  <c r="O660"/>
  <c r="R660"/>
  <c r="C661"/>
  <c r="D661"/>
  <c r="F661"/>
  <c r="E661" s="1"/>
  <c r="H661"/>
  <c r="G661" s="1"/>
  <c r="I661"/>
  <c r="J661"/>
  <c r="K661"/>
  <c r="L661"/>
  <c r="M661"/>
  <c r="O661"/>
  <c r="R661"/>
  <c r="C662"/>
  <c r="D662"/>
  <c r="F662"/>
  <c r="E662" s="1"/>
  <c r="H662"/>
  <c r="G662" s="1"/>
  <c r="I662"/>
  <c r="J662"/>
  <c r="K662"/>
  <c r="L662"/>
  <c r="M662"/>
  <c r="O662"/>
  <c r="R662"/>
  <c r="C663"/>
  <c r="D663"/>
  <c r="F663"/>
  <c r="E663" s="1"/>
  <c r="H663"/>
  <c r="G663" s="1"/>
  <c r="I663"/>
  <c r="J663"/>
  <c r="K663"/>
  <c r="L663"/>
  <c r="M663"/>
  <c r="O663"/>
  <c r="R663"/>
  <c r="C664"/>
  <c r="D664"/>
  <c r="F664"/>
  <c r="E664" s="1"/>
  <c r="H664"/>
  <c r="G664" s="1"/>
  <c r="I664"/>
  <c r="J664"/>
  <c r="K664"/>
  <c r="L664"/>
  <c r="M664"/>
  <c r="O664"/>
  <c r="R664"/>
  <c r="C665"/>
  <c r="D665"/>
  <c r="F665"/>
  <c r="E665" s="1"/>
  <c r="H665"/>
  <c r="G665" s="1"/>
  <c r="I665"/>
  <c r="J665"/>
  <c r="K665"/>
  <c r="L665"/>
  <c r="M665"/>
  <c r="O665"/>
  <c r="R665"/>
  <c r="C666"/>
  <c r="D666"/>
  <c r="F666"/>
  <c r="E666" s="1"/>
  <c r="H666"/>
  <c r="G666" s="1"/>
  <c r="I666"/>
  <c r="J666"/>
  <c r="K666"/>
  <c r="L666"/>
  <c r="M666"/>
  <c r="O666"/>
  <c r="R666"/>
  <c r="C667"/>
  <c r="D667"/>
  <c r="F667"/>
  <c r="E667" s="1"/>
  <c r="H667"/>
  <c r="G667" s="1"/>
  <c r="I667"/>
  <c r="J667"/>
  <c r="K667"/>
  <c r="L667"/>
  <c r="M667"/>
  <c r="O667"/>
  <c r="R667"/>
  <c r="C668"/>
  <c r="D668"/>
  <c r="F668"/>
  <c r="E668" s="1"/>
  <c r="H668"/>
  <c r="G668" s="1"/>
  <c r="I668"/>
  <c r="J668"/>
  <c r="K668"/>
  <c r="L668"/>
  <c r="M668"/>
  <c r="O668"/>
  <c r="R668"/>
  <c r="C669"/>
  <c r="D669"/>
  <c r="F669"/>
  <c r="E669" s="1"/>
  <c r="H669"/>
  <c r="G669" s="1"/>
  <c r="I669"/>
  <c r="J669"/>
  <c r="K669"/>
  <c r="L669"/>
  <c r="M669"/>
  <c r="O669"/>
  <c r="R669"/>
  <c r="C670"/>
  <c r="D670"/>
  <c r="F670"/>
  <c r="E670" s="1"/>
  <c r="H670"/>
  <c r="G670" s="1"/>
  <c r="I670"/>
  <c r="J670"/>
  <c r="K670"/>
  <c r="L670"/>
  <c r="M670"/>
  <c r="O670"/>
  <c r="R670"/>
  <c r="C671"/>
  <c r="D671"/>
  <c r="F671"/>
  <c r="E671" s="1"/>
  <c r="H671"/>
  <c r="G671" s="1"/>
  <c r="I671"/>
  <c r="J671"/>
  <c r="K671"/>
  <c r="L671"/>
  <c r="M671"/>
  <c r="O671"/>
  <c r="R671"/>
  <c r="C672"/>
  <c r="D672"/>
  <c r="F672"/>
  <c r="E672" s="1"/>
  <c r="H672"/>
  <c r="G672" s="1"/>
  <c r="I672"/>
  <c r="J672"/>
  <c r="K672"/>
  <c r="L672"/>
  <c r="M672"/>
  <c r="O672"/>
  <c r="R672"/>
  <c r="C673"/>
  <c r="D673"/>
  <c r="F673"/>
  <c r="E673" s="1"/>
  <c r="H673"/>
  <c r="G673" s="1"/>
  <c r="I673"/>
  <c r="J673"/>
  <c r="K673"/>
  <c r="L673"/>
  <c r="M673"/>
  <c r="O673"/>
  <c r="R673"/>
  <c r="C674"/>
  <c r="D674"/>
  <c r="F674"/>
  <c r="E674" s="1"/>
  <c r="H674"/>
  <c r="G674" s="1"/>
  <c r="I674"/>
  <c r="J674"/>
  <c r="K674"/>
  <c r="L674"/>
  <c r="M674"/>
  <c r="O674"/>
  <c r="R674"/>
  <c r="C675"/>
  <c r="D675"/>
  <c r="F675"/>
  <c r="E675" s="1"/>
  <c r="H675"/>
  <c r="G675" s="1"/>
  <c r="I675"/>
  <c r="J675"/>
  <c r="K675"/>
  <c r="L675"/>
  <c r="M675"/>
  <c r="O675"/>
  <c r="R675"/>
  <c r="C676"/>
  <c r="D676"/>
  <c r="F676"/>
  <c r="E676" s="1"/>
  <c r="H676"/>
  <c r="G676" s="1"/>
  <c r="I676"/>
  <c r="J676"/>
  <c r="K676"/>
  <c r="L676"/>
  <c r="M676"/>
  <c r="O676"/>
  <c r="R676"/>
  <c r="C677"/>
  <c r="D677"/>
  <c r="F677"/>
  <c r="E677" s="1"/>
  <c r="H677"/>
  <c r="G677" s="1"/>
  <c r="I677"/>
  <c r="J677"/>
  <c r="K677"/>
  <c r="L677"/>
  <c r="M677"/>
  <c r="O677"/>
  <c r="R677"/>
  <c r="C678"/>
  <c r="D678"/>
  <c r="F678"/>
  <c r="E678" s="1"/>
  <c r="H678"/>
  <c r="G678" s="1"/>
  <c r="I678"/>
  <c r="J678"/>
  <c r="K678"/>
  <c r="L678"/>
  <c r="M678"/>
  <c r="O678"/>
  <c r="R678"/>
  <c r="C679"/>
  <c r="D679"/>
  <c r="F679"/>
  <c r="E679" s="1"/>
  <c r="H679"/>
  <c r="G679" s="1"/>
  <c r="I679"/>
  <c r="J679"/>
  <c r="K679"/>
  <c r="L679"/>
  <c r="M679"/>
  <c r="O679"/>
  <c r="R679"/>
  <c r="C680"/>
  <c r="D680"/>
  <c r="F680"/>
  <c r="E680" s="1"/>
  <c r="H680"/>
  <c r="G680" s="1"/>
  <c r="I680"/>
  <c r="J680"/>
  <c r="K680"/>
  <c r="L680"/>
  <c r="M680"/>
  <c r="O680"/>
  <c r="R680"/>
  <c r="C681"/>
  <c r="D681"/>
  <c r="F681"/>
  <c r="E681" s="1"/>
  <c r="H681"/>
  <c r="G681" s="1"/>
  <c r="I681"/>
  <c r="J681"/>
  <c r="K681"/>
  <c r="L681"/>
  <c r="M681"/>
  <c r="O681"/>
  <c r="R681"/>
  <c r="C682"/>
  <c r="D682"/>
  <c r="F682"/>
  <c r="E682" s="1"/>
  <c r="H682"/>
  <c r="G682" s="1"/>
  <c r="I682"/>
  <c r="J682"/>
  <c r="K682"/>
  <c r="L682"/>
  <c r="M682"/>
  <c r="O682"/>
  <c r="R682"/>
  <c r="C683"/>
  <c r="D683"/>
  <c r="F683"/>
  <c r="E683" s="1"/>
  <c r="H683"/>
  <c r="G683" s="1"/>
  <c r="I683"/>
  <c r="J683"/>
  <c r="K683"/>
  <c r="L683"/>
  <c r="M683"/>
  <c r="O683"/>
  <c r="R683"/>
  <c r="C684"/>
  <c r="D684"/>
  <c r="F684"/>
  <c r="E684" s="1"/>
  <c r="H684"/>
  <c r="G684" s="1"/>
  <c r="I684"/>
  <c r="J684"/>
  <c r="K684"/>
  <c r="L684"/>
  <c r="M684"/>
  <c r="O684"/>
  <c r="R684"/>
  <c r="C685"/>
  <c r="D685"/>
  <c r="F685"/>
  <c r="E685" s="1"/>
  <c r="H685"/>
  <c r="G685" s="1"/>
  <c r="I685"/>
  <c r="J685"/>
  <c r="K685"/>
  <c r="L685"/>
  <c r="M685"/>
  <c r="O685"/>
  <c r="R685"/>
  <c r="C686"/>
  <c r="D686"/>
  <c r="F686"/>
  <c r="E686" s="1"/>
  <c r="H686"/>
  <c r="G686" s="1"/>
  <c r="I686"/>
  <c r="J686"/>
  <c r="K686"/>
  <c r="L686"/>
  <c r="M686"/>
  <c r="O686"/>
  <c r="R686"/>
  <c r="C687"/>
  <c r="D687"/>
  <c r="F687"/>
  <c r="E687" s="1"/>
  <c r="H687"/>
  <c r="G687" s="1"/>
  <c r="I687"/>
  <c r="J687"/>
  <c r="K687"/>
  <c r="L687"/>
  <c r="M687"/>
  <c r="O687"/>
  <c r="R687"/>
  <c r="C688"/>
  <c r="D688"/>
  <c r="F688"/>
  <c r="E688" s="1"/>
  <c r="H688"/>
  <c r="G688" s="1"/>
  <c r="I688"/>
  <c r="J688"/>
  <c r="K688"/>
  <c r="L688"/>
  <c r="M688"/>
  <c r="O688"/>
  <c r="R688"/>
  <c r="C689"/>
  <c r="D689"/>
  <c r="F689"/>
  <c r="E689" s="1"/>
  <c r="H689"/>
  <c r="G689" s="1"/>
  <c r="I689"/>
  <c r="J689"/>
  <c r="K689"/>
  <c r="L689"/>
  <c r="M689"/>
  <c r="O689"/>
  <c r="R689"/>
  <c r="C690"/>
  <c r="D690"/>
  <c r="F690"/>
  <c r="E690" s="1"/>
  <c r="H690"/>
  <c r="G690" s="1"/>
  <c r="I690"/>
  <c r="J690"/>
  <c r="K690"/>
  <c r="L690"/>
  <c r="M690"/>
  <c r="O690"/>
  <c r="R690"/>
  <c r="C691"/>
  <c r="D691"/>
  <c r="F691"/>
  <c r="E691" s="1"/>
  <c r="H691"/>
  <c r="G691" s="1"/>
  <c r="I691"/>
  <c r="J691"/>
  <c r="K691"/>
  <c r="L691"/>
  <c r="M691"/>
  <c r="O691"/>
  <c r="R691"/>
  <c r="C692"/>
  <c r="D692"/>
  <c r="F692"/>
  <c r="E692" s="1"/>
  <c r="H692"/>
  <c r="G692" s="1"/>
  <c r="I692"/>
  <c r="J692"/>
  <c r="K692"/>
  <c r="L692"/>
  <c r="M692"/>
  <c r="O692"/>
  <c r="R692"/>
  <c r="C693"/>
  <c r="D693"/>
  <c r="F693"/>
  <c r="E693" s="1"/>
  <c r="H693"/>
  <c r="G693" s="1"/>
  <c r="I693"/>
  <c r="J693"/>
  <c r="K693"/>
  <c r="L693"/>
  <c r="M693"/>
  <c r="O693"/>
  <c r="R693"/>
  <c r="C694"/>
  <c r="D694"/>
  <c r="F694"/>
  <c r="E694" s="1"/>
  <c r="H694"/>
  <c r="G694" s="1"/>
  <c r="I694"/>
  <c r="J694"/>
  <c r="K694"/>
  <c r="L694"/>
  <c r="M694"/>
  <c r="O694"/>
  <c r="R694"/>
  <c r="C695"/>
  <c r="D695"/>
  <c r="F695"/>
  <c r="E695" s="1"/>
  <c r="H695"/>
  <c r="G695" s="1"/>
  <c r="I695"/>
  <c r="J695"/>
  <c r="K695"/>
  <c r="L695"/>
  <c r="M695"/>
  <c r="O695"/>
  <c r="R695"/>
  <c r="C696"/>
  <c r="D696"/>
  <c r="F696"/>
  <c r="E696" s="1"/>
  <c r="H696"/>
  <c r="G696" s="1"/>
  <c r="I696"/>
  <c r="J696"/>
  <c r="K696"/>
  <c r="L696"/>
  <c r="M696"/>
  <c r="O696"/>
  <c r="R696"/>
  <c r="C697"/>
  <c r="D697"/>
  <c r="F697"/>
  <c r="E697" s="1"/>
  <c r="H697"/>
  <c r="G697" s="1"/>
  <c r="I697"/>
  <c r="J697"/>
  <c r="K697"/>
  <c r="L697"/>
  <c r="M697"/>
  <c r="O697"/>
  <c r="R697"/>
  <c r="C698"/>
  <c r="D698"/>
  <c r="F698"/>
  <c r="E698" s="1"/>
  <c r="H698"/>
  <c r="G698" s="1"/>
  <c r="I698"/>
  <c r="J698"/>
  <c r="K698"/>
  <c r="L698"/>
  <c r="M698"/>
  <c r="O698"/>
  <c r="R698"/>
  <c r="C699"/>
  <c r="D699"/>
  <c r="F699"/>
  <c r="E699" s="1"/>
  <c r="H699"/>
  <c r="G699" s="1"/>
  <c r="I699"/>
  <c r="J699"/>
  <c r="K699"/>
  <c r="L699"/>
  <c r="M699"/>
  <c r="O699"/>
  <c r="R699"/>
  <c r="C700"/>
  <c r="D700"/>
  <c r="F700"/>
  <c r="E700" s="1"/>
  <c r="H700"/>
  <c r="G700" s="1"/>
  <c r="I700"/>
  <c r="J700"/>
  <c r="K700"/>
  <c r="L700"/>
  <c r="M700"/>
  <c r="O700"/>
  <c r="R700"/>
  <c r="C701"/>
  <c r="D701"/>
  <c r="F701"/>
  <c r="E701" s="1"/>
  <c r="H701"/>
  <c r="G701" s="1"/>
  <c r="I701"/>
  <c r="J701"/>
  <c r="K701"/>
  <c r="L701"/>
  <c r="M701"/>
  <c r="O701"/>
  <c r="R701"/>
  <c r="C702"/>
  <c r="D702"/>
  <c r="F702"/>
  <c r="E702" s="1"/>
  <c r="H702"/>
  <c r="G702" s="1"/>
  <c r="I702"/>
  <c r="J702"/>
  <c r="K702"/>
  <c r="L702"/>
  <c r="M702"/>
  <c r="O702"/>
  <c r="R702"/>
  <c r="C703"/>
  <c r="D703"/>
  <c r="F703"/>
  <c r="E703" s="1"/>
  <c r="H703"/>
  <c r="G703" s="1"/>
  <c r="I703"/>
  <c r="J703"/>
  <c r="K703"/>
  <c r="L703"/>
  <c r="M703"/>
  <c r="O703"/>
  <c r="R703"/>
  <c r="C704"/>
  <c r="D704"/>
  <c r="F704"/>
  <c r="E704" s="1"/>
  <c r="H704"/>
  <c r="G704" s="1"/>
  <c r="I704"/>
  <c r="J704"/>
  <c r="K704"/>
  <c r="L704"/>
  <c r="M704"/>
  <c r="O704"/>
  <c r="R704"/>
  <c r="C705"/>
  <c r="D705"/>
  <c r="F705"/>
  <c r="E705" s="1"/>
  <c r="H705"/>
  <c r="G705" s="1"/>
  <c r="I705"/>
  <c r="J705"/>
  <c r="K705"/>
  <c r="L705"/>
  <c r="M705"/>
  <c r="O705"/>
  <c r="R705"/>
  <c r="C706"/>
  <c r="D706"/>
  <c r="F706"/>
  <c r="E706" s="1"/>
  <c r="H706"/>
  <c r="G706" s="1"/>
  <c r="I706"/>
  <c r="J706"/>
  <c r="K706"/>
  <c r="L706"/>
  <c r="M706"/>
  <c r="O706"/>
  <c r="R706"/>
  <c r="C707"/>
  <c r="D707"/>
  <c r="F707"/>
  <c r="E707" s="1"/>
  <c r="H707"/>
  <c r="G707" s="1"/>
  <c r="I707"/>
  <c r="J707"/>
  <c r="K707"/>
  <c r="L707"/>
  <c r="M707"/>
  <c r="O707"/>
  <c r="R707"/>
  <c r="C708"/>
  <c r="D708"/>
  <c r="F708"/>
  <c r="E708" s="1"/>
  <c r="H708"/>
  <c r="G708" s="1"/>
  <c r="I708"/>
  <c r="J708"/>
  <c r="K708"/>
  <c r="L708"/>
  <c r="M708"/>
  <c r="O708"/>
  <c r="R708"/>
  <c r="C709"/>
  <c r="D709"/>
  <c r="F709"/>
  <c r="E709" s="1"/>
  <c r="H709"/>
  <c r="G709" s="1"/>
  <c r="I709"/>
  <c r="J709"/>
  <c r="K709"/>
  <c r="L709"/>
  <c r="M709"/>
  <c r="O709"/>
  <c r="R709"/>
  <c r="C710"/>
  <c r="D710"/>
  <c r="F710"/>
  <c r="E710" s="1"/>
  <c r="H710"/>
  <c r="G710" s="1"/>
  <c r="I710"/>
  <c r="J710"/>
  <c r="K710"/>
  <c r="L710"/>
  <c r="M710"/>
  <c r="O710"/>
  <c r="R710"/>
  <c r="C711"/>
  <c r="D711"/>
  <c r="F711"/>
  <c r="E711" s="1"/>
  <c r="H711"/>
  <c r="G711" s="1"/>
  <c r="I711"/>
  <c r="J711"/>
  <c r="K711"/>
  <c r="L711"/>
  <c r="M711"/>
  <c r="O711"/>
  <c r="R711"/>
  <c r="C712"/>
  <c r="D712"/>
  <c r="F712"/>
  <c r="E712" s="1"/>
  <c r="H712"/>
  <c r="G712" s="1"/>
  <c r="I712"/>
  <c r="J712"/>
  <c r="K712"/>
  <c r="L712"/>
  <c r="M712"/>
  <c r="O712"/>
  <c r="R712"/>
  <c r="C713"/>
  <c r="D713"/>
  <c r="F713"/>
  <c r="E713" s="1"/>
  <c r="H713"/>
  <c r="G713" s="1"/>
  <c r="I713"/>
  <c r="J713"/>
  <c r="K713"/>
  <c r="L713"/>
  <c r="M713"/>
  <c r="O713"/>
  <c r="R713"/>
  <c r="C714"/>
  <c r="D714"/>
  <c r="F714"/>
  <c r="E714" s="1"/>
  <c r="H714"/>
  <c r="G714" s="1"/>
  <c r="I714"/>
  <c r="J714"/>
  <c r="K714"/>
  <c r="L714"/>
  <c r="M714"/>
  <c r="O714"/>
  <c r="R714"/>
  <c r="C715"/>
  <c r="D715"/>
  <c r="F715"/>
  <c r="E715" s="1"/>
  <c r="H715"/>
  <c r="G715" s="1"/>
  <c r="I715"/>
  <c r="J715"/>
  <c r="K715"/>
  <c r="L715"/>
  <c r="M715"/>
  <c r="O715"/>
  <c r="R715"/>
  <c r="C716"/>
  <c r="D716"/>
  <c r="F716"/>
  <c r="E716" s="1"/>
  <c r="H716"/>
  <c r="G716" s="1"/>
  <c r="I716"/>
  <c r="J716"/>
  <c r="K716"/>
  <c r="L716"/>
  <c r="M716"/>
  <c r="O716"/>
  <c r="R716"/>
  <c r="C717"/>
  <c r="D717"/>
  <c r="F717"/>
  <c r="E717" s="1"/>
  <c r="H717"/>
  <c r="G717" s="1"/>
  <c r="I717"/>
  <c r="J717"/>
  <c r="K717"/>
  <c r="L717"/>
  <c r="M717"/>
  <c r="O717"/>
  <c r="R717"/>
  <c r="C718"/>
  <c r="D718"/>
  <c r="F718"/>
  <c r="E718" s="1"/>
  <c r="H718"/>
  <c r="G718" s="1"/>
  <c r="I718"/>
  <c r="J718"/>
  <c r="K718"/>
  <c r="L718"/>
  <c r="M718"/>
  <c r="O718"/>
  <c r="R718"/>
  <c r="C719"/>
  <c r="D719"/>
  <c r="F719"/>
  <c r="E719" s="1"/>
  <c r="H719"/>
  <c r="G719" s="1"/>
  <c r="I719"/>
  <c r="J719"/>
  <c r="K719"/>
  <c r="L719"/>
  <c r="M719"/>
  <c r="O719"/>
  <c r="R719"/>
  <c r="C720"/>
  <c r="D720"/>
  <c r="F720"/>
  <c r="E720" s="1"/>
  <c r="H720"/>
  <c r="G720" s="1"/>
  <c r="I720"/>
  <c r="J720"/>
  <c r="K720"/>
  <c r="L720"/>
  <c r="M720"/>
  <c r="O720"/>
  <c r="R720"/>
  <c r="C721"/>
  <c r="D721"/>
  <c r="F721"/>
  <c r="E721" s="1"/>
  <c r="H721"/>
  <c r="G721" s="1"/>
  <c r="I721"/>
  <c r="J721"/>
  <c r="K721"/>
  <c r="L721"/>
  <c r="M721"/>
  <c r="O721"/>
  <c r="R721"/>
  <c r="C722"/>
  <c r="D722"/>
  <c r="F722"/>
  <c r="E722" s="1"/>
  <c r="H722"/>
  <c r="G722" s="1"/>
  <c r="I722"/>
  <c r="J722"/>
  <c r="K722"/>
  <c r="L722"/>
  <c r="M722"/>
  <c r="O722"/>
  <c r="R722"/>
  <c r="C723"/>
  <c r="D723"/>
  <c r="F723"/>
  <c r="E723" s="1"/>
  <c r="H723"/>
  <c r="G723" s="1"/>
  <c r="I723"/>
  <c r="J723"/>
  <c r="K723"/>
  <c r="L723"/>
  <c r="M723"/>
  <c r="O723"/>
  <c r="R723"/>
  <c r="C724"/>
  <c r="D724"/>
  <c r="F724"/>
  <c r="E724" s="1"/>
  <c r="H724"/>
  <c r="G724" s="1"/>
  <c r="I724"/>
  <c r="J724"/>
  <c r="K724"/>
  <c r="L724"/>
  <c r="M724"/>
  <c r="O724"/>
  <c r="R724"/>
  <c r="C725"/>
  <c r="D725"/>
  <c r="F725"/>
  <c r="E725" s="1"/>
  <c r="H725"/>
  <c r="G725" s="1"/>
  <c r="I725"/>
  <c r="J725"/>
  <c r="K725"/>
  <c r="L725"/>
  <c r="M725"/>
  <c r="O725"/>
  <c r="R725"/>
  <c r="C726"/>
  <c r="D726"/>
  <c r="F726"/>
  <c r="E726" s="1"/>
  <c r="H726"/>
  <c r="G726" s="1"/>
  <c r="I726"/>
  <c r="J726"/>
  <c r="K726"/>
  <c r="L726"/>
  <c r="M726"/>
  <c r="O726"/>
  <c r="R726"/>
  <c r="C727"/>
  <c r="D727"/>
  <c r="F727"/>
  <c r="E727" s="1"/>
  <c r="H727"/>
  <c r="G727" s="1"/>
  <c r="I727"/>
  <c r="J727"/>
  <c r="K727"/>
  <c r="L727"/>
  <c r="M727"/>
  <c r="O727"/>
  <c r="R727"/>
  <c r="C728"/>
  <c r="D728"/>
  <c r="F728"/>
  <c r="E728" s="1"/>
  <c r="H728"/>
  <c r="G728" s="1"/>
  <c r="I728"/>
  <c r="J728"/>
  <c r="K728"/>
  <c r="L728"/>
  <c r="M728"/>
  <c r="O728"/>
  <c r="R728"/>
  <c r="C729"/>
  <c r="D729"/>
  <c r="F729"/>
  <c r="E729" s="1"/>
  <c r="H729"/>
  <c r="G729" s="1"/>
  <c r="I729"/>
  <c r="J729"/>
  <c r="K729"/>
  <c r="L729"/>
  <c r="M729"/>
  <c r="O729"/>
  <c r="R729"/>
  <c r="C730"/>
  <c r="D730"/>
  <c r="F730"/>
  <c r="E730" s="1"/>
  <c r="H730"/>
  <c r="G730" s="1"/>
  <c r="I730"/>
  <c r="J730"/>
  <c r="K730"/>
  <c r="L730"/>
  <c r="M730"/>
  <c r="O730"/>
  <c r="R730"/>
  <c r="C731"/>
  <c r="D731"/>
  <c r="F731"/>
  <c r="E731" s="1"/>
  <c r="H731"/>
  <c r="G731" s="1"/>
  <c r="I731"/>
  <c r="J731"/>
  <c r="K731"/>
  <c r="L731"/>
  <c r="M731"/>
  <c r="O731"/>
  <c r="R731"/>
  <c r="C732"/>
  <c r="D732"/>
  <c r="F732"/>
  <c r="E732" s="1"/>
  <c r="H732"/>
  <c r="G732" s="1"/>
  <c r="I732"/>
  <c r="J732"/>
  <c r="K732"/>
  <c r="L732"/>
  <c r="M732"/>
  <c r="O732"/>
  <c r="R732"/>
  <c r="C733"/>
  <c r="D733"/>
  <c r="F733"/>
  <c r="E733" s="1"/>
  <c r="H733"/>
  <c r="G733" s="1"/>
  <c r="I733"/>
  <c r="J733"/>
  <c r="K733"/>
  <c r="L733"/>
  <c r="M733"/>
  <c r="O733"/>
  <c r="R733"/>
  <c r="C734"/>
  <c r="D734"/>
  <c r="F734"/>
  <c r="E734" s="1"/>
  <c r="H734"/>
  <c r="G734" s="1"/>
  <c r="I734"/>
  <c r="J734"/>
  <c r="K734"/>
  <c r="L734"/>
  <c r="M734"/>
  <c r="O734"/>
  <c r="R734"/>
  <c r="C735"/>
  <c r="D735"/>
  <c r="F735"/>
  <c r="E735" s="1"/>
  <c r="H735"/>
  <c r="G735" s="1"/>
  <c r="I735"/>
  <c r="J735"/>
  <c r="K735"/>
  <c r="L735"/>
  <c r="M735"/>
  <c r="O735"/>
  <c r="R735"/>
  <c r="C736"/>
  <c r="D736"/>
  <c r="F736"/>
  <c r="E736" s="1"/>
  <c r="H736"/>
  <c r="G736" s="1"/>
  <c r="I736"/>
  <c r="J736"/>
  <c r="K736"/>
  <c r="L736"/>
  <c r="M736"/>
  <c r="O736"/>
  <c r="R736"/>
  <c r="C737"/>
  <c r="D737"/>
  <c r="F737"/>
  <c r="E737" s="1"/>
  <c r="H737"/>
  <c r="G737" s="1"/>
  <c r="I737"/>
  <c r="J737"/>
  <c r="K737"/>
  <c r="L737"/>
  <c r="M737"/>
  <c r="O737"/>
  <c r="R737"/>
  <c r="C738"/>
  <c r="D738"/>
  <c r="F738"/>
  <c r="E738" s="1"/>
  <c r="H738"/>
  <c r="G738" s="1"/>
  <c r="I738"/>
  <c r="J738"/>
  <c r="K738"/>
  <c r="L738"/>
  <c r="M738"/>
  <c r="O738"/>
  <c r="R738"/>
  <c r="C739"/>
  <c r="D739"/>
  <c r="F739"/>
  <c r="E739" s="1"/>
  <c r="H739"/>
  <c r="G739" s="1"/>
  <c r="I739"/>
  <c r="J739"/>
  <c r="K739"/>
  <c r="L739"/>
  <c r="M739"/>
  <c r="O739"/>
  <c r="R739"/>
  <c r="C740"/>
  <c r="D740"/>
  <c r="F740"/>
  <c r="E740" s="1"/>
  <c r="H740"/>
  <c r="G740" s="1"/>
  <c r="I740"/>
  <c r="J740"/>
  <c r="K740"/>
  <c r="L740"/>
  <c r="M740"/>
  <c r="O740"/>
  <c r="R740"/>
  <c r="C741"/>
  <c r="D741"/>
  <c r="F741"/>
  <c r="E741" s="1"/>
  <c r="H741"/>
  <c r="G741" s="1"/>
  <c r="I741"/>
  <c r="J741"/>
  <c r="K741"/>
  <c r="L741"/>
  <c r="M741"/>
  <c r="O741"/>
  <c r="R741"/>
  <c r="C742"/>
  <c r="D742"/>
  <c r="F742"/>
  <c r="E742" s="1"/>
  <c r="H742"/>
  <c r="G742" s="1"/>
  <c r="I742"/>
  <c r="J742"/>
  <c r="K742"/>
  <c r="L742"/>
  <c r="M742"/>
  <c r="O742"/>
  <c r="R742"/>
  <c r="C743"/>
  <c r="D743"/>
  <c r="F743"/>
  <c r="E743" s="1"/>
  <c r="H743"/>
  <c r="G743" s="1"/>
  <c r="I743"/>
  <c r="J743"/>
  <c r="K743"/>
  <c r="L743"/>
  <c r="M743"/>
  <c r="O743"/>
  <c r="R743"/>
  <c r="C744"/>
  <c r="D744"/>
  <c r="F744"/>
  <c r="E744" s="1"/>
  <c r="H744"/>
  <c r="G744" s="1"/>
  <c r="I744"/>
  <c r="J744"/>
  <c r="K744"/>
  <c r="L744"/>
  <c r="M744"/>
  <c r="O744"/>
  <c r="R744"/>
  <c r="C745"/>
  <c r="D745"/>
  <c r="F745"/>
  <c r="E745" s="1"/>
  <c r="H745"/>
  <c r="G745" s="1"/>
  <c r="I745"/>
  <c r="J745"/>
  <c r="K745"/>
  <c r="L745"/>
  <c r="M745"/>
  <c r="O745"/>
  <c r="R745"/>
  <c r="C746"/>
  <c r="D746"/>
  <c r="F746"/>
  <c r="E746" s="1"/>
  <c r="H746"/>
  <c r="G746" s="1"/>
  <c r="I746"/>
  <c r="J746"/>
  <c r="K746"/>
  <c r="L746"/>
  <c r="M746"/>
  <c r="O746"/>
  <c r="R746"/>
  <c r="C747"/>
  <c r="D747"/>
  <c r="F747"/>
  <c r="E747" s="1"/>
  <c r="H747"/>
  <c r="G747" s="1"/>
  <c r="I747"/>
  <c r="J747"/>
  <c r="K747"/>
  <c r="L747"/>
  <c r="M747"/>
  <c r="O747"/>
  <c r="R747"/>
  <c r="C748"/>
  <c r="D748"/>
  <c r="F748"/>
  <c r="E748" s="1"/>
  <c r="H748"/>
  <c r="G748" s="1"/>
  <c r="I748"/>
  <c r="J748"/>
  <c r="K748"/>
  <c r="L748"/>
  <c r="M748"/>
  <c r="O748"/>
  <c r="R748"/>
  <c r="C749"/>
  <c r="D749"/>
  <c r="F749"/>
  <c r="E749" s="1"/>
  <c r="H749"/>
  <c r="G749" s="1"/>
  <c r="I749"/>
  <c r="J749"/>
  <c r="K749"/>
  <c r="L749"/>
  <c r="M749"/>
  <c r="O749"/>
  <c r="R749"/>
  <c r="C750"/>
  <c r="D750"/>
  <c r="F750"/>
  <c r="E750" s="1"/>
  <c r="H750"/>
  <c r="G750" s="1"/>
  <c r="I750"/>
  <c r="J750"/>
  <c r="K750"/>
  <c r="L750"/>
  <c r="M750"/>
  <c r="O750"/>
  <c r="R750"/>
  <c r="C751"/>
  <c r="D751"/>
  <c r="F751"/>
  <c r="E751" s="1"/>
  <c r="H751"/>
  <c r="G751" s="1"/>
  <c r="I751"/>
  <c r="J751"/>
  <c r="K751"/>
  <c r="L751"/>
  <c r="M751"/>
  <c r="O751"/>
  <c r="R751"/>
  <c r="C752"/>
  <c r="D752"/>
  <c r="F752"/>
  <c r="E752" s="1"/>
  <c r="H752"/>
  <c r="G752" s="1"/>
  <c r="I752"/>
  <c r="J752"/>
  <c r="K752"/>
  <c r="L752"/>
  <c r="M752"/>
  <c r="O752"/>
  <c r="R752"/>
  <c r="C753"/>
  <c r="D753"/>
  <c r="F753"/>
  <c r="E753" s="1"/>
  <c r="H753"/>
  <c r="G753" s="1"/>
  <c r="I753"/>
  <c r="J753"/>
  <c r="K753"/>
  <c r="L753"/>
  <c r="M753"/>
  <c r="O753"/>
  <c r="R753"/>
  <c r="C754"/>
  <c r="D754"/>
  <c r="F754"/>
  <c r="E754" s="1"/>
  <c r="H754"/>
  <c r="G754" s="1"/>
  <c r="I754"/>
  <c r="J754"/>
  <c r="K754"/>
  <c r="L754"/>
  <c r="M754"/>
  <c r="O754"/>
  <c r="R754"/>
  <c r="C755"/>
  <c r="D755"/>
  <c r="F755"/>
  <c r="E755" s="1"/>
  <c r="H755"/>
  <c r="G755" s="1"/>
  <c r="I755"/>
  <c r="J755"/>
  <c r="K755"/>
  <c r="L755"/>
  <c r="M755"/>
  <c r="O755"/>
  <c r="R755"/>
  <c r="C756"/>
  <c r="D756"/>
  <c r="F756"/>
  <c r="E756" s="1"/>
  <c r="H756"/>
  <c r="G756" s="1"/>
  <c r="I756"/>
  <c r="J756"/>
  <c r="K756"/>
  <c r="L756"/>
  <c r="M756"/>
  <c r="O756"/>
  <c r="R756"/>
  <c r="C757"/>
  <c r="D757"/>
  <c r="F757"/>
  <c r="E757" s="1"/>
  <c r="H757"/>
  <c r="G757" s="1"/>
  <c r="I757"/>
  <c r="J757"/>
  <c r="K757"/>
  <c r="L757"/>
  <c r="M757"/>
  <c r="O757"/>
  <c r="R757"/>
  <c r="C758"/>
  <c r="D758"/>
  <c r="F758"/>
  <c r="E758" s="1"/>
  <c r="H758"/>
  <c r="G758" s="1"/>
  <c r="I758"/>
  <c r="J758"/>
  <c r="K758"/>
  <c r="L758"/>
  <c r="M758"/>
  <c r="O758"/>
  <c r="R758"/>
  <c r="C759"/>
  <c r="D759"/>
  <c r="F759"/>
  <c r="E759" s="1"/>
  <c r="H759"/>
  <c r="G759" s="1"/>
  <c r="I759"/>
  <c r="J759"/>
  <c r="K759"/>
  <c r="L759"/>
  <c r="M759"/>
  <c r="O759"/>
  <c r="R759"/>
  <c r="C760"/>
  <c r="D760"/>
  <c r="F760"/>
  <c r="E760" s="1"/>
  <c r="H760"/>
  <c r="G760" s="1"/>
  <c r="I760"/>
  <c r="J760"/>
  <c r="K760"/>
  <c r="L760"/>
  <c r="M760"/>
  <c r="O760"/>
  <c r="R760"/>
  <c r="C761"/>
  <c r="D761"/>
  <c r="F761"/>
  <c r="E761" s="1"/>
  <c r="H761"/>
  <c r="G761" s="1"/>
  <c r="I761"/>
  <c r="J761"/>
  <c r="K761"/>
  <c r="L761"/>
  <c r="M761"/>
  <c r="O761"/>
  <c r="R761"/>
  <c r="C762"/>
  <c r="D762"/>
  <c r="F762"/>
  <c r="E762" s="1"/>
  <c r="H762"/>
  <c r="G762" s="1"/>
  <c r="I762"/>
  <c r="J762"/>
  <c r="K762"/>
  <c r="L762"/>
  <c r="M762"/>
  <c r="O762"/>
  <c r="R762"/>
  <c r="C763"/>
  <c r="D763"/>
  <c r="F763"/>
  <c r="E763" s="1"/>
  <c r="H763"/>
  <c r="G763" s="1"/>
  <c r="I763"/>
  <c r="J763"/>
  <c r="K763"/>
  <c r="L763"/>
  <c r="M763"/>
  <c r="O763"/>
  <c r="R763"/>
  <c r="C764"/>
  <c r="D764"/>
  <c r="F764"/>
  <c r="E764" s="1"/>
  <c r="H764"/>
  <c r="G764" s="1"/>
  <c r="I764"/>
  <c r="J764"/>
  <c r="K764"/>
  <c r="L764"/>
  <c r="M764"/>
  <c r="O764"/>
  <c r="R764"/>
  <c r="C765"/>
  <c r="D765"/>
  <c r="F765"/>
  <c r="E765" s="1"/>
  <c r="H765"/>
  <c r="G765" s="1"/>
  <c r="I765"/>
  <c r="J765"/>
  <c r="K765"/>
  <c r="L765"/>
  <c r="M765"/>
  <c r="O765"/>
  <c r="R765"/>
  <c r="C766"/>
  <c r="D766"/>
  <c r="F766"/>
  <c r="E766" s="1"/>
  <c r="H766"/>
  <c r="G766" s="1"/>
  <c r="I766"/>
  <c r="J766"/>
  <c r="K766"/>
  <c r="L766"/>
  <c r="M766"/>
  <c r="O766"/>
  <c r="R766"/>
  <c r="C767"/>
  <c r="D767"/>
  <c r="F767"/>
  <c r="E767" s="1"/>
  <c r="H767"/>
  <c r="G767" s="1"/>
  <c r="I767"/>
  <c r="J767"/>
  <c r="K767"/>
  <c r="L767"/>
  <c r="M767"/>
  <c r="O767"/>
  <c r="R767"/>
  <c r="C768"/>
  <c r="D768"/>
  <c r="F768"/>
  <c r="E768" s="1"/>
  <c r="H768"/>
  <c r="G768" s="1"/>
  <c r="I768"/>
  <c r="J768"/>
  <c r="K768"/>
  <c r="L768"/>
  <c r="M768"/>
  <c r="O768"/>
  <c r="R768"/>
  <c r="C769"/>
  <c r="D769"/>
  <c r="F769"/>
  <c r="E769" s="1"/>
  <c r="H769"/>
  <c r="G769" s="1"/>
  <c r="I769"/>
  <c r="J769"/>
  <c r="K769"/>
  <c r="L769"/>
  <c r="M769"/>
  <c r="O769"/>
  <c r="R769"/>
  <c r="C770"/>
  <c r="D770"/>
  <c r="F770"/>
  <c r="E770" s="1"/>
  <c r="H770"/>
  <c r="G770" s="1"/>
  <c r="I770"/>
  <c r="J770"/>
  <c r="K770"/>
  <c r="L770"/>
  <c r="M770"/>
  <c r="O770"/>
  <c r="R770"/>
  <c r="C771"/>
  <c r="D771"/>
  <c r="F771"/>
  <c r="E771" s="1"/>
  <c r="H771"/>
  <c r="G771" s="1"/>
  <c r="I771"/>
  <c r="J771"/>
  <c r="K771"/>
  <c r="L771"/>
  <c r="M771"/>
  <c r="O771"/>
  <c r="R771"/>
  <c r="C772"/>
  <c r="D772"/>
  <c r="F772"/>
  <c r="E772" s="1"/>
  <c r="H772"/>
  <c r="G772" s="1"/>
  <c r="I772"/>
  <c r="J772"/>
  <c r="K772"/>
  <c r="L772"/>
  <c r="M772"/>
  <c r="O772"/>
  <c r="R772"/>
  <c r="C773"/>
  <c r="D773"/>
  <c r="F773"/>
  <c r="E773" s="1"/>
  <c r="H773"/>
  <c r="G773" s="1"/>
  <c r="I773"/>
  <c r="J773"/>
  <c r="K773"/>
  <c r="L773"/>
  <c r="M773"/>
  <c r="O773"/>
  <c r="R773"/>
  <c r="C774"/>
  <c r="D774"/>
  <c r="F774"/>
  <c r="E774" s="1"/>
  <c r="H774"/>
  <c r="G774" s="1"/>
  <c r="I774"/>
  <c r="J774"/>
  <c r="K774"/>
  <c r="L774"/>
  <c r="M774"/>
  <c r="O774"/>
  <c r="R774"/>
  <c r="C775"/>
  <c r="D775"/>
  <c r="F775"/>
  <c r="E775" s="1"/>
  <c r="H775"/>
  <c r="G775" s="1"/>
  <c r="I775"/>
  <c r="J775"/>
  <c r="K775"/>
  <c r="L775"/>
  <c r="M775"/>
  <c r="O775"/>
  <c r="R775"/>
  <c r="C776"/>
  <c r="D776"/>
  <c r="F776"/>
  <c r="E776" s="1"/>
  <c r="H776"/>
  <c r="G776" s="1"/>
  <c r="I776"/>
  <c r="J776"/>
  <c r="K776"/>
  <c r="L776"/>
  <c r="M776"/>
  <c r="O776"/>
  <c r="R776"/>
  <c r="C777"/>
  <c r="D777"/>
  <c r="F777"/>
  <c r="E777" s="1"/>
  <c r="H777"/>
  <c r="G777" s="1"/>
  <c r="I777"/>
  <c r="J777"/>
  <c r="K777"/>
  <c r="L777"/>
  <c r="M777"/>
  <c r="O777"/>
  <c r="R777"/>
  <c r="C778"/>
  <c r="D778"/>
  <c r="F778"/>
  <c r="E778" s="1"/>
  <c r="H778"/>
  <c r="G778" s="1"/>
  <c r="I778"/>
  <c r="J778"/>
  <c r="K778"/>
  <c r="L778"/>
  <c r="M778"/>
  <c r="O778"/>
  <c r="R778"/>
  <c r="C779"/>
  <c r="D779"/>
  <c r="F779"/>
  <c r="E779" s="1"/>
  <c r="H779"/>
  <c r="G779" s="1"/>
  <c r="I779"/>
  <c r="J779"/>
  <c r="K779"/>
  <c r="L779"/>
  <c r="M779"/>
  <c r="O779"/>
  <c r="R779"/>
  <c r="C780"/>
  <c r="D780"/>
  <c r="F780"/>
  <c r="E780" s="1"/>
  <c r="H780"/>
  <c r="G780" s="1"/>
  <c r="I780"/>
  <c r="J780"/>
  <c r="K780"/>
  <c r="L780"/>
  <c r="M780"/>
  <c r="O780"/>
  <c r="R780"/>
  <c r="C781"/>
  <c r="D781"/>
  <c r="F781"/>
  <c r="E781" s="1"/>
  <c r="H781"/>
  <c r="G781" s="1"/>
  <c r="I781"/>
  <c r="J781"/>
  <c r="K781"/>
  <c r="L781"/>
  <c r="M781"/>
  <c r="O781"/>
  <c r="R781"/>
  <c r="C782"/>
  <c r="D782"/>
  <c r="F782"/>
  <c r="E782" s="1"/>
  <c r="H782"/>
  <c r="G782" s="1"/>
  <c r="I782"/>
  <c r="J782"/>
  <c r="K782"/>
  <c r="L782"/>
  <c r="M782"/>
  <c r="O782"/>
  <c r="R782"/>
  <c r="C783"/>
  <c r="D783"/>
  <c r="F783"/>
  <c r="E783" s="1"/>
  <c r="H783"/>
  <c r="G783" s="1"/>
  <c r="I783"/>
  <c r="J783"/>
  <c r="K783"/>
  <c r="L783"/>
  <c r="M783"/>
  <c r="O783"/>
  <c r="R783"/>
  <c r="C784"/>
  <c r="D784"/>
  <c r="F784"/>
  <c r="E784" s="1"/>
  <c r="H784"/>
  <c r="G784" s="1"/>
  <c r="I784"/>
  <c r="J784"/>
  <c r="K784"/>
  <c r="L784"/>
  <c r="M784"/>
  <c r="O784"/>
  <c r="R784"/>
  <c r="C785"/>
  <c r="D785"/>
  <c r="F785"/>
  <c r="E785" s="1"/>
  <c r="H785"/>
  <c r="G785" s="1"/>
  <c r="I785"/>
  <c r="J785"/>
  <c r="K785"/>
  <c r="L785"/>
  <c r="M785"/>
  <c r="O785"/>
  <c r="R785"/>
  <c r="C786"/>
  <c r="D786"/>
  <c r="F786"/>
  <c r="E786" s="1"/>
  <c r="H786"/>
  <c r="G786" s="1"/>
  <c r="I786"/>
  <c r="J786"/>
  <c r="K786"/>
  <c r="L786"/>
  <c r="M786"/>
  <c r="O786"/>
  <c r="R786"/>
  <c r="C787"/>
  <c r="D787"/>
  <c r="F787"/>
  <c r="E787" s="1"/>
  <c r="H787"/>
  <c r="G787" s="1"/>
  <c r="I787"/>
  <c r="J787"/>
  <c r="K787"/>
  <c r="L787"/>
  <c r="M787"/>
  <c r="O787"/>
  <c r="R787"/>
  <c r="C788"/>
  <c r="D788"/>
  <c r="F788"/>
  <c r="E788" s="1"/>
  <c r="H788"/>
  <c r="G788" s="1"/>
  <c r="I788"/>
  <c r="J788"/>
  <c r="K788"/>
  <c r="L788"/>
  <c r="M788"/>
  <c r="O788"/>
  <c r="R788"/>
  <c r="C789"/>
  <c r="D789"/>
  <c r="F789"/>
  <c r="E789" s="1"/>
  <c r="H789"/>
  <c r="G789" s="1"/>
  <c r="I789"/>
  <c r="J789"/>
  <c r="K789"/>
  <c r="L789"/>
  <c r="M789"/>
  <c r="O789"/>
  <c r="R789"/>
  <c r="C790"/>
  <c r="D790"/>
  <c r="F790"/>
  <c r="E790" s="1"/>
  <c r="H790"/>
  <c r="G790" s="1"/>
  <c r="I790"/>
  <c r="J790"/>
  <c r="K790"/>
  <c r="L790"/>
  <c r="M790"/>
  <c r="O790"/>
  <c r="R790"/>
  <c r="C791"/>
  <c r="D791"/>
  <c r="F791"/>
  <c r="E791" s="1"/>
  <c r="H791"/>
  <c r="G791" s="1"/>
  <c r="I791"/>
  <c r="J791"/>
  <c r="K791"/>
  <c r="L791"/>
  <c r="M791"/>
  <c r="O791"/>
  <c r="R791"/>
  <c r="C792"/>
  <c r="D792"/>
  <c r="F792"/>
  <c r="E792" s="1"/>
  <c r="H792"/>
  <c r="G792" s="1"/>
  <c r="I792"/>
  <c r="J792"/>
  <c r="K792"/>
  <c r="L792"/>
  <c r="M792"/>
  <c r="O792"/>
  <c r="R792"/>
  <c r="C793"/>
  <c r="D793"/>
  <c r="F793"/>
  <c r="E793" s="1"/>
  <c r="H793"/>
  <c r="G793" s="1"/>
  <c r="I793"/>
  <c r="J793"/>
  <c r="K793"/>
  <c r="L793"/>
  <c r="M793"/>
  <c r="O793"/>
  <c r="R793"/>
  <c r="C794"/>
  <c r="D794"/>
  <c r="F794"/>
  <c r="E794" s="1"/>
  <c r="H794"/>
  <c r="G794" s="1"/>
  <c r="I794"/>
  <c r="J794"/>
  <c r="K794"/>
  <c r="L794"/>
  <c r="M794"/>
  <c r="O794"/>
  <c r="R794"/>
  <c r="C795"/>
  <c r="D795"/>
  <c r="F795"/>
  <c r="E795" s="1"/>
  <c r="H795"/>
  <c r="G795" s="1"/>
  <c r="I795"/>
  <c r="J795"/>
  <c r="K795"/>
  <c r="L795"/>
  <c r="M795"/>
  <c r="O795"/>
  <c r="R795"/>
  <c r="C796"/>
  <c r="D796"/>
  <c r="F796"/>
  <c r="E796" s="1"/>
  <c r="H796"/>
  <c r="G796" s="1"/>
  <c r="I796"/>
  <c r="J796"/>
  <c r="K796"/>
  <c r="L796"/>
  <c r="M796"/>
  <c r="O796"/>
  <c r="R796"/>
  <c r="C797"/>
  <c r="D797"/>
  <c r="F797"/>
  <c r="E797" s="1"/>
  <c r="H797"/>
  <c r="G797" s="1"/>
  <c r="I797"/>
  <c r="J797"/>
  <c r="K797"/>
  <c r="L797"/>
  <c r="M797"/>
  <c r="O797"/>
  <c r="R797"/>
  <c r="C798"/>
  <c r="D798"/>
  <c r="F798"/>
  <c r="E798" s="1"/>
  <c r="H798"/>
  <c r="G798" s="1"/>
  <c r="I798"/>
  <c r="J798"/>
  <c r="K798"/>
  <c r="L798"/>
  <c r="M798"/>
  <c r="O798"/>
  <c r="R798"/>
  <c r="C799"/>
  <c r="D799"/>
  <c r="F799"/>
  <c r="E799" s="1"/>
  <c r="H799"/>
  <c r="G799" s="1"/>
  <c r="I799"/>
  <c r="J799"/>
  <c r="K799"/>
  <c r="L799"/>
  <c r="M799"/>
  <c r="O799"/>
  <c r="R799"/>
  <c r="C800"/>
  <c r="D800"/>
  <c r="F800"/>
  <c r="E800" s="1"/>
  <c r="H800"/>
  <c r="G800" s="1"/>
  <c r="I800"/>
  <c r="J800"/>
  <c r="K800"/>
  <c r="L800"/>
  <c r="M800"/>
  <c r="O800"/>
  <c r="R800"/>
  <c r="C801"/>
  <c r="D801"/>
  <c r="F801"/>
  <c r="E801" s="1"/>
  <c r="H801"/>
  <c r="G801" s="1"/>
  <c r="I801"/>
  <c r="J801"/>
  <c r="K801"/>
  <c r="L801"/>
  <c r="M801"/>
  <c r="O801"/>
  <c r="R801"/>
  <c r="C802"/>
  <c r="D802"/>
  <c r="F802"/>
  <c r="E802" s="1"/>
  <c r="H802"/>
  <c r="G802" s="1"/>
  <c r="I802"/>
  <c r="J802"/>
  <c r="K802"/>
  <c r="L802"/>
  <c r="M802"/>
  <c r="O802"/>
  <c r="R802"/>
  <c r="C803"/>
  <c r="D803"/>
  <c r="F803"/>
  <c r="E803" s="1"/>
  <c r="H803"/>
  <c r="G803" s="1"/>
  <c r="I803"/>
  <c r="J803"/>
  <c r="K803"/>
  <c r="L803"/>
  <c r="M803"/>
  <c r="O803"/>
  <c r="R803"/>
  <c r="C804"/>
  <c r="D804"/>
  <c r="F804"/>
  <c r="E804" s="1"/>
  <c r="H804"/>
  <c r="G804" s="1"/>
  <c r="I804"/>
  <c r="J804"/>
  <c r="K804"/>
  <c r="L804"/>
  <c r="M804"/>
  <c r="O804"/>
  <c r="R804"/>
  <c r="C805"/>
  <c r="D805"/>
  <c r="F805"/>
  <c r="E805" s="1"/>
  <c r="H805"/>
  <c r="G805" s="1"/>
  <c r="I805"/>
  <c r="J805"/>
  <c r="K805"/>
  <c r="L805"/>
  <c r="M805"/>
  <c r="O805"/>
  <c r="R805"/>
  <c r="C806"/>
  <c r="D806"/>
  <c r="F806"/>
  <c r="E806" s="1"/>
  <c r="H806"/>
  <c r="G806" s="1"/>
  <c r="I806"/>
  <c r="J806"/>
  <c r="K806"/>
  <c r="L806"/>
  <c r="M806"/>
  <c r="O806"/>
  <c r="R806"/>
  <c r="C807"/>
  <c r="D807"/>
  <c r="F807"/>
  <c r="E807" s="1"/>
  <c r="H807"/>
  <c r="G807" s="1"/>
  <c r="I807"/>
  <c r="J807"/>
  <c r="K807"/>
  <c r="L807"/>
  <c r="M807"/>
  <c r="O807"/>
  <c r="R807"/>
  <c r="C808"/>
  <c r="D808"/>
  <c r="F808"/>
  <c r="E808" s="1"/>
  <c r="H808"/>
  <c r="G808" s="1"/>
  <c r="I808"/>
  <c r="J808"/>
  <c r="K808"/>
  <c r="L808"/>
  <c r="M808"/>
  <c r="O808"/>
  <c r="R808"/>
  <c r="C809"/>
  <c r="D809"/>
  <c r="F809"/>
  <c r="E809" s="1"/>
  <c r="H809"/>
  <c r="G809" s="1"/>
  <c r="I809"/>
  <c r="J809"/>
  <c r="K809"/>
  <c r="L809"/>
  <c r="M809"/>
  <c r="O809"/>
  <c r="R809"/>
  <c r="C810"/>
  <c r="D810"/>
  <c r="F810"/>
  <c r="E810" s="1"/>
  <c r="H810"/>
  <c r="G810" s="1"/>
  <c r="I810"/>
  <c r="J810"/>
  <c r="K810"/>
  <c r="L810"/>
  <c r="M810"/>
  <c r="O810"/>
  <c r="R810"/>
  <c r="C811"/>
  <c r="D811"/>
  <c r="F811"/>
  <c r="E811" s="1"/>
  <c r="H811"/>
  <c r="G811" s="1"/>
  <c r="I811"/>
  <c r="J811"/>
  <c r="K811"/>
  <c r="L811"/>
  <c r="M811"/>
  <c r="O811"/>
  <c r="R811"/>
  <c r="C812"/>
  <c r="D812"/>
  <c r="F812"/>
  <c r="E812" s="1"/>
  <c r="H812"/>
  <c r="G812" s="1"/>
  <c r="I812"/>
  <c r="J812"/>
  <c r="K812"/>
  <c r="L812"/>
  <c r="M812"/>
  <c r="O812"/>
  <c r="R812"/>
  <c r="C813"/>
  <c r="D813"/>
  <c r="F813"/>
  <c r="E813" s="1"/>
  <c r="H813"/>
  <c r="G813" s="1"/>
  <c r="I813"/>
  <c r="J813"/>
  <c r="K813"/>
  <c r="L813"/>
  <c r="M813"/>
  <c r="O813"/>
  <c r="R813"/>
  <c r="C814"/>
  <c r="D814"/>
  <c r="F814"/>
  <c r="E814" s="1"/>
  <c r="H814"/>
  <c r="G814" s="1"/>
  <c r="I814"/>
  <c r="J814"/>
  <c r="K814"/>
  <c r="L814"/>
  <c r="M814"/>
  <c r="O814"/>
  <c r="R814"/>
  <c r="C815"/>
  <c r="D815"/>
  <c r="F815"/>
  <c r="E815" s="1"/>
  <c r="H815"/>
  <c r="G815" s="1"/>
  <c r="I815"/>
  <c r="J815"/>
  <c r="K815"/>
  <c r="L815"/>
  <c r="M815"/>
  <c r="O815"/>
  <c r="R815"/>
  <c r="C816"/>
  <c r="D816"/>
  <c r="F816"/>
  <c r="E816" s="1"/>
  <c r="H816"/>
  <c r="G816" s="1"/>
  <c r="I816"/>
  <c r="J816"/>
  <c r="K816"/>
  <c r="L816"/>
  <c r="M816"/>
  <c r="O816"/>
  <c r="R816"/>
  <c r="C817"/>
  <c r="D817"/>
  <c r="F817"/>
  <c r="E817" s="1"/>
  <c r="H817"/>
  <c r="G817" s="1"/>
  <c r="I817"/>
  <c r="J817"/>
  <c r="K817"/>
  <c r="L817"/>
  <c r="M817"/>
  <c r="O817"/>
  <c r="R817"/>
  <c r="C818"/>
  <c r="D818"/>
  <c r="F818"/>
  <c r="E818" s="1"/>
  <c r="H818"/>
  <c r="G818" s="1"/>
  <c r="I818"/>
  <c r="J818"/>
  <c r="K818"/>
  <c r="L818"/>
  <c r="M818"/>
  <c r="O818"/>
  <c r="R818"/>
  <c r="C819"/>
  <c r="D819"/>
  <c r="F819"/>
  <c r="E819" s="1"/>
  <c r="H819"/>
  <c r="G819" s="1"/>
  <c r="I819"/>
  <c r="J819"/>
  <c r="K819"/>
  <c r="L819"/>
  <c r="M819"/>
  <c r="O819"/>
  <c r="R819"/>
  <c r="C820"/>
  <c r="D820"/>
  <c r="F820"/>
  <c r="E820" s="1"/>
  <c r="H820"/>
  <c r="G820" s="1"/>
  <c r="I820"/>
  <c r="J820"/>
  <c r="K820"/>
  <c r="L820"/>
  <c r="M820"/>
  <c r="O820"/>
  <c r="R820"/>
  <c r="C821"/>
  <c r="D821"/>
  <c r="F821"/>
  <c r="E821" s="1"/>
  <c r="H821"/>
  <c r="G821" s="1"/>
  <c r="I821"/>
  <c r="J821"/>
  <c r="K821"/>
  <c r="L821"/>
  <c r="M821"/>
  <c r="O821"/>
  <c r="R821"/>
  <c r="C822"/>
  <c r="D822"/>
  <c r="F822"/>
  <c r="E822" s="1"/>
  <c r="H822"/>
  <c r="G822" s="1"/>
  <c r="I822"/>
  <c r="J822"/>
  <c r="K822"/>
  <c r="L822"/>
  <c r="M822"/>
  <c r="O822"/>
  <c r="R822"/>
  <c r="C823"/>
  <c r="D823"/>
  <c r="F823"/>
  <c r="E823" s="1"/>
  <c r="H823"/>
  <c r="G823" s="1"/>
  <c r="I823"/>
  <c r="J823"/>
  <c r="K823"/>
  <c r="L823"/>
  <c r="M823"/>
  <c r="O823"/>
  <c r="R823"/>
  <c r="C824"/>
  <c r="D824"/>
  <c r="F824"/>
  <c r="E824" s="1"/>
  <c r="H824"/>
  <c r="G824" s="1"/>
  <c r="I824"/>
  <c r="J824"/>
  <c r="K824"/>
  <c r="L824"/>
  <c r="M824"/>
  <c r="O824"/>
  <c r="R824"/>
  <c r="C825"/>
  <c r="D825"/>
  <c r="F825"/>
  <c r="E825" s="1"/>
  <c r="H825"/>
  <c r="G825" s="1"/>
  <c r="I825"/>
  <c r="J825"/>
  <c r="K825"/>
  <c r="L825"/>
  <c r="M825"/>
  <c r="O825"/>
  <c r="R825"/>
  <c r="C826"/>
  <c r="D826"/>
  <c r="F826"/>
  <c r="E826" s="1"/>
  <c r="H826"/>
  <c r="G826" s="1"/>
  <c r="I826"/>
  <c r="J826"/>
  <c r="K826"/>
  <c r="L826"/>
  <c r="M826"/>
  <c r="O826"/>
  <c r="R826"/>
  <c r="C827"/>
  <c r="D827"/>
  <c r="F827"/>
  <c r="E827" s="1"/>
  <c r="H827"/>
  <c r="G827" s="1"/>
  <c r="I827"/>
  <c r="J827"/>
  <c r="K827"/>
  <c r="L827"/>
  <c r="M827"/>
  <c r="O827"/>
  <c r="R827"/>
  <c r="C828"/>
  <c r="D828"/>
  <c r="F828"/>
  <c r="E828" s="1"/>
  <c r="H828"/>
  <c r="G828" s="1"/>
  <c r="I828"/>
  <c r="J828"/>
  <c r="K828"/>
  <c r="L828"/>
  <c r="M828"/>
  <c r="O828"/>
  <c r="R828"/>
  <c r="C829"/>
  <c r="D829"/>
  <c r="F829"/>
  <c r="E829" s="1"/>
  <c r="H829"/>
  <c r="G829" s="1"/>
  <c r="I829"/>
  <c r="J829"/>
  <c r="K829"/>
  <c r="L829"/>
  <c r="M829"/>
  <c r="O829"/>
  <c r="R829"/>
  <c r="C830"/>
  <c r="D830"/>
  <c r="F830"/>
  <c r="E830" s="1"/>
  <c r="H830"/>
  <c r="G830" s="1"/>
  <c r="I830"/>
  <c r="J830"/>
  <c r="K830"/>
  <c r="L830"/>
  <c r="M830"/>
  <c r="O830"/>
  <c r="R830"/>
  <c r="C831"/>
  <c r="D831"/>
  <c r="F831"/>
  <c r="E831" s="1"/>
  <c r="H831"/>
  <c r="G831" s="1"/>
  <c r="I831"/>
  <c r="J831"/>
  <c r="K831"/>
  <c r="L831"/>
  <c r="M831"/>
  <c r="O831"/>
  <c r="R831"/>
  <c r="C832"/>
  <c r="D832"/>
  <c r="F832"/>
  <c r="E832" s="1"/>
  <c r="H832"/>
  <c r="G832" s="1"/>
  <c r="I832"/>
  <c r="J832"/>
  <c r="K832"/>
  <c r="L832"/>
  <c r="M832"/>
  <c r="O832"/>
  <c r="R832"/>
  <c r="C833"/>
  <c r="D833"/>
  <c r="F833"/>
  <c r="E833" s="1"/>
  <c r="H833"/>
  <c r="G833" s="1"/>
  <c r="I833"/>
  <c r="J833"/>
  <c r="K833"/>
  <c r="L833"/>
  <c r="M833"/>
  <c r="O833"/>
  <c r="R833"/>
  <c r="C834"/>
  <c r="D834"/>
  <c r="F834"/>
  <c r="E834" s="1"/>
  <c r="H834"/>
  <c r="G834" s="1"/>
  <c r="I834"/>
  <c r="J834"/>
  <c r="K834"/>
  <c r="L834"/>
  <c r="M834"/>
  <c r="O834"/>
  <c r="R834"/>
  <c r="C835"/>
  <c r="D835"/>
  <c r="F835"/>
  <c r="E835" s="1"/>
  <c r="H835"/>
  <c r="G835" s="1"/>
  <c r="I835"/>
  <c r="J835"/>
  <c r="K835"/>
  <c r="L835"/>
  <c r="M835"/>
  <c r="O835"/>
  <c r="R835"/>
  <c r="C836"/>
  <c r="D836"/>
  <c r="F836"/>
  <c r="E836" s="1"/>
  <c r="H836"/>
  <c r="G836" s="1"/>
  <c r="I836"/>
  <c r="J836"/>
  <c r="K836"/>
  <c r="L836"/>
  <c r="M836"/>
  <c r="O836"/>
  <c r="R836"/>
  <c r="C837"/>
  <c r="D837"/>
  <c r="F837"/>
  <c r="E837" s="1"/>
  <c r="H837"/>
  <c r="G837" s="1"/>
  <c r="I837"/>
  <c r="J837"/>
  <c r="K837"/>
  <c r="L837"/>
  <c r="M837"/>
  <c r="O837"/>
  <c r="R837"/>
  <c r="C838"/>
  <c r="D838"/>
  <c r="F838"/>
  <c r="E838" s="1"/>
  <c r="H838"/>
  <c r="G838" s="1"/>
  <c r="I838"/>
  <c r="J838"/>
  <c r="K838"/>
  <c r="L838"/>
  <c r="M838"/>
  <c r="O838"/>
  <c r="R838"/>
  <c r="C839"/>
  <c r="D839"/>
  <c r="F839"/>
  <c r="E839" s="1"/>
  <c r="H839"/>
  <c r="G839" s="1"/>
  <c r="I839"/>
  <c r="J839"/>
  <c r="K839"/>
  <c r="L839"/>
  <c r="M839"/>
  <c r="O839"/>
  <c r="R839"/>
  <c r="C840"/>
  <c r="D840"/>
  <c r="F840"/>
  <c r="E840" s="1"/>
  <c r="H840"/>
  <c r="G840" s="1"/>
  <c r="I840"/>
  <c r="J840"/>
  <c r="K840"/>
  <c r="L840"/>
  <c r="M840"/>
  <c r="O840"/>
  <c r="R840"/>
  <c r="C841"/>
  <c r="D841"/>
  <c r="F841"/>
  <c r="E841" s="1"/>
  <c r="H841"/>
  <c r="G841" s="1"/>
  <c r="I841"/>
  <c r="J841"/>
  <c r="K841"/>
  <c r="L841"/>
  <c r="M841"/>
  <c r="O841"/>
  <c r="R841"/>
  <c r="C842"/>
  <c r="D842"/>
  <c r="F842"/>
  <c r="E842" s="1"/>
  <c r="H842"/>
  <c r="G842" s="1"/>
  <c r="I842"/>
  <c r="J842"/>
  <c r="K842"/>
  <c r="L842"/>
  <c r="M842"/>
  <c r="O842"/>
  <c r="R842"/>
  <c r="C843"/>
  <c r="D843"/>
  <c r="F843"/>
  <c r="E843" s="1"/>
  <c r="H843"/>
  <c r="G843" s="1"/>
  <c r="I843"/>
  <c r="J843"/>
  <c r="K843"/>
  <c r="L843"/>
  <c r="M843"/>
  <c r="O843"/>
  <c r="R843"/>
  <c r="C844"/>
  <c r="D844"/>
  <c r="F844"/>
  <c r="E844" s="1"/>
  <c r="H844"/>
  <c r="G844" s="1"/>
  <c r="I844"/>
  <c r="J844"/>
  <c r="K844"/>
  <c r="L844"/>
  <c r="M844"/>
  <c r="O844"/>
  <c r="R844"/>
  <c r="C845"/>
  <c r="D845"/>
  <c r="F845"/>
  <c r="E845" s="1"/>
  <c r="H845"/>
  <c r="G845" s="1"/>
  <c r="I845"/>
  <c r="J845"/>
  <c r="K845"/>
  <c r="L845"/>
  <c r="M845"/>
  <c r="O845"/>
  <c r="R845"/>
  <c r="C846"/>
  <c r="D846"/>
  <c r="F846"/>
  <c r="E846" s="1"/>
  <c r="H846"/>
  <c r="G846" s="1"/>
  <c r="I846"/>
  <c r="J846"/>
  <c r="K846"/>
  <c r="L846"/>
  <c r="M846"/>
  <c r="O846"/>
  <c r="R846"/>
  <c r="C847"/>
  <c r="D847"/>
  <c r="F847"/>
  <c r="E847" s="1"/>
  <c r="H847"/>
  <c r="G847" s="1"/>
  <c r="I847"/>
  <c r="J847"/>
  <c r="K847"/>
  <c r="L847"/>
  <c r="M847"/>
  <c r="O847"/>
  <c r="R847"/>
  <c r="C848"/>
  <c r="D848"/>
  <c r="F848"/>
  <c r="E848" s="1"/>
  <c r="H848"/>
  <c r="G848" s="1"/>
  <c r="I848"/>
  <c r="J848"/>
  <c r="K848"/>
  <c r="L848"/>
  <c r="M848"/>
  <c r="O848"/>
  <c r="R848"/>
  <c r="C849"/>
  <c r="D849"/>
  <c r="F849"/>
  <c r="E849" s="1"/>
  <c r="H849"/>
  <c r="G849" s="1"/>
  <c r="I849"/>
  <c r="J849"/>
  <c r="K849"/>
  <c r="L849"/>
  <c r="M849"/>
  <c r="O849"/>
  <c r="R849"/>
  <c r="C850"/>
  <c r="D850"/>
  <c r="F850"/>
  <c r="E850" s="1"/>
  <c r="H850"/>
  <c r="G850" s="1"/>
  <c r="I850"/>
  <c r="J850"/>
  <c r="K850"/>
  <c r="L850"/>
  <c r="M850"/>
  <c r="O850"/>
  <c r="R850"/>
  <c r="C851"/>
  <c r="D851"/>
  <c r="F851"/>
  <c r="E851" s="1"/>
  <c r="H851"/>
  <c r="G851" s="1"/>
  <c r="I851"/>
  <c r="J851"/>
  <c r="K851"/>
  <c r="L851"/>
  <c r="M851"/>
  <c r="O851"/>
  <c r="R851"/>
  <c r="C852"/>
  <c r="D852"/>
  <c r="F852"/>
  <c r="E852" s="1"/>
  <c r="H852"/>
  <c r="G852" s="1"/>
  <c r="I852"/>
  <c r="J852"/>
  <c r="K852"/>
  <c r="L852"/>
  <c r="M852"/>
  <c r="O852"/>
  <c r="R852"/>
  <c r="C853"/>
  <c r="D853"/>
  <c r="F853"/>
  <c r="E853" s="1"/>
  <c r="H853"/>
  <c r="G853" s="1"/>
  <c r="I853"/>
  <c r="J853"/>
  <c r="K853"/>
  <c r="L853"/>
  <c r="M853"/>
  <c r="O853"/>
  <c r="R853"/>
  <c r="C854"/>
  <c r="D854"/>
  <c r="F854"/>
  <c r="E854" s="1"/>
  <c r="H854"/>
  <c r="G854" s="1"/>
  <c r="I854"/>
  <c r="J854"/>
  <c r="K854"/>
  <c r="L854"/>
  <c r="M854"/>
  <c r="O854"/>
  <c r="R854"/>
  <c r="C855"/>
  <c r="D855"/>
  <c r="F855"/>
  <c r="E855" s="1"/>
  <c r="H855"/>
  <c r="G855" s="1"/>
  <c r="I855"/>
  <c r="J855"/>
  <c r="K855"/>
  <c r="L855"/>
  <c r="M855"/>
  <c r="O855"/>
  <c r="R855"/>
  <c r="C856"/>
  <c r="D856"/>
  <c r="F856"/>
  <c r="E856" s="1"/>
  <c r="H856"/>
  <c r="G856" s="1"/>
  <c r="I856"/>
  <c r="J856"/>
  <c r="K856"/>
  <c r="L856"/>
  <c r="M856"/>
  <c r="O856"/>
  <c r="R856"/>
  <c r="C857"/>
  <c r="D857"/>
  <c r="F857"/>
  <c r="E857" s="1"/>
  <c r="H857"/>
  <c r="G857" s="1"/>
  <c r="I857"/>
  <c r="J857"/>
  <c r="K857"/>
  <c r="L857"/>
  <c r="M857"/>
  <c r="O857"/>
  <c r="R857"/>
  <c r="C858"/>
  <c r="D858"/>
  <c r="F858"/>
  <c r="E858" s="1"/>
  <c r="H858"/>
  <c r="G858" s="1"/>
  <c r="I858"/>
  <c r="J858"/>
  <c r="K858"/>
  <c r="L858"/>
  <c r="M858"/>
  <c r="O858"/>
  <c r="R858"/>
  <c r="C859"/>
  <c r="D859"/>
  <c r="F859"/>
  <c r="E859" s="1"/>
  <c r="H859"/>
  <c r="G859" s="1"/>
  <c r="I859"/>
  <c r="J859"/>
  <c r="K859"/>
  <c r="L859"/>
  <c r="M859"/>
  <c r="O859"/>
  <c r="R859"/>
  <c r="C860"/>
  <c r="D860"/>
  <c r="F860"/>
  <c r="E860" s="1"/>
  <c r="H860"/>
  <c r="G860" s="1"/>
  <c r="I860"/>
  <c r="J860"/>
  <c r="K860"/>
  <c r="L860"/>
  <c r="M860"/>
  <c r="O860"/>
  <c r="R860"/>
  <c r="C861"/>
  <c r="D861"/>
  <c r="F861"/>
  <c r="E861" s="1"/>
  <c r="H861"/>
  <c r="G861" s="1"/>
  <c r="I861"/>
  <c r="J861"/>
  <c r="K861"/>
  <c r="L861"/>
  <c r="M861"/>
  <c r="O861"/>
  <c r="R861"/>
  <c r="C862"/>
  <c r="D862"/>
  <c r="F862"/>
  <c r="E862" s="1"/>
  <c r="H862"/>
  <c r="G862" s="1"/>
  <c r="I862"/>
  <c r="J862"/>
  <c r="K862"/>
  <c r="L862"/>
  <c r="M862"/>
  <c r="O862"/>
  <c r="R862"/>
  <c r="C863"/>
  <c r="D863"/>
  <c r="F863"/>
  <c r="E863" s="1"/>
  <c r="H863"/>
  <c r="G863" s="1"/>
  <c r="I863"/>
  <c r="J863"/>
  <c r="K863"/>
  <c r="L863"/>
  <c r="M863"/>
  <c r="O863"/>
  <c r="R863"/>
  <c r="C864"/>
  <c r="D864"/>
  <c r="F864"/>
  <c r="E864" s="1"/>
  <c r="H864"/>
  <c r="G864" s="1"/>
  <c r="I864"/>
  <c r="J864"/>
  <c r="K864"/>
  <c r="L864"/>
  <c r="M864"/>
  <c r="O864"/>
  <c r="R864"/>
  <c r="C865"/>
  <c r="D865"/>
  <c r="F865"/>
  <c r="E865" s="1"/>
  <c r="H865"/>
  <c r="G865" s="1"/>
  <c r="I865"/>
  <c r="J865"/>
  <c r="K865"/>
  <c r="L865"/>
  <c r="M865"/>
  <c r="O865"/>
  <c r="R865"/>
  <c r="C866"/>
  <c r="D866"/>
  <c r="F866"/>
  <c r="E866" s="1"/>
  <c r="H866"/>
  <c r="G866" s="1"/>
  <c r="I866"/>
  <c r="J866"/>
  <c r="K866"/>
  <c r="L866"/>
  <c r="M866"/>
  <c r="O866"/>
  <c r="R866"/>
  <c r="C867"/>
  <c r="D867"/>
  <c r="F867"/>
  <c r="E867" s="1"/>
  <c r="H867"/>
  <c r="G867" s="1"/>
  <c r="I867"/>
  <c r="J867"/>
  <c r="K867"/>
  <c r="L867"/>
  <c r="M867"/>
  <c r="O867"/>
  <c r="R867"/>
  <c r="C868"/>
  <c r="D868"/>
  <c r="F868"/>
  <c r="E868" s="1"/>
  <c r="H868"/>
  <c r="G868" s="1"/>
  <c r="I868"/>
  <c r="J868"/>
  <c r="K868"/>
  <c r="L868"/>
  <c r="M868"/>
  <c r="O868"/>
  <c r="R868"/>
  <c r="C869"/>
  <c r="D869"/>
  <c r="F869"/>
  <c r="E869" s="1"/>
  <c r="H869"/>
  <c r="G869" s="1"/>
  <c r="I869"/>
  <c r="J869"/>
  <c r="K869"/>
  <c r="L869"/>
  <c r="M869"/>
  <c r="O869"/>
  <c r="R869"/>
  <c r="C870"/>
  <c r="D870"/>
  <c r="F870"/>
  <c r="E870" s="1"/>
  <c r="H870"/>
  <c r="G870" s="1"/>
  <c r="I870"/>
  <c r="J870"/>
  <c r="K870"/>
  <c r="L870"/>
  <c r="M870"/>
  <c r="O870"/>
  <c r="R870"/>
  <c r="C871"/>
  <c r="D871"/>
  <c r="F871"/>
  <c r="E871" s="1"/>
  <c r="H871"/>
  <c r="G871" s="1"/>
  <c r="I871"/>
  <c r="J871"/>
  <c r="K871"/>
  <c r="L871"/>
  <c r="M871"/>
  <c r="O871"/>
  <c r="R871"/>
  <c r="C872"/>
  <c r="D872"/>
  <c r="F872"/>
  <c r="E872" s="1"/>
  <c r="H872"/>
  <c r="G872" s="1"/>
  <c r="I872"/>
  <c r="J872"/>
  <c r="K872"/>
  <c r="L872"/>
  <c r="M872"/>
  <c r="O872"/>
  <c r="R872"/>
  <c r="C873"/>
  <c r="D873"/>
  <c r="F873"/>
  <c r="E873" s="1"/>
  <c r="H873"/>
  <c r="G873" s="1"/>
  <c r="I873"/>
  <c r="J873"/>
  <c r="K873"/>
  <c r="L873"/>
  <c r="M873"/>
  <c r="O873"/>
  <c r="R873"/>
  <c r="C874"/>
  <c r="D874"/>
  <c r="F874"/>
  <c r="E874" s="1"/>
  <c r="H874"/>
  <c r="G874" s="1"/>
  <c r="I874"/>
  <c r="J874"/>
  <c r="K874"/>
  <c r="L874"/>
  <c r="M874"/>
  <c r="O874"/>
  <c r="R874"/>
  <c r="C875"/>
  <c r="D875"/>
  <c r="F875"/>
  <c r="E875" s="1"/>
  <c r="H875"/>
  <c r="G875" s="1"/>
  <c r="I875"/>
  <c r="J875"/>
  <c r="K875"/>
  <c r="L875"/>
  <c r="M875"/>
  <c r="O875"/>
  <c r="R875"/>
  <c r="C876"/>
  <c r="D876"/>
  <c r="F876"/>
  <c r="E876" s="1"/>
  <c r="H876"/>
  <c r="G876" s="1"/>
  <c r="I876"/>
  <c r="J876"/>
  <c r="K876"/>
  <c r="L876"/>
  <c r="M876"/>
  <c r="O876"/>
  <c r="R876"/>
  <c r="C877"/>
  <c r="D877"/>
  <c r="F877"/>
  <c r="E877" s="1"/>
  <c r="H877"/>
  <c r="G877" s="1"/>
  <c r="I877"/>
  <c r="J877"/>
  <c r="K877"/>
  <c r="L877"/>
  <c r="M877"/>
  <c r="O877"/>
  <c r="R877"/>
  <c r="C878"/>
  <c r="D878"/>
  <c r="F878"/>
  <c r="E878" s="1"/>
  <c r="H878"/>
  <c r="G878" s="1"/>
  <c r="I878"/>
  <c r="J878"/>
  <c r="K878"/>
  <c r="L878"/>
  <c r="M878"/>
  <c r="O878"/>
  <c r="R878"/>
  <c r="C879"/>
  <c r="D879"/>
  <c r="F879"/>
  <c r="E879" s="1"/>
  <c r="H879"/>
  <c r="G879" s="1"/>
  <c r="I879"/>
  <c r="J879"/>
  <c r="K879"/>
  <c r="L879"/>
  <c r="M879"/>
  <c r="O879"/>
  <c r="R879"/>
  <c r="C880"/>
  <c r="D880"/>
  <c r="F880"/>
  <c r="E880" s="1"/>
  <c r="H880"/>
  <c r="G880" s="1"/>
  <c r="I880"/>
  <c r="J880"/>
  <c r="K880"/>
  <c r="L880"/>
  <c r="M880"/>
  <c r="O880"/>
  <c r="R880"/>
  <c r="C881"/>
  <c r="D881"/>
  <c r="F881"/>
  <c r="E881" s="1"/>
  <c r="H881"/>
  <c r="G881" s="1"/>
  <c r="I881"/>
  <c r="J881"/>
  <c r="K881"/>
  <c r="L881"/>
  <c r="M881"/>
  <c r="O881"/>
  <c r="R881"/>
  <c r="C882"/>
  <c r="D882"/>
  <c r="F882"/>
  <c r="E882" s="1"/>
  <c r="H882"/>
  <c r="G882" s="1"/>
  <c r="I882"/>
  <c r="J882"/>
  <c r="K882"/>
  <c r="L882"/>
  <c r="M882"/>
  <c r="O882"/>
  <c r="R882"/>
  <c r="C883"/>
  <c r="D883"/>
  <c r="F883"/>
  <c r="E883" s="1"/>
  <c r="H883"/>
  <c r="G883" s="1"/>
  <c r="I883"/>
  <c r="J883"/>
  <c r="K883"/>
  <c r="L883"/>
  <c r="M883"/>
  <c r="O883"/>
  <c r="R883"/>
  <c r="C884"/>
  <c r="D884"/>
  <c r="F884"/>
  <c r="E884" s="1"/>
  <c r="H884"/>
  <c r="G884" s="1"/>
  <c r="I884"/>
  <c r="J884"/>
  <c r="K884"/>
  <c r="L884"/>
  <c r="M884"/>
  <c r="O884"/>
  <c r="R884"/>
  <c r="C885"/>
  <c r="D885"/>
  <c r="F885"/>
  <c r="E885" s="1"/>
  <c r="H885"/>
  <c r="G885" s="1"/>
  <c r="I885"/>
  <c r="J885"/>
  <c r="K885"/>
  <c r="L885"/>
  <c r="M885"/>
  <c r="O885"/>
  <c r="R885"/>
  <c r="C886"/>
  <c r="D886"/>
  <c r="F886"/>
  <c r="E886" s="1"/>
  <c r="H886"/>
  <c r="G886" s="1"/>
  <c r="I886"/>
  <c r="J886"/>
  <c r="K886"/>
  <c r="L886"/>
  <c r="M886"/>
  <c r="O886"/>
  <c r="R886"/>
  <c r="C887"/>
  <c r="D887"/>
  <c r="F887"/>
  <c r="E887" s="1"/>
  <c r="H887"/>
  <c r="G887" s="1"/>
  <c r="I887"/>
  <c r="J887"/>
  <c r="K887"/>
  <c r="L887"/>
  <c r="M887"/>
  <c r="O887"/>
  <c r="R887"/>
  <c r="C888"/>
  <c r="D888"/>
  <c r="F888"/>
  <c r="E888" s="1"/>
  <c r="H888"/>
  <c r="G888" s="1"/>
  <c r="I888"/>
  <c r="J888"/>
  <c r="K888"/>
  <c r="L888"/>
  <c r="M888"/>
  <c r="O888"/>
  <c r="R888"/>
  <c r="C889"/>
  <c r="D889"/>
  <c r="F889"/>
  <c r="E889" s="1"/>
  <c r="H889"/>
  <c r="G889" s="1"/>
  <c r="I889"/>
  <c r="J889"/>
  <c r="K889"/>
  <c r="L889"/>
  <c r="M889"/>
  <c r="O889"/>
  <c r="R889"/>
  <c r="C890"/>
  <c r="D890"/>
  <c r="F890"/>
  <c r="E890" s="1"/>
  <c r="H890"/>
  <c r="G890" s="1"/>
  <c r="I890"/>
  <c r="J890"/>
  <c r="K890"/>
  <c r="L890"/>
  <c r="M890"/>
  <c r="O890"/>
  <c r="R890"/>
  <c r="C891"/>
  <c r="D891"/>
  <c r="F891"/>
  <c r="E891" s="1"/>
  <c r="H891"/>
  <c r="G891" s="1"/>
  <c r="I891"/>
  <c r="J891"/>
  <c r="K891"/>
  <c r="L891"/>
  <c r="M891"/>
  <c r="O891"/>
  <c r="R891"/>
  <c r="C892"/>
  <c r="D892"/>
  <c r="F892"/>
  <c r="E892" s="1"/>
  <c r="H892"/>
  <c r="G892" s="1"/>
  <c r="I892"/>
  <c r="J892"/>
  <c r="K892"/>
  <c r="L892"/>
  <c r="M892"/>
  <c r="O892"/>
  <c r="R892"/>
  <c r="C893"/>
  <c r="D893"/>
  <c r="F893"/>
  <c r="E893" s="1"/>
  <c r="H893"/>
  <c r="G893" s="1"/>
  <c r="I893"/>
  <c r="J893"/>
  <c r="K893"/>
  <c r="L893"/>
  <c r="M893"/>
  <c r="O893"/>
  <c r="R893"/>
  <c r="C894"/>
  <c r="D894"/>
  <c r="F894"/>
  <c r="E894" s="1"/>
  <c r="H894"/>
  <c r="G894" s="1"/>
  <c r="I894"/>
  <c r="J894"/>
  <c r="K894"/>
  <c r="L894"/>
  <c r="M894"/>
  <c r="O894"/>
  <c r="R894"/>
  <c r="C895"/>
  <c r="D895"/>
  <c r="F895"/>
  <c r="E895" s="1"/>
  <c r="H895"/>
  <c r="G895" s="1"/>
  <c r="I895"/>
  <c r="J895"/>
  <c r="K895"/>
  <c r="L895"/>
  <c r="M895"/>
  <c r="O895"/>
  <c r="R895"/>
  <c r="C896"/>
  <c r="D896"/>
  <c r="F896"/>
  <c r="E896" s="1"/>
  <c r="H896"/>
  <c r="G896" s="1"/>
  <c r="I896"/>
  <c r="J896"/>
  <c r="K896"/>
  <c r="L896"/>
  <c r="M896"/>
  <c r="O896"/>
  <c r="R896"/>
  <c r="C897"/>
  <c r="D897"/>
  <c r="F897"/>
  <c r="E897" s="1"/>
  <c r="H897"/>
  <c r="G897" s="1"/>
  <c r="I897"/>
  <c r="J897"/>
  <c r="K897"/>
  <c r="L897"/>
  <c r="M897"/>
  <c r="O897"/>
  <c r="R897"/>
  <c r="C898"/>
  <c r="D898"/>
  <c r="F898"/>
  <c r="E898" s="1"/>
  <c r="H898"/>
  <c r="G898" s="1"/>
  <c r="I898"/>
  <c r="J898"/>
  <c r="K898"/>
  <c r="L898"/>
  <c r="M898"/>
  <c r="O898"/>
  <c r="R898"/>
  <c r="C899"/>
  <c r="D899"/>
  <c r="F899"/>
  <c r="E899" s="1"/>
  <c r="H899"/>
  <c r="G899" s="1"/>
  <c r="I899"/>
  <c r="J899"/>
  <c r="K899"/>
  <c r="L899"/>
  <c r="M899"/>
  <c r="O899"/>
  <c r="R899"/>
  <c r="C900"/>
  <c r="D900"/>
  <c r="F900"/>
  <c r="E900" s="1"/>
  <c r="H900"/>
  <c r="G900" s="1"/>
  <c r="I900"/>
  <c r="J900"/>
  <c r="K900"/>
  <c r="L900"/>
  <c r="M900"/>
  <c r="O900"/>
  <c r="R900"/>
  <c r="C901"/>
  <c r="D901"/>
  <c r="F901"/>
  <c r="E901" s="1"/>
  <c r="H901"/>
  <c r="G901" s="1"/>
  <c r="I901"/>
  <c r="J901"/>
  <c r="K901"/>
  <c r="L901"/>
  <c r="M901"/>
  <c r="O901"/>
  <c r="R901"/>
  <c r="C902"/>
  <c r="D902"/>
  <c r="F902"/>
  <c r="E902" s="1"/>
  <c r="H902"/>
  <c r="G902" s="1"/>
  <c r="I902"/>
  <c r="J902"/>
  <c r="K902"/>
  <c r="L902"/>
  <c r="M902"/>
  <c r="O902"/>
  <c r="R902"/>
  <c r="C903"/>
  <c r="D903"/>
  <c r="F903"/>
  <c r="E903" s="1"/>
  <c r="H903"/>
  <c r="G903" s="1"/>
  <c r="I903"/>
  <c r="J903"/>
  <c r="K903"/>
  <c r="L903"/>
  <c r="M903"/>
  <c r="O903"/>
  <c r="R903"/>
  <c r="C904"/>
  <c r="D904"/>
  <c r="F904"/>
  <c r="E904" s="1"/>
  <c r="H904"/>
  <c r="G904" s="1"/>
  <c r="I904"/>
  <c r="J904"/>
  <c r="K904"/>
  <c r="L904"/>
  <c r="M904"/>
  <c r="O904"/>
  <c r="R904"/>
  <c r="C905"/>
  <c r="D905"/>
  <c r="F905"/>
  <c r="E905" s="1"/>
  <c r="H905"/>
  <c r="G905" s="1"/>
  <c r="I905"/>
  <c r="J905"/>
  <c r="K905"/>
  <c r="L905"/>
  <c r="M905"/>
  <c r="O905"/>
  <c r="R905"/>
  <c r="C906"/>
  <c r="D906"/>
  <c r="F906"/>
  <c r="E906" s="1"/>
  <c r="H906"/>
  <c r="G906" s="1"/>
  <c r="I906"/>
  <c r="J906"/>
  <c r="K906"/>
  <c r="L906"/>
  <c r="M906"/>
  <c r="O906"/>
  <c r="R906"/>
  <c r="C907"/>
  <c r="D907"/>
  <c r="F907"/>
  <c r="E907" s="1"/>
  <c r="H907"/>
  <c r="G907" s="1"/>
  <c r="I907"/>
  <c r="J907"/>
  <c r="K907"/>
  <c r="L907"/>
  <c r="M907"/>
  <c r="O907"/>
  <c r="R907"/>
  <c r="C908"/>
  <c r="D908"/>
  <c r="F908"/>
  <c r="E908" s="1"/>
  <c r="H908"/>
  <c r="G908" s="1"/>
  <c r="I908"/>
  <c r="J908"/>
  <c r="K908"/>
  <c r="L908"/>
  <c r="M908"/>
  <c r="O908"/>
  <c r="R908"/>
  <c r="C909"/>
  <c r="D909"/>
  <c r="F909"/>
  <c r="E909" s="1"/>
  <c r="H909"/>
  <c r="G909" s="1"/>
  <c r="I909"/>
  <c r="J909"/>
  <c r="K909"/>
  <c r="L909"/>
  <c r="M909"/>
  <c r="O909"/>
  <c r="R909"/>
  <c r="C910"/>
  <c r="D910"/>
  <c r="F910"/>
  <c r="E910" s="1"/>
  <c r="H910"/>
  <c r="G910" s="1"/>
  <c r="I910"/>
  <c r="J910"/>
  <c r="K910"/>
  <c r="L910"/>
  <c r="M910"/>
  <c r="O910"/>
  <c r="R910"/>
  <c r="C911"/>
  <c r="D911"/>
  <c r="F911"/>
  <c r="E911" s="1"/>
  <c r="H911"/>
  <c r="G911" s="1"/>
  <c r="I911"/>
  <c r="J911"/>
  <c r="K911"/>
  <c r="L911"/>
  <c r="M911"/>
  <c r="O911"/>
  <c r="R911"/>
  <c r="C912"/>
  <c r="D912"/>
  <c r="F912"/>
  <c r="E912" s="1"/>
  <c r="H912"/>
  <c r="G912" s="1"/>
  <c r="I912"/>
  <c r="J912"/>
  <c r="K912"/>
  <c r="L912"/>
  <c r="M912"/>
  <c r="O912"/>
  <c r="R912"/>
  <c r="C913"/>
  <c r="D913"/>
  <c r="F913"/>
  <c r="E913" s="1"/>
  <c r="H913"/>
  <c r="G913" s="1"/>
  <c r="I913"/>
  <c r="J913"/>
  <c r="K913"/>
  <c r="L913"/>
  <c r="M913"/>
  <c r="O913"/>
  <c r="R913"/>
  <c r="C914"/>
  <c r="D914"/>
  <c r="F914"/>
  <c r="E914" s="1"/>
  <c r="H914"/>
  <c r="G914" s="1"/>
  <c r="I914"/>
  <c r="J914"/>
  <c r="K914"/>
  <c r="L914"/>
  <c r="M914"/>
  <c r="O914"/>
  <c r="R914"/>
  <c r="C915"/>
  <c r="D915"/>
  <c r="F915"/>
  <c r="E915" s="1"/>
  <c r="H915"/>
  <c r="G915" s="1"/>
  <c r="I915"/>
  <c r="J915"/>
  <c r="K915"/>
  <c r="L915"/>
  <c r="M915"/>
  <c r="O915"/>
  <c r="R915"/>
  <c r="C916"/>
  <c r="D916"/>
  <c r="F916"/>
  <c r="E916" s="1"/>
  <c r="H916"/>
  <c r="G916" s="1"/>
  <c r="I916"/>
  <c r="J916"/>
  <c r="K916"/>
  <c r="L916"/>
  <c r="M916"/>
  <c r="O916"/>
  <c r="R916"/>
  <c r="C917"/>
  <c r="D917"/>
  <c r="F917"/>
  <c r="E917" s="1"/>
  <c r="H917"/>
  <c r="G917" s="1"/>
  <c r="I917"/>
  <c r="J917"/>
  <c r="K917"/>
  <c r="L917"/>
  <c r="M917"/>
  <c r="O917"/>
  <c r="R917"/>
  <c r="C918"/>
  <c r="D918"/>
  <c r="F918"/>
  <c r="E918" s="1"/>
  <c r="H918"/>
  <c r="G918" s="1"/>
  <c r="I918"/>
  <c r="J918"/>
  <c r="K918"/>
  <c r="L918"/>
  <c r="M918"/>
  <c r="O918"/>
  <c r="R918"/>
  <c r="C919"/>
  <c r="D919"/>
  <c r="F919"/>
  <c r="E919" s="1"/>
  <c r="H919"/>
  <c r="G919" s="1"/>
  <c r="I919"/>
  <c r="J919"/>
  <c r="K919"/>
  <c r="L919"/>
  <c r="M919"/>
  <c r="O919"/>
  <c r="R919"/>
  <c r="C920"/>
  <c r="D920"/>
  <c r="F920"/>
  <c r="E920" s="1"/>
  <c r="H920"/>
  <c r="G920" s="1"/>
  <c r="I920"/>
  <c r="J920"/>
  <c r="K920"/>
  <c r="L920"/>
  <c r="M920"/>
  <c r="O920"/>
  <c r="R920"/>
  <c r="C921"/>
  <c r="D921"/>
  <c r="F921"/>
  <c r="E921" s="1"/>
  <c r="H921"/>
  <c r="G921" s="1"/>
  <c r="I921"/>
  <c r="J921"/>
  <c r="K921"/>
  <c r="L921"/>
  <c r="M921"/>
  <c r="O921"/>
  <c r="R921"/>
  <c r="C922"/>
  <c r="D922"/>
  <c r="F922"/>
  <c r="E922" s="1"/>
  <c r="H922"/>
  <c r="G922" s="1"/>
  <c r="I922"/>
  <c r="J922"/>
  <c r="K922"/>
  <c r="L922"/>
  <c r="M922"/>
  <c r="O922"/>
  <c r="R922"/>
  <c r="C923"/>
  <c r="D923"/>
  <c r="F923"/>
  <c r="E923" s="1"/>
  <c r="H923"/>
  <c r="G923" s="1"/>
  <c r="I923"/>
  <c r="J923"/>
  <c r="K923"/>
  <c r="L923"/>
  <c r="M923"/>
  <c r="O923"/>
  <c r="R923"/>
  <c r="C924"/>
  <c r="D924"/>
  <c r="F924"/>
  <c r="E924" s="1"/>
  <c r="H924"/>
  <c r="G924" s="1"/>
  <c r="I924"/>
  <c r="J924"/>
  <c r="K924"/>
  <c r="L924"/>
  <c r="M924"/>
  <c r="O924"/>
  <c r="R924"/>
  <c r="C925"/>
  <c r="D925"/>
  <c r="F925"/>
  <c r="E925" s="1"/>
  <c r="H925"/>
  <c r="G925" s="1"/>
  <c r="I925"/>
  <c r="J925"/>
  <c r="K925"/>
  <c r="L925"/>
  <c r="M925"/>
  <c r="O925"/>
  <c r="R925"/>
  <c r="C926"/>
  <c r="D926"/>
  <c r="F926"/>
  <c r="E926" s="1"/>
  <c r="H926"/>
  <c r="G926" s="1"/>
  <c r="I926"/>
  <c r="J926"/>
  <c r="K926"/>
  <c r="L926"/>
  <c r="M926"/>
  <c r="O926"/>
  <c r="R926"/>
  <c r="C927"/>
  <c r="D927"/>
  <c r="F927"/>
  <c r="E927" s="1"/>
  <c r="H927"/>
  <c r="G927" s="1"/>
  <c r="I927"/>
  <c r="J927"/>
  <c r="K927"/>
  <c r="L927"/>
  <c r="M927"/>
  <c r="O927"/>
  <c r="R927"/>
  <c r="C928"/>
  <c r="D928"/>
  <c r="F928"/>
  <c r="E928" s="1"/>
  <c r="H928"/>
  <c r="G928" s="1"/>
  <c r="I928"/>
  <c r="J928"/>
  <c r="K928"/>
  <c r="L928"/>
  <c r="M928"/>
  <c r="O928"/>
  <c r="R928"/>
  <c r="C929"/>
  <c r="D929"/>
  <c r="F929"/>
  <c r="E929" s="1"/>
  <c r="H929"/>
  <c r="G929" s="1"/>
  <c r="I929"/>
  <c r="J929"/>
  <c r="K929"/>
  <c r="L929"/>
  <c r="M929"/>
  <c r="O929"/>
  <c r="R929"/>
  <c r="C930"/>
  <c r="D930"/>
  <c r="F930"/>
  <c r="E930" s="1"/>
  <c r="H930"/>
  <c r="G930" s="1"/>
  <c r="I930"/>
  <c r="J930"/>
  <c r="K930"/>
  <c r="L930"/>
  <c r="M930"/>
  <c r="O930"/>
  <c r="R930"/>
  <c r="C931"/>
  <c r="D931"/>
  <c r="F931"/>
  <c r="E931" s="1"/>
  <c r="H931"/>
  <c r="G931" s="1"/>
  <c r="I931"/>
  <c r="J931"/>
  <c r="K931"/>
  <c r="L931"/>
  <c r="M931"/>
  <c r="O931"/>
  <c r="R931"/>
  <c r="C932"/>
  <c r="D932"/>
  <c r="F932"/>
  <c r="E932" s="1"/>
  <c r="H932"/>
  <c r="G932" s="1"/>
  <c r="I932"/>
  <c r="J932"/>
  <c r="K932"/>
  <c r="L932"/>
  <c r="M932"/>
  <c r="O932"/>
  <c r="R932"/>
  <c r="C933"/>
  <c r="D933"/>
  <c r="F933"/>
  <c r="E933" s="1"/>
  <c r="H933"/>
  <c r="G933" s="1"/>
  <c r="I933"/>
  <c r="J933"/>
  <c r="K933"/>
  <c r="L933"/>
  <c r="M933"/>
  <c r="O933"/>
  <c r="R933"/>
  <c r="C934"/>
  <c r="D934"/>
  <c r="F934"/>
  <c r="E934" s="1"/>
  <c r="H934"/>
  <c r="G934" s="1"/>
  <c r="I934"/>
  <c r="J934"/>
  <c r="K934"/>
  <c r="L934"/>
  <c r="M934"/>
  <c r="O934"/>
  <c r="R934"/>
  <c r="C935"/>
  <c r="D935"/>
  <c r="F935"/>
  <c r="E935" s="1"/>
  <c r="H935"/>
  <c r="G935" s="1"/>
  <c r="I935"/>
  <c r="J935"/>
  <c r="K935"/>
  <c r="L935"/>
  <c r="M935"/>
  <c r="O935"/>
  <c r="R935"/>
  <c r="C936"/>
  <c r="D936"/>
  <c r="F936"/>
  <c r="E936" s="1"/>
  <c r="H936"/>
  <c r="G936" s="1"/>
  <c r="I936"/>
  <c r="J936"/>
  <c r="K936"/>
  <c r="L936"/>
  <c r="M936"/>
  <c r="O936"/>
  <c r="R936"/>
  <c r="C937"/>
  <c r="D937"/>
  <c r="F937"/>
  <c r="E937" s="1"/>
  <c r="H937"/>
  <c r="G937" s="1"/>
  <c r="I937"/>
  <c r="J937"/>
  <c r="K937"/>
  <c r="L937"/>
  <c r="M937"/>
  <c r="O937"/>
  <c r="R937"/>
  <c r="C938"/>
  <c r="D938"/>
  <c r="F938"/>
  <c r="E938" s="1"/>
  <c r="H938"/>
  <c r="G938" s="1"/>
  <c r="I938"/>
  <c r="J938"/>
  <c r="K938"/>
  <c r="L938"/>
  <c r="M938"/>
  <c r="O938"/>
  <c r="R938"/>
  <c r="C939"/>
  <c r="D939"/>
  <c r="F939"/>
  <c r="E939" s="1"/>
  <c r="H939"/>
  <c r="G939" s="1"/>
  <c r="I939"/>
  <c r="J939"/>
  <c r="K939"/>
  <c r="L939"/>
  <c r="M939"/>
  <c r="O939"/>
  <c r="R939"/>
  <c r="C940"/>
  <c r="D940"/>
  <c r="F940"/>
  <c r="E940" s="1"/>
  <c r="H940"/>
  <c r="G940" s="1"/>
  <c r="I940"/>
  <c r="J940"/>
  <c r="K940"/>
  <c r="L940"/>
  <c r="M940"/>
  <c r="O940"/>
  <c r="R940"/>
  <c r="C941"/>
  <c r="D941"/>
  <c r="F941"/>
  <c r="E941" s="1"/>
  <c r="H941"/>
  <c r="G941" s="1"/>
  <c r="I941"/>
  <c r="J941"/>
  <c r="K941"/>
  <c r="L941"/>
  <c r="M941"/>
  <c r="O941"/>
  <c r="R941"/>
  <c r="C942"/>
  <c r="D942"/>
  <c r="F942"/>
  <c r="E942" s="1"/>
  <c r="H942"/>
  <c r="G942" s="1"/>
  <c r="I942"/>
  <c r="J942"/>
  <c r="K942"/>
  <c r="L942"/>
  <c r="M942"/>
  <c r="O942"/>
  <c r="R942"/>
  <c r="C943"/>
  <c r="D943"/>
  <c r="F943"/>
  <c r="E943" s="1"/>
  <c r="H943"/>
  <c r="G943" s="1"/>
  <c r="I943"/>
  <c r="J943"/>
  <c r="K943"/>
  <c r="L943"/>
  <c r="M943"/>
  <c r="O943"/>
  <c r="R943"/>
  <c r="C944"/>
  <c r="D944"/>
  <c r="F944"/>
  <c r="E944" s="1"/>
  <c r="H944"/>
  <c r="G944" s="1"/>
  <c r="I944"/>
  <c r="J944"/>
  <c r="K944"/>
  <c r="L944"/>
  <c r="M944"/>
  <c r="O944"/>
  <c r="R944"/>
  <c r="C945"/>
  <c r="D945"/>
  <c r="F945"/>
  <c r="E945" s="1"/>
  <c r="H945"/>
  <c r="G945" s="1"/>
  <c r="I945"/>
  <c r="J945"/>
  <c r="K945"/>
  <c r="L945"/>
  <c r="M945"/>
  <c r="O945"/>
  <c r="R945"/>
  <c r="C946"/>
  <c r="D946"/>
  <c r="F946"/>
  <c r="E946" s="1"/>
  <c r="H946"/>
  <c r="G946" s="1"/>
  <c r="I946"/>
  <c r="J946"/>
  <c r="K946"/>
  <c r="L946"/>
  <c r="M946"/>
  <c r="O946"/>
  <c r="R946"/>
  <c r="C947"/>
  <c r="D947"/>
  <c r="F947"/>
  <c r="E947" s="1"/>
  <c r="H947"/>
  <c r="G947" s="1"/>
  <c r="I947"/>
  <c r="J947"/>
  <c r="K947"/>
  <c r="L947"/>
  <c r="M947"/>
  <c r="O947"/>
  <c r="R947"/>
  <c r="C948"/>
  <c r="D948"/>
  <c r="F948"/>
  <c r="E948" s="1"/>
  <c r="H948"/>
  <c r="G948" s="1"/>
  <c r="I948"/>
  <c r="J948"/>
  <c r="K948"/>
  <c r="L948"/>
  <c r="M948"/>
  <c r="O948"/>
  <c r="R948"/>
  <c r="C949"/>
  <c r="D949"/>
  <c r="F949"/>
  <c r="E949" s="1"/>
  <c r="H949"/>
  <c r="G949" s="1"/>
  <c r="I949"/>
  <c r="J949"/>
  <c r="K949"/>
  <c r="L949"/>
  <c r="M949"/>
  <c r="O949"/>
  <c r="R949"/>
  <c r="C950"/>
  <c r="D950"/>
  <c r="F950"/>
  <c r="E950" s="1"/>
  <c r="H950"/>
  <c r="G950" s="1"/>
  <c r="I950"/>
  <c r="J950"/>
  <c r="K950"/>
  <c r="L950"/>
  <c r="M950"/>
  <c r="O950"/>
  <c r="R950"/>
  <c r="C951"/>
  <c r="D951"/>
  <c r="F951"/>
  <c r="E951" s="1"/>
  <c r="H951"/>
  <c r="G951" s="1"/>
  <c r="I951"/>
  <c r="J951"/>
  <c r="K951"/>
  <c r="L951"/>
  <c r="M951"/>
  <c r="O951"/>
  <c r="R951"/>
  <c r="C952"/>
  <c r="D952"/>
  <c r="F952"/>
  <c r="E952" s="1"/>
  <c r="H952"/>
  <c r="G952" s="1"/>
  <c r="I952"/>
  <c r="J952"/>
  <c r="K952"/>
  <c r="L952"/>
  <c r="M952"/>
  <c r="O952"/>
  <c r="R952"/>
  <c r="C953"/>
  <c r="D953"/>
  <c r="F953"/>
  <c r="E953" s="1"/>
  <c r="H953"/>
  <c r="G953" s="1"/>
  <c r="I953"/>
  <c r="J953"/>
  <c r="K953"/>
  <c r="L953"/>
  <c r="M953"/>
  <c r="O953"/>
  <c r="R953"/>
  <c r="C954"/>
  <c r="D954"/>
  <c r="F954"/>
  <c r="E954" s="1"/>
  <c r="H954"/>
  <c r="G954" s="1"/>
  <c r="I954"/>
  <c r="J954"/>
  <c r="K954"/>
  <c r="L954"/>
  <c r="M954"/>
  <c r="O954"/>
  <c r="R954"/>
  <c r="C955"/>
  <c r="D955"/>
  <c r="F955"/>
  <c r="E955" s="1"/>
  <c r="H955"/>
  <c r="G955" s="1"/>
  <c r="I955"/>
  <c r="J955"/>
  <c r="K955"/>
  <c r="L955"/>
  <c r="M955"/>
  <c r="O955"/>
  <c r="R955"/>
  <c r="C956"/>
  <c r="D956"/>
  <c r="F956"/>
  <c r="E956" s="1"/>
  <c r="H956"/>
  <c r="G956" s="1"/>
  <c r="I956"/>
  <c r="J956"/>
  <c r="K956"/>
  <c r="L956"/>
  <c r="M956"/>
  <c r="O956"/>
  <c r="R956"/>
  <c r="C957"/>
  <c r="D957"/>
  <c r="F957"/>
  <c r="E957" s="1"/>
  <c r="H957"/>
  <c r="G957" s="1"/>
  <c r="I957"/>
  <c r="J957"/>
  <c r="K957"/>
  <c r="L957"/>
  <c r="M957"/>
  <c r="O957"/>
  <c r="R957"/>
  <c r="C958"/>
  <c r="D958"/>
  <c r="F958"/>
  <c r="E958" s="1"/>
  <c r="H958"/>
  <c r="G958" s="1"/>
  <c r="I958"/>
  <c r="J958"/>
  <c r="K958"/>
  <c r="L958"/>
  <c r="M958"/>
  <c r="O958"/>
  <c r="R958"/>
  <c r="C959"/>
  <c r="D959"/>
  <c r="F959"/>
  <c r="E959" s="1"/>
  <c r="H959"/>
  <c r="G959" s="1"/>
  <c r="I959"/>
  <c r="J959"/>
  <c r="K959"/>
  <c r="L959"/>
  <c r="M959"/>
  <c r="O959"/>
  <c r="R959"/>
  <c r="C960"/>
  <c r="D960"/>
  <c r="F960"/>
  <c r="E960" s="1"/>
  <c r="H960"/>
  <c r="G960" s="1"/>
  <c r="I960"/>
  <c r="J960"/>
  <c r="K960"/>
  <c r="L960"/>
  <c r="M960"/>
  <c r="O960"/>
  <c r="R960"/>
  <c r="C961"/>
  <c r="D961"/>
  <c r="F961"/>
  <c r="E961" s="1"/>
  <c r="H961"/>
  <c r="G961" s="1"/>
  <c r="I961"/>
  <c r="J961"/>
  <c r="K961"/>
  <c r="L961"/>
  <c r="M961"/>
  <c r="O961"/>
  <c r="R961"/>
  <c r="C962"/>
  <c r="D962"/>
  <c r="F962"/>
  <c r="E962" s="1"/>
  <c r="H962"/>
  <c r="G962" s="1"/>
  <c r="I962"/>
  <c r="J962"/>
  <c r="K962"/>
  <c r="L962"/>
  <c r="M962"/>
  <c r="O962"/>
  <c r="R962"/>
  <c r="C963"/>
  <c r="D963"/>
  <c r="F963"/>
  <c r="E963" s="1"/>
  <c r="H963"/>
  <c r="G963" s="1"/>
  <c r="I963"/>
  <c r="J963"/>
  <c r="K963"/>
  <c r="L963"/>
  <c r="M963"/>
  <c r="O963"/>
  <c r="R963"/>
  <c r="C964"/>
  <c r="D964"/>
  <c r="F964"/>
  <c r="E964" s="1"/>
  <c r="H964"/>
  <c r="G964" s="1"/>
  <c r="I964"/>
  <c r="J964"/>
  <c r="K964"/>
  <c r="L964"/>
  <c r="M964"/>
  <c r="O964"/>
  <c r="R964"/>
  <c r="C965"/>
  <c r="D965"/>
  <c r="F965"/>
  <c r="E965" s="1"/>
  <c r="H965"/>
  <c r="G965" s="1"/>
  <c r="I965"/>
  <c r="J965"/>
  <c r="K965"/>
  <c r="L965"/>
  <c r="M965"/>
  <c r="O965"/>
  <c r="R965"/>
  <c r="C966"/>
  <c r="D966"/>
  <c r="F966"/>
  <c r="E966" s="1"/>
  <c r="H966"/>
  <c r="G966" s="1"/>
  <c r="I966"/>
  <c r="J966"/>
  <c r="K966"/>
  <c r="L966"/>
  <c r="M966"/>
  <c r="O966"/>
  <c r="R966"/>
  <c r="C967"/>
  <c r="D967"/>
  <c r="F967"/>
  <c r="E967" s="1"/>
  <c r="H967"/>
  <c r="G967" s="1"/>
  <c r="I967"/>
  <c r="J967"/>
  <c r="K967"/>
  <c r="L967"/>
  <c r="M967"/>
  <c r="O967"/>
  <c r="R967"/>
  <c r="C968"/>
  <c r="D968"/>
  <c r="F968"/>
  <c r="E968" s="1"/>
  <c r="H968"/>
  <c r="G968" s="1"/>
  <c r="I968"/>
  <c r="J968"/>
  <c r="K968"/>
  <c r="L968"/>
  <c r="M968"/>
  <c r="O968"/>
  <c r="R968"/>
  <c r="C969"/>
  <c r="D969"/>
  <c r="F969"/>
  <c r="E969" s="1"/>
  <c r="H969"/>
  <c r="G969" s="1"/>
  <c r="I969"/>
  <c r="J969"/>
  <c r="K969"/>
  <c r="L969"/>
  <c r="M969"/>
  <c r="O969"/>
  <c r="R969"/>
  <c r="C970"/>
  <c r="D970"/>
  <c r="F970"/>
  <c r="E970" s="1"/>
  <c r="H970"/>
  <c r="G970" s="1"/>
  <c r="I970"/>
  <c r="J970"/>
  <c r="K970"/>
  <c r="L970"/>
  <c r="M970"/>
  <c r="O970"/>
  <c r="R970"/>
  <c r="C971"/>
  <c r="D971"/>
  <c r="F971"/>
  <c r="E971" s="1"/>
  <c r="H971"/>
  <c r="G971" s="1"/>
  <c r="I971"/>
  <c r="J971"/>
  <c r="K971"/>
  <c r="L971"/>
  <c r="M971"/>
  <c r="O971"/>
  <c r="R971"/>
  <c r="C972"/>
  <c r="D972"/>
  <c r="F972"/>
  <c r="E972" s="1"/>
  <c r="H972"/>
  <c r="G972" s="1"/>
  <c r="I972"/>
  <c r="J972"/>
  <c r="K972"/>
  <c r="L972"/>
  <c r="M972"/>
  <c r="O972"/>
  <c r="R972"/>
  <c r="C973"/>
  <c r="D973"/>
  <c r="F973"/>
  <c r="E973" s="1"/>
  <c r="H973"/>
  <c r="G973" s="1"/>
  <c r="I973"/>
  <c r="J973"/>
  <c r="K973"/>
  <c r="L973"/>
  <c r="M973"/>
  <c r="O973"/>
  <c r="R973"/>
  <c r="C974"/>
  <c r="D974"/>
  <c r="F974"/>
  <c r="E974" s="1"/>
  <c r="H974"/>
  <c r="G974" s="1"/>
  <c r="I974"/>
  <c r="J974"/>
  <c r="K974"/>
  <c r="L974"/>
  <c r="M974"/>
  <c r="O974"/>
  <c r="R974"/>
  <c r="C975"/>
  <c r="D975"/>
  <c r="F975"/>
  <c r="E975" s="1"/>
  <c r="H975"/>
  <c r="G975" s="1"/>
  <c r="I975"/>
  <c r="J975"/>
  <c r="K975"/>
  <c r="L975"/>
  <c r="M975"/>
  <c r="O975"/>
  <c r="R975"/>
  <c r="C976"/>
  <c r="D976"/>
  <c r="F976"/>
  <c r="E976" s="1"/>
  <c r="H976"/>
  <c r="G976" s="1"/>
  <c r="I976"/>
  <c r="J976"/>
  <c r="K976"/>
  <c r="L976"/>
  <c r="M976"/>
  <c r="O976"/>
  <c r="R976"/>
  <c r="C977"/>
  <c r="D977"/>
  <c r="F977"/>
  <c r="E977" s="1"/>
  <c r="H977"/>
  <c r="G977" s="1"/>
  <c r="I977"/>
  <c r="J977"/>
  <c r="K977"/>
  <c r="L977"/>
  <c r="M977"/>
  <c r="O977"/>
  <c r="R977"/>
  <c r="C978"/>
  <c r="D978"/>
  <c r="F978"/>
  <c r="E978" s="1"/>
  <c r="H978"/>
  <c r="G978" s="1"/>
  <c r="I978"/>
  <c r="J978"/>
  <c r="K978"/>
  <c r="L978"/>
  <c r="M978"/>
  <c r="O978"/>
  <c r="R978"/>
  <c r="C979"/>
  <c r="D979"/>
  <c r="F979"/>
  <c r="E979" s="1"/>
  <c r="H979"/>
  <c r="G979" s="1"/>
  <c r="I979"/>
  <c r="J979"/>
  <c r="K979"/>
  <c r="L979"/>
  <c r="M979"/>
  <c r="O979"/>
  <c r="R979"/>
  <c r="C980"/>
  <c r="D980"/>
  <c r="F980"/>
  <c r="E980" s="1"/>
  <c r="H980"/>
  <c r="G980" s="1"/>
  <c r="I980"/>
  <c r="J980"/>
  <c r="K980"/>
  <c r="L980"/>
  <c r="M980"/>
  <c r="O980"/>
  <c r="R980"/>
  <c r="C981"/>
  <c r="D981"/>
  <c r="F981"/>
  <c r="E981" s="1"/>
  <c r="H981"/>
  <c r="G981" s="1"/>
  <c r="I981"/>
  <c r="J981"/>
  <c r="K981"/>
  <c r="L981"/>
  <c r="M981"/>
  <c r="O981"/>
  <c r="R981"/>
  <c r="C982"/>
  <c r="D982"/>
  <c r="F982"/>
  <c r="E982" s="1"/>
  <c r="H982"/>
  <c r="G982" s="1"/>
  <c r="I982"/>
  <c r="J982"/>
  <c r="K982"/>
  <c r="L982"/>
  <c r="M982"/>
  <c r="O982"/>
  <c r="R982"/>
  <c r="C983"/>
  <c r="D983"/>
  <c r="F983"/>
  <c r="E983" s="1"/>
  <c r="H983"/>
  <c r="G983" s="1"/>
  <c r="I983"/>
  <c r="J983"/>
  <c r="K983"/>
  <c r="L983"/>
  <c r="M983"/>
  <c r="O983"/>
  <c r="R983"/>
  <c r="C984"/>
  <c r="D984"/>
  <c r="F984"/>
  <c r="E984" s="1"/>
  <c r="H984"/>
  <c r="G984" s="1"/>
  <c r="I984"/>
  <c r="J984"/>
  <c r="K984"/>
  <c r="L984"/>
  <c r="M984"/>
  <c r="O984"/>
  <c r="R984"/>
  <c r="C985"/>
  <c r="D985"/>
  <c r="F985"/>
  <c r="E985" s="1"/>
  <c r="H985"/>
  <c r="G985" s="1"/>
  <c r="I985"/>
  <c r="J985"/>
  <c r="K985"/>
  <c r="L985"/>
  <c r="M985"/>
  <c r="O985"/>
  <c r="R985"/>
  <c r="C986"/>
  <c r="D986"/>
  <c r="F986"/>
  <c r="E986" s="1"/>
  <c r="H986"/>
  <c r="G986" s="1"/>
  <c r="I986"/>
  <c r="J986"/>
  <c r="K986"/>
  <c r="L986"/>
  <c r="M986"/>
  <c r="O986"/>
  <c r="R986"/>
  <c r="C987"/>
  <c r="D987"/>
  <c r="F987"/>
  <c r="E987" s="1"/>
  <c r="H987"/>
  <c r="G987" s="1"/>
  <c r="I987"/>
  <c r="J987"/>
  <c r="K987"/>
  <c r="L987"/>
  <c r="M987"/>
  <c r="O987"/>
  <c r="R987"/>
  <c r="C988"/>
  <c r="D988"/>
  <c r="F988"/>
  <c r="E988" s="1"/>
  <c r="H988"/>
  <c r="G988" s="1"/>
  <c r="I988"/>
  <c r="J988"/>
  <c r="K988"/>
  <c r="L988"/>
  <c r="M988"/>
  <c r="O988"/>
  <c r="R988"/>
  <c r="C989"/>
  <c r="D989"/>
  <c r="F989"/>
  <c r="E989" s="1"/>
  <c r="H989"/>
  <c r="G989" s="1"/>
  <c r="I989"/>
  <c r="J989"/>
  <c r="K989"/>
  <c r="L989"/>
  <c r="M989"/>
  <c r="O989"/>
  <c r="R989"/>
  <c r="C990"/>
  <c r="D990"/>
  <c r="F990"/>
  <c r="E990" s="1"/>
  <c r="H990"/>
  <c r="G990" s="1"/>
  <c r="I990"/>
  <c r="J990"/>
  <c r="K990"/>
  <c r="L990"/>
  <c r="M990"/>
  <c r="O990"/>
  <c r="R990"/>
  <c r="C991"/>
  <c r="D991"/>
  <c r="F991"/>
  <c r="E991" s="1"/>
  <c r="H991"/>
  <c r="G991" s="1"/>
  <c r="I991"/>
  <c r="J991"/>
  <c r="K991"/>
  <c r="L991"/>
  <c r="M991"/>
  <c r="O991"/>
  <c r="R991"/>
  <c r="C992"/>
  <c r="D992"/>
  <c r="F992"/>
  <c r="E992" s="1"/>
  <c r="H992"/>
  <c r="G992" s="1"/>
  <c r="I992"/>
  <c r="J992"/>
  <c r="K992"/>
  <c r="L992"/>
  <c r="M992"/>
  <c r="O992"/>
  <c r="R992"/>
  <c r="C993"/>
  <c r="D993"/>
  <c r="F993"/>
  <c r="E993" s="1"/>
  <c r="H993"/>
  <c r="G993" s="1"/>
  <c r="I993"/>
  <c r="J993"/>
  <c r="K993"/>
  <c r="L993"/>
  <c r="M993"/>
  <c r="O993"/>
  <c r="R993"/>
  <c r="C994"/>
  <c r="D994"/>
  <c r="F994"/>
  <c r="E994" s="1"/>
  <c r="H994"/>
  <c r="G994" s="1"/>
  <c r="I994"/>
  <c r="J994"/>
  <c r="K994"/>
  <c r="L994"/>
  <c r="M994"/>
  <c r="O994"/>
  <c r="R994"/>
  <c r="C995"/>
  <c r="D995"/>
  <c r="F995"/>
  <c r="E995" s="1"/>
  <c r="H995"/>
  <c r="G995" s="1"/>
  <c r="I995"/>
  <c r="J995"/>
  <c r="K995"/>
  <c r="L995"/>
  <c r="M995"/>
  <c r="O995"/>
  <c r="R995"/>
  <c r="C996"/>
  <c r="D996"/>
  <c r="F996"/>
  <c r="E996" s="1"/>
  <c r="H996"/>
  <c r="G996" s="1"/>
  <c r="I996"/>
  <c r="J996"/>
  <c r="K996"/>
  <c r="L996"/>
  <c r="M996"/>
  <c r="O996"/>
  <c r="R996"/>
  <c r="C997"/>
  <c r="D997"/>
  <c r="F997"/>
  <c r="E997" s="1"/>
  <c r="H997"/>
  <c r="G997" s="1"/>
  <c r="I997"/>
  <c r="J997"/>
  <c r="K997"/>
  <c r="L997"/>
  <c r="M997"/>
  <c r="O997"/>
  <c r="R997"/>
  <c r="C998"/>
  <c r="D998"/>
  <c r="F998"/>
  <c r="E998" s="1"/>
  <c r="H998"/>
  <c r="G998" s="1"/>
  <c r="I998"/>
  <c r="J998"/>
  <c r="K998"/>
  <c r="L998"/>
  <c r="M998"/>
  <c r="O998"/>
  <c r="R998"/>
  <c r="C999"/>
  <c r="D999"/>
  <c r="F999"/>
  <c r="E999" s="1"/>
  <c r="H999"/>
  <c r="G999" s="1"/>
  <c r="I999"/>
  <c r="J999"/>
  <c r="K999"/>
  <c r="L999"/>
  <c r="M999"/>
  <c r="O999"/>
  <c r="R999"/>
  <c r="C1000"/>
  <c r="D1000"/>
  <c r="F1000"/>
  <c r="E1000" s="1"/>
  <c r="H1000"/>
  <c r="G1000" s="1"/>
  <c r="I1000"/>
  <c r="J1000"/>
  <c r="K1000"/>
  <c r="L1000"/>
  <c r="M1000"/>
  <c r="O1000"/>
  <c r="R1000"/>
  <c r="C1001"/>
  <c r="D1001"/>
  <c r="F1001"/>
  <c r="E1001" s="1"/>
  <c r="H1001"/>
  <c r="G1001" s="1"/>
  <c r="I1001"/>
  <c r="J1001"/>
  <c r="K1001"/>
  <c r="L1001"/>
  <c r="M1001"/>
  <c r="O1001"/>
  <c r="R1001"/>
  <c r="C1002"/>
  <c r="D1002"/>
  <c r="F1002"/>
  <c r="E1002" s="1"/>
  <c r="H1002"/>
  <c r="G1002" s="1"/>
  <c r="I1002"/>
  <c r="J1002"/>
  <c r="K1002"/>
  <c r="L1002"/>
  <c r="M1002"/>
  <c r="O1002"/>
  <c r="R1002"/>
  <c r="C1003"/>
  <c r="D1003"/>
  <c r="F1003"/>
  <c r="E1003" s="1"/>
  <c r="H1003"/>
  <c r="G1003" s="1"/>
  <c r="I1003"/>
  <c r="J1003"/>
  <c r="K1003"/>
  <c r="L1003"/>
  <c r="M1003"/>
  <c r="O1003"/>
  <c r="R1003"/>
  <c r="C1004"/>
  <c r="D1004"/>
  <c r="F1004"/>
  <c r="E1004" s="1"/>
  <c r="H1004"/>
  <c r="G1004" s="1"/>
  <c r="I1004"/>
  <c r="J1004"/>
  <c r="K1004"/>
  <c r="L1004"/>
  <c r="M1004"/>
  <c r="O1004"/>
  <c r="R1004"/>
  <c r="C1005"/>
  <c r="D1005"/>
  <c r="F1005"/>
  <c r="E1005" s="1"/>
  <c r="H1005"/>
  <c r="G1005" s="1"/>
  <c r="I1005"/>
  <c r="J1005"/>
  <c r="K1005"/>
  <c r="L1005"/>
  <c r="M1005"/>
  <c r="O1005"/>
  <c r="R1005"/>
  <c r="C1006"/>
  <c r="D1006"/>
  <c r="F1006"/>
  <c r="E1006" s="1"/>
  <c r="H1006"/>
  <c r="G1006" s="1"/>
  <c r="I1006"/>
  <c r="J1006"/>
  <c r="K1006"/>
  <c r="L1006"/>
  <c r="M1006"/>
  <c r="O1006"/>
  <c r="R1006"/>
  <c r="C1007"/>
  <c r="D1007"/>
  <c r="F1007"/>
  <c r="E1007" s="1"/>
  <c r="H1007"/>
  <c r="G1007" s="1"/>
  <c r="I1007"/>
  <c r="J1007"/>
  <c r="K1007"/>
  <c r="L1007"/>
  <c r="M1007"/>
  <c r="O1007"/>
  <c r="R1007"/>
  <c r="C1008"/>
  <c r="D1008"/>
  <c r="F1008"/>
  <c r="E1008" s="1"/>
  <c r="H1008"/>
  <c r="G1008" s="1"/>
  <c r="I1008"/>
  <c r="J1008"/>
  <c r="K1008"/>
  <c r="L1008"/>
  <c r="M1008"/>
  <c r="O1008"/>
  <c r="R1008"/>
  <c r="C1009"/>
  <c r="D1009"/>
  <c r="F1009"/>
  <c r="E1009" s="1"/>
  <c r="H1009"/>
  <c r="G1009" s="1"/>
  <c r="I1009"/>
  <c r="J1009"/>
  <c r="K1009"/>
  <c r="L1009"/>
  <c r="M1009"/>
  <c r="O1009"/>
  <c r="R1009"/>
  <c r="C1010"/>
  <c r="D1010"/>
  <c r="F1010"/>
  <c r="E1010" s="1"/>
  <c r="H1010"/>
  <c r="G1010" s="1"/>
  <c r="I1010"/>
  <c r="J1010"/>
  <c r="K1010"/>
  <c r="L1010"/>
  <c r="M1010"/>
  <c r="O1010"/>
  <c r="R1010"/>
  <c r="C1011"/>
  <c r="D1011"/>
  <c r="F1011"/>
  <c r="E1011" s="1"/>
  <c r="H1011"/>
  <c r="G1011" s="1"/>
  <c r="I1011"/>
  <c r="J1011"/>
  <c r="K1011"/>
  <c r="L1011"/>
  <c r="M1011"/>
  <c r="O1011"/>
  <c r="R1011"/>
  <c r="C1012"/>
  <c r="D1012"/>
  <c r="F1012"/>
  <c r="E1012" s="1"/>
  <c r="H1012"/>
  <c r="G1012" s="1"/>
  <c r="I1012"/>
  <c r="J1012"/>
  <c r="K1012"/>
  <c r="L1012"/>
  <c r="M1012"/>
  <c r="O1012"/>
  <c r="R1012"/>
  <c r="C1013"/>
  <c r="D1013"/>
  <c r="F1013"/>
  <c r="E1013" s="1"/>
  <c r="H1013"/>
  <c r="G1013" s="1"/>
  <c r="I1013"/>
  <c r="J1013"/>
  <c r="K1013"/>
  <c r="L1013"/>
  <c r="M1013"/>
  <c r="O1013"/>
  <c r="R1013"/>
  <c r="C1014"/>
  <c r="D1014"/>
  <c r="F1014"/>
  <c r="E1014" s="1"/>
  <c r="H1014"/>
  <c r="G1014" s="1"/>
  <c r="I1014"/>
  <c r="J1014"/>
  <c r="K1014"/>
  <c r="L1014"/>
  <c r="M1014"/>
  <c r="O1014"/>
  <c r="R1014"/>
  <c r="C1015"/>
  <c r="D1015"/>
  <c r="F1015"/>
  <c r="E1015" s="1"/>
  <c r="H1015"/>
  <c r="G1015" s="1"/>
  <c r="I1015"/>
  <c r="J1015"/>
  <c r="K1015"/>
  <c r="L1015"/>
  <c r="M1015"/>
  <c r="O1015"/>
  <c r="R1015"/>
  <c r="C1016"/>
  <c r="D1016"/>
  <c r="F1016"/>
  <c r="E1016" s="1"/>
  <c r="H1016"/>
  <c r="G1016" s="1"/>
  <c r="I1016"/>
  <c r="J1016"/>
  <c r="K1016"/>
  <c r="L1016"/>
  <c r="M1016"/>
  <c r="O1016"/>
  <c r="R1016"/>
  <c r="C1017"/>
  <c r="D1017"/>
  <c r="F1017"/>
  <c r="E1017" s="1"/>
  <c r="H1017"/>
  <c r="G1017" s="1"/>
  <c r="I1017"/>
  <c r="J1017"/>
  <c r="K1017"/>
  <c r="L1017"/>
  <c r="M1017"/>
  <c r="O1017"/>
  <c r="R1017"/>
  <c r="C1018"/>
  <c r="D1018"/>
  <c r="F1018"/>
  <c r="E1018" s="1"/>
  <c r="H1018"/>
  <c r="G1018" s="1"/>
  <c r="I1018"/>
  <c r="J1018"/>
  <c r="K1018"/>
  <c r="L1018"/>
  <c r="M1018"/>
  <c r="O1018"/>
  <c r="R1018"/>
  <c r="C1019"/>
  <c r="D1019"/>
  <c r="F1019"/>
  <c r="E1019" s="1"/>
  <c r="H1019"/>
  <c r="G1019" s="1"/>
  <c r="I1019"/>
  <c r="J1019"/>
  <c r="K1019"/>
  <c r="L1019"/>
  <c r="M1019"/>
  <c r="O1019"/>
  <c r="R1019"/>
  <c r="C1020"/>
  <c r="D1020"/>
  <c r="F1020"/>
  <c r="E1020" s="1"/>
  <c r="H1020"/>
  <c r="G1020" s="1"/>
  <c r="I1020"/>
  <c r="J1020"/>
  <c r="K1020"/>
  <c r="L1020"/>
  <c r="M1020"/>
  <c r="O1020"/>
  <c r="R1020"/>
  <c r="C1021"/>
  <c r="D1021"/>
  <c r="F1021"/>
  <c r="E1021" s="1"/>
  <c r="H1021"/>
  <c r="G1021" s="1"/>
  <c r="I1021"/>
  <c r="J1021"/>
  <c r="K1021"/>
  <c r="L1021"/>
  <c r="M1021"/>
  <c r="O1021"/>
  <c r="R1021"/>
  <c r="C1022"/>
  <c r="D1022"/>
  <c r="F1022"/>
  <c r="E1022" s="1"/>
  <c r="H1022"/>
  <c r="G1022" s="1"/>
  <c r="I1022"/>
  <c r="J1022"/>
  <c r="K1022"/>
  <c r="L1022"/>
  <c r="M1022"/>
  <c r="O1022"/>
  <c r="R1022"/>
  <c r="C1023"/>
  <c r="D1023"/>
  <c r="F1023"/>
  <c r="E1023" s="1"/>
  <c r="H1023"/>
  <c r="G1023" s="1"/>
  <c r="I1023"/>
  <c r="J1023"/>
  <c r="K1023"/>
  <c r="L1023"/>
  <c r="M1023"/>
  <c r="O1023"/>
  <c r="R1023"/>
  <c r="C1024"/>
  <c r="D1024"/>
  <c r="F1024"/>
  <c r="E1024" s="1"/>
  <c r="H1024"/>
  <c r="G1024" s="1"/>
  <c r="I1024"/>
  <c r="J1024"/>
  <c r="K1024"/>
  <c r="L1024"/>
  <c r="M1024"/>
  <c r="O1024"/>
  <c r="R1024"/>
  <c r="C1025"/>
  <c r="D1025"/>
  <c r="F1025"/>
  <c r="E1025" s="1"/>
  <c r="H1025"/>
  <c r="G1025" s="1"/>
  <c r="I1025"/>
  <c r="J1025"/>
  <c r="K1025"/>
  <c r="L1025"/>
  <c r="M1025"/>
  <c r="O1025"/>
  <c r="R1025"/>
  <c r="C1026"/>
  <c r="D1026"/>
  <c r="F1026"/>
  <c r="E1026" s="1"/>
  <c r="H1026"/>
  <c r="G1026" s="1"/>
  <c r="I1026"/>
  <c r="J1026"/>
  <c r="K1026"/>
  <c r="L1026"/>
  <c r="M1026"/>
  <c r="O1026"/>
  <c r="R1026"/>
  <c r="C1027"/>
  <c r="D1027"/>
  <c r="F1027"/>
  <c r="E1027" s="1"/>
  <c r="H1027"/>
  <c r="G1027" s="1"/>
  <c r="I1027"/>
  <c r="J1027"/>
  <c r="K1027"/>
  <c r="L1027"/>
  <c r="M1027"/>
  <c r="O1027"/>
  <c r="R1027"/>
  <c r="C1028"/>
  <c r="D1028"/>
  <c r="F1028"/>
  <c r="E1028" s="1"/>
  <c r="H1028"/>
  <c r="G1028" s="1"/>
  <c r="I1028"/>
  <c r="J1028"/>
  <c r="K1028"/>
  <c r="L1028"/>
  <c r="M1028"/>
  <c r="O1028"/>
  <c r="R1028"/>
  <c r="C1029"/>
  <c r="D1029"/>
  <c r="F1029"/>
  <c r="E1029" s="1"/>
  <c r="H1029"/>
  <c r="G1029" s="1"/>
  <c r="I1029"/>
  <c r="J1029"/>
  <c r="K1029"/>
  <c r="L1029"/>
  <c r="M1029"/>
  <c r="O1029"/>
  <c r="R1029"/>
  <c r="C1030"/>
  <c r="D1030"/>
  <c r="F1030"/>
  <c r="E1030" s="1"/>
  <c r="H1030"/>
  <c r="G1030" s="1"/>
  <c r="I1030"/>
  <c r="J1030"/>
  <c r="K1030"/>
  <c r="L1030"/>
  <c r="M1030"/>
  <c r="O1030"/>
  <c r="R1030"/>
  <c r="C1031"/>
  <c r="D1031"/>
  <c r="F1031"/>
  <c r="E1031" s="1"/>
  <c r="H1031"/>
  <c r="G1031" s="1"/>
  <c r="I1031"/>
  <c r="J1031"/>
  <c r="K1031"/>
  <c r="L1031"/>
  <c r="M1031"/>
  <c r="O1031"/>
  <c r="R1031"/>
  <c r="C1032"/>
  <c r="D1032"/>
  <c r="F1032"/>
  <c r="E1032" s="1"/>
  <c r="H1032"/>
  <c r="G1032" s="1"/>
  <c r="I1032"/>
  <c r="J1032"/>
  <c r="K1032"/>
  <c r="L1032"/>
  <c r="M1032"/>
  <c r="O1032"/>
  <c r="R1032"/>
  <c r="C1033"/>
  <c r="D1033"/>
  <c r="F1033"/>
  <c r="E1033" s="1"/>
  <c r="H1033"/>
  <c r="G1033" s="1"/>
  <c r="I1033"/>
  <c r="J1033"/>
  <c r="K1033"/>
  <c r="L1033"/>
  <c r="M1033"/>
  <c r="O1033"/>
  <c r="R1033"/>
  <c r="C1034"/>
  <c r="D1034"/>
  <c r="F1034"/>
  <c r="E1034" s="1"/>
  <c r="H1034"/>
  <c r="G1034" s="1"/>
  <c r="I1034"/>
  <c r="J1034"/>
  <c r="K1034"/>
  <c r="L1034"/>
  <c r="M1034"/>
  <c r="O1034"/>
  <c r="R1034"/>
  <c r="C1035"/>
  <c r="D1035"/>
  <c r="F1035"/>
  <c r="E1035" s="1"/>
  <c r="H1035"/>
  <c r="G1035" s="1"/>
  <c r="I1035"/>
  <c r="J1035"/>
  <c r="K1035"/>
  <c r="L1035"/>
  <c r="M1035"/>
  <c r="O1035"/>
  <c r="R1035"/>
  <c r="C1036"/>
  <c r="D1036"/>
  <c r="F1036"/>
  <c r="E1036" s="1"/>
  <c r="H1036"/>
  <c r="G1036" s="1"/>
  <c r="I1036"/>
  <c r="J1036"/>
  <c r="K1036"/>
  <c r="L1036"/>
  <c r="M1036"/>
  <c r="O1036"/>
  <c r="R1036"/>
  <c r="C1037"/>
  <c r="D1037"/>
  <c r="F1037"/>
  <c r="E1037" s="1"/>
  <c r="H1037"/>
  <c r="G1037" s="1"/>
  <c r="I1037"/>
  <c r="J1037"/>
  <c r="K1037"/>
  <c r="L1037"/>
  <c r="M1037"/>
  <c r="O1037"/>
  <c r="R1037"/>
  <c r="C1038"/>
  <c r="D1038"/>
  <c r="F1038"/>
  <c r="E1038" s="1"/>
  <c r="H1038"/>
  <c r="G1038" s="1"/>
  <c r="I1038"/>
  <c r="J1038"/>
  <c r="K1038"/>
  <c r="L1038"/>
  <c r="M1038"/>
  <c r="O1038"/>
  <c r="R1038"/>
  <c r="C1039"/>
  <c r="D1039"/>
  <c r="F1039"/>
  <c r="E1039" s="1"/>
  <c r="H1039"/>
  <c r="G1039" s="1"/>
  <c r="I1039"/>
  <c r="J1039"/>
  <c r="K1039"/>
  <c r="L1039"/>
  <c r="M1039"/>
  <c r="O1039"/>
  <c r="R1039"/>
  <c r="C1040"/>
  <c r="D1040"/>
  <c r="F1040"/>
  <c r="E1040" s="1"/>
  <c r="H1040"/>
  <c r="G1040" s="1"/>
  <c r="I1040"/>
  <c r="J1040"/>
  <c r="K1040"/>
  <c r="L1040"/>
  <c r="M1040"/>
  <c r="O1040"/>
  <c r="R1040"/>
  <c r="C1041"/>
  <c r="D1041"/>
  <c r="F1041"/>
  <c r="E1041" s="1"/>
  <c r="H1041"/>
  <c r="G1041" s="1"/>
  <c r="I1041"/>
  <c r="J1041"/>
  <c r="K1041"/>
  <c r="L1041"/>
  <c r="M1041"/>
  <c r="O1041"/>
  <c r="R1041"/>
  <c r="C1042"/>
  <c r="D1042"/>
  <c r="F1042"/>
  <c r="E1042" s="1"/>
  <c r="H1042"/>
  <c r="G1042" s="1"/>
  <c r="I1042"/>
  <c r="J1042"/>
  <c r="K1042"/>
  <c r="L1042"/>
  <c r="M1042"/>
  <c r="O1042"/>
  <c r="R1042"/>
  <c r="C1043"/>
  <c r="D1043"/>
  <c r="F1043"/>
  <c r="E1043" s="1"/>
  <c r="H1043"/>
  <c r="G1043" s="1"/>
  <c r="I1043"/>
  <c r="J1043"/>
  <c r="K1043"/>
  <c r="L1043"/>
  <c r="M1043"/>
  <c r="O1043"/>
  <c r="R1043"/>
  <c r="C1044"/>
  <c r="D1044"/>
  <c r="F1044"/>
  <c r="E1044" s="1"/>
  <c r="H1044"/>
  <c r="G1044" s="1"/>
  <c r="I1044"/>
  <c r="J1044"/>
  <c r="K1044"/>
  <c r="L1044"/>
  <c r="M1044"/>
  <c r="O1044"/>
  <c r="R1044"/>
  <c r="C1045"/>
  <c r="D1045"/>
  <c r="F1045"/>
  <c r="E1045" s="1"/>
  <c r="H1045"/>
  <c r="G1045" s="1"/>
  <c r="I1045"/>
  <c r="J1045"/>
  <c r="K1045"/>
  <c r="L1045"/>
  <c r="M1045"/>
  <c r="O1045"/>
  <c r="R1045"/>
  <c r="C1046"/>
  <c r="D1046"/>
  <c r="F1046"/>
  <c r="E1046" s="1"/>
  <c r="H1046"/>
  <c r="G1046" s="1"/>
  <c r="I1046"/>
  <c r="J1046"/>
  <c r="K1046"/>
  <c r="L1046"/>
  <c r="M1046"/>
  <c r="O1046"/>
  <c r="R1046"/>
  <c r="C1047"/>
  <c r="D1047"/>
  <c r="F1047"/>
  <c r="E1047" s="1"/>
  <c r="H1047"/>
  <c r="G1047" s="1"/>
  <c r="I1047"/>
  <c r="J1047"/>
  <c r="K1047"/>
  <c r="L1047"/>
  <c r="M1047"/>
  <c r="O1047"/>
  <c r="R1047"/>
  <c r="C1048"/>
  <c r="D1048"/>
  <c r="F1048"/>
  <c r="E1048" s="1"/>
  <c r="H1048"/>
  <c r="G1048" s="1"/>
  <c r="I1048"/>
  <c r="J1048"/>
  <c r="K1048"/>
  <c r="L1048"/>
  <c r="M1048"/>
  <c r="O1048"/>
  <c r="R1048"/>
  <c r="C1049"/>
  <c r="D1049"/>
  <c r="F1049"/>
  <c r="E1049" s="1"/>
  <c r="H1049"/>
  <c r="G1049" s="1"/>
  <c r="I1049"/>
  <c r="J1049"/>
  <c r="K1049"/>
  <c r="L1049"/>
  <c r="M1049"/>
  <c r="O1049"/>
  <c r="R1049"/>
  <c r="C1050"/>
  <c r="D1050"/>
  <c r="F1050"/>
  <c r="E1050" s="1"/>
  <c r="H1050"/>
  <c r="G1050" s="1"/>
  <c r="I1050"/>
  <c r="J1050"/>
  <c r="K1050"/>
  <c r="L1050"/>
  <c r="M1050"/>
  <c r="O1050"/>
  <c r="R1050"/>
  <c r="C1051"/>
  <c r="D1051"/>
  <c r="F1051"/>
  <c r="E1051" s="1"/>
  <c r="H1051"/>
  <c r="G1051" s="1"/>
  <c r="I1051"/>
  <c r="J1051"/>
  <c r="K1051"/>
  <c r="L1051"/>
  <c r="M1051"/>
  <c r="O1051"/>
  <c r="R1051"/>
  <c r="C1052"/>
  <c r="D1052"/>
  <c r="F1052"/>
  <c r="E1052" s="1"/>
  <c r="H1052"/>
  <c r="G1052" s="1"/>
  <c r="I1052"/>
  <c r="J1052"/>
  <c r="K1052"/>
  <c r="L1052"/>
  <c r="M1052"/>
  <c r="O1052"/>
  <c r="R1052"/>
  <c r="C1053"/>
  <c r="D1053"/>
  <c r="F1053"/>
  <c r="E1053" s="1"/>
  <c r="H1053"/>
  <c r="G1053" s="1"/>
  <c r="I1053"/>
  <c r="J1053"/>
  <c r="K1053"/>
  <c r="L1053"/>
  <c r="M1053"/>
  <c r="O1053"/>
  <c r="R1053"/>
  <c r="C1054"/>
  <c r="D1054"/>
  <c r="F1054"/>
  <c r="E1054" s="1"/>
  <c r="H1054"/>
  <c r="G1054" s="1"/>
  <c r="I1054"/>
  <c r="J1054"/>
  <c r="K1054"/>
  <c r="L1054"/>
  <c r="M1054"/>
  <c r="O1054"/>
  <c r="R1054"/>
  <c r="C1055"/>
  <c r="D1055"/>
  <c r="F1055"/>
  <c r="E1055" s="1"/>
  <c r="H1055"/>
  <c r="G1055" s="1"/>
  <c r="I1055"/>
  <c r="J1055"/>
  <c r="K1055"/>
  <c r="L1055"/>
  <c r="M1055"/>
  <c r="O1055"/>
  <c r="R1055"/>
  <c r="C1056"/>
  <c r="D1056"/>
  <c r="F1056"/>
  <c r="E1056" s="1"/>
  <c r="H1056"/>
  <c r="G1056" s="1"/>
  <c r="I1056"/>
  <c r="J1056"/>
  <c r="K1056"/>
  <c r="L1056"/>
  <c r="M1056"/>
  <c r="O1056"/>
  <c r="R1056"/>
  <c r="C1057"/>
  <c r="D1057"/>
  <c r="F1057"/>
  <c r="E1057" s="1"/>
  <c r="H1057"/>
  <c r="G1057" s="1"/>
  <c r="I1057"/>
  <c r="J1057"/>
  <c r="K1057"/>
  <c r="L1057"/>
  <c r="M1057"/>
  <c r="O1057"/>
  <c r="R1057"/>
  <c r="C1058"/>
  <c r="D1058"/>
  <c r="F1058"/>
  <c r="E1058" s="1"/>
  <c r="H1058"/>
  <c r="G1058" s="1"/>
  <c r="I1058"/>
  <c r="J1058"/>
  <c r="K1058"/>
  <c r="L1058"/>
  <c r="M1058"/>
  <c r="O1058"/>
  <c r="R1058"/>
  <c r="C1059"/>
  <c r="D1059"/>
  <c r="F1059"/>
  <c r="E1059" s="1"/>
  <c r="H1059"/>
  <c r="G1059" s="1"/>
  <c r="I1059"/>
  <c r="J1059"/>
  <c r="K1059"/>
  <c r="L1059"/>
  <c r="M1059"/>
  <c r="O1059"/>
  <c r="R1059"/>
  <c r="C1060"/>
  <c r="D1060"/>
  <c r="F1060"/>
  <c r="E1060" s="1"/>
  <c r="H1060"/>
  <c r="G1060" s="1"/>
  <c r="I1060"/>
  <c r="J1060"/>
  <c r="K1060"/>
  <c r="L1060"/>
  <c r="M1060"/>
  <c r="O1060"/>
  <c r="R1060"/>
  <c r="C1061"/>
  <c r="D1061"/>
  <c r="F1061"/>
  <c r="E1061" s="1"/>
  <c r="H1061"/>
  <c r="G1061" s="1"/>
  <c r="I1061"/>
  <c r="J1061"/>
  <c r="K1061"/>
  <c r="L1061"/>
  <c r="M1061"/>
  <c r="O1061"/>
  <c r="R1061"/>
  <c r="C1062"/>
  <c r="D1062"/>
  <c r="F1062"/>
  <c r="E1062" s="1"/>
  <c r="H1062"/>
  <c r="G1062" s="1"/>
  <c r="I1062"/>
  <c r="J1062"/>
  <c r="K1062"/>
  <c r="L1062"/>
  <c r="M1062"/>
  <c r="O1062"/>
  <c r="R1062"/>
  <c r="C1063"/>
  <c r="D1063"/>
  <c r="F1063"/>
  <c r="E1063" s="1"/>
  <c r="H1063"/>
  <c r="G1063" s="1"/>
  <c r="I1063"/>
  <c r="J1063"/>
  <c r="K1063"/>
  <c r="L1063"/>
  <c r="M1063"/>
  <c r="O1063"/>
  <c r="R1063"/>
  <c r="C1064"/>
  <c r="D1064"/>
  <c r="F1064"/>
  <c r="E1064" s="1"/>
  <c r="H1064"/>
  <c r="G1064" s="1"/>
  <c r="I1064"/>
  <c r="J1064"/>
  <c r="K1064"/>
  <c r="L1064"/>
  <c r="M1064"/>
  <c r="O1064"/>
  <c r="R1064"/>
  <c r="C1065"/>
  <c r="D1065"/>
  <c r="F1065"/>
  <c r="E1065" s="1"/>
  <c r="H1065"/>
  <c r="G1065" s="1"/>
  <c r="I1065"/>
  <c r="J1065"/>
  <c r="K1065"/>
  <c r="L1065"/>
  <c r="M1065"/>
  <c r="O1065"/>
  <c r="R1065"/>
  <c r="C1066"/>
  <c r="D1066"/>
  <c r="F1066"/>
  <c r="E1066" s="1"/>
  <c r="H1066"/>
  <c r="G1066" s="1"/>
  <c r="I1066"/>
  <c r="J1066"/>
  <c r="K1066"/>
  <c r="L1066"/>
  <c r="M1066"/>
  <c r="O1066"/>
  <c r="R1066"/>
  <c r="C1067"/>
  <c r="D1067"/>
  <c r="F1067"/>
  <c r="E1067" s="1"/>
  <c r="H1067"/>
  <c r="G1067" s="1"/>
  <c r="I1067"/>
  <c r="J1067"/>
  <c r="K1067"/>
  <c r="L1067"/>
  <c r="M1067"/>
  <c r="O1067"/>
  <c r="R1067"/>
  <c r="C1068"/>
  <c r="D1068"/>
  <c r="F1068"/>
  <c r="E1068" s="1"/>
  <c r="H1068"/>
  <c r="G1068" s="1"/>
  <c r="I1068"/>
  <c r="J1068"/>
  <c r="K1068"/>
  <c r="L1068"/>
  <c r="M1068"/>
  <c r="O1068"/>
  <c r="R1068"/>
  <c r="C1069"/>
  <c r="D1069"/>
  <c r="F1069"/>
  <c r="E1069" s="1"/>
  <c r="H1069"/>
  <c r="G1069" s="1"/>
  <c r="I1069"/>
  <c r="J1069"/>
  <c r="K1069"/>
  <c r="L1069"/>
  <c r="M1069"/>
  <c r="O1069"/>
  <c r="R1069"/>
  <c r="C1070"/>
  <c r="D1070"/>
  <c r="F1070"/>
  <c r="E1070" s="1"/>
  <c r="H1070"/>
  <c r="G1070" s="1"/>
  <c r="I1070"/>
  <c r="J1070"/>
  <c r="K1070"/>
  <c r="L1070"/>
  <c r="M1070"/>
  <c r="O1070"/>
  <c r="R1070"/>
  <c r="C1071"/>
  <c r="D1071"/>
  <c r="F1071"/>
  <c r="E1071" s="1"/>
  <c r="H1071"/>
  <c r="G1071" s="1"/>
  <c r="I1071"/>
  <c r="J1071"/>
  <c r="K1071"/>
  <c r="L1071"/>
  <c r="M1071"/>
  <c r="O1071"/>
  <c r="R1071"/>
  <c r="C1072"/>
  <c r="D1072"/>
  <c r="F1072"/>
  <c r="E1072" s="1"/>
  <c r="H1072"/>
  <c r="G1072" s="1"/>
  <c r="I1072"/>
  <c r="J1072"/>
  <c r="K1072"/>
  <c r="L1072"/>
  <c r="M1072"/>
  <c r="O1072"/>
  <c r="R1072"/>
  <c r="C1073"/>
  <c r="D1073"/>
  <c r="F1073"/>
  <c r="E1073" s="1"/>
  <c r="H1073"/>
  <c r="G1073" s="1"/>
  <c r="I1073"/>
  <c r="J1073"/>
  <c r="K1073"/>
  <c r="L1073"/>
  <c r="M1073"/>
  <c r="O1073"/>
  <c r="R1073"/>
  <c r="C1074"/>
  <c r="D1074"/>
  <c r="F1074"/>
  <c r="E1074" s="1"/>
  <c r="H1074"/>
  <c r="G1074" s="1"/>
  <c r="I1074"/>
  <c r="J1074"/>
  <c r="K1074"/>
  <c r="L1074"/>
  <c r="M1074"/>
  <c r="O1074"/>
  <c r="R1074"/>
  <c r="C1075"/>
  <c r="D1075"/>
  <c r="F1075"/>
  <c r="E1075" s="1"/>
  <c r="H1075"/>
  <c r="G1075" s="1"/>
  <c r="I1075"/>
  <c r="J1075"/>
  <c r="K1075"/>
  <c r="L1075"/>
  <c r="M1075"/>
  <c r="O1075"/>
  <c r="R1075"/>
  <c r="C1076"/>
  <c r="D1076"/>
  <c r="F1076"/>
  <c r="E1076" s="1"/>
  <c r="H1076"/>
  <c r="G1076" s="1"/>
  <c r="I1076"/>
  <c r="J1076"/>
  <c r="K1076"/>
  <c r="L1076"/>
  <c r="M1076"/>
  <c r="O1076"/>
  <c r="R1076"/>
  <c r="C1077"/>
  <c r="D1077"/>
  <c r="F1077"/>
  <c r="E1077" s="1"/>
  <c r="H1077"/>
  <c r="G1077" s="1"/>
  <c r="I1077"/>
  <c r="J1077"/>
  <c r="K1077"/>
  <c r="L1077"/>
  <c r="M1077"/>
  <c r="O1077"/>
  <c r="R1077"/>
  <c r="C1078"/>
  <c r="D1078"/>
  <c r="F1078"/>
  <c r="E1078" s="1"/>
  <c r="H1078"/>
  <c r="G1078" s="1"/>
  <c r="I1078"/>
  <c r="J1078"/>
  <c r="K1078"/>
  <c r="L1078"/>
  <c r="M1078"/>
  <c r="O1078"/>
  <c r="R1078"/>
  <c r="C1079"/>
  <c r="D1079"/>
  <c r="F1079"/>
  <c r="E1079" s="1"/>
  <c r="H1079"/>
  <c r="G1079" s="1"/>
  <c r="I1079"/>
  <c r="J1079"/>
  <c r="K1079"/>
  <c r="L1079"/>
  <c r="M1079"/>
  <c r="O1079"/>
  <c r="R1079"/>
  <c r="C1080"/>
  <c r="D1080"/>
  <c r="F1080"/>
  <c r="E1080" s="1"/>
  <c r="H1080"/>
  <c r="G1080" s="1"/>
  <c r="I1080"/>
  <c r="J1080"/>
  <c r="K1080"/>
  <c r="L1080"/>
  <c r="M1080"/>
  <c r="O1080"/>
  <c r="R1080"/>
  <c r="C1081"/>
  <c r="D1081"/>
  <c r="F1081"/>
  <c r="E1081" s="1"/>
  <c r="H1081"/>
  <c r="G1081" s="1"/>
  <c r="I1081"/>
  <c r="J1081"/>
  <c r="K1081"/>
  <c r="L1081"/>
  <c r="M1081"/>
  <c r="O1081"/>
  <c r="R1081"/>
  <c r="C1082"/>
  <c r="D1082"/>
  <c r="F1082"/>
  <c r="E1082" s="1"/>
  <c r="H1082"/>
  <c r="G1082" s="1"/>
  <c r="I1082"/>
  <c r="J1082"/>
  <c r="K1082"/>
  <c r="L1082"/>
  <c r="M1082"/>
  <c r="O1082"/>
  <c r="R1082"/>
  <c r="C1083"/>
  <c r="D1083"/>
  <c r="F1083"/>
  <c r="E1083" s="1"/>
  <c r="H1083"/>
  <c r="G1083" s="1"/>
  <c r="I1083"/>
  <c r="J1083"/>
  <c r="K1083"/>
  <c r="L1083"/>
  <c r="M1083"/>
  <c r="O1083"/>
  <c r="R1083"/>
  <c r="C1084"/>
  <c r="D1084"/>
  <c r="F1084"/>
  <c r="E1084" s="1"/>
  <c r="H1084"/>
  <c r="G1084" s="1"/>
  <c r="I1084"/>
  <c r="J1084"/>
  <c r="K1084"/>
  <c r="L1084"/>
  <c r="M1084"/>
  <c r="O1084"/>
  <c r="R1084"/>
  <c r="C1085"/>
  <c r="D1085"/>
  <c r="F1085"/>
  <c r="E1085" s="1"/>
  <c r="H1085"/>
  <c r="G1085" s="1"/>
  <c r="I1085"/>
  <c r="J1085"/>
  <c r="K1085"/>
  <c r="L1085"/>
  <c r="M1085"/>
  <c r="O1085"/>
  <c r="R1085"/>
  <c r="C1086"/>
  <c r="D1086"/>
  <c r="F1086"/>
  <c r="E1086" s="1"/>
  <c r="H1086"/>
  <c r="G1086" s="1"/>
  <c r="I1086"/>
  <c r="J1086"/>
  <c r="K1086"/>
  <c r="L1086"/>
  <c r="M1086"/>
  <c r="O1086"/>
  <c r="R1086"/>
  <c r="C1087"/>
  <c r="D1087"/>
  <c r="F1087"/>
  <c r="E1087" s="1"/>
  <c r="H1087"/>
  <c r="G1087" s="1"/>
  <c r="I1087"/>
  <c r="J1087"/>
  <c r="K1087"/>
  <c r="L1087"/>
  <c r="M1087"/>
  <c r="O1087"/>
  <c r="R1087"/>
  <c r="C1088"/>
  <c r="D1088"/>
  <c r="F1088"/>
  <c r="E1088" s="1"/>
  <c r="H1088"/>
  <c r="G1088" s="1"/>
  <c r="I1088"/>
  <c r="J1088"/>
  <c r="K1088"/>
  <c r="L1088"/>
  <c r="M1088"/>
  <c r="O1088"/>
  <c r="R1088"/>
  <c r="C1089"/>
  <c r="D1089"/>
  <c r="F1089"/>
  <c r="E1089" s="1"/>
  <c r="H1089"/>
  <c r="G1089" s="1"/>
  <c r="I1089"/>
  <c r="J1089"/>
  <c r="K1089"/>
  <c r="L1089"/>
  <c r="M1089"/>
  <c r="O1089"/>
  <c r="R1089"/>
  <c r="C1090"/>
  <c r="D1090"/>
  <c r="F1090"/>
  <c r="E1090" s="1"/>
  <c r="H1090"/>
  <c r="G1090" s="1"/>
  <c r="I1090"/>
  <c r="J1090"/>
  <c r="K1090"/>
  <c r="L1090"/>
  <c r="M1090"/>
  <c r="O1090"/>
  <c r="R1090"/>
  <c r="C1091"/>
  <c r="D1091"/>
  <c r="F1091"/>
  <c r="E1091" s="1"/>
  <c r="H1091"/>
  <c r="G1091" s="1"/>
  <c r="I1091"/>
  <c r="J1091"/>
  <c r="K1091"/>
  <c r="L1091"/>
  <c r="M1091"/>
  <c r="O1091"/>
  <c r="R1091"/>
  <c r="C1092"/>
  <c r="D1092"/>
  <c r="F1092"/>
  <c r="E1092" s="1"/>
  <c r="H1092"/>
  <c r="G1092" s="1"/>
  <c r="I1092"/>
  <c r="J1092"/>
  <c r="K1092"/>
  <c r="L1092"/>
  <c r="M1092"/>
  <c r="O1092"/>
  <c r="R1092"/>
  <c r="C1093"/>
  <c r="D1093"/>
  <c r="F1093"/>
  <c r="E1093" s="1"/>
  <c r="H1093"/>
  <c r="G1093" s="1"/>
  <c r="I1093"/>
  <c r="J1093"/>
  <c r="K1093"/>
  <c r="L1093"/>
  <c r="M1093"/>
  <c r="O1093"/>
  <c r="R1093"/>
  <c r="C1094"/>
  <c r="D1094"/>
  <c r="F1094"/>
  <c r="E1094" s="1"/>
  <c r="H1094"/>
  <c r="G1094" s="1"/>
  <c r="I1094"/>
  <c r="J1094"/>
  <c r="K1094"/>
  <c r="L1094"/>
  <c r="M1094"/>
  <c r="O1094"/>
  <c r="R1094"/>
  <c r="C1095"/>
  <c r="D1095"/>
  <c r="F1095"/>
  <c r="E1095" s="1"/>
  <c r="H1095"/>
  <c r="G1095" s="1"/>
  <c r="I1095"/>
  <c r="J1095"/>
  <c r="K1095"/>
  <c r="L1095"/>
  <c r="M1095"/>
  <c r="O1095"/>
  <c r="R1095"/>
  <c r="C1096"/>
  <c r="D1096"/>
  <c r="F1096"/>
  <c r="E1096" s="1"/>
  <c r="H1096"/>
  <c r="G1096" s="1"/>
  <c r="I1096"/>
  <c r="J1096"/>
  <c r="K1096"/>
  <c r="L1096"/>
  <c r="M1096"/>
  <c r="O1096"/>
  <c r="R1096"/>
  <c r="C1097"/>
  <c r="D1097"/>
  <c r="F1097"/>
  <c r="E1097" s="1"/>
  <c r="H1097"/>
  <c r="G1097" s="1"/>
  <c r="I1097"/>
  <c r="J1097"/>
  <c r="K1097"/>
  <c r="L1097"/>
  <c r="M1097"/>
  <c r="O1097"/>
  <c r="R1097"/>
  <c r="C1098"/>
  <c r="D1098"/>
  <c r="F1098"/>
  <c r="E1098" s="1"/>
  <c r="H1098"/>
  <c r="G1098" s="1"/>
  <c r="I1098"/>
  <c r="J1098"/>
  <c r="K1098"/>
  <c r="L1098"/>
  <c r="M1098"/>
  <c r="O1098"/>
  <c r="R1098"/>
  <c r="C1099"/>
  <c r="D1099"/>
  <c r="F1099"/>
  <c r="E1099" s="1"/>
  <c r="H1099"/>
  <c r="G1099" s="1"/>
  <c r="I1099"/>
  <c r="J1099"/>
  <c r="K1099"/>
  <c r="L1099"/>
  <c r="M1099"/>
  <c r="O1099"/>
  <c r="R1099"/>
  <c r="C1100"/>
  <c r="D1100"/>
  <c r="F1100"/>
  <c r="E1100" s="1"/>
  <c r="H1100"/>
  <c r="G1100" s="1"/>
  <c r="I1100"/>
  <c r="J1100"/>
  <c r="K1100"/>
  <c r="L1100"/>
  <c r="M1100"/>
  <c r="O1100"/>
  <c r="R1100"/>
  <c r="C1101"/>
  <c r="D1101"/>
  <c r="F1101"/>
  <c r="E1101" s="1"/>
  <c r="H1101"/>
  <c r="G1101" s="1"/>
  <c r="I1101"/>
  <c r="J1101"/>
  <c r="K1101"/>
  <c r="L1101"/>
  <c r="M1101"/>
  <c r="O1101"/>
  <c r="R1101"/>
  <c r="C1102"/>
  <c r="D1102"/>
  <c r="F1102"/>
  <c r="E1102" s="1"/>
  <c r="H1102"/>
  <c r="G1102" s="1"/>
  <c r="I1102"/>
  <c r="J1102"/>
  <c r="K1102"/>
  <c r="L1102"/>
  <c r="M1102"/>
  <c r="O1102"/>
  <c r="R1102"/>
  <c r="C1103"/>
  <c r="D1103"/>
  <c r="F1103"/>
  <c r="E1103" s="1"/>
  <c r="H1103"/>
  <c r="G1103" s="1"/>
  <c r="I1103"/>
  <c r="J1103"/>
  <c r="K1103"/>
  <c r="L1103"/>
  <c r="M1103"/>
  <c r="O1103"/>
  <c r="R1103"/>
  <c r="C1104"/>
  <c r="D1104"/>
  <c r="F1104"/>
  <c r="E1104" s="1"/>
  <c r="H1104"/>
  <c r="G1104" s="1"/>
  <c r="I1104"/>
  <c r="J1104"/>
  <c r="K1104"/>
  <c r="L1104"/>
  <c r="M1104"/>
  <c r="O1104"/>
  <c r="R1104"/>
  <c r="C1105"/>
  <c r="D1105"/>
  <c r="F1105"/>
  <c r="E1105" s="1"/>
  <c r="H1105"/>
  <c r="G1105" s="1"/>
  <c r="I1105"/>
  <c r="J1105"/>
  <c r="K1105"/>
  <c r="L1105"/>
  <c r="M1105"/>
  <c r="O1105"/>
  <c r="R1105"/>
  <c r="C1106"/>
  <c r="D1106"/>
  <c r="F1106"/>
  <c r="E1106" s="1"/>
  <c r="H1106"/>
  <c r="G1106" s="1"/>
  <c r="I1106"/>
  <c r="J1106"/>
  <c r="K1106"/>
  <c r="L1106"/>
  <c r="M1106"/>
  <c r="O1106"/>
  <c r="R1106"/>
  <c r="C1107"/>
  <c r="D1107"/>
  <c r="F1107"/>
  <c r="E1107" s="1"/>
  <c r="H1107"/>
  <c r="G1107" s="1"/>
  <c r="I1107"/>
  <c r="J1107"/>
  <c r="K1107"/>
  <c r="L1107"/>
  <c r="M1107"/>
  <c r="O1107"/>
  <c r="R1107"/>
  <c r="C1108"/>
  <c r="D1108"/>
  <c r="F1108"/>
  <c r="E1108" s="1"/>
  <c r="H1108"/>
  <c r="G1108" s="1"/>
  <c r="I1108"/>
  <c r="J1108"/>
  <c r="K1108"/>
  <c r="L1108"/>
  <c r="M1108"/>
  <c r="O1108"/>
  <c r="R1108"/>
  <c r="C1109"/>
  <c r="D1109"/>
  <c r="F1109"/>
  <c r="E1109" s="1"/>
  <c r="H1109"/>
  <c r="G1109" s="1"/>
  <c r="I1109"/>
  <c r="J1109"/>
  <c r="K1109"/>
  <c r="L1109"/>
  <c r="M1109"/>
  <c r="O1109"/>
  <c r="R1109"/>
  <c r="C1110"/>
  <c r="D1110"/>
  <c r="F1110"/>
  <c r="E1110" s="1"/>
  <c r="H1110"/>
  <c r="G1110" s="1"/>
  <c r="I1110"/>
  <c r="J1110"/>
  <c r="K1110"/>
  <c r="L1110"/>
  <c r="M1110"/>
  <c r="O1110"/>
  <c r="R1110"/>
  <c r="C1111"/>
  <c r="D1111"/>
  <c r="F1111"/>
  <c r="E1111" s="1"/>
  <c r="H1111"/>
  <c r="G1111" s="1"/>
  <c r="I1111"/>
  <c r="J1111"/>
  <c r="K1111"/>
  <c r="L1111"/>
  <c r="M1111"/>
  <c r="O1111"/>
  <c r="R1111"/>
  <c r="C1112"/>
  <c r="D1112"/>
  <c r="F1112"/>
  <c r="E1112" s="1"/>
  <c r="H1112"/>
  <c r="G1112" s="1"/>
  <c r="I1112"/>
  <c r="J1112"/>
  <c r="K1112"/>
  <c r="L1112"/>
  <c r="M1112"/>
  <c r="O1112"/>
  <c r="R1112"/>
  <c r="C1113"/>
  <c r="D1113"/>
  <c r="F1113"/>
  <c r="E1113" s="1"/>
  <c r="H1113"/>
  <c r="G1113" s="1"/>
  <c r="I1113"/>
  <c r="J1113"/>
  <c r="K1113"/>
  <c r="L1113"/>
  <c r="M1113"/>
  <c r="O1113"/>
  <c r="R1113"/>
  <c r="C1114"/>
  <c r="D1114"/>
  <c r="F1114"/>
  <c r="E1114" s="1"/>
  <c r="H1114"/>
  <c r="G1114" s="1"/>
  <c r="I1114"/>
  <c r="J1114"/>
  <c r="K1114"/>
  <c r="L1114"/>
  <c r="M1114"/>
  <c r="O1114"/>
  <c r="R1114"/>
  <c r="C1115"/>
  <c r="D1115"/>
  <c r="F1115"/>
  <c r="E1115" s="1"/>
  <c r="H1115"/>
  <c r="G1115" s="1"/>
  <c r="I1115"/>
  <c r="J1115"/>
  <c r="K1115"/>
  <c r="L1115"/>
  <c r="M1115"/>
  <c r="O1115"/>
  <c r="R1115"/>
  <c r="C1116"/>
  <c r="D1116"/>
  <c r="F1116"/>
  <c r="E1116" s="1"/>
  <c r="H1116"/>
  <c r="G1116" s="1"/>
  <c r="I1116"/>
  <c r="J1116"/>
  <c r="K1116"/>
  <c r="L1116"/>
  <c r="M1116"/>
  <c r="O1116"/>
  <c r="R1116"/>
  <c r="C1117"/>
  <c r="D1117"/>
  <c r="F1117"/>
  <c r="E1117" s="1"/>
  <c r="H1117"/>
  <c r="G1117" s="1"/>
  <c r="I1117"/>
  <c r="J1117"/>
  <c r="K1117"/>
  <c r="L1117"/>
  <c r="M1117"/>
  <c r="O1117"/>
  <c r="R1117"/>
  <c r="C1118"/>
  <c r="D1118"/>
  <c r="F1118"/>
  <c r="E1118" s="1"/>
  <c r="H1118"/>
  <c r="G1118" s="1"/>
  <c r="I1118"/>
  <c r="J1118"/>
  <c r="K1118"/>
  <c r="L1118"/>
  <c r="M1118"/>
  <c r="O1118"/>
  <c r="R1118"/>
  <c r="C1119"/>
  <c r="D1119"/>
  <c r="F1119"/>
  <c r="E1119" s="1"/>
  <c r="H1119"/>
  <c r="G1119" s="1"/>
  <c r="I1119"/>
  <c r="J1119"/>
  <c r="K1119"/>
  <c r="L1119"/>
  <c r="M1119"/>
  <c r="O1119"/>
  <c r="R1119"/>
  <c r="C1120"/>
  <c r="D1120"/>
  <c r="F1120"/>
  <c r="E1120" s="1"/>
  <c r="H1120"/>
  <c r="G1120" s="1"/>
  <c r="I1120"/>
  <c r="J1120"/>
  <c r="K1120"/>
  <c r="L1120"/>
  <c r="M1120"/>
  <c r="O1120"/>
  <c r="R1120"/>
  <c r="C1121"/>
  <c r="D1121"/>
  <c r="F1121"/>
  <c r="E1121" s="1"/>
  <c r="H1121"/>
  <c r="G1121" s="1"/>
  <c r="I1121"/>
  <c r="J1121"/>
  <c r="K1121"/>
  <c r="L1121"/>
  <c r="M1121"/>
  <c r="O1121"/>
  <c r="R1121"/>
  <c r="C1122"/>
  <c r="D1122"/>
  <c r="F1122"/>
  <c r="E1122" s="1"/>
  <c r="H1122"/>
  <c r="G1122" s="1"/>
  <c r="I1122"/>
  <c r="J1122"/>
  <c r="K1122"/>
  <c r="L1122"/>
  <c r="M1122"/>
  <c r="O1122"/>
  <c r="R1122"/>
  <c r="C1123"/>
  <c r="D1123"/>
  <c r="F1123"/>
  <c r="E1123" s="1"/>
  <c r="H1123"/>
  <c r="G1123" s="1"/>
  <c r="I1123"/>
  <c r="J1123"/>
  <c r="K1123"/>
  <c r="L1123"/>
  <c r="M1123"/>
  <c r="O1123"/>
  <c r="R1123"/>
  <c r="C1124"/>
  <c r="D1124"/>
  <c r="F1124"/>
  <c r="E1124" s="1"/>
  <c r="H1124"/>
  <c r="G1124" s="1"/>
  <c r="I1124"/>
  <c r="J1124"/>
  <c r="K1124"/>
  <c r="L1124"/>
  <c r="M1124"/>
  <c r="O1124"/>
  <c r="R1124"/>
  <c r="C1125"/>
  <c r="D1125"/>
  <c r="F1125"/>
  <c r="E1125" s="1"/>
  <c r="H1125"/>
  <c r="G1125" s="1"/>
  <c r="I1125"/>
  <c r="J1125"/>
  <c r="K1125"/>
  <c r="L1125"/>
  <c r="M1125"/>
  <c r="O1125"/>
  <c r="R1125"/>
  <c r="C1126"/>
  <c r="D1126"/>
  <c r="F1126"/>
  <c r="E1126" s="1"/>
  <c r="H1126"/>
  <c r="G1126" s="1"/>
  <c r="I1126"/>
  <c r="J1126"/>
  <c r="K1126"/>
  <c r="L1126"/>
  <c r="M1126"/>
  <c r="O1126"/>
  <c r="R1126"/>
  <c r="C1127"/>
  <c r="D1127"/>
  <c r="F1127"/>
  <c r="E1127" s="1"/>
  <c r="H1127"/>
  <c r="G1127" s="1"/>
  <c r="I1127"/>
  <c r="J1127"/>
  <c r="K1127"/>
  <c r="L1127"/>
  <c r="M1127"/>
  <c r="O1127"/>
  <c r="R1127"/>
  <c r="C1128"/>
  <c r="D1128"/>
  <c r="F1128"/>
  <c r="E1128" s="1"/>
  <c r="H1128"/>
  <c r="G1128" s="1"/>
  <c r="I1128"/>
  <c r="J1128"/>
  <c r="K1128"/>
  <c r="L1128"/>
  <c r="M1128"/>
  <c r="O1128"/>
  <c r="R1128"/>
  <c r="C1129"/>
  <c r="D1129"/>
  <c r="F1129"/>
  <c r="E1129" s="1"/>
  <c r="H1129"/>
  <c r="G1129" s="1"/>
  <c r="I1129"/>
  <c r="J1129"/>
  <c r="K1129"/>
  <c r="L1129"/>
  <c r="M1129"/>
  <c r="O1129"/>
  <c r="R1129"/>
  <c r="C1130"/>
  <c r="D1130"/>
  <c r="F1130"/>
  <c r="E1130" s="1"/>
  <c r="H1130"/>
  <c r="G1130" s="1"/>
  <c r="I1130"/>
  <c r="J1130"/>
  <c r="K1130"/>
  <c r="L1130"/>
  <c r="M1130"/>
  <c r="O1130"/>
  <c r="R1130"/>
  <c r="C1131"/>
  <c r="D1131"/>
  <c r="F1131"/>
  <c r="E1131" s="1"/>
  <c r="H1131"/>
  <c r="G1131" s="1"/>
  <c r="I1131"/>
  <c r="J1131"/>
  <c r="K1131"/>
  <c r="L1131"/>
  <c r="M1131"/>
  <c r="O1131"/>
  <c r="R1131"/>
  <c r="C1132"/>
  <c r="D1132"/>
  <c r="F1132"/>
  <c r="E1132" s="1"/>
  <c r="H1132"/>
  <c r="G1132" s="1"/>
  <c r="I1132"/>
  <c r="J1132"/>
  <c r="K1132"/>
  <c r="L1132"/>
  <c r="M1132"/>
  <c r="O1132"/>
  <c r="R1132"/>
  <c r="C1133"/>
  <c r="D1133"/>
  <c r="F1133"/>
  <c r="E1133" s="1"/>
  <c r="H1133"/>
  <c r="G1133" s="1"/>
  <c r="I1133"/>
  <c r="J1133"/>
  <c r="K1133"/>
  <c r="L1133"/>
  <c r="M1133"/>
  <c r="O1133"/>
  <c r="R1133"/>
  <c r="C1134"/>
  <c r="D1134"/>
  <c r="F1134"/>
  <c r="E1134" s="1"/>
  <c r="H1134"/>
  <c r="G1134" s="1"/>
  <c r="I1134"/>
  <c r="J1134"/>
  <c r="K1134"/>
  <c r="L1134"/>
  <c r="M1134"/>
  <c r="O1134"/>
  <c r="R1134"/>
  <c r="C1135"/>
  <c r="D1135"/>
  <c r="F1135"/>
  <c r="E1135" s="1"/>
  <c r="H1135"/>
  <c r="G1135" s="1"/>
  <c r="I1135"/>
  <c r="J1135"/>
  <c r="K1135"/>
  <c r="L1135"/>
  <c r="M1135"/>
  <c r="O1135"/>
  <c r="R1135"/>
  <c r="C1136"/>
  <c r="D1136"/>
  <c r="F1136"/>
  <c r="E1136" s="1"/>
  <c r="H1136"/>
  <c r="G1136" s="1"/>
  <c r="I1136"/>
  <c r="J1136"/>
  <c r="K1136"/>
  <c r="L1136"/>
  <c r="M1136"/>
  <c r="O1136"/>
  <c r="R1136"/>
  <c r="C1137"/>
  <c r="D1137"/>
  <c r="F1137"/>
  <c r="E1137" s="1"/>
  <c r="H1137"/>
  <c r="G1137" s="1"/>
  <c r="I1137"/>
  <c r="J1137"/>
  <c r="K1137"/>
  <c r="L1137"/>
  <c r="M1137"/>
  <c r="O1137"/>
  <c r="R1137"/>
  <c r="C1138"/>
  <c r="D1138"/>
  <c r="F1138"/>
  <c r="E1138" s="1"/>
  <c r="H1138"/>
  <c r="G1138" s="1"/>
  <c r="I1138"/>
  <c r="J1138"/>
  <c r="K1138"/>
  <c r="L1138"/>
  <c r="M1138"/>
  <c r="O1138"/>
  <c r="R1138"/>
  <c r="C1139"/>
  <c r="D1139"/>
  <c r="F1139"/>
  <c r="E1139" s="1"/>
  <c r="H1139"/>
  <c r="G1139" s="1"/>
  <c r="I1139"/>
  <c r="J1139"/>
  <c r="K1139"/>
  <c r="L1139"/>
  <c r="M1139"/>
  <c r="O1139"/>
  <c r="R1139"/>
  <c r="C1140"/>
  <c r="D1140"/>
  <c r="F1140"/>
  <c r="E1140" s="1"/>
  <c r="H1140"/>
  <c r="G1140" s="1"/>
  <c r="I1140"/>
  <c r="J1140"/>
  <c r="K1140"/>
  <c r="L1140"/>
  <c r="M1140"/>
  <c r="O1140"/>
  <c r="R1140"/>
  <c r="C1141"/>
  <c r="D1141"/>
  <c r="F1141"/>
  <c r="E1141" s="1"/>
  <c r="H1141"/>
  <c r="G1141" s="1"/>
  <c r="I1141"/>
  <c r="J1141"/>
  <c r="K1141"/>
  <c r="L1141"/>
  <c r="M1141"/>
  <c r="O1141"/>
  <c r="R1141"/>
  <c r="C1142"/>
  <c r="D1142"/>
  <c r="F1142"/>
  <c r="E1142" s="1"/>
  <c r="H1142"/>
  <c r="G1142" s="1"/>
  <c r="I1142"/>
  <c r="J1142"/>
  <c r="K1142"/>
  <c r="L1142"/>
  <c r="M1142"/>
  <c r="O1142"/>
  <c r="R1142"/>
  <c r="C1143"/>
  <c r="D1143"/>
  <c r="F1143"/>
  <c r="E1143" s="1"/>
  <c r="H1143"/>
  <c r="G1143" s="1"/>
  <c r="I1143"/>
  <c r="J1143"/>
  <c r="K1143"/>
  <c r="L1143"/>
  <c r="M1143"/>
  <c r="O1143"/>
  <c r="R1143"/>
  <c r="C1144"/>
  <c r="D1144"/>
  <c r="F1144"/>
  <c r="E1144" s="1"/>
  <c r="H1144"/>
  <c r="G1144" s="1"/>
  <c r="I1144"/>
  <c r="J1144"/>
  <c r="K1144"/>
  <c r="L1144"/>
  <c r="M1144"/>
  <c r="O1144"/>
  <c r="R1144"/>
  <c r="C1145"/>
  <c r="D1145"/>
  <c r="F1145"/>
  <c r="E1145" s="1"/>
  <c r="H1145"/>
  <c r="G1145" s="1"/>
  <c r="I1145"/>
  <c r="J1145"/>
  <c r="K1145"/>
  <c r="L1145"/>
  <c r="M1145"/>
  <c r="O1145"/>
  <c r="R1145"/>
  <c r="C1146"/>
  <c r="D1146"/>
  <c r="F1146"/>
  <c r="E1146" s="1"/>
  <c r="H1146"/>
  <c r="G1146" s="1"/>
  <c r="I1146"/>
  <c r="J1146"/>
  <c r="K1146"/>
  <c r="L1146"/>
  <c r="M1146"/>
  <c r="O1146"/>
  <c r="R1146"/>
  <c r="C1147"/>
  <c r="D1147"/>
  <c r="F1147"/>
  <c r="E1147" s="1"/>
  <c r="H1147"/>
  <c r="G1147" s="1"/>
  <c r="I1147"/>
  <c r="J1147"/>
  <c r="K1147"/>
  <c r="L1147"/>
  <c r="M1147"/>
  <c r="O1147"/>
  <c r="R1147"/>
  <c r="C1148"/>
  <c r="D1148"/>
  <c r="F1148"/>
  <c r="E1148" s="1"/>
  <c r="H1148"/>
  <c r="G1148" s="1"/>
  <c r="I1148"/>
  <c r="J1148"/>
  <c r="K1148"/>
  <c r="L1148"/>
  <c r="M1148"/>
  <c r="O1148"/>
  <c r="R1148"/>
  <c r="C1149"/>
  <c r="D1149"/>
  <c r="F1149"/>
  <c r="E1149" s="1"/>
  <c r="H1149"/>
  <c r="G1149" s="1"/>
  <c r="I1149"/>
  <c r="J1149"/>
  <c r="K1149"/>
  <c r="L1149"/>
  <c r="M1149"/>
  <c r="O1149"/>
  <c r="R1149"/>
  <c r="C1150"/>
  <c r="D1150"/>
  <c r="F1150"/>
  <c r="E1150" s="1"/>
  <c r="H1150"/>
  <c r="G1150" s="1"/>
  <c r="I1150"/>
  <c r="J1150"/>
  <c r="K1150"/>
  <c r="L1150"/>
  <c r="M1150"/>
  <c r="O1150"/>
  <c r="R1150"/>
  <c r="C1151"/>
  <c r="D1151"/>
  <c r="F1151"/>
  <c r="E1151" s="1"/>
  <c r="H1151"/>
  <c r="G1151" s="1"/>
  <c r="I1151"/>
  <c r="J1151"/>
  <c r="K1151"/>
  <c r="L1151"/>
  <c r="M1151"/>
  <c r="O1151"/>
  <c r="R1151"/>
  <c r="C1152"/>
  <c r="D1152"/>
  <c r="F1152"/>
  <c r="E1152" s="1"/>
  <c r="H1152"/>
  <c r="G1152" s="1"/>
  <c r="I1152"/>
  <c r="J1152"/>
  <c r="K1152"/>
  <c r="L1152"/>
  <c r="M1152"/>
  <c r="O1152"/>
  <c r="R1152"/>
  <c r="C1153"/>
  <c r="D1153"/>
  <c r="F1153"/>
  <c r="E1153" s="1"/>
  <c r="H1153"/>
  <c r="G1153" s="1"/>
  <c r="I1153"/>
  <c r="J1153"/>
  <c r="K1153"/>
  <c r="L1153"/>
  <c r="M1153"/>
  <c r="O1153"/>
  <c r="R1153"/>
  <c r="C1154"/>
  <c r="D1154"/>
  <c r="F1154"/>
  <c r="E1154" s="1"/>
  <c r="H1154"/>
  <c r="G1154" s="1"/>
  <c r="I1154"/>
  <c r="J1154"/>
  <c r="K1154"/>
  <c r="L1154"/>
  <c r="M1154"/>
  <c r="O1154"/>
  <c r="R1154"/>
  <c r="C1155"/>
  <c r="D1155"/>
  <c r="F1155"/>
  <c r="E1155" s="1"/>
  <c r="H1155"/>
  <c r="G1155" s="1"/>
  <c r="I1155"/>
  <c r="J1155"/>
  <c r="K1155"/>
  <c r="L1155"/>
  <c r="M1155"/>
  <c r="O1155"/>
  <c r="R1155"/>
  <c r="C1156"/>
  <c r="D1156"/>
  <c r="F1156"/>
  <c r="E1156" s="1"/>
  <c r="H1156"/>
  <c r="G1156" s="1"/>
  <c r="I1156"/>
  <c r="J1156"/>
  <c r="K1156"/>
  <c r="L1156"/>
  <c r="M1156"/>
  <c r="O1156"/>
  <c r="R1156"/>
  <c r="C1157"/>
  <c r="D1157"/>
  <c r="F1157"/>
  <c r="E1157" s="1"/>
  <c r="H1157"/>
  <c r="G1157" s="1"/>
  <c r="I1157"/>
  <c r="J1157"/>
  <c r="K1157"/>
  <c r="L1157"/>
  <c r="M1157"/>
  <c r="O1157"/>
  <c r="R1157"/>
  <c r="C1158"/>
  <c r="D1158"/>
  <c r="F1158"/>
  <c r="E1158" s="1"/>
  <c r="H1158"/>
  <c r="G1158" s="1"/>
  <c r="I1158"/>
  <c r="J1158"/>
  <c r="K1158"/>
  <c r="L1158"/>
  <c r="M1158"/>
  <c r="O1158"/>
  <c r="R1158"/>
  <c r="C1159"/>
  <c r="D1159"/>
  <c r="F1159"/>
  <c r="E1159" s="1"/>
  <c r="H1159"/>
  <c r="G1159" s="1"/>
  <c r="I1159"/>
  <c r="J1159"/>
  <c r="K1159"/>
  <c r="L1159"/>
  <c r="M1159"/>
  <c r="O1159"/>
  <c r="R1159"/>
  <c r="C1160"/>
  <c r="D1160"/>
  <c r="F1160"/>
  <c r="E1160" s="1"/>
  <c r="H1160"/>
  <c r="G1160" s="1"/>
  <c r="I1160"/>
  <c r="J1160"/>
  <c r="K1160"/>
  <c r="L1160"/>
  <c r="M1160"/>
  <c r="O1160"/>
  <c r="R1160"/>
  <c r="C1161"/>
  <c r="D1161"/>
  <c r="F1161"/>
  <c r="E1161" s="1"/>
  <c r="H1161"/>
  <c r="G1161" s="1"/>
  <c r="I1161"/>
  <c r="J1161"/>
  <c r="K1161"/>
  <c r="L1161"/>
  <c r="M1161"/>
  <c r="O1161"/>
  <c r="R1161"/>
  <c r="C1162"/>
  <c r="D1162"/>
  <c r="F1162"/>
  <c r="E1162" s="1"/>
  <c r="H1162"/>
  <c r="G1162" s="1"/>
  <c r="I1162"/>
  <c r="J1162"/>
  <c r="K1162"/>
  <c r="L1162"/>
  <c r="M1162"/>
  <c r="O1162"/>
  <c r="R1162"/>
  <c r="C1163"/>
  <c r="D1163"/>
  <c r="F1163"/>
  <c r="E1163" s="1"/>
  <c r="H1163"/>
  <c r="G1163" s="1"/>
  <c r="I1163"/>
  <c r="J1163"/>
  <c r="K1163"/>
  <c r="L1163"/>
  <c r="M1163"/>
  <c r="O1163"/>
  <c r="R1163"/>
  <c r="C1164"/>
  <c r="D1164"/>
  <c r="F1164"/>
  <c r="E1164" s="1"/>
  <c r="H1164"/>
  <c r="G1164" s="1"/>
  <c r="I1164"/>
  <c r="J1164"/>
  <c r="K1164"/>
  <c r="L1164"/>
  <c r="M1164"/>
  <c r="O1164"/>
  <c r="R1164"/>
  <c r="C1165"/>
  <c r="D1165"/>
  <c r="F1165"/>
  <c r="E1165" s="1"/>
  <c r="H1165"/>
  <c r="G1165" s="1"/>
  <c r="I1165"/>
  <c r="J1165"/>
  <c r="K1165"/>
  <c r="L1165"/>
  <c r="M1165"/>
  <c r="O1165"/>
  <c r="R1165"/>
  <c r="C1166"/>
  <c r="D1166"/>
  <c r="F1166"/>
  <c r="E1166" s="1"/>
  <c r="H1166"/>
  <c r="G1166" s="1"/>
  <c r="I1166"/>
  <c r="J1166"/>
  <c r="K1166"/>
  <c r="L1166"/>
  <c r="M1166"/>
  <c r="O1166"/>
  <c r="R1166"/>
  <c r="C1167"/>
  <c r="D1167"/>
  <c r="F1167"/>
  <c r="E1167" s="1"/>
  <c r="H1167"/>
  <c r="G1167" s="1"/>
  <c r="I1167"/>
  <c r="J1167"/>
  <c r="K1167"/>
  <c r="L1167"/>
  <c r="M1167"/>
  <c r="O1167"/>
  <c r="R1167"/>
  <c r="C1168"/>
  <c r="D1168"/>
  <c r="F1168"/>
  <c r="E1168" s="1"/>
  <c r="H1168"/>
  <c r="G1168" s="1"/>
  <c r="I1168"/>
  <c r="J1168"/>
  <c r="K1168"/>
  <c r="L1168"/>
  <c r="M1168"/>
  <c r="O1168"/>
  <c r="R1168"/>
  <c r="C1169"/>
  <c r="D1169"/>
  <c r="F1169"/>
  <c r="E1169" s="1"/>
  <c r="H1169"/>
  <c r="G1169" s="1"/>
  <c r="I1169"/>
  <c r="J1169"/>
  <c r="K1169"/>
  <c r="L1169"/>
  <c r="M1169"/>
  <c r="O1169"/>
  <c r="R1169"/>
  <c r="C1170"/>
  <c r="D1170"/>
  <c r="F1170"/>
  <c r="E1170" s="1"/>
  <c r="H1170"/>
  <c r="G1170" s="1"/>
  <c r="I1170"/>
  <c r="J1170"/>
  <c r="K1170"/>
  <c r="L1170"/>
  <c r="M1170"/>
  <c r="O1170"/>
  <c r="R1170"/>
  <c r="C1171"/>
  <c r="D1171"/>
  <c r="F1171"/>
  <c r="E1171" s="1"/>
  <c r="H1171"/>
  <c r="G1171" s="1"/>
  <c r="I1171"/>
  <c r="J1171"/>
  <c r="K1171"/>
  <c r="L1171"/>
  <c r="M1171"/>
  <c r="O1171"/>
  <c r="R1171"/>
  <c r="C1172"/>
  <c r="D1172"/>
  <c r="F1172"/>
  <c r="E1172" s="1"/>
  <c r="H1172"/>
  <c r="G1172" s="1"/>
  <c r="I1172"/>
  <c r="J1172"/>
  <c r="K1172"/>
  <c r="L1172"/>
  <c r="M1172"/>
  <c r="O1172"/>
  <c r="R1172"/>
  <c r="C1173"/>
  <c r="D1173"/>
  <c r="F1173"/>
  <c r="E1173" s="1"/>
  <c r="H1173"/>
  <c r="G1173" s="1"/>
  <c r="I1173"/>
  <c r="J1173"/>
  <c r="K1173"/>
  <c r="L1173"/>
  <c r="M1173"/>
  <c r="O1173"/>
  <c r="R1173"/>
  <c r="C1174"/>
  <c r="D1174"/>
  <c r="F1174"/>
  <c r="E1174" s="1"/>
  <c r="H1174"/>
  <c r="G1174" s="1"/>
  <c r="I1174"/>
  <c r="J1174"/>
  <c r="K1174"/>
  <c r="L1174"/>
  <c r="M1174"/>
  <c r="O1174"/>
  <c r="R1174"/>
  <c r="C1175"/>
  <c r="D1175"/>
  <c r="F1175"/>
  <c r="E1175" s="1"/>
  <c r="H1175"/>
  <c r="G1175" s="1"/>
  <c r="I1175"/>
  <c r="J1175"/>
  <c r="K1175"/>
  <c r="L1175"/>
  <c r="M1175"/>
  <c r="O1175"/>
  <c r="R1175"/>
  <c r="C1176"/>
  <c r="D1176"/>
  <c r="F1176"/>
  <c r="E1176" s="1"/>
  <c r="H1176"/>
  <c r="G1176" s="1"/>
  <c r="I1176"/>
  <c r="J1176"/>
  <c r="K1176"/>
  <c r="L1176"/>
  <c r="M1176"/>
  <c r="O1176"/>
  <c r="R1176"/>
  <c r="C1177"/>
  <c r="D1177"/>
  <c r="F1177"/>
  <c r="E1177" s="1"/>
  <c r="H1177"/>
  <c r="G1177" s="1"/>
  <c r="I1177"/>
  <c r="J1177"/>
  <c r="K1177"/>
  <c r="L1177"/>
  <c r="M1177"/>
  <c r="O1177"/>
  <c r="R1177"/>
  <c r="C1178"/>
  <c r="D1178"/>
  <c r="F1178"/>
  <c r="E1178" s="1"/>
  <c r="H1178"/>
  <c r="G1178" s="1"/>
  <c r="I1178"/>
  <c r="J1178"/>
  <c r="K1178"/>
  <c r="L1178"/>
  <c r="M1178"/>
  <c r="O1178"/>
  <c r="R1178"/>
  <c r="C1179"/>
  <c r="D1179"/>
  <c r="F1179"/>
  <c r="E1179" s="1"/>
  <c r="H1179"/>
  <c r="G1179" s="1"/>
  <c r="I1179"/>
  <c r="J1179"/>
  <c r="K1179"/>
  <c r="L1179"/>
  <c r="M1179"/>
  <c r="O1179"/>
  <c r="R1179"/>
  <c r="C1180"/>
  <c r="D1180"/>
  <c r="F1180"/>
  <c r="E1180" s="1"/>
  <c r="H1180"/>
  <c r="G1180" s="1"/>
  <c r="I1180"/>
  <c r="J1180"/>
  <c r="K1180"/>
  <c r="L1180"/>
  <c r="M1180"/>
  <c r="O1180"/>
  <c r="R1180"/>
  <c r="C1181"/>
  <c r="D1181"/>
  <c r="F1181"/>
  <c r="E1181" s="1"/>
  <c r="H1181"/>
  <c r="G1181" s="1"/>
  <c r="I1181"/>
  <c r="J1181"/>
  <c r="K1181"/>
  <c r="L1181"/>
  <c r="M1181"/>
  <c r="O1181"/>
  <c r="R1181"/>
  <c r="C1182"/>
  <c r="D1182"/>
  <c r="F1182"/>
  <c r="E1182" s="1"/>
  <c r="H1182"/>
  <c r="G1182" s="1"/>
  <c r="I1182"/>
  <c r="J1182"/>
  <c r="K1182"/>
  <c r="L1182"/>
  <c r="M1182"/>
  <c r="O1182"/>
  <c r="R1182"/>
  <c r="C1183"/>
  <c r="D1183"/>
  <c r="F1183"/>
  <c r="E1183" s="1"/>
  <c r="H1183"/>
  <c r="G1183" s="1"/>
  <c r="I1183"/>
  <c r="J1183"/>
  <c r="K1183"/>
  <c r="L1183"/>
  <c r="M1183"/>
  <c r="O1183"/>
  <c r="R1183"/>
  <c r="C1184"/>
  <c r="D1184"/>
  <c r="F1184"/>
  <c r="E1184" s="1"/>
  <c r="H1184"/>
  <c r="G1184" s="1"/>
  <c r="I1184"/>
  <c r="J1184"/>
  <c r="K1184"/>
  <c r="L1184"/>
  <c r="M1184"/>
  <c r="O1184"/>
  <c r="R1184"/>
  <c r="C1185"/>
  <c r="D1185"/>
  <c r="F1185"/>
  <c r="E1185" s="1"/>
  <c r="H1185"/>
  <c r="G1185" s="1"/>
  <c r="I1185"/>
  <c r="J1185"/>
  <c r="K1185"/>
  <c r="L1185"/>
  <c r="M1185"/>
  <c r="O1185"/>
  <c r="R1185"/>
  <c r="C1186"/>
  <c r="D1186"/>
  <c r="F1186"/>
  <c r="E1186" s="1"/>
  <c r="H1186"/>
  <c r="G1186" s="1"/>
  <c r="I1186"/>
  <c r="J1186"/>
  <c r="K1186"/>
  <c r="L1186"/>
  <c r="M1186"/>
  <c r="O1186"/>
  <c r="R1186"/>
  <c r="C1187"/>
  <c r="D1187"/>
  <c r="F1187"/>
  <c r="E1187" s="1"/>
  <c r="H1187"/>
  <c r="G1187" s="1"/>
  <c r="I1187"/>
  <c r="J1187"/>
  <c r="K1187"/>
  <c r="L1187"/>
  <c r="M1187"/>
  <c r="O1187"/>
  <c r="R1187"/>
  <c r="C1188"/>
  <c r="D1188"/>
  <c r="F1188"/>
  <c r="E1188" s="1"/>
  <c r="H1188"/>
  <c r="G1188" s="1"/>
  <c r="I1188"/>
  <c r="J1188"/>
  <c r="K1188"/>
  <c r="L1188"/>
  <c r="M1188"/>
  <c r="O1188"/>
  <c r="R1188"/>
  <c r="C1189"/>
  <c r="D1189"/>
  <c r="F1189"/>
  <c r="E1189" s="1"/>
  <c r="H1189"/>
  <c r="G1189" s="1"/>
  <c r="I1189"/>
  <c r="J1189"/>
  <c r="K1189"/>
  <c r="L1189"/>
  <c r="M1189"/>
  <c r="O1189"/>
  <c r="R1189"/>
  <c r="C1190"/>
  <c r="D1190"/>
  <c r="F1190"/>
  <c r="E1190" s="1"/>
  <c r="H1190"/>
  <c r="G1190" s="1"/>
  <c r="I1190"/>
  <c r="J1190"/>
  <c r="K1190"/>
  <c r="L1190"/>
  <c r="M1190"/>
  <c r="O1190"/>
  <c r="R1190"/>
  <c r="C1191"/>
  <c r="D1191"/>
  <c r="F1191"/>
  <c r="E1191" s="1"/>
  <c r="H1191"/>
  <c r="G1191" s="1"/>
  <c r="I1191"/>
  <c r="J1191"/>
  <c r="K1191"/>
  <c r="L1191"/>
  <c r="M1191"/>
  <c r="O1191"/>
  <c r="R1191"/>
  <c r="C1192"/>
  <c r="D1192"/>
  <c r="F1192"/>
  <c r="E1192" s="1"/>
  <c r="H1192"/>
  <c r="G1192" s="1"/>
  <c r="I1192"/>
  <c r="J1192"/>
  <c r="K1192"/>
  <c r="L1192"/>
  <c r="M1192"/>
  <c r="O1192"/>
  <c r="R1192"/>
  <c r="C1193"/>
  <c r="D1193"/>
  <c r="F1193"/>
  <c r="E1193" s="1"/>
  <c r="H1193"/>
  <c r="G1193" s="1"/>
  <c r="I1193"/>
  <c r="J1193"/>
  <c r="K1193"/>
  <c r="L1193"/>
  <c r="M1193"/>
  <c r="O1193"/>
  <c r="R1193"/>
  <c r="C1194"/>
  <c r="D1194"/>
  <c r="F1194"/>
  <c r="E1194" s="1"/>
  <c r="H1194"/>
  <c r="G1194" s="1"/>
  <c r="I1194"/>
  <c r="J1194"/>
  <c r="K1194"/>
  <c r="L1194"/>
  <c r="M1194"/>
  <c r="O1194"/>
  <c r="R1194"/>
  <c r="C1195"/>
  <c r="D1195"/>
  <c r="F1195"/>
  <c r="E1195" s="1"/>
  <c r="H1195"/>
  <c r="G1195" s="1"/>
  <c r="I1195"/>
  <c r="J1195"/>
  <c r="K1195"/>
  <c r="L1195"/>
  <c r="M1195"/>
  <c r="O1195"/>
  <c r="R1195"/>
  <c r="C1196"/>
  <c r="D1196"/>
  <c r="F1196"/>
  <c r="E1196" s="1"/>
  <c r="H1196"/>
  <c r="G1196" s="1"/>
  <c r="I1196"/>
  <c r="J1196"/>
  <c r="K1196"/>
  <c r="L1196"/>
  <c r="M1196"/>
  <c r="O1196"/>
  <c r="R1196"/>
  <c r="C1197"/>
  <c r="D1197"/>
  <c r="F1197"/>
  <c r="E1197" s="1"/>
  <c r="H1197"/>
  <c r="G1197" s="1"/>
  <c r="I1197"/>
  <c r="J1197"/>
  <c r="K1197"/>
  <c r="L1197"/>
  <c r="M1197"/>
  <c r="O1197"/>
  <c r="R1197"/>
  <c r="C1198"/>
  <c r="D1198"/>
  <c r="F1198"/>
  <c r="E1198" s="1"/>
  <c r="H1198"/>
  <c r="G1198" s="1"/>
  <c r="I1198"/>
  <c r="J1198"/>
  <c r="K1198"/>
  <c r="L1198"/>
  <c r="M1198"/>
  <c r="O1198"/>
  <c r="R1198"/>
  <c r="C1199"/>
  <c r="D1199"/>
  <c r="F1199"/>
  <c r="E1199" s="1"/>
  <c r="H1199"/>
  <c r="G1199" s="1"/>
  <c r="I1199"/>
  <c r="J1199"/>
  <c r="K1199"/>
  <c r="L1199"/>
  <c r="M1199"/>
  <c r="O1199"/>
  <c r="R1199"/>
  <c r="C1200"/>
  <c r="D1200"/>
  <c r="F1200"/>
  <c r="E1200" s="1"/>
  <c r="H1200"/>
  <c r="G1200" s="1"/>
  <c r="I1200"/>
  <c r="J1200"/>
  <c r="K1200"/>
  <c r="L1200"/>
  <c r="M1200"/>
  <c r="O1200"/>
  <c r="R1200"/>
  <c r="C1201"/>
  <c r="D1201"/>
  <c r="F1201"/>
  <c r="E1201" s="1"/>
  <c r="H1201"/>
  <c r="G1201" s="1"/>
  <c r="I1201"/>
  <c r="J1201"/>
  <c r="K1201"/>
  <c r="L1201"/>
  <c r="M1201"/>
  <c r="O1201"/>
  <c r="R1201"/>
  <c r="C1202"/>
  <c r="D1202"/>
  <c r="F1202"/>
  <c r="E1202" s="1"/>
  <c r="H1202"/>
  <c r="G1202" s="1"/>
  <c r="I1202"/>
  <c r="J1202"/>
  <c r="K1202"/>
  <c r="L1202"/>
  <c r="M1202"/>
  <c r="O1202"/>
  <c r="R1202"/>
  <c r="C1203"/>
  <c r="D1203"/>
  <c r="F1203"/>
  <c r="E1203" s="1"/>
  <c r="H1203"/>
  <c r="G1203" s="1"/>
  <c r="I1203"/>
  <c r="J1203"/>
  <c r="K1203"/>
  <c r="L1203"/>
  <c r="M1203"/>
  <c r="O1203"/>
  <c r="R1203"/>
  <c r="C1204"/>
  <c r="D1204"/>
  <c r="F1204"/>
  <c r="E1204" s="1"/>
  <c r="H1204"/>
  <c r="G1204" s="1"/>
  <c r="I1204"/>
  <c r="J1204"/>
  <c r="K1204"/>
  <c r="L1204"/>
  <c r="M1204"/>
  <c r="O1204"/>
  <c r="R1204"/>
  <c r="C1205"/>
  <c r="D1205"/>
  <c r="F1205"/>
  <c r="E1205" s="1"/>
  <c r="H1205"/>
  <c r="G1205" s="1"/>
  <c r="I1205"/>
  <c r="J1205"/>
  <c r="K1205"/>
  <c r="L1205"/>
  <c r="M1205"/>
  <c r="O1205"/>
  <c r="R1205"/>
  <c r="C1206"/>
  <c r="D1206"/>
  <c r="F1206"/>
  <c r="E1206" s="1"/>
  <c r="H1206"/>
  <c r="G1206" s="1"/>
  <c r="I1206"/>
  <c r="J1206"/>
  <c r="K1206"/>
  <c r="L1206"/>
  <c r="M1206"/>
  <c r="O1206"/>
  <c r="R1206"/>
  <c r="C1207"/>
  <c r="D1207"/>
  <c r="F1207"/>
  <c r="E1207" s="1"/>
  <c r="H1207"/>
  <c r="G1207" s="1"/>
  <c r="I1207"/>
  <c r="J1207"/>
  <c r="K1207"/>
  <c r="L1207"/>
  <c r="M1207"/>
  <c r="O1207"/>
  <c r="R1207"/>
  <c r="C1208"/>
  <c r="D1208"/>
  <c r="F1208"/>
  <c r="E1208" s="1"/>
  <c r="H1208"/>
  <c r="G1208" s="1"/>
  <c r="I1208"/>
  <c r="J1208"/>
  <c r="K1208"/>
  <c r="L1208"/>
  <c r="M1208"/>
  <c r="O1208"/>
  <c r="R1208"/>
  <c r="C1209"/>
  <c r="D1209"/>
  <c r="F1209"/>
  <c r="E1209" s="1"/>
  <c r="H1209"/>
  <c r="G1209" s="1"/>
  <c r="I1209"/>
  <c r="J1209"/>
  <c r="K1209"/>
  <c r="L1209"/>
  <c r="M1209"/>
  <c r="O1209"/>
  <c r="R1209"/>
  <c r="C1210"/>
  <c r="D1210"/>
  <c r="F1210"/>
  <c r="E1210" s="1"/>
  <c r="H1210"/>
  <c r="G1210" s="1"/>
  <c r="I1210"/>
  <c r="J1210"/>
  <c r="K1210"/>
  <c r="L1210"/>
  <c r="M1210"/>
  <c r="O1210"/>
  <c r="R1210"/>
  <c r="C1211"/>
  <c r="D1211"/>
  <c r="F1211"/>
  <c r="E1211" s="1"/>
  <c r="H1211"/>
  <c r="G1211" s="1"/>
  <c r="I1211"/>
  <c r="J1211"/>
  <c r="K1211"/>
  <c r="L1211"/>
  <c r="M1211"/>
  <c r="O1211"/>
  <c r="R1211"/>
  <c r="C1212"/>
  <c r="D1212"/>
  <c r="F1212"/>
  <c r="E1212" s="1"/>
  <c r="H1212"/>
  <c r="G1212" s="1"/>
  <c r="I1212"/>
  <c r="J1212"/>
  <c r="K1212"/>
  <c r="L1212"/>
  <c r="M1212"/>
  <c r="O1212"/>
  <c r="R1212"/>
  <c r="C1213"/>
  <c r="D1213"/>
  <c r="F1213"/>
  <c r="E1213" s="1"/>
  <c r="H1213"/>
  <c r="G1213" s="1"/>
  <c r="I1213"/>
  <c r="J1213"/>
  <c r="K1213"/>
  <c r="L1213"/>
  <c r="M1213"/>
  <c r="O1213"/>
  <c r="R1213"/>
  <c r="C1214"/>
  <c r="D1214"/>
  <c r="F1214"/>
  <c r="E1214" s="1"/>
  <c r="H1214"/>
  <c r="G1214" s="1"/>
  <c r="I1214"/>
  <c r="J1214"/>
  <c r="K1214"/>
  <c r="L1214"/>
  <c r="M1214"/>
  <c r="O1214"/>
  <c r="R1214"/>
  <c r="C1215"/>
  <c r="D1215"/>
  <c r="F1215"/>
  <c r="E1215" s="1"/>
  <c r="H1215"/>
  <c r="G1215" s="1"/>
  <c r="I1215"/>
  <c r="J1215"/>
  <c r="K1215"/>
  <c r="L1215"/>
  <c r="M1215"/>
  <c r="O1215"/>
  <c r="R1215"/>
  <c r="C1216"/>
  <c r="D1216"/>
  <c r="F1216"/>
  <c r="E1216" s="1"/>
  <c r="H1216"/>
  <c r="G1216" s="1"/>
  <c r="I1216"/>
  <c r="J1216"/>
  <c r="K1216"/>
  <c r="L1216"/>
  <c r="M1216"/>
  <c r="O1216"/>
  <c r="R1216"/>
  <c r="C1217"/>
  <c r="D1217"/>
  <c r="F1217"/>
  <c r="E1217" s="1"/>
  <c r="H1217"/>
  <c r="G1217" s="1"/>
  <c r="I1217"/>
  <c r="J1217"/>
  <c r="K1217"/>
  <c r="L1217"/>
  <c r="M1217"/>
  <c r="O1217"/>
  <c r="R1217"/>
  <c r="C1218"/>
  <c r="D1218"/>
  <c r="F1218"/>
  <c r="E1218" s="1"/>
  <c r="H1218"/>
  <c r="G1218" s="1"/>
  <c r="I1218"/>
  <c r="J1218"/>
  <c r="K1218"/>
  <c r="L1218"/>
  <c r="M1218"/>
  <c r="O1218"/>
  <c r="R1218"/>
  <c r="C1219"/>
  <c r="D1219"/>
  <c r="F1219"/>
  <c r="E1219" s="1"/>
  <c r="H1219"/>
  <c r="G1219" s="1"/>
  <c r="I1219"/>
  <c r="J1219"/>
  <c r="K1219"/>
  <c r="L1219"/>
  <c r="M1219"/>
  <c r="O1219"/>
  <c r="R1219"/>
  <c r="C1220"/>
  <c r="D1220"/>
  <c r="F1220"/>
  <c r="E1220" s="1"/>
  <c r="H1220"/>
  <c r="G1220" s="1"/>
  <c r="I1220"/>
  <c r="J1220"/>
  <c r="K1220"/>
  <c r="L1220"/>
  <c r="M1220"/>
  <c r="O1220"/>
  <c r="R1220"/>
  <c r="C1221"/>
  <c r="D1221"/>
  <c r="F1221"/>
  <c r="E1221" s="1"/>
  <c r="H1221"/>
  <c r="G1221" s="1"/>
  <c r="I1221"/>
  <c r="J1221"/>
  <c r="K1221"/>
  <c r="L1221"/>
  <c r="M1221"/>
  <c r="O1221"/>
  <c r="R1221"/>
  <c r="C1222"/>
  <c r="D1222"/>
  <c r="F1222"/>
  <c r="E1222" s="1"/>
  <c r="H1222"/>
  <c r="G1222" s="1"/>
  <c r="I1222"/>
  <c r="J1222"/>
  <c r="K1222"/>
  <c r="L1222"/>
  <c r="M1222"/>
  <c r="O1222"/>
  <c r="R1222"/>
  <c r="C1223"/>
  <c r="D1223"/>
  <c r="F1223"/>
  <c r="E1223" s="1"/>
  <c r="H1223"/>
  <c r="G1223" s="1"/>
  <c r="I1223"/>
  <c r="J1223"/>
  <c r="K1223"/>
  <c r="L1223"/>
  <c r="M1223"/>
  <c r="O1223"/>
  <c r="R1223"/>
  <c r="C1224"/>
  <c r="D1224"/>
  <c r="F1224"/>
  <c r="E1224" s="1"/>
  <c r="H1224"/>
  <c r="G1224" s="1"/>
  <c r="I1224"/>
  <c r="J1224"/>
  <c r="K1224"/>
  <c r="L1224"/>
  <c r="M1224"/>
  <c r="O1224"/>
  <c r="R1224"/>
  <c r="C1225"/>
  <c r="D1225"/>
  <c r="F1225"/>
  <c r="E1225" s="1"/>
  <c r="H1225"/>
  <c r="G1225" s="1"/>
  <c r="I1225"/>
  <c r="J1225"/>
  <c r="K1225"/>
  <c r="L1225"/>
  <c r="M1225"/>
  <c r="O1225"/>
  <c r="R1225"/>
  <c r="C1226"/>
  <c r="D1226"/>
  <c r="F1226"/>
  <c r="E1226" s="1"/>
  <c r="H1226"/>
  <c r="G1226" s="1"/>
  <c r="I1226"/>
  <c r="J1226"/>
  <c r="K1226"/>
  <c r="L1226"/>
  <c r="M1226"/>
  <c r="O1226"/>
  <c r="R1226"/>
  <c r="C1227"/>
  <c r="D1227"/>
  <c r="F1227"/>
  <c r="E1227" s="1"/>
  <c r="H1227"/>
  <c r="G1227" s="1"/>
  <c r="I1227"/>
  <c r="J1227"/>
  <c r="K1227"/>
  <c r="L1227"/>
  <c r="M1227"/>
  <c r="O1227"/>
  <c r="R1227"/>
  <c r="C1228"/>
  <c r="D1228"/>
  <c r="F1228"/>
  <c r="E1228" s="1"/>
  <c r="H1228"/>
  <c r="G1228" s="1"/>
  <c r="I1228"/>
  <c r="J1228"/>
  <c r="K1228"/>
  <c r="L1228"/>
  <c r="M1228"/>
  <c r="O1228"/>
  <c r="R1228"/>
  <c r="C1229"/>
  <c r="D1229"/>
  <c r="F1229"/>
  <c r="E1229" s="1"/>
  <c r="H1229"/>
  <c r="G1229" s="1"/>
  <c r="I1229"/>
  <c r="J1229"/>
  <c r="K1229"/>
  <c r="L1229"/>
  <c r="M1229"/>
  <c r="O1229"/>
  <c r="R1229"/>
  <c r="C1230"/>
  <c r="D1230"/>
  <c r="F1230"/>
  <c r="E1230" s="1"/>
  <c r="H1230"/>
  <c r="G1230" s="1"/>
  <c r="I1230"/>
  <c r="J1230"/>
  <c r="K1230"/>
  <c r="L1230"/>
  <c r="M1230"/>
  <c r="O1230"/>
  <c r="R1230"/>
  <c r="C1231"/>
  <c r="D1231"/>
  <c r="F1231"/>
  <c r="E1231" s="1"/>
  <c r="H1231"/>
  <c r="G1231" s="1"/>
  <c r="I1231"/>
  <c r="J1231"/>
  <c r="K1231"/>
  <c r="L1231"/>
  <c r="M1231"/>
  <c r="O1231"/>
  <c r="R1231"/>
  <c r="C1232"/>
  <c r="D1232"/>
  <c r="F1232"/>
  <c r="E1232" s="1"/>
  <c r="H1232"/>
  <c r="G1232" s="1"/>
  <c r="I1232"/>
  <c r="J1232"/>
  <c r="K1232"/>
  <c r="L1232"/>
  <c r="M1232"/>
  <c r="O1232"/>
  <c r="R1232"/>
  <c r="C1233"/>
  <c r="D1233"/>
  <c r="F1233"/>
  <c r="E1233" s="1"/>
  <c r="H1233"/>
  <c r="G1233" s="1"/>
  <c r="I1233"/>
  <c r="J1233"/>
  <c r="K1233"/>
  <c r="L1233"/>
  <c r="M1233"/>
  <c r="O1233"/>
  <c r="R1233"/>
  <c r="C1234"/>
  <c r="D1234"/>
  <c r="F1234"/>
  <c r="E1234" s="1"/>
  <c r="H1234"/>
  <c r="G1234" s="1"/>
  <c r="I1234"/>
  <c r="J1234"/>
  <c r="K1234"/>
  <c r="L1234"/>
  <c r="M1234"/>
  <c r="O1234"/>
  <c r="R1234"/>
  <c r="C1235"/>
  <c r="D1235"/>
  <c r="F1235"/>
  <c r="E1235" s="1"/>
  <c r="H1235"/>
  <c r="G1235" s="1"/>
  <c r="I1235"/>
  <c r="J1235"/>
  <c r="K1235"/>
  <c r="L1235"/>
  <c r="M1235"/>
  <c r="O1235"/>
  <c r="R1235"/>
  <c r="C1236"/>
  <c r="D1236"/>
  <c r="F1236"/>
  <c r="E1236" s="1"/>
  <c r="H1236"/>
  <c r="G1236" s="1"/>
  <c r="I1236"/>
  <c r="J1236"/>
  <c r="K1236"/>
  <c r="L1236"/>
  <c r="M1236"/>
  <c r="O1236"/>
  <c r="R1236"/>
  <c r="C1237"/>
  <c r="D1237"/>
  <c r="F1237"/>
  <c r="E1237" s="1"/>
  <c r="H1237"/>
  <c r="G1237" s="1"/>
  <c r="I1237"/>
  <c r="J1237"/>
  <c r="K1237"/>
  <c r="L1237"/>
  <c r="M1237"/>
  <c r="O1237"/>
  <c r="R1237"/>
  <c r="C1238"/>
  <c r="D1238"/>
  <c r="F1238"/>
  <c r="E1238" s="1"/>
  <c r="H1238"/>
  <c r="G1238" s="1"/>
  <c r="I1238"/>
  <c r="J1238"/>
  <c r="K1238"/>
  <c r="L1238"/>
  <c r="M1238"/>
  <c r="O1238"/>
  <c r="R1238"/>
  <c r="C1239"/>
  <c r="D1239"/>
  <c r="F1239"/>
  <c r="E1239" s="1"/>
  <c r="H1239"/>
  <c r="G1239" s="1"/>
  <c r="I1239"/>
  <c r="J1239"/>
  <c r="K1239"/>
  <c r="L1239"/>
  <c r="M1239"/>
  <c r="O1239"/>
  <c r="R1239"/>
  <c r="C1240"/>
  <c r="D1240"/>
  <c r="F1240"/>
  <c r="E1240" s="1"/>
  <c r="H1240"/>
  <c r="G1240" s="1"/>
  <c r="I1240"/>
  <c r="J1240"/>
  <c r="K1240"/>
  <c r="L1240"/>
  <c r="M1240"/>
  <c r="O1240"/>
  <c r="R1240"/>
  <c r="C1241"/>
  <c r="D1241"/>
  <c r="F1241"/>
  <c r="E1241" s="1"/>
  <c r="H1241"/>
  <c r="G1241" s="1"/>
  <c r="I1241"/>
  <c r="J1241"/>
  <c r="K1241"/>
  <c r="L1241"/>
  <c r="M1241"/>
  <c r="O1241"/>
  <c r="R1241"/>
  <c r="C1242"/>
  <c r="D1242"/>
  <c r="F1242"/>
  <c r="E1242" s="1"/>
  <c r="H1242"/>
  <c r="G1242" s="1"/>
  <c r="I1242"/>
  <c r="J1242"/>
  <c r="K1242"/>
  <c r="L1242"/>
  <c r="M1242"/>
  <c r="O1242"/>
  <c r="R1242"/>
  <c r="C1243"/>
  <c r="D1243"/>
  <c r="F1243"/>
  <c r="E1243" s="1"/>
  <c r="H1243"/>
  <c r="G1243" s="1"/>
  <c r="I1243"/>
  <c r="J1243"/>
  <c r="K1243"/>
  <c r="L1243"/>
  <c r="M1243"/>
  <c r="O1243"/>
  <c r="R1243"/>
  <c r="C1244"/>
  <c r="D1244"/>
  <c r="F1244"/>
  <c r="E1244" s="1"/>
  <c r="H1244"/>
  <c r="G1244" s="1"/>
  <c r="I1244"/>
  <c r="J1244"/>
  <c r="K1244"/>
  <c r="L1244"/>
  <c r="M1244"/>
  <c r="O1244"/>
  <c r="R1244"/>
  <c r="C1245"/>
  <c r="D1245"/>
  <c r="F1245"/>
  <c r="E1245" s="1"/>
  <c r="H1245"/>
  <c r="G1245" s="1"/>
  <c r="I1245"/>
  <c r="J1245"/>
  <c r="K1245"/>
  <c r="L1245"/>
  <c r="M1245"/>
  <c r="O1245"/>
  <c r="R1245"/>
  <c r="C1246"/>
  <c r="D1246"/>
  <c r="F1246"/>
  <c r="E1246" s="1"/>
  <c r="H1246"/>
  <c r="G1246" s="1"/>
  <c r="I1246"/>
  <c r="J1246"/>
  <c r="K1246"/>
  <c r="L1246"/>
  <c r="M1246"/>
  <c r="O1246"/>
  <c r="R1246"/>
  <c r="C1247"/>
  <c r="D1247"/>
  <c r="F1247"/>
  <c r="E1247" s="1"/>
  <c r="H1247"/>
  <c r="G1247" s="1"/>
  <c r="I1247"/>
  <c r="J1247"/>
  <c r="K1247"/>
  <c r="L1247"/>
  <c r="M1247"/>
  <c r="O1247"/>
  <c r="R1247"/>
  <c r="C1248"/>
  <c r="D1248"/>
  <c r="F1248"/>
  <c r="E1248" s="1"/>
  <c r="H1248"/>
  <c r="G1248" s="1"/>
  <c r="I1248"/>
  <c r="J1248"/>
  <c r="K1248"/>
  <c r="L1248"/>
  <c r="M1248"/>
  <c r="O1248"/>
  <c r="R1248"/>
  <c r="C1249"/>
  <c r="D1249"/>
  <c r="F1249"/>
  <c r="E1249" s="1"/>
  <c r="H1249"/>
  <c r="G1249" s="1"/>
  <c r="I1249"/>
  <c r="J1249"/>
  <c r="K1249"/>
  <c r="L1249"/>
  <c r="M1249"/>
  <c r="O1249"/>
  <c r="R1249"/>
  <c r="C1250"/>
  <c r="D1250"/>
  <c r="F1250"/>
  <c r="E1250" s="1"/>
  <c r="H1250"/>
  <c r="G1250" s="1"/>
  <c r="I1250"/>
  <c r="J1250"/>
  <c r="K1250"/>
  <c r="L1250"/>
  <c r="M1250"/>
  <c r="O1250"/>
  <c r="R1250"/>
  <c r="C1251"/>
  <c r="D1251"/>
  <c r="F1251"/>
  <c r="E1251" s="1"/>
  <c r="H1251"/>
  <c r="G1251" s="1"/>
  <c r="I1251"/>
  <c r="J1251"/>
  <c r="K1251"/>
  <c r="L1251"/>
  <c r="M1251"/>
  <c r="O1251"/>
  <c r="R1251"/>
  <c r="C1252"/>
  <c r="D1252"/>
  <c r="F1252"/>
  <c r="E1252" s="1"/>
  <c r="H1252"/>
  <c r="G1252" s="1"/>
  <c r="I1252"/>
  <c r="J1252"/>
  <c r="K1252"/>
  <c r="L1252"/>
  <c r="M1252"/>
  <c r="O1252"/>
  <c r="R1252"/>
  <c r="C1253"/>
  <c r="D1253"/>
  <c r="F1253"/>
  <c r="E1253" s="1"/>
  <c r="H1253"/>
  <c r="G1253" s="1"/>
  <c r="I1253"/>
  <c r="J1253"/>
  <c r="K1253"/>
  <c r="L1253"/>
  <c r="M1253"/>
  <c r="O1253"/>
  <c r="R1253"/>
  <c r="C1254"/>
  <c r="D1254"/>
  <c r="F1254"/>
  <c r="E1254" s="1"/>
  <c r="H1254"/>
  <c r="G1254" s="1"/>
  <c r="I1254"/>
  <c r="J1254"/>
  <c r="K1254"/>
  <c r="L1254"/>
  <c r="M1254"/>
  <c r="O1254"/>
  <c r="R1254"/>
  <c r="C1255"/>
  <c r="D1255"/>
  <c r="F1255"/>
  <c r="E1255" s="1"/>
  <c r="H1255"/>
  <c r="G1255" s="1"/>
  <c r="I1255"/>
  <c r="J1255"/>
  <c r="K1255"/>
  <c r="L1255"/>
  <c r="M1255"/>
  <c r="O1255"/>
  <c r="R1255"/>
  <c r="C1256"/>
  <c r="D1256"/>
  <c r="F1256"/>
  <c r="E1256" s="1"/>
  <c r="H1256"/>
  <c r="G1256" s="1"/>
  <c r="I1256"/>
  <c r="J1256"/>
  <c r="K1256"/>
  <c r="L1256"/>
  <c r="M1256"/>
  <c r="O1256"/>
  <c r="R1256"/>
  <c r="C1257"/>
  <c r="D1257"/>
  <c r="F1257"/>
  <c r="E1257" s="1"/>
  <c r="H1257"/>
  <c r="G1257" s="1"/>
  <c r="I1257"/>
  <c r="J1257"/>
  <c r="K1257"/>
  <c r="L1257"/>
  <c r="M1257"/>
  <c r="O1257"/>
  <c r="R1257"/>
  <c r="C1258"/>
  <c r="D1258"/>
  <c r="F1258"/>
  <c r="E1258" s="1"/>
  <c r="H1258"/>
  <c r="G1258" s="1"/>
  <c r="I1258"/>
  <c r="J1258"/>
  <c r="K1258"/>
  <c r="L1258"/>
  <c r="M1258"/>
  <c r="O1258"/>
  <c r="R1258"/>
  <c r="C1259"/>
  <c r="D1259"/>
  <c r="F1259"/>
  <c r="E1259" s="1"/>
  <c r="H1259"/>
  <c r="G1259" s="1"/>
  <c r="I1259"/>
  <c r="J1259"/>
  <c r="K1259"/>
  <c r="L1259"/>
  <c r="M1259"/>
  <c r="O1259"/>
  <c r="R1259"/>
  <c r="C1260"/>
  <c r="D1260"/>
  <c r="F1260"/>
  <c r="E1260" s="1"/>
  <c r="H1260"/>
  <c r="G1260" s="1"/>
  <c r="I1260"/>
  <c r="J1260"/>
  <c r="K1260"/>
  <c r="L1260"/>
  <c r="M1260"/>
  <c r="O1260"/>
  <c r="R1260"/>
  <c r="C1261"/>
  <c r="D1261"/>
  <c r="F1261"/>
  <c r="E1261" s="1"/>
  <c r="H1261"/>
  <c r="G1261" s="1"/>
  <c r="I1261"/>
  <c r="J1261"/>
  <c r="K1261"/>
  <c r="L1261"/>
  <c r="M1261"/>
  <c r="O1261"/>
  <c r="R1261"/>
  <c r="C1262"/>
  <c r="D1262"/>
  <c r="F1262"/>
  <c r="E1262" s="1"/>
  <c r="H1262"/>
  <c r="G1262" s="1"/>
  <c r="I1262"/>
  <c r="J1262"/>
  <c r="K1262"/>
  <c r="L1262"/>
  <c r="M1262"/>
  <c r="O1262"/>
  <c r="R1262"/>
  <c r="C1263"/>
  <c r="D1263"/>
  <c r="F1263"/>
  <c r="E1263" s="1"/>
  <c r="H1263"/>
  <c r="G1263" s="1"/>
  <c r="I1263"/>
  <c r="J1263"/>
  <c r="K1263"/>
  <c r="L1263"/>
  <c r="M1263"/>
  <c r="O1263"/>
  <c r="R1263"/>
  <c r="C1264"/>
  <c r="D1264"/>
  <c r="F1264"/>
  <c r="E1264" s="1"/>
  <c r="H1264"/>
  <c r="G1264" s="1"/>
  <c r="I1264"/>
  <c r="J1264"/>
  <c r="K1264"/>
  <c r="L1264"/>
  <c r="M1264"/>
  <c r="O1264"/>
  <c r="R1264"/>
  <c r="C1265"/>
  <c r="D1265"/>
  <c r="F1265"/>
  <c r="E1265" s="1"/>
  <c r="H1265"/>
  <c r="G1265" s="1"/>
  <c r="I1265"/>
  <c r="J1265"/>
  <c r="K1265"/>
  <c r="L1265"/>
  <c r="M1265"/>
  <c r="O1265"/>
  <c r="R1265"/>
  <c r="C1266"/>
  <c r="D1266"/>
  <c r="F1266"/>
  <c r="E1266" s="1"/>
  <c r="H1266"/>
  <c r="G1266" s="1"/>
  <c r="I1266"/>
  <c r="J1266"/>
  <c r="K1266"/>
  <c r="L1266"/>
  <c r="M1266"/>
  <c r="O1266"/>
  <c r="R1266"/>
  <c r="C1267"/>
  <c r="D1267"/>
  <c r="F1267"/>
  <c r="E1267" s="1"/>
  <c r="H1267"/>
  <c r="G1267" s="1"/>
  <c r="I1267"/>
  <c r="J1267"/>
  <c r="K1267"/>
  <c r="L1267"/>
  <c r="M1267"/>
  <c r="O1267"/>
  <c r="R1267"/>
  <c r="C1268"/>
  <c r="D1268"/>
  <c r="F1268"/>
  <c r="E1268" s="1"/>
  <c r="H1268"/>
  <c r="G1268" s="1"/>
  <c r="I1268"/>
  <c r="J1268"/>
  <c r="K1268"/>
  <c r="L1268"/>
  <c r="M1268"/>
  <c r="O1268"/>
  <c r="R1268"/>
  <c r="C1269"/>
  <c r="D1269"/>
  <c r="F1269"/>
  <c r="E1269" s="1"/>
  <c r="H1269"/>
  <c r="G1269" s="1"/>
  <c r="I1269"/>
  <c r="J1269"/>
  <c r="K1269"/>
  <c r="L1269"/>
  <c r="M1269"/>
  <c r="O1269"/>
  <c r="R1269"/>
  <c r="C1270"/>
  <c r="D1270"/>
  <c r="F1270"/>
  <c r="E1270" s="1"/>
  <c r="H1270"/>
  <c r="G1270" s="1"/>
  <c r="I1270"/>
  <c r="J1270"/>
  <c r="K1270"/>
  <c r="L1270"/>
  <c r="M1270"/>
  <c r="O1270"/>
  <c r="R1270"/>
  <c r="C1271"/>
  <c r="D1271"/>
  <c r="F1271"/>
  <c r="E1271" s="1"/>
  <c r="H1271"/>
  <c r="G1271" s="1"/>
  <c r="I1271"/>
  <c r="J1271"/>
  <c r="K1271"/>
  <c r="L1271"/>
  <c r="M1271"/>
  <c r="O1271"/>
  <c r="R1271"/>
  <c r="C1272"/>
  <c r="D1272"/>
  <c r="F1272"/>
  <c r="E1272" s="1"/>
  <c r="H1272"/>
  <c r="G1272" s="1"/>
  <c r="I1272"/>
  <c r="J1272"/>
  <c r="K1272"/>
  <c r="L1272"/>
  <c r="M1272"/>
  <c r="O1272"/>
  <c r="R1272"/>
  <c r="C1273"/>
  <c r="D1273"/>
  <c r="F1273"/>
  <c r="E1273" s="1"/>
  <c r="H1273"/>
  <c r="G1273" s="1"/>
  <c r="I1273"/>
  <c r="J1273"/>
  <c r="K1273"/>
  <c r="L1273"/>
  <c r="M1273"/>
  <c r="O1273"/>
  <c r="R1273"/>
  <c r="C1274"/>
  <c r="D1274"/>
  <c r="F1274"/>
  <c r="E1274" s="1"/>
  <c r="H1274"/>
  <c r="G1274" s="1"/>
  <c r="I1274"/>
  <c r="J1274"/>
  <c r="K1274"/>
  <c r="L1274"/>
  <c r="M1274"/>
  <c r="O1274"/>
  <c r="R1274"/>
  <c r="C1275"/>
  <c r="D1275"/>
  <c r="F1275"/>
  <c r="E1275" s="1"/>
  <c r="H1275"/>
  <c r="G1275" s="1"/>
  <c r="I1275"/>
  <c r="J1275"/>
  <c r="K1275"/>
  <c r="L1275"/>
  <c r="M1275"/>
  <c r="O1275"/>
  <c r="R1275"/>
  <c r="C1276"/>
  <c r="D1276"/>
  <c r="F1276"/>
  <c r="E1276" s="1"/>
  <c r="H1276"/>
  <c r="G1276" s="1"/>
  <c r="I1276"/>
  <c r="J1276"/>
  <c r="K1276"/>
  <c r="L1276"/>
  <c r="M1276"/>
  <c r="O1276"/>
  <c r="R1276"/>
  <c r="C1277"/>
  <c r="D1277"/>
  <c r="F1277"/>
  <c r="E1277" s="1"/>
  <c r="H1277"/>
  <c r="G1277" s="1"/>
  <c r="I1277"/>
  <c r="J1277"/>
  <c r="K1277"/>
  <c r="L1277"/>
  <c r="M1277"/>
  <c r="O1277"/>
  <c r="R1277"/>
  <c r="C1278"/>
  <c r="D1278"/>
  <c r="F1278"/>
  <c r="E1278" s="1"/>
  <c r="H1278"/>
  <c r="G1278" s="1"/>
  <c r="I1278"/>
  <c r="J1278"/>
  <c r="K1278"/>
  <c r="L1278"/>
  <c r="M1278"/>
  <c r="O1278"/>
  <c r="R1278"/>
  <c r="C1279"/>
  <c r="D1279"/>
  <c r="F1279"/>
  <c r="E1279" s="1"/>
  <c r="H1279"/>
  <c r="G1279" s="1"/>
  <c r="I1279"/>
  <c r="J1279"/>
  <c r="K1279"/>
  <c r="L1279"/>
  <c r="M1279"/>
  <c r="O1279"/>
  <c r="R1279"/>
  <c r="C1280"/>
  <c r="D1280"/>
  <c r="F1280"/>
  <c r="E1280" s="1"/>
  <c r="H1280"/>
  <c r="G1280" s="1"/>
  <c r="I1280"/>
  <c r="J1280"/>
  <c r="K1280"/>
  <c r="L1280"/>
  <c r="M1280"/>
  <c r="O1280"/>
  <c r="R1280"/>
  <c r="C1281"/>
  <c r="D1281"/>
  <c r="F1281"/>
  <c r="E1281" s="1"/>
  <c r="H1281"/>
  <c r="G1281" s="1"/>
  <c r="I1281"/>
  <c r="J1281"/>
  <c r="K1281"/>
  <c r="L1281"/>
  <c r="M1281"/>
  <c r="O1281"/>
  <c r="R1281"/>
  <c r="C1282"/>
  <c r="D1282"/>
  <c r="F1282"/>
  <c r="E1282" s="1"/>
  <c r="H1282"/>
  <c r="G1282" s="1"/>
  <c r="I1282"/>
  <c r="J1282"/>
  <c r="K1282"/>
  <c r="L1282"/>
  <c r="M1282"/>
  <c r="O1282"/>
  <c r="R1282"/>
  <c r="C1283"/>
  <c r="D1283"/>
  <c r="F1283"/>
  <c r="E1283" s="1"/>
  <c r="H1283"/>
  <c r="G1283" s="1"/>
  <c r="I1283"/>
  <c r="J1283"/>
  <c r="K1283"/>
  <c r="L1283"/>
  <c r="M1283"/>
  <c r="O1283"/>
  <c r="R1283"/>
  <c r="C1284"/>
  <c r="D1284"/>
  <c r="F1284"/>
  <c r="E1284" s="1"/>
  <c r="H1284"/>
  <c r="G1284" s="1"/>
  <c r="I1284"/>
  <c r="J1284"/>
  <c r="K1284"/>
  <c r="L1284"/>
  <c r="M1284"/>
  <c r="O1284"/>
  <c r="R1284"/>
  <c r="C1285"/>
  <c r="D1285"/>
  <c r="F1285"/>
  <c r="E1285" s="1"/>
  <c r="H1285"/>
  <c r="G1285" s="1"/>
  <c r="I1285"/>
  <c r="J1285"/>
  <c r="K1285"/>
  <c r="L1285"/>
  <c r="M1285"/>
  <c r="O1285"/>
  <c r="R1285"/>
  <c r="C1286"/>
  <c r="D1286"/>
  <c r="F1286"/>
  <c r="E1286" s="1"/>
  <c r="H1286"/>
  <c r="G1286" s="1"/>
  <c r="I1286"/>
  <c r="J1286"/>
  <c r="K1286"/>
  <c r="L1286"/>
  <c r="M1286"/>
  <c r="O1286"/>
  <c r="R1286"/>
  <c r="C1287"/>
  <c r="D1287"/>
  <c r="F1287"/>
  <c r="E1287" s="1"/>
  <c r="H1287"/>
  <c r="G1287" s="1"/>
  <c r="I1287"/>
  <c r="J1287"/>
  <c r="K1287"/>
  <c r="L1287"/>
  <c r="M1287"/>
  <c r="O1287"/>
  <c r="R1287"/>
  <c r="C1288"/>
  <c r="D1288"/>
  <c r="F1288"/>
  <c r="E1288" s="1"/>
  <c r="H1288"/>
  <c r="G1288" s="1"/>
  <c r="I1288"/>
  <c r="J1288"/>
  <c r="K1288"/>
  <c r="L1288"/>
  <c r="M1288"/>
  <c r="O1288"/>
  <c r="R1288"/>
  <c r="C1289"/>
  <c r="D1289"/>
  <c r="F1289"/>
  <c r="E1289" s="1"/>
  <c r="H1289"/>
  <c r="G1289" s="1"/>
  <c r="I1289"/>
  <c r="J1289"/>
  <c r="K1289"/>
  <c r="L1289"/>
  <c r="M1289"/>
  <c r="O1289"/>
  <c r="R1289"/>
  <c r="C1290"/>
  <c r="D1290"/>
  <c r="F1290"/>
  <c r="E1290" s="1"/>
  <c r="H1290"/>
  <c r="G1290" s="1"/>
  <c r="I1290"/>
  <c r="J1290"/>
  <c r="K1290"/>
  <c r="L1290"/>
  <c r="M1290"/>
  <c r="O1290"/>
  <c r="R1290"/>
  <c r="C1291"/>
  <c r="D1291"/>
  <c r="F1291"/>
  <c r="E1291" s="1"/>
  <c r="H1291"/>
  <c r="G1291" s="1"/>
  <c r="I1291"/>
  <c r="J1291"/>
  <c r="K1291"/>
  <c r="L1291"/>
  <c r="M1291"/>
  <c r="O1291"/>
  <c r="R1291"/>
  <c r="C1292"/>
  <c r="D1292"/>
  <c r="F1292"/>
  <c r="E1292" s="1"/>
  <c r="H1292"/>
  <c r="G1292" s="1"/>
  <c r="I1292"/>
  <c r="J1292"/>
  <c r="K1292"/>
  <c r="L1292"/>
  <c r="M1292"/>
  <c r="O1292"/>
  <c r="R1292"/>
  <c r="C1293"/>
  <c r="D1293"/>
  <c r="F1293"/>
  <c r="E1293" s="1"/>
  <c r="H1293"/>
  <c r="G1293" s="1"/>
  <c r="I1293"/>
  <c r="J1293"/>
  <c r="K1293"/>
  <c r="L1293"/>
  <c r="M1293"/>
  <c r="O1293"/>
  <c r="R1293"/>
  <c r="C1294"/>
  <c r="D1294"/>
  <c r="F1294"/>
  <c r="E1294" s="1"/>
  <c r="H1294"/>
  <c r="G1294" s="1"/>
  <c r="I1294"/>
  <c r="J1294"/>
  <c r="K1294"/>
  <c r="L1294"/>
  <c r="M1294"/>
  <c r="O1294"/>
  <c r="R1294"/>
  <c r="C1295"/>
  <c r="D1295"/>
  <c r="F1295"/>
  <c r="E1295" s="1"/>
  <c r="H1295"/>
  <c r="G1295" s="1"/>
  <c r="I1295"/>
  <c r="J1295"/>
  <c r="K1295"/>
  <c r="L1295"/>
  <c r="M1295"/>
  <c r="O1295"/>
  <c r="R1295"/>
  <c r="C1296"/>
  <c r="D1296"/>
  <c r="F1296"/>
  <c r="E1296" s="1"/>
  <c r="H1296"/>
  <c r="G1296" s="1"/>
  <c r="I1296"/>
  <c r="J1296"/>
  <c r="K1296"/>
  <c r="L1296"/>
  <c r="M1296"/>
  <c r="O1296"/>
  <c r="R1296"/>
  <c r="C1297"/>
  <c r="D1297"/>
  <c r="F1297"/>
  <c r="E1297" s="1"/>
  <c r="H1297"/>
  <c r="G1297" s="1"/>
  <c r="I1297"/>
  <c r="J1297"/>
  <c r="K1297"/>
  <c r="L1297"/>
  <c r="M1297"/>
  <c r="O1297"/>
  <c r="R1297"/>
  <c r="C1298"/>
  <c r="D1298"/>
  <c r="F1298"/>
  <c r="E1298" s="1"/>
  <c r="H1298"/>
  <c r="G1298" s="1"/>
  <c r="I1298"/>
  <c r="J1298"/>
  <c r="K1298"/>
  <c r="L1298"/>
  <c r="M1298"/>
  <c r="O1298"/>
  <c r="R1298"/>
  <c r="C1299"/>
  <c r="D1299"/>
  <c r="F1299"/>
  <c r="E1299" s="1"/>
  <c r="H1299"/>
  <c r="G1299" s="1"/>
  <c r="I1299"/>
  <c r="J1299"/>
  <c r="K1299"/>
  <c r="L1299"/>
  <c r="M1299"/>
  <c r="O1299"/>
  <c r="R1299"/>
  <c r="C1300"/>
  <c r="D1300"/>
  <c r="F1300"/>
  <c r="E1300" s="1"/>
  <c r="H1300"/>
  <c r="G1300" s="1"/>
  <c r="I1300"/>
  <c r="J1300"/>
  <c r="K1300"/>
  <c r="L1300"/>
  <c r="M1300"/>
  <c r="O1300"/>
  <c r="R1300"/>
  <c r="C1301"/>
  <c r="D1301"/>
  <c r="F1301"/>
  <c r="E1301" s="1"/>
  <c r="H1301"/>
  <c r="G1301" s="1"/>
  <c r="I1301"/>
  <c r="J1301"/>
  <c r="K1301"/>
  <c r="L1301"/>
  <c r="M1301"/>
  <c r="O1301"/>
  <c r="R1301"/>
  <c r="C1302"/>
  <c r="D1302"/>
  <c r="F1302"/>
  <c r="E1302" s="1"/>
  <c r="H1302"/>
  <c r="G1302" s="1"/>
  <c r="I1302"/>
  <c r="J1302"/>
  <c r="K1302"/>
  <c r="L1302"/>
  <c r="M1302"/>
  <c r="O1302"/>
  <c r="R1302"/>
  <c r="C1303"/>
  <c r="D1303"/>
  <c r="F1303"/>
  <c r="E1303" s="1"/>
  <c r="H1303"/>
  <c r="G1303" s="1"/>
  <c r="I1303"/>
  <c r="J1303"/>
  <c r="K1303"/>
  <c r="L1303"/>
  <c r="M1303"/>
  <c r="O1303"/>
  <c r="R1303"/>
  <c r="C1304"/>
  <c r="D1304"/>
  <c r="F1304"/>
  <c r="E1304" s="1"/>
  <c r="H1304"/>
  <c r="G1304" s="1"/>
  <c r="I1304"/>
  <c r="J1304"/>
  <c r="K1304"/>
  <c r="L1304"/>
  <c r="M1304"/>
  <c r="O1304"/>
  <c r="R1304"/>
  <c r="C1305"/>
  <c r="D1305"/>
  <c r="F1305"/>
  <c r="E1305" s="1"/>
  <c r="H1305"/>
  <c r="G1305" s="1"/>
  <c r="I1305"/>
  <c r="J1305"/>
  <c r="K1305"/>
  <c r="L1305"/>
  <c r="M1305"/>
  <c r="O1305"/>
  <c r="R1305"/>
  <c r="C1306"/>
  <c r="D1306"/>
  <c r="F1306"/>
  <c r="E1306" s="1"/>
  <c r="H1306"/>
  <c r="G1306" s="1"/>
  <c r="I1306"/>
  <c r="J1306"/>
  <c r="K1306"/>
  <c r="L1306"/>
  <c r="M1306"/>
  <c r="O1306"/>
  <c r="R1306"/>
  <c r="C1307"/>
  <c r="D1307"/>
  <c r="F1307"/>
  <c r="E1307" s="1"/>
  <c r="H1307"/>
  <c r="G1307" s="1"/>
  <c r="I1307"/>
  <c r="J1307"/>
  <c r="K1307"/>
  <c r="L1307"/>
  <c r="M1307"/>
  <c r="O1307"/>
  <c r="R1307"/>
  <c r="C1308"/>
  <c r="D1308"/>
  <c r="F1308"/>
  <c r="E1308" s="1"/>
  <c r="H1308"/>
  <c r="G1308" s="1"/>
  <c r="I1308"/>
  <c r="J1308"/>
  <c r="K1308"/>
  <c r="L1308"/>
  <c r="M1308"/>
  <c r="O1308"/>
  <c r="R1308"/>
  <c r="C1309"/>
  <c r="D1309"/>
  <c r="F1309"/>
  <c r="E1309" s="1"/>
  <c r="H1309"/>
  <c r="G1309" s="1"/>
  <c r="I1309"/>
  <c r="J1309"/>
  <c r="K1309"/>
  <c r="L1309"/>
  <c r="M1309"/>
  <c r="O1309"/>
  <c r="R1309"/>
  <c r="C1310"/>
  <c r="D1310"/>
  <c r="F1310"/>
  <c r="E1310" s="1"/>
  <c r="H1310"/>
  <c r="G1310" s="1"/>
  <c r="I1310"/>
  <c r="J1310"/>
  <c r="K1310"/>
  <c r="L1310"/>
  <c r="M1310"/>
  <c r="O1310"/>
  <c r="R1310"/>
  <c r="C1311"/>
  <c r="D1311"/>
  <c r="F1311"/>
  <c r="E1311" s="1"/>
  <c r="H1311"/>
  <c r="G1311" s="1"/>
  <c r="I1311"/>
  <c r="J1311"/>
  <c r="K1311"/>
  <c r="L1311"/>
  <c r="M1311"/>
  <c r="O1311"/>
  <c r="R1311"/>
  <c r="C1312"/>
  <c r="D1312"/>
  <c r="F1312"/>
  <c r="E1312" s="1"/>
  <c r="H1312"/>
  <c r="G1312" s="1"/>
  <c r="I1312"/>
  <c r="J1312"/>
  <c r="K1312"/>
  <c r="L1312"/>
  <c r="M1312"/>
  <c r="O1312"/>
  <c r="R1312"/>
  <c r="C1313"/>
  <c r="D1313"/>
  <c r="F1313"/>
  <c r="E1313" s="1"/>
  <c r="H1313"/>
  <c r="G1313" s="1"/>
  <c r="I1313"/>
  <c r="J1313"/>
  <c r="K1313"/>
  <c r="L1313"/>
  <c r="M1313"/>
  <c r="O1313"/>
  <c r="R1313"/>
  <c r="C1314"/>
  <c r="D1314"/>
  <c r="F1314"/>
  <c r="E1314" s="1"/>
  <c r="H1314"/>
  <c r="G1314" s="1"/>
  <c r="I1314"/>
  <c r="J1314"/>
  <c r="K1314"/>
  <c r="L1314"/>
  <c r="M1314"/>
  <c r="O1314"/>
  <c r="R1314"/>
  <c r="C1315"/>
  <c r="D1315"/>
  <c r="F1315"/>
  <c r="E1315" s="1"/>
  <c r="H1315"/>
  <c r="G1315" s="1"/>
  <c r="I1315"/>
  <c r="J1315"/>
  <c r="K1315"/>
  <c r="L1315"/>
  <c r="M1315"/>
  <c r="O1315"/>
  <c r="R1315"/>
  <c r="C1316"/>
  <c r="D1316"/>
  <c r="F1316"/>
  <c r="E1316" s="1"/>
  <c r="H1316"/>
  <c r="G1316" s="1"/>
  <c r="I1316"/>
  <c r="J1316"/>
  <c r="K1316"/>
  <c r="L1316"/>
  <c r="M1316"/>
  <c r="O1316"/>
  <c r="R1316"/>
  <c r="C1317"/>
  <c r="D1317"/>
  <c r="F1317"/>
  <c r="E1317" s="1"/>
  <c r="H1317"/>
  <c r="G1317" s="1"/>
  <c r="I1317"/>
  <c r="J1317"/>
  <c r="K1317"/>
  <c r="L1317"/>
  <c r="M1317"/>
  <c r="O1317"/>
  <c r="R1317"/>
  <c r="C1318"/>
  <c r="D1318"/>
  <c r="F1318"/>
  <c r="E1318" s="1"/>
  <c r="H1318"/>
  <c r="G1318" s="1"/>
  <c r="I1318"/>
  <c r="J1318"/>
  <c r="K1318"/>
  <c r="L1318"/>
  <c r="M1318"/>
  <c r="O1318"/>
  <c r="R1318"/>
  <c r="C1319"/>
  <c r="D1319"/>
  <c r="F1319"/>
  <c r="E1319" s="1"/>
  <c r="H1319"/>
  <c r="G1319" s="1"/>
  <c r="I1319"/>
  <c r="J1319"/>
  <c r="K1319"/>
  <c r="L1319"/>
  <c r="M1319"/>
  <c r="O1319"/>
  <c r="R1319"/>
  <c r="C1320"/>
  <c r="D1320"/>
  <c r="F1320"/>
  <c r="E1320" s="1"/>
  <c r="H1320"/>
  <c r="G1320" s="1"/>
  <c r="I1320"/>
  <c r="J1320"/>
  <c r="K1320"/>
  <c r="L1320"/>
  <c r="M1320"/>
  <c r="O1320"/>
  <c r="R1320"/>
  <c r="C1321"/>
  <c r="D1321"/>
  <c r="F1321"/>
  <c r="E1321" s="1"/>
  <c r="H1321"/>
  <c r="G1321" s="1"/>
  <c r="I1321"/>
  <c r="J1321"/>
  <c r="K1321"/>
  <c r="L1321"/>
  <c r="M1321"/>
  <c r="O1321"/>
  <c r="R1321"/>
  <c r="C1322"/>
  <c r="D1322"/>
  <c r="F1322"/>
  <c r="E1322" s="1"/>
  <c r="H1322"/>
  <c r="G1322" s="1"/>
  <c r="I1322"/>
  <c r="J1322"/>
  <c r="K1322"/>
  <c r="L1322"/>
  <c r="M1322"/>
  <c r="O1322"/>
  <c r="R1322"/>
  <c r="C1323"/>
  <c r="D1323"/>
  <c r="F1323"/>
  <c r="E1323" s="1"/>
  <c r="H1323"/>
  <c r="G1323" s="1"/>
  <c r="I1323"/>
  <c r="J1323"/>
  <c r="K1323"/>
  <c r="L1323"/>
  <c r="M1323"/>
  <c r="O1323"/>
  <c r="R1323"/>
  <c r="C1324"/>
  <c r="D1324"/>
  <c r="F1324"/>
  <c r="E1324" s="1"/>
  <c r="H1324"/>
  <c r="G1324" s="1"/>
  <c r="I1324"/>
  <c r="J1324"/>
  <c r="K1324"/>
  <c r="L1324"/>
  <c r="M1324"/>
  <c r="O1324"/>
  <c r="R1324"/>
  <c r="C1325"/>
  <c r="D1325"/>
  <c r="F1325"/>
  <c r="E1325" s="1"/>
  <c r="H1325"/>
  <c r="G1325" s="1"/>
  <c r="I1325"/>
  <c r="J1325"/>
  <c r="K1325"/>
  <c r="L1325"/>
  <c r="M1325"/>
  <c r="O1325"/>
  <c r="R1325"/>
  <c r="C1326"/>
  <c r="D1326"/>
  <c r="F1326"/>
  <c r="E1326" s="1"/>
  <c r="H1326"/>
  <c r="G1326" s="1"/>
  <c r="I1326"/>
  <c r="J1326"/>
  <c r="K1326"/>
  <c r="L1326"/>
  <c r="M1326"/>
  <c r="O1326"/>
  <c r="R1326"/>
  <c r="C1327"/>
  <c r="D1327"/>
  <c r="F1327"/>
  <c r="E1327" s="1"/>
  <c r="H1327"/>
  <c r="G1327" s="1"/>
  <c r="I1327"/>
  <c r="J1327"/>
  <c r="K1327"/>
  <c r="L1327"/>
  <c r="M1327"/>
  <c r="O1327"/>
  <c r="R1327"/>
  <c r="C1328"/>
  <c r="D1328"/>
  <c r="F1328"/>
  <c r="E1328" s="1"/>
  <c r="H1328"/>
  <c r="G1328" s="1"/>
  <c r="I1328"/>
  <c r="J1328"/>
  <c r="K1328"/>
  <c r="L1328"/>
  <c r="M1328"/>
  <c r="O1328"/>
  <c r="R1328"/>
  <c r="C1329"/>
  <c r="D1329"/>
  <c r="F1329"/>
  <c r="E1329" s="1"/>
  <c r="H1329"/>
  <c r="G1329" s="1"/>
  <c r="I1329"/>
  <c r="J1329"/>
  <c r="K1329"/>
  <c r="L1329"/>
  <c r="M1329"/>
  <c r="O1329"/>
  <c r="R1329"/>
  <c r="C1330"/>
  <c r="D1330"/>
  <c r="F1330"/>
  <c r="E1330" s="1"/>
  <c r="H1330"/>
  <c r="G1330" s="1"/>
  <c r="I1330"/>
  <c r="J1330"/>
  <c r="K1330"/>
  <c r="L1330"/>
  <c r="M1330"/>
  <c r="O1330"/>
  <c r="R1330"/>
  <c r="C1331"/>
  <c r="D1331"/>
  <c r="F1331"/>
  <c r="E1331" s="1"/>
  <c r="H1331"/>
  <c r="G1331" s="1"/>
  <c r="I1331"/>
  <c r="J1331"/>
  <c r="K1331"/>
  <c r="L1331"/>
  <c r="M1331"/>
  <c r="O1331"/>
  <c r="R1331"/>
  <c r="C1332"/>
  <c r="D1332"/>
  <c r="F1332"/>
  <c r="E1332" s="1"/>
  <c r="H1332"/>
  <c r="G1332" s="1"/>
  <c r="I1332"/>
  <c r="J1332"/>
  <c r="K1332"/>
  <c r="L1332"/>
  <c r="M1332"/>
  <c r="O1332"/>
  <c r="R1332"/>
  <c r="C1333"/>
  <c r="D1333"/>
  <c r="F1333"/>
  <c r="E1333" s="1"/>
  <c r="H1333"/>
  <c r="G1333" s="1"/>
  <c r="I1333"/>
  <c r="J1333"/>
  <c r="K1333"/>
  <c r="L1333"/>
  <c r="M1333"/>
  <c r="O1333"/>
  <c r="R1333"/>
  <c r="C1334"/>
  <c r="D1334"/>
  <c r="F1334"/>
  <c r="E1334" s="1"/>
  <c r="H1334"/>
  <c r="G1334" s="1"/>
  <c r="I1334"/>
  <c r="J1334"/>
  <c r="K1334"/>
  <c r="L1334"/>
  <c r="M1334"/>
  <c r="O1334"/>
  <c r="R1334"/>
  <c r="C1335"/>
  <c r="D1335"/>
  <c r="F1335"/>
  <c r="E1335" s="1"/>
  <c r="H1335"/>
  <c r="G1335" s="1"/>
  <c r="I1335"/>
  <c r="J1335"/>
  <c r="K1335"/>
  <c r="L1335"/>
  <c r="M1335"/>
  <c r="O1335"/>
  <c r="R1335"/>
  <c r="C1336"/>
  <c r="D1336"/>
  <c r="F1336"/>
  <c r="E1336" s="1"/>
  <c r="H1336"/>
  <c r="G1336" s="1"/>
  <c r="I1336"/>
  <c r="J1336"/>
  <c r="K1336"/>
  <c r="L1336"/>
  <c r="M1336"/>
  <c r="O1336"/>
  <c r="R1336"/>
  <c r="C1337"/>
  <c r="D1337"/>
  <c r="F1337"/>
  <c r="E1337" s="1"/>
  <c r="H1337"/>
  <c r="G1337" s="1"/>
  <c r="I1337"/>
  <c r="J1337"/>
  <c r="K1337"/>
  <c r="L1337"/>
  <c r="M1337"/>
  <c r="O1337"/>
  <c r="R1337"/>
  <c r="C1338"/>
  <c r="D1338"/>
  <c r="F1338"/>
  <c r="E1338" s="1"/>
  <c r="H1338"/>
  <c r="G1338" s="1"/>
  <c r="I1338"/>
  <c r="J1338"/>
  <c r="K1338"/>
  <c r="L1338"/>
  <c r="M1338"/>
  <c r="O1338"/>
  <c r="R1338"/>
  <c r="C1339"/>
  <c r="D1339"/>
  <c r="F1339"/>
  <c r="E1339" s="1"/>
  <c r="H1339"/>
  <c r="G1339" s="1"/>
  <c r="I1339"/>
  <c r="J1339"/>
  <c r="K1339"/>
  <c r="L1339"/>
  <c r="M1339"/>
  <c r="O1339"/>
  <c r="R1339"/>
  <c r="C1340"/>
  <c r="D1340"/>
  <c r="F1340"/>
  <c r="E1340" s="1"/>
  <c r="H1340"/>
  <c r="G1340" s="1"/>
  <c r="I1340"/>
  <c r="J1340"/>
  <c r="K1340"/>
  <c r="L1340"/>
  <c r="M1340"/>
  <c r="O1340"/>
  <c r="R1340"/>
  <c r="C1341"/>
  <c r="D1341"/>
  <c r="F1341"/>
  <c r="E1341" s="1"/>
  <c r="H1341"/>
  <c r="G1341" s="1"/>
  <c r="I1341"/>
  <c r="J1341"/>
  <c r="K1341"/>
  <c r="L1341"/>
  <c r="M1341"/>
  <c r="O1341"/>
  <c r="R1341"/>
  <c r="C1342"/>
  <c r="D1342"/>
  <c r="F1342"/>
  <c r="E1342" s="1"/>
  <c r="H1342"/>
  <c r="G1342" s="1"/>
  <c r="I1342"/>
  <c r="J1342"/>
  <c r="K1342"/>
  <c r="L1342"/>
  <c r="M1342"/>
  <c r="O1342"/>
  <c r="R1342"/>
  <c r="C1343"/>
  <c r="D1343"/>
  <c r="F1343"/>
  <c r="E1343" s="1"/>
  <c r="H1343"/>
  <c r="G1343" s="1"/>
  <c r="I1343"/>
  <c r="J1343"/>
  <c r="K1343"/>
  <c r="L1343"/>
  <c r="M1343"/>
  <c r="O1343"/>
  <c r="R1343"/>
  <c r="C1344"/>
  <c r="D1344"/>
  <c r="F1344"/>
  <c r="E1344" s="1"/>
  <c r="H1344"/>
  <c r="G1344" s="1"/>
  <c r="I1344"/>
  <c r="J1344"/>
  <c r="K1344"/>
  <c r="L1344"/>
  <c r="M1344"/>
  <c r="O1344"/>
  <c r="R1344"/>
  <c r="C1345"/>
  <c r="D1345"/>
  <c r="F1345"/>
  <c r="E1345" s="1"/>
  <c r="H1345"/>
  <c r="G1345" s="1"/>
  <c r="I1345"/>
  <c r="J1345"/>
  <c r="K1345"/>
  <c r="L1345"/>
  <c r="M1345"/>
  <c r="O1345"/>
  <c r="R1345"/>
  <c r="C1346"/>
  <c r="D1346"/>
  <c r="F1346"/>
  <c r="E1346" s="1"/>
  <c r="H1346"/>
  <c r="G1346" s="1"/>
  <c r="I1346"/>
  <c r="J1346"/>
  <c r="K1346"/>
  <c r="L1346"/>
  <c r="M1346"/>
  <c r="O1346"/>
  <c r="R1346"/>
  <c r="C1347"/>
  <c r="D1347"/>
  <c r="F1347"/>
  <c r="E1347" s="1"/>
  <c r="H1347"/>
  <c r="G1347" s="1"/>
  <c r="I1347"/>
  <c r="J1347"/>
  <c r="K1347"/>
  <c r="L1347"/>
  <c r="M1347"/>
  <c r="O1347"/>
  <c r="R1347"/>
  <c r="C1348"/>
  <c r="D1348"/>
  <c r="F1348"/>
  <c r="E1348" s="1"/>
  <c r="H1348"/>
  <c r="G1348" s="1"/>
  <c r="I1348"/>
  <c r="J1348"/>
  <c r="K1348"/>
  <c r="L1348"/>
  <c r="M1348"/>
  <c r="O1348"/>
  <c r="R1348"/>
  <c r="C1349"/>
  <c r="D1349"/>
  <c r="F1349"/>
  <c r="E1349" s="1"/>
  <c r="H1349"/>
  <c r="G1349" s="1"/>
  <c r="I1349"/>
  <c r="J1349"/>
  <c r="K1349"/>
  <c r="L1349"/>
  <c r="M1349"/>
  <c r="O1349"/>
  <c r="R1349"/>
  <c r="C1350"/>
  <c r="D1350"/>
  <c r="F1350"/>
  <c r="E1350" s="1"/>
  <c r="H1350"/>
  <c r="G1350" s="1"/>
  <c r="I1350"/>
  <c r="J1350"/>
  <c r="K1350"/>
  <c r="L1350"/>
  <c r="M1350"/>
  <c r="O1350"/>
  <c r="R1350"/>
  <c r="C1351"/>
  <c r="D1351"/>
  <c r="F1351"/>
  <c r="E1351" s="1"/>
  <c r="H1351"/>
  <c r="G1351" s="1"/>
  <c r="I1351"/>
  <c r="J1351"/>
  <c r="K1351"/>
  <c r="L1351"/>
  <c r="M1351"/>
  <c r="O1351"/>
  <c r="R1351"/>
  <c r="C1352"/>
  <c r="D1352"/>
  <c r="F1352"/>
  <c r="E1352" s="1"/>
  <c r="H1352"/>
  <c r="G1352" s="1"/>
  <c r="I1352"/>
  <c r="J1352"/>
  <c r="K1352"/>
  <c r="L1352"/>
  <c r="M1352"/>
  <c r="O1352"/>
  <c r="R1352"/>
  <c r="C1353"/>
  <c r="D1353"/>
  <c r="F1353"/>
  <c r="E1353" s="1"/>
  <c r="H1353"/>
  <c r="G1353" s="1"/>
  <c r="I1353"/>
  <c r="J1353"/>
  <c r="K1353"/>
  <c r="L1353"/>
  <c r="M1353"/>
  <c r="O1353"/>
  <c r="R1353"/>
  <c r="C1354"/>
  <c r="D1354"/>
  <c r="F1354"/>
  <c r="E1354" s="1"/>
  <c r="H1354"/>
  <c r="G1354" s="1"/>
  <c r="I1354"/>
  <c r="J1354"/>
  <c r="K1354"/>
  <c r="L1354"/>
  <c r="M1354"/>
  <c r="O1354"/>
  <c r="R1354"/>
  <c r="C1355"/>
  <c r="D1355"/>
  <c r="F1355"/>
  <c r="E1355" s="1"/>
  <c r="H1355"/>
  <c r="G1355" s="1"/>
  <c r="I1355"/>
  <c r="J1355"/>
  <c r="K1355"/>
  <c r="L1355"/>
  <c r="M1355"/>
  <c r="O1355"/>
  <c r="R1355"/>
  <c r="C1356"/>
  <c r="D1356"/>
  <c r="F1356"/>
  <c r="E1356" s="1"/>
  <c r="H1356"/>
  <c r="G1356" s="1"/>
  <c r="I1356"/>
  <c r="J1356"/>
  <c r="K1356"/>
  <c r="L1356"/>
  <c r="M1356"/>
  <c r="O1356"/>
  <c r="R1356"/>
  <c r="C1357"/>
  <c r="D1357"/>
  <c r="F1357"/>
  <c r="E1357" s="1"/>
  <c r="H1357"/>
  <c r="G1357" s="1"/>
  <c r="I1357"/>
  <c r="J1357"/>
  <c r="K1357"/>
  <c r="L1357"/>
  <c r="M1357"/>
  <c r="O1357"/>
  <c r="R1357"/>
  <c r="C1358"/>
  <c r="D1358"/>
  <c r="F1358"/>
  <c r="E1358" s="1"/>
  <c r="H1358"/>
  <c r="G1358" s="1"/>
  <c r="I1358"/>
  <c r="J1358"/>
  <c r="K1358"/>
  <c r="L1358"/>
  <c r="M1358"/>
  <c r="O1358"/>
  <c r="R1358"/>
  <c r="C1359"/>
  <c r="D1359"/>
  <c r="F1359"/>
  <c r="E1359" s="1"/>
  <c r="H1359"/>
  <c r="G1359" s="1"/>
  <c r="I1359"/>
  <c r="J1359"/>
  <c r="K1359"/>
  <c r="L1359"/>
  <c r="M1359"/>
  <c r="O1359"/>
  <c r="R1359"/>
  <c r="C1360"/>
  <c r="D1360"/>
  <c r="F1360"/>
  <c r="E1360" s="1"/>
  <c r="H1360"/>
  <c r="G1360" s="1"/>
  <c r="I1360"/>
  <c r="J1360"/>
  <c r="K1360"/>
  <c r="L1360"/>
  <c r="M1360"/>
  <c r="O1360"/>
  <c r="R1360"/>
  <c r="C1361"/>
  <c r="D1361"/>
  <c r="F1361"/>
  <c r="E1361" s="1"/>
  <c r="H1361"/>
  <c r="G1361" s="1"/>
  <c r="I1361"/>
  <c r="J1361"/>
  <c r="K1361"/>
  <c r="L1361"/>
  <c r="M1361"/>
  <c r="O1361"/>
  <c r="R1361"/>
  <c r="C1362"/>
  <c r="D1362"/>
  <c r="F1362"/>
  <c r="E1362" s="1"/>
  <c r="H1362"/>
  <c r="G1362" s="1"/>
  <c r="I1362"/>
  <c r="J1362"/>
  <c r="K1362"/>
  <c r="L1362"/>
  <c r="M1362"/>
  <c r="O1362"/>
  <c r="R1362"/>
  <c r="C1363"/>
  <c r="D1363"/>
  <c r="F1363"/>
  <c r="E1363" s="1"/>
  <c r="H1363"/>
  <c r="G1363" s="1"/>
  <c r="I1363"/>
  <c r="J1363"/>
  <c r="K1363"/>
  <c r="L1363"/>
  <c r="M1363"/>
  <c r="O1363"/>
  <c r="R1363"/>
  <c r="C1364"/>
  <c r="D1364"/>
  <c r="F1364"/>
  <c r="E1364" s="1"/>
  <c r="H1364"/>
  <c r="G1364" s="1"/>
  <c r="I1364"/>
  <c r="J1364"/>
  <c r="K1364"/>
  <c r="L1364"/>
  <c r="M1364"/>
  <c r="O1364"/>
  <c r="R1364"/>
  <c r="C1365"/>
  <c r="D1365"/>
  <c r="F1365"/>
  <c r="E1365" s="1"/>
  <c r="H1365"/>
  <c r="G1365" s="1"/>
  <c r="I1365"/>
  <c r="J1365"/>
  <c r="K1365"/>
  <c r="L1365"/>
  <c r="M1365"/>
  <c r="O1365"/>
  <c r="R1365"/>
  <c r="C1366"/>
  <c r="D1366"/>
  <c r="F1366"/>
  <c r="E1366" s="1"/>
  <c r="H1366"/>
  <c r="G1366" s="1"/>
  <c r="I1366"/>
  <c r="J1366"/>
  <c r="K1366"/>
  <c r="L1366"/>
  <c r="M1366"/>
  <c r="O1366"/>
  <c r="R1366"/>
  <c r="C1367"/>
  <c r="D1367"/>
  <c r="F1367"/>
  <c r="E1367" s="1"/>
  <c r="H1367"/>
  <c r="G1367" s="1"/>
  <c r="I1367"/>
  <c r="J1367"/>
  <c r="K1367"/>
  <c r="L1367"/>
  <c r="M1367"/>
  <c r="O1367"/>
  <c r="R1367"/>
  <c r="C1368"/>
  <c r="D1368"/>
  <c r="F1368"/>
  <c r="E1368" s="1"/>
  <c r="H1368"/>
  <c r="G1368" s="1"/>
  <c r="I1368"/>
  <c r="J1368"/>
  <c r="K1368"/>
  <c r="L1368"/>
  <c r="M1368"/>
  <c r="O1368"/>
  <c r="R1368"/>
  <c r="C1369"/>
  <c r="D1369"/>
  <c r="F1369"/>
  <c r="E1369" s="1"/>
  <c r="H1369"/>
  <c r="G1369" s="1"/>
  <c r="I1369"/>
  <c r="J1369"/>
  <c r="K1369"/>
  <c r="L1369"/>
  <c r="M1369"/>
  <c r="O1369"/>
  <c r="R1369"/>
  <c r="C1370"/>
  <c r="D1370"/>
  <c r="F1370"/>
  <c r="E1370" s="1"/>
  <c r="H1370"/>
  <c r="G1370" s="1"/>
  <c r="I1370"/>
  <c r="J1370"/>
  <c r="K1370"/>
  <c r="L1370"/>
  <c r="M1370"/>
  <c r="O1370"/>
  <c r="R1370"/>
  <c r="C1371"/>
  <c r="D1371"/>
  <c r="F1371"/>
  <c r="E1371" s="1"/>
  <c r="H1371"/>
  <c r="G1371" s="1"/>
  <c r="I1371"/>
  <c r="J1371"/>
  <c r="K1371"/>
  <c r="L1371"/>
  <c r="M1371"/>
  <c r="O1371"/>
  <c r="R1371"/>
  <c r="C1372"/>
  <c r="D1372"/>
  <c r="F1372"/>
  <c r="E1372" s="1"/>
  <c r="H1372"/>
  <c r="G1372" s="1"/>
  <c r="I1372"/>
  <c r="J1372"/>
  <c r="K1372"/>
  <c r="L1372"/>
  <c r="M1372"/>
  <c r="O1372"/>
  <c r="R1372"/>
  <c r="C1373"/>
  <c r="D1373"/>
  <c r="F1373"/>
  <c r="E1373" s="1"/>
  <c r="H1373"/>
  <c r="G1373" s="1"/>
  <c r="I1373"/>
  <c r="J1373"/>
  <c r="K1373"/>
  <c r="L1373"/>
  <c r="M1373"/>
  <c r="O1373"/>
  <c r="R1373"/>
  <c r="C1374"/>
  <c r="D1374"/>
  <c r="F1374"/>
  <c r="E1374" s="1"/>
  <c r="H1374"/>
  <c r="G1374" s="1"/>
  <c r="I1374"/>
  <c r="J1374"/>
  <c r="K1374"/>
  <c r="L1374"/>
  <c r="M1374"/>
  <c r="O1374"/>
  <c r="R1374"/>
  <c r="C1375"/>
  <c r="D1375"/>
  <c r="F1375"/>
  <c r="E1375" s="1"/>
  <c r="H1375"/>
  <c r="G1375" s="1"/>
  <c r="I1375"/>
  <c r="J1375"/>
  <c r="K1375"/>
  <c r="L1375"/>
  <c r="M1375"/>
  <c r="O1375"/>
  <c r="R1375"/>
  <c r="C1376"/>
  <c r="D1376"/>
  <c r="F1376"/>
  <c r="E1376" s="1"/>
  <c r="H1376"/>
  <c r="G1376" s="1"/>
  <c r="I1376"/>
  <c r="J1376"/>
  <c r="K1376"/>
  <c r="L1376"/>
  <c r="M1376"/>
  <c r="O1376"/>
  <c r="R1376"/>
  <c r="C1377"/>
  <c r="D1377"/>
  <c r="F1377"/>
  <c r="E1377" s="1"/>
  <c r="H1377"/>
  <c r="G1377" s="1"/>
  <c r="I1377"/>
  <c r="J1377"/>
  <c r="K1377"/>
  <c r="L1377"/>
  <c r="M1377"/>
  <c r="O1377"/>
  <c r="R1377"/>
  <c r="C1378"/>
  <c r="D1378"/>
  <c r="F1378"/>
  <c r="E1378" s="1"/>
  <c r="H1378"/>
  <c r="G1378" s="1"/>
  <c r="I1378"/>
  <c r="J1378"/>
  <c r="K1378"/>
  <c r="L1378"/>
  <c r="M1378"/>
  <c r="O1378"/>
  <c r="R1378"/>
  <c r="C1379"/>
  <c r="D1379"/>
  <c r="F1379"/>
  <c r="E1379" s="1"/>
  <c r="H1379"/>
  <c r="G1379" s="1"/>
  <c r="I1379"/>
  <c r="J1379"/>
  <c r="K1379"/>
  <c r="L1379"/>
  <c r="M1379"/>
  <c r="O1379"/>
  <c r="R1379"/>
  <c r="C1380"/>
  <c r="D1380"/>
  <c r="F1380"/>
  <c r="E1380" s="1"/>
  <c r="H1380"/>
  <c r="G1380" s="1"/>
  <c r="I1380"/>
  <c r="J1380"/>
  <c r="K1380"/>
  <c r="L1380"/>
  <c r="M1380"/>
  <c r="O1380"/>
  <c r="R1380"/>
  <c r="C1381"/>
  <c r="D1381"/>
  <c r="F1381"/>
  <c r="E1381" s="1"/>
  <c r="H1381"/>
  <c r="G1381" s="1"/>
  <c r="I1381"/>
  <c r="J1381"/>
  <c r="K1381"/>
  <c r="L1381"/>
  <c r="M1381"/>
  <c r="O1381"/>
  <c r="R1381"/>
  <c r="C1382"/>
  <c r="D1382"/>
  <c r="F1382"/>
  <c r="E1382" s="1"/>
  <c r="H1382"/>
  <c r="G1382" s="1"/>
  <c r="I1382"/>
  <c r="J1382"/>
  <c r="K1382"/>
  <c r="L1382"/>
  <c r="M1382"/>
  <c r="O1382"/>
  <c r="R1382"/>
  <c r="C1383"/>
  <c r="D1383"/>
  <c r="F1383"/>
  <c r="E1383" s="1"/>
  <c r="H1383"/>
  <c r="G1383" s="1"/>
  <c r="I1383"/>
  <c r="J1383"/>
  <c r="K1383"/>
  <c r="L1383"/>
  <c r="M1383"/>
  <c r="O1383"/>
  <c r="R1383"/>
  <c r="C1384"/>
  <c r="D1384"/>
  <c r="F1384"/>
  <c r="E1384" s="1"/>
  <c r="H1384"/>
  <c r="G1384" s="1"/>
  <c r="I1384"/>
  <c r="J1384"/>
  <c r="K1384"/>
  <c r="L1384"/>
  <c r="M1384"/>
  <c r="O1384"/>
  <c r="R1384"/>
  <c r="C1385"/>
  <c r="D1385"/>
  <c r="F1385"/>
  <c r="E1385" s="1"/>
  <c r="H1385"/>
  <c r="G1385" s="1"/>
  <c r="I1385"/>
  <c r="J1385"/>
  <c r="K1385"/>
  <c r="L1385"/>
  <c r="M1385"/>
  <c r="O1385"/>
  <c r="R1385"/>
  <c r="C1386"/>
  <c r="D1386"/>
  <c r="F1386"/>
  <c r="E1386" s="1"/>
  <c r="H1386"/>
  <c r="G1386" s="1"/>
  <c r="I1386"/>
  <c r="J1386"/>
  <c r="K1386"/>
  <c r="L1386"/>
  <c r="M1386"/>
  <c r="O1386"/>
  <c r="R1386"/>
  <c r="C1387"/>
  <c r="D1387"/>
  <c r="F1387"/>
  <c r="E1387" s="1"/>
  <c r="H1387"/>
  <c r="G1387" s="1"/>
  <c r="I1387"/>
  <c r="J1387"/>
  <c r="K1387"/>
  <c r="L1387"/>
  <c r="M1387"/>
  <c r="O1387"/>
  <c r="R1387"/>
  <c r="C1388"/>
  <c r="D1388"/>
  <c r="F1388"/>
  <c r="E1388" s="1"/>
  <c r="H1388"/>
  <c r="G1388" s="1"/>
  <c r="I1388"/>
  <c r="J1388"/>
  <c r="K1388"/>
  <c r="L1388"/>
  <c r="M1388"/>
  <c r="O1388"/>
  <c r="R1388"/>
  <c r="C1389"/>
  <c r="D1389"/>
  <c r="F1389"/>
  <c r="E1389" s="1"/>
  <c r="H1389"/>
  <c r="G1389" s="1"/>
  <c r="I1389"/>
  <c r="J1389"/>
  <c r="K1389"/>
  <c r="L1389"/>
  <c r="M1389"/>
  <c r="O1389"/>
  <c r="R1389"/>
  <c r="C1390"/>
  <c r="D1390"/>
  <c r="F1390"/>
  <c r="E1390" s="1"/>
  <c r="H1390"/>
  <c r="G1390" s="1"/>
  <c r="I1390"/>
  <c r="J1390"/>
  <c r="K1390"/>
  <c r="L1390"/>
  <c r="M1390"/>
  <c r="O1390"/>
  <c r="R1390"/>
  <c r="C1391"/>
  <c r="D1391"/>
  <c r="F1391"/>
  <c r="E1391" s="1"/>
  <c r="H1391"/>
  <c r="G1391" s="1"/>
  <c r="I1391"/>
  <c r="J1391"/>
  <c r="K1391"/>
  <c r="L1391"/>
  <c r="M1391"/>
  <c r="O1391"/>
  <c r="R1391"/>
  <c r="C1392"/>
  <c r="D1392"/>
  <c r="F1392"/>
  <c r="E1392" s="1"/>
  <c r="H1392"/>
  <c r="G1392" s="1"/>
  <c r="I1392"/>
  <c r="J1392"/>
  <c r="K1392"/>
  <c r="L1392"/>
  <c r="M1392"/>
  <c r="O1392"/>
  <c r="R1392"/>
  <c r="C1393"/>
  <c r="D1393"/>
  <c r="F1393"/>
  <c r="E1393" s="1"/>
  <c r="H1393"/>
  <c r="G1393" s="1"/>
  <c r="I1393"/>
  <c r="J1393"/>
  <c r="K1393"/>
  <c r="L1393"/>
  <c r="M1393"/>
  <c r="O1393"/>
  <c r="R1393"/>
  <c r="C1394"/>
  <c r="D1394"/>
  <c r="F1394"/>
  <c r="E1394" s="1"/>
  <c r="H1394"/>
  <c r="G1394" s="1"/>
  <c r="I1394"/>
  <c r="J1394"/>
  <c r="K1394"/>
  <c r="L1394"/>
  <c r="M1394"/>
  <c r="O1394"/>
  <c r="R1394"/>
  <c r="C1395"/>
  <c r="D1395"/>
  <c r="F1395"/>
  <c r="E1395" s="1"/>
  <c r="H1395"/>
  <c r="G1395" s="1"/>
  <c r="I1395"/>
  <c r="J1395"/>
  <c r="K1395"/>
  <c r="L1395"/>
  <c r="M1395"/>
  <c r="O1395"/>
  <c r="R1395"/>
  <c r="C1396"/>
  <c r="D1396"/>
  <c r="F1396"/>
  <c r="E1396" s="1"/>
  <c r="H1396"/>
  <c r="G1396" s="1"/>
  <c r="I1396"/>
  <c r="J1396"/>
  <c r="K1396"/>
  <c r="L1396"/>
  <c r="M1396"/>
  <c r="O1396"/>
  <c r="R1396"/>
  <c r="C1397"/>
  <c r="D1397"/>
  <c r="F1397"/>
  <c r="E1397" s="1"/>
  <c r="H1397"/>
  <c r="G1397" s="1"/>
  <c r="I1397"/>
  <c r="J1397"/>
  <c r="K1397"/>
  <c r="L1397"/>
  <c r="M1397"/>
  <c r="O1397"/>
  <c r="R1397"/>
  <c r="C1398"/>
  <c r="D1398"/>
  <c r="F1398"/>
  <c r="E1398" s="1"/>
  <c r="H1398"/>
  <c r="G1398" s="1"/>
  <c r="I1398"/>
  <c r="J1398"/>
  <c r="K1398"/>
  <c r="L1398"/>
  <c r="M1398"/>
  <c r="O1398"/>
  <c r="R1398"/>
  <c r="C1399"/>
  <c r="D1399"/>
  <c r="F1399"/>
  <c r="E1399" s="1"/>
  <c r="H1399"/>
  <c r="G1399" s="1"/>
  <c r="I1399"/>
  <c r="J1399"/>
  <c r="K1399"/>
  <c r="L1399"/>
  <c r="M1399"/>
  <c r="O1399"/>
  <c r="R1399"/>
  <c r="C1400"/>
  <c r="D1400"/>
  <c r="F1400"/>
  <c r="E1400" s="1"/>
  <c r="H1400"/>
  <c r="G1400" s="1"/>
  <c r="I1400"/>
  <c r="J1400"/>
  <c r="K1400"/>
  <c r="L1400"/>
  <c r="M1400"/>
  <c r="O1400"/>
  <c r="R1400"/>
  <c r="C1401"/>
  <c r="D1401"/>
  <c r="F1401"/>
  <c r="E1401" s="1"/>
  <c r="H1401"/>
  <c r="G1401" s="1"/>
  <c r="I1401"/>
  <c r="J1401"/>
  <c r="K1401"/>
  <c r="L1401"/>
  <c r="M1401"/>
  <c r="O1401"/>
  <c r="R1401"/>
  <c r="C1402"/>
  <c r="D1402"/>
  <c r="F1402"/>
  <c r="E1402" s="1"/>
  <c r="H1402"/>
  <c r="G1402" s="1"/>
  <c r="I1402"/>
  <c r="J1402"/>
  <c r="K1402"/>
  <c r="L1402"/>
  <c r="M1402"/>
  <c r="O1402"/>
  <c r="R1402"/>
  <c r="C1403"/>
  <c r="D1403"/>
  <c r="F1403"/>
  <c r="E1403" s="1"/>
  <c r="H1403"/>
  <c r="G1403" s="1"/>
  <c r="I1403"/>
  <c r="J1403"/>
  <c r="K1403"/>
  <c r="L1403"/>
  <c r="M1403"/>
  <c r="O1403"/>
  <c r="R1403"/>
  <c r="C1404"/>
  <c r="D1404"/>
  <c r="F1404"/>
  <c r="E1404" s="1"/>
  <c r="H1404"/>
  <c r="G1404" s="1"/>
  <c r="I1404"/>
  <c r="J1404"/>
  <c r="K1404"/>
  <c r="L1404"/>
  <c r="M1404"/>
  <c r="O1404"/>
  <c r="R1404"/>
  <c r="C1405"/>
  <c r="D1405"/>
  <c r="F1405"/>
  <c r="E1405" s="1"/>
  <c r="H1405"/>
  <c r="G1405" s="1"/>
  <c r="I1405"/>
  <c r="J1405"/>
  <c r="K1405"/>
  <c r="L1405"/>
  <c r="M1405"/>
  <c r="O1405"/>
  <c r="R1405"/>
  <c r="C1406"/>
  <c r="D1406"/>
  <c r="F1406"/>
  <c r="E1406" s="1"/>
  <c r="H1406"/>
  <c r="G1406" s="1"/>
  <c r="I1406"/>
  <c r="J1406"/>
  <c r="K1406"/>
  <c r="L1406"/>
  <c r="M1406"/>
  <c r="O1406"/>
  <c r="R1406"/>
  <c r="C1407"/>
  <c r="D1407"/>
  <c r="F1407"/>
  <c r="E1407" s="1"/>
  <c r="H1407"/>
  <c r="G1407" s="1"/>
  <c r="I1407"/>
  <c r="J1407"/>
  <c r="K1407"/>
  <c r="L1407"/>
  <c r="M1407"/>
  <c r="O1407"/>
  <c r="R1407"/>
  <c r="C1408"/>
  <c r="D1408"/>
  <c r="F1408"/>
  <c r="E1408" s="1"/>
  <c r="H1408"/>
  <c r="G1408" s="1"/>
  <c r="I1408"/>
  <c r="J1408"/>
  <c r="K1408"/>
  <c r="L1408"/>
  <c r="M1408"/>
  <c r="O1408"/>
  <c r="R1408"/>
  <c r="C1409"/>
  <c r="D1409"/>
  <c r="F1409"/>
  <c r="E1409" s="1"/>
  <c r="H1409"/>
  <c r="G1409" s="1"/>
  <c r="I1409"/>
  <c r="J1409"/>
  <c r="K1409"/>
  <c r="L1409"/>
  <c r="M1409"/>
  <c r="O1409"/>
  <c r="R1409"/>
  <c r="C1410"/>
  <c r="D1410"/>
  <c r="F1410"/>
  <c r="E1410" s="1"/>
  <c r="H1410"/>
  <c r="G1410" s="1"/>
  <c r="I1410"/>
  <c r="J1410"/>
  <c r="K1410"/>
  <c r="L1410"/>
  <c r="M1410"/>
  <c r="O1410"/>
  <c r="R1410"/>
  <c r="C1411"/>
  <c r="D1411"/>
  <c r="F1411"/>
  <c r="E1411" s="1"/>
  <c r="H1411"/>
  <c r="G1411" s="1"/>
  <c r="I1411"/>
  <c r="J1411"/>
  <c r="K1411"/>
  <c r="L1411"/>
  <c r="M1411"/>
  <c r="O1411"/>
  <c r="R1411"/>
  <c r="C1412"/>
  <c r="D1412"/>
  <c r="F1412"/>
  <c r="E1412" s="1"/>
  <c r="H1412"/>
  <c r="G1412" s="1"/>
  <c r="I1412"/>
  <c r="J1412"/>
  <c r="K1412"/>
  <c r="L1412"/>
  <c r="M1412"/>
  <c r="O1412"/>
  <c r="R1412"/>
  <c r="C1413"/>
  <c r="D1413"/>
  <c r="F1413"/>
  <c r="E1413" s="1"/>
  <c r="H1413"/>
  <c r="G1413" s="1"/>
  <c r="I1413"/>
  <c r="J1413"/>
  <c r="K1413"/>
  <c r="L1413"/>
  <c r="M1413"/>
  <c r="O1413"/>
  <c r="R1413"/>
  <c r="C1414"/>
  <c r="D1414"/>
  <c r="F1414"/>
  <c r="E1414" s="1"/>
  <c r="H1414"/>
  <c r="G1414" s="1"/>
  <c r="I1414"/>
  <c r="J1414"/>
  <c r="K1414"/>
  <c r="L1414"/>
  <c r="M1414"/>
  <c r="O1414"/>
  <c r="R1414"/>
  <c r="C1415"/>
  <c r="D1415"/>
  <c r="F1415"/>
  <c r="E1415" s="1"/>
  <c r="H1415"/>
  <c r="G1415" s="1"/>
  <c r="I1415"/>
  <c r="J1415"/>
  <c r="K1415"/>
  <c r="L1415"/>
  <c r="M1415"/>
  <c r="O1415"/>
  <c r="R1415"/>
  <c r="C1416"/>
  <c r="D1416"/>
  <c r="F1416"/>
  <c r="E1416" s="1"/>
  <c r="H1416"/>
  <c r="G1416" s="1"/>
  <c r="I1416"/>
  <c r="J1416"/>
  <c r="K1416"/>
  <c r="L1416"/>
  <c r="M1416"/>
  <c r="O1416"/>
  <c r="R1416"/>
  <c r="C1417"/>
  <c r="D1417"/>
  <c r="F1417"/>
  <c r="E1417" s="1"/>
  <c r="H1417"/>
  <c r="G1417" s="1"/>
  <c r="I1417"/>
  <c r="J1417"/>
  <c r="K1417"/>
  <c r="L1417"/>
  <c r="M1417"/>
  <c r="O1417"/>
  <c r="R1417"/>
  <c r="C1418"/>
  <c r="D1418"/>
  <c r="F1418"/>
  <c r="E1418" s="1"/>
  <c r="H1418"/>
  <c r="G1418" s="1"/>
  <c r="I1418"/>
  <c r="J1418"/>
  <c r="K1418"/>
  <c r="L1418"/>
  <c r="M1418"/>
  <c r="O1418"/>
  <c r="R1418"/>
  <c r="C1419"/>
  <c r="D1419"/>
  <c r="F1419"/>
  <c r="E1419" s="1"/>
  <c r="H1419"/>
  <c r="G1419" s="1"/>
  <c r="I1419"/>
  <c r="J1419"/>
  <c r="K1419"/>
  <c r="L1419"/>
  <c r="M1419"/>
  <c r="O1419"/>
  <c r="R1419"/>
  <c r="C1420"/>
  <c r="D1420"/>
  <c r="F1420"/>
  <c r="E1420" s="1"/>
  <c r="H1420"/>
  <c r="G1420" s="1"/>
  <c r="I1420"/>
  <c r="J1420"/>
  <c r="K1420"/>
  <c r="L1420"/>
  <c r="M1420"/>
  <c r="O1420"/>
  <c r="R1420"/>
  <c r="C1421"/>
  <c r="D1421"/>
  <c r="F1421"/>
  <c r="E1421" s="1"/>
  <c r="H1421"/>
  <c r="G1421" s="1"/>
  <c r="I1421"/>
  <c r="J1421"/>
  <c r="K1421"/>
  <c r="L1421"/>
  <c r="M1421"/>
  <c r="O1421"/>
  <c r="R1421"/>
  <c r="C1422"/>
  <c r="D1422"/>
  <c r="F1422"/>
  <c r="E1422" s="1"/>
  <c r="H1422"/>
  <c r="G1422" s="1"/>
  <c r="I1422"/>
  <c r="J1422"/>
  <c r="K1422"/>
  <c r="L1422"/>
  <c r="M1422"/>
  <c r="O1422"/>
  <c r="R1422"/>
  <c r="C1423"/>
  <c r="D1423"/>
  <c r="F1423"/>
  <c r="E1423" s="1"/>
  <c r="H1423"/>
  <c r="G1423" s="1"/>
  <c r="I1423"/>
  <c r="J1423"/>
  <c r="K1423"/>
  <c r="L1423"/>
  <c r="M1423"/>
  <c r="O1423"/>
  <c r="R1423"/>
  <c r="C1424"/>
  <c r="D1424"/>
  <c r="F1424"/>
  <c r="E1424" s="1"/>
  <c r="H1424"/>
  <c r="G1424" s="1"/>
  <c r="I1424"/>
  <c r="J1424"/>
  <c r="K1424"/>
  <c r="L1424"/>
  <c r="M1424"/>
  <c r="O1424"/>
  <c r="R1424"/>
  <c r="C1425"/>
  <c r="D1425"/>
  <c r="F1425"/>
  <c r="E1425" s="1"/>
  <c r="H1425"/>
  <c r="G1425" s="1"/>
  <c r="I1425"/>
  <c r="J1425"/>
  <c r="K1425"/>
  <c r="L1425"/>
  <c r="M1425"/>
  <c r="O1425"/>
  <c r="R1425"/>
  <c r="C1426"/>
  <c r="D1426"/>
  <c r="F1426"/>
  <c r="E1426" s="1"/>
  <c r="H1426"/>
  <c r="G1426" s="1"/>
  <c r="I1426"/>
  <c r="J1426"/>
  <c r="K1426"/>
  <c r="L1426"/>
  <c r="M1426"/>
  <c r="O1426"/>
  <c r="R1426"/>
  <c r="C1427"/>
  <c r="D1427"/>
  <c r="F1427"/>
  <c r="E1427" s="1"/>
  <c r="H1427"/>
  <c r="G1427" s="1"/>
  <c r="I1427"/>
  <c r="J1427"/>
  <c r="K1427"/>
  <c r="L1427"/>
  <c r="M1427"/>
  <c r="O1427"/>
  <c r="R1427"/>
  <c r="C1428"/>
  <c r="D1428"/>
  <c r="F1428"/>
  <c r="E1428" s="1"/>
  <c r="H1428"/>
  <c r="G1428" s="1"/>
  <c r="I1428"/>
  <c r="J1428"/>
  <c r="K1428"/>
  <c r="L1428"/>
  <c r="M1428"/>
  <c r="O1428"/>
  <c r="R1428"/>
  <c r="C1429"/>
  <c r="D1429"/>
  <c r="F1429"/>
  <c r="E1429" s="1"/>
  <c r="H1429"/>
  <c r="G1429" s="1"/>
  <c r="I1429"/>
  <c r="J1429"/>
  <c r="K1429"/>
  <c r="L1429"/>
  <c r="M1429"/>
  <c r="O1429"/>
  <c r="R1429"/>
  <c r="C1430"/>
  <c r="D1430"/>
  <c r="F1430"/>
  <c r="E1430" s="1"/>
  <c r="H1430"/>
  <c r="G1430" s="1"/>
  <c r="I1430"/>
  <c r="J1430"/>
  <c r="K1430"/>
  <c r="L1430"/>
  <c r="M1430"/>
  <c r="O1430"/>
  <c r="R1430"/>
  <c r="C1431"/>
  <c r="D1431"/>
  <c r="F1431"/>
  <c r="E1431" s="1"/>
  <c r="H1431"/>
  <c r="G1431" s="1"/>
  <c r="I1431"/>
  <c r="J1431"/>
  <c r="K1431"/>
  <c r="L1431"/>
  <c r="M1431"/>
  <c r="O1431"/>
  <c r="R1431"/>
  <c r="C1432"/>
  <c r="D1432"/>
  <c r="F1432"/>
  <c r="E1432" s="1"/>
  <c r="H1432"/>
  <c r="G1432" s="1"/>
  <c r="I1432"/>
  <c r="J1432"/>
  <c r="K1432"/>
  <c r="L1432"/>
  <c r="M1432"/>
  <c r="O1432"/>
  <c r="R1432"/>
  <c r="C1433"/>
  <c r="D1433"/>
  <c r="F1433"/>
  <c r="E1433" s="1"/>
  <c r="H1433"/>
  <c r="G1433" s="1"/>
  <c r="I1433"/>
  <c r="J1433"/>
  <c r="K1433"/>
  <c r="L1433"/>
  <c r="M1433"/>
  <c r="O1433"/>
  <c r="R1433"/>
  <c r="C1434"/>
  <c r="D1434"/>
  <c r="F1434"/>
  <c r="E1434" s="1"/>
  <c r="H1434"/>
  <c r="G1434" s="1"/>
  <c r="I1434"/>
  <c r="J1434"/>
  <c r="K1434"/>
  <c r="L1434"/>
  <c r="M1434"/>
  <c r="O1434"/>
  <c r="R1434"/>
  <c r="C1435"/>
  <c r="D1435"/>
  <c r="F1435"/>
  <c r="E1435" s="1"/>
  <c r="H1435"/>
  <c r="G1435" s="1"/>
  <c r="I1435"/>
  <c r="J1435"/>
  <c r="K1435"/>
  <c r="L1435"/>
  <c r="M1435"/>
  <c r="O1435"/>
  <c r="R1435"/>
  <c r="C1436"/>
  <c r="D1436"/>
  <c r="F1436"/>
  <c r="E1436" s="1"/>
  <c r="H1436"/>
  <c r="G1436" s="1"/>
  <c r="I1436"/>
  <c r="J1436"/>
  <c r="K1436"/>
  <c r="L1436"/>
  <c r="M1436"/>
  <c r="O1436"/>
  <c r="R1436"/>
  <c r="C1437"/>
  <c r="D1437"/>
  <c r="F1437"/>
  <c r="E1437" s="1"/>
  <c r="H1437"/>
  <c r="G1437" s="1"/>
  <c r="I1437"/>
  <c r="J1437"/>
  <c r="K1437"/>
  <c r="L1437"/>
  <c r="M1437"/>
  <c r="O1437"/>
  <c r="R1437"/>
  <c r="C1438"/>
  <c r="D1438"/>
  <c r="F1438"/>
  <c r="E1438" s="1"/>
  <c r="H1438"/>
  <c r="G1438" s="1"/>
  <c r="I1438"/>
  <c r="J1438"/>
  <c r="K1438"/>
  <c r="L1438"/>
  <c r="M1438"/>
  <c r="O1438"/>
  <c r="R1438"/>
  <c r="C1439"/>
  <c r="D1439"/>
  <c r="F1439"/>
  <c r="E1439" s="1"/>
  <c r="H1439"/>
  <c r="G1439" s="1"/>
  <c r="I1439"/>
  <c r="J1439"/>
  <c r="K1439"/>
  <c r="L1439"/>
  <c r="M1439"/>
  <c r="O1439"/>
  <c r="R1439"/>
  <c r="C1440"/>
  <c r="D1440"/>
  <c r="F1440"/>
  <c r="E1440" s="1"/>
  <c r="H1440"/>
  <c r="G1440" s="1"/>
  <c r="I1440"/>
  <c r="J1440"/>
  <c r="K1440"/>
  <c r="L1440"/>
  <c r="M1440"/>
  <c r="O1440"/>
  <c r="R1440"/>
  <c r="C1441"/>
  <c r="D1441"/>
  <c r="F1441"/>
  <c r="E1441" s="1"/>
  <c r="H1441"/>
  <c r="G1441" s="1"/>
  <c r="I1441"/>
  <c r="J1441"/>
  <c r="K1441"/>
  <c r="L1441"/>
  <c r="M1441"/>
  <c r="O1441"/>
  <c r="R1441"/>
  <c r="C1442"/>
  <c r="D1442"/>
  <c r="F1442"/>
  <c r="E1442" s="1"/>
  <c r="H1442"/>
  <c r="G1442" s="1"/>
  <c r="I1442"/>
  <c r="J1442"/>
  <c r="K1442"/>
  <c r="L1442"/>
  <c r="M1442"/>
  <c r="O1442"/>
  <c r="R1442"/>
  <c r="C1443"/>
  <c r="D1443"/>
  <c r="F1443"/>
  <c r="E1443" s="1"/>
  <c r="H1443"/>
  <c r="G1443" s="1"/>
  <c r="I1443"/>
  <c r="J1443"/>
  <c r="K1443"/>
  <c r="L1443"/>
  <c r="M1443"/>
  <c r="O1443"/>
  <c r="R1443"/>
  <c r="C1444"/>
  <c r="D1444"/>
  <c r="F1444"/>
  <c r="E1444" s="1"/>
  <c r="H1444"/>
  <c r="G1444" s="1"/>
  <c r="I1444"/>
  <c r="J1444"/>
  <c r="K1444"/>
  <c r="L1444"/>
  <c r="M1444"/>
  <c r="O1444"/>
  <c r="R1444"/>
  <c r="C1445"/>
  <c r="D1445"/>
  <c r="F1445"/>
  <c r="E1445" s="1"/>
  <c r="H1445"/>
  <c r="G1445" s="1"/>
  <c r="I1445"/>
  <c r="J1445"/>
  <c r="K1445"/>
  <c r="L1445"/>
  <c r="M1445"/>
  <c r="O1445"/>
  <c r="R1445"/>
  <c r="C1446"/>
  <c r="D1446"/>
  <c r="F1446"/>
  <c r="E1446" s="1"/>
  <c r="H1446"/>
  <c r="G1446" s="1"/>
  <c r="I1446"/>
  <c r="J1446"/>
  <c r="K1446"/>
  <c r="L1446"/>
  <c r="M1446"/>
  <c r="O1446"/>
  <c r="R1446"/>
  <c r="C1447"/>
  <c r="D1447"/>
  <c r="F1447"/>
  <c r="E1447" s="1"/>
  <c r="H1447"/>
  <c r="G1447" s="1"/>
  <c r="I1447"/>
  <c r="J1447"/>
  <c r="K1447"/>
  <c r="L1447"/>
  <c r="M1447"/>
  <c r="O1447"/>
  <c r="R1447"/>
  <c r="C1448"/>
  <c r="D1448"/>
  <c r="F1448"/>
  <c r="E1448" s="1"/>
  <c r="H1448"/>
  <c r="G1448" s="1"/>
  <c r="I1448"/>
  <c r="J1448"/>
  <c r="K1448"/>
  <c r="L1448"/>
  <c r="M1448"/>
  <c r="O1448"/>
  <c r="R1448"/>
  <c r="C1449"/>
  <c r="D1449"/>
  <c r="F1449"/>
  <c r="E1449" s="1"/>
  <c r="H1449"/>
  <c r="G1449" s="1"/>
  <c r="I1449"/>
  <c r="J1449"/>
  <c r="K1449"/>
  <c r="L1449"/>
  <c r="M1449"/>
  <c r="O1449"/>
  <c r="R1449"/>
  <c r="C1450"/>
  <c r="D1450"/>
  <c r="F1450"/>
  <c r="E1450" s="1"/>
  <c r="H1450"/>
  <c r="G1450" s="1"/>
  <c r="I1450"/>
  <c r="J1450"/>
  <c r="K1450"/>
  <c r="L1450"/>
  <c r="M1450"/>
  <c r="O1450"/>
  <c r="R1450"/>
  <c r="C1451"/>
  <c r="D1451"/>
  <c r="F1451"/>
  <c r="E1451" s="1"/>
  <c r="H1451"/>
  <c r="G1451" s="1"/>
  <c r="I1451"/>
  <c r="J1451"/>
  <c r="K1451"/>
  <c r="L1451"/>
  <c r="M1451"/>
  <c r="O1451"/>
  <c r="R1451"/>
  <c r="C1452"/>
  <c r="D1452"/>
  <c r="F1452"/>
  <c r="E1452" s="1"/>
  <c r="H1452"/>
  <c r="G1452" s="1"/>
  <c r="I1452"/>
  <c r="J1452"/>
  <c r="K1452"/>
  <c r="L1452"/>
  <c r="M1452"/>
  <c r="O1452"/>
  <c r="R1452"/>
  <c r="C1453"/>
  <c r="D1453"/>
  <c r="F1453"/>
  <c r="E1453" s="1"/>
  <c r="H1453"/>
  <c r="G1453" s="1"/>
  <c r="I1453"/>
  <c r="J1453"/>
  <c r="K1453"/>
  <c r="L1453"/>
  <c r="M1453"/>
  <c r="O1453"/>
  <c r="R1453"/>
  <c r="C1454"/>
  <c r="D1454"/>
  <c r="F1454"/>
  <c r="E1454" s="1"/>
  <c r="H1454"/>
  <c r="G1454" s="1"/>
  <c r="I1454"/>
  <c r="J1454"/>
  <c r="K1454"/>
  <c r="L1454"/>
  <c r="M1454"/>
  <c r="O1454"/>
  <c r="R1454"/>
  <c r="C1455"/>
  <c r="D1455"/>
  <c r="F1455"/>
  <c r="E1455" s="1"/>
  <c r="H1455"/>
  <c r="G1455" s="1"/>
  <c r="I1455"/>
  <c r="J1455"/>
  <c r="K1455"/>
  <c r="L1455"/>
  <c r="M1455"/>
  <c r="O1455"/>
  <c r="R1455"/>
  <c r="C1456"/>
  <c r="D1456"/>
  <c r="F1456"/>
  <c r="E1456" s="1"/>
  <c r="H1456"/>
  <c r="G1456" s="1"/>
  <c r="I1456"/>
  <c r="J1456"/>
  <c r="K1456"/>
  <c r="L1456"/>
  <c r="M1456"/>
  <c r="O1456"/>
  <c r="R1456"/>
  <c r="C1457"/>
  <c r="D1457"/>
  <c r="F1457"/>
  <c r="E1457" s="1"/>
  <c r="H1457"/>
  <c r="G1457" s="1"/>
  <c r="I1457"/>
  <c r="J1457"/>
  <c r="K1457"/>
  <c r="L1457"/>
  <c r="M1457"/>
  <c r="O1457"/>
  <c r="R1457"/>
  <c r="C1458"/>
  <c r="D1458"/>
  <c r="F1458"/>
  <c r="E1458" s="1"/>
  <c r="H1458"/>
  <c r="G1458" s="1"/>
  <c r="I1458"/>
  <c r="J1458"/>
  <c r="K1458"/>
  <c r="L1458"/>
  <c r="M1458"/>
  <c r="O1458"/>
  <c r="R1458"/>
  <c r="C1459"/>
  <c r="D1459"/>
  <c r="F1459"/>
  <c r="E1459" s="1"/>
  <c r="H1459"/>
  <c r="G1459" s="1"/>
  <c r="I1459"/>
  <c r="J1459"/>
  <c r="K1459"/>
  <c r="L1459"/>
  <c r="M1459"/>
  <c r="O1459"/>
  <c r="R1459"/>
  <c r="C1460"/>
  <c r="D1460"/>
  <c r="F1460"/>
  <c r="E1460" s="1"/>
  <c r="H1460"/>
  <c r="G1460" s="1"/>
  <c r="I1460"/>
  <c r="J1460"/>
  <c r="K1460"/>
  <c r="L1460"/>
  <c r="M1460"/>
  <c r="O1460"/>
  <c r="R1460"/>
  <c r="C1461"/>
  <c r="D1461"/>
  <c r="F1461"/>
  <c r="E1461" s="1"/>
  <c r="H1461"/>
  <c r="G1461" s="1"/>
  <c r="I1461"/>
  <c r="J1461"/>
  <c r="K1461"/>
  <c r="L1461"/>
  <c r="M1461"/>
  <c r="O1461"/>
  <c r="R1461"/>
  <c r="C1462"/>
  <c r="D1462"/>
  <c r="F1462"/>
  <c r="E1462" s="1"/>
  <c r="H1462"/>
  <c r="G1462" s="1"/>
  <c r="I1462"/>
  <c r="J1462"/>
  <c r="K1462"/>
  <c r="L1462"/>
  <c r="M1462"/>
  <c r="O1462"/>
  <c r="R1462"/>
  <c r="C1463"/>
  <c r="D1463"/>
  <c r="F1463"/>
  <c r="E1463" s="1"/>
  <c r="H1463"/>
  <c r="G1463" s="1"/>
  <c r="I1463"/>
  <c r="J1463"/>
  <c r="K1463"/>
  <c r="L1463"/>
  <c r="M1463"/>
  <c r="O1463"/>
  <c r="R1463"/>
  <c r="C1464"/>
  <c r="D1464"/>
  <c r="F1464"/>
  <c r="E1464" s="1"/>
  <c r="H1464"/>
  <c r="G1464" s="1"/>
  <c r="I1464"/>
  <c r="J1464"/>
  <c r="K1464"/>
  <c r="L1464"/>
  <c r="M1464"/>
  <c r="O1464"/>
  <c r="R1464"/>
  <c r="C1465"/>
  <c r="D1465"/>
  <c r="F1465"/>
  <c r="E1465" s="1"/>
  <c r="H1465"/>
  <c r="G1465" s="1"/>
  <c r="I1465"/>
  <c r="J1465"/>
  <c r="K1465"/>
  <c r="L1465"/>
  <c r="M1465"/>
  <c r="O1465"/>
  <c r="R1465"/>
  <c r="C1466"/>
  <c r="D1466"/>
  <c r="F1466"/>
  <c r="E1466" s="1"/>
  <c r="H1466"/>
  <c r="G1466" s="1"/>
  <c r="I1466"/>
  <c r="J1466"/>
  <c r="K1466"/>
  <c r="L1466"/>
  <c r="M1466"/>
  <c r="O1466"/>
  <c r="R1466"/>
  <c r="C1467"/>
  <c r="D1467"/>
  <c r="F1467"/>
  <c r="E1467" s="1"/>
  <c r="H1467"/>
  <c r="G1467" s="1"/>
  <c r="I1467"/>
  <c r="J1467"/>
  <c r="K1467"/>
  <c r="L1467"/>
  <c r="M1467"/>
  <c r="O1467"/>
  <c r="R1467"/>
  <c r="C1468"/>
  <c r="D1468"/>
  <c r="F1468"/>
  <c r="E1468" s="1"/>
  <c r="H1468"/>
  <c r="G1468" s="1"/>
  <c r="I1468"/>
  <c r="J1468"/>
  <c r="K1468"/>
  <c r="L1468"/>
  <c r="M1468"/>
  <c r="O1468"/>
  <c r="R1468"/>
  <c r="C1469"/>
  <c r="D1469"/>
  <c r="F1469"/>
  <c r="E1469" s="1"/>
  <c r="H1469"/>
  <c r="G1469" s="1"/>
  <c r="I1469"/>
  <c r="J1469"/>
  <c r="K1469"/>
  <c r="L1469"/>
  <c r="M1469"/>
  <c r="O1469"/>
  <c r="R1469"/>
  <c r="C1470"/>
  <c r="D1470"/>
  <c r="F1470"/>
  <c r="E1470" s="1"/>
  <c r="H1470"/>
  <c r="G1470" s="1"/>
  <c r="I1470"/>
  <c r="J1470"/>
  <c r="K1470"/>
  <c r="L1470"/>
  <c r="M1470"/>
  <c r="O1470"/>
  <c r="R1470"/>
  <c r="C1471"/>
  <c r="D1471"/>
  <c r="F1471"/>
  <c r="E1471" s="1"/>
  <c r="H1471"/>
  <c r="G1471" s="1"/>
  <c r="I1471"/>
  <c r="J1471"/>
  <c r="K1471"/>
  <c r="L1471"/>
  <c r="M1471"/>
  <c r="O1471"/>
  <c r="R1471"/>
  <c r="C1472"/>
  <c r="D1472"/>
  <c r="F1472"/>
  <c r="E1472" s="1"/>
  <c r="H1472"/>
  <c r="G1472" s="1"/>
  <c r="I1472"/>
  <c r="J1472"/>
  <c r="K1472"/>
  <c r="L1472"/>
  <c r="M1472"/>
  <c r="O1472"/>
  <c r="R1472"/>
  <c r="C1473"/>
  <c r="D1473"/>
  <c r="F1473"/>
  <c r="E1473" s="1"/>
  <c r="H1473"/>
  <c r="G1473" s="1"/>
  <c r="I1473"/>
  <c r="J1473"/>
  <c r="K1473"/>
  <c r="L1473"/>
  <c r="M1473"/>
  <c r="O1473"/>
  <c r="R1473"/>
  <c r="C1474"/>
  <c r="D1474"/>
  <c r="F1474"/>
  <c r="E1474" s="1"/>
  <c r="H1474"/>
  <c r="G1474" s="1"/>
  <c r="I1474"/>
  <c r="J1474"/>
  <c r="K1474"/>
  <c r="L1474"/>
  <c r="M1474"/>
  <c r="O1474"/>
  <c r="R1474"/>
  <c r="C1475"/>
  <c r="D1475"/>
  <c r="F1475"/>
  <c r="E1475" s="1"/>
  <c r="H1475"/>
  <c r="G1475" s="1"/>
  <c r="I1475"/>
  <c r="J1475"/>
  <c r="K1475"/>
  <c r="L1475"/>
  <c r="M1475"/>
  <c r="O1475"/>
  <c r="R1475"/>
  <c r="C1476"/>
  <c r="D1476"/>
  <c r="F1476"/>
  <c r="E1476" s="1"/>
  <c r="H1476"/>
  <c r="G1476" s="1"/>
  <c r="I1476"/>
  <c r="J1476"/>
  <c r="K1476"/>
  <c r="L1476"/>
  <c r="M1476"/>
  <c r="O1476"/>
  <c r="R1476"/>
  <c r="C1477"/>
  <c r="D1477"/>
  <c r="F1477"/>
  <c r="E1477" s="1"/>
  <c r="H1477"/>
  <c r="G1477" s="1"/>
  <c r="I1477"/>
  <c r="J1477"/>
  <c r="K1477"/>
  <c r="L1477"/>
  <c r="M1477"/>
  <c r="O1477"/>
  <c r="R1477"/>
  <c r="C1478"/>
  <c r="D1478"/>
  <c r="F1478"/>
  <c r="E1478" s="1"/>
  <c r="H1478"/>
  <c r="G1478" s="1"/>
  <c r="I1478"/>
  <c r="J1478"/>
  <c r="K1478"/>
  <c r="L1478"/>
  <c r="M1478"/>
  <c r="O1478"/>
  <c r="R1478"/>
  <c r="C1479"/>
  <c r="D1479"/>
  <c r="F1479"/>
  <c r="E1479" s="1"/>
  <c r="H1479"/>
  <c r="G1479" s="1"/>
  <c r="I1479"/>
  <c r="J1479"/>
  <c r="K1479"/>
  <c r="L1479"/>
  <c r="M1479"/>
  <c r="O1479"/>
  <c r="R1479"/>
  <c r="C1480"/>
  <c r="D1480"/>
  <c r="F1480"/>
  <c r="E1480" s="1"/>
  <c r="H1480"/>
  <c r="G1480" s="1"/>
  <c r="I1480"/>
  <c r="J1480"/>
  <c r="K1480"/>
  <c r="L1480"/>
  <c r="M1480"/>
  <c r="O1480"/>
  <c r="R1480"/>
  <c r="C1481"/>
  <c r="D1481"/>
  <c r="F1481"/>
  <c r="E1481" s="1"/>
  <c r="H1481"/>
  <c r="G1481" s="1"/>
  <c r="I1481"/>
  <c r="J1481"/>
  <c r="K1481"/>
  <c r="L1481"/>
  <c r="M1481"/>
  <c r="O1481"/>
  <c r="R1481"/>
  <c r="C1482"/>
  <c r="D1482"/>
  <c r="F1482"/>
  <c r="E1482" s="1"/>
  <c r="H1482"/>
  <c r="G1482" s="1"/>
  <c r="I1482"/>
  <c r="J1482"/>
  <c r="K1482"/>
  <c r="L1482"/>
  <c r="M1482"/>
  <c r="O1482"/>
  <c r="R1482"/>
  <c r="C1483"/>
  <c r="D1483"/>
  <c r="F1483"/>
  <c r="E1483" s="1"/>
  <c r="H1483"/>
  <c r="G1483" s="1"/>
  <c r="I1483"/>
  <c r="J1483"/>
  <c r="K1483"/>
  <c r="L1483"/>
  <c r="M1483"/>
  <c r="O1483"/>
  <c r="R1483"/>
  <c r="C1484"/>
  <c r="D1484"/>
  <c r="F1484"/>
  <c r="E1484" s="1"/>
  <c r="H1484"/>
  <c r="G1484" s="1"/>
  <c r="I1484"/>
  <c r="J1484"/>
  <c r="K1484"/>
  <c r="L1484"/>
  <c r="M1484"/>
  <c r="O1484"/>
  <c r="R1484"/>
  <c r="C1485"/>
  <c r="D1485"/>
  <c r="F1485"/>
  <c r="E1485" s="1"/>
  <c r="H1485"/>
  <c r="G1485" s="1"/>
  <c r="I1485"/>
  <c r="J1485"/>
  <c r="K1485"/>
  <c r="L1485"/>
  <c r="M1485"/>
  <c r="O1485"/>
  <c r="R1485"/>
  <c r="C1486"/>
  <c r="D1486"/>
  <c r="F1486"/>
  <c r="E1486" s="1"/>
  <c r="H1486"/>
  <c r="G1486" s="1"/>
  <c r="I1486"/>
  <c r="J1486"/>
  <c r="K1486"/>
  <c r="L1486"/>
  <c r="M1486"/>
  <c r="O1486"/>
  <c r="R1486"/>
  <c r="C1487"/>
  <c r="D1487"/>
  <c r="F1487"/>
  <c r="E1487" s="1"/>
  <c r="H1487"/>
  <c r="G1487" s="1"/>
  <c r="I1487"/>
  <c r="J1487"/>
  <c r="K1487"/>
  <c r="L1487"/>
  <c r="M1487"/>
  <c r="O1487"/>
  <c r="R1487"/>
  <c r="C1488"/>
  <c r="D1488"/>
  <c r="F1488"/>
  <c r="E1488" s="1"/>
  <c r="H1488"/>
  <c r="G1488" s="1"/>
  <c r="I1488"/>
  <c r="J1488"/>
  <c r="K1488"/>
  <c r="L1488"/>
  <c r="M1488"/>
  <c r="O1488"/>
  <c r="R1488"/>
  <c r="C1489"/>
  <c r="D1489"/>
  <c r="F1489"/>
  <c r="E1489" s="1"/>
  <c r="H1489"/>
  <c r="G1489" s="1"/>
  <c r="I1489"/>
  <c r="J1489"/>
  <c r="K1489"/>
  <c r="L1489"/>
  <c r="M1489"/>
  <c r="O1489"/>
  <c r="R1489"/>
  <c r="C1490"/>
  <c r="D1490"/>
  <c r="F1490"/>
  <c r="E1490" s="1"/>
  <c r="H1490"/>
  <c r="G1490" s="1"/>
  <c r="I1490"/>
  <c r="J1490"/>
  <c r="K1490"/>
  <c r="L1490"/>
  <c r="M1490"/>
  <c r="O1490"/>
  <c r="R1490"/>
  <c r="C1491"/>
  <c r="D1491"/>
  <c r="F1491"/>
  <c r="E1491" s="1"/>
  <c r="H1491"/>
  <c r="G1491" s="1"/>
  <c r="I1491"/>
  <c r="J1491"/>
  <c r="K1491"/>
  <c r="L1491"/>
  <c r="M1491"/>
  <c r="O1491"/>
  <c r="R1491"/>
  <c r="C1492"/>
  <c r="D1492"/>
  <c r="F1492"/>
  <c r="E1492" s="1"/>
  <c r="H1492"/>
  <c r="G1492" s="1"/>
  <c r="I1492"/>
  <c r="J1492"/>
  <c r="K1492"/>
  <c r="L1492"/>
  <c r="M1492"/>
  <c r="O1492"/>
  <c r="R1492"/>
  <c r="C1493"/>
  <c r="D1493"/>
  <c r="F1493"/>
  <c r="E1493" s="1"/>
  <c r="H1493"/>
  <c r="G1493" s="1"/>
  <c r="I1493"/>
  <c r="J1493"/>
  <c r="K1493"/>
  <c r="L1493"/>
  <c r="M1493"/>
  <c r="O1493"/>
  <c r="R1493"/>
  <c r="C1494"/>
  <c r="D1494"/>
  <c r="F1494"/>
  <c r="E1494" s="1"/>
  <c r="H1494"/>
  <c r="G1494" s="1"/>
  <c r="I1494"/>
  <c r="J1494"/>
  <c r="K1494"/>
  <c r="L1494"/>
  <c r="M1494"/>
  <c r="O1494"/>
  <c r="R1494"/>
  <c r="C1495"/>
  <c r="D1495"/>
  <c r="F1495"/>
  <c r="E1495" s="1"/>
  <c r="H1495"/>
  <c r="G1495" s="1"/>
  <c r="I1495"/>
  <c r="J1495"/>
  <c r="K1495"/>
  <c r="L1495"/>
  <c r="M1495"/>
  <c r="O1495"/>
  <c r="R1495"/>
  <c r="C1496"/>
  <c r="D1496"/>
  <c r="F1496"/>
  <c r="E1496" s="1"/>
  <c r="H1496"/>
  <c r="G1496" s="1"/>
  <c r="I1496"/>
  <c r="J1496"/>
  <c r="K1496"/>
  <c r="L1496"/>
  <c r="M1496"/>
  <c r="O1496"/>
  <c r="R1496"/>
  <c r="C1497"/>
  <c r="D1497"/>
  <c r="F1497"/>
  <c r="E1497" s="1"/>
  <c r="H1497"/>
  <c r="G1497" s="1"/>
  <c r="I1497"/>
  <c r="J1497"/>
  <c r="K1497"/>
  <c r="L1497"/>
  <c r="M1497"/>
  <c r="O1497"/>
  <c r="R1497"/>
  <c r="C1498"/>
  <c r="D1498"/>
  <c r="F1498"/>
  <c r="E1498" s="1"/>
  <c r="H1498"/>
  <c r="G1498" s="1"/>
  <c r="I1498"/>
  <c r="J1498"/>
  <c r="K1498"/>
  <c r="L1498"/>
  <c r="M1498"/>
  <c r="O1498"/>
  <c r="R1498"/>
  <c r="C1499"/>
  <c r="D1499"/>
  <c r="F1499"/>
  <c r="E1499" s="1"/>
  <c r="H1499"/>
  <c r="G1499" s="1"/>
  <c r="I1499"/>
  <c r="J1499"/>
  <c r="K1499"/>
  <c r="L1499"/>
  <c r="M1499"/>
  <c r="O1499"/>
  <c r="R1499"/>
  <c r="C1500"/>
  <c r="D1500"/>
  <c r="F1500"/>
  <c r="E1500" s="1"/>
  <c r="H1500"/>
  <c r="G1500" s="1"/>
  <c r="I1500"/>
  <c r="J1500"/>
  <c r="K1500"/>
  <c r="L1500"/>
  <c r="M1500"/>
  <c r="O1500"/>
  <c r="R1500"/>
  <c r="C1501"/>
  <c r="D1501"/>
  <c r="F1501"/>
  <c r="E1501" s="1"/>
  <c r="H1501"/>
  <c r="G1501" s="1"/>
  <c r="I1501"/>
  <c r="J1501"/>
  <c r="K1501"/>
  <c r="L1501"/>
  <c r="M1501"/>
  <c r="O1501"/>
  <c r="R1501"/>
  <c r="C1502"/>
  <c r="D1502"/>
  <c r="F1502"/>
  <c r="E1502" s="1"/>
  <c r="H1502"/>
  <c r="G1502" s="1"/>
  <c r="I1502"/>
  <c r="J1502"/>
  <c r="K1502"/>
  <c r="L1502"/>
  <c r="M1502"/>
  <c r="O1502"/>
  <c r="R1502"/>
  <c r="C1503"/>
  <c r="D1503"/>
  <c r="F1503"/>
  <c r="E1503" s="1"/>
  <c r="H1503"/>
  <c r="G1503" s="1"/>
  <c r="I1503"/>
  <c r="J1503"/>
  <c r="K1503"/>
  <c r="L1503"/>
  <c r="M1503"/>
  <c r="O1503"/>
  <c r="R1503"/>
  <c r="C1504"/>
  <c r="D1504"/>
  <c r="F1504"/>
  <c r="E1504" s="1"/>
  <c r="H1504"/>
  <c r="G1504" s="1"/>
  <c r="I1504"/>
  <c r="J1504"/>
  <c r="K1504"/>
  <c r="L1504"/>
  <c r="M1504"/>
  <c r="O1504"/>
  <c r="R1504"/>
  <c r="C1505"/>
  <c r="D1505"/>
  <c r="F1505"/>
  <c r="E1505" s="1"/>
  <c r="H1505"/>
  <c r="G1505" s="1"/>
  <c r="I1505"/>
  <c r="J1505"/>
  <c r="K1505"/>
  <c r="L1505"/>
  <c r="M1505"/>
  <c r="O1505"/>
  <c r="R1505"/>
  <c r="C1506"/>
  <c r="D1506"/>
  <c r="F1506"/>
  <c r="E1506" s="1"/>
  <c r="H1506"/>
  <c r="G1506" s="1"/>
  <c r="I1506"/>
  <c r="J1506"/>
  <c r="K1506"/>
  <c r="L1506"/>
  <c r="M1506"/>
  <c r="O1506"/>
  <c r="R1506"/>
  <c r="C1507"/>
  <c r="D1507"/>
  <c r="F1507"/>
  <c r="E1507" s="1"/>
  <c r="H1507"/>
  <c r="G1507" s="1"/>
  <c r="I1507"/>
  <c r="J1507"/>
  <c r="K1507"/>
  <c r="L1507"/>
  <c r="M1507"/>
  <c r="O1507"/>
  <c r="R1507"/>
  <c r="C1508"/>
  <c r="D1508"/>
  <c r="F1508"/>
  <c r="E1508" s="1"/>
  <c r="H1508"/>
  <c r="G1508" s="1"/>
  <c r="I1508"/>
  <c r="J1508"/>
  <c r="K1508"/>
  <c r="L1508"/>
  <c r="M1508"/>
  <c r="O1508"/>
  <c r="R1508"/>
  <c r="C1509"/>
  <c r="D1509"/>
  <c r="F1509"/>
  <c r="E1509" s="1"/>
  <c r="H1509"/>
  <c r="G1509" s="1"/>
  <c r="I1509"/>
  <c r="J1509"/>
  <c r="K1509"/>
  <c r="L1509"/>
  <c r="M1509"/>
  <c r="O1509"/>
  <c r="R1509"/>
  <c r="C1510"/>
  <c r="D1510"/>
  <c r="F1510"/>
  <c r="E1510" s="1"/>
  <c r="H1510"/>
  <c r="G1510" s="1"/>
  <c r="I1510"/>
  <c r="J1510"/>
  <c r="K1510"/>
  <c r="L1510"/>
  <c r="M1510"/>
  <c r="O1510"/>
  <c r="R1510"/>
  <c r="C1511"/>
  <c r="D1511"/>
  <c r="F1511"/>
  <c r="E1511" s="1"/>
  <c r="H1511"/>
  <c r="G1511" s="1"/>
  <c r="I1511"/>
  <c r="J1511"/>
  <c r="K1511"/>
  <c r="L1511"/>
  <c r="M1511"/>
  <c r="O1511"/>
  <c r="R1511"/>
  <c r="C1512"/>
  <c r="D1512"/>
  <c r="F1512"/>
  <c r="E1512" s="1"/>
  <c r="H1512"/>
  <c r="G1512" s="1"/>
  <c r="I1512"/>
  <c r="J1512"/>
  <c r="K1512"/>
  <c r="L1512"/>
  <c r="M1512"/>
  <c r="O1512"/>
  <c r="R1512"/>
  <c r="C1513"/>
  <c r="D1513"/>
  <c r="F1513"/>
  <c r="E1513" s="1"/>
  <c r="H1513"/>
  <c r="G1513" s="1"/>
  <c r="I1513"/>
  <c r="J1513"/>
  <c r="K1513"/>
  <c r="L1513"/>
  <c r="M1513"/>
  <c r="O1513"/>
  <c r="R1513"/>
  <c r="C1514"/>
  <c r="D1514"/>
  <c r="F1514"/>
  <c r="E1514" s="1"/>
  <c r="H1514"/>
  <c r="G1514" s="1"/>
  <c r="I1514"/>
  <c r="J1514"/>
  <c r="K1514"/>
  <c r="L1514"/>
  <c r="M1514"/>
  <c r="O1514"/>
  <c r="R1514"/>
  <c r="C1515"/>
  <c r="D1515"/>
  <c r="F1515"/>
  <c r="E1515" s="1"/>
  <c r="H1515"/>
  <c r="G1515" s="1"/>
  <c r="I1515"/>
  <c r="J1515"/>
  <c r="K1515"/>
  <c r="L1515"/>
  <c r="M1515"/>
  <c r="O1515"/>
  <c r="R1515"/>
  <c r="C1516"/>
  <c r="D1516"/>
  <c r="F1516"/>
  <c r="E1516" s="1"/>
  <c r="H1516"/>
  <c r="G1516" s="1"/>
  <c r="I1516"/>
  <c r="J1516"/>
  <c r="K1516"/>
  <c r="L1516"/>
  <c r="M1516"/>
  <c r="O1516"/>
  <c r="R1516"/>
  <c r="C1517"/>
  <c r="D1517"/>
  <c r="F1517"/>
  <c r="E1517" s="1"/>
  <c r="H1517"/>
  <c r="G1517" s="1"/>
  <c r="I1517"/>
  <c r="J1517"/>
  <c r="K1517"/>
  <c r="L1517"/>
  <c r="M1517"/>
  <c r="O1517"/>
  <c r="R1517"/>
  <c r="C1518"/>
  <c r="D1518"/>
  <c r="F1518"/>
  <c r="E1518" s="1"/>
  <c r="H1518"/>
  <c r="G1518" s="1"/>
  <c r="I1518"/>
  <c r="J1518"/>
  <c r="K1518"/>
  <c r="L1518"/>
  <c r="M1518"/>
  <c r="O1518"/>
  <c r="R1518"/>
  <c r="C1519"/>
  <c r="D1519"/>
  <c r="F1519"/>
  <c r="E1519" s="1"/>
  <c r="H1519"/>
  <c r="G1519" s="1"/>
  <c r="I1519"/>
  <c r="J1519"/>
  <c r="K1519"/>
  <c r="L1519"/>
  <c r="M1519"/>
  <c r="O1519"/>
  <c r="R1519"/>
  <c r="C1520"/>
  <c r="D1520"/>
  <c r="F1520"/>
  <c r="E1520" s="1"/>
  <c r="H1520"/>
  <c r="G1520" s="1"/>
  <c r="I1520"/>
  <c r="J1520"/>
  <c r="K1520"/>
  <c r="L1520"/>
  <c r="M1520"/>
  <c r="O1520"/>
  <c r="R1520"/>
  <c r="C1521"/>
  <c r="D1521"/>
  <c r="F1521"/>
  <c r="E1521" s="1"/>
  <c r="H1521"/>
  <c r="G1521" s="1"/>
  <c r="I1521"/>
  <c r="J1521"/>
  <c r="K1521"/>
  <c r="L1521"/>
  <c r="M1521"/>
  <c r="O1521"/>
  <c r="R1521"/>
  <c r="C1522"/>
  <c r="D1522"/>
  <c r="F1522"/>
  <c r="E1522" s="1"/>
  <c r="H1522"/>
  <c r="G1522" s="1"/>
  <c r="I1522"/>
  <c r="J1522"/>
  <c r="K1522"/>
  <c r="L1522"/>
  <c r="M1522"/>
  <c r="O1522"/>
  <c r="R1522"/>
  <c r="C1523"/>
  <c r="D1523"/>
  <c r="F1523"/>
  <c r="E1523" s="1"/>
  <c r="H1523"/>
  <c r="G1523" s="1"/>
  <c r="I1523"/>
  <c r="J1523"/>
  <c r="K1523"/>
  <c r="L1523"/>
  <c r="M1523"/>
  <c r="O1523"/>
  <c r="R1523"/>
  <c r="C1524"/>
  <c r="D1524"/>
  <c r="F1524"/>
  <c r="E1524" s="1"/>
  <c r="H1524"/>
  <c r="G1524" s="1"/>
  <c r="I1524"/>
  <c r="J1524"/>
  <c r="K1524"/>
  <c r="L1524"/>
  <c r="M1524"/>
  <c r="O1524"/>
  <c r="R1524"/>
  <c r="C1525"/>
  <c r="D1525"/>
  <c r="F1525"/>
  <c r="E1525" s="1"/>
  <c r="H1525"/>
  <c r="G1525" s="1"/>
  <c r="I1525"/>
  <c r="J1525"/>
  <c r="K1525"/>
  <c r="L1525"/>
  <c r="M1525"/>
  <c r="O1525"/>
  <c r="R1525"/>
  <c r="C1526"/>
  <c r="D1526"/>
  <c r="F1526"/>
  <c r="E1526" s="1"/>
  <c r="H1526"/>
  <c r="G1526" s="1"/>
  <c r="I1526"/>
  <c r="J1526"/>
  <c r="K1526"/>
  <c r="L1526"/>
  <c r="M1526"/>
  <c r="O1526"/>
  <c r="R1526"/>
  <c r="C1527"/>
  <c r="D1527"/>
  <c r="F1527"/>
  <c r="E1527" s="1"/>
  <c r="H1527"/>
  <c r="G1527" s="1"/>
  <c r="I1527"/>
  <c r="J1527"/>
  <c r="K1527"/>
  <c r="L1527"/>
  <c r="M1527"/>
  <c r="O1527"/>
  <c r="R1527"/>
  <c r="C1528"/>
  <c r="D1528"/>
  <c r="F1528"/>
  <c r="E1528" s="1"/>
  <c r="H1528"/>
  <c r="G1528" s="1"/>
  <c r="I1528"/>
  <c r="J1528"/>
  <c r="K1528"/>
  <c r="L1528"/>
  <c r="M1528"/>
  <c r="O1528"/>
  <c r="R1528"/>
  <c r="C1529"/>
  <c r="D1529"/>
  <c r="F1529"/>
  <c r="E1529" s="1"/>
  <c r="H1529"/>
  <c r="G1529" s="1"/>
  <c r="I1529"/>
  <c r="J1529"/>
  <c r="K1529"/>
  <c r="L1529"/>
  <c r="M1529"/>
  <c r="O1529"/>
  <c r="R1529"/>
  <c r="C1530"/>
  <c r="D1530"/>
  <c r="F1530"/>
  <c r="E1530" s="1"/>
  <c r="H1530"/>
  <c r="G1530" s="1"/>
  <c r="I1530"/>
  <c r="J1530"/>
  <c r="K1530"/>
  <c r="L1530"/>
  <c r="M1530"/>
  <c r="O1530"/>
  <c r="R1530"/>
  <c r="C1531"/>
  <c r="D1531"/>
  <c r="F1531"/>
  <c r="E1531" s="1"/>
  <c r="H1531"/>
  <c r="G1531" s="1"/>
  <c r="I1531"/>
  <c r="J1531"/>
  <c r="K1531"/>
  <c r="L1531"/>
  <c r="M1531"/>
  <c r="O1531"/>
  <c r="R1531"/>
  <c r="C1532"/>
  <c r="D1532"/>
  <c r="F1532"/>
  <c r="E1532" s="1"/>
  <c r="H1532"/>
  <c r="G1532" s="1"/>
  <c r="I1532"/>
  <c r="J1532"/>
  <c r="K1532"/>
  <c r="L1532"/>
  <c r="M1532"/>
  <c r="O1532"/>
  <c r="R1532"/>
  <c r="C1533"/>
  <c r="D1533"/>
  <c r="F1533"/>
  <c r="E1533" s="1"/>
  <c r="H1533"/>
  <c r="G1533" s="1"/>
  <c r="I1533"/>
  <c r="J1533"/>
  <c r="K1533"/>
  <c r="L1533"/>
  <c r="M1533"/>
  <c r="O1533"/>
  <c r="R1533"/>
  <c r="C1534"/>
  <c r="D1534"/>
  <c r="F1534"/>
  <c r="E1534" s="1"/>
  <c r="H1534"/>
  <c r="G1534" s="1"/>
  <c r="I1534"/>
  <c r="J1534"/>
  <c r="K1534"/>
  <c r="L1534"/>
  <c r="M1534"/>
  <c r="O1534"/>
  <c r="R1534"/>
  <c r="C1535"/>
  <c r="D1535"/>
  <c r="F1535"/>
  <c r="E1535" s="1"/>
  <c r="H1535"/>
  <c r="G1535" s="1"/>
  <c r="I1535"/>
  <c r="J1535"/>
  <c r="K1535"/>
  <c r="L1535"/>
  <c r="M1535"/>
  <c r="O1535"/>
  <c r="R1535"/>
  <c r="C1536"/>
  <c r="D1536"/>
  <c r="F1536"/>
  <c r="E1536" s="1"/>
  <c r="H1536"/>
  <c r="G1536" s="1"/>
  <c r="I1536"/>
  <c r="J1536"/>
  <c r="K1536"/>
  <c r="L1536"/>
  <c r="M1536"/>
  <c r="O1536"/>
  <c r="R1536"/>
  <c r="C1537"/>
  <c r="D1537"/>
  <c r="F1537"/>
  <c r="E1537" s="1"/>
  <c r="H1537"/>
  <c r="G1537" s="1"/>
  <c r="I1537"/>
  <c r="J1537"/>
  <c r="K1537"/>
  <c r="L1537"/>
  <c r="M1537"/>
  <c r="O1537"/>
  <c r="R1537"/>
  <c r="C1538"/>
  <c r="D1538"/>
  <c r="F1538"/>
  <c r="E1538" s="1"/>
  <c r="H1538"/>
  <c r="G1538" s="1"/>
  <c r="I1538"/>
  <c r="J1538"/>
  <c r="K1538"/>
  <c r="L1538"/>
  <c r="M1538"/>
  <c r="O1538"/>
  <c r="R1538"/>
  <c r="C1539"/>
  <c r="D1539"/>
  <c r="F1539"/>
  <c r="E1539" s="1"/>
  <c r="H1539"/>
  <c r="G1539" s="1"/>
  <c r="I1539"/>
  <c r="J1539"/>
  <c r="K1539"/>
  <c r="L1539"/>
  <c r="M1539"/>
  <c r="O1539"/>
  <c r="R1539"/>
  <c r="C1540"/>
  <c r="D1540"/>
  <c r="F1540"/>
  <c r="E1540" s="1"/>
  <c r="H1540"/>
  <c r="G1540" s="1"/>
  <c r="I1540"/>
  <c r="J1540"/>
  <c r="K1540"/>
  <c r="L1540"/>
  <c r="M1540"/>
  <c r="O1540"/>
  <c r="R1540"/>
  <c r="C1541"/>
  <c r="D1541"/>
  <c r="F1541"/>
  <c r="E1541" s="1"/>
  <c r="H1541"/>
  <c r="G1541" s="1"/>
  <c r="I1541"/>
  <c r="J1541"/>
  <c r="K1541"/>
  <c r="L1541"/>
  <c r="M1541"/>
  <c r="O1541"/>
  <c r="R1541"/>
  <c r="C1542"/>
  <c r="D1542"/>
  <c r="F1542"/>
  <c r="E1542" s="1"/>
  <c r="H1542"/>
  <c r="G1542" s="1"/>
  <c r="I1542"/>
  <c r="J1542"/>
  <c r="K1542"/>
  <c r="L1542"/>
  <c r="M1542"/>
  <c r="O1542"/>
  <c r="R1542"/>
  <c r="C1543"/>
  <c r="D1543"/>
  <c r="F1543"/>
  <c r="E1543" s="1"/>
  <c r="H1543"/>
  <c r="G1543" s="1"/>
  <c r="I1543"/>
  <c r="J1543"/>
  <c r="K1543"/>
  <c r="L1543"/>
  <c r="M1543"/>
  <c r="O1543"/>
  <c r="R1543"/>
  <c r="C1544"/>
  <c r="D1544"/>
  <c r="F1544"/>
  <c r="E1544" s="1"/>
  <c r="H1544"/>
  <c r="G1544" s="1"/>
  <c r="I1544"/>
  <c r="J1544"/>
  <c r="K1544"/>
  <c r="L1544"/>
  <c r="M1544"/>
  <c r="O1544"/>
  <c r="R1544"/>
  <c r="C1545"/>
  <c r="D1545"/>
  <c r="F1545"/>
  <c r="E1545" s="1"/>
  <c r="H1545"/>
  <c r="G1545" s="1"/>
  <c r="I1545"/>
  <c r="J1545"/>
  <c r="K1545"/>
  <c r="L1545"/>
  <c r="M1545"/>
  <c r="O1545"/>
  <c r="R1545"/>
  <c r="C1546"/>
  <c r="D1546"/>
  <c r="F1546"/>
  <c r="E1546" s="1"/>
  <c r="H1546"/>
  <c r="G1546" s="1"/>
  <c r="I1546"/>
  <c r="J1546"/>
  <c r="K1546"/>
  <c r="L1546"/>
  <c r="M1546"/>
  <c r="O1546"/>
  <c r="R1546"/>
  <c r="C1547"/>
  <c r="D1547"/>
  <c r="F1547"/>
  <c r="E1547" s="1"/>
  <c r="H1547"/>
  <c r="G1547" s="1"/>
  <c r="I1547"/>
  <c r="J1547"/>
  <c r="K1547"/>
  <c r="L1547"/>
  <c r="M1547"/>
  <c r="O1547"/>
  <c r="R1547"/>
  <c r="C1548"/>
  <c r="D1548"/>
  <c r="F1548"/>
  <c r="E1548" s="1"/>
  <c r="H1548"/>
  <c r="G1548" s="1"/>
  <c r="I1548"/>
  <c r="J1548"/>
  <c r="K1548"/>
  <c r="L1548"/>
  <c r="M1548"/>
  <c r="O1548"/>
  <c r="R1548"/>
  <c r="C1549"/>
  <c r="D1549"/>
  <c r="F1549"/>
  <c r="E1549" s="1"/>
  <c r="H1549"/>
  <c r="G1549" s="1"/>
  <c r="I1549"/>
  <c r="J1549"/>
  <c r="K1549"/>
  <c r="L1549"/>
  <c r="M1549"/>
  <c r="O1549"/>
  <c r="R1549"/>
  <c r="C1550"/>
  <c r="D1550"/>
  <c r="F1550"/>
  <c r="E1550" s="1"/>
  <c r="H1550"/>
  <c r="G1550" s="1"/>
  <c r="I1550"/>
  <c r="J1550"/>
  <c r="K1550"/>
  <c r="L1550"/>
  <c r="M1550"/>
  <c r="O1550"/>
  <c r="R1550"/>
  <c r="C1551"/>
  <c r="D1551"/>
  <c r="F1551"/>
  <c r="E1551" s="1"/>
  <c r="H1551"/>
  <c r="G1551" s="1"/>
  <c r="I1551"/>
  <c r="J1551"/>
  <c r="K1551"/>
  <c r="L1551"/>
  <c r="M1551"/>
  <c r="O1551"/>
  <c r="R1551"/>
  <c r="C1552"/>
  <c r="D1552"/>
  <c r="F1552"/>
  <c r="E1552" s="1"/>
  <c r="H1552"/>
  <c r="G1552" s="1"/>
  <c r="I1552"/>
  <c r="J1552"/>
  <c r="K1552"/>
  <c r="L1552"/>
  <c r="M1552"/>
  <c r="O1552"/>
  <c r="R1552"/>
  <c r="C1553"/>
  <c r="D1553"/>
  <c r="F1553"/>
  <c r="E1553" s="1"/>
  <c r="H1553"/>
  <c r="G1553" s="1"/>
  <c r="I1553"/>
  <c r="J1553"/>
  <c r="K1553"/>
  <c r="L1553"/>
  <c r="M1553"/>
  <c r="O1553"/>
  <c r="R1553"/>
  <c r="C1554"/>
  <c r="D1554"/>
  <c r="F1554"/>
  <c r="E1554" s="1"/>
  <c r="H1554"/>
  <c r="G1554" s="1"/>
  <c r="I1554"/>
  <c r="J1554"/>
  <c r="K1554"/>
  <c r="L1554"/>
  <c r="M1554"/>
  <c r="O1554"/>
  <c r="R1554"/>
  <c r="C1555"/>
  <c r="D1555"/>
  <c r="F1555"/>
  <c r="E1555" s="1"/>
  <c r="H1555"/>
  <c r="G1555" s="1"/>
  <c r="I1555"/>
  <c r="J1555"/>
  <c r="K1555"/>
  <c r="L1555"/>
  <c r="M1555"/>
  <c r="O1555"/>
  <c r="R1555"/>
  <c r="C1556"/>
  <c r="D1556"/>
  <c r="F1556"/>
  <c r="E1556" s="1"/>
  <c r="H1556"/>
  <c r="G1556" s="1"/>
  <c r="I1556"/>
  <c r="J1556"/>
  <c r="K1556"/>
  <c r="L1556"/>
  <c r="M1556"/>
  <c r="O1556"/>
  <c r="R1556"/>
  <c r="C1557"/>
  <c r="D1557"/>
  <c r="F1557"/>
  <c r="E1557" s="1"/>
  <c r="H1557"/>
  <c r="G1557" s="1"/>
  <c r="I1557"/>
  <c r="J1557"/>
  <c r="K1557"/>
  <c r="L1557"/>
  <c r="M1557"/>
  <c r="O1557"/>
  <c r="R1557"/>
  <c r="C1558"/>
  <c r="D1558"/>
  <c r="F1558"/>
  <c r="E1558" s="1"/>
  <c r="H1558"/>
  <c r="G1558" s="1"/>
  <c r="I1558"/>
  <c r="J1558"/>
  <c r="K1558"/>
  <c r="L1558"/>
  <c r="M1558"/>
  <c r="O1558"/>
  <c r="R1558"/>
  <c r="C1559"/>
  <c r="D1559"/>
  <c r="F1559"/>
  <c r="E1559" s="1"/>
  <c r="H1559"/>
  <c r="G1559" s="1"/>
  <c r="I1559"/>
  <c r="J1559"/>
  <c r="K1559"/>
  <c r="L1559"/>
  <c r="M1559"/>
  <c r="O1559"/>
  <c r="R1559"/>
  <c r="C1560"/>
  <c r="D1560"/>
  <c r="F1560"/>
  <c r="E1560" s="1"/>
  <c r="H1560"/>
  <c r="G1560" s="1"/>
  <c r="I1560"/>
  <c r="J1560"/>
  <c r="K1560"/>
  <c r="L1560"/>
  <c r="M1560"/>
  <c r="O1560"/>
  <c r="R1560"/>
  <c r="C1561"/>
  <c r="D1561"/>
  <c r="F1561"/>
  <c r="E1561" s="1"/>
  <c r="H1561"/>
  <c r="G1561" s="1"/>
  <c r="I1561"/>
  <c r="J1561"/>
  <c r="K1561"/>
  <c r="L1561"/>
  <c r="M1561"/>
  <c r="O1561"/>
  <c r="R1561"/>
  <c r="C1562"/>
  <c r="D1562"/>
  <c r="F1562"/>
  <c r="E1562" s="1"/>
  <c r="H1562"/>
  <c r="G1562" s="1"/>
  <c r="I1562"/>
  <c r="J1562"/>
  <c r="K1562"/>
  <c r="L1562"/>
  <c r="M1562"/>
  <c r="O1562"/>
  <c r="R1562"/>
  <c r="C1563"/>
  <c r="D1563"/>
  <c r="F1563"/>
  <c r="E1563" s="1"/>
  <c r="H1563"/>
  <c r="G1563" s="1"/>
  <c r="I1563"/>
  <c r="J1563"/>
  <c r="K1563"/>
  <c r="L1563"/>
  <c r="M1563"/>
  <c r="O1563"/>
  <c r="R1563"/>
  <c r="C1564"/>
  <c r="D1564"/>
  <c r="F1564"/>
  <c r="E1564" s="1"/>
  <c r="H1564"/>
  <c r="G1564" s="1"/>
  <c r="I1564"/>
  <c r="J1564"/>
  <c r="K1564"/>
  <c r="L1564"/>
  <c r="M1564"/>
  <c r="O1564"/>
  <c r="R1564"/>
  <c r="C1565"/>
  <c r="D1565"/>
  <c r="F1565"/>
  <c r="E1565" s="1"/>
  <c r="H1565"/>
  <c r="G1565" s="1"/>
  <c r="I1565"/>
  <c r="J1565"/>
  <c r="K1565"/>
  <c r="L1565"/>
  <c r="M1565"/>
  <c r="O1565"/>
  <c r="R1565"/>
  <c r="C1566"/>
  <c r="D1566"/>
  <c r="F1566"/>
  <c r="E1566" s="1"/>
  <c r="H1566"/>
  <c r="G1566" s="1"/>
  <c r="I1566"/>
  <c r="J1566"/>
  <c r="K1566"/>
  <c r="L1566"/>
  <c r="M1566"/>
  <c r="O1566"/>
  <c r="R1566"/>
  <c r="C1567"/>
  <c r="D1567"/>
  <c r="F1567"/>
  <c r="E1567" s="1"/>
  <c r="H1567"/>
  <c r="G1567" s="1"/>
  <c r="I1567"/>
  <c r="J1567"/>
  <c r="K1567"/>
  <c r="L1567"/>
  <c r="M1567"/>
  <c r="O1567"/>
  <c r="R1567"/>
  <c r="C1568"/>
  <c r="D1568"/>
  <c r="F1568"/>
  <c r="E1568" s="1"/>
  <c r="H1568"/>
  <c r="G1568" s="1"/>
  <c r="I1568"/>
  <c r="J1568"/>
  <c r="K1568"/>
  <c r="L1568"/>
  <c r="M1568"/>
  <c r="O1568"/>
  <c r="R1568"/>
  <c r="C1569"/>
  <c r="D1569"/>
  <c r="F1569"/>
  <c r="E1569" s="1"/>
  <c r="H1569"/>
  <c r="G1569" s="1"/>
  <c r="I1569"/>
  <c r="J1569"/>
  <c r="K1569"/>
  <c r="L1569"/>
  <c r="M1569"/>
  <c r="O1569"/>
  <c r="R1569"/>
  <c r="C1570"/>
  <c r="D1570"/>
  <c r="F1570"/>
  <c r="E1570" s="1"/>
  <c r="H1570"/>
  <c r="G1570" s="1"/>
  <c r="I1570"/>
  <c r="J1570"/>
  <c r="K1570"/>
  <c r="L1570"/>
  <c r="M1570"/>
  <c r="O1570"/>
  <c r="R1570"/>
  <c r="C1571"/>
  <c r="D1571"/>
  <c r="F1571"/>
  <c r="E1571" s="1"/>
  <c r="H1571"/>
  <c r="G1571" s="1"/>
  <c r="I1571"/>
  <c r="J1571"/>
  <c r="K1571"/>
  <c r="L1571"/>
  <c r="M1571"/>
  <c r="O1571"/>
  <c r="R1571"/>
  <c r="C1572"/>
  <c r="D1572"/>
  <c r="F1572"/>
  <c r="E1572" s="1"/>
  <c r="H1572"/>
  <c r="G1572" s="1"/>
  <c r="I1572"/>
  <c r="J1572"/>
  <c r="K1572"/>
  <c r="L1572"/>
  <c r="M1572"/>
  <c r="O1572"/>
  <c r="R1572"/>
  <c r="C1573"/>
  <c r="D1573"/>
  <c r="F1573"/>
  <c r="E1573" s="1"/>
  <c r="H1573"/>
  <c r="G1573" s="1"/>
  <c r="I1573"/>
  <c r="J1573"/>
  <c r="K1573"/>
  <c r="L1573"/>
  <c r="M1573"/>
  <c r="O1573"/>
  <c r="R1573"/>
  <c r="C1574"/>
  <c r="D1574"/>
  <c r="F1574"/>
  <c r="E1574" s="1"/>
  <c r="H1574"/>
  <c r="G1574" s="1"/>
  <c r="I1574"/>
  <c r="J1574"/>
  <c r="K1574"/>
  <c r="L1574"/>
  <c r="M1574"/>
  <c r="O1574"/>
  <c r="R1574"/>
  <c r="C1575"/>
  <c r="D1575"/>
  <c r="F1575"/>
  <c r="E1575" s="1"/>
  <c r="H1575"/>
  <c r="G1575" s="1"/>
  <c r="I1575"/>
  <c r="J1575"/>
  <c r="K1575"/>
  <c r="L1575"/>
  <c r="M1575"/>
  <c r="O1575"/>
  <c r="R1575"/>
  <c r="C1576"/>
  <c r="D1576"/>
  <c r="F1576"/>
  <c r="E1576" s="1"/>
  <c r="H1576"/>
  <c r="G1576" s="1"/>
  <c r="I1576"/>
  <c r="J1576"/>
  <c r="K1576"/>
  <c r="L1576"/>
  <c r="M1576"/>
  <c r="O1576"/>
  <c r="R1576"/>
  <c r="C1577"/>
  <c r="D1577"/>
  <c r="F1577"/>
  <c r="E1577" s="1"/>
  <c r="H1577"/>
  <c r="G1577" s="1"/>
  <c r="I1577"/>
  <c r="J1577"/>
  <c r="K1577"/>
  <c r="L1577"/>
  <c r="M1577"/>
  <c r="O1577"/>
  <c r="R1577"/>
  <c r="C1578"/>
  <c r="D1578"/>
  <c r="F1578"/>
  <c r="E1578" s="1"/>
  <c r="H1578"/>
  <c r="G1578" s="1"/>
  <c r="I1578"/>
  <c r="J1578"/>
  <c r="K1578"/>
  <c r="L1578"/>
  <c r="M1578"/>
  <c r="O1578"/>
  <c r="R1578"/>
  <c r="C1579"/>
  <c r="D1579"/>
  <c r="F1579"/>
  <c r="E1579" s="1"/>
  <c r="H1579"/>
  <c r="G1579" s="1"/>
  <c r="I1579"/>
  <c r="J1579"/>
  <c r="K1579"/>
  <c r="L1579"/>
  <c r="M1579"/>
  <c r="O1579"/>
  <c r="R1579"/>
  <c r="C1580"/>
  <c r="D1580"/>
  <c r="F1580"/>
  <c r="E1580" s="1"/>
  <c r="H1580"/>
  <c r="G1580" s="1"/>
  <c r="I1580"/>
  <c r="J1580"/>
  <c r="K1580"/>
  <c r="L1580"/>
  <c r="M1580"/>
  <c r="O1580"/>
  <c r="R1580"/>
  <c r="C1581"/>
  <c r="D1581"/>
  <c r="F1581"/>
  <c r="E1581" s="1"/>
  <c r="H1581"/>
  <c r="G1581" s="1"/>
  <c r="I1581"/>
  <c r="J1581"/>
  <c r="K1581"/>
  <c r="L1581"/>
  <c r="M1581"/>
  <c r="O1581"/>
  <c r="R1581"/>
  <c r="C1582"/>
  <c r="D1582"/>
  <c r="F1582"/>
  <c r="E1582" s="1"/>
  <c r="H1582"/>
  <c r="G1582" s="1"/>
  <c r="I1582"/>
  <c r="J1582"/>
  <c r="K1582"/>
  <c r="L1582"/>
  <c r="M1582"/>
  <c r="O1582"/>
  <c r="R1582"/>
  <c r="C1583"/>
  <c r="D1583"/>
  <c r="F1583"/>
  <c r="E1583" s="1"/>
  <c r="H1583"/>
  <c r="G1583" s="1"/>
  <c r="I1583"/>
  <c r="J1583"/>
  <c r="K1583"/>
  <c r="L1583"/>
  <c r="M1583"/>
  <c r="O1583"/>
  <c r="R1583"/>
  <c r="C1584"/>
  <c r="D1584"/>
  <c r="F1584"/>
  <c r="E1584" s="1"/>
  <c r="H1584"/>
  <c r="G1584" s="1"/>
  <c r="I1584"/>
  <c r="J1584"/>
  <c r="K1584"/>
  <c r="L1584"/>
  <c r="M1584"/>
  <c r="O1584"/>
  <c r="R1584"/>
  <c r="C1585"/>
  <c r="D1585"/>
  <c r="F1585"/>
  <c r="E1585" s="1"/>
  <c r="H1585"/>
  <c r="G1585" s="1"/>
  <c r="I1585"/>
  <c r="J1585"/>
  <c r="K1585"/>
  <c r="L1585"/>
  <c r="M1585"/>
  <c r="O1585"/>
  <c r="R1585"/>
  <c r="C1586"/>
  <c r="D1586"/>
  <c r="F1586"/>
  <c r="E1586" s="1"/>
  <c r="H1586"/>
  <c r="G1586" s="1"/>
  <c r="I1586"/>
  <c r="J1586"/>
  <c r="K1586"/>
  <c r="L1586"/>
  <c r="M1586"/>
  <c r="O1586"/>
  <c r="R1586"/>
  <c r="C1587"/>
  <c r="D1587"/>
  <c r="F1587"/>
  <c r="E1587" s="1"/>
  <c r="H1587"/>
  <c r="G1587" s="1"/>
  <c r="I1587"/>
  <c r="J1587"/>
  <c r="K1587"/>
  <c r="L1587"/>
  <c r="M1587"/>
  <c r="O1587"/>
  <c r="R1587"/>
  <c r="C1588"/>
  <c r="D1588"/>
  <c r="F1588"/>
  <c r="E1588" s="1"/>
  <c r="H1588"/>
  <c r="G1588" s="1"/>
  <c r="I1588"/>
  <c r="J1588"/>
  <c r="K1588"/>
  <c r="L1588"/>
  <c r="M1588"/>
  <c r="O1588"/>
  <c r="R1588"/>
  <c r="C1589"/>
  <c r="D1589"/>
  <c r="F1589"/>
  <c r="E1589" s="1"/>
  <c r="H1589"/>
  <c r="G1589" s="1"/>
  <c r="I1589"/>
  <c r="J1589"/>
  <c r="K1589"/>
  <c r="L1589"/>
  <c r="M1589"/>
  <c r="O1589"/>
  <c r="R1589"/>
  <c r="C1590"/>
  <c r="D1590"/>
  <c r="F1590"/>
  <c r="E1590" s="1"/>
  <c r="H1590"/>
  <c r="G1590" s="1"/>
  <c r="I1590"/>
  <c r="J1590"/>
  <c r="K1590"/>
  <c r="L1590"/>
  <c r="M1590"/>
  <c r="O1590"/>
  <c r="R1590"/>
  <c r="C1591"/>
  <c r="D1591"/>
  <c r="F1591"/>
  <c r="E1591" s="1"/>
  <c r="H1591"/>
  <c r="G1591" s="1"/>
  <c r="I1591"/>
  <c r="J1591"/>
  <c r="K1591"/>
  <c r="L1591"/>
  <c r="M1591"/>
  <c r="O1591"/>
  <c r="R1591"/>
  <c r="C1592"/>
  <c r="D1592"/>
  <c r="F1592"/>
  <c r="E1592" s="1"/>
  <c r="H1592"/>
  <c r="G1592" s="1"/>
  <c r="I1592"/>
  <c r="J1592"/>
  <c r="K1592"/>
  <c r="L1592"/>
  <c r="M1592"/>
  <c r="O1592"/>
  <c r="R1592"/>
  <c r="C1593"/>
  <c r="D1593"/>
  <c r="F1593"/>
  <c r="E1593" s="1"/>
  <c r="H1593"/>
  <c r="G1593" s="1"/>
  <c r="I1593"/>
  <c r="J1593"/>
  <c r="K1593"/>
  <c r="L1593"/>
  <c r="M1593"/>
  <c r="O1593"/>
  <c r="R1593"/>
  <c r="C1594"/>
  <c r="D1594"/>
  <c r="F1594"/>
  <c r="E1594" s="1"/>
  <c r="H1594"/>
  <c r="G1594" s="1"/>
  <c r="I1594"/>
  <c r="J1594"/>
  <c r="K1594"/>
  <c r="L1594"/>
  <c r="M1594"/>
  <c r="O1594"/>
  <c r="R1594"/>
  <c r="C1595"/>
  <c r="D1595"/>
  <c r="F1595"/>
  <c r="E1595" s="1"/>
  <c r="H1595"/>
  <c r="G1595" s="1"/>
  <c r="I1595"/>
  <c r="J1595"/>
  <c r="K1595"/>
  <c r="L1595"/>
  <c r="M1595"/>
  <c r="O1595"/>
  <c r="R1595"/>
  <c r="C1596"/>
  <c r="D1596"/>
  <c r="F1596"/>
  <c r="E1596" s="1"/>
  <c r="H1596"/>
  <c r="G1596" s="1"/>
  <c r="I1596"/>
  <c r="J1596"/>
  <c r="K1596"/>
  <c r="L1596"/>
  <c r="M1596"/>
  <c r="O1596"/>
  <c r="R1596"/>
  <c r="C26"/>
  <c r="D26"/>
  <c r="F26"/>
  <c r="E26" s="1"/>
  <c r="H26"/>
  <c r="G26" s="1"/>
  <c r="I26"/>
  <c r="J26"/>
  <c r="K26"/>
  <c r="L26"/>
  <c r="M26"/>
  <c r="O26"/>
  <c r="R26"/>
  <c r="C11"/>
  <c r="D11"/>
  <c r="F11"/>
  <c r="E11" s="1"/>
  <c r="H11"/>
  <c r="G11" s="1"/>
  <c r="I11"/>
  <c r="J11"/>
  <c r="K11"/>
  <c r="L11"/>
  <c r="M11"/>
  <c r="O11"/>
  <c r="R11"/>
  <c r="C12"/>
  <c r="D12"/>
  <c r="F12"/>
  <c r="E12" s="1"/>
  <c r="H12"/>
  <c r="G12" s="1"/>
  <c r="I12"/>
  <c r="J12"/>
  <c r="K12"/>
  <c r="L12"/>
  <c r="M12"/>
  <c r="O12"/>
  <c r="R12"/>
  <c r="C13"/>
  <c r="D13"/>
  <c r="F13"/>
  <c r="E13" s="1"/>
  <c r="H13"/>
  <c r="G13" s="1"/>
  <c r="I13"/>
  <c r="J13"/>
  <c r="K13"/>
  <c r="L13"/>
  <c r="M13"/>
  <c r="O13"/>
  <c r="R13"/>
  <c r="C14"/>
  <c r="D14"/>
  <c r="F14"/>
  <c r="E14" s="1"/>
  <c r="H14"/>
  <c r="G14" s="1"/>
  <c r="I14"/>
  <c r="J14"/>
  <c r="K14"/>
  <c r="L14"/>
  <c r="M14"/>
  <c r="O14"/>
  <c r="R14"/>
  <c r="C15"/>
  <c r="D15"/>
  <c r="F15"/>
  <c r="E15" s="1"/>
  <c r="H15"/>
  <c r="G15" s="1"/>
  <c r="I15"/>
  <c r="J15"/>
  <c r="K15"/>
  <c r="L15"/>
  <c r="M15"/>
  <c r="O15"/>
  <c r="R15"/>
  <c r="C16"/>
  <c r="D16"/>
  <c r="F16"/>
  <c r="E16" s="1"/>
  <c r="H16"/>
  <c r="G16" s="1"/>
  <c r="I16"/>
  <c r="J16"/>
  <c r="K16"/>
  <c r="L16"/>
  <c r="M16"/>
  <c r="O16"/>
  <c r="R16"/>
  <c r="C17"/>
  <c r="D17"/>
  <c r="F17"/>
  <c r="E17" s="1"/>
  <c r="H17"/>
  <c r="G17" s="1"/>
  <c r="I17"/>
  <c r="J17"/>
  <c r="K17"/>
  <c r="L17"/>
  <c r="M17"/>
  <c r="O17"/>
  <c r="R17"/>
  <c r="C18"/>
  <c r="D18"/>
  <c r="F18"/>
  <c r="E18" s="1"/>
  <c r="H18"/>
  <c r="G18" s="1"/>
  <c r="I18"/>
  <c r="J18"/>
  <c r="K18"/>
  <c r="L18"/>
  <c r="M18"/>
  <c r="O18"/>
  <c r="R18"/>
  <c r="C19"/>
  <c r="D19"/>
  <c r="F19"/>
  <c r="E19" s="1"/>
  <c r="H19"/>
  <c r="G19" s="1"/>
  <c r="I19"/>
  <c r="J19"/>
  <c r="K19"/>
  <c r="L19"/>
  <c r="M19"/>
  <c r="O19"/>
  <c r="R19"/>
  <c r="C20"/>
  <c r="D20"/>
  <c r="F20"/>
  <c r="E20" s="1"/>
  <c r="H20"/>
  <c r="G20" s="1"/>
  <c r="I20"/>
  <c r="J20"/>
  <c r="K20"/>
  <c r="L20"/>
  <c r="M20"/>
  <c r="O20"/>
  <c r="R20"/>
  <c r="C21"/>
  <c r="D21"/>
  <c r="F21"/>
  <c r="E21" s="1"/>
  <c r="H21"/>
  <c r="G21" s="1"/>
  <c r="I21"/>
  <c r="J21"/>
  <c r="K21"/>
  <c r="L21"/>
  <c r="M21"/>
  <c r="O21"/>
  <c r="R21"/>
  <c r="C22"/>
  <c r="D22"/>
  <c r="F22"/>
  <c r="E22" s="1"/>
  <c r="H22"/>
  <c r="G22" s="1"/>
  <c r="I22"/>
  <c r="J22"/>
  <c r="K22"/>
  <c r="L22"/>
  <c r="M22"/>
  <c r="O22"/>
  <c r="R22"/>
  <c r="C23"/>
  <c r="D23"/>
  <c r="F23"/>
  <c r="E23" s="1"/>
  <c r="H23"/>
  <c r="G23" s="1"/>
  <c r="I23"/>
  <c r="J23"/>
  <c r="K23"/>
  <c r="L23"/>
  <c r="M23"/>
  <c r="O23"/>
  <c r="R23"/>
  <c r="C24"/>
  <c r="D24"/>
  <c r="F24"/>
  <c r="E24" s="1"/>
  <c r="H24"/>
  <c r="G24" s="1"/>
  <c r="I24"/>
  <c r="J24"/>
  <c r="K24"/>
  <c r="L24"/>
  <c r="M24"/>
  <c r="O24"/>
  <c r="R24"/>
  <c r="C25"/>
  <c r="D25"/>
  <c r="F25"/>
  <c r="E25" s="1"/>
  <c r="H25"/>
  <c r="G25" s="1"/>
  <c r="I25"/>
  <c r="J25"/>
  <c r="K25"/>
  <c r="L25"/>
  <c r="M25"/>
  <c r="O25"/>
  <c r="R25"/>
  <c r="L10"/>
  <c r="M10"/>
  <c r="R10"/>
  <c r="O10"/>
  <c r="K10"/>
  <c r="J10"/>
  <c r="I10"/>
  <c r="H10"/>
  <c r="G10" s="1"/>
  <c r="F10"/>
  <c r="E10" s="1"/>
  <c r="D10"/>
  <c r="C10"/>
  <c r="I7" i="19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7"/>
  <c r="B13"/>
  <c r="C13"/>
  <c r="D13"/>
  <c r="F13"/>
  <c r="E13" s="1"/>
  <c r="H13"/>
  <c r="G13" s="1"/>
  <c r="I13"/>
  <c r="L13"/>
  <c r="K13" s="1"/>
  <c r="B14"/>
  <c r="C14"/>
  <c r="D14"/>
  <c r="F14"/>
  <c r="E14" s="1"/>
  <c r="H14"/>
  <c r="G14" s="1"/>
  <c r="I14"/>
  <c r="L14"/>
  <c r="K14" s="1"/>
  <c r="B15"/>
  <c r="C15"/>
  <c r="D15"/>
  <c r="F15"/>
  <c r="E15" s="1"/>
  <c r="H15"/>
  <c r="G15" s="1"/>
  <c r="I15"/>
  <c r="L15"/>
  <c r="K15" s="1"/>
  <c r="B16"/>
  <c r="C16"/>
  <c r="D16"/>
  <c r="F16"/>
  <c r="E16" s="1"/>
  <c r="H16"/>
  <c r="G16" s="1"/>
  <c r="I16"/>
  <c r="L16"/>
  <c r="K16" s="1"/>
  <c r="B17"/>
  <c r="C17"/>
  <c r="D17"/>
  <c r="F17"/>
  <c r="E17" s="1"/>
  <c r="H17"/>
  <c r="G17" s="1"/>
  <c r="I17"/>
  <c r="L17"/>
  <c r="K17" s="1"/>
  <c r="B18"/>
  <c r="C18"/>
  <c r="D18"/>
  <c r="F18"/>
  <c r="E18" s="1"/>
  <c r="H18"/>
  <c r="G18" s="1"/>
  <c r="I18"/>
  <c r="L18"/>
  <c r="K18" s="1"/>
  <c r="B19"/>
  <c r="C19"/>
  <c r="D19"/>
  <c r="F19"/>
  <c r="E19" s="1"/>
  <c r="H19"/>
  <c r="G19" s="1"/>
  <c r="I19"/>
  <c r="L19"/>
  <c r="K19" s="1"/>
  <c r="B20"/>
  <c r="C20"/>
  <c r="D20"/>
  <c r="F20"/>
  <c r="E20" s="1"/>
  <c r="H20"/>
  <c r="G20" s="1"/>
  <c r="I20"/>
  <c r="L20"/>
  <c r="K20" s="1"/>
  <c r="B21"/>
  <c r="C21"/>
  <c r="D21"/>
  <c r="F21"/>
  <c r="E21" s="1"/>
  <c r="H21"/>
  <c r="G21" s="1"/>
  <c r="I21"/>
  <c r="L21"/>
  <c r="K21" s="1"/>
  <c r="B22"/>
  <c r="C22"/>
  <c r="D22"/>
  <c r="F22"/>
  <c r="E22" s="1"/>
  <c r="H22"/>
  <c r="G22" s="1"/>
  <c r="I22"/>
  <c r="L22"/>
  <c r="K22" s="1"/>
  <c r="B23"/>
  <c r="C23"/>
  <c r="D23"/>
  <c r="F23"/>
  <c r="E23" s="1"/>
  <c r="H23"/>
  <c r="G23" s="1"/>
  <c r="I23"/>
  <c r="L23"/>
  <c r="K23" s="1"/>
  <c r="B24"/>
  <c r="C24"/>
  <c r="D24"/>
  <c r="F24"/>
  <c r="E24" s="1"/>
  <c r="H24"/>
  <c r="G24" s="1"/>
  <c r="I24"/>
  <c r="L24"/>
  <c r="K24" s="1"/>
  <c r="B25"/>
  <c r="C25"/>
  <c r="D25"/>
  <c r="F25"/>
  <c r="E25" s="1"/>
  <c r="H25"/>
  <c r="G25" s="1"/>
  <c r="I25"/>
  <c r="L25"/>
  <c r="K25" s="1"/>
  <c r="B26"/>
  <c r="C26"/>
  <c r="D26"/>
  <c r="F26"/>
  <c r="E26" s="1"/>
  <c r="H26"/>
  <c r="G26" s="1"/>
  <c r="I26"/>
  <c r="L26"/>
  <c r="K26" s="1"/>
  <c r="B27"/>
  <c r="C27"/>
  <c r="D27"/>
  <c r="F27"/>
  <c r="E27" s="1"/>
  <c r="H27"/>
  <c r="G27" s="1"/>
  <c r="I27"/>
  <c r="L27"/>
  <c r="K27" s="1"/>
  <c r="B28"/>
  <c r="C28"/>
  <c r="D28"/>
  <c r="F28"/>
  <c r="E28" s="1"/>
  <c r="H28"/>
  <c r="G28" s="1"/>
  <c r="I28"/>
  <c r="L28"/>
  <c r="K28" s="1"/>
  <c r="B29"/>
  <c r="C29"/>
  <c r="D29"/>
  <c r="F29"/>
  <c r="E29" s="1"/>
  <c r="H29"/>
  <c r="G29" s="1"/>
  <c r="I29"/>
  <c r="L29"/>
  <c r="K29" s="1"/>
  <c r="B30"/>
  <c r="C30"/>
  <c r="D30"/>
  <c r="F30"/>
  <c r="E30" s="1"/>
  <c r="H30"/>
  <c r="G30" s="1"/>
  <c r="I30"/>
  <c r="L30"/>
  <c r="K30" s="1"/>
  <c r="B31"/>
  <c r="C31"/>
  <c r="D31"/>
  <c r="F31"/>
  <c r="E31" s="1"/>
  <c r="H31"/>
  <c r="G31" s="1"/>
  <c r="I31"/>
  <c r="L31"/>
  <c r="K31" s="1"/>
  <c r="B32"/>
  <c r="C32"/>
  <c r="D32"/>
  <c r="F32"/>
  <c r="E32" s="1"/>
  <c r="H32"/>
  <c r="G32" s="1"/>
  <c r="I32"/>
  <c r="L32"/>
  <c r="K32" s="1"/>
  <c r="B33"/>
  <c r="C33"/>
  <c r="D33"/>
  <c r="F33"/>
  <c r="E33" s="1"/>
  <c r="H33"/>
  <c r="G33" s="1"/>
  <c r="I33"/>
  <c r="L33"/>
  <c r="K33" s="1"/>
  <c r="B34"/>
  <c r="C34"/>
  <c r="D34"/>
  <c r="F34"/>
  <c r="E34" s="1"/>
  <c r="H34"/>
  <c r="G34" s="1"/>
  <c r="I34"/>
  <c r="L34"/>
  <c r="K34" s="1"/>
  <c r="B35"/>
  <c r="C35"/>
  <c r="D35"/>
  <c r="F35"/>
  <c r="E35" s="1"/>
  <c r="H35"/>
  <c r="G35" s="1"/>
  <c r="I35"/>
  <c r="L35"/>
  <c r="K35" s="1"/>
  <c r="B36"/>
  <c r="C36"/>
  <c r="D36"/>
  <c r="F36"/>
  <c r="E36" s="1"/>
  <c r="H36"/>
  <c r="G36" s="1"/>
  <c r="I36"/>
  <c r="L36"/>
  <c r="K36" s="1"/>
  <c r="B37"/>
  <c r="C37"/>
  <c r="D37"/>
  <c r="F37"/>
  <c r="E37" s="1"/>
  <c r="H37"/>
  <c r="G37" s="1"/>
  <c r="I37"/>
  <c r="L37"/>
  <c r="K37" s="1"/>
  <c r="B38"/>
  <c r="C38"/>
  <c r="D38"/>
  <c r="F38"/>
  <c r="E38" s="1"/>
  <c r="H38"/>
  <c r="G38" s="1"/>
  <c r="I38"/>
  <c r="L38"/>
  <c r="K38" s="1"/>
  <c r="B39"/>
  <c r="C39"/>
  <c r="D39"/>
  <c r="F39"/>
  <c r="E39" s="1"/>
  <c r="H39"/>
  <c r="G39" s="1"/>
  <c r="I39"/>
  <c r="L39"/>
  <c r="K39" s="1"/>
  <c r="B40"/>
  <c r="C40"/>
  <c r="D40"/>
  <c r="F40"/>
  <c r="E40" s="1"/>
  <c r="H40"/>
  <c r="G40" s="1"/>
  <c r="I40"/>
  <c r="L40"/>
  <c r="K40" s="1"/>
  <c r="B41"/>
  <c r="C41"/>
  <c r="D41"/>
  <c r="F41"/>
  <c r="E41" s="1"/>
  <c r="H41"/>
  <c r="G41" s="1"/>
  <c r="I41"/>
  <c r="L41"/>
  <c r="K41" s="1"/>
  <c r="B42"/>
  <c r="C42"/>
  <c r="D42"/>
  <c r="F42"/>
  <c r="E42" s="1"/>
  <c r="H42"/>
  <c r="G42" s="1"/>
  <c r="I42"/>
  <c r="L42"/>
  <c r="K42" s="1"/>
  <c r="B43"/>
  <c r="C43"/>
  <c r="D43"/>
  <c r="F43"/>
  <c r="E43" s="1"/>
  <c r="H43"/>
  <c r="G43" s="1"/>
  <c r="I43"/>
  <c r="L43"/>
  <c r="K43" s="1"/>
  <c r="B44"/>
  <c r="C44"/>
  <c r="D44"/>
  <c r="F44"/>
  <c r="E44" s="1"/>
  <c r="H44"/>
  <c r="G44" s="1"/>
  <c r="I44"/>
  <c r="L44"/>
  <c r="K44" s="1"/>
  <c r="B45"/>
  <c r="C45"/>
  <c r="D45"/>
  <c r="F45"/>
  <c r="E45" s="1"/>
  <c r="H45"/>
  <c r="G45" s="1"/>
  <c r="I45"/>
  <c r="L45"/>
  <c r="K45" s="1"/>
  <c r="B46"/>
  <c r="C46"/>
  <c r="D46"/>
  <c r="F46"/>
  <c r="E46" s="1"/>
  <c r="H46"/>
  <c r="G46" s="1"/>
  <c r="I46"/>
  <c r="L46"/>
  <c r="K46" s="1"/>
  <c r="B47"/>
  <c r="C47"/>
  <c r="D47"/>
  <c r="F47"/>
  <c r="E47" s="1"/>
  <c r="H47"/>
  <c r="G47" s="1"/>
  <c r="I47"/>
  <c r="L47"/>
  <c r="K47" s="1"/>
  <c r="B48"/>
  <c r="C48"/>
  <c r="D48"/>
  <c r="F48"/>
  <c r="E48" s="1"/>
  <c r="H48"/>
  <c r="G48" s="1"/>
  <c r="I48"/>
  <c r="L48"/>
  <c r="K48" s="1"/>
  <c r="B49"/>
  <c r="C49"/>
  <c r="D49"/>
  <c r="F49"/>
  <c r="E49" s="1"/>
  <c r="H49"/>
  <c r="G49" s="1"/>
  <c r="I49"/>
  <c r="L49"/>
  <c r="K49" s="1"/>
  <c r="B50"/>
  <c r="C50"/>
  <c r="D50"/>
  <c r="F50"/>
  <c r="E50" s="1"/>
  <c r="H50"/>
  <c r="G50" s="1"/>
  <c r="I50"/>
  <c r="L50"/>
  <c r="K50" s="1"/>
  <c r="B51"/>
  <c r="C51"/>
  <c r="D51"/>
  <c r="F51"/>
  <c r="E51" s="1"/>
  <c r="H51"/>
  <c r="G51" s="1"/>
  <c r="I51"/>
  <c r="L51"/>
  <c r="K51" s="1"/>
  <c r="B52"/>
  <c r="C52"/>
  <c r="D52"/>
  <c r="F52"/>
  <c r="E52" s="1"/>
  <c r="H52"/>
  <c r="G52" s="1"/>
  <c r="I52"/>
  <c r="L52"/>
  <c r="K52" s="1"/>
  <c r="B53"/>
  <c r="C53"/>
  <c r="D53"/>
  <c r="F53"/>
  <c r="E53" s="1"/>
  <c r="H53"/>
  <c r="G53" s="1"/>
  <c r="I53"/>
  <c r="L53"/>
  <c r="K53" s="1"/>
  <c r="B54"/>
  <c r="C54"/>
  <c r="D54"/>
  <c r="F54"/>
  <c r="E54" s="1"/>
  <c r="H54"/>
  <c r="G54" s="1"/>
  <c r="I54"/>
  <c r="L54"/>
  <c r="K54" s="1"/>
  <c r="B55"/>
  <c r="C55"/>
  <c r="D55"/>
  <c r="F55"/>
  <c r="E55" s="1"/>
  <c r="H55"/>
  <c r="G55" s="1"/>
  <c r="I55"/>
  <c r="L55"/>
  <c r="K55" s="1"/>
  <c r="B56"/>
  <c r="C56"/>
  <c r="D56"/>
  <c r="F56"/>
  <c r="E56" s="1"/>
  <c r="H56"/>
  <c r="G56" s="1"/>
  <c r="I56"/>
  <c r="L56"/>
  <c r="K56" s="1"/>
  <c r="B57"/>
  <c r="C57"/>
  <c r="D57"/>
  <c r="F57"/>
  <c r="E57" s="1"/>
  <c r="H57"/>
  <c r="G57" s="1"/>
  <c r="I57"/>
  <c r="L57"/>
  <c r="K57" s="1"/>
  <c r="B58"/>
  <c r="C58"/>
  <c r="D58"/>
  <c r="F58"/>
  <c r="E58" s="1"/>
  <c r="H58"/>
  <c r="G58" s="1"/>
  <c r="I58"/>
  <c r="L58"/>
  <c r="K58" s="1"/>
  <c r="B59"/>
  <c r="C59"/>
  <c r="D59"/>
  <c r="F59"/>
  <c r="E59" s="1"/>
  <c r="H59"/>
  <c r="G59" s="1"/>
  <c r="I59"/>
  <c r="L59"/>
  <c r="K59" s="1"/>
  <c r="B60"/>
  <c r="C60"/>
  <c r="D60"/>
  <c r="F60"/>
  <c r="E60" s="1"/>
  <c r="H60"/>
  <c r="G60" s="1"/>
  <c r="I60"/>
  <c r="L60"/>
  <c r="K60" s="1"/>
  <c r="B61"/>
  <c r="C61"/>
  <c r="D61"/>
  <c r="F61"/>
  <c r="E61" s="1"/>
  <c r="H61"/>
  <c r="G61" s="1"/>
  <c r="I61"/>
  <c r="L61"/>
  <c r="K61" s="1"/>
  <c r="B62"/>
  <c r="C62"/>
  <c r="D62"/>
  <c r="F62"/>
  <c r="E62" s="1"/>
  <c r="H62"/>
  <c r="G62" s="1"/>
  <c r="I62"/>
  <c r="L62"/>
  <c r="K62" s="1"/>
  <c r="B63"/>
  <c r="C63"/>
  <c r="D63"/>
  <c r="F63"/>
  <c r="E63" s="1"/>
  <c r="H63"/>
  <c r="G63" s="1"/>
  <c r="I63"/>
  <c r="L63"/>
  <c r="K63" s="1"/>
  <c r="B64"/>
  <c r="C64"/>
  <c r="D64"/>
  <c r="F64"/>
  <c r="E64" s="1"/>
  <c r="H64"/>
  <c r="G64" s="1"/>
  <c r="I64"/>
  <c r="L64"/>
  <c r="K64" s="1"/>
  <c r="B65"/>
  <c r="C65"/>
  <c r="D65"/>
  <c r="F65"/>
  <c r="E65" s="1"/>
  <c r="H65"/>
  <c r="G65" s="1"/>
  <c r="I65"/>
  <c r="L65"/>
  <c r="K65" s="1"/>
  <c r="B66"/>
  <c r="C66"/>
  <c r="D66"/>
  <c r="F66"/>
  <c r="E66" s="1"/>
  <c r="H66"/>
  <c r="G66" s="1"/>
  <c r="I66"/>
  <c r="L66"/>
  <c r="K66" s="1"/>
  <c r="B67"/>
  <c r="C67"/>
  <c r="D67"/>
  <c r="F67"/>
  <c r="E67" s="1"/>
  <c r="H67"/>
  <c r="G67" s="1"/>
  <c r="I67"/>
  <c r="L67"/>
  <c r="K67" s="1"/>
  <c r="B68"/>
  <c r="C68"/>
  <c r="D68"/>
  <c r="F68"/>
  <c r="E68" s="1"/>
  <c r="H68"/>
  <c r="G68" s="1"/>
  <c r="I68"/>
  <c r="L68"/>
  <c r="K68" s="1"/>
  <c r="B69"/>
  <c r="C69"/>
  <c r="D69"/>
  <c r="F69"/>
  <c r="E69" s="1"/>
  <c r="H69"/>
  <c r="G69" s="1"/>
  <c r="I69"/>
  <c r="L69"/>
  <c r="K69" s="1"/>
  <c r="B70"/>
  <c r="C70"/>
  <c r="D70"/>
  <c r="F70"/>
  <c r="E70" s="1"/>
  <c r="H70"/>
  <c r="G70" s="1"/>
  <c r="I70"/>
  <c r="L70"/>
  <c r="K70" s="1"/>
  <c r="B71"/>
  <c r="C71"/>
  <c r="D71"/>
  <c r="F71"/>
  <c r="E71" s="1"/>
  <c r="H71"/>
  <c r="G71" s="1"/>
  <c r="I71"/>
  <c r="L71"/>
  <c r="K71" s="1"/>
  <c r="B72"/>
  <c r="C72"/>
  <c r="D72"/>
  <c r="F72"/>
  <c r="E72" s="1"/>
  <c r="H72"/>
  <c r="G72" s="1"/>
  <c r="I72"/>
  <c r="L72"/>
  <c r="K72" s="1"/>
  <c r="B73"/>
  <c r="C73"/>
  <c r="D73"/>
  <c r="F73"/>
  <c r="E73" s="1"/>
  <c r="H73"/>
  <c r="G73" s="1"/>
  <c r="I73"/>
  <c r="L73"/>
  <c r="K73" s="1"/>
  <c r="B74"/>
  <c r="C74"/>
  <c r="D74"/>
  <c r="F74"/>
  <c r="E74" s="1"/>
  <c r="H74"/>
  <c r="G74" s="1"/>
  <c r="I74"/>
  <c r="L74"/>
  <c r="K74" s="1"/>
  <c r="B75"/>
  <c r="C75"/>
  <c r="D75"/>
  <c r="F75"/>
  <c r="E75" s="1"/>
  <c r="H75"/>
  <c r="G75" s="1"/>
  <c r="I75"/>
  <c r="L75"/>
  <c r="K75" s="1"/>
  <c r="B76"/>
  <c r="C76"/>
  <c r="D76"/>
  <c r="F76"/>
  <c r="E76" s="1"/>
  <c r="H76"/>
  <c r="G76" s="1"/>
  <c r="I76"/>
  <c r="L76"/>
  <c r="K76" s="1"/>
  <c r="B77"/>
  <c r="C77"/>
  <c r="D77"/>
  <c r="F77"/>
  <c r="E77" s="1"/>
  <c r="H77"/>
  <c r="G77" s="1"/>
  <c r="I77"/>
  <c r="L77"/>
  <c r="K77" s="1"/>
  <c r="B78"/>
  <c r="C78"/>
  <c r="D78"/>
  <c r="F78"/>
  <c r="E78" s="1"/>
  <c r="H78"/>
  <c r="G78" s="1"/>
  <c r="I78"/>
  <c r="L78"/>
  <c r="K78" s="1"/>
  <c r="B79"/>
  <c r="C79"/>
  <c r="D79"/>
  <c r="F79"/>
  <c r="E79" s="1"/>
  <c r="H79"/>
  <c r="G79" s="1"/>
  <c r="I79"/>
  <c r="L79"/>
  <c r="K79" s="1"/>
  <c r="B80"/>
  <c r="C80"/>
  <c r="D80"/>
  <c r="F80"/>
  <c r="E80" s="1"/>
  <c r="H80"/>
  <c r="G80" s="1"/>
  <c r="I80"/>
  <c r="L80"/>
  <c r="K80" s="1"/>
  <c r="B81"/>
  <c r="C81"/>
  <c r="D81"/>
  <c r="F81"/>
  <c r="E81" s="1"/>
  <c r="H81"/>
  <c r="G81" s="1"/>
  <c r="I81"/>
  <c r="L81"/>
  <c r="K81" s="1"/>
  <c r="B82"/>
  <c r="C82"/>
  <c r="D82"/>
  <c r="F82"/>
  <c r="E82" s="1"/>
  <c r="H82"/>
  <c r="G82" s="1"/>
  <c r="I82"/>
  <c r="L82"/>
  <c r="K82" s="1"/>
  <c r="B83"/>
  <c r="C83"/>
  <c r="D83"/>
  <c r="F83"/>
  <c r="E83" s="1"/>
  <c r="H83"/>
  <c r="G83" s="1"/>
  <c r="I83"/>
  <c r="L83"/>
  <c r="K83" s="1"/>
  <c r="B84"/>
  <c r="C84"/>
  <c r="D84"/>
  <c r="F84"/>
  <c r="E84" s="1"/>
  <c r="H84"/>
  <c r="G84" s="1"/>
  <c r="I84"/>
  <c r="L84"/>
  <c r="K84" s="1"/>
  <c r="B85"/>
  <c r="C85"/>
  <c r="D85"/>
  <c r="F85"/>
  <c r="E85" s="1"/>
  <c r="H85"/>
  <c r="G85" s="1"/>
  <c r="I85"/>
  <c r="L85"/>
  <c r="K85" s="1"/>
  <c r="B86"/>
  <c r="C86"/>
  <c r="D86"/>
  <c r="F86"/>
  <c r="E86" s="1"/>
  <c r="H86"/>
  <c r="G86" s="1"/>
  <c r="I86"/>
  <c r="L86"/>
  <c r="K86" s="1"/>
  <c r="B87"/>
  <c r="C87"/>
  <c r="D87"/>
  <c r="F87"/>
  <c r="E87" s="1"/>
  <c r="H87"/>
  <c r="G87" s="1"/>
  <c r="I87"/>
  <c r="L87"/>
  <c r="K87" s="1"/>
  <c r="B88"/>
  <c r="C88"/>
  <c r="D88"/>
  <c r="F88"/>
  <c r="E88" s="1"/>
  <c r="H88"/>
  <c r="G88" s="1"/>
  <c r="I88"/>
  <c r="L88"/>
  <c r="K88" s="1"/>
  <c r="B89"/>
  <c r="C89"/>
  <c r="D89"/>
  <c r="F89"/>
  <c r="E89" s="1"/>
  <c r="H89"/>
  <c r="G89" s="1"/>
  <c r="I89"/>
  <c r="L89"/>
  <c r="K89" s="1"/>
  <c r="B90"/>
  <c r="C90"/>
  <c r="D90"/>
  <c r="F90"/>
  <c r="E90" s="1"/>
  <c r="H90"/>
  <c r="G90" s="1"/>
  <c r="I90"/>
  <c r="L90"/>
  <c r="K90" s="1"/>
  <c r="B91"/>
  <c r="C91"/>
  <c r="D91"/>
  <c r="F91"/>
  <c r="E91" s="1"/>
  <c r="H91"/>
  <c r="G91" s="1"/>
  <c r="I91"/>
  <c r="L91"/>
  <c r="K91" s="1"/>
  <c r="B92"/>
  <c r="C92"/>
  <c r="D92"/>
  <c r="F92"/>
  <c r="E92" s="1"/>
  <c r="H92"/>
  <c r="G92" s="1"/>
  <c r="I92"/>
  <c r="L92"/>
  <c r="K92" s="1"/>
  <c r="B93"/>
  <c r="C93"/>
  <c r="D93"/>
  <c r="F93"/>
  <c r="E93" s="1"/>
  <c r="H93"/>
  <c r="G93" s="1"/>
  <c r="I93"/>
  <c r="L93"/>
  <c r="K93" s="1"/>
  <c r="B94"/>
  <c r="C94"/>
  <c r="D94"/>
  <c r="F94"/>
  <c r="E94" s="1"/>
  <c r="H94"/>
  <c r="G94" s="1"/>
  <c r="I94"/>
  <c r="L94"/>
  <c r="K94" s="1"/>
  <c r="B95"/>
  <c r="C95"/>
  <c r="D95"/>
  <c r="F95"/>
  <c r="E95" s="1"/>
  <c r="H95"/>
  <c r="G95" s="1"/>
  <c r="I95"/>
  <c r="L95"/>
  <c r="K95" s="1"/>
  <c r="B96"/>
  <c r="C96"/>
  <c r="D96"/>
  <c r="F96"/>
  <c r="E96" s="1"/>
  <c r="H96"/>
  <c r="G96" s="1"/>
  <c r="I96"/>
  <c r="L96"/>
  <c r="K96" s="1"/>
  <c r="B97"/>
  <c r="C97"/>
  <c r="D97"/>
  <c r="F97"/>
  <c r="E97" s="1"/>
  <c r="H97"/>
  <c r="G97" s="1"/>
  <c r="I97"/>
  <c r="L97"/>
  <c r="K97" s="1"/>
  <c r="B98"/>
  <c r="C98"/>
  <c r="D98"/>
  <c r="F98"/>
  <c r="E98" s="1"/>
  <c r="H98"/>
  <c r="G98" s="1"/>
  <c r="I98"/>
  <c r="L98"/>
  <c r="K98" s="1"/>
  <c r="B99"/>
  <c r="C99"/>
  <c r="D99"/>
  <c r="F99"/>
  <c r="E99" s="1"/>
  <c r="H99"/>
  <c r="G99" s="1"/>
  <c r="I99"/>
  <c r="L99"/>
  <c r="K99" s="1"/>
  <c r="B100"/>
  <c r="C100"/>
  <c r="D100"/>
  <c r="F100"/>
  <c r="E100" s="1"/>
  <c r="H100"/>
  <c r="G100" s="1"/>
  <c r="I100"/>
  <c r="L100"/>
  <c r="K100" s="1"/>
  <c r="B101"/>
  <c r="C101"/>
  <c r="D101"/>
  <c r="F101"/>
  <c r="E101" s="1"/>
  <c r="H101"/>
  <c r="G101" s="1"/>
  <c r="I101"/>
  <c r="L101"/>
  <c r="K101" s="1"/>
  <c r="B102"/>
  <c r="C102"/>
  <c r="D102"/>
  <c r="F102"/>
  <c r="E102" s="1"/>
  <c r="H102"/>
  <c r="G102" s="1"/>
  <c r="I102"/>
  <c r="L102"/>
  <c r="K102" s="1"/>
  <c r="B103"/>
  <c r="C103"/>
  <c r="D103"/>
  <c r="F103"/>
  <c r="E103" s="1"/>
  <c r="H103"/>
  <c r="G103" s="1"/>
  <c r="I103"/>
  <c r="L103"/>
  <c r="K103" s="1"/>
  <c r="B104"/>
  <c r="C104"/>
  <c r="D104"/>
  <c r="F104"/>
  <c r="E104" s="1"/>
  <c r="H104"/>
  <c r="G104" s="1"/>
  <c r="I104"/>
  <c r="L104"/>
  <c r="K104" s="1"/>
  <c r="B105"/>
  <c r="C105"/>
  <c r="D105"/>
  <c r="F105"/>
  <c r="E105" s="1"/>
  <c r="H105"/>
  <c r="G105" s="1"/>
  <c r="I105"/>
  <c r="L105"/>
  <c r="K105" s="1"/>
  <c r="B106"/>
  <c r="C106"/>
  <c r="D106"/>
  <c r="F106"/>
  <c r="E106" s="1"/>
  <c r="H106"/>
  <c r="G106" s="1"/>
  <c r="I106"/>
  <c r="L106"/>
  <c r="K106" s="1"/>
  <c r="B107"/>
  <c r="C107"/>
  <c r="D107"/>
  <c r="F107"/>
  <c r="E107" s="1"/>
  <c r="H107"/>
  <c r="G107" s="1"/>
  <c r="I107"/>
  <c r="L107"/>
  <c r="K107" s="1"/>
  <c r="B108"/>
  <c r="C108"/>
  <c r="D108"/>
  <c r="F108"/>
  <c r="E108" s="1"/>
  <c r="H108"/>
  <c r="G108" s="1"/>
  <c r="I108"/>
  <c r="L108"/>
  <c r="K108" s="1"/>
  <c r="B109"/>
  <c r="C109"/>
  <c r="D109"/>
  <c r="F109"/>
  <c r="E109" s="1"/>
  <c r="H109"/>
  <c r="G109" s="1"/>
  <c r="I109"/>
  <c r="L109"/>
  <c r="K109" s="1"/>
  <c r="B110"/>
  <c r="C110"/>
  <c r="D110"/>
  <c r="F110"/>
  <c r="E110" s="1"/>
  <c r="H110"/>
  <c r="G110" s="1"/>
  <c r="I110"/>
  <c r="L110"/>
  <c r="K110" s="1"/>
  <c r="B111"/>
  <c r="C111"/>
  <c r="D111"/>
  <c r="F111"/>
  <c r="E111" s="1"/>
  <c r="H111"/>
  <c r="G111" s="1"/>
  <c r="I111"/>
  <c r="L111"/>
  <c r="K111" s="1"/>
  <c r="B112"/>
  <c r="C112"/>
  <c r="D112"/>
  <c r="F112"/>
  <c r="E112" s="1"/>
  <c r="H112"/>
  <c r="G112" s="1"/>
  <c r="I112"/>
  <c r="L112"/>
  <c r="K112" s="1"/>
  <c r="B113"/>
  <c r="C113"/>
  <c r="D113"/>
  <c r="F113"/>
  <c r="E113" s="1"/>
  <c r="H113"/>
  <c r="G113" s="1"/>
  <c r="I113"/>
  <c r="L113"/>
  <c r="K113" s="1"/>
  <c r="B114"/>
  <c r="C114"/>
  <c r="D114"/>
  <c r="F114"/>
  <c r="E114" s="1"/>
  <c r="H114"/>
  <c r="G114" s="1"/>
  <c r="I114"/>
  <c r="L114"/>
  <c r="K114" s="1"/>
  <c r="B115"/>
  <c r="C115"/>
  <c r="D115"/>
  <c r="F115"/>
  <c r="E115" s="1"/>
  <c r="H115"/>
  <c r="G115" s="1"/>
  <c r="I115"/>
  <c r="L115"/>
  <c r="K115" s="1"/>
  <c r="B116"/>
  <c r="C116"/>
  <c r="D116"/>
  <c r="F116"/>
  <c r="E116" s="1"/>
  <c r="H116"/>
  <c r="G116" s="1"/>
  <c r="I116"/>
  <c r="L116"/>
  <c r="K116" s="1"/>
  <c r="B117"/>
  <c r="C117"/>
  <c r="D117"/>
  <c r="F117"/>
  <c r="E117" s="1"/>
  <c r="H117"/>
  <c r="G117" s="1"/>
  <c r="I117"/>
  <c r="L117"/>
  <c r="K117" s="1"/>
  <c r="B118"/>
  <c r="C118"/>
  <c r="D118"/>
  <c r="F118"/>
  <c r="E118" s="1"/>
  <c r="H118"/>
  <c r="G118" s="1"/>
  <c r="I118"/>
  <c r="L118"/>
  <c r="K118" s="1"/>
  <c r="B119"/>
  <c r="C119"/>
  <c r="D119"/>
  <c r="F119"/>
  <c r="E119" s="1"/>
  <c r="H119"/>
  <c r="G119" s="1"/>
  <c r="I119"/>
  <c r="L119"/>
  <c r="K119" s="1"/>
  <c r="B120"/>
  <c r="C120"/>
  <c r="D120"/>
  <c r="F120"/>
  <c r="E120" s="1"/>
  <c r="H120"/>
  <c r="G120" s="1"/>
  <c r="I120"/>
  <c r="L120"/>
  <c r="K120" s="1"/>
  <c r="B121"/>
  <c r="C121"/>
  <c r="D121"/>
  <c r="F121"/>
  <c r="E121" s="1"/>
  <c r="H121"/>
  <c r="G121" s="1"/>
  <c r="I121"/>
  <c r="L121"/>
  <c r="K121" s="1"/>
  <c r="B122"/>
  <c r="C122"/>
  <c r="D122"/>
  <c r="F122"/>
  <c r="E122" s="1"/>
  <c r="H122"/>
  <c r="G122" s="1"/>
  <c r="I122"/>
  <c r="L122"/>
  <c r="K122" s="1"/>
  <c r="B123"/>
  <c r="C123"/>
  <c r="D123"/>
  <c r="F123"/>
  <c r="E123" s="1"/>
  <c r="H123"/>
  <c r="G123" s="1"/>
  <c r="I123"/>
  <c r="L123"/>
  <c r="K123" s="1"/>
  <c r="B124"/>
  <c r="C124"/>
  <c r="D124"/>
  <c r="F124"/>
  <c r="E124" s="1"/>
  <c r="H124"/>
  <c r="G124" s="1"/>
  <c r="I124"/>
  <c r="L124"/>
  <c r="K124" s="1"/>
  <c r="B125"/>
  <c r="C125"/>
  <c r="D125"/>
  <c r="F125"/>
  <c r="E125" s="1"/>
  <c r="H125"/>
  <c r="G125" s="1"/>
  <c r="I125"/>
  <c r="L125"/>
  <c r="K125" s="1"/>
  <c r="B126"/>
  <c r="C126"/>
  <c r="D126"/>
  <c r="F126"/>
  <c r="E126" s="1"/>
  <c r="H126"/>
  <c r="G126" s="1"/>
  <c r="I126"/>
  <c r="L126"/>
  <c r="K126" s="1"/>
  <c r="B127"/>
  <c r="C127"/>
  <c r="D127"/>
  <c r="F127"/>
  <c r="E127" s="1"/>
  <c r="H127"/>
  <c r="G127" s="1"/>
  <c r="I127"/>
  <c r="L127"/>
  <c r="K127" s="1"/>
  <c r="B128"/>
  <c r="C128"/>
  <c r="D128"/>
  <c r="F128"/>
  <c r="E128" s="1"/>
  <c r="H128"/>
  <c r="G128" s="1"/>
  <c r="I128"/>
  <c r="L128"/>
  <c r="K128" s="1"/>
  <c r="B129"/>
  <c r="C129"/>
  <c r="D129"/>
  <c r="F129"/>
  <c r="E129" s="1"/>
  <c r="H129"/>
  <c r="G129" s="1"/>
  <c r="I129"/>
  <c r="L129"/>
  <c r="K129" s="1"/>
  <c r="B130"/>
  <c r="C130"/>
  <c r="D130"/>
  <c r="F130"/>
  <c r="E130" s="1"/>
  <c r="H130"/>
  <c r="G130" s="1"/>
  <c r="I130"/>
  <c r="L130"/>
  <c r="K130" s="1"/>
  <c r="B131"/>
  <c r="C131"/>
  <c r="D131"/>
  <c r="F131"/>
  <c r="E131" s="1"/>
  <c r="H131"/>
  <c r="G131" s="1"/>
  <c r="I131"/>
  <c r="L131"/>
  <c r="K131" s="1"/>
  <c r="B132"/>
  <c r="C132"/>
  <c r="D132"/>
  <c r="F132"/>
  <c r="E132" s="1"/>
  <c r="H132"/>
  <c r="G132" s="1"/>
  <c r="I132"/>
  <c r="L132"/>
  <c r="K132" s="1"/>
  <c r="B133"/>
  <c r="C133"/>
  <c r="D133"/>
  <c r="F133"/>
  <c r="E133" s="1"/>
  <c r="H133"/>
  <c r="G133" s="1"/>
  <c r="I133"/>
  <c r="L133"/>
  <c r="K133" s="1"/>
  <c r="B134"/>
  <c r="C134"/>
  <c r="D134"/>
  <c r="F134"/>
  <c r="E134" s="1"/>
  <c r="H134"/>
  <c r="G134" s="1"/>
  <c r="I134"/>
  <c r="L134"/>
  <c r="K134" s="1"/>
  <c r="B135"/>
  <c r="C135"/>
  <c r="D135"/>
  <c r="F135"/>
  <c r="E135" s="1"/>
  <c r="H135"/>
  <c r="G135" s="1"/>
  <c r="I135"/>
  <c r="L135"/>
  <c r="K135" s="1"/>
  <c r="B136"/>
  <c r="C136"/>
  <c r="D136"/>
  <c r="F136"/>
  <c r="E136" s="1"/>
  <c r="H136"/>
  <c r="G136" s="1"/>
  <c r="I136"/>
  <c r="L136"/>
  <c r="K136" s="1"/>
  <c r="B137"/>
  <c r="C137"/>
  <c r="D137"/>
  <c r="F137"/>
  <c r="E137" s="1"/>
  <c r="H137"/>
  <c r="G137" s="1"/>
  <c r="I137"/>
  <c r="L137"/>
  <c r="K137" s="1"/>
  <c r="B138"/>
  <c r="C138"/>
  <c r="D138"/>
  <c r="F138"/>
  <c r="E138" s="1"/>
  <c r="H138"/>
  <c r="G138" s="1"/>
  <c r="I138"/>
  <c r="L138"/>
  <c r="K138" s="1"/>
  <c r="B139"/>
  <c r="C139"/>
  <c r="D139"/>
  <c r="F139"/>
  <c r="E139" s="1"/>
  <c r="H139"/>
  <c r="G139" s="1"/>
  <c r="I139"/>
  <c r="L139"/>
  <c r="K139" s="1"/>
  <c r="B140"/>
  <c r="C140"/>
  <c r="D140"/>
  <c r="F140"/>
  <c r="E140" s="1"/>
  <c r="H140"/>
  <c r="G140" s="1"/>
  <c r="I140"/>
  <c r="L140"/>
  <c r="K140" s="1"/>
  <c r="B141"/>
  <c r="C141"/>
  <c r="D141"/>
  <c r="F141"/>
  <c r="E141" s="1"/>
  <c r="H141"/>
  <c r="G141" s="1"/>
  <c r="I141"/>
  <c r="L141"/>
  <c r="K141" s="1"/>
  <c r="B142"/>
  <c r="C142"/>
  <c r="D142"/>
  <c r="F142"/>
  <c r="E142" s="1"/>
  <c r="H142"/>
  <c r="G142" s="1"/>
  <c r="I142"/>
  <c r="L142"/>
  <c r="K142" s="1"/>
  <c r="B143"/>
  <c r="C143"/>
  <c r="D143"/>
  <c r="F143"/>
  <c r="E143" s="1"/>
  <c r="H143"/>
  <c r="G143" s="1"/>
  <c r="I143"/>
  <c r="L143"/>
  <c r="K143" s="1"/>
  <c r="B144"/>
  <c r="C144"/>
  <c r="D144"/>
  <c r="F144"/>
  <c r="E144" s="1"/>
  <c r="H144"/>
  <c r="G144" s="1"/>
  <c r="I144"/>
  <c r="L144"/>
  <c r="K144" s="1"/>
  <c r="B145"/>
  <c r="C145"/>
  <c r="D145"/>
  <c r="F145"/>
  <c r="E145" s="1"/>
  <c r="H145"/>
  <c r="G145" s="1"/>
  <c r="I145"/>
  <c r="L145"/>
  <c r="K145" s="1"/>
  <c r="B146"/>
  <c r="C146"/>
  <c r="D146"/>
  <c r="F146"/>
  <c r="E146" s="1"/>
  <c r="H146"/>
  <c r="G146" s="1"/>
  <c r="I146"/>
  <c r="L146"/>
  <c r="K146" s="1"/>
  <c r="B147"/>
  <c r="C147"/>
  <c r="D147"/>
  <c r="F147"/>
  <c r="E147" s="1"/>
  <c r="H147"/>
  <c r="G147" s="1"/>
  <c r="I147"/>
  <c r="L147"/>
  <c r="K147" s="1"/>
  <c r="B148"/>
  <c r="C148"/>
  <c r="D148"/>
  <c r="F148"/>
  <c r="E148" s="1"/>
  <c r="H148"/>
  <c r="G148" s="1"/>
  <c r="I148"/>
  <c r="L148"/>
  <c r="K148" s="1"/>
  <c r="B149"/>
  <c r="C149"/>
  <c r="D149"/>
  <c r="F149"/>
  <c r="E149" s="1"/>
  <c r="H149"/>
  <c r="G149" s="1"/>
  <c r="I149"/>
  <c r="L149"/>
  <c r="K149" s="1"/>
  <c r="B150"/>
  <c r="C150"/>
  <c r="D150"/>
  <c r="F150"/>
  <c r="E150" s="1"/>
  <c r="H150"/>
  <c r="G150" s="1"/>
  <c r="I150"/>
  <c r="L150"/>
  <c r="K150" s="1"/>
  <c r="B151"/>
  <c r="C151"/>
  <c r="D151"/>
  <c r="F151"/>
  <c r="E151" s="1"/>
  <c r="H151"/>
  <c r="G151" s="1"/>
  <c r="I151"/>
  <c r="L151"/>
  <c r="K151" s="1"/>
  <c r="B152"/>
  <c r="C152"/>
  <c r="D152"/>
  <c r="F152"/>
  <c r="E152" s="1"/>
  <c r="H152"/>
  <c r="G152" s="1"/>
  <c r="I152"/>
  <c r="L152"/>
  <c r="K152" s="1"/>
  <c r="B153"/>
  <c r="C153"/>
  <c r="D153"/>
  <c r="F153"/>
  <c r="E153" s="1"/>
  <c r="H153"/>
  <c r="G153" s="1"/>
  <c r="I153"/>
  <c r="L153"/>
  <c r="K153" s="1"/>
  <c r="B154"/>
  <c r="C154"/>
  <c r="D154"/>
  <c r="F154"/>
  <c r="E154" s="1"/>
  <c r="H154"/>
  <c r="G154" s="1"/>
  <c r="I154"/>
  <c r="L154"/>
  <c r="K154" s="1"/>
  <c r="B155"/>
  <c r="C155"/>
  <c r="D155"/>
  <c r="F155"/>
  <c r="E155" s="1"/>
  <c r="H155"/>
  <c r="G155" s="1"/>
  <c r="I155"/>
  <c r="L155"/>
  <c r="K155" s="1"/>
  <c r="B156"/>
  <c r="C156"/>
  <c r="D156"/>
  <c r="F156"/>
  <c r="E156" s="1"/>
  <c r="H156"/>
  <c r="G156" s="1"/>
  <c r="I156"/>
  <c r="L156"/>
  <c r="K156" s="1"/>
  <c r="B157"/>
  <c r="C157"/>
  <c r="D157"/>
  <c r="F157"/>
  <c r="E157" s="1"/>
  <c r="H157"/>
  <c r="G157" s="1"/>
  <c r="I157"/>
  <c r="L157"/>
  <c r="K157" s="1"/>
  <c r="B158"/>
  <c r="C158"/>
  <c r="D158"/>
  <c r="F158"/>
  <c r="E158" s="1"/>
  <c r="H158"/>
  <c r="G158" s="1"/>
  <c r="I158"/>
  <c r="L158"/>
  <c r="K158" s="1"/>
  <c r="B159"/>
  <c r="C159"/>
  <c r="D159"/>
  <c r="F159"/>
  <c r="E159" s="1"/>
  <c r="H159"/>
  <c r="G159" s="1"/>
  <c r="I159"/>
  <c r="L159"/>
  <c r="K159" s="1"/>
  <c r="B160"/>
  <c r="C160"/>
  <c r="D160"/>
  <c r="F160"/>
  <c r="E160" s="1"/>
  <c r="H160"/>
  <c r="G160" s="1"/>
  <c r="I160"/>
  <c r="L160"/>
  <c r="K160" s="1"/>
  <c r="B161"/>
  <c r="C161"/>
  <c r="D161"/>
  <c r="F161"/>
  <c r="E161" s="1"/>
  <c r="H161"/>
  <c r="G161" s="1"/>
  <c r="I161"/>
  <c r="L161"/>
  <c r="K161" s="1"/>
  <c r="B162"/>
  <c r="C162"/>
  <c r="D162"/>
  <c r="F162"/>
  <c r="E162" s="1"/>
  <c r="H162"/>
  <c r="G162" s="1"/>
  <c r="I162"/>
  <c r="L162"/>
  <c r="K162" s="1"/>
  <c r="B163"/>
  <c r="C163"/>
  <c r="D163"/>
  <c r="F163"/>
  <c r="E163" s="1"/>
  <c r="H163"/>
  <c r="G163" s="1"/>
  <c r="I163"/>
  <c r="L163"/>
  <c r="K163" s="1"/>
  <c r="B164"/>
  <c r="C164"/>
  <c r="D164"/>
  <c r="F164"/>
  <c r="E164" s="1"/>
  <c r="H164"/>
  <c r="G164" s="1"/>
  <c r="I164"/>
  <c r="L164"/>
  <c r="K164" s="1"/>
  <c r="B165"/>
  <c r="C165"/>
  <c r="D165"/>
  <c r="F165"/>
  <c r="E165" s="1"/>
  <c r="H165"/>
  <c r="G165" s="1"/>
  <c r="I165"/>
  <c r="L165"/>
  <c r="K165" s="1"/>
  <c r="B166"/>
  <c r="C166"/>
  <c r="D166"/>
  <c r="F166"/>
  <c r="E166" s="1"/>
  <c r="H166"/>
  <c r="G166" s="1"/>
  <c r="I166"/>
  <c r="L166"/>
  <c r="K166" s="1"/>
  <c r="B167"/>
  <c r="C167"/>
  <c r="D167"/>
  <c r="F167"/>
  <c r="E167" s="1"/>
  <c r="H167"/>
  <c r="G167" s="1"/>
  <c r="I167"/>
  <c r="L167"/>
  <c r="K167" s="1"/>
  <c r="B168"/>
  <c r="C168"/>
  <c r="D168"/>
  <c r="F168"/>
  <c r="E168" s="1"/>
  <c r="H168"/>
  <c r="G168" s="1"/>
  <c r="I168"/>
  <c r="L168"/>
  <c r="K168" s="1"/>
  <c r="B169"/>
  <c r="C169"/>
  <c r="D169"/>
  <c r="F169"/>
  <c r="E169" s="1"/>
  <c r="H169"/>
  <c r="G169" s="1"/>
  <c r="I169"/>
  <c r="L169"/>
  <c r="K169" s="1"/>
  <c r="B170"/>
  <c r="C170"/>
  <c r="D170"/>
  <c r="F170"/>
  <c r="E170" s="1"/>
  <c r="H170"/>
  <c r="G170" s="1"/>
  <c r="I170"/>
  <c r="L170"/>
  <c r="K170" s="1"/>
  <c r="B171"/>
  <c r="C171"/>
  <c r="D171"/>
  <c r="F171"/>
  <c r="E171" s="1"/>
  <c r="H171"/>
  <c r="G171" s="1"/>
  <c r="I171"/>
  <c r="L171"/>
  <c r="K171" s="1"/>
  <c r="B172"/>
  <c r="C172"/>
  <c r="D172"/>
  <c r="F172"/>
  <c r="E172" s="1"/>
  <c r="H172"/>
  <c r="G172" s="1"/>
  <c r="I172"/>
  <c r="L172"/>
  <c r="K172" s="1"/>
  <c r="B173"/>
  <c r="C173"/>
  <c r="D173"/>
  <c r="F173"/>
  <c r="E173" s="1"/>
  <c r="H173"/>
  <c r="G173" s="1"/>
  <c r="I173"/>
  <c r="L173"/>
  <c r="K173" s="1"/>
  <c r="B174"/>
  <c r="C174"/>
  <c r="D174"/>
  <c r="F174"/>
  <c r="E174" s="1"/>
  <c r="H174"/>
  <c r="G174" s="1"/>
  <c r="I174"/>
  <c r="L174"/>
  <c r="K174" s="1"/>
  <c r="B175"/>
  <c r="C175"/>
  <c r="D175"/>
  <c r="F175"/>
  <c r="E175" s="1"/>
  <c r="H175"/>
  <c r="G175" s="1"/>
  <c r="I175"/>
  <c r="L175"/>
  <c r="K175" s="1"/>
  <c r="B176"/>
  <c r="C176"/>
  <c r="D176"/>
  <c r="F176"/>
  <c r="E176" s="1"/>
  <c r="H176"/>
  <c r="G176" s="1"/>
  <c r="I176"/>
  <c r="L176"/>
  <c r="K176" s="1"/>
  <c r="B177"/>
  <c r="C177"/>
  <c r="D177"/>
  <c r="F177"/>
  <c r="E177" s="1"/>
  <c r="H177"/>
  <c r="G177" s="1"/>
  <c r="I177"/>
  <c r="L177"/>
  <c r="K177" s="1"/>
  <c r="B178"/>
  <c r="C178"/>
  <c r="D178"/>
  <c r="F178"/>
  <c r="E178" s="1"/>
  <c r="H178"/>
  <c r="G178" s="1"/>
  <c r="I178"/>
  <c r="L178"/>
  <c r="K178" s="1"/>
  <c r="B179"/>
  <c r="C179"/>
  <c r="D179"/>
  <c r="F179"/>
  <c r="E179" s="1"/>
  <c r="H179"/>
  <c r="G179" s="1"/>
  <c r="I179"/>
  <c r="L179"/>
  <c r="K179" s="1"/>
  <c r="B180"/>
  <c r="C180"/>
  <c r="D180"/>
  <c r="F180"/>
  <c r="E180" s="1"/>
  <c r="H180"/>
  <c r="G180" s="1"/>
  <c r="I180"/>
  <c r="L180"/>
  <c r="K180" s="1"/>
  <c r="B181"/>
  <c r="C181"/>
  <c r="D181"/>
  <c r="F181"/>
  <c r="E181" s="1"/>
  <c r="H181"/>
  <c r="G181" s="1"/>
  <c r="I181"/>
  <c r="L181"/>
  <c r="K181" s="1"/>
  <c r="B182"/>
  <c r="C182"/>
  <c r="D182"/>
  <c r="F182"/>
  <c r="E182" s="1"/>
  <c r="H182"/>
  <c r="G182" s="1"/>
  <c r="I182"/>
  <c r="L182"/>
  <c r="K182" s="1"/>
  <c r="B183"/>
  <c r="C183"/>
  <c r="D183"/>
  <c r="F183"/>
  <c r="E183" s="1"/>
  <c r="H183"/>
  <c r="G183" s="1"/>
  <c r="I183"/>
  <c r="L183"/>
  <c r="K183" s="1"/>
  <c r="B184"/>
  <c r="C184"/>
  <c r="D184"/>
  <c r="F184"/>
  <c r="E184" s="1"/>
  <c r="H184"/>
  <c r="G184" s="1"/>
  <c r="I184"/>
  <c r="L184"/>
  <c r="K184" s="1"/>
  <c r="B185"/>
  <c r="C185"/>
  <c r="D185"/>
  <c r="F185"/>
  <c r="E185" s="1"/>
  <c r="H185"/>
  <c r="G185" s="1"/>
  <c r="I185"/>
  <c r="L185"/>
  <c r="K185" s="1"/>
  <c r="B186"/>
  <c r="C186"/>
  <c r="D186"/>
  <c r="F186"/>
  <c r="E186" s="1"/>
  <c r="H186"/>
  <c r="G186" s="1"/>
  <c r="I186"/>
  <c r="L186"/>
  <c r="K186" s="1"/>
  <c r="B187"/>
  <c r="C187"/>
  <c r="D187"/>
  <c r="F187"/>
  <c r="E187" s="1"/>
  <c r="H187"/>
  <c r="G187" s="1"/>
  <c r="I187"/>
  <c r="L187"/>
  <c r="K187" s="1"/>
  <c r="B188"/>
  <c r="C188"/>
  <c r="D188"/>
  <c r="F188"/>
  <c r="E188" s="1"/>
  <c r="H188"/>
  <c r="G188" s="1"/>
  <c r="I188"/>
  <c r="L188"/>
  <c r="K188" s="1"/>
  <c r="B189"/>
  <c r="C189"/>
  <c r="D189"/>
  <c r="F189"/>
  <c r="E189" s="1"/>
  <c r="H189"/>
  <c r="G189" s="1"/>
  <c r="I189"/>
  <c r="L189"/>
  <c r="K189" s="1"/>
  <c r="B190"/>
  <c r="C190"/>
  <c r="D190"/>
  <c r="F190"/>
  <c r="E190" s="1"/>
  <c r="H190"/>
  <c r="G190" s="1"/>
  <c r="I190"/>
  <c r="L190"/>
  <c r="K190" s="1"/>
  <c r="B191"/>
  <c r="C191"/>
  <c r="D191"/>
  <c r="F191"/>
  <c r="E191" s="1"/>
  <c r="H191"/>
  <c r="G191" s="1"/>
  <c r="I191"/>
  <c r="L191"/>
  <c r="K191" s="1"/>
  <c r="B192"/>
  <c r="C192"/>
  <c r="D192"/>
  <c r="F192"/>
  <c r="E192" s="1"/>
  <c r="H192"/>
  <c r="G192" s="1"/>
  <c r="I192"/>
  <c r="L192"/>
  <c r="K192" s="1"/>
  <c r="B193"/>
  <c r="C193"/>
  <c r="D193"/>
  <c r="F193"/>
  <c r="E193" s="1"/>
  <c r="H193"/>
  <c r="G193" s="1"/>
  <c r="I193"/>
  <c r="L193"/>
  <c r="K193" s="1"/>
  <c r="B194"/>
  <c r="C194"/>
  <c r="D194"/>
  <c r="F194"/>
  <c r="E194" s="1"/>
  <c r="H194"/>
  <c r="G194" s="1"/>
  <c r="I194"/>
  <c r="L194"/>
  <c r="K194" s="1"/>
  <c r="B195"/>
  <c r="C195"/>
  <c r="D195"/>
  <c r="F195"/>
  <c r="E195" s="1"/>
  <c r="H195"/>
  <c r="G195" s="1"/>
  <c r="I195"/>
  <c r="L195"/>
  <c r="K195" s="1"/>
  <c r="B196"/>
  <c r="C196"/>
  <c r="D196"/>
  <c r="F196"/>
  <c r="E196" s="1"/>
  <c r="H196"/>
  <c r="G196" s="1"/>
  <c r="I196"/>
  <c r="L196"/>
  <c r="K196" s="1"/>
  <c r="B197"/>
  <c r="C197"/>
  <c r="D197"/>
  <c r="F197"/>
  <c r="E197" s="1"/>
  <c r="H197"/>
  <c r="G197" s="1"/>
  <c r="I197"/>
  <c r="L197"/>
  <c r="K197" s="1"/>
  <c r="B198"/>
  <c r="C198"/>
  <c r="D198"/>
  <c r="F198"/>
  <c r="E198" s="1"/>
  <c r="H198"/>
  <c r="G198" s="1"/>
  <c r="I198"/>
  <c r="L198"/>
  <c r="K198" s="1"/>
  <c r="B199"/>
  <c r="C199"/>
  <c r="D199"/>
  <c r="F199"/>
  <c r="E199" s="1"/>
  <c r="H199"/>
  <c r="G199" s="1"/>
  <c r="I199"/>
  <c r="L199"/>
  <c r="K199" s="1"/>
  <c r="B200"/>
  <c r="C200"/>
  <c r="D200"/>
  <c r="F200"/>
  <c r="E200" s="1"/>
  <c r="H200"/>
  <c r="G200" s="1"/>
  <c r="I200"/>
  <c r="L200"/>
  <c r="K200" s="1"/>
  <c r="B201"/>
  <c r="C201"/>
  <c r="D201"/>
  <c r="F201"/>
  <c r="E201" s="1"/>
  <c r="H201"/>
  <c r="G201" s="1"/>
  <c r="I201"/>
  <c r="L201"/>
  <c r="K201" s="1"/>
  <c r="B202"/>
  <c r="C202"/>
  <c r="D202"/>
  <c r="F202"/>
  <c r="E202" s="1"/>
  <c r="H202"/>
  <c r="G202" s="1"/>
  <c r="I202"/>
  <c r="L202"/>
  <c r="K202" s="1"/>
  <c r="B203"/>
  <c r="C203"/>
  <c r="D203"/>
  <c r="F203"/>
  <c r="E203" s="1"/>
  <c r="H203"/>
  <c r="G203" s="1"/>
  <c r="I203"/>
  <c r="L203"/>
  <c r="K203" s="1"/>
  <c r="B204"/>
  <c r="C204"/>
  <c r="D204"/>
  <c r="F204"/>
  <c r="E204" s="1"/>
  <c r="H204"/>
  <c r="G204" s="1"/>
  <c r="I204"/>
  <c r="L204"/>
  <c r="K204" s="1"/>
  <c r="B205"/>
  <c r="C205"/>
  <c r="D205"/>
  <c r="F205"/>
  <c r="E205" s="1"/>
  <c r="H205"/>
  <c r="G205" s="1"/>
  <c r="I205"/>
  <c r="L205"/>
  <c r="K205" s="1"/>
  <c r="B206"/>
  <c r="C206"/>
  <c r="D206"/>
  <c r="F206"/>
  <c r="E206" s="1"/>
  <c r="H206"/>
  <c r="G206" s="1"/>
  <c r="I206"/>
  <c r="L206"/>
  <c r="K206" s="1"/>
  <c r="B207"/>
  <c r="C207"/>
  <c r="D207"/>
  <c r="F207"/>
  <c r="E207" s="1"/>
  <c r="H207"/>
  <c r="G207" s="1"/>
  <c r="I207"/>
  <c r="L207"/>
  <c r="K207" s="1"/>
  <c r="B208"/>
  <c r="C208"/>
  <c r="D208"/>
  <c r="F208"/>
  <c r="E208" s="1"/>
  <c r="H208"/>
  <c r="G208" s="1"/>
  <c r="I208"/>
  <c r="L208"/>
  <c r="K208" s="1"/>
  <c r="B209"/>
  <c r="C209"/>
  <c r="D209"/>
  <c r="F209"/>
  <c r="E209" s="1"/>
  <c r="H209"/>
  <c r="G209" s="1"/>
  <c r="I209"/>
  <c r="L209"/>
  <c r="K209" s="1"/>
  <c r="B210"/>
  <c r="C210"/>
  <c r="D210"/>
  <c r="F210"/>
  <c r="E210" s="1"/>
  <c r="H210"/>
  <c r="G210" s="1"/>
  <c r="I210"/>
  <c r="L210"/>
  <c r="K210" s="1"/>
  <c r="B211"/>
  <c r="C211"/>
  <c r="D211"/>
  <c r="F211"/>
  <c r="E211" s="1"/>
  <c r="H211"/>
  <c r="G211" s="1"/>
  <c r="I211"/>
  <c r="L211"/>
  <c r="K211" s="1"/>
  <c r="B212"/>
  <c r="C212"/>
  <c r="D212"/>
  <c r="F212"/>
  <c r="E212" s="1"/>
  <c r="H212"/>
  <c r="G212" s="1"/>
  <c r="I212"/>
  <c r="L212"/>
  <c r="K212" s="1"/>
  <c r="B213"/>
  <c r="C213"/>
  <c r="D213"/>
  <c r="F213"/>
  <c r="E213" s="1"/>
  <c r="H213"/>
  <c r="G213" s="1"/>
  <c r="I213"/>
  <c r="L213"/>
  <c r="K213" s="1"/>
  <c r="B214"/>
  <c r="C214"/>
  <c r="D214"/>
  <c r="F214"/>
  <c r="E214" s="1"/>
  <c r="H214"/>
  <c r="G214" s="1"/>
  <c r="I214"/>
  <c r="L214"/>
  <c r="K214" s="1"/>
  <c r="B215"/>
  <c r="C215"/>
  <c r="D215"/>
  <c r="F215"/>
  <c r="E215" s="1"/>
  <c r="H215"/>
  <c r="G215" s="1"/>
  <c r="I215"/>
  <c r="L215"/>
  <c r="K215" s="1"/>
  <c r="B216"/>
  <c r="C216"/>
  <c r="D216"/>
  <c r="F216"/>
  <c r="E216" s="1"/>
  <c r="H216"/>
  <c r="G216" s="1"/>
  <c r="I216"/>
  <c r="L216"/>
  <c r="K216" s="1"/>
  <c r="B217"/>
  <c r="C217"/>
  <c r="D217"/>
  <c r="F217"/>
  <c r="E217" s="1"/>
  <c r="H217"/>
  <c r="G217" s="1"/>
  <c r="I217"/>
  <c r="L217"/>
  <c r="K217" s="1"/>
  <c r="B218"/>
  <c r="C218"/>
  <c r="D218"/>
  <c r="F218"/>
  <c r="E218" s="1"/>
  <c r="H218"/>
  <c r="G218" s="1"/>
  <c r="I218"/>
  <c r="L218"/>
  <c r="K218" s="1"/>
  <c r="B219"/>
  <c r="C219"/>
  <c r="D219"/>
  <c r="F219"/>
  <c r="E219" s="1"/>
  <c r="H219"/>
  <c r="G219" s="1"/>
  <c r="I219"/>
  <c r="L219"/>
  <c r="K219" s="1"/>
  <c r="B220"/>
  <c r="C220"/>
  <c r="D220"/>
  <c r="F220"/>
  <c r="E220" s="1"/>
  <c r="H220"/>
  <c r="G220" s="1"/>
  <c r="I220"/>
  <c r="L220"/>
  <c r="K220" s="1"/>
  <c r="B221"/>
  <c r="C221"/>
  <c r="D221"/>
  <c r="F221"/>
  <c r="E221" s="1"/>
  <c r="H221"/>
  <c r="G221" s="1"/>
  <c r="I221"/>
  <c r="L221"/>
  <c r="K221" s="1"/>
  <c r="B222"/>
  <c r="C222"/>
  <c r="D222"/>
  <c r="F222"/>
  <c r="E222" s="1"/>
  <c r="H222"/>
  <c r="G222" s="1"/>
  <c r="I222"/>
  <c r="L222"/>
  <c r="K222" s="1"/>
  <c r="B223"/>
  <c r="C223"/>
  <c r="D223"/>
  <c r="F223"/>
  <c r="E223" s="1"/>
  <c r="H223"/>
  <c r="G223" s="1"/>
  <c r="I223"/>
  <c r="L223"/>
  <c r="K223" s="1"/>
  <c r="B224"/>
  <c r="C224"/>
  <c r="D224"/>
  <c r="F224"/>
  <c r="E224" s="1"/>
  <c r="H224"/>
  <c r="G224" s="1"/>
  <c r="I224"/>
  <c r="L224"/>
  <c r="K224" s="1"/>
  <c r="B225"/>
  <c r="C225"/>
  <c r="D225"/>
  <c r="F225"/>
  <c r="E225" s="1"/>
  <c r="H225"/>
  <c r="G225" s="1"/>
  <c r="I225"/>
  <c r="L225"/>
  <c r="K225" s="1"/>
  <c r="B226"/>
  <c r="C226"/>
  <c r="D226"/>
  <c r="F226"/>
  <c r="E226" s="1"/>
  <c r="H226"/>
  <c r="G226" s="1"/>
  <c r="I226"/>
  <c r="L226"/>
  <c r="K226" s="1"/>
  <c r="B227"/>
  <c r="C227"/>
  <c r="D227"/>
  <c r="F227"/>
  <c r="E227" s="1"/>
  <c r="H227"/>
  <c r="G227" s="1"/>
  <c r="I227"/>
  <c r="L227"/>
  <c r="K227" s="1"/>
  <c r="B228"/>
  <c r="C228"/>
  <c r="D228"/>
  <c r="F228"/>
  <c r="E228" s="1"/>
  <c r="H228"/>
  <c r="G228" s="1"/>
  <c r="I228"/>
  <c r="L228"/>
  <c r="K228" s="1"/>
  <c r="B229"/>
  <c r="C229"/>
  <c r="D229"/>
  <c r="F229"/>
  <c r="E229" s="1"/>
  <c r="H229"/>
  <c r="G229" s="1"/>
  <c r="I229"/>
  <c r="L229"/>
  <c r="K229" s="1"/>
  <c r="B230"/>
  <c r="C230"/>
  <c r="D230"/>
  <c r="F230"/>
  <c r="E230" s="1"/>
  <c r="H230"/>
  <c r="G230" s="1"/>
  <c r="I230"/>
  <c r="L230"/>
  <c r="K230" s="1"/>
  <c r="B231"/>
  <c r="C231"/>
  <c r="D231"/>
  <c r="F231"/>
  <c r="E231" s="1"/>
  <c r="H231"/>
  <c r="G231" s="1"/>
  <c r="I231"/>
  <c r="L231"/>
  <c r="K231" s="1"/>
  <c r="B232"/>
  <c r="C232"/>
  <c r="D232"/>
  <c r="F232"/>
  <c r="E232" s="1"/>
  <c r="H232"/>
  <c r="G232" s="1"/>
  <c r="I232"/>
  <c r="L232"/>
  <c r="K232" s="1"/>
  <c r="B233"/>
  <c r="C233"/>
  <c r="D233"/>
  <c r="F233"/>
  <c r="E233" s="1"/>
  <c r="H233"/>
  <c r="G233" s="1"/>
  <c r="I233"/>
  <c r="L233"/>
  <c r="K233" s="1"/>
  <c r="B234"/>
  <c r="C234"/>
  <c r="D234"/>
  <c r="F234"/>
  <c r="E234" s="1"/>
  <c r="H234"/>
  <c r="G234" s="1"/>
  <c r="I234"/>
  <c r="L234"/>
  <c r="K234" s="1"/>
  <c r="B235"/>
  <c r="C235"/>
  <c r="D235"/>
  <c r="F235"/>
  <c r="E235" s="1"/>
  <c r="H235"/>
  <c r="G235" s="1"/>
  <c r="I235"/>
  <c r="L235"/>
  <c r="K235" s="1"/>
  <c r="B236"/>
  <c r="C236"/>
  <c r="D236"/>
  <c r="F236"/>
  <c r="E236" s="1"/>
  <c r="H236"/>
  <c r="G236" s="1"/>
  <c r="I236"/>
  <c r="L236"/>
  <c r="K236" s="1"/>
  <c r="B237"/>
  <c r="C237"/>
  <c r="D237"/>
  <c r="F237"/>
  <c r="E237" s="1"/>
  <c r="H237"/>
  <c r="G237" s="1"/>
  <c r="I237"/>
  <c r="L237"/>
  <c r="K237" s="1"/>
  <c r="B238"/>
  <c r="C238"/>
  <c r="D238"/>
  <c r="F238"/>
  <c r="E238" s="1"/>
  <c r="H238"/>
  <c r="G238" s="1"/>
  <c r="I238"/>
  <c r="L238"/>
  <c r="K238" s="1"/>
  <c r="B239"/>
  <c r="C239"/>
  <c r="D239"/>
  <c r="F239"/>
  <c r="E239" s="1"/>
  <c r="H239"/>
  <c r="G239" s="1"/>
  <c r="I239"/>
  <c r="L239"/>
  <c r="K239" s="1"/>
  <c r="B240"/>
  <c r="C240"/>
  <c r="D240"/>
  <c r="F240"/>
  <c r="E240" s="1"/>
  <c r="H240"/>
  <c r="G240" s="1"/>
  <c r="I240"/>
  <c r="L240"/>
  <c r="K240" s="1"/>
  <c r="B241"/>
  <c r="C241"/>
  <c r="D241"/>
  <c r="F241"/>
  <c r="E241" s="1"/>
  <c r="H241"/>
  <c r="G241" s="1"/>
  <c r="I241"/>
  <c r="L241"/>
  <c r="K241" s="1"/>
  <c r="B242"/>
  <c r="C242"/>
  <c r="D242"/>
  <c r="F242"/>
  <c r="E242" s="1"/>
  <c r="H242"/>
  <c r="G242" s="1"/>
  <c r="I242"/>
  <c r="L242"/>
  <c r="K242" s="1"/>
  <c r="B243"/>
  <c r="C243"/>
  <c r="D243"/>
  <c r="F243"/>
  <c r="E243" s="1"/>
  <c r="H243"/>
  <c r="G243" s="1"/>
  <c r="I243"/>
  <c r="L243"/>
  <c r="K243" s="1"/>
  <c r="B244"/>
  <c r="C244"/>
  <c r="D244"/>
  <c r="F244"/>
  <c r="E244" s="1"/>
  <c r="H244"/>
  <c r="G244" s="1"/>
  <c r="I244"/>
  <c r="L244"/>
  <c r="K244" s="1"/>
  <c r="B245"/>
  <c r="C245"/>
  <c r="D245"/>
  <c r="F245"/>
  <c r="E245" s="1"/>
  <c r="H245"/>
  <c r="G245" s="1"/>
  <c r="I245"/>
  <c r="L245"/>
  <c r="K245" s="1"/>
  <c r="B246"/>
  <c r="C246"/>
  <c r="D246"/>
  <c r="F246"/>
  <c r="E246" s="1"/>
  <c r="H246"/>
  <c r="G246" s="1"/>
  <c r="I246"/>
  <c r="L246"/>
  <c r="K246" s="1"/>
  <c r="B247"/>
  <c r="C247"/>
  <c r="D247"/>
  <c r="F247"/>
  <c r="E247" s="1"/>
  <c r="H247"/>
  <c r="G247" s="1"/>
  <c r="I247"/>
  <c r="L247"/>
  <c r="K247" s="1"/>
  <c r="B248"/>
  <c r="C248"/>
  <c r="D248"/>
  <c r="F248"/>
  <c r="E248" s="1"/>
  <c r="H248"/>
  <c r="G248" s="1"/>
  <c r="I248"/>
  <c r="L248"/>
  <c r="K248" s="1"/>
  <c r="B249"/>
  <c r="C249"/>
  <c r="D249"/>
  <c r="F249"/>
  <c r="E249" s="1"/>
  <c r="H249"/>
  <c r="G249" s="1"/>
  <c r="I249"/>
  <c r="L249"/>
  <c r="K249" s="1"/>
  <c r="B250"/>
  <c r="C250"/>
  <c r="D250"/>
  <c r="F250"/>
  <c r="E250" s="1"/>
  <c r="H250"/>
  <c r="G250" s="1"/>
  <c r="I250"/>
  <c r="L250"/>
  <c r="K250" s="1"/>
  <c r="B251"/>
  <c r="C251"/>
  <c r="D251"/>
  <c r="F251"/>
  <c r="E251" s="1"/>
  <c r="H251"/>
  <c r="G251" s="1"/>
  <c r="I251"/>
  <c r="L251"/>
  <c r="K251" s="1"/>
  <c r="B252"/>
  <c r="C252"/>
  <c r="D252"/>
  <c r="F252"/>
  <c r="E252" s="1"/>
  <c r="H252"/>
  <c r="G252" s="1"/>
  <c r="I252"/>
  <c r="L252"/>
  <c r="K252" s="1"/>
  <c r="B253"/>
  <c r="C253"/>
  <c r="D253"/>
  <c r="F253"/>
  <c r="E253" s="1"/>
  <c r="H253"/>
  <c r="G253" s="1"/>
  <c r="I253"/>
  <c r="L253"/>
  <c r="K253" s="1"/>
  <c r="B254"/>
  <c r="C254"/>
  <c r="D254"/>
  <c r="F254"/>
  <c r="E254" s="1"/>
  <c r="H254"/>
  <c r="G254" s="1"/>
  <c r="I254"/>
  <c r="L254"/>
  <c r="K254" s="1"/>
  <c r="B255"/>
  <c r="C255"/>
  <c r="D255"/>
  <c r="F255"/>
  <c r="E255" s="1"/>
  <c r="H255"/>
  <c r="G255" s="1"/>
  <c r="I255"/>
  <c r="L255"/>
  <c r="K255" s="1"/>
  <c r="B256"/>
  <c r="C256"/>
  <c r="D256"/>
  <c r="F256"/>
  <c r="E256" s="1"/>
  <c r="H256"/>
  <c r="G256" s="1"/>
  <c r="I256"/>
  <c r="L256"/>
  <c r="K256" s="1"/>
  <c r="B257"/>
  <c r="C257"/>
  <c r="D257"/>
  <c r="F257"/>
  <c r="E257" s="1"/>
  <c r="H257"/>
  <c r="G257" s="1"/>
  <c r="I257"/>
  <c r="L257"/>
  <c r="K257" s="1"/>
  <c r="B258"/>
  <c r="C258"/>
  <c r="D258"/>
  <c r="F258"/>
  <c r="E258" s="1"/>
  <c r="H258"/>
  <c r="G258" s="1"/>
  <c r="I258"/>
  <c r="L258"/>
  <c r="K258" s="1"/>
  <c r="B259"/>
  <c r="C259"/>
  <c r="D259"/>
  <c r="F259"/>
  <c r="E259" s="1"/>
  <c r="H259"/>
  <c r="G259" s="1"/>
  <c r="I259"/>
  <c r="L259"/>
  <c r="K259" s="1"/>
  <c r="B260"/>
  <c r="C260"/>
  <c r="D260"/>
  <c r="F260"/>
  <c r="E260" s="1"/>
  <c r="H260"/>
  <c r="G260" s="1"/>
  <c r="I260"/>
  <c r="L260"/>
  <c r="K260" s="1"/>
  <c r="B261"/>
  <c r="C261"/>
  <c r="D261"/>
  <c r="F261"/>
  <c r="E261" s="1"/>
  <c r="H261"/>
  <c r="G261" s="1"/>
  <c r="I261"/>
  <c r="L261"/>
  <c r="K261" s="1"/>
  <c r="B262"/>
  <c r="C262"/>
  <c r="D262"/>
  <c r="F262"/>
  <c r="E262" s="1"/>
  <c r="H262"/>
  <c r="G262" s="1"/>
  <c r="I262"/>
  <c r="L262"/>
  <c r="K262" s="1"/>
  <c r="B263"/>
  <c r="C263"/>
  <c r="D263"/>
  <c r="F263"/>
  <c r="E263" s="1"/>
  <c r="H263"/>
  <c r="G263" s="1"/>
  <c r="I263"/>
  <c r="L263"/>
  <c r="K263" s="1"/>
  <c r="B264"/>
  <c r="C264"/>
  <c r="D264"/>
  <c r="F264"/>
  <c r="E264" s="1"/>
  <c r="H264"/>
  <c r="G264" s="1"/>
  <c r="I264"/>
  <c r="L264"/>
  <c r="K264" s="1"/>
  <c r="B265"/>
  <c r="C265"/>
  <c r="D265"/>
  <c r="F265"/>
  <c r="E265" s="1"/>
  <c r="H265"/>
  <c r="G265" s="1"/>
  <c r="I265"/>
  <c r="L265"/>
  <c r="K265" s="1"/>
  <c r="B266"/>
  <c r="C266"/>
  <c r="D266"/>
  <c r="F266"/>
  <c r="E266" s="1"/>
  <c r="H266"/>
  <c r="G266" s="1"/>
  <c r="I266"/>
  <c r="L266"/>
  <c r="K266" s="1"/>
  <c r="B267"/>
  <c r="C267"/>
  <c r="D267"/>
  <c r="F267"/>
  <c r="E267" s="1"/>
  <c r="H267"/>
  <c r="G267" s="1"/>
  <c r="I267"/>
  <c r="L267"/>
  <c r="K267" s="1"/>
  <c r="B268"/>
  <c r="C268"/>
  <c r="D268"/>
  <c r="F268"/>
  <c r="E268" s="1"/>
  <c r="H268"/>
  <c r="G268" s="1"/>
  <c r="I268"/>
  <c r="L268"/>
  <c r="K268" s="1"/>
  <c r="B269"/>
  <c r="C269"/>
  <c r="D269"/>
  <c r="F269"/>
  <c r="E269" s="1"/>
  <c r="H269"/>
  <c r="G269" s="1"/>
  <c r="I269"/>
  <c r="L269"/>
  <c r="K269" s="1"/>
  <c r="B270"/>
  <c r="C270"/>
  <c r="D270"/>
  <c r="F270"/>
  <c r="E270" s="1"/>
  <c r="H270"/>
  <c r="G270" s="1"/>
  <c r="I270"/>
  <c r="L270"/>
  <c r="K270" s="1"/>
  <c r="B271"/>
  <c r="C271"/>
  <c r="D271"/>
  <c r="F271"/>
  <c r="E271" s="1"/>
  <c r="H271"/>
  <c r="G271" s="1"/>
  <c r="I271"/>
  <c r="L271"/>
  <c r="K271" s="1"/>
  <c r="B272"/>
  <c r="C272"/>
  <c r="D272"/>
  <c r="F272"/>
  <c r="E272" s="1"/>
  <c r="H272"/>
  <c r="G272" s="1"/>
  <c r="I272"/>
  <c r="L272"/>
  <c r="K272" s="1"/>
  <c r="B273"/>
  <c r="C273"/>
  <c r="D273"/>
  <c r="F273"/>
  <c r="E273" s="1"/>
  <c r="H273"/>
  <c r="G273" s="1"/>
  <c r="I273"/>
  <c r="L273"/>
  <c r="K273" s="1"/>
  <c r="B274"/>
  <c r="C274"/>
  <c r="D274"/>
  <c r="F274"/>
  <c r="E274" s="1"/>
  <c r="H274"/>
  <c r="G274" s="1"/>
  <c r="I274"/>
  <c r="L274"/>
  <c r="K274" s="1"/>
  <c r="B275"/>
  <c r="C275"/>
  <c r="D275"/>
  <c r="F275"/>
  <c r="E275" s="1"/>
  <c r="H275"/>
  <c r="G275" s="1"/>
  <c r="I275"/>
  <c r="L275"/>
  <c r="K275" s="1"/>
  <c r="B276"/>
  <c r="C276"/>
  <c r="D276"/>
  <c r="F276"/>
  <c r="E276" s="1"/>
  <c r="H276"/>
  <c r="G276" s="1"/>
  <c r="I276"/>
  <c r="L276"/>
  <c r="K276" s="1"/>
  <c r="B277"/>
  <c r="C277"/>
  <c r="D277"/>
  <c r="F277"/>
  <c r="E277" s="1"/>
  <c r="H277"/>
  <c r="G277" s="1"/>
  <c r="I277"/>
  <c r="L277"/>
  <c r="K277" s="1"/>
  <c r="B278"/>
  <c r="C278"/>
  <c r="D278"/>
  <c r="F278"/>
  <c r="E278" s="1"/>
  <c r="H278"/>
  <c r="G278" s="1"/>
  <c r="I278"/>
  <c r="L278"/>
  <c r="K278" s="1"/>
  <c r="B279"/>
  <c r="C279"/>
  <c r="D279"/>
  <c r="F279"/>
  <c r="E279" s="1"/>
  <c r="H279"/>
  <c r="G279" s="1"/>
  <c r="I279"/>
  <c r="L279"/>
  <c r="K279" s="1"/>
  <c r="B280"/>
  <c r="C280"/>
  <c r="D280"/>
  <c r="F280"/>
  <c r="E280" s="1"/>
  <c r="H280"/>
  <c r="G280" s="1"/>
  <c r="I280"/>
  <c r="L280"/>
  <c r="K280" s="1"/>
  <c r="B281"/>
  <c r="C281"/>
  <c r="D281"/>
  <c r="F281"/>
  <c r="E281" s="1"/>
  <c r="H281"/>
  <c r="G281" s="1"/>
  <c r="I281"/>
  <c r="L281"/>
  <c r="K281" s="1"/>
  <c r="B282"/>
  <c r="C282"/>
  <c r="D282"/>
  <c r="F282"/>
  <c r="E282" s="1"/>
  <c r="H282"/>
  <c r="G282" s="1"/>
  <c r="I282"/>
  <c r="L282"/>
  <c r="K282" s="1"/>
  <c r="B283"/>
  <c r="C283"/>
  <c r="D283"/>
  <c r="F283"/>
  <c r="E283" s="1"/>
  <c r="H283"/>
  <c r="G283" s="1"/>
  <c r="I283"/>
  <c r="L283"/>
  <c r="K283" s="1"/>
  <c r="B284"/>
  <c r="C284"/>
  <c r="D284"/>
  <c r="F284"/>
  <c r="E284" s="1"/>
  <c r="H284"/>
  <c r="G284" s="1"/>
  <c r="I284"/>
  <c r="L284"/>
  <c r="K284" s="1"/>
  <c r="B285"/>
  <c r="C285"/>
  <c r="D285"/>
  <c r="F285"/>
  <c r="E285" s="1"/>
  <c r="H285"/>
  <c r="G285" s="1"/>
  <c r="I285"/>
  <c r="L285"/>
  <c r="K285" s="1"/>
  <c r="B286"/>
  <c r="C286"/>
  <c r="D286"/>
  <c r="F286"/>
  <c r="E286" s="1"/>
  <c r="H286"/>
  <c r="G286" s="1"/>
  <c r="I286"/>
  <c r="L286"/>
  <c r="K286" s="1"/>
  <c r="B287"/>
  <c r="C287"/>
  <c r="D287"/>
  <c r="F287"/>
  <c r="E287" s="1"/>
  <c r="H287"/>
  <c r="G287" s="1"/>
  <c r="I287"/>
  <c r="L287"/>
  <c r="K287" s="1"/>
  <c r="B288"/>
  <c r="C288"/>
  <c r="D288"/>
  <c r="F288"/>
  <c r="E288" s="1"/>
  <c r="H288"/>
  <c r="G288" s="1"/>
  <c r="I288"/>
  <c r="L288"/>
  <c r="K288" s="1"/>
  <c r="B289"/>
  <c r="C289"/>
  <c r="D289"/>
  <c r="F289"/>
  <c r="E289" s="1"/>
  <c r="H289"/>
  <c r="G289" s="1"/>
  <c r="I289"/>
  <c r="L289"/>
  <c r="K289" s="1"/>
  <c r="B290"/>
  <c r="C290"/>
  <c r="D290"/>
  <c r="F290"/>
  <c r="E290" s="1"/>
  <c r="H290"/>
  <c r="G290" s="1"/>
  <c r="I290"/>
  <c r="L290"/>
  <c r="K290" s="1"/>
  <c r="B291"/>
  <c r="C291"/>
  <c r="D291"/>
  <c r="F291"/>
  <c r="E291" s="1"/>
  <c r="H291"/>
  <c r="G291" s="1"/>
  <c r="I291"/>
  <c r="L291"/>
  <c r="K291" s="1"/>
  <c r="B292"/>
  <c r="C292"/>
  <c r="D292"/>
  <c r="F292"/>
  <c r="E292" s="1"/>
  <c r="H292"/>
  <c r="G292" s="1"/>
  <c r="I292"/>
  <c r="L292"/>
  <c r="K292" s="1"/>
  <c r="B293"/>
  <c r="C293"/>
  <c r="D293"/>
  <c r="F293"/>
  <c r="E293" s="1"/>
  <c r="H293"/>
  <c r="G293" s="1"/>
  <c r="I293"/>
  <c r="L293"/>
  <c r="K293" s="1"/>
  <c r="B294"/>
  <c r="C294"/>
  <c r="D294"/>
  <c r="F294"/>
  <c r="E294" s="1"/>
  <c r="H294"/>
  <c r="G294" s="1"/>
  <c r="I294"/>
  <c r="L294"/>
  <c r="K294" s="1"/>
  <c r="B295"/>
  <c r="C295"/>
  <c r="D295"/>
  <c r="F295"/>
  <c r="E295" s="1"/>
  <c r="H295"/>
  <c r="G295" s="1"/>
  <c r="I295"/>
  <c r="L295"/>
  <c r="K295" s="1"/>
  <c r="B296"/>
  <c r="C296"/>
  <c r="D296"/>
  <c r="F296"/>
  <c r="E296" s="1"/>
  <c r="H296"/>
  <c r="G296" s="1"/>
  <c r="I296"/>
  <c r="L296"/>
  <c r="K296" s="1"/>
  <c r="B297"/>
  <c r="C297"/>
  <c r="D297"/>
  <c r="F297"/>
  <c r="E297" s="1"/>
  <c r="H297"/>
  <c r="G297" s="1"/>
  <c r="I297"/>
  <c r="L297"/>
  <c r="K297" s="1"/>
  <c r="B298"/>
  <c r="C298"/>
  <c r="D298"/>
  <c r="F298"/>
  <c r="E298" s="1"/>
  <c r="H298"/>
  <c r="G298" s="1"/>
  <c r="I298"/>
  <c r="L298"/>
  <c r="K298" s="1"/>
  <c r="B299"/>
  <c r="C299"/>
  <c r="D299"/>
  <c r="F299"/>
  <c r="E299" s="1"/>
  <c r="H299"/>
  <c r="G299" s="1"/>
  <c r="I299"/>
  <c r="L299"/>
  <c r="K299" s="1"/>
  <c r="B300"/>
  <c r="C300"/>
  <c r="D300"/>
  <c r="F300"/>
  <c r="E300" s="1"/>
  <c r="H300"/>
  <c r="G300" s="1"/>
  <c r="I300"/>
  <c r="L300"/>
  <c r="K300" s="1"/>
  <c r="B301"/>
  <c r="C301"/>
  <c r="D301"/>
  <c r="F301"/>
  <c r="E301" s="1"/>
  <c r="H301"/>
  <c r="G301" s="1"/>
  <c r="I301"/>
  <c r="L301"/>
  <c r="K301" s="1"/>
  <c r="B302"/>
  <c r="C302"/>
  <c r="D302"/>
  <c r="F302"/>
  <c r="E302" s="1"/>
  <c r="H302"/>
  <c r="G302" s="1"/>
  <c r="I302"/>
  <c r="L302"/>
  <c r="K302" s="1"/>
  <c r="B303"/>
  <c r="C303"/>
  <c r="D303"/>
  <c r="F303"/>
  <c r="E303" s="1"/>
  <c r="H303"/>
  <c r="G303" s="1"/>
  <c r="I303"/>
  <c r="L303"/>
  <c r="K303" s="1"/>
  <c r="B304"/>
  <c r="C304"/>
  <c r="D304"/>
  <c r="F304"/>
  <c r="E304" s="1"/>
  <c r="H304"/>
  <c r="G304" s="1"/>
  <c r="I304"/>
  <c r="L304"/>
  <c r="K304" s="1"/>
  <c r="B305"/>
  <c r="C305"/>
  <c r="D305"/>
  <c r="F305"/>
  <c r="E305" s="1"/>
  <c r="H305"/>
  <c r="G305" s="1"/>
  <c r="I305"/>
  <c r="L305"/>
  <c r="K305" s="1"/>
  <c r="B306"/>
  <c r="C306"/>
  <c r="D306"/>
  <c r="F306"/>
  <c r="E306" s="1"/>
  <c r="H306"/>
  <c r="G306" s="1"/>
  <c r="I306"/>
  <c r="L306"/>
  <c r="K306" s="1"/>
  <c r="B307"/>
  <c r="C307"/>
  <c r="D307"/>
  <c r="F307"/>
  <c r="E307" s="1"/>
  <c r="H307"/>
  <c r="G307" s="1"/>
  <c r="I307"/>
  <c r="L307"/>
  <c r="K307" s="1"/>
  <c r="B308"/>
  <c r="C308"/>
  <c r="D308"/>
  <c r="F308"/>
  <c r="E308" s="1"/>
  <c r="H308"/>
  <c r="G308" s="1"/>
  <c r="I308"/>
  <c r="L308"/>
  <c r="K308" s="1"/>
  <c r="B309"/>
  <c r="C309"/>
  <c r="D309"/>
  <c r="F309"/>
  <c r="E309" s="1"/>
  <c r="H309"/>
  <c r="G309" s="1"/>
  <c r="I309"/>
  <c r="L309"/>
  <c r="K309" s="1"/>
  <c r="B310"/>
  <c r="C310"/>
  <c r="D310"/>
  <c r="F310"/>
  <c r="E310" s="1"/>
  <c r="H310"/>
  <c r="G310" s="1"/>
  <c r="I310"/>
  <c r="L310"/>
  <c r="K310" s="1"/>
  <c r="B311"/>
  <c r="C311"/>
  <c r="D311"/>
  <c r="F311"/>
  <c r="E311" s="1"/>
  <c r="H311"/>
  <c r="G311" s="1"/>
  <c r="I311"/>
  <c r="L311"/>
  <c r="K311" s="1"/>
  <c r="B312"/>
  <c r="C312"/>
  <c r="D312"/>
  <c r="F312"/>
  <c r="E312" s="1"/>
  <c r="H312"/>
  <c r="G312" s="1"/>
  <c r="I312"/>
  <c r="L312"/>
  <c r="K312" s="1"/>
  <c r="B313"/>
  <c r="C313"/>
  <c r="D313"/>
  <c r="F313"/>
  <c r="E313" s="1"/>
  <c r="H313"/>
  <c r="G313" s="1"/>
  <c r="I313"/>
  <c r="L313"/>
  <c r="K313" s="1"/>
  <c r="B314"/>
  <c r="C314"/>
  <c r="D314"/>
  <c r="F314"/>
  <c r="E314" s="1"/>
  <c r="H314"/>
  <c r="G314" s="1"/>
  <c r="I314"/>
  <c r="L314"/>
  <c r="K314" s="1"/>
  <c r="B315"/>
  <c r="C315"/>
  <c r="D315"/>
  <c r="F315"/>
  <c r="E315" s="1"/>
  <c r="H315"/>
  <c r="G315" s="1"/>
  <c r="I315"/>
  <c r="L315"/>
  <c r="K315" s="1"/>
  <c r="B316"/>
  <c r="C316"/>
  <c r="D316"/>
  <c r="F316"/>
  <c r="E316" s="1"/>
  <c r="H316"/>
  <c r="G316" s="1"/>
  <c r="I316"/>
  <c r="L316"/>
  <c r="K316" s="1"/>
  <c r="B317"/>
  <c r="C317"/>
  <c r="D317"/>
  <c r="F317"/>
  <c r="E317" s="1"/>
  <c r="H317"/>
  <c r="G317" s="1"/>
  <c r="I317"/>
  <c r="L317"/>
  <c r="K317" s="1"/>
  <c r="B318"/>
  <c r="C318"/>
  <c r="D318"/>
  <c r="F318"/>
  <c r="E318" s="1"/>
  <c r="H318"/>
  <c r="G318" s="1"/>
  <c r="I318"/>
  <c r="L318"/>
  <c r="K318" s="1"/>
  <c r="B319"/>
  <c r="C319"/>
  <c r="D319"/>
  <c r="F319"/>
  <c r="E319" s="1"/>
  <c r="H319"/>
  <c r="G319" s="1"/>
  <c r="I319"/>
  <c r="L319"/>
  <c r="K319" s="1"/>
  <c r="B320"/>
  <c r="C320"/>
  <c r="D320"/>
  <c r="F320"/>
  <c r="E320" s="1"/>
  <c r="H320"/>
  <c r="G320" s="1"/>
  <c r="I320"/>
  <c r="L320"/>
  <c r="K320" s="1"/>
  <c r="B321"/>
  <c r="C321"/>
  <c r="D321"/>
  <c r="F321"/>
  <c r="E321" s="1"/>
  <c r="H321"/>
  <c r="G321" s="1"/>
  <c r="I321"/>
  <c r="L321"/>
  <c r="K321" s="1"/>
  <c r="B322"/>
  <c r="C322"/>
  <c r="D322"/>
  <c r="F322"/>
  <c r="E322" s="1"/>
  <c r="H322"/>
  <c r="G322" s="1"/>
  <c r="I322"/>
  <c r="L322"/>
  <c r="K322" s="1"/>
  <c r="B323"/>
  <c r="C323"/>
  <c r="D323"/>
  <c r="F323"/>
  <c r="E323" s="1"/>
  <c r="H323"/>
  <c r="G323" s="1"/>
  <c r="I323"/>
  <c r="L323"/>
  <c r="K323" s="1"/>
  <c r="B324"/>
  <c r="C324"/>
  <c r="D324"/>
  <c r="F324"/>
  <c r="E324" s="1"/>
  <c r="H324"/>
  <c r="G324" s="1"/>
  <c r="I324"/>
  <c r="L324"/>
  <c r="K324" s="1"/>
  <c r="B325"/>
  <c r="C325"/>
  <c r="D325"/>
  <c r="F325"/>
  <c r="E325" s="1"/>
  <c r="H325"/>
  <c r="G325" s="1"/>
  <c r="I325"/>
  <c r="L325"/>
  <c r="K325" s="1"/>
  <c r="B326"/>
  <c r="C326"/>
  <c r="D326"/>
  <c r="F326"/>
  <c r="E326" s="1"/>
  <c r="H326"/>
  <c r="G326" s="1"/>
  <c r="I326"/>
  <c r="L326"/>
  <c r="K326" s="1"/>
  <c r="B327"/>
  <c r="C327"/>
  <c r="D327"/>
  <c r="F327"/>
  <c r="E327" s="1"/>
  <c r="H327"/>
  <c r="G327" s="1"/>
  <c r="I327"/>
  <c r="L327"/>
  <c r="K327" s="1"/>
  <c r="B328"/>
  <c r="C328"/>
  <c r="D328"/>
  <c r="F328"/>
  <c r="E328" s="1"/>
  <c r="H328"/>
  <c r="G328" s="1"/>
  <c r="I328"/>
  <c r="L328"/>
  <c r="K328" s="1"/>
  <c r="B329"/>
  <c r="C329"/>
  <c r="D329"/>
  <c r="F329"/>
  <c r="E329" s="1"/>
  <c r="H329"/>
  <c r="G329" s="1"/>
  <c r="I329"/>
  <c r="L329"/>
  <c r="K329" s="1"/>
  <c r="B330"/>
  <c r="C330"/>
  <c r="D330"/>
  <c r="F330"/>
  <c r="E330" s="1"/>
  <c r="H330"/>
  <c r="G330" s="1"/>
  <c r="I330"/>
  <c r="L330"/>
  <c r="K330" s="1"/>
  <c r="B331"/>
  <c r="C331"/>
  <c r="D331"/>
  <c r="F331"/>
  <c r="E331" s="1"/>
  <c r="H331"/>
  <c r="G331" s="1"/>
  <c r="I331"/>
  <c r="L331"/>
  <c r="K331" s="1"/>
  <c r="B332"/>
  <c r="C332"/>
  <c r="D332"/>
  <c r="F332"/>
  <c r="E332" s="1"/>
  <c r="H332"/>
  <c r="G332" s="1"/>
  <c r="I332"/>
  <c r="L332"/>
  <c r="K332" s="1"/>
  <c r="B333"/>
  <c r="C333"/>
  <c r="D333"/>
  <c r="F333"/>
  <c r="E333" s="1"/>
  <c r="H333"/>
  <c r="G333" s="1"/>
  <c r="I333"/>
  <c r="L333"/>
  <c r="K333" s="1"/>
  <c r="B334"/>
  <c r="C334"/>
  <c r="D334"/>
  <c r="F334"/>
  <c r="E334" s="1"/>
  <c r="H334"/>
  <c r="G334" s="1"/>
  <c r="I334"/>
  <c r="L334"/>
  <c r="K334" s="1"/>
  <c r="B335"/>
  <c r="C335"/>
  <c r="D335"/>
  <c r="F335"/>
  <c r="E335" s="1"/>
  <c r="H335"/>
  <c r="G335" s="1"/>
  <c r="I335"/>
  <c r="L335"/>
  <c r="K335" s="1"/>
  <c r="B336"/>
  <c r="C336"/>
  <c r="D336"/>
  <c r="F336"/>
  <c r="E336" s="1"/>
  <c r="H336"/>
  <c r="G336" s="1"/>
  <c r="I336"/>
  <c r="L336"/>
  <c r="K336" s="1"/>
  <c r="B337"/>
  <c r="C337"/>
  <c r="D337"/>
  <c r="F337"/>
  <c r="E337" s="1"/>
  <c r="H337"/>
  <c r="G337" s="1"/>
  <c r="I337"/>
  <c r="L337"/>
  <c r="K337" s="1"/>
  <c r="B338"/>
  <c r="C338"/>
  <c r="D338"/>
  <c r="F338"/>
  <c r="E338" s="1"/>
  <c r="H338"/>
  <c r="G338" s="1"/>
  <c r="I338"/>
  <c r="L338"/>
  <c r="K338" s="1"/>
  <c r="B339"/>
  <c r="C339"/>
  <c r="D339"/>
  <c r="F339"/>
  <c r="E339" s="1"/>
  <c r="H339"/>
  <c r="G339" s="1"/>
  <c r="I339"/>
  <c r="L339"/>
  <c r="K339" s="1"/>
  <c r="B340"/>
  <c r="C340"/>
  <c r="D340"/>
  <c r="F340"/>
  <c r="E340" s="1"/>
  <c r="H340"/>
  <c r="G340" s="1"/>
  <c r="I340"/>
  <c r="L340"/>
  <c r="K340" s="1"/>
  <c r="B341"/>
  <c r="C341"/>
  <c r="D341"/>
  <c r="F341"/>
  <c r="E341" s="1"/>
  <c r="H341"/>
  <c r="G341" s="1"/>
  <c r="I341"/>
  <c r="L341"/>
  <c r="K341" s="1"/>
  <c r="B342"/>
  <c r="C342"/>
  <c r="D342"/>
  <c r="F342"/>
  <c r="E342" s="1"/>
  <c r="H342"/>
  <c r="G342" s="1"/>
  <c r="I342"/>
  <c r="L342"/>
  <c r="K342" s="1"/>
  <c r="B343"/>
  <c r="C343"/>
  <c r="D343"/>
  <c r="F343"/>
  <c r="E343" s="1"/>
  <c r="H343"/>
  <c r="G343" s="1"/>
  <c r="I343"/>
  <c r="L343"/>
  <c r="K343" s="1"/>
  <c r="B344"/>
  <c r="C344"/>
  <c r="D344"/>
  <c r="F344"/>
  <c r="E344" s="1"/>
  <c r="H344"/>
  <c r="G344" s="1"/>
  <c r="I344"/>
  <c r="L344"/>
  <c r="K344" s="1"/>
  <c r="B345"/>
  <c r="C345"/>
  <c r="D345"/>
  <c r="F345"/>
  <c r="E345" s="1"/>
  <c r="H345"/>
  <c r="G345" s="1"/>
  <c r="I345"/>
  <c r="L345"/>
  <c r="K345" s="1"/>
  <c r="B346"/>
  <c r="C346"/>
  <c r="D346"/>
  <c r="F346"/>
  <c r="E346" s="1"/>
  <c r="H346"/>
  <c r="G346" s="1"/>
  <c r="I346"/>
  <c r="L346"/>
  <c r="K346" s="1"/>
  <c r="B347"/>
  <c r="C347"/>
  <c r="D347"/>
  <c r="F347"/>
  <c r="E347" s="1"/>
  <c r="H347"/>
  <c r="G347" s="1"/>
  <c r="I347"/>
  <c r="L347"/>
  <c r="K347" s="1"/>
  <c r="B348"/>
  <c r="C348"/>
  <c r="D348"/>
  <c r="F348"/>
  <c r="E348" s="1"/>
  <c r="H348"/>
  <c r="G348" s="1"/>
  <c r="I348"/>
  <c r="L348"/>
  <c r="K348" s="1"/>
  <c r="B349"/>
  <c r="C349"/>
  <c r="D349"/>
  <c r="F349"/>
  <c r="E349" s="1"/>
  <c r="H349"/>
  <c r="G349" s="1"/>
  <c r="I349"/>
  <c r="L349"/>
  <c r="K349" s="1"/>
  <c r="B350"/>
  <c r="C350"/>
  <c r="D350"/>
  <c r="F350"/>
  <c r="E350" s="1"/>
  <c r="H350"/>
  <c r="G350" s="1"/>
  <c r="I350"/>
  <c r="L350"/>
  <c r="K350" s="1"/>
  <c r="B351"/>
  <c r="C351"/>
  <c r="D351"/>
  <c r="F351"/>
  <c r="E351" s="1"/>
  <c r="H351"/>
  <c r="G351" s="1"/>
  <c r="I351"/>
  <c r="L351"/>
  <c r="K351" s="1"/>
  <c r="B352"/>
  <c r="C352"/>
  <c r="D352"/>
  <c r="F352"/>
  <c r="E352" s="1"/>
  <c r="H352"/>
  <c r="G352" s="1"/>
  <c r="I352"/>
  <c r="L352"/>
  <c r="K352" s="1"/>
  <c r="B353"/>
  <c r="C353"/>
  <c r="D353"/>
  <c r="F353"/>
  <c r="E353" s="1"/>
  <c r="H353"/>
  <c r="G353" s="1"/>
  <c r="I353"/>
  <c r="L353"/>
  <c r="K353" s="1"/>
  <c r="B354"/>
  <c r="C354"/>
  <c r="D354"/>
  <c r="F354"/>
  <c r="E354" s="1"/>
  <c r="H354"/>
  <c r="G354" s="1"/>
  <c r="I354"/>
  <c r="L354"/>
  <c r="K354" s="1"/>
  <c r="B355"/>
  <c r="C355"/>
  <c r="D355"/>
  <c r="F355"/>
  <c r="E355" s="1"/>
  <c r="H355"/>
  <c r="G355" s="1"/>
  <c r="I355"/>
  <c r="L355"/>
  <c r="K355" s="1"/>
  <c r="B356"/>
  <c r="C356"/>
  <c r="D356"/>
  <c r="F356"/>
  <c r="E356" s="1"/>
  <c r="H356"/>
  <c r="G356" s="1"/>
  <c r="I356"/>
  <c r="L356"/>
  <c r="K356" s="1"/>
  <c r="B357"/>
  <c r="C357"/>
  <c r="D357"/>
  <c r="F357"/>
  <c r="E357" s="1"/>
  <c r="H357"/>
  <c r="G357" s="1"/>
  <c r="I357"/>
  <c r="L357"/>
  <c r="K357" s="1"/>
  <c r="B358"/>
  <c r="C358"/>
  <c r="D358"/>
  <c r="F358"/>
  <c r="E358" s="1"/>
  <c r="H358"/>
  <c r="G358" s="1"/>
  <c r="I358"/>
  <c r="L358"/>
  <c r="K358" s="1"/>
  <c r="B359"/>
  <c r="C359"/>
  <c r="D359"/>
  <c r="F359"/>
  <c r="E359" s="1"/>
  <c r="H359"/>
  <c r="G359" s="1"/>
  <c r="I359"/>
  <c r="L359"/>
  <c r="K359" s="1"/>
  <c r="B360"/>
  <c r="C360"/>
  <c r="D360"/>
  <c r="F360"/>
  <c r="E360" s="1"/>
  <c r="H360"/>
  <c r="G360" s="1"/>
  <c r="I360"/>
  <c r="L360"/>
  <c r="K360" s="1"/>
  <c r="B361"/>
  <c r="C361"/>
  <c r="D361"/>
  <c r="F361"/>
  <c r="E361" s="1"/>
  <c r="H361"/>
  <c r="G361" s="1"/>
  <c r="I361"/>
  <c r="L361"/>
  <c r="K361" s="1"/>
  <c r="B362"/>
  <c r="C362"/>
  <c r="D362"/>
  <c r="F362"/>
  <c r="E362" s="1"/>
  <c r="H362"/>
  <c r="G362" s="1"/>
  <c r="I362"/>
  <c r="L362"/>
  <c r="K362" s="1"/>
  <c r="B363"/>
  <c r="C363"/>
  <c r="D363"/>
  <c r="F363"/>
  <c r="E363" s="1"/>
  <c r="H363"/>
  <c r="G363" s="1"/>
  <c r="I363"/>
  <c r="L363"/>
  <c r="K363" s="1"/>
  <c r="B364"/>
  <c r="C364"/>
  <c r="D364"/>
  <c r="F364"/>
  <c r="E364" s="1"/>
  <c r="H364"/>
  <c r="G364" s="1"/>
  <c r="I364"/>
  <c r="L364"/>
  <c r="K364" s="1"/>
  <c r="B365"/>
  <c r="C365"/>
  <c r="D365"/>
  <c r="F365"/>
  <c r="E365" s="1"/>
  <c r="H365"/>
  <c r="G365" s="1"/>
  <c r="I365"/>
  <c r="L365"/>
  <c r="K365" s="1"/>
  <c r="B366"/>
  <c r="C366"/>
  <c r="D366"/>
  <c r="F366"/>
  <c r="E366" s="1"/>
  <c r="H366"/>
  <c r="G366" s="1"/>
  <c r="I366"/>
  <c r="L366"/>
  <c r="K366" s="1"/>
  <c r="B367"/>
  <c r="C367"/>
  <c r="D367"/>
  <c r="F367"/>
  <c r="E367" s="1"/>
  <c r="H367"/>
  <c r="G367" s="1"/>
  <c r="I367"/>
  <c r="L367"/>
  <c r="K367" s="1"/>
  <c r="B368"/>
  <c r="C368"/>
  <c r="D368"/>
  <c r="F368"/>
  <c r="E368" s="1"/>
  <c r="H368"/>
  <c r="G368" s="1"/>
  <c r="I368"/>
  <c r="L368"/>
  <c r="K368" s="1"/>
  <c r="B369"/>
  <c r="C369"/>
  <c r="D369"/>
  <c r="F369"/>
  <c r="E369" s="1"/>
  <c r="H369"/>
  <c r="G369" s="1"/>
  <c r="I369"/>
  <c r="L369"/>
  <c r="K369" s="1"/>
  <c r="B370"/>
  <c r="C370"/>
  <c r="D370"/>
  <c r="F370"/>
  <c r="E370" s="1"/>
  <c r="H370"/>
  <c r="G370" s="1"/>
  <c r="I370"/>
  <c r="L370"/>
  <c r="K370" s="1"/>
  <c r="B371"/>
  <c r="C371"/>
  <c r="D371"/>
  <c r="F371"/>
  <c r="E371" s="1"/>
  <c r="H371"/>
  <c r="G371" s="1"/>
  <c r="I371"/>
  <c r="L371"/>
  <c r="K371" s="1"/>
  <c r="B372"/>
  <c r="C372"/>
  <c r="D372"/>
  <c r="F372"/>
  <c r="E372" s="1"/>
  <c r="H372"/>
  <c r="G372" s="1"/>
  <c r="I372"/>
  <c r="L372"/>
  <c r="K372" s="1"/>
  <c r="B373"/>
  <c r="C373"/>
  <c r="D373"/>
  <c r="F373"/>
  <c r="E373" s="1"/>
  <c r="H373"/>
  <c r="G373" s="1"/>
  <c r="I373"/>
  <c r="L373"/>
  <c r="K373" s="1"/>
  <c r="B374"/>
  <c r="C374"/>
  <c r="D374"/>
  <c r="F374"/>
  <c r="E374" s="1"/>
  <c r="H374"/>
  <c r="G374" s="1"/>
  <c r="I374"/>
  <c r="L374"/>
  <c r="K374" s="1"/>
  <c r="B375"/>
  <c r="C375"/>
  <c r="D375"/>
  <c r="F375"/>
  <c r="E375" s="1"/>
  <c r="H375"/>
  <c r="G375" s="1"/>
  <c r="I375"/>
  <c r="L375"/>
  <c r="K375" s="1"/>
  <c r="B376"/>
  <c r="C376"/>
  <c r="D376"/>
  <c r="F376"/>
  <c r="E376" s="1"/>
  <c r="H376"/>
  <c r="G376" s="1"/>
  <c r="I376"/>
  <c r="L376"/>
  <c r="K376" s="1"/>
  <c r="B377"/>
  <c r="C377"/>
  <c r="D377"/>
  <c r="F377"/>
  <c r="E377" s="1"/>
  <c r="H377"/>
  <c r="G377" s="1"/>
  <c r="I377"/>
  <c r="L377"/>
  <c r="K377" s="1"/>
  <c r="B378"/>
  <c r="C378"/>
  <c r="D378"/>
  <c r="F378"/>
  <c r="E378" s="1"/>
  <c r="H378"/>
  <c r="G378" s="1"/>
  <c r="I378"/>
  <c r="L378"/>
  <c r="K378" s="1"/>
  <c r="B379"/>
  <c r="C379"/>
  <c r="D379"/>
  <c r="F379"/>
  <c r="E379" s="1"/>
  <c r="H379"/>
  <c r="G379" s="1"/>
  <c r="I379"/>
  <c r="L379"/>
  <c r="K379" s="1"/>
  <c r="B380"/>
  <c r="C380"/>
  <c r="D380"/>
  <c r="F380"/>
  <c r="E380" s="1"/>
  <c r="H380"/>
  <c r="G380" s="1"/>
  <c r="I380"/>
  <c r="L380"/>
  <c r="K380" s="1"/>
  <c r="B381"/>
  <c r="C381"/>
  <c r="D381"/>
  <c r="F381"/>
  <c r="E381" s="1"/>
  <c r="H381"/>
  <c r="G381" s="1"/>
  <c r="I381"/>
  <c r="L381"/>
  <c r="K381" s="1"/>
  <c r="B382"/>
  <c r="C382"/>
  <c r="D382"/>
  <c r="F382"/>
  <c r="E382" s="1"/>
  <c r="H382"/>
  <c r="G382" s="1"/>
  <c r="I382"/>
  <c r="L382"/>
  <c r="K382" s="1"/>
  <c r="B383"/>
  <c r="C383"/>
  <c r="D383"/>
  <c r="F383"/>
  <c r="E383" s="1"/>
  <c r="H383"/>
  <c r="G383" s="1"/>
  <c r="I383"/>
  <c r="L383"/>
  <c r="K383" s="1"/>
  <c r="B384"/>
  <c r="C384"/>
  <c r="D384"/>
  <c r="F384"/>
  <c r="E384" s="1"/>
  <c r="H384"/>
  <c r="G384" s="1"/>
  <c r="I384"/>
  <c r="L384"/>
  <c r="K384" s="1"/>
  <c r="B385"/>
  <c r="C385"/>
  <c r="D385"/>
  <c r="F385"/>
  <c r="E385" s="1"/>
  <c r="H385"/>
  <c r="G385" s="1"/>
  <c r="I385"/>
  <c r="L385"/>
  <c r="K385" s="1"/>
  <c r="B386"/>
  <c r="C386"/>
  <c r="D386"/>
  <c r="F386"/>
  <c r="E386" s="1"/>
  <c r="H386"/>
  <c r="G386" s="1"/>
  <c r="I386"/>
  <c r="L386"/>
  <c r="K386" s="1"/>
  <c r="B387"/>
  <c r="C387"/>
  <c r="D387"/>
  <c r="F387"/>
  <c r="E387" s="1"/>
  <c r="H387"/>
  <c r="G387" s="1"/>
  <c r="I387"/>
  <c r="L387"/>
  <c r="K387" s="1"/>
  <c r="B388"/>
  <c r="C388"/>
  <c r="D388"/>
  <c r="F388"/>
  <c r="E388" s="1"/>
  <c r="H388"/>
  <c r="G388" s="1"/>
  <c r="I388"/>
  <c r="L388"/>
  <c r="K388" s="1"/>
  <c r="B389"/>
  <c r="C389"/>
  <c r="D389"/>
  <c r="F389"/>
  <c r="E389" s="1"/>
  <c r="H389"/>
  <c r="G389" s="1"/>
  <c r="I389"/>
  <c r="L389"/>
  <c r="K389" s="1"/>
  <c r="B390"/>
  <c r="C390"/>
  <c r="D390"/>
  <c r="F390"/>
  <c r="E390" s="1"/>
  <c r="H390"/>
  <c r="G390" s="1"/>
  <c r="I390"/>
  <c r="L390"/>
  <c r="K390" s="1"/>
  <c r="B391"/>
  <c r="C391"/>
  <c r="D391"/>
  <c r="F391"/>
  <c r="E391" s="1"/>
  <c r="H391"/>
  <c r="G391" s="1"/>
  <c r="I391"/>
  <c r="L391"/>
  <c r="K391" s="1"/>
  <c r="B392"/>
  <c r="C392"/>
  <c r="D392"/>
  <c r="F392"/>
  <c r="E392" s="1"/>
  <c r="H392"/>
  <c r="G392" s="1"/>
  <c r="I392"/>
  <c r="L392"/>
  <c r="K392" s="1"/>
  <c r="B393"/>
  <c r="C393"/>
  <c r="D393"/>
  <c r="F393"/>
  <c r="E393" s="1"/>
  <c r="H393"/>
  <c r="G393" s="1"/>
  <c r="I393"/>
  <c r="L393"/>
  <c r="K393" s="1"/>
  <c r="B394"/>
  <c r="C394"/>
  <c r="D394"/>
  <c r="F394"/>
  <c r="E394" s="1"/>
  <c r="H394"/>
  <c r="G394" s="1"/>
  <c r="I394"/>
  <c r="L394"/>
  <c r="K394" s="1"/>
  <c r="B395"/>
  <c r="C395"/>
  <c r="D395"/>
  <c r="F395"/>
  <c r="E395" s="1"/>
  <c r="H395"/>
  <c r="G395" s="1"/>
  <c r="I395"/>
  <c r="L395"/>
  <c r="K395" s="1"/>
  <c r="B396"/>
  <c r="C396"/>
  <c r="D396"/>
  <c r="F396"/>
  <c r="E396" s="1"/>
  <c r="H396"/>
  <c r="G396" s="1"/>
  <c r="I396"/>
  <c r="L396"/>
  <c r="K396" s="1"/>
  <c r="B397"/>
  <c r="C397"/>
  <c r="D397"/>
  <c r="F397"/>
  <c r="E397" s="1"/>
  <c r="H397"/>
  <c r="G397" s="1"/>
  <c r="I397"/>
  <c r="L397"/>
  <c r="K397" s="1"/>
  <c r="B398"/>
  <c r="C398"/>
  <c r="D398"/>
  <c r="F398"/>
  <c r="E398" s="1"/>
  <c r="H398"/>
  <c r="G398" s="1"/>
  <c r="I398"/>
  <c r="L398"/>
  <c r="K398" s="1"/>
  <c r="B399"/>
  <c r="C399"/>
  <c r="D399"/>
  <c r="F399"/>
  <c r="E399" s="1"/>
  <c r="H399"/>
  <c r="G399" s="1"/>
  <c r="I399"/>
  <c r="L399"/>
  <c r="K399" s="1"/>
  <c r="B400"/>
  <c r="C400"/>
  <c r="D400"/>
  <c r="F400"/>
  <c r="E400" s="1"/>
  <c r="H400"/>
  <c r="G400" s="1"/>
  <c r="I400"/>
  <c r="L400"/>
  <c r="K400" s="1"/>
  <c r="B401"/>
  <c r="C401"/>
  <c r="D401"/>
  <c r="F401"/>
  <c r="E401" s="1"/>
  <c r="H401"/>
  <c r="G401" s="1"/>
  <c r="I401"/>
  <c r="L401"/>
  <c r="K401" s="1"/>
  <c r="B402"/>
  <c r="C402"/>
  <c r="D402"/>
  <c r="F402"/>
  <c r="E402" s="1"/>
  <c r="H402"/>
  <c r="G402" s="1"/>
  <c r="I402"/>
  <c r="L402"/>
  <c r="K402" s="1"/>
  <c r="B403"/>
  <c r="C403"/>
  <c r="D403"/>
  <c r="F403"/>
  <c r="E403" s="1"/>
  <c r="H403"/>
  <c r="G403" s="1"/>
  <c r="I403"/>
  <c r="L403"/>
  <c r="K403" s="1"/>
  <c r="B404"/>
  <c r="C404"/>
  <c r="D404"/>
  <c r="F404"/>
  <c r="E404" s="1"/>
  <c r="H404"/>
  <c r="G404" s="1"/>
  <c r="I404"/>
  <c r="L404"/>
  <c r="K404" s="1"/>
  <c r="B405"/>
  <c r="C405"/>
  <c r="D405"/>
  <c r="F405"/>
  <c r="E405" s="1"/>
  <c r="H405"/>
  <c r="G405" s="1"/>
  <c r="I405"/>
  <c r="L405"/>
  <c r="K405" s="1"/>
  <c r="B406"/>
  <c r="C406"/>
  <c r="D406"/>
  <c r="F406"/>
  <c r="E406" s="1"/>
  <c r="H406"/>
  <c r="G406" s="1"/>
  <c r="I406"/>
  <c r="L406"/>
  <c r="K406" s="1"/>
  <c r="B407"/>
  <c r="C407"/>
  <c r="D407"/>
  <c r="F407"/>
  <c r="E407" s="1"/>
  <c r="H407"/>
  <c r="G407" s="1"/>
  <c r="I407"/>
  <c r="L407"/>
  <c r="K407" s="1"/>
  <c r="B408"/>
  <c r="C408"/>
  <c r="D408"/>
  <c r="F408"/>
  <c r="E408" s="1"/>
  <c r="H408"/>
  <c r="G408" s="1"/>
  <c r="I408"/>
  <c r="L408"/>
  <c r="K408" s="1"/>
  <c r="B409"/>
  <c r="C409"/>
  <c r="D409"/>
  <c r="F409"/>
  <c r="E409" s="1"/>
  <c r="H409"/>
  <c r="G409" s="1"/>
  <c r="I409"/>
  <c r="L409"/>
  <c r="K409" s="1"/>
  <c r="B410"/>
  <c r="C410"/>
  <c r="D410"/>
  <c r="F410"/>
  <c r="E410" s="1"/>
  <c r="H410"/>
  <c r="G410" s="1"/>
  <c r="I410"/>
  <c r="L410"/>
  <c r="K410" s="1"/>
  <c r="B411"/>
  <c r="C411"/>
  <c r="D411"/>
  <c r="F411"/>
  <c r="E411" s="1"/>
  <c r="H411"/>
  <c r="G411" s="1"/>
  <c r="I411"/>
  <c r="L411"/>
  <c r="K411" s="1"/>
  <c r="B412"/>
  <c r="C412"/>
  <c r="D412"/>
  <c r="F412"/>
  <c r="E412" s="1"/>
  <c r="H412"/>
  <c r="G412" s="1"/>
  <c r="I412"/>
  <c r="L412"/>
  <c r="K412" s="1"/>
  <c r="B413"/>
  <c r="C413"/>
  <c r="D413"/>
  <c r="F413"/>
  <c r="E413" s="1"/>
  <c r="H413"/>
  <c r="G413" s="1"/>
  <c r="I413"/>
  <c r="L413"/>
  <c r="K413" s="1"/>
  <c r="B414"/>
  <c r="C414"/>
  <c r="D414"/>
  <c r="F414"/>
  <c r="E414" s="1"/>
  <c r="H414"/>
  <c r="G414" s="1"/>
  <c r="I414"/>
  <c r="L414"/>
  <c r="K414" s="1"/>
  <c r="B415"/>
  <c r="C415"/>
  <c r="D415"/>
  <c r="F415"/>
  <c r="E415" s="1"/>
  <c r="H415"/>
  <c r="G415" s="1"/>
  <c r="I415"/>
  <c r="L415"/>
  <c r="K415" s="1"/>
  <c r="B416"/>
  <c r="C416"/>
  <c r="D416"/>
  <c r="F416"/>
  <c r="E416" s="1"/>
  <c r="H416"/>
  <c r="G416" s="1"/>
  <c r="I416"/>
  <c r="L416"/>
  <c r="K416" s="1"/>
  <c r="B417"/>
  <c r="C417"/>
  <c r="D417"/>
  <c r="F417"/>
  <c r="E417" s="1"/>
  <c r="H417"/>
  <c r="G417" s="1"/>
  <c r="I417"/>
  <c r="L417"/>
  <c r="K417" s="1"/>
  <c r="B418"/>
  <c r="C418"/>
  <c r="D418"/>
  <c r="F418"/>
  <c r="E418" s="1"/>
  <c r="H418"/>
  <c r="G418" s="1"/>
  <c r="I418"/>
  <c r="L418"/>
  <c r="K418" s="1"/>
  <c r="B419"/>
  <c r="C419"/>
  <c r="D419"/>
  <c r="F419"/>
  <c r="E419" s="1"/>
  <c r="H419"/>
  <c r="G419" s="1"/>
  <c r="I419"/>
  <c r="L419"/>
  <c r="K419" s="1"/>
  <c r="B420"/>
  <c r="C420"/>
  <c r="D420"/>
  <c r="F420"/>
  <c r="E420" s="1"/>
  <c r="H420"/>
  <c r="G420" s="1"/>
  <c r="I420"/>
  <c r="L420"/>
  <c r="K420" s="1"/>
  <c r="B421"/>
  <c r="C421"/>
  <c r="D421"/>
  <c r="F421"/>
  <c r="E421" s="1"/>
  <c r="H421"/>
  <c r="G421" s="1"/>
  <c r="I421"/>
  <c r="L421"/>
  <c r="K421" s="1"/>
  <c r="B422"/>
  <c r="C422"/>
  <c r="D422"/>
  <c r="F422"/>
  <c r="E422" s="1"/>
  <c r="H422"/>
  <c r="G422" s="1"/>
  <c r="I422"/>
  <c r="L422"/>
  <c r="K422" s="1"/>
  <c r="B423"/>
  <c r="C423"/>
  <c r="D423"/>
  <c r="F423"/>
  <c r="E423" s="1"/>
  <c r="H423"/>
  <c r="G423" s="1"/>
  <c r="I423"/>
  <c r="L423"/>
  <c r="K423" s="1"/>
  <c r="B424"/>
  <c r="C424"/>
  <c r="D424"/>
  <c r="F424"/>
  <c r="E424" s="1"/>
  <c r="H424"/>
  <c r="G424" s="1"/>
  <c r="I424"/>
  <c r="L424"/>
  <c r="K424" s="1"/>
  <c r="B425"/>
  <c r="C425"/>
  <c r="D425"/>
  <c r="F425"/>
  <c r="E425" s="1"/>
  <c r="H425"/>
  <c r="G425" s="1"/>
  <c r="I425"/>
  <c r="L425"/>
  <c r="K425" s="1"/>
  <c r="B426"/>
  <c r="C426"/>
  <c r="D426"/>
  <c r="F426"/>
  <c r="E426" s="1"/>
  <c r="H426"/>
  <c r="G426" s="1"/>
  <c r="I426"/>
  <c r="L426"/>
  <c r="K426" s="1"/>
  <c r="B427"/>
  <c r="C427"/>
  <c r="D427"/>
  <c r="F427"/>
  <c r="E427" s="1"/>
  <c r="H427"/>
  <c r="G427" s="1"/>
  <c r="I427"/>
  <c r="L427"/>
  <c r="K427" s="1"/>
  <c r="B428"/>
  <c r="C428"/>
  <c r="D428"/>
  <c r="F428"/>
  <c r="E428" s="1"/>
  <c r="H428"/>
  <c r="G428" s="1"/>
  <c r="I428"/>
  <c r="L428"/>
  <c r="K428" s="1"/>
  <c r="B429"/>
  <c r="C429"/>
  <c r="D429"/>
  <c r="F429"/>
  <c r="E429" s="1"/>
  <c r="H429"/>
  <c r="G429" s="1"/>
  <c r="I429"/>
  <c r="L429"/>
  <c r="K429" s="1"/>
  <c r="B430"/>
  <c r="C430"/>
  <c r="D430"/>
  <c r="F430"/>
  <c r="E430" s="1"/>
  <c r="H430"/>
  <c r="G430" s="1"/>
  <c r="I430"/>
  <c r="L430"/>
  <c r="K430" s="1"/>
  <c r="B431"/>
  <c r="C431"/>
  <c r="D431"/>
  <c r="F431"/>
  <c r="E431" s="1"/>
  <c r="H431"/>
  <c r="G431" s="1"/>
  <c r="I431"/>
  <c r="L431"/>
  <c r="K431" s="1"/>
  <c r="B432"/>
  <c r="C432"/>
  <c r="D432"/>
  <c r="F432"/>
  <c r="E432" s="1"/>
  <c r="H432"/>
  <c r="G432" s="1"/>
  <c r="I432"/>
  <c r="L432"/>
  <c r="K432" s="1"/>
  <c r="B433"/>
  <c r="C433"/>
  <c r="D433"/>
  <c r="F433"/>
  <c r="E433" s="1"/>
  <c r="H433"/>
  <c r="G433" s="1"/>
  <c r="I433"/>
  <c r="L433"/>
  <c r="K433" s="1"/>
  <c r="B434"/>
  <c r="C434"/>
  <c r="D434"/>
  <c r="F434"/>
  <c r="E434" s="1"/>
  <c r="H434"/>
  <c r="G434" s="1"/>
  <c r="I434"/>
  <c r="L434"/>
  <c r="K434" s="1"/>
  <c r="B435"/>
  <c r="C435"/>
  <c r="D435"/>
  <c r="F435"/>
  <c r="E435" s="1"/>
  <c r="H435"/>
  <c r="G435" s="1"/>
  <c r="I435"/>
  <c r="L435"/>
  <c r="K435" s="1"/>
  <c r="B436"/>
  <c r="C436"/>
  <c r="D436"/>
  <c r="F436"/>
  <c r="E436" s="1"/>
  <c r="H436"/>
  <c r="G436" s="1"/>
  <c r="I436"/>
  <c r="L436"/>
  <c r="K436" s="1"/>
  <c r="B437"/>
  <c r="C437"/>
  <c r="D437"/>
  <c r="F437"/>
  <c r="E437" s="1"/>
  <c r="H437"/>
  <c r="G437" s="1"/>
  <c r="I437"/>
  <c r="L437"/>
  <c r="K437" s="1"/>
  <c r="B438"/>
  <c r="C438"/>
  <c r="D438"/>
  <c r="F438"/>
  <c r="E438" s="1"/>
  <c r="H438"/>
  <c r="G438" s="1"/>
  <c r="I438"/>
  <c r="L438"/>
  <c r="K438" s="1"/>
  <c r="B439"/>
  <c r="C439"/>
  <c r="D439"/>
  <c r="F439"/>
  <c r="E439" s="1"/>
  <c r="H439"/>
  <c r="G439" s="1"/>
  <c r="I439"/>
  <c r="L439"/>
  <c r="K439" s="1"/>
  <c r="B440"/>
  <c r="C440"/>
  <c r="D440"/>
  <c r="F440"/>
  <c r="E440" s="1"/>
  <c r="H440"/>
  <c r="G440" s="1"/>
  <c r="I440"/>
  <c r="L440"/>
  <c r="K440" s="1"/>
  <c r="B441"/>
  <c r="C441"/>
  <c r="D441"/>
  <c r="F441"/>
  <c r="E441" s="1"/>
  <c r="H441"/>
  <c r="G441" s="1"/>
  <c r="I441"/>
  <c r="L441"/>
  <c r="K441" s="1"/>
  <c r="B442"/>
  <c r="C442"/>
  <c r="D442"/>
  <c r="F442"/>
  <c r="E442" s="1"/>
  <c r="H442"/>
  <c r="G442" s="1"/>
  <c r="I442"/>
  <c r="L442"/>
  <c r="K442" s="1"/>
  <c r="B443"/>
  <c r="C443"/>
  <c r="D443"/>
  <c r="F443"/>
  <c r="E443" s="1"/>
  <c r="H443"/>
  <c r="G443" s="1"/>
  <c r="I443"/>
  <c r="L443"/>
  <c r="K443" s="1"/>
  <c r="B444"/>
  <c r="C444"/>
  <c r="D444"/>
  <c r="F444"/>
  <c r="E444" s="1"/>
  <c r="H444"/>
  <c r="G444" s="1"/>
  <c r="I444"/>
  <c r="L444"/>
  <c r="K444" s="1"/>
  <c r="B445"/>
  <c r="C445"/>
  <c r="D445"/>
  <c r="F445"/>
  <c r="E445" s="1"/>
  <c r="H445"/>
  <c r="G445" s="1"/>
  <c r="I445"/>
  <c r="L445"/>
  <c r="K445" s="1"/>
  <c r="B446"/>
  <c r="C446"/>
  <c r="D446"/>
  <c r="F446"/>
  <c r="E446" s="1"/>
  <c r="H446"/>
  <c r="G446" s="1"/>
  <c r="I446"/>
  <c r="L446"/>
  <c r="K446" s="1"/>
  <c r="B447"/>
  <c r="C447"/>
  <c r="D447"/>
  <c r="F447"/>
  <c r="E447" s="1"/>
  <c r="H447"/>
  <c r="G447" s="1"/>
  <c r="I447"/>
  <c r="L447"/>
  <c r="K447" s="1"/>
  <c r="B448"/>
  <c r="C448"/>
  <c r="D448"/>
  <c r="F448"/>
  <c r="E448" s="1"/>
  <c r="H448"/>
  <c r="G448" s="1"/>
  <c r="I448"/>
  <c r="L448"/>
  <c r="K448" s="1"/>
  <c r="B449"/>
  <c r="C449"/>
  <c r="D449"/>
  <c r="F449"/>
  <c r="E449" s="1"/>
  <c r="H449"/>
  <c r="G449" s="1"/>
  <c r="I449"/>
  <c r="L449"/>
  <c r="K449" s="1"/>
  <c r="B450"/>
  <c r="C450"/>
  <c r="D450"/>
  <c r="F450"/>
  <c r="E450" s="1"/>
  <c r="H450"/>
  <c r="G450" s="1"/>
  <c r="I450"/>
  <c r="L450"/>
  <c r="K450" s="1"/>
  <c r="B451"/>
  <c r="C451"/>
  <c r="D451"/>
  <c r="F451"/>
  <c r="E451" s="1"/>
  <c r="H451"/>
  <c r="G451" s="1"/>
  <c r="I451"/>
  <c r="L451"/>
  <c r="K451" s="1"/>
  <c r="B452"/>
  <c r="C452"/>
  <c r="D452"/>
  <c r="F452"/>
  <c r="E452" s="1"/>
  <c r="H452"/>
  <c r="G452" s="1"/>
  <c r="I452"/>
  <c r="L452"/>
  <c r="K452" s="1"/>
  <c r="B453"/>
  <c r="C453"/>
  <c r="D453"/>
  <c r="F453"/>
  <c r="E453" s="1"/>
  <c r="H453"/>
  <c r="G453" s="1"/>
  <c r="I453"/>
  <c r="L453"/>
  <c r="K453" s="1"/>
  <c r="B454"/>
  <c r="C454"/>
  <c r="D454"/>
  <c r="F454"/>
  <c r="E454" s="1"/>
  <c r="H454"/>
  <c r="G454" s="1"/>
  <c r="I454"/>
  <c r="L454"/>
  <c r="K454" s="1"/>
  <c r="B455"/>
  <c r="C455"/>
  <c r="D455"/>
  <c r="F455"/>
  <c r="E455" s="1"/>
  <c r="H455"/>
  <c r="G455" s="1"/>
  <c r="I455"/>
  <c r="L455"/>
  <c r="K455" s="1"/>
  <c r="B456"/>
  <c r="C456"/>
  <c r="D456"/>
  <c r="F456"/>
  <c r="E456" s="1"/>
  <c r="H456"/>
  <c r="G456" s="1"/>
  <c r="I456"/>
  <c r="L456"/>
  <c r="K456" s="1"/>
  <c r="B457"/>
  <c r="C457"/>
  <c r="D457"/>
  <c r="F457"/>
  <c r="E457" s="1"/>
  <c r="H457"/>
  <c r="G457" s="1"/>
  <c r="I457"/>
  <c r="L457"/>
  <c r="K457" s="1"/>
  <c r="B458"/>
  <c r="C458"/>
  <c r="D458"/>
  <c r="F458"/>
  <c r="E458" s="1"/>
  <c r="H458"/>
  <c r="G458" s="1"/>
  <c r="I458"/>
  <c r="L458"/>
  <c r="K458" s="1"/>
  <c r="B459"/>
  <c r="C459"/>
  <c r="D459"/>
  <c r="F459"/>
  <c r="E459" s="1"/>
  <c r="H459"/>
  <c r="G459" s="1"/>
  <c r="I459"/>
  <c r="L459"/>
  <c r="K459" s="1"/>
  <c r="B460"/>
  <c r="C460"/>
  <c r="D460"/>
  <c r="F460"/>
  <c r="E460" s="1"/>
  <c r="H460"/>
  <c r="G460" s="1"/>
  <c r="I460"/>
  <c r="L460"/>
  <c r="K460" s="1"/>
  <c r="B461"/>
  <c r="C461"/>
  <c r="D461"/>
  <c r="F461"/>
  <c r="E461" s="1"/>
  <c r="H461"/>
  <c r="G461" s="1"/>
  <c r="I461"/>
  <c r="L461"/>
  <c r="K461" s="1"/>
  <c r="B462"/>
  <c r="C462"/>
  <c r="D462"/>
  <c r="F462"/>
  <c r="E462" s="1"/>
  <c r="H462"/>
  <c r="G462" s="1"/>
  <c r="I462"/>
  <c r="L462"/>
  <c r="K462" s="1"/>
  <c r="B463"/>
  <c r="C463"/>
  <c r="D463"/>
  <c r="F463"/>
  <c r="E463" s="1"/>
  <c r="H463"/>
  <c r="G463" s="1"/>
  <c r="I463"/>
  <c r="L463"/>
  <c r="K463" s="1"/>
  <c r="B464"/>
  <c r="C464"/>
  <c r="D464"/>
  <c r="F464"/>
  <c r="E464" s="1"/>
  <c r="H464"/>
  <c r="G464" s="1"/>
  <c r="I464"/>
  <c r="L464"/>
  <c r="K464" s="1"/>
  <c r="B465"/>
  <c r="C465"/>
  <c r="D465"/>
  <c r="F465"/>
  <c r="E465" s="1"/>
  <c r="H465"/>
  <c r="G465" s="1"/>
  <c r="I465"/>
  <c r="L465"/>
  <c r="K465" s="1"/>
  <c r="B466"/>
  <c r="C466"/>
  <c r="D466"/>
  <c r="F466"/>
  <c r="E466" s="1"/>
  <c r="H466"/>
  <c r="G466" s="1"/>
  <c r="I466"/>
  <c r="L466"/>
  <c r="K466" s="1"/>
  <c r="B467"/>
  <c r="C467"/>
  <c r="D467"/>
  <c r="F467"/>
  <c r="E467" s="1"/>
  <c r="H467"/>
  <c r="G467" s="1"/>
  <c r="I467"/>
  <c r="L467"/>
  <c r="K467" s="1"/>
  <c r="B468"/>
  <c r="C468"/>
  <c r="D468"/>
  <c r="F468"/>
  <c r="E468" s="1"/>
  <c r="H468"/>
  <c r="G468" s="1"/>
  <c r="I468"/>
  <c r="L468"/>
  <c r="K468" s="1"/>
  <c r="B469"/>
  <c r="C469"/>
  <c r="D469"/>
  <c r="F469"/>
  <c r="E469" s="1"/>
  <c r="H469"/>
  <c r="G469" s="1"/>
  <c r="I469"/>
  <c r="L469"/>
  <c r="K469" s="1"/>
  <c r="B470"/>
  <c r="C470"/>
  <c r="D470"/>
  <c r="F470"/>
  <c r="E470" s="1"/>
  <c r="H470"/>
  <c r="G470" s="1"/>
  <c r="I470"/>
  <c r="L470"/>
  <c r="K470" s="1"/>
  <c r="B471"/>
  <c r="C471"/>
  <c r="D471"/>
  <c r="F471"/>
  <c r="E471" s="1"/>
  <c r="H471"/>
  <c r="G471" s="1"/>
  <c r="I471"/>
  <c r="L471"/>
  <c r="K471" s="1"/>
  <c r="B472"/>
  <c r="C472"/>
  <c r="D472"/>
  <c r="F472"/>
  <c r="E472" s="1"/>
  <c r="H472"/>
  <c r="G472" s="1"/>
  <c r="I472"/>
  <c r="L472"/>
  <c r="K472" s="1"/>
  <c r="B473"/>
  <c r="C473"/>
  <c r="D473"/>
  <c r="F473"/>
  <c r="E473" s="1"/>
  <c r="H473"/>
  <c r="G473" s="1"/>
  <c r="I473"/>
  <c r="L473"/>
  <c r="K473" s="1"/>
  <c r="B474"/>
  <c r="C474"/>
  <c r="D474"/>
  <c r="F474"/>
  <c r="E474" s="1"/>
  <c r="H474"/>
  <c r="G474" s="1"/>
  <c r="I474"/>
  <c r="L474"/>
  <c r="K474" s="1"/>
  <c r="B475"/>
  <c r="C475"/>
  <c r="D475"/>
  <c r="F475"/>
  <c r="E475" s="1"/>
  <c r="H475"/>
  <c r="G475" s="1"/>
  <c r="I475"/>
  <c r="L475"/>
  <c r="K475" s="1"/>
  <c r="B476"/>
  <c r="C476"/>
  <c r="D476"/>
  <c r="F476"/>
  <c r="E476" s="1"/>
  <c r="H476"/>
  <c r="G476" s="1"/>
  <c r="I476"/>
  <c r="L476"/>
  <c r="K476" s="1"/>
  <c r="B477"/>
  <c r="C477"/>
  <c r="D477"/>
  <c r="F477"/>
  <c r="E477" s="1"/>
  <c r="H477"/>
  <c r="G477" s="1"/>
  <c r="I477"/>
  <c r="L477"/>
  <c r="K477" s="1"/>
  <c r="B478"/>
  <c r="C478"/>
  <c r="D478"/>
  <c r="F478"/>
  <c r="E478" s="1"/>
  <c r="H478"/>
  <c r="G478" s="1"/>
  <c r="I478"/>
  <c r="L478"/>
  <c r="K478" s="1"/>
  <c r="B479"/>
  <c r="C479"/>
  <c r="D479"/>
  <c r="F479"/>
  <c r="E479" s="1"/>
  <c r="H479"/>
  <c r="G479" s="1"/>
  <c r="I479"/>
  <c r="L479"/>
  <c r="K479" s="1"/>
  <c r="B480"/>
  <c r="C480"/>
  <c r="D480"/>
  <c r="F480"/>
  <c r="E480" s="1"/>
  <c r="H480"/>
  <c r="G480" s="1"/>
  <c r="I480"/>
  <c r="L480"/>
  <c r="K480" s="1"/>
  <c r="B481"/>
  <c r="C481"/>
  <c r="D481"/>
  <c r="F481"/>
  <c r="E481" s="1"/>
  <c r="H481"/>
  <c r="G481" s="1"/>
  <c r="I481"/>
  <c r="L481"/>
  <c r="K481" s="1"/>
  <c r="B482"/>
  <c r="C482"/>
  <c r="D482"/>
  <c r="F482"/>
  <c r="E482" s="1"/>
  <c r="H482"/>
  <c r="G482" s="1"/>
  <c r="I482"/>
  <c r="L482"/>
  <c r="K482" s="1"/>
  <c r="B483"/>
  <c r="C483"/>
  <c r="D483"/>
  <c r="F483"/>
  <c r="E483" s="1"/>
  <c r="H483"/>
  <c r="G483" s="1"/>
  <c r="I483"/>
  <c r="L483"/>
  <c r="K483" s="1"/>
  <c r="B484"/>
  <c r="C484"/>
  <c r="D484"/>
  <c r="F484"/>
  <c r="E484" s="1"/>
  <c r="H484"/>
  <c r="G484" s="1"/>
  <c r="I484"/>
  <c r="L484"/>
  <c r="K484" s="1"/>
  <c r="B485"/>
  <c r="C485"/>
  <c r="D485"/>
  <c r="F485"/>
  <c r="E485" s="1"/>
  <c r="H485"/>
  <c r="G485" s="1"/>
  <c r="I485"/>
  <c r="L485"/>
  <c r="K485" s="1"/>
  <c r="B486"/>
  <c r="C486"/>
  <c r="D486"/>
  <c r="F486"/>
  <c r="E486" s="1"/>
  <c r="H486"/>
  <c r="G486" s="1"/>
  <c r="I486"/>
  <c r="L486"/>
  <c r="K486" s="1"/>
  <c r="B487"/>
  <c r="C487"/>
  <c r="D487"/>
  <c r="F487"/>
  <c r="E487" s="1"/>
  <c r="H487"/>
  <c r="G487" s="1"/>
  <c r="I487"/>
  <c r="L487"/>
  <c r="K487" s="1"/>
  <c r="B488"/>
  <c r="C488"/>
  <c r="D488"/>
  <c r="F488"/>
  <c r="E488" s="1"/>
  <c r="H488"/>
  <c r="G488" s="1"/>
  <c r="I488"/>
  <c r="L488"/>
  <c r="K488" s="1"/>
  <c r="B489"/>
  <c r="C489"/>
  <c r="D489"/>
  <c r="F489"/>
  <c r="E489" s="1"/>
  <c r="H489"/>
  <c r="G489" s="1"/>
  <c r="I489"/>
  <c r="L489"/>
  <c r="K489" s="1"/>
  <c r="B490"/>
  <c r="C490"/>
  <c r="D490"/>
  <c r="F490"/>
  <c r="E490" s="1"/>
  <c r="H490"/>
  <c r="G490" s="1"/>
  <c r="I490"/>
  <c r="L490"/>
  <c r="K490" s="1"/>
  <c r="B491"/>
  <c r="C491"/>
  <c r="D491"/>
  <c r="F491"/>
  <c r="E491" s="1"/>
  <c r="H491"/>
  <c r="G491" s="1"/>
  <c r="I491"/>
  <c r="L491"/>
  <c r="K491" s="1"/>
  <c r="B492"/>
  <c r="C492"/>
  <c r="D492"/>
  <c r="F492"/>
  <c r="E492" s="1"/>
  <c r="H492"/>
  <c r="G492" s="1"/>
  <c r="I492"/>
  <c r="L492"/>
  <c r="K492" s="1"/>
  <c r="B493"/>
  <c r="C493"/>
  <c r="D493"/>
  <c r="F493"/>
  <c r="E493" s="1"/>
  <c r="H493"/>
  <c r="G493" s="1"/>
  <c r="I493"/>
  <c r="L493"/>
  <c r="K493" s="1"/>
  <c r="B494"/>
  <c r="C494"/>
  <c r="D494"/>
  <c r="F494"/>
  <c r="E494" s="1"/>
  <c r="H494"/>
  <c r="G494" s="1"/>
  <c r="I494"/>
  <c r="L494"/>
  <c r="K494" s="1"/>
  <c r="B495"/>
  <c r="C495"/>
  <c r="D495"/>
  <c r="F495"/>
  <c r="E495" s="1"/>
  <c r="H495"/>
  <c r="G495" s="1"/>
  <c r="I495"/>
  <c r="L495"/>
  <c r="K495" s="1"/>
  <c r="B496"/>
  <c r="C496"/>
  <c r="D496"/>
  <c r="F496"/>
  <c r="E496" s="1"/>
  <c r="H496"/>
  <c r="G496" s="1"/>
  <c r="I496"/>
  <c r="L496"/>
  <c r="K496" s="1"/>
  <c r="B497"/>
  <c r="C497"/>
  <c r="D497"/>
  <c r="F497"/>
  <c r="E497" s="1"/>
  <c r="H497"/>
  <c r="G497" s="1"/>
  <c r="I497"/>
  <c r="L497"/>
  <c r="K497" s="1"/>
  <c r="B498"/>
  <c r="C498"/>
  <c r="D498"/>
  <c r="F498"/>
  <c r="E498" s="1"/>
  <c r="H498"/>
  <c r="G498" s="1"/>
  <c r="I498"/>
  <c r="L498"/>
  <c r="K498" s="1"/>
  <c r="B499"/>
  <c r="C499"/>
  <c r="D499"/>
  <c r="F499"/>
  <c r="E499" s="1"/>
  <c r="H499"/>
  <c r="G499" s="1"/>
  <c r="I499"/>
  <c r="L499"/>
  <c r="K499" s="1"/>
  <c r="B500"/>
  <c r="C500"/>
  <c r="D500"/>
  <c r="F500"/>
  <c r="E500" s="1"/>
  <c r="H500"/>
  <c r="G500" s="1"/>
  <c r="I500"/>
  <c r="L500"/>
  <c r="K500" s="1"/>
  <c r="B501"/>
  <c r="C501"/>
  <c r="D501"/>
  <c r="F501"/>
  <c r="E501" s="1"/>
  <c r="H501"/>
  <c r="G501" s="1"/>
  <c r="I501"/>
  <c r="L501"/>
  <c r="K501" s="1"/>
  <c r="B502"/>
  <c r="C502"/>
  <c r="D502"/>
  <c r="F502"/>
  <c r="E502" s="1"/>
  <c r="H502"/>
  <c r="G502" s="1"/>
  <c r="I502"/>
  <c r="L502"/>
  <c r="K502" s="1"/>
  <c r="B503"/>
  <c r="C503"/>
  <c r="D503"/>
  <c r="F503"/>
  <c r="E503" s="1"/>
  <c r="H503"/>
  <c r="G503" s="1"/>
  <c r="I503"/>
  <c r="L503"/>
  <c r="K503" s="1"/>
  <c r="B504"/>
  <c r="C504"/>
  <c r="D504"/>
  <c r="F504"/>
  <c r="E504" s="1"/>
  <c r="H504"/>
  <c r="G504" s="1"/>
  <c r="I504"/>
  <c r="L504"/>
  <c r="K504" s="1"/>
  <c r="B505"/>
  <c r="C505"/>
  <c r="D505"/>
  <c r="F505"/>
  <c r="E505" s="1"/>
  <c r="H505"/>
  <c r="G505" s="1"/>
  <c r="I505"/>
  <c r="L505"/>
  <c r="K505" s="1"/>
  <c r="B506"/>
  <c r="C506"/>
  <c r="D506"/>
  <c r="F506"/>
  <c r="E506" s="1"/>
  <c r="H506"/>
  <c r="G506" s="1"/>
  <c r="I506"/>
  <c r="L506"/>
  <c r="K506" s="1"/>
  <c r="B507"/>
  <c r="C507"/>
  <c r="D507"/>
  <c r="F507"/>
  <c r="E507" s="1"/>
  <c r="H507"/>
  <c r="G507" s="1"/>
  <c r="I507"/>
  <c r="L507"/>
  <c r="K507" s="1"/>
  <c r="B508"/>
  <c r="C508"/>
  <c r="D508"/>
  <c r="F508"/>
  <c r="E508" s="1"/>
  <c r="H508"/>
  <c r="G508" s="1"/>
  <c r="I508"/>
  <c r="L508"/>
  <c r="K508" s="1"/>
  <c r="B509"/>
  <c r="C509"/>
  <c r="D509"/>
  <c r="F509"/>
  <c r="E509" s="1"/>
  <c r="H509"/>
  <c r="G509" s="1"/>
  <c r="I509"/>
  <c r="L509"/>
  <c r="K509" s="1"/>
  <c r="B510"/>
  <c r="C510"/>
  <c r="D510"/>
  <c r="F510"/>
  <c r="E510" s="1"/>
  <c r="H510"/>
  <c r="G510" s="1"/>
  <c r="I510"/>
  <c r="L510"/>
  <c r="K510" s="1"/>
  <c r="B511"/>
  <c r="C511"/>
  <c r="D511"/>
  <c r="F511"/>
  <c r="E511" s="1"/>
  <c r="H511"/>
  <c r="G511" s="1"/>
  <c r="I511"/>
  <c r="L511"/>
  <c r="K511" s="1"/>
  <c r="B512"/>
  <c r="C512"/>
  <c r="D512"/>
  <c r="F512"/>
  <c r="E512" s="1"/>
  <c r="H512"/>
  <c r="G512" s="1"/>
  <c r="I512"/>
  <c r="L512"/>
  <c r="K512" s="1"/>
  <c r="B513"/>
  <c r="C513"/>
  <c r="D513"/>
  <c r="F513"/>
  <c r="E513" s="1"/>
  <c r="H513"/>
  <c r="G513" s="1"/>
  <c r="I513"/>
  <c r="L513"/>
  <c r="K513" s="1"/>
  <c r="B514"/>
  <c r="C514"/>
  <c r="D514"/>
  <c r="F514"/>
  <c r="E514" s="1"/>
  <c r="H514"/>
  <c r="G514" s="1"/>
  <c r="I514"/>
  <c r="L514"/>
  <c r="K514" s="1"/>
  <c r="B515"/>
  <c r="C515"/>
  <c r="D515"/>
  <c r="F515"/>
  <c r="E515" s="1"/>
  <c r="H515"/>
  <c r="G515" s="1"/>
  <c r="I515"/>
  <c r="L515"/>
  <c r="K515" s="1"/>
  <c r="B516"/>
  <c r="C516"/>
  <c r="D516"/>
  <c r="F516"/>
  <c r="E516" s="1"/>
  <c r="H516"/>
  <c r="G516" s="1"/>
  <c r="I516"/>
  <c r="L516"/>
  <c r="K516" s="1"/>
  <c r="B517"/>
  <c r="C517"/>
  <c r="D517"/>
  <c r="F517"/>
  <c r="E517" s="1"/>
  <c r="H517"/>
  <c r="G517" s="1"/>
  <c r="I517"/>
  <c r="L517"/>
  <c r="K517" s="1"/>
  <c r="B518"/>
  <c r="C518"/>
  <c r="D518"/>
  <c r="F518"/>
  <c r="E518" s="1"/>
  <c r="H518"/>
  <c r="G518" s="1"/>
  <c r="I518"/>
  <c r="L518"/>
  <c r="K518" s="1"/>
  <c r="B519"/>
  <c r="C519"/>
  <c r="D519"/>
  <c r="F519"/>
  <c r="E519" s="1"/>
  <c r="H519"/>
  <c r="G519" s="1"/>
  <c r="I519"/>
  <c r="L519"/>
  <c r="K519" s="1"/>
  <c r="B520"/>
  <c r="C520"/>
  <c r="D520"/>
  <c r="F520"/>
  <c r="E520" s="1"/>
  <c r="H520"/>
  <c r="G520" s="1"/>
  <c r="I520"/>
  <c r="L520"/>
  <c r="K520" s="1"/>
  <c r="B521"/>
  <c r="C521"/>
  <c r="D521"/>
  <c r="F521"/>
  <c r="E521" s="1"/>
  <c r="H521"/>
  <c r="G521" s="1"/>
  <c r="I521"/>
  <c r="L521"/>
  <c r="K521" s="1"/>
  <c r="B522"/>
  <c r="C522"/>
  <c r="D522"/>
  <c r="F522"/>
  <c r="E522" s="1"/>
  <c r="H522"/>
  <c r="G522" s="1"/>
  <c r="I522"/>
  <c r="L522"/>
  <c r="K522" s="1"/>
  <c r="B523"/>
  <c r="C523"/>
  <c r="D523"/>
  <c r="F523"/>
  <c r="E523" s="1"/>
  <c r="H523"/>
  <c r="G523" s="1"/>
  <c r="I523"/>
  <c r="L523"/>
  <c r="K523" s="1"/>
  <c r="B524"/>
  <c r="C524"/>
  <c r="D524"/>
  <c r="F524"/>
  <c r="E524" s="1"/>
  <c r="H524"/>
  <c r="G524" s="1"/>
  <c r="I524"/>
  <c r="L524"/>
  <c r="K524" s="1"/>
  <c r="B525"/>
  <c r="C525"/>
  <c r="D525"/>
  <c r="F525"/>
  <c r="E525" s="1"/>
  <c r="H525"/>
  <c r="G525" s="1"/>
  <c r="I525"/>
  <c r="L525"/>
  <c r="K525" s="1"/>
  <c r="B526"/>
  <c r="C526"/>
  <c r="D526"/>
  <c r="F526"/>
  <c r="E526" s="1"/>
  <c r="H526"/>
  <c r="G526" s="1"/>
  <c r="I526"/>
  <c r="L526"/>
  <c r="K526" s="1"/>
  <c r="B527"/>
  <c r="C527"/>
  <c r="D527"/>
  <c r="F527"/>
  <c r="E527" s="1"/>
  <c r="H527"/>
  <c r="G527" s="1"/>
  <c r="I527"/>
  <c r="L527"/>
  <c r="K527" s="1"/>
  <c r="B528"/>
  <c r="C528"/>
  <c r="D528"/>
  <c r="F528"/>
  <c r="E528" s="1"/>
  <c r="H528"/>
  <c r="G528" s="1"/>
  <c r="I528"/>
  <c r="L528"/>
  <c r="K528" s="1"/>
  <c r="B529"/>
  <c r="C529"/>
  <c r="D529"/>
  <c r="F529"/>
  <c r="E529" s="1"/>
  <c r="H529"/>
  <c r="G529" s="1"/>
  <c r="I529"/>
  <c r="L529"/>
  <c r="K529" s="1"/>
  <c r="B530"/>
  <c r="C530"/>
  <c r="D530"/>
  <c r="F530"/>
  <c r="E530" s="1"/>
  <c r="H530"/>
  <c r="G530" s="1"/>
  <c r="I530"/>
  <c r="L530"/>
  <c r="K530" s="1"/>
  <c r="B531"/>
  <c r="C531"/>
  <c r="D531"/>
  <c r="F531"/>
  <c r="E531" s="1"/>
  <c r="H531"/>
  <c r="G531" s="1"/>
  <c r="I531"/>
  <c r="L531"/>
  <c r="K531" s="1"/>
  <c r="B532"/>
  <c r="C532"/>
  <c r="D532"/>
  <c r="F532"/>
  <c r="E532" s="1"/>
  <c r="H532"/>
  <c r="G532" s="1"/>
  <c r="I532"/>
  <c r="L532"/>
  <c r="K532" s="1"/>
  <c r="B533"/>
  <c r="C533"/>
  <c r="D533"/>
  <c r="F533"/>
  <c r="E533" s="1"/>
  <c r="H533"/>
  <c r="G533" s="1"/>
  <c r="I533"/>
  <c r="L533"/>
  <c r="K533" s="1"/>
  <c r="B534"/>
  <c r="C534"/>
  <c r="D534"/>
  <c r="F534"/>
  <c r="E534" s="1"/>
  <c r="H534"/>
  <c r="G534" s="1"/>
  <c r="I534"/>
  <c r="L534"/>
  <c r="K534" s="1"/>
  <c r="B535"/>
  <c r="C535"/>
  <c r="D535"/>
  <c r="F535"/>
  <c r="E535" s="1"/>
  <c r="H535"/>
  <c r="G535" s="1"/>
  <c r="I535"/>
  <c r="L535"/>
  <c r="K535" s="1"/>
  <c r="B536"/>
  <c r="C536"/>
  <c r="D536"/>
  <c r="F536"/>
  <c r="E536" s="1"/>
  <c r="H536"/>
  <c r="G536" s="1"/>
  <c r="I536"/>
  <c r="L536"/>
  <c r="K536" s="1"/>
  <c r="B537"/>
  <c r="C537"/>
  <c r="D537"/>
  <c r="F537"/>
  <c r="E537" s="1"/>
  <c r="H537"/>
  <c r="G537" s="1"/>
  <c r="I537"/>
  <c r="L537"/>
  <c r="K537" s="1"/>
  <c r="B538"/>
  <c r="C538"/>
  <c r="D538"/>
  <c r="F538"/>
  <c r="E538" s="1"/>
  <c r="H538"/>
  <c r="G538" s="1"/>
  <c r="I538"/>
  <c r="L538"/>
  <c r="K538" s="1"/>
  <c r="B539"/>
  <c r="C539"/>
  <c r="D539"/>
  <c r="F539"/>
  <c r="E539" s="1"/>
  <c r="H539"/>
  <c r="G539" s="1"/>
  <c r="I539"/>
  <c r="L539"/>
  <c r="K539" s="1"/>
  <c r="B540"/>
  <c r="C540"/>
  <c r="D540"/>
  <c r="F540"/>
  <c r="E540" s="1"/>
  <c r="H540"/>
  <c r="G540" s="1"/>
  <c r="I540"/>
  <c r="L540"/>
  <c r="K540" s="1"/>
  <c r="B541"/>
  <c r="C541"/>
  <c r="D541"/>
  <c r="F541"/>
  <c r="E541" s="1"/>
  <c r="H541"/>
  <c r="G541" s="1"/>
  <c r="I541"/>
  <c r="L541"/>
  <c r="K541" s="1"/>
  <c r="B542"/>
  <c r="C542"/>
  <c r="D542"/>
  <c r="F542"/>
  <c r="E542" s="1"/>
  <c r="H542"/>
  <c r="G542" s="1"/>
  <c r="I542"/>
  <c r="L542"/>
  <c r="K542" s="1"/>
  <c r="B543"/>
  <c r="C543"/>
  <c r="D543"/>
  <c r="F543"/>
  <c r="E543" s="1"/>
  <c r="H543"/>
  <c r="G543" s="1"/>
  <c r="I543"/>
  <c r="L543"/>
  <c r="K543" s="1"/>
  <c r="B544"/>
  <c r="C544"/>
  <c r="D544"/>
  <c r="F544"/>
  <c r="E544" s="1"/>
  <c r="H544"/>
  <c r="G544" s="1"/>
  <c r="I544"/>
  <c r="L544"/>
  <c r="K544" s="1"/>
  <c r="B545"/>
  <c r="C545"/>
  <c r="D545"/>
  <c r="F545"/>
  <c r="E545" s="1"/>
  <c r="H545"/>
  <c r="G545" s="1"/>
  <c r="I545"/>
  <c r="L545"/>
  <c r="K545" s="1"/>
  <c r="B546"/>
  <c r="C546"/>
  <c r="D546"/>
  <c r="F546"/>
  <c r="E546" s="1"/>
  <c r="H546"/>
  <c r="G546" s="1"/>
  <c r="I546"/>
  <c r="L546"/>
  <c r="K546" s="1"/>
  <c r="B547"/>
  <c r="C547"/>
  <c r="D547"/>
  <c r="F547"/>
  <c r="E547" s="1"/>
  <c r="H547"/>
  <c r="G547" s="1"/>
  <c r="I547"/>
  <c r="L547"/>
  <c r="K547" s="1"/>
  <c r="B548"/>
  <c r="C548"/>
  <c r="D548"/>
  <c r="F548"/>
  <c r="E548" s="1"/>
  <c r="H548"/>
  <c r="G548" s="1"/>
  <c r="I548"/>
  <c r="L548"/>
  <c r="K548" s="1"/>
  <c r="B549"/>
  <c r="C549"/>
  <c r="D549"/>
  <c r="F549"/>
  <c r="E549" s="1"/>
  <c r="H549"/>
  <c r="G549" s="1"/>
  <c r="I549"/>
  <c r="L549"/>
  <c r="K549" s="1"/>
  <c r="B550"/>
  <c r="C550"/>
  <c r="D550"/>
  <c r="F550"/>
  <c r="E550" s="1"/>
  <c r="H550"/>
  <c r="G550" s="1"/>
  <c r="I550"/>
  <c r="L550"/>
  <c r="K550" s="1"/>
  <c r="B551"/>
  <c r="C551"/>
  <c r="D551"/>
  <c r="F551"/>
  <c r="E551" s="1"/>
  <c r="H551"/>
  <c r="G551" s="1"/>
  <c r="I551"/>
  <c r="L551"/>
  <c r="K551" s="1"/>
  <c r="B552"/>
  <c r="C552"/>
  <c r="D552"/>
  <c r="F552"/>
  <c r="E552" s="1"/>
  <c r="H552"/>
  <c r="G552" s="1"/>
  <c r="I552"/>
  <c r="L552"/>
  <c r="K552" s="1"/>
  <c r="B553"/>
  <c r="C553"/>
  <c r="D553"/>
  <c r="F553"/>
  <c r="E553" s="1"/>
  <c r="H553"/>
  <c r="G553" s="1"/>
  <c r="I553"/>
  <c r="L553"/>
  <c r="K553" s="1"/>
  <c r="B554"/>
  <c r="C554"/>
  <c r="D554"/>
  <c r="F554"/>
  <c r="E554" s="1"/>
  <c r="H554"/>
  <c r="G554" s="1"/>
  <c r="I554"/>
  <c r="L554"/>
  <c r="K554" s="1"/>
  <c r="B555"/>
  <c r="C555"/>
  <c r="D555"/>
  <c r="F555"/>
  <c r="E555" s="1"/>
  <c r="H555"/>
  <c r="G555" s="1"/>
  <c r="I555"/>
  <c r="L555"/>
  <c r="K555" s="1"/>
  <c r="B556"/>
  <c r="C556"/>
  <c r="D556"/>
  <c r="F556"/>
  <c r="E556" s="1"/>
  <c r="H556"/>
  <c r="G556" s="1"/>
  <c r="I556"/>
  <c r="L556"/>
  <c r="K556" s="1"/>
  <c r="B557"/>
  <c r="C557"/>
  <c r="D557"/>
  <c r="F557"/>
  <c r="E557" s="1"/>
  <c r="H557"/>
  <c r="G557" s="1"/>
  <c r="I557"/>
  <c r="L557"/>
  <c r="K557" s="1"/>
  <c r="B558"/>
  <c r="C558"/>
  <c r="D558"/>
  <c r="F558"/>
  <c r="E558" s="1"/>
  <c r="H558"/>
  <c r="G558" s="1"/>
  <c r="I558"/>
  <c r="L558"/>
  <c r="K558" s="1"/>
  <c r="B559"/>
  <c r="C559"/>
  <c r="D559"/>
  <c r="F559"/>
  <c r="E559" s="1"/>
  <c r="H559"/>
  <c r="G559" s="1"/>
  <c r="I559"/>
  <c r="L559"/>
  <c r="K559" s="1"/>
  <c r="B560"/>
  <c r="C560"/>
  <c r="D560"/>
  <c r="F560"/>
  <c r="E560" s="1"/>
  <c r="H560"/>
  <c r="G560" s="1"/>
  <c r="I560"/>
  <c r="L560"/>
  <c r="K560" s="1"/>
  <c r="B561"/>
  <c r="C561"/>
  <c r="D561"/>
  <c r="F561"/>
  <c r="E561" s="1"/>
  <c r="H561"/>
  <c r="G561" s="1"/>
  <c r="I561"/>
  <c r="L561"/>
  <c r="K561" s="1"/>
  <c r="B562"/>
  <c r="C562"/>
  <c r="D562"/>
  <c r="F562"/>
  <c r="E562" s="1"/>
  <c r="H562"/>
  <c r="G562" s="1"/>
  <c r="I562"/>
  <c r="L562"/>
  <c r="K562" s="1"/>
  <c r="B563"/>
  <c r="C563"/>
  <c r="D563"/>
  <c r="F563"/>
  <c r="E563" s="1"/>
  <c r="H563"/>
  <c r="G563" s="1"/>
  <c r="I563"/>
  <c r="L563"/>
  <c r="K563" s="1"/>
  <c r="B564"/>
  <c r="C564"/>
  <c r="D564"/>
  <c r="F564"/>
  <c r="E564" s="1"/>
  <c r="H564"/>
  <c r="G564" s="1"/>
  <c r="I564"/>
  <c r="L564"/>
  <c r="K564" s="1"/>
  <c r="B565"/>
  <c r="C565"/>
  <c r="D565"/>
  <c r="F565"/>
  <c r="E565" s="1"/>
  <c r="H565"/>
  <c r="G565" s="1"/>
  <c r="I565"/>
  <c r="L565"/>
  <c r="K565" s="1"/>
  <c r="B566"/>
  <c r="C566"/>
  <c r="D566"/>
  <c r="F566"/>
  <c r="E566" s="1"/>
  <c r="H566"/>
  <c r="G566" s="1"/>
  <c r="I566"/>
  <c r="L566"/>
  <c r="K566" s="1"/>
  <c r="B567"/>
  <c r="C567"/>
  <c r="D567"/>
  <c r="F567"/>
  <c r="E567" s="1"/>
  <c r="H567"/>
  <c r="G567" s="1"/>
  <c r="I567"/>
  <c r="L567"/>
  <c r="K567" s="1"/>
  <c r="B568"/>
  <c r="C568"/>
  <c r="D568"/>
  <c r="F568"/>
  <c r="E568" s="1"/>
  <c r="H568"/>
  <c r="G568" s="1"/>
  <c r="I568"/>
  <c r="L568"/>
  <c r="K568" s="1"/>
  <c r="B569"/>
  <c r="C569"/>
  <c r="D569"/>
  <c r="F569"/>
  <c r="E569" s="1"/>
  <c r="H569"/>
  <c r="G569" s="1"/>
  <c r="I569"/>
  <c r="L569"/>
  <c r="K569" s="1"/>
  <c r="B570"/>
  <c r="C570"/>
  <c r="D570"/>
  <c r="F570"/>
  <c r="E570" s="1"/>
  <c r="H570"/>
  <c r="G570" s="1"/>
  <c r="I570"/>
  <c r="L570"/>
  <c r="K570" s="1"/>
  <c r="B571"/>
  <c r="C571"/>
  <c r="D571"/>
  <c r="F571"/>
  <c r="E571" s="1"/>
  <c r="H571"/>
  <c r="G571" s="1"/>
  <c r="I571"/>
  <c r="L571"/>
  <c r="K571" s="1"/>
  <c r="B572"/>
  <c r="C572"/>
  <c r="D572"/>
  <c r="F572"/>
  <c r="E572" s="1"/>
  <c r="H572"/>
  <c r="G572" s="1"/>
  <c r="I572"/>
  <c r="L572"/>
  <c r="K572" s="1"/>
  <c r="B573"/>
  <c r="C573"/>
  <c r="D573"/>
  <c r="F573"/>
  <c r="E573" s="1"/>
  <c r="H573"/>
  <c r="G573" s="1"/>
  <c r="I573"/>
  <c r="L573"/>
  <c r="K573" s="1"/>
  <c r="B574"/>
  <c r="C574"/>
  <c r="D574"/>
  <c r="F574"/>
  <c r="E574" s="1"/>
  <c r="H574"/>
  <c r="G574" s="1"/>
  <c r="I574"/>
  <c r="L574"/>
  <c r="K574" s="1"/>
  <c r="B575"/>
  <c r="C575"/>
  <c r="D575"/>
  <c r="F575"/>
  <c r="E575" s="1"/>
  <c r="H575"/>
  <c r="G575" s="1"/>
  <c r="I575"/>
  <c r="L575"/>
  <c r="K575" s="1"/>
  <c r="B576"/>
  <c r="C576"/>
  <c r="D576"/>
  <c r="F576"/>
  <c r="E576" s="1"/>
  <c r="H576"/>
  <c r="G576" s="1"/>
  <c r="I576"/>
  <c r="L576"/>
  <c r="K576" s="1"/>
  <c r="B577"/>
  <c r="C577"/>
  <c r="D577"/>
  <c r="F577"/>
  <c r="E577" s="1"/>
  <c r="H577"/>
  <c r="G577" s="1"/>
  <c r="I577"/>
  <c r="L577"/>
  <c r="K577" s="1"/>
  <c r="B578"/>
  <c r="C578"/>
  <c r="D578"/>
  <c r="F578"/>
  <c r="E578" s="1"/>
  <c r="H578"/>
  <c r="G578" s="1"/>
  <c r="I578"/>
  <c r="L578"/>
  <c r="K578" s="1"/>
  <c r="B579"/>
  <c r="C579"/>
  <c r="D579"/>
  <c r="F579"/>
  <c r="E579" s="1"/>
  <c r="H579"/>
  <c r="G579" s="1"/>
  <c r="I579"/>
  <c r="L579"/>
  <c r="K579" s="1"/>
  <c r="B580"/>
  <c r="C580"/>
  <c r="D580"/>
  <c r="F580"/>
  <c r="E580" s="1"/>
  <c r="H580"/>
  <c r="G580" s="1"/>
  <c r="I580"/>
  <c r="L580"/>
  <c r="K580" s="1"/>
  <c r="B581"/>
  <c r="C581"/>
  <c r="D581"/>
  <c r="F581"/>
  <c r="E581" s="1"/>
  <c r="H581"/>
  <c r="G581" s="1"/>
  <c r="I581"/>
  <c r="L581"/>
  <c r="K581" s="1"/>
  <c r="B582"/>
  <c r="C582"/>
  <c r="D582"/>
  <c r="F582"/>
  <c r="E582" s="1"/>
  <c r="H582"/>
  <c r="G582" s="1"/>
  <c r="I582"/>
  <c r="L582"/>
  <c r="K582" s="1"/>
  <c r="B583"/>
  <c r="C583"/>
  <c r="D583"/>
  <c r="F583"/>
  <c r="E583" s="1"/>
  <c r="H583"/>
  <c r="G583" s="1"/>
  <c r="I583"/>
  <c r="L583"/>
  <c r="K583" s="1"/>
  <c r="B584"/>
  <c r="C584"/>
  <c r="D584"/>
  <c r="F584"/>
  <c r="E584" s="1"/>
  <c r="H584"/>
  <c r="G584" s="1"/>
  <c r="I584"/>
  <c r="L584"/>
  <c r="K584" s="1"/>
  <c r="B585"/>
  <c r="C585"/>
  <c r="D585"/>
  <c r="F585"/>
  <c r="E585" s="1"/>
  <c r="H585"/>
  <c r="G585" s="1"/>
  <c r="I585"/>
  <c r="L585"/>
  <c r="K585" s="1"/>
  <c r="B586"/>
  <c r="C586"/>
  <c r="D586"/>
  <c r="F586"/>
  <c r="E586" s="1"/>
  <c r="H586"/>
  <c r="G586" s="1"/>
  <c r="I586"/>
  <c r="L586"/>
  <c r="K586" s="1"/>
  <c r="B587"/>
  <c r="C587"/>
  <c r="D587"/>
  <c r="F587"/>
  <c r="E587" s="1"/>
  <c r="H587"/>
  <c r="G587" s="1"/>
  <c r="I587"/>
  <c r="L587"/>
  <c r="K587" s="1"/>
  <c r="B588"/>
  <c r="C588"/>
  <c r="D588"/>
  <c r="F588"/>
  <c r="E588" s="1"/>
  <c r="H588"/>
  <c r="G588" s="1"/>
  <c r="I588"/>
  <c r="L588"/>
  <c r="K588" s="1"/>
  <c r="B589"/>
  <c r="C589"/>
  <c r="D589"/>
  <c r="F589"/>
  <c r="E589" s="1"/>
  <c r="H589"/>
  <c r="G589" s="1"/>
  <c r="I589"/>
  <c r="L589"/>
  <c r="K589" s="1"/>
  <c r="B590"/>
  <c r="C590"/>
  <c r="D590"/>
  <c r="F590"/>
  <c r="E590" s="1"/>
  <c r="H590"/>
  <c r="G590" s="1"/>
  <c r="I590"/>
  <c r="L590"/>
  <c r="K590" s="1"/>
  <c r="B591"/>
  <c r="C591"/>
  <c r="D591"/>
  <c r="F591"/>
  <c r="E591" s="1"/>
  <c r="H591"/>
  <c r="G591" s="1"/>
  <c r="I591"/>
  <c r="L591"/>
  <c r="K591" s="1"/>
  <c r="B592"/>
  <c r="C592"/>
  <c r="D592"/>
  <c r="F592"/>
  <c r="E592" s="1"/>
  <c r="H592"/>
  <c r="G592" s="1"/>
  <c r="I592"/>
  <c r="L592"/>
  <c r="K592" s="1"/>
  <c r="B593"/>
  <c r="C593"/>
  <c r="D593"/>
  <c r="F593"/>
  <c r="E593" s="1"/>
  <c r="H593"/>
  <c r="G593" s="1"/>
  <c r="I593"/>
  <c r="L593"/>
  <c r="K593" s="1"/>
  <c r="B594"/>
  <c r="C594"/>
  <c r="D594"/>
  <c r="F594"/>
  <c r="E594" s="1"/>
  <c r="H594"/>
  <c r="G594" s="1"/>
  <c r="I594"/>
  <c r="L594"/>
  <c r="K594" s="1"/>
  <c r="B595"/>
  <c r="C595"/>
  <c r="D595"/>
  <c r="F595"/>
  <c r="E595" s="1"/>
  <c r="H595"/>
  <c r="G595" s="1"/>
  <c r="I595"/>
  <c r="L595"/>
  <c r="K595" s="1"/>
  <c r="B596"/>
  <c r="C596"/>
  <c r="D596"/>
  <c r="F596"/>
  <c r="E596" s="1"/>
  <c r="H596"/>
  <c r="G596" s="1"/>
  <c r="I596"/>
  <c r="L596"/>
  <c r="K596" s="1"/>
  <c r="B597"/>
  <c r="C597"/>
  <c r="D597"/>
  <c r="F597"/>
  <c r="E597" s="1"/>
  <c r="H597"/>
  <c r="G597" s="1"/>
  <c r="I597"/>
  <c r="L597"/>
  <c r="K597" s="1"/>
  <c r="B598"/>
  <c r="C598"/>
  <c r="D598"/>
  <c r="F598"/>
  <c r="E598" s="1"/>
  <c r="H598"/>
  <c r="G598" s="1"/>
  <c r="I598"/>
  <c r="L598"/>
  <c r="K598" s="1"/>
  <c r="B599"/>
  <c r="C599"/>
  <c r="D599"/>
  <c r="F599"/>
  <c r="E599" s="1"/>
  <c r="H599"/>
  <c r="G599" s="1"/>
  <c r="I599"/>
  <c r="L599"/>
  <c r="K599" s="1"/>
  <c r="B600"/>
  <c r="C600"/>
  <c r="D600"/>
  <c r="F600"/>
  <c r="E600" s="1"/>
  <c r="H600"/>
  <c r="G600" s="1"/>
  <c r="I600"/>
  <c r="L600"/>
  <c r="K600" s="1"/>
  <c r="B601"/>
  <c r="C601"/>
  <c r="D601"/>
  <c r="F601"/>
  <c r="E601" s="1"/>
  <c r="H601"/>
  <c r="G601" s="1"/>
  <c r="I601"/>
  <c r="L601"/>
  <c r="K601" s="1"/>
  <c r="B602"/>
  <c r="C602"/>
  <c r="D602"/>
  <c r="F602"/>
  <c r="E602" s="1"/>
  <c r="H602"/>
  <c r="G602" s="1"/>
  <c r="I602"/>
  <c r="L602"/>
  <c r="K602" s="1"/>
  <c r="B603"/>
  <c r="C603"/>
  <c r="D603"/>
  <c r="F603"/>
  <c r="E603" s="1"/>
  <c r="H603"/>
  <c r="G603" s="1"/>
  <c r="I603"/>
  <c r="L603"/>
  <c r="K603" s="1"/>
  <c r="B604"/>
  <c r="C604"/>
  <c r="D604"/>
  <c r="F604"/>
  <c r="E604" s="1"/>
  <c r="H604"/>
  <c r="G604" s="1"/>
  <c r="I604"/>
  <c r="L604"/>
  <c r="K604" s="1"/>
  <c r="B605"/>
  <c r="C605"/>
  <c r="D605"/>
  <c r="F605"/>
  <c r="E605" s="1"/>
  <c r="H605"/>
  <c r="G605" s="1"/>
  <c r="I605"/>
  <c r="L605"/>
  <c r="K605" s="1"/>
  <c r="B606"/>
  <c r="C606"/>
  <c r="D606"/>
  <c r="F606"/>
  <c r="E606" s="1"/>
  <c r="H606"/>
  <c r="G606" s="1"/>
  <c r="I606"/>
  <c r="L606"/>
  <c r="K606" s="1"/>
  <c r="B607"/>
  <c r="C607"/>
  <c r="D607"/>
  <c r="F607"/>
  <c r="E607" s="1"/>
  <c r="H607"/>
  <c r="G607" s="1"/>
  <c r="I607"/>
  <c r="L607"/>
  <c r="K607" s="1"/>
  <c r="B608"/>
  <c r="C608"/>
  <c r="D608"/>
  <c r="F608"/>
  <c r="E608" s="1"/>
  <c r="H608"/>
  <c r="G608" s="1"/>
  <c r="I608"/>
  <c r="L608"/>
  <c r="K608" s="1"/>
  <c r="B609"/>
  <c r="C609"/>
  <c r="D609"/>
  <c r="F609"/>
  <c r="E609" s="1"/>
  <c r="H609"/>
  <c r="G609" s="1"/>
  <c r="I609"/>
  <c r="L609"/>
  <c r="K609" s="1"/>
  <c r="B610"/>
  <c r="C610"/>
  <c r="D610"/>
  <c r="F610"/>
  <c r="E610" s="1"/>
  <c r="H610"/>
  <c r="G610" s="1"/>
  <c r="I610"/>
  <c r="L610"/>
  <c r="K610" s="1"/>
  <c r="B611"/>
  <c r="C611"/>
  <c r="D611"/>
  <c r="F611"/>
  <c r="E611" s="1"/>
  <c r="H611"/>
  <c r="G611" s="1"/>
  <c r="I611"/>
  <c r="L611"/>
  <c r="K611" s="1"/>
  <c r="B612"/>
  <c r="C612"/>
  <c r="D612"/>
  <c r="F612"/>
  <c r="E612" s="1"/>
  <c r="H612"/>
  <c r="G612" s="1"/>
  <c r="I612"/>
  <c r="L612"/>
  <c r="K612" s="1"/>
  <c r="B613"/>
  <c r="C613"/>
  <c r="D613"/>
  <c r="F613"/>
  <c r="E613" s="1"/>
  <c r="H613"/>
  <c r="G613" s="1"/>
  <c r="I613"/>
  <c r="L613"/>
  <c r="K613" s="1"/>
  <c r="B614"/>
  <c r="C614"/>
  <c r="D614"/>
  <c r="F614"/>
  <c r="E614" s="1"/>
  <c r="H614"/>
  <c r="G614" s="1"/>
  <c r="I614"/>
  <c r="L614"/>
  <c r="K614" s="1"/>
  <c r="B615"/>
  <c r="C615"/>
  <c r="D615"/>
  <c r="F615"/>
  <c r="E615" s="1"/>
  <c r="H615"/>
  <c r="G615" s="1"/>
  <c r="I615"/>
  <c r="L615"/>
  <c r="K615" s="1"/>
  <c r="B616"/>
  <c r="C616"/>
  <c r="D616"/>
  <c r="F616"/>
  <c r="E616" s="1"/>
  <c r="H616"/>
  <c r="G616" s="1"/>
  <c r="I616"/>
  <c r="L616"/>
  <c r="K616" s="1"/>
  <c r="B617"/>
  <c r="C617"/>
  <c r="D617"/>
  <c r="F617"/>
  <c r="E617" s="1"/>
  <c r="H617"/>
  <c r="G617" s="1"/>
  <c r="I617"/>
  <c r="L617"/>
  <c r="K617" s="1"/>
  <c r="B618"/>
  <c r="C618"/>
  <c r="D618"/>
  <c r="F618"/>
  <c r="E618" s="1"/>
  <c r="H618"/>
  <c r="G618" s="1"/>
  <c r="I618"/>
  <c r="L618"/>
  <c r="K618" s="1"/>
  <c r="B619"/>
  <c r="C619"/>
  <c r="D619"/>
  <c r="F619"/>
  <c r="E619" s="1"/>
  <c r="H619"/>
  <c r="G619" s="1"/>
  <c r="I619"/>
  <c r="L619"/>
  <c r="K619" s="1"/>
  <c r="B620"/>
  <c r="C620"/>
  <c r="D620"/>
  <c r="F620"/>
  <c r="E620" s="1"/>
  <c r="H620"/>
  <c r="G620" s="1"/>
  <c r="I620"/>
  <c r="L620"/>
  <c r="K620" s="1"/>
  <c r="B621"/>
  <c r="C621"/>
  <c r="D621"/>
  <c r="F621"/>
  <c r="E621" s="1"/>
  <c r="H621"/>
  <c r="G621" s="1"/>
  <c r="I621"/>
  <c r="L621"/>
  <c r="K621" s="1"/>
  <c r="B622"/>
  <c r="C622"/>
  <c r="D622"/>
  <c r="F622"/>
  <c r="E622" s="1"/>
  <c r="H622"/>
  <c r="G622" s="1"/>
  <c r="I622"/>
  <c r="L622"/>
  <c r="K622" s="1"/>
  <c r="B623"/>
  <c r="C623"/>
  <c r="D623"/>
  <c r="F623"/>
  <c r="E623" s="1"/>
  <c r="H623"/>
  <c r="G623" s="1"/>
  <c r="I623"/>
  <c r="L623"/>
  <c r="K623" s="1"/>
  <c r="B624"/>
  <c r="C624"/>
  <c r="D624"/>
  <c r="F624"/>
  <c r="E624" s="1"/>
  <c r="H624"/>
  <c r="G624" s="1"/>
  <c r="I624"/>
  <c r="L624"/>
  <c r="K624" s="1"/>
  <c r="B625"/>
  <c r="C625"/>
  <c r="D625"/>
  <c r="F625"/>
  <c r="E625" s="1"/>
  <c r="H625"/>
  <c r="G625" s="1"/>
  <c r="I625"/>
  <c r="L625"/>
  <c r="K625" s="1"/>
  <c r="B626"/>
  <c r="C626"/>
  <c r="D626"/>
  <c r="F626"/>
  <c r="E626" s="1"/>
  <c r="H626"/>
  <c r="G626" s="1"/>
  <c r="I626"/>
  <c r="L626"/>
  <c r="K626" s="1"/>
  <c r="B627"/>
  <c r="C627"/>
  <c r="D627"/>
  <c r="F627"/>
  <c r="E627" s="1"/>
  <c r="H627"/>
  <c r="G627" s="1"/>
  <c r="I627"/>
  <c r="L627"/>
  <c r="K627" s="1"/>
  <c r="B628"/>
  <c r="C628"/>
  <c r="D628"/>
  <c r="F628"/>
  <c r="E628" s="1"/>
  <c r="H628"/>
  <c r="G628" s="1"/>
  <c r="I628"/>
  <c r="L628"/>
  <c r="K628" s="1"/>
  <c r="B629"/>
  <c r="C629"/>
  <c r="D629"/>
  <c r="F629"/>
  <c r="E629" s="1"/>
  <c r="H629"/>
  <c r="G629" s="1"/>
  <c r="I629"/>
  <c r="L629"/>
  <c r="K629" s="1"/>
  <c r="B630"/>
  <c r="C630"/>
  <c r="D630"/>
  <c r="F630"/>
  <c r="E630" s="1"/>
  <c r="H630"/>
  <c r="G630" s="1"/>
  <c r="I630"/>
  <c r="L630"/>
  <c r="K630" s="1"/>
  <c r="B631"/>
  <c r="C631"/>
  <c r="D631"/>
  <c r="F631"/>
  <c r="E631" s="1"/>
  <c r="H631"/>
  <c r="G631" s="1"/>
  <c r="I631"/>
  <c r="L631"/>
  <c r="K631" s="1"/>
  <c r="B632"/>
  <c r="C632"/>
  <c r="D632"/>
  <c r="F632"/>
  <c r="E632" s="1"/>
  <c r="H632"/>
  <c r="G632" s="1"/>
  <c r="I632"/>
  <c r="L632"/>
  <c r="K632" s="1"/>
  <c r="B633"/>
  <c r="C633"/>
  <c r="D633"/>
  <c r="F633"/>
  <c r="E633" s="1"/>
  <c r="H633"/>
  <c r="G633" s="1"/>
  <c r="I633"/>
  <c r="L633"/>
  <c r="K633" s="1"/>
  <c r="B634"/>
  <c r="C634"/>
  <c r="D634"/>
  <c r="F634"/>
  <c r="E634" s="1"/>
  <c r="H634"/>
  <c r="G634" s="1"/>
  <c r="I634"/>
  <c r="L634"/>
  <c r="K634" s="1"/>
  <c r="B635"/>
  <c r="C635"/>
  <c r="D635"/>
  <c r="F635"/>
  <c r="E635" s="1"/>
  <c r="H635"/>
  <c r="G635" s="1"/>
  <c r="I635"/>
  <c r="L635"/>
  <c r="K635" s="1"/>
  <c r="B636"/>
  <c r="C636"/>
  <c r="D636"/>
  <c r="F636"/>
  <c r="E636" s="1"/>
  <c r="H636"/>
  <c r="G636" s="1"/>
  <c r="I636"/>
  <c r="L636"/>
  <c r="K636" s="1"/>
  <c r="B637"/>
  <c r="C637"/>
  <c r="D637"/>
  <c r="F637"/>
  <c r="E637" s="1"/>
  <c r="H637"/>
  <c r="G637" s="1"/>
  <c r="I637"/>
  <c r="L637"/>
  <c r="K637" s="1"/>
  <c r="B638"/>
  <c r="C638"/>
  <c r="D638"/>
  <c r="F638"/>
  <c r="E638" s="1"/>
  <c r="H638"/>
  <c r="G638" s="1"/>
  <c r="I638"/>
  <c r="L638"/>
  <c r="K638" s="1"/>
  <c r="B639"/>
  <c r="C639"/>
  <c r="D639"/>
  <c r="F639"/>
  <c r="E639" s="1"/>
  <c r="H639"/>
  <c r="G639" s="1"/>
  <c r="I639"/>
  <c r="L639"/>
  <c r="K639" s="1"/>
  <c r="B640"/>
  <c r="C640"/>
  <c r="D640"/>
  <c r="F640"/>
  <c r="E640" s="1"/>
  <c r="H640"/>
  <c r="G640" s="1"/>
  <c r="I640"/>
  <c r="L640"/>
  <c r="K640" s="1"/>
  <c r="B641"/>
  <c r="C641"/>
  <c r="D641"/>
  <c r="F641"/>
  <c r="E641" s="1"/>
  <c r="H641"/>
  <c r="G641" s="1"/>
  <c r="I641"/>
  <c r="L641"/>
  <c r="K641" s="1"/>
  <c r="B642"/>
  <c r="C642"/>
  <c r="D642"/>
  <c r="F642"/>
  <c r="E642" s="1"/>
  <c r="H642"/>
  <c r="G642" s="1"/>
  <c r="I642"/>
  <c r="L642"/>
  <c r="K642" s="1"/>
  <c r="B643"/>
  <c r="C643"/>
  <c r="D643"/>
  <c r="F643"/>
  <c r="E643" s="1"/>
  <c r="H643"/>
  <c r="G643" s="1"/>
  <c r="I643"/>
  <c r="L643"/>
  <c r="K643" s="1"/>
  <c r="B644"/>
  <c r="C644"/>
  <c r="D644"/>
  <c r="F644"/>
  <c r="E644" s="1"/>
  <c r="H644"/>
  <c r="G644" s="1"/>
  <c r="I644"/>
  <c r="L644"/>
  <c r="K644" s="1"/>
  <c r="B645"/>
  <c r="C645"/>
  <c r="D645"/>
  <c r="F645"/>
  <c r="E645" s="1"/>
  <c r="H645"/>
  <c r="G645" s="1"/>
  <c r="I645"/>
  <c r="L645"/>
  <c r="K645" s="1"/>
  <c r="B646"/>
  <c r="C646"/>
  <c r="D646"/>
  <c r="F646"/>
  <c r="E646" s="1"/>
  <c r="H646"/>
  <c r="G646" s="1"/>
  <c r="I646"/>
  <c r="L646"/>
  <c r="K646" s="1"/>
  <c r="B647"/>
  <c r="C647"/>
  <c r="D647"/>
  <c r="F647"/>
  <c r="E647" s="1"/>
  <c r="H647"/>
  <c r="G647" s="1"/>
  <c r="I647"/>
  <c r="L647"/>
  <c r="K647" s="1"/>
  <c r="B648"/>
  <c r="C648"/>
  <c r="D648"/>
  <c r="F648"/>
  <c r="E648" s="1"/>
  <c r="H648"/>
  <c r="G648" s="1"/>
  <c r="I648"/>
  <c r="L648"/>
  <c r="K648" s="1"/>
  <c r="B649"/>
  <c r="C649"/>
  <c r="D649"/>
  <c r="F649"/>
  <c r="E649" s="1"/>
  <c r="H649"/>
  <c r="G649" s="1"/>
  <c r="I649"/>
  <c r="L649"/>
  <c r="K649" s="1"/>
  <c r="B650"/>
  <c r="C650"/>
  <c r="D650"/>
  <c r="F650"/>
  <c r="E650" s="1"/>
  <c r="H650"/>
  <c r="G650" s="1"/>
  <c r="I650"/>
  <c r="L650"/>
  <c r="K650" s="1"/>
  <c r="B651"/>
  <c r="C651"/>
  <c r="D651"/>
  <c r="F651"/>
  <c r="E651" s="1"/>
  <c r="H651"/>
  <c r="G651" s="1"/>
  <c r="I651"/>
  <c r="L651"/>
  <c r="K651" s="1"/>
  <c r="B652"/>
  <c r="C652"/>
  <c r="D652"/>
  <c r="F652"/>
  <c r="E652" s="1"/>
  <c r="H652"/>
  <c r="G652" s="1"/>
  <c r="I652"/>
  <c r="L652"/>
  <c r="K652" s="1"/>
  <c r="B653"/>
  <c r="C653"/>
  <c r="D653"/>
  <c r="F653"/>
  <c r="E653" s="1"/>
  <c r="H653"/>
  <c r="G653" s="1"/>
  <c r="I653"/>
  <c r="L653"/>
  <c r="K653" s="1"/>
  <c r="B654"/>
  <c r="C654"/>
  <c r="D654"/>
  <c r="F654"/>
  <c r="E654" s="1"/>
  <c r="H654"/>
  <c r="G654" s="1"/>
  <c r="I654"/>
  <c r="L654"/>
  <c r="K654" s="1"/>
  <c r="B655"/>
  <c r="C655"/>
  <c r="D655"/>
  <c r="F655"/>
  <c r="E655" s="1"/>
  <c r="H655"/>
  <c r="G655" s="1"/>
  <c r="I655"/>
  <c r="L655"/>
  <c r="K655" s="1"/>
  <c r="B656"/>
  <c r="C656"/>
  <c r="D656"/>
  <c r="F656"/>
  <c r="E656" s="1"/>
  <c r="H656"/>
  <c r="G656" s="1"/>
  <c r="I656"/>
  <c r="L656"/>
  <c r="K656" s="1"/>
  <c r="B657"/>
  <c r="C657"/>
  <c r="D657"/>
  <c r="F657"/>
  <c r="E657" s="1"/>
  <c r="H657"/>
  <c r="G657" s="1"/>
  <c r="I657"/>
  <c r="L657"/>
  <c r="K657" s="1"/>
  <c r="B658"/>
  <c r="C658"/>
  <c r="D658"/>
  <c r="F658"/>
  <c r="E658" s="1"/>
  <c r="H658"/>
  <c r="G658" s="1"/>
  <c r="I658"/>
  <c r="L658"/>
  <c r="K658" s="1"/>
  <c r="B659"/>
  <c r="C659"/>
  <c r="D659"/>
  <c r="F659"/>
  <c r="E659" s="1"/>
  <c r="H659"/>
  <c r="G659" s="1"/>
  <c r="I659"/>
  <c r="L659"/>
  <c r="K659" s="1"/>
  <c r="B660"/>
  <c r="C660"/>
  <c r="D660"/>
  <c r="F660"/>
  <c r="E660" s="1"/>
  <c r="H660"/>
  <c r="G660" s="1"/>
  <c r="I660"/>
  <c r="L660"/>
  <c r="K660" s="1"/>
  <c r="B661"/>
  <c r="C661"/>
  <c r="D661"/>
  <c r="F661"/>
  <c r="E661" s="1"/>
  <c r="H661"/>
  <c r="G661" s="1"/>
  <c r="I661"/>
  <c r="L661"/>
  <c r="K661" s="1"/>
  <c r="B662"/>
  <c r="C662"/>
  <c r="D662"/>
  <c r="F662"/>
  <c r="E662" s="1"/>
  <c r="H662"/>
  <c r="G662" s="1"/>
  <c r="I662"/>
  <c r="L662"/>
  <c r="K662" s="1"/>
  <c r="B663"/>
  <c r="C663"/>
  <c r="D663"/>
  <c r="F663"/>
  <c r="E663" s="1"/>
  <c r="H663"/>
  <c r="G663" s="1"/>
  <c r="I663"/>
  <c r="L663"/>
  <c r="K663" s="1"/>
  <c r="B664"/>
  <c r="C664"/>
  <c r="D664"/>
  <c r="F664"/>
  <c r="E664" s="1"/>
  <c r="H664"/>
  <c r="G664" s="1"/>
  <c r="I664"/>
  <c r="L664"/>
  <c r="K664" s="1"/>
  <c r="B665"/>
  <c r="C665"/>
  <c r="D665"/>
  <c r="F665"/>
  <c r="E665" s="1"/>
  <c r="H665"/>
  <c r="G665" s="1"/>
  <c r="I665"/>
  <c r="L665"/>
  <c r="K665" s="1"/>
  <c r="B666"/>
  <c r="C666"/>
  <c r="D666"/>
  <c r="F666"/>
  <c r="E666" s="1"/>
  <c r="H666"/>
  <c r="G666" s="1"/>
  <c r="I666"/>
  <c r="L666"/>
  <c r="K666" s="1"/>
  <c r="B667"/>
  <c r="C667"/>
  <c r="D667"/>
  <c r="F667"/>
  <c r="E667" s="1"/>
  <c r="H667"/>
  <c r="G667" s="1"/>
  <c r="I667"/>
  <c r="L667"/>
  <c r="K667" s="1"/>
  <c r="B668"/>
  <c r="C668"/>
  <c r="D668"/>
  <c r="F668"/>
  <c r="E668" s="1"/>
  <c r="H668"/>
  <c r="G668" s="1"/>
  <c r="I668"/>
  <c r="L668"/>
  <c r="K668" s="1"/>
  <c r="B669"/>
  <c r="C669"/>
  <c r="D669"/>
  <c r="F669"/>
  <c r="E669" s="1"/>
  <c r="H669"/>
  <c r="G669" s="1"/>
  <c r="I669"/>
  <c r="L669"/>
  <c r="K669" s="1"/>
  <c r="B670"/>
  <c r="C670"/>
  <c r="D670"/>
  <c r="F670"/>
  <c r="E670" s="1"/>
  <c r="H670"/>
  <c r="G670" s="1"/>
  <c r="I670"/>
  <c r="L670"/>
  <c r="K670" s="1"/>
  <c r="B671"/>
  <c r="C671"/>
  <c r="D671"/>
  <c r="F671"/>
  <c r="E671" s="1"/>
  <c r="H671"/>
  <c r="G671" s="1"/>
  <c r="I671"/>
  <c r="L671"/>
  <c r="K671" s="1"/>
  <c r="B672"/>
  <c r="C672"/>
  <c r="D672"/>
  <c r="F672"/>
  <c r="E672" s="1"/>
  <c r="H672"/>
  <c r="G672" s="1"/>
  <c r="I672"/>
  <c r="L672"/>
  <c r="K672" s="1"/>
  <c r="B673"/>
  <c r="C673"/>
  <c r="D673"/>
  <c r="F673"/>
  <c r="E673" s="1"/>
  <c r="H673"/>
  <c r="G673" s="1"/>
  <c r="I673"/>
  <c r="L673"/>
  <c r="K673" s="1"/>
  <c r="B674"/>
  <c r="C674"/>
  <c r="D674"/>
  <c r="F674"/>
  <c r="E674" s="1"/>
  <c r="H674"/>
  <c r="G674" s="1"/>
  <c r="I674"/>
  <c r="L674"/>
  <c r="K674" s="1"/>
  <c r="B675"/>
  <c r="C675"/>
  <c r="D675"/>
  <c r="F675"/>
  <c r="E675" s="1"/>
  <c r="H675"/>
  <c r="G675" s="1"/>
  <c r="I675"/>
  <c r="L675"/>
  <c r="K675" s="1"/>
  <c r="B676"/>
  <c r="C676"/>
  <c r="D676"/>
  <c r="F676"/>
  <c r="E676" s="1"/>
  <c r="H676"/>
  <c r="G676" s="1"/>
  <c r="I676"/>
  <c r="L676"/>
  <c r="K676" s="1"/>
  <c r="B677"/>
  <c r="C677"/>
  <c r="D677"/>
  <c r="F677"/>
  <c r="E677" s="1"/>
  <c r="H677"/>
  <c r="G677" s="1"/>
  <c r="I677"/>
  <c r="L677"/>
  <c r="K677" s="1"/>
  <c r="B678"/>
  <c r="C678"/>
  <c r="D678"/>
  <c r="F678"/>
  <c r="E678" s="1"/>
  <c r="H678"/>
  <c r="G678" s="1"/>
  <c r="I678"/>
  <c r="L678"/>
  <c r="K678" s="1"/>
  <c r="B679"/>
  <c r="C679"/>
  <c r="D679"/>
  <c r="F679"/>
  <c r="E679" s="1"/>
  <c r="H679"/>
  <c r="G679" s="1"/>
  <c r="I679"/>
  <c r="L679"/>
  <c r="K679" s="1"/>
  <c r="B680"/>
  <c r="C680"/>
  <c r="D680"/>
  <c r="F680"/>
  <c r="E680" s="1"/>
  <c r="H680"/>
  <c r="G680" s="1"/>
  <c r="I680"/>
  <c r="L680"/>
  <c r="K680" s="1"/>
  <c r="B681"/>
  <c r="C681"/>
  <c r="D681"/>
  <c r="F681"/>
  <c r="E681" s="1"/>
  <c r="H681"/>
  <c r="G681" s="1"/>
  <c r="I681"/>
  <c r="L681"/>
  <c r="K681" s="1"/>
  <c r="B682"/>
  <c r="C682"/>
  <c r="D682"/>
  <c r="F682"/>
  <c r="E682" s="1"/>
  <c r="H682"/>
  <c r="G682" s="1"/>
  <c r="I682"/>
  <c r="L682"/>
  <c r="K682" s="1"/>
  <c r="B683"/>
  <c r="C683"/>
  <c r="D683"/>
  <c r="F683"/>
  <c r="E683" s="1"/>
  <c r="H683"/>
  <c r="G683" s="1"/>
  <c r="I683"/>
  <c r="L683"/>
  <c r="K683" s="1"/>
  <c r="B684"/>
  <c r="C684"/>
  <c r="D684"/>
  <c r="F684"/>
  <c r="E684" s="1"/>
  <c r="H684"/>
  <c r="G684" s="1"/>
  <c r="I684"/>
  <c r="L684"/>
  <c r="K684" s="1"/>
  <c r="B685"/>
  <c r="C685"/>
  <c r="D685"/>
  <c r="F685"/>
  <c r="E685" s="1"/>
  <c r="H685"/>
  <c r="G685" s="1"/>
  <c r="I685"/>
  <c r="L685"/>
  <c r="K685" s="1"/>
  <c r="B686"/>
  <c r="C686"/>
  <c r="D686"/>
  <c r="F686"/>
  <c r="E686" s="1"/>
  <c r="H686"/>
  <c r="G686" s="1"/>
  <c r="I686"/>
  <c r="L686"/>
  <c r="K686" s="1"/>
  <c r="B687"/>
  <c r="C687"/>
  <c r="D687"/>
  <c r="F687"/>
  <c r="E687" s="1"/>
  <c r="H687"/>
  <c r="G687" s="1"/>
  <c r="I687"/>
  <c r="L687"/>
  <c r="K687" s="1"/>
  <c r="B688"/>
  <c r="C688"/>
  <c r="D688"/>
  <c r="F688"/>
  <c r="E688" s="1"/>
  <c r="H688"/>
  <c r="G688" s="1"/>
  <c r="I688"/>
  <c r="L688"/>
  <c r="K688" s="1"/>
  <c r="B689"/>
  <c r="C689"/>
  <c r="D689"/>
  <c r="F689"/>
  <c r="E689" s="1"/>
  <c r="H689"/>
  <c r="G689" s="1"/>
  <c r="I689"/>
  <c r="L689"/>
  <c r="K689" s="1"/>
  <c r="B690"/>
  <c r="C690"/>
  <c r="D690"/>
  <c r="F690"/>
  <c r="E690" s="1"/>
  <c r="H690"/>
  <c r="G690" s="1"/>
  <c r="I690"/>
  <c r="L690"/>
  <c r="K690" s="1"/>
  <c r="B691"/>
  <c r="C691"/>
  <c r="D691"/>
  <c r="F691"/>
  <c r="E691" s="1"/>
  <c r="H691"/>
  <c r="G691" s="1"/>
  <c r="I691"/>
  <c r="L691"/>
  <c r="K691" s="1"/>
  <c r="B692"/>
  <c r="C692"/>
  <c r="D692"/>
  <c r="F692"/>
  <c r="E692" s="1"/>
  <c r="H692"/>
  <c r="G692" s="1"/>
  <c r="I692"/>
  <c r="L692"/>
  <c r="K692" s="1"/>
  <c r="B693"/>
  <c r="C693"/>
  <c r="D693"/>
  <c r="F693"/>
  <c r="E693" s="1"/>
  <c r="H693"/>
  <c r="G693" s="1"/>
  <c r="I693"/>
  <c r="L693"/>
  <c r="K693" s="1"/>
  <c r="B694"/>
  <c r="C694"/>
  <c r="D694"/>
  <c r="F694"/>
  <c r="E694" s="1"/>
  <c r="H694"/>
  <c r="G694" s="1"/>
  <c r="I694"/>
  <c r="L694"/>
  <c r="K694" s="1"/>
  <c r="B695"/>
  <c r="C695"/>
  <c r="D695"/>
  <c r="F695"/>
  <c r="E695" s="1"/>
  <c r="H695"/>
  <c r="G695" s="1"/>
  <c r="I695"/>
  <c r="L695"/>
  <c r="K695" s="1"/>
  <c r="B696"/>
  <c r="C696"/>
  <c r="D696"/>
  <c r="F696"/>
  <c r="E696" s="1"/>
  <c r="H696"/>
  <c r="G696" s="1"/>
  <c r="I696"/>
  <c r="L696"/>
  <c r="K696" s="1"/>
  <c r="B697"/>
  <c r="C697"/>
  <c r="D697"/>
  <c r="F697"/>
  <c r="E697" s="1"/>
  <c r="H697"/>
  <c r="G697" s="1"/>
  <c r="I697"/>
  <c r="L697"/>
  <c r="K697" s="1"/>
  <c r="B698"/>
  <c r="C698"/>
  <c r="D698"/>
  <c r="F698"/>
  <c r="E698" s="1"/>
  <c r="H698"/>
  <c r="G698" s="1"/>
  <c r="I698"/>
  <c r="L698"/>
  <c r="K698" s="1"/>
  <c r="B699"/>
  <c r="C699"/>
  <c r="D699"/>
  <c r="F699"/>
  <c r="E699" s="1"/>
  <c r="H699"/>
  <c r="G699" s="1"/>
  <c r="I699"/>
  <c r="L699"/>
  <c r="K699" s="1"/>
  <c r="B700"/>
  <c r="C700"/>
  <c r="D700"/>
  <c r="F700"/>
  <c r="E700" s="1"/>
  <c r="H700"/>
  <c r="G700" s="1"/>
  <c r="I700"/>
  <c r="L700"/>
  <c r="K700" s="1"/>
  <c r="B701"/>
  <c r="C701"/>
  <c r="D701"/>
  <c r="F701"/>
  <c r="E701" s="1"/>
  <c r="H701"/>
  <c r="G701" s="1"/>
  <c r="I701"/>
  <c r="L701"/>
  <c r="K701" s="1"/>
  <c r="B702"/>
  <c r="C702"/>
  <c r="D702"/>
  <c r="F702"/>
  <c r="E702" s="1"/>
  <c r="H702"/>
  <c r="G702" s="1"/>
  <c r="I702"/>
  <c r="L702"/>
  <c r="K702" s="1"/>
  <c r="B703"/>
  <c r="C703"/>
  <c r="D703"/>
  <c r="F703"/>
  <c r="E703" s="1"/>
  <c r="H703"/>
  <c r="G703" s="1"/>
  <c r="I703"/>
  <c r="L703"/>
  <c r="K703" s="1"/>
  <c r="B704"/>
  <c r="C704"/>
  <c r="D704"/>
  <c r="F704"/>
  <c r="E704" s="1"/>
  <c r="H704"/>
  <c r="G704" s="1"/>
  <c r="I704"/>
  <c r="L704"/>
  <c r="K704" s="1"/>
  <c r="B705"/>
  <c r="C705"/>
  <c r="D705"/>
  <c r="F705"/>
  <c r="E705" s="1"/>
  <c r="H705"/>
  <c r="G705" s="1"/>
  <c r="I705"/>
  <c r="L705"/>
  <c r="K705" s="1"/>
  <c r="B706"/>
  <c r="C706"/>
  <c r="D706"/>
  <c r="F706"/>
  <c r="E706" s="1"/>
  <c r="H706"/>
  <c r="G706" s="1"/>
  <c r="I706"/>
  <c r="L706"/>
  <c r="K706" s="1"/>
  <c r="B707"/>
  <c r="C707"/>
  <c r="D707"/>
  <c r="F707"/>
  <c r="E707" s="1"/>
  <c r="H707"/>
  <c r="G707" s="1"/>
  <c r="I707"/>
  <c r="L707"/>
  <c r="K707" s="1"/>
  <c r="B708"/>
  <c r="C708"/>
  <c r="D708"/>
  <c r="F708"/>
  <c r="E708" s="1"/>
  <c r="H708"/>
  <c r="G708" s="1"/>
  <c r="I708"/>
  <c r="L708"/>
  <c r="K708" s="1"/>
  <c r="B709"/>
  <c r="C709"/>
  <c r="D709"/>
  <c r="F709"/>
  <c r="E709" s="1"/>
  <c r="H709"/>
  <c r="G709" s="1"/>
  <c r="I709"/>
  <c r="L709"/>
  <c r="K709" s="1"/>
  <c r="B710"/>
  <c r="C710"/>
  <c r="D710"/>
  <c r="F710"/>
  <c r="E710" s="1"/>
  <c r="H710"/>
  <c r="G710" s="1"/>
  <c r="I710"/>
  <c r="L710"/>
  <c r="K710" s="1"/>
  <c r="B711"/>
  <c r="C711"/>
  <c r="D711"/>
  <c r="F711"/>
  <c r="E711" s="1"/>
  <c r="H711"/>
  <c r="G711" s="1"/>
  <c r="I711"/>
  <c r="L711"/>
  <c r="K711" s="1"/>
  <c r="B712"/>
  <c r="C712"/>
  <c r="D712"/>
  <c r="F712"/>
  <c r="E712" s="1"/>
  <c r="H712"/>
  <c r="G712" s="1"/>
  <c r="I712"/>
  <c r="L712"/>
  <c r="K712" s="1"/>
  <c r="B713"/>
  <c r="C713"/>
  <c r="D713"/>
  <c r="F713"/>
  <c r="E713" s="1"/>
  <c r="H713"/>
  <c r="G713" s="1"/>
  <c r="I713"/>
  <c r="L713"/>
  <c r="K713" s="1"/>
  <c r="B714"/>
  <c r="C714"/>
  <c r="D714"/>
  <c r="F714"/>
  <c r="E714" s="1"/>
  <c r="H714"/>
  <c r="G714" s="1"/>
  <c r="I714"/>
  <c r="L714"/>
  <c r="K714" s="1"/>
  <c r="B715"/>
  <c r="C715"/>
  <c r="D715"/>
  <c r="F715"/>
  <c r="E715" s="1"/>
  <c r="H715"/>
  <c r="G715" s="1"/>
  <c r="I715"/>
  <c r="L715"/>
  <c r="K715" s="1"/>
  <c r="B716"/>
  <c r="C716"/>
  <c r="D716"/>
  <c r="F716"/>
  <c r="E716" s="1"/>
  <c r="H716"/>
  <c r="G716" s="1"/>
  <c r="I716"/>
  <c r="L716"/>
  <c r="K716" s="1"/>
  <c r="B717"/>
  <c r="C717"/>
  <c r="D717"/>
  <c r="F717"/>
  <c r="E717" s="1"/>
  <c r="H717"/>
  <c r="G717" s="1"/>
  <c r="I717"/>
  <c r="L717"/>
  <c r="K717" s="1"/>
  <c r="B718"/>
  <c r="C718"/>
  <c r="D718"/>
  <c r="F718"/>
  <c r="E718" s="1"/>
  <c r="H718"/>
  <c r="G718" s="1"/>
  <c r="I718"/>
  <c r="L718"/>
  <c r="K718" s="1"/>
  <c r="B719"/>
  <c r="C719"/>
  <c r="D719"/>
  <c r="F719"/>
  <c r="E719" s="1"/>
  <c r="H719"/>
  <c r="G719" s="1"/>
  <c r="I719"/>
  <c r="L719"/>
  <c r="K719" s="1"/>
  <c r="B720"/>
  <c r="C720"/>
  <c r="D720"/>
  <c r="F720"/>
  <c r="E720" s="1"/>
  <c r="H720"/>
  <c r="G720" s="1"/>
  <c r="I720"/>
  <c r="L720"/>
  <c r="K720" s="1"/>
  <c r="B721"/>
  <c r="C721"/>
  <c r="D721"/>
  <c r="F721"/>
  <c r="E721" s="1"/>
  <c r="H721"/>
  <c r="G721" s="1"/>
  <c r="I721"/>
  <c r="L721"/>
  <c r="K721" s="1"/>
  <c r="B722"/>
  <c r="C722"/>
  <c r="D722"/>
  <c r="F722"/>
  <c r="E722" s="1"/>
  <c r="H722"/>
  <c r="G722" s="1"/>
  <c r="I722"/>
  <c r="L722"/>
  <c r="K722" s="1"/>
  <c r="B723"/>
  <c r="C723"/>
  <c r="D723"/>
  <c r="F723"/>
  <c r="E723" s="1"/>
  <c r="H723"/>
  <c r="G723" s="1"/>
  <c r="I723"/>
  <c r="L723"/>
  <c r="K723" s="1"/>
  <c r="B724"/>
  <c r="C724"/>
  <c r="D724"/>
  <c r="F724"/>
  <c r="E724" s="1"/>
  <c r="H724"/>
  <c r="G724" s="1"/>
  <c r="I724"/>
  <c r="L724"/>
  <c r="K724" s="1"/>
  <c r="B725"/>
  <c r="C725"/>
  <c r="D725"/>
  <c r="F725"/>
  <c r="E725" s="1"/>
  <c r="H725"/>
  <c r="G725" s="1"/>
  <c r="I725"/>
  <c r="L725"/>
  <c r="K725" s="1"/>
  <c r="B726"/>
  <c r="C726"/>
  <c r="D726"/>
  <c r="F726"/>
  <c r="E726" s="1"/>
  <c r="H726"/>
  <c r="G726" s="1"/>
  <c r="I726"/>
  <c r="L726"/>
  <c r="K726" s="1"/>
  <c r="B727"/>
  <c r="C727"/>
  <c r="D727"/>
  <c r="F727"/>
  <c r="E727" s="1"/>
  <c r="H727"/>
  <c r="G727" s="1"/>
  <c r="I727"/>
  <c r="L727"/>
  <c r="K727" s="1"/>
  <c r="B728"/>
  <c r="C728"/>
  <c r="D728"/>
  <c r="F728"/>
  <c r="E728" s="1"/>
  <c r="H728"/>
  <c r="G728" s="1"/>
  <c r="I728"/>
  <c r="L728"/>
  <c r="K728" s="1"/>
  <c r="B729"/>
  <c r="C729"/>
  <c r="D729"/>
  <c r="F729"/>
  <c r="E729" s="1"/>
  <c r="H729"/>
  <c r="G729" s="1"/>
  <c r="I729"/>
  <c r="L729"/>
  <c r="K729" s="1"/>
  <c r="B730"/>
  <c r="C730"/>
  <c r="D730"/>
  <c r="F730"/>
  <c r="E730" s="1"/>
  <c r="H730"/>
  <c r="G730" s="1"/>
  <c r="I730"/>
  <c r="L730"/>
  <c r="K730" s="1"/>
  <c r="B731"/>
  <c r="C731"/>
  <c r="D731"/>
  <c r="F731"/>
  <c r="E731" s="1"/>
  <c r="H731"/>
  <c r="G731" s="1"/>
  <c r="I731"/>
  <c r="L731"/>
  <c r="K731" s="1"/>
  <c r="B732"/>
  <c r="C732"/>
  <c r="D732"/>
  <c r="F732"/>
  <c r="E732" s="1"/>
  <c r="H732"/>
  <c r="G732" s="1"/>
  <c r="I732"/>
  <c r="L732"/>
  <c r="K732" s="1"/>
  <c r="B733"/>
  <c r="C733"/>
  <c r="D733"/>
  <c r="F733"/>
  <c r="E733" s="1"/>
  <c r="H733"/>
  <c r="G733" s="1"/>
  <c r="I733"/>
  <c r="L733"/>
  <c r="K733" s="1"/>
  <c r="B734"/>
  <c r="C734"/>
  <c r="D734"/>
  <c r="F734"/>
  <c r="E734" s="1"/>
  <c r="H734"/>
  <c r="G734" s="1"/>
  <c r="I734"/>
  <c r="L734"/>
  <c r="K734" s="1"/>
  <c r="B735"/>
  <c r="C735"/>
  <c r="D735"/>
  <c r="F735"/>
  <c r="E735" s="1"/>
  <c r="H735"/>
  <c r="G735" s="1"/>
  <c r="I735"/>
  <c r="L735"/>
  <c r="K735" s="1"/>
  <c r="B736"/>
  <c r="C736"/>
  <c r="D736"/>
  <c r="F736"/>
  <c r="E736" s="1"/>
  <c r="H736"/>
  <c r="G736" s="1"/>
  <c r="I736"/>
  <c r="L736"/>
  <c r="K736" s="1"/>
  <c r="B737"/>
  <c r="C737"/>
  <c r="D737"/>
  <c r="F737"/>
  <c r="E737" s="1"/>
  <c r="H737"/>
  <c r="G737" s="1"/>
  <c r="I737"/>
  <c r="L737"/>
  <c r="K737" s="1"/>
  <c r="B738"/>
  <c r="C738"/>
  <c r="D738"/>
  <c r="F738"/>
  <c r="E738" s="1"/>
  <c r="H738"/>
  <c r="G738" s="1"/>
  <c r="I738"/>
  <c r="L738"/>
  <c r="K738" s="1"/>
  <c r="B739"/>
  <c r="C739"/>
  <c r="D739"/>
  <c r="F739"/>
  <c r="E739" s="1"/>
  <c r="H739"/>
  <c r="G739" s="1"/>
  <c r="I739"/>
  <c r="L739"/>
  <c r="K739" s="1"/>
  <c r="B740"/>
  <c r="C740"/>
  <c r="D740"/>
  <c r="F740"/>
  <c r="E740" s="1"/>
  <c r="H740"/>
  <c r="G740" s="1"/>
  <c r="I740"/>
  <c r="L740"/>
  <c r="K740" s="1"/>
  <c r="B741"/>
  <c r="C741"/>
  <c r="D741"/>
  <c r="F741"/>
  <c r="E741" s="1"/>
  <c r="H741"/>
  <c r="G741" s="1"/>
  <c r="I741"/>
  <c r="L741"/>
  <c r="K741" s="1"/>
  <c r="B742"/>
  <c r="C742"/>
  <c r="D742"/>
  <c r="F742"/>
  <c r="E742" s="1"/>
  <c r="H742"/>
  <c r="G742" s="1"/>
  <c r="I742"/>
  <c r="L742"/>
  <c r="K742" s="1"/>
  <c r="B743"/>
  <c r="C743"/>
  <c r="D743"/>
  <c r="F743"/>
  <c r="E743" s="1"/>
  <c r="H743"/>
  <c r="G743" s="1"/>
  <c r="I743"/>
  <c r="L743"/>
  <c r="K743" s="1"/>
  <c r="B744"/>
  <c r="C744"/>
  <c r="D744"/>
  <c r="F744"/>
  <c r="E744" s="1"/>
  <c r="H744"/>
  <c r="G744" s="1"/>
  <c r="I744"/>
  <c r="L744"/>
  <c r="K744" s="1"/>
  <c r="B745"/>
  <c r="C745"/>
  <c r="D745"/>
  <c r="F745"/>
  <c r="E745" s="1"/>
  <c r="H745"/>
  <c r="G745" s="1"/>
  <c r="I745"/>
  <c r="L745"/>
  <c r="K745" s="1"/>
  <c r="B746"/>
  <c r="C746"/>
  <c r="D746"/>
  <c r="F746"/>
  <c r="E746" s="1"/>
  <c r="H746"/>
  <c r="G746" s="1"/>
  <c r="I746"/>
  <c r="L746"/>
  <c r="K746" s="1"/>
  <c r="B747"/>
  <c r="C747"/>
  <c r="D747"/>
  <c r="F747"/>
  <c r="E747" s="1"/>
  <c r="H747"/>
  <c r="G747" s="1"/>
  <c r="I747"/>
  <c r="L747"/>
  <c r="K747" s="1"/>
  <c r="B748"/>
  <c r="C748"/>
  <c r="D748"/>
  <c r="F748"/>
  <c r="E748" s="1"/>
  <c r="H748"/>
  <c r="G748" s="1"/>
  <c r="I748"/>
  <c r="L748"/>
  <c r="K748" s="1"/>
  <c r="B749"/>
  <c r="C749"/>
  <c r="D749"/>
  <c r="F749"/>
  <c r="E749" s="1"/>
  <c r="H749"/>
  <c r="G749" s="1"/>
  <c r="I749"/>
  <c r="L749"/>
  <c r="K749" s="1"/>
  <c r="B750"/>
  <c r="C750"/>
  <c r="D750"/>
  <c r="F750"/>
  <c r="E750" s="1"/>
  <c r="H750"/>
  <c r="G750" s="1"/>
  <c r="I750"/>
  <c r="L750"/>
  <c r="K750" s="1"/>
  <c r="B751"/>
  <c r="C751"/>
  <c r="D751"/>
  <c r="F751"/>
  <c r="E751" s="1"/>
  <c r="H751"/>
  <c r="G751" s="1"/>
  <c r="I751"/>
  <c r="L751"/>
  <c r="K751" s="1"/>
  <c r="B752"/>
  <c r="C752"/>
  <c r="D752"/>
  <c r="F752"/>
  <c r="E752" s="1"/>
  <c r="H752"/>
  <c r="G752" s="1"/>
  <c r="I752"/>
  <c r="L752"/>
  <c r="K752" s="1"/>
  <c r="B753"/>
  <c r="C753"/>
  <c r="D753"/>
  <c r="F753"/>
  <c r="E753" s="1"/>
  <c r="H753"/>
  <c r="G753" s="1"/>
  <c r="I753"/>
  <c r="L753"/>
  <c r="K753" s="1"/>
  <c r="B754"/>
  <c r="C754"/>
  <c r="D754"/>
  <c r="F754"/>
  <c r="E754" s="1"/>
  <c r="H754"/>
  <c r="G754" s="1"/>
  <c r="I754"/>
  <c r="L754"/>
  <c r="K754" s="1"/>
  <c r="B755"/>
  <c r="C755"/>
  <c r="D755"/>
  <c r="F755"/>
  <c r="E755" s="1"/>
  <c r="H755"/>
  <c r="G755" s="1"/>
  <c r="I755"/>
  <c r="L755"/>
  <c r="K755" s="1"/>
  <c r="B756"/>
  <c r="C756"/>
  <c r="D756"/>
  <c r="F756"/>
  <c r="E756" s="1"/>
  <c r="H756"/>
  <c r="G756" s="1"/>
  <c r="I756"/>
  <c r="L756"/>
  <c r="K756" s="1"/>
  <c r="B757"/>
  <c r="C757"/>
  <c r="D757"/>
  <c r="F757"/>
  <c r="E757" s="1"/>
  <c r="H757"/>
  <c r="G757" s="1"/>
  <c r="I757"/>
  <c r="L757"/>
  <c r="K757" s="1"/>
  <c r="B758"/>
  <c r="C758"/>
  <c r="D758"/>
  <c r="F758"/>
  <c r="E758" s="1"/>
  <c r="H758"/>
  <c r="G758" s="1"/>
  <c r="I758"/>
  <c r="L758"/>
  <c r="K758" s="1"/>
  <c r="B759"/>
  <c r="C759"/>
  <c r="D759"/>
  <c r="F759"/>
  <c r="E759" s="1"/>
  <c r="H759"/>
  <c r="G759" s="1"/>
  <c r="I759"/>
  <c r="L759"/>
  <c r="K759" s="1"/>
  <c r="B760"/>
  <c r="C760"/>
  <c r="D760"/>
  <c r="F760"/>
  <c r="E760" s="1"/>
  <c r="H760"/>
  <c r="G760" s="1"/>
  <c r="I760"/>
  <c r="L760"/>
  <c r="K760" s="1"/>
  <c r="B761"/>
  <c r="C761"/>
  <c r="D761"/>
  <c r="F761"/>
  <c r="E761" s="1"/>
  <c r="H761"/>
  <c r="G761" s="1"/>
  <c r="I761"/>
  <c r="L761"/>
  <c r="K761" s="1"/>
  <c r="B762"/>
  <c r="C762"/>
  <c r="D762"/>
  <c r="F762"/>
  <c r="E762" s="1"/>
  <c r="H762"/>
  <c r="G762" s="1"/>
  <c r="I762"/>
  <c r="L762"/>
  <c r="K762" s="1"/>
  <c r="B763"/>
  <c r="C763"/>
  <c r="D763"/>
  <c r="F763"/>
  <c r="E763" s="1"/>
  <c r="H763"/>
  <c r="G763" s="1"/>
  <c r="I763"/>
  <c r="L763"/>
  <c r="K763" s="1"/>
  <c r="B764"/>
  <c r="C764"/>
  <c r="D764"/>
  <c r="F764"/>
  <c r="E764" s="1"/>
  <c r="H764"/>
  <c r="G764" s="1"/>
  <c r="I764"/>
  <c r="L764"/>
  <c r="K764" s="1"/>
  <c r="B765"/>
  <c r="C765"/>
  <c r="D765"/>
  <c r="F765"/>
  <c r="E765" s="1"/>
  <c r="H765"/>
  <c r="G765" s="1"/>
  <c r="I765"/>
  <c r="L765"/>
  <c r="K765" s="1"/>
  <c r="B766"/>
  <c r="C766"/>
  <c r="D766"/>
  <c r="F766"/>
  <c r="E766" s="1"/>
  <c r="H766"/>
  <c r="G766" s="1"/>
  <c r="I766"/>
  <c r="L766"/>
  <c r="K766" s="1"/>
  <c r="B767"/>
  <c r="C767"/>
  <c r="D767"/>
  <c r="F767"/>
  <c r="E767" s="1"/>
  <c r="H767"/>
  <c r="G767" s="1"/>
  <c r="I767"/>
  <c r="L767"/>
  <c r="K767" s="1"/>
  <c r="B768"/>
  <c r="C768"/>
  <c r="D768"/>
  <c r="F768"/>
  <c r="E768" s="1"/>
  <c r="H768"/>
  <c r="G768" s="1"/>
  <c r="I768"/>
  <c r="L768"/>
  <c r="K768" s="1"/>
  <c r="B769"/>
  <c r="C769"/>
  <c r="D769"/>
  <c r="F769"/>
  <c r="E769" s="1"/>
  <c r="H769"/>
  <c r="G769" s="1"/>
  <c r="I769"/>
  <c r="L769"/>
  <c r="K769" s="1"/>
  <c r="B770"/>
  <c r="C770"/>
  <c r="D770"/>
  <c r="F770"/>
  <c r="E770" s="1"/>
  <c r="H770"/>
  <c r="G770" s="1"/>
  <c r="I770"/>
  <c r="L770"/>
  <c r="K770" s="1"/>
  <c r="B771"/>
  <c r="C771"/>
  <c r="D771"/>
  <c r="F771"/>
  <c r="E771" s="1"/>
  <c r="H771"/>
  <c r="G771" s="1"/>
  <c r="I771"/>
  <c r="L771"/>
  <c r="K771" s="1"/>
  <c r="B772"/>
  <c r="C772"/>
  <c r="D772"/>
  <c r="F772"/>
  <c r="E772" s="1"/>
  <c r="H772"/>
  <c r="G772" s="1"/>
  <c r="I772"/>
  <c r="L772"/>
  <c r="K772" s="1"/>
  <c r="B773"/>
  <c r="C773"/>
  <c r="D773"/>
  <c r="F773"/>
  <c r="E773" s="1"/>
  <c r="H773"/>
  <c r="G773" s="1"/>
  <c r="I773"/>
  <c r="L773"/>
  <c r="K773" s="1"/>
  <c r="B774"/>
  <c r="C774"/>
  <c r="D774"/>
  <c r="F774"/>
  <c r="E774" s="1"/>
  <c r="H774"/>
  <c r="G774" s="1"/>
  <c r="I774"/>
  <c r="L774"/>
  <c r="K774" s="1"/>
  <c r="B775"/>
  <c r="C775"/>
  <c r="D775"/>
  <c r="F775"/>
  <c r="E775" s="1"/>
  <c r="H775"/>
  <c r="G775" s="1"/>
  <c r="I775"/>
  <c r="L775"/>
  <c r="K775" s="1"/>
  <c r="B776"/>
  <c r="C776"/>
  <c r="D776"/>
  <c r="F776"/>
  <c r="E776" s="1"/>
  <c r="H776"/>
  <c r="G776" s="1"/>
  <c r="I776"/>
  <c r="L776"/>
  <c r="K776" s="1"/>
  <c r="B777"/>
  <c r="C777"/>
  <c r="D777"/>
  <c r="F777"/>
  <c r="E777" s="1"/>
  <c r="H777"/>
  <c r="G777" s="1"/>
  <c r="I777"/>
  <c r="L777"/>
  <c r="K777" s="1"/>
  <c r="B778"/>
  <c r="C778"/>
  <c r="D778"/>
  <c r="F778"/>
  <c r="E778" s="1"/>
  <c r="H778"/>
  <c r="G778" s="1"/>
  <c r="I778"/>
  <c r="L778"/>
  <c r="K778" s="1"/>
  <c r="B779"/>
  <c r="C779"/>
  <c r="D779"/>
  <c r="F779"/>
  <c r="E779" s="1"/>
  <c r="H779"/>
  <c r="G779" s="1"/>
  <c r="I779"/>
  <c r="L779"/>
  <c r="K779" s="1"/>
  <c r="B780"/>
  <c r="C780"/>
  <c r="D780"/>
  <c r="F780"/>
  <c r="E780" s="1"/>
  <c r="H780"/>
  <c r="G780" s="1"/>
  <c r="I780"/>
  <c r="L780"/>
  <c r="K780" s="1"/>
  <c r="B781"/>
  <c r="C781"/>
  <c r="D781"/>
  <c r="F781"/>
  <c r="E781" s="1"/>
  <c r="H781"/>
  <c r="G781" s="1"/>
  <c r="I781"/>
  <c r="L781"/>
  <c r="K781" s="1"/>
  <c r="B782"/>
  <c r="C782"/>
  <c r="D782"/>
  <c r="F782"/>
  <c r="E782" s="1"/>
  <c r="H782"/>
  <c r="G782" s="1"/>
  <c r="I782"/>
  <c r="L782"/>
  <c r="K782" s="1"/>
  <c r="B783"/>
  <c r="C783"/>
  <c r="D783"/>
  <c r="F783"/>
  <c r="E783" s="1"/>
  <c r="H783"/>
  <c r="G783" s="1"/>
  <c r="I783"/>
  <c r="L783"/>
  <c r="K783" s="1"/>
  <c r="B784"/>
  <c r="C784"/>
  <c r="D784"/>
  <c r="F784"/>
  <c r="E784" s="1"/>
  <c r="H784"/>
  <c r="G784" s="1"/>
  <c r="I784"/>
  <c r="L784"/>
  <c r="K784" s="1"/>
  <c r="B785"/>
  <c r="C785"/>
  <c r="D785"/>
  <c r="F785"/>
  <c r="E785" s="1"/>
  <c r="H785"/>
  <c r="G785" s="1"/>
  <c r="I785"/>
  <c r="L785"/>
  <c r="K785" s="1"/>
  <c r="B786"/>
  <c r="C786"/>
  <c r="D786"/>
  <c r="F786"/>
  <c r="E786" s="1"/>
  <c r="H786"/>
  <c r="G786" s="1"/>
  <c r="I786"/>
  <c r="L786"/>
  <c r="K786" s="1"/>
  <c r="B787"/>
  <c r="C787"/>
  <c r="D787"/>
  <c r="F787"/>
  <c r="E787" s="1"/>
  <c r="H787"/>
  <c r="G787" s="1"/>
  <c r="I787"/>
  <c r="L787"/>
  <c r="K787" s="1"/>
  <c r="B788"/>
  <c r="C788"/>
  <c r="D788"/>
  <c r="F788"/>
  <c r="E788" s="1"/>
  <c r="H788"/>
  <c r="G788" s="1"/>
  <c r="I788"/>
  <c r="L788"/>
  <c r="K788" s="1"/>
  <c r="B789"/>
  <c r="C789"/>
  <c r="D789"/>
  <c r="F789"/>
  <c r="E789" s="1"/>
  <c r="H789"/>
  <c r="G789" s="1"/>
  <c r="I789"/>
  <c r="L789"/>
  <c r="K789" s="1"/>
  <c r="B790"/>
  <c r="C790"/>
  <c r="D790"/>
  <c r="F790"/>
  <c r="E790" s="1"/>
  <c r="H790"/>
  <c r="G790" s="1"/>
  <c r="I790"/>
  <c r="L790"/>
  <c r="K790" s="1"/>
  <c r="B791"/>
  <c r="C791"/>
  <c r="D791"/>
  <c r="F791"/>
  <c r="E791" s="1"/>
  <c r="H791"/>
  <c r="G791" s="1"/>
  <c r="I791"/>
  <c r="L791"/>
  <c r="K791" s="1"/>
  <c r="B792"/>
  <c r="C792"/>
  <c r="D792"/>
  <c r="F792"/>
  <c r="E792" s="1"/>
  <c r="H792"/>
  <c r="G792" s="1"/>
  <c r="I792"/>
  <c r="L792"/>
  <c r="K792" s="1"/>
  <c r="B793"/>
  <c r="C793"/>
  <c r="D793"/>
  <c r="F793"/>
  <c r="E793" s="1"/>
  <c r="H793"/>
  <c r="G793" s="1"/>
  <c r="I793"/>
  <c r="L793"/>
  <c r="K793" s="1"/>
  <c r="B794"/>
  <c r="C794"/>
  <c r="D794"/>
  <c r="F794"/>
  <c r="E794" s="1"/>
  <c r="H794"/>
  <c r="G794" s="1"/>
  <c r="I794"/>
  <c r="L794"/>
  <c r="K794" s="1"/>
  <c r="B795"/>
  <c r="C795"/>
  <c r="D795"/>
  <c r="F795"/>
  <c r="E795" s="1"/>
  <c r="H795"/>
  <c r="G795" s="1"/>
  <c r="I795"/>
  <c r="L795"/>
  <c r="K795" s="1"/>
  <c r="B796"/>
  <c r="C796"/>
  <c r="D796"/>
  <c r="F796"/>
  <c r="E796" s="1"/>
  <c r="H796"/>
  <c r="G796" s="1"/>
  <c r="I796"/>
  <c r="L796"/>
  <c r="K796" s="1"/>
  <c r="B797"/>
  <c r="C797"/>
  <c r="D797"/>
  <c r="F797"/>
  <c r="E797" s="1"/>
  <c r="H797"/>
  <c r="G797" s="1"/>
  <c r="I797"/>
  <c r="L797"/>
  <c r="K797" s="1"/>
  <c r="B798"/>
  <c r="C798"/>
  <c r="D798"/>
  <c r="F798"/>
  <c r="E798" s="1"/>
  <c r="H798"/>
  <c r="G798" s="1"/>
  <c r="I798"/>
  <c r="L798"/>
  <c r="K798" s="1"/>
  <c r="B799"/>
  <c r="C799"/>
  <c r="D799"/>
  <c r="F799"/>
  <c r="E799" s="1"/>
  <c r="H799"/>
  <c r="G799" s="1"/>
  <c r="I799"/>
  <c r="L799"/>
  <c r="K799" s="1"/>
  <c r="B800"/>
  <c r="C800"/>
  <c r="D800"/>
  <c r="F800"/>
  <c r="E800" s="1"/>
  <c r="H800"/>
  <c r="G800" s="1"/>
  <c r="I800"/>
  <c r="L800"/>
  <c r="K800" s="1"/>
  <c r="B801"/>
  <c r="C801"/>
  <c r="D801"/>
  <c r="F801"/>
  <c r="E801" s="1"/>
  <c r="H801"/>
  <c r="G801" s="1"/>
  <c r="I801"/>
  <c r="L801"/>
  <c r="K801" s="1"/>
  <c r="B802"/>
  <c r="C802"/>
  <c r="D802"/>
  <c r="F802"/>
  <c r="E802" s="1"/>
  <c r="H802"/>
  <c r="G802" s="1"/>
  <c r="I802"/>
  <c r="L802"/>
  <c r="K802" s="1"/>
  <c r="B803"/>
  <c r="C803"/>
  <c r="D803"/>
  <c r="F803"/>
  <c r="E803" s="1"/>
  <c r="H803"/>
  <c r="G803" s="1"/>
  <c r="I803"/>
  <c r="L803"/>
  <c r="K803" s="1"/>
  <c r="B804"/>
  <c r="C804"/>
  <c r="D804"/>
  <c r="F804"/>
  <c r="E804" s="1"/>
  <c r="H804"/>
  <c r="G804" s="1"/>
  <c r="I804"/>
  <c r="L804"/>
  <c r="K804" s="1"/>
  <c r="B805"/>
  <c r="C805"/>
  <c r="D805"/>
  <c r="F805"/>
  <c r="E805" s="1"/>
  <c r="H805"/>
  <c r="G805" s="1"/>
  <c r="I805"/>
  <c r="L805"/>
  <c r="K805" s="1"/>
  <c r="B806"/>
  <c r="C806"/>
  <c r="D806"/>
  <c r="F806"/>
  <c r="E806" s="1"/>
  <c r="H806"/>
  <c r="G806" s="1"/>
  <c r="I806"/>
  <c r="L806"/>
  <c r="K806" s="1"/>
  <c r="B807"/>
  <c r="C807"/>
  <c r="D807"/>
  <c r="F807"/>
  <c r="E807" s="1"/>
  <c r="H807"/>
  <c r="G807" s="1"/>
  <c r="I807"/>
  <c r="L807"/>
  <c r="K807" s="1"/>
  <c r="B808"/>
  <c r="C808"/>
  <c r="D808"/>
  <c r="F808"/>
  <c r="E808" s="1"/>
  <c r="H808"/>
  <c r="G808" s="1"/>
  <c r="I808"/>
  <c r="L808"/>
  <c r="K808" s="1"/>
  <c r="B809"/>
  <c r="C809"/>
  <c r="D809"/>
  <c r="F809"/>
  <c r="E809" s="1"/>
  <c r="H809"/>
  <c r="G809" s="1"/>
  <c r="I809"/>
  <c r="L809"/>
  <c r="K809" s="1"/>
  <c r="B810"/>
  <c r="C810"/>
  <c r="D810"/>
  <c r="F810"/>
  <c r="E810" s="1"/>
  <c r="H810"/>
  <c r="G810" s="1"/>
  <c r="I810"/>
  <c r="L810"/>
  <c r="K810" s="1"/>
  <c r="B811"/>
  <c r="C811"/>
  <c r="D811"/>
  <c r="F811"/>
  <c r="E811" s="1"/>
  <c r="H811"/>
  <c r="G811" s="1"/>
  <c r="I811"/>
  <c r="L811"/>
  <c r="K811" s="1"/>
  <c r="B812"/>
  <c r="C812"/>
  <c r="D812"/>
  <c r="F812"/>
  <c r="E812" s="1"/>
  <c r="H812"/>
  <c r="G812" s="1"/>
  <c r="I812"/>
  <c r="L812"/>
  <c r="K812" s="1"/>
  <c r="B813"/>
  <c r="C813"/>
  <c r="D813"/>
  <c r="F813"/>
  <c r="E813" s="1"/>
  <c r="H813"/>
  <c r="G813" s="1"/>
  <c r="I813"/>
  <c r="L813"/>
  <c r="K813" s="1"/>
  <c r="B814"/>
  <c r="C814"/>
  <c r="D814"/>
  <c r="F814"/>
  <c r="E814" s="1"/>
  <c r="H814"/>
  <c r="G814" s="1"/>
  <c r="I814"/>
  <c r="L814"/>
  <c r="K814" s="1"/>
  <c r="B815"/>
  <c r="C815"/>
  <c r="D815"/>
  <c r="F815"/>
  <c r="E815" s="1"/>
  <c r="H815"/>
  <c r="G815" s="1"/>
  <c r="I815"/>
  <c r="L815"/>
  <c r="K815" s="1"/>
  <c r="B816"/>
  <c r="C816"/>
  <c r="D816"/>
  <c r="F816"/>
  <c r="E816" s="1"/>
  <c r="H816"/>
  <c r="G816" s="1"/>
  <c r="I816"/>
  <c r="L816"/>
  <c r="K816" s="1"/>
  <c r="B817"/>
  <c r="C817"/>
  <c r="D817"/>
  <c r="F817"/>
  <c r="E817" s="1"/>
  <c r="H817"/>
  <c r="G817" s="1"/>
  <c r="I817"/>
  <c r="L817"/>
  <c r="K817" s="1"/>
  <c r="B818"/>
  <c r="C818"/>
  <c r="D818"/>
  <c r="F818"/>
  <c r="E818" s="1"/>
  <c r="H818"/>
  <c r="G818" s="1"/>
  <c r="I818"/>
  <c r="L818"/>
  <c r="K818" s="1"/>
  <c r="B819"/>
  <c r="C819"/>
  <c r="D819"/>
  <c r="F819"/>
  <c r="E819" s="1"/>
  <c r="H819"/>
  <c r="G819" s="1"/>
  <c r="I819"/>
  <c r="L819"/>
  <c r="K819" s="1"/>
  <c r="B820"/>
  <c r="C820"/>
  <c r="D820"/>
  <c r="F820"/>
  <c r="E820" s="1"/>
  <c r="H820"/>
  <c r="G820" s="1"/>
  <c r="I820"/>
  <c r="L820"/>
  <c r="K820" s="1"/>
  <c r="B821"/>
  <c r="C821"/>
  <c r="D821"/>
  <c r="F821"/>
  <c r="E821" s="1"/>
  <c r="H821"/>
  <c r="G821" s="1"/>
  <c r="I821"/>
  <c r="L821"/>
  <c r="K821" s="1"/>
  <c r="B822"/>
  <c r="C822"/>
  <c r="D822"/>
  <c r="F822"/>
  <c r="E822" s="1"/>
  <c r="H822"/>
  <c r="G822" s="1"/>
  <c r="I822"/>
  <c r="L822"/>
  <c r="K822" s="1"/>
  <c r="B823"/>
  <c r="C823"/>
  <c r="D823"/>
  <c r="F823"/>
  <c r="E823" s="1"/>
  <c r="H823"/>
  <c r="G823" s="1"/>
  <c r="I823"/>
  <c r="L823"/>
  <c r="K823" s="1"/>
  <c r="B824"/>
  <c r="C824"/>
  <c r="D824"/>
  <c r="F824"/>
  <c r="E824" s="1"/>
  <c r="H824"/>
  <c r="G824" s="1"/>
  <c r="I824"/>
  <c r="L824"/>
  <c r="K824" s="1"/>
  <c r="B825"/>
  <c r="C825"/>
  <c r="D825"/>
  <c r="F825"/>
  <c r="E825" s="1"/>
  <c r="H825"/>
  <c r="G825" s="1"/>
  <c r="I825"/>
  <c r="L825"/>
  <c r="K825" s="1"/>
  <c r="B826"/>
  <c r="C826"/>
  <c r="D826"/>
  <c r="F826"/>
  <c r="E826" s="1"/>
  <c r="H826"/>
  <c r="G826" s="1"/>
  <c r="I826"/>
  <c r="L826"/>
  <c r="K826" s="1"/>
  <c r="B827"/>
  <c r="C827"/>
  <c r="D827"/>
  <c r="F827"/>
  <c r="E827" s="1"/>
  <c r="H827"/>
  <c r="G827" s="1"/>
  <c r="I827"/>
  <c r="L827"/>
  <c r="K827" s="1"/>
  <c r="B828"/>
  <c r="C828"/>
  <c r="D828"/>
  <c r="F828"/>
  <c r="E828" s="1"/>
  <c r="H828"/>
  <c r="G828" s="1"/>
  <c r="I828"/>
  <c r="L828"/>
  <c r="K828" s="1"/>
  <c r="B829"/>
  <c r="C829"/>
  <c r="D829"/>
  <c r="F829"/>
  <c r="E829" s="1"/>
  <c r="H829"/>
  <c r="G829" s="1"/>
  <c r="I829"/>
  <c r="L829"/>
  <c r="K829" s="1"/>
  <c r="B830"/>
  <c r="C830"/>
  <c r="D830"/>
  <c r="F830"/>
  <c r="E830" s="1"/>
  <c r="H830"/>
  <c r="G830" s="1"/>
  <c r="I830"/>
  <c r="L830"/>
  <c r="K830" s="1"/>
  <c r="B831"/>
  <c r="C831"/>
  <c r="D831"/>
  <c r="F831"/>
  <c r="E831" s="1"/>
  <c r="H831"/>
  <c r="G831" s="1"/>
  <c r="I831"/>
  <c r="L831"/>
  <c r="K831" s="1"/>
  <c r="B832"/>
  <c r="C832"/>
  <c r="D832"/>
  <c r="F832"/>
  <c r="E832" s="1"/>
  <c r="H832"/>
  <c r="G832" s="1"/>
  <c r="I832"/>
  <c r="L832"/>
  <c r="K832" s="1"/>
  <c r="B833"/>
  <c r="C833"/>
  <c r="D833"/>
  <c r="F833"/>
  <c r="E833" s="1"/>
  <c r="H833"/>
  <c r="G833" s="1"/>
  <c r="I833"/>
  <c r="L833"/>
  <c r="K833" s="1"/>
  <c r="B834"/>
  <c r="C834"/>
  <c r="D834"/>
  <c r="F834"/>
  <c r="E834" s="1"/>
  <c r="H834"/>
  <c r="G834" s="1"/>
  <c r="I834"/>
  <c r="L834"/>
  <c r="K834" s="1"/>
  <c r="B835"/>
  <c r="C835"/>
  <c r="D835"/>
  <c r="F835"/>
  <c r="E835" s="1"/>
  <c r="H835"/>
  <c r="G835" s="1"/>
  <c r="I835"/>
  <c r="L835"/>
  <c r="K835" s="1"/>
  <c r="B836"/>
  <c r="C836"/>
  <c r="D836"/>
  <c r="F836"/>
  <c r="E836" s="1"/>
  <c r="H836"/>
  <c r="G836" s="1"/>
  <c r="I836"/>
  <c r="L836"/>
  <c r="K836" s="1"/>
  <c r="B837"/>
  <c r="C837"/>
  <c r="D837"/>
  <c r="F837"/>
  <c r="E837" s="1"/>
  <c r="H837"/>
  <c r="G837" s="1"/>
  <c r="I837"/>
  <c r="L837"/>
  <c r="K837" s="1"/>
  <c r="B838"/>
  <c r="C838"/>
  <c r="D838"/>
  <c r="F838"/>
  <c r="E838" s="1"/>
  <c r="H838"/>
  <c r="G838" s="1"/>
  <c r="I838"/>
  <c r="L838"/>
  <c r="K838" s="1"/>
  <c r="B839"/>
  <c r="C839"/>
  <c r="D839"/>
  <c r="F839"/>
  <c r="E839" s="1"/>
  <c r="H839"/>
  <c r="G839" s="1"/>
  <c r="I839"/>
  <c r="L839"/>
  <c r="K839" s="1"/>
  <c r="B840"/>
  <c r="C840"/>
  <c r="D840"/>
  <c r="F840"/>
  <c r="E840" s="1"/>
  <c r="H840"/>
  <c r="G840" s="1"/>
  <c r="I840"/>
  <c r="L840"/>
  <c r="K840" s="1"/>
  <c r="B841"/>
  <c r="C841"/>
  <c r="D841"/>
  <c r="F841"/>
  <c r="E841" s="1"/>
  <c r="H841"/>
  <c r="G841" s="1"/>
  <c r="I841"/>
  <c r="L841"/>
  <c r="K841" s="1"/>
  <c r="B842"/>
  <c r="C842"/>
  <c r="D842"/>
  <c r="F842"/>
  <c r="E842" s="1"/>
  <c r="H842"/>
  <c r="G842" s="1"/>
  <c r="I842"/>
  <c r="L842"/>
  <c r="K842" s="1"/>
  <c r="B843"/>
  <c r="C843"/>
  <c r="D843"/>
  <c r="F843"/>
  <c r="E843" s="1"/>
  <c r="H843"/>
  <c r="G843" s="1"/>
  <c r="I843"/>
  <c r="L843"/>
  <c r="K843" s="1"/>
  <c r="B844"/>
  <c r="C844"/>
  <c r="D844"/>
  <c r="F844"/>
  <c r="E844" s="1"/>
  <c r="H844"/>
  <c r="G844" s="1"/>
  <c r="I844"/>
  <c r="L844"/>
  <c r="K844" s="1"/>
  <c r="B845"/>
  <c r="C845"/>
  <c r="D845"/>
  <c r="F845"/>
  <c r="E845" s="1"/>
  <c r="H845"/>
  <c r="G845" s="1"/>
  <c r="I845"/>
  <c r="L845"/>
  <c r="K845" s="1"/>
  <c r="B846"/>
  <c r="C846"/>
  <c r="D846"/>
  <c r="F846"/>
  <c r="E846" s="1"/>
  <c r="H846"/>
  <c r="G846" s="1"/>
  <c r="I846"/>
  <c r="L846"/>
  <c r="K846" s="1"/>
  <c r="B847"/>
  <c r="C847"/>
  <c r="D847"/>
  <c r="F847"/>
  <c r="E847" s="1"/>
  <c r="H847"/>
  <c r="G847" s="1"/>
  <c r="I847"/>
  <c r="L847"/>
  <c r="K847" s="1"/>
  <c r="B848"/>
  <c r="C848"/>
  <c r="D848"/>
  <c r="F848"/>
  <c r="E848" s="1"/>
  <c r="H848"/>
  <c r="G848" s="1"/>
  <c r="I848"/>
  <c r="L848"/>
  <c r="K848" s="1"/>
  <c r="B849"/>
  <c r="C849"/>
  <c r="D849"/>
  <c r="F849"/>
  <c r="E849" s="1"/>
  <c r="H849"/>
  <c r="G849" s="1"/>
  <c r="I849"/>
  <c r="L849"/>
  <c r="K849" s="1"/>
  <c r="B850"/>
  <c r="C850"/>
  <c r="D850"/>
  <c r="F850"/>
  <c r="E850" s="1"/>
  <c r="H850"/>
  <c r="G850" s="1"/>
  <c r="I850"/>
  <c r="L850"/>
  <c r="K850" s="1"/>
  <c r="B851"/>
  <c r="C851"/>
  <c r="D851"/>
  <c r="F851"/>
  <c r="E851" s="1"/>
  <c r="H851"/>
  <c r="G851" s="1"/>
  <c r="I851"/>
  <c r="L851"/>
  <c r="K851" s="1"/>
  <c r="B852"/>
  <c r="C852"/>
  <c r="D852"/>
  <c r="F852"/>
  <c r="E852" s="1"/>
  <c r="H852"/>
  <c r="G852" s="1"/>
  <c r="I852"/>
  <c r="L852"/>
  <c r="K852" s="1"/>
  <c r="B853"/>
  <c r="C853"/>
  <c r="D853"/>
  <c r="F853"/>
  <c r="E853" s="1"/>
  <c r="H853"/>
  <c r="G853" s="1"/>
  <c r="I853"/>
  <c r="L853"/>
  <c r="K853" s="1"/>
  <c r="B854"/>
  <c r="C854"/>
  <c r="D854"/>
  <c r="F854"/>
  <c r="E854" s="1"/>
  <c r="H854"/>
  <c r="G854" s="1"/>
  <c r="I854"/>
  <c r="L854"/>
  <c r="K854" s="1"/>
  <c r="B855"/>
  <c r="C855"/>
  <c r="D855"/>
  <c r="F855"/>
  <c r="E855" s="1"/>
  <c r="H855"/>
  <c r="G855" s="1"/>
  <c r="I855"/>
  <c r="L855"/>
  <c r="K855" s="1"/>
  <c r="B856"/>
  <c r="C856"/>
  <c r="D856"/>
  <c r="F856"/>
  <c r="E856" s="1"/>
  <c r="H856"/>
  <c r="G856" s="1"/>
  <c r="I856"/>
  <c r="L856"/>
  <c r="K856" s="1"/>
  <c r="B857"/>
  <c r="C857"/>
  <c r="D857"/>
  <c r="F857"/>
  <c r="E857" s="1"/>
  <c r="H857"/>
  <c r="G857" s="1"/>
  <c r="I857"/>
  <c r="L857"/>
  <c r="K857" s="1"/>
  <c r="B858"/>
  <c r="C858"/>
  <c r="D858"/>
  <c r="F858"/>
  <c r="E858" s="1"/>
  <c r="H858"/>
  <c r="G858" s="1"/>
  <c r="I858"/>
  <c r="L858"/>
  <c r="K858" s="1"/>
  <c r="B859"/>
  <c r="C859"/>
  <c r="D859"/>
  <c r="F859"/>
  <c r="E859" s="1"/>
  <c r="H859"/>
  <c r="G859" s="1"/>
  <c r="I859"/>
  <c r="L859"/>
  <c r="K859" s="1"/>
  <c r="B860"/>
  <c r="C860"/>
  <c r="D860"/>
  <c r="F860"/>
  <c r="E860" s="1"/>
  <c r="H860"/>
  <c r="G860" s="1"/>
  <c r="I860"/>
  <c r="L860"/>
  <c r="K860" s="1"/>
  <c r="B861"/>
  <c r="C861"/>
  <c r="D861"/>
  <c r="F861"/>
  <c r="E861" s="1"/>
  <c r="H861"/>
  <c r="G861" s="1"/>
  <c r="I861"/>
  <c r="L861"/>
  <c r="K861" s="1"/>
  <c r="B862"/>
  <c r="C862"/>
  <c r="D862"/>
  <c r="F862"/>
  <c r="E862" s="1"/>
  <c r="H862"/>
  <c r="G862" s="1"/>
  <c r="I862"/>
  <c r="L862"/>
  <c r="K862" s="1"/>
  <c r="B863"/>
  <c r="C863"/>
  <c r="D863"/>
  <c r="F863"/>
  <c r="E863" s="1"/>
  <c r="H863"/>
  <c r="G863" s="1"/>
  <c r="I863"/>
  <c r="L863"/>
  <c r="K863" s="1"/>
  <c r="B864"/>
  <c r="C864"/>
  <c r="D864"/>
  <c r="F864"/>
  <c r="E864" s="1"/>
  <c r="H864"/>
  <c r="G864" s="1"/>
  <c r="I864"/>
  <c r="L864"/>
  <c r="K864" s="1"/>
  <c r="B865"/>
  <c r="C865"/>
  <c r="D865"/>
  <c r="F865"/>
  <c r="E865" s="1"/>
  <c r="H865"/>
  <c r="G865" s="1"/>
  <c r="I865"/>
  <c r="L865"/>
  <c r="K865" s="1"/>
  <c r="B866"/>
  <c r="C866"/>
  <c r="D866"/>
  <c r="F866"/>
  <c r="E866" s="1"/>
  <c r="H866"/>
  <c r="G866" s="1"/>
  <c r="I866"/>
  <c r="L866"/>
  <c r="K866" s="1"/>
  <c r="B867"/>
  <c r="C867"/>
  <c r="D867"/>
  <c r="F867"/>
  <c r="E867" s="1"/>
  <c r="H867"/>
  <c r="G867" s="1"/>
  <c r="I867"/>
  <c r="L867"/>
  <c r="K867" s="1"/>
  <c r="B868"/>
  <c r="C868"/>
  <c r="D868"/>
  <c r="F868"/>
  <c r="E868" s="1"/>
  <c r="H868"/>
  <c r="G868" s="1"/>
  <c r="I868"/>
  <c r="L868"/>
  <c r="K868" s="1"/>
  <c r="B869"/>
  <c r="C869"/>
  <c r="D869"/>
  <c r="F869"/>
  <c r="E869" s="1"/>
  <c r="H869"/>
  <c r="G869" s="1"/>
  <c r="I869"/>
  <c r="L869"/>
  <c r="K869" s="1"/>
  <c r="B870"/>
  <c r="C870"/>
  <c r="D870"/>
  <c r="F870"/>
  <c r="E870" s="1"/>
  <c r="H870"/>
  <c r="G870" s="1"/>
  <c r="I870"/>
  <c r="L870"/>
  <c r="K870" s="1"/>
  <c r="B871"/>
  <c r="C871"/>
  <c r="D871"/>
  <c r="F871"/>
  <c r="E871" s="1"/>
  <c r="H871"/>
  <c r="G871" s="1"/>
  <c r="I871"/>
  <c r="L871"/>
  <c r="K871" s="1"/>
  <c r="B872"/>
  <c r="C872"/>
  <c r="D872"/>
  <c r="F872"/>
  <c r="E872" s="1"/>
  <c r="H872"/>
  <c r="G872" s="1"/>
  <c r="I872"/>
  <c r="L872"/>
  <c r="K872" s="1"/>
  <c r="B873"/>
  <c r="C873"/>
  <c r="D873"/>
  <c r="F873"/>
  <c r="E873" s="1"/>
  <c r="H873"/>
  <c r="G873" s="1"/>
  <c r="I873"/>
  <c r="L873"/>
  <c r="K873" s="1"/>
  <c r="B874"/>
  <c r="C874"/>
  <c r="D874"/>
  <c r="F874"/>
  <c r="E874" s="1"/>
  <c r="H874"/>
  <c r="G874" s="1"/>
  <c r="I874"/>
  <c r="L874"/>
  <c r="K874" s="1"/>
  <c r="B875"/>
  <c r="C875"/>
  <c r="D875"/>
  <c r="F875"/>
  <c r="E875" s="1"/>
  <c r="H875"/>
  <c r="G875" s="1"/>
  <c r="I875"/>
  <c r="L875"/>
  <c r="K875" s="1"/>
  <c r="B876"/>
  <c r="C876"/>
  <c r="D876"/>
  <c r="F876"/>
  <c r="E876" s="1"/>
  <c r="H876"/>
  <c r="G876" s="1"/>
  <c r="I876"/>
  <c r="L876"/>
  <c r="K876" s="1"/>
  <c r="B877"/>
  <c r="C877"/>
  <c r="D877"/>
  <c r="F877"/>
  <c r="E877" s="1"/>
  <c r="H877"/>
  <c r="G877" s="1"/>
  <c r="I877"/>
  <c r="L877"/>
  <c r="K877" s="1"/>
  <c r="B878"/>
  <c r="C878"/>
  <c r="D878"/>
  <c r="F878"/>
  <c r="E878" s="1"/>
  <c r="H878"/>
  <c r="G878" s="1"/>
  <c r="I878"/>
  <c r="L878"/>
  <c r="K878" s="1"/>
  <c r="B879"/>
  <c r="C879"/>
  <c r="D879"/>
  <c r="F879"/>
  <c r="E879" s="1"/>
  <c r="H879"/>
  <c r="G879" s="1"/>
  <c r="I879"/>
  <c r="L879"/>
  <c r="K879" s="1"/>
  <c r="B880"/>
  <c r="C880"/>
  <c r="D880"/>
  <c r="F880"/>
  <c r="E880" s="1"/>
  <c r="H880"/>
  <c r="G880" s="1"/>
  <c r="I880"/>
  <c r="L880"/>
  <c r="K880" s="1"/>
  <c r="B881"/>
  <c r="C881"/>
  <c r="D881"/>
  <c r="F881"/>
  <c r="E881" s="1"/>
  <c r="H881"/>
  <c r="G881" s="1"/>
  <c r="I881"/>
  <c r="L881"/>
  <c r="K881" s="1"/>
  <c r="B882"/>
  <c r="C882"/>
  <c r="D882"/>
  <c r="F882"/>
  <c r="E882" s="1"/>
  <c r="H882"/>
  <c r="G882" s="1"/>
  <c r="I882"/>
  <c r="L882"/>
  <c r="K882" s="1"/>
  <c r="B883"/>
  <c r="C883"/>
  <c r="D883"/>
  <c r="F883"/>
  <c r="E883" s="1"/>
  <c r="H883"/>
  <c r="G883" s="1"/>
  <c r="I883"/>
  <c r="L883"/>
  <c r="K883" s="1"/>
  <c r="B884"/>
  <c r="C884"/>
  <c r="D884"/>
  <c r="F884"/>
  <c r="E884" s="1"/>
  <c r="H884"/>
  <c r="G884" s="1"/>
  <c r="I884"/>
  <c r="L884"/>
  <c r="K884" s="1"/>
  <c r="B885"/>
  <c r="C885"/>
  <c r="D885"/>
  <c r="F885"/>
  <c r="E885" s="1"/>
  <c r="H885"/>
  <c r="G885" s="1"/>
  <c r="I885"/>
  <c r="L885"/>
  <c r="K885" s="1"/>
  <c r="B886"/>
  <c r="C886"/>
  <c r="D886"/>
  <c r="F886"/>
  <c r="E886" s="1"/>
  <c r="H886"/>
  <c r="G886" s="1"/>
  <c r="I886"/>
  <c r="L886"/>
  <c r="K886" s="1"/>
  <c r="B887"/>
  <c r="C887"/>
  <c r="D887"/>
  <c r="F887"/>
  <c r="E887" s="1"/>
  <c r="H887"/>
  <c r="G887" s="1"/>
  <c r="I887"/>
  <c r="L887"/>
  <c r="K887" s="1"/>
  <c r="B888"/>
  <c r="C888"/>
  <c r="D888"/>
  <c r="F888"/>
  <c r="E888" s="1"/>
  <c r="H888"/>
  <c r="G888" s="1"/>
  <c r="I888"/>
  <c r="L888"/>
  <c r="K888" s="1"/>
  <c r="B889"/>
  <c r="C889"/>
  <c r="D889"/>
  <c r="F889"/>
  <c r="E889" s="1"/>
  <c r="H889"/>
  <c r="G889" s="1"/>
  <c r="I889"/>
  <c r="L889"/>
  <c r="K889" s="1"/>
  <c r="B890"/>
  <c r="C890"/>
  <c r="D890"/>
  <c r="F890"/>
  <c r="E890" s="1"/>
  <c r="H890"/>
  <c r="G890" s="1"/>
  <c r="I890"/>
  <c r="L890"/>
  <c r="K890" s="1"/>
  <c r="B891"/>
  <c r="C891"/>
  <c r="D891"/>
  <c r="F891"/>
  <c r="E891" s="1"/>
  <c r="H891"/>
  <c r="G891" s="1"/>
  <c r="I891"/>
  <c r="L891"/>
  <c r="K891" s="1"/>
  <c r="B892"/>
  <c r="C892"/>
  <c r="D892"/>
  <c r="F892"/>
  <c r="E892" s="1"/>
  <c r="H892"/>
  <c r="G892" s="1"/>
  <c r="I892"/>
  <c r="L892"/>
  <c r="K892" s="1"/>
  <c r="B893"/>
  <c r="C893"/>
  <c r="D893"/>
  <c r="F893"/>
  <c r="E893" s="1"/>
  <c r="H893"/>
  <c r="G893" s="1"/>
  <c r="I893"/>
  <c r="L893"/>
  <c r="K893" s="1"/>
  <c r="B894"/>
  <c r="C894"/>
  <c r="D894"/>
  <c r="F894"/>
  <c r="E894" s="1"/>
  <c r="H894"/>
  <c r="G894" s="1"/>
  <c r="I894"/>
  <c r="L894"/>
  <c r="K894" s="1"/>
  <c r="B895"/>
  <c r="C895"/>
  <c r="D895"/>
  <c r="F895"/>
  <c r="E895" s="1"/>
  <c r="H895"/>
  <c r="G895" s="1"/>
  <c r="I895"/>
  <c r="L895"/>
  <c r="K895" s="1"/>
  <c r="B896"/>
  <c r="C896"/>
  <c r="D896"/>
  <c r="F896"/>
  <c r="E896" s="1"/>
  <c r="H896"/>
  <c r="G896" s="1"/>
  <c r="I896"/>
  <c r="L896"/>
  <c r="K896" s="1"/>
  <c r="B897"/>
  <c r="C897"/>
  <c r="D897"/>
  <c r="F897"/>
  <c r="E897" s="1"/>
  <c r="H897"/>
  <c r="G897" s="1"/>
  <c r="I897"/>
  <c r="L897"/>
  <c r="K897" s="1"/>
  <c r="B898"/>
  <c r="C898"/>
  <c r="D898"/>
  <c r="F898"/>
  <c r="E898" s="1"/>
  <c r="H898"/>
  <c r="G898" s="1"/>
  <c r="I898"/>
  <c r="L898"/>
  <c r="K898" s="1"/>
  <c r="B899"/>
  <c r="C899"/>
  <c r="D899"/>
  <c r="F899"/>
  <c r="E899" s="1"/>
  <c r="H899"/>
  <c r="G899" s="1"/>
  <c r="I899"/>
  <c r="L899"/>
  <c r="K899" s="1"/>
  <c r="B900"/>
  <c r="C900"/>
  <c r="D900"/>
  <c r="F900"/>
  <c r="E900" s="1"/>
  <c r="H900"/>
  <c r="G900" s="1"/>
  <c r="I900"/>
  <c r="L900"/>
  <c r="K900" s="1"/>
  <c r="B901"/>
  <c r="C901"/>
  <c r="D901"/>
  <c r="F901"/>
  <c r="E901" s="1"/>
  <c r="H901"/>
  <c r="G901" s="1"/>
  <c r="I901"/>
  <c r="L901"/>
  <c r="K901" s="1"/>
  <c r="B902"/>
  <c r="C902"/>
  <c r="D902"/>
  <c r="F902"/>
  <c r="E902" s="1"/>
  <c r="H902"/>
  <c r="G902" s="1"/>
  <c r="I902"/>
  <c r="L902"/>
  <c r="K902" s="1"/>
  <c r="B903"/>
  <c r="C903"/>
  <c r="D903"/>
  <c r="F903"/>
  <c r="E903" s="1"/>
  <c r="H903"/>
  <c r="G903" s="1"/>
  <c r="I903"/>
  <c r="L903"/>
  <c r="K903" s="1"/>
  <c r="B904"/>
  <c r="C904"/>
  <c r="D904"/>
  <c r="F904"/>
  <c r="E904" s="1"/>
  <c r="H904"/>
  <c r="G904" s="1"/>
  <c r="I904"/>
  <c r="L904"/>
  <c r="K904" s="1"/>
  <c r="B905"/>
  <c r="C905"/>
  <c r="D905"/>
  <c r="F905"/>
  <c r="E905" s="1"/>
  <c r="H905"/>
  <c r="G905" s="1"/>
  <c r="I905"/>
  <c r="L905"/>
  <c r="K905" s="1"/>
  <c r="B906"/>
  <c r="C906"/>
  <c r="D906"/>
  <c r="F906"/>
  <c r="E906" s="1"/>
  <c r="H906"/>
  <c r="G906" s="1"/>
  <c r="I906"/>
  <c r="L906"/>
  <c r="K906" s="1"/>
  <c r="B907"/>
  <c r="C907"/>
  <c r="D907"/>
  <c r="F907"/>
  <c r="E907" s="1"/>
  <c r="H907"/>
  <c r="G907" s="1"/>
  <c r="I907"/>
  <c r="L907"/>
  <c r="K907" s="1"/>
  <c r="B908"/>
  <c r="C908"/>
  <c r="D908"/>
  <c r="F908"/>
  <c r="E908" s="1"/>
  <c r="H908"/>
  <c r="G908" s="1"/>
  <c r="I908"/>
  <c r="L908"/>
  <c r="K908" s="1"/>
  <c r="B909"/>
  <c r="C909"/>
  <c r="D909"/>
  <c r="F909"/>
  <c r="E909" s="1"/>
  <c r="H909"/>
  <c r="G909" s="1"/>
  <c r="I909"/>
  <c r="L909"/>
  <c r="K909" s="1"/>
  <c r="B910"/>
  <c r="C910"/>
  <c r="D910"/>
  <c r="F910"/>
  <c r="E910" s="1"/>
  <c r="H910"/>
  <c r="G910" s="1"/>
  <c r="I910"/>
  <c r="L910"/>
  <c r="K910" s="1"/>
  <c r="B911"/>
  <c r="C911"/>
  <c r="D911"/>
  <c r="F911"/>
  <c r="E911" s="1"/>
  <c r="H911"/>
  <c r="G911" s="1"/>
  <c r="I911"/>
  <c r="L911"/>
  <c r="K911" s="1"/>
  <c r="B912"/>
  <c r="C912"/>
  <c r="D912"/>
  <c r="F912"/>
  <c r="E912" s="1"/>
  <c r="H912"/>
  <c r="G912" s="1"/>
  <c r="I912"/>
  <c r="L912"/>
  <c r="K912" s="1"/>
  <c r="B913"/>
  <c r="C913"/>
  <c r="D913"/>
  <c r="F913"/>
  <c r="E913" s="1"/>
  <c r="H913"/>
  <c r="G913" s="1"/>
  <c r="I913"/>
  <c r="L913"/>
  <c r="K913" s="1"/>
  <c r="B914"/>
  <c r="C914"/>
  <c r="D914"/>
  <c r="F914"/>
  <c r="E914" s="1"/>
  <c r="H914"/>
  <c r="G914" s="1"/>
  <c r="I914"/>
  <c r="L914"/>
  <c r="K914" s="1"/>
  <c r="B915"/>
  <c r="C915"/>
  <c r="D915"/>
  <c r="F915"/>
  <c r="E915" s="1"/>
  <c r="H915"/>
  <c r="G915" s="1"/>
  <c r="I915"/>
  <c r="L915"/>
  <c r="K915" s="1"/>
  <c r="B916"/>
  <c r="C916"/>
  <c r="D916"/>
  <c r="F916"/>
  <c r="E916" s="1"/>
  <c r="H916"/>
  <c r="G916" s="1"/>
  <c r="I916"/>
  <c r="L916"/>
  <c r="K916" s="1"/>
  <c r="B917"/>
  <c r="C917"/>
  <c r="D917"/>
  <c r="F917"/>
  <c r="E917" s="1"/>
  <c r="H917"/>
  <c r="G917" s="1"/>
  <c r="I917"/>
  <c r="L917"/>
  <c r="K917" s="1"/>
  <c r="B918"/>
  <c r="C918"/>
  <c r="D918"/>
  <c r="F918"/>
  <c r="E918" s="1"/>
  <c r="H918"/>
  <c r="G918" s="1"/>
  <c r="I918"/>
  <c r="L918"/>
  <c r="K918" s="1"/>
  <c r="B919"/>
  <c r="C919"/>
  <c r="D919"/>
  <c r="F919"/>
  <c r="E919" s="1"/>
  <c r="H919"/>
  <c r="G919" s="1"/>
  <c r="I919"/>
  <c r="L919"/>
  <c r="K919" s="1"/>
  <c r="B920"/>
  <c r="C920"/>
  <c r="D920"/>
  <c r="F920"/>
  <c r="E920" s="1"/>
  <c r="H920"/>
  <c r="G920" s="1"/>
  <c r="I920"/>
  <c r="L920"/>
  <c r="K920" s="1"/>
  <c r="B921"/>
  <c r="C921"/>
  <c r="D921"/>
  <c r="F921"/>
  <c r="E921" s="1"/>
  <c r="H921"/>
  <c r="G921" s="1"/>
  <c r="I921"/>
  <c r="L921"/>
  <c r="K921" s="1"/>
  <c r="B922"/>
  <c r="C922"/>
  <c r="D922"/>
  <c r="F922"/>
  <c r="E922" s="1"/>
  <c r="H922"/>
  <c r="G922" s="1"/>
  <c r="I922"/>
  <c r="L922"/>
  <c r="K922" s="1"/>
  <c r="B923"/>
  <c r="C923"/>
  <c r="D923"/>
  <c r="F923"/>
  <c r="E923" s="1"/>
  <c r="H923"/>
  <c r="G923" s="1"/>
  <c r="I923"/>
  <c r="L923"/>
  <c r="K923" s="1"/>
  <c r="B924"/>
  <c r="C924"/>
  <c r="D924"/>
  <c r="F924"/>
  <c r="E924" s="1"/>
  <c r="H924"/>
  <c r="G924" s="1"/>
  <c r="I924"/>
  <c r="L924"/>
  <c r="K924" s="1"/>
  <c r="B925"/>
  <c r="C925"/>
  <c r="D925"/>
  <c r="F925"/>
  <c r="E925" s="1"/>
  <c r="H925"/>
  <c r="G925" s="1"/>
  <c r="I925"/>
  <c r="L925"/>
  <c r="K925" s="1"/>
  <c r="B926"/>
  <c r="C926"/>
  <c r="D926"/>
  <c r="F926"/>
  <c r="E926" s="1"/>
  <c r="H926"/>
  <c r="G926" s="1"/>
  <c r="I926"/>
  <c r="L926"/>
  <c r="K926" s="1"/>
  <c r="B927"/>
  <c r="C927"/>
  <c r="D927"/>
  <c r="F927"/>
  <c r="E927" s="1"/>
  <c r="H927"/>
  <c r="G927" s="1"/>
  <c r="I927"/>
  <c r="L927"/>
  <c r="K927" s="1"/>
  <c r="B928"/>
  <c r="C928"/>
  <c r="D928"/>
  <c r="F928"/>
  <c r="E928" s="1"/>
  <c r="H928"/>
  <c r="G928" s="1"/>
  <c r="I928"/>
  <c r="L928"/>
  <c r="K928" s="1"/>
  <c r="B929"/>
  <c r="C929"/>
  <c r="D929"/>
  <c r="F929"/>
  <c r="E929" s="1"/>
  <c r="H929"/>
  <c r="G929" s="1"/>
  <c r="I929"/>
  <c r="L929"/>
  <c r="K929" s="1"/>
  <c r="B930"/>
  <c r="C930"/>
  <c r="D930"/>
  <c r="F930"/>
  <c r="E930" s="1"/>
  <c r="H930"/>
  <c r="G930" s="1"/>
  <c r="I930"/>
  <c r="L930"/>
  <c r="K930" s="1"/>
  <c r="B931"/>
  <c r="C931"/>
  <c r="D931"/>
  <c r="F931"/>
  <c r="E931" s="1"/>
  <c r="H931"/>
  <c r="G931" s="1"/>
  <c r="I931"/>
  <c r="L931"/>
  <c r="K931" s="1"/>
  <c r="B932"/>
  <c r="C932"/>
  <c r="D932"/>
  <c r="F932"/>
  <c r="E932" s="1"/>
  <c r="H932"/>
  <c r="G932" s="1"/>
  <c r="I932"/>
  <c r="L932"/>
  <c r="K932" s="1"/>
  <c r="B933"/>
  <c r="C933"/>
  <c r="D933"/>
  <c r="F933"/>
  <c r="E933" s="1"/>
  <c r="H933"/>
  <c r="G933" s="1"/>
  <c r="I933"/>
  <c r="L933"/>
  <c r="K933" s="1"/>
  <c r="B934"/>
  <c r="C934"/>
  <c r="D934"/>
  <c r="F934"/>
  <c r="E934" s="1"/>
  <c r="H934"/>
  <c r="G934" s="1"/>
  <c r="I934"/>
  <c r="L934"/>
  <c r="K934" s="1"/>
  <c r="B935"/>
  <c r="C935"/>
  <c r="D935"/>
  <c r="F935"/>
  <c r="E935" s="1"/>
  <c r="H935"/>
  <c r="G935" s="1"/>
  <c r="I935"/>
  <c r="L935"/>
  <c r="K935" s="1"/>
  <c r="B936"/>
  <c r="C936"/>
  <c r="D936"/>
  <c r="F936"/>
  <c r="E936" s="1"/>
  <c r="H936"/>
  <c r="G936" s="1"/>
  <c r="I936"/>
  <c r="L936"/>
  <c r="K936" s="1"/>
  <c r="B937"/>
  <c r="C937"/>
  <c r="D937"/>
  <c r="F937"/>
  <c r="E937" s="1"/>
  <c r="H937"/>
  <c r="G937" s="1"/>
  <c r="I937"/>
  <c r="L937"/>
  <c r="K937" s="1"/>
  <c r="B938"/>
  <c r="C938"/>
  <c r="D938"/>
  <c r="F938"/>
  <c r="E938" s="1"/>
  <c r="H938"/>
  <c r="G938" s="1"/>
  <c r="I938"/>
  <c r="L938"/>
  <c r="K938" s="1"/>
  <c r="B939"/>
  <c r="C939"/>
  <c r="D939"/>
  <c r="F939"/>
  <c r="E939" s="1"/>
  <c r="H939"/>
  <c r="G939" s="1"/>
  <c r="I939"/>
  <c r="L939"/>
  <c r="K939" s="1"/>
  <c r="B940"/>
  <c r="C940"/>
  <c r="D940"/>
  <c r="F940"/>
  <c r="E940" s="1"/>
  <c r="H940"/>
  <c r="G940" s="1"/>
  <c r="I940"/>
  <c r="L940"/>
  <c r="K940" s="1"/>
  <c r="B941"/>
  <c r="C941"/>
  <c r="D941"/>
  <c r="F941"/>
  <c r="E941" s="1"/>
  <c r="H941"/>
  <c r="G941" s="1"/>
  <c r="I941"/>
  <c r="L941"/>
  <c r="K941" s="1"/>
  <c r="B942"/>
  <c r="C942"/>
  <c r="D942"/>
  <c r="F942"/>
  <c r="E942" s="1"/>
  <c r="H942"/>
  <c r="G942" s="1"/>
  <c r="I942"/>
  <c r="L942"/>
  <c r="K942" s="1"/>
  <c r="B943"/>
  <c r="C943"/>
  <c r="D943"/>
  <c r="F943"/>
  <c r="E943" s="1"/>
  <c r="H943"/>
  <c r="G943" s="1"/>
  <c r="I943"/>
  <c r="L943"/>
  <c r="K943" s="1"/>
  <c r="B944"/>
  <c r="C944"/>
  <c r="D944"/>
  <c r="F944"/>
  <c r="E944" s="1"/>
  <c r="H944"/>
  <c r="G944" s="1"/>
  <c r="I944"/>
  <c r="L944"/>
  <c r="K944" s="1"/>
  <c r="B945"/>
  <c r="C945"/>
  <c r="D945"/>
  <c r="F945"/>
  <c r="E945" s="1"/>
  <c r="H945"/>
  <c r="G945" s="1"/>
  <c r="I945"/>
  <c r="L945"/>
  <c r="K945" s="1"/>
  <c r="B946"/>
  <c r="C946"/>
  <c r="D946"/>
  <c r="F946"/>
  <c r="E946" s="1"/>
  <c r="H946"/>
  <c r="G946" s="1"/>
  <c r="I946"/>
  <c r="L946"/>
  <c r="K946" s="1"/>
  <c r="B947"/>
  <c r="C947"/>
  <c r="D947"/>
  <c r="F947"/>
  <c r="E947" s="1"/>
  <c r="H947"/>
  <c r="G947" s="1"/>
  <c r="I947"/>
  <c r="L947"/>
  <c r="K947" s="1"/>
  <c r="B948"/>
  <c r="C948"/>
  <c r="D948"/>
  <c r="F948"/>
  <c r="E948" s="1"/>
  <c r="H948"/>
  <c r="G948" s="1"/>
  <c r="I948"/>
  <c r="L948"/>
  <c r="K948" s="1"/>
  <c r="B949"/>
  <c r="C949"/>
  <c r="D949"/>
  <c r="F949"/>
  <c r="E949" s="1"/>
  <c r="H949"/>
  <c r="G949" s="1"/>
  <c r="I949"/>
  <c r="L949"/>
  <c r="K949" s="1"/>
  <c r="B950"/>
  <c r="C950"/>
  <c r="D950"/>
  <c r="F950"/>
  <c r="E950" s="1"/>
  <c r="H950"/>
  <c r="G950" s="1"/>
  <c r="I950"/>
  <c r="L950"/>
  <c r="K950" s="1"/>
  <c r="B951"/>
  <c r="C951"/>
  <c r="D951"/>
  <c r="F951"/>
  <c r="E951" s="1"/>
  <c r="H951"/>
  <c r="G951" s="1"/>
  <c r="I951"/>
  <c r="L951"/>
  <c r="K951" s="1"/>
  <c r="B952"/>
  <c r="C952"/>
  <c r="D952"/>
  <c r="F952"/>
  <c r="E952" s="1"/>
  <c r="H952"/>
  <c r="G952" s="1"/>
  <c r="I952"/>
  <c r="L952"/>
  <c r="K952" s="1"/>
  <c r="B953"/>
  <c r="C953"/>
  <c r="D953"/>
  <c r="F953"/>
  <c r="E953" s="1"/>
  <c r="H953"/>
  <c r="G953" s="1"/>
  <c r="I953"/>
  <c r="L953"/>
  <c r="K953" s="1"/>
  <c r="B954"/>
  <c r="C954"/>
  <c r="D954"/>
  <c r="F954"/>
  <c r="E954" s="1"/>
  <c r="H954"/>
  <c r="G954" s="1"/>
  <c r="I954"/>
  <c r="L954"/>
  <c r="K954" s="1"/>
  <c r="B955"/>
  <c r="C955"/>
  <c r="D955"/>
  <c r="F955"/>
  <c r="E955" s="1"/>
  <c r="H955"/>
  <c r="G955" s="1"/>
  <c r="I955"/>
  <c r="L955"/>
  <c r="K955" s="1"/>
  <c r="B956"/>
  <c r="C956"/>
  <c r="D956"/>
  <c r="F956"/>
  <c r="E956" s="1"/>
  <c r="H956"/>
  <c r="G956" s="1"/>
  <c r="I956"/>
  <c r="L956"/>
  <c r="K956" s="1"/>
  <c r="B957"/>
  <c r="C957"/>
  <c r="D957"/>
  <c r="F957"/>
  <c r="E957" s="1"/>
  <c r="H957"/>
  <c r="G957" s="1"/>
  <c r="I957"/>
  <c r="L957"/>
  <c r="K957" s="1"/>
  <c r="B958"/>
  <c r="C958"/>
  <c r="D958"/>
  <c r="F958"/>
  <c r="E958" s="1"/>
  <c r="H958"/>
  <c r="G958" s="1"/>
  <c r="I958"/>
  <c r="L958"/>
  <c r="K958" s="1"/>
  <c r="B959"/>
  <c r="C959"/>
  <c r="D959"/>
  <c r="F959"/>
  <c r="E959" s="1"/>
  <c r="H959"/>
  <c r="G959" s="1"/>
  <c r="I959"/>
  <c r="L959"/>
  <c r="K959" s="1"/>
  <c r="B960"/>
  <c r="C960"/>
  <c r="D960"/>
  <c r="F960"/>
  <c r="E960" s="1"/>
  <c r="H960"/>
  <c r="G960" s="1"/>
  <c r="I960"/>
  <c r="L960"/>
  <c r="K960" s="1"/>
  <c r="B961"/>
  <c r="C961"/>
  <c r="D961"/>
  <c r="F961"/>
  <c r="E961" s="1"/>
  <c r="H961"/>
  <c r="G961" s="1"/>
  <c r="I961"/>
  <c r="L961"/>
  <c r="K961" s="1"/>
  <c r="B962"/>
  <c r="C962"/>
  <c r="D962"/>
  <c r="F962"/>
  <c r="E962" s="1"/>
  <c r="H962"/>
  <c r="G962" s="1"/>
  <c r="I962"/>
  <c r="L962"/>
  <c r="K962" s="1"/>
  <c r="B963"/>
  <c r="C963"/>
  <c r="D963"/>
  <c r="F963"/>
  <c r="E963" s="1"/>
  <c r="H963"/>
  <c r="G963" s="1"/>
  <c r="I963"/>
  <c r="L963"/>
  <c r="K963" s="1"/>
  <c r="B964"/>
  <c r="C964"/>
  <c r="D964"/>
  <c r="F964"/>
  <c r="E964" s="1"/>
  <c r="H964"/>
  <c r="G964" s="1"/>
  <c r="I964"/>
  <c r="L964"/>
  <c r="K964" s="1"/>
  <c r="B965"/>
  <c r="C965"/>
  <c r="D965"/>
  <c r="F965"/>
  <c r="E965" s="1"/>
  <c r="H965"/>
  <c r="G965" s="1"/>
  <c r="I965"/>
  <c r="L965"/>
  <c r="K965" s="1"/>
  <c r="B966"/>
  <c r="C966"/>
  <c r="D966"/>
  <c r="F966"/>
  <c r="E966" s="1"/>
  <c r="H966"/>
  <c r="G966" s="1"/>
  <c r="I966"/>
  <c r="L966"/>
  <c r="K966" s="1"/>
  <c r="B967"/>
  <c r="C967"/>
  <c r="D967"/>
  <c r="F967"/>
  <c r="E967" s="1"/>
  <c r="H967"/>
  <c r="G967" s="1"/>
  <c r="I967"/>
  <c r="L967"/>
  <c r="K967" s="1"/>
  <c r="B968"/>
  <c r="C968"/>
  <c r="D968"/>
  <c r="F968"/>
  <c r="E968" s="1"/>
  <c r="H968"/>
  <c r="G968" s="1"/>
  <c r="I968"/>
  <c r="L968"/>
  <c r="K968" s="1"/>
  <c r="B969"/>
  <c r="C969"/>
  <c r="D969"/>
  <c r="F969"/>
  <c r="E969" s="1"/>
  <c r="H969"/>
  <c r="G969" s="1"/>
  <c r="I969"/>
  <c r="L969"/>
  <c r="K969" s="1"/>
  <c r="B970"/>
  <c r="C970"/>
  <c r="D970"/>
  <c r="F970"/>
  <c r="E970" s="1"/>
  <c r="H970"/>
  <c r="G970" s="1"/>
  <c r="I970"/>
  <c r="L970"/>
  <c r="K970" s="1"/>
  <c r="B971"/>
  <c r="C971"/>
  <c r="D971"/>
  <c r="F971"/>
  <c r="E971" s="1"/>
  <c r="H971"/>
  <c r="G971" s="1"/>
  <c r="I971"/>
  <c r="L971"/>
  <c r="K971" s="1"/>
  <c r="B972"/>
  <c r="C972"/>
  <c r="D972"/>
  <c r="F972"/>
  <c r="E972" s="1"/>
  <c r="H972"/>
  <c r="G972" s="1"/>
  <c r="I972"/>
  <c r="L972"/>
  <c r="K972" s="1"/>
  <c r="B973"/>
  <c r="C973"/>
  <c r="D973"/>
  <c r="F973"/>
  <c r="E973" s="1"/>
  <c r="H973"/>
  <c r="G973" s="1"/>
  <c r="I973"/>
  <c r="L973"/>
  <c r="K973" s="1"/>
  <c r="B974"/>
  <c r="C974"/>
  <c r="D974"/>
  <c r="F974"/>
  <c r="E974" s="1"/>
  <c r="H974"/>
  <c r="G974" s="1"/>
  <c r="I974"/>
  <c r="L974"/>
  <c r="K974" s="1"/>
  <c r="B975"/>
  <c r="C975"/>
  <c r="D975"/>
  <c r="F975"/>
  <c r="E975" s="1"/>
  <c r="H975"/>
  <c r="G975" s="1"/>
  <c r="I975"/>
  <c r="L975"/>
  <c r="K975" s="1"/>
  <c r="B976"/>
  <c r="C976"/>
  <c r="D976"/>
  <c r="F976"/>
  <c r="E976" s="1"/>
  <c r="H976"/>
  <c r="G976" s="1"/>
  <c r="I976"/>
  <c r="L976"/>
  <c r="K976" s="1"/>
  <c r="B977"/>
  <c r="C977"/>
  <c r="D977"/>
  <c r="F977"/>
  <c r="E977" s="1"/>
  <c r="H977"/>
  <c r="G977" s="1"/>
  <c r="I977"/>
  <c r="L977"/>
  <c r="K977" s="1"/>
  <c r="B978"/>
  <c r="C978"/>
  <c r="D978"/>
  <c r="F978"/>
  <c r="E978" s="1"/>
  <c r="H978"/>
  <c r="G978" s="1"/>
  <c r="I978"/>
  <c r="L978"/>
  <c r="K978" s="1"/>
  <c r="B979"/>
  <c r="C979"/>
  <c r="D979"/>
  <c r="F979"/>
  <c r="E979" s="1"/>
  <c r="H979"/>
  <c r="G979" s="1"/>
  <c r="I979"/>
  <c r="L979"/>
  <c r="K979" s="1"/>
  <c r="B980"/>
  <c r="C980"/>
  <c r="D980"/>
  <c r="F980"/>
  <c r="E980" s="1"/>
  <c r="H980"/>
  <c r="G980" s="1"/>
  <c r="I980"/>
  <c r="L980"/>
  <c r="K980" s="1"/>
  <c r="B981"/>
  <c r="C981"/>
  <c r="D981"/>
  <c r="F981"/>
  <c r="E981" s="1"/>
  <c r="H981"/>
  <c r="G981" s="1"/>
  <c r="I981"/>
  <c r="L981"/>
  <c r="K981" s="1"/>
  <c r="B982"/>
  <c r="C982"/>
  <c r="D982"/>
  <c r="F982"/>
  <c r="E982" s="1"/>
  <c r="H982"/>
  <c r="G982" s="1"/>
  <c r="I982"/>
  <c r="L982"/>
  <c r="K982" s="1"/>
  <c r="B983"/>
  <c r="C983"/>
  <c r="D983"/>
  <c r="F983"/>
  <c r="E983" s="1"/>
  <c r="H983"/>
  <c r="G983" s="1"/>
  <c r="I983"/>
  <c r="L983"/>
  <c r="K983" s="1"/>
  <c r="B984"/>
  <c r="C984"/>
  <c r="D984"/>
  <c r="F984"/>
  <c r="E984" s="1"/>
  <c r="H984"/>
  <c r="G984" s="1"/>
  <c r="I984"/>
  <c r="L984"/>
  <c r="K984" s="1"/>
  <c r="B985"/>
  <c r="C985"/>
  <c r="D985"/>
  <c r="F985"/>
  <c r="E985" s="1"/>
  <c r="H985"/>
  <c r="G985" s="1"/>
  <c r="I985"/>
  <c r="L985"/>
  <c r="K985" s="1"/>
  <c r="B986"/>
  <c r="C986"/>
  <c r="D986"/>
  <c r="F986"/>
  <c r="E986" s="1"/>
  <c r="H986"/>
  <c r="G986" s="1"/>
  <c r="I986"/>
  <c r="L986"/>
  <c r="K986" s="1"/>
  <c r="B987"/>
  <c r="C987"/>
  <c r="D987"/>
  <c r="F987"/>
  <c r="E987" s="1"/>
  <c r="H987"/>
  <c r="G987" s="1"/>
  <c r="I987"/>
  <c r="L987"/>
  <c r="K987" s="1"/>
  <c r="B988"/>
  <c r="C988"/>
  <c r="D988"/>
  <c r="F988"/>
  <c r="E988" s="1"/>
  <c r="H988"/>
  <c r="G988" s="1"/>
  <c r="I988"/>
  <c r="L988"/>
  <c r="K988" s="1"/>
  <c r="B989"/>
  <c r="C989"/>
  <c r="D989"/>
  <c r="F989"/>
  <c r="E989" s="1"/>
  <c r="H989"/>
  <c r="G989" s="1"/>
  <c r="I989"/>
  <c r="L989"/>
  <c r="K989" s="1"/>
  <c r="B990"/>
  <c r="C990"/>
  <c r="D990"/>
  <c r="F990"/>
  <c r="E990" s="1"/>
  <c r="H990"/>
  <c r="G990" s="1"/>
  <c r="I990"/>
  <c r="L990"/>
  <c r="K990" s="1"/>
  <c r="B991"/>
  <c r="C991"/>
  <c r="D991"/>
  <c r="F991"/>
  <c r="E991" s="1"/>
  <c r="H991"/>
  <c r="G991" s="1"/>
  <c r="I991"/>
  <c r="L991"/>
  <c r="K991" s="1"/>
  <c r="B992"/>
  <c r="C992"/>
  <c r="D992"/>
  <c r="F992"/>
  <c r="E992" s="1"/>
  <c r="H992"/>
  <c r="G992" s="1"/>
  <c r="I992"/>
  <c r="L992"/>
  <c r="K992" s="1"/>
  <c r="B993"/>
  <c r="C993"/>
  <c r="D993"/>
  <c r="F993"/>
  <c r="E993" s="1"/>
  <c r="H993"/>
  <c r="G993" s="1"/>
  <c r="I993"/>
  <c r="L993"/>
  <c r="K993" s="1"/>
  <c r="B994"/>
  <c r="C994"/>
  <c r="D994"/>
  <c r="F994"/>
  <c r="E994" s="1"/>
  <c r="H994"/>
  <c r="G994" s="1"/>
  <c r="I994"/>
  <c r="L994"/>
  <c r="K994" s="1"/>
  <c r="B995"/>
  <c r="C995"/>
  <c r="D995"/>
  <c r="F995"/>
  <c r="E995" s="1"/>
  <c r="H995"/>
  <c r="G995" s="1"/>
  <c r="I995"/>
  <c r="L995"/>
  <c r="K995" s="1"/>
  <c r="B996"/>
  <c r="C996"/>
  <c r="D996"/>
  <c r="F996"/>
  <c r="E996" s="1"/>
  <c r="H996"/>
  <c r="G996" s="1"/>
  <c r="I996"/>
  <c r="L996"/>
  <c r="K996" s="1"/>
  <c r="B997"/>
  <c r="C997"/>
  <c r="D997"/>
  <c r="F997"/>
  <c r="E997" s="1"/>
  <c r="H997"/>
  <c r="G997" s="1"/>
  <c r="I997"/>
  <c r="L997"/>
  <c r="K997" s="1"/>
  <c r="B998"/>
  <c r="C998"/>
  <c r="D998"/>
  <c r="F998"/>
  <c r="E998" s="1"/>
  <c r="H998"/>
  <c r="G998" s="1"/>
  <c r="I998"/>
  <c r="L998"/>
  <c r="K998" s="1"/>
  <c r="B999"/>
  <c r="C999"/>
  <c r="D999"/>
  <c r="F999"/>
  <c r="E999" s="1"/>
  <c r="H999"/>
  <c r="G999" s="1"/>
  <c r="I999"/>
  <c r="L999"/>
  <c r="K999" s="1"/>
  <c r="B1000"/>
  <c r="C1000"/>
  <c r="D1000"/>
  <c r="F1000"/>
  <c r="E1000" s="1"/>
  <c r="H1000"/>
  <c r="G1000" s="1"/>
  <c r="I1000"/>
  <c r="L1000"/>
  <c r="K1000" s="1"/>
  <c r="B1001"/>
  <c r="C1001"/>
  <c r="D1001"/>
  <c r="F1001"/>
  <c r="E1001" s="1"/>
  <c r="H1001"/>
  <c r="G1001" s="1"/>
  <c r="I1001"/>
  <c r="L1001"/>
  <c r="K1001" s="1"/>
  <c r="B1002"/>
  <c r="C1002"/>
  <c r="D1002"/>
  <c r="F1002"/>
  <c r="E1002" s="1"/>
  <c r="H1002"/>
  <c r="G1002" s="1"/>
  <c r="I1002"/>
  <c r="L1002"/>
  <c r="K1002" s="1"/>
  <c r="B1003"/>
  <c r="C1003"/>
  <c r="D1003"/>
  <c r="F1003"/>
  <c r="E1003" s="1"/>
  <c r="H1003"/>
  <c r="G1003" s="1"/>
  <c r="I1003"/>
  <c r="L1003"/>
  <c r="K1003" s="1"/>
  <c r="B1004"/>
  <c r="C1004"/>
  <c r="D1004"/>
  <c r="F1004"/>
  <c r="E1004" s="1"/>
  <c r="H1004"/>
  <c r="G1004" s="1"/>
  <c r="I1004"/>
  <c r="L1004"/>
  <c r="K1004" s="1"/>
  <c r="B1005"/>
  <c r="C1005"/>
  <c r="D1005"/>
  <c r="F1005"/>
  <c r="E1005" s="1"/>
  <c r="H1005"/>
  <c r="G1005" s="1"/>
  <c r="I1005"/>
  <c r="L1005"/>
  <c r="K1005" s="1"/>
  <c r="B1006"/>
  <c r="C1006"/>
  <c r="D1006"/>
  <c r="F1006"/>
  <c r="E1006" s="1"/>
  <c r="H1006"/>
  <c r="G1006" s="1"/>
  <c r="I1006"/>
  <c r="L1006"/>
  <c r="K1006" s="1"/>
  <c r="B1007"/>
  <c r="C1007"/>
  <c r="D1007"/>
  <c r="F1007"/>
  <c r="E1007" s="1"/>
  <c r="H1007"/>
  <c r="G1007" s="1"/>
  <c r="I1007"/>
  <c r="L1007"/>
  <c r="K1007" s="1"/>
  <c r="B1008"/>
  <c r="C1008"/>
  <c r="D1008"/>
  <c r="F1008"/>
  <c r="E1008" s="1"/>
  <c r="H1008"/>
  <c r="G1008" s="1"/>
  <c r="I1008"/>
  <c r="L1008"/>
  <c r="K1008" s="1"/>
  <c r="B1009"/>
  <c r="C1009"/>
  <c r="D1009"/>
  <c r="F1009"/>
  <c r="E1009" s="1"/>
  <c r="H1009"/>
  <c r="G1009" s="1"/>
  <c r="I1009"/>
  <c r="L1009"/>
  <c r="K1009" s="1"/>
  <c r="B1010"/>
  <c r="C1010"/>
  <c r="D1010"/>
  <c r="F1010"/>
  <c r="E1010" s="1"/>
  <c r="H1010"/>
  <c r="G1010" s="1"/>
  <c r="I1010"/>
  <c r="L1010"/>
  <c r="K1010" s="1"/>
  <c r="B1011"/>
  <c r="C1011"/>
  <c r="D1011"/>
  <c r="F1011"/>
  <c r="E1011" s="1"/>
  <c r="H1011"/>
  <c r="G1011" s="1"/>
  <c r="I1011"/>
  <c r="L1011"/>
  <c r="K1011" s="1"/>
  <c r="B1012"/>
  <c r="C1012"/>
  <c r="D1012"/>
  <c r="F1012"/>
  <c r="E1012" s="1"/>
  <c r="H1012"/>
  <c r="G1012" s="1"/>
  <c r="I1012"/>
  <c r="L1012"/>
  <c r="K1012" s="1"/>
  <c r="B1013"/>
  <c r="C1013"/>
  <c r="D1013"/>
  <c r="F1013"/>
  <c r="E1013" s="1"/>
  <c r="H1013"/>
  <c r="G1013" s="1"/>
  <c r="I1013"/>
  <c r="L1013"/>
  <c r="K1013" s="1"/>
  <c r="B1014"/>
  <c r="C1014"/>
  <c r="D1014"/>
  <c r="F1014"/>
  <c r="E1014" s="1"/>
  <c r="H1014"/>
  <c r="G1014" s="1"/>
  <c r="I1014"/>
  <c r="L1014"/>
  <c r="K1014" s="1"/>
  <c r="B1015"/>
  <c r="C1015"/>
  <c r="D1015"/>
  <c r="F1015"/>
  <c r="E1015" s="1"/>
  <c r="H1015"/>
  <c r="G1015" s="1"/>
  <c r="I1015"/>
  <c r="L1015"/>
  <c r="K1015" s="1"/>
  <c r="B1016"/>
  <c r="C1016"/>
  <c r="D1016"/>
  <c r="F1016"/>
  <c r="E1016" s="1"/>
  <c r="H1016"/>
  <c r="G1016" s="1"/>
  <c r="I1016"/>
  <c r="L1016"/>
  <c r="K1016" s="1"/>
  <c r="B1017"/>
  <c r="C1017"/>
  <c r="D1017"/>
  <c r="F1017"/>
  <c r="E1017" s="1"/>
  <c r="H1017"/>
  <c r="G1017" s="1"/>
  <c r="I1017"/>
  <c r="L1017"/>
  <c r="K1017" s="1"/>
  <c r="B1018"/>
  <c r="C1018"/>
  <c r="D1018"/>
  <c r="F1018"/>
  <c r="E1018" s="1"/>
  <c r="H1018"/>
  <c r="G1018" s="1"/>
  <c r="I1018"/>
  <c r="L1018"/>
  <c r="K1018" s="1"/>
  <c r="B1019"/>
  <c r="C1019"/>
  <c r="D1019"/>
  <c r="F1019"/>
  <c r="E1019" s="1"/>
  <c r="H1019"/>
  <c r="G1019" s="1"/>
  <c r="I1019"/>
  <c r="L1019"/>
  <c r="K1019" s="1"/>
  <c r="B1020"/>
  <c r="C1020"/>
  <c r="D1020"/>
  <c r="F1020"/>
  <c r="E1020" s="1"/>
  <c r="H1020"/>
  <c r="G1020" s="1"/>
  <c r="I1020"/>
  <c r="L1020"/>
  <c r="K1020" s="1"/>
  <c r="B1021"/>
  <c r="C1021"/>
  <c r="D1021"/>
  <c r="F1021"/>
  <c r="E1021" s="1"/>
  <c r="H1021"/>
  <c r="G1021" s="1"/>
  <c r="I1021"/>
  <c r="L1021"/>
  <c r="K1021" s="1"/>
  <c r="B1022"/>
  <c r="C1022"/>
  <c r="D1022"/>
  <c r="F1022"/>
  <c r="E1022" s="1"/>
  <c r="H1022"/>
  <c r="G1022" s="1"/>
  <c r="I1022"/>
  <c r="L1022"/>
  <c r="K1022" s="1"/>
  <c r="B1023"/>
  <c r="C1023"/>
  <c r="D1023"/>
  <c r="F1023"/>
  <c r="E1023" s="1"/>
  <c r="H1023"/>
  <c r="G1023" s="1"/>
  <c r="I1023"/>
  <c r="L1023"/>
  <c r="K1023" s="1"/>
  <c r="B1024"/>
  <c r="C1024"/>
  <c r="D1024"/>
  <c r="F1024"/>
  <c r="E1024" s="1"/>
  <c r="H1024"/>
  <c r="G1024" s="1"/>
  <c r="I1024"/>
  <c r="L1024"/>
  <c r="K1024" s="1"/>
  <c r="B1025"/>
  <c r="C1025"/>
  <c r="D1025"/>
  <c r="F1025"/>
  <c r="E1025" s="1"/>
  <c r="H1025"/>
  <c r="G1025" s="1"/>
  <c r="I1025"/>
  <c r="L1025"/>
  <c r="K1025" s="1"/>
  <c r="B1026"/>
  <c r="C1026"/>
  <c r="D1026"/>
  <c r="F1026"/>
  <c r="E1026" s="1"/>
  <c r="H1026"/>
  <c r="G1026" s="1"/>
  <c r="I1026"/>
  <c r="L1026"/>
  <c r="K1026" s="1"/>
  <c r="B1027"/>
  <c r="C1027"/>
  <c r="D1027"/>
  <c r="F1027"/>
  <c r="E1027" s="1"/>
  <c r="H1027"/>
  <c r="G1027" s="1"/>
  <c r="I1027"/>
  <c r="L1027"/>
  <c r="K1027" s="1"/>
  <c r="B1028"/>
  <c r="C1028"/>
  <c r="D1028"/>
  <c r="F1028"/>
  <c r="E1028" s="1"/>
  <c r="H1028"/>
  <c r="G1028" s="1"/>
  <c r="I1028"/>
  <c r="L1028"/>
  <c r="K1028" s="1"/>
  <c r="B1029"/>
  <c r="C1029"/>
  <c r="D1029"/>
  <c r="F1029"/>
  <c r="E1029" s="1"/>
  <c r="H1029"/>
  <c r="G1029" s="1"/>
  <c r="I1029"/>
  <c r="L1029"/>
  <c r="K1029" s="1"/>
  <c r="B1030"/>
  <c r="C1030"/>
  <c r="D1030"/>
  <c r="F1030"/>
  <c r="E1030" s="1"/>
  <c r="H1030"/>
  <c r="G1030" s="1"/>
  <c r="I1030"/>
  <c r="L1030"/>
  <c r="K1030" s="1"/>
  <c r="B1031"/>
  <c r="C1031"/>
  <c r="D1031"/>
  <c r="F1031"/>
  <c r="E1031" s="1"/>
  <c r="H1031"/>
  <c r="G1031" s="1"/>
  <c r="I1031"/>
  <c r="L1031"/>
  <c r="K1031" s="1"/>
  <c r="B1032"/>
  <c r="C1032"/>
  <c r="D1032"/>
  <c r="F1032"/>
  <c r="E1032" s="1"/>
  <c r="H1032"/>
  <c r="G1032" s="1"/>
  <c r="I1032"/>
  <c r="L1032"/>
  <c r="K1032" s="1"/>
  <c r="B1033"/>
  <c r="C1033"/>
  <c r="D1033"/>
  <c r="F1033"/>
  <c r="E1033" s="1"/>
  <c r="H1033"/>
  <c r="G1033" s="1"/>
  <c r="I1033"/>
  <c r="L1033"/>
  <c r="K1033" s="1"/>
  <c r="B1034"/>
  <c r="C1034"/>
  <c r="D1034"/>
  <c r="F1034"/>
  <c r="E1034" s="1"/>
  <c r="H1034"/>
  <c r="G1034" s="1"/>
  <c r="I1034"/>
  <c r="L1034"/>
  <c r="K1034" s="1"/>
  <c r="B1035"/>
  <c r="C1035"/>
  <c r="D1035"/>
  <c r="F1035"/>
  <c r="E1035" s="1"/>
  <c r="H1035"/>
  <c r="G1035" s="1"/>
  <c r="I1035"/>
  <c r="L1035"/>
  <c r="K1035" s="1"/>
  <c r="B1036"/>
  <c r="C1036"/>
  <c r="D1036"/>
  <c r="F1036"/>
  <c r="E1036" s="1"/>
  <c r="H1036"/>
  <c r="G1036" s="1"/>
  <c r="I1036"/>
  <c r="L1036"/>
  <c r="K1036" s="1"/>
  <c r="B1037"/>
  <c r="C1037"/>
  <c r="D1037"/>
  <c r="F1037"/>
  <c r="E1037" s="1"/>
  <c r="H1037"/>
  <c r="G1037" s="1"/>
  <c r="I1037"/>
  <c r="L1037"/>
  <c r="K1037" s="1"/>
  <c r="B1038"/>
  <c r="C1038"/>
  <c r="D1038"/>
  <c r="F1038"/>
  <c r="E1038" s="1"/>
  <c r="H1038"/>
  <c r="G1038" s="1"/>
  <c r="I1038"/>
  <c r="L1038"/>
  <c r="K1038" s="1"/>
  <c r="B1039"/>
  <c r="C1039"/>
  <c r="D1039"/>
  <c r="F1039"/>
  <c r="E1039" s="1"/>
  <c r="H1039"/>
  <c r="G1039" s="1"/>
  <c r="I1039"/>
  <c r="L1039"/>
  <c r="K1039" s="1"/>
  <c r="B1040"/>
  <c r="C1040"/>
  <c r="D1040"/>
  <c r="F1040"/>
  <c r="E1040" s="1"/>
  <c r="H1040"/>
  <c r="G1040" s="1"/>
  <c r="I1040"/>
  <c r="L1040"/>
  <c r="K1040" s="1"/>
  <c r="B1041"/>
  <c r="C1041"/>
  <c r="D1041"/>
  <c r="F1041"/>
  <c r="E1041" s="1"/>
  <c r="H1041"/>
  <c r="G1041" s="1"/>
  <c r="I1041"/>
  <c r="L1041"/>
  <c r="K1041" s="1"/>
  <c r="B1042"/>
  <c r="C1042"/>
  <c r="D1042"/>
  <c r="F1042"/>
  <c r="E1042" s="1"/>
  <c r="H1042"/>
  <c r="G1042" s="1"/>
  <c r="I1042"/>
  <c r="L1042"/>
  <c r="K1042" s="1"/>
  <c r="B1043"/>
  <c r="C1043"/>
  <c r="D1043"/>
  <c r="F1043"/>
  <c r="E1043" s="1"/>
  <c r="H1043"/>
  <c r="G1043" s="1"/>
  <c r="I1043"/>
  <c r="L1043"/>
  <c r="K1043" s="1"/>
  <c r="B1044"/>
  <c r="C1044"/>
  <c r="D1044"/>
  <c r="F1044"/>
  <c r="E1044" s="1"/>
  <c r="H1044"/>
  <c r="G1044" s="1"/>
  <c r="I1044"/>
  <c r="L1044"/>
  <c r="K1044" s="1"/>
  <c r="B1045"/>
  <c r="C1045"/>
  <c r="D1045"/>
  <c r="F1045"/>
  <c r="E1045" s="1"/>
  <c r="H1045"/>
  <c r="G1045" s="1"/>
  <c r="I1045"/>
  <c r="L1045"/>
  <c r="K1045" s="1"/>
  <c r="B1046"/>
  <c r="C1046"/>
  <c r="D1046"/>
  <c r="F1046"/>
  <c r="E1046" s="1"/>
  <c r="H1046"/>
  <c r="G1046" s="1"/>
  <c r="I1046"/>
  <c r="L1046"/>
  <c r="K1046" s="1"/>
  <c r="B1047"/>
  <c r="C1047"/>
  <c r="D1047"/>
  <c r="F1047"/>
  <c r="E1047" s="1"/>
  <c r="H1047"/>
  <c r="G1047" s="1"/>
  <c r="I1047"/>
  <c r="L1047"/>
  <c r="K1047" s="1"/>
  <c r="B1048"/>
  <c r="C1048"/>
  <c r="D1048"/>
  <c r="F1048"/>
  <c r="E1048" s="1"/>
  <c r="H1048"/>
  <c r="G1048" s="1"/>
  <c r="I1048"/>
  <c r="L1048"/>
  <c r="K1048" s="1"/>
  <c r="B1049"/>
  <c r="C1049"/>
  <c r="D1049"/>
  <c r="F1049"/>
  <c r="E1049" s="1"/>
  <c r="H1049"/>
  <c r="G1049" s="1"/>
  <c r="I1049"/>
  <c r="L1049"/>
  <c r="K1049" s="1"/>
  <c r="B1050"/>
  <c r="C1050"/>
  <c r="D1050"/>
  <c r="F1050"/>
  <c r="E1050" s="1"/>
  <c r="H1050"/>
  <c r="G1050" s="1"/>
  <c r="I1050"/>
  <c r="L1050"/>
  <c r="K1050" s="1"/>
  <c r="B1051"/>
  <c r="C1051"/>
  <c r="D1051"/>
  <c r="F1051"/>
  <c r="E1051" s="1"/>
  <c r="H1051"/>
  <c r="G1051" s="1"/>
  <c r="I1051"/>
  <c r="L1051"/>
  <c r="K1051" s="1"/>
  <c r="B1052"/>
  <c r="C1052"/>
  <c r="D1052"/>
  <c r="F1052"/>
  <c r="E1052" s="1"/>
  <c r="H1052"/>
  <c r="G1052" s="1"/>
  <c r="I1052"/>
  <c r="L1052"/>
  <c r="K1052" s="1"/>
  <c r="B1053"/>
  <c r="C1053"/>
  <c r="D1053"/>
  <c r="F1053"/>
  <c r="E1053" s="1"/>
  <c r="H1053"/>
  <c r="G1053" s="1"/>
  <c r="I1053"/>
  <c r="L1053"/>
  <c r="K1053" s="1"/>
  <c r="B1054"/>
  <c r="C1054"/>
  <c r="D1054"/>
  <c r="F1054"/>
  <c r="E1054" s="1"/>
  <c r="H1054"/>
  <c r="G1054" s="1"/>
  <c r="I1054"/>
  <c r="L1054"/>
  <c r="K1054" s="1"/>
  <c r="B1055"/>
  <c r="C1055"/>
  <c r="D1055"/>
  <c r="F1055"/>
  <c r="E1055" s="1"/>
  <c r="H1055"/>
  <c r="G1055" s="1"/>
  <c r="I1055"/>
  <c r="L1055"/>
  <c r="K1055" s="1"/>
  <c r="B1056"/>
  <c r="C1056"/>
  <c r="D1056"/>
  <c r="F1056"/>
  <c r="E1056" s="1"/>
  <c r="H1056"/>
  <c r="G1056" s="1"/>
  <c r="I1056"/>
  <c r="L1056"/>
  <c r="K1056" s="1"/>
  <c r="B1057"/>
  <c r="C1057"/>
  <c r="D1057"/>
  <c r="F1057"/>
  <c r="E1057" s="1"/>
  <c r="H1057"/>
  <c r="G1057" s="1"/>
  <c r="I1057"/>
  <c r="L1057"/>
  <c r="K1057" s="1"/>
  <c r="B1058"/>
  <c r="C1058"/>
  <c r="D1058"/>
  <c r="F1058"/>
  <c r="E1058" s="1"/>
  <c r="H1058"/>
  <c r="G1058" s="1"/>
  <c r="I1058"/>
  <c r="L1058"/>
  <c r="K1058" s="1"/>
  <c r="B1059"/>
  <c r="C1059"/>
  <c r="D1059"/>
  <c r="F1059"/>
  <c r="E1059" s="1"/>
  <c r="H1059"/>
  <c r="G1059" s="1"/>
  <c r="I1059"/>
  <c r="L1059"/>
  <c r="K1059" s="1"/>
  <c r="B1060"/>
  <c r="C1060"/>
  <c r="D1060"/>
  <c r="F1060"/>
  <c r="E1060" s="1"/>
  <c r="H1060"/>
  <c r="G1060" s="1"/>
  <c r="I1060"/>
  <c r="L1060"/>
  <c r="K1060" s="1"/>
  <c r="B1061"/>
  <c r="C1061"/>
  <c r="D1061"/>
  <c r="F1061"/>
  <c r="E1061" s="1"/>
  <c r="H1061"/>
  <c r="G1061" s="1"/>
  <c r="I1061"/>
  <c r="L1061"/>
  <c r="K1061" s="1"/>
  <c r="B1062"/>
  <c r="C1062"/>
  <c r="D1062"/>
  <c r="F1062"/>
  <c r="E1062" s="1"/>
  <c r="H1062"/>
  <c r="G1062" s="1"/>
  <c r="I1062"/>
  <c r="L1062"/>
  <c r="K1062" s="1"/>
  <c r="B1063"/>
  <c r="C1063"/>
  <c r="D1063"/>
  <c r="F1063"/>
  <c r="E1063" s="1"/>
  <c r="H1063"/>
  <c r="G1063" s="1"/>
  <c r="I1063"/>
  <c r="L1063"/>
  <c r="K1063" s="1"/>
  <c r="B1064"/>
  <c r="C1064"/>
  <c r="D1064"/>
  <c r="F1064"/>
  <c r="E1064" s="1"/>
  <c r="H1064"/>
  <c r="G1064" s="1"/>
  <c r="I1064"/>
  <c r="L1064"/>
  <c r="K1064" s="1"/>
  <c r="B1065"/>
  <c r="C1065"/>
  <c r="D1065"/>
  <c r="F1065"/>
  <c r="E1065" s="1"/>
  <c r="H1065"/>
  <c r="G1065" s="1"/>
  <c r="I1065"/>
  <c r="L1065"/>
  <c r="K1065" s="1"/>
  <c r="B1066"/>
  <c r="C1066"/>
  <c r="D1066"/>
  <c r="F1066"/>
  <c r="E1066" s="1"/>
  <c r="H1066"/>
  <c r="G1066" s="1"/>
  <c r="I1066"/>
  <c r="L1066"/>
  <c r="K1066" s="1"/>
  <c r="B1067"/>
  <c r="C1067"/>
  <c r="D1067"/>
  <c r="F1067"/>
  <c r="E1067" s="1"/>
  <c r="H1067"/>
  <c r="G1067" s="1"/>
  <c r="I1067"/>
  <c r="L1067"/>
  <c r="K1067" s="1"/>
  <c r="B1068"/>
  <c r="C1068"/>
  <c r="D1068"/>
  <c r="F1068"/>
  <c r="E1068" s="1"/>
  <c r="H1068"/>
  <c r="G1068" s="1"/>
  <c r="I1068"/>
  <c r="L1068"/>
  <c r="K1068" s="1"/>
  <c r="B1069"/>
  <c r="C1069"/>
  <c r="D1069"/>
  <c r="F1069"/>
  <c r="E1069" s="1"/>
  <c r="H1069"/>
  <c r="G1069" s="1"/>
  <c r="I1069"/>
  <c r="L1069"/>
  <c r="K1069" s="1"/>
  <c r="B1070"/>
  <c r="C1070"/>
  <c r="D1070"/>
  <c r="F1070"/>
  <c r="E1070" s="1"/>
  <c r="H1070"/>
  <c r="G1070" s="1"/>
  <c r="I1070"/>
  <c r="L1070"/>
  <c r="K1070" s="1"/>
  <c r="B1071"/>
  <c r="C1071"/>
  <c r="D1071"/>
  <c r="F1071"/>
  <c r="E1071" s="1"/>
  <c r="H1071"/>
  <c r="G1071" s="1"/>
  <c r="I1071"/>
  <c r="L1071"/>
  <c r="K1071" s="1"/>
  <c r="B1072"/>
  <c r="C1072"/>
  <c r="D1072"/>
  <c r="F1072"/>
  <c r="E1072" s="1"/>
  <c r="H1072"/>
  <c r="G1072" s="1"/>
  <c r="I1072"/>
  <c r="L1072"/>
  <c r="K1072" s="1"/>
  <c r="B1073"/>
  <c r="C1073"/>
  <c r="D1073"/>
  <c r="F1073"/>
  <c r="E1073" s="1"/>
  <c r="H1073"/>
  <c r="G1073" s="1"/>
  <c r="I1073"/>
  <c r="L1073"/>
  <c r="K1073" s="1"/>
  <c r="B1074"/>
  <c r="C1074"/>
  <c r="D1074"/>
  <c r="F1074"/>
  <c r="E1074" s="1"/>
  <c r="H1074"/>
  <c r="G1074" s="1"/>
  <c r="I1074"/>
  <c r="L1074"/>
  <c r="K1074" s="1"/>
  <c r="B1075"/>
  <c r="C1075"/>
  <c r="D1075"/>
  <c r="F1075"/>
  <c r="E1075" s="1"/>
  <c r="H1075"/>
  <c r="G1075" s="1"/>
  <c r="I1075"/>
  <c r="L1075"/>
  <c r="K1075" s="1"/>
  <c r="B1076"/>
  <c r="C1076"/>
  <c r="D1076"/>
  <c r="F1076"/>
  <c r="E1076" s="1"/>
  <c r="H1076"/>
  <c r="G1076" s="1"/>
  <c r="I1076"/>
  <c r="L1076"/>
  <c r="K1076" s="1"/>
  <c r="B1077"/>
  <c r="C1077"/>
  <c r="D1077"/>
  <c r="F1077"/>
  <c r="E1077" s="1"/>
  <c r="H1077"/>
  <c r="G1077" s="1"/>
  <c r="I1077"/>
  <c r="L1077"/>
  <c r="K1077" s="1"/>
  <c r="B1078"/>
  <c r="C1078"/>
  <c r="D1078"/>
  <c r="F1078"/>
  <c r="E1078" s="1"/>
  <c r="H1078"/>
  <c r="G1078" s="1"/>
  <c r="I1078"/>
  <c r="L1078"/>
  <c r="K1078" s="1"/>
  <c r="B1079"/>
  <c r="C1079"/>
  <c r="D1079"/>
  <c r="F1079"/>
  <c r="E1079" s="1"/>
  <c r="H1079"/>
  <c r="G1079" s="1"/>
  <c r="I1079"/>
  <c r="L1079"/>
  <c r="K1079" s="1"/>
  <c r="B1080"/>
  <c r="C1080"/>
  <c r="D1080"/>
  <c r="F1080"/>
  <c r="E1080" s="1"/>
  <c r="H1080"/>
  <c r="G1080" s="1"/>
  <c r="I1080"/>
  <c r="L1080"/>
  <c r="K1080" s="1"/>
  <c r="B1081"/>
  <c r="C1081"/>
  <c r="D1081"/>
  <c r="F1081"/>
  <c r="E1081" s="1"/>
  <c r="H1081"/>
  <c r="G1081" s="1"/>
  <c r="I1081"/>
  <c r="L1081"/>
  <c r="K1081" s="1"/>
  <c r="B1082"/>
  <c r="C1082"/>
  <c r="D1082"/>
  <c r="F1082"/>
  <c r="E1082" s="1"/>
  <c r="H1082"/>
  <c r="G1082" s="1"/>
  <c r="I1082"/>
  <c r="L1082"/>
  <c r="K1082" s="1"/>
  <c r="B1083"/>
  <c r="C1083"/>
  <c r="D1083"/>
  <c r="F1083"/>
  <c r="E1083" s="1"/>
  <c r="H1083"/>
  <c r="G1083" s="1"/>
  <c r="I1083"/>
  <c r="L1083"/>
  <c r="K1083" s="1"/>
  <c r="B1084"/>
  <c r="C1084"/>
  <c r="D1084"/>
  <c r="F1084"/>
  <c r="E1084" s="1"/>
  <c r="H1084"/>
  <c r="G1084" s="1"/>
  <c r="I1084"/>
  <c r="L1084"/>
  <c r="K1084" s="1"/>
  <c r="B1085"/>
  <c r="C1085"/>
  <c r="D1085"/>
  <c r="F1085"/>
  <c r="E1085" s="1"/>
  <c r="H1085"/>
  <c r="G1085" s="1"/>
  <c r="I1085"/>
  <c r="L1085"/>
  <c r="K1085" s="1"/>
  <c r="B1086"/>
  <c r="C1086"/>
  <c r="D1086"/>
  <c r="F1086"/>
  <c r="E1086" s="1"/>
  <c r="H1086"/>
  <c r="G1086" s="1"/>
  <c r="I1086"/>
  <c r="L1086"/>
  <c r="K1086" s="1"/>
  <c r="B1087"/>
  <c r="C1087"/>
  <c r="D1087"/>
  <c r="F1087"/>
  <c r="E1087" s="1"/>
  <c r="H1087"/>
  <c r="G1087" s="1"/>
  <c r="I1087"/>
  <c r="L1087"/>
  <c r="K1087" s="1"/>
  <c r="B1088"/>
  <c r="C1088"/>
  <c r="D1088"/>
  <c r="F1088"/>
  <c r="E1088" s="1"/>
  <c r="H1088"/>
  <c r="G1088" s="1"/>
  <c r="I1088"/>
  <c r="L1088"/>
  <c r="K1088" s="1"/>
  <c r="B1089"/>
  <c r="C1089"/>
  <c r="D1089"/>
  <c r="F1089"/>
  <c r="E1089" s="1"/>
  <c r="H1089"/>
  <c r="G1089" s="1"/>
  <c r="I1089"/>
  <c r="L1089"/>
  <c r="K1089" s="1"/>
  <c r="B1090"/>
  <c r="C1090"/>
  <c r="D1090"/>
  <c r="F1090"/>
  <c r="E1090" s="1"/>
  <c r="H1090"/>
  <c r="G1090" s="1"/>
  <c r="I1090"/>
  <c r="L1090"/>
  <c r="K1090" s="1"/>
  <c r="B1091"/>
  <c r="C1091"/>
  <c r="D1091"/>
  <c r="F1091"/>
  <c r="E1091" s="1"/>
  <c r="H1091"/>
  <c r="G1091" s="1"/>
  <c r="I1091"/>
  <c r="L1091"/>
  <c r="K1091" s="1"/>
  <c r="B1092"/>
  <c r="C1092"/>
  <c r="D1092"/>
  <c r="F1092"/>
  <c r="E1092" s="1"/>
  <c r="H1092"/>
  <c r="G1092" s="1"/>
  <c r="I1092"/>
  <c r="L1092"/>
  <c r="K1092" s="1"/>
  <c r="B1093"/>
  <c r="C1093"/>
  <c r="D1093"/>
  <c r="F1093"/>
  <c r="E1093" s="1"/>
  <c r="H1093"/>
  <c r="G1093" s="1"/>
  <c r="I1093"/>
  <c r="L1093"/>
  <c r="K1093" s="1"/>
  <c r="B1094"/>
  <c r="C1094"/>
  <c r="D1094"/>
  <c r="F1094"/>
  <c r="E1094" s="1"/>
  <c r="H1094"/>
  <c r="G1094" s="1"/>
  <c r="I1094"/>
  <c r="L1094"/>
  <c r="K1094" s="1"/>
  <c r="B1095"/>
  <c r="C1095"/>
  <c r="D1095"/>
  <c r="F1095"/>
  <c r="E1095" s="1"/>
  <c r="H1095"/>
  <c r="G1095" s="1"/>
  <c r="I1095"/>
  <c r="L1095"/>
  <c r="K1095" s="1"/>
  <c r="B1096"/>
  <c r="C1096"/>
  <c r="D1096"/>
  <c r="F1096"/>
  <c r="E1096" s="1"/>
  <c r="H1096"/>
  <c r="G1096" s="1"/>
  <c r="I1096"/>
  <c r="L1096"/>
  <c r="K1096" s="1"/>
  <c r="B1097"/>
  <c r="C1097"/>
  <c r="D1097"/>
  <c r="F1097"/>
  <c r="E1097" s="1"/>
  <c r="H1097"/>
  <c r="G1097" s="1"/>
  <c r="I1097"/>
  <c r="L1097"/>
  <c r="K1097" s="1"/>
  <c r="B1098"/>
  <c r="C1098"/>
  <c r="D1098"/>
  <c r="F1098"/>
  <c r="E1098" s="1"/>
  <c r="H1098"/>
  <c r="G1098" s="1"/>
  <c r="I1098"/>
  <c r="L1098"/>
  <c r="K1098" s="1"/>
  <c r="B1099"/>
  <c r="C1099"/>
  <c r="D1099"/>
  <c r="F1099"/>
  <c r="E1099" s="1"/>
  <c r="H1099"/>
  <c r="G1099" s="1"/>
  <c r="I1099"/>
  <c r="L1099"/>
  <c r="K1099" s="1"/>
  <c r="B1100"/>
  <c r="C1100"/>
  <c r="D1100"/>
  <c r="F1100"/>
  <c r="E1100" s="1"/>
  <c r="H1100"/>
  <c r="G1100" s="1"/>
  <c r="I1100"/>
  <c r="L1100"/>
  <c r="K1100" s="1"/>
  <c r="B1101"/>
  <c r="C1101"/>
  <c r="D1101"/>
  <c r="F1101"/>
  <c r="E1101" s="1"/>
  <c r="H1101"/>
  <c r="G1101" s="1"/>
  <c r="I1101"/>
  <c r="L1101"/>
  <c r="K1101" s="1"/>
  <c r="B1102"/>
  <c r="C1102"/>
  <c r="D1102"/>
  <c r="F1102"/>
  <c r="E1102" s="1"/>
  <c r="H1102"/>
  <c r="G1102" s="1"/>
  <c r="I1102"/>
  <c r="L1102"/>
  <c r="K1102" s="1"/>
  <c r="B1103"/>
  <c r="C1103"/>
  <c r="D1103"/>
  <c r="F1103"/>
  <c r="E1103" s="1"/>
  <c r="H1103"/>
  <c r="G1103" s="1"/>
  <c r="I1103"/>
  <c r="L1103"/>
  <c r="K1103" s="1"/>
  <c r="B1104"/>
  <c r="C1104"/>
  <c r="D1104"/>
  <c r="F1104"/>
  <c r="E1104" s="1"/>
  <c r="H1104"/>
  <c r="G1104" s="1"/>
  <c r="I1104"/>
  <c r="L1104"/>
  <c r="K1104" s="1"/>
  <c r="B1105"/>
  <c r="C1105"/>
  <c r="D1105"/>
  <c r="F1105"/>
  <c r="E1105" s="1"/>
  <c r="H1105"/>
  <c r="G1105" s="1"/>
  <c r="I1105"/>
  <c r="L1105"/>
  <c r="K1105" s="1"/>
  <c r="B1106"/>
  <c r="C1106"/>
  <c r="D1106"/>
  <c r="F1106"/>
  <c r="E1106" s="1"/>
  <c r="H1106"/>
  <c r="G1106" s="1"/>
  <c r="I1106"/>
  <c r="L1106"/>
  <c r="K1106" s="1"/>
  <c r="B1107"/>
  <c r="C1107"/>
  <c r="D1107"/>
  <c r="F1107"/>
  <c r="E1107" s="1"/>
  <c r="H1107"/>
  <c r="G1107" s="1"/>
  <c r="I1107"/>
  <c r="L1107"/>
  <c r="K1107" s="1"/>
  <c r="B1108"/>
  <c r="C1108"/>
  <c r="D1108"/>
  <c r="F1108"/>
  <c r="E1108" s="1"/>
  <c r="H1108"/>
  <c r="G1108" s="1"/>
  <c r="I1108"/>
  <c r="L1108"/>
  <c r="K1108" s="1"/>
  <c r="B1109"/>
  <c r="C1109"/>
  <c r="D1109"/>
  <c r="F1109"/>
  <c r="E1109" s="1"/>
  <c r="H1109"/>
  <c r="G1109" s="1"/>
  <c r="I1109"/>
  <c r="L1109"/>
  <c r="K1109" s="1"/>
  <c r="B1110"/>
  <c r="C1110"/>
  <c r="D1110"/>
  <c r="F1110"/>
  <c r="E1110" s="1"/>
  <c r="H1110"/>
  <c r="G1110" s="1"/>
  <c r="I1110"/>
  <c r="L1110"/>
  <c r="K1110" s="1"/>
  <c r="B1111"/>
  <c r="C1111"/>
  <c r="D1111"/>
  <c r="F1111"/>
  <c r="E1111" s="1"/>
  <c r="H1111"/>
  <c r="G1111" s="1"/>
  <c r="I1111"/>
  <c r="L1111"/>
  <c r="K1111" s="1"/>
  <c r="B1112"/>
  <c r="C1112"/>
  <c r="D1112"/>
  <c r="F1112"/>
  <c r="E1112" s="1"/>
  <c r="H1112"/>
  <c r="G1112" s="1"/>
  <c r="I1112"/>
  <c r="L1112"/>
  <c r="K1112" s="1"/>
  <c r="B1113"/>
  <c r="C1113"/>
  <c r="D1113"/>
  <c r="F1113"/>
  <c r="E1113" s="1"/>
  <c r="H1113"/>
  <c r="G1113" s="1"/>
  <c r="I1113"/>
  <c r="L1113"/>
  <c r="K1113" s="1"/>
  <c r="B1114"/>
  <c r="C1114"/>
  <c r="D1114"/>
  <c r="F1114"/>
  <c r="E1114" s="1"/>
  <c r="H1114"/>
  <c r="G1114" s="1"/>
  <c r="I1114"/>
  <c r="L1114"/>
  <c r="K1114" s="1"/>
  <c r="B1115"/>
  <c r="C1115"/>
  <c r="D1115"/>
  <c r="F1115"/>
  <c r="E1115" s="1"/>
  <c r="H1115"/>
  <c r="G1115" s="1"/>
  <c r="I1115"/>
  <c r="L1115"/>
  <c r="K1115" s="1"/>
  <c r="B1116"/>
  <c r="C1116"/>
  <c r="D1116"/>
  <c r="F1116"/>
  <c r="E1116" s="1"/>
  <c r="H1116"/>
  <c r="G1116" s="1"/>
  <c r="I1116"/>
  <c r="L1116"/>
  <c r="K1116" s="1"/>
  <c r="B1117"/>
  <c r="C1117"/>
  <c r="D1117"/>
  <c r="F1117"/>
  <c r="E1117" s="1"/>
  <c r="H1117"/>
  <c r="G1117" s="1"/>
  <c r="I1117"/>
  <c r="L1117"/>
  <c r="K1117" s="1"/>
  <c r="B1118"/>
  <c r="C1118"/>
  <c r="D1118"/>
  <c r="F1118"/>
  <c r="E1118" s="1"/>
  <c r="H1118"/>
  <c r="G1118" s="1"/>
  <c r="I1118"/>
  <c r="L1118"/>
  <c r="K1118" s="1"/>
  <c r="B1119"/>
  <c r="C1119"/>
  <c r="D1119"/>
  <c r="F1119"/>
  <c r="E1119" s="1"/>
  <c r="H1119"/>
  <c r="G1119" s="1"/>
  <c r="I1119"/>
  <c r="L1119"/>
  <c r="K1119" s="1"/>
  <c r="B1120"/>
  <c r="C1120"/>
  <c r="D1120"/>
  <c r="F1120"/>
  <c r="E1120" s="1"/>
  <c r="H1120"/>
  <c r="G1120" s="1"/>
  <c r="I1120"/>
  <c r="L1120"/>
  <c r="K1120" s="1"/>
  <c r="B1121"/>
  <c r="C1121"/>
  <c r="D1121"/>
  <c r="F1121"/>
  <c r="E1121" s="1"/>
  <c r="H1121"/>
  <c r="G1121" s="1"/>
  <c r="I1121"/>
  <c r="L1121"/>
  <c r="K1121" s="1"/>
  <c r="B1122"/>
  <c r="C1122"/>
  <c r="D1122"/>
  <c r="F1122"/>
  <c r="E1122" s="1"/>
  <c r="H1122"/>
  <c r="G1122" s="1"/>
  <c r="I1122"/>
  <c r="L1122"/>
  <c r="K1122" s="1"/>
  <c r="B1123"/>
  <c r="C1123"/>
  <c r="D1123"/>
  <c r="F1123"/>
  <c r="E1123" s="1"/>
  <c r="H1123"/>
  <c r="G1123" s="1"/>
  <c r="I1123"/>
  <c r="L1123"/>
  <c r="K1123" s="1"/>
  <c r="B1124"/>
  <c r="C1124"/>
  <c r="D1124"/>
  <c r="F1124"/>
  <c r="E1124" s="1"/>
  <c r="H1124"/>
  <c r="G1124" s="1"/>
  <c r="I1124"/>
  <c r="L1124"/>
  <c r="K1124" s="1"/>
  <c r="B1125"/>
  <c r="C1125"/>
  <c r="D1125"/>
  <c r="F1125"/>
  <c r="E1125" s="1"/>
  <c r="H1125"/>
  <c r="G1125" s="1"/>
  <c r="I1125"/>
  <c r="L1125"/>
  <c r="K1125" s="1"/>
  <c r="B1126"/>
  <c r="C1126"/>
  <c r="D1126"/>
  <c r="F1126"/>
  <c r="E1126" s="1"/>
  <c r="H1126"/>
  <c r="G1126" s="1"/>
  <c r="I1126"/>
  <c r="L1126"/>
  <c r="K1126" s="1"/>
  <c r="B1127"/>
  <c r="C1127"/>
  <c r="D1127"/>
  <c r="F1127"/>
  <c r="E1127" s="1"/>
  <c r="H1127"/>
  <c r="G1127" s="1"/>
  <c r="I1127"/>
  <c r="L1127"/>
  <c r="K1127" s="1"/>
  <c r="B1128"/>
  <c r="C1128"/>
  <c r="D1128"/>
  <c r="F1128"/>
  <c r="E1128" s="1"/>
  <c r="H1128"/>
  <c r="G1128" s="1"/>
  <c r="I1128"/>
  <c r="L1128"/>
  <c r="K1128" s="1"/>
  <c r="B1129"/>
  <c r="C1129"/>
  <c r="D1129"/>
  <c r="F1129"/>
  <c r="E1129" s="1"/>
  <c r="H1129"/>
  <c r="G1129" s="1"/>
  <c r="I1129"/>
  <c r="L1129"/>
  <c r="K1129" s="1"/>
  <c r="B1130"/>
  <c r="C1130"/>
  <c r="D1130"/>
  <c r="F1130"/>
  <c r="E1130" s="1"/>
  <c r="H1130"/>
  <c r="G1130" s="1"/>
  <c r="I1130"/>
  <c r="L1130"/>
  <c r="K1130" s="1"/>
  <c r="B1131"/>
  <c r="C1131"/>
  <c r="D1131"/>
  <c r="F1131"/>
  <c r="E1131" s="1"/>
  <c r="H1131"/>
  <c r="G1131" s="1"/>
  <c r="I1131"/>
  <c r="L1131"/>
  <c r="K1131" s="1"/>
  <c r="B1132"/>
  <c r="C1132"/>
  <c r="D1132"/>
  <c r="F1132"/>
  <c r="E1132" s="1"/>
  <c r="H1132"/>
  <c r="G1132" s="1"/>
  <c r="I1132"/>
  <c r="L1132"/>
  <c r="K1132" s="1"/>
  <c r="B1133"/>
  <c r="C1133"/>
  <c r="D1133"/>
  <c r="F1133"/>
  <c r="E1133" s="1"/>
  <c r="H1133"/>
  <c r="G1133" s="1"/>
  <c r="I1133"/>
  <c r="L1133"/>
  <c r="K1133" s="1"/>
  <c r="B1134"/>
  <c r="C1134"/>
  <c r="D1134"/>
  <c r="F1134"/>
  <c r="E1134" s="1"/>
  <c r="H1134"/>
  <c r="G1134" s="1"/>
  <c r="I1134"/>
  <c r="L1134"/>
  <c r="K1134" s="1"/>
  <c r="B1135"/>
  <c r="C1135"/>
  <c r="D1135"/>
  <c r="F1135"/>
  <c r="E1135" s="1"/>
  <c r="H1135"/>
  <c r="G1135" s="1"/>
  <c r="I1135"/>
  <c r="L1135"/>
  <c r="K1135" s="1"/>
  <c r="B1136"/>
  <c r="C1136"/>
  <c r="D1136"/>
  <c r="F1136"/>
  <c r="E1136" s="1"/>
  <c r="H1136"/>
  <c r="G1136" s="1"/>
  <c r="I1136"/>
  <c r="L1136"/>
  <c r="K1136" s="1"/>
  <c r="B1137"/>
  <c r="C1137"/>
  <c r="D1137"/>
  <c r="F1137"/>
  <c r="E1137" s="1"/>
  <c r="H1137"/>
  <c r="G1137" s="1"/>
  <c r="I1137"/>
  <c r="L1137"/>
  <c r="K1137" s="1"/>
  <c r="B1138"/>
  <c r="C1138"/>
  <c r="D1138"/>
  <c r="F1138"/>
  <c r="E1138" s="1"/>
  <c r="H1138"/>
  <c r="G1138" s="1"/>
  <c r="I1138"/>
  <c r="L1138"/>
  <c r="K1138" s="1"/>
  <c r="B1139"/>
  <c r="C1139"/>
  <c r="D1139"/>
  <c r="F1139"/>
  <c r="E1139" s="1"/>
  <c r="H1139"/>
  <c r="G1139" s="1"/>
  <c r="I1139"/>
  <c r="L1139"/>
  <c r="K1139" s="1"/>
  <c r="B1140"/>
  <c r="C1140"/>
  <c r="D1140"/>
  <c r="F1140"/>
  <c r="E1140" s="1"/>
  <c r="H1140"/>
  <c r="G1140" s="1"/>
  <c r="I1140"/>
  <c r="L1140"/>
  <c r="K1140" s="1"/>
  <c r="B1141"/>
  <c r="C1141"/>
  <c r="D1141"/>
  <c r="F1141"/>
  <c r="E1141" s="1"/>
  <c r="H1141"/>
  <c r="G1141" s="1"/>
  <c r="I1141"/>
  <c r="L1141"/>
  <c r="K1141" s="1"/>
  <c r="B1142"/>
  <c r="C1142"/>
  <c r="D1142"/>
  <c r="F1142"/>
  <c r="E1142" s="1"/>
  <c r="H1142"/>
  <c r="G1142" s="1"/>
  <c r="I1142"/>
  <c r="L1142"/>
  <c r="K1142" s="1"/>
  <c r="B1143"/>
  <c r="C1143"/>
  <c r="D1143"/>
  <c r="F1143"/>
  <c r="E1143" s="1"/>
  <c r="H1143"/>
  <c r="G1143" s="1"/>
  <c r="I1143"/>
  <c r="L1143"/>
  <c r="K1143" s="1"/>
  <c r="B1144"/>
  <c r="C1144"/>
  <c r="D1144"/>
  <c r="F1144"/>
  <c r="E1144" s="1"/>
  <c r="H1144"/>
  <c r="G1144" s="1"/>
  <c r="I1144"/>
  <c r="L1144"/>
  <c r="K1144" s="1"/>
  <c r="B1145"/>
  <c r="C1145"/>
  <c r="D1145"/>
  <c r="F1145"/>
  <c r="E1145" s="1"/>
  <c r="H1145"/>
  <c r="G1145" s="1"/>
  <c r="I1145"/>
  <c r="L1145"/>
  <c r="K1145" s="1"/>
  <c r="B1146"/>
  <c r="C1146"/>
  <c r="D1146"/>
  <c r="F1146"/>
  <c r="E1146" s="1"/>
  <c r="H1146"/>
  <c r="G1146" s="1"/>
  <c r="I1146"/>
  <c r="L1146"/>
  <c r="K1146" s="1"/>
  <c r="B1147"/>
  <c r="C1147"/>
  <c r="D1147"/>
  <c r="F1147"/>
  <c r="E1147" s="1"/>
  <c r="H1147"/>
  <c r="G1147" s="1"/>
  <c r="I1147"/>
  <c r="L1147"/>
  <c r="K1147" s="1"/>
  <c r="B1148"/>
  <c r="C1148"/>
  <c r="D1148"/>
  <c r="F1148"/>
  <c r="E1148" s="1"/>
  <c r="H1148"/>
  <c r="G1148" s="1"/>
  <c r="I1148"/>
  <c r="L1148"/>
  <c r="K1148" s="1"/>
  <c r="B1149"/>
  <c r="C1149"/>
  <c r="D1149"/>
  <c r="F1149"/>
  <c r="E1149" s="1"/>
  <c r="H1149"/>
  <c r="G1149" s="1"/>
  <c r="I1149"/>
  <c r="L1149"/>
  <c r="K1149" s="1"/>
  <c r="B1150"/>
  <c r="C1150"/>
  <c r="D1150"/>
  <c r="F1150"/>
  <c r="E1150" s="1"/>
  <c r="H1150"/>
  <c r="G1150" s="1"/>
  <c r="I1150"/>
  <c r="L1150"/>
  <c r="K1150" s="1"/>
  <c r="B1151"/>
  <c r="C1151"/>
  <c r="D1151"/>
  <c r="F1151"/>
  <c r="E1151" s="1"/>
  <c r="H1151"/>
  <c r="G1151" s="1"/>
  <c r="I1151"/>
  <c r="L1151"/>
  <c r="K1151" s="1"/>
  <c r="B1152"/>
  <c r="C1152"/>
  <c r="D1152"/>
  <c r="F1152"/>
  <c r="E1152" s="1"/>
  <c r="H1152"/>
  <c r="G1152" s="1"/>
  <c r="I1152"/>
  <c r="L1152"/>
  <c r="K1152" s="1"/>
  <c r="B1153"/>
  <c r="C1153"/>
  <c r="D1153"/>
  <c r="F1153"/>
  <c r="E1153" s="1"/>
  <c r="H1153"/>
  <c r="G1153" s="1"/>
  <c r="I1153"/>
  <c r="L1153"/>
  <c r="K1153" s="1"/>
  <c r="B1154"/>
  <c r="C1154"/>
  <c r="D1154"/>
  <c r="F1154"/>
  <c r="E1154" s="1"/>
  <c r="H1154"/>
  <c r="G1154" s="1"/>
  <c r="I1154"/>
  <c r="L1154"/>
  <c r="K1154" s="1"/>
  <c r="B1155"/>
  <c r="C1155"/>
  <c r="D1155"/>
  <c r="F1155"/>
  <c r="E1155" s="1"/>
  <c r="H1155"/>
  <c r="G1155" s="1"/>
  <c r="I1155"/>
  <c r="L1155"/>
  <c r="K1155" s="1"/>
  <c r="B1156"/>
  <c r="C1156"/>
  <c r="D1156"/>
  <c r="F1156"/>
  <c r="E1156" s="1"/>
  <c r="H1156"/>
  <c r="G1156" s="1"/>
  <c r="I1156"/>
  <c r="L1156"/>
  <c r="K1156" s="1"/>
  <c r="B1157"/>
  <c r="C1157"/>
  <c r="D1157"/>
  <c r="F1157"/>
  <c r="E1157" s="1"/>
  <c r="H1157"/>
  <c r="G1157" s="1"/>
  <c r="I1157"/>
  <c r="L1157"/>
  <c r="K1157" s="1"/>
  <c r="B1158"/>
  <c r="C1158"/>
  <c r="D1158"/>
  <c r="F1158"/>
  <c r="E1158" s="1"/>
  <c r="H1158"/>
  <c r="G1158" s="1"/>
  <c r="I1158"/>
  <c r="L1158"/>
  <c r="K1158" s="1"/>
  <c r="B1159"/>
  <c r="C1159"/>
  <c r="D1159"/>
  <c r="F1159"/>
  <c r="E1159" s="1"/>
  <c r="H1159"/>
  <c r="G1159" s="1"/>
  <c r="I1159"/>
  <c r="L1159"/>
  <c r="K1159" s="1"/>
  <c r="B1160"/>
  <c r="C1160"/>
  <c r="D1160"/>
  <c r="F1160"/>
  <c r="E1160" s="1"/>
  <c r="H1160"/>
  <c r="G1160" s="1"/>
  <c r="I1160"/>
  <c r="L1160"/>
  <c r="K1160" s="1"/>
  <c r="B1161"/>
  <c r="C1161"/>
  <c r="D1161"/>
  <c r="F1161"/>
  <c r="E1161" s="1"/>
  <c r="H1161"/>
  <c r="G1161" s="1"/>
  <c r="I1161"/>
  <c r="L1161"/>
  <c r="K1161" s="1"/>
  <c r="B1162"/>
  <c r="C1162"/>
  <c r="D1162"/>
  <c r="F1162"/>
  <c r="E1162" s="1"/>
  <c r="H1162"/>
  <c r="G1162" s="1"/>
  <c r="I1162"/>
  <c r="L1162"/>
  <c r="K1162" s="1"/>
  <c r="B1163"/>
  <c r="C1163"/>
  <c r="D1163"/>
  <c r="F1163"/>
  <c r="E1163" s="1"/>
  <c r="H1163"/>
  <c r="G1163" s="1"/>
  <c r="I1163"/>
  <c r="L1163"/>
  <c r="K1163" s="1"/>
  <c r="B1164"/>
  <c r="C1164"/>
  <c r="D1164"/>
  <c r="F1164"/>
  <c r="E1164" s="1"/>
  <c r="H1164"/>
  <c r="G1164" s="1"/>
  <c r="I1164"/>
  <c r="L1164"/>
  <c r="K1164" s="1"/>
  <c r="B1165"/>
  <c r="C1165"/>
  <c r="D1165"/>
  <c r="F1165"/>
  <c r="E1165" s="1"/>
  <c r="H1165"/>
  <c r="G1165" s="1"/>
  <c r="I1165"/>
  <c r="L1165"/>
  <c r="K1165" s="1"/>
  <c r="B1166"/>
  <c r="C1166"/>
  <c r="D1166"/>
  <c r="F1166"/>
  <c r="E1166" s="1"/>
  <c r="H1166"/>
  <c r="G1166" s="1"/>
  <c r="I1166"/>
  <c r="L1166"/>
  <c r="K1166" s="1"/>
  <c r="B1167"/>
  <c r="C1167"/>
  <c r="D1167"/>
  <c r="F1167"/>
  <c r="E1167" s="1"/>
  <c r="H1167"/>
  <c r="G1167" s="1"/>
  <c r="I1167"/>
  <c r="L1167"/>
  <c r="K1167" s="1"/>
  <c r="B1168"/>
  <c r="C1168"/>
  <c r="D1168"/>
  <c r="F1168"/>
  <c r="E1168" s="1"/>
  <c r="H1168"/>
  <c r="G1168" s="1"/>
  <c r="I1168"/>
  <c r="L1168"/>
  <c r="K1168" s="1"/>
  <c r="B1169"/>
  <c r="C1169"/>
  <c r="D1169"/>
  <c r="F1169"/>
  <c r="E1169" s="1"/>
  <c r="H1169"/>
  <c r="G1169" s="1"/>
  <c r="I1169"/>
  <c r="L1169"/>
  <c r="K1169" s="1"/>
  <c r="B1170"/>
  <c r="C1170"/>
  <c r="D1170"/>
  <c r="F1170"/>
  <c r="E1170" s="1"/>
  <c r="H1170"/>
  <c r="G1170" s="1"/>
  <c r="I1170"/>
  <c r="L1170"/>
  <c r="K1170" s="1"/>
  <c r="B1171"/>
  <c r="C1171"/>
  <c r="D1171"/>
  <c r="F1171"/>
  <c r="E1171" s="1"/>
  <c r="H1171"/>
  <c r="G1171" s="1"/>
  <c r="I1171"/>
  <c r="L1171"/>
  <c r="K1171" s="1"/>
  <c r="B1172"/>
  <c r="C1172"/>
  <c r="D1172"/>
  <c r="F1172"/>
  <c r="E1172" s="1"/>
  <c r="H1172"/>
  <c r="G1172" s="1"/>
  <c r="I1172"/>
  <c r="L1172"/>
  <c r="K1172" s="1"/>
  <c r="B1173"/>
  <c r="C1173"/>
  <c r="D1173"/>
  <c r="F1173"/>
  <c r="E1173" s="1"/>
  <c r="H1173"/>
  <c r="G1173" s="1"/>
  <c r="I1173"/>
  <c r="L1173"/>
  <c r="K1173" s="1"/>
  <c r="B1174"/>
  <c r="C1174"/>
  <c r="D1174"/>
  <c r="F1174"/>
  <c r="E1174" s="1"/>
  <c r="H1174"/>
  <c r="G1174" s="1"/>
  <c r="I1174"/>
  <c r="L1174"/>
  <c r="K1174" s="1"/>
  <c r="B1175"/>
  <c r="C1175"/>
  <c r="D1175"/>
  <c r="F1175"/>
  <c r="E1175" s="1"/>
  <c r="H1175"/>
  <c r="G1175" s="1"/>
  <c r="I1175"/>
  <c r="L1175"/>
  <c r="K1175" s="1"/>
  <c r="B1176"/>
  <c r="C1176"/>
  <c r="D1176"/>
  <c r="F1176"/>
  <c r="E1176" s="1"/>
  <c r="H1176"/>
  <c r="G1176" s="1"/>
  <c r="I1176"/>
  <c r="L1176"/>
  <c r="K1176" s="1"/>
  <c r="B1177"/>
  <c r="C1177"/>
  <c r="D1177"/>
  <c r="F1177"/>
  <c r="E1177" s="1"/>
  <c r="H1177"/>
  <c r="G1177" s="1"/>
  <c r="I1177"/>
  <c r="L1177"/>
  <c r="K1177" s="1"/>
  <c r="B1178"/>
  <c r="C1178"/>
  <c r="D1178"/>
  <c r="F1178"/>
  <c r="E1178" s="1"/>
  <c r="H1178"/>
  <c r="G1178" s="1"/>
  <c r="I1178"/>
  <c r="L1178"/>
  <c r="K1178" s="1"/>
  <c r="B1179"/>
  <c r="C1179"/>
  <c r="D1179"/>
  <c r="F1179"/>
  <c r="E1179" s="1"/>
  <c r="H1179"/>
  <c r="G1179" s="1"/>
  <c r="I1179"/>
  <c r="L1179"/>
  <c r="K1179" s="1"/>
  <c r="B1180"/>
  <c r="C1180"/>
  <c r="D1180"/>
  <c r="F1180"/>
  <c r="E1180" s="1"/>
  <c r="H1180"/>
  <c r="G1180" s="1"/>
  <c r="I1180"/>
  <c r="L1180"/>
  <c r="K1180" s="1"/>
  <c r="B1181"/>
  <c r="C1181"/>
  <c r="D1181"/>
  <c r="F1181"/>
  <c r="E1181" s="1"/>
  <c r="H1181"/>
  <c r="G1181" s="1"/>
  <c r="I1181"/>
  <c r="L1181"/>
  <c r="K1181" s="1"/>
  <c r="B1182"/>
  <c r="C1182"/>
  <c r="D1182"/>
  <c r="F1182"/>
  <c r="E1182" s="1"/>
  <c r="H1182"/>
  <c r="G1182" s="1"/>
  <c r="I1182"/>
  <c r="L1182"/>
  <c r="K1182" s="1"/>
  <c r="B1183"/>
  <c r="C1183"/>
  <c r="D1183"/>
  <c r="F1183"/>
  <c r="E1183" s="1"/>
  <c r="H1183"/>
  <c r="G1183" s="1"/>
  <c r="I1183"/>
  <c r="L1183"/>
  <c r="K1183" s="1"/>
  <c r="B1184"/>
  <c r="C1184"/>
  <c r="D1184"/>
  <c r="F1184"/>
  <c r="E1184" s="1"/>
  <c r="H1184"/>
  <c r="G1184" s="1"/>
  <c r="I1184"/>
  <c r="L1184"/>
  <c r="K1184" s="1"/>
  <c r="B1185"/>
  <c r="C1185"/>
  <c r="D1185"/>
  <c r="F1185"/>
  <c r="E1185" s="1"/>
  <c r="H1185"/>
  <c r="G1185" s="1"/>
  <c r="I1185"/>
  <c r="L1185"/>
  <c r="K1185" s="1"/>
  <c r="B1186"/>
  <c r="C1186"/>
  <c r="D1186"/>
  <c r="F1186"/>
  <c r="E1186" s="1"/>
  <c r="H1186"/>
  <c r="G1186" s="1"/>
  <c r="I1186"/>
  <c r="L1186"/>
  <c r="K1186" s="1"/>
  <c r="B1187"/>
  <c r="C1187"/>
  <c r="D1187"/>
  <c r="F1187"/>
  <c r="E1187" s="1"/>
  <c r="H1187"/>
  <c r="G1187" s="1"/>
  <c r="I1187"/>
  <c r="L1187"/>
  <c r="K1187" s="1"/>
  <c r="B1188"/>
  <c r="C1188"/>
  <c r="D1188"/>
  <c r="F1188"/>
  <c r="E1188" s="1"/>
  <c r="H1188"/>
  <c r="G1188" s="1"/>
  <c r="I1188"/>
  <c r="L1188"/>
  <c r="K1188" s="1"/>
  <c r="B1189"/>
  <c r="C1189"/>
  <c r="D1189"/>
  <c r="F1189"/>
  <c r="E1189" s="1"/>
  <c r="H1189"/>
  <c r="G1189" s="1"/>
  <c r="I1189"/>
  <c r="L1189"/>
  <c r="K1189" s="1"/>
  <c r="B1190"/>
  <c r="C1190"/>
  <c r="D1190"/>
  <c r="F1190"/>
  <c r="E1190" s="1"/>
  <c r="H1190"/>
  <c r="G1190" s="1"/>
  <c r="I1190"/>
  <c r="L1190"/>
  <c r="K1190" s="1"/>
  <c r="B1191"/>
  <c r="C1191"/>
  <c r="D1191"/>
  <c r="F1191"/>
  <c r="E1191" s="1"/>
  <c r="H1191"/>
  <c r="G1191" s="1"/>
  <c r="I1191"/>
  <c r="L1191"/>
  <c r="K1191" s="1"/>
  <c r="B1192"/>
  <c r="C1192"/>
  <c r="D1192"/>
  <c r="F1192"/>
  <c r="E1192" s="1"/>
  <c r="H1192"/>
  <c r="G1192" s="1"/>
  <c r="I1192"/>
  <c r="L1192"/>
  <c r="K1192" s="1"/>
  <c r="B1193"/>
  <c r="C1193"/>
  <c r="D1193"/>
  <c r="F1193"/>
  <c r="E1193" s="1"/>
  <c r="H1193"/>
  <c r="G1193" s="1"/>
  <c r="I1193"/>
  <c r="L1193"/>
  <c r="K1193" s="1"/>
  <c r="B1194"/>
  <c r="C1194"/>
  <c r="D1194"/>
  <c r="F1194"/>
  <c r="E1194" s="1"/>
  <c r="H1194"/>
  <c r="G1194" s="1"/>
  <c r="I1194"/>
  <c r="L1194"/>
  <c r="K1194" s="1"/>
  <c r="B1195"/>
  <c r="C1195"/>
  <c r="D1195"/>
  <c r="F1195"/>
  <c r="E1195" s="1"/>
  <c r="H1195"/>
  <c r="G1195" s="1"/>
  <c r="I1195"/>
  <c r="L1195"/>
  <c r="K1195" s="1"/>
  <c r="B1196"/>
  <c r="C1196"/>
  <c r="D1196"/>
  <c r="F1196"/>
  <c r="E1196" s="1"/>
  <c r="H1196"/>
  <c r="G1196" s="1"/>
  <c r="I1196"/>
  <c r="L1196"/>
  <c r="K1196" s="1"/>
  <c r="B1197"/>
  <c r="C1197"/>
  <c r="D1197"/>
  <c r="F1197"/>
  <c r="E1197" s="1"/>
  <c r="H1197"/>
  <c r="G1197" s="1"/>
  <c r="I1197"/>
  <c r="L1197"/>
  <c r="K1197" s="1"/>
  <c r="B1198"/>
  <c r="C1198"/>
  <c r="D1198"/>
  <c r="F1198"/>
  <c r="E1198" s="1"/>
  <c r="H1198"/>
  <c r="G1198" s="1"/>
  <c r="I1198"/>
  <c r="L1198"/>
  <c r="K1198" s="1"/>
  <c r="B1199"/>
  <c r="C1199"/>
  <c r="D1199"/>
  <c r="F1199"/>
  <c r="E1199" s="1"/>
  <c r="H1199"/>
  <c r="G1199" s="1"/>
  <c r="I1199"/>
  <c r="L1199"/>
  <c r="K1199" s="1"/>
  <c r="B1200"/>
  <c r="C1200"/>
  <c r="D1200"/>
  <c r="F1200"/>
  <c r="E1200" s="1"/>
  <c r="H1200"/>
  <c r="G1200" s="1"/>
  <c r="I1200"/>
  <c r="L1200"/>
  <c r="K1200" s="1"/>
  <c r="B1201"/>
  <c r="C1201"/>
  <c r="D1201"/>
  <c r="F1201"/>
  <c r="E1201" s="1"/>
  <c r="H1201"/>
  <c r="G1201" s="1"/>
  <c r="I1201"/>
  <c r="L1201"/>
  <c r="K1201" s="1"/>
  <c r="B1202"/>
  <c r="C1202"/>
  <c r="D1202"/>
  <c r="F1202"/>
  <c r="E1202" s="1"/>
  <c r="H1202"/>
  <c r="G1202" s="1"/>
  <c r="I1202"/>
  <c r="L1202"/>
  <c r="K1202" s="1"/>
  <c r="B1203"/>
  <c r="C1203"/>
  <c r="D1203"/>
  <c r="F1203"/>
  <c r="E1203" s="1"/>
  <c r="H1203"/>
  <c r="G1203" s="1"/>
  <c r="I1203"/>
  <c r="L1203"/>
  <c r="K1203" s="1"/>
  <c r="B1204"/>
  <c r="C1204"/>
  <c r="D1204"/>
  <c r="F1204"/>
  <c r="E1204" s="1"/>
  <c r="H1204"/>
  <c r="G1204" s="1"/>
  <c r="I1204"/>
  <c r="L1204"/>
  <c r="K1204" s="1"/>
  <c r="B1205"/>
  <c r="C1205"/>
  <c r="D1205"/>
  <c r="F1205"/>
  <c r="E1205" s="1"/>
  <c r="H1205"/>
  <c r="G1205" s="1"/>
  <c r="I1205"/>
  <c r="L1205"/>
  <c r="K1205" s="1"/>
  <c r="B1206"/>
  <c r="C1206"/>
  <c r="D1206"/>
  <c r="F1206"/>
  <c r="E1206" s="1"/>
  <c r="H1206"/>
  <c r="G1206" s="1"/>
  <c r="I1206"/>
  <c r="L1206"/>
  <c r="K1206" s="1"/>
  <c r="B1207"/>
  <c r="C1207"/>
  <c r="D1207"/>
  <c r="F1207"/>
  <c r="E1207" s="1"/>
  <c r="H1207"/>
  <c r="G1207" s="1"/>
  <c r="I1207"/>
  <c r="L1207"/>
  <c r="K1207" s="1"/>
  <c r="B1208"/>
  <c r="C1208"/>
  <c r="D1208"/>
  <c r="F1208"/>
  <c r="E1208" s="1"/>
  <c r="H1208"/>
  <c r="G1208" s="1"/>
  <c r="I1208"/>
  <c r="L1208"/>
  <c r="K1208" s="1"/>
  <c r="B1209"/>
  <c r="C1209"/>
  <c r="D1209"/>
  <c r="F1209"/>
  <c r="E1209" s="1"/>
  <c r="H1209"/>
  <c r="G1209" s="1"/>
  <c r="I1209"/>
  <c r="L1209"/>
  <c r="K1209" s="1"/>
  <c r="B1210"/>
  <c r="C1210"/>
  <c r="D1210"/>
  <c r="F1210"/>
  <c r="E1210" s="1"/>
  <c r="H1210"/>
  <c r="G1210" s="1"/>
  <c r="I1210"/>
  <c r="L1210"/>
  <c r="K1210" s="1"/>
  <c r="B1211"/>
  <c r="C1211"/>
  <c r="D1211"/>
  <c r="F1211"/>
  <c r="E1211" s="1"/>
  <c r="H1211"/>
  <c r="G1211" s="1"/>
  <c r="I1211"/>
  <c r="L1211"/>
  <c r="K1211" s="1"/>
  <c r="B1212"/>
  <c r="C1212"/>
  <c r="D1212"/>
  <c r="F1212"/>
  <c r="E1212" s="1"/>
  <c r="H1212"/>
  <c r="G1212" s="1"/>
  <c r="I1212"/>
  <c r="L1212"/>
  <c r="K1212" s="1"/>
  <c r="B1213"/>
  <c r="C1213"/>
  <c r="D1213"/>
  <c r="F1213"/>
  <c r="E1213" s="1"/>
  <c r="H1213"/>
  <c r="G1213" s="1"/>
  <c r="I1213"/>
  <c r="L1213"/>
  <c r="K1213" s="1"/>
  <c r="B1214"/>
  <c r="C1214"/>
  <c r="D1214"/>
  <c r="F1214"/>
  <c r="E1214" s="1"/>
  <c r="H1214"/>
  <c r="G1214" s="1"/>
  <c r="I1214"/>
  <c r="L1214"/>
  <c r="K1214" s="1"/>
  <c r="B1215"/>
  <c r="C1215"/>
  <c r="D1215"/>
  <c r="F1215"/>
  <c r="E1215" s="1"/>
  <c r="H1215"/>
  <c r="G1215" s="1"/>
  <c r="I1215"/>
  <c r="L1215"/>
  <c r="K1215" s="1"/>
  <c r="B1216"/>
  <c r="C1216"/>
  <c r="D1216"/>
  <c r="F1216"/>
  <c r="E1216" s="1"/>
  <c r="H1216"/>
  <c r="G1216" s="1"/>
  <c r="I1216"/>
  <c r="L1216"/>
  <c r="K1216" s="1"/>
  <c r="B1217"/>
  <c r="C1217"/>
  <c r="D1217"/>
  <c r="F1217"/>
  <c r="E1217" s="1"/>
  <c r="H1217"/>
  <c r="G1217" s="1"/>
  <c r="I1217"/>
  <c r="L1217"/>
  <c r="K1217" s="1"/>
  <c r="B1218"/>
  <c r="C1218"/>
  <c r="D1218"/>
  <c r="F1218"/>
  <c r="E1218" s="1"/>
  <c r="H1218"/>
  <c r="G1218" s="1"/>
  <c r="I1218"/>
  <c r="L1218"/>
  <c r="K1218" s="1"/>
  <c r="B1219"/>
  <c r="C1219"/>
  <c r="D1219"/>
  <c r="F1219"/>
  <c r="E1219" s="1"/>
  <c r="H1219"/>
  <c r="G1219" s="1"/>
  <c r="I1219"/>
  <c r="L1219"/>
  <c r="K1219" s="1"/>
  <c r="B1220"/>
  <c r="C1220"/>
  <c r="D1220"/>
  <c r="F1220"/>
  <c r="E1220" s="1"/>
  <c r="H1220"/>
  <c r="G1220" s="1"/>
  <c r="I1220"/>
  <c r="L1220"/>
  <c r="K1220" s="1"/>
  <c r="B1221"/>
  <c r="C1221"/>
  <c r="D1221"/>
  <c r="F1221"/>
  <c r="E1221" s="1"/>
  <c r="H1221"/>
  <c r="G1221" s="1"/>
  <c r="I1221"/>
  <c r="L1221"/>
  <c r="K1221" s="1"/>
  <c r="B1222"/>
  <c r="C1222"/>
  <c r="D1222"/>
  <c r="F1222"/>
  <c r="E1222" s="1"/>
  <c r="H1222"/>
  <c r="G1222" s="1"/>
  <c r="I1222"/>
  <c r="L1222"/>
  <c r="K1222" s="1"/>
  <c r="B1223"/>
  <c r="C1223"/>
  <c r="D1223"/>
  <c r="F1223"/>
  <c r="E1223" s="1"/>
  <c r="H1223"/>
  <c r="G1223" s="1"/>
  <c r="I1223"/>
  <c r="L1223"/>
  <c r="K1223" s="1"/>
  <c r="B1224"/>
  <c r="C1224"/>
  <c r="D1224"/>
  <c r="F1224"/>
  <c r="E1224" s="1"/>
  <c r="H1224"/>
  <c r="G1224" s="1"/>
  <c r="I1224"/>
  <c r="L1224"/>
  <c r="K1224" s="1"/>
  <c r="B1225"/>
  <c r="C1225"/>
  <c r="D1225"/>
  <c r="F1225"/>
  <c r="E1225" s="1"/>
  <c r="H1225"/>
  <c r="G1225" s="1"/>
  <c r="I1225"/>
  <c r="L1225"/>
  <c r="K1225" s="1"/>
  <c r="B1226"/>
  <c r="C1226"/>
  <c r="D1226"/>
  <c r="F1226"/>
  <c r="E1226" s="1"/>
  <c r="H1226"/>
  <c r="G1226" s="1"/>
  <c r="I1226"/>
  <c r="L1226"/>
  <c r="K1226" s="1"/>
  <c r="B1227"/>
  <c r="C1227"/>
  <c r="D1227"/>
  <c r="F1227"/>
  <c r="E1227" s="1"/>
  <c r="H1227"/>
  <c r="G1227" s="1"/>
  <c r="I1227"/>
  <c r="L1227"/>
  <c r="K1227" s="1"/>
  <c r="B1228"/>
  <c r="C1228"/>
  <c r="D1228"/>
  <c r="F1228"/>
  <c r="E1228" s="1"/>
  <c r="H1228"/>
  <c r="G1228" s="1"/>
  <c r="I1228"/>
  <c r="L1228"/>
  <c r="K1228" s="1"/>
  <c r="B1229"/>
  <c r="C1229"/>
  <c r="D1229"/>
  <c r="F1229"/>
  <c r="E1229" s="1"/>
  <c r="H1229"/>
  <c r="G1229" s="1"/>
  <c r="I1229"/>
  <c r="L1229"/>
  <c r="K1229" s="1"/>
  <c r="B1230"/>
  <c r="C1230"/>
  <c r="D1230"/>
  <c r="F1230"/>
  <c r="E1230" s="1"/>
  <c r="H1230"/>
  <c r="G1230" s="1"/>
  <c r="I1230"/>
  <c r="L1230"/>
  <c r="K1230" s="1"/>
  <c r="B1231"/>
  <c r="C1231"/>
  <c r="D1231"/>
  <c r="F1231"/>
  <c r="E1231" s="1"/>
  <c r="H1231"/>
  <c r="G1231" s="1"/>
  <c r="I1231"/>
  <c r="L1231"/>
  <c r="K1231" s="1"/>
  <c r="B1232"/>
  <c r="C1232"/>
  <c r="D1232"/>
  <c r="F1232"/>
  <c r="E1232" s="1"/>
  <c r="H1232"/>
  <c r="G1232" s="1"/>
  <c r="I1232"/>
  <c r="L1232"/>
  <c r="K1232" s="1"/>
  <c r="B1233"/>
  <c r="C1233"/>
  <c r="D1233"/>
  <c r="F1233"/>
  <c r="E1233" s="1"/>
  <c r="H1233"/>
  <c r="G1233" s="1"/>
  <c r="I1233"/>
  <c r="L1233"/>
  <c r="K1233" s="1"/>
  <c r="B1234"/>
  <c r="C1234"/>
  <c r="D1234"/>
  <c r="F1234"/>
  <c r="E1234" s="1"/>
  <c r="H1234"/>
  <c r="G1234" s="1"/>
  <c r="I1234"/>
  <c r="L1234"/>
  <c r="K1234" s="1"/>
  <c r="B1235"/>
  <c r="C1235"/>
  <c r="D1235"/>
  <c r="F1235"/>
  <c r="E1235" s="1"/>
  <c r="H1235"/>
  <c r="G1235" s="1"/>
  <c r="I1235"/>
  <c r="L1235"/>
  <c r="K1235" s="1"/>
  <c r="B1236"/>
  <c r="C1236"/>
  <c r="D1236"/>
  <c r="F1236"/>
  <c r="E1236" s="1"/>
  <c r="H1236"/>
  <c r="G1236" s="1"/>
  <c r="I1236"/>
  <c r="L1236"/>
  <c r="K1236" s="1"/>
  <c r="B1237"/>
  <c r="C1237"/>
  <c r="D1237"/>
  <c r="F1237"/>
  <c r="E1237" s="1"/>
  <c r="H1237"/>
  <c r="G1237" s="1"/>
  <c r="I1237"/>
  <c r="L1237"/>
  <c r="K1237" s="1"/>
  <c r="B1238"/>
  <c r="C1238"/>
  <c r="D1238"/>
  <c r="F1238"/>
  <c r="E1238" s="1"/>
  <c r="H1238"/>
  <c r="G1238" s="1"/>
  <c r="I1238"/>
  <c r="L1238"/>
  <c r="K1238" s="1"/>
  <c r="B1239"/>
  <c r="C1239"/>
  <c r="D1239"/>
  <c r="F1239"/>
  <c r="E1239" s="1"/>
  <c r="H1239"/>
  <c r="G1239" s="1"/>
  <c r="I1239"/>
  <c r="L1239"/>
  <c r="K1239" s="1"/>
  <c r="B1240"/>
  <c r="C1240"/>
  <c r="D1240"/>
  <c r="F1240"/>
  <c r="E1240" s="1"/>
  <c r="H1240"/>
  <c r="G1240" s="1"/>
  <c r="I1240"/>
  <c r="L1240"/>
  <c r="K1240" s="1"/>
  <c r="B1241"/>
  <c r="C1241"/>
  <c r="D1241"/>
  <c r="F1241"/>
  <c r="E1241" s="1"/>
  <c r="H1241"/>
  <c r="G1241" s="1"/>
  <c r="I1241"/>
  <c r="L1241"/>
  <c r="K1241" s="1"/>
  <c r="B1242"/>
  <c r="C1242"/>
  <c r="D1242"/>
  <c r="F1242"/>
  <c r="E1242" s="1"/>
  <c r="H1242"/>
  <c r="G1242" s="1"/>
  <c r="I1242"/>
  <c r="L1242"/>
  <c r="K1242" s="1"/>
  <c r="B1243"/>
  <c r="C1243"/>
  <c r="D1243"/>
  <c r="F1243"/>
  <c r="E1243" s="1"/>
  <c r="H1243"/>
  <c r="G1243" s="1"/>
  <c r="I1243"/>
  <c r="L1243"/>
  <c r="K1243" s="1"/>
  <c r="B1244"/>
  <c r="C1244"/>
  <c r="D1244"/>
  <c r="F1244"/>
  <c r="E1244" s="1"/>
  <c r="H1244"/>
  <c r="G1244" s="1"/>
  <c r="I1244"/>
  <c r="L1244"/>
  <c r="K1244" s="1"/>
  <c r="B1245"/>
  <c r="C1245"/>
  <c r="D1245"/>
  <c r="F1245"/>
  <c r="E1245" s="1"/>
  <c r="H1245"/>
  <c r="G1245" s="1"/>
  <c r="I1245"/>
  <c r="L1245"/>
  <c r="K1245" s="1"/>
  <c r="B1246"/>
  <c r="C1246"/>
  <c r="D1246"/>
  <c r="F1246"/>
  <c r="E1246" s="1"/>
  <c r="H1246"/>
  <c r="G1246" s="1"/>
  <c r="I1246"/>
  <c r="L1246"/>
  <c r="K1246" s="1"/>
  <c r="B1247"/>
  <c r="C1247"/>
  <c r="D1247"/>
  <c r="F1247"/>
  <c r="E1247" s="1"/>
  <c r="H1247"/>
  <c r="G1247" s="1"/>
  <c r="I1247"/>
  <c r="L1247"/>
  <c r="K1247" s="1"/>
  <c r="B1248"/>
  <c r="C1248"/>
  <c r="D1248"/>
  <c r="F1248"/>
  <c r="E1248" s="1"/>
  <c r="H1248"/>
  <c r="G1248" s="1"/>
  <c r="I1248"/>
  <c r="L1248"/>
  <c r="K1248" s="1"/>
  <c r="B1249"/>
  <c r="C1249"/>
  <c r="D1249"/>
  <c r="F1249"/>
  <c r="E1249" s="1"/>
  <c r="H1249"/>
  <c r="G1249" s="1"/>
  <c r="I1249"/>
  <c r="L1249"/>
  <c r="K1249" s="1"/>
  <c r="B1250"/>
  <c r="C1250"/>
  <c r="D1250"/>
  <c r="F1250"/>
  <c r="E1250" s="1"/>
  <c r="H1250"/>
  <c r="G1250" s="1"/>
  <c r="I1250"/>
  <c r="L1250"/>
  <c r="K1250" s="1"/>
  <c r="B1251"/>
  <c r="C1251"/>
  <c r="D1251"/>
  <c r="F1251"/>
  <c r="E1251" s="1"/>
  <c r="H1251"/>
  <c r="G1251" s="1"/>
  <c r="I1251"/>
  <c r="L1251"/>
  <c r="K1251" s="1"/>
  <c r="B1252"/>
  <c r="C1252"/>
  <c r="D1252"/>
  <c r="F1252"/>
  <c r="E1252" s="1"/>
  <c r="H1252"/>
  <c r="G1252" s="1"/>
  <c r="I1252"/>
  <c r="L1252"/>
  <c r="K1252" s="1"/>
  <c r="B1253"/>
  <c r="C1253"/>
  <c r="D1253"/>
  <c r="F1253"/>
  <c r="E1253" s="1"/>
  <c r="H1253"/>
  <c r="G1253" s="1"/>
  <c r="I1253"/>
  <c r="L1253"/>
  <c r="K1253" s="1"/>
  <c r="B1254"/>
  <c r="C1254"/>
  <c r="D1254"/>
  <c r="F1254"/>
  <c r="E1254" s="1"/>
  <c r="H1254"/>
  <c r="G1254" s="1"/>
  <c r="I1254"/>
  <c r="L1254"/>
  <c r="K1254" s="1"/>
  <c r="B1255"/>
  <c r="C1255"/>
  <c r="D1255"/>
  <c r="F1255"/>
  <c r="E1255" s="1"/>
  <c r="H1255"/>
  <c r="G1255" s="1"/>
  <c r="I1255"/>
  <c r="L1255"/>
  <c r="K1255" s="1"/>
  <c r="B1256"/>
  <c r="C1256"/>
  <c r="D1256"/>
  <c r="F1256"/>
  <c r="E1256" s="1"/>
  <c r="H1256"/>
  <c r="G1256" s="1"/>
  <c r="I1256"/>
  <c r="L1256"/>
  <c r="K1256" s="1"/>
  <c r="B1257"/>
  <c r="C1257"/>
  <c r="D1257"/>
  <c r="F1257"/>
  <c r="E1257" s="1"/>
  <c r="H1257"/>
  <c r="G1257" s="1"/>
  <c r="I1257"/>
  <c r="L1257"/>
  <c r="K1257" s="1"/>
  <c r="B1258"/>
  <c r="C1258"/>
  <c r="D1258"/>
  <c r="F1258"/>
  <c r="E1258" s="1"/>
  <c r="H1258"/>
  <c r="G1258" s="1"/>
  <c r="I1258"/>
  <c r="L1258"/>
  <c r="K1258" s="1"/>
  <c r="B1259"/>
  <c r="C1259"/>
  <c r="D1259"/>
  <c r="F1259"/>
  <c r="E1259" s="1"/>
  <c r="H1259"/>
  <c r="G1259" s="1"/>
  <c r="I1259"/>
  <c r="L1259"/>
  <c r="K1259" s="1"/>
  <c r="B1260"/>
  <c r="C1260"/>
  <c r="D1260"/>
  <c r="F1260"/>
  <c r="E1260" s="1"/>
  <c r="H1260"/>
  <c r="G1260" s="1"/>
  <c r="I1260"/>
  <c r="L1260"/>
  <c r="K1260" s="1"/>
  <c r="B1261"/>
  <c r="C1261"/>
  <c r="D1261"/>
  <c r="F1261"/>
  <c r="E1261" s="1"/>
  <c r="H1261"/>
  <c r="G1261" s="1"/>
  <c r="I1261"/>
  <c r="L1261"/>
  <c r="K1261" s="1"/>
  <c r="B1262"/>
  <c r="C1262"/>
  <c r="D1262"/>
  <c r="F1262"/>
  <c r="E1262" s="1"/>
  <c r="H1262"/>
  <c r="G1262" s="1"/>
  <c r="I1262"/>
  <c r="L1262"/>
  <c r="K1262" s="1"/>
  <c r="B1263"/>
  <c r="C1263"/>
  <c r="D1263"/>
  <c r="F1263"/>
  <c r="E1263" s="1"/>
  <c r="H1263"/>
  <c r="G1263" s="1"/>
  <c r="I1263"/>
  <c r="L1263"/>
  <c r="K1263" s="1"/>
  <c r="B1264"/>
  <c r="C1264"/>
  <c r="D1264"/>
  <c r="F1264"/>
  <c r="E1264" s="1"/>
  <c r="H1264"/>
  <c r="G1264" s="1"/>
  <c r="I1264"/>
  <c r="L1264"/>
  <c r="K1264" s="1"/>
  <c r="B1265"/>
  <c r="C1265"/>
  <c r="D1265"/>
  <c r="F1265"/>
  <c r="E1265" s="1"/>
  <c r="H1265"/>
  <c r="G1265" s="1"/>
  <c r="I1265"/>
  <c r="L1265"/>
  <c r="K1265" s="1"/>
  <c r="B1266"/>
  <c r="C1266"/>
  <c r="D1266"/>
  <c r="F1266"/>
  <c r="E1266" s="1"/>
  <c r="H1266"/>
  <c r="G1266" s="1"/>
  <c r="I1266"/>
  <c r="L1266"/>
  <c r="K1266" s="1"/>
  <c r="B1267"/>
  <c r="C1267"/>
  <c r="D1267"/>
  <c r="F1267"/>
  <c r="E1267" s="1"/>
  <c r="H1267"/>
  <c r="G1267" s="1"/>
  <c r="I1267"/>
  <c r="L1267"/>
  <c r="K1267" s="1"/>
  <c r="B1268"/>
  <c r="C1268"/>
  <c r="D1268"/>
  <c r="F1268"/>
  <c r="E1268" s="1"/>
  <c r="H1268"/>
  <c r="G1268" s="1"/>
  <c r="I1268"/>
  <c r="L1268"/>
  <c r="K1268" s="1"/>
  <c r="B1269"/>
  <c r="C1269"/>
  <c r="D1269"/>
  <c r="F1269"/>
  <c r="E1269" s="1"/>
  <c r="H1269"/>
  <c r="G1269" s="1"/>
  <c r="I1269"/>
  <c r="L1269"/>
  <c r="K1269" s="1"/>
  <c r="B1270"/>
  <c r="C1270"/>
  <c r="D1270"/>
  <c r="F1270"/>
  <c r="E1270" s="1"/>
  <c r="H1270"/>
  <c r="G1270" s="1"/>
  <c r="I1270"/>
  <c r="L1270"/>
  <c r="K1270" s="1"/>
  <c r="B1271"/>
  <c r="C1271"/>
  <c r="D1271"/>
  <c r="F1271"/>
  <c r="E1271" s="1"/>
  <c r="H1271"/>
  <c r="G1271" s="1"/>
  <c r="I1271"/>
  <c r="L1271"/>
  <c r="K1271" s="1"/>
  <c r="B1272"/>
  <c r="C1272"/>
  <c r="D1272"/>
  <c r="F1272"/>
  <c r="E1272" s="1"/>
  <c r="H1272"/>
  <c r="G1272" s="1"/>
  <c r="I1272"/>
  <c r="L1272"/>
  <c r="K1272" s="1"/>
  <c r="B1273"/>
  <c r="C1273"/>
  <c r="D1273"/>
  <c r="F1273"/>
  <c r="E1273" s="1"/>
  <c r="H1273"/>
  <c r="G1273" s="1"/>
  <c r="I1273"/>
  <c r="L1273"/>
  <c r="K1273" s="1"/>
  <c r="B1274"/>
  <c r="C1274"/>
  <c r="D1274"/>
  <c r="F1274"/>
  <c r="E1274" s="1"/>
  <c r="H1274"/>
  <c r="G1274" s="1"/>
  <c r="I1274"/>
  <c r="L1274"/>
  <c r="K1274" s="1"/>
  <c r="B1275"/>
  <c r="C1275"/>
  <c r="D1275"/>
  <c r="F1275"/>
  <c r="E1275" s="1"/>
  <c r="H1275"/>
  <c r="G1275" s="1"/>
  <c r="I1275"/>
  <c r="L1275"/>
  <c r="K1275" s="1"/>
  <c r="B1276"/>
  <c r="C1276"/>
  <c r="D1276"/>
  <c r="F1276"/>
  <c r="E1276" s="1"/>
  <c r="H1276"/>
  <c r="G1276" s="1"/>
  <c r="I1276"/>
  <c r="L1276"/>
  <c r="K1276" s="1"/>
  <c r="B1277"/>
  <c r="C1277"/>
  <c r="D1277"/>
  <c r="F1277"/>
  <c r="E1277" s="1"/>
  <c r="H1277"/>
  <c r="G1277" s="1"/>
  <c r="I1277"/>
  <c r="L1277"/>
  <c r="K1277" s="1"/>
  <c r="B1278"/>
  <c r="C1278"/>
  <c r="D1278"/>
  <c r="F1278"/>
  <c r="E1278" s="1"/>
  <c r="H1278"/>
  <c r="G1278" s="1"/>
  <c r="I1278"/>
  <c r="L1278"/>
  <c r="K1278" s="1"/>
  <c r="B1279"/>
  <c r="C1279"/>
  <c r="D1279"/>
  <c r="F1279"/>
  <c r="E1279" s="1"/>
  <c r="H1279"/>
  <c r="G1279" s="1"/>
  <c r="I1279"/>
  <c r="L1279"/>
  <c r="K1279" s="1"/>
  <c r="B1280"/>
  <c r="C1280"/>
  <c r="D1280"/>
  <c r="F1280"/>
  <c r="E1280" s="1"/>
  <c r="H1280"/>
  <c r="G1280" s="1"/>
  <c r="I1280"/>
  <c r="L1280"/>
  <c r="K1280" s="1"/>
  <c r="B1281"/>
  <c r="C1281"/>
  <c r="D1281"/>
  <c r="F1281"/>
  <c r="E1281" s="1"/>
  <c r="H1281"/>
  <c r="G1281" s="1"/>
  <c r="I1281"/>
  <c r="L1281"/>
  <c r="K1281" s="1"/>
  <c r="B1282"/>
  <c r="C1282"/>
  <c r="D1282"/>
  <c r="F1282"/>
  <c r="E1282" s="1"/>
  <c r="H1282"/>
  <c r="G1282" s="1"/>
  <c r="I1282"/>
  <c r="L1282"/>
  <c r="K1282" s="1"/>
  <c r="B1283"/>
  <c r="C1283"/>
  <c r="D1283"/>
  <c r="F1283"/>
  <c r="E1283" s="1"/>
  <c r="H1283"/>
  <c r="G1283" s="1"/>
  <c r="I1283"/>
  <c r="L1283"/>
  <c r="K1283" s="1"/>
  <c r="B1284"/>
  <c r="C1284"/>
  <c r="D1284"/>
  <c r="F1284"/>
  <c r="E1284" s="1"/>
  <c r="H1284"/>
  <c r="G1284" s="1"/>
  <c r="I1284"/>
  <c r="L1284"/>
  <c r="K1284" s="1"/>
  <c r="B1285"/>
  <c r="C1285"/>
  <c r="D1285"/>
  <c r="F1285"/>
  <c r="E1285" s="1"/>
  <c r="H1285"/>
  <c r="G1285" s="1"/>
  <c r="I1285"/>
  <c r="L1285"/>
  <c r="K1285" s="1"/>
  <c r="B1286"/>
  <c r="C1286"/>
  <c r="D1286"/>
  <c r="F1286"/>
  <c r="E1286" s="1"/>
  <c r="H1286"/>
  <c r="G1286" s="1"/>
  <c r="I1286"/>
  <c r="L1286"/>
  <c r="K1286" s="1"/>
  <c r="B1287"/>
  <c r="C1287"/>
  <c r="D1287"/>
  <c r="F1287"/>
  <c r="E1287" s="1"/>
  <c r="H1287"/>
  <c r="G1287" s="1"/>
  <c r="I1287"/>
  <c r="L1287"/>
  <c r="K1287" s="1"/>
  <c r="B1288"/>
  <c r="C1288"/>
  <c r="D1288"/>
  <c r="F1288"/>
  <c r="E1288" s="1"/>
  <c r="H1288"/>
  <c r="G1288" s="1"/>
  <c r="I1288"/>
  <c r="L1288"/>
  <c r="K1288" s="1"/>
  <c r="B1289"/>
  <c r="C1289"/>
  <c r="D1289"/>
  <c r="F1289"/>
  <c r="E1289" s="1"/>
  <c r="H1289"/>
  <c r="G1289" s="1"/>
  <c r="I1289"/>
  <c r="L1289"/>
  <c r="K1289" s="1"/>
  <c r="B1290"/>
  <c r="C1290"/>
  <c r="D1290"/>
  <c r="F1290"/>
  <c r="E1290" s="1"/>
  <c r="H1290"/>
  <c r="G1290" s="1"/>
  <c r="I1290"/>
  <c r="L1290"/>
  <c r="K1290" s="1"/>
  <c r="B1291"/>
  <c r="C1291"/>
  <c r="D1291"/>
  <c r="F1291"/>
  <c r="E1291" s="1"/>
  <c r="H1291"/>
  <c r="G1291" s="1"/>
  <c r="I1291"/>
  <c r="L1291"/>
  <c r="K1291" s="1"/>
  <c r="B1292"/>
  <c r="C1292"/>
  <c r="D1292"/>
  <c r="F1292"/>
  <c r="E1292" s="1"/>
  <c r="H1292"/>
  <c r="G1292" s="1"/>
  <c r="I1292"/>
  <c r="L1292"/>
  <c r="K1292" s="1"/>
  <c r="B1293"/>
  <c r="C1293"/>
  <c r="D1293"/>
  <c r="F1293"/>
  <c r="E1293" s="1"/>
  <c r="H1293"/>
  <c r="G1293" s="1"/>
  <c r="I1293"/>
  <c r="L1293"/>
  <c r="K1293" s="1"/>
  <c r="B1294"/>
  <c r="C1294"/>
  <c r="D1294"/>
  <c r="F1294"/>
  <c r="E1294" s="1"/>
  <c r="H1294"/>
  <c r="G1294" s="1"/>
  <c r="I1294"/>
  <c r="L1294"/>
  <c r="K1294" s="1"/>
  <c r="B1295"/>
  <c r="C1295"/>
  <c r="D1295"/>
  <c r="F1295"/>
  <c r="E1295" s="1"/>
  <c r="H1295"/>
  <c r="G1295" s="1"/>
  <c r="I1295"/>
  <c r="L1295"/>
  <c r="K1295" s="1"/>
  <c r="B1296"/>
  <c r="C1296"/>
  <c r="D1296"/>
  <c r="F1296"/>
  <c r="E1296" s="1"/>
  <c r="H1296"/>
  <c r="G1296" s="1"/>
  <c r="I1296"/>
  <c r="L1296"/>
  <c r="K1296" s="1"/>
  <c r="B1297"/>
  <c r="C1297"/>
  <c r="D1297"/>
  <c r="F1297"/>
  <c r="E1297" s="1"/>
  <c r="H1297"/>
  <c r="G1297" s="1"/>
  <c r="I1297"/>
  <c r="L1297"/>
  <c r="K1297" s="1"/>
  <c r="B1298"/>
  <c r="C1298"/>
  <c r="D1298"/>
  <c r="F1298"/>
  <c r="E1298" s="1"/>
  <c r="H1298"/>
  <c r="G1298" s="1"/>
  <c r="I1298"/>
  <c r="L1298"/>
  <c r="K1298" s="1"/>
  <c r="B1299"/>
  <c r="C1299"/>
  <c r="D1299"/>
  <c r="F1299"/>
  <c r="E1299" s="1"/>
  <c r="H1299"/>
  <c r="G1299" s="1"/>
  <c r="I1299"/>
  <c r="L1299"/>
  <c r="K1299" s="1"/>
  <c r="B1300"/>
  <c r="C1300"/>
  <c r="D1300"/>
  <c r="F1300"/>
  <c r="E1300" s="1"/>
  <c r="H1300"/>
  <c r="G1300" s="1"/>
  <c r="I1300"/>
  <c r="L1300"/>
  <c r="K1300" s="1"/>
  <c r="B1301"/>
  <c r="C1301"/>
  <c r="D1301"/>
  <c r="F1301"/>
  <c r="E1301" s="1"/>
  <c r="H1301"/>
  <c r="G1301" s="1"/>
  <c r="I1301"/>
  <c r="L1301"/>
  <c r="K1301" s="1"/>
  <c r="B1302"/>
  <c r="C1302"/>
  <c r="D1302"/>
  <c r="F1302"/>
  <c r="E1302" s="1"/>
  <c r="H1302"/>
  <c r="G1302" s="1"/>
  <c r="I1302"/>
  <c r="L1302"/>
  <c r="K1302" s="1"/>
  <c r="B1303"/>
  <c r="C1303"/>
  <c r="D1303"/>
  <c r="F1303"/>
  <c r="E1303" s="1"/>
  <c r="H1303"/>
  <c r="G1303" s="1"/>
  <c r="I1303"/>
  <c r="L1303"/>
  <c r="K1303" s="1"/>
  <c r="B1304"/>
  <c r="C1304"/>
  <c r="D1304"/>
  <c r="F1304"/>
  <c r="E1304" s="1"/>
  <c r="H1304"/>
  <c r="G1304" s="1"/>
  <c r="I1304"/>
  <c r="L1304"/>
  <c r="K1304" s="1"/>
  <c r="B1305"/>
  <c r="C1305"/>
  <c r="D1305"/>
  <c r="F1305"/>
  <c r="E1305" s="1"/>
  <c r="H1305"/>
  <c r="G1305" s="1"/>
  <c r="I1305"/>
  <c r="L1305"/>
  <c r="K1305" s="1"/>
  <c r="B1306"/>
  <c r="C1306"/>
  <c r="D1306"/>
  <c r="F1306"/>
  <c r="E1306" s="1"/>
  <c r="H1306"/>
  <c r="G1306" s="1"/>
  <c r="I1306"/>
  <c r="L1306"/>
  <c r="K1306" s="1"/>
  <c r="B1307"/>
  <c r="C1307"/>
  <c r="D1307"/>
  <c r="F1307"/>
  <c r="E1307" s="1"/>
  <c r="H1307"/>
  <c r="G1307" s="1"/>
  <c r="I1307"/>
  <c r="L1307"/>
  <c r="K1307" s="1"/>
  <c r="B1308"/>
  <c r="C1308"/>
  <c r="D1308"/>
  <c r="F1308"/>
  <c r="E1308" s="1"/>
  <c r="H1308"/>
  <c r="G1308" s="1"/>
  <c r="I1308"/>
  <c r="L1308"/>
  <c r="K1308" s="1"/>
  <c r="B1309"/>
  <c r="C1309"/>
  <c r="D1309"/>
  <c r="F1309"/>
  <c r="E1309" s="1"/>
  <c r="H1309"/>
  <c r="G1309" s="1"/>
  <c r="I1309"/>
  <c r="L1309"/>
  <c r="K1309" s="1"/>
  <c r="B1310"/>
  <c r="C1310"/>
  <c r="D1310"/>
  <c r="F1310"/>
  <c r="E1310" s="1"/>
  <c r="H1310"/>
  <c r="G1310" s="1"/>
  <c r="I1310"/>
  <c r="L1310"/>
  <c r="K1310" s="1"/>
  <c r="B1311"/>
  <c r="C1311"/>
  <c r="D1311"/>
  <c r="F1311"/>
  <c r="E1311" s="1"/>
  <c r="H1311"/>
  <c r="G1311" s="1"/>
  <c r="I1311"/>
  <c r="L1311"/>
  <c r="K1311" s="1"/>
  <c r="B1312"/>
  <c r="C1312"/>
  <c r="D1312"/>
  <c r="F1312"/>
  <c r="E1312" s="1"/>
  <c r="H1312"/>
  <c r="G1312" s="1"/>
  <c r="I1312"/>
  <c r="L1312"/>
  <c r="K1312" s="1"/>
  <c r="B1313"/>
  <c r="C1313"/>
  <c r="D1313"/>
  <c r="F1313"/>
  <c r="E1313" s="1"/>
  <c r="H1313"/>
  <c r="G1313" s="1"/>
  <c r="I1313"/>
  <c r="L1313"/>
  <c r="K1313" s="1"/>
  <c r="B1314"/>
  <c r="C1314"/>
  <c r="D1314"/>
  <c r="F1314"/>
  <c r="E1314" s="1"/>
  <c r="H1314"/>
  <c r="G1314" s="1"/>
  <c r="I1314"/>
  <c r="L1314"/>
  <c r="K1314" s="1"/>
  <c r="B1315"/>
  <c r="C1315"/>
  <c r="D1315"/>
  <c r="F1315"/>
  <c r="E1315" s="1"/>
  <c r="H1315"/>
  <c r="G1315" s="1"/>
  <c r="I1315"/>
  <c r="L1315"/>
  <c r="K1315" s="1"/>
  <c r="B1316"/>
  <c r="C1316"/>
  <c r="D1316"/>
  <c r="F1316"/>
  <c r="E1316" s="1"/>
  <c r="H1316"/>
  <c r="G1316" s="1"/>
  <c r="I1316"/>
  <c r="L1316"/>
  <c r="K1316" s="1"/>
  <c r="B1317"/>
  <c r="C1317"/>
  <c r="D1317"/>
  <c r="F1317"/>
  <c r="E1317" s="1"/>
  <c r="H1317"/>
  <c r="G1317" s="1"/>
  <c r="I1317"/>
  <c r="L1317"/>
  <c r="K1317" s="1"/>
  <c r="B1318"/>
  <c r="C1318"/>
  <c r="D1318"/>
  <c r="F1318"/>
  <c r="E1318" s="1"/>
  <c r="H1318"/>
  <c r="G1318" s="1"/>
  <c r="I1318"/>
  <c r="L1318"/>
  <c r="K1318" s="1"/>
  <c r="B1319"/>
  <c r="C1319"/>
  <c r="D1319"/>
  <c r="F1319"/>
  <c r="E1319" s="1"/>
  <c r="H1319"/>
  <c r="G1319" s="1"/>
  <c r="I1319"/>
  <c r="L1319"/>
  <c r="K1319" s="1"/>
  <c r="B1320"/>
  <c r="C1320"/>
  <c r="D1320"/>
  <c r="F1320"/>
  <c r="E1320" s="1"/>
  <c r="H1320"/>
  <c r="G1320" s="1"/>
  <c r="I1320"/>
  <c r="L1320"/>
  <c r="K1320" s="1"/>
  <c r="B1321"/>
  <c r="C1321"/>
  <c r="D1321"/>
  <c r="F1321"/>
  <c r="E1321" s="1"/>
  <c r="H1321"/>
  <c r="G1321" s="1"/>
  <c r="I1321"/>
  <c r="L1321"/>
  <c r="K1321" s="1"/>
  <c r="B1322"/>
  <c r="C1322"/>
  <c r="D1322"/>
  <c r="F1322"/>
  <c r="E1322" s="1"/>
  <c r="H1322"/>
  <c r="G1322" s="1"/>
  <c r="I1322"/>
  <c r="L1322"/>
  <c r="K1322" s="1"/>
  <c r="B1323"/>
  <c r="C1323"/>
  <c r="D1323"/>
  <c r="F1323"/>
  <c r="E1323" s="1"/>
  <c r="H1323"/>
  <c r="G1323" s="1"/>
  <c r="I1323"/>
  <c r="L1323"/>
  <c r="K1323" s="1"/>
  <c r="B1324"/>
  <c r="C1324"/>
  <c r="D1324"/>
  <c r="F1324"/>
  <c r="E1324" s="1"/>
  <c r="H1324"/>
  <c r="G1324" s="1"/>
  <c r="I1324"/>
  <c r="L1324"/>
  <c r="K1324" s="1"/>
  <c r="B1325"/>
  <c r="C1325"/>
  <c r="D1325"/>
  <c r="F1325"/>
  <c r="E1325" s="1"/>
  <c r="H1325"/>
  <c r="G1325" s="1"/>
  <c r="I1325"/>
  <c r="L1325"/>
  <c r="K1325" s="1"/>
  <c r="B1326"/>
  <c r="C1326"/>
  <c r="D1326"/>
  <c r="F1326"/>
  <c r="E1326" s="1"/>
  <c r="H1326"/>
  <c r="G1326" s="1"/>
  <c r="I1326"/>
  <c r="L1326"/>
  <c r="K1326" s="1"/>
  <c r="B1327"/>
  <c r="C1327"/>
  <c r="D1327"/>
  <c r="F1327"/>
  <c r="E1327" s="1"/>
  <c r="H1327"/>
  <c r="G1327" s="1"/>
  <c r="I1327"/>
  <c r="L1327"/>
  <c r="K1327" s="1"/>
  <c r="B1328"/>
  <c r="C1328"/>
  <c r="D1328"/>
  <c r="F1328"/>
  <c r="E1328" s="1"/>
  <c r="H1328"/>
  <c r="G1328" s="1"/>
  <c r="I1328"/>
  <c r="L1328"/>
  <c r="K1328" s="1"/>
  <c r="B1329"/>
  <c r="C1329"/>
  <c r="D1329"/>
  <c r="F1329"/>
  <c r="E1329" s="1"/>
  <c r="H1329"/>
  <c r="G1329" s="1"/>
  <c r="I1329"/>
  <c r="L1329"/>
  <c r="K1329" s="1"/>
  <c r="B1330"/>
  <c r="C1330"/>
  <c r="D1330"/>
  <c r="F1330"/>
  <c r="E1330" s="1"/>
  <c r="H1330"/>
  <c r="G1330" s="1"/>
  <c r="I1330"/>
  <c r="L1330"/>
  <c r="K1330" s="1"/>
  <c r="B1331"/>
  <c r="C1331"/>
  <c r="D1331"/>
  <c r="F1331"/>
  <c r="E1331" s="1"/>
  <c r="H1331"/>
  <c r="G1331" s="1"/>
  <c r="I1331"/>
  <c r="L1331"/>
  <c r="K1331" s="1"/>
  <c r="B1332"/>
  <c r="C1332"/>
  <c r="D1332"/>
  <c r="F1332"/>
  <c r="E1332" s="1"/>
  <c r="H1332"/>
  <c r="G1332" s="1"/>
  <c r="I1332"/>
  <c r="L1332"/>
  <c r="K1332" s="1"/>
  <c r="B1333"/>
  <c r="C1333"/>
  <c r="D1333"/>
  <c r="F1333"/>
  <c r="E1333" s="1"/>
  <c r="H1333"/>
  <c r="G1333" s="1"/>
  <c r="I1333"/>
  <c r="L1333"/>
  <c r="K1333" s="1"/>
  <c r="B1334"/>
  <c r="C1334"/>
  <c r="D1334"/>
  <c r="F1334"/>
  <c r="E1334" s="1"/>
  <c r="H1334"/>
  <c r="G1334" s="1"/>
  <c r="I1334"/>
  <c r="L1334"/>
  <c r="K1334" s="1"/>
  <c r="B1335"/>
  <c r="C1335"/>
  <c r="D1335"/>
  <c r="F1335"/>
  <c r="E1335" s="1"/>
  <c r="H1335"/>
  <c r="G1335" s="1"/>
  <c r="I1335"/>
  <c r="L1335"/>
  <c r="K1335" s="1"/>
  <c r="B1336"/>
  <c r="C1336"/>
  <c r="D1336"/>
  <c r="F1336"/>
  <c r="E1336" s="1"/>
  <c r="H1336"/>
  <c r="G1336" s="1"/>
  <c r="I1336"/>
  <c r="L1336"/>
  <c r="K1336" s="1"/>
  <c r="B1337"/>
  <c r="C1337"/>
  <c r="D1337"/>
  <c r="F1337"/>
  <c r="E1337" s="1"/>
  <c r="H1337"/>
  <c r="G1337" s="1"/>
  <c r="I1337"/>
  <c r="L1337"/>
  <c r="K1337" s="1"/>
  <c r="B1338"/>
  <c r="C1338"/>
  <c r="D1338"/>
  <c r="F1338"/>
  <c r="E1338" s="1"/>
  <c r="H1338"/>
  <c r="G1338" s="1"/>
  <c r="I1338"/>
  <c r="L1338"/>
  <c r="K1338" s="1"/>
  <c r="B1339"/>
  <c r="C1339"/>
  <c r="D1339"/>
  <c r="F1339"/>
  <c r="E1339" s="1"/>
  <c r="H1339"/>
  <c r="G1339" s="1"/>
  <c r="I1339"/>
  <c r="L1339"/>
  <c r="K1339" s="1"/>
  <c r="B1340"/>
  <c r="C1340"/>
  <c r="D1340"/>
  <c r="F1340"/>
  <c r="E1340" s="1"/>
  <c r="H1340"/>
  <c r="G1340" s="1"/>
  <c r="I1340"/>
  <c r="L1340"/>
  <c r="K1340" s="1"/>
  <c r="B1341"/>
  <c r="C1341"/>
  <c r="D1341"/>
  <c r="F1341"/>
  <c r="E1341" s="1"/>
  <c r="H1341"/>
  <c r="G1341" s="1"/>
  <c r="I1341"/>
  <c r="L1341"/>
  <c r="K1341" s="1"/>
  <c r="B1342"/>
  <c r="C1342"/>
  <c r="D1342"/>
  <c r="F1342"/>
  <c r="E1342" s="1"/>
  <c r="H1342"/>
  <c r="G1342" s="1"/>
  <c r="I1342"/>
  <c r="L1342"/>
  <c r="K1342" s="1"/>
  <c r="B1343"/>
  <c r="C1343"/>
  <c r="D1343"/>
  <c r="F1343"/>
  <c r="E1343" s="1"/>
  <c r="H1343"/>
  <c r="G1343" s="1"/>
  <c r="I1343"/>
  <c r="L1343"/>
  <c r="K1343" s="1"/>
  <c r="B1344"/>
  <c r="C1344"/>
  <c r="D1344"/>
  <c r="F1344"/>
  <c r="E1344" s="1"/>
  <c r="H1344"/>
  <c r="G1344" s="1"/>
  <c r="I1344"/>
  <c r="L1344"/>
  <c r="K1344" s="1"/>
  <c r="B1345"/>
  <c r="C1345"/>
  <c r="D1345"/>
  <c r="F1345"/>
  <c r="E1345" s="1"/>
  <c r="H1345"/>
  <c r="G1345" s="1"/>
  <c r="I1345"/>
  <c r="L1345"/>
  <c r="K1345" s="1"/>
  <c r="B1346"/>
  <c r="C1346"/>
  <c r="D1346"/>
  <c r="F1346"/>
  <c r="E1346" s="1"/>
  <c r="H1346"/>
  <c r="G1346" s="1"/>
  <c r="I1346"/>
  <c r="L1346"/>
  <c r="K1346" s="1"/>
  <c r="B1347"/>
  <c r="C1347"/>
  <c r="D1347"/>
  <c r="F1347"/>
  <c r="E1347" s="1"/>
  <c r="H1347"/>
  <c r="G1347" s="1"/>
  <c r="I1347"/>
  <c r="L1347"/>
  <c r="K1347" s="1"/>
  <c r="B1348"/>
  <c r="C1348"/>
  <c r="D1348"/>
  <c r="F1348"/>
  <c r="E1348" s="1"/>
  <c r="H1348"/>
  <c r="G1348" s="1"/>
  <c r="I1348"/>
  <c r="L1348"/>
  <c r="K1348" s="1"/>
  <c r="B1349"/>
  <c r="C1349"/>
  <c r="D1349"/>
  <c r="F1349"/>
  <c r="E1349" s="1"/>
  <c r="H1349"/>
  <c r="G1349" s="1"/>
  <c r="I1349"/>
  <c r="L1349"/>
  <c r="K1349" s="1"/>
  <c r="B1350"/>
  <c r="C1350"/>
  <c r="D1350"/>
  <c r="F1350"/>
  <c r="E1350" s="1"/>
  <c r="H1350"/>
  <c r="G1350" s="1"/>
  <c r="I1350"/>
  <c r="L1350"/>
  <c r="K1350" s="1"/>
  <c r="B1351"/>
  <c r="C1351"/>
  <c r="D1351"/>
  <c r="F1351"/>
  <c r="E1351" s="1"/>
  <c r="H1351"/>
  <c r="G1351" s="1"/>
  <c r="I1351"/>
  <c r="L1351"/>
  <c r="K1351" s="1"/>
  <c r="B1352"/>
  <c r="C1352"/>
  <c r="D1352"/>
  <c r="F1352"/>
  <c r="E1352" s="1"/>
  <c r="H1352"/>
  <c r="G1352" s="1"/>
  <c r="I1352"/>
  <c r="L1352"/>
  <c r="K1352" s="1"/>
  <c r="B1353"/>
  <c r="C1353"/>
  <c r="D1353"/>
  <c r="F1353"/>
  <c r="E1353" s="1"/>
  <c r="H1353"/>
  <c r="G1353" s="1"/>
  <c r="I1353"/>
  <c r="L1353"/>
  <c r="K1353" s="1"/>
  <c r="B1354"/>
  <c r="C1354"/>
  <c r="D1354"/>
  <c r="F1354"/>
  <c r="E1354" s="1"/>
  <c r="H1354"/>
  <c r="G1354" s="1"/>
  <c r="I1354"/>
  <c r="L1354"/>
  <c r="K1354" s="1"/>
  <c r="B1355"/>
  <c r="C1355"/>
  <c r="D1355"/>
  <c r="F1355"/>
  <c r="E1355" s="1"/>
  <c r="H1355"/>
  <c r="G1355" s="1"/>
  <c r="I1355"/>
  <c r="L1355"/>
  <c r="K1355" s="1"/>
  <c r="B1356"/>
  <c r="C1356"/>
  <c r="D1356"/>
  <c r="F1356"/>
  <c r="E1356" s="1"/>
  <c r="H1356"/>
  <c r="G1356" s="1"/>
  <c r="I1356"/>
  <c r="L1356"/>
  <c r="K1356" s="1"/>
  <c r="B1357"/>
  <c r="C1357"/>
  <c r="D1357"/>
  <c r="F1357"/>
  <c r="E1357" s="1"/>
  <c r="H1357"/>
  <c r="G1357" s="1"/>
  <c r="I1357"/>
  <c r="L1357"/>
  <c r="K1357" s="1"/>
  <c r="B1358"/>
  <c r="C1358"/>
  <c r="D1358"/>
  <c r="F1358"/>
  <c r="E1358" s="1"/>
  <c r="H1358"/>
  <c r="G1358" s="1"/>
  <c r="I1358"/>
  <c r="L1358"/>
  <c r="K1358" s="1"/>
  <c r="B1359"/>
  <c r="C1359"/>
  <c r="D1359"/>
  <c r="F1359"/>
  <c r="E1359" s="1"/>
  <c r="H1359"/>
  <c r="G1359" s="1"/>
  <c r="I1359"/>
  <c r="L1359"/>
  <c r="K1359" s="1"/>
  <c r="B1360"/>
  <c r="C1360"/>
  <c r="D1360"/>
  <c r="F1360"/>
  <c r="E1360" s="1"/>
  <c r="H1360"/>
  <c r="G1360" s="1"/>
  <c r="I1360"/>
  <c r="L1360"/>
  <c r="K1360" s="1"/>
  <c r="B1361"/>
  <c r="C1361"/>
  <c r="D1361"/>
  <c r="F1361"/>
  <c r="E1361" s="1"/>
  <c r="H1361"/>
  <c r="G1361" s="1"/>
  <c r="I1361"/>
  <c r="L1361"/>
  <c r="K1361" s="1"/>
  <c r="B1362"/>
  <c r="C1362"/>
  <c r="D1362"/>
  <c r="F1362"/>
  <c r="E1362" s="1"/>
  <c r="H1362"/>
  <c r="G1362" s="1"/>
  <c r="I1362"/>
  <c r="L1362"/>
  <c r="K1362" s="1"/>
  <c r="B1363"/>
  <c r="C1363"/>
  <c r="D1363"/>
  <c r="F1363"/>
  <c r="E1363" s="1"/>
  <c r="H1363"/>
  <c r="G1363" s="1"/>
  <c r="I1363"/>
  <c r="L1363"/>
  <c r="K1363" s="1"/>
  <c r="B1364"/>
  <c r="C1364"/>
  <c r="D1364"/>
  <c r="F1364"/>
  <c r="E1364" s="1"/>
  <c r="H1364"/>
  <c r="G1364" s="1"/>
  <c r="I1364"/>
  <c r="L1364"/>
  <c r="K1364" s="1"/>
  <c r="B1365"/>
  <c r="C1365"/>
  <c r="D1365"/>
  <c r="F1365"/>
  <c r="E1365" s="1"/>
  <c r="H1365"/>
  <c r="G1365" s="1"/>
  <c r="I1365"/>
  <c r="L1365"/>
  <c r="K1365" s="1"/>
  <c r="B1366"/>
  <c r="C1366"/>
  <c r="D1366"/>
  <c r="F1366"/>
  <c r="E1366" s="1"/>
  <c r="H1366"/>
  <c r="G1366" s="1"/>
  <c r="I1366"/>
  <c r="L1366"/>
  <c r="K1366" s="1"/>
  <c r="B1367"/>
  <c r="C1367"/>
  <c r="D1367"/>
  <c r="F1367"/>
  <c r="E1367" s="1"/>
  <c r="H1367"/>
  <c r="G1367" s="1"/>
  <c r="I1367"/>
  <c r="L1367"/>
  <c r="K1367" s="1"/>
  <c r="B1368"/>
  <c r="C1368"/>
  <c r="D1368"/>
  <c r="F1368"/>
  <c r="E1368" s="1"/>
  <c r="H1368"/>
  <c r="G1368" s="1"/>
  <c r="I1368"/>
  <c r="L1368"/>
  <c r="K1368" s="1"/>
  <c r="B1369"/>
  <c r="C1369"/>
  <c r="D1369"/>
  <c r="F1369"/>
  <c r="E1369" s="1"/>
  <c r="H1369"/>
  <c r="G1369" s="1"/>
  <c r="I1369"/>
  <c r="L1369"/>
  <c r="K1369" s="1"/>
  <c r="B1370"/>
  <c r="C1370"/>
  <c r="D1370"/>
  <c r="F1370"/>
  <c r="E1370" s="1"/>
  <c r="H1370"/>
  <c r="G1370" s="1"/>
  <c r="I1370"/>
  <c r="L1370"/>
  <c r="K1370" s="1"/>
  <c r="B1371"/>
  <c r="C1371"/>
  <c r="D1371"/>
  <c r="F1371"/>
  <c r="E1371" s="1"/>
  <c r="H1371"/>
  <c r="G1371" s="1"/>
  <c r="I1371"/>
  <c r="L1371"/>
  <c r="K1371" s="1"/>
  <c r="B1372"/>
  <c r="C1372"/>
  <c r="D1372"/>
  <c r="F1372"/>
  <c r="E1372" s="1"/>
  <c r="H1372"/>
  <c r="G1372" s="1"/>
  <c r="I1372"/>
  <c r="L1372"/>
  <c r="K1372" s="1"/>
  <c r="B1373"/>
  <c r="C1373"/>
  <c r="D1373"/>
  <c r="F1373"/>
  <c r="E1373" s="1"/>
  <c r="H1373"/>
  <c r="G1373" s="1"/>
  <c r="I1373"/>
  <c r="L1373"/>
  <c r="K1373" s="1"/>
  <c r="B1374"/>
  <c r="C1374"/>
  <c r="D1374"/>
  <c r="F1374"/>
  <c r="E1374" s="1"/>
  <c r="H1374"/>
  <c r="G1374" s="1"/>
  <c r="I1374"/>
  <c r="L1374"/>
  <c r="K1374" s="1"/>
  <c r="B1375"/>
  <c r="C1375"/>
  <c r="D1375"/>
  <c r="F1375"/>
  <c r="E1375" s="1"/>
  <c r="H1375"/>
  <c r="G1375" s="1"/>
  <c r="I1375"/>
  <c r="L1375"/>
  <c r="K1375" s="1"/>
  <c r="B1376"/>
  <c r="C1376"/>
  <c r="D1376"/>
  <c r="F1376"/>
  <c r="E1376" s="1"/>
  <c r="H1376"/>
  <c r="G1376" s="1"/>
  <c r="I1376"/>
  <c r="L1376"/>
  <c r="K1376" s="1"/>
  <c r="B1377"/>
  <c r="C1377"/>
  <c r="D1377"/>
  <c r="F1377"/>
  <c r="E1377" s="1"/>
  <c r="H1377"/>
  <c r="G1377" s="1"/>
  <c r="I1377"/>
  <c r="L1377"/>
  <c r="K1377" s="1"/>
  <c r="B1378"/>
  <c r="C1378"/>
  <c r="D1378"/>
  <c r="F1378"/>
  <c r="E1378" s="1"/>
  <c r="H1378"/>
  <c r="G1378" s="1"/>
  <c r="I1378"/>
  <c r="L1378"/>
  <c r="K1378" s="1"/>
  <c r="B1379"/>
  <c r="C1379"/>
  <c r="D1379"/>
  <c r="F1379"/>
  <c r="E1379" s="1"/>
  <c r="H1379"/>
  <c r="G1379" s="1"/>
  <c r="I1379"/>
  <c r="L1379"/>
  <c r="K1379" s="1"/>
  <c r="B1380"/>
  <c r="C1380"/>
  <c r="D1380"/>
  <c r="F1380"/>
  <c r="E1380" s="1"/>
  <c r="H1380"/>
  <c r="G1380" s="1"/>
  <c r="I1380"/>
  <c r="L1380"/>
  <c r="K1380" s="1"/>
  <c r="B1381"/>
  <c r="C1381"/>
  <c r="D1381"/>
  <c r="F1381"/>
  <c r="E1381" s="1"/>
  <c r="H1381"/>
  <c r="G1381" s="1"/>
  <c r="I1381"/>
  <c r="L1381"/>
  <c r="K1381" s="1"/>
  <c r="B1382"/>
  <c r="C1382"/>
  <c r="D1382"/>
  <c r="F1382"/>
  <c r="E1382" s="1"/>
  <c r="H1382"/>
  <c r="G1382" s="1"/>
  <c r="I1382"/>
  <c r="L1382"/>
  <c r="K1382" s="1"/>
  <c r="B1383"/>
  <c r="C1383"/>
  <c r="D1383"/>
  <c r="F1383"/>
  <c r="E1383" s="1"/>
  <c r="H1383"/>
  <c r="G1383" s="1"/>
  <c r="I1383"/>
  <c r="L1383"/>
  <c r="K1383" s="1"/>
  <c r="B1384"/>
  <c r="C1384"/>
  <c r="D1384"/>
  <c r="F1384"/>
  <c r="E1384" s="1"/>
  <c r="H1384"/>
  <c r="G1384" s="1"/>
  <c r="I1384"/>
  <c r="L1384"/>
  <c r="K1384" s="1"/>
  <c r="B1385"/>
  <c r="C1385"/>
  <c r="D1385"/>
  <c r="F1385"/>
  <c r="E1385" s="1"/>
  <c r="H1385"/>
  <c r="G1385" s="1"/>
  <c r="I1385"/>
  <c r="L1385"/>
  <c r="K1385" s="1"/>
  <c r="B1386"/>
  <c r="C1386"/>
  <c r="D1386"/>
  <c r="F1386"/>
  <c r="E1386" s="1"/>
  <c r="H1386"/>
  <c r="G1386" s="1"/>
  <c r="I1386"/>
  <c r="L1386"/>
  <c r="K1386" s="1"/>
  <c r="B1387"/>
  <c r="C1387"/>
  <c r="D1387"/>
  <c r="F1387"/>
  <c r="E1387" s="1"/>
  <c r="H1387"/>
  <c r="G1387" s="1"/>
  <c r="I1387"/>
  <c r="L1387"/>
  <c r="K1387" s="1"/>
  <c r="B1388"/>
  <c r="C1388"/>
  <c r="D1388"/>
  <c r="F1388"/>
  <c r="E1388" s="1"/>
  <c r="H1388"/>
  <c r="G1388" s="1"/>
  <c r="I1388"/>
  <c r="L1388"/>
  <c r="K1388" s="1"/>
  <c r="B1389"/>
  <c r="C1389"/>
  <c r="D1389"/>
  <c r="F1389"/>
  <c r="E1389" s="1"/>
  <c r="H1389"/>
  <c r="G1389" s="1"/>
  <c r="I1389"/>
  <c r="L1389"/>
  <c r="K1389" s="1"/>
  <c r="B1390"/>
  <c r="C1390"/>
  <c r="D1390"/>
  <c r="F1390"/>
  <c r="E1390" s="1"/>
  <c r="H1390"/>
  <c r="G1390" s="1"/>
  <c r="I1390"/>
  <c r="L1390"/>
  <c r="K1390" s="1"/>
  <c r="B1391"/>
  <c r="C1391"/>
  <c r="D1391"/>
  <c r="F1391"/>
  <c r="E1391" s="1"/>
  <c r="H1391"/>
  <c r="G1391" s="1"/>
  <c r="I1391"/>
  <c r="L1391"/>
  <c r="K1391" s="1"/>
  <c r="B1392"/>
  <c r="C1392"/>
  <c r="D1392"/>
  <c r="F1392"/>
  <c r="E1392" s="1"/>
  <c r="H1392"/>
  <c r="G1392" s="1"/>
  <c r="I1392"/>
  <c r="L1392"/>
  <c r="K1392" s="1"/>
  <c r="B1393"/>
  <c r="C1393"/>
  <c r="D1393"/>
  <c r="F1393"/>
  <c r="E1393" s="1"/>
  <c r="H1393"/>
  <c r="G1393" s="1"/>
  <c r="I1393"/>
  <c r="L1393"/>
  <c r="K1393" s="1"/>
  <c r="B1394"/>
  <c r="C1394"/>
  <c r="D1394"/>
  <c r="F1394"/>
  <c r="E1394" s="1"/>
  <c r="H1394"/>
  <c r="G1394" s="1"/>
  <c r="I1394"/>
  <c r="L1394"/>
  <c r="K1394" s="1"/>
  <c r="B1395"/>
  <c r="C1395"/>
  <c r="D1395"/>
  <c r="F1395"/>
  <c r="E1395" s="1"/>
  <c r="H1395"/>
  <c r="G1395" s="1"/>
  <c r="I1395"/>
  <c r="L1395"/>
  <c r="K1395" s="1"/>
  <c r="B1396"/>
  <c r="C1396"/>
  <c r="D1396"/>
  <c r="F1396"/>
  <c r="E1396" s="1"/>
  <c r="H1396"/>
  <c r="G1396" s="1"/>
  <c r="I1396"/>
  <c r="L1396"/>
  <c r="K1396" s="1"/>
  <c r="B1397"/>
  <c r="C1397"/>
  <c r="D1397"/>
  <c r="F1397"/>
  <c r="E1397" s="1"/>
  <c r="H1397"/>
  <c r="G1397" s="1"/>
  <c r="I1397"/>
  <c r="L1397"/>
  <c r="K1397" s="1"/>
  <c r="B1398"/>
  <c r="C1398"/>
  <c r="D1398"/>
  <c r="F1398"/>
  <c r="E1398" s="1"/>
  <c r="H1398"/>
  <c r="G1398" s="1"/>
  <c r="I1398"/>
  <c r="L1398"/>
  <c r="K1398" s="1"/>
  <c r="B1399"/>
  <c r="C1399"/>
  <c r="D1399"/>
  <c r="F1399"/>
  <c r="E1399" s="1"/>
  <c r="H1399"/>
  <c r="G1399" s="1"/>
  <c r="I1399"/>
  <c r="L1399"/>
  <c r="K1399" s="1"/>
  <c r="B1400"/>
  <c r="C1400"/>
  <c r="D1400"/>
  <c r="F1400"/>
  <c r="E1400" s="1"/>
  <c r="H1400"/>
  <c r="G1400" s="1"/>
  <c r="I1400"/>
  <c r="L1400"/>
  <c r="K1400" s="1"/>
  <c r="B1401"/>
  <c r="C1401"/>
  <c r="D1401"/>
  <c r="F1401"/>
  <c r="E1401" s="1"/>
  <c r="H1401"/>
  <c r="G1401" s="1"/>
  <c r="I1401"/>
  <c r="L1401"/>
  <c r="K1401" s="1"/>
  <c r="B1402"/>
  <c r="C1402"/>
  <c r="D1402"/>
  <c r="F1402"/>
  <c r="E1402" s="1"/>
  <c r="H1402"/>
  <c r="G1402" s="1"/>
  <c r="I1402"/>
  <c r="L1402"/>
  <c r="K1402" s="1"/>
  <c r="B1403"/>
  <c r="C1403"/>
  <c r="D1403"/>
  <c r="F1403"/>
  <c r="E1403" s="1"/>
  <c r="H1403"/>
  <c r="G1403" s="1"/>
  <c r="I1403"/>
  <c r="L1403"/>
  <c r="K1403" s="1"/>
  <c r="B1404"/>
  <c r="C1404"/>
  <c r="D1404"/>
  <c r="F1404"/>
  <c r="E1404" s="1"/>
  <c r="H1404"/>
  <c r="G1404" s="1"/>
  <c r="I1404"/>
  <c r="L1404"/>
  <c r="K1404" s="1"/>
  <c r="B1405"/>
  <c r="C1405"/>
  <c r="D1405"/>
  <c r="F1405"/>
  <c r="E1405" s="1"/>
  <c r="H1405"/>
  <c r="G1405" s="1"/>
  <c r="I1405"/>
  <c r="L1405"/>
  <c r="K1405" s="1"/>
  <c r="B1406"/>
  <c r="C1406"/>
  <c r="D1406"/>
  <c r="F1406"/>
  <c r="E1406" s="1"/>
  <c r="H1406"/>
  <c r="G1406" s="1"/>
  <c r="I1406"/>
  <c r="L1406"/>
  <c r="K1406" s="1"/>
  <c r="B1407"/>
  <c r="C1407"/>
  <c r="D1407"/>
  <c r="F1407"/>
  <c r="E1407" s="1"/>
  <c r="H1407"/>
  <c r="G1407" s="1"/>
  <c r="I1407"/>
  <c r="L1407"/>
  <c r="K1407" s="1"/>
  <c r="B1408"/>
  <c r="C1408"/>
  <c r="D1408"/>
  <c r="F1408"/>
  <c r="E1408" s="1"/>
  <c r="H1408"/>
  <c r="G1408" s="1"/>
  <c r="I1408"/>
  <c r="L1408"/>
  <c r="K1408" s="1"/>
  <c r="B1409"/>
  <c r="C1409"/>
  <c r="D1409"/>
  <c r="F1409"/>
  <c r="E1409" s="1"/>
  <c r="H1409"/>
  <c r="G1409" s="1"/>
  <c r="I1409"/>
  <c r="L1409"/>
  <c r="K1409" s="1"/>
  <c r="B1410"/>
  <c r="C1410"/>
  <c r="D1410"/>
  <c r="F1410"/>
  <c r="E1410" s="1"/>
  <c r="H1410"/>
  <c r="G1410" s="1"/>
  <c r="I1410"/>
  <c r="L1410"/>
  <c r="K1410" s="1"/>
  <c r="B1411"/>
  <c r="C1411"/>
  <c r="D1411"/>
  <c r="F1411"/>
  <c r="E1411" s="1"/>
  <c r="H1411"/>
  <c r="G1411" s="1"/>
  <c r="I1411"/>
  <c r="L1411"/>
  <c r="K1411" s="1"/>
  <c r="B1412"/>
  <c r="C1412"/>
  <c r="D1412"/>
  <c r="F1412"/>
  <c r="E1412" s="1"/>
  <c r="H1412"/>
  <c r="G1412" s="1"/>
  <c r="I1412"/>
  <c r="L1412"/>
  <c r="K1412" s="1"/>
  <c r="B1413"/>
  <c r="C1413"/>
  <c r="D1413"/>
  <c r="F1413"/>
  <c r="E1413" s="1"/>
  <c r="H1413"/>
  <c r="G1413" s="1"/>
  <c r="I1413"/>
  <c r="L1413"/>
  <c r="K1413" s="1"/>
  <c r="B1414"/>
  <c r="C1414"/>
  <c r="D1414"/>
  <c r="F1414"/>
  <c r="E1414" s="1"/>
  <c r="H1414"/>
  <c r="G1414" s="1"/>
  <c r="I1414"/>
  <c r="L1414"/>
  <c r="K1414" s="1"/>
  <c r="B1415"/>
  <c r="C1415"/>
  <c r="D1415"/>
  <c r="F1415"/>
  <c r="E1415" s="1"/>
  <c r="H1415"/>
  <c r="G1415" s="1"/>
  <c r="I1415"/>
  <c r="L1415"/>
  <c r="K1415" s="1"/>
  <c r="B1416"/>
  <c r="C1416"/>
  <c r="D1416"/>
  <c r="F1416"/>
  <c r="E1416" s="1"/>
  <c r="H1416"/>
  <c r="G1416" s="1"/>
  <c r="I1416"/>
  <c r="L1416"/>
  <c r="K1416" s="1"/>
  <c r="B1417"/>
  <c r="C1417"/>
  <c r="D1417"/>
  <c r="F1417"/>
  <c r="E1417" s="1"/>
  <c r="H1417"/>
  <c r="G1417" s="1"/>
  <c r="I1417"/>
  <c r="L1417"/>
  <c r="K1417" s="1"/>
  <c r="B1418"/>
  <c r="C1418"/>
  <c r="D1418"/>
  <c r="F1418"/>
  <c r="E1418" s="1"/>
  <c r="H1418"/>
  <c r="G1418" s="1"/>
  <c r="I1418"/>
  <c r="L1418"/>
  <c r="K1418" s="1"/>
  <c r="B1419"/>
  <c r="C1419"/>
  <c r="D1419"/>
  <c r="F1419"/>
  <c r="E1419" s="1"/>
  <c r="H1419"/>
  <c r="G1419" s="1"/>
  <c r="I1419"/>
  <c r="L1419"/>
  <c r="K1419" s="1"/>
  <c r="B1420"/>
  <c r="C1420"/>
  <c r="D1420"/>
  <c r="F1420"/>
  <c r="E1420" s="1"/>
  <c r="H1420"/>
  <c r="G1420" s="1"/>
  <c r="I1420"/>
  <c r="L1420"/>
  <c r="K1420" s="1"/>
  <c r="B1421"/>
  <c r="C1421"/>
  <c r="D1421"/>
  <c r="F1421"/>
  <c r="E1421" s="1"/>
  <c r="H1421"/>
  <c r="G1421" s="1"/>
  <c r="I1421"/>
  <c r="L1421"/>
  <c r="K1421" s="1"/>
  <c r="B1422"/>
  <c r="C1422"/>
  <c r="D1422"/>
  <c r="F1422"/>
  <c r="E1422" s="1"/>
  <c r="H1422"/>
  <c r="G1422" s="1"/>
  <c r="I1422"/>
  <c r="L1422"/>
  <c r="K1422" s="1"/>
  <c r="B1423"/>
  <c r="C1423"/>
  <c r="D1423"/>
  <c r="F1423"/>
  <c r="E1423" s="1"/>
  <c r="H1423"/>
  <c r="G1423" s="1"/>
  <c r="I1423"/>
  <c r="L1423"/>
  <c r="K1423" s="1"/>
  <c r="B1424"/>
  <c r="C1424"/>
  <c r="D1424"/>
  <c r="F1424"/>
  <c r="E1424" s="1"/>
  <c r="H1424"/>
  <c r="G1424" s="1"/>
  <c r="I1424"/>
  <c r="L1424"/>
  <c r="K1424" s="1"/>
  <c r="B1425"/>
  <c r="C1425"/>
  <c r="D1425"/>
  <c r="F1425"/>
  <c r="E1425" s="1"/>
  <c r="H1425"/>
  <c r="G1425" s="1"/>
  <c r="I1425"/>
  <c r="L1425"/>
  <c r="K1425" s="1"/>
  <c r="B1426"/>
  <c r="C1426"/>
  <c r="D1426"/>
  <c r="F1426"/>
  <c r="E1426" s="1"/>
  <c r="H1426"/>
  <c r="G1426" s="1"/>
  <c r="I1426"/>
  <c r="L1426"/>
  <c r="K1426" s="1"/>
  <c r="B1427"/>
  <c r="C1427"/>
  <c r="D1427"/>
  <c r="F1427"/>
  <c r="E1427" s="1"/>
  <c r="H1427"/>
  <c r="G1427" s="1"/>
  <c r="I1427"/>
  <c r="L1427"/>
  <c r="K1427" s="1"/>
  <c r="B1428"/>
  <c r="C1428"/>
  <c r="D1428"/>
  <c r="F1428"/>
  <c r="E1428" s="1"/>
  <c r="H1428"/>
  <c r="G1428" s="1"/>
  <c r="I1428"/>
  <c r="L1428"/>
  <c r="K1428" s="1"/>
  <c r="B1429"/>
  <c r="C1429"/>
  <c r="D1429"/>
  <c r="F1429"/>
  <c r="E1429" s="1"/>
  <c r="H1429"/>
  <c r="G1429" s="1"/>
  <c r="I1429"/>
  <c r="L1429"/>
  <c r="K1429" s="1"/>
  <c r="B1430"/>
  <c r="C1430"/>
  <c r="D1430"/>
  <c r="F1430"/>
  <c r="E1430" s="1"/>
  <c r="H1430"/>
  <c r="G1430" s="1"/>
  <c r="I1430"/>
  <c r="L1430"/>
  <c r="K1430" s="1"/>
  <c r="B1431"/>
  <c r="C1431"/>
  <c r="D1431"/>
  <c r="F1431"/>
  <c r="E1431" s="1"/>
  <c r="H1431"/>
  <c r="G1431" s="1"/>
  <c r="I1431"/>
  <c r="L1431"/>
  <c r="K1431" s="1"/>
  <c r="B1432"/>
  <c r="C1432"/>
  <c r="D1432"/>
  <c r="F1432"/>
  <c r="E1432" s="1"/>
  <c r="H1432"/>
  <c r="G1432" s="1"/>
  <c r="I1432"/>
  <c r="L1432"/>
  <c r="K1432" s="1"/>
  <c r="B1433"/>
  <c r="C1433"/>
  <c r="D1433"/>
  <c r="F1433"/>
  <c r="E1433" s="1"/>
  <c r="H1433"/>
  <c r="G1433" s="1"/>
  <c r="I1433"/>
  <c r="L1433"/>
  <c r="K1433" s="1"/>
  <c r="B1434"/>
  <c r="C1434"/>
  <c r="D1434"/>
  <c r="F1434"/>
  <c r="E1434" s="1"/>
  <c r="H1434"/>
  <c r="G1434" s="1"/>
  <c r="I1434"/>
  <c r="L1434"/>
  <c r="K1434" s="1"/>
  <c r="B1435"/>
  <c r="C1435"/>
  <c r="D1435"/>
  <c r="F1435"/>
  <c r="E1435" s="1"/>
  <c r="H1435"/>
  <c r="G1435" s="1"/>
  <c r="I1435"/>
  <c r="L1435"/>
  <c r="K1435" s="1"/>
  <c r="B1436"/>
  <c r="C1436"/>
  <c r="D1436"/>
  <c r="F1436"/>
  <c r="E1436" s="1"/>
  <c r="H1436"/>
  <c r="G1436" s="1"/>
  <c r="I1436"/>
  <c r="L1436"/>
  <c r="K1436" s="1"/>
  <c r="B1437"/>
  <c r="C1437"/>
  <c r="D1437"/>
  <c r="F1437"/>
  <c r="E1437" s="1"/>
  <c r="H1437"/>
  <c r="G1437" s="1"/>
  <c r="I1437"/>
  <c r="L1437"/>
  <c r="K1437" s="1"/>
  <c r="B1438"/>
  <c r="C1438"/>
  <c r="D1438"/>
  <c r="F1438"/>
  <c r="E1438" s="1"/>
  <c r="H1438"/>
  <c r="G1438" s="1"/>
  <c r="I1438"/>
  <c r="L1438"/>
  <c r="K1438" s="1"/>
  <c r="B1439"/>
  <c r="C1439"/>
  <c r="D1439"/>
  <c r="F1439"/>
  <c r="E1439" s="1"/>
  <c r="H1439"/>
  <c r="G1439" s="1"/>
  <c r="I1439"/>
  <c r="L1439"/>
  <c r="K1439" s="1"/>
  <c r="B1440"/>
  <c r="C1440"/>
  <c r="D1440"/>
  <c r="F1440"/>
  <c r="E1440" s="1"/>
  <c r="H1440"/>
  <c r="G1440" s="1"/>
  <c r="I1440"/>
  <c r="L1440"/>
  <c r="K1440" s="1"/>
  <c r="B1441"/>
  <c r="C1441"/>
  <c r="D1441"/>
  <c r="F1441"/>
  <c r="E1441" s="1"/>
  <c r="H1441"/>
  <c r="G1441" s="1"/>
  <c r="I1441"/>
  <c r="L1441"/>
  <c r="K1441" s="1"/>
  <c r="B1442"/>
  <c r="C1442"/>
  <c r="D1442"/>
  <c r="F1442"/>
  <c r="E1442" s="1"/>
  <c r="H1442"/>
  <c r="G1442" s="1"/>
  <c r="I1442"/>
  <c r="L1442"/>
  <c r="K1442" s="1"/>
  <c r="B1443"/>
  <c r="C1443"/>
  <c r="D1443"/>
  <c r="F1443"/>
  <c r="E1443" s="1"/>
  <c r="H1443"/>
  <c r="G1443" s="1"/>
  <c r="I1443"/>
  <c r="L1443"/>
  <c r="K1443" s="1"/>
  <c r="B1444"/>
  <c r="C1444"/>
  <c r="D1444"/>
  <c r="F1444"/>
  <c r="E1444" s="1"/>
  <c r="H1444"/>
  <c r="G1444" s="1"/>
  <c r="I1444"/>
  <c r="L1444"/>
  <c r="K1444" s="1"/>
  <c r="B1445"/>
  <c r="C1445"/>
  <c r="D1445"/>
  <c r="F1445"/>
  <c r="E1445" s="1"/>
  <c r="H1445"/>
  <c r="G1445" s="1"/>
  <c r="I1445"/>
  <c r="L1445"/>
  <c r="K1445" s="1"/>
  <c r="B1446"/>
  <c r="C1446"/>
  <c r="D1446"/>
  <c r="F1446"/>
  <c r="E1446" s="1"/>
  <c r="H1446"/>
  <c r="G1446" s="1"/>
  <c r="I1446"/>
  <c r="L1446"/>
  <c r="K1446" s="1"/>
  <c r="B1447"/>
  <c r="C1447"/>
  <c r="D1447"/>
  <c r="F1447"/>
  <c r="E1447" s="1"/>
  <c r="H1447"/>
  <c r="G1447" s="1"/>
  <c r="I1447"/>
  <c r="L1447"/>
  <c r="K1447" s="1"/>
  <c r="B1448"/>
  <c r="C1448"/>
  <c r="D1448"/>
  <c r="F1448"/>
  <c r="E1448" s="1"/>
  <c r="H1448"/>
  <c r="G1448" s="1"/>
  <c r="I1448"/>
  <c r="L1448"/>
  <c r="K1448" s="1"/>
  <c r="B1449"/>
  <c r="C1449"/>
  <c r="D1449"/>
  <c r="F1449"/>
  <c r="E1449" s="1"/>
  <c r="H1449"/>
  <c r="G1449" s="1"/>
  <c r="I1449"/>
  <c r="L1449"/>
  <c r="K1449" s="1"/>
  <c r="B1450"/>
  <c r="C1450"/>
  <c r="D1450"/>
  <c r="F1450"/>
  <c r="E1450" s="1"/>
  <c r="H1450"/>
  <c r="G1450" s="1"/>
  <c r="I1450"/>
  <c r="L1450"/>
  <c r="K1450" s="1"/>
  <c r="B1451"/>
  <c r="C1451"/>
  <c r="D1451"/>
  <c r="F1451"/>
  <c r="E1451" s="1"/>
  <c r="H1451"/>
  <c r="G1451" s="1"/>
  <c r="I1451"/>
  <c r="L1451"/>
  <c r="K1451" s="1"/>
  <c r="B1452"/>
  <c r="C1452"/>
  <c r="D1452"/>
  <c r="F1452"/>
  <c r="E1452" s="1"/>
  <c r="H1452"/>
  <c r="G1452" s="1"/>
  <c r="I1452"/>
  <c r="L1452"/>
  <c r="K1452" s="1"/>
  <c r="B1453"/>
  <c r="C1453"/>
  <c r="D1453"/>
  <c r="F1453"/>
  <c r="E1453" s="1"/>
  <c r="H1453"/>
  <c r="G1453" s="1"/>
  <c r="I1453"/>
  <c r="L1453"/>
  <c r="K1453" s="1"/>
  <c r="B1454"/>
  <c r="C1454"/>
  <c r="D1454"/>
  <c r="F1454"/>
  <c r="E1454" s="1"/>
  <c r="H1454"/>
  <c r="G1454" s="1"/>
  <c r="I1454"/>
  <c r="L1454"/>
  <c r="K1454" s="1"/>
  <c r="B1455"/>
  <c r="C1455"/>
  <c r="D1455"/>
  <c r="F1455"/>
  <c r="E1455" s="1"/>
  <c r="H1455"/>
  <c r="G1455" s="1"/>
  <c r="I1455"/>
  <c r="L1455"/>
  <c r="K1455" s="1"/>
  <c r="B1456"/>
  <c r="C1456"/>
  <c r="D1456"/>
  <c r="F1456"/>
  <c r="E1456" s="1"/>
  <c r="H1456"/>
  <c r="G1456" s="1"/>
  <c r="I1456"/>
  <c r="L1456"/>
  <c r="K1456" s="1"/>
  <c r="B1457"/>
  <c r="C1457"/>
  <c r="D1457"/>
  <c r="F1457"/>
  <c r="E1457" s="1"/>
  <c r="H1457"/>
  <c r="G1457" s="1"/>
  <c r="I1457"/>
  <c r="L1457"/>
  <c r="K1457" s="1"/>
  <c r="B1458"/>
  <c r="C1458"/>
  <c r="D1458"/>
  <c r="F1458"/>
  <c r="E1458" s="1"/>
  <c r="H1458"/>
  <c r="G1458" s="1"/>
  <c r="I1458"/>
  <c r="L1458"/>
  <c r="K1458" s="1"/>
  <c r="B1459"/>
  <c r="C1459"/>
  <c r="D1459"/>
  <c r="F1459"/>
  <c r="E1459" s="1"/>
  <c r="H1459"/>
  <c r="G1459" s="1"/>
  <c r="I1459"/>
  <c r="L1459"/>
  <c r="K1459" s="1"/>
  <c r="B1460"/>
  <c r="C1460"/>
  <c r="D1460"/>
  <c r="F1460"/>
  <c r="E1460" s="1"/>
  <c r="H1460"/>
  <c r="G1460" s="1"/>
  <c r="I1460"/>
  <c r="L1460"/>
  <c r="K1460" s="1"/>
  <c r="B1461"/>
  <c r="C1461"/>
  <c r="D1461"/>
  <c r="F1461"/>
  <c r="E1461" s="1"/>
  <c r="H1461"/>
  <c r="G1461" s="1"/>
  <c r="I1461"/>
  <c r="L1461"/>
  <c r="K1461" s="1"/>
  <c r="B1462"/>
  <c r="C1462"/>
  <c r="D1462"/>
  <c r="F1462"/>
  <c r="E1462" s="1"/>
  <c r="H1462"/>
  <c r="G1462" s="1"/>
  <c r="I1462"/>
  <c r="L1462"/>
  <c r="K1462" s="1"/>
  <c r="B1463"/>
  <c r="C1463"/>
  <c r="D1463"/>
  <c r="F1463"/>
  <c r="E1463" s="1"/>
  <c r="H1463"/>
  <c r="G1463" s="1"/>
  <c r="I1463"/>
  <c r="L1463"/>
  <c r="K1463" s="1"/>
  <c r="B1464"/>
  <c r="C1464"/>
  <c r="D1464"/>
  <c r="F1464"/>
  <c r="E1464" s="1"/>
  <c r="H1464"/>
  <c r="G1464" s="1"/>
  <c r="I1464"/>
  <c r="L1464"/>
  <c r="K1464" s="1"/>
  <c r="B1465"/>
  <c r="C1465"/>
  <c r="D1465"/>
  <c r="F1465"/>
  <c r="E1465" s="1"/>
  <c r="H1465"/>
  <c r="G1465" s="1"/>
  <c r="I1465"/>
  <c r="L1465"/>
  <c r="K1465" s="1"/>
  <c r="B1466"/>
  <c r="C1466"/>
  <c r="D1466"/>
  <c r="F1466"/>
  <c r="E1466" s="1"/>
  <c r="H1466"/>
  <c r="G1466" s="1"/>
  <c r="I1466"/>
  <c r="L1466"/>
  <c r="K1466" s="1"/>
  <c r="B1467"/>
  <c r="C1467"/>
  <c r="D1467"/>
  <c r="F1467"/>
  <c r="E1467" s="1"/>
  <c r="H1467"/>
  <c r="G1467" s="1"/>
  <c r="I1467"/>
  <c r="L1467"/>
  <c r="K1467" s="1"/>
  <c r="B1468"/>
  <c r="C1468"/>
  <c r="D1468"/>
  <c r="F1468"/>
  <c r="E1468" s="1"/>
  <c r="H1468"/>
  <c r="G1468" s="1"/>
  <c r="I1468"/>
  <c r="L1468"/>
  <c r="K1468" s="1"/>
  <c r="B1469"/>
  <c r="C1469"/>
  <c r="D1469"/>
  <c r="F1469"/>
  <c r="E1469" s="1"/>
  <c r="H1469"/>
  <c r="G1469" s="1"/>
  <c r="I1469"/>
  <c r="L1469"/>
  <c r="K1469" s="1"/>
  <c r="B1470"/>
  <c r="C1470"/>
  <c r="D1470"/>
  <c r="F1470"/>
  <c r="E1470" s="1"/>
  <c r="H1470"/>
  <c r="G1470" s="1"/>
  <c r="I1470"/>
  <c r="L1470"/>
  <c r="K1470" s="1"/>
  <c r="B1471"/>
  <c r="C1471"/>
  <c r="D1471"/>
  <c r="F1471"/>
  <c r="E1471" s="1"/>
  <c r="H1471"/>
  <c r="G1471" s="1"/>
  <c r="I1471"/>
  <c r="L1471"/>
  <c r="K1471" s="1"/>
  <c r="B1472"/>
  <c r="C1472"/>
  <c r="D1472"/>
  <c r="F1472"/>
  <c r="E1472" s="1"/>
  <c r="H1472"/>
  <c r="G1472" s="1"/>
  <c r="I1472"/>
  <c r="L1472"/>
  <c r="K1472" s="1"/>
  <c r="B1473"/>
  <c r="C1473"/>
  <c r="D1473"/>
  <c r="F1473"/>
  <c r="E1473" s="1"/>
  <c r="H1473"/>
  <c r="G1473" s="1"/>
  <c r="I1473"/>
  <c r="L1473"/>
  <c r="K1473" s="1"/>
  <c r="B1474"/>
  <c r="C1474"/>
  <c r="D1474"/>
  <c r="F1474"/>
  <c r="E1474" s="1"/>
  <c r="H1474"/>
  <c r="G1474" s="1"/>
  <c r="I1474"/>
  <c r="L1474"/>
  <c r="K1474" s="1"/>
  <c r="B1475"/>
  <c r="C1475"/>
  <c r="D1475"/>
  <c r="F1475"/>
  <c r="E1475" s="1"/>
  <c r="H1475"/>
  <c r="G1475" s="1"/>
  <c r="I1475"/>
  <c r="L1475"/>
  <c r="K1475" s="1"/>
  <c r="B1476"/>
  <c r="C1476"/>
  <c r="D1476"/>
  <c r="F1476"/>
  <c r="E1476" s="1"/>
  <c r="H1476"/>
  <c r="G1476" s="1"/>
  <c r="I1476"/>
  <c r="L1476"/>
  <c r="K1476" s="1"/>
  <c r="B1477"/>
  <c r="C1477"/>
  <c r="D1477"/>
  <c r="F1477"/>
  <c r="E1477" s="1"/>
  <c r="H1477"/>
  <c r="G1477" s="1"/>
  <c r="I1477"/>
  <c r="L1477"/>
  <c r="K1477" s="1"/>
  <c r="B1478"/>
  <c r="C1478"/>
  <c r="D1478"/>
  <c r="F1478"/>
  <c r="E1478" s="1"/>
  <c r="H1478"/>
  <c r="G1478" s="1"/>
  <c r="I1478"/>
  <c r="L1478"/>
  <c r="K1478" s="1"/>
  <c r="B1479"/>
  <c r="C1479"/>
  <c r="D1479"/>
  <c r="F1479"/>
  <c r="E1479" s="1"/>
  <c r="H1479"/>
  <c r="G1479" s="1"/>
  <c r="I1479"/>
  <c r="L1479"/>
  <c r="K1479" s="1"/>
  <c r="B1480"/>
  <c r="C1480"/>
  <c r="D1480"/>
  <c r="F1480"/>
  <c r="E1480" s="1"/>
  <c r="H1480"/>
  <c r="G1480" s="1"/>
  <c r="I1480"/>
  <c r="L1480"/>
  <c r="K1480" s="1"/>
  <c r="B1481"/>
  <c r="C1481"/>
  <c r="D1481"/>
  <c r="F1481"/>
  <c r="E1481" s="1"/>
  <c r="H1481"/>
  <c r="G1481" s="1"/>
  <c r="I1481"/>
  <c r="L1481"/>
  <c r="K1481" s="1"/>
  <c r="B1482"/>
  <c r="C1482"/>
  <c r="D1482"/>
  <c r="F1482"/>
  <c r="E1482" s="1"/>
  <c r="H1482"/>
  <c r="G1482" s="1"/>
  <c r="I1482"/>
  <c r="L1482"/>
  <c r="K1482" s="1"/>
  <c r="B1483"/>
  <c r="C1483"/>
  <c r="D1483"/>
  <c r="F1483"/>
  <c r="E1483" s="1"/>
  <c r="H1483"/>
  <c r="G1483" s="1"/>
  <c r="I1483"/>
  <c r="L1483"/>
  <c r="K1483" s="1"/>
  <c r="B1484"/>
  <c r="C1484"/>
  <c r="D1484"/>
  <c r="F1484"/>
  <c r="E1484" s="1"/>
  <c r="H1484"/>
  <c r="G1484" s="1"/>
  <c r="I1484"/>
  <c r="L1484"/>
  <c r="K1484" s="1"/>
  <c r="B1485"/>
  <c r="C1485"/>
  <c r="D1485"/>
  <c r="F1485"/>
  <c r="E1485" s="1"/>
  <c r="H1485"/>
  <c r="G1485" s="1"/>
  <c r="I1485"/>
  <c r="L1485"/>
  <c r="K1485" s="1"/>
  <c r="B1486"/>
  <c r="C1486"/>
  <c r="D1486"/>
  <c r="F1486"/>
  <c r="E1486" s="1"/>
  <c r="H1486"/>
  <c r="G1486" s="1"/>
  <c r="I1486"/>
  <c r="L1486"/>
  <c r="K1486" s="1"/>
  <c r="B1487"/>
  <c r="C1487"/>
  <c r="D1487"/>
  <c r="F1487"/>
  <c r="E1487" s="1"/>
  <c r="H1487"/>
  <c r="G1487" s="1"/>
  <c r="I1487"/>
  <c r="L1487"/>
  <c r="K1487" s="1"/>
  <c r="B1488"/>
  <c r="C1488"/>
  <c r="D1488"/>
  <c r="F1488"/>
  <c r="E1488" s="1"/>
  <c r="H1488"/>
  <c r="G1488" s="1"/>
  <c r="I1488"/>
  <c r="L1488"/>
  <c r="K1488" s="1"/>
  <c r="B1489"/>
  <c r="C1489"/>
  <c r="D1489"/>
  <c r="F1489"/>
  <c r="E1489" s="1"/>
  <c r="H1489"/>
  <c r="G1489" s="1"/>
  <c r="I1489"/>
  <c r="L1489"/>
  <c r="K1489" s="1"/>
  <c r="B1490"/>
  <c r="C1490"/>
  <c r="D1490"/>
  <c r="F1490"/>
  <c r="E1490" s="1"/>
  <c r="H1490"/>
  <c r="G1490" s="1"/>
  <c r="I1490"/>
  <c r="L1490"/>
  <c r="K1490" s="1"/>
  <c r="B1491"/>
  <c r="C1491"/>
  <c r="D1491"/>
  <c r="F1491"/>
  <c r="E1491" s="1"/>
  <c r="H1491"/>
  <c r="G1491" s="1"/>
  <c r="I1491"/>
  <c r="L1491"/>
  <c r="K1491" s="1"/>
  <c r="B1492"/>
  <c r="C1492"/>
  <c r="D1492"/>
  <c r="F1492"/>
  <c r="E1492" s="1"/>
  <c r="H1492"/>
  <c r="G1492" s="1"/>
  <c r="I1492"/>
  <c r="L1492"/>
  <c r="K1492" s="1"/>
  <c r="B1493"/>
  <c r="C1493"/>
  <c r="D1493"/>
  <c r="F1493"/>
  <c r="E1493" s="1"/>
  <c r="H1493"/>
  <c r="G1493" s="1"/>
  <c r="I1493"/>
  <c r="L1493"/>
  <c r="K1493" s="1"/>
  <c r="B1494"/>
  <c r="C1494"/>
  <c r="D1494"/>
  <c r="F1494"/>
  <c r="E1494" s="1"/>
  <c r="H1494"/>
  <c r="G1494" s="1"/>
  <c r="I1494"/>
  <c r="L1494"/>
  <c r="K1494" s="1"/>
  <c r="B1495"/>
  <c r="C1495"/>
  <c r="D1495"/>
  <c r="F1495"/>
  <c r="E1495" s="1"/>
  <c r="H1495"/>
  <c r="G1495" s="1"/>
  <c r="I1495"/>
  <c r="L1495"/>
  <c r="K1495" s="1"/>
  <c r="B1496"/>
  <c r="C1496"/>
  <c r="D1496"/>
  <c r="F1496"/>
  <c r="E1496" s="1"/>
  <c r="H1496"/>
  <c r="G1496" s="1"/>
  <c r="I1496"/>
  <c r="L1496"/>
  <c r="K1496" s="1"/>
  <c r="B1497"/>
  <c r="C1497"/>
  <c r="D1497"/>
  <c r="F1497"/>
  <c r="E1497" s="1"/>
  <c r="H1497"/>
  <c r="G1497" s="1"/>
  <c r="I1497"/>
  <c r="L1497"/>
  <c r="K1497" s="1"/>
  <c r="B1498"/>
  <c r="C1498"/>
  <c r="D1498"/>
  <c r="F1498"/>
  <c r="E1498" s="1"/>
  <c r="H1498"/>
  <c r="G1498" s="1"/>
  <c r="I1498"/>
  <c r="L1498"/>
  <c r="K1498" s="1"/>
  <c r="B1499"/>
  <c r="C1499"/>
  <c r="D1499"/>
  <c r="F1499"/>
  <c r="E1499" s="1"/>
  <c r="H1499"/>
  <c r="G1499" s="1"/>
  <c r="I1499"/>
  <c r="L1499"/>
  <c r="K1499" s="1"/>
  <c r="B1500"/>
  <c r="C1500"/>
  <c r="D1500"/>
  <c r="F1500"/>
  <c r="E1500" s="1"/>
  <c r="H1500"/>
  <c r="G1500" s="1"/>
  <c r="I1500"/>
  <c r="L1500"/>
  <c r="K1500" s="1"/>
  <c r="B1501"/>
  <c r="C1501"/>
  <c r="D1501"/>
  <c r="F1501"/>
  <c r="E1501" s="1"/>
  <c r="H1501"/>
  <c r="G1501" s="1"/>
  <c r="I1501"/>
  <c r="L1501"/>
  <c r="K1501" s="1"/>
  <c r="B1502"/>
  <c r="C1502"/>
  <c r="D1502"/>
  <c r="F1502"/>
  <c r="E1502" s="1"/>
  <c r="H1502"/>
  <c r="G1502" s="1"/>
  <c r="I1502"/>
  <c r="L1502"/>
  <c r="K1502" s="1"/>
  <c r="B1503"/>
  <c r="C1503"/>
  <c r="D1503"/>
  <c r="F1503"/>
  <c r="E1503" s="1"/>
  <c r="H1503"/>
  <c r="G1503" s="1"/>
  <c r="I1503"/>
  <c r="L1503"/>
  <c r="K1503" s="1"/>
  <c r="B1504"/>
  <c r="C1504"/>
  <c r="D1504"/>
  <c r="F1504"/>
  <c r="E1504" s="1"/>
  <c r="H1504"/>
  <c r="G1504" s="1"/>
  <c r="I1504"/>
  <c r="L1504"/>
  <c r="K1504" s="1"/>
  <c r="B1505"/>
  <c r="C1505"/>
  <c r="D1505"/>
  <c r="F1505"/>
  <c r="E1505" s="1"/>
  <c r="H1505"/>
  <c r="G1505" s="1"/>
  <c r="I1505"/>
  <c r="L1505"/>
  <c r="K1505" s="1"/>
  <c r="B1506"/>
  <c r="C1506"/>
  <c r="D1506"/>
  <c r="F1506"/>
  <c r="E1506" s="1"/>
  <c r="H1506"/>
  <c r="G1506" s="1"/>
  <c r="I1506"/>
  <c r="L1506"/>
  <c r="K1506" s="1"/>
  <c r="B1507"/>
  <c r="C1507"/>
  <c r="D1507"/>
  <c r="F1507"/>
  <c r="E1507" s="1"/>
  <c r="H1507"/>
  <c r="G1507" s="1"/>
  <c r="I1507"/>
  <c r="L1507"/>
  <c r="K1507" s="1"/>
  <c r="B1508"/>
  <c r="C1508"/>
  <c r="D1508"/>
  <c r="F1508"/>
  <c r="E1508" s="1"/>
  <c r="H1508"/>
  <c r="G1508" s="1"/>
  <c r="I1508"/>
  <c r="L1508"/>
  <c r="K1508" s="1"/>
  <c r="B1509"/>
  <c r="C1509"/>
  <c r="D1509"/>
  <c r="F1509"/>
  <c r="E1509" s="1"/>
  <c r="H1509"/>
  <c r="G1509" s="1"/>
  <c r="I1509"/>
  <c r="L1509"/>
  <c r="K1509" s="1"/>
  <c r="B1510"/>
  <c r="C1510"/>
  <c r="D1510"/>
  <c r="F1510"/>
  <c r="E1510" s="1"/>
  <c r="H1510"/>
  <c r="G1510" s="1"/>
  <c r="I1510"/>
  <c r="L1510"/>
  <c r="K1510" s="1"/>
  <c r="B1511"/>
  <c r="C1511"/>
  <c r="D1511"/>
  <c r="F1511"/>
  <c r="E1511" s="1"/>
  <c r="H1511"/>
  <c r="G1511" s="1"/>
  <c r="I1511"/>
  <c r="L1511"/>
  <c r="K1511" s="1"/>
  <c r="B1512"/>
  <c r="C1512"/>
  <c r="D1512"/>
  <c r="F1512"/>
  <c r="E1512" s="1"/>
  <c r="H1512"/>
  <c r="G1512" s="1"/>
  <c r="I1512"/>
  <c r="L1512"/>
  <c r="K1512" s="1"/>
  <c r="B1513"/>
  <c r="C1513"/>
  <c r="D1513"/>
  <c r="F1513"/>
  <c r="E1513" s="1"/>
  <c r="H1513"/>
  <c r="G1513" s="1"/>
  <c r="I1513"/>
  <c r="L1513"/>
  <c r="K1513" s="1"/>
  <c r="B1514"/>
  <c r="C1514"/>
  <c r="D1514"/>
  <c r="F1514"/>
  <c r="E1514" s="1"/>
  <c r="H1514"/>
  <c r="G1514" s="1"/>
  <c r="I1514"/>
  <c r="L1514"/>
  <c r="K1514" s="1"/>
  <c r="B1515"/>
  <c r="C1515"/>
  <c r="D1515"/>
  <c r="F1515"/>
  <c r="E1515" s="1"/>
  <c r="H1515"/>
  <c r="G1515" s="1"/>
  <c r="I1515"/>
  <c r="L1515"/>
  <c r="K1515" s="1"/>
  <c r="B1516"/>
  <c r="C1516"/>
  <c r="D1516"/>
  <c r="F1516"/>
  <c r="E1516" s="1"/>
  <c r="H1516"/>
  <c r="G1516" s="1"/>
  <c r="I1516"/>
  <c r="L1516"/>
  <c r="K1516" s="1"/>
  <c r="B1517"/>
  <c r="C1517"/>
  <c r="D1517"/>
  <c r="F1517"/>
  <c r="E1517" s="1"/>
  <c r="H1517"/>
  <c r="G1517" s="1"/>
  <c r="I1517"/>
  <c r="L1517"/>
  <c r="K1517" s="1"/>
  <c r="B1518"/>
  <c r="C1518"/>
  <c r="D1518"/>
  <c r="F1518"/>
  <c r="E1518" s="1"/>
  <c r="H1518"/>
  <c r="G1518" s="1"/>
  <c r="I1518"/>
  <c r="L1518"/>
  <c r="K1518" s="1"/>
  <c r="B1519"/>
  <c r="C1519"/>
  <c r="D1519"/>
  <c r="F1519"/>
  <c r="E1519" s="1"/>
  <c r="H1519"/>
  <c r="G1519" s="1"/>
  <c r="I1519"/>
  <c r="L1519"/>
  <c r="K1519" s="1"/>
  <c r="B1520"/>
  <c r="C1520"/>
  <c r="D1520"/>
  <c r="F1520"/>
  <c r="E1520" s="1"/>
  <c r="H1520"/>
  <c r="G1520" s="1"/>
  <c r="I1520"/>
  <c r="L1520"/>
  <c r="K1520" s="1"/>
  <c r="B1521"/>
  <c r="C1521"/>
  <c r="D1521"/>
  <c r="F1521"/>
  <c r="E1521" s="1"/>
  <c r="H1521"/>
  <c r="G1521" s="1"/>
  <c r="I1521"/>
  <c r="L1521"/>
  <c r="K1521" s="1"/>
  <c r="B1522"/>
  <c r="C1522"/>
  <c r="D1522"/>
  <c r="F1522"/>
  <c r="E1522" s="1"/>
  <c r="H1522"/>
  <c r="G1522" s="1"/>
  <c r="I1522"/>
  <c r="L1522"/>
  <c r="K1522" s="1"/>
  <c r="B1523"/>
  <c r="C1523"/>
  <c r="D1523"/>
  <c r="F1523"/>
  <c r="E1523" s="1"/>
  <c r="H1523"/>
  <c r="G1523" s="1"/>
  <c r="I1523"/>
  <c r="L1523"/>
  <c r="K1523" s="1"/>
  <c r="B1524"/>
  <c r="C1524"/>
  <c r="D1524"/>
  <c r="F1524"/>
  <c r="E1524" s="1"/>
  <c r="H1524"/>
  <c r="G1524" s="1"/>
  <c r="I1524"/>
  <c r="L1524"/>
  <c r="K1524" s="1"/>
  <c r="B1525"/>
  <c r="C1525"/>
  <c r="D1525"/>
  <c r="F1525"/>
  <c r="E1525" s="1"/>
  <c r="H1525"/>
  <c r="G1525" s="1"/>
  <c r="I1525"/>
  <c r="L1525"/>
  <c r="K1525" s="1"/>
  <c r="B1526"/>
  <c r="C1526"/>
  <c r="D1526"/>
  <c r="F1526"/>
  <c r="E1526" s="1"/>
  <c r="H1526"/>
  <c r="G1526" s="1"/>
  <c r="I1526"/>
  <c r="L1526"/>
  <c r="K1526" s="1"/>
  <c r="B1527"/>
  <c r="C1527"/>
  <c r="D1527"/>
  <c r="F1527"/>
  <c r="E1527" s="1"/>
  <c r="H1527"/>
  <c r="G1527" s="1"/>
  <c r="I1527"/>
  <c r="L1527"/>
  <c r="K1527" s="1"/>
  <c r="B1528"/>
  <c r="C1528"/>
  <c r="D1528"/>
  <c r="F1528"/>
  <c r="E1528" s="1"/>
  <c r="H1528"/>
  <c r="G1528" s="1"/>
  <c r="I1528"/>
  <c r="L1528"/>
  <c r="K1528" s="1"/>
  <c r="B1529"/>
  <c r="C1529"/>
  <c r="D1529"/>
  <c r="F1529"/>
  <c r="E1529" s="1"/>
  <c r="H1529"/>
  <c r="G1529" s="1"/>
  <c r="I1529"/>
  <c r="L1529"/>
  <c r="K1529" s="1"/>
  <c r="B1530"/>
  <c r="C1530"/>
  <c r="D1530"/>
  <c r="F1530"/>
  <c r="E1530" s="1"/>
  <c r="H1530"/>
  <c r="G1530" s="1"/>
  <c r="I1530"/>
  <c r="L1530"/>
  <c r="K1530" s="1"/>
  <c r="B1531"/>
  <c r="C1531"/>
  <c r="D1531"/>
  <c r="F1531"/>
  <c r="E1531" s="1"/>
  <c r="H1531"/>
  <c r="G1531" s="1"/>
  <c r="I1531"/>
  <c r="L1531"/>
  <c r="K1531" s="1"/>
  <c r="B1532"/>
  <c r="C1532"/>
  <c r="D1532"/>
  <c r="F1532"/>
  <c r="E1532" s="1"/>
  <c r="H1532"/>
  <c r="G1532" s="1"/>
  <c r="I1532"/>
  <c r="L1532"/>
  <c r="K1532" s="1"/>
  <c r="B1533"/>
  <c r="C1533"/>
  <c r="D1533"/>
  <c r="F1533"/>
  <c r="E1533" s="1"/>
  <c r="H1533"/>
  <c r="G1533" s="1"/>
  <c r="I1533"/>
  <c r="L1533"/>
  <c r="K1533" s="1"/>
  <c r="B1534"/>
  <c r="C1534"/>
  <c r="D1534"/>
  <c r="F1534"/>
  <c r="E1534" s="1"/>
  <c r="H1534"/>
  <c r="G1534" s="1"/>
  <c r="I1534"/>
  <c r="L1534"/>
  <c r="K1534" s="1"/>
  <c r="B1535"/>
  <c r="C1535"/>
  <c r="D1535"/>
  <c r="F1535"/>
  <c r="E1535" s="1"/>
  <c r="H1535"/>
  <c r="G1535" s="1"/>
  <c r="I1535"/>
  <c r="L1535"/>
  <c r="K1535" s="1"/>
  <c r="B1536"/>
  <c r="C1536"/>
  <c r="D1536"/>
  <c r="F1536"/>
  <c r="E1536" s="1"/>
  <c r="H1536"/>
  <c r="G1536" s="1"/>
  <c r="I1536"/>
  <c r="L1536"/>
  <c r="K1536" s="1"/>
  <c r="B1537"/>
  <c r="C1537"/>
  <c r="D1537"/>
  <c r="F1537"/>
  <c r="E1537" s="1"/>
  <c r="H1537"/>
  <c r="G1537" s="1"/>
  <c r="I1537"/>
  <c r="L1537"/>
  <c r="K1537" s="1"/>
  <c r="B1538"/>
  <c r="C1538"/>
  <c r="D1538"/>
  <c r="F1538"/>
  <c r="E1538" s="1"/>
  <c r="H1538"/>
  <c r="G1538" s="1"/>
  <c r="I1538"/>
  <c r="L1538"/>
  <c r="K1538" s="1"/>
  <c r="B1539"/>
  <c r="C1539"/>
  <c r="D1539"/>
  <c r="F1539"/>
  <c r="E1539" s="1"/>
  <c r="H1539"/>
  <c r="G1539" s="1"/>
  <c r="I1539"/>
  <c r="L1539"/>
  <c r="K1539" s="1"/>
  <c r="B1540"/>
  <c r="C1540"/>
  <c r="D1540"/>
  <c r="F1540"/>
  <c r="E1540" s="1"/>
  <c r="H1540"/>
  <c r="G1540" s="1"/>
  <c r="I1540"/>
  <c r="L1540"/>
  <c r="K1540" s="1"/>
  <c r="B1541"/>
  <c r="C1541"/>
  <c r="D1541"/>
  <c r="F1541"/>
  <c r="E1541" s="1"/>
  <c r="H1541"/>
  <c r="G1541" s="1"/>
  <c r="I1541"/>
  <c r="L1541"/>
  <c r="K1541" s="1"/>
  <c r="B1542"/>
  <c r="C1542"/>
  <c r="D1542"/>
  <c r="F1542"/>
  <c r="E1542" s="1"/>
  <c r="H1542"/>
  <c r="G1542" s="1"/>
  <c r="I1542"/>
  <c r="L1542"/>
  <c r="K1542" s="1"/>
  <c r="B1543"/>
  <c r="C1543"/>
  <c r="D1543"/>
  <c r="F1543"/>
  <c r="E1543" s="1"/>
  <c r="H1543"/>
  <c r="G1543" s="1"/>
  <c r="I1543"/>
  <c r="L1543"/>
  <c r="K1543" s="1"/>
  <c r="B1544"/>
  <c r="C1544"/>
  <c r="D1544"/>
  <c r="F1544"/>
  <c r="E1544" s="1"/>
  <c r="H1544"/>
  <c r="G1544" s="1"/>
  <c r="I1544"/>
  <c r="L1544"/>
  <c r="K1544" s="1"/>
  <c r="B1545"/>
  <c r="C1545"/>
  <c r="D1545"/>
  <c r="F1545"/>
  <c r="E1545" s="1"/>
  <c r="H1545"/>
  <c r="G1545" s="1"/>
  <c r="I1545"/>
  <c r="L1545"/>
  <c r="K1545" s="1"/>
  <c r="B1546"/>
  <c r="C1546"/>
  <c r="D1546"/>
  <c r="F1546"/>
  <c r="E1546" s="1"/>
  <c r="H1546"/>
  <c r="G1546" s="1"/>
  <c r="I1546"/>
  <c r="L1546"/>
  <c r="K1546" s="1"/>
  <c r="B1547"/>
  <c r="C1547"/>
  <c r="D1547"/>
  <c r="F1547"/>
  <c r="E1547" s="1"/>
  <c r="H1547"/>
  <c r="G1547" s="1"/>
  <c r="I1547"/>
  <c r="L1547"/>
  <c r="K1547" s="1"/>
  <c r="B1548"/>
  <c r="C1548"/>
  <c r="D1548"/>
  <c r="F1548"/>
  <c r="E1548" s="1"/>
  <c r="H1548"/>
  <c r="G1548" s="1"/>
  <c r="I1548"/>
  <c r="L1548"/>
  <c r="K1548" s="1"/>
  <c r="B1549"/>
  <c r="C1549"/>
  <c r="D1549"/>
  <c r="F1549"/>
  <c r="E1549" s="1"/>
  <c r="H1549"/>
  <c r="G1549" s="1"/>
  <c r="I1549"/>
  <c r="L1549"/>
  <c r="K1549" s="1"/>
  <c r="B1550"/>
  <c r="C1550"/>
  <c r="D1550"/>
  <c r="F1550"/>
  <c r="E1550" s="1"/>
  <c r="H1550"/>
  <c r="G1550" s="1"/>
  <c r="I1550"/>
  <c r="L1550"/>
  <c r="K1550" s="1"/>
  <c r="B1551"/>
  <c r="C1551"/>
  <c r="D1551"/>
  <c r="F1551"/>
  <c r="E1551" s="1"/>
  <c r="H1551"/>
  <c r="G1551" s="1"/>
  <c r="I1551"/>
  <c r="L1551"/>
  <c r="K1551" s="1"/>
  <c r="B1552"/>
  <c r="C1552"/>
  <c r="D1552"/>
  <c r="F1552"/>
  <c r="E1552" s="1"/>
  <c r="H1552"/>
  <c r="G1552" s="1"/>
  <c r="I1552"/>
  <c r="L1552"/>
  <c r="K1552" s="1"/>
  <c r="B1553"/>
  <c r="C1553"/>
  <c r="D1553"/>
  <c r="F1553"/>
  <c r="E1553" s="1"/>
  <c r="H1553"/>
  <c r="G1553" s="1"/>
  <c r="I1553"/>
  <c r="L1553"/>
  <c r="K1553" s="1"/>
  <c r="B1554"/>
  <c r="C1554"/>
  <c r="D1554"/>
  <c r="F1554"/>
  <c r="E1554" s="1"/>
  <c r="H1554"/>
  <c r="G1554" s="1"/>
  <c r="I1554"/>
  <c r="L1554"/>
  <c r="K1554" s="1"/>
  <c r="B1555"/>
  <c r="C1555"/>
  <c r="D1555"/>
  <c r="F1555"/>
  <c r="E1555" s="1"/>
  <c r="H1555"/>
  <c r="G1555" s="1"/>
  <c r="I1555"/>
  <c r="L1555"/>
  <c r="K1555" s="1"/>
  <c r="B1556"/>
  <c r="C1556"/>
  <c r="D1556"/>
  <c r="F1556"/>
  <c r="E1556" s="1"/>
  <c r="H1556"/>
  <c r="G1556" s="1"/>
  <c r="I1556"/>
  <c r="L1556"/>
  <c r="K1556" s="1"/>
  <c r="B1557"/>
  <c r="C1557"/>
  <c r="D1557"/>
  <c r="F1557"/>
  <c r="E1557" s="1"/>
  <c r="H1557"/>
  <c r="G1557" s="1"/>
  <c r="I1557"/>
  <c r="L1557"/>
  <c r="K1557" s="1"/>
  <c r="B1558"/>
  <c r="C1558"/>
  <c r="D1558"/>
  <c r="F1558"/>
  <c r="E1558" s="1"/>
  <c r="H1558"/>
  <c r="G1558" s="1"/>
  <c r="I1558"/>
  <c r="L1558"/>
  <c r="K1558" s="1"/>
  <c r="B1559"/>
  <c r="C1559"/>
  <c r="D1559"/>
  <c r="F1559"/>
  <c r="E1559" s="1"/>
  <c r="H1559"/>
  <c r="G1559" s="1"/>
  <c r="I1559"/>
  <c r="L1559"/>
  <c r="K1559" s="1"/>
  <c r="B1560"/>
  <c r="C1560"/>
  <c r="D1560"/>
  <c r="F1560"/>
  <c r="E1560" s="1"/>
  <c r="H1560"/>
  <c r="G1560" s="1"/>
  <c r="I1560"/>
  <c r="L1560"/>
  <c r="K1560" s="1"/>
  <c r="B1561"/>
  <c r="C1561"/>
  <c r="D1561"/>
  <c r="F1561"/>
  <c r="E1561" s="1"/>
  <c r="H1561"/>
  <c r="G1561" s="1"/>
  <c r="I1561"/>
  <c r="L1561"/>
  <c r="K1561" s="1"/>
  <c r="B1562"/>
  <c r="C1562"/>
  <c r="D1562"/>
  <c r="F1562"/>
  <c r="E1562" s="1"/>
  <c r="H1562"/>
  <c r="G1562" s="1"/>
  <c r="I1562"/>
  <c r="L1562"/>
  <c r="K1562" s="1"/>
  <c r="B1563"/>
  <c r="C1563"/>
  <c r="D1563"/>
  <c r="F1563"/>
  <c r="E1563" s="1"/>
  <c r="H1563"/>
  <c r="G1563" s="1"/>
  <c r="I1563"/>
  <c r="L1563"/>
  <c r="K1563" s="1"/>
  <c r="B1564"/>
  <c r="C1564"/>
  <c r="D1564"/>
  <c r="F1564"/>
  <c r="E1564" s="1"/>
  <c r="H1564"/>
  <c r="G1564" s="1"/>
  <c r="I1564"/>
  <c r="L1564"/>
  <c r="K1564" s="1"/>
  <c r="B1565"/>
  <c r="C1565"/>
  <c r="D1565"/>
  <c r="F1565"/>
  <c r="E1565" s="1"/>
  <c r="H1565"/>
  <c r="G1565" s="1"/>
  <c r="I1565"/>
  <c r="L1565"/>
  <c r="K1565" s="1"/>
  <c r="B1566"/>
  <c r="C1566"/>
  <c r="D1566"/>
  <c r="F1566"/>
  <c r="E1566" s="1"/>
  <c r="H1566"/>
  <c r="G1566" s="1"/>
  <c r="I1566"/>
  <c r="L1566"/>
  <c r="K1566" s="1"/>
  <c r="B1567"/>
  <c r="C1567"/>
  <c r="D1567"/>
  <c r="F1567"/>
  <c r="E1567" s="1"/>
  <c r="H1567"/>
  <c r="G1567" s="1"/>
  <c r="I1567"/>
  <c r="L1567"/>
  <c r="K1567" s="1"/>
  <c r="B1568"/>
  <c r="C1568"/>
  <c r="D1568"/>
  <c r="F1568"/>
  <c r="E1568" s="1"/>
  <c r="H1568"/>
  <c r="G1568" s="1"/>
  <c r="I1568"/>
  <c r="L1568"/>
  <c r="K1568" s="1"/>
  <c r="B1569"/>
  <c r="C1569"/>
  <c r="D1569"/>
  <c r="F1569"/>
  <c r="E1569" s="1"/>
  <c r="H1569"/>
  <c r="G1569" s="1"/>
  <c r="I1569"/>
  <c r="L1569"/>
  <c r="K1569" s="1"/>
  <c r="B1570"/>
  <c r="C1570"/>
  <c r="D1570"/>
  <c r="F1570"/>
  <c r="E1570" s="1"/>
  <c r="H1570"/>
  <c r="G1570" s="1"/>
  <c r="I1570"/>
  <c r="L1570"/>
  <c r="K1570" s="1"/>
  <c r="B1571"/>
  <c r="C1571"/>
  <c r="D1571"/>
  <c r="F1571"/>
  <c r="E1571" s="1"/>
  <c r="H1571"/>
  <c r="G1571" s="1"/>
  <c r="I1571"/>
  <c r="L1571"/>
  <c r="K1571" s="1"/>
  <c r="B1572"/>
  <c r="C1572"/>
  <c r="D1572"/>
  <c r="F1572"/>
  <c r="E1572" s="1"/>
  <c r="H1572"/>
  <c r="G1572" s="1"/>
  <c r="I1572"/>
  <c r="L1572"/>
  <c r="K1572" s="1"/>
  <c r="B1573"/>
  <c r="C1573"/>
  <c r="D1573"/>
  <c r="F1573"/>
  <c r="E1573" s="1"/>
  <c r="H1573"/>
  <c r="G1573" s="1"/>
  <c r="I1573"/>
  <c r="L1573"/>
  <c r="K1573" s="1"/>
  <c r="B1574"/>
  <c r="C1574"/>
  <c r="D1574"/>
  <c r="F1574"/>
  <c r="E1574" s="1"/>
  <c r="H1574"/>
  <c r="G1574" s="1"/>
  <c r="I1574"/>
  <c r="L1574"/>
  <c r="K1574" s="1"/>
  <c r="B1575"/>
  <c r="C1575"/>
  <c r="D1575"/>
  <c r="F1575"/>
  <c r="E1575" s="1"/>
  <c r="H1575"/>
  <c r="G1575" s="1"/>
  <c r="I1575"/>
  <c r="L1575"/>
  <c r="K1575" s="1"/>
  <c r="B1576"/>
  <c r="C1576"/>
  <c r="D1576"/>
  <c r="F1576"/>
  <c r="E1576" s="1"/>
  <c r="H1576"/>
  <c r="G1576" s="1"/>
  <c r="I1576"/>
  <c r="L1576"/>
  <c r="K1576" s="1"/>
  <c r="B1577"/>
  <c r="C1577"/>
  <c r="D1577"/>
  <c r="F1577"/>
  <c r="E1577" s="1"/>
  <c r="H1577"/>
  <c r="G1577" s="1"/>
  <c r="I1577"/>
  <c r="L1577"/>
  <c r="K1577" s="1"/>
  <c r="B1578"/>
  <c r="C1578"/>
  <c r="D1578"/>
  <c r="F1578"/>
  <c r="E1578" s="1"/>
  <c r="H1578"/>
  <c r="G1578" s="1"/>
  <c r="I1578"/>
  <c r="L1578"/>
  <c r="K1578" s="1"/>
  <c r="B1579"/>
  <c r="C1579"/>
  <c r="D1579"/>
  <c r="F1579"/>
  <c r="E1579" s="1"/>
  <c r="H1579"/>
  <c r="G1579" s="1"/>
  <c r="I1579"/>
  <c r="L1579"/>
  <c r="K1579" s="1"/>
  <c r="B1580"/>
  <c r="C1580"/>
  <c r="D1580"/>
  <c r="F1580"/>
  <c r="E1580" s="1"/>
  <c r="I1580"/>
  <c r="L1580"/>
  <c r="K1580" s="1"/>
  <c r="B1581"/>
  <c r="C1581"/>
  <c r="D1581"/>
  <c r="F1581"/>
  <c r="E1581" s="1"/>
  <c r="H1581"/>
  <c r="G1581" s="1"/>
  <c r="I1581"/>
  <c r="L1581"/>
  <c r="K1581" s="1"/>
  <c r="B1582"/>
  <c r="C1582"/>
  <c r="D1582"/>
  <c r="F1582"/>
  <c r="E1582" s="1"/>
  <c r="H1582"/>
  <c r="G1582" s="1"/>
  <c r="I1582"/>
  <c r="L1582"/>
  <c r="K1582" s="1"/>
  <c r="B1583"/>
  <c r="C1583"/>
  <c r="D1583"/>
  <c r="F1583"/>
  <c r="E1583" s="1"/>
  <c r="H1583"/>
  <c r="G1583" s="1"/>
  <c r="I1583"/>
  <c r="L1583"/>
  <c r="K1583" s="1"/>
  <c r="B1584"/>
  <c r="C1584"/>
  <c r="D1584"/>
  <c r="F1584"/>
  <c r="E1584" s="1"/>
  <c r="H1584"/>
  <c r="G1584" s="1"/>
  <c r="I1584"/>
  <c r="L1584"/>
  <c r="K1584" s="1"/>
  <c r="B1585"/>
  <c r="C1585"/>
  <c r="D1585"/>
  <c r="F1585"/>
  <c r="E1585" s="1"/>
  <c r="H1585"/>
  <c r="G1585" s="1"/>
  <c r="I1585"/>
  <c r="L1585"/>
  <c r="K1585" s="1"/>
  <c r="I8"/>
  <c r="I9"/>
  <c r="I10"/>
  <c r="I11"/>
  <c r="I12"/>
  <c r="B8"/>
  <c r="C8"/>
  <c r="D8"/>
  <c r="F8"/>
  <c r="E8" s="1"/>
  <c r="H8"/>
  <c r="G8" s="1"/>
  <c r="L8"/>
  <c r="K8" s="1"/>
  <c r="B9"/>
  <c r="C9"/>
  <c r="D9"/>
  <c r="F9"/>
  <c r="E9" s="1"/>
  <c r="H9"/>
  <c r="G9" s="1"/>
  <c r="L9"/>
  <c r="K9" s="1"/>
  <c r="B10"/>
  <c r="C10"/>
  <c r="D10"/>
  <c r="F10"/>
  <c r="E10" s="1"/>
  <c r="H10"/>
  <c r="G10" s="1"/>
  <c r="L10"/>
  <c r="K10" s="1"/>
  <c r="B11"/>
  <c r="C11"/>
  <c r="D11"/>
  <c r="F11"/>
  <c r="E11" s="1"/>
  <c r="H11"/>
  <c r="G11" s="1"/>
  <c r="L11"/>
  <c r="K11" s="1"/>
  <c r="B12"/>
  <c r="C12"/>
  <c r="D12"/>
  <c r="F12"/>
  <c r="E12" s="1"/>
  <c r="H12"/>
  <c r="G12" s="1"/>
  <c r="L12"/>
  <c r="K12" s="1"/>
  <c r="L7"/>
  <c r="K7" s="1"/>
  <c r="H7"/>
  <c r="G7" s="1"/>
  <c r="F7"/>
  <c r="E7" s="1"/>
  <c r="D7"/>
  <c r="C7"/>
  <c r="B7"/>
  <c r="N29" i="17"/>
  <c r="N53"/>
  <c r="N57"/>
  <c r="N61"/>
  <c r="N85"/>
  <c r="N89"/>
  <c r="B92"/>
  <c r="N93"/>
  <c r="N117"/>
  <c r="B120"/>
  <c r="N121"/>
  <c r="B124"/>
  <c r="N125"/>
  <c r="B128"/>
  <c r="N149"/>
  <c r="B152"/>
  <c r="N153"/>
  <c r="B156"/>
  <c r="N157"/>
  <c r="B160"/>
  <c r="N181"/>
  <c r="B184"/>
  <c r="N185"/>
  <c r="B188"/>
  <c r="N189"/>
  <c r="B192"/>
  <c r="N213"/>
  <c r="B216"/>
  <c r="N217"/>
  <c r="B220"/>
  <c r="N221"/>
  <c r="B224"/>
  <c r="N225"/>
  <c r="N229"/>
  <c r="B244"/>
  <c r="N245"/>
  <c r="B248"/>
  <c r="N249"/>
  <c r="B252"/>
  <c r="N253"/>
  <c r="N257"/>
  <c r="N261"/>
  <c r="B276"/>
  <c r="N277"/>
  <c r="B280"/>
  <c r="N281"/>
  <c r="B288"/>
  <c r="B292"/>
  <c r="N293"/>
  <c r="B296"/>
  <c r="N297"/>
  <c r="B300"/>
  <c r="N313"/>
  <c r="B316"/>
  <c r="N317"/>
  <c r="B320"/>
  <c r="N321"/>
  <c r="B324"/>
  <c r="N325"/>
  <c r="B328"/>
  <c r="N329"/>
  <c r="B332"/>
  <c r="B348"/>
  <c r="B352"/>
  <c r="B356"/>
  <c r="N357"/>
  <c r="B360"/>
  <c r="N361"/>
  <c r="B364"/>
  <c r="N365"/>
  <c r="N369"/>
  <c r="N373"/>
  <c r="N377"/>
  <c r="B380"/>
  <c r="N381"/>
  <c r="B384"/>
  <c r="N385"/>
  <c r="B388"/>
  <c r="N389"/>
  <c r="B392"/>
  <c r="N393"/>
  <c r="B396"/>
  <c r="B400"/>
  <c r="N409"/>
  <c r="B412"/>
  <c r="N413"/>
  <c r="B416"/>
  <c r="N417"/>
  <c r="B420"/>
  <c r="N421"/>
  <c r="B424"/>
  <c r="N425"/>
  <c r="B428"/>
  <c r="B432"/>
  <c r="N441"/>
  <c r="B444"/>
  <c r="N445"/>
  <c r="B448"/>
  <c r="N449"/>
  <c r="B452"/>
  <c r="N453"/>
  <c r="B456"/>
  <c r="N457"/>
  <c r="B460"/>
  <c r="B464"/>
  <c r="N473"/>
  <c r="B476"/>
  <c r="N477"/>
  <c r="B480"/>
  <c r="N481"/>
  <c r="B484"/>
  <c r="N485"/>
  <c r="B488"/>
  <c r="N489"/>
  <c r="B492"/>
  <c r="B496"/>
  <c r="N505"/>
  <c r="B508"/>
  <c r="N509"/>
  <c r="B512"/>
  <c r="N513"/>
  <c r="B516"/>
  <c r="N517"/>
  <c r="B520"/>
  <c r="N521"/>
  <c r="B524"/>
  <c r="B528"/>
  <c r="N537"/>
  <c r="B540"/>
  <c r="N541"/>
  <c r="N544"/>
  <c r="B544"/>
  <c r="N545"/>
  <c r="N548"/>
  <c r="B548"/>
  <c r="N549"/>
  <c r="N552"/>
  <c r="B552"/>
  <c r="N553"/>
  <c r="B556"/>
  <c r="B560"/>
  <c r="N569"/>
  <c r="B569"/>
  <c r="B572"/>
  <c r="N573"/>
  <c r="N576"/>
  <c r="B576"/>
  <c r="N577"/>
  <c r="N580"/>
  <c r="B580"/>
  <c r="N581"/>
  <c r="N584"/>
  <c r="B584"/>
  <c r="N585"/>
  <c r="B588"/>
  <c r="B592"/>
  <c r="B593"/>
  <c r="N601"/>
  <c r="B604"/>
  <c r="N605"/>
  <c r="N608"/>
  <c r="B608"/>
  <c r="N612"/>
  <c r="B612"/>
  <c r="N613"/>
  <c r="B615"/>
  <c r="N616"/>
  <c r="B616"/>
  <c r="N617"/>
  <c r="B618"/>
  <c r="B620"/>
  <c r="B624"/>
  <c r="N633"/>
  <c r="B636"/>
  <c r="N637"/>
  <c r="N640"/>
  <c r="B640"/>
  <c r="B642"/>
  <c r="N644"/>
  <c r="B644"/>
  <c r="N645"/>
  <c r="B647"/>
  <c r="N648"/>
  <c r="B648"/>
  <c r="B652"/>
  <c r="B656"/>
  <c r="N659"/>
  <c r="N665"/>
  <c r="B665"/>
  <c r="B668"/>
  <c r="N669"/>
  <c r="B670"/>
  <c r="B671"/>
  <c r="N672"/>
  <c r="B672"/>
  <c r="N673"/>
  <c r="N676"/>
  <c r="B676"/>
  <c r="N677"/>
  <c r="N680"/>
  <c r="B680"/>
  <c r="N681"/>
  <c r="B684"/>
  <c r="B688"/>
  <c r="B690"/>
  <c r="B691"/>
  <c r="B694"/>
  <c r="B700"/>
  <c r="N701"/>
  <c r="N704"/>
  <c r="B704"/>
  <c r="N705"/>
  <c r="B706"/>
  <c r="N708"/>
  <c r="B708"/>
  <c r="B709"/>
  <c r="N712"/>
  <c r="B712"/>
  <c r="N713"/>
  <c r="B716"/>
  <c r="B718"/>
  <c r="B720"/>
  <c r="B725"/>
  <c r="B732"/>
  <c r="N733"/>
  <c r="B733"/>
  <c r="B736"/>
  <c r="N737"/>
  <c r="B737"/>
  <c r="B738"/>
  <c r="B739"/>
  <c r="N740"/>
  <c r="B740"/>
  <c r="N743"/>
  <c r="N744"/>
  <c r="B744"/>
  <c r="N747"/>
  <c r="N748"/>
  <c r="B748"/>
  <c r="N749"/>
  <c r="B750"/>
  <c r="N752"/>
  <c r="B752"/>
  <c r="N756"/>
  <c r="B756"/>
  <c r="N758"/>
  <c r="B758"/>
  <c r="B759"/>
  <c r="N762"/>
  <c r="B764"/>
  <c r="N765"/>
  <c r="B768"/>
  <c r="N772"/>
  <c r="B772"/>
  <c r="N773"/>
  <c r="B773"/>
  <c r="N776"/>
  <c r="B776"/>
  <c r="N780"/>
  <c r="B780"/>
  <c r="B783"/>
  <c r="B784"/>
  <c r="N788"/>
  <c r="N790"/>
  <c r="N792"/>
  <c r="N794"/>
  <c r="N796"/>
  <c r="B796"/>
  <c r="N797"/>
  <c r="B797"/>
  <c r="N800"/>
  <c r="B800"/>
  <c r="B802"/>
  <c r="N804"/>
  <c r="B804"/>
  <c r="N805"/>
  <c r="B808"/>
  <c r="N812"/>
  <c r="B812"/>
  <c r="N816"/>
  <c r="B816"/>
  <c r="N820"/>
  <c r="B820"/>
  <c r="N821"/>
  <c r="B823"/>
  <c r="B824"/>
  <c r="B825"/>
  <c r="B826"/>
  <c r="B827"/>
  <c r="N828"/>
  <c r="N829"/>
  <c r="B829"/>
  <c r="N830"/>
  <c r="N836"/>
  <c r="B836"/>
  <c r="B838"/>
  <c r="N840"/>
  <c r="B840"/>
  <c r="B841"/>
  <c r="N843"/>
  <c r="N844"/>
  <c r="B844"/>
  <c r="B846"/>
  <c r="N847"/>
  <c r="N848"/>
  <c r="B848"/>
  <c r="B849"/>
  <c r="N852"/>
  <c r="B852"/>
  <c r="B855"/>
  <c r="B856"/>
  <c r="N857"/>
  <c r="B857"/>
  <c r="N858"/>
  <c r="B860"/>
  <c r="N862"/>
  <c r="B862"/>
  <c r="B864"/>
  <c r="N865"/>
  <c r="N866"/>
  <c r="B866"/>
  <c r="N868"/>
  <c r="B868"/>
  <c r="B869"/>
  <c r="N870"/>
  <c r="B870"/>
  <c r="N872"/>
  <c r="B872"/>
  <c r="N876"/>
  <c r="B876"/>
  <c r="B877"/>
  <c r="N880"/>
  <c r="B880"/>
  <c r="N881"/>
  <c r="N884"/>
  <c r="N886"/>
  <c r="B886"/>
  <c r="B887"/>
  <c r="N888"/>
  <c r="B888"/>
  <c r="N889"/>
  <c r="B891"/>
  <c r="N892"/>
  <c r="N894"/>
  <c r="B896"/>
  <c r="B897"/>
  <c r="N898"/>
  <c r="N900"/>
  <c r="B900"/>
  <c r="B901"/>
  <c r="N902"/>
  <c r="B902"/>
  <c r="N904"/>
  <c r="B904"/>
  <c r="N905"/>
  <c r="N906"/>
  <c r="B906"/>
  <c r="B908"/>
  <c r="B909"/>
  <c r="B910"/>
  <c r="B912"/>
  <c r="N913"/>
  <c r="B913"/>
  <c r="B914"/>
  <c r="N916"/>
  <c r="B916"/>
  <c r="B917"/>
  <c r="N920"/>
  <c r="B920"/>
  <c r="N921"/>
  <c r="B921"/>
  <c r="N924"/>
  <c r="B924"/>
  <c r="B927"/>
  <c r="N928"/>
  <c r="B928"/>
  <c r="N929"/>
  <c r="B929"/>
  <c r="N930"/>
  <c r="B931"/>
  <c r="N932"/>
  <c r="B932"/>
  <c r="N933"/>
  <c r="B933"/>
  <c r="N934"/>
  <c r="B934"/>
  <c r="N935"/>
  <c r="N936"/>
  <c r="B936"/>
  <c r="N938"/>
  <c r="B938"/>
  <c r="N939"/>
  <c r="B939"/>
  <c r="N940"/>
  <c r="B940"/>
  <c r="N942"/>
  <c r="N943"/>
  <c r="B943"/>
  <c r="N944"/>
  <c r="B944"/>
  <c r="B945"/>
  <c r="N946"/>
  <c r="B947"/>
  <c r="B948"/>
  <c r="B949"/>
  <c r="N950"/>
  <c r="B950"/>
  <c r="B952"/>
  <c r="B953"/>
  <c r="B954"/>
  <c r="B955"/>
  <c r="N956"/>
  <c r="B956"/>
  <c r="N957"/>
  <c r="B957"/>
  <c r="N960"/>
  <c r="B961"/>
  <c r="N962"/>
  <c r="B962"/>
  <c r="B963"/>
  <c r="N964"/>
  <c r="B964"/>
  <c r="B965"/>
  <c r="B966"/>
  <c r="N968"/>
  <c r="B968"/>
  <c r="N969"/>
  <c r="N970"/>
  <c r="B970"/>
  <c r="N972"/>
  <c r="B972"/>
  <c r="B973"/>
  <c r="N974"/>
  <c r="N975"/>
  <c r="B975"/>
  <c r="N976"/>
  <c r="B977"/>
  <c r="N978"/>
  <c r="B979"/>
  <c r="N980"/>
  <c r="B980"/>
  <c r="N981"/>
  <c r="B981"/>
  <c r="N982"/>
  <c r="B982"/>
  <c r="B983"/>
  <c r="N984"/>
  <c r="B984"/>
  <c r="B986"/>
  <c r="B987"/>
  <c r="N988"/>
  <c r="B988"/>
  <c r="B989"/>
  <c r="N990"/>
  <c r="B991"/>
  <c r="N992"/>
  <c r="B992"/>
  <c r="N993"/>
  <c r="B993"/>
  <c r="B995"/>
  <c r="N996"/>
  <c r="B996"/>
  <c r="B997"/>
  <c r="B998"/>
  <c r="B999"/>
  <c r="N1000"/>
  <c r="B1000"/>
  <c r="B1001"/>
  <c r="N1002"/>
  <c r="B1002"/>
  <c r="N1003"/>
  <c r="B1003"/>
  <c r="N1004"/>
  <c r="B1004"/>
  <c r="N1006"/>
  <c r="B1006"/>
  <c r="N1007"/>
  <c r="B1007"/>
  <c r="N1008"/>
  <c r="B1008"/>
  <c r="N1009"/>
  <c r="B1009"/>
  <c r="B1010"/>
  <c r="B1011"/>
  <c r="B1012"/>
  <c r="B1013"/>
  <c r="B1014"/>
  <c r="N1015"/>
  <c r="B1015"/>
  <c r="B1016"/>
  <c r="B1017"/>
  <c r="N1018"/>
  <c r="B1018"/>
  <c r="B1019"/>
  <c r="N1020"/>
  <c r="B1020"/>
  <c r="B1021"/>
  <c r="N1022"/>
  <c r="B1022"/>
  <c r="B1023"/>
  <c r="N1024"/>
  <c r="B1024"/>
  <c r="B1025"/>
  <c r="N1026"/>
  <c r="B1026"/>
  <c r="N1028"/>
  <c r="B1028"/>
  <c r="N1029"/>
  <c r="B1029"/>
  <c r="N1030"/>
  <c r="B1030"/>
  <c r="B1031"/>
  <c r="N1032"/>
  <c r="B1032"/>
  <c r="N1033"/>
  <c r="B1033"/>
  <c r="B1034"/>
  <c r="Q1034" s="1"/>
  <c r="N1035"/>
  <c r="B1035"/>
  <c r="Q1035" s="1"/>
  <c r="N1036"/>
  <c r="B1036"/>
  <c r="B1037"/>
  <c r="Q1037" s="1"/>
  <c r="N1039"/>
  <c r="B1039"/>
  <c r="Q1039" s="1"/>
  <c r="N1040"/>
  <c r="B1040"/>
  <c r="Q1040" s="1"/>
  <c r="B1041"/>
  <c r="Q1041" s="1"/>
  <c r="N1042"/>
  <c r="B1042"/>
  <c r="B1043"/>
  <c r="Q1043" s="1"/>
  <c r="N1044"/>
  <c r="B1044"/>
  <c r="Q1044" s="1"/>
  <c r="B1045"/>
  <c r="Q1045" s="1"/>
  <c r="N1046"/>
  <c r="B1046"/>
  <c r="Q1046" s="1"/>
  <c r="B1047"/>
  <c r="N1048"/>
  <c r="B1048"/>
  <c r="Q1048" s="1"/>
  <c r="B1049"/>
  <c r="Q1049" s="1"/>
  <c r="N1050"/>
  <c r="B1050"/>
  <c r="Q1050" s="1"/>
  <c r="N1052"/>
  <c r="B1052"/>
  <c r="Q1052" s="1"/>
  <c r="N1053"/>
  <c r="B1053"/>
  <c r="N1055"/>
  <c r="B1055"/>
  <c r="Q1055" s="1"/>
  <c r="N1056"/>
  <c r="B1056"/>
  <c r="Q1056" s="1"/>
  <c r="B1057"/>
  <c r="Q1057" s="1"/>
  <c r="N1058"/>
  <c r="B1058"/>
  <c r="B1059"/>
  <c r="N1060"/>
  <c r="B1060"/>
  <c r="Q1060" s="1"/>
  <c r="B1061"/>
  <c r="Q1061" s="1"/>
  <c r="N1062"/>
  <c r="B1062"/>
  <c r="Q1062" s="1"/>
  <c r="N1064"/>
  <c r="B1064"/>
  <c r="B1065"/>
  <c r="N1066"/>
  <c r="B1066"/>
  <c r="Q1066" s="1"/>
  <c r="B1067"/>
  <c r="Q1067" s="1"/>
  <c r="N1068"/>
  <c r="B1068"/>
  <c r="Q1068" s="1"/>
  <c r="B1069"/>
  <c r="Q1069" s="1"/>
  <c r="B1070"/>
  <c r="N1071"/>
  <c r="B1071"/>
  <c r="Q1071" s="1"/>
  <c r="N1072"/>
  <c r="B1072"/>
  <c r="Q1072" s="1"/>
  <c r="N1073"/>
  <c r="B1073"/>
  <c r="Q1073" s="1"/>
  <c r="N1074"/>
  <c r="N1075"/>
  <c r="B1075"/>
  <c r="N1076"/>
  <c r="B1076"/>
  <c r="Q1076" s="1"/>
  <c r="N1077"/>
  <c r="B1077"/>
  <c r="Q1077" s="1"/>
  <c r="N1078"/>
  <c r="B1078"/>
  <c r="Q1078" s="1"/>
  <c r="B1079"/>
  <c r="N1080"/>
  <c r="B1080"/>
  <c r="Q1080" s="1"/>
  <c r="N1081"/>
  <c r="B1081"/>
  <c r="Q1081" s="1"/>
  <c r="N1082"/>
  <c r="N1083"/>
  <c r="N1084"/>
  <c r="B1084"/>
  <c r="B1085"/>
  <c r="B1086"/>
  <c r="Q1086" s="1"/>
  <c r="B1087"/>
  <c r="Q1087" s="1"/>
  <c r="N1088"/>
  <c r="B1088"/>
  <c r="Q1088" s="1"/>
  <c r="B1089"/>
  <c r="Q1089" s="1"/>
  <c r="N1090"/>
  <c r="B1090"/>
  <c r="N1091"/>
  <c r="B1091"/>
  <c r="Q1091" s="1"/>
  <c r="N1092"/>
  <c r="B1092"/>
  <c r="Q1092" s="1"/>
  <c r="B1093"/>
  <c r="Q1093" s="1"/>
  <c r="N1094"/>
  <c r="B1094"/>
  <c r="Q1094" s="1"/>
  <c r="N1095"/>
  <c r="B1095"/>
  <c r="N1096"/>
  <c r="B1096"/>
  <c r="Q1096" s="1"/>
  <c r="B1097"/>
  <c r="Q1097" s="1"/>
  <c r="N1098"/>
  <c r="B1098"/>
  <c r="Q1098" s="1"/>
  <c r="B1099"/>
  <c r="Q1099" s="1"/>
  <c r="N1100"/>
  <c r="B1100"/>
  <c r="B1101"/>
  <c r="Q1101" s="1"/>
  <c r="N1102"/>
  <c r="B1102"/>
  <c r="Q1102" s="1"/>
  <c r="N1103"/>
  <c r="N1104"/>
  <c r="B1104"/>
  <c r="Q1104" s="1"/>
  <c r="N1105"/>
  <c r="B1105"/>
  <c r="N1106"/>
  <c r="B1106"/>
  <c r="Q1106" s="1"/>
  <c r="N1107"/>
  <c r="B1107"/>
  <c r="Q1107" s="1"/>
  <c r="N1108"/>
  <c r="B1108"/>
  <c r="Q1108" s="1"/>
  <c r="N1109"/>
  <c r="B1109"/>
  <c r="N1110"/>
  <c r="B1110"/>
  <c r="Q1110" s="1"/>
  <c r="B1111"/>
  <c r="Q1111" s="1"/>
  <c r="N1112"/>
  <c r="B1112"/>
  <c r="Q1112" s="1"/>
  <c r="N1113"/>
  <c r="B1113"/>
  <c r="N1114"/>
  <c r="B1114"/>
  <c r="Q1114" s="1"/>
  <c r="B1115"/>
  <c r="Q1115" s="1"/>
  <c r="N1116"/>
  <c r="B1116"/>
  <c r="Q1116" s="1"/>
  <c r="B1117"/>
  <c r="Q1117" s="1"/>
  <c r="N1118"/>
  <c r="B1118"/>
  <c r="B1119"/>
  <c r="N1120"/>
  <c r="B1120"/>
  <c r="Q1120" s="1"/>
  <c r="B1121"/>
  <c r="Q1121" s="1"/>
  <c r="N1122"/>
  <c r="B1122"/>
  <c r="Q1122" s="1"/>
  <c r="N1123"/>
  <c r="B1123"/>
  <c r="N1124"/>
  <c r="B1124"/>
  <c r="Q1124" s="1"/>
  <c r="B1125"/>
  <c r="Q1125" s="1"/>
  <c r="N1126"/>
  <c r="B1126"/>
  <c r="Q1126" s="1"/>
  <c r="N1127"/>
  <c r="N1128"/>
  <c r="B1128"/>
  <c r="B1129"/>
  <c r="N1130"/>
  <c r="N1131"/>
  <c r="N1132"/>
  <c r="B1132"/>
  <c r="Q1132" s="1"/>
  <c r="B1133"/>
  <c r="Q1133" s="1"/>
  <c r="N1134"/>
  <c r="B1134"/>
  <c r="N1135"/>
  <c r="N1136"/>
  <c r="B1136"/>
  <c r="Q1136" s="1"/>
  <c r="N1137"/>
  <c r="B1137"/>
  <c r="Q1137" s="1"/>
  <c r="N1138"/>
  <c r="N1139"/>
  <c r="B1139"/>
  <c r="N1140"/>
  <c r="B1140"/>
  <c r="Q1140" s="1"/>
  <c r="N1141"/>
  <c r="B1141"/>
  <c r="Q1141" s="1"/>
  <c r="N1142"/>
  <c r="B1142"/>
  <c r="Q1142" s="1"/>
  <c r="N1143"/>
  <c r="N1144"/>
  <c r="B1144"/>
  <c r="N1145"/>
  <c r="N1146"/>
  <c r="B1146"/>
  <c r="Q1146" s="1"/>
  <c r="N1147"/>
  <c r="B1147"/>
  <c r="Q1147" s="1"/>
  <c r="N1148"/>
  <c r="B1148"/>
  <c r="B1149"/>
  <c r="N1150"/>
  <c r="N1151"/>
  <c r="B1151"/>
  <c r="Q1151" s="1"/>
  <c r="N1152"/>
  <c r="B1152"/>
  <c r="Q1152" s="1"/>
  <c r="B1153"/>
  <c r="Q1153" s="1"/>
  <c r="N1154"/>
  <c r="B1155"/>
  <c r="N1156"/>
  <c r="B1156"/>
  <c r="Q1156" s="1"/>
  <c r="B1157"/>
  <c r="Q1157" s="1"/>
  <c r="N1158"/>
  <c r="N1159"/>
  <c r="N1160"/>
  <c r="B1160"/>
  <c r="N1161"/>
  <c r="B1161"/>
  <c r="Q1161" s="1"/>
  <c r="N1162"/>
  <c r="B1162"/>
  <c r="Q1162" s="1"/>
  <c r="B1163"/>
  <c r="Q1163" s="1"/>
  <c r="N1164"/>
  <c r="B1164"/>
  <c r="Q1164" s="1"/>
  <c r="N1165"/>
  <c r="B1165"/>
  <c r="N1166"/>
  <c r="N1167"/>
  <c r="N1168"/>
  <c r="B1168"/>
  <c r="Q1168" s="1"/>
  <c r="B1169"/>
  <c r="Q1169" s="1"/>
  <c r="N1170"/>
  <c r="B1170"/>
  <c r="N1171"/>
  <c r="B1171"/>
  <c r="Q1171" s="1"/>
  <c r="N1172"/>
  <c r="B1172"/>
  <c r="Q1172" s="1"/>
  <c r="B1173"/>
  <c r="Q1173" s="1"/>
  <c r="N1174"/>
  <c r="N1175"/>
  <c r="B1175"/>
  <c r="N1176"/>
  <c r="B1176"/>
  <c r="Q1176" s="1"/>
  <c r="N1178"/>
  <c r="N1179"/>
  <c r="N1180"/>
  <c r="B1180"/>
  <c r="Q1180" s="1"/>
  <c r="B1181"/>
  <c r="Q1181" s="1"/>
  <c r="N1182"/>
  <c r="B1182"/>
  <c r="N1183"/>
  <c r="B1183"/>
  <c r="Q1183" s="1"/>
  <c r="N1184"/>
  <c r="B1184"/>
  <c r="Q1184" s="1"/>
  <c r="B1185"/>
  <c r="Q1185" s="1"/>
  <c r="N1186"/>
  <c r="N1187"/>
  <c r="B1187"/>
  <c r="N1188"/>
  <c r="B1188"/>
  <c r="Q1188" s="1"/>
  <c r="N1189"/>
  <c r="B1189"/>
  <c r="Q1189" s="1"/>
  <c r="B1190"/>
  <c r="Q1190" s="1"/>
  <c r="B1191"/>
  <c r="Q1191" s="1"/>
  <c r="N1192"/>
  <c r="B1192"/>
  <c r="N1193"/>
  <c r="B1193"/>
  <c r="Q1193" s="1"/>
  <c r="N1194"/>
  <c r="B1194"/>
  <c r="Q1194" s="1"/>
  <c r="B1195"/>
  <c r="Q1195" s="1"/>
  <c r="N1196"/>
  <c r="B1196"/>
  <c r="B1197"/>
  <c r="N1198"/>
  <c r="B1198"/>
  <c r="Q1198" s="1"/>
  <c r="N1199"/>
  <c r="B1199"/>
  <c r="Q1199" s="1"/>
  <c r="N1200"/>
  <c r="B1200"/>
  <c r="Q1200" s="1"/>
  <c r="B1201"/>
  <c r="N1202"/>
  <c r="B1202"/>
  <c r="Q1202" s="1"/>
  <c r="N1203"/>
  <c r="B1203"/>
  <c r="Q1203" s="1"/>
  <c r="N1204"/>
  <c r="B1204"/>
  <c r="Q1204" s="1"/>
  <c r="B1205"/>
  <c r="Q1205" s="1"/>
  <c r="N1206"/>
  <c r="N1207"/>
  <c r="B1207"/>
  <c r="Q1207" s="1"/>
  <c r="N1208"/>
  <c r="B1208"/>
  <c r="Q1208" s="1"/>
  <c r="B1209"/>
  <c r="Q1209" s="1"/>
  <c r="N1210"/>
  <c r="B1210"/>
  <c r="Q1210" s="1"/>
  <c r="N1211"/>
  <c r="B1211"/>
  <c r="N1212"/>
  <c r="B1212"/>
  <c r="Q1212" s="1"/>
  <c r="B1213"/>
  <c r="Q1213" s="1"/>
  <c r="N1214"/>
  <c r="B1214"/>
  <c r="Q1214" s="1"/>
  <c r="B1215"/>
  <c r="Q1215" s="1"/>
  <c r="N1216"/>
  <c r="B1216"/>
  <c r="B1217"/>
  <c r="Q1217" s="1"/>
  <c r="N1218"/>
  <c r="B1218"/>
  <c r="Q1218" s="1"/>
  <c r="N1219"/>
  <c r="B1219"/>
  <c r="Q1219" s="1"/>
  <c r="N1220"/>
  <c r="B1220"/>
  <c r="B1221"/>
  <c r="N1222"/>
  <c r="B1222"/>
  <c r="Q1222" s="1"/>
  <c r="B1223"/>
  <c r="Q1223" s="1"/>
  <c r="N1224"/>
  <c r="B1224"/>
  <c r="Q1224" s="1"/>
  <c r="B1225"/>
  <c r="Q1225" s="1"/>
  <c r="N1226"/>
  <c r="B1226"/>
  <c r="B1227"/>
  <c r="Q1227" s="1"/>
  <c r="N1228"/>
  <c r="B1228"/>
  <c r="Q1228" s="1"/>
  <c r="B1229"/>
  <c r="Q1229" s="1"/>
  <c r="N1230"/>
  <c r="B1231"/>
  <c r="Q1231" s="1"/>
  <c r="N1232"/>
  <c r="B1232"/>
  <c r="N1233"/>
  <c r="B1233"/>
  <c r="Q1233" s="1"/>
  <c r="N1234"/>
  <c r="B1234"/>
  <c r="Q1234" s="1"/>
  <c r="B1235"/>
  <c r="Q1235" s="1"/>
  <c r="N1236"/>
  <c r="B1237"/>
  <c r="N1238"/>
  <c r="B1238"/>
  <c r="Q1238" s="1"/>
  <c r="B1239"/>
  <c r="Q1239" s="1"/>
  <c r="N1240"/>
  <c r="B1241"/>
  <c r="Q1241" s="1"/>
  <c r="N1242"/>
  <c r="B1242"/>
  <c r="Q1242" s="1"/>
  <c r="N1243"/>
  <c r="B1243"/>
  <c r="N1244"/>
  <c r="B1245"/>
  <c r="Q1245" s="1"/>
  <c r="N1246"/>
  <c r="B1246"/>
  <c r="Q1246" s="1"/>
  <c r="B1247"/>
  <c r="Q1247" s="1"/>
  <c r="N1248"/>
  <c r="B1248"/>
  <c r="B1249"/>
  <c r="N1250"/>
  <c r="B1250"/>
  <c r="Q1250" s="1"/>
  <c r="N1251"/>
  <c r="B1251"/>
  <c r="Q1251" s="1"/>
  <c r="N1252"/>
  <c r="B1252"/>
  <c r="Q1252" s="1"/>
  <c r="B1253"/>
  <c r="N1254"/>
  <c r="B1254"/>
  <c r="Q1254" s="1"/>
  <c r="N1255"/>
  <c r="B1255"/>
  <c r="Q1255" s="1"/>
  <c r="N1256"/>
  <c r="B1256"/>
  <c r="Q1256" s="1"/>
  <c r="B1257"/>
  <c r="Q1257" s="1"/>
  <c r="N1258"/>
  <c r="B1258"/>
  <c r="N1259"/>
  <c r="B1259"/>
  <c r="Q1259" s="1"/>
  <c r="N1260"/>
  <c r="B1260"/>
  <c r="Q1260" s="1"/>
  <c r="B1261"/>
  <c r="Q1261" s="1"/>
  <c r="N1263"/>
  <c r="B1263"/>
  <c r="N1264"/>
  <c r="B1264"/>
  <c r="Q1264" s="1"/>
  <c r="N1265"/>
  <c r="B1265"/>
  <c r="Q1265" s="1"/>
  <c r="N1266"/>
  <c r="N1267"/>
  <c r="B1267"/>
  <c r="Q1267" s="1"/>
  <c r="N1268"/>
  <c r="B1268"/>
  <c r="N1269"/>
  <c r="B1269"/>
  <c r="Q1269" s="1"/>
  <c r="N1270"/>
  <c r="B1270"/>
  <c r="Q1270" s="1"/>
  <c r="N1271"/>
  <c r="B1271"/>
  <c r="Q1271" s="1"/>
  <c r="N1272"/>
  <c r="B1272"/>
  <c r="N1273"/>
  <c r="B1273"/>
  <c r="Q1273" s="1"/>
  <c r="B1274"/>
  <c r="Q1274" s="1"/>
  <c r="B1275"/>
  <c r="Q1275" s="1"/>
  <c r="N1276"/>
  <c r="B1276"/>
  <c r="Q1276" s="1"/>
  <c r="B1277"/>
  <c r="N1278"/>
  <c r="B1278"/>
  <c r="Q1278" s="1"/>
  <c r="B1279"/>
  <c r="Q1279" s="1"/>
  <c r="N1280"/>
  <c r="B1280"/>
  <c r="Q1280" s="1"/>
  <c r="B1281"/>
  <c r="Q1281" s="1"/>
  <c r="N1282"/>
  <c r="B1282"/>
  <c r="B1283"/>
  <c r="N1284"/>
  <c r="B1284"/>
  <c r="Q1284" s="1"/>
  <c r="B1285"/>
  <c r="Q1285" s="1"/>
  <c r="N1286"/>
  <c r="B1286"/>
  <c r="Q1286" s="1"/>
  <c r="B1287"/>
  <c r="Q1287" s="1"/>
  <c r="N1288"/>
  <c r="B1288"/>
  <c r="B1289"/>
  <c r="Q1289" s="1"/>
  <c r="N1290"/>
  <c r="B1290"/>
  <c r="Q1290" s="1"/>
  <c r="B1291"/>
  <c r="Q1291" s="1"/>
  <c r="N1292"/>
  <c r="B1292"/>
  <c r="Q1292" s="1"/>
  <c r="N1293"/>
  <c r="B1293"/>
  <c r="N1294"/>
  <c r="B1294"/>
  <c r="Q1294" s="1"/>
  <c r="B1295"/>
  <c r="Q1295" s="1"/>
  <c r="N1296"/>
  <c r="B1296"/>
  <c r="Q1296" s="1"/>
  <c r="N1297"/>
  <c r="B1297"/>
  <c r="B1298"/>
  <c r="N1300"/>
  <c r="B1300"/>
  <c r="Q1300" s="1"/>
  <c r="N1302"/>
  <c r="B1302"/>
  <c r="Q1302" s="1"/>
  <c r="N1303"/>
  <c r="N1304"/>
  <c r="B1304"/>
  <c r="B1305"/>
  <c r="N1306"/>
  <c r="B1306"/>
  <c r="Q1306" s="1"/>
  <c r="N1307"/>
  <c r="N1308"/>
  <c r="B1308"/>
  <c r="Q1308" s="1"/>
  <c r="N1310"/>
  <c r="B1310"/>
  <c r="N1311"/>
  <c r="N1312"/>
  <c r="B1312"/>
  <c r="Q1312" s="1"/>
  <c r="N1313"/>
  <c r="B1313"/>
  <c r="Q1313" s="1"/>
  <c r="N1314"/>
  <c r="B1314"/>
  <c r="Q1314" s="1"/>
  <c r="N1315"/>
  <c r="N1316"/>
  <c r="B1316"/>
  <c r="Q1316" s="1"/>
  <c r="N1317"/>
  <c r="B1317"/>
  <c r="Q1317" s="1"/>
  <c r="N1318"/>
  <c r="B1318"/>
  <c r="Q1318" s="1"/>
  <c r="N1319"/>
  <c r="N1320"/>
  <c r="B1320"/>
  <c r="B1321"/>
  <c r="Q1321" s="1"/>
  <c r="N1322"/>
  <c r="B1322"/>
  <c r="Q1322" s="1"/>
  <c r="N1324"/>
  <c r="B1324"/>
  <c r="Q1324" s="1"/>
  <c r="N1326"/>
  <c r="B1326"/>
  <c r="N1327"/>
  <c r="N1328"/>
  <c r="N1329"/>
  <c r="B1329"/>
  <c r="Q1329" s="1"/>
  <c r="N1330"/>
  <c r="N1331"/>
  <c r="B1331"/>
  <c r="Q1331" s="1"/>
  <c r="N1332"/>
  <c r="B1332"/>
  <c r="N1333"/>
  <c r="N1334"/>
  <c r="B1334"/>
  <c r="Q1334" s="1"/>
  <c r="N1335"/>
  <c r="B1335"/>
  <c r="Q1335" s="1"/>
  <c r="N1336"/>
  <c r="B1336"/>
  <c r="N1337"/>
  <c r="B1338"/>
  <c r="Q1338" s="1"/>
  <c r="N1339"/>
  <c r="B1339"/>
  <c r="Q1339" s="1"/>
  <c r="N1340"/>
  <c r="B1340"/>
  <c r="Q1340" s="1"/>
  <c r="N1342"/>
  <c r="B1342"/>
  <c r="N1343"/>
  <c r="B1343"/>
  <c r="Q1343" s="1"/>
  <c r="N1344"/>
  <c r="B1344"/>
  <c r="Q1344" s="1"/>
  <c r="N1346"/>
  <c r="B1346"/>
  <c r="Q1346" s="1"/>
  <c r="B1347"/>
  <c r="N1348"/>
  <c r="B1348"/>
  <c r="Q1348" s="1"/>
  <c r="N1350"/>
  <c r="B1350"/>
  <c r="Q1350" s="1"/>
  <c r="B1351"/>
  <c r="Q1351" s="1"/>
  <c r="N1352"/>
  <c r="B1352"/>
  <c r="Q1352" s="1"/>
  <c r="N1353"/>
  <c r="N1354"/>
  <c r="B1355"/>
  <c r="Q1355" s="1"/>
  <c r="N1356"/>
  <c r="B1356"/>
  <c r="Q1356" s="1"/>
  <c r="N1357"/>
  <c r="N1358"/>
  <c r="B1358"/>
  <c r="N1359"/>
  <c r="B1359"/>
  <c r="Q1359" s="1"/>
  <c r="N1360"/>
  <c r="N1362"/>
  <c r="B1362"/>
  <c r="Q1362" s="1"/>
  <c r="N1363"/>
  <c r="B1363"/>
  <c r="Q1363" s="1"/>
  <c r="N1364"/>
  <c r="N1366"/>
  <c r="N1367"/>
  <c r="B1367"/>
  <c r="Q1367" s="1"/>
  <c r="N1368"/>
  <c r="B1368"/>
  <c r="Q1368" s="1"/>
  <c r="N1369"/>
  <c r="N1370"/>
  <c r="B1370"/>
  <c r="N1371"/>
  <c r="B1371"/>
  <c r="Q1371" s="1"/>
  <c r="N1372"/>
  <c r="B1372"/>
  <c r="Q1372" s="1"/>
  <c r="N1373"/>
  <c r="N1374"/>
  <c r="B1374"/>
  <c r="N1375"/>
  <c r="B1375"/>
  <c r="Q1375" s="1"/>
  <c r="N1376"/>
  <c r="B1376"/>
  <c r="Q1376" s="1"/>
  <c r="N1377"/>
  <c r="N1378"/>
  <c r="B1378"/>
  <c r="Q1378" s="1"/>
  <c r="B1379"/>
  <c r="N1380"/>
  <c r="B1380"/>
  <c r="Q1380" s="1"/>
  <c r="N1382"/>
  <c r="B1382"/>
  <c r="Q1382" s="1"/>
  <c r="N1384"/>
  <c r="B1384"/>
  <c r="Q1384" s="1"/>
  <c r="B1385"/>
  <c r="Q1385" s="1"/>
  <c r="N1386"/>
  <c r="B1386"/>
  <c r="N1388"/>
  <c r="N1389"/>
  <c r="B1389"/>
  <c r="Q1389" s="1"/>
  <c r="N1390"/>
  <c r="B1390"/>
  <c r="Q1390" s="1"/>
  <c r="N1391"/>
  <c r="B1392"/>
  <c r="N1394"/>
  <c r="B1396"/>
  <c r="Q1396" s="1"/>
  <c r="N1397"/>
  <c r="N1398"/>
  <c r="B1398"/>
  <c r="Q1398" s="1"/>
  <c r="B1400"/>
  <c r="Q1400" s="1"/>
  <c r="N1402"/>
  <c r="B1402"/>
  <c r="N1403"/>
  <c r="N1404"/>
  <c r="B1404"/>
  <c r="Q1404" s="1"/>
  <c r="N1406"/>
  <c r="B1406"/>
  <c r="Q1406" s="1"/>
  <c r="N1407"/>
  <c r="N1408"/>
  <c r="B1408"/>
  <c r="B1409"/>
  <c r="Q1409" s="1"/>
  <c r="N1410"/>
  <c r="B1410"/>
  <c r="Q1410" s="1"/>
  <c r="N1412"/>
  <c r="B1412"/>
  <c r="Q1412" s="1"/>
  <c r="N1414"/>
  <c r="B1414"/>
  <c r="N1416"/>
  <c r="N1417"/>
  <c r="N1418"/>
  <c r="B1418"/>
  <c r="Q1418" s="1"/>
  <c r="N1419"/>
  <c r="B1420"/>
  <c r="Q1420" s="1"/>
  <c r="N1422"/>
  <c r="B1422"/>
  <c r="N1426"/>
  <c r="N1430"/>
  <c r="B1430"/>
  <c r="Q1430" s="1"/>
  <c r="B1434"/>
  <c r="Q1434" s="1"/>
  <c r="N1438"/>
  <c r="B1438"/>
  <c r="B1442"/>
  <c r="B1445"/>
  <c r="Q1445" s="1"/>
  <c r="N1446"/>
  <c r="B1446"/>
  <c r="Q1446" s="1"/>
  <c r="N1454"/>
  <c r="N1458"/>
  <c r="B1458"/>
  <c r="N1462"/>
  <c r="N1466"/>
  <c r="B1466"/>
  <c r="Q1466" s="1"/>
  <c r="B1482"/>
  <c r="Q1482" s="1"/>
  <c r="B1486"/>
  <c r="Q1486" s="1"/>
  <c r="N1490"/>
  <c r="B1490"/>
  <c r="B1494"/>
  <c r="Q1494" s="1"/>
  <c r="N1506"/>
  <c r="B1510"/>
  <c r="Q1510" s="1"/>
  <c r="B1330"/>
  <c r="B1266"/>
  <c r="B1262"/>
  <c r="Q1262" s="1"/>
  <c r="B1230"/>
  <c r="Q1230" s="1"/>
  <c r="B1206"/>
  <c r="Q1206" s="1"/>
  <c r="B1186"/>
  <c r="Q1186" s="1"/>
  <c r="B1178"/>
  <c r="Q1178" s="1"/>
  <c r="B1174"/>
  <c r="Q1174" s="1"/>
  <c r="B1166"/>
  <c r="B1158"/>
  <c r="B1154"/>
  <c r="Q1154" s="1"/>
  <c r="B1150"/>
  <c r="Q1150" s="1"/>
  <c r="B1138"/>
  <c r="Q1138" s="1"/>
  <c r="B1130"/>
  <c r="Q1130" s="1"/>
  <c r="B1082"/>
  <c r="Q1082" s="1"/>
  <c r="B1074"/>
  <c r="Q1074" s="1"/>
  <c r="B814"/>
  <c r="B810"/>
  <c r="B806"/>
  <c r="B798"/>
  <c r="B794"/>
  <c r="B790"/>
  <c r="B786"/>
  <c r="B782"/>
  <c r="B778"/>
  <c r="B774"/>
  <c r="B770"/>
  <c r="B766"/>
  <c r="B762"/>
  <c r="B754"/>
  <c r="B746"/>
  <c r="B742"/>
  <c r="B734"/>
  <c r="B730"/>
  <c r="B726"/>
  <c r="B722"/>
  <c r="B378"/>
  <c r="B374"/>
  <c r="B370"/>
  <c r="B366"/>
  <c r="B358"/>
  <c r="B354"/>
  <c r="B314"/>
  <c r="N1298"/>
  <c r="N1274"/>
  <c r="N1262"/>
  <c r="N1190"/>
  <c r="N1086"/>
  <c r="N1070"/>
  <c r="N814"/>
  <c r="N810"/>
  <c r="N806"/>
  <c r="N802"/>
  <c r="N798"/>
  <c r="N786"/>
  <c r="N782"/>
  <c r="N778"/>
  <c r="N774"/>
  <c r="N770"/>
  <c r="N766"/>
  <c r="N754"/>
  <c r="N750"/>
  <c r="N746"/>
  <c r="N742"/>
  <c r="N738"/>
  <c r="N734"/>
  <c r="N730"/>
  <c r="N726"/>
  <c r="N722"/>
  <c r="N718"/>
  <c r="N378"/>
  <c r="N374"/>
  <c r="N370"/>
  <c r="N366"/>
  <c r="N358"/>
  <c r="N354"/>
  <c r="N318"/>
  <c r="N314"/>
  <c r="N310"/>
  <c r="N1117"/>
  <c r="N289"/>
  <c r="N285"/>
  <c r="N784"/>
  <c r="N284"/>
  <c r="N280"/>
  <c r="N808"/>
  <c r="N768"/>
  <c r="N764"/>
  <c r="N760"/>
  <c r="N736"/>
  <c r="N732"/>
  <c r="N728"/>
  <c r="N724"/>
  <c r="N720"/>
  <c r="N761"/>
  <c r="N757"/>
  <c r="N753"/>
  <c r="N353"/>
  <c r="N349"/>
  <c r="N345"/>
  <c r="B1177"/>
  <c r="Q1177" s="1"/>
  <c r="B1145"/>
  <c r="Q1145" s="1"/>
  <c r="B805"/>
  <c r="B801"/>
  <c r="B793"/>
  <c r="B789"/>
  <c r="B785"/>
  <c r="B781"/>
  <c r="B777"/>
  <c r="B769"/>
  <c r="B765"/>
  <c r="B761"/>
  <c r="B757"/>
  <c r="B753"/>
  <c r="B749"/>
  <c r="B745"/>
  <c r="B741"/>
  <c r="B729"/>
  <c r="B721"/>
  <c r="B377"/>
  <c r="B373"/>
  <c r="B369"/>
  <c r="B365"/>
  <c r="B361"/>
  <c r="B357"/>
  <c r="B353"/>
  <c r="B349"/>
  <c r="B345"/>
  <c r="B329"/>
  <c r="B321"/>
  <c r="B317"/>
  <c r="B313"/>
  <c r="B309"/>
  <c r="B305"/>
  <c r="B301"/>
  <c r="B297"/>
  <c r="B293"/>
  <c r="B289"/>
  <c r="B285"/>
  <c r="B281"/>
  <c r="N1247"/>
  <c r="N1235"/>
  <c r="N1231"/>
  <c r="N1215"/>
  <c r="N1195"/>
  <c r="N1163"/>
  <c r="N1155"/>
  <c r="N1119"/>
  <c r="N1115"/>
  <c r="N1111"/>
  <c r="N1099"/>
  <c r="N1087"/>
  <c r="N1079"/>
  <c r="N1067"/>
  <c r="N1063"/>
  <c r="N1059"/>
  <c r="N795"/>
  <c r="N787"/>
  <c r="N783"/>
  <c r="N779"/>
  <c r="N759"/>
  <c r="N755"/>
  <c r="N751"/>
  <c r="N739"/>
  <c r="N735"/>
  <c r="N731"/>
  <c r="N727"/>
  <c r="N723"/>
  <c r="N719"/>
  <c r="B1179"/>
  <c r="B1167"/>
  <c r="Q1167" s="1"/>
  <c r="B1159"/>
  <c r="Q1159" s="1"/>
  <c r="B1143"/>
  <c r="Q1143" s="1"/>
  <c r="B1135"/>
  <c r="Q1135" s="1"/>
  <c r="B1131"/>
  <c r="Q1131" s="1"/>
  <c r="B1127"/>
  <c r="Q1127" s="1"/>
  <c r="B1103"/>
  <c r="B1083"/>
  <c r="B1063"/>
  <c r="Q1063" s="1"/>
  <c r="B807"/>
  <c r="B803"/>
  <c r="B799"/>
  <c r="B795"/>
  <c r="B791"/>
  <c r="B787"/>
  <c r="B779"/>
  <c r="B775"/>
  <c r="B771"/>
  <c r="B767"/>
  <c r="B763"/>
  <c r="B755"/>
  <c r="B751"/>
  <c r="B747"/>
  <c r="B743"/>
  <c r="B735"/>
  <c r="B731"/>
  <c r="B727"/>
  <c r="B723"/>
  <c r="B719"/>
  <c r="B792"/>
  <c r="B788"/>
  <c r="B760"/>
  <c r="B728"/>
  <c r="B724"/>
  <c r="B284"/>
  <c r="N785"/>
  <c r="N741"/>
  <c r="N729"/>
  <c r="N725"/>
  <c r="N341"/>
  <c r="N337"/>
  <c r="N333"/>
  <c r="N309"/>
  <c r="N305"/>
  <c r="N301"/>
  <c r="B1005"/>
  <c r="B985"/>
  <c r="B969"/>
  <c r="B941"/>
  <c r="B937"/>
  <c r="B925"/>
  <c r="B905"/>
  <c r="B893"/>
  <c r="B889"/>
  <c r="B885"/>
  <c r="B881"/>
  <c r="B873"/>
  <c r="B865"/>
  <c r="B861"/>
  <c r="B853"/>
  <c r="B845"/>
  <c r="B837"/>
  <c r="B833"/>
  <c r="B821"/>
  <c r="B817"/>
  <c r="B813"/>
  <c r="B809"/>
  <c r="B717"/>
  <c r="B713"/>
  <c r="B705"/>
  <c r="B701"/>
  <c r="B697"/>
  <c r="B693"/>
  <c r="B689"/>
  <c r="B685"/>
  <c r="B681"/>
  <c r="B677"/>
  <c r="B673"/>
  <c r="B669"/>
  <c r="B661"/>
  <c r="B657"/>
  <c r="B653"/>
  <c r="B649"/>
  <c r="B645"/>
  <c r="B641"/>
  <c r="B637"/>
  <c r="B633"/>
  <c r="B629"/>
  <c r="B625"/>
  <c r="B621"/>
  <c r="B617"/>
  <c r="B613"/>
  <c r="B609"/>
  <c r="B605"/>
  <c r="B601"/>
  <c r="B597"/>
  <c r="B589"/>
  <c r="B585"/>
  <c r="B581"/>
  <c r="B577"/>
  <c r="B573"/>
  <c r="B565"/>
  <c r="B561"/>
  <c r="B557"/>
  <c r="B553"/>
  <c r="B549"/>
  <c r="B545"/>
  <c r="B541"/>
  <c r="B537"/>
  <c r="B533"/>
  <c r="B529"/>
  <c r="B525"/>
  <c r="B521"/>
  <c r="B517"/>
  <c r="B513"/>
  <c r="B509"/>
  <c r="B505"/>
  <c r="B501"/>
  <c r="B497"/>
  <c r="B493"/>
  <c r="B489"/>
  <c r="B485"/>
  <c r="B481"/>
  <c r="B477"/>
  <c r="B473"/>
  <c r="B469"/>
  <c r="B465"/>
  <c r="B461"/>
  <c r="B457"/>
  <c r="B453"/>
  <c r="B449"/>
  <c r="B445"/>
  <c r="B441"/>
  <c r="B437"/>
  <c r="B433"/>
  <c r="B429"/>
  <c r="B425"/>
  <c r="B421"/>
  <c r="B417"/>
  <c r="B413"/>
  <c r="B409"/>
  <c r="B405"/>
  <c r="B401"/>
  <c r="B397"/>
  <c r="B393"/>
  <c r="B389"/>
  <c r="B385"/>
  <c r="B381"/>
  <c r="B341"/>
  <c r="B337"/>
  <c r="B333"/>
  <c r="B325"/>
  <c r="B277"/>
  <c r="B273"/>
  <c r="B269"/>
  <c r="N1054"/>
  <c r="N1038"/>
  <c r="N1034"/>
  <c r="N1014"/>
  <c r="N1010"/>
  <c r="N998"/>
  <c r="N994"/>
  <c r="N986"/>
  <c r="N966"/>
  <c r="N958"/>
  <c r="N954"/>
  <c r="N926"/>
  <c r="N922"/>
  <c r="N918"/>
  <c r="N914"/>
  <c r="N910"/>
  <c r="N890"/>
  <c r="N882"/>
  <c r="N878"/>
  <c r="N874"/>
  <c r="N854"/>
  <c r="N850"/>
  <c r="N846"/>
  <c r="N842"/>
  <c r="N838"/>
  <c r="N834"/>
  <c r="N826"/>
  <c r="N822"/>
  <c r="N818"/>
  <c r="N714"/>
  <c r="N710"/>
  <c r="N706"/>
  <c r="N702"/>
  <c r="N698"/>
  <c r="N694"/>
  <c r="N690"/>
  <c r="N686"/>
  <c r="N682"/>
  <c r="N678"/>
  <c r="N674"/>
  <c r="N670"/>
  <c r="N666"/>
  <c r="N662"/>
  <c r="N658"/>
  <c r="N654"/>
  <c r="N650"/>
  <c r="N646"/>
  <c r="N642"/>
  <c r="N638"/>
  <c r="N634"/>
  <c r="N630"/>
  <c r="N626"/>
  <c r="N622"/>
  <c r="N618"/>
  <c r="N614"/>
  <c r="N610"/>
  <c r="N606"/>
  <c r="N602"/>
  <c r="N598"/>
  <c r="N594"/>
  <c r="N590"/>
  <c r="N586"/>
  <c r="N582"/>
  <c r="N578"/>
  <c r="N574"/>
  <c r="N570"/>
  <c r="N566"/>
  <c r="N562"/>
  <c r="N558"/>
  <c r="N554"/>
  <c r="N550"/>
  <c r="N546"/>
  <c r="N542"/>
  <c r="N538"/>
  <c r="N534"/>
  <c r="N530"/>
  <c r="N526"/>
  <c r="N522"/>
  <c r="N518"/>
  <c r="N514"/>
  <c r="N510"/>
  <c r="N506"/>
  <c r="N502"/>
  <c r="N498"/>
  <c r="N494"/>
  <c r="N490"/>
  <c r="N486"/>
  <c r="N482"/>
  <c r="N478"/>
  <c r="N474"/>
  <c r="N470"/>
  <c r="N466"/>
  <c r="N462"/>
  <c r="N458"/>
  <c r="N454"/>
  <c r="N450"/>
  <c r="N446"/>
  <c r="N442"/>
  <c r="N438"/>
  <c r="N434"/>
  <c r="N430"/>
  <c r="N426"/>
  <c r="N422"/>
  <c r="N418"/>
  <c r="N414"/>
  <c r="N410"/>
  <c r="N406"/>
  <c r="N402"/>
  <c r="N398"/>
  <c r="N394"/>
  <c r="N390"/>
  <c r="N386"/>
  <c r="N382"/>
  <c r="N362"/>
  <c r="N350"/>
  <c r="N346"/>
  <c r="N342"/>
  <c r="N338"/>
  <c r="N334"/>
  <c r="N330"/>
  <c r="N326"/>
  <c r="N322"/>
  <c r="N306"/>
  <c r="N302"/>
  <c r="N298"/>
  <c r="N294"/>
  <c r="N290"/>
  <c r="N286"/>
  <c r="N282"/>
  <c r="N278"/>
  <c r="N274"/>
  <c r="N270"/>
  <c r="B1054"/>
  <c r="B1038"/>
  <c r="Q1038" s="1"/>
  <c r="B994"/>
  <c r="B990"/>
  <c r="B978"/>
  <c r="B974"/>
  <c r="B958"/>
  <c r="B946"/>
  <c r="B942"/>
  <c r="B930"/>
  <c r="B926"/>
  <c r="B922"/>
  <c r="B918"/>
  <c r="B898"/>
  <c r="B894"/>
  <c r="B890"/>
  <c r="B882"/>
  <c r="B878"/>
  <c r="B874"/>
  <c r="B858"/>
  <c r="B854"/>
  <c r="B850"/>
  <c r="B842"/>
  <c r="B834"/>
  <c r="B830"/>
  <c r="B822"/>
  <c r="B818"/>
  <c r="B714"/>
  <c r="B710"/>
  <c r="B702"/>
  <c r="B698"/>
  <c r="B686"/>
  <c r="B682"/>
  <c r="B678"/>
  <c r="B674"/>
  <c r="B666"/>
  <c r="B662"/>
  <c r="B658"/>
  <c r="B654"/>
  <c r="B650"/>
  <c r="B646"/>
  <c r="B638"/>
  <c r="B634"/>
  <c r="B630"/>
  <c r="B626"/>
  <c r="B622"/>
  <c r="B614"/>
  <c r="B610"/>
  <c r="B606"/>
  <c r="B602"/>
  <c r="B598"/>
  <c r="B594"/>
  <c r="B590"/>
  <c r="B586"/>
  <c r="B582"/>
  <c r="B578"/>
  <c r="B574"/>
  <c r="B570"/>
  <c r="B566"/>
  <c r="B562"/>
  <c r="B558"/>
  <c r="B554"/>
  <c r="B550"/>
  <c r="B546"/>
  <c r="B542"/>
  <c r="B538"/>
  <c r="B534"/>
  <c r="B530"/>
  <c r="B526"/>
  <c r="B522"/>
  <c r="B518"/>
  <c r="B514"/>
  <c r="B510"/>
  <c r="B506"/>
  <c r="B502"/>
  <c r="B498"/>
  <c r="B494"/>
  <c r="B490"/>
  <c r="B486"/>
  <c r="B482"/>
  <c r="B478"/>
  <c r="B474"/>
  <c r="B470"/>
  <c r="B466"/>
  <c r="B462"/>
  <c r="B458"/>
  <c r="B454"/>
  <c r="B450"/>
  <c r="B446"/>
  <c r="B442"/>
  <c r="B438"/>
  <c r="B434"/>
  <c r="B430"/>
  <c r="B426"/>
  <c r="B422"/>
  <c r="B418"/>
  <c r="B414"/>
  <c r="B410"/>
  <c r="B406"/>
  <c r="B402"/>
  <c r="B398"/>
  <c r="B394"/>
  <c r="B390"/>
  <c r="B386"/>
  <c r="B382"/>
  <c r="B362"/>
  <c r="B350"/>
  <c r="B346"/>
  <c r="B342"/>
  <c r="B338"/>
  <c r="B334"/>
  <c r="B330"/>
  <c r="B326"/>
  <c r="B322"/>
  <c r="B318"/>
  <c r="B310"/>
  <c r="B306"/>
  <c r="B302"/>
  <c r="B298"/>
  <c r="B294"/>
  <c r="B290"/>
  <c r="B286"/>
  <c r="B282"/>
  <c r="B278"/>
  <c r="B274"/>
  <c r="B270"/>
  <c r="B266"/>
  <c r="B262"/>
  <c r="B258"/>
  <c r="B254"/>
  <c r="N1051"/>
  <c r="N1047"/>
  <c r="N1043"/>
  <c r="N1031"/>
  <c r="N1027"/>
  <c r="N1023"/>
  <c r="N1019"/>
  <c r="N1011"/>
  <c r="N999"/>
  <c r="N995"/>
  <c r="N991"/>
  <c r="N987"/>
  <c r="N983"/>
  <c r="N979"/>
  <c r="N971"/>
  <c r="N967"/>
  <c r="N963"/>
  <c r="N959"/>
  <c r="N955"/>
  <c r="N951"/>
  <c r="N947"/>
  <c r="N931"/>
  <c r="N927"/>
  <c r="N923"/>
  <c r="N919"/>
  <c r="N915"/>
  <c r="N911"/>
  <c r="N907"/>
  <c r="N903"/>
  <c r="N899"/>
  <c r="N895"/>
  <c r="N891"/>
  <c r="N887"/>
  <c r="N883"/>
  <c r="N879"/>
  <c r="N875"/>
  <c r="N871"/>
  <c r="N867"/>
  <c r="N863"/>
  <c r="N859"/>
  <c r="N855"/>
  <c r="N851"/>
  <c r="N839"/>
  <c r="N835"/>
  <c r="N831"/>
  <c r="N827"/>
  <c r="N823"/>
  <c r="N819"/>
  <c r="N815"/>
  <c r="N811"/>
  <c r="N807"/>
  <c r="N803"/>
  <c r="N799"/>
  <c r="N791"/>
  <c r="N775"/>
  <c r="N771"/>
  <c r="N767"/>
  <c r="N763"/>
  <c r="N715"/>
  <c r="N711"/>
  <c r="N707"/>
  <c r="N703"/>
  <c r="N699"/>
  <c r="N695"/>
  <c r="N691"/>
  <c r="N687"/>
  <c r="N683"/>
  <c r="N679"/>
  <c r="N675"/>
  <c r="N671"/>
  <c r="N667"/>
  <c r="N663"/>
  <c r="N655"/>
  <c r="N651"/>
  <c r="N647"/>
  <c r="N643"/>
  <c r="N639"/>
  <c r="N635"/>
  <c r="N631"/>
  <c r="N627"/>
  <c r="N623"/>
  <c r="N619"/>
  <c r="N615"/>
  <c r="N611"/>
  <c r="N607"/>
  <c r="N603"/>
  <c r="N599"/>
  <c r="N595"/>
  <c r="N591"/>
  <c r="N587"/>
  <c r="N583"/>
  <c r="N579"/>
  <c r="N575"/>
  <c r="N571"/>
  <c r="N567"/>
  <c r="N563"/>
  <c r="N559"/>
  <c r="N555"/>
  <c r="N551"/>
  <c r="N547"/>
  <c r="N543"/>
  <c r="N539"/>
  <c r="N535"/>
  <c r="N531"/>
  <c r="N527"/>
  <c r="N523"/>
  <c r="N519"/>
  <c r="N515"/>
  <c r="N511"/>
  <c r="N507"/>
  <c r="N503"/>
  <c r="N499"/>
  <c r="N495"/>
  <c r="N491"/>
  <c r="N487"/>
  <c r="N483"/>
  <c r="N479"/>
  <c r="N475"/>
  <c r="N471"/>
  <c r="N467"/>
  <c r="N463"/>
  <c r="N459"/>
  <c r="N455"/>
  <c r="N451"/>
  <c r="N447"/>
  <c r="N443"/>
  <c r="N439"/>
  <c r="N435"/>
  <c r="N431"/>
  <c r="N427"/>
  <c r="N423"/>
  <c r="N419"/>
  <c r="N415"/>
  <c r="N411"/>
  <c r="N407"/>
  <c r="N403"/>
  <c r="N399"/>
  <c r="N395"/>
  <c r="N391"/>
  <c r="N387"/>
  <c r="N383"/>
  <c r="N379"/>
  <c r="N375"/>
  <c r="N371"/>
  <c r="N367"/>
  <c r="N363"/>
  <c r="N359"/>
  <c r="N355"/>
  <c r="N351"/>
  <c r="N347"/>
  <c r="N343"/>
  <c r="N339"/>
  <c r="N335"/>
  <c r="N331"/>
  <c r="N327"/>
  <c r="N323"/>
  <c r="N319"/>
  <c r="N315"/>
  <c r="N311"/>
  <c r="N307"/>
  <c r="N303"/>
  <c r="N299"/>
  <c r="N295"/>
  <c r="N291"/>
  <c r="N287"/>
  <c r="N283"/>
  <c r="N279"/>
  <c r="N275"/>
  <c r="N271"/>
  <c r="N267"/>
  <c r="N263"/>
  <c r="B1051"/>
  <c r="Q1051" s="1"/>
  <c r="B1027"/>
  <c r="B971"/>
  <c r="B967"/>
  <c r="B959"/>
  <c r="B951"/>
  <c r="B935"/>
  <c r="B923"/>
  <c r="B919"/>
  <c r="B915"/>
  <c r="B911"/>
  <c r="B907"/>
  <c r="B903"/>
  <c r="B899"/>
  <c r="B895"/>
  <c r="B883"/>
  <c r="B879"/>
  <c r="B875"/>
  <c r="B871"/>
  <c r="B867"/>
  <c r="B863"/>
  <c r="B859"/>
  <c r="B851"/>
  <c r="B847"/>
  <c r="B843"/>
  <c r="B839"/>
  <c r="B835"/>
  <c r="B831"/>
  <c r="B819"/>
  <c r="B815"/>
  <c r="B811"/>
  <c r="B715"/>
  <c r="B711"/>
  <c r="B707"/>
  <c r="B703"/>
  <c r="B699"/>
  <c r="B695"/>
  <c r="B687"/>
  <c r="B683"/>
  <c r="B679"/>
  <c r="B675"/>
  <c r="B667"/>
  <c r="B663"/>
  <c r="B659"/>
  <c r="B655"/>
  <c r="B651"/>
  <c r="B643"/>
  <c r="B639"/>
  <c r="B635"/>
  <c r="B631"/>
  <c r="B627"/>
  <c r="B623"/>
  <c r="B619"/>
  <c r="B611"/>
  <c r="B607"/>
  <c r="B603"/>
  <c r="B599"/>
  <c r="B595"/>
  <c r="B591"/>
  <c r="B587"/>
  <c r="B583"/>
  <c r="B579"/>
  <c r="B575"/>
  <c r="B571"/>
  <c r="B567"/>
  <c r="B563"/>
  <c r="B559"/>
  <c r="B555"/>
  <c r="B551"/>
  <c r="B547"/>
  <c r="B543"/>
  <c r="B539"/>
  <c r="B535"/>
  <c r="B531"/>
  <c r="B527"/>
  <c r="B523"/>
  <c r="B519"/>
  <c r="B515"/>
  <c r="B511"/>
  <c r="B507"/>
  <c r="B503"/>
  <c r="B499"/>
  <c r="B495"/>
  <c r="B491"/>
  <c r="B487"/>
  <c r="B483"/>
  <c r="B479"/>
  <c r="B475"/>
  <c r="B471"/>
  <c r="B467"/>
  <c r="B463"/>
  <c r="B459"/>
  <c r="B455"/>
  <c r="B451"/>
  <c r="B447"/>
  <c r="B443"/>
  <c r="B439"/>
  <c r="B435"/>
  <c r="B431"/>
  <c r="B427"/>
  <c r="B423"/>
  <c r="B419"/>
  <c r="B415"/>
  <c r="B411"/>
  <c r="B407"/>
  <c r="B403"/>
  <c r="B399"/>
  <c r="B395"/>
  <c r="B391"/>
  <c r="B387"/>
  <c r="B383"/>
  <c r="B379"/>
  <c r="B375"/>
  <c r="B371"/>
  <c r="B367"/>
  <c r="B363"/>
  <c r="B359"/>
  <c r="B355"/>
  <c r="B351"/>
  <c r="B347"/>
  <c r="B343"/>
  <c r="B339"/>
  <c r="B335"/>
  <c r="B331"/>
  <c r="B327"/>
  <c r="B323"/>
  <c r="B319"/>
  <c r="B315"/>
  <c r="B311"/>
  <c r="B307"/>
  <c r="B303"/>
  <c r="B299"/>
  <c r="B295"/>
  <c r="B291"/>
  <c r="B287"/>
  <c r="B283"/>
  <c r="B279"/>
  <c r="B275"/>
  <c r="B271"/>
  <c r="B267"/>
  <c r="N1016"/>
  <c r="N1012"/>
  <c r="N952"/>
  <c r="N948"/>
  <c r="N912"/>
  <c r="N908"/>
  <c r="N896"/>
  <c r="N864"/>
  <c r="N860"/>
  <c r="N856"/>
  <c r="N832"/>
  <c r="N824"/>
  <c r="N716"/>
  <c r="N700"/>
  <c r="N696"/>
  <c r="N692"/>
  <c r="N688"/>
  <c r="N684"/>
  <c r="N668"/>
  <c r="N664"/>
  <c r="N660"/>
  <c r="N656"/>
  <c r="N652"/>
  <c r="N636"/>
  <c r="N632"/>
  <c r="N628"/>
  <c r="N624"/>
  <c r="N620"/>
  <c r="N604"/>
  <c r="N600"/>
  <c r="N596"/>
  <c r="N592"/>
  <c r="N588"/>
  <c r="N572"/>
  <c r="N568"/>
  <c r="N564"/>
  <c r="N560"/>
  <c r="N556"/>
  <c r="N540"/>
  <c r="N536"/>
  <c r="N532"/>
  <c r="N528"/>
  <c r="N524"/>
  <c r="N520"/>
  <c r="N516"/>
  <c r="N512"/>
  <c r="N508"/>
  <c r="N504"/>
  <c r="N500"/>
  <c r="N496"/>
  <c r="N492"/>
  <c r="N488"/>
  <c r="N484"/>
  <c r="N480"/>
  <c r="N476"/>
  <c r="N472"/>
  <c r="N468"/>
  <c r="N464"/>
  <c r="N460"/>
  <c r="N456"/>
  <c r="N452"/>
  <c r="N448"/>
  <c r="N444"/>
  <c r="N440"/>
  <c r="N436"/>
  <c r="N432"/>
  <c r="N428"/>
  <c r="N424"/>
  <c r="N420"/>
  <c r="N416"/>
  <c r="N412"/>
  <c r="N408"/>
  <c r="N404"/>
  <c r="N400"/>
  <c r="N396"/>
  <c r="N392"/>
  <c r="N388"/>
  <c r="N384"/>
  <c r="N380"/>
  <c r="N376"/>
  <c r="N372"/>
  <c r="N368"/>
  <c r="N364"/>
  <c r="N360"/>
  <c r="N356"/>
  <c r="N352"/>
  <c r="N348"/>
  <c r="N344"/>
  <c r="N340"/>
  <c r="N336"/>
  <c r="N332"/>
  <c r="N328"/>
  <c r="N324"/>
  <c r="N320"/>
  <c r="N316"/>
  <c r="N312"/>
  <c r="N308"/>
  <c r="N304"/>
  <c r="N300"/>
  <c r="N296"/>
  <c r="N292"/>
  <c r="N288"/>
  <c r="N276"/>
  <c r="N272"/>
  <c r="N268"/>
  <c r="N264"/>
  <c r="N260"/>
  <c r="N256"/>
  <c r="N252"/>
  <c r="N248"/>
  <c r="B976"/>
  <c r="B960"/>
  <c r="B892"/>
  <c r="B884"/>
  <c r="B832"/>
  <c r="B828"/>
  <c r="B696"/>
  <c r="B692"/>
  <c r="B664"/>
  <c r="B660"/>
  <c r="B632"/>
  <c r="B628"/>
  <c r="B600"/>
  <c r="B596"/>
  <c r="B568"/>
  <c r="B564"/>
  <c r="B536"/>
  <c r="B532"/>
  <c r="B504"/>
  <c r="B500"/>
  <c r="B472"/>
  <c r="B468"/>
  <c r="B440"/>
  <c r="B436"/>
  <c r="B408"/>
  <c r="B404"/>
  <c r="B376"/>
  <c r="B372"/>
  <c r="B368"/>
  <c r="B344"/>
  <c r="B340"/>
  <c r="B336"/>
  <c r="B312"/>
  <c r="B308"/>
  <c r="B304"/>
  <c r="B272"/>
  <c r="B268"/>
  <c r="B264"/>
  <c r="B260"/>
  <c r="B256"/>
  <c r="B240"/>
  <c r="B236"/>
  <c r="N985"/>
  <c r="N949"/>
  <c r="N945"/>
  <c r="N845"/>
  <c r="N841"/>
  <c r="N813"/>
  <c r="N689"/>
  <c r="N685"/>
  <c r="N661"/>
  <c r="N657"/>
  <c r="N653"/>
  <c r="N629"/>
  <c r="N597"/>
  <c r="N593"/>
  <c r="N589"/>
  <c r="N565"/>
  <c r="N561"/>
  <c r="N557"/>
  <c r="N533"/>
  <c r="N529"/>
  <c r="N525"/>
  <c r="N501"/>
  <c r="N497"/>
  <c r="N493"/>
  <c r="N469"/>
  <c r="N465"/>
  <c r="N461"/>
  <c r="N437"/>
  <c r="N433"/>
  <c r="N429"/>
  <c r="N405"/>
  <c r="N401"/>
  <c r="N397"/>
  <c r="N273"/>
  <c r="N269"/>
  <c r="N265"/>
  <c r="B265"/>
  <c r="B261"/>
  <c r="B257"/>
  <c r="B253"/>
  <c r="B249"/>
  <c r="B245"/>
  <c r="B241"/>
  <c r="B237"/>
  <c r="B233"/>
  <c r="B229"/>
  <c r="B225"/>
  <c r="B221"/>
  <c r="B217"/>
  <c r="B213"/>
  <c r="B209"/>
  <c r="B205"/>
  <c r="B201"/>
  <c r="B197"/>
  <c r="B193"/>
  <c r="B189"/>
  <c r="B185"/>
  <c r="B181"/>
  <c r="B177"/>
  <c r="B173"/>
  <c r="B169"/>
  <c r="B165"/>
  <c r="B161"/>
  <c r="B157"/>
  <c r="B153"/>
  <c r="B149"/>
  <c r="B145"/>
  <c r="B141"/>
  <c r="B137"/>
  <c r="B133"/>
  <c r="B129"/>
  <c r="B125"/>
  <c r="B121"/>
  <c r="B117"/>
  <c r="B113"/>
  <c r="B109"/>
  <c r="B105"/>
  <c r="B101"/>
  <c r="B97"/>
  <c r="B93"/>
  <c r="B89"/>
  <c r="B85"/>
  <c r="B81"/>
  <c r="B77"/>
  <c r="B73"/>
  <c r="B69"/>
  <c r="B65"/>
  <c r="B61"/>
  <c r="B57"/>
  <c r="B53"/>
  <c r="B49"/>
  <c r="B45"/>
  <c r="B41"/>
  <c r="B37"/>
  <c r="B33"/>
  <c r="B29"/>
  <c r="N266"/>
  <c r="N262"/>
  <c r="N258"/>
  <c r="N254"/>
  <c r="N250"/>
  <c r="N246"/>
  <c r="N242"/>
  <c r="N238"/>
  <c r="N234"/>
  <c r="N230"/>
  <c r="N226"/>
  <c r="N222"/>
  <c r="N218"/>
  <c r="N214"/>
  <c r="N210"/>
  <c r="N206"/>
  <c r="N202"/>
  <c r="N198"/>
  <c r="N194"/>
  <c r="N190"/>
  <c r="N186"/>
  <c r="N182"/>
  <c r="N178"/>
  <c r="N174"/>
  <c r="N170"/>
  <c r="N166"/>
  <c r="N162"/>
  <c r="N158"/>
  <c r="N154"/>
  <c r="N150"/>
  <c r="N146"/>
  <c r="N142"/>
  <c r="N138"/>
  <c r="N134"/>
  <c r="N130"/>
  <c r="N126"/>
  <c r="N122"/>
  <c r="N118"/>
  <c r="N114"/>
  <c r="N110"/>
  <c r="N106"/>
  <c r="N102"/>
  <c r="N98"/>
  <c r="N94"/>
  <c r="N90"/>
  <c r="N86"/>
  <c r="N82"/>
  <c r="N78"/>
  <c r="N74"/>
  <c r="N70"/>
  <c r="N66"/>
  <c r="N62"/>
  <c r="N58"/>
  <c r="N54"/>
  <c r="N50"/>
  <c r="N46"/>
  <c r="N42"/>
  <c r="N38"/>
  <c r="N34"/>
  <c r="N30"/>
  <c r="B1542"/>
  <c r="Q1542" s="1"/>
  <c r="B1554"/>
  <c r="Q1554" s="1"/>
  <c r="B250"/>
  <c r="B246"/>
  <c r="B242"/>
  <c r="B238"/>
  <c r="B234"/>
  <c r="B230"/>
  <c r="B226"/>
  <c r="B222"/>
  <c r="B218"/>
  <c r="B214"/>
  <c r="B210"/>
  <c r="B206"/>
  <c r="B202"/>
  <c r="B198"/>
  <c r="B194"/>
  <c r="B190"/>
  <c r="B186"/>
  <c r="B182"/>
  <c r="B178"/>
  <c r="B174"/>
  <c r="B170"/>
  <c r="B166"/>
  <c r="B162"/>
  <c r="B158"/>
  <c r="B154"/>
  <c r="B150"/>
  <c r="B146"/>
  <c r="B142"/>
  <c r="B138"/>
  <c r="B134"/>
  <c r="B130"/>
  <c r="B126"/>
  <c r="B122"/>
  <c r="B118"/>
  <c r="B114"/>
  <c r="B110"/>
  <c r="B106"/>
  <c r="B102"/>
  <c r="B98"/>
  <c r="B94"/>
  <c r="B90"/>
  <c r="B86"/>
  <c r="B82"/>
  <c r="B78"/>
  <c r="B74"/>
  <c r="B70"/>
  <c r="B66"/>
  <c r="B62"/>
  <c r="B58"/>
  <c r="B54"/>
  <c r="B50"/>
  <c r="B46"/>
  <c r="B42"/>
  <c r="B38"/>
  <c r="B34"/>
  <c r="B30"/>
  <c r="N1526"/>
  <c r="N259"/>
  <c r="N255"/>
  <c r="N251"/>
  <c r="N247"/>
  <c r="N243"/>
  <c r="N239"/>
  <c r="N235"/>
  <c r="N231"/>
  <c r="N227"/>
  <c r="N223"/>
  <c r="N219"/>
  <c r="N215"/>
  <c r="N211"/>
  <c r="N207"/>
  <c r="N203"/>
  <c r="N199"/>
  <c r="N195"/>
  <c r="N191"/>
  <c r="N187"/>
  <c r="N183"/>
  <c r="N179"/>
  <c r="N175"/>
  <c r="N171"/>
  <c r="N167"/>
  <c r="N163"/>
  <c r="N159"/>
  <c r="N155"/>
  <c r="N151"/>
  <c r="N147"/>
  <c r="N143"/>
  <c r="N139"/>
  <c r="N135"/>
  <c r="N131"/>
  <c r="N127"/>
  <c r="N123"/>
  <c r="N119"/>
  <c r="N115"/>
  <c r="N111"/>
  <c r="N107"/>
  <c r="N103"/>
  <c r="N99"/>
  <c r="N95"/>
  <c r="N91"/>
  <c r="N87"/>
  <c r="N83"/>
  <c r="N79"/>
  <c r="N75"/>
  <c r="N71"/>
  <c r="N67"/>
  <c r="N63"/>
  <c r="N59"/>
  <c r="N55"/>
  <c r="N51"/>
  <c r="N47"/>
  <c r="N43"/>
  <c r="N39"/>
  <c r="N35"/>
  <c r="N31"/>
  <c r="B1526"/>
  <c r="Q1526" s="1"/>
  <c r="B1530"/>
  <c r="Q1530" s="1"/>
  <c r="N1562"/>
  <c r="N1590"/>
  <c r="B263"/>
  <c r="B259"/>
  <c r="B255"/>
  <c r="B251"/>
  <c r="B247"/>
  <c r="B243"/>
  <c r="B239"/>
  <c r="B235"/>
  <c r="B231"/>
  <c r="B227"/>
  <c r="B223"/>
  <c r="B219"/>
  <c r="B215"/>
  <c r="B211"/>
  <c r="B207"/>
  <c r="B203"/>
  <c r="B199"/>
  <c r="B195"/>
  <c r="B191"/>
  <c r="B187"/>
  <c r="B183"/>
  <c r="B179"/>
  <c r="B175"/>
  <c r="B171"/>
  <c r="B167"/>
  <c r="B163"/>
  <c r="B159"/>
  <c r="B155"/>
  <c r="B151"/>
  <c r="B147"/>
  <c r="B143"/>
  <c r="B139"/>
  <c r="B135"/>
  <c r="B131"/>
  <c r="B127"/>
  <c r="B123"/>
  <c r="B119"/>
  <c r="B115"/>
  <c r="B111"/>
  <c r="B107"/>
  <c r="B103"/>
  <c r="B99"/>
  <c r="B95"/>
  <c r="B91"/>
  <c r="B87"/>
  <c r="B83"/>
  <c r="B79"/>
  <c r="B75"/>
  <c r="B71"/>
  <c r="B67"/>
  <c r="B63"/>
  <c r="B59"/>
  <c r="B55"/>
  <c r="B51"/>
  <c r="B47"/>
  <c r="B43"/>
  <c r="B39"/>
  <c r="B35"/>
  <c r="B31"/>
  <c r="N1578"/>
  <c r="N1546"/>
  <c r="B1586"/>
  <c r="Q1586" s="1"/>
  <c r="B1574"/>
  <c r="Q1574" s="1"/>
  <c r="B1594"/>
  <c r="N244"/>
  <c r="N240"/>
  <c r="N236"/>
  <c r="N232"/>
  <c r="N228"/>
  <c r="N224"/>
  <c r="N220"/>
  <c r="N216"/>
  <c r="N212"/>
  <c r="N208"/>
  <c r="N204"/>
  <c r="N200"/>
  <c r="N196"/>
  <c r="N192"/>
  <c r="N188"/>
  <c r="N184"/>
  <c r="N180"/>
  <c r="N176"/>
  <c r="N172"/>
  <c r="N168"/>
  <c r="N164"/>
  <c r="N160"/>
  <c r="N156"/>
  <c r="N152"/>
  <c r="N148"/>
  <c r="N144"/>
  <c r="N140"/>
  <c r="N136"/>
  <c r="N132"/>
  <c r="N128"/>
  <c r="N124"/>
  <c r="N120"/>
  <c r="N116"/>
  <c r="N112"/>
  <c r="N108"/>
  <c r="N104"/>
  <c r="N100"/>
  <c r="N96"/>
  <c r="N92"/>
  <c r="N88"/>
  <c r="N84"/>
  <c r="N80"/>
  <c r="N76"/>
  <c r="N72"/>
  <c r="N68"/>
  <c r="N64"/>
  <c r="N60"/>
  <c r="N56"/>
  <c r="N52"/>
  <c r="N48"/>
  <c r="N44"/>
  <c r="N40"/>
  <c r="N36"/>
  <c r="N32"/>
  <c r="N28"/>
  <c r="B1578"/>
  <c r="Q1578" s="1"/>
  <c r="B1566"/>
  <c r="Q1566" s="1"/>
  <c r="B1522"/>
  <c r="Q1522" s="1"/>
  <c r="B1518"/>
  <c r="Q1518" s="1"/>
  <c r="B232"/>
  <c r="B228"/>
  <c r="B212"/>
  <c r="B208"/>
  <c r="B204"/>
  <c r="B200"/>
  <c r="B196"/>
  <c r="B180"/>
  <c r="B176"/>
  <c r="B172"/>
  <c r="B168"/>
  <c r="B164"/>
  <c r="B148"/>
  <c r="B144"/>
  <c r="B140"/>
  <c r="B136"/>
  <c r="B132"/>
  <c r="B116"/>
  <c r="B112"/>
  <c r="B108"/>
  <c r="B104"/>
  <c r="B100"/>
  <c r="B96"/>
  <c r="B88"/>
  <c r="B84"/>
  <c r="B80"/>
  <c r="B76"/>
  <c r="B72"/>
  <c r="B68"/>
  <c r="B64"/>
  <c r="B60"/>
  <c r="B56"/>
  <c r="B52"/>
  <c r="B48"/>
  <c r="B44"/>
  <c r="B40"/>
  <c r="B36"/>
  <c r="B32"/>
  <c r="B28"/>
  <c r="B24"/>
  <c r="N241"/>
  <c r="N237"/>
  <c r="N233"/>
  <c r="N209"/>
  <c r="N205"/>
  <c r="N201"/>
  <c r="N197"/>
  <c r="N193"/>
  <c r="N177"/>
  <c r="N173"/>
  <c r="N169"/>
  <c r="N165"/>
  <c r="N161"/>
  <c r="N145"/>
  <c r="N141"/>
  <c r="N137"/>
  <c r="N133"/>
  <c r="N129"/>
  <c r="N113"/>
  <c r="N109"/>
  <c r="N105"/>
  <c r="N101"/>
  <c r="N97"/>
  <c r="N81"/>
  <c r="N77"/>
  <c r="N73"/>
  <c r="N69"/>
  <c r="N65"/>
  <c r="N49"/>
  <c r="N45"/>
  <c r="N41"/>
  <c r="N37"/>
  <c r="N33"/>
  <c r="C395" i="16" l="1"/>
  <c r="X395" s="1"/>
  <c r="U375"/>
  <c r="U62"/>
  <c r="U325"/>
  <c r="U60"/>
  <c r="U56"/>
  <c r="U64"/>
  <c r="U167"/>
  <c r="U332"/>
  <c r="U22"/>
  <c r="U181"/>
  <c r="U193"/>
  <c r="U189"/>
  <c r="U284"/>
  <c r="U280"/>
  <c r="U276"/>
  <c r="U272"/>
  <c r="U234"/>
  <c r="U390"/>
  <c r="U386"/>
  <c r="U91"/>
  <c r="U239"/>
  <c r="U43"/>
  <c r="U39"/>
  <c r="U241"/>
  <c r="U74"/>
  <c r="U110"/>
  <c r="U253"/>
  <c r="U249"/>
  <c r="U245"/>
  <c r="U268"/>
  <c r="U264"/>
  <c r="U316"/>
  <c r="U312"/>
  <c r="U87"/>
  <c r="U83"/>
  <c r="U102"/>
  <c r="U98"/>
  <c r="U308"/>
  <c r="U304"/>
  <c r="U69"/>
  <c r="U302"/>
  <c r="U298"/>
  <c r="U294"/>
  <c r="U323"/>
  <c r="U113"/>
  <c r="U162"/>
  <c r="U94"/>
  <c r="C17"/>
  <c r="X17" s="1"/>
  <c r="C375"/>
  <c r="X375" s="1"/>
  <c r="C62"/>
  <c r="Y62" s="1"/>
  <c r="C43"/>
  <c r="X43" s="1"/>
  <c r="C253"/>
  <c r="Y253" s="1"/>
  <c r="C162"/>
  <c r="X162" s="1"/>
  <c r="C321"/>
  <c r="X321" s="1"/>
  <c r="C218"/>
  <c r="X218" s="1"/>
  <c r="C325"/>
  <c r="X325" s="1"/>
  <c r="C60"/>
  <c r="X60" s="1"/>
  <c r="C193"/>
  <c r="X193" s="1"/>
  <c r="U402"/>
  <c r="U168"/>
  <c r="U209"/>
  <c r="U65"/>
  <c r="U337"/>
  <c r="U269"/>
  <c r="U373"/>
  <c r="C326"/>
  <c r="Y326" s="1"/>
  <c r="C165"/>
  <c r="X165" s="1"/>
  <c r="C20"/>
  <c r="Y20" s="1"/>
  <c r="C65"/>
  <c r="X65" s="1"/>
  <c r="C324"/>
  <c r="X324" s="1"/>
  <c r="C373"/>
  <c r="X373" s="1"/>
  <c r="U132"/>
  <c r="C270"/>
  <c r="Y270" s="1"/>
  <c r="U134"/>
  <c r="U229"/>
  <c r="C402"/>
  <c r="X402" s="1"/>
  <c r="C134"/>
  <c r="X134" s="1"/>
  <c r="C168"/>
  <c r="Y168" s="1"/>
  <c r="C320"/>
  <c r="X320" s="1"/>
  <c r="C337"/>
  <c r="X337" s="1"/>
  <c r="C229"/>
  <c r="Y229" s="1"/>
  <c r="C92"/>
  <c r="X92" s="1"/>
  <c r="C374"/>
  <c r="Y374" s="1"/>
  <c r="C269"/>
  <c r="Y269" s="1"/>
  <c r="U365"/>
  <c r="U155"/>
  <c r="U369"/>
  <c r="U195"/>
  <c r="U29"/>
  <c r="U46"/>
  <c r="U350"/>
  <c r="U145"/>
  <c r="U141"/>
  <c r="U137"/>
  <c r="U154"/>
  <c r="U150"/>
  <c r="U399"/>
  <c r="U378"/>
  <c r="U174"/>
  <c r="U170"/>
  <c r="U261"/>
  <c r="U257"/>
  <c r="U130"/>
  <c r="U126"/>
  <c r="U122"/>
  <c r="U394"/>
  <c r="U256"/>
  <c r="U15"/>
  <c r="U11"/>
  <c r="U407"/>
  <c r="U222"/>
  <c r="U217"/>
  <c r="U213"/>
  <c r="U357"/>
  <c r="U353"/>
  <c r="U207"/>
  <c r="U203"/>
  <c r="U199"/>
  <c r="U344"/>
  <c r="U340"/>
  <c r="U404"/>
  <c r="U197"/>
  <c r="U185"/>
  <c r="U363"/>
  <c r="U34"/>
  <c r="U54"/>
  <c r="U226"/>
  <c r="U52"/>
  <c r="U7"/>
  <c r="U27"/>
  <c r="U106"/>
  <c r="U80"/>
  <c r="U116"/>
  <c r="U334"/>
  <c r="U58"/>
  <c r="U119"/>
  <c r="U10"/>
  <c r="U360"/>
  <c r="U328"/>
  <c r="U24"/>
  <c r="U330"/>
  <c r="U347"/>
  <c r="U183"/>
  <c r="U179"/>
  <c r="U191"/>
  <c r="U286"/>
  <c r="U282"/>
  <c r="U278"/>
  <c r="U274"/>
  <c r="U236"/>
  <c r="U392"/>
  <c r="U388"/>
  <c r="U384"/>
  <c r="U89"/>
  <c r="U50"/>
  <c r="U41"/>
  <c r="U37"/>
  <c r="U76"/>
  <c r="U112"/>
  <c r="U108"/>
  <c r="U251"/>
  <c r="U247"/>
  <c r="U243"/>
  <c r="U266"/>
  <c r="U318"/>
  <c r="U314"/>
  <c r="U310"/>
  <c r="U85"/>
  <c r="U104"/>
  <c r="U100"/>
  <c r="U96"/>
  <c r="U306"/>
  <c r="U71"/>
  <c r="U67"/>
  <c r="U300"/>
  <c r="U296"/>
  <c r="U292"/>
  <c r="U115"/>
  <c r="U48"/>
  <c r="U160"/>
  <c r="U159"/>
  <c r="C132"/>
  <c r="Y132" s="1"/>
  <c r="C237"/>
  <c r="Y237" s="1"/>
  <c r="U320"/>
  <c r="U374"/>
  <c r="U324"/>
  <c r="C224"/>
  <c r="X224" s="1"/>
  <c r="C232"/>
  <c r="X232" s="1"/>
  <c r="C188"/>
  <c r="Y188" s="1"/>
  <c r="C209"/>
  <c r="X209" s="1"/>
  <c r="C82"/>
  <c r="X82" s="1"/>
  <c r="C240"/>
  <c r="X240" s="1"/>
  <c r="C303"/>
  <c r="X303" s="1"/>
  <c r="C365"/>
  <c r="X365" s="1"/>
  <c r="C155"/>
  <c r="Y155" s="1"/>
  <c r="C369"/>
  <c r="X369" s="1"/>
  <c r="C195"/>
  <c r="X195" s="1"/>
  <c r="C29"/>
  <c r="Y29" s="1"/>
  <c r="C46"/>
  <c r="Y46" s="1"/>
  <c r="C350"/>
  <c r="X350" s="1"/>
  <c r="C145"/>
  <c r="X145" s="1"/>
  <c r="C141"/>
  <c r="Y141" s="1"/>
  <c r="C137"/>
  <c r="X137" s="1"/>
  <c r="C154"/>
  <c r="X154" s="1"/>
  <c r="C150"/>
  <c r="Y150" s="1"/>
  <c r="C399"/>
  <c r="Y399" s="1"/>
  <c r="C378"/>
  <c r="X378" s="1"/>
  <c r="C174"/>
  <c r="X174" s="1"/>
  <c r="C170"/>
  <c r="X170" s="1"/>
  <c r="C261"/>
  <c r="Y261" s="1"/>
  <c r="C257"/>
  <c r="X257" s="1"/>
  <c r="C130"/>
  <c r="X130" s="1"/>
  <c r="C126"/>
  <c r="X126" s="1"/>
  <c r="C122"/>
  <c r="Y122" s="1"/>
  <c r="C394"/>
  <c r="X394" s="1"/>
  <c r="C256"/>
  <c r="X256" s="1"/>
  <c r="C15"/>
  <c r="X15" s="1"/>
  <c r="C11"/>
  <c r="X11" s="1"/>
  <c r="C407"/>
  <c r="X407" s="1"/>
  <c r="C222"/>
  <c r="X222" s="1"/>
  <c r="C217"/>
  <c r="Y217" s="1"/>
  <c r="C213"/>
  <c r="Y213" s="1"/>
  <c r="C357"/>
  <c r="X357" s="1"/>
  <c r="C353"/>
  <c r="X353" s="1"/>
  <c r="C207"/>
  <c r="Y207" s="1"/>
  <c r="C203"/>
  <c r="X203" s="1"/>
  <c r="C199"/>
  <c r="Y199" s="1"/>
  <c r="C344"/>
  <c r="X344" s="1"/>
  <c r="C340"/>
  <c r="X340" s="1"/>
  <c r="C404"/>
  <c r="Y404" s="1"/>
  <c r="C197"/>
  <c r="X197" s="1"/>
  <c r="C185"/>
  <c r="X185" s="1"/>
  <c r="C363"/>
  <c r="X363" s="1"/>
  <c r="C34"/>
  <c r="Y34" s="1"/>
  <c r="C54"/>
  <c r="Y54" s="1"/>
  <c r="C226"/>
  <c r="X226" s="1"/>
  <c r="C52"/>
  <c r="Y52" s="1"/>
  <c r="C7"/>
  <c r="X7" s="1"/>
  <c r="C27"/>
  <c r="X27" s="1"/>
  <c r="C106"/>
  <c r="X106" s="1"/>
  <c r="C80"/>
  <c r="X80" s="1"/>
  <c r="C116"/>
  <c r="Y116" s="1"/>
  <c r="C334"/>
  <c r="X334" s="1"/>
  <c r="C58"/>
  <c r="Y58" s="1"/>
  <c r="C119"/>
  <c r="Y119" s="1"/>
  <c r="C10"/>
  <c r="X10" s="1"/>
  <c r="C360"/>
  <c r="Y360" s="1"/>
  <c r="C328"/>
  <c r="Y328" s="1"/>
  <c r="C24"/>
  <c r="X24" s="1"/>
  <c r="C330"/>
  <c r="X330" s="1"/>
  <c r="C347"/>
  <c r="X347" s="1"/>
  <c r="C183"/>
  <c r="Y183" s="1"/>
  <c r="C179"/>
  <c r="Y179" s="1"/>
  <c r="C191"/>
  <c r="X191" s="1"/>
  <c r="C286"/>
  <c r="X286" s="1"/>
  <c r="C282"/>
  <c r="X282" s="1"/>
  <c r="C278"/>
  <c r="X278" s="1"/>
  <c r="C274"/>
  <c r="Y274" s="1"/>
  <c r="C236"/>
  <c r="X236" s="1"/>
  <c r="C392"/>
  <c r="Y392" s="1"/>
  <c r="C388"/>
  <c r="Y388" s="1"/>
  <c r="C384"/>
  <c r="Y384" s="1"/>
  <c r="C89"/>
  <c r="Y89" s="1"/>
  <c r="C50"/>
  <c r="Y50" s="1"/>
  <c r="C41"/>
  <c r="Y41" s="1"/>
  <c r="C37"/>
  <c r="X37" s="1"/>
  <c r="C76"/>
  <c r="X76" s="1"/>
  <c r="C112"/>
  <c r="X112" s="1"/>
  <c r="C108"/>
  <c r="X108" s="1"/>
  <c r="C251"/>
  <c r="X251" s="1"/>
  <c r="C247"/>
  <c r="X247" s="1"/>
  <c r="C243"/>
  <c r="X243" s="1"/>
  <c r="C266"/>
  <c r="X266" s="1"/>
  <c r="C318"/>
  <c r="Y318" s="1"/>
  <c r="C314"/>
  <c r="Y314" s="1"/>
  <c r="C310"/>
  <c r="X310" s="1"/>
  <c r="C85"/>
  <c r="Y85" s="1"/>
  <c r="C104"/>
  <c r="X104" s="1"/>
  <c r="C100"/>
  <c r="X100" s="1"/>
  <c r="C96"/>
  <c r="X96" s="1"/>
  <c r="C306"/>
  <c r="X306" s="1"/>
  <c r="C71"/>
  <c r="Y71" s="1"/>
  <c r="C67"/>
  <c r="X67" s="1"/>
  <c r="C300"/>
  <c r="Y300" s="1"/>
  <c r="C296"/>
  <c r="Y296" s="1"/>
  <c r="C292"/>
  <c r="X292" s="1"/>
  <c r="C115"/>
  <c r="Y115" s="1"/>
  <c r="C48"/>
  <c r="X48" s="1"/>
  <c r="C160"/>
  <c r="X160" s="1"/>
  <c r="C159"/>
  <c r="Y159" s="1"/>
  <c r="U131"/>
  <c r="U127"/>
  <c r="U123"/>
  <c r="U395"/>
  <c r="U16"/>
  <c r="U12"/>
  <c r="U219"/>
  <c r="U358"/>
  <c r="U214"/>
  <c r="U210"/>
  <c r="U354"/>
  <c r="U61"/>
  <c r="U204"/>
  <c r="U200"/>
  <c r="U341"/>
  <c r="U230"/>
  <c r="U186"/>
  <c r="U18"/>
  <c r="U35"/>
  <c r="U227"/>
  <c r="U44"/>
  <c r="U8"/>
  <c r="U405"/>
  <c r="U335"/>
  <c r="U163"/>
  <c r="U288"/>
  <c r="U287"/>
  <c r="U77"/>
  <c r="U319"/>
  <c r="U72"/>
  <c r="C72"/>
  <c r="X72" s="1"/>
  <c r="Y361"/>
  <c r="X361"/>
  <c r="X372"/>
  <c r="Y372"/>
  <c r="X368"/>
  <c r="Y368"/>
  <c r="Y32"/>
  <c r="X32"/>
  <c r="Y28"/>
  <c r="X28"/>
  <c r="X66"/>
  <c r="Y66"/>
  <c r="Y349"/>
  <c r="X349"/>
  <c r="Y290"/>
  <c r="X290"/>
  <c r="Y148"/>
  <c r="X148"/>
  <c r="Y144"/>
  <c r="X144"/>
  <c r="Y140"/>
  <c r="X140"/>
  <c r="Y136"/>
  <c r="X136"/>
  <c r="Y153"/>
  <c r="X153"/>
  <c r="Y402"/>
  <c r="Y398"/>
  <c r="X398"/>
  <c r="Y381"/>
  <c r="X381"/>
  <c r="Y377"/>
  <c r="X377"/>
  <c r="Y173"/>
  <c r="X173"/>
  <c r="Y169"/>
  <c r="X169"/>
  <c r="Y260"/>
  <c r="X260"/>
  <c r="Y228"/>
  <c r="X228"/>
  <c r="Y129"/>
  <c r="X129"/>
  <c r="Y125"/>
  <c r="X125"/>
  <c r="Y121"/>
  <c r="X121"/>
  <c r="Y393"/>
  <c r="X393"/>
  <c r="X14"/>
  <c r="Y14"/>
  <c r="Y406"/>
  <c r="X406"/>
  <c r="X221"/>
  <c r="Y221"/>
  <c r="Y134"/>
  <c r="Y216"/>
  <c r="X216"/>
  <c r="Y212"/>
  <c r="X212"/>
  <c r="X356"/>
  <c r="Y356"/>
  <c r="Y206"/>
  <c r="X206"/>
  <c r="Y202"/>
  <c r="X202"/>
  <c r="Y198"/>
  <c r="X198"/>
  <c r="Y343"/>
  <c r="X343"/>
  <c r="Y164"/>
  <c r="X164"/>
  <c r="Y33"/>
  <c r="X33"/>
  <c r="X95"/>
  <c r="Y95"/>
  <c r="X6"/>
  <c r="Y6"/>
  <c r="X79"/>
  <c r="Y79"/>
  <c r="Y333"/>
  <c r="X333"/>
  <c r="Y57"/>
  <c r="X57"/>
  <c r="Y51"/>
  <c r="X51"/>
  <c r="Y53"/>
  <c r="X53"/>
  <c r="Y362"/>
  <c r="X362"/>
  <c r="Y23"/>
  <c r="X23"/>
  <c r="Y329"/>
  <c r="X329"/>
  <c r="Y118"/>
  <c r="X118"/>
  <c r="Y182"/>
  <c r="X182"/>
  <c r="Y178"/>
  <c r="X178"/>
  <c r="Y190"/>
  <c r="X190"/>
  <c r="Y285"/>
  <c r="X285"/>
  <c r="Y281"/>
  <c r="X281"/>
  <c r="Y277"/>
  <c r="X277"/>
  <c r="Y273"/>
  <c r="X273"/>
  <c r="Y235"/>
  <c r="X235"/>
  <c r="Y391"/>
  <c r="X391"/>
  <c r="Y387"/>
  <c r="X387"/>
  <c r="Y40"/>
  <c r="X40"/>
  <c r="Y242"/>
  <c r="X242"/>
  <c r="X75"/>
  <c r="Y75"/>
  <c r="X111"/>
  <c r="Y111"/>
  <c r="X107"/>
  <c r="Y107"/>
  <c r="Y250"/>
  <c r="X250"/>
  <c r="Y246"/>
  <c r="X246"/>
  <c r="Y265"/>
  <c r="X265"/>
  <c r="Y317"/>
  <c r="X317"/>
  <c r="Y313"/>
  <c r="X313"/>
  <c r="Y88"/>
  <c r="X88"/>
  <c r="Y84"/>
  <c r="X84"/>
  <c r="X103"/>
  <c r="Y103"/>
  <c r="X99"/>
  <c r="Y99"/>
  <c r="Y309"/>
  <c r="X309"/>
  <c r="Y305"/>
  <c r="X305"/>
  <c r="X70"/>
  <c r="Y70"/>
  <c r="Y299"/>
  <c r="X299"/>
  <c r="Y295"/>
  <c r="X295"/>
  <c r="Y114"/>
  <c r="X114"/>
  <c r="Y47"/>
  <c r="X47"/>
  <c r="Y373"/>
  <c r="Y158"/>
  <c r="X158"/>
  <c r="Y291"/>
  <c r="X291"/>
  <c r="Y149"/>
  <c r="X149"/>
  <c r="Y382"/>
  <c r="X382"/>
  <c r="Y257"/>
  <c r="Y383"/>
  <c r="X383"/>
  <c r="Y27"/>
  <c r="Y236"/>
  <c r="X384"/>
  <c r="X89"/>
  <c r="X115"/>
  <c r="Y194"/>
  <c r="X194"/>
  <c r="Y156"/>
  <c r="X156"/>
  <c r="Y370"/>
  <c r="X370"/>
  <c r="Y366"/>
  <c r="X366"/>
  <c r="X30"/>
  <c r="Y30"/>
  <c r="Y63"/>
  <c r="X63"/>
  <c r="Y351"/>
  <c r="X351"/>
  <c r="Y403"/>
  <c r="X403"/>
  <c r="Y254"/>
  <c r="X254"/>
  <c r="Y146"/>
  <c r="X146"/>
  <c r="Y142"/>
  <c r="X142"/>
  <c r="Y138"/>
  <c r="X138"/>
  <c r="Y133"/>
  <c r="X133"/>
  <c r="X151"/>
  <c r="Y151"/>
  <c r="X400"/>
  <c r="Y400"/>
  <c r="X396"/>
  <c r="Y396"/>
  <c r="Y379"/>
  <c r="X379"/>
  <c r="X175"/>
  <c r="Y175"/>
  <c r="X171"/>
  <c r="Y171"/>
  <c r="Y262"/>
  <c r="X262"/>
  <c r="Y258"/>
  <c r="X258"/>
  <c r="X131"/>
  <c r="Y131"/>
  <c r="X127"/>
  <c r="Y127"/>
  <c r="X123"/>
  <c r="Y123"/>
  <c r="Y120"/>
  <c r="X120"/>
  <c r="Y16"/>
  <c r="X16"/>
  <c r="Y12"/>
  <c r="X12"/>
  <c r="X408"/>
  <c r="Y408"/>
  <c r="Y223"/>
  <c r="X223"/>
  <c r="Y219"/>
  <c r="X219"/>
  <c r="Y358"/>
  <c r="X358"/>
  <c r="Y214"/>
  <c r="X214"/>
  <c r="Y210"/>
  <c r="X210"/>
  <c r="Y354"/>
  <c r="X354"/>
  <c r="Y61"/>
  <c r="X61"/>
  <c r="Y204"/>
  <c r="X204"/>
  <c r="Y200"/>
  <c r="X200"/>
  <c r="Y345"/>
  <c r="X345"/>
  <c r="Y341"/>
  <c r="X341"/>
  <c r="Y230"/>
  <c r="X230"/>
  <c r="Y327"/>
  <c r="X327"/>
  <c r="Y186"/>
  <c r="X186"/>
  <c r="X18"/>
  <c r="Y18"/>
  <c r="Y35"/>
  <c r="X35"/>
  <c r="Y176"/>
  <c r="X176"/>
  <c r="Y227"/>
  <c r="X227"/>
  <c r="Y44"/>
  <c r="X44"/>
  <c r="Y8"/>
  <c r="X8"/>
  <c r="Y208"/>
  <c r="X208"/>
  <c r="Y177"/>
  <c r="X177"/>
  <c r="Y405"/>
  <c r="X405"/>
  <c r="Y117"/>
  <c r="X117"/>
  <c r="Y335"/>
  <c r="X335"/>
  <c r="Y59"/>
  <c r="X59"/>
  <c r="Y55"/>
  <c r="X55"/>
  <c r="X163"/>
  <c r="Y163"/>
  <c r="Y166"/>
  <c r="X166"/>
  <c r="Y346"/>
  <c r="X346"/>
  <c r="Y25"/>
  <c r="X25"/>
  <c r="Y331"/>
  <c r="X331"/>
  <c r="X288"/>
  <c r="Y288"/>
  <c r="Y21"/>
  <c r="X21"/>
  <c r="Y180"/>
  <c r="X180"/>
  <c r="Y192"/>
  <c r="X192"/>
  <c r="Y287"/>
  <c r="X287"/>
  <c r="Y283"/>
  <c r="X283"/>
  <c r="Y279"/>
  <c r="X279"/>
  <c r="Y275"/>
  <c r="X275"/>
  <c r="Y271"/>
  <c r="X271"/>
  <c r="X233"/>
  <c r="Y233"/>
  <c r="Y389"/>
  <c r="X389"/>
  <c r="Y385"/>
  <c r="X385"/>
  <c r="Y90"/>
  <c r="X90"/>
  <c r="Y238"/>
  <c r="X238"/>
  <c r="X42"/>
  <c r="Y42"/>
  <c r="X38"/>
  <c r="Y38"/>
  <c r="Y77"/>
  <c r="X77"/>
  <c r="Y73"/>
  <c r="X73"/>
  <c r="Y109"/>
  <c r="X109"/>
  <c r="Y252"/>
  <c r="X252"/>
  <c r="Y248"/>
  <c r="X248"/>
  <c r="Y244"/>
  <c r="X244"/>
  <c r="X267"/>
  <c r="Y267"/>
  <c r="Y319"/>
  <c r="X319"/>
  <c r="Y315"/>
  <c r="X315"/>
  <c r="Y311"/>
  <c r="X311"/>
  <c r="Y86"/>
  <c r="X86"/>
  <c r="Y105"/>
  <c r="X105"/>
  <c r="Y101"/>
  <c r="X101"/>
  <c r="Y97"/>
  <c r="X97"/>
  <c r="Y307"/>
  <c r="X307"/>
  <c r="Y68"/>
  <c r="X68"/>
  <c r="Y301"/>
  <c r="X301"/>
  <c r="Y297"/>
  <c r="X297"/>
  <c r="Y293"/>
  <c r="X293"/>
  <c r="Y322"/>
  <c r="X322"/>
  <c r="Y49"/>
  <c r="X49"/>
  <c r="Y161"/>
  <c r="X161"/>
  <c r="Y93"/>
  <c r="X93"/>
  <c r="Y157"/>
  <c r="X157"/>
  <c r="Y371"/>
  <c r="X371"/>
  <c r="Y367"/>
  <c r="X367"/>
  <c r="Y31"/>
  <c r="X31"/>
  <c r="X352"/>
  <c r="Y352"/>
  <c r="X348"/>
  <c r="Y348"/>
  <c r="Y289"/>
  <c r="X289"/>
  <c r="X147"/>
  <c r="Y147"/>
  <c r="X143"/>
  <c r="Y143"/>
  <c r="X139"/>
  <c r="Y139"/>
  <c r="X135"/>
  <c r="Y135"/>
  <c r="Y152"/>
  <c r="X152"/>
  <c r="Y401"/>
  <c r="X401"/>
  <c r="Y397"/>
  <c r="X397"/>
  <c r="X380"/>
  <c r="Y380"/>
  <c r="X376"/>
  <c r="Y376"/>
  <c r="Y172"/>
  <c r="X172"/>
  <c r="X263"/>
  <c r="Y263"/>
  <c r="X259"/>
  <c r="Y259"/>
  <c r="Y128"/>
  <c r="X128"/>
  <c r="Y124"/>
  <c r="X124"/>
  <c r="Y184"/>
  <c r="X184"/>
  <c r="Y13"/>
  <c r="X13"/>
  <c r="Y359"/>
  <c r="X359"/>
  <c r="Y220"/>
  <c r="X220"/>
  <c r="X211"/>
  <c r="Y211"/>
  <c r="Y355"/>
  <c r="X355"/>
  <c r="Y205"/>
  <c r="X205"/>
  <c r="Y201"/>
  <c r="X201"/>
  <c r="Y342"/>
  <c r="X342"/>
  <c r="Y231"/>
  <c r="X231"/>
  <c r="X187"/>
  <c r="Y187"/>
  <c r="Y19"/>
  <c r="X19"/>
  <c r="Y338"/>
  <c r="X338"/>
  <c r="Y339"/>
  <c r="X339"/>
  <c r="Y45"/>
  <c r="X45"/>
  <c r="Y9"/>
  <c r="X9"/>
  <c r="Y36"/>
  <c r="X36"/>
  <c r="X364"/>
  <c r="Y364"/>
  <c r="Y81"/>
  <c r="X81"/>
  <c r="Y78"/>
  <c r="X78"/>
  <c r="X336"/>
  <c r="Y336"/>
  <c r="Y56"/>
  <c r="X56"/>
  <c r="X225"/>
  <c r="Y225"/>
  <c r="Y64"/>
  <c r="X64"/>
  <c r="X167"/>
  <c r="Y167"/>
  <c r="X26"/>
  <c r="Y26"/>
  <c r="X332"/>
  <c r="Y332"/>
  <c r="Y196"/>
  <c r="X196"/>
  <c r="X22"/>
  <c r="Y22"/>
  <c r="Y181"/>
  <c r="X181"/>
  <c r="Y189"/>
  <c r="X189"/>
  <c r="X284"/>
  <c r="Y284"/>
  <c r="X280"/>
  <c r="Y280"/>
  <c r="X276"/>
  <c r="Y276"/>
  <c r="X272"/>
  <c r="Y272"/>
  <c r="Y234"/>
  <c r="X234"/>
  <c r="Y390"/>
  <c r="X390"/>
  <c r="Y386"/>
  <c r="X386"/>
  <c r="X91"/>
  <c r="Y91"/>
  <c r="Y239"/>
  <c r="X239"/>
  <c r="Y39"/>
  <c r="X39"/>
  <c r="X241"/>
  <c r="Y241"/>
  <c r="Y74"/>
  <c r="X74"/>
  <c r="Y110"/>
  <c r="X110"/>
  <c r="X249"/>
  <c r="Y249"/>
  <c r="X245"/>
  <c r="Y245"/>
  <c r="Y268"/>
  <c r="X268"/>
  <c r="Y264"/>
  <c r="X264"/>
  <c r="X316"/>
  <c r="Y316"/>
  <c r="X312"/>
  <c r="Y312"/>
  <c r="X87"/>
  <c r="Y87"/>
  <c r="X83"/>
  <c r="Y83"/>
  <c r="Y102"/>
  <c r="X102"/>
  <c r="Y98"/>
  <c r="X98"/>
  <c r="X308"/>
  <c r="Y308"/>
  <c r="X304"/>
  <c r="Y304"/>
  <c r="Y69"/>
  <c r="X69"/>
  <c r="Y302"/>
  <c r="X302"/>
  <c r="Y298"/>
  <c r="X298"/>
  <c r="Y294"/>
  <c r="X294"/>
  <c r="Y323"/>
  <c r="X323"/>
  <c r="Y113"/>
  <c r="X113"/>
  <c r="Y94"/>
  <c r="X94"/>
  <c r="I82"/>
  <c r="I81"/>
  <c r="K200"/>
  <c r="Y255"/>
  <c r="X255"/>
  <c r="Y215"/>
  <c r="X215"/>
  <c r="Q326" i="17"/>
  <c r="P326"/>
  <c r="Q606"/>
  <c r="P606"/>
  <c r="Q397"/>
  <c r="P397"/>
  <c r="Q661"/>
  <c r="P661"/>
  <c r="Q1083"/>
  <c r="P1083"/>
  <c r="Q753"/>
  <c r="P753"/>
  <c r="Q1332"/>
  <c r="P1332"/>
  <c r="Q1288"/>
  <c r="P1288"/>
  <c r="Q1249"/>
  <c r="P1249"/>
  <c r="Q1165"/>
  <c r="P1165"/>
  <c r="Q1053"/>
  <c r="P1053"/>
  <c r="Q1015"/>
  <c r="P1015"/>
  <c r="Q920"/>
  <c r="P920"/>
  <c r="Q866"/>
  <c r="P866"/>
  <c r="Q652"/>
  <c r="P652"/>
  <c r="Q47"/>
  <c r="P47"/>
  <c r="Q175"/>
  <c r="P175"/>
  <c r="Q20"/>
  <c r="P20"/>
  <c r="Q84"/>
  <c r="P84"/>
  <c r="Q176"/>
  <c r="P176"/>
  <c r="Q69"/>
  <c r="P69"/>
  <c r="Q133"/>
  <c r="P133"/>
  <c r="Q197"/>
  <c r="P197"/>
  <c r="Q261"/>
  <c r="P261"/>
  <c r="Q256"/>
  <c r="P256"/>
  <c r="Q436"/>
  <c r="P436"/>
  <c r="Q692"/>
  <c r="P692"/>
  <c r="Q275"/>
  <c r="P275"/>
  <c r="Q339"/>
  <c r="P339"/>
  <c r="Q403"/>
  <c r="P403"/>
  <c r="Q467"/>
  <c r="P467"/>
  <c r="Q531"/>
  <c r="P531"/>
  <c r="Q595"/>
  <c r="P595"/>
  <c r="Q839"/>
  <c r="P839"/>
  <c r="Q23"/>
  <c r="P23"/>
  <c r="Q1763"/>
  <c r="P1763"/>
  <c r="Q1759"/>
  <c r="P1759"/>
  <c r="Q1755"/>
  <c r="P1755"/>
  <c r="Q1751"/>
  <c r="P1751"/>
  <c r="Q1747"/>
  <c r="P1747"/>
  <c r="Q1743"/>
  <c r="P1743"/>
  <c r="Q1739"/>
  <c r="P1739"/>
  <c r="Q1735"/>
  <c r="P1735"/>
  <c r="Q1731"/>
  <c r="P1731"/>
  <c r="Q1727"/>
  <c r="P1727"/>
  <c r="Q1723"/>
  <c r="P1723"/>
  <c r="Q1719"/>
  <c r="P1719"/>
  <c r="Q1715"/>
  <c r="P1715"/>
  <c r="Q1711"/>
  <c r="P1711"/>
  <c r="Q1707"/>
  <c r="P1707"/>
  <c r="Q1703"/>
  <c r="P1703"/>
  <c r="Q1699"/>
  <c r="P1699"/>
  <c r="Q1695"/>
  <c r="P1695"/>
  <c r="Q1691"/>
  <c r="P1691"/>
  <c r="Q1687"/>
  <c r="P1687"/>
  <c r="Q1683"/>
  <c r="P1683"/>
  <c r="Q1679"/>
  <c r="P1679"/>
  <c r="Q1675"/>
  <c r="P1675"/>
  <c r="Q1671"/>
  <c r="P1671"/>
  <c r="Q1667"/>
  <c r="P1667"/>
  <c r="Q1663"/>
  <c r="P1663"/>
  <c r="Q1659"/>
  <c r="P1659"/>
  <c r="Q1655"/>
  <c r="P1655"/>
  <c r="Q1651"/>
  <c r="P1651"/>
  <c r="Q1647"/>
  <c r="P1647"/>
  <c r="Q1643"/>
  <c r="P1643"/>
  <c r="Q1639"/>
  <c r="P1639"/>
  <c r="Q1635"/>
  <c r="P1635"/>
  <c r="Q1631"/>
  <c r="P1631"/>
  <c r="Q1627"/>
  <c r="P1627"/>
  <c r="Q1623"/>
  <c r="P1623"/>
  <c r="Q1619"/>
  <c r="P1619"/>
  <c r="Q1615"/>
  <c r="P1615"/>
  <c r="Q1611"/>
  <c r="P1611"/>
  <c r="Q1607"/>
  <c r="P1607"/>
  <c r="Q1603"/>
  <c r="P1603"/>
  <c r="Q1599"/>
  <c r="P1599"/>
  <c r="Q478"/>
  <c r="P478"/>
  <c r="Q682"/>
  <c r="P682"/>
  <c r="Q461"/>
  <c r="P461"/>
  <c r="Q881"/>
  <c r="P881"/>
  <c r="Q779"/>
  <c r="P779"/>
  <c r="Q321"/>
  <c r="P321"/>
  <c r="Q774"/>
  <c r="P774"/>
  <c r="Q1320"/>
  <c r="P1320"/>
  <c r="Q1197"/>
  <c r="P1197"/>
  <c r="Q1119"/>
  <c r="P1119"/>
  <c r="Q1059"/>
  <c r="P1059"/>
  <c r="Q999"/>
  <c r="P999"/>
  <c r="Q945"/>
  <c r="P945"/>
  <c r="Q886"/>
  <c r="P886"/>
  <c r="Q802"/>
  <c r="P802"/>
  <c r="Q680"/>
  <c r="P680"/>
  <c r="Q111"/>
  <c r="P111"/>
  <c r="Q26"/>
  <c r="P26"/>
  <c r="Q90"/>
  <c r="P90"/>
  <c r="Q154"/>
  <c r="P154"/>
  <c r="Q218"/>
  <c r="P218"/>
  <c r="Q52"/>
  <c r="P52"/>
  <c r="Q132"/>
  <c r="P132"/>
  <c r="Q232"/>
  <c r="P232"/>
  <c r="Q37"/>
  <c r="P37"/>
  <c r="Q101"/>
  <c r="P101"/>
  <c r="Q165"/>
  <c r="P165"/>
  <c r="Q229"/>
  <c r="P229"/>
  <c r="Q336"/>
  <c r="P336"/>
  <c r="Q564"/>
  <c r="P564"/>
  <c r="Q307"/>
  <c r="P307"/>
  <c r="Q371"/>
  <c r="P371"/>
  <c r="Q435"/>
  <c r="P435"/>
  <c r="Q499"/>
  <c r="P499"/>
  <c r="Q563"/>
  <c r="P563"/>
  <c r="Q631"/>
  <c r="P631"/>
  <c r="Q667"/>
  <c r="P667"/>
  <c r="Q707"/>
  <c r="P707"/>
  <c r="Q875"/>
  <c r="P875"/>
  <c r="Q915"/>
  <c r="P915"/>
  <c r="Q1027"/>
  <c r="P1027"/>
  <c r="Q16"/>
  <c r="P16"/>
  <c r="Q48"/>
  <c r="P48"/>
  <c r="Q80"/>
  <c r="P80"/>
  <c r="Q116"/>
  <c r="P116"/>
  <c r="Q172"/>
  <c r="P172"/>
  <c r="Q228"/>
  <c r="P228"/>
  <c r="Q1594"/>
  <c r="P1594"/>
  <c r="Q15"/>
  <c r="P15"/>
  <c r="Q33"/>
  <c r="P33"/>
  <c r="Q65"/>
  <c r="P65"/>
  <c r="Q97"/>
  <c r="P97"/>
  <c r="Q129"/>
  <c r="P129"/>
  <c r="Q161"/>
  <c r="P161"/>
  <c r="Q193"/>
  <c r="P193"/>
  <c r="Q225"/>
  <c r="P225"/>
  <c r="Q257"/>
  <c r="P257"/>
  <c r="Q240"/>
  <c r="P240"/>
  <c r="Q312"/>
  <c r="P312"/>
  <c r="Q408"/>
  <c r="P408"/>
  <c r="Q536"/>
  <c r="P536"/>
  <c r="Q664"/>
  <c r="P664"/>
  <c r="Q976"/>
  <c r="P976"/>
  <c r="Q271"/>
  <c r="P271"/>
  <c r="Q303"/>
  <c r="P303"/>
  <c r="Q335"/>
  <c r="P335"/>
  <c r="Q367"/>
  <c r="P367"/>
  <c r="Q399"/>
  <c r="P399"/>
  <c r="Q431"/>
  <c r="P431"/>
  <c r="Q463"/>
  <c r="P463"/>
  <c r="Q495"/>
  <c r="P495"/>
  <c r="Q527"/>
  <c r="P527"/>
  <c r="Q559"/>
  <c r="P559"/>
  <c r="Q591"/>
  <c r="P591"/>
  <c r="Q627"/>
  <c r="P627"/>
  <c r="Q663"/>
  <c r="P663"/>
  <c r="Q703"/>
  <c r="P703"/>
  <c r="Q835"/>
  <c r="P835"/>
  <c r="Q871"/>
  <c r="P871"/>
  <c r="Q911"/>
  <c r="P911"/>
  <c r="Q971"/>
  <c r="P971"/>
  <c r="Q262"/>
  <c r="P262"/>
  <c r="Q294"/>
  <c r="P294"/>
  <c r="Q330"/>
  <c r="P330"/>
  <c r="Q386"/>
  <c r="P386"/>
  <c r="Q418"/>
  <c r="P418"/>
  <c r="Q450"/>
  <c r="P450"/>
  <c r="Q482"/>
  <c r="P482"/>
  <c r="Q514"/>
  <c r="P514"/>
  <c r="Q546"/>
  <c r="P546"/>
  <c r="Q578"/>
  <c r="P578"/>
  <c r="Q610"/>
  <c r="P610"/>
  <c r="Q650"/>
  <c r="P650"/>
  <c r="Q686"/>
  <c r="P686"/>
  <c r="Q834"/>
  <c r="P834"/>
  <c r="Q890"/>
  <c r="P890"/>
  <c r="Q946"/>
  <c r="P946"/>
  <c r="Q333"/>
  <c r="P333"/>
  <c r="Q401"/>
  <c r="P401"/>
  <c r="Q433"/>
  <c r="P433"/>
  <c r="Q465"/>
  <c r="P465"/>
  <c r="Q497"/>
  <c r="P497"/>
  <c r="Q529"/>
  <c r="P529"/>
  <c r="Q561"/>
  <c r="P561"/>
  <c r="Q601"/>
  <c r="P601"/>
  <c r="Q633"/>
  <c r="P633"/>
  <c r="Q669"/>
  <c r="P669"/>
  <c r="Q701"/>
  <c r="P701"/>
  <c r="Q833"/>
  <c r="P833"/>
  <c r="Q885"/>
  <c r="P885"/>
  <c r="Q985"/>
  <c r="P985"/>
  <c r="Q788"/>
  <c r="P788"/>
  <c r="Q747"/>
  <c r="P747"/>
  <c r="Q787"/>
  <c r="P787"/>
  <c r="Q1103"/>
  <c r="P1103"/>
  <c r="Q293"/>
  <c r="P293"/>
  <c r="Q329"/>
  <c r="P329"/>
  <c r="Q373"/>
  <c r="P373"/>
  <c r="Q757"/>
  <c r="P757"/>
  <c r="Q793"/>
  <c r="P793"/>
  <c r="Q358"/>
  <c r="P358"/>
  <c r="Q734"/>
  <c r="P734"/>
  <c r="Q778"/>
  <c r="P778"/>
  <c r="Q814"/>
  <c r="P814"/>
  <c r="Q1166"/>
  <c r="P1166"/>
  <c r="Q1330"/>
  <c r="P1330"/>
  <c r="Q1458"/>
  <c r="P1458"/>
  <c r="Q1438"/>
  <c r="P1438"/>
  <c r="Q1422"/>
  <c r="P1422"/>
  <c r="Q1414"/>
  <c r="P1414"/>
  <c r="Q1392"/>
  <c r="P1392"/>
  <c r="Q1379"/>
  <c r="P1379"/>
  <c r="Q1374"/>
  <c r="P1374"/>
  <c r="Q1358"/>
  <c r="P1358"/>
  <c r="Q1347"/>
  <c r="P1347"/>
  <c r="Q1336"/>
  <c r="P1336"/>
  <c r="Q1326"/>
  <c r="P1326"/>
  <c r="Q1310"/>
  <c r="P1310"/>
  <c r="Q1304"/>
  <c r="P1304"/>
  <c r="Q1297"/>
  <c r="P1297"/>
  <c r="Q1282"/>
  <c r="P1282"/>
  <c r="Q1277"/>
  <c r="P1277"/>
  <c r="Q1263"/>
  <c r="P1263"/>
  <c r="Q1253"/>
  <c r="P1253"/>
  <c r="Q1248"/>
  <c r="P1248"/>
  <c r="Q1237"/>
  <c r="P1237"/>
  <c r="Q1220"/>
  <c r="P1220"/>
  <c r="Q1201"/>
  <c r="P1201"/>
  <c r="Q1196"/>
  <c r="P1196"/>
  <c r="Q1175"/>
  <c r="P1175"/>
  <c r="Q1170"/>
  <c r="P1170"/>
  <c r="Q1160"/>
  <c r="P1160"/>
  <c r="Q1148"/>
  <c r="P1148"/>
  <c r="Q1139"/>
  <c r="P1139"/>
  <c r="Q1134"/>
  <c r="P1134"/>
  <c r="Q1128"/>
  <c r="P1128"/>
  <c r="Q1123"/>
  <c r="P1123"/>
  <c r="Q1118"/>
  <c r="P1118"/>
  <c r="Q1113"/>
  <c r="P1113"/>
  <c r="Q1090"/>
  <c r="P1090"/>
  <c r="Q1084"/>
  <c r="P1084"/>
  <c r="Q1079"/>
  <c r="P1079"/>
  <c r="Q1070"/>
  <c r="P1070"/>
  <c r="Q1064"/>
  <c r="P1064"/>
  <c r="Q1058"/>
  <c r="P1058"/>
  <c r="Q1047"/>
  <c r="P1047"/>
  <c r="Q1031"/>
  <c r="P1031"/>
  <c r="Q1020"/>
  <c r="P1020"/>
  <c r="Q1008"/>
  <c r="P1008"/>
  <c r="Q1003"/>
  <c r="P1003"/>
  <c r="Q998"/>
  <c r="P998"/>
  <c r="Q984"/>
  <c r="P984"/>
  <c r="Q973"/>
  <c r="P973"/>
  <c r="Q966"/>
  <c r="P966"/>
  <c r="Q952"/>
  <c r="P952"/>
  <c r="Q944"/>
  <c r="P944"/>
  <c r="Q933"/>
  <c r="P933"/>
  <c r="Q928"/>
  <c r="P928"/>
  <c r="Q910"/>
  <c r="P910"/>
  <c r="Q902"/>
  <c r="P902"/>
  <c r="Q872"/>
  <c r="P872"/>
  <c r="Q838"/>
  <c r="P838"/>
  <c r="Q826"/>
  <c r="P826"/>
  <c r="Q800"/>
  <c r="P800"/>
  <c r="Q773"/>
  <c r="P773"/>
  <c r="Q759"/>
  <c r="P759"/>
  <c r="Q732"/>
  <c r="P732"/>
  <c r="Q709"/>
  <c r="P709"/>
  <c r="Q700"/>
  <c r="P700"/>
  <c r="Q670"/>
  <c r="P670"/>
  <c r="Q648"/>
  <c r="P648"/>
  <c r="Q616"/>
  <c r="P616"/>
  <c r="Q572"/>
  <c r="P572"/>
  <c r="Q512"/>
  <c r="P512"/>
  <c r="Q460"/>
  <c r="P460"/>
  <c r="Q444"/>
  <c r="P444"/>
  <c r="Q392"/>
  <c r="P392"/>
  <c r="Q352"/>
  <c r="P352"/>
  <c r="Q320"/>
  <c r="P320"/>
  <c r="Q292"/>
  <c r="P292"/>
  <c r="Q224"/>
  <c r="P224"/>
  <c r="Q188"/>
  <c r="P188"/>
  <c r="Q152"/>
  <c r="P152"/>
  <c r="Q542"/>
  <c r="P542"/>
  <c r="Q325"/>
  <c r="P325"/>
  <c r="Q629"/>
  <c r="P629"/>
  <c r="Q743"/>
  <c r="P743"/>
  <c r="Q369"/>
  <c r="P369"/>
  <c r="Q1490"/>
  <c r="P1490"/>
  <c r="Q1386"/>
  <c r="P1386"/>
  <c r="Q1342"/>
  <c r="P1342"/>
  <c r="Q1298"/>
  <c r="P1298"/>
  <c r="Q1211"/>
  <c r="P1211"/>
  <c r="Q1095"/>
  <c r="P1095"/>
  <c r="Q1042"/>
  <c r="P1042"/>
  <c r="Q953"/>
  <c r="P953"/>
  <c r="Q896"/>
  <c r="P896"/>
  <c r="Q816"/>
  <c r="P816"/>
  <c r="Q1591"/>
  <c r="P1591"/>
  <c r="Q1576"/>
  <c r="P1576"/>
  <c r="Q10"/>
  <c r="P10"/>
  <c r="Q1764"/>
  <c r="P1764"/>
  <c r="Q1760"/>
  <c r="P1760"/>
  <c r="Q1756"/>
  <c r="P1756"/>
  <c r="Q1752"/>
  <c r="P1752"/>
  <c r="Q1748"/>
  <c r="P1748"/>
  <c r="Q1744"/>
  <c r="P1744"/>
  <c r="Q1740"/>
  <c r="P1740"/>
  <c r="Q1736"/>
  <c r="P1736"/>
  <c r="Q1732"/>
  <c r="P1732"/>
  <c r="Q1728"/>
  <c r="P1728"/>
  <c r="Q1724"/>
  <c r="P1724"/>
  <c r="Q1720"/>
  <c r="P1720"/>
  <c r="Q1716"/>
  <c r="P1716"/>
  <c r="Q1712"/>
  <c r="P1712"/>
  <c r="Q1708"/>
  <c r="P1708"/>
  <c r="Q1704"/>
  <c r="P1704"/>
  <c r="Q1700"/>
  <c r="P1700"/>
  <c r="Q1696"/>
  <c r="P1696"/>
  <c r="Q1692"/>
  <c r="P1692"/>
  <c r="Q1688"/>
  <c r="P1688"/>
  <c r="Q1684"/>
  <c r="P1684"/>
  <c r="Q1680"/>
  <c r="P1680"/>
  <c r="Q1676"/>
  <c r="P1676"/>
  <c r="Q1672"/>
  <c r="P1672"/>
  <c r="Q1668"/>
  <c r="P1668"/>
  <c r="Q1664"/>
  <c r="P1664"/>
  <c r="Q1660"/>
  <c r="P1660"/>
  <c r="Q1656"/>
  <c r="P1656"/>
  <c r="Q1652"/>
  <c r="P1652"/>
  <c r="Q1648"/>
  <c r="P1648"/>
  <c r="Q1644"/>
  <c r="P1644"/>
  <c r="Q1640"/>
  <c r="P1640"/>
  <c r="Q1636"/>
  <c r="P1636"/>
  <c r="Q1632"/>
  <c r="P1632"/>
  <c r="Q1628"/>
  <c r="P1628"/>
  <c r="Q1624"/>
  <c r="P1624"/>
  <c r="Q1620"/>
  <c r="P1620"/>
  <c r="Q1616"/>
  <c r="P1616"/>
  <c r="Q1612"/>
  <c r="P1612"/>
  <c r="Q1608"/>
  <c r="P1608"/>
  <c r="Q1604"/>
  <c r="P1604"/>
  <c r="Q1600"/>
  <c r="P1600"/>
  <c r="Q446"/>
  <c r="P446"/>
  <c r="Q882"/>
  <c r="P882"/>
  <c r="Q557"/>
  <c r="P557"/>
  <c r="Q969"/>
  <c r="P969"/>
  <c r="Q1158"/>
  <c r="P1158"/>
  <c r="Q1408"/>
  <c r="P1408"/>
  <c r="Q1272"/>
  <c r="P1272"/>
  <c r="Q1232"/>
  <c r="P1232"/>
  <c r="Q1192"/>
  <c r="P1192"/>
  <c r="Q1144"/>
  <c r="P1144"/>
  <c r="Q1100"/>
  <c r="P1100"/>
  <c r="Q992"/>
  <c r="P992"/>
  <c r="Q939"/>
  <c r="P939"/>
  <c r="Q857"/>
  <c r="P857"/>
  <c r="Q740"/>
  <c r="P740"/>
  <c r="Q207"/>
  <c r="P207"/>
  <c r="Q1560"/>
  <c r="P1560"/>
  <c r="Q1556"/>
  <c r="P1556"/>
  <c r="Q1543"/>
  <c r="P1543"/>
  <c r="Q1537"/>
  <c r="P1537"/>
  <c r="Q1521"/>
  <c r="P1521"/>
  <c r="Q1511"/>
  <c r="P1511"/>
  <c r="Q1505"/>
  <c r="P1505"/>
  <c r="Q1500"/>
  <c r="P1500"/>
  <c r="Q1484"/>
  <c r="P1484"/>
  <c r="Q1479"/>
  <c r="P1479"/>
  <c r="Q1470"/>
  <c r="P1470"/>
  <c r="Q1464"/>
  <c r="P1464"/>
  <c r="Q1452"/>
  <c r="P1452"/>
  <c r="Q1441"/>
  <c r="P1441"/>
  <c r="Q1435"/>
  <c r="P1435"/>
  <c r="Q1429"/>
  <c r="P1429"/>
  <c r="Q1415"/>
  <c r="P1415"/>
  <c r="Q1403"/>
  <c r="P1403"/>
  <c r="Q1361"/>
  <c r="P1361"/>
  <c r="Q1345"/>
  <c r="P1345"/>
  <c r="Q1299"/>
  <c r="P1299"/>
  <c r="Q1244"/>
  <c r="P1244"/>
  <c r="Q382"/>
  <c r="P382"/>
  <c r="Q646"/>
  <c r="P646"/>
  <c r="Q429"/>
  <c r="P429"/>
  <c r="Q697"/>
  <c r="P697"/>
  <c r="Q1179"/>
  <c r="P1179"/>
  <c r="Q789"/>
  <c r="P789"/>
  <c r="Q354"/>
  <c r="P354"/>
  <c r="Q1442"/>
  <c r="P1442"/>
  <c r="Q1293"/>
  <c r="P1293"/>
  <c r="Q1258"/>
  <c r="P1258"/>
  <c r="Q1216"/>
  <c r="P1216"/>
  <c r="Q1105"/>
  <c r="P1105"/>
  <c r="Q1065"/>
  <c r="P1065"/>
  <c r="Q1021"/>
  <c r="P1021"/>
  <c r="Q912"/>
  <c r="P912"/>
  <c r="Q239"/>
  <c r="P239"/>
  <c r="Q43"/>
  <c r="P43"/>
  <c r="Q75"/>
  <c r="P75"/>
  <c r="Q107"/>
  <c r="P107"/>
  <c r="Q139"/>
  <c r="P139"/>
  <c r="Q171"/>
  <c r="P171"/>
  <c r="Q203"/>
  <c r="P203"/>
  <c r="Q235"/>
  <c r="P235"/>
  <c r="Q19"/>
  <c r="P19"/>
  <c r="Q25"/>
  <c r="P25"/>
  <c r="Q1765"/>
  <c r="P1765"/>
  <c r="Q1761"/>
  <c r="P1761"/>
  <c r="Q1757"/>
  <c r="P1757"/>
  <c r="Q1753"/>
  <c r="P1753"/>
  <c r="Q1749"/>
  <c r="P1749"/>
  <c r="Q1745"/>
  <c r="P1745"/>
  <c r="Q1741"/>
  <c r="P1741"/>
  <c r="Q1737"/>
  <c r="P1737"/>
  <c r="Q1733"/>
  <c r="P1733"/>
  <c r="Q1729"/>
  <c r="P1729"/>
  <c r="Q1725"/>
  <c r="P1725"/>
  <c r="Q1721"/>
  <c r="P1721"/>
  <c r="Q1717"/>
  <c r="P1717"/>
  <c r="Q1713"/>
  <c r="P1713"/>
  <c r="Q1709"/>
  <c r="P1709"/>
  <c r="Q1705"/>
  <c r="P1705"/>
  <c r="Q1701"/>
  <c r="P1701"/>
  <c r="Q1697"/>
  <c r="P1697"/>
  <c r="Q1693"/>
  <c r="P1693"/>
  <c r="Q1689"/>
  <c r="P1689"/>
  <c r="Q1685"/>
  <c r="P1685"/>
  <c r="Q1681"/>
  <c r="P1681"/>
  <c r="Q1677"/>
  <c r="P1677"/>
  <c r="Q1673"/>
  <c r="P1673"/>
  <c r="Q1669"/>
  <c r="P1669"/>
  <c r="Q1665"/>
  <c r="P1665"/>
  <c r="Q1661"/>
  <c r="P1661"/>
  <c r="Q1657"/>
  <c r="P1657"/>
  <c r="Q1653"/>
  <c r="P1653"/>
  <c r="Q1649"/>
  <c r="P1649"/>
  <c r="Q1645"/>
  <c r="P1645"/>
  <c r="Q1641"/>
  <c r="P1641"/>
  <c r="Q1637"/>
  <c r="P1637"/>
  <c r="Q1633"/>
  <c r="P1633"/>
  <c r="Q1629"/>
  <c r="P1629"/>
  <c r="Q1625"/>
  <c r="P1625"/>
  <c r="Q1621"/>
  <c r="P1621"/>
  <c r="Q1617"/>
  <c r="P1617"/>
  <c r="Q1613"/>
  <c r="P1613"/>
  <c r="Q1609"/>
  <c r="P1609"/>
  <c r="Q1605"/>
  <c r="P1605"/>
  <c r="Q1601"/>
  <c r="P1601"/>
  <c r="Q1575"/>
  <c r="P1575"/>
  <c r="Q290"/>
  <c r="P290"/>
  <c r="Q574"/>
  <c r="P574"/>
  <c r="Q1054"/>
  <c r="P1054"/>
  <c r="Q597"/>
  <c r="P597"/>
  <c r="Q760"/>
  <c r="P760"/>
  <c r="Q1266"/>
  <c r="P1266"/>
  <c r="Q1305"/>
  <c r="P1305"/>
  <c r="Q1221"/>
  <c r="P1221"/>
  <c r="Q1182"/>
  <c r="P1182"/>
  <c r="Q1149"/>
  <c r="P1149"/>
  <c r="Q1109"/>
  <c r="P1109"/>
  <c r="Q1026"/>
  <c r="P1026"/>
  <c r="Q980"/>
  <c r="P980"/>
  <c r="Q671"/>
  <c r="P671"/>
  <c r="Q79"/>
  <c r="P79"/>
  <c r="Q414"/>
  <c r="P414"/>
  <c r="Q830"/>
  <c r="P830"/>
  <c r="Q525"/>
  <c r="P525"/>
  <c r="Q289"/>
  <c r="P289"/>
  <c r="Q810"/>
  <c r="P810"/>
  <c r="Q1402"/>
  <c r="P1402"/>
  <c r="Q1268"/>
  <c r="P1268"/>
  <c r="Q1226"/>
  <c r="P1226"/>
  <c r="Q1187"/>
  <c r="P1187"/>
  <c r="Q1129"/>
  <c r="P1129"/>
  <c r="Q1085"/>
  <c r="P1085"/>
  <c r="Q986"/>
  <c r="P986"/>
  <c r="Q750"/>
  <c r="P750"/>
  <c r="Q584"/>
  <c r="P584"/>
  <c r="Q30"/>
  <c r="P30"/>
  <c r="Q62"/>
  <c r="P62"/>
  <c r="Q94"/>
  <c r="P94"/>
  <c r="Q126"/>
  <c r="P126"/>
  <c r="Q158"/>
  <c r="P158"/>
  <c r="Q190"/>
  <c r="P190"/>
  <c r="Q222"/>
  <c r="P222"/>
  <c r="Q1538"/>
  <c r="P1538"/>
  <c r="Q1762"/>
  <c r="P1762"/>
  <c r="Q1758"/>
  <c r="P1758"/>
  <c r="Q1754"/>
  <c r="P1754"/>
  <c r="Q1750"/>
  <c r="P1750"/>
  <c r="Q1746"/>
  <c r="P1746"/>
  <c r="Q1742"/>
  <c r="P1742"/>
  <c r="Q1738"/>
  <c r="P1738"/>
  <c r="Q1734"/>
  <c r="P1734"/>
  <c r="Q1730"/>
  <c r="P1730"/>
  <c r="Q1726"/>
  <c r="P1726"/>
  <c r="Q1722"/>
  <c r="P1722"/>
  <c r="Q1718"/>
  <c r="P1718"/>
  <c r="Q1714"/>
  <c r="P1714"/>
  <c r="Q1710"/>
  <c r="P1710"/>
  <c r="Q1706"/>
  <c r="P1706"/>
  <c r="Q1702"/>
  <c r="P1702"/>
  <c r="Q1698"/>
  <c r="P1698"/>
  <c r="Q1694"/>
  <c r="P1694"/>
  <c r="Q1690"/>
  <c r="P1690"/>
  <c r="Q1686"/>
  <c r="P1686"/>
  <c r="Q1682"/>
  <c r="P1682"/>
  <c r="Q1678"/>
  <c r="P1678"/>
  <c r="Q1674"/>
  <c r="P1674"/>
  <c r="Q1670"/>
  <c r="P1670"/>
  <c r="Q1666"/>
  <c r="P1666"/>
  <c r="Q1662"/>
  <c r="P1662"/>
  <c r="Q1658"/>
  <c r="P1658"/>
  <c r="Q1654"/>
  <c r="P1654"/>
  <c r="Q1650"/>
  <c r="P1650"/>
  <c r="Q1646"/>
  <c r="P1646"/>
  <c r="Q1642"/>
  <c r="P1642"/>
  <c r="Q1638"/>
  <c r="P1638"/>
  <c r="Q1634"/>
  <c r="P1634"/>
  <c r="Q1630"/>
  <c r="P1630"/>
  <c r="Q1626"/>
  <c r="P1626"/>
  <c r="Q1622"/>
  <c r="P1622"/>
  <c r="Q1618"/>
  <c r="P1618"/>
  <c r="Q1614"/>
  <c r="P1614"/>
  <c r="Q1610"/>
  <c r="P1610"/>
  <c r="Q1606"/>
  <c r="P1606"/>
  <c r="Q1602"/>
  <c r="P1602"/>
  <c r="Q11"/>
  <c r="P11"/>
  <c r="Q258"/>
  <c r="P258"/>
  <c r="Q510"/>
  <c r="P510"/>
  <c r="Q942"/>
  <c r="P942"/>
  <c r="Q493"/>
  <c r="P493"/>
  <c r="Q821"/>
  <c r="P821"/>
  <c r="Q730"/>
  <c r="P730"/>
  <c r="Q1370"/>
  <c r="P1370"/>
  <c r="Q1283"/>
  <c r="P1283"/>
  <c r="Q1243"/>
  <c r="P1243"/>
  <c r="Q1155"/>
  <c r="P1155"/>
  <c r="Q1075"/>
  <c r="P1075"/>
  <c r="Q1036"/>
  <c r="P1036"/>
  <c r="Q961"/>
  <c r="P961"/>
  <c r="Q827"/>
  <c r="P827"/>
  <c r="Q640"/>
  <c r="P640"/>
  <c r="Q143"/>
  <c r="P143"/>
  <c r="Q58"/>
  <c r="P58"/>
  <c r="Q122"/>
  <c r="P122"/>
  <c r="Q186"/>
  <c r="P186"/>
  <c r="Q250"/>
  <c r="P250"/>
  <c r="Q108"/>
  <c r="P108"/>
  <c r="Q35"/>
  <c r="P35"/>
  <c r="Q131"/>
  <c r="P131"/>
  <c r="Q227"/>
  <c r="P227"/>
  <c r="Q18"/>
  <c r="P18"/>
  <c r="Q146"/>
  <c r="P146"/>
  <c r="Q242"/>
  <c r="P242"/>
  <c r="Q89"/>
  <c r="P89"/>
  <c r="Q185"/>
  <c r="P185"/>
  <c r="Q376"/>
  <c r="P376"/>
  <c r="Q892"/>
  <c r="P892"/>
  <c r="Q327"/>
  <c r="P327"/>
  <c r="Q423"/>
  <c r="P423"/>
  <c r="Q519"/>
  <c r="P519"/>
  <c r="Q619"/>
  <c r="P619"/>
  <c r="Q863"/>
  <c r="P863"/>
  <c r="Q318"/>
  <c r="P318"/>
  <c r="Q438"/>
  <c r="P438"/>
  <c r="Q534"/>
  <c r="P534"/>
  <c r="Q634"/>
  <c r="P634"/>
  <c r="Q874"/>
  <c r="P874"/>
  <c r="Q389"/>
  <c r="P389"/>
  <c r="Q485"/>
  <c r="P485"/>
  <c r="Q585"/>
  <c r="P585"/>
  <c r="Q689"/>
  <c r="P689"/>
  <c r="Q937"/>
  <c r="P937"/>
  <c r="Q731"/>
  <c r="P731"/>
  <c r="Q361"/>
  <c r="P361"/>
  <c r="Q722"/>
  <c r="P722"/>
  <c r="Q1022"/>
  <c r="P1022"/>
  <c r="Q955"/>
  <c r="P955"/>
  <c r="Q913"/>
  <c r="P913"/>
  <c r="Q877"/>
  <c r="P877"/>
  <c r="Q849"/>
  <c r="P849"/>
  <c r="Q736"/>
  <c r="P736"/>
  <c r="Q684"/>
  <c r="P684"/>
  <c r="Q576"/>
  <c r="P576"/>
  <c r="Q36"/>
  <c r="P36"/>
  <c r="Q148"/>
  <c r="P148"/>
  <c r="Q95"/>
  <c r="P95"/>
  <c r="Q191"/>
  <c r="P191"/>
  <c r="Q78"/>
  <c r="P78"/>
  <c r="Q174"/>
  <c r="P174"/>
  <c r="Q21"/>
  <c r="P21"/>
  <c r="Q117"/>
  <c r="P117"/>
  <c r="Q213"/>
  <c r="P213"/>
  <c r="Q500"/>
  <c r="P500"/>
  <c r="Q884"/>
  <c r="P884"/>
  <c r="Q355"/>
  <c r="P355"/>
  <c r="Q451"/>
  <c r="P451"/>
  <c r="Q547"/>
  <c r="P547"/>
  <c r="Q611"/>
  <c r="P611"/>
  <c r="Q815"/>
  <c r="P815"/>
  <c r="Q951"/>
  <c r="P951"/>
  <c r="Q310"/>
  <c r="P310"/>
  <c r="Q434"/>
  <c r="P434"/>
  <c r="Q530"/>
  <c r="P530"/>
  <c r="Q630"/>
  <c r="P630"/>
  <c r="Q858"/>
  <c r="P858"/>
  <c r="Q269"/>
  <c r="P269"/>
  <c r="Q449"/>
  <c r="P449"/>
  <c r="Q545"/>
  <c r="P545"/>
  <c r="Q649"/>
  <c r="P649"/>
  <c r="Q861"/>
  <c r="P861"/>
  <c r="Q284"/>
  <c r="P284"/>
  <c r="Q767"/>
  <c r="P767"/>
  <c r="Q741"/>
  <c r="P741"/>
  <c r="Q794"/>
  <c r="P794"/>
  <c r="Q1011"/>
  <c r="P1011"/>
  <c r="Q995"/>
  <c r="P995"/>
  <c r="Q948"/>
  <c r="P948"/>
  <c r="Q931"/>
  <c r="P931"/>
  <c r="Q768"/>
  <c r="P768"/>
  <c r="Q716"/>
  <c r="P716"/>
  <c r="Q624"/>
  <c r="P624"/>
  <c r="Q496"/>
  <c r="P496"/>
  <c r="Q328"/>
  <c r="P328"/>
  <c r="Q124"/>
  <c r="P124"/>
  <c r="Q24"/>
  <c r="P24"/>
  <c r="Q56"/>
  <c r="P56"/>
  <c r="Q88"/>
  <c r="P88"/>
  <c r="Q136"/>
  <c r="P136"/>
  <c r="Q180"/>
  <c r="P180"/>
  <c r="Q51"/>
  <c r="P51"/>
  <c r="Q83"/>
  <c r="P83"/>
  <c r="Q115"/>
  <c r="P115"/>
  <c r="Q147"/>
  <c r="P147"/>
  <c r="Q179"/>
  <c r="P179"/>
  <c r="Q211"/>
  <c r="P211"/>
  <c r="Q243"/>
  <c r="P243"/>
  <c r="Q34"/>
  <c r="P34"/>
  <c r="Q66"/>
  <c r="P66"/>
  <c r="Q98"/>
  <c r="P98"/>
  <c r="Q130"/>
  <c r="P130"/>
  <c r="Q162"/>
  <c r="P162"/>
  <c r="Q194"/>
  <c r="P194"/>
  <c r="Q226"/>
  <c r="P226"/>
  <c r="Q41"/>
  <c r="P41"/>
  <c r="Q73"/>
  <c r="P73"/>
  <c r="Q105"/>
  <c r="P105"/>
  <c r="Q137"/>
  <c r="P137"/>
  <c r="Q169"/>
  <c r="P169"/>
  <c r="Q201"/>
  <c r="P201"/>
  <c r="Q233"/>
  <c r="P233"/>
  <c r="Q265"/>
  <c r="P265"/>
  <c r="Q260"/>
  <c r="P260"/>
  <c r="Q340"/>
  <c r="P340"/>
  <c r="Q440"/>
  <c r="P440"/>
  <c r="Q568"/>
  <c r="P568"/>
  <c r="Q696"/>
  <c r="P696"/>
  <c r="Q279"/>
  <c r="P279"/>
  <c r="Q311"/>
  <c r="P311"/>
  <c r="Q343"/>
  <c r="P343"/>
  <c r="Q375"/>
  <c r="P375"/>
  <c r="Q407"/>
  <c r="P407"/>
  <c r="Q439"/>
  <c r="P439"/>
  <c r="Q471"/>
  <c r="P471"/>
  <c r="Q503"/>
  <c r="P503"/>
  <c r="Q535"/>
  <c r="P535"/>
  <c r="Q567"/>
  <c r="P567"/>
  <c r="Q599"/>
  <c r="P599"/>
  <c r="Q635"/>
  <c r="P635"/>
  <c r="Q675"/>
  <c r="P675"/>
  <c r="Q711"/>
  <c r="P711"/>
  <c r="Q843"/>
  <c r="P843"/>
  <c r="Q879"/>
  <c r="P879"/>
  <c r="Q919"/>
  <c r="P919"/>
  <c r="Q266"/>
  <c r="P266"/>
  <c r="Q298"/>
  <c r="P298"/>
  <c r="Q334"/>
  <c r="P334"/>
  <c r="Q390"/>
  <c r="P390"/>
  <c r="Q422"/>
  <c r="P422"/>
  <c r="Q454"/>
  <c r="P454"/>
  <c r="Q486"/>
  <c r="P486"/>
  <c r="Q518"/>
  <c r="P518"/>
  <c r="Q550"/>
  <c r="P550"/>
  <c r="Q582"/>
  <c r="P582"/>
  <c r="Q614"/>
  <c r="P614"/>
  <c r="Q654"/>
  <c r="P654"/>
  <c r="Q698"/>
  <c r="P698"/>
  <c r="Q842"/>
  <c r="P842"/>
  <c r="Q894"/>
  <c r="P894"/>
  <c r="Q958"/>
  <c r="P958"/>
  <c r="Q337"/>
  <c r="P337"/>
  <c r="Q405"/>
  <c r="P405"/>
  <c r="Q437"/>
  <c r="P437"/>
  <c r="Q469"/>
  <c r="P469"/>
  <c r="Q501"/>
  <c r="P501"/>
  <c r="Q533"/>
  <c r="P533"/>
  <c r="Q565"/>
  <c r="P565"/>
  <c r="Q605"/>
  <c r="P605"/>
  <c r="Q637"/>
  <c r="P637"/>
  <c r="Q673"/>
  <c r="P673"/>
  <c r="Q705"/>
  <c r="P705"/>
  <c r="Q837"/>
  <c r="P837"/>
  <c r="Q889"/>
  <c r="P889"/>
  <c r="Q1005"/>
  <c r="P1005"/>
  <c r="Q792"/>
  <c r="P792"/>
  <c r="Q751"/>
  <c r="P751"/>
  <c r="Q791"/>
  <c r="P791"/>
  <c r="Q297"/>
  <c r="P297"/>
  <c r="Q345"/>
  <c r="P345"/>
  <c r="Q377"/>
  <c r="P377"/>
  <c r="Q761"/>
  <c r="P761"/>
  <c r="Q801"/>
  <c r="P801"/>
  <c r="Q366"/>
  <c r="P366"/>
  <c r="Q742"/>
  <c r="P742"/>
  <c r="Q782"/>
  <c r="P782"/>
  <c r="Q1030"/>
  <c r="P1030"/>
  <c r="Q1025"/>
  <c r="P1025"/>
  <c r="Q1014"/>
  <c r="P1014"/>
  <c r="Q997"/>
  <c r="P997"/>
  <c r="Q991"/>
  <c r="P991"/>
  <c r="Q979"/>
  <c r="P979"/>
  <c r="Q972"/>
  <c r="P972"/>
  <c r="Q965"/>
  <c r="P965"/>
  <c r="Q957"/>
  <c r="P957"/>
  <c r="Q950"/>
  <c r="P950"/>
  <c r="Q938"/>
  <c r="P938"/>
  <c r="Q917"/>
  <c r="P917"/>
  <c r="Q909"/>
  <c r="P909"/>
  <c r="Q856"/>
  <c r="P856"/>
  <c r="Q846"/>
  <c r="P846"/>
  <c r="Q836"/>
  <c r="P836"/>
  <c r="Q825"/>
  <c r="P825"/>
  <c r="Q812"/>
  <c r="P812"/>
  <c r="Q758"/>
  <c r="P758"/>
  <c r="Q748"/>
  <c r="P748"/>
  <c r="Q739"/>
  <c r="P739"/>
  <c r="Q725"/>
  <c r="P725"/>
  <c r="Q708"/>
  <c r="P708"/>
  <c r="Q694"/>
  <c r="P694"/>
  <c r="Q604"/>
  <c r="P604"/>
  <c r="Q569"/>
  <c r="P569"/>
  <c r="Q548"/>
  <c r="P548"/>
  <c r="Q528"/>
  <c r="P528"/>
  <c r="Q484"/>
  <c r="P484"/>
  <c r="Q416"/>
  <c r="P416"/>
  <c r="Q348"/>
  <c r="P348"/>
  <c r="Q288"/>
  <c r="P288"/>
  <c r="Q252"/>
  <c r="P252"/>
  <c r="Q92"/>
  <c r="P92"/>
  <c r="P1597"/>
  <c r="P1593"/>
  <c r="P1589"/>
  <c r="P1585"/>
  <c r="P1581"/>
  <c r="P1577"/>
  <c r="P1573"/>
  <c r="P1569"/>
  <c r="P1565"/>
  <c r="P1561"/>
  <c r="P1557"/>
  <c r="P1553"/>
  <c r="P1549"/>
  <c r="P1545"/>
  <c r="P1541"/>
  <c r="P1533"/>
  <c r="P1529"/>
  <c r="P1525"/>
  <c r="P1517"/>
  <c r="P1513"/>
  <c r="P1509"/>
  <c r="P1501"/>
  <c r="P1497"/>
  <c r="P1493"/>
  <c r="P1489"/>
  <c r="P1485"/>
  <c r="P1481"/>
  <c r="P1477"/>
  <c r="P1473"/>
  <c r="P1469"/>
  <c r="P1465"/>
  <c r="P1461"/>
  <c r="P1457"/>
  <c r="P1453"/>
  <c r="P1449"/>
  <c r="P1445"/>
  <c r="P1437"/>
  <c r="P1433"/>
  <c r="P1425"/>
  <c r="P1421"/>
  <c r="P1417"/>
  <c r="P1413"/>
  <c r="P1409"/>
  <c r="P1405"/>
  <c r="P1401"/>
  <c r="P1397"/>
  <c r="P1393"/>
  <c r="P1389"/>
  <c r="P1385"/>
  <c r="P1381"/>
  <c r="P1377"/>
  <c r="P1373"/>
  <c r="P1369"/>
  <c r="P1365"/>
  <c r="P1357"/>
  <c r="P1353"/>
  <c r="P1349"/>
  <c r="P1341"/>
  <c r="P1337"/>
  <c r="P1333"/>
  <c r="P1329"/>
  <c r="P1325"/>
  <c r="P1321"/>
  <c r="P1317"/>
  <c r="P1313"/>
  <c r="P1309"/>
  <c r="P1301"/>
  <c r="P1289"/>
  <c r="P1285"/>
  <c r="P1281"/>
  <c r="P1273"/>
  <c r="P1269"/>
  <c r="P1265"/>
  <c r="P1261"/>
  <c r="P1257"/>
  <c r="P1245"/>
  <c r="P1241"/>
  <c r="P1233"/>
  <c r="P1229"/>
  <c r="P1225"/>
  <c r="P1217"/>
  <c r="P1213"/>
  <c r="P1209"/>
  <c r="P1205"/>
  <c r="P1193"/>
  <c r="P1189"/>
  <c r="P1185"/>
  <c r="P1181"/>
  <c r="P1177"/>
  <c r="P1173"/>
  <c r="P1169"/>
  <c r="P1161"/>
  <c r="P1157"/>
  <c r="P1153"/>
  <c r="P1145"/>
  <c r="P1141"/>
  <c r="P1137"/>
  <c r="P1133"/>
  <c r="P1125"/>
  <c r="P1121"/>
  <c r="P1117"/>
  <c r="P1101"/>
  <c r="P1097"/>
  <c r="P1093"/>
  <c r="P1089"/>
  <c r="P1081"/>
  <c r="P1077"/>
  <c r="P1073"/>
  <c r="P1069"/>
  <c r="P1061"/>
  <c r="P1057"/>
  <c r="P1049"/>
  <c r="P1045"/>
  <c r="P1041"/>
  <c r="P1037"/>
  <c r="Q488"/>
  <c r="P488"/>
  <c r="Q9"/>
  <c r="P1598"/>
  <c r="P1590"/>
  <c r="P1586"/>
  <c r="P1582"/>
  <c r="P1578"/>
  <c r="P1574"/>
  <c r="P1570"/>
  <c r="P1566"/>
  <c r="P1562"/>
  <c r="P1558"/>
  <c r="P1554"/>
  <c r="P1550"/>
  <c r="P1546"/>
  <c r="P1542"/>
  <c r="P1534"/>
  <c r="P1530"/>
  <c r="P1526"/>
  <c r="P1522"/>
  <c r="P1518"/>
  <c r="P1514"/>
  <c r="P1510"/>
  <c r="P1506"/>
  <c r="P1502"/>
  <c r="P1498"/>
  <c r="P1494"/>
  <c r="P1486"/>
  <c r="P1482"/>
  <c r="P1478"/>
  <c r="P1474"/>
  <c r="P1466"/>
  <c r="P1462"/>
  <c r="P1454"/>
  <c r="P1450"/>
  <c r="P1446"/>
  <c r="P1434"/>
  <c r="P1430"/>
  <c r="P1426"/>
  <c r="P1418"/>
  <c r="P1410"/>
  <c r="P1406"/>
  <c r="P1398"/>
  <c r="P1394"/>
  <c r="P1390"/>
  <c r="P1382"/>
  <c r="P1378"/>
  <c r="P1366"/>
  <c r="P1362"/>
  <c r="P1354"/>
  <c r="P1350"/>
  <c r="P1346"/>
  <c r="P1338"/>
  <c r="P1334"/>
  <c r="P1322"/>
  <c r="P1318"/>
  <c r="P1314"/>
  <c r="P1306"/>
  <c r="P1302"/>
  <c r="P1294"/>
  <c r="P1290"/>
  <c r="P1286"/>
  <c r="P1278"/>
  <c r="P1274"/>
  <c r="P1270"/>
  <c r="P1262"/>
  <c r="P1254"/>
  <c r="P1250"/>
  <c r="P1246"/>
  <c r="P1242"/>
  <c r="P1238"/>
  <c r="P1234"/>
  <c r="P1230"/>
  <c r="P1222"/>
  <c r="P1218"/>
  <c r="P1214"/>
  <c r="P1210"/>
  <c r="P1206"/>
  <c r="P1202"/>
  <c r="P1198"/>
  <c r="P1194"/>
  <c r="P1190"/>
  <c r="P1186"/>
  <c r="P1178"/>
  <c r="P1174"/>
  <c r="P1162"/>
  <c r="P1154"/>
  <c r="P1150"/>
  <c r="P1146"/>
  <c r="P1142"/>
  <c r="P1138"/>
  <c r="P1130"/>
  <c r="P1126"/>
  <c r="P1122"/>
  <c r="P1114"/>
  <c r="P1110"/>
  <c r="P1106"/>
  <c r="P1102"/>
  <c r="P1098"/>
  <c r="P1094"/>
  <c r="P1086"/>
  <c r="P1082"/>
  <c r="P1078"/>
  <c r="P1074"/>
  <c r="P1066"/>
  <c r="P1062"/>
  <c r="P1050"/>
  <c r="P1046"/>
  <c r="P1038"/>
  <c r="P1034"/>
  <c r="Q356"/>
  <c r="P356"/>
  <c r="Q12"/>
  <c r="P12"/>
  <c r="Q168"/>
  <c r="P168"/>
  <c r="Q103"/>
  <c r="P103"/>
  <c r="Q231"/>
  <c r="P231"/>
  <c r="Q22"/>
  <c r="P22"/>
  <c r="Q150"/>
  <c r="P150"/>
  <c r="Q246"/>
  <c r="P246"/>
  <c r="Q61"/>
  <c r="P61"/>
  <c r="Q221"/>
  <c r="P221"/>
  <c r="Q404"/>
  <c r="P404"/>
  <c r="Q299"/>
  <c r="P299"/>
  <c r="Q363"/>
  <c r="P363"/>
  <c r="Q491"/>
  <c r="P491"/>
  <c r="Q623"/>
  <c r="P623"/>
  <c r="Q659"/>
  <c r="P659"/>
  <c r="Q907"/>
  <c r="P907"/>
  <c r="Q967"/>
  <c r="P967"/>
  <c r="Q322"/>
  <c r="P322"/>
  <c r="Q474"/>
  <c r="P474"/>
  <c r="Q538"/>
  <c r="P538"/>
  <c r="Q678"/>
  <c r="P678"/>
  <c r="Q878"/>
  <c r="P878"/>
  <c r="Q425"/>
  <c r="P425"/>
  <c r="Q521"/>
  <c r="P521"/>
  <c r="Q625"/>
  <c r="P625"/>
  <c r="Q693"/>
  <c r="P693"/>
  <c r="Q941"/>
  <c r="P941"/>
  <c r="Q735"/>
  <c r="P735"/>
  <c r="Q317"/>
  <c r="P317"/>
  <c r="Q314"/>
  <c r="P314"/>
  <c r="Q806"/>
  <c r="P806"/>
  <c r="Q1004"/>
  <c r="P1004"/>
  <c r="Q987"/>
  <c r="P987"/>
  <c r="Q968"/>
  <c r="P968"/>
  <c r="Q929"/>
  <c r="P929"/>
  <c r="Q887"/>
  <c r="P887"/>
  <c r="Q764"/>
  <c r="P764"/>
  <c r="Q656"/>
  <c r="P656"/>
  <c r="Q608"/>
  <c r="P608"/>
  <c r="Q552"/>
  <c r="P552"/>
  <c r="Q396"/>
  <c r="P396"/>
  <c r="Q324"/>
  <c r="P324"/>
  <c r="Q296"/>
  <c r="P296"/>
  <c r="Q192"/>
  <c r="P192"/>
  <c r="P1595"/>
  <c r="P1587"/>
  <c r="P1583"/>
  <c r="P1579"/>
  <c r="P1571"/>
  <c r="P1567"/>
  <c r="P1563"/>
  <c r="P1559"/>
  <c r="P1555"/>
  <c r="P1551"/>
  <c r="P1547"/>
  <c r="P1539"/>
  <c r="P1535"/>
  <c r="P1531"/>
  <c r="P1527"/>
  <c r="P1523"/>
  <c r="P1519"/>
  <c r="P1515"/>
  <c r="P1507"/>
  <c r="P1503"/>
  <c r="P1499"/>
  <c r="P1495"/>
  <c r="P1491"/>
  <c r="P1487"/>
  <c r="P1483"/>
  <c r="P1475"/>
  <c r="P1471"/>
  <c r="P1467"/>
  <c r="P1463"/>
  <c r="P1459"/>
  <c r="P1455"/>
  <c r="P1451"/>
  <c r="P1447"/>
  <c r="P1443"/>
  <c r="P1439"/>
  <c r="P1431"/>
  <c r="P1427"/>
  <c r="P1423"/>
  <c r="P1419"/>
  <c r="P1411"/>
  <c r="P1407"/>
  <c r="P1399"/>
  <c r="P1395"/>
  <c r="P1391"/>
  <c r="P1387"/>
  <c r="P1383"/>
  <c r="P1375"/>
  <c r="P1371"/>
  <c r="P1367"/>
  <c r="P1363"/>
  <c r="P1359"/>
  <c r="P1355"/>
  <c r="P1351"/>
  <c r="P1343"/>
  <c r="P1339"/>
  <c r="P1335"/>
  <c r="P1331"/>
  <c r="P1327"/>
  <c r="P1323"/>
  <c r="P1319"/>
  <c r="P1315"/>
  <c r="P1311"/>
  <c r="P1307"/>
  <c r="P1303"/>
  <c r="P1295"/>
  <c r="P1291"/>
  <c r="P1287"/>
  <c r="P1279"/>
  <c r="P1275"/>
  <c r="P1271"/>
  <c r="P1267"/>
  <c r="P1259"/>
  <c r="P1255"/>
  <c r="P1251"/>
  <c r="P1247"/>
  <c r="P1239"/>
  <c r="P1235"/>
  <c r="P1231"/>
  <c r="P1227"/>
  <c r="P1223"/>
  <c r="P1219"/>
  <c r="P1215"/>
  <c r="P1207"/>
  <c r="P1203"/>
  <c r="P1199"/>
  <c r="P1195"/>
  <c r="P1191"/>
  <c r="P1183"/>
  <c r="P1171"/>
  <c r="P1167"/>
  <c r="P1163"/>
  <c r="P1159"/>
  <c r="P1151"/>
  <c r="P1147"/>
  <c r="P1143"/>
  <c r="P1135"/>
  <c r="P1131"/>
  <c r="P1127"/>
  <c r="P1115"/>
  <c r="P1111"/>
  <c r="P1107"/>
  <c r="P1099"/>
  <c r="P1091"/>
  <c r="P1087"/>
  <c r="P1071"/>
  <c r="P1067"/>
  <c r="P1063"/>
  <c r="P1055"/>
  <c r="P1051"/>
  <c r="P1043"/>
  <c r="P1039"/>
  <c r="P1035"/>
  <c r="Q540"/>
  <c r="P540"/>
  <c r="Q112"/>
  <c r="P112"/>
  <c r="Q39"/>
  <c r="P39"/>
  <c r="Q135"/>
  <c r="P135"/>
  <c r="Q263"/>
  <c r="P263"/>
  <c r="Q54"/>
  <c r="P54"/>
  <c r="Q182"/>
  <c r="P182"/>
  <c r="Q125"/>
  <c r="P125"/>
  <c r="Q189"/>
  <c r="P189"/>
  <c r="Q308"/>
  <c r="P308"/>
  <c r="Q960"/>
  <c r="P960"/>
  <c r="Q331"/>
  <c r="P331"/>
  <c r="Q427"/>
  <c r="P427"/>
  <c r="Q523"/>
  <c r="P523"/>
  <c r="Q699"/>
  <c r="P699"/>
  <c r="Q254"/>
  <c r="P254"/>
  <c r="Q362"/>
  <c r="P362"/>
  <c r="Q506"/>
  <c r="P506"/>
  <c r="Q638"/>
  <c r="P638"/>
  <c r="Q930"/>
  <c r="P930"/>
  <c r="Q277"/>
  <c r="P277"/>
  <c r="Q489"/>
  <c r="P489"/>
  <c r="Q589"/>
  <c r="P589"/>
  <c r="Q657"/>
  <c r="P657"/>
  <c r="Q873"/>
  <c r="P873"/>
  <c r="Q775"/>
  <c r="P775"/>
  <c r="Q749"/>
  <c r="P749"/>
  <c r="Q770"/>
  <c r="P770"/>
  <c r="Q1009"/>
  <c r="P1009"/>
  <c r="Q954"/>
  <c r="P954"/>
  <c r="Q904"/>
  <c r="P904"/>
  <c r="Q876"/>
  <c r="P876"/>
  <c r="Q848"/>
  <c r="P848"/>
  <c r="Q776"/>
  <c r="P776"/>
  <c r="Q712"/>
  <c r="P712"/>
  <c r="Q618"/>
  <c r="P618"/>
  <c r="Q516"/>
  <c r="P516"/>
  <c r="Q448"/>
  <c r="P448"/>
  <c r="Q380"/>
  <c r="P380"/>
  <c r="Q156"/>
  <c r="P156"/>
  <c r="Q104"/>
  <c r="P104"/>
  <c r="Q63"/>
  <c r="P63"/>
  <c r="Q159"/>
  <c r="P159"/>
  <c r="Q255"/>
  <c r="P255"/>
  <c r="Q46"/>
  <c r="P46"/>
  <c r="Q142"/>
  <c r="P142"/>
  <c r="Q238"/>
  <c r="P238"/>
  <c r="Q85"/>
  <c r="P85"/>
  <c r="Q181"/>
  <c r="P181"/>
  <c r="Q372"/>
  <c r="P372"/>
  <c r="Q291"/>
  <c r="P291"/>
  <c r="Q387"/>
  <c r="P387"/>
  <c r="Q515"/>
  <c r="P515"/>
  <c r="Q651"/>
  <c r="P651"/>
  <c r="Q859"/>
  <c r="P859"/>
  <c r="Q346"/>
  <c r="P346"/>
  <c r="Q466"/>
  <c r="P466"/>
  <c r="Q562"/>
  <c r="P562"/>
  <c r="Q666"/>
  <c r="P666"/>
  <c r="Q922"/>
  <c r="P922"/>
  <c r="Q417"/>
  <c r="P417"/>
  <c r="Q513"/>
  <c r="P513"/>
  <c r="Q581"/>
  <c r="P581"/>
  <c r="Q685"/>
  <c r="P685"/>
  <c r="Q925"/>
  <c r="P925"/>
  <c r="Q727"/>
  <c r="P727"/>
  <c r="Q309"/>
  <c r="P309"/>
  <c r="Q777"/>
  <c r="P777"/>
  <c r="Q378"/>
  <c r="P378"/>
  <c r="Q1033"/>
  <c r="P1033"/>
  <c r="Q1001"/>
  <c r="P1001"/>
  <c r="Q963"/>
  <c r="P963"/>
  <c r="Q888"/>
  <c r="P888"/>
  <c r="Q780"/>
  <c r="P780"/>
  <c r="Q744"/>
  <c r="P744"/>
  <c r="Q688"/>
  <c r="P688"/>
  <c r="Q644"/>
  <c r="P644"/>
  <c r="Q592"/>
  <c r="P592"/>
  <c r="Q520"/>
  <c r="P520"/>
  <c r="Q452"/>
  <c r="P452"/>
  <c r="Q384"/>
  <c r="P384"/>
  <c r="Q300"/>
  <c r="P300"/>
  <c r="Q216"/>
  <c r="P216"/>
  <c r="Q464"/>
  <c r="P464"/>
  <c r="Q76"/>
  <c r="P76"/>
  <c r="Q71"/>
  <c r="P71"/>
  <c r="Q199"/>
  <c r="P199"/>
  <c r="Q118"/>
  <c r="P118"/>
  <c r="Q93"/>
  <c r="P93"/>
  <c r="Q253"/>
  <c r="P253"/>
  <c r="Q532"/>
  <c r="P532"/>
  <c r="Q267"/>
  <c r="P267"/>
  <c r="Q459"/>
  <c r="P459"/>
  <c r="Q587"/>
  <c r="P587"/>
  <c r="Q867"/>
  <c r="P867"/>
  <c r="Q286"/>
  <c r="P286"/>
  <c r="Q442"/>
  <c r="P442"/>
  <c r="Q570"/>
  <c r="P570"/>
  <c r="Q822"/>
  <c r="P822"/>
  <c r="Q393"/>
  <c r="P393"/>
  <c r="Q553"/>
  <c r="P553"/>
  <c r="Q817"/>
  <c r="P817"/>
  <c r="Q728"/>
  <c r="P728"/>
  <c r="Q285"/>
  <c r="P285"/>
  <c r="Q785"/>
  <c r="P785"/>
  <c r="Q726"/>
  <c r="P726"/>
  <c r="Q1032"/>
  <c r="P1032"/>
  <c r="Q1016"/>
  <c r="P1016"/>
  <c r="Q934"/>
  <c r="P934"/>
  <c r="Q897"/>
  <c r="P897"/>
  <c r="Q840"/>
  <c r="P840"/>
  <c r="Q733"/>
  <c r="P733"/>
  <c r="Q642"/>
  <c r="P642"/>
  <c r="Q120"/>
  <c r="P120"/>
  <c r="Q72"/>
  <c r="P72"/>
  <c r="Q208"/>
  <c r="P208"/>
  <c r="Q99"/>
  <c r="P99"/>
  <c r="Q195"/>
  <c r="P195"/>
  <c r="Q114"/>
  <c r="P114"/>
  <c r="Q210"/>
  <c r="P210"/>
  <c r="Q57"/>
  <c r="P57"/>
  <c r="Q153"/>
  <c r="P153"/>
  <c r="Q217"/>
  <c r="P217"/>
  <c r="Q504"/>
  <c r="P504"/>
  <c r="Q359"/>
  <c r="P359"/>
  <c r="Q455"/>
  <c r="P455"/>
  <c r="Q551"/>
  <c r="P551"/>
  <c r="Q655"/>
  <c r="P655"/>
  <c r="Q819"/>
  <c r="P819"/>
  <c r="Q959"/>
  <c r="P959"/>
  <c r="Q282"/>
  <c r="P282"/>
  <c r="Q406"/>
  <c r="P406"/>
  <c r="Q502"/>
  <c r="P502"/>
  <c r="Q598"/>
  <c r="P598"/>
  <c r="Q818"/>
  <c r="P818"/>
  <c r="Q994"/>
  <c r="P994"/>
  <c r="Q273"/>
  <c r="P273"/>
  <c r="Q453"/>
  <c r="P453"/>
  <c r="Q549"/>
  <c r="P549"/>
  <c r="Q621"/>
  <c r="P621"/>
  <c r="Q813"/>
  <c r="P813"/>
  <c r="Q771"/>
  <c r="P771"/>
  <c r="Q281"/>
  <c r="P281"/>
  <c r="Q745"/>
  <c r="P745"/>
  <c r="Q798"/>
  <c r="P798"/>
  <c r="Q1028"/>
  <c r="P1028"/>
  <c r="Q1010"/>
  <c r="P1010"/>
  <c r="Q993"/>
  <c r="P993"/>
  <c r="Q975"/>
  <c r="P975"/>
  <c r="Q947"/>
  <c r="P947"/>
  <c r="Q868"/>
  <c r="P868"/>
  <c r="Q841"/>
  <c r="P841"/>
  <c r="Q804"/>
  <c r="P804"/>
  <c r="Q752"/>
  <c r="P752"/>
  <c r="Q672"/>
  <c r="P672"/>
  <c r="Q620"/>
  <c r="P620"/>
  <c r="Q588"/>
  <c r="P588"/>
  <c r="Q476"/>
  <c r="P476"/>
  <c r="Q400"/>
  <c r="P400"/>
  <c r="Q244"/>
  <c r="P244"/>
  <c r="Q68"/>
  <c r="P68"/>
  <c r="Q204"/>
  <c r="P204"/>
  <c r="Q31"/>
  <c r="P31"/>
  <c r="Q127"/>
  <c r="P127"/>
  <c r="Q223"/>
  <c r="P223"/>
  <c r="Q14"/>
  <c r="P14"/>
  <c r="Q110"/>
  <c r="P110"/>
  <c r="Q206"/>
  <c r="P206"/>
  <c r="Q53"/>
  <c r="P53"/>
  <c r="Q149"/>
  <c r="P149"/>
  <c r="Q245"/>
  <c r="P245"/>
  <c r="Q272"/>
  <c r="P272"/>
  <c r="Q628"/>
  <c r="P628"/>
  <c r="Q323"/>
  <c r="P323"/>
  <c r="Q419"/>
  <c r="P419"/>
  <c r="Q483"/>
  <c r="P483"/>
  <c r="Q579"/>
  <c r="P579"/>
  <c r="Q687"/>
  <c r="P687"/>
  <c r="Q899"/>
  <c r="P899"/>
  <c r="Q278"/>
  <c r="P278"/>
  <c r="Q402"/>
  <c r="P402"/>
  <c r="Q498"/>
  <c r="P498"/>
  <c r="Q594"/>
  <c r="P594"/>
  <c r="Q714"/>
  <c r="P714"/>
  <c r="Q990"/>
  <c r="P990"/>
  <c r="Q385"/>
  <c r="P385"/>
  <c r="Q481"/>
  <c r="P481"/>
  <c r="Q617"/>
  <c r="P617"/>
  <c r="Q809"/>
  <c r="P809"/>
  <c r="Q803"/>
  <c r="P803"/>
  <c r="Q357"/>
  <c r="P357"/>
  <c r="Q762"/>
  <c r="P762"/>
  <c r="Q1023"/>
  <c r="P1023"/>
  <c r="Q1006"/>
  <c r="P1006"/>
  <c r="Q988"/>
  <c r="P988"/>
  <c r="Q914"/>
  <c r="P914"/>
  <c r="Q869"/>
  <c r="P869"/>
  <c r="Q829"/>
  <c r="P829"/>
  <c r="Q796"/>
  <c r="P796"/>
  <c r="Q612"/>
  <c r="P612"/>
  <c r="Q556"/>
  <c r="P556"/>
  <c r="Q544"/>
  <c r="P544"/>
  <c r="Q160"/>
  <c r="P160"/>
  <c r="Q32"/>
  <c r="P32"/>
  <c r="Q144"/>
  <c r="P144"/>
  <c r="Q27"/>
  <c r="P27"/>
  <c r="Q91"/>
  <c r="P91"/>
  <c r="Q155"/>
  <c r="P155"/>
  <c r="Q219"/>
  <c r="P219"/>
  <c r="Q42"/>
  <c r="P42"/>
  <c r="Q106"/>
  <c r="P106"/>
  <c r="Q170"/>
  <c r="P170"/>
  <c r="Q234"/>
  <c r="P234"/>
  <c r="Q49"/>
  <c r="P49"/>
  <c r="Q113"/>
  <c r="P113"/>
  <c r="Q177"/>
  <c r="P177"/>
  <c r="Q241"/>
  <c r="P241"/>
  <c r="Q368"/>
  <c r="P368"/>
  <c r="Q600"/>
  <c r="P600"/>
  <c r="Q287"/>
  <c r="P287"/>
  <c r="Q351"/>
  <c r="P351"/>
  <c r="Q447"/>
  <c r="P447"/>
  <c r="Q511"/>
  <c r="P511"/>
  <c r="Q575"/>
  <c r="P575"/>
  <c r="Q643"/>
  <c r="P643"/>
  <c r="Q811"/>
  <c r="P811"/>
  <c r="Q895"/>
  <c r="P895"/>
  <c r="Q306"/>
  <c r="P306"/>
  <c r="Q398"/>
  <c r="P398"/>
  <c r="Q462"/>
  <c r="P462"/>
  <c r="Q526"/>
  <c r="P526"/>
  <c r="Q590"/>
  <c r="P590"/>
  <c r="Q662"/>
  <c r="P662"/>
  <c r="Q854"/>
  <c r="P854"/>
  <c r="Q978"/>
  <c r="P978"/>
  <c r="Q413"/>
  <c r="P413"/>
  <c r="Q477"/>
  <c r="P477"/>
  <c r="Q541"/>
  <c r="P541"/>
  <c r="Q613"/>
  <c r="P613"/>
  <c r="Q681"/>
  <c r="P681"/>
  <c r="Q853"/>
  <c r="P853"/>
  <c r="Q763"/>
  <c r="P763"/>
  <c r="Q305"/>
  <c r="P305"/>
  <c r="Q729"/>
  <c r="P729"/>
  <c r="Q790"/>
  <c r="P790"/>
  <c r="Q1029"/>
  <c r="P1029"/>
  <c r="Q1018"/>
  <c r="P1018"/>
  <c r="Q982"/>
  <c r="P982"/>
  <c r="Q970"/>
  <c r="P970"/>
  <c r="Q956"/>
  <c r="P956"/>
  <c r="Q906"/>
  <c r="P906"/>
  <c r="Q852"/>
  <c r="P852"/>
  <c r="Q823"/>
  <c r="P823"/>
  <c r="Q808"/>
  <c r="P808"/>
  <c r="Q783"/>
  <c r="P783"/>
  <c r="Q756"/>
  <c r="P756"/>
  <c r="Q737"/>
  <c r="P737"/>
  <c r="Q706"/>
  <c r="P706"/>
  <c r="Q412"/>
  <c r="P412"/>
  <c r="Q364"/>
  <c r="P364"/>
  <c r="Q248"/>
  <c r="P248"/>
  <c r="Q17"/>
  <c r="P17"/>
  <c r="P1596"/>
  <c r="P1592"/>
  <c r="P1588"/>
  <c r="P1584"/>
  <c r="P1580"/>
  <c r="P1572"/>
  <c r="P1568"/>
  <c r="P1564"/>
  <c r="P1552"/>
  <c r="P1548"/>
  <c r="P1544"/>
  <c r="P1540"/>
  <c r="P1536"/>
  <c r="P1532"/>
  <c r="P1528"/>
  <c r="P1524"/>
  <c r="P1520"/>
  <c r="P1516"/>
  <c r="P1512"/>
  <c r="P1508"/>
  <c r="P1504"/>
  <c r="P1496"/>
  <c r="P1492"/>
  <c r="P1488"/>
  <c r="P1480"/>
  <c r="P1476"/>
  <c r="P1472"/>
  <c r="P1468"/>
  <c r="P1460"/>
  <c r="P1456"/>
  <c r="P1448"/>
  <c r="P1444"/>
  <c r="P1440"/>
  <c r="P1436"/>
  <c r="P1432"/>
  <c r="P1428"/>
  <c r="P1424"/>
  <c r="P1420"/>
  <c r="P1416"/>
  <c r="P1412"/>
  <c r="P1404"/>
  <c r="P1400"/>
  <c r="P1396"/>
  <c r="P1388"/>
  <c r="P1384"/>
  <c r="P1380"/>
  <c r="P1376"/>
  <c r="P1372"/>
  <c r="P1368"/>
  <c r="P1364"/>
  <c r="P1360"/>
  <c r="P1356"/>
  <c r="P1352"/>
  <c r="P1348"/>
  <c r="P1344"/>
  <c r="P1340"/>
  <c r="P1328"/>
  <c r="P1324"/>
  <c r="P1316"/>
  <c r="P1312"/>
  <c r="P1308"/>
  <c r="P1300"/>
  <c r="P1296"/>
  <c r="P1292"/>
  <c r="P1284"/>
  <c r="P1280"/>
  <c r="P1276"/>
  <c r="P1264"/>
  <c r="P1260"/>
  <c r="P1256"/>
  <c r="P1252"/>
  <c r="P1240"/>
  <c r="P1236"/>
  <c r="P1228"/>
  <c r="P1224"/>
  <c r="P1212"/>
  <c r="P1208"/>
  <c r="P1204"/>
  <c r="P1200"/>
  <c r="P1188"/>
  <c r="P1184"/>
  <c r="P1180"/>
  <c r="P1176"/>
  <c r="P1172"/>
  <c r="P1168"/>
  <c r="P1164"/>
  <c r="P1156"/>
  <c r="P1152"/>
  <c r="P1140"/>
  <c r="P1136"/>
  <c r="P1132"/>
  <c r="P1124"/>
  <c r="P1120"/>
  <c r="P1116"/>
  <c r="P1112"/>
  <c r="P1108"/>
  <c r="P1104"/>
  <c r="P1096"/>
  <c r="P1092"/>
  <c r="P1088"/>
  <c r="P1080"/>
  <c r="P1076"/>
  <c r="P1072"/>
  <c r="P1068"/>
  <c r="P1060"/>
  <c r="P1056"/>
  <c r="P1052"/>
  <c r="P1048"/>
  <c r="P1044"/>
  <c r="P1040"/>
  <c r="Q420"/>
  <c r="P420"/>
  <c r="Q44"/>
  <c r="P44"/>
  <c r="Q212"/>
  <c r="P212"/>
  <c r="Q167"/>
  <c r="P167"/>
  <c r="Q86"/>
  <c r="P86"/>
  <c r="Q214"/>
  <c r="P214"/>
  <c r="Q29"/>
  <c r="P29"/>
  <c r="Q157"/>
  <c r="P157"/>
  <c r="Q236"/>
  <c r="P236"/>
  <c r="Q660"/>
  <c r="P660"/>
  <c r="Q395"/>
  <c r="P395"/>
  <c r="Q555"/>
  <c r="P555"/>
  <c r="Q831"/>
  <c r="P831"/>
  <c r="Q410"/>
  <c r="P410"/>
  <c r="Q602"/>
  <c r="P602"/>
  <c r="Q457"/>
  <c r="P457"/>
  <c r="Q365"/>
  <c r="P365"/>
  <c r="Q40"/>
  <c r="P40"/>
  <c r="Q164"/>
  <c r="P164"/>
  <c r="Q67"/>
  <c r="P67"/>
  <c r="Q163"/>
  <c r="P163"/>
  <c r="Q259"/>
  <c r="P259"/>
  <c r="Q50"/>
  <c r="P50"/>
  <c r="Q82"/>
  <c r="P82"/>
  <c r="Q178"/>
  <c r="P178"/>
  <c r="Q121"/>
  <c r="P121"/>
  <c r="Q249"/>
  <c r="P249"/>
  <c r="Q304"/>
  <c r="P304"/>
  <c r="Q632"/>
  <c r="P632"/>
  <c r="Q295"/>
  <c r="P295"/>
  <c r="Q391"/>
  <c r="P391"/>
  <c r="Q487"/>
  <c r="P487"/>
  <c r="Q583"/>
  <c r="P583"/>
  <c r="Q695"/>
  <c r="P695"/>
  <c r="Q903"/>
  <c r="P903"/>
  <c r="Q350"/>
  <c r="P350"/>
  <c r="Q470"/>
  <c r="P470"/>
  <c r="Q566"/>
  <c r="P566"/>
  <c r="Q674"/>
  <c r="P674"/>
  <c r="Q926"/>
  <c r="P926"/>
  <c r="Q421"/>
  <c r="P421"/>
  <c r="Q517"/>
  <c r="P517"/>
  <c r="Q653"/>
  <c r="P653"/>
  <c r="Q865"/>
  <c r="P865"/>
  <c r="Q724"/>
  <c r="P724"/>
  <c r="Q807"/>
  <c r="P807"/>
  <c r="Q313"/>
  <c r="P313"/>
  <c r="Q781"/>
  <c r="P781"/>
  <c r="Q766"/>
  <c r="P766"/>
  <c r="Q1017"/>
  <c r="P1017"/>
  <c r="Q1000"/>
  <c r="P1000"/>
  <c r="Q981"/>
  <c r="P981"/>
  <c r="Q962"/>
  <c r="P962"/>
  <c r="Q940"/>
  <c r="P940"/>
  <c r="Q921"/>
  <c r="P921"/>
  <c r="Q860"/>
  <c r="P860"/>
  <c r="Q820"/>
  <c r="P820"/>
  <c r="Q704"/>
  <c r="P704"/>
  <c r="Q492"/>
  <c r="P492"/>
  <c r="Q424"/>
  <c r="P424"/>
  <c r="Q360"/>
  <c r="P360"/>
  <c r="Q276"/>
  <c r="P276"/>
  <c r="Q64"/>
  <c r="P64"/>
  <c r="Q100"/>
  <c r="P100"/>
  <c r="Q200"/>
  <c r="P200"/>
  <c r="Q59"/>
  <c r="P59"/>
  <c r="Q123"/>
  <c r="P123"/>
  <c r="Q187"/>
  <c r="P187"/>
  <c r="Q251"/>
  <c r="P251"/>
  <c r="Q74"/>
  <c r="P74"/>
  <c r="Q138"/>
  <c r="P138"/>
  <c r="Q202"/>
  <c r="P202"/>
  <c r="Q81"/>
  <c r="P81"/>
  <c r="Q145"/>
  <c r="P145"/>
  <c r="Q209"/>
  <c r="P209"/>
  <c r="Q268"/>
  <c r="P268"/>
  <c r="Q472"/>
  <c r="P472"/>
  <c r="Q832"/>
  <c r="P832"/>
  <c r="Q319"/>
  <c r="P319"/>
  <c r="Q383"/>
  <c r="P383"/>
  <c r="Q415"/>
  <c r="P415"/>
  <c r="Q479"/>
  <c r="P479"/>
  <c r="Q543"/>
  <c r="P543"/>
  <c r="Q607"/>
  <c r="P607"/>
  <c r="Q683"/>
  <c r="P683"/>
  <c r="Q851"/>
  <c r="P851"/>
  <c r="Q935"/>
  <c r="P935"/>
  <c r="Q274"/>
  <c r="P274"/>
  <c r="Q342"/>
  <c r="P342"/>
  <c r="Q430"/>
  <c r="P430"/>
  <c r="Q494"/>
  <c r="P494"/>
  <c r="Q558"/>
  <c r="P558"/>
  <c r="Q626"/>
  <c r="P626"/>
  <c r="Q710"/>
  <c r="P710"/>
  <c r="Q918"/>
  <c r="P918"/>
  <c r="Q381"/>
  <c r="P381"/>
  <c r="Q445"/>
  <c r="P445"/>
  <c r="Q509"/>
  <c r="P509"/>
  <c r="Q577"/>
  <c r="P577"/>
  <c r="Q645"/>
  <c r="P645"/>
  <c r="Q717"/>
  <c r="P717"/>
  <c r="Q905"/>
  <c r="P905"/>
  <c r="Q723"/>
  <c r="P723"/>
  <c r="Q799"/>
  <c r="P799"/>
  <c r="Q353"/>
  <c r="P353"/>
  <c r="Q769"/>
  <c r="P769"/>
  <c r="Q374"/>
  <c r="P374"/>
  <c r="Q754"/>
  <c r="P754"/>
  <c r="Q1012"/>
  <c r="P1012"/>
  <c r="Q989"/>
  <c r="P989"/>
  <c r="Q977"/>
  <c r="P977"/>
  <c r="Q949"/>
  <c r="P949"/>
  <c r="Q936"/>
  <c r="P936"/>
  <c r="Q924"/>
  <c r="P924"/>
  <c r="Q900"/>
  <c r="P900"/>
  <c r="Q880"/>
  <c r="P880"/>
  <c r="Q862"/>
  <c r="P862"/>
  <c r="Q718"/>
  <c r="P718"/>
  <c r="Q690"/>
  <c r="P690"/>
  <c r="Q665"/>
  <c r="P665"/>
  <c r="Q593"/>
  <c r="P593"/>
  <c r="Q560"/>
  <c r="P560"/>
  <c r="Q480"/>
  <c r="P480"/>
  <c r="Q428"/>
  <c r="P428"/>
  <c r="Q280"/>
  <c r="P280"/>
  <c r="Q13"/>
  <c r="P13"/>
  <c r="Q28"/>
  <c r="P28"/>
  <c r="Q60"/>
  <c r="P60"/>
  <c r="Q96"/>
  <c r="P96"/>
  <c r="Q140"/>
  <c r="P140"/>
  <c r="Q196"/>
  <c r="P196"/>
  <c r="Q55"/>
  <c r="P55"/>
  <c r="Q87"/>
  <c r="P87"/>
  <c r="Q119"/>
  <c r="P119"/>
  <c r="Q151"/>
  <c r="P151"/>
  <c r="Q183"/>
  <c r="P183"/>
  <c r="Q215"/>
  <c r="P215"/>
  <c r="Q247"/>
  <c r="P247"/>
  <c r="Q38"/>
  <c r="P38"/>
  <c r="Q70"/>
  <c r="P70"/>
  <c r="Q102"/>
  <c r="P102"/>
  <c r="Q134"/>
  <c r="P134"/>
  <c r="Q166"/>
  <c r="P166"/>
  <c r="Q198"/>
  <c r="P198"/>
  <c r="Q230"/>
  <c r="P230"/>
  <c r="Q45"/>
  <c r="P45"/>
  <c r="Q77"/>
  <c r="P77"/>
  <c r="Q109"/>
  <c r="P109"/>
  <c r="Q141"/>
  <c r="P141"/>
  <c r="Q173"/>
  <c r="P173"/>
  <c r="Q205"/>
  <c r="P205"/>
  <c r="Q237"/>
  <c r="P237"/>
  <c r="Q264"/>
  <c r="P264"/>
  <c r="Q344"/>
  <c r="P344"/>
  <c r="Q468"/>
  <c r="P468"/>
  <c r="Q596"/>
  <c r="P596"/>
  <c r="Q828"/>
  <c r="P828"/>
  <c r="Q283"/>
  <c r="P283"/>
  <c r="Q315"/>
  <c r="P315"/>
  <c r="Q347"/>
  <c r="P347"/>
  <c r="Q379"/>
  <c r="P379"/>
  <c r="Q411"/>
  <c r="P411"/>
  <c r="Q443"/>
  <c r="P443"/>
  <c r="Q475"/>
  <c r="P475"/>
  <c r="Q507"/>
  <c r="P507"/>
  <c r="Q539"/>
  <c r="P539"/>
  <c r="Q571"/>
  <c r="P571"/>
  <c r="Q603"/>
  <c r="P603"/>
  <c r="Q639"/>
  <c r="P639"/>
  <c r="Q679"/>
  <c r="P679"/>
  <c r="Q715"/>
  <c r="P715"/>
  <c r="Q847"/>
  <c r="P847"/>
  <c r="Q883"/>
  <c r="P883"/>
  <c r="Q923"/>
  <c r="P923"/>
  <c r="Q270"/>
  <c r="P270"/>
  <c r="Q302"/>
  <c r="P302"/>
  <c r="Q338"/>
  <c r="P338"/>
  <c r="Q394"/>
  <c r="P394"/>
  <c r="Q426"/>
  <c r="P426"/>
  <c r="Q458"/>
  <c r="P458"/>
  <c r="Q490"/>
  <c r="P490"/>
  <c r="Q522"/>
  <c r="P522"/>
  <c r="Q554"/>
  <c r="P554"/>
  <c r="Q586"/>
  <c r="P586"/>
  <c r="Q622"/>
  <c r="P622"/>
  <c r="Q658"/>
  <c r="P658"/>
  <c r="Q702"/>
  <c r="P702"/>
  <c r="Q850"/>
  <c r="P850"/>
  <c r="Q898"/>
  <c r="P898"/>
  <c r="Q974"/>
  <c r="P974"/>
  <c r="Q341"/>
  <c r="P341"/>
  <c r="Q409"/>
  <c r="P409"/>
  <c r="Q441"/>
  <c r="P441"/>
  <c r="Q473"/>
  <c r="P473"/>
  <c r="Q505"/>
  <c r="P505"/>
  <c r="Q537"/>
  <c r="P537"/>
  <c r="Q573"/>
  <c r="P573"/>
  <c r="Q609"/>
  <c r="P609"/>
  <c r="Q641"/>
  <c r="P641"/>
  <c r="Q677"/>
  <c r="P677"/>
  <c r="Q713"/>
  <c r="P713"/>
  <c r="Q845"/>
  <c r="P845"/>
  <c r="Q893"/>
  <c r="P893"/>
  <c r="Q719"/>
  <c r="P719"/>
  <c r="Q755"/>
  <c r="P755"/>
  <c r="Q795"/>
  <c r="P795"/>
  <c r="Q301"/>
  <c r="P301"/>
  <c r="Q349"/>
  <c r="P349"/>
  <c r="Q721"/>
  <c r="P721"/>
  <c r="Q765"/>
  <c r="P765"/>
  <c r="Q805"/>
  <c r="P805"/>
  <c r="Q370"/>
  <c r="P370"/>
  <c r="Q746"/>
  <c r="P746"/>
  <c r="Q786"/>
  <c r="P786"/>
  <c r="Q1024"/>
  <c r="P1024"/>
  <c r="Q1019"/>
  <c r="P1019"/>
  <c r="Q1013"/>
  <c r="P1013"/>
  <c r="Q1007"/>
  <c r="P1007"/>
  <c r="Q1002"/>
  <c r="P1002"/>
  <c r="Q996"/>
  <c r="P996"/>
  <c r="Q983"/>
  <c r="P983"/>
  <c r="Q964"/>
  <c r="P964"/>
  <c r="Q943"/>
  <c r="P943"/>
  <c r="Q932"/>
  <c r="P932"/>
  <c r="Q927"/>
  <c r="P927"/>
  <c r="Q916"/>
  <c r="P916"/>
  <c r="Q908"/>
  <c r="P908"/>
  <c r="Q901"/>
  <c r="P901"/>
  <c r="Q891"/>
  <c r="P891"/>
  <c r="Q870"/>
  <c r="P870"/>
  <c r="Q864"/>
  <c r="P864"/>
  <c r="Q855"/>
  <c r="P855"/>
  <c r="Q844"/>
  <c r="P844"/>
  <c r="Q824"/>
  <c r="P824"/>
  <c r="Q797"/>
  <c r="P797"/>
  <c r="Q784"/>
  <c r="P784"/>
  <c r="Q772"/>
  <c r="P772"/>
  <c r="Q738"/>
  <c r="P738"/>
  <c r="Q720"/>
  <c r="P720"/>
  <c r="Q691"/>
  <c r="P691"/>
  <c r="Q676"/>
  <c r="P676"/>
  <c r="Q668"/>
  <c r="P668"/>
  <c r="Q647"/>
  <c r="P647"/>
  <c r="Q636"/>
  <c r="P636"/>
  <c r="Q615"/>
  <c r="P615"/>
  <c r="Q580"/>
  <c r="P580"/>
  <c r="Q524"/>
  <c r="P524"/>
  <c r="Q508"/>
  <c r="P508"/>
  <c r="Q456"/>
  <c r="P456"/>
  <c r="Q432"/>
  <c r="P432"/>
  <c r="Q388"/>
  <c r="P388"/>
  <c r="Q332"/>
  <c r="P332"/>
  <c r="Q316"/>
  <c r="P316"/>
  <c r="Q220"/>
  <c r="P220"/>
  <c r="Q184"/>
  <c r="P184"/>
  <c r="Q128"/>
  <c r="P128"/>
  <c r="K331" i="16"/>
  <c r="K247"/>
  <c r="K178"/>
  <c r="I18"/>
  <c r="K204"/>
  <c r="K313"/>
  <c r="K212"/>
  <c r="K299"/>
  <c r="K216"/>
  <c r="K106"/>
  <c r="I168"/>
  <c r="I37"/>
  <c r="I33"/>
  <c r="K66"/>
  <c r="K174"/>
  <c r="K138"/>
  <c r="K87"/>
  <c r="K194"/>
  <c r="I357"/>
  <c r="K275"/>
  <c r="K265"/>
  <c r="I259"/>
  <c r="K230"/>
  <c r="K99"/>
  <c r="K358"/>
  <c r="K252"/>
  <c r="I42"/>
  <c r="K327"/>
  <c r="K324"/>
  <c r="K319"/>
  <c r="K222"/>
  <c r="I117"/>
  <c r="I273"/>
  <c r="I74"/>
  <c r="I45"/>
  <c r="I395"/>
  <c r="I382"/>
  <c r="I97"/>
  <c r="K47"/>
  <c r="K34"/>
  <c r="K27"/>
  <c r="K26"/>
  <c r="K361"/>
  <c r="K359"/>
  <c r="K335"/>
  <c r="K235"/>
  <c r="K70"/>
  <c r="K383"/>
  <c r="K260"/>
  <c r="I238"/>
  <c r="K190"/>
  <c r="I160"/>
  <c r="K159"/>
  <c r="K111"/>
  <c r="K38"/>
  <c r="I406"/>
  <c r="I310"/>
  <c r="I294"/>
  <c r="I249"/>
  <c r="I166"/>
  <c r="I162"/>
  <c r="I134"/>
  <c r="I101"/>
  <c r="K356"/>
  <c r="K295"/>
  <c r="K170"/>
  <c r="K102"/>
  <c r="I69"/>
  <c r="K58"/>
  <c r="I25"/>
  <c r="K23"/>
  <c r="I329"/>
  <c r="I281"/>
  <c r="I86"/>
  <c r="I233"/>
  <c r="K63"/>
  <c r="K62"/>
  <c r="I399"/>
  <c r="I381"/>
  <c r="K380"/>
  <c r="K375"/>
  <c r="K363"/>
  <c r="I342"/>
  <c r="K316"/>
  <c r="K254"/>
  <c r="K228"/>
  <c r="I221"/>
  <c r="K219"/>
  <c r="K206"/>
  <c r="K202"/>
  <c r="K155"/>
  <c r="I145"/>
  <c r="I137"/>
  <c r="K126"/>
  <c r="K107"/>
  <c r="I94"/>
  <c r="K79"/>
  <c r="I46"/>
  <c r="I14"/>
  <c r="K7"/>
  <c r="I405"/>
  <c r="K386"/>
  <c r="K377"/>
  <c r="K364"/>
  <c r="I355"/>
  <c r="I318"/>
  <c r="I289"/>
  <c r="K207"/>
  <c r="K182"/>
  <c r="K179"/>
  <c r="I133"/>
  <c r="K131"/>
  <c r="K127"/>
  <c r="I118"/>
  <c r="I105"/>
  <c r="I90"/>
  <c r="K55"/>
  <c r="K39"/>
  <c r="K19"/>
  <c r="I347"/>
  <c r="I323"/>
  <c r="I283"/>
  <c r="I262"/>
  <c r="I165"/>
  <c r="K51"/>
  <c r="K43"/>
  <c r="K123"/>
  <c r="I77"/>
  <c r="I41"/>
  <c r="I397"/>
  <c r="K372"/>
  <c r="I369"/>
  <c r="I350"/>
  <c r="I305"/>
  <c r="I297"/>
  <c r="I243"/>
  <c r="I214"/>
  <c r="K196"/>
  <c r="I176"/>
  <c r="K154"/>
  <c r="I54"/>
  <c r="I10"/>
  <c r="K91"/>
  <c r="K83"/>
  <c r="K390"/>
  <c r="K315"/>
  <c r="K311"/>
  <c r="K291"/>
  <c r="K263"/>
  <c r="K147"/>
  <c r="K143"/>
  <c r="K59"/>
  <c r="I29"/>
  <c r="K22"/>
  <c r="K388"/>
  <c r="I388"/>
  <c r="K307"/>
  <c r="I307"/>
  <c r="I303"/>
  <c r="K303"/>
  <c r="I302"/>
  <c r="K302"/>
  <c r="K232"/>
  <c r="I232"/>
  <c r="I187"/>
  <c r="K187"/>
  <c r="K401"/>
  <c r="K396"/>
  <c r="K385"/>
  <c r="K353"/>
  <c r="K348"/>
  <c r="K368"/>
  <c r="I368"/>
  <c r="I345"/>
  <c r="K345"/>
  <c r="K267"/>
  <c r="I267"/>
  <c r="I404"/>
  <c r="I392"/>
  <c r="K379"/>
  <c r="I255"/>
  <c r="K255"/>
  <c r="K398"/>
  <c r="I398"/>
  <c r="I343"/>
  <c r="K343"/>
  <c r="K334"/>
  <c r="I334"/>
  <c r="I211"/>
  <c r="K211"/>
  <c r="K257"/>
  <c r="I257"/>
  <c r="K389"/>
  <c r="K321"/>
  <c r="I321"/>
  <c r="K393"/>
  <c r="I376"/>
  <c r="K371"/>
  <c r="K224"/>
  <c r="I224"/>
  <c r="K197"/>
  <c r="I197"/>
  <c r="K192"/>
  <c r="I192"/>
  <c r="K407"/>
  <c r="K402"/>
  <c r="I367"/>
  <c r="K226"/>
  <c r="I226"/>
  <c r="I199"/>
  <c r="K199"/>
  <c r="K246"/>
  <c r="K244"/>
  <c r="K210"/>
  <c r="K198"/>
  <c r="K188"/>
  <c r="K186"/>
  <c r="I184"/>
  <c r="I181"/>
  <c r="K158"/>
  <c r="K151"/>
  <c r="I141"/>
  <c r="K119"/>
  <c r="I113"/>
  <c r="K110"/>
  <c r="K103"/>
  <c r="K78"/>
  <c r="K71"/>
  <c r="K50"/>
  <c r="K300"/>
  <c r="K287"/>
  <c r="K279"/>
  <c r="K271"/>
  <c r="K236"/>
  <c r="I161"/>
  <c r="I150"/>
  <c r="I130"/>
  <c r="I122"/>
  <c r="K75"/>
  <c r="K67"/>
  <c r="K35"/>
  <c r="K15"/>
  <c r="K95"/>
  <c r="I93"/>
  <c r="I61"/>
  <c r="I57"/>
  <c r="I49"/>
  <c r="K31"/>
  <c r="K11"/>
  <c r="I9"/>
  <c r="I339"/>
  <c r="I337"/>
  <c r="I326"/>
  <c r="I286"/>
  <c r="I278"/>
  <c r="I270"/>
  <c r="I251"/>
  <c r="I241"/>
  <c r="I218"/>
  <c r="I185"/>
  <c r="K171"/>
  <c r="I169"/>
  <c r="K163"/>
  <c r="I157"/>
  <c r="I146"/>
  <c r="I142"/>
  <c r="K115"/>
  <c r="I114"/>
  <c r="I109"/>
  <c r="I98"/>
  <c r="I89"/>
  <c r="I30"/>
  <c r="I21"/>
  <c r="I360"/>
  <c r="K332"/>
  <c r="K308"/>
  <c r="K292"/>
  <c r="K284"/>
  <c r="K276"/>
  <c r="K268"/>
  <c r="K239"/>
  <c r="I225"/>
  <c r="I177"/>
  <c r="I173"/>
  <c r="I153"/>
  <c r="K139"/>
  <c r="K135"/>
  <c r="I129"/>
  <c r="I125"/>
  <c r="I121"/>
  <c r="I73"/>
  <c r="I193"/>
  <c r="I149"/>
  <c r="I85"/>
  <c r="I65"/>
  <c r="I53"/>
  <c r="I13"/>
  <c r="I17"/>
  <c r="K378"/>
  <c r="I378"/>
  <c r="K362"/>
  <c r="I362"/>
  <c r="K346"/>
  <c r="I346"/>
  <c r="I400"/>
  <c r="K340"/>
  <c r="K333"/>
  <c r="I333"/>
  <c r="K322"/>
  <c r="I322"/>
  <c r="I408"/>
  <c r="I403"/>
  <c r="I391"/>
  <c r="I374"/>
  <c r="I365"/>
  <c r="I352"/>
  <c r="I349"/>
  <c r="K328"/>
  <c r="I328"/>
  <c r="K320"/>
  <c r="I320"/>
  <c r="K296"/>
  <c r="I296"/>
  <c r="K330"/>
  <c r="I330"/>
  <c r="K351"/>
  <c r="K370"/>
  <c r="I370"/>
  <c r="K312"/>
  <c r="I312"/>
  <c r="K394"/>
  <c r="I384"/>
  <c r="I344"/>
  <c r="I341"/>
  <c r="K354"/>
  <c r="I354"/>
  <c r="K336"/>
  <c r="I336"/>
  <c r="K288"/>
  <c r="I288"/>
  <c r="K280"/>
  <c r="I280"/>
  <c r="I387"/>
  <c r="I373"/>
  <c r="I366"/>
  <c r="K338"/>
  <c r="I338"/>
  <c r="K325"/>
  <c r="I325"/>
  <c r="K304"/>
  <c r="I304"/>
  <c r="I317"/>
  <c r="I309"/>
  <c r="I301"/>
  <c r="I293"/>
  <c r="I285"/>
  <c r="I277"/>
  <c r="I269"/>
  <c r="I261"/>
  <c r="I253"/>
  <c r="I245"/>
  <c r="I237"/>
  <c r="I220"/>
  <c r="I213"/>
  <c r="I208"/>
  <c r="K156"/>
  <c r="I156"/>
  <c r="K152"/>
  <c r="I152"/>
  <c r="K148"/>
  <c r="I148"/>
  <c r="I205"/>
  <c r="K120"/>
  <c r="I120"/>
  <c r="I272"/>
  <c r="I264"/>
  <c r="I256"/>
  <c r="I248"/>
  <c r="I240"/>
  <c r="I217"/>
  <c r="K164"/>
  <c r="I164"/>
  <c r="K128"/>
  <c r="I128"/>
  <c r="I314"/>
  <c r="I306"/>
  <c r="I298"/>
  <c r="I290"/>
  <c r="I282"/>
  <c r="I274"/>
  <c r="I266"/>
  <c r="I258"/>
  <c r="I250"/>
  <c r="I242"/>
  <c r="I234"/>
  <c r="I229"/>
  <c r="K223"/>
  <c r="I209"/>
  <c r="K203"/>
  <c r="K191"/>
  <c r="K144"/>
  <c r="I144"/>
  <c r="K140"/>
  <c r="I140"/>
  <c r="K136"/>
  <c r="I136"/>
  <c r="K132"/>
  <c r="I132"/>
  <c r="K231"/>
  <c r="K227"/>
  <c r="K215"/>
  <c r="I201"/>
  <c r="K195"/>
  <c r="I189"/>
  <c r="K183"/>
  <c r="I180"/>
  <c r="K175"/>
  <c r="I172"/>
  <c r="K167"/>
  <c r="I112"/>
  <c r="I104"/>
  <c r="I96"/>
  <c r="I88"/>
  <c r="I80"/>
  <c r="I72"/>
  <c r="I64"/>
  <c r="I56"/>
  <c r="I48"/>
  <c r="I40"/>
  <c r="I32"/>
  <c r="I24"/>
  <c r="I16"/>
  <c r="I8"/>
  <c r="I124"/>
  <c r="I116"/>
  <c r="I108"/>
  <c r="I100"/>
  <c r="I92"/>
  <c r="I84"/>
  <c r="I76"/>
  <c r="I68"/>
  <c r="I60"/>
  <c r="I52"/>
  <c r="I44"/>
  <c r="I36"/>
  <c r="I28"/>
  <c r="I20"/>
  <c r="I12"/>
  <c r="K6"/>
  <c r="X314" l="1"/>
  <c r="X360"/>
  <c r="X155"/>
  <c r="Y320"/>
  <c r="Y218"/>
  <c r="X199"/>
  <c r="Y100"/>
  <c r="Y247"/>
  <c r="X46"/>
  <c r="X374"/>
  <c r="Y82"/>
  <c r="Y165"/>
  <c r="Y43"/>
  <c r="X237"/>
  <c r="Y286"/>
  <c r="Y334"/>
  <c r="Y197"/>
  <c r="Y357"/>
  <c r="Y394"/>
  <c r="Y378"/>
  <c r="Y67"/>
  <c r="Y137"/>
  <c r="Y292"/>
  <c r="Y104"/>
  <c r="Y193"/>
  <c r="X318"/>
  <c r="Y10"/>
  <c r="Y162"/>
  <c r="X326"/>
  <c r="X168"/>
  <c r="X116"/>
  <c r="Y209"/>
  <c r="Y321"/>
  <c r="Y191"/>
  <c r="X29"/>
  <c r="X188"/>
  <c r="Y108"/>
  <c r="X71"/>
  <c r="Y251"/>
  <c r="X274"/>
  <c r="X404"/>
  <c r="X141"/>
  <c r="X213"/>
  <c r="X132"/>
  <c r="X85"/>
  <c r="Y7"/>
  <c r="Y365"/>
  <c r="X388"/>
  <c r="X122"/>
  <c r="X399"/>
  <c r="Y324"/>
  <c r="Y65"/>
  <c r="X296"/>
  <c r="Y203"/>
  <c r="Y195"/>
  <c r="Y369"/>
  <c r="X20"/>
  <c r="X183"/>
  <c r="Y344"/>
  <c r="Y130"/>
  <c r="X269"/>
  <c r="Y112"/>
  <c r="Y232"/>
  <c r="X392"/>
  <c r="Y226"/>
  <c r="X253"/>
  <c r="X300"/>
  <c r="Y310"/>
  <c r="X58"/>
  <c r="Y222"/>
  <c r="Y154"/>
  <c r="X261"/>
  <c r="X52"/>
  <c r="Y340"/>
  <c r="X150"/>
  <c r="X179"/>
  <c r="X119"/>
  <c r="Y126"/>
  <c r="X217"/>
  <c r="X270"/>
  <c r="Y337"/>
  <c r="X62"/>
  <c r="Y37"/>
  <c r="Y330"/>
  <c r="X34"/>
  <c r="Y11"/>
  <c r="X159"/>
  <c r="Y76"/>
  <c r="Y347"/>
  <c r="X54"/>
  <c r="Y407"/>
  <c r="Y92"/>
  <c r="Y224"/>
  <c r="Y60"/>
  <c r="X41"/>
  <c r="Y160"/>
  <c r="Y363"/>
  <c r="X207"/>
  <c r="Y375"/>
  <c r="Y72"/>
  <c r="Y278"/>
  <c r="Y15"/>
  <c r="X229"/>
  <c r="Y325"/>
  <c r="Y306"/>
  <c r="Y24"/>
  <c r="Y170"/>
  <c r="Y145"/>
  <c r="Y303"/>
  <c r="Y266"/>
  <c r="Y80"/>
  <c r="Y185"/>
  <c r="Y353"/>
  <c r="Y96"/>
  <c r="Y243"/>
  <c r="X50"/>
  <c r="Y282"/>
  <c r="X328"/>
  <c r="Y106"/>
  <c r="Y174"/>
  <c r="Y240"/>
  <c r="Y256"/>
  <c r="Y395"/>
  <c r="Y350"/>
  <c r="Y17"/>
  <c r="Y48"/>
</calcChain>
</file>

<file path=xl/sharedStrings.xml><?xml version="1.0" encoding="utf-8"?>
<sst xmlns="http://schemas.openxmlformats.org/spreadsheetml/2006/main" count="4334" uniqueCount="1039">
  <si>
    <t>项目名称</t>
  </si>
  <si>
    <t>学科类别</t>
    <phoneticPr fontId="15" type="noConversion"/>
  </si>
  <si>
    <t>项目级别</t>
  </si>
  <si>
    <t>分类等级</t>
    <phoneticPr fontId="15" type="noConversion"/>
  </si>
  <si>
    <t>量化标准</t>
    <phoneticPr fontId="15" type="noConversion"/>
  </si>
  <si>
    <t>未通过</t>
    <phoneticPr fontId="13" type="noConversion"/>
  </si>
  <si>
    <t>B类</t>
    <phoneticPr fontId="13" type="noConversion"/>
  </si>
  <si>
    <t>B类</t>
  </si>
  <si>
    <t>项目下达部门</t>
  </si>
  <si>
    <t>项目周期</t>
  </si>
  <si>
    <t>中期检查结果</t>
  </si>
  <si>
    <t>结项优秀</t>
  </si>
  <si>
    <t>学科类别</t>
  </si>
  <si>
    <t>项目类别</t>
  </si>
  <si>
    <t>项目类型</t>
  </si>
  <si>
    <t>分类等级</t>
  </si>
  <si>
    <t>量化标准</t>
  </si>
  <si>
    <t>国家自然基金委</t>
    <phoneticPr fontId="13" type="noConversion"/>
  </si>
  <si>
    <t>国家社科规划办</t>
    <phoneticPr fontId="13" type="noConversion"/>
  </si>
  <si>
    <t>全国教科规划办</t>
    <phoneticPr fontId="13" type="noConversion"/>
  </si>
  <si>
    <t>国家艺术基金委</t>
    <phoneticPr fontId="13" type="noConversion"/>
  </si>
  <si>
    <t>已通过</t>
    <phoneticPr fontId="13" type="noConversion"/>
  </si>
  <si>
    <t>国家级</t>
    <phoneticPr fontId="13" type="noConversion"/>
  </si>
  <si>
    <t>部级</t>
    <phoneticPr fontId="13" type="noConversion"/>
  </si>
  <si>
    <t>省级</t>
    <phoneticPr fontId="13" type="noConversion"/>
  </si>
  <si>
    <t>市级</t>
    <phoneticPr fontId="13" type="noConversion"/>
  </si>
  <si>
    <t>校级</t>
    <phoneticPr fontId="13" type="noConversion"/>
  </si>
  <si>
    <t>A类</t>
    <phoneticPr fontId="13" type="noConversion"/>
  </si>
  <si>
    <t>C类</t>
    <phoneticPr fontId="13" type="noConversion"/>
  </si>
  <si>
    <t>D类</t>
    <phoneticPr fontId="13" type="noConversion"/>
  </si>
  <si>
    <t>E类</t>
    <phoneticPr fontId="13" type="noConversion"/>
  </si>
  <si>
    <t>F类</t>
    <phoneticPr fontId="13" type="noConversion"/>
  </si>
  <si>
    <t>辽宁省社科规划办</t>
    <phoneticPr fontId="13" type="noConversion"/>
  </si>
  <si>
    <t>辽宁省科技厅</t>
    <phoneticPr fontId="13" type="noConversion"/>
  </si>
  <si>
    <t>辽宁省教育厅</t>
    <phoneticPr fontId="13" type="noConversion"/>
  </si>
  <si>
    <t>人文社科类</t>
    <phoneticPr fontId="13" type="noConversion"/>
  </si>
  <si>
    <t>教育部</t>
    <phoneticPr fontId="13" type="noConversion"/>
  </si>
  <si>
    <t>科技部</t>
    <phoneticPr fontId="13" type="noConversion"/>
  </si>
  <si>
    <t>国家其他部委</t>
    <phoneticPr fontId="13" type="noConversion"/>
  </si>
  <si>
    <t>辽宁省教科规划办</t>
    <phoneticPr fontId="13" type="noConversion"/>
  </si>
  <si>
    <t>辽宁省社科联</t>
    <phoneticPr fontId="13" type="noConversion"/>
  </si>
  <si>
    <t>沈阳市社科规划办</t>
    <phoneticPr fontId="13" type="noConversion"/>
  </si>
  <si>
    <t>沈阳市科技局</t>
    <phoneticPr fontId="13" type="noConversion"/>
  </si>
  <si>
    <t>省级其他部门</t>
    <phoneticPr fontId="13" type="noConversion"/>
  </si>
  <si>
    <t>市级其他部门</t>
    <phoneticPr fontId="13" type="noConversion"/>
  </si>
  <si>
    <t>沈阳师范大学</t>
    <phoneticPr fontId="13" type="noConversion"/>
  </si>
  <si>
    <t>其他部门或机构</t>
    <phoneticPr fontId="13" type="noConversion"/>
  </si>
  <si>
    <t>其他</t>
    <phoneticPr fontId="13" type="noConversion"/>
  </si>
  <si>
    <t>研究类型</t>
    <phoneticPr fontId="13" type="noConversion"/>
  </si>
  <si>
    <t>基础研究</t>
    <phoneticPr fontId="13" type="noConversion"/>
  </si>
  <si>
    <t>应用研究</t>
    <phoneticPr fontId="13" type="noConversion"/>
  </si>
  <si>
    <t>实验与发展</t>
    <phoneticPr fontId="13" type="noConversion"/>
  </si>
  <si>
    <t>合作形式</t>
    <phoneticPr fontId="13" type="noConversion"/>
  </si>
  <si>
    <t>与境外机构合作</t>
    <phoneticPr fontId="13" type="noConversion"/>
  </si>
  <si>
    <t>与国内高校合作</t>
    <phoneticPr fontId="13" type="noConversion"/>
  </si>
  <si>
    <t>与国内独立研究机构合作</t>
    <phoneticPr fontId="13" type="noConversion"/>
  </si>
  <si>
    <t>与境内注册外商独资企业合作</t>
    <phoneticPr fontId="13" type="noConversion"/>
  </si>
  <si>
    <t>与境内注册其他企业合作</t>
    <phoneticPr fontId="13" type="noConversion"/>
  </si>
  <si>
    <t>独立完成</t>
  </si>
  <si>
    <t>独立完成</t>
    <phoneticPr fontId="13" type="noConversion"/>
  </si>
  <si>
    <t>所在单位</t>
    <phoneticPr fontId="13" type="noConversion"/>
  </si>
  <si>
    <t>考核得分</t>
    <phoneticPr fontId="13" type="noConversion"/>
  </si>
  <si>
    <t>人员排位</t>
    <phoneticPr fontId="13" type="noConversion"/>
  </si>
  <si>
    <t>学校排位</t>
    <phoneticPr fontId="13" type="noConversion"/>
  </si>
  <si>
    <t>评审部门</t>
    <phoneticPr fontId="15" type="noConversion"/>
  </si>
  <si>
    <t>批准时间</t>
    <phoneticPr fontId="13" type="noConversion"/>
  </si>
  <si>
    <t>奖励等级</t>
    <phoneticPr fontId="13" type="noConversion"/>
  </si>
  <si>
    <t>辽宁省人民政府</t>
    <phoneticPr fontId="13" type="noConversion"/>
  </si>
  <si>
    <t>辽宁省科学技术协会</t>
    <phoneticPr fontId="13" type="noConversion"/>
  </si>
  <si>
    <t>沈阳市人民政府</t>
    <phoneticPr fontId="13" type="noConversion"/>
  </si>
  <si>
    <t>沈阳市教育局</t>
    <phoneticPr fontId="13" type="noConversion"/>
  </si>
  <si>
    <t>理工类</t>
    <phoneticPr fontId="13" type="noConversion"/>
  </si>
  <si>
    <t>获奖级别</t>
    <phoneticPr fontId="13" type="noConversion"/>
  </si>
  <si>
    <t>成果类别</t>
    <phoneticPr fontId="13" type="noConversion"/>
  </si>
  <si>
    <t>合作完成</t>
    <phoneticPr fontId="13" type="noConversion"/>
  </si>
  <si>
    <t>分类类型</t>
    <phoneticPr fontId="13" type="noConversion"/>
  </si>
  <si>
    <t>获奖名称</t>
    <phoneticPr fontId="13" type="noConversion"/>
  </si>
  <si>
    <t>奖励单位</t>
    <phoneticPr fontId="15" type="noConversion"/>
  </si>
  <si>
    <t>学术研究类</t>
    <phoneticPr fontId="13" type="noConversion"/>
  </si>
  <si>
    <t>竞技表演创作类</t>
    <phoneticPr fontId="13" type="noConversion"/>
  </si>
  <si>
    <t>主持人类型</t>
    <phoneticPr fontId="13" type="noConversion"/>
  </si>
  <si>
    <t>教师</t>
    <phoneticPr fontId="13" type="noConversion"/>
  </si>
  <si>
    <t>学生</t>
    <phoneticPr fontId="13" type="noConversion"/>
  </si>
  <si>
    <t>国际级</t>
    <phoneticPr fontId="13" type="noConversion"/>
  </si>
  <si>
    <t>厅级</t>
    <phoneticPr fontId="13" type="noConversion"/>
  </si>
  <si>
    <t>成员</t>
    <phoneticPr fontId="13" type="noConversion"/>
  </si>
  <si>
    <t>平台团队名称</t>
    <phoneticPr fontId="13" type="noConversion"/>
  </si>
  <si>
    <t>获批称号</t>
    <phoneticPr fontId="13" type="noConversion"/>
  </si>
  <si>
    <t>级别</t>
    <phoneticPr fontId="13" type="noConversion"/>
  </si>
  <si>
    <t>负责人</t>
    <phoneticPr fontId="13" type="noConversion"/>
  </si>
  <si>
    <t>负责人类型</t>
    <phoneticPr fontId="13" type="noConversion"/>
  </si>
  <si>
    <t>D类</t>
  </si>
  <si>
    <t>作者身份</t>
    <phoneticPr fontId="13" type="noConversion"/>
  </si>
  <si>
    <t>是否通讯作者</t>
    <phoneticPr fontId="13" type="noConversion"/>
  </si>
  <si>
    <t>是</t>
    <phoneticPr fontId="13" type="noConversion"/>
  </si>
  <si>
    <t>否</t>
    <phoneticPr fontId="13" type="noConversion"/>
  </si>
  <si>
    <t>否</t>
  </si>
  <si>
    <t>纵向项目</t>
  </si>
  <si>
    <t>辽宁省教科规划办</t>
  </si>
  <si>
    <t>市级</t>
  </si>
  <si>
    <t>沈阳师范大学</t>
  </si>
  <si>
    <t>校级</t>
  </si>
  <si>
    <t>辽宁省科技厅</t>
  </si>
  <si>
    <t>沈阳市科技局</t>
  </si>
  <si>
    <t>辽宁省教育厅</t>
  </si>
  <si>
    <t>分类等级</t>
    <phoneticPr fontId="13" type="noConversion"/>
  </si>
  <si>
    <t>量化标准</t>
    <phoneticPr fontId="13" type="noConversion"/>
  </si>
  <si>
    <t>综合影响因子</t>
    <phoneticPr fontId="13" type="noConversion"/>
  </si>
  <si>
    <t>人文社科类</t>
  </si>
  <si>
    <t>教师</t>
  </si>
  <si>
    <t>A</t>
  </si>
  <si>
    <t>辽宁省高等学校创新团队</t>
  </si>
  <si>
    <t>省级</t>
  </si>
  <si>
    <t>辽宁省人文社科基地</t>
  </si>
  <si>
    <t>辽宁省社科联</t>
  </si>
  <si>
    <t>校级协同创新中心</t>
  </si>
  <si>
    <t>校级重点建设一级学科</t>
  </si>
  <si>
    <t>校级重点建设二级学科</t>
  </si>
  <si>
    <t>辽宁省高等学校一流特色学科第二层次</t>
  </si>
  <si>
    <t>辽宁省高等学校重点培育学科</t>
  </si>
  <si>
    <t>辽宁省重点实验室</t>
  </si>
  <si>
    <t>辽宁省工程技术研究中心</t>
  </si>
  <si>
    <t>辽宁省高等学校重大科技平台</t>
  </si>
  <si>
    <t>国家其他部委</t>
  </si>
  <si>
    <t>省级其他厅局</t>
  </si>
  <si>
    <t>横向</t>
    <phoneticPr fontId="13" type="noConversion"/>
  </si>
  <si>
    <t>是</t>
    <phoneticPr fontId="13" type="noConversion"/>
  </si>
  <si>
    <t>科技部重大专项</t>
    <phoneticPr fontId="13" type="noConversion"/>
  </si>
  <si>
    <t>科技部计划项目</t>
    <phoneticPr fontId="13" type="noConversion"/>
  </si>
  <si>
    <t>重大项目/课题</t>
    <phoneticPr fontId="13" type="noConversion"/>
  </si>
  <si>
    <t>重点项目/课题</t>
    <phoneticPr fontId="13" type="noConversion"/>
  </si>
  <si>
    <t>面上(一般)项目/课题</t>
  </si>
  <si>
    <t>面上(一般)项目/课题</t>
    <phoneticPr fontId="13" type="noConversion"/>
  </si>
  <si>
    <t>青年项目/课题</t>
    <phoneticPr fontId="13" type="noConversion"/>
  </si>
  <si>
    <t>大学生科研项目/课题</t>
    <phoneticPr fontId="13" type="noConversion"/>
  </si>
  <si>
    <t>博士启动项目/课题</t>
    <phoneticPr fontId="13" type="noConversion"/>
  </si>
  <si>
    <t>横向项目</t>
    <phoneticPr fontId="13" type="noConversion"/>
  </si>
  <si>
    <t>纵向项目</t>
    <phoneticPr fontId="13" type="noConversion"/>
  </si>
  <si>
    <t>其他项目</t>
    <phoneticPr fontId="13" type="noConversion"/>
  </si>
  <si>
    <t>沈阳市社科联</t>
    <phoneticPr fontId="13" type="noConversion"/>
  </si>
  <si>
    <t>学科平台</t>
    <phoneticPr fontId="13" type="noConversion"/>
  </si>
  <si>
    <t>科研平台</t>
    <phoneticPr fontId="13" type="noConversion"/>
  </si>
  <si>
    <t>创新团队</t>
    <phoneticPr fontId="13" type="noConversion"/>
  </si>
  <si>
    <t>人才项目</t>
    <phoneticPr fontId="13" type="noConversion"/>
  </si>
  <si>
    <t>无</t>
  </si>
  <si>
    <t>全国教育科学研究优秀成果奖</t>
    <phoneticPr fontId="13" type="noConversion"/>
  </si>
  <si>
    <t>辽宁省哲学社会科学优秀成果奖</t>
    <phoneticPr fontId="13" type="noConversion"/>
  </si>
  <si>
    <t>文化部</t>
    <phoneticPr fontId="13" type="noConversion"/>
  </si>
  <si>
    <t>中国作家协会</t>
    <phoneticPr fontId="13" type="noConversion"/>
  </si>
  <si>
    <t>中国文联</t>
    <phoneticPr fontId="13" type="noConversion"/>
  </si>
  <si>
    <t>国家一级协会</t>
    <phoneticPr fontId="13" type="noConversion"/>
  </si>
  <si>
    <t>全国高等学校科学研究优秀成果奖</t>
    <phoneticPr fontId="13" type="noConversion"/>
  </si>
  <si>
    <t>国家科技奖</t>
    <phoneticPr fontId="13" type="noConversion"/>
  </si>
  <si>
    <t>国家其他部委科学研究成果奖</t>
    <phoneticPr fontId="13" type="noConversion"/>
  </si>
  <si>
    <t>辽宁省科技奖</t>
    <phoneticPr fontId="13" type="noConversion"/>
  </si>
  <si>
    <t>省级其他部门科学研究成果奖</t>
    <phoneticPr fontId="13" type="noConversion"/>
  </si>
  <si>
    <t>沈阳市科技奖</t>
    <phoneticPr fontId="13" type="noConversion"/>
  </si>
  <si>
    <t>沈阳市社会科学优秀学术成果奖</t>
    <phoneticPr fontId="13" type="noConversion"/>
  </si>
  <si>
    <t>市级其他部门科学研究成果奖</t>
    <phoneticPr fontId="13" type="noConversion"/>
  </si>
  <si>
    <t>沈阳市科学技术协会</t>
    <phoneticPr fontId="13" type="noConversion"/>
  </si>
  <si>
    <t>国家级学会学术研究成果奖</t>
    <phoneticPr fontId="13" type="noConversion"/>
  </si>
  <si>
    <t>省级学会学术研究成果奖</t>
    <phoneticPr fontId="13" type="noConversion"/>
  </si>
  <si>
    <t>市级学会学术研究成果奖</t>
    <phoneticPr fontId="13" type="noConversion"/>
  </si>
  <si>
    <t>中央宣传部</t>
    <phoneticPr fontId="13" type="noConversion"/>
  </si>
  <si>
    <t>国家体育总局</t>
    <phoneticPr fontId="13" type="noConversion"/>
  </si>
  <si>
    <t>辽宁省委宣传部</t>
    <phoneticPr fontId="13" type="noConversion"/>
  </si>
  <si>
    <t>辽宁省文化厅</t>
    <phoneticPr fontId="13" type="noConversion"/>
  </si>
  <si>
    <t>学术研究类</t>
  </si>
  <si>
    <t>学术活动类型</t>
    <phoneticPr fontId="18" type="noConversion"/>
  </si>
  <si>
    <t>学术活动名称</t>
    <phoneticPr fontId="18" type="noConversion"/>
  </si>
  <si>
    <t>学术会议规模</t>
    <phoneticPr fontId="18" type="noConversion"/>
  </si>
  <si>
    <t>国际学术会议</t>
    <phoneticPr fontId="18" type="noConversion"/>
  </si>
  <si>
    <t>国内学术会议</t>
    <phoneticPr fontId="18" type="noConversion"/>
  </si>
  <si>
    <t>百家讲坛</t>
    <phoneticPr fontId="18" type="noConversion"/>
  </si>
  <si>
    <t>辽海讲坛</t>
    <phoneticPr fontId="18" type="noConversion"/>
  </si>
  <si>
    <t>校内学术报告</t>
    <phoneticPr fontId="18" type="noConversion"/>
  </si>
  <si>
    <t>——————————</t>
    <phoneticPr fontId="18" type="noConversion"/>
  </si>
  <si>
    <t>分类等级</t>
    <phoneticPr fontId="18" type="noConversion"/>
  </si>
  <si>
    <t>量化标准</t>
    <phoneticPr fontId="18" type="noConversion"/>
  </si>
  <si>
    <t>国家级评审/评议专家</t>
    <phoneticPr fontId="18" type="noConversion"/>
  </si>
  <si>
    <t>部级评审/评议专家</t>
    <phoneticPr fontId="18" type="noConversion"/>
  </si>
  <si>
    <t>省级评审/评议专家</t>
    <phoneticPr fontId="18" type="noConversion"/>
  </si>
  <si>
    <t>活动/聘用时间</t>
    <phoneticPr fontId="18" type="noConversion"/>
  </si>
  <si>
    <t>分类类型</t>
    <phoneticPr fontId="18" type="noConversion"/>
  </si>
  <si>
    <t>学术会议</t>
    <phoneticPr fontId="18" type="noConversion"/>
  </si>
  <si>
    <t>学术报告</t>
  </si>
  <si>
    <t>学术报告</t>
    <phoneticPr fontId="18" type="noConversion"/>
  </si>
  <si>
    <t>学术兼职</t>
    <phoneticPr fontId="18" type="noConversion"/>
  </si>
  <si>
    <t>主办/聘任单位</t>
    <phoneticPr fontId="18" type="noConversion"/>
  </si>
  <si>
    <t>教师姓名</t>
    <phoneticPr fontId="18" type="noConversion"/>
  </si>
  <si>
    <t>所在单位</t>
    <phoneticPr fontId="18" type="noConversion"/>
  </si>
  <si>
    <t>人员排位</t>
    <phoneticPr fontId="18" type="noConversion"/>
  </si>
  <si>
    <t>学校排位</t>
    <phoneticPr fontId="18" type="noConversion"/>
  </si>
  <si>
    <t>字数/千字</t>
    <phoneticPr fontId="13" type="noConversion"/>
  </si>
  <si>
    <t>其他著者</t>
    <phoneticPr fontId="13" type="noConversion"/>
  </si>
  <si>
    <t>著作类别</t>
    <phoneticPr fontId="13" type="noConversion"/>
  </si>
  <si>
    <t>学术专著</t>
    <phoneticPr fontId="13" type="noConversion"/>
  </si>
  <si>
    <t>译著/编著</t>
    <phoneticPr fontId="13" type="noConversion"/>
  </si>
  <si>
    <t>演绎类著作</t>
    <phoneticPr fontId="13" type="noConversion"/>
  </si>
  <si>
    <t>文艺作品</t>
    <phoneticPr fontId="13" type="noConversion"/>
  </si>
  <si>
    <t>科普类著作</t>
    <phoneticPr fontId="13" type="noConversion"/>
  </si>
  <si>
    <t>专利权人</t>
    <phoneticPr fontId="13" type="noConversion"/>
  </si>
  <si>
    <t>申请日期</t>
    <phoneticPr fontId="13" type="noConversion"/>
  </si>
  <si>
    <t>授权日期</t>
    <phoneticPr fontId="13" type="noConversion"/>
  </si>
  <si>
    <t>专利状态</t>
    <phoneticPr fontId="13" type="noConversion"/>
  </si>
  <si>
    <t>专利类型</t>
    <phoneticPr fontId="13" type="noConversion"/>
  </si>
  <si>
    <t>授权专利</t>
    <phoneticPr fontId="13" type="noConversion"/>
  </si>
  <si>
    <t>受理申请</t>
    <phoneticPr fontId="13" type="noConversion"/>
  </si>
  <si>
    <t>发明专利</t>
    <phoneticPr fontId="13" type="noConversion"/>
  </si>
  <si>
    <t>实用新型专利</t>
    <phoneticPr fontId="13" type="noConversion"/>
  </si>
  <si>
    <t>软件著作权</t>
    <phoneticPr fontId="13" type="noConversion"/>
  </si>
  <si>
    <t>外观设计专利</t>
    <phoneticPr fontId="13" type="noConversion"/>
  </si>
  <si>
    <t>专利成员</t>
    <phoneticPr fontId="13" type="noConversion"/>
  </si>
  <si>
    <t>学科类别</t>
    <phoneticPr fontId="13" type="noConversion"/>
  </si>
  <si>
    <t>成果分类</t>
    <phoneticPr fontId="13" type="noConversion"/>
  </si>
  <si>
    <t>成果转化类</t>
    <phoneticPr fontId="13" type="noConversion"/>
  </si>
  <si>
    <t>资政报告类</t>
    <phoneticPr fontId="13" type="noConversion"/>
  </si>
  <si>
    <t>成果级别</t>
    <phoneticPr fontId="13" type="noConversion"/>
  </si>
  <si>
    <t>省部级</t>
    <phoneticPr fontId="13" type="noConversion"/>
  </si>
  <si>
    <t>市厅级</t>
    <phoneticPr fontId="13" type="noConversion"/>
  </si>
  <si>
    <t>经济效益/万元</t>
    <phoneticPr fontId="13" type="noConversion"/>
  </si>
  <si>
    <t>人员组成</t>
    <phoneticPr fontId="13" type="noConversion"/>
  </si>
  <si>
    <t>考核得分</t>
    <phoneticPr fontId="18" type="noConversion"/>
  </si>
  <si>
    <t>所在单位</t>
    <phoneticPr fontId="15" type="noConversion"/>
  </si>
  <si>
    <t>学术专著</t>
  </si>
  <si>
    <t>资政报告类</t>
  </si>
  <si>
    <t>授权专利</t>
  </si>
  <si>
    <t>发明专利</t>
  </si>
  <si>
    <t>辽宁省优秀人才支持计划</t>
    <phoneticPr fontId="13" type="noConversion"/>
  </si>
  <si>
    <t>国家百千万人才工程百人层次</t>
    <phoneticPr fontId="13" type="noConversion"/>
  </si>
  <si>
    <t>国家百千万人才工程千人层次</t>
    <phoneticPr fontId="13" type="noConversion"/>
  </si>
  <si>
    <t>国家百千万人才工程万人层次</t>
    <phoneticPr fontId="13" type="noConversion"/>
  </si>
  <si>
    <t>教育部新世纪人才支持计划</t>
    <phoneticPr fontId="13" type="noConversion"/>
  </si>
  <si>
    <t>辽宁省高等学校攀登学者支持计划</t>
    <phoneticPr fontId="13" type="noConversion"/>
  </si>
  <si>
    <t>辽宁省特聘教授</t>
    <phoneticPr fontId="13" type="noConversion"/>
  </si>
  <si>
    <t>辽宁省优秀专家</t>
    <phoneticPr fontId="13" type="noConversion"/>
  </si>
  <si>
    <t>辽宁省百千万人才工程百人层次</t>
    <phoneticPr fontId="13" type="noConversion"/>
  </si>
  <si>
    <t>辽宁省百千万人才工程千人层次</t>
    <phoneticPr fontId="13" type="noConversion"/>
  </si>
  <si>
    <t>辽宁省百千万人才工程万人层次</t>
    <phoneticPr fontId="13" type="noConversion"/>
  </si>
  <si>
    <t>沈阳市优秀专家</t>
    <phoneticPr fontId="13" type="noConversion"/>
  </si>
  <si>
    <t>沈阳市创新型领军人才</t>
    <phoneticPr fontId="13" type="noConversion"/>
  </si>
  <si>
    <t>校级优秀人才支持计划</t>
    <phoneticPr fontId="13" type="noConversion"/>
  </si>
  <si>
    <t>XMBH</t>
  </si>
  <si>
    <t>XMMC</t>
  </si>
  <si>
    <t>XMXDBM</t>
  </si>
  <si>
    <t>XMLXBH</t>
  </si>
  <si>
    <t>XMLXMC</t>
  </si>
  <si>
    <t>XMFLBH</t>
  </si>
  <si>
    <t>XMFLMC</t>
  </si>
  <si>
    <t>XMDJBH</t>
  </si>
  <si>
    <t>LHBZ</t>
  </si>
  <si>
    <t>SFWZKT</t>
  </si>
  <si>
    <t>WXWC</t>
  </si>
  <si>
    <t>XMFZRLXBH</t>
  </si>
  <si>
    <t>XMFZRLXMC</t>
  </si>
  <si>
    <t>CYRSL</t>
  </si>
  <si>
    <t>PZJF</t>
  </si>
  <si>
    <t>ZYCYR</t>
  </si>
  <si>
    <t>JSBH</t>
  </si>
  <si>
    <t>JSXM</t>
  </si>
  <si>
    <t>PM</t>
  </si>
  <si>
    <t>EJDWBH</t>
  </si>
  <si>
    <t>EJDWJC</t>
  </si>
  <si>
    <t>LXRQ</t>
  </si>
  <si>
    <t>ZQJCJG</t>
  </si>
  <si>
    <t>JXRQ</t>
  </si>
  <si>
    <t>XMJXNX</t>
  </si>
  <si>
    <t>XMKHKSND</t>
  </si>
  <si>
    <t>XMKHZQND</t>
  </si>
  <si>
    <t>XMKHJSND</t>
  </si>
  <si>
    <t>KSNDJSDF</t>
  </si>
  <si>
    <t>ZQNDJSDF</t>
  </si>
  <si>
    <t>JSNDJSDF</t>
  </si>
  <si>
    <t>XMJTSFWYX</t>
  </si>
  <si>
    <t>YXJFND</t>
  </si>
  <si>
    <t>项目编号</t>
  </si>
  <si>
    <t>项目类型编号</t>
  </si>
  <si>
    <t>项目分类编号</t>
  </si>
  <si>
    <t>项目分类</t>
  </si>
  <si>
    <t>A值</t>
  </si>
  <si>
    <t>项目等级</t>
  </si>
  <si>
    <t>是否为AB类子课题</t>
  </si>
  <si>
    <t>我校位次</t>
  </si>
  <si>
    <t>负责人类型编号</t>
  </si>
  <si>
    <t>负责人类型名称</t>
  </si>
  <si>
    <t>参与人总数量</t>
  </si>
  <si>
    <t>批准经费（万元）</t>
  </si>
  <si>
    <t>主持人</t>
  </si>
  <si>
    <t>教师编号</t>
  </si>
  <si>
    <t>教师姓名</t>
  </si>
  <si>
    <t>排名</t>
  </si>
  <si>
    <t>二级单位编号</t>
  </si>
  <si>
    <t>二级单位简称</t>
  </si>
  <si>
    <t>立项日期</t>
  </si>
  <si>
    <t>结项日期</t>
  </si>
  <si>
    <t>项目周期（年）</t>
  </si>
  <si>
    <t>项目考核开始年度</t>
  </si>
  <si>
    <t>项目考核中期年度</t>
  </si>
  <si>
    <t>项目考核结束年度</t>
  </si>
  <si>
    <t>开始年度教师得分</t>
  </si>
  <si>
    <t>中期年度教师得分</t>
  </si>
  <si>
    <t>结束年度教师得分</t>
  </si>
  <si>
    <t>结题是否为优秀</t>
  </si>
  <si>
    <t>优秀计分年度</t>
  </si>
  <si>
    <t>由项目类型定</t>
  </si>
  <si>
    <t>由项目分类定</t>
  </si>
  <si>
    <t>由负责人类型定</t>
  </si>
  <si>
    <t>0代表未检查</t>
  </si>
  <si>
    <t>横向项目：01</t>
  </si>
  <si>
    <t>理工类：01</t>
  </si>
  <si>
    <t>理工类：1</t>
  </si>
  <si>
    <t>教师：01</t>
  </si>
  <si>
    <t>由后面二级单位信息定</t>
  </si>
  <si>
    <t>或未通过</t>
  </si>
  <si>
    <t>纵向项目：02</t>
  </si>
  <si>
    <t>人文社会科学类：02</t>
  </si>
  <si>
    <t>人文社会科学类：3</t>
  </si>
  <si>
    <t>学生：02</t>
  </si>
  <si>
    <t>1代表通过</t>
  </si>
  <si>
    <t>PTTDMC</t>
  </si>
  <si>
    <t>PTTDJBDM</t>
  </si>
  <si>
    <t>PTTDLBDM</t>
  </si>
  <si>
    <t>PTTDLBMC</t>
  </si>
  <si>
    <t>PTTDFLDM</t>
  </si>
  <si>
    <t>PTTDFLMC</t>
  </si>
  <si>
    <t>FZ</t>
  </si>
  <si>
    <t>PSBM</t>
  </si>
  <si>
    <t>FZR</t>
  </si>
  <si>
    <t>PTTDCYSL</t>
  </si>
  <si>
    <t>HPRQ</t>
  </si>
  <si>
    <t>JSDF</t>
  </si>
  <si>
    <t>KHND</t>
  </si>
  <si>
    <t>平台团队名称</t>
  </si>
  <si>
    <t>等级编号</t>
  </si>
  <si>
    <t>级别代码</t>
  </si>
  <si>
    <t>级别名称</t>
  </si>
  <si>
    <t>分类代码</t>
  </si>
  <si>
    <t>分类名称</t>
  </si>
  <si>
    <t>分值</t>
  </si>
  <si>
    <t>评审部门</t>
  </si>
  <si>
    <t>负责人</t>
  </si>
  <si>
    <t>参与人数</t>
  </si>
  <si>
    <t>获批日期</t>
  </si>
  <si>
    <t>教师得分</t>
  </si>
  <si>
    <t>考核年度</t>
  </si>
  <si>
    <t>由类别名称定</t>
  </si>
  <si>
    <t>由分类名称定</t>
  </si>
  <si>
    <t>国家级：01</t>
  </si>
  <si>
    <t>平台:01</t>
  </si>
  <si>
    <t>部级：02</t>
  </si>
  <si>
    <t>团队:02</t>
  </si>
  <si>
    <t>省级：03</t>
  </si>
  <si>
    <t>人才:03</t>
  </si>
  <si>
    <t>市级：04</t>
  </si>
  <si>
    <t>校级：05</t>
  </si>
  <si>
    <t>EJDWQC</t>
  </si>
  <si>
    <t>CSRQ</t>
  </si>
  <si>
    <t>ZYJSZJBH</t>
  </si>
  <si>
    <t>ZYJSZJMC</t>
  </si>
  <si>
    <t>JSGWJBBH</t>
  </si>
  <si>
    <t>GWJBMC</t>
  </si>
  <si>
    <t>JSGWLXBH</t>
  </si>
  <si>
    <t>GWLXMC</t>
  </si>
  <si>
    <t>出生日期</t>
  </si>
  <si>
    <t>二级单位名称</t>
  </si>
  <si>
    <t>职级编号</t>
  </si>
  <si>
    <t>职级名称</t>
  </si>
  <si>
    <t>岗位级别编号</t>
  </si>
  <si>
    <t>岗位级别名称</t>
  </si>
  <si>
    <t>岗位类型编号</t>
  </si>
  <si>
    <t>岗位类型名称</t>
  </si>
  <si>
    <t>00不分型</t>
    <phoneticPr fontId="57" type="noConversion"/>
  </si>
  <si>
    <t>01科研为主型</t>
    <phoneticPr fontId="57" type="noConversion"/>
  </si>
  <si>
    <t>02教学科研并重</t>
    <phoneticPr fontId="57" type="noConversion"/>
  </si>
  <si>
    <t>03教学为主</t>
    <phoneticPr fontId="57" type="noConversion"/>
  </si>
  <si>
    <t>011教授</t>
    <phoneticPr fontId="57" type="noConversion"/>
  </si>
  <si>
    <t>012副教授</t>
    <phoneticPr fontId="57" type="noConversion"/>
  </si>
  <si>
    <t>013讲师</t>
    <phoneticPr fontId="57" type="noConversion"/>
  </si>
  <si>
    <t>014助教</t>
    <phoneticPr fontId="57" type="noConversion"/>
  </si>
  <si>
    <t>岗位系列</t>
    <phoneticPr fontId="57" type="noConversion"/>
  </si>
  <si>
    <t>二级岗</t>
  </si>
  <si>
    <t>三级岗</t>
  </si>
  <si>
    <t>四级岗</t>
  </si>
  <si>
    <t>五级岗</t>
  </si>
  <si>
    <t>六级岗</t>
  </si>
  <si>
    <t>七级岗</t>
  </si>
  <si>
    <t>八级岗</t>
  </si>
  <si>
    <t>总序号</t>
    <phoneticPr fontId="57" type="noConversion"/>
  </si>
  <si>
    <t>九级岗</t>
  </si>
  <si>
    <t>十级岗</t>
  </si>
  <si>
    <t>十一级岗</t>
  </si>
  <si>
    <t>十二级岗</t>
  </si>
  <si>
    <t>十三级岗</t>
  </si>
  <si>
    <t>否</t>
    <phoneticPr fontId="57" type="noConversion"/>
  </si>
  <si>
    <t>项目类型</t>
    <phoneticPr fontId="57" type="noConversion"/>
  </si>
  <si>
    <t>二级单位</t>
    <phoneticPr fontId="57" type="noConversion"/>
  </si>
  <si>
    <t>项目总人数</t>
    <phoneticPr fontId="13" type="noConversion"/>
  </si>
  <si>
    <t>中期时间</t>
    <phoneticPr fontId="57" type="noConversion"/>
  </si>
  <si>
    <t>总人数</t>
    <phoneticPr fontId="13" type="noConversion"/>
  </si>
  <si>
    <t>校科协</t>
  </si>
  <si>
    <t>1006-0278</t>
  </si>
  <si>
    <t>三等奖</t>
  </si>
  <si>
    <t>市厅级</t>
  </si>
  <si>
    <t>学科类别</t>
    <phoneticPr fontId="15" type="noConversion"/>
  </si>
  <si>
    <t>项目周期</t>
    <phoneticPr fontId="13" type="noConversion"/>
  </si>
  <si>
    <t>中期检查时间</t>
    <phoneticPr fontId="13" type="noConversion"/>
  </si>
  <si>
    <t>中期检查结果</t>
    <phoneticPr fontId="15" type="noConversion"/>
  </si>
  <si>
    <t>结项时间</t>
    <phoneticPr fontId="13" type="noConversion"/>
  </si>
  <si>
    <t>结项优秀</t>
    <phoneticPr fontId="15" type="noConversion"/>
  </si>
  <si>
    <t>项目类别</t>
    <phoneticPr fontId="15" type="noConversion"/>
  </si>
  <si>
    <t>项目类型</t>
    <phoneticPr fontId="15" type="noConversion"/>
  </si>
  <si>
    <t>研究类型</t>
    <phoneticPr fontId="13" type="noConversion"/>
  </si>
  <si>
    <t>合作形式</t>
    <phoneticPr fontId="13" type="noConversion"/>
  </si>
  <si>
    <t>分类等级</t>
    <phoneticPr fontId="15" type="noConversion"/>
  </si>
  <si>
    <t>量化标准</t>
    <phoneticPr fontId="15" type="noConversion"/>
  </si>
  <si>
    <t>C类</t>
    <phoneticPr fontId="13" type="noConversion"/>
  </si>
  <si>
    <t>无中期</t>
    <phoneticPr fontId="13" type="noConversion"/>
  </si>
  <si>
    <t>未结项</t>
    <phoneticPr fontId="13" type="noConversion"/>
  </si>
  <si>
    <t>一等奖</t>
    <phoneticPr fontId="13" type="noConversion"/>
  </si>
  <si>
    <t>二等奖</t>
    <phoneticPr fontId="13" type="noConversion"/>
  </si>
  <si>
    <t>三等奖</t>
    <phoneticPr fontId="13" type="noConversion"/>
  </si>
  <si>
    <t>金奖</t>
    <phoneticPr fontId="13" type="noConversion"/>
  </si>
  <si>
    <t>银奖</t>
    <phoneticPr fontId="13" type="noConversion"/>
  </si>
  <si>
    <t>铜奖</t>
    <phoneticPr fontId="13" type="noConversion"/>
  </si>
  <si>
    <t>优秀奖</t>
    <phoneticPr fontId="13" type="noConversion"/>
  </si>
  <si>
    <t>入围奖</t>
    <phoneticPr fontId="13" type="noConversion"/>
  </si>
  <si>
    <t>其他等级</t>
    <phoneticPr fontId="13" type="noConversion"/>
  </si>
  <si>
    <t>A类</t>
    <phoneticPr fontId="13" type="noConversion"/>
  </si>
  <si>
    <t>B类</t>
    <phoneticPr fontId="13" type="noConversion"/>
  </si>
  <si>
    <t>C类</t>
    <phoneticPr fontId="13" type="noConversion"/>
  </si>
  <si>
    <t>D类</t>
    <phoneticPr fontId="13" type="noConversion"/>
  </si>
  <si>
    <t>部级</t>
    <phoneticPr fontId="13" type="noConversion"/>
  </si>
  <si>
    <t>省级</t>
    <phoneticPr fontId="13" type="noConversion"/>
  </si>
  <si>
    <t>A类</t>
    <phoneticPr fontId="18" type="noConversion"/>
  </si>
  <si>
    <t>B类</t>
    <phoneticPr fontId="18" type="noConversion"/>
  </si>
  <si>
    <t>C类</t>
    <phoneticPr fontId="18" type="noConversion"/>
  </si>
  <si>
    <t>D类</t>
    <phoneticPr fontId="18" type="noConversion"/>
  </si>
  <si>
    <t>A类</t>
    <phoneticPr fontId="13" type="noConversion"/>
  </si>
  <si>
    <t>A类</t>
    <phoneticPr fontId="13" type="noConversion"/>
  </si>
  <si>
    <t>B类</t>
    <phoneticPr fontId="13" type="noConversion"/>
  </si>
  <si>
    <t>总序号</t>
    <phoneticPr fontId="13" type="noConversion"/>
  </si>
  <si>
    <t>国家级学术团体</t>
    <phoneticPr fontId="18" type="noConversion"/>
  </si>
  <si>
    <t>省级学术团体</t>
    <phoneticPr fontId="18" type="noConversion"/>
  </si>
  <si>
    <t>竞技表演创作类奖项</t>
    <phoneticPr fontId="13" type="noConversion"/>
  </si>
  <si>
    <t>2015年度得分</t>
    <phoneticPr fontId="13" type="noConversion"/>
  </si>
  <si>
    <t>2015年度得分</t>
    <phoneticPr fontId="13" type="noConversion"/>
  </si>
  <si>
    <t>2015年度得分</t>
    <phoneticPr fontId="18" type="noConversion"/>
  </si>
  <si>
    <t>无中期</t>
  </si>
  <si>
    <t>工资号</t>
    <phoneticPr fontId="13" type="noConversion"/>
  </si>
  <si>
    <t>示例</t>
    <phoneticPr fontId="13" type="noConversion"/>
  </si>
  <si>
    <r>
      <t>A</t>
    </r>
    <r>
      <rPr>
        <sz val="9"/>
        <rFont val="宋体"/>
        <family val="3"/>
        <charset val="134"/>
      </rPr>
      <t>0002</t>
    </r>
    <phoneticPr fontId="13" type="noConversion"/>
  </si>
  <si>
    <r>
      <t>A</t>
    </r>
    <r>
      <rPr>
        <sz val="9"/>
        <rFont val="宋体"/>
        <family val="3"/>
        <charset val="134"/>
      </rPr>
      <t>0004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</si>
  <si>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</si>
  <si>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</si>
  <si>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</si>
  <si>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0012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</si>
  <si>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0014</t>
    </r>
    <r>
      <rPr>
        <sz val="11"/>
        <color theme="1"/>
        <rFont val="宋体"/>
        <family val="2"/>
        <charset val="134"/>
        <scheme val="minor"/>
      </rPr>
      <t/>
    </r>
  </si>
  <si>
    <t>未结项</t>
  </si>
  <si>
    <t>工资号</t>
    <phoneticPr fontId="18" type="noConversion"/>
  </si>
  <si>
    <t>A001</t>
    <phoneticPr fontId="13" type="noConversion"/>
  </si>
  <si>
    <t>A002</t>
    <phoneticPr fontId="13" type="noConversion"/>
  </si>
  <si>
    <t>A003</t>
  </si>
  <si>
    <t>A004</t>
  </si>
  <si>
    <t>A005</t>
  </si>
  <si>
    <t>A006</t>
  </si>
  <si>
    <t>A007</t>
  </si>
  <si>
    <t>A008</t>
  </si>
  <si>
    <t>A009</t>
  </si>
  <si>
    <t>A010</t>
  </si>
  <si>
    <t>A011</t>
  </si>
  <si>
    <t>A012</t>
  </si>
  <si>
    <t>A013</t>
  </si>
  <si>
    <t>A014</t>
  </si>
  <si>
    <t>A015</t>
  </si>
  <si>
    <t>A016</t>
  </si>
  <si>
    <t>A017</t>
  </si>
  <si>
    <t>A018</t>
  </si>
  <si>
    <t>A019</t>
  </si>
  <si>
    <t>A020</t>
  </si>
  <si>
    <t>张三</t>
    <phoneticPr fontId="13" type="noConversion"/>
  </si>
  <si>
    <t>示例</t>
    <phoneticPr fontId="13" type="noConversion"/>
  </si>
  <si>
    <r>
      <t>A</t>
    </r>
    <r>
      <rPr>
        <sz val="9"/>
        <rFont val="宋体"/>
        <family val="3"/>
        <charset val="134"/>
      </rPr>
      <t>003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</si>
  <si>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004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</si>
  <si>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</si>
  <si>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</si>
  <si>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</si>
  <si>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</si>
  <si>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</si>
  <si>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</si>
  <si>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</si>
  <si>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012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</si>
  <si>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</si>
  <si>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014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</si>
  <si>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</si>
  <si>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</si>
  <si>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</si>
  <si>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</si>
  <si>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</si>
  <si>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</si>
  <si>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001</t>
    </r>
    <phoneticPr fontId="13" type="noConversion"/>
  </si>
  <si>
    <r>
      <t>A</t>
    </r>
    <r>
      <rPr>
        <sz val="9"/>
        <rFont val="宋体"/>
        <family val="3"/>
        <charset val="134"/>
      </rPr>
      <t>002</t>
    </r>
    <phoneticPr fontId="13" type="noConversion"/>
  </si>
  <si>
    <t>02791900</t>
  </si>
  <si>
    <t>ZL201310719974.0</t>
    <phoneticPr fontId="13" type="noConversion"/>
  </si>
  <si>
    <t>无</t>
    <phoneticPr fontId="13" type="noConversion"/>
  </si>
  <si>
    <t>论文题目*</t>
    <phoneticPr fontId="13" type="noConversion"/>
  </si>
  <si>
    <t>立项时间*</t>
    <phoneticPr fontId="13" type="noConversion"/>
  </si>
  <si>
    <t>项目编号*</t>
    <phoneticPr fontId="15" type="noConversion"/>
  </si>
  <si>
    <t>项目名称*</t>
    <phoneticPr fontId="13" type="noConversion"/>
  </si>
  <si>
    <t>项目主持人*</t>
    <phoneticPr fontId="15" type="noConversion"/>
  </si>
  <si>
    <t>学科类别*</t>
    <phoneticPr fontId="15" type="noConversion"/>
  </si>
  <si>
    <t>项目下达部门*</t>
    <phoneticPr fontId="15" type="noConversion"/>
  </si>
  <si>
    <t>项目经费*</t>
    <phoneticPr fontId="15" type="noConversion"/>
  </si>
  <si>
    <t>获奖成果*</t>
    <phoneticPr fontId="13" type="noConversion"/>
  </si>
  <si>
    <t>获奖名称*</t>
    <phoneticPr fontId="13" type="noConversion"/>
  </si>
  <si>
    <t>奖励等级*</t>
    <phoneticPr fontId="13" type="noConversion"/>
  </si>
  <si>
    <t>奖励批准号*</t>
    <phoneticPr fontId="15" type="noConversion"/>
  </si>
  <si>
    <t>奖励时间*</t>
    <phoneticPr fontId="13" type="noConversion"/>
  </si>
  <si>
    <t>成果主持人*</t>
    <phoneticPr fontId="13" type="noConversion"/>
  </si>
  <si>
    <t>所在单位*</t>
    <phoneticPr fontId="15" type="noConversion"/>
  </si>
  <si>
    <t>所在单位*</t>
    <phoneticPr fontId="13" type="noConversion"/>
  </si>
  <si>
    <t>作者*</t>
    <phoneticPr fontId="13" type="noConversion"/>
  </si>
  <si>
    <t>期刊名称*</t>
    <phoneticPr fontId="13" type="noConversion"/>
  </si>
  <si>
    <t>期刊类型*</t>
    <phoneticPr fontId="13" type="noConversion"/>
  </si>
  <si>
    <t>著作名称*</t>
    <phoneticPr fontId="13" type="noConversion"/>
  </si>
  <si>
    <t>ISBN*</t>
    <phoneticPr fontId="13" type="noConversion"/>
  </si>
  <si>
    <t>出版社*</t>
    <phoneticPr fontId="13" type="noConversion"/>
  </si>
  <si>
    <t>第一著者*</t>
    <phoneticPr fontId="13" type="noConversion"/>
  </si>
  <si>
    <t>出版日期*</t>
    <phoneticPr fontId="13" type="noConversion"/>
  </si>
  <si>
    <t>著作类别*</t>
    <phoneticPr fontId="13" type="noConversion"/>
  </si>
  <si>
    <t>三氯化铁刻蚀废液净化与再生方法</t>
    <phoneticPr fontId="13" type="noConversion"/>
  </si>
  <si>
    <t>专利名称*</t>
    <phoneticPr fontId="13" type="noConversion"/>
  </si>
  <si>
    <t>专利状态*</t>
    <phoneticPr fontId="13" type="noConversion"/>
  </si>
  <si>
    <t>专利号*</t>
    <phoneticPr fontId="13" type="noConversion"/>
  </si>
  <si>
    <t>发明人*</t>
    <phoneticPr fontId="13" type="noConversion"/>
  </si>
  <si>
    <t>专利类型*</t>
    <phoneticPr fontId="13" type="noConversion"/>
  </si>
  <si>
    <t>项目级别</t>
    <phoneticPr fontId="13" type="noConversion"/>
  </si>
  <si>
    <t>奖励单位*</t>
    <phoneticPr fontId="15" type="noConversion"/>
  </si>
  <si>
    <t>发表时间*</t>
    <phoneticPr fontId="15" type="noConversion"/>
  </si>
  <si>
    <t>国内统一刊号*</t>
    <phoneticPr fontId="13" type="noConversion"/>
  </si>
  <si>
    <t>国际标准刊号（ISSN）*</t>
    <phoneticPr fontId="13" type="noConversion"/>
  </si>
  <si>
    <t>成果名称*</t>
    <phoneticPr fontId="13" type="noConversion"/>
  </si>
  <si>
    <t>成果分类*</t>
    <phoneticPr fontId="13" type="noConversion"/>
  </si>
  <si>
    <t>成果负责人*</t>
    <phoneticPr fontId="13" type="noConversion"/>
  </si>
  <si>
    <t>工资号*</t>
    <phoneticPr fontId="13" type="noConversion"/>
  </si>
  <si>
    <t>日期*</t>
    <phoneticPr fontId="13" type="noConversion"/>
  </si>
  <si>
    <t>项目组成员</t>
    <phoneticPr fontId="13" type="noConversion"/>
  </si>
  <si>
    <t>总序号*</t>
    <phoneticPr fontId="13" type="noConversion"/>
  </si>
  <si>
    <t>序号*</t>
    <phoneticPr fontId="13" type="noConversion"/>
  </si>
  <si>
    <t>序号*</t>
    <phoneticPr fontId="13" type="noConversion"/>
  </si>
  <si>
    <t>序号</t>
    <phoneticPr fontId="13" type="noConversion"/>
  </si>
  <si>
    <t>总序号</t>
    <phoneticPr fontId="13" type="noConversion"/>
  </si>
  <si>
    <t>序号</t>
    <phoneticPr fontId="13" type="noConversion"/>
  </si>
  <si>
    <t>应用研究</t>
  </si>
  <si>
    <t>基础研究</t>
  </si>
  <si>
    <t>重点项目/课题</t>
  </si>
  <si>
    <t>F类</t>
  </si>
  <si>
    <t>弃管小区治理：问题与对策研究</t>
  </si>
  <si>
    <t xml:space="preserve">1000-5226 </t>
  </si>
  <si>
    <t xml:space="preserve">CN:21-1072/C </t>
  </si>
  <si>
    <t>郭蕊</t>
  </si>
  <si>
    <t>00391957</t>
  </si>
  <si>
    <t>是</t>
  </si>
  <si>
    <t>现代国家治理话语下的协商民主</t>
  </si>
  <si>
    <t xml:space="preserve"> 1003-5478</t>
  </si>
  <si>
    <t>CN:22-1009/D</t>
  </si>
  <si>
    <t>沈阳市社会科学优秀学术成果奖</t>
  </si>
  <si>
    <t>市级其他部门</t>
  </si>
  <si>
    <t>二等奖</t>
  </si>
  <si>
    <t>C类</t>
  </si>
  <si>
    <t>现代国家治理话语下的协商民主:时代意蕴与推进路径</t>
  </si>
  <si>
    <t>省级其他部门</t>
  </si>
  <si>
    <t>市级学会学术研究成果奖</t>
  </si>
  <si>
    <t>沈阳市科学技术协会</t>
  </si>
  <si>
    <t>供给侧视角下多重策略融合创新与支持中小企业发展研究</t>
  </si>
  <si>
    <t xml:space="preserve"> ZD201605</t>
  </si>
  <si>
    <t>其他项目</t>
  </si>
  <si>
    <t>中国商业银行风险管理流程再造研究</t>
  </si>
  <si>
    <t>供给侧视角下金融策略创新与支持中小企业发展研究</t>
  </si>
  <si>
    <t>省级学会学术研究成果奖</t>
  </si>
  <si>
    <t>一等奖</t>
  </si>
  <si>
    <t>省部级</t>
  </si>
  <si>
    <t>金融支持辽宁中小企业发展的对策建议</t>
  </si>
  <si>
    <t>SYSK2016-13-09</t>
  </si>
  <si>
    <t>王鹤春</t>
    <phoneticPr fontId="13" type="noConversion"/>
  </si>
  <si>
    <t>E类</t>
  </si>
  <si>
    <t>已通过</t>
  </si>
  <si>
    <t>横向项目</t>
  </si>
  <si>
    <t>横向</t>
  </si>
  <si>
    <t>鲁捷</t>
    <phoneticPr fontId="13" type="noConversion"/>
  </si>
  <si>
    <t>合作完成</t>
  </si>
  <si>
    <t>创新业主大会制度，创设职业岗位</t>
  </si>
  <si>
    <t>省级其他部门科学研究成果奖</t>
  </si>
  <si>
    <t>本科高职课程建设的研究</t>
  </si>
  <si>
    <t>国内学术会议</t>
  </si>
  <si>
    <t>学术兼职</t>
  </si>
  <si>
    <t>省级学术团体</t>
  </si>
  <si>
    <t>1002-3062</t>
  </si>
  <si>
    <t>11-2373/TU</t>
  </si>
  <si>
    <t>从诉讼案例谈原告主体资格的认证</t>
  </si>
  <si>
    <t>物业管理用房与物业用房之辨</t>
  </si>
  <si>
    <t>鲁捷</t>
  </si>
  <si>
    <t>《社会福利与社会救助》课程的教学探讨</t>
  </si>
  <si>
    <t>2095-3089</t>
  </si>
  <si>
    <t>15-1362/G4</t>
  </si>
  <si>
    <t>建构主义学习理论在社会福利与社会救助教学中的应用</t>
  </si>
  <si>
    <t>1672-6002</t>
  </si>
  <si>
    <t>21-1500/G4</t>
  </si>
  <si>
    <t>业主“错”装修房屋，物业服务企业担责吗？</t>
  </si>
  <si>
    <t>1006-6012</t>
  </si>
  <si>
    <t>44-1403/F</t>
  </si>
  <si>
    <t>从一起物业管理诉讼案谈被告主体资格的认定</t>
  </si>
  <si>
    <t>44-1404/F</t>
  </si>
  <si>
    <t>博士启动项目/课题</t>
  </si>
  <si>
    <t>辽宁省自然灾害救助服务标准化探究</t>
  </si>
  <si>
    <t>加快_互联网_物联网_自然灾害救助_全民化服务体系建设</t>
  </si>
  <si>
    <t>加快推进辽宁省自然灾害救助服务标准体系建设</t>
  </si>
  <si>
    <t>鞍山市医养结合养老模式与路径研究</t>
  </si>
  <si>
    <t>1008-1283</t>
  </si>
  <si>
    <t>11-3946/F</t>
  </si>
  <si>
    <t>学生</t>
  </si>
  <si>
    <t>辽海讲坛</t>
  </si>
  <si>
    <t>沈阳市社科联</t>
  </si>
  <si>
    <t>SYSK2016-13-08</t>
  </si>
  <si>
    <t>SYSK2016-13-11</t>
  </si>
  <si>
    <t>SYSK2016-13-12</t>
  </si>
  <si>
    <t>SYSK2016-13-14</t>
  </si>
  <si>
    <t>00390631</t>
    <phoneticPr fontId="13" type="noConversion"/>
  </si>
  <si>
    <t>中国社科出版社</t>
    <phoneticPr fontId="13" type="noConversion"/>
  </si>
  <si>
    <r>
      <t>9</t>
    </r>
    <r>
      <rPr>
        <sz val="9"/>
        <rFont val="宋体"/>
        <family val="3"/>
        <charset val="134"/>
      </rPr>
      <t>78-7-5161-7715-0</t>
    </r>
    <phoneticPr fontId="13" type="noConversion"/>
  </si>
  <si>
    <t>王家斌</t>
    <phoneticPr fontId="13" type="noConversion"/>
  </si>
  <si>
    <t>政府知识管理创新理论与管理研究</t>
    <phoneticPr fontId="13" type="noConversion"/>
  </si>
  <si>
    <t>沈阳市残疾人联合会</t>
  </si>
  <si>
    <t>00900338</t>
  </si>
  <si>
    <t>重大项目/课题</t>
  </si>
  <si>
    <t>辽宁省中小企业可持续发展研究</t>
  </si>
  <si>
    <t>辽宁省社科规划办</t>
  </si>
  <si>
    <t>L16BGL039</t>
  </si>
  <si>
    <t>我国对外贸易结构转型升级的路径研究</t>
  </si>
  <si>
    <t>W201609</t>
  </si>
  <si>
    <t>辽宁城市土地利用绩效评价与生态提升管理</t>
  </si>
  <si>
    <t>赵小汎</t>
    <phoneticPr fontId="13" type="noConversion"/>
  </si>
  <si>
    <t>00391734</t>
    <phoneticPr fontId="13" type="noConversion"/>
  </si>
  <si>
    <t>“五位一体”政府绩效考核目标体系构建策略研究</t>
  </si>
  <si>
    <t>突破辽西北战略下沙化土地生态管理对策</t>
  </si>
  <si>
    <t>XNW2016016</t>
  </si>
  <si>
    <t>Ecological Suitability Evaluation and Land-Use Allocation for Industrial Manufacture in a Metallic Polluted Area</t>
  </si>
  <si>
    <t>辽宁省科学技术协会</t>
  </si>
  <si>
    <t>厅级</t>
  </si>
  <si>
    <t>市级其他部门科学研究成果奖</t>
  </si>
  <si>
    <t>国家级学术团体</t>
  </si>
  <si>
    <t>中国城镇化对土地利用的影响探究</t>
  </si>
  <si>
    <t>金福</t>
  </si>
  <si>
    <t>07901235</t>
  </si>
  <si>
    <t>我国职业社交招聘的现状与发展前景</t>
  </si>
  <si>
    <t>应对文化霸权 防范颜色革命</t>
  </si>
  <si>
    <t>孟迎辉</t>
  </si>
  <si>
    <t>与国内高校合作</t>
  </si>
  <si>
    <t>城市街区综合体制改革跟踪研究</t>
  </si>
  <si>
    <t>2017lslktzd-019</t>
  </si>
  <si>
    <t>辽宁省科学社会主义学会</t>
  </si>
  <si>
    <t>辽宁省科学社会主义学会年会</t>
  </si>
  <si>
    <t>1672-2426</t>
  </si>
  <si>
    <t>21-1254/D</t>
  </si>
  <si>
    <t>1672-6022</t>
  </si>
  <si>
    <t xml:space="preserve">浅议行政管理实践教学方法的优化 </t>
  </si>
  <si>
    <t>1674-2877</t>
  </si>
  <si>
    <t>11-5688/F</t>
  </si>
  <si>
    <t>国外行政管理本科实践教育及其启示</t>
  </si>
  <si>
    <t>00900339</t>
  </si>
  <si>
    <t>孟迎辉</t>
    <phoneticPr fontId="13" type="noConversion"/>
  </si>
  <si>
    <r>
      <t>A</t>
    </r>
    <r>
      <rPr>
        <sz val="9"/>
        <rFont val="宋体"/>
        <family val="3"/>
        <charset val="134"/>
      </rPr>
      <t>0024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</si>
  <si>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0026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</si>
  <si>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0028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</si>
  <si>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0030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</si>
  <si>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0032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</si>
  <si>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0036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</si>
  <si>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0038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</si>
  <si>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0040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</si>
  <si>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0042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</si>
  <si>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0044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</si>
  <si>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0046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</si>
  <si>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0048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</si>
  <si>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0050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</si>
  <si>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0052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</si>
  <si>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0054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</si>
  <si>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9"/>
        <rFont val="宋体"/>
        <family val="3"/>
        <charset val="134"/>
      </rPr>
      <t>0056</t>
    </r>
    <r>
      <rPr>
        <sz val="11"/>
        <color theme="1"/>
        <rFont val="宋体"/>
        <family val="2"/>
        <charset val="134"/>
        <scheme val="minor"/>
      </rPr>
      <t/>
    </r>
  </si>
  <si>
    <t>A021</t>
  </si>
  <si>
    <t>A022</t>
  </si>
  <si>
    <t>A023</t>
  </si>
  <si>
    <t>A024</t>
  </si>
  <si>
    <t>陈国宏</t>
    <phoneticPr fontId="13" type="noConversion"/>
  </si>
  <si>
    <t>索柏民</t>
    <phoneticPr fontId="13" type="noConversion"/>
  </si>
  <si>
    <t>王海燕</t>
    <phoneticPr fontId="13" type="noConversion"/>
  </si>
  <si>
    <t>邵祥东</t>
    <phoneticPr fontId="13" type="noConversion"/>
  </si>
  <si>
    <r>
      <t>0</t>
    </r>
    <r>
      <rPr>
        <sz val="9"/>
        <rFont val="宋体"/>
        <family val="3"/>
        <charset val="134"/>
      </rPr>
      <t>0</t>
    </r>
    <r>
      <rPr>
        <sz val="9"/>
        <rFont val="宋体"/>
        <family val="3"/>
        <charset val="134"/>
      </rPr>
      <t>900340</t>
    </r>
    <phoneticPr fontId="13" type="noConversion"/>
  </si>
  <si>
    <t>关于全面推进辽宁省医养结合服务的对策建议</t>
    <phoneticPr fontId="13" type="noConversion"/>
  </si>
  <si>
    <t>无</t>
    <phoneticPr fontId="13" type="noConversion"/>
  </si>
  <si>
    <t>20171s1ktyb-162</t>
    <phoneticPr fontId="129" type="noConversion"/>
  </si>
  <si>
    <t>马胜利</t>
    <phoneticPr fontId="13" type="noConversion"/>
  </si>
  <si>
    <t>00392254</t>
    <phoneticPr fontId="13" type="noConversion"/>
  </si>
  <si>
    <t>无</t>
    <phoneticPr fontId="13" type="noConversion"/>
  </si>
  <si>
    <t>人文社科类</t>
    <phoneticPr fontId="13" type="noConversion"/>
  </si>
  <si>
    <t>邵祥东</t>
    <phoneticPr fontId="13" type="noConversion"/>
  </si>
  <si>
    <t>SYSK2016-13-07</t>
    <phoneticPr fontId="13" type="noConversion"/>
  </si>
  <si>
    <t>王鹤春</t>
    <phoneticPr fontId="13" type="noConversion"/>
  </si>
  <si>
    <t>00390631</t>
    <phoneticPr fontId="13" type="noConversion"/>
  </si>
  <si>
    <t>大数据激活辽宁旅游产业发展研究</t>
    <phoneticPr fontId="13" type="noConversion"/>
  </si>
  <si>
    <t>2017lslktjd-060</t>
    <phoneticPr fontId="13" type="noConversion"/>
  </si>
  <si>
    <t>00391499</t>
    <phoneticPr fontId="13" type="noConversion"/>
  </si>
  <si>
    <t>郭蕊</t>
    <phoneticPr fontId="13" type="noConversion"/>
  </si>
  <si>
    <t xml:space="preserve">陈国宏
</t>
    <phoneticPr fontId="13" type="noConversion"/>
  </si>
  <si>
    <t>郭媛媛</t>
    <phoneticPr fontId="13" type="noConversion"/>
  </si>
  <si>
    <t xml:space="preserve">
赵小汎
</t>
    <phoneticPr fontId="13" type="noConversion"/>
  </si>
  <si>
    <t>李斌</t>
    <phoneticPr fontId="13" type="noConversion"/>
  </si>
  <si>
    <t>00391006</t>
    <phoneticPr fontId="13" type="noConversion"/>
  </si>
  <si>
    <t>索柏民</t>
    <phoneticPr fontId="13" type="noConversion"/>
  </si>
  <si>
    <t>00300807</t>
    <phoneticPr fontId="13" type="noConversion"/>
  </si>
  <si>
    <t>刘春芝</t>
    <phoneticPr fontId="13" type="noConversion"/>
  </si>
  <si>
    <t>04501369</t>
    <phoneticPr fontId="13" type="noConversion"/>
  </si>
  <si>
    <t>校级</t>
    <phoneticPr fontId="13" type="noConversion"/>
  </si>
  <si>
    <t>于榕</t>
    <phoneticPr fontId="13" type="noConversion"/>
  </si>
  <si>
    <t>00301472</t>
    <phoneticPr fontId="13" type="noConversion"/>
  </si>
  <si>
    <t>陈国宏</t>
    <phoneticPr fontId="13" type="noConversion"/>
  </si>
  <si>
    <t>00391499</t>
    <phoneticPr fontId="13" type="noConversion"/>
  </si>
  <si>
    <t>于娇</t>
    <phoneticPr fontId="13" type="noConversion"/>
  </si>
  <si>
    <t>00392295</t>
    <phoneticPr fontId="13" type="noConversion"/>
  </si>
  <si>
    <t>养老服务从业人员劳动保障政策研究</t>
    <phoneticPr fontId="13" type="noConversion"/>
  </si>
  <si>
    <t>辽劳社学字〔2016〕5号-10</t>
    <phoneticPr fontId="13" type="noConversion"/>
  </si>
  <si>
    <t>鲁捷</t>
    <phoneticPr fontId="13" type="noConversion"/>
  </si>
  <si>
    <t>沈殿示</t>
    <phoneticPr fontId="13" type="noConversion"/>
  </si>
  <si>
    <t>基于产业融合视角的辽宁制造产业创新驱动效率研究</t>
    <phoneticPr fontId="129" type="noConversion"/>
  </si>
  <si>
    <t>集群网络中异质性企业间创新驱动机制与模式识别研究</t>
    <phoneticPr fontId="129" type="noConversion"/>
  </si>
  <si>
    <t>BS201611</t>
    <phoneticPr fontId="129" type="noConversion"/>
  </si>
  <si>
    <t>马胜利</t>
    <phoneticPr fontId="13" type="noConversion"/>
  </si>
  <si>
    <t>00392254</t>
    <phoneticPr fontId="13" type="noConversion"/>
  </si>
  <si>
    <t>纵向项目</t>
    <phoneticPr fontId="13" type="noConversion"/>
  </si>
  <si>
    <t>大学生微商创业研究</t>
    <phoneticPr fontId="13" type="noConversion"/>
  </si>
  <si>
    <t>2016ls033</t>
    <phoneticPr fontId="13" type="noConversion"/>
  </si>
  <si>
    <t>人文社科类</t>
    <phoneticPr fontId="13" type="noConversion"/>
  </si>
  <si>
    <t>邵祥东</t>
    <phoneticPr fontId="13" type="noConversion"/>
  </si>
  <si>
    <t>辽宁省养老机构医养结合研究</t>
    <phoneticPr fontId="13" type="noConversion"/>
  </si>
  <si>
    <t>关于推动传统制造业向中高端迈进的对策研究：惯性角度</t>
    <phoneticPr fontId="13" type="noConversion"/>
  </si>
  <si>
    <t>关于推动传统制造业向中高端迈进的对策研究：惯性角度</t>
    <phoneticPr fontId="13" type="noConversion"/>
  </si>
  <si>
    <t>王鹤春</t>
    <phoneticPr fontId="13" type="noConversion"/>
  </si>
  <si>
    <t>金福</t>
    <phoneticPr fontId="13" type="noConversion"/>
  </si>
  <si>
    <t>07901235</t>
    <phoneticPr fontId="13" type="noConversion"/>
  </si>
  <si>
    <t>14001</t>
    <phoneticPr fontId="13" type="noConversion"/>
  </si>
  <si>
    <t>陈伟</t>
    <phoneticPr fontId="13" type="noConversion"/>
  </si>
  <si>
    <t>00300391</t>
    <phoneticPr fontId="13" type="noConversion"/>
  </si>
  <si>
    <t>陈玉璞</t>
    <phoneticPr fontId="13" type="noConversion"/>
  </si>
  <si>
    <t>00300126</t>
    <phoneticPr fontId="13" type="noConversion"/>
  </si>
  <si>
    <t>14010</t>
    <phoneticPr fontId="13" type="noConversion"/>
  </si>
  <si>
    <t xml:space="preserve">沈阳市残疾人十三五规划研究 </t>
    <phoneticPr fontId="13" type="noConversion"/>
  </si>
  <si>
    <t>王家宝</t>
    <phoneticPr fontId="13" type="noConversion"/>
  </si>
  <si>
    <t>00900337</t>
    <phoneticPr fontId="13" type="noConversion"/>
  </si>
  <si>
    <t>沈阳养老机构中老年人意外风险的责任研究</t>
    <phoneticPr fontId="13" type="noConversion"/>
  </si>
  <si>
    <t>沈阳师范大学</t>
    <phoneticPr fontId="13" type="noConversion"/>
  </si>
  <si>
    <t>省级</t>
    <phoneticPr fontId="13" type="noConversion"/>
  </si>
  <si>
    <t>于娇</t>
    <phoneticPr fontId="13" type="noConversion"/>
  </si>
  <si>
    <t>00392295</t>
    <phoneticPr fontId="13" type="noConversion"/>
  </si>
  <si>
    <t>董丽晶</t>
    <phoneticPr fontId="13" type="noConversion"/>
  </si>
  <si>
    <t>00990652</t>
    <phoneticPr fontId="13" type="noConversion"/>
  </si>
  <si>
    <t>张艳</t>
    <phoneticPr fontId="13" type="noConversion"/>
  </si>
  <si>
    <t>00399976</t>
    <phoneticPr fontId="13" type="noConversion"/>
  </si>
  <si>
    <t>金玲</t>
    <phoneticPr fontId="13" type="noConversion"/>
  </si>
  <si>
    <t>02790999</t>
    <phoneticPr fontId="13" type="noConversion"/>
  </si>
  <si>
    <t>2017lslktzd-018</t>
    <phoneticPr fontId="13" type="noConversion"/>
  </si>
  <si>
    <t>赵小汎</t>
    <phoneticPr fontId="13" type="noConversion"/>
  </si>
  <si>
    <t>00391734</t>
    <phoneticPr fontId="13" type="noConversion"/>
  </si>
  <si>
    <t>无</t>
    <phoneticPr fontId="13" type="noConversion"/>
  </si>
  <si>
    <t>孟迎辉</t>
    <phoneticPr fontId="13" type="noConversion"/>
  </si>
  <si>
    <t>无</t>
    <phoneticPr fontId="13" type="noConversion"/>
  </si>
  <si>
    <t>无中期</t>
    <phoneticPr fontId="13" type="noConversion"/>
  </si>
  <si>
    <t>应对文化霸权主义防范颜色革命的对策研究</t>
    <phoneticPr fontId="13" type="noConversion"/>
  </si>
  <si>
    <t>L16WTA002</t>
    <phoneticPr fontId="13" type="noConversion"/>
  </si>
  <si>
    <t>王家斌</t>
    <phoneticPr fontId="13" type="noConversion"/>
  </si>
  <si>
    <t>王粤钦</t>
    <phoneticPr fontId="13" type="noConversion"/>
  </si>
  <si>
    <t>沈殿示</t>
    <phoneticPr fontId="13" type="noConversion"/>
  </si>
  <si>
    <t>王海燕</t>
  </si>
  <si>
    <t>王家宝</t>
  </si>
  <si>
    <t>王家宝</t>
    <phoneticPr fontId="13" type="noConversion"/>
  </si>
  <si>
    <t>柏琳</t>
    <phoneticPr fontId="13" type="noConversion"/>
  </si>
  <si>
    <t xml:space="preserve"> 张述</t>
    <phoneticPr fontId="13" type="noConversion"/>
  </si>
  <si>
    <t xml:space="preserve"> 芦刚</t>
    <phoneticPr fontId="13" type="noConversion"/>
  </si>
  <si>
    <t>邓泉国</t>
    <phoneticPr fontId="13" type="noConversion"/>
  </si>
  <si>
    <t>张述</t>
    <phoneticPr fontId="13" type="noConversion"/>
  </si>
  <si>
    <t>F类</t>
    <phoneticPr fontId="13" type="noConversion"/>
  </si>
  <si>
    <t>是</t>
    <phoneticPr fontId="13" type="noConversion"/>
  </si>
  <si>
    <t>00391735</t>
  </si>
  <si>
    <t xml:space="preserve">2016lsljdwt-39 </t>
    <phoneticPr fontId="13" type="noConversion"/>
  </si>
  <si>
    <t>赵小汎</t>
    <phoneticPr fontId="13" type="noConversion"/>
  </si>
  <si>
    <t>00391734</t>
    <phoneticPr fontId="13" type="noConversion"/>
  </si>
  <si>
    <t>索柏民</t>
    <phoneticPr fontId="13" type="noConversion"/>
  </si>
  <si>
    <t>张淑华</t>
  </si>
  <si>
    <t>2016lsljdwt-40</t>
  </si>
  <si>
    <t>2016lsljdwt-41</t>
  </si>
  <si>
    <t>00391736</t>
  </si>
  <si>
    <t>A0001</t>
    <phoneticPr fontId="13" type="noConversion"/>
  </si>
  <si>
    <t>A0003</t>
  </si>
  <si>
    <t>A0005</t>
  </si>
  <si>
    <t>A0007</t>
  </si>
  <si>
    <t>A0009</t>
  </si>
  <si>
    <t>A0011</t>
  </si>
  <si>
    <t>A0013</t>
  </si>
  <si>
    <t>A0015</t>
  </si>
  <si>
    <t>A0031</t>
  </si>
  <si>
    <t>A0033</t>
  </si>
  <si>
    <t>A0035</t>
  </si>
  <si>
    <t>A0037</t>
  </si>
  <si>
    <t>A0039</t>
  </si>
  <si>
    <t>A0041</t>
  </si>
  <si>
    <t>A0043</t>
  </si>
  <si>
    <t>A0045</t>
  </si>
  <si>
    <t>A0047</t>
  </si>
  <si>
    <t>A0049</t>
  </si>
  <si>
    <t>A0051</t>
  </si>
  <si>
    <t>A0053</t>
  </si>
  <si>
    <t>A0055</t>
  </si>
  <si>
    <t>A0023</t>
  </si>
  <si>
    <t>A0025</t>
  </si>
  <si>
    <t>A0027</t>
  </si>
  <si>
    <t>A0029</t>
  </si>
  <si>
    <t>00392255</t>
  </si>
  <si>
    <t>A0057</t>
  </si>
  <si>
    <t>张韬</t>
    <phoneticPr fontId="13" type="noConversion"/>
  </si>
  <si>
    <t>网络协商民主的政治生态系统及互动机制研究</t>
    <phoneticPr fontId="13" type="noConversion"/>
  </si>
  <si>
    <t>ZD201606</t>
    <phoneticPr fontId="13" type="noConversion"/>
  </si>
  <si>
    <r>
      <t>0</t>
    </r>
    <r>
      <rPr>
        <sz val="9"/>
        <rFont val="宋体"/>
        <family val="3"/>
        <charset val="134"/>
      </rPr>
      <t>0392183</t>
    </r>
    <phoneticPr fontId="13" type="noConversion"/>
  </si>
  <si>
    <r>
      <t>A</t>
    </r>
    <r>
      <rPr>
        <sz val="9"/>
        <rFont val="宋体"/>
        <family val="3"/>
        <charset val="134"/>
      </rPr>
      <t>0058</t>
    </r>
    <r>
      <rPr>
        <sz val="11"/>
        <color theme="1"/>
        <rFont val="宋体"/>
        <family val="2"/>
        <charset val="134"/>
        <scheme val="minor"/>
      </rPr>
      <t/>
    </r>
  </si>
  <si>
    <t>A0059</t>
  </si>
  <si>
    <t>协商民主助力“四个全面”战略布局的运行机制分析</t>
  </si>
  <si>
    <t>1672-4496</t>
  </si>
  <si>
    <t>CN 21-1438/D</t>
  </si>
  <si>
    <t xml:space="preserve">     郭蕊</t>
  </si>
  <si>
    <t>权责关系的行政学分析</t>
    <phoneticPr fontId="13" type="noConversion"/>
  </si>
  <si>
    <t>A001</t>
    <phoneticPr fontId="13" type="noConversion"/>
  </si>
  <si>
    <t xml:space="preserve">构建“阳光国企”：非上市国有企业信息披露制度研究 </t>
    <phoneticPr fontId="13" type="noConversion"/>
  </si>
  <si>
    <t>郭媛媛</t>
    <phoneticPr fontId="13" type="noConversion"/>
  </si>
  <si>
    <t>构建“阳光国企”非上市国有企业信息披露制度研究</t>
    <phoneticPr fontId="13" type="noConversion"/>
  </si>
  <si>
    <t>辽宁省自然科学学术成果奖</t>
    <phoneticPr fontId="13" type="noConversion"/>
  </si>
  <si>
    <t>李斌</t>
    <phoneticPr fontId="13" type="noConversion"/>
  </si>
  <si>
    <t>00391006</t>
    <phoneticPr fontId="13" type="noConversion"/>
  </si>
  <si>
    <t>辽老社学字﹝2016﹞1号</t>
    <phoneticPr fontId="13" type="noConversion"/>
  </si>
  <si>
    <t>鲁捷</t>
    <phoneticPr fontId="13" type="noConversion"/>
  </si>
  <si>
    <t>王粤钦</t>
    <phoneticPr fontId="13" type="noConversion"/>
  </si>
  <si>
    <t>08991864</t>
    <phoneticPr fontId="13" type="noConversion"/>
  </si>
  <si>
    <t>沈殿示</t>
    <phoneticPr fontId="13" type="noConversion"/>
  </si>
  <si>
    <t>lnskxshdy-2016-1-14</t>
    <phoneticPr fontId="13" type="noConversion"/>
  </si>
  <si>
    <t xml:space="preserve"> 王粤钦</t>
    <phoneticPr fontId="13" type="noConversion"/>
  </si>
  <si>
    <t>转型升级中的入住主体责任问题探究</t>
    <phoneticPr fontId="13" type="noConversion"/>
  </si>
  <si>
    <t>辽房协字〔2016〕28号</t>
    <phoneticPr fontId="13" type="noConversion"/>
  </si>
  <si>
    <t>大学生研究性学习的动机、制约因素及解决对策</t>
    <phoneticPr fontId="13" type="noConversion"/>
  </si>
  <si>
    <t>索柏民</t>
    <phoneticPr fontId="13" type="noConversion"/>
  </si>
  <si>
    <t>第三方物流企业环境、资源与绩效适配关系研究</t>
    <phoneticPr fontId="13" type="noConversion"/>
  </si>
  <si>
    <t>王鹤春</t>
    <phoneticPr fontId="13" type="noConversion"/>
  </si>
  <si>
    <t>00390631</t>
    <phoneticPr fontId="13" type="noConversion"/>
  </si>
  <si>
    <t>欠发达地区县域经济创新发展路径研究：基于GRIE模型</t>
    <phoneticPr fontId="13" type="noConversion"/>
  </si>
  <si>
    <t>惯性对后发国家引进型管理创新的作用分析</t>
    <phoneticPr fontId="13" type="noConversion"/>
  </si>
  <si>
    <t>无</t>
    <phoneticPr fontId="13" type="noConversion"/>
  </si>
  <si>
    <t>坚持市场导向培育新的就业增长点研究</t>
    <phoneticPr fontId="13" type="noConversion"/>
  </si>
  <si>
    <t>无</t>
    <phoneticPr fontId="13" type="noConversion"/>
  </si>
  <si>
    <t>国家治理话语下的统战工作方针研究</t>
    <phoneticPr fontId="13" type="noConversion"/>
  </si>
  <si>
    <t>我国对外贸易结构转型升级的路径研究</t>
    <phoneticPr fontId="13" type="noConversion"/>
  </si>
  <si>
    <t>无</t>
    <phoneticPr fontId="13" type="noConversion"/>
  </si>
  <si>
    <t>00391957</t>
    <phoneticPr fontId="13" type="noConversion"/>
  </si>
  <si>
    <t>00390930</t>
    <phoneticPr fontId="13" type="noConversion"/>
  </si>
  <si>
    <t>00300807</t>
    <phoneticPr fontId="13" type="noConversion"/>
  </si>
  <si>
    <t xml:space="preserve"> 芦刚</t>
  </si>
  <si>
    <t xml:space="preserve">王天崇 </t>
  </si>
  <si>
    <t>00391007</t>
  </si>
  <si>
    <t>管理学院</t>
  </si>
  <si>
    <t>省级协会大学</t>
  </si>
  <si>
    <t>鲁捷</t>
    <phoneticPr fontId="13" type="noConversion"/>
  </si>
  <si>
    <t>lnskxshdy-2016-1-14</t>
    <phoneticPr fontId="13" type="noConversion"/>
  </si>
  <si>
    <t>王粤钦</t>
    <phoneticPr fontId="13" type="noConversion"/>
  </si>
  <si>
    <t>08991864</t>
    <phoneticPr fontId="13" type="noConversion"/>
  </si>
  <si>
    <t>应对文化霸权主义防范颜色革命的对策研究</t>
    <phoneticPr fontId="13" type="noConversion"/>
  </si>
  <si>
    <t>L16WTA002</t>
    <phoneticPr fontId="13" type="noConversion"/>
  </si>
  <si>
    <t>孟迎辉</t>
    <phoneticPr fontId="13" type="noConversion"/>
  </si>
  <si>
    <t>无</t>
    <phoneticPr fontId="13" type="noConversion"/>
  </si>
  <si>
    <t>无中期</t>
    <phoneticPr fontId="13" type="noConversion"/>
  </si>
  <si>
    <t>与国内高校合作</t>
    <phoneticPr fontId="13" type="noConversion"/>
  </si>
  <si>
    <r>
      <t>A0034</t>
    </r>
    <r>
      <rPr>
        <sz val="11"/>
        <color theme="1"/>
        <rFont val="宋体"/>
        <family val="2"/>
        <charset val="134"/>
        <scheme val="minor"/>
      </rPr>
      <t/>
    </r>
  </si>
  <si>
    <t xml:space="preserve">沈阳市残疾人十三五规划研究 </t>
    <phoneticPr fontId="13" type="noConversion"/>
  </si>
  <si>
    <t>王家宝</t>
    <phoneticPr fontId="13" type="noConversion"/>
  </si>
  <si>
    <t>00900337</t>
    <phoneticPr fontId="13" type="noConversion"/>
  </si>
  <si>
    <r>
      <t>A020</t>
    </r>
    <r>
      <rPr>
        <sz val="11"/>
        <color theme="1"/>
        <rFont val="宋体"/>
        <family val="2"/>
        <charset val="134"/>
        <scheme val="minor"/>
      </rPr>
      <t/>
    </r>
  </si>
  <si>
    <t>基于养老金财富模型的延迟退休对灵活就业人员的影响——以辽宁省沈阳市为例</t>
    <phoneticPr fontId="13" type="noConversion"/>
  </si>
  <si>
    <t>2095-2414</t>
    <phoneticPr fontId="13" type="noConversion"/>
  </si>
  <si>
    <t>10-1018/D</t>
    <phoneticPr fontId="13" type="noConversion"/>
  </si>
  <si>
    <t>赵敬丹</t>
    <phoneticPr fontId="13" type="noConversion"/>
  </si>
  <si>
    <t>00301184</t>
    <phoneticPr fontId="13" type="noConversion"/>
  </si>
  <si>
    <t>00391008</t>
  </si>
  <si>
    <t>00900340</t>
    <phoneticPr fontId="13" type="noConversion"/>
  </si>
  <si>
    <r>
      <t>A027</t>
    </r>
    <r>
      <rPr>
        <sz val="11"/>
        <color theme="1"/>
        <rFont val="宋体"/>
        <family val="2"/>
        <charset val="134"/>
        <scheme val="minor"/>
      </rPr>
      <t/>
    </r>
  </si>
  <si>
    <t>枢纽型社会组织功能定位分析与启示</t>
    <phoneticPr fontId="13" type="noConversion"/>
  </si>
  <si>
    <t>1674-5450</t>
    <phoneticPr fontId="13" type="noConversion"/>
  </si>
  <si>
    <t>CN21-1568/C</t>
    <phoneticPr fontId="13" type="noConversion"/>
  </si>
  <si>
    <r>
      <t>A014</t>
    </r>
    <r>
      <rPr>
        <sz val="11"/>
        <color theme="1"/>
        <rFont val="宋体"/>
        <family val="2"/>
        <charset val="134"/>
        <scheme val="minor"/>
      </rPr>
      <t/>
    </r>
  </si>
  <si>
    <t>互联网+自然灾害救助突出问题及应对措施</t>
    <phoneticPr fontId="13" type="noConversion"/>
  </si>
  <si>
    <t>1672-2426</t>
    <phoneticPr fontId="13" type="noConversion"/>
  </si>
  <si>
    <t>21-1254/D</t>
    <phoneticPr fontId="13" type="noConversion"/>
  </si>
  <si>
    <t>00399975</t>
    <phoneticPr fontId="13" type="noConversion"/>
  </si>
  <si>
    <r>
      <t>A007</t>
    </r>
    <r>
      <rPr>
        <sz val="11"/>
        <color theme="1"/>
        <rFont val="宋体"/>
        <family val="2"/>
        <charset val="134"/>
        <scheme val="minor"/>
      </rPr>
      <t/>
    </r>
  </si>
  <si>
    <r>
      <t>A011</t>
    </r>
    <r>
      <rPr>
        <sz val="11"/>
        <color theme="1"/>
        <rFont val="宋体"/>
        <family val="2"/>
        <charset val="134"/>
        <scheme val="minor"/>
      </rPr>
      <t/>
    </r>
  </si>
  <si>
    <r>
      <t>A019</t>
    </r>
    <r>
      <rPr>
        <sz val="11"/>
        <color theme="1"/>
        <rFont val="宋体"/>
        <family val="2"/>
        <charset val="134"/>
        <scheme val="minor"/>
      </rPr>
      <t/>
    </r>
  </si>
  <si>
    <t>成熟产业实现技术追赶的惯性传导路径研究</t>
    <phoneticPr fontId="13" type="noConversion"/>
  </si>
  <si>
    <t>1003-2053</t>
    <phoneticPr fontId="13" type="noConversion"/>
  </si>
  <si>
    <t>11-1805/G3</t>
    <phoneticPr fontId="13" type="noConversion"/>
  </si>
  <si>
    <r>
      <t>A004</t>
    </r>
    <r>
      <rPr>
        <sz val="11"/>
        <color theme="1"/>
        <rFont val="宋体"/>
        <family val="2"/>
        <charset val="134"/>
        <scheme val="minor"/>
      </rPr>
      <t/>
    </r>
  </si>
  <si>
    <r>
      <t>A003</t>
    </r>
    <r>
      <rPr>
        <sz val="11"/>
        <color theme="1"/>
        <rFont val="宋体"/>
        <family val="2"/>
        <charset val="134"/>
        <scheme val="minor"/>
      </rPr>
      <t/>
    </r>
  </si>
  <si>
    <r>
      <t>A039</t>
    </r>
    <r>
      <rPr>
        <sz val="11"/>
        <color theme="1"/>
        <rFont val="宋体"/>
        <family val="2"/>
        <charset val="134"/>
        <scheme val="minor"/>
      </rPr>
      <t/>
    </r>
  </si>
  <si>
    <r>
      <t>A012</t>
    </r>
    <r>
      <rPr>
        <sz val="11"/>
        <color theme="1"/>
        <rFont val="宋体"/>
        <family val="2"/>
        <charset val="134"/>
        <scheme val="minor"/>
      </rPr>
      <t/>
    </r>
  </si>
  <si>
    <r>
      <t>A033</t>
    </r>
    <r>
      <rPr>
        <sz val="11"/>
        <color theme="1"/>
        <rFont val="宋体"/>
        <family val="2"/>
        <charset val="134"/>
        <scheme val="minor"/>
      </rPr>
      <t/>
    </r>
  </si>
  <si>
    <t>基于 SWOT 的阜新市资源型城市转型对策研究</t>
    <phoneticPr fontId="13" type="noConversion"/>
  </si>
  <si>
    <t>1674-2508</t>
    <phoneticPr fontId="13" type="noConversion"/>
  </si>
  <si>
    <t>50-1192/K</t>
    <phoneticPr fontId="13" type="noConversion"/>
  </si>
  <si>
    <r>
      <t>A013</t>
    </r>
    <r>
      <rPr>
        <sz val="11"/>
        <color theme="1"/>
        <rFont val="宋体"/>
        <family val="2"/>
        <charset val="134"/>
        <scheme val="minor"/>
      </rPr>
      <t/>
    </r>
  </si>
  <si>
    <r>
      <t>A037</t>
    </r>
    <r>
      <rPr>
        <sz val="11"/>
        <color theme="1"/>
        <rFont val="宋体"/>
        <family val="2"/>
        <charset val="134"/>
        <scheme val="minor"/>
      </rPr>
      <t/>
    </r>
  </si>
  <si>
    <r>
      <t>A032</t>
    </r>
    <r>
      <rPr>
        <sz val="11"/>
        <color theme="1"/>
        <rFont val="宋体"/>
        <family val="2"/>
        <charset val="134"/>
        <scheme val="minor"/>
      </rPr>
      <t/>
    </r>
  </si>
  <si>
    <t>土地利用生态服务价值指标体系
评估结果比较研究</t>
    <phoneticPr fontId="13" type="noConversion"/>
  </si>
  <si>
    <t>1004-8227</t>
    <phoneticPr fontId="13" type="noConversion"/>
  </si>
  <si>
    <t>42-1320/X</t>
    <phoneticPr fontId="13" type="noConversion"/>
  </si>
  <si>
    <r>
      <t>A036</t>
    </r>
    <r>
      <rPr>
        <sz val="11"/>
        <color theme="1"/>
        <rFont val="宋体"/>
        <family val="2"/>
        <charset val="134"/>
        <scheme val="minor"/>
      </rPr>
      <t/>
    </r>
  </si>
  <si>
    <t>语言文明与社会主义行政文化建设</t>
    <phoneticPr fontId="13" type="noConversion"/>
  </si>
  <si>
    <r>
      <t>A034</t>
    </r>
    <r>
      <rPr>
        <sz val="11"/>
        <color theme="1"/>
        <rFont val="宋体"/>
        <family val="2"/>
        <charset val="134"/>
        <scheme val="minor"/>
      </rPr>
      <t/>
    </r>
  </si>
  <si>
    <r>
      <t>A024</t>
    </r>
    <r>
      <rPr>
        <sz val="11"/>
        <color theme="1"/>
        <rFont val="宋体"/>
        <family val="2"/>
        <charset val="134"/>
        <scheme val="minor"/>
      </rPr>
      <t/>
    </r>
  </si>
  <si>
    <t>浅析我国残疾儿童福利及英国模式启示</t>
    <phoneticPr fontId="13" type="noConversion"/>
  </si>
  <si>
    <t>1003-4617</t>
    <phoneticPr fontId="13" type="noConversion"/>
  </si>
  <si>
    <t>21-1024/F</t>
    <phoneticPr fontId="13" type="noConversion"/>
  </si>
  <si>
    <r>
      <t>A030</t>
    </r>
    <r>
      <rPr>
        <sz val="11"/>
        <color theme="1"/>
        <rFont val="宋体"/>
        <family val="2"/>
        <charset val="134"/>
        <scheme val="minor"/>
      </rPr>
      <t/>
    </r>
  </si>
  <si>
    <t>Relationship Between  Construction Land Input and GDP Output Based on Decoupling Rule</t>
    <phoneticPr fontId="13" type="noConversion"/>
  </si>
  <si>
    <t>1546-1955</t>
    <phoneticPr fontId="13" type="noConversion"/>
  </si>
  <si>
    <t>1546-1963</t>
    <phoneticPr fontId="13" type="noConversion"/>
  </si>
  <si>
    <r>
      <t>A029</t>
    </r>
    <r>
      <rPr>
        <sz val="11"/>
        <color theme="1"/>
        <rFont val="宋体"/>
        <family val="2"/>
        <charset val="134"/>
        <scheme val="minor"/>
      </rPr>
      <t/>
    </r>
  </si>
  <si>
    <t>Suitability Evaluation for Residential Construction and Its Land Allocation Based on Ecological Niche</t>
    <phoneticPr fontId="13" type="noConversion"/>
  </si>
  <si>
    <r>
      <t>A006</t>
    </r>
    <r>
      <rPr>
        <sz val="11"/>
        <color theme="1"/>
        <rFont val="宋体"/>
        <family val="2"/>
        <charset val="134"/>
        <scheme val="minor"/>
      </rPr>
      <t/>
    </r>
  </si>
  <si>
    <t>ISBN-978-7-5517-1377-1</t>
    <phoneticPr fontId="13" type="noConversion"/>
  </si>
  <si>
    <t>论文集</t>
    <phoneticPr fontId="13" type="noConversion"/>
  </si>
  <si>
    <r>
      <t>A008</t>
    </r>
    <r>
      <rPr>
        <sz val="11"/>
        <color theme="1"/>
        <rFont val="宋体"/>
        <family val="2"/>
        <charset val="134"/>
        <scheme val="minor"/>
      </rPr>
      <t/>
    </r>
  </si>
  <si>
    <t>1002-3062</t>
    <phoneticPr fontId="13" type="noConversion"/>
  </si>
  <si>
    <t>11-2373/TU</t>
    <phoneticPr fontId="13" type="noConversion"/>
  </si>
  <si>
    <r>
      <t>A025</t>
    </r>
    <r>
      <rPr>
        <sz val="11"/>
        <color theme="1"/>
        <rFont val="宋体"/>
        <family val="2"/>
        <charset val="134"/>
        <scheme val="minor"/>
      </rPr>
      <t/>
    </r>
  </si>
  <si>
    <t>网络协商民主的政治生态系统研究</t>
    <phoneticPr fontId="13" type="noConversion"/>
  </si>
  <si>
    <t>2095-7017</t>
    <phoneticPr fontId="13" type="noConversion"/>
  </si>
  <si>
    <t>41-1428/D</t>
    <phoneticPr fontId="13" type="noConversion"/>
  </si>
  <si>
    <t>00392183</t>
    <phoneticPr fontId="13" type="noConversion"/>
  </si>
  <si>
    <r>
      <t>A035</t>
    </r>
    <r>
      <rPr>
        <sz val="11"/>
        <color theme="1"/>
        <rFont val="宋体"/>
        <family val="2"/>
        <charset val="134"/>
        <scheme val="minor"/>
      </rPr>
      <t/>
    </r>
  </si>
  <si>
    <t>土地整理社会经济和生态效益分析</t>
    <phoneticPr fontId="13" type="noConversion"/>
  </si>
  <si>
    <t>1671-962X</t>
    <phoneticPr fontId="13" type="noConversion"/>
  </si>
  <si>
    <t>22-1159/S</t>
    <phoneticPr fontId="13" type="noConversion"/>
  </si>
  <si>
    <r>
      <t>A015</t>
    </r>
    <r>
      <rPr>
        <sz val="11"/>
        <color theme="1"/>
        <rFont val="宋体"/>
        <family val="2"/>
        <charset val="134"/>
        <scheme val="minor"/>
      </rPr>
      <t/>
    </r>
  </si>
  <si>
    <t>1008-3898</t>
    <phoneticPr fontId="13" type="noConversion"/>
  </si>
  <si>
    <t>21-1394/C</t>
    <phoneticPr fontId="13" type="noConversion"/>
  </si>
  <si>
    <r>
      <t>A016</t>
    </r>
    <r>
      <rPr>
        <sz val="11"/>
        <color theme="1"/>
        <rFont val="宋体"/>
        <family val="2"/>
        <charset val="134"/>
        <scheme val="minor"/>
      </rPr>
      <t/>
    </r>
  </si>
  <si>
    <t>1002-4441</t>
    <phoneticPr fontId="13" type="noConversion"/>
  </si>
  <si>
    <t>11-1042/D</t>
    <phoneticPr fontId="13" type="noConversion"/>
  </si>
  <si>
    <r>
      <t>A009</t>
    </r>
    <r>
      <rPr>
        <sz val="11"/>
        <color theme="1"/>
        <rFont val="宋体"/>
        <family val="2"/>
        <charset val="134"/>
        <scheme val="minor"/>
      </rPr>
      <t/>
    </r>
  </si>
  <si>
    <r>
      <t>A017</t>
    </r>
    <r>
      <rPr>
        <sz val="11"/>
        <color theme="1"/>
        <rFont val="宋体"/>
        <family val="2"/>
        <charset val="134"/>
        <scheme val="minor"/>
      </rPr>
      <t/>
    </r>
  </si>
  <si>
    <t>21-0843/G</t>
    <phoneticPr fontId="13" type="noConversion"/>
  </si>
  <si>
    <t>基于大数据的旅游企业融合创新研究</t>
    <phoneticPr fontId="13" type="noConversion"/>
  </si>
  <si>
    <t>21-1568/C</t>
    <phoneticPr fontId="13" type="noConversion"/>
  </si>
  <si>
    <r>
      <t>A010</t>
    </r>
    <r>
      <rPr>
        <sz val="11"/>
        <color theme="1"/>
        <rFont val="宋体"/>
        <family val="2"/>
        <charset val="134"/>
        <scheme val="minor"/>
      </rPr>
      <t/>
    </r>
  </si>
  <si>
    <r>
      <t>A026</t>
    </r>
    <r>
      <rPr>
        <sz val="11"/>
        <color theme="1"/>
        <rFont val="宋体"/>
        <family val="2"/>
        <charset val="134"/>
        <scheme val="minor"/>
      </rPr>
      <t/>
    </r>
  </si>
  <si>
    <t>我国枢纽型社会组织存在的问题及对策分析</t>
    <phoneticPr fontId="13" type="noConversion"/>
  </si>
  <si>
    <t>1672-8254</t>
    <phoneticPr fontId="13" type="noConversion"/>
  </si>
  <si>
    <t>CN21-1512/C</t>
    <phoneticPr fontId="13" type="noConversion"/>
  </si>
  <si>
    <r>
      <t>A031</t>
    </r>
    <r>
      <rPr>
        <sz val="11"/>
        <color theme="1"/>
        <rFont val="宋体"/>
        <family val="2"/>
        <charset val="134"/>
        <scheme val="minor"/>
      </rPr>
      <t/>
    </r>
  </si>
  <si>
    <t>Application of Decoupling Theory in Land Resources System and It’s a New Model</t>
    <phoneticPr fontId="13" type="noConversion"/>
  </si>
  <si>
    <t>2331-9062</t>
    <phoneticPr fontId="13" type="noConversion"/>
  </si>
  <si>
    <t>2331-9070</t>
    <phoneticPr fontId="13" type="noConversion"/>
  </si>
  <si>
    <r>
      <t>A018</t>
    </r>
    <r>
      <rPr>
        <sz val="11"/>
        <color theme="1"/>
        <rFont val="宋体"/>
        <family val="2"/>
        <charset val="134"/>
        <scheme val="minor"/>
      </rPr>
      <t/>
    </r>
  </si>
  <si>
    <r>
      <t>A038</t>
    </r>
    <r>
      <rPr>
        <sz val="11"/>
        <color theme="1"/>
        <rFont val="宋体"/>
        <family val="2"/>
        <charset val="134"/>
        <scheme val="minor"/>
      </rPr>
      <t/>
    </r>
  </si>
  <si>
    <r>
      <t>A022</t>
    </r>
    <r>
      <rPr>
        <sz val="11"/>
        <color theme="1"/>
        <rFont val="宋体"/>
        <family val="2"/>
        <charset val="134"/>
        <scheme val="minor"/>
      </rPr>
      <t/>
    </r>
  </si>
  <si>
    <t>社区居家养老医疗保健服务综述</t>
    <phoneticPr fontId="13" type="noConversion"/>
  </si>
  <si>
    <t>1009-9808</t>
    <phoneticPr fontId="13" type="noConversion"/>
  </si>
  <si>
    <t>CN51-1019/F</t>
    <phoneticPr fontId="13" type="noConversion"/>
  </si>
  <si>
    <r>
      <t>A021</t>
    </r>
    <r>
      <rPr>
        <sz val="11"/>
        <color theme="1"/>
        <rFont val="宋体"/>
        <family val="2"/>
        <charset val="134"/>
        <scheme val="minor"/>
      </rPr>
      <t/>
    </r>
  </si>
  <si>
    <t>浅析重度残疾人居家托养服务的问题与对策</t>
    <phoneticPr fontId="13" type="noConversion"/>
  </si>
  <si>
    <t>1672-6002</t>
    <phoneticPr fontId="13" type="noConversion"/>
  </si>
  <si>
    <t>CN-1500/G4</t>
    <phoneticPr fontId="13" type="noConversion"/>
  </si>
  <si>
    <r>
      <t>A005</t>
    </r>
    <r>
      <rPr>
        <sz val="11"/>
        <color theme="1"/>
        <rFont val="宋体"/>
        <family val="2"/>
        <charset val="134"/>
        <scheme val="minor"/>
      </rPr>
      <t/>
    </r>
  </si>
  <si>
    <t>Evaluation of technological innovation capability of equipment manufacturing industry in Liaoning province</t>
    <phoneticPr fontId="13" type="noConversion"/>
  </si>
  <si>
    <t>ISBN-13：9781138027176</t>
    <phoneticPr fontId="13" type="noConversion"/>
  </si>
  <si>
    <r>
      <t>A028</t>
    </r>
    <r>
      <rPr>
        <sz val="11"/>
        <color theme="1"/>
        <rFont val="宋体"/>
        <family val="2"/>
        <charset val="134"/>
        <scheme val="minor"/>
      </rPr>
      <t/>
    </r>
  </si>
  <si>
    <t>Analysis of Land Use Structure in Liaoning Province Based on Lorenz Curves and Gini Coefficient</t>
    <phoneticPr fontId="13" type="noConversion"/>
  </si>
  <si>
    <t>1544-8053</t>
    <phoneticPr fontId="13" type="noConversion"/>
  </si>
  <si>
    <t>2376-578X</t>
    <phoneticPr fontId="13" type="noConversion"/>
  </si>
  <si>
    <t>无</t>
    <phoneticPr fontId="13" type="noConversion"/>
  </si>
  <si>
    <t>A002</t>
    <phoneticPr fontId="13" type="noConversion"/>
  </si>
  <si>
    <t>李斌</t>
    <phoneticPr fontId="13" type="noConversion"/>
  </si>
  <si>
    <t>00391006</t>
    <phoneticPr fontId="13" type="noConversion"/>
  </si>
  <si>
    <t>辽宁科技型小微企业转型升级的问题与对策研究</t>
    <phoneticPr fontId="13" type="noConversion"/>
  </si>
  <si>
    <t>索柏民</t>
    <phoneticPr fontId="13" type="noConversion"/>
  </si>
  <si>
    <t>00300807</t>
    <phoneticPr fontId="13" type="noConversion"/>
  </si>
  <si>
    <t>关于全面推进辽宁省医养结合服务的对策建议</t>
    <phoneticPr fontId="13" type="noConversion"/>
  </si>
  <si>
    <t>王海燕</t>
    <phoneticPr fontId="13" type="noConversion"/>
  </si>
  <si>
    <t>A001</t>
    <phoneticPr fontId="13" type="noConversion"/>
  </si>
  <si>
    <t xml:space="preserve"> 转变政府职能 促进经济发展——关于重庆市优化经济环境的调研</t>
    <phoneticPr fontId="13" type="noConversion"/>
  </si>
  <si>
    <t>李斌</t>
    <phoneticPr fontId="13" type="noConversion"/>
  </si>
  <si>
    <t>00391006</t>
    <phoneticPr fontId="13" type="noConversion"/>
  </si>
  <si>
    <t>无</t>
    <phoneticPr fontId="13" type="noConversion"/>
  </si>
  <si>
    <t>00391957</t>
    <phoneticPr fontId="13" type="noConversion"/>
  </si>
  <si>
    <t>00391957</t>
    <phoneticPr fontId="13" type="noConversion"/>
  </si>
  <si>
    <t>服务型政府建设与第三部门发展</t>
    <phoneticPr fontId="13" type="noConversion"/>
  </si>
  <si>
    <t>赵敬丹</t>
    <phoneticPr fontId="13" type="noConversion"/>
  </si>
  <si>
    <t>00301184</t>
    <phoneticPr fontId="13" type="noConversion"/>
  </si>
  <si>
    <t>赵小汎</t>
    <phoneticPr fontId="13" type="noConversion"/>
  </si>
  <si>
    <t>00391734</t>
    <phoneticPr fontId="13" type="noConversion"/>
  </si>
  <si>
    <t>王家宝</t>
    <phoneticPr fontId="13" type="noConversion"/>
  </si>
  <si>
    <t>Ecological Suitability Evaluation and Land-Use Allocation for Industrial Manufacture in a Metallic Polluted Area</t>
    <phoneticPr fontId="13" type="noConversion"/>
  </si>
  <si>
    <t>2016CGJ-A2-080</t>
    <phoneticPr fontId="13" type="noConversion"/>
  </si>
  <si>
    <t>邹丽君</t>
    <phoneticPr fontId="13" type="noConversion"/>
  </si>
  <si>
    <t>辽老社学字﹝2016﹞1号</t>
    <phoneticPr fontId="13" type="noConversion"/>
  </si>
  <si>
    <t>鲁捷</t>
    <phoneticPr fontId="13" type="noConversion"/>
  </si>
  <si>
    <t>00391007</t>
    <phoneticPr fontId="13" type="noConversion"/>
  </si>
  <si>
    <t>行政管理专业实践教学考核体系存在的问题及对策</t>
    <phoneticPr fontId="13" type="noConversion"/>
  </si>
  <si>
    <t>孟迎辉</t>
    <phoneticPr fontId="13" type="noConversion"/>
  </si>
  <si>
    <t>索柏民</t>
    <phoneticPr fontId="13" type="noConversion"/>
  </si>
  <si>
    <t>A002</t>
    <phoneticPr fontId="18" type="noConversion"/>
  </si>
  <si>
    <t>副理事长</t>
    <phoneticPr fontId="13" type="noConversion"/>
  </si>
  <si>
    <t>辽宁省管理科学研究会</t>
    <phoneticPr fontId="13" type="noConversion"/>
  </si>
  <si>
    <t>常务理事</t>
    <phoneticPr fontId="13" type="noConversion"/>
  </si>
  <si>
    <t>辽宁省经济文化发展促进会</t>
    <phoneticPr fontId="13" type="noConversion"/>
  </si>
  <si>
    <t>中国生态经济学会理事</t>
    <phoneticPr fontId="13" type="noConversion"/>
  </si>
  <si>
    <t>中国生态经济学会</t>
    <phoneticPr fontId="13" type="noConversion"/>
  </si>
  <si>
    <t>赵小汎</t>
    <phoneticPr fontId="13" type="noConversion"/>
  </si>
  <si>
    <t>00391734</t>
    <phoneticPr fontId="13" type="noConversion"/>
  </si>
  <si>
    <t>辽宁省科学社会主义学会年会</t>
    <phoneticPr fontId="18" type="noConversion"/>
  </si>
  <si>
    <t>省社科联</t>
    <phoneticPr fontId="18" type="noConversion"/>
  </si>
  <si>
    <t>辽宁省科学社会主义学会副会长</t>
    <phoneticPr fontId="18" type="noConversion"/>
  </si>
  <si>
    <t>养老服务与管理学术会议</t>
    <phoneticPr fontId="18" type="noConversion"/>
  </si>
  <si>
    <t>吉林大学珠海学院</t>
    <phoneticPr fontId="18" type="noConversion"/>
  </si>
  <si>
    <t>王海燕</t>
    <phoneticPr fontId="18" type="noConversion"/>
  </si>
  <si>
    <t>00900340</t>
    <phoneticPr fontId="18" type="noConversion"/>
  </si>
  <si>
    <t>A001</t>
    <phoneticPr fontId="18" type="noConversion"/>
  </si>
  <si>
    <t>让你的团队充满活力-团队的建设及管理</t>
    <phoneticPr fontId="13" type="noConversion"/>
  </si>
  <si>
    <t>辽宁省社科联</t>
    <phoneticPr fontId="13" type="noConversion"/>
  </si>
  <si>
    <t>20171s1ktyb-162</t>
    <phoneticPr fontId="13" type="noConversion"/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</si>
</sst>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4" formatCode="_ &quot;¥&quot;* #,##0.00_ ;_ &quot;¥&quot;* \-#,##0.00_ ;_ &quot;¥&quot;* &quot;-&quot;??_ ;_ @_ "/>
    <numFmt numFmtId="176" formatCode="0.00_ "/>
    <numFmt numFmtId="177" formatCode="0_ "/>
    <numFmt numFmtId="178" formatCode="0.00_);[Red]\(0.00\)"/>
    <numFmt numFmtId="179" formatCode="0_);[Red]\(0\)"/>
    <numFmt numFmtId="180" formatCode="yyyy&quot;年&quot;m&quot;月&quot;;@"/>
    <numFmt numFmtId="181" formatCode="000000"/>
    <numFmt numFmtId="182" formatCode="yyyy/m/d;@"/>
  </numFmts>
  <fonts count="139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color indexed="23"/>
      <name val="宋体"/>
      <family val="3"/>
      <charset val="134"/>
    </font>
    <font>
      <b/>
      <sz val="9"/>
      <color indexed="60"/>
      <name val="宋体"/>
      <family val="3"/>
      <charset val="134"/>
    </font>
    <font>
      <sz val="9"/>
      <color indexed="55"/>
      <name val="宋体"/>
      <family val="3"/>
      <charset val="134"/>
    </font>
    <font>
      <sz val="9"/>
      <color indexed="17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Tahoma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1"/>
      <color indexed="16"/>
      <name val="宋体"/>
      <family val="3"/>
      <charset val="134"/>
    </font>
    <font>
      <u/>
      <sz val="11"/>
      <color indexed="1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6"/>
      <name val="宋体"/>
      <family val="3"/>
      <charset val="134"/>
    </font>
    <font>
      <u/>
      <sz val="11"/>
      <color indexed="1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6"/>
      <name val="宋体"/>
      <family val="3"/>
      <charset val="134"/>
    </font>
    <font>
      <u/>
      <sz val="11"/>
      <color indexed="1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9"/>
      <color indexed="8"/>
      <name val="宋体"/>
      <family val="3"/>
      <charset val="134"/>
    </font>
    <font>
      <b/>
      <sz val="9"/>
      <color indexed="10"/>
      <name val="宋体"/>
      <family val="3"/>
      <charset val="134"/>
    </font>
    <font>
      <b/>
      <sz val="9"/>
      <color indexed="17"/>
      <name val="宋体"/>
      <family val="3"/>
      <charset val="134"/>
    </font>
    <font>
      <sz val="9"/>
      <color indexed="17"/>
      <name val="宋体"/>
      <family val="3"/>
      <charset val="134"/>
    </font>
    <font>
      <sz val="12"/>
      <color indexed="55"/>
      <name val="宋体"/>
      <family val="3"/>
      <charset val="134"/>
    </font>
    <font>
      <b/>
      <sz val="9"/>
      <color indexed="55"/>
      <name val="宋体"/>
      <family val="3"/>
      <charset val="134"/>
    </font>
    <font>
      <sz val="9"/>
      <color indexed="55"/>
      <name val="宋体"/>
      <family val="3"/>
      <charset val="134"/>
    </font>
    <font>
      <sz val="11"/>
      <color indexed="55"/>
      <name val="宋体"/>
      <family val="3"/>
      <charset val="134"/>
    </font>
    <font>
      <b/>
      <sz val="9"/>
      <color indexed="17"/>
      <name val="宋体"/>
      <family val="3"/>
      <charset val="134"/>
    </font>
    <font>
      <sz val="9"/>
      <color indexed="55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u/>
      <sz val="11"/>
      <color indexed="12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0"/>
      <name val="Arial"/>
      <family val="2"/>
    </font>
    <font>
      <sz val="11"/>
      <color indexed="8"/>
      <name val="Tahoma"/>
      <family val="2"/>
    </font>
    <font>
      <sz val="11"/>
      <color theme="1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u/>
      <sz val="11"/>
      <color theme="10"/>
      <name val="宋体"/>
      <family val="3"/>
      <charset val="134"/>
    </font>
    <font>
      <sz val="11"/>
      <color rgb="FF006100"/>
      <name val="宋体"/>
      <family val="3"/>
      <charset val="134"/>
      <scheme val="minor"/>
    </font>
    <font>
      <sz val="9"/>
      <name val="宋体"/>
      <family val="3"/>
      <charset val="134"/>
    </font>
    <font>
      <sz val="9"/>
      <color indexed="23"/>
      <name val="宋体"/>
      <family val="3"/>
      <charset val="134"/>
    </font>
    <font>
      <b/>
      <sz val="9"/>
      <name val="宋体"/>
      <family val="3"/>
      <charset val="134"/>
    </font>
    <font>
      <b/>
      <sz val="9"/>
      <color rgb="FFC00000"/>
      <name val="宋体"/>
      <family val="3"/>
      <charset val="134"/>
    </font>
    <font>
      <sz val="11"/>
      <color indexed="8"/>
      <name val="Tahoma"/>
      <family val="2"/>
      <charset val="134"/>
    </font>
    <font>
      <sz val="10"/>
      <name val="Arial"/>
      <family val="2"/>
      <charset val="134"/>
    </font>
    <font>
      <sz val="11"/>
      <color indexed="8"/>
      <name val="宋体"/>
      <family val="3"/>
      <charset val="134"/>
      <scheme val="minor"/>
    </font>
    <font>
      <u/>
      <sz val="11.65"/>
      <color theme="10"/>
      <name val="宋体"/>
      <family val="3"/>
      <charset val="134"/>
    </font>
    <font>
      <b/>
      <sz val="9"/>
      <color theme="0"/>
      <name val="宋体"/>
      <family val="3"/>
      <charset val="134"/>
    </font>
    <font>
      <sz val="12"/>
      <color theme="0"/>
      <name val="宋体"/>
      <family val="3"/>
      <charset val="134"/>
    </font>
    <font>
      <sz val="11"/>
      <color theme="1"/>
      <name val="Tahoma"/>
      <family val="2"/>
      <charset val="134"/>
    </font>
    <font>
      <sz val="12"/>
      <name val="宋体"/>
      <family val="3"/>
      <charset val="134"/>
      <scheme val="minor"/>
    </font>
    <font>
      <sz val="9"/>
      <color rgb="FFC00000"/>
      <name val="宋体"/>
      <family val="3"/>
      <charset val="134"/>
    </font>
    <font>
      <sz val="9"/>
      <color theme="0" tint="-0.34998626667073579"/>
      <name val="宋体"/>
      <family val="3"/>
      <charset val="134"/>
    </font>
    <font>
      <b/>
      <sz val="9"/>
      <color theme="0" tint="-0.34998626667073579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name val="宋体"/>
      <family val="3"/>
      <charset val="134"/>
    </font>
    <font>
      <sz val="10"/>
      <color rgb="FFC00000"/>
      <name val="宋体"/>
      <family val="3"/>
      <charset val="134"/>
    </font>
    <font>
      <sz val="10"/>
      <color rgb="FF00B0F0"/>
      <name val="宋体"/>
      <family val="3"/>
      <charset val="134"/>
    </font>
    <font>
      <sz val="9"/>
      <color rgb="FF00B0F0"/>
      <name val="宋体"/>
      <family val="3"/>
      <charset val="134"/>
    </font>
    <font>
      <sz val="12"/>
      <color rgb="FF00B0F0"/>
      <name val="宋体"/>
      <family val="3"/>
      <charset val="134"/>
    </font>
    <font>
      <sz val="9"/>
      <color rgb="FF7030A0"/>
      <name val="宋体"/>
      <family val="3"/>
      <charset val="134"/>
    </font>
    <font>
      <sz val="12"/>
      <color rgb="FF7030A0"/>
      <name val="宋体"/>
      <family val="3"/>
      <charset val="134"/>
    </font>
    <font>
      <b/>
      <sz val="9"/>
      <color rgb="FF7030A0"/>
      <name val="宋体"/>
      <family val="3"/>
      <charset val="134"/>
    </font>
    <font>
      <sz val="9"/>
      <name val="宋体"/>
      <family val="3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7CE"/>
      </patternFill>
    </fill>
    <fill>
      <patternFill patternType="solid">
        <fgColor rgb="FFFFC7CE"/>
        <bgColor indexed="64"/>
      </patternFill>
    </fill>
    <fill>
      <patternFill patternType="solid">
        <fgColor rgb="FFC6EFCE"/>
      </patternFill>
    </fill>
    <fill>
      <patternFill patternType="solid">
        <fgColor rgb="FFC6EFC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33015">
    <xf numFmtId="0" fontId="0" fillId="0" borderId="0"/>
    <xf numFmtId="0" fontId="20" fillId="0" borderId="0"/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2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3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4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6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5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0" fontId="91" fillId="1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74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8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7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>
      <alignment vertical="center"/>
    </xf>
    <xf numFmtId="9" fontId="86" fillId="0" borderId="0" applyFont="0" applyFill="0" applyBorder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2" fillId="0" borderId="1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6" fillId="0" borderId="2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93" fillId="3" borderId="0" applyNumberFormat="0" applyBorder="0" applyAlignment="0" applyProtection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25" fillId="0" borderId="0"/>
    <xf numFmtId="0" fontId="14" fillId="0" borderId="0"/>
    <xf numFmtId="0" fontId="39" fillId="0" borderId="0"/>
    <xf numFmtId="0" fontId="14" fillId="0" borderId="0"/>
    <xf numFmtId="0" fontId="61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66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6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6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8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89" fillId="0" borderId="0"/>
    <xf numFmtId="0" fontId="61" fillId="0" borderId="0">
      <alignment vertical="center"/>
    </xf>
    <xf numFmtId="0" fontId="68" fillId="0" borderId="0">
      <alignment vertical="center"/>
    </xf>
    <xf numFmtId="0" fontId="1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20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19" fillId="0" borderId="0">
      <alignment vertical="center"/>
    </xf>
    <xf numFmtId="0" fontId="14" fillId="0" borderId="0">
      <alignment vertical="center"/>
    </xf>
    <xf numFmtId="0" fontId="25" fillId="0" borderId="0">
      <alignment vertical="center"/>
    </xf>
    <xf numFmtId="0" fontId="14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25" fillId="0" borderId="0">
      <alignment vertical="center"/>
    </xf>
    <xf numFmtId="0" fontId="14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4" fillId="0" borderId="0"/>
    <xf numFmtId="0" fontId="25" fillId="0" borderId="0"/>
    <xf numFmtId="0" fontId="14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23" fillId="0" borderId="0"/>
    <xf numFmtId="0" fontId="25" fillId="0" borderId="0"/>
    <xf numFmtId="0" fontId="14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14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24" fillId="0" borderId="0">
      <alignment vertical="center"/>
    </xf>
    <xf numFmtId="0" fontId="14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25" fillId="0" borderId="0"/>
    <xf numFmtId="0" fontId="14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28" fillId="0" borderId="0">
      <alignment vertical="center"/>
    </xf>
    <xf numFmtId="0" fontId="14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19" fillId="0" borderId="0">
      <alignment vertical="center"/>
    </xf>
    <xf numFmtId="0" fontId="14" fillId="0" borderId="0">
      <alignment vertical="center"/>
    </xf>
    <xf numFmtId="0" fontId="25" fillId="0" borderId="0">
      <alignment vertical="center"/>
    </xf>
    <xf numFmtId="0" fontId="14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25" fillId="0" borderId="0">
      <alignment vertical="center"/>
    </xf>
    <xf numFmtId="0" fontId="14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/>
    <xf numFmtId="0" fontId="68" fillId="0" borderId="0"/>
    <xf numFmtId="0" fontId="14" fillId="0" borderId="0">
      <alignment vertical="center"/>
    </xf>
    <xf numFmtId="0" fontId="66" fillId="0" borderId="0">
      <alignment vertical="center"/>
    </xf>
    <xf numFmtId="0" fontId="68" fillId="0" borderId="0">
      <alignment vertical="center"/>
    </xf>
    <xf numFmtId="0" fontId="14" fillId="0" borderId="0">
      <alignment vertical="center"/>
    </xf>
    <xf numFmtId="0" fontId="66" fillId="0" borderId="0">
      <alignment vertical="center"/>
    </xf>
    <xf numFmtId="0" fontId="68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4" fillId="0" borderId="0"/>
    <xf numFmtId="0" fontId="110" fillId="0" borderId="0">
      <alignment vertical="center"/>
    </xf>
    <xf numFmtId="0" fontId="73" fillId="0" borderId="0"/>
    <xf numFmtId="0" fontId="89" fillId="0" borderId="0"/>
    <xf numFmtId="0" fontId="14" fillId="0" borderId="0"/>
    <xf numFmtId="0" fontId="73" fillId="0" borderId="0"/>
    <xf numFmtId="0" fontId="89" fillId="0" borderId="0"/>
    <xf numFmtId="0" fontId="89" fillId="0" borderId="0"/>
    <xf numFmtId="0" fontId="19" fillId="0" borderId="0"/>
    <xf numFmtId="0" fontId="14" fillId="0" borderId="0"/>
    <xf numFmtId="0" fontId="25" fillId="0" borderId="0"/>
    <xf numFmtId="0" fontId="14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25" fillId="0" borderId="0"/>
    <xf numFmtId="0" fontId="14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19" fillId="0" borderId="0">
      <alignment vertical="center"/>
    </xf>
    <xf numFmtId="0" fontId="14" fillId="0" borderId="0">
      <alignment vertical="center"/>
    </xf>
    <xf numFmtId="0" fontId="25" fillId="0" borderId="0">
      <alignment vertical="center"/>
    </xf>
    <xf numFmtId="0" fontId="14" fillId="0" borderId="0">
      <alignment vertical="center"/>
    </xf>
    <xf numFmtId="0" fontId="39" fillId="0" borderId="0">
      <alignment vertical="center"/>
    </xf>
    <xf numFmtId="0" fontId="14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25" fillId="0" borderId="0">
      <alignment vertical="center"/>
    </xf>
    <xf numFmtId="0" fontId="14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25" fillId="0" borderId="0"/>
    <xf numFmtId="0" fontId="14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56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28" fillId="0" borderId="0"/>
    <xf numFmtId="0" fontId="14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89" fillId="0" borderId="0"/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73" fillId="0" borderId="0"/>
    <xf numFmtId="0" fontId="89" fillId="0" borderId="0"/>
    <xf numFmtId="0" fontId="89" fillId="0" borderId="0"/>
    <xf numFmtId="0" fontId="34" fillId="0" borderId="0">
      <alignment vertical="center"/>
    </xf>
    <xf numFmtId="0" fontId="14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48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1" fillId="0" borderId="0">
      <alignment vertical="center"/>
    </xf>
    <xf numFmtId="0" fontId="68" fillId="0" borderId="0">
      <alignment vertical="center"/>
    </xf>
    <xf numFmtId="0" fontId="89" fillId="0" borderId="0">
      <alignment vertical="center"/>
    </xf>
    <xf numFmtId="0" fontId="68" fillId="0" borderId="0">
      <alignment vertical="center"/>
    </xf>
    <xf numFmtId="0" fontId="73" fillId="0" borderId="0">
      <alignment vertical="center"/>
    </xf>
    <xf numFmtId="0" fontId="89" fillId="0" borderId="0">
      <alignment vertical="center"/>
    </xf>
    <xf numFmtId="0" fontId="39" fillId="0" borderId="0"/>
    <xf numFmtId="0" fontId="48" fillId="0" borderId="0"/>
    <xf numFmtId="0" fontId="61" fillId="0" borderId="0"/>
    <xf numFmtId="0" fontId="68" fillId="0" borderId="0"/>
    <xf numFmtId="0" fontId="68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48" fillId="0" borderId="0"/>
    <xf numFmtId="0" fontId="61" fillId="0" borderId="0"/>
    <xf numFmtId="0" fontId="68" fillId="0" borderId="0"/>
    <xf numFmtId="0" fontId="89" fillId="0" borderId="0"/>
    <xf numFmtId="0" fontId="68" fillId="0" borderId="0"/>
    <xf numFmtId="0" fontId="89" fillId="0" borderId="0"/>
    <xf numFmtId="0" fontId="89" fillId="0" borderId="0"/>
    <xf numFmtId="0" fontId="61" fillId="0" borderId="0"/>
    <xf numFmtId="0" fontId="68" fillId="0" borderId="0"/>
    <xf numFmtId="0" fontId="89" fillId="0" borderId="0"/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47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89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89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20" fillId="0" borderId="0"/>
    <xf numFmtId="0" fontId="51" fillId="0" borderId="0"/>
    <xf numFmtId="0" fontId="20" fillId="0" borderId="0"/>
    <xf numFmtId="0" fontId="108" fillId="0" borderId="0"/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9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9" fillId="0" borderId="0">
      <alignment vertical="center"/>
    </xf>
    <xf numFmtId="0" fontId="62" fillId="0" borderId="0">
      <alignment vertical="center"/>
    </xf>
    <xf numFmtId="0" fontId="69" fillId="0" borderId="0">
      <alignment vertical="center"/>
    </xf>
    <xf numFmtId="0" fontId="67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89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2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113" fillId="26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99" fillId="4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65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0" fontId="100" fillId="0" borderId="4" applyNumberFormat="0" applyFill="0" applyAlignment="0" applyProtection="0">
      <alignment vertical="center"/>
    </xf>
    <xf numFmtId="44" fontId="19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103" fillId="16" borderId="5" applyNumberFormat="0" applyAlignment="0" applyProtection="0">
      <alignment vertical="center"/>
    </xf>
    <xf numFmtId="0" fontId="103" fillId="16" borderId="5" applyNumberFormat="0" applyAlignment="0" applyProtection="0">
      <alignment vertical="center"/>
    </xf>
    <xf numFmtId="0" fontId="103" fillId="16" borderId="5" applyNumberFormat="0" applyAlignment="0" applyProtection="0">
      <alignment vertical="center"/>
    </xf>
    <xf numFmtId="0" fontId="103" fillId="16" borderId="5" applyNumberFormat="0" applyAlignment="0" applyProtection="0">
      <alignment vertical="center"/>
    </xf>
    <xf numFmtId="0" fontId="103" fillId="16" borderId="5" applyNumberFormat="0" applyAlignment="0" applyProtection="0">
      <alignment vertical="center"/>
    </xf>
    <xf numFmtId="0" fontId="103" fillId="16" borderId="5" applyNumberFormat="0" applyAlignment="0" applyProtection="0">
      <alignment vertical="center"/>
    </xf>
    <xf numFmtId="0" fontId="103" fillId="16" borderId="5" applyNumberFormat="0" applyAlignment="0" applyProtection="0">
      <alignment vertical="center"/>
    </xf>
    <xf numFmtId="0" fontId="103" fillId="16" borderId="5" applyNumberFormat="0" applyAlignment="0" applyProtection="0">
      <alignment vertical="center"/>
    </xf>
    <xf numFmtId="0" fontId="103" fillId="16" borderId="5" applyNumberFormat="0" applyAlignment="0" applyProtection="0">
      <alignment vertical="center"/>
    </xf>
    <xf numFmtId="0" fontId="103" fillId="16" borderId="5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4" fillId="17" borderId="6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41" fontId="2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61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61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61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61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73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39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61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61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61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61" fillId="0" borderId="0" applyFont="0" applyFill="0" applyBorder="0" applyAlignment="0" applyProtection="0"/>
    <xf numFmtId="41" fontId="68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73" fillId="0" borderId="0" applyFont="0" applyFill="0" applyBorder="0" applyAlignment="0" applyProtection="0"/>
    <xf numFmtId="41" fontId="89" fillId="0" borderId="0" applyFont="0" applyFill="0" applyBorder="0" applyAlignment="0" applyProtection="0"/>
    <xf numFmtId="41" fontId="89" fillId="0" borderId="0" applyFont="0" applyFill="0" applyBorder="0" applyAlignment="0" applyProtection="0"/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8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14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1" fillId="16" borderId="8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102" fillId="7" borderId="5" applyNumberFormat="0" applyAlignment="0" applyProtection="0">
      <alignment vertical="center"/>
    </xf>
    <xf numFmtId="0" fontId="20" fillId="0" borderId="0"/>
    <xf numFmtId="0" fontId="51" fillId="0" borderId="0"/>
    <xf numFmtId="0" fontId="20" fillId="0" borderId="0"/>
    <xf numFmtId="0" fontId="108" fillId="0" borderId="0"/>
    <xf numFmtId="0" fontId="89" fillId="23" borderId="9" applyNumberFormat="0" applyFont="0" applyAlignment="0" applyProtection="0">
      <alignment vertical="center"/>
    </xf>
    <xf numFmtId="0" fontId="89" fillId="23" borderId="9" applyNumberFormat="0" applyFont="0" applyAlignment="0" applyProtection="0">
      <alignment vertical="center"/>
    </xf>
    <xf numFmtId="0" fontId="89" fillId="23" borderId="9" applyNumberFormat="0" applyFont="0" applyAlignment="0" applyProtection="0">
      <alignment vertical="center"/>
    </xf>
    <xf numFmtId="0" fontId="89" fillId="23" borderId="9" applyNumberFormat="0" applyFont="0" applyAlignment="0" applyProtection="0">
      <alignment vertical="center"/>
    </xf>
    <xf numFmtId="0" fontId="89" fillId="23" borderId="9" applyNumberFormat="0" applyFont="0" applyAlignment="0" applyProtection="0">
      <alignment vertical="center"/>
    </xf>
    <xf numFmtId="0" fontId="89" fillId="23" borderId="9" applyNumberFormat="0" applyFont="0" applyAlignment="0" applyProtection="0">
      <alignment vertical="center"/>
    </xf>
    <xf numFmtId="0" fontId="89" fillId="23" borderId="9" applyNumberFormat="0" applyFont="0" applyAlignment="0" applyProtection="0">
      <alignment vertical="center"/>
    </xf>
    <xf numFmtId="0" fontId="89" fillId="23" borderId="9" applyNumberFormat="0" applyFont="0" applyAlignment="0" applyProtection="0">
      <alignment vertical="center"/>
    </xf>
    <xf numFmtId="0" fontId="89" fillId="23" borderId="9" applyNumberFormat="0" applyFont="0" applyAlignment="0" applyProtection="0">
      <alignment vertical="center"/>
    </xf>
    <xf numFmtId="0" fontId="89" fillId="23" borderId="9" applyNumberFormat="0" applyFont="0" applyAlignment="0" applyProtection="0">
      <alignment vertical="center"/>
    </xf>
    <xf numFmtId="0" fontId="34" fillId="0" borderId="0"/>
    <xf numFmtId="0" fontId="40" fillId="2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4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34" fillId="23" borderId="9" applyNumberFormat="0" applyFont="0" applyAlignment="0" applyProtection="0">
      <alignment vertical="center"/>
    </xf>
    <xf numFmtId="0" fontId="119" fillId="0" borderId="0"/>
    <xf numFmtId="0" fontId="119" fillId="0" borderId="0"/>
    <xf numFmtId="0" fontId="118" fillId="0" borderId="0">
      <alignment vertical="center"/>
    </xf>
    <xf numFmtId="0" fontId="34" fillId="0" borderId="0">
      <alignment vertical="center"/>
    </xf>
    <xf numFmtId="0" fontId="34" fillId="0" borderId="0"/>
    <xf numFmtId="9" fontId="110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9" fontId="110" fillId="0" borderId="0" applyFont="0" applyFill="0" applyBorder="0" applyAlignment="0" applyProtection="0">
      <alignment vertical="center"/>
    </xf>
    <xf numFmtId="9" fontId="120" fillId="0" borderId="0" applyFont="0" applyFill="0" applyBorder="0" applyAlignment="0" applyProtection="0">
      <alignment vertical="center"/>
    </xf>
    <xf numFmtId="9" fontId="120" fillId="0" borderId="0" applyFont="0" applyFill="0" applyBorder="0" applyAlignment="0" applyProtection="0">
      <alignment vertical="center"/>
    </xf>
    <xf numFmtId="9" fontId="120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34" fillId="0" borderId="0"/>
    <xf numFmtId="0" fontId="34" fillId="0" borderId="0"/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2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13" fillId="26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20" fillId="0" borderId="0"/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0" borderId="0"/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9" fontId="120" fillId="0" borderId="0" applyFont="0" applyFill="0" applyBorder="0" applyAlignment="0" applyProtection="0">
      <alignment vertical="center"/>
    </xf>
    <xf numFmtId="9" fontId="120" fillId="0" borderId="0" applyFont="0" applyFill="0" applyBorder="0" applyAlignment="0" applyProtection="0">
      <alignment vertical="center"/>
    </xf>
    <xf numFmtId="9" fontId="12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0" borderId="0"/>
    <xf numFmtId="0" fontId="40" fillId="2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4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34" fillId="23" borderId="9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10" fillId="0" borderId="0">
      <alignment vertical="center"/>
    </xf>
    <xf numFmtId="0" fontId="34" fillId="0" borderId="0"/>
    <xf numFmtId="0" fontId="34" fillId="0" borderId="0"/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4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23" borderId="9" applyNumberFormat="0" applyFont="0" applyAlignment="0" applyProtection="0">
      <alignment vertical="center"/>
    </xf>
    <xf numFmtId="0" fontId="34" fillId="0" borderId="0"/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4" fillId="0" borderId="0"/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3" fillId="16" borderId="14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1" fillId="16" borderId="15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102" fillId="7" borderId="14" applyNumberForma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34" fillId="23" borderId="16" applyNumberFormat="0" applyFon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53" fillId="3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4" borderId="0" applyNumberFormat="0" applyBorder="0" applyAlignment="0" applyProtection="0">
      <alignment vertical="center"/>
    </xf>
    <xf numFmtId="0" fontId="111" fillId="25" borderId="0" applyNumberFormat="0" applyBorder="0" applyAlignment="0" applyProtection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11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11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24" fillId="0" borderId="0"/>
    <xf numFmtId="0" fontId="4" fillId="0" borderId="0">
      <alignment vertical="center"/>
    </xf>
    <xf numFmtId="0" fontId="113" fillId="2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</cellStyleXfs>
  <cellXfs count="287">
    <xf numFmtId="0" fontId="0" fillId="0" borderId="0" xfId="0"/>
    <xf numFmtId="0" fontId="0" fillId="0" borderId="0" xfId="0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4" fontId="22" fillId="0" borderId="0" xfId="0" applyNumberFormat="1" applyFont="1" applyFill="1" applyBorder="1" applyAlignment="1">
      <alignment horizontal="center" vertical="center"/>
    </xf>
    <xf numFmtId="0" fontId="21" fillId="0" borderId="0" xfId="0" applyFont="1"/>
    <xf numFmtId="14" fontId="21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5" fillId="0" borderId="0" xfId="2516" applyFont="1" applyFill="1" applyBorder="1" applyAlignment="1">
      <alignment horizontal="center" vertical="center"/>
    </xf>
    <xf numFmtId="0" fontId="45" fillId="0" borderId="0" xfId="2516" applyFont="1" applyFill="1" applyAlignment="1">
      <alignment horizontal="center"/>
    </xf>
    <xf numFmtId="0" fontId="0" fillId="0" borderId="0" xfId="0" applyFill="1"/>
    <xf numFmtId="0" fontId="1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/>
    <xf numFmtId="0" fontId="29" fillId="0" borderId="0" xfId="0" applyFont="1"/>
    <xf numFmtId="0" fontId="13" fillId="0" borderId="0" xfId="0" applyFont="1" applyBorder="1" applyAlignment="1">
      <alignment horizontal="center" vertical="center"/>
    </xf>
    <xf numFmtId="0" fontId="13" fillId="0" borderId="0" xfId="683" applyFont="1" applyBorder="1" applyAlignment="1">
      <alignment horizontal="left" vertical="center" wrapText="1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36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6" fillId="0" borderId="0" xfId="0" applyFont="1"/>
    <xf numFmtId="0" fontId="31" fillId="0" borderId="0" xfId="0" applyFont="1" applyAlignment="1">
      <alignment horizontal="center" vertical="center"/>
    </xf>
    <xf numFmtId="14" fontId="31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0" fontId="37" fillId="0" borderId="0" xfId="0" applyFont="1"/>
    <xf numFmtId="0" fontId="44" fillId="0" borderId="0" xfId="0" applyFont="1" applyAlignment="1">
      <alignment horizontal="center" vertical="center"/>
    </xf>
    <xf numFmtId="0" fontId="35" fillId="0" borderId="0" xfId="0" applyFont="1"/>
    <xf numFmtId="0" fontId="36" fillId="11" borderId="0" xfId="0" applyFont="1" applyFill="1" applyAlignment="1">
      <alignment horizontal="center" vertical="center"/>
    </xf>
    <xf numFmtId="0" fontId="32" fillId="11" borderId="11" xfId="0" applyFont="1" applyFill="1" applyBorder="1" applyAlignment="1">
      <alignment horizontal="center" vertical="center"/>
    </xf>
    <xf numFmtId="14" fontId="32" fillId="11" borderId="11" xfId="0" applyNumberFormat="1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8" fillId="0" borderId="0" xfId="683" applyFont="1" applyFill="1" applyBorder="1" applyAlignment="1">
      <alignment horizontal="left" vertical="center" wrapText="1"/>
    </xf>
    <xf numFmtId="49" fontId="77" fillId="0" borderId="0" xfId="876" applyNumberFormat="1" applyFont="1" applyAlignment="1">
      <alignment vertical="center"/>
    </xf>
    <xf numFmtId="49" fontId="76" fillId="0" borderId="0" xfId="876" applyNumberFormat="1" applyFont="1" applyAlignment="1">
      <alignment vertical="center"/>
    </xf>
    <xf numFmtId="49" fontId="77" fillId="0" borderId="0" xfId="876" applyNumberFormat="1" applyFont="1" applyAlignment="1">
      <alignment horizontal="center" vertical="center"/>
    </xf>
    <xf numFmtId="0" fontId="76" fillId="0" borderId="0" xfId="876" applyNumberFormat="1" applyFont="1" applyAlignment="1">
      <alignment vertical="center"/>
    </xf>
    <xf numFmtId="14" fontId="76" fillId="0" borderId="0" xfId="876" applyNumberFormat="1" applyFont="1" applyAlignment="1">
      <alignment vertical="center"/>
    </xf>
    <xf numFmtId="0" fontId="76" fillId="0" borderId="0" xfId="876" applyNumberFormat="1" applyFont="1" applyAlignment="1">
      <alignment horizontal="center" vertical="center"/>
    </xf>
    <xf numFmtId="0" fontId="0" fillId="0" borderId="0" xfId="0" applyAlignment="1">
      <alignment horizontal="center"/>
    </xf>
    <xf numFmtId="49" fontId="78" fillId="0" borderId="0" xfId="876" applyNumberFormat="1" applyFont="1" applyFill="1" applyAlignment="1">
      <alignment horizontal="center" vertical="center"/>
    </xf>
    <xf numFmtId="0" fontId="58" fillId="0" borderId="0" xfId="0" applyFont="1"/>
    <xf numFmtId="0" fontId="75" fillId="26" borderId="0" xfId="2516" applyFont="1" applyAlignment="1">
      <alignment horizontal="center"/>
    </xf>
    <xf numFmtId="0" fontId="79" fillId="26" borderId="0" xfId="2516" applyFont="1" applyAlignment="1">
      <alignment horizontal="center"/>
    </xf>
    <xf numFmtId="0" fontId="80" fillId="0" borderId="0" xfId="0" applyFont="1"/>
    <xf numFmtId="49" fontId="81" fillId="0" borderId="0" xfId="876" applyNumberFormat="1" applyFont="1" applyAlignment="1">
      <alignment vertical="center"/>
    </xf>
    <xf numFmtId="49" fontId="81" fillId="0" borderId="0" xfId="876" applyNumberFormat="1" applyFont="1" applyAlignment="1">
      <alignment horizontal="center" vertical="center"/>
    </xf>
    <xf numFmtId="0" fontId="77" fillId="0" borderId="0" xfId="876" applyFont="1" applyBorder="1" applyAlignment="1">
      <alignment horizontal="center" vertical="center"/>
    </xf>
    <xf numFmtId="0" fontId="77" fillId="0" borderId="0" xfId="876" applyFont="1" applyBorder="1" applyAlignment="1">
      <alignment horizontal="center"/>
    </xf>
    <xf numFmtId="49" fontId="77" fillId="0" borderId="0" xfId="876" applyNumberFormat="1" applyFont="1" applyBorder="1" applyAlignment="1">
      <alignment horizontal="center"/>
    </xf>
    <xf numFmtId="0" fontId="0" fillId="0" borderId="0" xfId="0" applyBorder="1"/>
    <xf numFmtId="49" fontId="81" fillId="0" borderId="0" xfId="876" applyNumberFormat="1" applyFont="1" applyBorder="1" applyAlignment="1">
      <alignment horizontal="center" vertical="center"/>
    </xf>
    <xf numFmtId="0" fontId="82" fillId="0" borderId="0" xfId="876" applyFont="1" applyBorder="1" applyAlignment="1">
      <alignment horizontal="center"/>
    </xf>
    <xf numFmtId="0" fontId="76" fillId="0" borderId="0" xfId="876" applyFont="1" applyBorder="1" applyAlignment="1">
      <alignment horizontal="center" vertical="center"/>
    </xf>
    <xf numFmtId="14" fontId="76" fillId="0" borderId="0" xfId="876" applyNumberFormat="1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76" fillId="0" borderId="0" xfId="876" applyNumberFormat="1" applyFont="1" applyBorder="1" applyAlignment="1">
      <alignment horizontal="center" vertical="center"/>
    </xf>
    <xf numFmtId="0" fontId="78" fillId="0" borderId="0" xfId="876" applyFont="1" applyBorder="1" applyAlignment="1">
      <alignment horizontal="center"/>
    </xf>
    <xf numFmtId="0" fontId="79" fillId="26" borderId="0" xfId="2516" applyFont="1" applyAlignment="1">
      <alignment horizontal="center" vertical="center"/>
    </xf>
    <xf numFmtId="0" fontId="76" fillId="0" borderId="0" xfId="876" applyFont="1" applyBorder="1" applyAlignment="1">
      <alignment horizontal="center" vertical="center"/>
    </xf>
    <xf numFmtId="177" fontId="81" fillId="0" borderId="0" xfId="876" applyNumberFormat="1" applyFont="1" applyBorder="1" applyAlignment="1">
      <alignment horizontal="center" vertical="center"/>
    </xf>
    <xf numFmtId="177" fontId="83" fillId="0" borderId="0" xfId="876" applyNumberFormat="1" applyFont="1" applyBorder="1"/>
    <xf numFmtId="177" fontId="77" fillId="0" borderId="0" xfId="876" applyNumberFormat="1" applyFont="1" applyBorder="1" applyAlignment="1">
      <alignment horizontal="center"/>
    </xf>
    <xf numFmtId="177" fontId="0" fillId="0" borderId="0" xfId="0" applyNumberFormat="1" applyBorder="1"/>
    <xf numFmtId="49" fontId="78" fillId="0" borderId="0" xfId="876" applyNumberFormat="1" applyFont="1" applyBorder="1" applyAlignment="1">
      <alignment horizontal="center"/>
    </xf>
    <xf numFmtId="14" fontId="76" fillId="10" borderId="0" xfId="876" applyNumberFormat="1" applyFont="1" applyFill="1" applyBorder="1" applyAlignment="1">
      <alignment horizontal="center" vertical="center"/>
    </xf>
    <xf numFmtId="176" fontId="77" fillId="0" borderId="0" xfId="876" applyNumberFormat="1" applyFont="1" applyBorder="1" applyAlignment="1">
      <alignment horizontal="center"/>
    </xf>
    <xf numFmtId="176" fontId="76" fillId="0" borderId="0" xfId="876" applyNumberFormat="1" applyFont="1" applyBorder="1" applyAlignment="1">
      <alignment horizontal="center" vertical="center"/>
    </xf>
    <xf numFmtId="176" fontId="0" fillId="0" borderId="0" xfId="0" applyNumberFormat="1" applyBorder="1"/>
    <xf numFmtId="0" fontId="76" fillId="0" borderId="0" xfId="876" quotePrefix="1" applyFont="1" applyBorder="1" applyAlignment="1">
      <alignment horizontal="center" vertical="center"/>
    </xf>
    <xf numFmtId="0" fontId="59" fillId="0" borderId="0" xfId="0" applyFont="1"/>
    <xf numFmtId="0" fontId="84" fillId="0" borderId="0" xfId="0" applyFont="1" applyAlignment="1">
      <alignment horizontal="center"/>
    </xf>
    <xf numFmtId="0" fontId="79" fillId="26" borderId="0" xfId="2516" applyFont="1" applyAlignment="1"/>
    <xf numFmtId="14" fontId="76" fillId="0" borderId="0" xfId="876" applyNumberFormat="1" applyFont="1" applyBorder="1" applyAlignment="1">
      <alignment horizontal="center" vertical="center"/>
    </xf>
    <xf numFmtId="0" fontId="79" fillId="26" borderId="0" xfId="2516" applyFont="1" applyAlignment="1">
      <alignment horizontal="center"/>
    </xf>
    <xf numFmtId="0" fontId="76" fillId="0" borderId="0" xfId="876" applyNumberFormat="1" applyFont="1" applyFill="1" applyBorder="1" applyAlignment="1">
      <alignment horizontal="center" vertical="center"/>
    </xf>
    <xf numFmtId="0" fontId="85" fillId="0" borderId="0" xfId="0" applyFont="1"/>
    <xf numFmtId="0" fontId="81" fillId="0" borderId="0" xfId="876" applyFont="1" applyBorder="1" applyAlignment="1">
      <alignment horizontal="center" vertical="center"/>
    </xf>
    <xf numFmtId="176" fontId="81" fillId="0" borderId="0" xfId="876" applyNumberFormat="1" applyFont="1" applyBorder="1" applyAlignment="1">
      <alignment horizontal="center" vertical="center"/>
    </xf>
    <xf numFmtId="0" fontId="80" fillId="0" borderId="0" xfId="0" applyFont="1"/>
    <xf numFmtId="0" fontId="83" fillId="0" borderId="0" xfId="876" applyFont="1" applyBorder="1"/>
    <xf numFmtId="49" fontId="82" fillId="0" borderId="0" xfId="876" applyNumberFormat="1" applyFont="1" applyBorder="1" applyAlignment="1">
      <alignment horizontal="center"/>
    </xf>
    <xf numFmtId="176" fontId="83" fillId="0" borderId="0" xfId="876" applyNumberFormat="1" applyFont="1" applyBorder="1"/>
    <xf numFmtId="49" fontId="82" fillId="0" borderId="0" xfId="876" applyNumberFormat="1" applyFont="1" applyBorder="1" applyAlignment="1">
      <alignment horizontal="center" vertical="center"/>
    </xf>
    <xf numFmtId="0" fontId="82" fillId="0" borderId="0" xfId="876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14" fillId="0" borderId="0" xfId="0" applyFont="1" applyAlignment="1">
      <alignment horizontal="center" vertical="center"/>
    </xf>
    <xf numFmtId="0" fontId="114" fillId="0" borderId="0" xfId="0" applyFont="1" applyAlignment="1">
      <alignment vertical="center"/>
    </xf>
    <xf numFmtId="0" fontId="116" fillId="11" borderId="0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32" fillId="11" borderId="11" xfId="0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0" fillId="11" borderId="11" xfId="0" applyFont="1" applyFill="1" applyBorder="1" applyAlignment="1">
      <alignment horizontal="left" vertical="center"/>
    </xf>
    <xf numFmtId="0" fontId="43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27" fillId="0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0" fontId="0" fillId="0" borderId="0" xfId="0" applyFill="1" applyBorder="1" applyAlignment="1">
      <alignment horizontal="left" vertical="center"/>
    </xf>
    <xf numFmtId="0" fontId="29" fillId="0" borderId="0" xfId="0" applyFont="1" applyFill="1" applyAlignment="1">
      <alignment horizontal="left"/>
    </xf>
    <xf numFmtId="0" fontId="29" fillId="0" borderId="0" xfId="0" applyFont="1" applyBorder="1" applyAlignment="1">
      <alignment horizontal="center" vertical="center"/>
    </xf>
    <xf numFmtId="0" fontId="29" fillId="0" borderId="0" xfId="0" applyFont="1" applyAlignment="1">
      <alignment vertical="center" wrapText="1"/>
    </xf>
    <xf numFmtId="0" fontId="30" fillId="11" borderId="10" xfId="0" applyFont="1" applyFill="1" applyBorder="1" applyAlignment="1">
      <alignment horizontal="center" vertical="center"/>
    </xf>
    <xf numFmtId="0" fontId="122" fillId="28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122" fillId="28" borderId="0" xfId="0" applyFont="1" applyFill="1" applyAlignment="1">
      <alignment horizontal="center" vertical="center"/>
    </xf>
    <xf numFmtId="14" fontId="29" fillId="0" borderId="0" xfId="0" applyNumberFormat="1" applyFont="1" applyAlignment="1">
      <alignment horizontal="right"/>
    </xf>
    <xf numFmtId="176" fontId="29" fillId="0" borderId="0" xfId="0" applyNumberFormat="1" applyFont="1" applyFill="1" applyBorder="1" applyAlignment="1">
      <alignment horizontal="center" vertical="center"/>
    </xf>
    <xf numFmtId="176" fontId="31" fillId="0" borderId="0" xfId="0" applyNumberFormat="1" applyFont="1" applyAlignment="1">
      <alignment horizontal="center" vertical="center"/>
    </xf>
    <xf numFmtId="0" fontId="122" fillId="28" borderId="0" xfId="0" applyFont="1" applyFill="1" applyAlignment="1">
      <alignment horizontal="center"/>
    </xf>
    <xf numFmtId="0" fontId="123" fillId="28" borderId="0" xfId="0" applyFont="1" applyFill="1" applyBorder="1" applyAlignment="1">
      <alignment horizontal="center" vertical="center"/>
    </xf>
    <xf numFmtId="179" fontId="29" fillId="0" borderId="0" xfId="0" applyNumberFormat="1" applyFont="1" applyAlignment="1">
      <alignment horizontal="center" vertical="center"/>
    </xf>
    <xf numFmtId="0" fontId="17" fillId="11" borderId="11" xfId="0" applyFont="1" applyFill="1" applyBorder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14" fontId="114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17" fillId="0" borderId="10" xfId="2516" applyFont="1" applyFill="1" applyBorder="1" applyAlignment="1">
      <alignment horizontal="center"/>
    </xf>
    <xf numFmtId="0" fontId="117" fillId="0" borderId="10" xfId="683" applyFont="1" applyFill="1" applyBorder="1" applyAlignment="1">
      <alignment horizontal="left" vertical="center" wrapText="1"/>
    </xf>
    <xf numFmtId="14" fontId="117" fillId="0" borderId="10" xfId="683" applyNumberFormat="1" applyFont="1" applyFill="1" applyBorder="1" applyAlignment="1">
      <alignment horizontal="center" vertical="center" wrapText="1"/>
    </xf>
    <xf numFmtId="0" fontId="117" fillId="0" borderId="1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17" fillId="0" borderId="10" xfId="3517" applyFont="1" applyFill="1" applyBorder="1" applyAlignment="1">
      <alignment horizontal="center" vertical="center"/>
    </xf>
    <xf numFmtId="0" fontId="117" fillId="0" borderId="10" xfId="3132" applyFont="1" applyFill="1" applyBorder="1" applyAlignment="1">
      <alignment vertical="center"/>
    </xf>
    <xf numFmtId="0" fontId="117" fillId="0" borderId="10" xfId="3132" applyFont="1" applyFill="1" applyBorder="1" applyAlignment="1">
      <alignment horizontal="center" vertical="center"/>
    </xf>
    <xf numFmtId="49" fontId="117" fillId="0" borderId="10" xfId="3132" applyNumberFormat="1" applyFont="1" applyFill="1" applyBorder="1" applyAlignment="1">
      <alignment horizontal="center" vertical="center"/>
    </xf>
    <xf numFmtId="0" fontId="117" fillId="0" borderId="10" xfId="3132" applyFont="1" applyFill="1" applyBorder="1" applyAlignment="1" applyProtection="1">
      <alignment horizontal="center" vertical="center"/>
    </xf>
    <xf numFmtId="14" fontId="117" fillId="0" borderId="10" xfId="3132" applyNumberFormat="1" applyFont="1" applyFill="1" applyBorder="1" applyAlignment="1">
      <alignment horizontal="center" vertical="center"/>
    </xf>
    <xf numFmtId="49" fontId="117" fillId="0" borderId="10" xfId="25126" applyNumberFormat="1" applyFont="1" applyFill="1" applyBorder="1" applyAlignment="1">
      <alignment horizontal="center" vertical="center"/>
    </xf>
    <xf numFmtId="0" fontId="117" fillId="0" borderId="17" xfId="3132" applyFont="1" applyFill="1" applyBorder="1" applyAlignment="1">
      <alignment horizontal="center" vertical="center"/>
    </xf>
    <xf numFmtId="0" fontId="117" fillId="0" borderId="17" xfId="0" applyFont="1" applyFill="1" applyBorder="1" applyAlignment="1">
      <alignment horizontal="center" vertical="center"/>
    </xf>
    <xf numFmtId="178" fontId="122" fillId="28" borderId="0" xfId="0" applyNumberFormat="1" applyFont="1" applyFill="1" applyBorder="1" applyAlignment="1">
      <alignment horizontal="center" vertical="center"/>
    </xf>
    <xf numFmtId="178" fontId="18" fillId="0" borderId="0" xfId="0" applyNumberFormat="1" applyFont="1" applyBorder="1" applyAlignment="1">
      <alignment horizontal="center" vertical="center"/>
    </xf>
    <xf numFmtId="176" fontId="115" fillId="29" borderId="10" xfId="0" applyNumberFormat="1" applyFont="1" applyFill="1" applyBorder="1" applyAlignment="1">
      <alignment horizontal="center" vertical="center"/>
    </xf>
    <xf numFmtId="0" fontId="115" fillId="29" borderId="10" xfId="0" applyNumberFormat="1" applyFont="1" applyFill="1" applyBorder="1" applyAlignment="1">
      <alignment horizontal="center" vertical="center"/>
    </xf>
    <xf numFmtId="176" fontId="117" fillId="29" borderId="10" xfId="0" applyNumberFormat="1" applyFont="1" applyFill="1" applyBorder="1" applyAlignment="1">
      <alignment horizontal="center" vertical="center"/>
    </xf>
    <xf numFmtId="0" fontId="117" fillId="29" borderId="10" xfId="0" applyNumberFormat="1" applyFont="1" applyFill="1" applyBorder="1" applyAlignment="1">
      <alignment horizontal="center" vertical="center"/>
    </xf>
    <xf numFmtId="176" fontId="127" fillId="29" borderId="10" xfId="4281" applyNumberFormat="1" applyFont="1" applyFill="1" applyBorder="1" applyAlignment="1">
      <alignment horizontal="center" vertical="center" wrapText="1"/>
    </xf>
    <xf numFmtId="0" fontId="127" fillId="29" borderId="10" xfId="3517" applyNumberFormat="1" applyFont="1" applyFill="1" applyBorder="1" applyAlignment="1">
      <alignment horizontal="center" vertical="center"/>
    </xf>
    <xf numFmtId="0" fontId="126" fillId="29" borderId="10" xfId="0" applyFont="1" applyFill="1" applyBorder="1"/>
    <xf numFmtId="0" fontId="117" fillId="29" borderId="10" xfId="0" applyFont="1" applyFill="1" applyBorder="1" applyAlignment="1">
      <alignment horizontal="center" vertical="center"/>
    </xf>
    <xf numFmtId="0" fontId="127" fillId="29" borderId="10" xfId="0" applyFont="1" applyFill="1" applyBorder="1" applyAlignment="1">
      <alignment horizontal="center" vertical="center"/>
    </xf>
    <xf numFmtId="0" fontId="21" fillId="29" borderId="10" xfId="0" applyFont="1" applyFill="1" applyBorder="1"/>
    <xf numFmtId="0" fontId="35" fillId="29" borderId="10" xfId="0" applyFont="1" applyFill="1" applyBorder="1"/>
    <xf numFmtId="176" fontId="126" fillId="29" borderId="10" xfId="0" applyNumberFormat="1" applyFont="1" applyFill="1" applyBorder="1" applyAlignment="1">
      <alignment horizontal="center" vertical="center"/>
    </xf>
    <xf numFmtId="0" fontId="126" fillId="29" borderId="10" xfId="0" applyFont="1" applyFill="1" applyBorder="1" applyAlignment="1">
      <alignment horizontal="center"/>
    </xf>
    <xf numFmtId="176" fontId="127" fillId="29" borderId="10" xfId="0" applyNumberFormat="1" applyFont="1" applyFill="1" applyBorder="1" applyAlignment="1">
      <alignment horizontal="center" vertical="center"/>
    </xf>
    <xf numFmtId="176" fontId="128" fillId="29" borderId="10" xfId="0" applyNumberFormat="1" applyFont="1" applyFill="1" applyBorder="1" applyAlignment="1">
      <alignment horizontal="center" vertical="center"/>
    </xf>
    <xf numFmtId="0" fontId="128" fillId="29" borderId="10" xfId="0" applyFont="1" applyFill="1" applyBorder="1" applyAlignment="1">
      <alignment horizontal="center" vertical="center"/>
    </xf>
    <xf numFmtId="176" fontId="42" fillId="29" borderId="10" xfId="0" applyNumberFormat="1" applyFont="1" applyFill="1" applyBorder="1" applyAlignment="1">
      <alignment horizontal="center" vertical="center"/>
    </xf>
    <xf numFmtId="0" fontId="42" fillId="29" borderId="10" xfId="0" applyFont="1" applyFill="1" applyBorder="1" applyAlignment="1">
      <alignment horizontal="center"/>
    </xf>
    <xf numFmtId="176" fontId="31" fillId="29" borderId="10" xfId="0" applyNumberFormat="1" applyFont="1" applyFill="1" applyBorder="1"/>
    <xf numFmtId="0" fontId="31" fillId="29" borderId="10" xfId="0" applyFont="1" applyFill="1" applyBorder="1"/>
    <xf numFmtId="0" fontId="44" fillId="29" borderId="10" xfId="0" applyFont="1" applyFill="1" applyBorder="1" applyAlignment="1">
      <alignment horizontal="center" wrapText="1"/>
    </xf>
    <xf numFmtId="0" fontId="44" fillId="29" borderId="10" xfId="0" applyFont="1" applyFill="1" applyBorder="1" applyAlignment="1">
      <alignment horizontal="center"/>
    </xf>
    <xf numFmtId="0" fontId="117" fillId="29" borderId="10" xfId="0" applyFont="1" applyFill="1" applyBorder="1" applyAlignment="1">
      <alignment horizontal="center" vertical="center" wrapText="1"/>
    </xf>
    <xf numFmtId="0" fontId="44" fillId="29" borderId="10" xfId="0" applyFont="1" applyFill="1" applyBorder="1"/>
    <xf numFmtId="0" fontId="117" fillId="29" borderId="10" xfId="0" applyFont="1" applyFill="1" applyBorder="1" applyAlignment="1">
      <alignment horizontal="center"/>
    </xf>
    <xf numFmtId="0" fontId="44" fillId="29" borderId="10" xfId="0" applyFont="1" applyFill="1" applyBorder="1" applyAlignment="1">
      <alignment horizontal="center" vertical="center"/>
    </xf>
    <xf numFmtId="0" fontId="17" fillId="30" borderId="10" xfId="0" applyFont="1" applyFill="1" applyBorder="1" applyAlignment="1">
      <alignment horizontal="center" vertical="center"/>
    </xf>
    <xf numFmtId="0" fontId="30" fillId="30" borderId="10" xfId="0" applyFont="1" applyFill="1" applyBorder="1" applyAlignment="1">
      <alignment horizontal="center" vertical="center"/>
    </xf>
    <xf numFmtId="179" fontId="30" fillId="30" borderId="10" xfId="0" applyNumberFormat="1" applyFont="1" applyFill="1" applyBorder="1" applyAlignment="1">
      <alignment horizontal="center" vertical="center"/>
    </xf>
    <xf numFmtId="0" fontId="30" fillId="30" borderId="17" xfId="0" applyFont="1" applyFill="1" applyBorder="1" applyAlignment="1">
      <alignment horizontal="center" vertical="center"/>
    </xf>
    <xf numFmtId="0" fontId="116" fillId="30" borderId="0" xfId="0" applyFont="1" applyFill="1" applyBorder="1" applyAlignment="1">
      <alignment horizontal="center" vertical="center"/>
    </xf>
    <xf numFmtId="0" fontId="17" fillId="30" borderId="0" xfId="0" applyFont="1" applyFill="1" applyBorder="1" applyAlignment="1">
      <alignment horizontal="center" vertical="center"/>
    </xf>
    <xf numFmtId="14" fontId="116" fillId="30" borderId="0" xfId="0" applyNumberFormat="1" applyFont="1" applyFill="1" applyBorder="1" applyAlignment="1">
      <alignment horizontal="center" vertical="center"/>
    </xf>
    <xf numFmtId="0" fontId="22" fillId="30" borderId="0" xfId="0" applyFont="1" applyFill="1" applyBorder="1" applyAlignment="1">
      <alignment horizontal="center" vertical="center"/>
    </xf>
    <xf numFmtId="14" fontId="22" fillId="30" borderId="0" xfId="0" applyNumberFormat="1" applyFont="1" applyFill="1" applyBorder="1" applyAlignment="1">
      <alignment horizontal="center" vertical="center"/>
    </xf>
    <xf numFmtId="0" fontId="60" fillId="30" borderId="0" xfId="0" applyFont="1" applyFill="1" applyBorder="1" applyAlignment="1">
      <alignment horizontal="center" vertical="center"/>
    </xf>
    <xf numFmtId="0" fontId="30" fillId="30" borderId="0" xfId="0" applyFont="1" applyFill="1" applyAlignment="1">
      <alignment horizontal="center" vertical="center"/>
    </xf>
    <xf numFmtId="0" fontId="17" fillId="31" borderId="10" xfId="0" applyFont="1" applyFill="1" applyBorder="1" applyAlignment="1">
      <alignment horizontal="center" vertical="center"/>
    </xf>
    <xf numFmtId="0" fontId="17" fillId="31" borderId="10" xfId="0" applyFont="1" applyFill="1" applyBorder="1" applyAlignment="1">
      <alignment horizontal="left" vertical="center"/>
    </xf>
    <xf numFmtId="0" fontId="17" fillId="31" borderId="10" xfId="0" applyFont="1" applyFill="1" applyBorder="1" applyAlignment="1">
      <alignment horizontal="center" vertical="center" wrapText="1"/>
    </xf>
    <xf numFmtId="179" fontId="17" fillId="31" borderId="10" xfId="0" applyNumberFormat="1" applyFont="1" applyFill="1" applyBorder="1" applyAlignment="1">
      <alignment horizontal="center" vertical="center"/>
    </xf>
    <xf numFmtId="49" fontId="17" fillId="31" borderId="10" xfId="0" applyNumberFormat="1" applyFont="1" applyFill="1" applyBorder="1" applyAlignment="1">
      <alignment horizontal="center" vertical="center"/>
    </xf>
    <xf numFmtId="0" fontId="17" fillId="31" borderId="0" xfId="0" applyFont="1" applyFill="1" applyBorder="1" applyAlignment="1">
      <alignment vertical="center"/>
    </xf>
    <xf numFmtId="0" fontId="17" fillId="31" borderId="0" xfId="0" applyFont="1" applyFill="1" applyBorder="1" applyAlignment="1">
      <alignment horizontal="center" vertical="center"/>
    </xf>
    <xf numFmtId="14" fontId="17" fillId="31" borderId="0" xfId="0" applyNumberFormat="1" applyFont="1" applyFill="1" applyBorder="1" applyAlignment="1">
      <alignment horizontal="center" vertical="center" wrapText="1"/>
    </xf>
    <xf numFmtId="14" fontId="17" fillId="31" borderId="0" xfId="0" applyNumberFormat="1" applyFont="1" applyFill="1" applyBorder="1" applyAlignment="1">
      <alignment horizontal="center" vertical="center"/>
    </xf>
    <xf numFmtId="14" fontId="17" fillId="31" borderId="10" xfId="0" applyNumberFormat="1" applyFont="1" applyFill="1" applyBorder="1" applyAlignment="1">
      <alignment horizontal="center" vertical="center" wrapText="1"/>
    </xf>
    <xf numFmtId="0" fontId="17" fillId="31" borderId="0" xfId="0" applyFont="1" applyFill="1" applyAlignment="1">
      <alignment horizontal="left" vertical="center"/>
    </xf>
    <xf numFmtId="0" fontId="17" fillId="31" borderId="0" xfId="0" applyFont="1" applyFill="1" applyAlignment="1">
      <alignment horizontal="center" vertical="center"/>
    </xf>
    <xf numFmtId="0" fontId="17" fillId="31" borderId="0" xfId="0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14" fontId="13" fillId="0" borderId="0" xfId="0" applyNumberFormat="1" applyFont="1" applyAlignment="1">
      <alignment horizontal="center" vertical="center"/>
    </xf>
    <xf numFmtId="17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3" fillId="0" borderId="0" xfId="17280" applyFont="1" applyAlignment="1">
      <alignment horizontal="center"/>
    </xf>
    <xf numFmtId="0" fontId="13" fillId="0" borderId="0" xfId="17280" applyFont="1" applyFill="1" applyBorder="1" applyAlignment="1">
      <alignment horizontal="center"/>
    </xf>
    <xf numFmtId="0" fontId="13" fillId="0" borderId="0" xfId="17280" applyFont="1" applyFill="1" applyAlignment="1">
      <alignment horizontal="center"/>
    </xf>
    <xf numFmtId="0" fontId="13" fillId="32" borderId="0" xfId="0" applyFont="1" applyFill="1" applyAlignment="1">
      <alignment horizontal="left" vertical="center"/>
    </xf>
    <xf numFmtId="179" fontId="13" fillId="0" borderId="0" xfId="17280" applyNumberFormat="1" applyFont="1" applyFill="1" applyBorder="1" applyAlignment="1">
      <alignment horizontal="center"/>
    </xf>
    <xf numFmtId="179" fontId="13" fillId="0" borderId="0" xfId="17280" applyNumberFormat="1" applyFont="1" applyFill="1" applyAlignment="1">
      <alignment horizontal="center"/>
    </xf>
    <xf numFmtId="0" fontId="13" fillId="32" borderId="0" xfId="0" applyFont="1" applyFill="1" applyAlignment="1">
      <alignment horizontal="left"/>
    </xf>
    <xf numFmtId="0" fontId="13" fillId="0" borderId="0" xfId="17280" applyFont="1" applyAlignment="1">
      <alignment horizontal="left"/>
    </xf>
    <xf numFmtId="179" fontId="13" fillId="0" borderId="0" xfId="17280" applyNumberFormat="1" applyFont="1" applyAlignment="1">
      <alignment horizontal="center"/>
    </xf>
    <xf numFmtId="49" fontId="13" fillId="0" borderId="0" xfId="17280" applyNumberFormat="1" applyFont="1" applyAlignment="1">
      <alignment horizontal="center"/>
    </xf>
    <xf numFmtId="0" fontId="130" fillId="0" borderId="0" xfId="0" applyFont="1" applyAlignment="1">
      <alignment horizontal="center" vertical="center" wrapText="1"/>
    </xf>
    <xf numFmtId="12" fontId="130" fillId="0" borderId="0" xfId="0" applyNumberFormat="1" applyFont="1" applyAlignment="1">
      <alignment horizontal="center" vertical="center" wrapText="1"/>
    </xf>
    <xf numFmtId="0" fontId="130" fillId="0" borderId="0" xfId="0" applyFont="1" applyAlignment="1">
      <alignment horizontal="center" wrapText="1"/>
    </xf>
    <xf numFmtId="0" fontId="130" fillId="0" borderId="0" xfId="0" applyFont="1" applyAlignment="1">
      <alignment horizontal="left" vertical="center" wrapText="1"/>
    </xf>
    <xf numFmtId="181" fontId="130" fillId="0" borderId="0" xfId="0" applyNumberFormat="1" applyFont="1" applyAlignment="1">
      <alignment horizontal="center" vertical="center" wrapText="1"/>
    </xf>
    <xf numFmtId="14" fontId="130" fillId="0" borderId="0" xfId="0" applyNumberFormat="1" applyFont="1" applyAlignment="1">
      <alignment horizontal="center" vertical="center" wrapText="1"/>
    </xf>
    <xf numFmtId="0" fontId="130" fillId="0" borderId="0" xfId="0" quotePrefix="1" applyFont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130" fillId="0" borderId="0" xfId="0" applyFont="1" applyAlignment="1">
      <alignment horizontal="left" wrapText="1"/>
    </xf>
    <xf numFmtId="49" fontId="130" fillId="0" borderId="0" xfId="0" applyNumberFormat="1" applyFont="1" applyAlignment="1">
      <alignment horizontal="center" vertical="center" wrapText="1"/>
    </xf>
    <xf numFmtId="14" fontId="130" fillId="0" borderId="0" xfId="0" applyNumberFormat="1" applyFont="1" applyAlignment="1">
      <alignment horizontal="center" wrapText="1"/>
    </xf>
    <xf numFmtId="0" fontId="131" fillId="0" borderId="0" xfId="0" applyFont="1" applyAlignment="1">
      <alignment horizontal="center" wrapText="1"/>
    </xf>
    <xf numFmtId="49" fontId="130" fillId="0" borderId="0" xfId="0" applyNumberFormat="1" applyFont="1" applyAlignment="1">
      <alignment horizontal="center" wrapText="1"/>
    </xf>
    <xf numFmtId="14" fontId="130" fillId="0" borderId="10" xfId="17351" applyNumberFormat="1" applyFont="1" applyFill="1" applyBorder="1" applyAlignment="1">
      <alignment horizontal="center" vertical="center" wrapText="1"/>
    </xf>
    <xf numFmtId="0" fontId="130" fillId="0" borderId="0" xfId="16204" applyNumberFormat="1" applyFont="1" applyAlignment="1">
      <alignment horizontal="left" vertical="center" wrapText="1"/>
    </xf>
    <xf numFmtId="0" fontId="130" fillId="0" borderId="0" xfId="16204" applyNumberFormat="1" applyFont="1" applyAlignment="1">
      <alignment horizontal="center" vertical="center" wrapText="1"/>
    </xf>
    <xf numFmtId="14" fontId="130" fillId="0" borderId="0" xfId="16204" applyNumberFormat="1" applyFont="1" applyAlignment="1">
      <alignment horizontal="center" vertical="center" wrapText="1"/>
    </xf>
    <xf numFmtId="182" fontId="13" fillId="0" borderId="0" xfId="0" applyNumberFormat="1" applyFont="1" applyAlignment="1">
      <alignment horizontal="center"/>
    </xf>
    <xf numFmtId="0" fontId="13" fillId="0" borderId="0" xfId="0" quotePrefix="1" applyFont="1" applyAlignment="1">
      <alignment horizontal="center"/>
    </xf>
    <xf numFmtId="0" fontId="13" fillId="29" borderId="10" xfId="0" applyFont="1" applyFill="1" applyBorder="1" applyAlignment="1">
      <alignment horizontal="center" vertical="center"/>
    </xf>
    <xf numFmtId="0" fontId="14" fillId="0" borderId="0" xfId="0" applyFont="1"/>
    <xf numFmtId="0" fontId="132" fillId="0" borderId="0" xfId="0" applyFont="1" applyAlignment="1">
      <alignment horizontal="center" wrapText="1"/>
    </xf>
    <xf numFmtId="0" fontId="133" fillId="29" borderId="10" xfId="0" applyFont="1" applyFill="1" applyBorder="1" applyAlignment="1">
      <alignment horizontal="center" vertical="center"/>
    </xf>
    <xf numFmtId="0" fontId="134" fillId="0" borderId="0" xfId="0" applyFont="1"/>
    <xf numFmtId="0" fontId="133" fillId="0" borderId="0" xfId="0" applyFont="1" applyAlignment="1">
      <alignment horizontal="center" vertical="center"/>
    </xf>
    <xf numFmtId="0" fontId="133" fillId="0" borderId="0" xfId="0" applyFont="1" applyAlignment="1">
      <alignment horizontal="left"/>
    </xf>
    <xf numFmtId="0" fontId="133" fillId="0" borderId="0" xfId="0" applyFont="1" applyAlignment="1">
      <alignment horizontal="center"/>
    </xf>
    <xf numFmtId="176" fontId="133" fillId="29" borderId="10" xfId="0" applyNumberFormat="1" applyFont="1" applyFill="1" applyBorder="1" applyAlignment="1">
      <alignment horizontal="center" vertical="center"/>
    </xf>
    <xf numFmtId="0" fontId="133" fillId="29" borderId="10" xfId="0" applyNumberFormat="1" applyFont="1" applyFill="1" applyBorder="1" applyAlignment="1">
      <alignment horizontal="center" vertical="center"/>
    </xf>
    <xf numFmtId="178" fontId="133" fillId="0" borderId="0" xfId="0" applyNumberFormat="1" applyFont="1" applyBorder="1" applyAlignment="1">
      <alignment horizontal="center" vertical="center"/>
    </xf>
    <xf numFmtId="0" fontId="133" fillId="0" borderId="0" xfId="0" applyFont="1" applyFill="1" applyAlignment="1">
      <alignment horizontal="left"/>
    </xf>
    <xf numFmtId="0" fontId="133" fillId="0" borderId="0" xfId="0" applyFont="1" applyAlignment="1">
      <alignment horizontal="left" vertical="center"/>
    </xf>
    <xf numFmtId="179" fontId="133" fillId="0" borderId="0" xfId="17280" applyNumberFormat="1" applyFont="1" applyAlignment="1">
      <alignment horizontal="center"/>
    </xf>
    <xf numFmtId="49" fontId="133" fillId="0" borderId="0" xfId="0" applyNumberFormat="1" applyFont="1" applyAlignment="1">
      <alignment horizontal="center" vertical="center"/>
    </xf>
    <xf numFmtId="179" fontId="133" fillId="0" borderId="0" xfId="0" applyNumberFormat="1" applyFont="1" applyAlignment="1">
      <alignment horizontal="center" vertical="center"/>
    </xf>
    <xf numFmtId="0" fontId="133" fillId="29" borderId="10" xfId="0" applyFont="1" applyFill="1" applyBorder="1" applyAlignment="1">
      <alignment horizontal="center" vertical="center" wrapText="1"/>
    </xf>
    <xf numFmtId="0" fontId="134" fillId="0" borderId="0" xfId="0" applyFont="1" applyFill="1"/>
    <xf numFmtId="0" fontId="135" fillId="0" borderId="0" xfId="0" applyFont="1" applyAlignment="1">
      <alignment horizontal="center"/>
    </xf>
    <xf numFmtId="0" fontId="136" fillId="0" borderId="0" xfId="0" applyFont="1"/>
    <xf numFmtId="0" fontId="137" fillId="29" borderId="10" xfId="0" applyFont="1" applyFill="1" applyBorder="1" applyAlignment="1">
      <alignment horizontal="center" vertical="center"/>
    </xf>
    <xf numFmtId="0" fontId="135" fillId="0" borderId="0" xfId="0" applyFont="1"/>
    <xf numFmtId="176" fontId="135" fillId="29" borderId="10" xfId="0" applyNumberFormat="1" applyFont="1" applyFill="1" applyBorder="1" applyAlignment="1">
      <alignment horizontal="center" vertical="center"/>
    </xf>
    <xf numFmtId="0" fontId="135" fillId="29" borderId="10" xfId="0" applyFont="1" applyFill="1" applyBorder="1" applyAlignment="1">
      <alignment horizontal="center" vertical="center"/>
    </xf>
    <xf numFmtId="0" fontId="135" fillId="29" borderId="10" xfId="0" applyFont="1" applyFill="1" applyBorder="1" applyAlignment="1">
      <alignment horizontal="center" wrapText="1"/>
    </xf>
    <xf numFmtId="0" fontId="135" fillId="29" borderId="10" xfId="0" applyFont="1" applyFill="1" applyBorder="1" applyAlignment="1">
      <alignment horizontal="center"/>
    </xf>
    <xf numFmtId="0" fontId="136" fillId="0" borderId="0" xfId="0" applyFont="1" applyFill="1"/>
    <xf numFmtId="0" fontId="135" fillId="29" borderId="10" xfId="0" applyFont="1" applyFill="1" applyBorder="1" applyAlignment="1">
      <alignment horizontal="center" vertical="center" wrapText="1"/>
    </xf>
    <xf numFmtId="0" fontId="133" fillId="29" borderId="10" xfId="0" applyFont="1" applyFill="1" applyBorder="1" applyAlignment="1">
      <alignment horizontal="center" wrapText="1"/>
    </xf>
    <xf numFmtId="0" fontId="133" fillId="29" borderId="10" xfId="0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0" fillId="0" borderId="10" xfId="17351" applyFont="1" applyFill="1" applyBorder="1" applyAlignment="1">
      <alignment horizontal="left" vertical="center" wrapText="1"/>
    </xf>
    <xf numFmtId="0" fontId="130" fillId="0" borderId="10" xfId="17351" applyFont="1" applyFill="1" applyBorder="1" applyAlignment="1">
      <alignment horizontal="center" vertical="center" wrapText="1"/>
    </xf>
    <xf numFmtId="49" fontId="130" fillId="0" borderId="10" xfId="17351" applyNumberFormat="1" applyFont="1" applyFill="1" applyBorder="1" applyAlignment="1">
      <alignment horizontal="center" vertical="center" wrapText="1"/>
    </xf>
    <xf numFmtId="0" fontId="130" fillId="0" borderId="17" xfId="17351" applyFont="1" applyFill="1" applyBorder="1" applyAlignment="1">
      <alignment horizontal="center" vertical="center" wrapText="1"/>
    </xf>
    <xf numFmtId="0" fontId="130" fillId="0" borderId="0" xfId="0" quotePrefix="1" applyFont="1" applyAlignment="1">
      <alignment horizontal="center" wrapText="1"/>
    </xf>
    <xf numFmtId="176" fontId="13" fillId="29" borderId="10" xfId="4281" applyNumberFormat="1" applyFont="1" applyFill="1" applyBorder="1" applyAlignment="1">
      <alignment horizontal="center" vertical="center" wrapText="1"/>
    </xf>
    <xf numFmtId="0" fontId="13" fillId="29" borderId="10" xfId="3517" applyNumberFormat="1" applyFont="1" applyFill="1" applyBorder="1" applyAlignment="1">
      <alignment horizontal="center" vertical="center"/>
    </xf>
    <xf numFmtId="178" fontId="13" fillId="0" borderId="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0" xfId="17420" applyFont="1" applyFill="1" applyBorder="1" applyAlignment="1">
      <alignment horizontal="left" vertical="center" wrapText="1"/>
    </xf>
    <xf numFmtId="0" fontId="13" fillId="0" borderId="10" xfId="17420" applyFont="1" applyFill="1" applyBorder="1" applyAlignment="1">
      <alignment horizontal="center" vertical="center"/>
    </xf>
    <xf numFmtId="49" fontId="13" fillId="0" borderId="10" xfId="25126" applyNumberFormat="1" applyFont="1" applyFill="1" applyBorder="1" applyAlignment="1" applyProtection="1">
      <alignment horizontal="center" vertical="center"/>
    </xf>
    <xf numFmtId="14" fontId="13" fillId="0" borderId="10" xfId="1742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horizontal="left" vertical="center" wrapText="1"/>
    </xf>
    <xf numFmtId="0" fontId="13" fillId="0" borderId="10" xfId="25126" applyFont="1" applyBorder="1" applyAlignment="1">
      <alignment horizontal="center" vertical="center"/>
    </xf>
    <xf numFmtId="0" fontId="13" fillId="0" borderId="10" xfId="0" quotePrefix="1" applyFont="1" applyBorder="1" applyAlignment="1">
      <alignment horizontal="center" vertical="center"/>
    </xf>
    <xf numFmtId="14" fontId="13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49" fontId="13" fillId="0" borderId="10" xfId="25126" applyNumberFormat="1" applyFont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180" fontId="13" fillId="0" borderId="10" xfId="0" applyNumberFormat="1" applyFont="1" applyBorder="1" applyAlignment="1">
      <alignment horizontal="center" vertical="center"/>
    </xf>
    <xf numFmtId="0" fontId="138" fillId="0" borderId="10" xfId="0" applyFont="1" applyBorder="1" applyAlignment="1">
      <alignment horizontal="center" vertical="center"/>
    </xf>
    <xf numFmtId="14" fontId="13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</cellXfs>
  <cellStyles count="33015">
    <cellStyle name="?鹎%U龡&amp;H?_x0008__x001c__x001c_?_x0007__x0001__x0001_" xfId="1"/>
    <cellStyle name="20% - 强调文字颜色 1 10" xfId="2"/>
    <cellStyle name="20% - 强调文字颜色 1 10 2" xfId="3134"/>
    <cellStyle name="20% - 强调文字颜色 1 10 2 2" xfId="7350"/>
    <cellStyle name="20% - 强调文字颜色 1 10 2 2 2" xfId="15568"/>
    <cellStyle name="20% - 强调文字颜色 1 10 2 3" xfId="15567"/>
    <cellStyle name="20% - 强调文字颜色 1 10 3" xfId="5253"/>
    <cellStyle name="20% - 强调文字颜色 1 10 3 2" xfId="15569"/>
    <cellStyle name="20% - 强调文字颜色 1 10 4" xfId="15566"/>
    <cellStyle name="20% - 强调文字颜色 1 11" xfId="3"/>
    <cellStyle name="20% - 强调文字颜色 1 11 2" xfId="3135"/>
    <cellStyle name="20% - 强调文字颜色 1 11 2 2" xfId="7351"/>
    <cellStyle name="20% - 强调文字颜色 1 11 2 2 2" xfId="15572"/>
    <cellStyle name="20% - 强调文字颜色 1 11 2 3" xfId="15571"/>
    <cellStyle name="20% - 强调文字颜色 1 11 3" xfId="5254"/>
    <cellStyle name="20% - 强调文字颜色 1 11 3 2" xfId="15573"/>
    <cellStyle name="20% - 强调文字颜色 1 11 4" xfId="15570"/>
    <cellStyle name="20% - 强调文字颜色 1 12" xfId="3034"/>
    <cellStyle name="20% - 强调文字颜色 1 12 2" xfId="7259"/>
    <cellStyle name="20% - 强调文字颜色 1 12 2 2" xfId="15575"/>
    <cellStyle name="20% - 强调文字颜色 1 12 3" xfId="15574"/>
    <cellStyle name="20% - 强调文字颜色 1 2" xfId="4"/>
    <cellStyle name="20% - 强调文字颜色 1 2 2" xfId="3136"/>
    <cellStyle name="20% - 强调文字颜色 1 2 2 2" xfId="7352"/>
    <cellStyle name="20% - 强调文字颜色 1 2 2 2 2" xfId="15578"/>
    <cellStyle name="20% - 强调文字颜色 1 2 2 3" xfId="15577"/>
    <cellStyle name="20% - 强调文字颜色 1 2 3" xfId="5255"/>
    <cellStyle name="20% - 强调文字颜色 1 2 3 2" xfId="15579"/>
    <cellStyle name="20% - 强调文字颜色 1 2 4" xfId="15576"/>
    <cellStyle name="20% - 强调文字颜色 1 3" xfId="5"/>
    <cellStyle name="20% - 强调文字颜色 1 3 2" xfId="3137"/>
    <cellStyle name="20% - 强调文字颜色 1 3 2 2" xfId="7353"/>
    <cellStyle name="20% - 强调文字颜色 1 3 2 2 2" xfId="15582"/>
    <cellStyle name="20% - 强调文字颜色 1 3 2 3" xfId="15581"/>
    <cellStyle name="20% - 强调文字颜色 1 3 3" xfId="5256"/>
    <cellStyle name="20% - 强调文字颜色 1 3 3 2" xfId="15583"/>
    <cellStyle name="20% - 强调文字颜色 1 3 4" xfId="15580"/>
    <cellStyle name="20% - 强调文字颜色 1 4" xfId="6"/>
    <cellStyle name="20% - 强调文字颜色 1 4 2" xfId="3138"/>
    <cellStyle name="20% - 强调文字颜色 1 4 2 2" xfId="7354"/>
    <cellStyle name="20% - 强调文字颜色 1 4 2 2 2" xfId="15586"/>
    <cellStyle name="20% - 强调文字颜色 1 4 2 3" xfId="15585"/>
    <cellStyle name="20% - 强调文字颜色 1 4 3" xfId="5257"/>
    <cellStyle name="20% - 强调文字颜色 1 4 3 2" xfId="15587"/>
    <cellStyle name="20% - 强调文字颜色 1 4 4" xfId="15584"/>
    <cellStyle name="20% - 强调文字颜色 1 5" xfId="7"/>
    <cellStyle name="20% - 强调文字颜色 1 5 2" xfId="3139"/>
    <cellStyle name="20% - 强调文字颜色 1 5 2 2" xfId="7355"/>
    <cellStyle name="20% - 强调文字颜色 1 5 2 2 2" xfId="15590"/>
    <cellStyle name="20% - 强调文字颜色 1 5 2 3" xfId="15589"/>
    <cellStyle name="20% - 强调文字颜色 1 5 3" xfId="5258"/>
    <cellStyle name="20% - 强调文字颜色 1 5 3 2" xfId="15591"/>
    <cellStyle name="20% - 强调文字颜色 1 5 4" xfId="15588"/>
    <cellStyle name="20% - 强调文字颜色 1 6" xfId="8"/>
    <cellStyle name="20% - 强调文字颜色 1 6 2" xfId="3140"/>
    <cellStyle name="20% - 强调文字颜色 1 6 2 2" xfId="7356"/>
    <cellStyle name="20% - 强调文字颜色 1 6 2 2 2" xfId="15594"/>
    <cellStyle name="20% - 强调文字颜色 1 6 2 3" xfId="15593"/>
    <cellStyle name="20% - 强调文字颜色 1 6 3" xfId="5259"/>
    <cellStyle name="20% - 强调文字颜色 1 6 3 2" xfId="15595"/>
    <cellStyle name="20% - 强调文字颜色 1 6 4" xfId="15592"/>
    <cellStyle name="20% - 强调文字颜色 1 7" xfId="9"/>
    <cellStyle name="20% - 强调文字颜色 1 7 2" xfId="3141"/>
    <cellStyle name="20% - 强调文字颜色 1 7 2 2" xfId="7357"/>
    <cellStyle name="20% - 强调文字颜色 1 7 2 2 2" xfId="15598"/>
    <cellStyle name="20% - 强调文字颜色 1 7 2 3" xfId="15597"/>
    <cellStyle name="20% - 强调文字颜色 1 7 3" xfId="5260"/>
    <cellStyle name="20% - 强调文字颜色 1 7 3 2" xfId="15599"/>
    <cellStyle name="20% - 强调文字颜色 1 7 4" xfId="15596"/>
    <cellStyle name="20% - 强调文字颜色 1 8" xfId="10"/>
    <cellStyle name="20% - 强调文字颜色 1 8 2" xfId="3142"/>
    <cellStyle name="20% - 强调文字颜色 1 8 2 2" xfId="7358"/>
    <cellStyle name="20% - 强调文字颜色 1 8 2 2 2" xfId="15602"/>
    <cellStyle name="20% - 强调文字颜色 1 8 2 3" xfId="15601"/>
    <cellStyle name="20% - 强调文字颜色 1 8 3" xfId="5261"/>
    <cellStyle name="20% - 强调文字颜色 1 8 3 2" xfId="15603"/>
    <cellStyle name="20% - 强调文字颜色 1 8 4" xfId="15600"/>
    <cellStyle name="20% - 强调文字颜色 1 9" xfId="11"/>
    <cellStyle name="20% - 强调文字颜色 1 9 2" xfId="3143"/>
    <cellStyle name="20% - 强调文字颜色 1 9 2 2" xfId="7359"/>
    <cellStyle name="20% - 强调文字颜色 1 9 2 2 2" xfId="15606"/>
    <cellStyle name="20% - 强调文字颜色 1 9 2 3" xfId="15605"/>
    <cellStyle name="20% - 强调文字颜色 1 9 3" xfId="5262"/>
    <cellStyle name="20% - 强调文字颜色 1 9 3 2" xfId="15607"/>
    <cellStyle name="20% - 强调文字颜色 1 9 4" xfId="15604"/>
    <cellStyle name="20% - 强调文字颜色 2 10" xfId="12"/>
    <cellStyle name="20% - 强调文字颜色 2 10 2" xfId="3144"/>
    <cellStyle name="20% - 强调文字颜色 2 10 2 2" xfId="7360"/>
    <cellStyle name="20% - 强调文字颜色 2 10 2 2 2" xfId="15610"/>
    <cellStyle name="20% - 强调文字颜色 2 10 2 3" xfId="15609"/>
    <cellStyle name="20% - 强调文字颜色 2 10 3" xfId="5263"/>
    <cellStyle name="20% - 强调文字颜色 2 10 3 2" xfId="15611"/>
    <cellStyle name="20% - 强调文字颜色 2 10 4" xfId="15608"/>
    <cellStyle name="20% - 强调文字颜色 2 11" xfId="13"/>
    <cellStyle name="20% - 强调文字颜色 2 11 2" xfId="3145"/>
    <cellStyle name="20% - 强调文字颜色 2 11 2 2" xfId="7361"/>
    <cellStyle name="20% - 强调文字颜色 2 11 2 2 2" xfId="15614"/>
    <cellStyle name="20% - 强调文字颜色 2 11 2 3" xfId="15613"/>
    <cellStyle name="20% - 强调文字颜色 2 11 3" xfId="5264"/>
    <cellStyle name="20% - 强调文字颜色 2 11 3 2" xfId="15615"/>
    <cellStyle name="20% - 强调文字颜色 2 11 4" xfId="15612"/>
    <cellStyle name="20% - 强调文字颜色 2 12" xfId="3035"/>
    <cellStyle name="20% - 强调文字颜色 2 12 2" xfId="7260"/>
    <cellStyle name="20% - 强调文字颜色 2 12 2 2" xfId="15617"/>
    <cellStyle name="20% - 强调文字颜色 2 12 3" xfId="15616"/>
    <cellStyle name="20% - 强调文字颜色 2 2" xfId="14"/>
    <cellStyle name="20% - 强调文字颜色 2 2 2" xfId="3146"/>
    <cellStyle name="20% - 强调文字颜色 2 2 2 2" xfId="7362"/>
    <cellStyle name="20% - 强调文字颜色 2 2 2 2 2" xfId="15620"/>
    <cellStyle name="20% - 强调文字颜色 2 2 2 3" xfId="15619"/>
    <cellStyle name="20% - 强调文字颜色 2 2 3" xfId="5265"/>
    <cellStyle name="20% - 强调文字颜色 2 2 3 2" xfId="15621"/>
    <cellStyle name="20% - 强调文字颜色 2 2 4" xfId="15618"/>
    <cellStyle name="20% - 强调文字颜色 2 3" xfId="15"/>
    <cellStyle name="20% - 强调文字颜色 2 3 2" xfId="3147"/>
    <cellStyle name="20% - 强调文字颜色 2 3 2 2" xfId="7363"/>
    <cellStyle name="20% - 强调文字颜色 2 3 2 2 2" xfId="15624"/>
    <cellStyle name="20% - 强调文字颜色 2 3 2 3" xfId="15623"/>
    <cellStyle name="20% - 强调文字颜色 2 3 3" xfId="5266"/>
    <cellStyle name="20% - 强调文字颜色 2 3 3 2" xfId="15625"/>
    <cellStyle name="20% - 强调文字颜色 2 3 4" xfId="15622"/>
    <cellStyle name="20% - 强调文字颜色 2 4" xfId="16"/>
    <cellStyle name="20% - 强调文字颜色 2 4 2" xfId="3148"/>
    <cellStyle name="20% - 强调文字颜色 2 4 2 2" xfId="7364"/>
    <cellStyle name="20% - 强调文字颜色 2 4 2 2 2" xfId="15628"/>
    <cellStyle name="20% - 强调文字颜色 2 4 2 3" xfId="15627"/>
    <cellStyle name="20% - 强调文字颜色 2 4 3" xfId="5267"/>
    <cellStyle name="20% - 强调文字颜色 2 4 3 2" xfId="15629"/>
    <cellStyle name="20% - 强调文字颜色 2 4 4" xfId="15626"/>
    <cellStyle name="20% - 强调文字颜色 2 5" xfId="17"/>
    <cellStyle name="20% - 强调文字颜色 2 5 2" xfId="3149"/>
    <cellStyle name="20% - 强调文字颜色 2 5 2 2" xfId="7365"/>
    <cellStyle name="20% - 强调文字颜色 2 5 2 2 2" xfId="15632"/>
    <cellStyle name="20% - 强调文字颜色 2 5 2 3" xfId="15631"/>
    <cellStyle name="20% - 强调文字颜色 2 5 3" xfId="5268"/>
    <cellStyle name="20% - 强调文字颜色 2 5 3 2" xfId="15633"/>
    <cellStyle name="20% - 强调文字颜色 2 5 4" xfId="15630"/>
    <cellStyle name="20% - 强调文字颜色 2 6" xfId="18"/>
    <cellStyle name="20% - 强调文字颜色 2 6 2" xfId="3150"/>
    <cellStyle name="20% - 强调文字颜色 2 6 2 2" xfId="7366"/>
    <cellStyle name="20% - 强调文字颜色 2 6 2 2 2" xfId="15636"/>
    <cellStyle name="20% - 强调文字颜色 2 6 2 3" xfId="15635"/>
    <cellStyle name="20% - 强调文字颜色 2 6 3" xfId="5269"/>
    <cellStyle name="20% - 强调文字颜色 2 6 3 2" xfId="15637"/>
    <cellStyle name="20% - 强调文字颜色 2 6 4" xfId="15634"/>
    <cellStyle name="20% - 强调文字颜色 2 7" xfId="19"/>
    <cellStyle name="20% - 强调文字颜色 2 7 2" xfId="3151"/>
    <cellStyle name="20% - 强调文字颜色 2 7 2 2" xfId="7367"/>
    <cellStyle name="20% - 强调文字颜色 2 7 2 2 2" xfId="15640"/>
    <cellStyle name="20% - 强调文字颜色 2 7 2 3" xfId="15639"/>
    <cellStyle name="20% - 强调文字颜色 2 7 3" xfId="5270"/>
    <cellStyle name="20% - 强调文字颜色 2 7 3 2" xfId="15641"/>
    <cellStyle name="20% - 强调文字颜色 2 7 4" xfId="15638"/>
    <cellStyle name="20% - 强调文字颜色 2 8" xfId="20"/>
    <cellStyle name="20% - 强调文字颜色 2 8 2" xfId="3152"/>
    <cellStyle name="20% - 强调文字颜色 2 8 2 2" xfId="7368"/>
    <cellStyle name="20% - 强调文字颜色 2 8 2 2 2" xfId="15644"/>
    <cellStyle name="20% - 强调文字颜色 2 8 2 3" xfId="15643"/>
    <cellStyle name="20% - 强调文字颜色 2 8 3" xfId="5271"/>
    <cellStyle name="20% - 强调文字颜色 2 8 3 2" xfId="15645"/>
    <cellStyle name="20% - 强调文字颜色 2 8 4" xfId="15642"/>
    <cellStyle name="20% - 强调文字颜色 2 9" xfId="21"/>
    <cellStyle name="20% - 强调文字颜色 2 9 2" xfId="3153"/>
    <cellStyle name="20% - 强调文字颜色 2 9 2 2" xfId="7369"/>
    <cellStyle name="20% - 强调文字颜色 2 9 2 2 2" xfId="15648"/>
    <cellStyle name="20% - 强调文字颜色 2 9 2 3" xfId="15647"/>
    <cellStyle name="20% - 强调文字颜色 2 9 3" xfId="5272"/>
    <cellStyle name="20% - 强调文字颜色 2 9 3 2" xfId="15649"/>
    <cellStyle name="20% - 强调文字颜色 2 9 4" xfId="15646"/>
    <cellStyle name="20% - 强调文字颜色 3 10" xfId="22"/>
    <cellStyle name="20% - 强调文字颜色 3 10 2" xfId="3154"/>
    <cellStyle name="20% - 强调文字颜色 3 10 2 2" xfId="7370"/>
    <cellStyle name="20% - 强调文字颜色 3 10 2 2 2" xfId="15652"/>
    <cellStyle name="20% - 强调文字颜色 3 10 2 3" xfId="15651"/>
    <cellStyle name="20% - 强调文字颜色 3 10 3" xfId="5273"/>
    <cellStyle name="20% - 强调文字颜色 3 10 3 2" xfId="15653"/>
    <cellStyle name="20% - 强调文字颜色 3 10 4" xfId="15650"/>
    <cellStyle name="20% - 强调文字颜色 3 11" xfId="23"/>
    <cellStyle name="20% - 强调文字颜色 3 11 2" xfId="3155"/>
    <cellStyle name="20% - 强调文字颜色 3 11 2 2" xfId="7371"/>
    <cellStyle name="20% - 强调文字颜色 3 11 2 2 2" xfId="15656"/>
    <cellStyle name="20% - 强调文字颜色 3 11 2 3" xfId="15655"/>
    <cellStyle name="20% - 强调文字颜色 3 11 3" xfId="5274"/>
    <cellStyle name="20% - 强调文字颜色 3 11 3 2" xfId="15657"/>
    <cellStyle name="20% - 强调文字颜色 3 11 4" xfId="15654"/>
    <cellStyle name="20% - 强调文字颜色 3 12" xfId="3036"/>
    <cellStyle name="20% - 强调文字颜色 3 12 2" xfId="7261"/>
    <cellStyle name="20% - 强调文字颜色 3 12 2 2" xfId="15659"/>
    <cellStyle name="20% - 强调文字颜色 3 12 3" xfId="15658"/>
    <cellStyle name="20% - 强调文字颜色 3 2" xfId="24"/>
    <cellStyle name="20% - 强调文字颜色 3 2 2" xfId="3156"/>
    <cellStyle name="20% - 强调文字颜色 3 2 2 2" xfId="7372"/>
    <cellStyle name="20% - 强调文字颜色 3 2 2 2 2" xfId="15662"/>
    <cellStyle name="20% - 强调文字颜色 3 2 2 3" xfId="15661"/>
    <cellStyle name="20% - 强调文字颜色 3 2 3" xfId="5275"/>
    <cellStyle name="20% - 强调文字颜色 3 2 3 2" xfId="15663"/>
    <cellStyle name="20% - 强调文字颜色 3 2 4" xfId="15660"/>
    <cellStyle name="20% - 强调文字颜色 3 3" xfId="25"/>
    <cellStyle name="20% - 强调文字颜色 3 3 2" xfId="3157"/>
    <cellStyle name="20% - 强调文字颜色 3 3 2 2" xfId="7373"/>
    <cellStyle name="20% - 强调文字颜色 3 3 2 2 2" xfId="15666"/>
    <cellStyle name="20% - 强调文字颜色 3 3 2 3" xfId="15665"/>
    <cellStyle name="20% - 强调文字颜色 3 3 3" xfId="5276"/>
    <cellStyle name="20% - 强调文字颜色 3 3 3 2" xfId="15667"/>
    <cellStyle name="20% - 强调文字颜色 3 3 4" xfId="15664"/>
    <cellStyle name="20% - 强调文字颜色 3 4" xfId="26"/>
    <cellStyle name="20% - 强调文字颜色 3 4 2" xfId="3158"/>
    <cellStyle name="20% - 强调文字颜色 3 4 2 2" xfId="7374"/>
    <cellStyle name="20% - 强调文字颜色 3 4 2 2 2" xfId="15670"/>
    <cellStyle name="20% - 强调文字颜色 3 4 2 3" xfId="15669"/>
    <cellStyle name="20% - 强调文字颜色 3 4 3" xfId="5277"/>
    <cellStyle name="20% - 强调文字颜色 3 4 3 2" xfId="15671"/>
    <cellStyle name="20% - 强调文字颜色 3 4 4" xfId="15668"/>
    <cellStyle name="20% - 强调文字颜色 3 5" xfId="27"/>
    <cellStyle name="20% - 强调文字颜色 3 5 2" xfId="3159"/>
    <cellStyle name="20% - 强调文字颜色 3 5 2 2" xfId="7375"/>
    <cellStyle name="20% - 强调文字颜色 3 5 2 2 2" xfId="15674"/>
    <cellStyle name="20% - 强调文字颜色 3 5 2 3" xfId="15673"/>
    <cellStyle name="20% - 强调文字颜色 3 5 3" xfId="5278"/>
    <cellStyle name="20% - 强调文字颜色 3 5 3 2" xfId="15675"/>
    <cellStyle name="20% - 强调文字颜色 3 5 4" xfId="15672"/>
    <cellStyle name="20% - 强调文字颜色 3 6" xfId="28"/>
    <cellStyle name="20% - 强调文字颜色 3 6 2" xfId="3160"/>
    <cellStyle name="20% - 强调文字颜色 3 6 2 2" xfId="7376"/>
    <cellStyle name="20% - 强调文字颜色 3 6 2 2 2" xfId="15678"/>
    <cellStyle name="20% - 强调文字颜色 3 6 2 3" xfId="15677"/>
    <cellStyle name="20% - 强调文字颜色 3 6 3" xfId="5279"/>
    <cellStyle name="20% - 强调文字颜色 3 6 3 2" xfId="15679"/>
    <cellStyle name="20% - 强调文字颜色 3 6 4" xfId="15676"/>
    <cellStyle name="20% - 强调文字颜色 3 7" xfId="29"/>
    <cellStyle name="20% - 强调文字颜色 3 7 2" xfId="3161"/>
    <cellStyle name="20% - 强调文字颜色 3 7 2 2" xfId="7377"/>
    <cellStyle name="20% - 强调文字颜色 3 7 2 2 2" xfId="15682"/>
    <cellStyle name="20% - 强调文字颜色 3 7 2 3" xfId="15681"/>
    <cellStyle name="20% - 强调文字颜色 3 7 3" xfId="5280"/>
    <cellStyle name="20% - 强调文字颜色 3 7 3 2" xfId="15683"/>
    <cellStyle name="20% - 强调文字颜色 3 7 4" xfId="15680"/>
    <cellStyle name="20% - 强调文字颜色 3 8" xfId="30"/>
    <cellStyle name="20% - 强调文字颜色 3 8 2" xfId="3162"/>
    <cellStyle name="20% - 强调文字颜色 3 8 2 2" xfId="7378"/>
    <cellStyle name="20% - 强调文字颜色 3 8 2 2 2" xfId="15686"/>
    <cellStyle name="20% - 强调文字颜色 3 8 2 3" xfId="15685"/>
    <cellStyle name="20% - 强调文字颜色 3 8 3" xfId="5281"/>
    <cellStyle name="20% - 强调文字颜色 3 8 3 2" xfId="15687"/>
    <cellStyle name="20% - 强调文字颜色 3 8 4" xfId="15684"/>
    <cellStyle name="20% - 强调文字颜色 3 9" xfId="31"/>
    <cellStyle name="20% - 强调文字颜色 3 9 2" xfId="3163"/>
    <cellStyle name="20% - 强调文字颜色 3 9 2 2" xfId="7379"/>
    <cellStyle name="20% - 强调文字颜色 3 9 2 2 2" xfId="15690"/>
    <cellStyle name="20% - 强调文字颜色 3 9 2 3" xfId="15689"/>
    <cellStyle name="20% - 强调文字颜色 3 9 3" xfId="5282"/>
    <cellStyle name="20% - 强调文字颜色 3 9 3 2" xfId="15691"/>
    <cellStyle name="20% - 强调文字颜色 3 9 4" xfId="15688"/>
    <cellStyle name="20% - 强调文字颜色 4 10" xfId="32"/>
    <cellStyle name="20% - 强调文字颜色 4 10 2" xfId="3164"/>
    <cellStyle name="20% - 强调文字颜色 4 10 2 2" xfId="7380"/>
    <cellStyle name="20% - 强调文字颜色 4 10 2 2 2" xfId="15694"/>
    <cellStyle name="20% - 强调文字颜色 4 10 2 3" xfId="15693"/>
    <cellStyle name="20% - 强调文字颜色 4 10 3" xfId="5283"/>
    <cellStyle name="20% - 强调文字颜色 4 10 3 2" xfId="15695"/>
    <cellStyle name="20% - 强调文字颜色 4 10 4" xfId="15692"/>
    <cellStyle name="20% - 强调文字颜色 4 11" xfId="33"/>
    <cellStyle name="20% - 强调文字颜色 4 11 2" xfId="3165"/>
    <cellStyle name="20% - 强调文字颜色 4 11 2 2" xfId="7381"/>
    <cellStyle name="20% - 强调文字颜色 4 11 2 2 2" xfId="15698"/>
    <cellStyle name="20% - 强调文字颜色 4 11 2 3" xfId="15697"/>
    <cellStyle name="20% - 强调文字颜色 4 11 3" xfId="5284"/>
    <cellStyle name="20% - 强调文字颜色 4 11 3 2" xfId="15699"/>
    <cellStyle name="20% - 强调文字颜色 4 11 4" xfId="15696"/>
    <cellStyle name="20% - 强调文字颜色 4 12" xfId="3037"/>
    <cellStyle name="20% - 强调文字颜色 4 12 2" xfId="7262"/>
    <cellStyle name="20% - 强调文字颜色 4 12 2 2" xfId="15701"/>
    <cellStyle name="20% - 强调文字颜色 4 12 3" xfId="15700"/>
    <cellStyle name="20% - 强调文字颜色 4 2" xfId="34"/>
    <cellStyle name="20% - 强调文字颜色 4 2 2" xfId="3166"/>
    <cellStyle name="20% - 强调文字颜色 4 2 2 2" xfId="7382"/>
    <cellStyle name="20% - 强调文字颜色 4 2 2 2 2" xfId="15704"/>
    <cellStyle name="20% - 强调文字颜色 4 2 2 3" xfId="15703"/>
    <cellStyle name="20% - 强调文字颜色 4 2 3" xfId="5285"/>
    <cellStyle name="20% - 强调文字颜色 4 2 3 2" xfId="15705"/>
    <cellStyle name="20% - 强调文字颜色 4 2 4" xfId="15702"/>
    <cellStyle name="20% - 强调文字颜色 4 3" xfId="35"/>
    <cellStyle name="20% - 强调文字颜色 4 3 2" xfId="3167"/>
    <cellStyle name="20% - 强调文字颜色 4 3 2 2" xfId="7383"/>
    <cellStyle name="20% - 强调文字颜色 4 3 2 2 2" xfId="15708"/>
    <cellStyle name="20% - 强调文字颜色 4 3 2 3" xfId="15707"/>
    <cellStyle name="20% - 强调文字颜色 4 3 3" xfId="5286"/>
    <cellStyle name="20% - 强调文字颜色 4 3 3 2" xfId="15709"/>
    <cellStyle name="20% - 强调文字颜色 4 3 4" xfId="15706"/>
    <cellStyle name="20% - 强调文字颜色 4 4" xfId="36"/>
    <cellStyle name="20% - 强调文字颜色 4 4 2" xfId="3168"/>
    <cellStyle name="20% - 强调文字颜色 4 4 2 2" xfId="7384"/>
    <cellStyle name="20% - 强调文字颜色 4 4 2 2 2" xfId="15712"/>
    <cellStyle name="20% - 强调文字颜色 4 4 2 3" xfId="15711"/>
    <cellStyle name="20% - 强调文字颜色 4 4 3" xfId="5287"/>
    <cellStyle name="20% - 强调文字颜色 4 4 3 2" xfId="15713"/>
    <cellStyle name="20% - 强调文字颜色 4 4 4" xfId="15710"/>
    <cellStyle name="20% - 强调文字颜色 4 5" xfId="37"/>
    <cellStyle name="20% - 强调文字颜色 4 5 2" xfId="3169"/>
    <cellStyle name="20% - 强调文字颜色 4 5 2 2" xfId="7385"/>
    <cellStyle name="20% - 强调文字颜色 4 5 2 2 2" xfId="15716"/>
    <cellStyle name="20% - 强调文字颜色 4 5 2 3" xfId="15715"/>
    <cellStyle name="20% - 强调文字颜色 4 5 3" xfId="5288"/>
    <cellStyle name="20% - 强调文字颜色 4 5 3 2" xfId="15717"/>
    <cellStyle name="20% - 强调文字颜色 4 5 4" xfId="15714"/>
    <cellStyle name="20% - 强调文字颜色 4 6" xfId="38"/>
    <cellStyle name="20% - 强调文字颜色 4 6 2" xfId="3170"/>
    <cellStyle name="20% - 强调文字颜色 4 6 2 2" xfId="7386"/>
    <cellStyle name="20% - 强调文字颜色 4 6 2 2 2" xfId="15720"/>
    <cellStyle name="20% - 强调文字颜色 4 6 2 3" xfId="15719"/>
    <cellStyle name="20% - 强调文字颜色 4 6 3" xfId="5289"/>
    <cellStyle name="20% - 强调文字颜色 4 6 3 2" xfId="15721"/>
    <cellStyle name="20% - 强调文字颜色 4 6 4" xfId="15718"/>
    <cellStyle name="20% - 强调文字颜色 4 7" xfId="39"/>
    <cellStyle name="20% - 强调文字颜色 4 7 2" xfId="3171"/>
    <cellStyle name="20% - 强调文字颜色 4 7 2 2" xfId="7387"/>
    <cellStyle name="20% - 强调文字颜色 4 7 2 2 2" xfId="15724"/>
    <cellStyle name="20% - 强调文字颜色 4 7 2 3" xfId="15723"/>
    <cellStyle name="20% - 强调文字颜色 4 7 3" xfId="5290"/>
    <cellStyle name="20% - 强调文字颜色 4 7 3 2" xfId="15725"/>
    <cellStyle name="20% - 强调文字颜色 4 7 4" xfId="15722"/>
    <cellStyle name="20% - 强调文字颜色 4 8" xfId="40"/>
    <cellStyle name="20% - 强调文字颜色 4 8 2" xfId="3172"/>
    <cellStyle name="20% - 强调文字颜色 4 8 2 2" xfId="7388"/>
    <cellStyle name="20% - 强调文字颜色 4 8 2 2 2" xfId="15728"/>
    <cellStyle name="20% - 强调文字颜色 4 8 2 3" xfId="15727"/>
    <cellStyle name="20% - 强调文字颜色 4 8 3" xfId="5291"/>
    <cellStyle name="20% - 强调文字颜色 4 8 3 2" xfId="15729"/>
    <cellStyle name="20% - 强调文字颜色 4 8 4" xfId="15726"/>
    <cellStyle name="20% - 强调文字颜色 4 9" xfId="41"/>
    <cellStyle name="20% - 强调文字颜色 4 9 2" xfId="3173"/>
    <cellStyle name="20% - 强调文字颜色 4 9 2 2" xfId="7389"/>
    <cellStyle name="20% - 强调文字颜色 4 9 2 2 2" xfId="15732"/>
    <cellStyle name="20% - 强调文字颜色 4 9 2 3" xfId="15731"/>
    <cellStyle name="20% - 强调文字颜色 4 9 3" xfId="5292"/>
    <cellStyle name="20% - 强调文字颜色 4 9 3 2" xfId="15733"/>
    <cellStyle name="20% - 强调文字颜色 4 9 4" xfId="15730"/>
    <cellStyle name="20% - 强调文字颜色 5 10" xfId="42"/>
    <cellStyle name="20% - 强调文字颜色 5 10 2" xfId="3174"/>
    <cellStyle name="20% - 强调文字颜色 5 10 2 2" xfId="7390"/>
    <cellStyle name="20% - 强调文字颜色 5 10 2 2 2" xfId="15736"/>
    <cellStyle name="20% - 强调文字颜色 5 10 2 3" xfId="15735"/>
    <cellStyle name="20% - 强调文字颜色 5 10 3" xfId="5293"/>
    <cellStyle name="20% - 强调文字颜色 5 10 3 2" xfId="15737"/>
    <cellStyle name="20% - 强调文字颜色 5 10 4" xfId="15734"/>
    <cellStyle name="20% - 强调文字颜色 5 11" xfId="43"/>
    <cellStyle name="20% - 强调文字颜色 5 11 2" xfId="3175"/>
    <cellStyle name="20% - 强调文字颜色 5 11 2 2" xfId="7391"/>
    <cellStyle name="20% - 强调文字颜色 5 11 2 2 2" xfId="15740"/>
    <cellStyle name="20% - 强调文字颜色 5 11 2 3" xfId="15739"/>
    <cellStyle name="20% - 强调文字颜色 5 11 3" xfId="5294"/>
    <cellStyle name="20% - 强调文字颜色 5 11 3 2" xfId="15741"/>
    <cellStyle name="20% - 强调文字颜色 5 11 4" xfId="15738"/>
    <cellStyle name="20% - 强调文字颜色 5 12" xfId="3038"/>
    <cellStyle name="20% - 强调文字颜色 5 12 2" xfId="7263"/>
    <cellStyle name="20% - 强调文字颜色 5 12 2 2" xfId="15743"/>
    <cellStyle name="20% - 强调文字颜色 5 12 3" xfId="15742"/>
    <cellStyle name="20% - 强调文字颜色 5 2" xfId="44"/>
    <cellStyle name="20% - 强调文字颜色 5 2 2" xfId="3176"/>
    <cellStyle name="20% - 强调文字颜色 5 2 2 2" xfId="7392"/>
    <cellStyle name="20% - 强调文字颜色 5 2 2 2 2" xfId="15746"/>
    <cellStyle name="20% - 强调文字颜色 5 2 2 3" xfId="15745"/>
    <cellStyle name="20% - 强调文字颜色 5 2 3" xfId="5295"/>
    <cellStyle name="20% - 强调文字颜色 5 2 3 2" xfId="15747"/>
    <cellStyle name="20% - 强调文字颜色 5 2 4" xfId="15744"/>
    <cellStyle name="20% - 强调文字颜色 5 3" xfId="45"/>
    <cellStyle name="20% - 强调文字颜色 5 3 2" xfId="3177"/>
    <cellStyle name="20% - 强调文字颜色 5 3 2 2" xfId="7393"/>
    <cellStyle name="20% - 强调文字颜色 5 3 2 2 2" xfId="15750"/>
    <cellStyle name="20% - 强调文字颜色 5 3 2 3" xfId="15749"/>
    <cellStyle name="20% - 强调文字颜色 5 3 3" xfId="5296"/>
    <cellStyle name="20% - 强调文字颜色 5 3 3 2" xfId="15751"/>
    <cellStyle name="20% - 强调文字颜色 5 3 4" xfId="15748"/>
    <cellStyle name="20% - 强调文字颜色 5 4" xfId="46"/>
    <cellStyle name="20% - 强调文字颜色 5 4 2" xfId="3178"/>
    <cellStyle name="20% - 强调文字颜色 5 4 2 2" xfId="7394"/>
    <cellStyle name="20% - 强调文字颜色 5 4 2 2 2" xfId="15754"/>
    <cellStyle name="20% - 强调文字颜色 5 4 2 3" xfId="15753"/>
    <cellStyle name="20% - 强调文字颜色 5 4 3" xfId="5297"/>
    <cellStyle name="20% - 强调文字颜色 5 4 3 2" xfId="15755"/>
    <cellStyle name="20% - 强调文字颜色 5 4 4" xfId="15752"/>
    <cellStyle name="20% - 强调文字颜色 5 5" xfId="47"/>
    <cellStyle name="20% - 强调文字颜色 5 5 2" xfId="3179"/>
    <cellStyle name="20% - 强调文字颜色 5 5 2 2" xfId="7395"/>
    <cellStyle name="20% - 强调文字颜色 5 5 2 2 2" xfId="15758"/>
    <cellStyle name="20% - 强调文字颜色 5 5 2 3" xfId="15757"/>
    <cellStyle name="20% - 强调文字颜色 5 5 3" xfId="5298"/>
    <cellStyle name="20% - 强调文字颜色 5 5 3 2" xfId="15759"/>
    <cellStyle name="20% - 强调文字颜色 5 5 4" xfId="15756"/>
    <cellStyle name="20% - 强调文字颜色 5 6" xfId="48"/>
    <cellStyle name="20% - 强调文字颜色 5 6 2" xfId="3180"/>
    <cellStyle name="20% - 强调文字颜色 5 6 2 2" xfId="7396"/>
    <cellStyle name="20% - 强调文字颜色 5 6 2 2 2" xfId="15762"/>
    <cellStyle name="20% - 强调文字颜色 5 6 2 3" xfId="15761"/>
    <cellStyle name="20% - 强调文字颜色 5 6 3" xfId="5299"/>
    <cellStyle name="20% - 强调文字颜色 5 6 3 2" xfId="15763"/>
    <cellStyle name="20% - 强调文字颜色 5 6 4" xfId="15760"/>
    <cellStyle name="20% - 强调文字颜色 5 7" xfId="49"/>
    <cellStyle name="20% - 强调文字颜色 5 7 2" xfId="3181"/>
    <cellStyle name="20% - 强调文字颜色 5 7 2 2" xfId="7397"/>
    <cellStyle name="20% - 强调文字颜色 5 7 2 2 2" xfId="15766"/>
    <cellStyle name="20% - 强调文字颜色 5 7 2 3" xfId="15765"/>
    <cellStyle name="20% - 强调文字颜色 5 7 3" xfId="5300"/>
    <cellStyle name="20% - 强调文字颜色 5 7 3 2" xfId="15767"/>
    <cellStyle name="20% - 强调文字颜色 5 7 4" xfId="15764"/>
    <cellStyle name="20% - 强调文字颜色 5 8" xfId="50"/>
    <cellStyle name="20% - 强调文字颜色 5 8 2" xfId="3182"/>
    <cellStyle name="20% - 强调文字颜色 5 8 2 2" xfId="7398"/>
    <cellStyle name="20% - 强调文字颜色 5 8 2 2 2" xfId="15770"/>
    <cellStyle name="20% - 强调文字颜色 5 8 2 3" xfId="15769"/>
    <cellStyle name="20% - 强调文字颜色 5 8 3" xfId="5301"/>
    <cellStyle name="20% - 强调文字颜色 5 8 3 2" xfId="15771"/>
    <cellStyle name="20% - 强调文字颜色 5 8 4" xfId="15768"/>
    <cellStyle name="20% - 强调文字颜色 5 9" xfId="51"/>
    <cellStyle name="20% - 强调文字颜色 5 9 2" xfId="3183"/>
    <cellStyle name="20% - 强调文字颜色 5 9 2 2" xfId="7399"/>
    <cellStyle name="20% - 强调文字颜色 5 9 2 2 2" xfId="15774"/>
    <cellStyle name="20% - 强调文字颜色 5 9 2 3" xfId="15773"/>
    <cellStyle name="20% - 强调文字颜色 5 9 3" xfId="5302"/>
    <cellStyle name="20% - 强调文字颜色 5 9 3 2" xfId="15775"/>
    <cellStyle name="20% - 强调文字颜色 5 9 4" xfId="15772"/>
    <cellStyle name="20% - 强调文字颜色 6 10" xfId="52"/>
    <cellStyle name="20% - 强调文字颜色 6 10 2" xfId="3184"/>
    <cellStyle name="20% - 强调文字颜色 6 10 2 2" xfId="7400"/>
    <cellStyle name="20% - 强调文字颜色 6 10 2 2 2" xfId="15778"/>
    <cellStyle name="20% - 强调文字颜色 6 10 2 3" xfId="15777"/>
    <cellStyle name="20% - 强调文字颜色 6 10 3" xfId="5303"/>
    <cellStyle name="20% - 强调文字颜色 6 10 3 2" xfId="15779"/>
    <cellStyle name="20% - 强调文字颜色 6 10 4" xfId="15776"/>
    <cellStyle name="20% - 强调文字颜色 6 11" xfId="53"/>
    <cellStyle name="20% - 强调文字颜色 6 11 2" xfId="3185"/>
    <cellStyle name="20% - 强调文字颜色 6 11 2 2" xfId="7401"/>
    <cellStyle name="20% - 强调文字颜色 6 11 2 2 2" xfId="15782"/>
    <cellStyle name="20% - 强调文字颜色 6 11 2 3" xfId="15781"/>
    <cellStyle name="20% - 强调文字颜色 6 11 3" xfId="5304"/>
    <cellStyle name="20% - 强调文字颜色 6 11 3 2" xfId="15783"/>
    <cellStyle name="20% - 强调文字颜色 6 11 4" xfId="15780"/>
    <cellStyle name="20% - 强调文字颜色 6 12" xfId="3039"/>
    <cellStyle name="20% - 强调文字颜色 6 12 2" xfId="7264"/>
    <cellStyle name="20% - 强调文字颜色 6 12 2 2" xfId="15785"/>
    <cellStyle name="20% - 强调文字颜色 6 12 3" xfId="15784"/>
    <cellStyle name="20% - 强调文字颜色 6 2" xfId="54"/>
    <cellStyle name="20% - 强调文字颜色 6 2 2" xfId="3186"/>
    <cellStyle name="20% - 强调文字颜色 6 2 2 2" xfId="7402"/>
    <cellStyle name="20% - 强调文字颜色 6 2 2 2 2" xfId="15788"/>
    <cellStyle name="20% - 强调文字颜色 6 2 2 3" xfId="15787"/>
    <cellStyle name="20% - 强调文字颜色 6 2 3" xfId="5305"/>
    <cellStyle name="20% - 强调文字颜色 6 2 3 2" xfId="15789"/>
    <cellStyle name="20% - 强调文字颜色 6 2 4" xfId="15786"/>
    <cellStyle name="20% - 强调文字颜色 6 3" xfId="55"/>
    <cellStyle name="20% - 强调文字颜色 6 3 2" xfId="3187"/>
    <cellStyle name="20% - 强调文字颜色 6 3 2 2" xfId="7403"/>
    <cellStyle name="20% - 强调文字颜色 6 3 2 2 2" xfId="15792"/>
    <cellStyle name="20% - 强调文字颜色 6 3 2 3" xfId="15791"/>
    <cellStyle name="20% - 强调文字颜色 6 3 3" xfId="5306"/>
    <cellStyle name="20% - 强调文字颜色 6 3 3 2" xfId="15793"/>
    <cellStyle name="20% - 强调文字颜色 6 3 4" xfId="15790"/>
    <cellStyle name="20% - 强调文字颜色 6 4" xfId="56"/>
    <cellStyle name="20% - 强调文字颜色 6 4 2" xfId="3188"/>
    <cellStyle name="20% - 强调文字颜色 6 4 2 2" xfId="7404"/>
    <cellStyle name="20% - 强调文字颜色 6 4 2 2 2" xfId="15796"/>
    <cellStyle name="20% - 强调文字颜色 6 4 2 3" xfId="15795"/>
    <cellStyle name="20% - 强调文字颜色 6 4 3" xfId="5307"/>
    <cellStyle name="20% - 强调文字颜色 6 4 3 2" xfId="15797"/>
    <cellStyle name="20% - 强调文字颜色 6 4 4" xfId="15794"/>
    <cellStyle name="20% - 强调文字颜色 6 5" xfId="57"/>
    <cellStyle name="20% - 强调文字颜色 6 5 2" xfId="3189"/>
    <cellStyle name="20% - 强调文字颜色 6 5 2 2" xfId="7405"/>
    <cellStyle name="20% - 强调文字颜色 6 5 2 2 2" xfId="15800"/>
    <cellStyle name="20% - 强调文字颜色 6 5 2 3" xfId="15799"/>
    <cellStyle name="20% - 强调文字颜色 6 5 3" xfId="5308"/>
    <cellStyle name="20% - 强调文字颜色 6 5 3 2" xfId="15801"/>
    <cellStyle name="20% - 强调文字颜色 6 5 4" xfId="15798"/>
    <cellStyle name="20% - 强调文字颜色 6 6" xfId="58"/>
    <cellStyle name="20% - 强调文字颜色 6 6 2" xfId="3190"/>
    <cellStyle name="20% - 强调文字颜色 6 6 2 2" xfId="7406"/>
    <cellStyle name="20% - 强调文字颜色 6 6 2 2 2" xfId="15804"/>
    <cellStyle name="20% - 强调文字颜色 6 6 2 3" xfId="15803"/>
    <cellStyle name="20% - 强调文字颜色 6 6 3" xfId="5309"/>
    <cellStyle name="20% - 强调文字颜色 6 6 3 2" xfId="15805"/>
    <cellStyle name="20% - 强调文字颜色 6 6 4" xfId="15802"/>
    <cellStyle name="20% - 强调文字颜色 6 7" xfId="59"/>
    <cellStyle name="20% - 强调文字颜色 6 7 2" xfId="3191"/>
    <cellStyle name="20% - 强调文字颜色 6 7 2 2" xfId="7407"/>
    <cellStyle name="20% - 强调文字颜色 6 7 2 2 2" xfId="15808"/>
    <cellStyle name="20% - 强调文字颜色 6 7 2 3" xfId="15807"/>
    <cellStyle name="20% - 强调文字颜色 6 7 3" xfId="5310"/>
    <cellStyle name="20% - 强调文字颜色 6 7 3 2" xfId="15809"/>
    <cellStyle name="20% - 强调文字颜色 6 7 4" xfId="15806"/>
    <cellStyle name="20% - 强调文字颜色 6 8" xfId="60"/>
    <cellStyle name="20% - 强调文字颜色 6 8 2" xfId="3192"/>
    <cellStyle name="20% - 强调文字颜色 6 8 2 2" xfId="7408"/>
    <cellStyle name="20% - 强调文字颜色 6 8 2 2 2" xfId="15812"/>
    <cellStyle name="20% - 强调文字颜色 6 8 2 3" xfId="15811"/>
    <cellStyle name="20% - 强调文字颜色 6 8 3" xfId="5311"/>
    <cellStyle name="20% - 强调文字颜色 6 8 3 2" xfId="15813"/>
    <cellStyle name="20% - 强调文字颜色 6 8 4" xfId="15810"/>
    <cellStyle name="20% - 强调文字颜色 6 9" xfId="61"/>
    <cellStyle name="20% - 强调文字颜色 6 9 2" xfId="3193"/>
    <cellStyle name="20% - 强调文字颜色 6 9 2 2" xfId="7409"/>
    <cellStyle name="20% - 强调文字颜色 6 9 2 2 2" xfId="15816"/>
    <cellStyle name="20% - 强调文字颜色 6 9 2 3" xfId="15815"/>
    <cellStyle name="20% - 强调文字颜色 6 9 3" xfId="5312"/>
    <cellStyle name="20% - 强调文字颜色 6 9 3 2" xfId="15817"/>
    <cellStyle name="20% - 强调文字颜色 6 9 4" xfId="15814"/>
    <cellStyle name="40% - 强调文字颜色 1 10" xfId="62"/>
    <cellStyle name="40% - 强调文字颜色 1 10 2" xfId="3194"/>
    <cellStyle name="40% - 强调文字颜色 1 10 2 2" xfId="7410"/>
    <cellStyle name="40% - 强调文字颜色 1 10 2 2 2" xfId="15820"/>
    <cellStyle name="40% - 强调文字颜色 1 10 2 3" xfId="15819"/>
    <cellStyle name="40% - 强调文字颜色 1 10 3" xfId="5313"/>
    <cellStyle name="40% - 强调文字颜色 1 10 3 2" xfId="15821"/>
    <cellStyle name="40% - 强调文字颜色 1 10 4" xfId="15818"/>
    <cellStyle name="40% - 强调文字颜色 1 11" xfId="63"/>
    <cellStyle name="40% - 强调文字颜色 1 11 2" xfId="3195"/>
    <cellStyle name="40% - 强调文字颜色 1 11 2 2" xfId="7411"/>
    <cellStyle name="40% - 强调文字颜色 1 11 2 2 2" xfId="15824"/>
    <cellStyle name="40% - 强调文字颜色 1 11 2 3" xfId="15823"/>
    <cellStyle name="40% - 强调文字颜色 1 11 3" xfId="5314"/>
    <cellStyle name="40% - 强调文字颜色 1 11 3 2" xfId="15825"/>
    <cellStyle name="40% - 强调文字颜色 1 11 4" xfId="15822"/>
    <cellStyle name="40% - 强调文字颜色 1 12" xfId="3040"/>
    <cellStyle name="40% - 强调文字颜色 1 12 2" xfId="7265"/>
    <cellStyle name="40% - 强调文字颜色 1 12 2 2" xfId="15827"/>
    <cellStyle name="40% - 强调文字颜色 1 12 3" xfId="15826"/>
    <cellStyle name="40% - 强调文字颜色 1 2" xfId="64"/>
    <cellStyle name="40% - 强调文字颜色 1 2 2" xfId="3196"/>
    <cellStyle name="40% - 强调文字颜色 1 2 2 2" xfId="7412"/>
    <cellStyle name="40% - 强调文字颜色 1 2 2 2 2" xfId="15830"/>
    <cellStyle name="40% - 强调文字颜色 1 2 2 3" xfId="15829"/>
    <cellStyle name="40% - 强调文字颜色 1 2 3" xfId="5315"/>
    <cellStyle name="40% - 强调文字颜色 1 2 3 2" xfId="15831"/>
    <cellStyle name="40% - 强调文字颜色 1 2 4" xfId="15828"/>
    <cellStyle name="40% - 强调文字颜色 1 3" xfId="65"/>
    <cellStyle name="40% - 强调文字颜色 1 3 2" xfId="3197"/>
    <cellStyle name="40% - 强调文字颜色 1 3 2 2" xfId="7413"/>
    <cellStyle name="40% - 强调文字颜色 1 3 2 2 2" xfId="15834"/>
    <cellStyle name="40% - 强调文字颜色 1 3 2 3" xfId="15833"/>
    <cellStyle name="40% - 强调文字颜色 1 3 3" xfId="5316"/>
    <cellStyle name="40% - 强调文字颜色 1 3 3 2" xfId="15835"/>
    <cellStyle name="40% - 强调文字颜色 1 3 4" xfId="15832"/>
    <cellStyle name="40% - 强调文字颜色 1 4" xfId="66"/>
    <cellStyle name="40% - 强调文字颜色 1 4 2" xfId="3198"/>
    <cellStyle name="40% - 强调文字颜色 1 4 2 2" xfId="7414"/>
    <cellStyle name="40% - 强调文字颜色 1 4 2 2 2" xfId="15838"/>
    <cellStyle name="40% - 强调文字颜色 1 4 2 3" xfId="15837"/>
    <cellStyle name="40% - 强调文字颜色 1 4 3" xfId="5317"/>
    <cellStyle name="40% - 强调文字颜色 1 4 3 2" xfId="15839"/>
    <cellStyle name="40% - 强调文字颜色 1 4 4" xfId="15836"/>
    <cellStyle name="40% - 强调文字颜色 1 5" xfId="67"/>
    <cellStyle name="40% - 强调文字颜色 1 5 2" xfId="3199"/>
    <cellStyle name="40% - 强调文字颜色 1 5 2 2" xfId="7415"/>
    <cellStyle name="40% - 强调文字颜色 1 5 2 2 2" xfId="15842"/>
    <cellStyle name="40% - 强调文字颜色 1 5 2 3" xfId="15841"/>
    <cellStyle name="40% - 强调文字颜色 1 5 3" xfId="5318"/>
    <cellStyle name="40% - 强调文字颜色 1 5 3 2" xfId="15843"/>
    <cellStyle name="40% - 强调文字颜色 1 5 4" xfId="15840"/>
    <cellStyle name="40% - 强调文字颜色 1 6" xfId="68"/>
    <cellStyle name="40% - 强调文字颜色 1 6 2" xfId="3200"/>
    <cellStyle name="40% - 强调文字颜色 1 6 2 2" xfId="7416"/>
    <cellStyle name="40% - 强调文字颜色 1 6 2 2 2" xfId="15846"/>
    <cellStyle name="40% - 强调文字颜色 1 6 2 3" xfId="15845"/>
    <cellStyle name="40% - 强调文字颜色 1 6 3" xfId="5319"/>
    <cellStyle name="40% - 强调文字颜色 1 6 3 2" xfId="15847"/>
    <cellStyle name="40% - 强调文字颜色 1 6 4" xfId="15844"/>
    <cellStyle name="40% - 强调文字颜色 1 7" xfId="69"/>
    <cellStyle name="40% - 强调文字颜色 1 7 2" xfId="3201"/>
    <cellStyle name="40% - 强调文字颜色 1 7 2 2" xfId="7417"/>
    <cellStyle name="40% - 强调文字颜色 1 7 2 2 2" xfId="15850"/>
    <cellStyle name="40% - 强调文字颜色 1 7 2 3" xfId="15849"/>
    <cellStyle name="40% - 强调文字颜色 1 7 3" xfId="5320"/>
    <cellStyle name="40% - 强调文字颜色 1 7 3 2" xfId="15851"/>
    <cellStyle name="40% - 强调文字颜色 1 7 4" xfId="15848"/>
    <cellStyle name="40% - 强调文字颜色 1 8" xfId="70"/>
    <cellStyle name="40% - 强调文字颜色 1 8 2" xfId="3202"/>
    <cellStyle name="40% - 强调文字颜色 1 8 2 2" xfId="7418"/>
    <cellStyle name="40% - 强调文字颜色 1 8 2 2 2" xfId="15854"/>
    <cellStyle name="40% - 强调文字颜色 1 8 2 3" xfId="15853"/>
    <cellStyle name="40% - 强调文字颜色 1 8 3" xfId="5321"/>
    <cellStyle name="40% - 强调文字颜色 1 8 3 2" xfId="15855"/>
    <cellStyle name="40% - 强调文字颜色 1 8 4" xfId="15852"/>
    <cellStyle name="40% - 强调文字颜色 1 9" xfId="71"/>
    <cellStyle name="40% - 强调文字颜色 1 9 2" xfId="3203"/>
    <cellStyle name="40% - 强调文字颜色 1 9 2 2" xfId="7419"/>
    <cellStyle name="40% - 强调文字颜色 1 9 2 2 2" xfId="15858"/>
    <cellStyle name="40% - 强调文字颜色 1 9 2 3" xfId="15857"/>
    <cellStyle name="40% - 强调文字颜色 1 9 3" xfId="5322"/>
    <cellStyle name="40% - 强调文字颜色 1 9 3 2" xfId="15859"/>
    <cellStyle name="40% - 强调文字颜色 1 9 4" xfId="15856"/>
    <cellStyle name="40% - 强调文字颜色 2 10" xfId="72"/>
    <cellStyle name="40% - 强调文字颜色 2 10 2" xfId="3204"/>
    <cellStyle name="40% - 强调文字颜色 2 10 2 2" xfId="7420"/>
    <cellStyle name="40% - 强调文字颜色 2 10 2 2 2" xfId="15862"/>
    <cellStyle name="40% - 强调文字颜色 2 10 2 3" xfId="15861"/>
    <cellStyle name="40% - 强调文字颜色 2 10 3" xfId="5323"/>
    <cellStyle name="40% - 强调文字颜色 2 10 3 2" xfId="15863"/>
    <cellStyle name="40% - 强调文字颜色 2 10 4" xfId="15860"/>
    <cellStyle name="40% - 强调文字颜色 2 11" xfId="73"/>
    <cellStyle name="40% - 强调文字颜色 2 11 2" xfId="3205"/>
    <cellStyle name="40% - 强调文字颜色 2 11 2 2" xfId="7421"/>
    <cellStyle name="40% - 强调文字颜色 2 11 2 2 2" xfId="15866"/>
    <cellStyle name="40% - 强调文字颜色 2 11 2 3" xfId="15865"/>
    <cellStyle name="40% - 强调文字颜色 2 11 3" xfId="5324"/>
    <cellStyle name="40% - 强调文字颜色 2 11 3 2" xfId="15867"/>
    <cellStyle name="40% - 强调文字颜色 2 11 4" xfId="15864"/>
    <cellStyle name="40% - 强调文字颜色 2 12" xfId="3041"/>
    <cellStyle name="40% - 强调文字颜色 2 12 2" xfId="7266"/>
    <cellStyle name="40% - 强调文字颜色 2 12 2 2" xfId="15869"/>
    <cellStyle name="40% - 强调文字颜色 2 12 3" xfId="15868"/>
    <cellStyle name="40% - 强调文字颜色 2 2" xfId="74"/>
    <cellStyle name="40% - 强调文字颜色 2 2 2" xfId="3206"/>
    <cellStyle name="40% - 强调文字颜色 2 2 2 2" xfId="7422"/>
    <cellStyle name="40% - 强调文字颜色 2 2 2 2 2" xfId="15872"/>
    <cellStyle name="40% - 强调文字颜色 2 2 2 3" xfId="15871"/>
    <cellStyle name="40% - 强调文字颜色 2 2 3" xfId="5325"/>
    <cellStyle name="40% - 强调文字颜色 2 2 3 2" xfId="15873"/>
    <cellStyle name="40% - 强调文字颜色 2 2 4" xfId="15870"/>
    <cellStyle name="40% - 强调文字颜色 2 3" xfId="75"/>
    <cellStyle name="40% - 强调文字颜色 2 3 2" xfId="3207"/>
    <cellStyle name="40% - 强调文字颜色 2 3 2 2" xfId="7423"/>
    <cellStyle name="40% - 强调文字颜色 2 3 2 2 2" xfId="15876"/>
    <cellStyle name="40% - 强调文字颜色 2 3 2 3" xfId="15875"/>
    <cellStyle name="40% - 强调文字颜色 2 3 3" xfId="5326"/>
    <cellStyle name="40% - 强调文字颜色 2 3 3 2" xfId="15877"/>
    <cellStyle name="40% - 强调文字颜色 2 3 4" xfId="15874"/>
    <cellStyle name="40% - 强调文字颜色 2 4" xfId="76"/>
    <cellStyle name="40% - 强调文字颜色 2 4 2" xfId="3208"/>
    <cellStyle name="40% - 强调文字颜色 2 4 2 2" xfId="7424"/>
    <cellStyle name="40% - 强调文字颜色 2 4 2 2 2" xfId="15880"/>
    <cellStyle name="40% - 强调文字颜色 2 4 2 3" xfId="15879"/>
    <cellStyle name="40% - 强调文字颜色 2 4 3" xfId="5327"/>
    <cellStyle name="40% - 强调文字颜色 2 4 3 2" xfId="15881"/>
    <cellStyle name="40% - 强调文字颜色 2 4 4" xfId="15878"/>
    <cellStyle name="40% - 强调文字颜色 2 5" xfId="77"/>
    <cellStyle name="40% - 强调文字颜色 2 5 2" xfId="3209"/>
    <cellStyle name="40% - 强调文字颜色 2 5 2 2" xfId="7425"/>
    <cellStyle name="40% - 强调文字颜色 2 5 2 2 2" xfId="15884"/>
    <cellStyle name="40% - 强调文字颜色 2 5 2 3" xfId="15883"/>
    <cellStyle name="40% - 强调文字颜色 2 5 3" xfId="5328"/>
    <cellStyle name="40% - 强调文字颜色 2 5 3 2" xfId="15885"/>
    <cellStyle name="40% - 强调文字颜色 2 5 4" xfId="15882"/>
    <cellStyle name="40% - 强调文字颜色 2 6" xfId="78"/>
    <cellStyle name="40% - 强调文字颜色 2 6 2" xfId="3210"/>
    <cellStyle name="40% - 强调文字颜色 2 6 2 2" xfId="7426"/>
    <cellStyle name="40% - 强调文字颜色 2 6 2 2 2" xfId="15888"/>
    <cellStyle name="40% - 强调文字颜色 2 6 2 3" xfId="15887"/>
    <cellStyle name="40% - 强调文字颜色 2 6 3" xfId="5329"/>
    <cellStyle name="40% - 强调文字颜色 2 6 3 2" xfId="15889"/>
    <cellStyle name="40% - 强调文字颜色 2 6 4" xfId="15886"/>
    <cellStyle name="40% - 强调文字颜色 2 7" xfId="79"/>
    <cellStyle name="40% - 强调文字颜色 2 7 2" xfId="3211"/>
    <cellStyle name="40% - 强调文字颜色 2 7 2 2" xfId="7427"/>
    <cellStyle name="40% - 强调文字颜色 2 7 2 2 2" xfId="15892"/>
    <cellStyle name="40% - 强调文字颜色 2 7 2 3" xfId="15891"/>
    <cellStyle name="40% - 强调文字颜色 2 7 3" xfId="5330"/>
    <cellStyle name="40% - 强调文字颜色 2 7 3 2" xfId="15893"/>
    <cellStyle name="40% - 强调文字颜色 2 7 4" xfId="15890"/>
    <cellStyle name="40% - 强调文字颜色 2 8" xfId="80"/>
    <cellStyle name="40% - 强调文字颜色 2 8 2" xfId="3212"/>
    <cellStyle name="40% - 强调文字颜色 2 8 2 2" xfId="7428"/>
    <cellStyle name="40% - 强调文字颜色 2 8 2 2 2" xfId="15896"/>
    <cellStyle name="40% - 强调文字颜色 2 8 2 3" xfId="15895"/>
    <cellStyle name="40% - 强调文字颜色 2 8 3" xfId="5331"/>
    <cellStyle name="40% - 强调文字颜色 2 8 3 2" xfId="15897"/>
    <cellStyle name="40% - 强调文字颜色 2 8 4" xfId="15894"/>
    <cellStyle name="40% - 强调文字颜色 2 9" xfId="81"/>
    <cellStyle name="40% - 强调文字颜色 2 9 2" xfId="3213"/>
    <cellStyle name="40% - 强调文字颜色 2 9 2 2" xfId="7429"/>
    <cellStyle name="40% - 强调文字颜色 2 9 2 2 2" xfId="15900"/>
    <cellStyle name="40% - 强调文字颜色 2 9 2 3" xfId="15899"/>
    <cellStyle name="40% - 强调文字颜色 2 9 3" xfId="5332"/>
    <cellStyle name="40% - 强调文字颜色 2 9 3 2" xfId="15901"/>
    <cellStyle name="40% - 强调文字颜色 2 9 4" xfId="15898"/>
    <cellStyle name="40% - 强调文字颜色 3 10" xfId="82"/>
    <cellStyle name="40% - 强调文字颜色 3 10 2" xfId="3214"/>
    <cellStyle name="40% - 强调文字颜色 3 10 2 2" xfId="7430"/>
    <cellStyle name="40% - 强调文字颜色 3 10 2 2 2" xfId="15904"/>
    <cellStyle name="40% - 强调文字颜色 3 10 2 3" xfId="15903"/>
    <cellStyle name="40% - 强调文字颜色 3 10 3" xfId="5333"/>
    <cellStyle name="40% - 强调文字颜色 3 10 3 2" xfId="15905"/>
    <cellStyle name="40% - 强调文字颜色 3 10 4" xfId="15902"/>
    <cellStyle name="40% - 强调文字颜色 3 11" xfId="83"/>
    <cellStyle name="40% - 强调文字颜色 3 11 2" xfId="3215"/>
    <cellStyle name="40% - 强调文字颜色 3 11 2 2" xfId="7431"/>
    <cellStyle name="40% - 强调文字颜色 3 11 2 2 2" xfId="15908"/>
    <cellStyle name="40% - 强调文字颜色 3 11 2 3" xfId="15907"/>
    <cellStyle name="40% - 强调文字颜色 3 11 3" xfId="5334"/>
    <cellStyle name="40% - 强调文字颜色 3 11 3 2" xfId="15909"/>
    <cellStyle name="40% - 强调文字颜色 3 11 4" xfId="15906"/>
    <cellStyle name="40% - 强调文字颜色 3 12" xfId="3042"/>
    <cellStyle name="40% - 强调文字颜色 3 12 2" xfId="7267"/>
    <cellStyle name="40% - 强调文字颜色 3 12 2 2" xfId="15911"/>
    <cellStyle name="40% - 强调文字颜色 3 12 3" xfId="15910"/>
    <cellStyle name="40% - 强调文字颜色 3 2" xfId="84"/>
    <cellStyle name="40% - 强调文字颜色 3 2 2" xfId="3216"/>
    <cellStyle name="40% - 强调文字颜色 3 2 2 2" xfId="7432"/>
    <cellStyle name="40% - 强调文字颜色 3 2 2 2 2" xfId="15914"/>
    <cellStyle name="40% - 强调文字颜色 3 2 2 3" xfId="15913"/>
    <cellStyle name="40% - 强调文字颜色 3 2 3" xfId="5335"/>
    <cellStyle name="40% - 强调文字颜色 3 2 3 2" xfId="15915"/>
    <cellStyle name="40% - 强调文字颜色 3 2 4" xfId="15912"/>
    <cellStyle name="40% - 强调文字颜色 3 3" xfId="85"/>
    <cellStyle name="40% - 强调文字颜色 3 3 2" xfId="3217"/>
    <cellStyle name="40% - 强调文字颜色 3 3 2 2" xfId="7433"/>
    <cellStyle name="40% - 强调文字颜色 3 3 2 2 2" xfId="15918"/>
    <cellStyle name="40% - 强调文字颜色 3 3 2 3" xfId="15917"/>
    <cellStyle name="40% - 强调文字颜色 3 3 3" xfId="5336"/>
    <cellStyle name="40% - 强调文字颜色 3 3 3 2" xfId="15919"/>
    <cellStyle name="40% - 强调文字颜色 3 3 4" xfId="15916"/>
    <cellStyle name="40% - 强调文字颜色 3 4" xfId="86"/>
    <cellStyle name="40% - 强调文字颜色 3 4 2" xfId="3218"/>
    <cellStyle name="40% - 强调文字颜色 3 4 2 2" xfId="7434"/>
    <cellStyle name="40% - 强调文字颜色 3 4 2 2 2" xfId="15922"/>
    <cellStyle name="40% - 强调文字颜色 3 4 2 3" xfId="15921"/>
    <cellStyle name="40% - 强调文字颜色 3 4 3" xfId="5337"/>
    <cellStyle name="40% - 强调文字颜色 3 4 3 2" xfId="15923"/>
    <cellStyle name="40% - 强调文字颜色 3 4 4" xfId="15920"/>
    <cellStyle name="40% - 强调文字颜色 3 5" xfId="87"/>
    <cellStyle name="40% - 强调文字颜色 3 5 2" xfId="3219"/>
    <cellStyle name="40% - 强调文字颜色 3 5 2 2" xfId="7435"/>
    <cellStyle name="40% - 强调文字颜色 3 5 2 2 2" xfId="15926"/>
    <cellStyle name="40% - 强调文字颜色 3 5 2 3" xfId="15925"/>
    <cellStyle name="40% - 强调文字颜色 3 5 3" xfId="5338"/>
    <cellStyle name="40% - 强调文字颜色 3 5 3 2" xfId="15927"/>
    <cellStyle name="40% - 强调文字颜色 3 5 4" xfId="15924"/>
    <cellStyle name="40% - 强调文字颜色 3 6" xfId="88"/>
    <cellStyle name="40% - 强调文字颜色 3 6 2" xfId="3220"/>
    <cellStyle name="40% - 强调文字颜色 3 6 2 2" xfId="7436"/>
    <cellStyle name="40% - 强调文字颜色 3 6 2 2 2" xfId="15930"/>
    <cellStyle name="40% - 强调文字颜色 3 6 2 3" xfId="15929"/>
    <cellStyle name="40% - 强调文字颜色 3 6 3" xfId="5339"/>
    <cellStyle name="40% - 强调文字颜色 3 6 3 2" xfId="15931"/>
    <cellStyle name="40% - 强调文字颜色 3 6 4" xfId="15928"/>
    <cellStyle name="40% - 强调文字颜色 3 7" xfId="89"/>
    <cellStyle name="40% - 强调文字颜色 3 7 2" xfId="3221"/>
    <cellStyle name="40% - 强调文字颜色 3 7 2 2" xfId="7437"/>
    <cellStyle name="40% - 强调文字颜色 3 7 2 2 2" xfId="15934"/>
    <cellStyle name="40% - 强调文字颜色 3 7 2 3" xfId="15933"/>
    <cellStyle name="40% - 强调文字颜色 3 7 3" xfId="5340"/>
    <cellStyle name="40% - 强调文字颜色 3 7 3 2" xfId="15935"/>
    <cellStyle name="40% - 强调文字颜色 3 7 4" xfId="15932"/>
    <cellStyle name="40% - 强调文字颜色 3 8" xfId="90"/>
    <cellStyle name="40% - 强调文字颜色 3 8 2" xfId="3222"/>
    <cellStyle name="40% - 强调文字颜色 3 8 2 2" xfId="7438"/>
    <cellStyle name="40% - 强调文字颜色 3 8 2 2 2" xfId="15938"/>
    <cellStyle name="40% - 强调文字颜色 3 8 2 3" xfId="15937"/>
    <cellStyle name="40% - 强调文字颜色 3 8 3" xfId="5341"/>
    <cellStyle name="40% - 强调文字颜色 3 8 3 2" xfId="15939"/>
    <cellStyle name="40% - 强调文字颜色 3 8 4" xfId="15936"/>
    <cellStyle name="40% - 强调文字颜色 3 9" xfId="91"/>
    <cellStyle name="40% - 强调文字颜色 3 9 2" xfId="3223"/>
    <cellStyle name="40% - 强调文字颜色 3 9 2 2" xfId="7439"/>
    <cellStyle name="40% - 强调文字颜色 3 9 2 2 2" xfId="15942"/>
    <cellStyle name="40% - 强调文字颜色 3 9 2 3" xfId="15941"/>
    <cellStyle name="40% - 强调文字颜色 3 9 3" xfId="5342"/>
    <cellStyle name="40% - 强调文字颜色 3 9 3 2" xfId="15943"/>
    <cellStyle name="40% - 强调文字颜色 3 9 4" xfId="15940"/>
    <cellStyle name="40% - 强调文字颜色 4 10" xfId="92"/>
    <cellStyle name="40% - 强调文字颜色 4 10 2" xfId="3224"/>
    <cellStyle name="40% - 强调文字颜色 4 10 2 2" xfId="7440"/>
    <cellStyle name="40% - 强调文字颜色 4 10 2 2 2" xfId="15946"/>
    <cellStyle name="40% - 强调文字颜色 4 10 2 3" xfId="15945"/>
    <cellStyle name="40% - 强调文字颜色 4 10 3" xfId="5343"/>
    <cellStyle name="40% - 强调文字颜色 4 10 3 2" xfId="15947"/>
    <cellStyle name="40% - 强调文字颜色 4 10 4" xfId="15944"/>
    <cellStyle name="40% - 强调文字颜色 4 11" xfId="93"/>
    <cellStyle name="40% - 强调文字颜色 4 11 2" xfId="3225"/>
    <cellStyle name="40% - 强调文字颜色 4 11 2 2" xfId="7441"/>
    <cellStyle name="40% - 强调文字颜色 4 11 2 2 2" xfId="15950"/>
    <cellStyle name="40% - 强调文字颜色 4 11 2 3" xfId="15949"/>
    <cellStyle name="40% - 强调文字颜色 4 11 3" xfId="5344"/>
    <cellStyle name="40% - 强调文字颜色 4 11 3 2" xfId="15951"/>
    <cellStyle name="40% - 强调文字颜色 4 11 4" xfId="15948"/>
    <cellStyle name="40% - 强调文字颜色 4 12" xfId="3043"/>
    <cellStyle name="40% - 强调文字颜色 4 12 2" xfId="7268"/>
    <cellStyle name="40% - 强调文字颜色 4 12 2 2" xfId="15953"/>
    <cellStyle name="40% - 强调文字颜色 4 12 3" xfId="15952"/>
    <cellStyle name="40% - 强调文字颜色 4 2" xfId="94"/>
    <cellStyle name="40% - 强调文字颜色 4 2 2" xfId="3226"/>
    <cellStyle name="40% - 强调文字颜色 4 2 2 2" xfId="7442"/>
    <cellStyle name="40% - 强调文字颜色 4 2 2 2 2" xfId="15956"/>
    <cellStyle name="40% - 强调文字颜色 4 2 2 3" xfId="15955"/>
    <cellStyle name="40% - 强调文字颜色 4 2 3" xfId="5345"/>
    <cellStyle name="40% - 强调文字颜色 4 2 3 2" xfId="15957"/>
    <cellStyle name="40% - 强调文字颜色 4 2 4" xfId="15954"/>
    <cellStyle name="40% - 强调文字颜色 4 3" xfId="95"/>
    <cellStyle name="40% - 强调文字颜色 4 3 2" xfId="3227"/>
    <cellStyle name="40% - 强调文字颜色 4 3 2 2" xfId="7443"/>
    <cellStyle name="40% - 强调文字颜色 4 3 2 2 2" xfId="15960"/>
    <cellStyle name="40% - 强调文字颜色 4 3 2 3" xfId="15959"/>
    <cellStyle name="40% - 强调文字颜色 4 3 3" xfId="5346"/>
    <cellStyle name="40% - 强调文字颜色 4 3 3 2" xfId="15961"/>
    <cellStyle name="40% - 强调文字颜色 4 3 4" xfId="15958"/>
    <cellStyle name="40% - 强调文字颜色 4 4" xfId="96"/>
    <cellStyle name="40% - 强调文字颜色 4 4 2" xfId="3228"/>
    <cellStyle name="40% - 强调文字颜色 4 4 2 2" xfId="7444"/>
    <cellStyle name="40% - 强调文字颜色 4 4 2 2 2" xfId="15964"/>
    <cellStyle name="40% - 强调文字颜色 4 4 2 3" xfId="15963"/>
    <cellStyle name="40% - 强调文字颜色 4 4 3" xfId="5347"/>
    <cellStyle name="40% - 强调文字颜色 4 4 3 2" xfId="15965"/>
    <cellStyle name="40% - 强调文字颜色 4 4 4" xfId="15962"/>
    <cellStyle name="40% - 强调文字颜色 4 5" xfId="97"/>
    <cellStyle name="40% - 强调文字颜色 4 5 2" xfId="3229"/>
    <cellStyle name="40% - 强调文字颜色 4 5 2 2" xfId="7445"/>
    <cellStyle name="40% - 强调文字颜色 4 5 2 2 2" xfId="15968"/>
    <cellStyle name="40% - 强调文字颜色 4 5 2 3" xfId="15967"/>
    <cellStyle name="40% - 强调文字颜色 4 5 3" xfId="5348"/>
    <cellStyle name="40% - 强调文字颜色 4 5 3 2" xfId="15969"/>
    <cellStyle name="40% - 强调文字颜色 4 5 4" xfId="15966"/>
    <cellStyle name="40% - 强调文字颜色 4 6" xfId="98"/>
    <cellStyle name="40% - 强调文字颜色 4 6 2" xfId="3230"/>
    <cellStyle name="40% - 强调文字颜色 4 6 2 2" xfId="7446"/>
    <cellStyle name="40% - 强调文字颜色 4 6 2 2 2" xfId="15972"/>
    <cellStyle name="40% - 强调文字颜色 4 6 2 3" xfId="15971"/>
    <cellStyle name="40% - 强调文字颜色 4 6 3" xfId="5349"/>
    <cellStyle name="40% - 强调文字颜色 4 6 3 2" xfId="15973"/>
    <cellStyle name="40% - 强调文字颜色 4 6 4" xfId="15970"/>
    <cellStyle name="40% - 强调文字颜色 4 7" xfId="99"/>
    <cellStyle name="40% - 强调文字颜色 4 7 2" xfId="3231"/>
    <cellStyle name="40% - 强调文字颜色 4 7 2 2" xfId="7447"/>
    <cellStyle name="40% - 强调文字颜色 4 7 2 2 2" xfId="15976"/>
    <cellStyle name="40% - 强调文字颜色 4 7 2 3" xfId="15975"/>
    <cellStyle name="40% - 强调文字颜色 4 7 3" xfId="5350"/>
    <cellStyle name="40% - 强调文字颜色 4 7 3 2" xfId="15977"/>
    <cellStyle name="40% - 强调文字颜色 4 7 4" xfId="15974"/>
    <cellStyle name="40% - 强调文字颜色 4 8" xfId="100"/>
    <cellStyle name="40% - 强调文字颜色 4 8 2" xfId="3232"/>
    <cellStyle name="40% - 强调文字颜色 4 8 2 2" xfId="7448"/>
    <cellStyle name="40% - 强调文字颜色 4 8 2 2 2" xfId="15980"/>
    <cellStyle name="40% - 强调文字颜色 4 8 2 3" xfId="15979"/>
    <cellStyle name="40% - 强调文字颜色 4 8 3" xfId="5351"/>
    <cellStyle name="40% - 强调文字颜色 4 8 3 2" xfId="15981"/>
    <cellStyle name="40% - 强调文字颜色 4 8 4" xfId="15978"/>
    <cellStyle name="40% - 强调文字颜色 4 9" xfId="101"/>
    <cellStyle name="40% - 强调文字颜色 4 9 2" xfId="3233"/>
    <cellStyle name="40% - 强调文字颜色 4 9 2 2" xfId="7449"/>
    <cellStyle name="40% - 强调文字颜色 4 9 2 2 2" xfId="15984"/>
    <cellStyle name="40% - 强调文字颜色 4 9 2 3" xfId="15983"/>
    <cellStyle name="40% - 强调文字颜色 4 9 3" xfId="5352"/>
    <cellStyle name="40% - 强调文字颜色 4 9 3 2" xfId="15985"/>
    <cellStyle name="40% - 强调文字颜色 4 9 4" xfId="15982"/>
    <cellStyle name="40% - 强调文字颜色 5 10" xfId="102"/>
    <cellStyle name="40% - 强调文字颜色 5 10 2" xfId="3234"/>
    <cellStyle name="40% - 强调文字颜色 5 10 2 2" xfId="7450"/>
    <cellStyle name="40% - 强调文字颜色 5 10 2 2 2" xfId="15988"/>
    <cellStyle name="40% - 强调文字颜色 5 10 2 3" xfId="15987"/>
    <cellStyle name="40% - 强调文字颜色 5 10 3" xfId="5353"/>
    <cellStyle name="40% - 强调文字颜色 5 10 3 2" xfId="15989"/>
    <cellStyle name="40% - 强调文字颜色 5 10 4" xfId="15986"/>
    <cellStyle name="40% - 强调文字颜色 5 11" xfId="103"/>
    <cellStyle name="40% - 强调文字颜色 5 11 2" xfId="3235"/>
    <cellStyle name="40% - 强调文字颜色 5 11 2 2" xfId="7451"/>
    <cellStyle name="40% - 强调文字颜色 5 11 2 2 2" xfId="15992"/>
    <cellStyle name="40% - 强调文字颜色 5 11 2 3" xfId="15991"/>
    <cellStyle name="40% - 强调文字颜色 5 11 3" xfId="5354"/>
    <cellStyle name="40% - 强调文字颜色 5 11 3 2" xfId="15993"/>
    <cellStyle name="40% - 强调文字颜色 5 11 4" xfId="15990"/>
    <cellStyle name="40% - 强调文字颜色 5 12" xfId="3044"/>
    <cellStyle name="40% - 强调文字颜色 5 12 2" xfId="7269"/>
    <cellStyle name="40% - 强调文字颜色 5 12 2 2" xfId="15995"/>
    <cellStyle name="40% - 强调文字颜色 5 12 3" xfId="15994"/>
    <cellStyle name="40% - 强调文字颜色 5 2" xfId="104"/>
    <cellStyle name="40% - 强调文字颜色 5 2 2" xfId="3236"/>
    <cellStyle name="40% - 强调文字颜色 5 2 2 2" xfId="7452"/>
    <cellStyle name="40% - 强调文字颜色 5 2 2 2 2" xfId="15998"/>
    <cellStyle name="40% - 强调文字颜色 5 2 2 3" xfId="15997"/>
    <cellStyle name="40% - 强调文字颜色 5 2 3" xfId="5355"/>
    <cellStyle name="40% - 强调文字颜色 5 2 3 2" xfId="15999"/>
    <cellStyle name="40% - 强调文字颜色 5 2 4" xfId="15996"/>
    <cellStyle name="40% - 强调文字颜色 5 3" xfId="105"/>
    <cellStyle name="40% - 强调文字颜色 5 3 2" xfId="3237"/>
    <cellStyle name="40% - 强调文字颜色 5 3 2 2" xfId="7453"/>
    <cellStyle name="40% - 强调文字颜色 5 3 2 2 2" xfId="16002"/>
    <cellStyle name="40% - 强调文字颜色 5 3 2 3" xfId="16001"/>
    <cellStyle name="40% - 强调文字颜色 5 3 3" xfId="5356"/>
    <cellStyle name="40% - 强调文字颜色 5 3 3 2" xfId="16003"/>
    <cellStyle name="40% - 强调文字颜色 5 3 4" xfId="16000"/>
    <cellStyle name="40% - 强调文字颜色 5 4" xfId="106"/>
    <cellStyle name="40% - 强调文字颜色 5 4 2" xfId="3238"/>
    <cellStyle name="40% - 强调文字颜色 5 4 2 2" xfId="7454"/>
    <cellStyle name="40% - 强调文字颜色 5 4 2 2 2" xfId="16006"/>
    <cellStyle name="40% - 强调文字颜色 5 4 2 3" xfId="16005"/>
    <cellStyle name="40% - 强调文字颜色 5 4 3" xfId="5357"/>
    <cellStyle name="40% - 强调文字颜色 5 4 3 2" xfId="16007"/>
    <cellStyle name="40% - 强调文字颜色 5 4 4" xfId="16004"/>
    <cellStyle name="40% - 强调文字颜色 5 5" xfId="107"/>
    <cellStyle name="40% - 强调文字颜色 5 5 2" xfId="3239"/>
    <cellStyle name="40% - 强调文字颜色 5 5 2 2" xfId="7455"/>
    <cellStyle name="40% - 强调文字颜色 5 5 2 2 2" xfId="16010"/>
    <cellStyle name="40% - 强调文字颜色 5 5 2 3" xfId="16009"/>
    <cellStyle name="40% - 强调文字颜色 5 5 3" xfId="5358"/>
    <cellStyle name="40% - 强调文字颜色 5 5 3 2" xfId="16011"/>
    <cellStyle name="40% - 强调文字颜色 5 5 4" xfId="16008"/>
    <cellStyle name="40% - 强调文字颜色 5 6" xfId="108"/>
    <cellStyle name="40% - 强调文字颜色 5 6 2" xfId="3240"/>
    <cellStyle name="40% - 强调文字颜色 5 6 2 2" xfId="7456"/>
    <cellStyle name="40% - 强调文字颜色 5 6 2 2 2" xfId="16014"/>
    <cellStyle name="40% - 强调文字颜色 5 6 2 3" xfId="16013"/>
    <cellStyle name="40% - 强调文字颜色 5 6 3" xfId="5359"/>
    <cellStyle name="40% - 强调文字颜色 5 6 3 2" xfId="16015"/>
    <cellStyle name="40% - 强调文字颜色 5 6 4" xfId="16012"/>
    <cellStyle name="40% - 强调文字颜色 5 7" xfId="109"/>
    <cellStyle name="40% - 强调文字颜色 5 7 2" xfId="3241"/>
    <cellStyle name="40% - 强调文字颜色 5 7 2 2" xfId="7457"/>
    <cellStyle name="40% - 强调文字颜色 5 7 2 2 2" xfId="16018"/>
    <cellStyle name="40% - 强调文字颜色 5 7 2 3" xfId="16017"/>
    <cellStyle name="40% - 强调文字颜色 5 7 3" xfId="5360"/>
    <cellStyle name="40% - 强调文字颜色 5 7 3 2" xfId="16019"/>
    <cellStyle name="40% - 强调文字颜色 5 7 4" xfId="16016"/>
    <cellStyle name="40% - 强调文字颜色 5 8" xfId="110"/>
    <cellStyle name="40% - 强调文字颜色 5 8 2" xfId="3242"/>
    <cellStyle name="40% - 强调文字颜色 5 8 2 2" xfId="7458"/>
    <cellStyle name="40% - 强调文字颜色 5 8 2 2 2" xfId="16022"/>
    <cellStyle name="40% - 强调文字颜色 5 8 2 3" xfId="16021"/>
    <cellStyle name="40% - 强调文字颜色 5 8 3" xfId="5361"/>
    <cellStyle name="40% - 强调文字颜色 5 8 3 2" xfId="16023"/>
    <cellStyle name="40% - 强调文字颜色 5 8 4" xfId="16020"/>
    <cellStyle name="40% - 强调文字颜色 5 9" xfId="111"/>
    <cellStyle name="40% - 强调文字颜色 5 9 2" xfId="3243"/>
    <cellStyle name="40% - 强调文字颜色 5 9 2 2" xfId="7459"/>
    <cellStyle name="40% - 强调文字颜色 5 9 2 2 2" xfId="16026"/>
    <cellStyle name="40% - 强调文字颜色 5 9 2 3" xfId="16025"/>
    <cellStyle name="40% - 强调文字颜色 5 9 3" xfId="5362"/>
    <cellStyle name="40% - 强调文字颜色 5 9 3 2" xfId="16027"/>
    <cellStyle name="40% - 强调文字颜色 5 9 4" xfId="16024"/>
    <cellStyle name="40% - 强调文字颜色 6 10" xfId="112"/>
    <cellStyle name="40% - 强调文字颜色 6 10 2" xfId="3244"/>
    <cellStyle name="40% - 强调文字颜色 6 10 2 2" xfId="7460"/>
    <cellStyle name="40% - 强调文字颜色 6 10 2 2 2" xfId="16030"/>
    <cellStyle name="40% - 强调文字颜色 6 10 2 3" xfId="16029"/>
    <cellStyle name="40% - 强调文字颜色 6 10 3" xfId="5363"/>
    <cellStyle name="40% - 强调文字颜色 6 10 3 2" xfId="16031"/>
    <cellStyle name="40% - 强调文字颜色 6 10 4" xfId="16028"/>
    <cellStyle name="40% - 强调文字颜色 6 11" xfId="113"/>
    <cellStyle name="40% - 强调文字颜色 6 11 2" xfId="3245"/>
    <cellStyle name="40% - 强调文字颜色 6 11 2 2" xfId="7461"/>
    <cellStyle name="40% - 强调文字颜色 6 11 2 2 2" xfId="16034"/>
    <cellStyle name="40% - 强调文字颜色 6 11 2 3" xfId="16033"/>
    <cellStyle name="40% - 强调文字颜色 6 11 3" xfId="5364"/>
    <cellStyle name="40% - 强调文字颜色 6 11 3 2" xfId="16035"/>
    <cellStyle name="40% - 强调文字颜色 6 11 4" xfId="16032"/>
    <cellStyle name="40% - 强调文字颜色 6 12" xfId="3045"/>
    <cellStyle name="40% - 强调文字颜色 6 12 2" xfId="7270"/>
    <cellStyle name="40% - 强调文字颜色 6 12 2 2" xfId="16037"/>
    <cellStyle name="40% - 强调文字颜色 6 12 3" xfId="16036"/>
    <cellStyle name="40% - 强调文字颜色 6 2" xfId="114"/>
    <cellStyle name="40% - 强调文字颜色 6 2 2" xfId="3246"/>
    <cellStyle name="40% - 强调文字颜色 6 2 2 2" xfId="7462"/>
    <cellStyle name="40% - 强调文字颜色 6 2 2 2 2" xfId="16040"/>
    <cellStyle name="40% - 强调文字颜色 6 2 2 3" xfId="16039"/>
    <cellStyle name="40% - 强调文字颜色 6 2 3" xfId="5365"/>
    <cellStyle name="40% - 强调文字颜色 6 2 3 2" xfId="16041"/>
    <cellStyle name="40% - 强调文字颜色 6 2 4" xfId="16038"/>
    <cellStyle name="40% - 强调文字颜色 6 3" xfId="115"/>
    <cellStyle name="40% - 强调文字颜色 6 3 2" xfId="3247"/>
    <cellStyle name="40% - 强调文字颜色 6 3 2 2" xfId="7463"/>
    <cellStyle name="40% - 强调文字颜色 6 3 2 2 2" xfId="16044"/>
    <cellStyle name="40% - 强调文字颜色 6 3 2 3" xfId="16043"/>
    <cellStyle name="40% - 强调文字颜色 6 3 3" xfId="5366"/>
    <cellStyle name="40% - 强调文字颜色 6 3 3 2" xfId="16045"/>
    <cellStyle name="40% - 强调文字颜色 6 3 4" xfId="16042"/>
    <cellStyle name="40% - 强调文字颜色 6 4" xfId="116"/>
    <cellStyle name="40% - 强调文字颜色 6 4 2" xfId="3248"/>
    <cellStyle name="40% - 强调文字颜色 6 4 2 2" xfId="7464"/>
    <cellStyle name="40% - 强调文字颜色 6 4 2 2 2" xfId="16048"/>
    <cellStyle name="40% - 强调文字颜色 6 4 2 3" xfId="16047"/>
    <cellStyle name="40% - 强调文字颜色 6 4 3" xfId="5367"/>
    <cellStyle name="40% - 强调文字颜色 6 4 3 2" xfId="16049"/>
    <cellStyle name="40% - 强调文字颜色 6 4 4" xfId="16046"/>
    <cellStyle name="40% - 强调文字颜色 6 5" xfId="117"/>
    <cellStyle name="40% - 强调文字颜色 6 5 2" xfId="3249"/>
    <cellStyle name="40% - 强调文字颜色 6 5 2 2" xfId="7465"/>
    <cellStyle name="40% - 强调文字颜色 6 5 2 2 2" xfId="16052"/>
    <cellStyle name="40% - 强调文字颜色 6 5 2 3" xfId="16051"/>
    <cellStyle name="40% - 强调文字颜色 6 5 3" xfId="5368"/>
    <cellStyle name="40% - 强调文字颜色 6 5 3 2" xfId="16053"/>
    <cellStyle name="40% - 强调文字颜色 6 5 4" xfId="16050"/>
    <cellStyle name="40% - 强调文字颜色 6 6" xfId="118"/>
    <cellStyle name="40% - 强调文字颜色 6 6 2" xfId="3250"/>
    <cellStyle name="40% - 强调文字颜色 6 6 2 2" xfId="7466"/>
    <cellStyle name="40% - 强调文字颜色 6 6 2 2 2" xfId="16056"/>
    <cellStyle name="40% - 强调文字颜色 6 6 2 3" xfId="16055"/>
    <cellStyle name="40% - 强调文字颜色 6 6 3" xfId="5369"/>
    <cellStyle name="40% - 强调文字颜色 6 6 3 2" xfId="16057"/>
    <cellStyle name="40% - 强调文字颜色 6 6 4" xfId="16054"/>
    <cellStyle name="40% - 强调文字颜色 6 7" xfId="119"/>
    <cellStyle name="40% - 强调文字颜色 6 7 2" xfId="3251"/>
    <cellStyle name="40% - 强调文字颜色 6 7 2 2" xfId="7467"/>
    <cellStyle name="40% - 强调文字颜色 6 7 2 2 2" xfId="16060"/>
    <cellStyle name="40% - 强调文字颜色 6 7 2 3" xfId="16059"/>
    <cellStyle name="40% - 强调文字颜色 6 7 3" xfId="5370"/>
    <cellStyle name="40% - 强调文字颜色 6 7 3 2" xfId="16061"/>
    <cellStyle name="40% - 强调文字颜色 6 7 4" xfId="16058"/>
    <cellStyle name="40% - 强调文字颜色 6 8" xfId="120"/>
    <cellStyle name="40% - 强调文字颜色 6 8 2" xfId="3252"/>
    <cellStyle name="40% - 强调文字颜色 6 8 2 2" xfId="7468"/>
    <cellStyle name="40% - 强调文字颜色 6 8 2 2 2" xfId="16064"/>
    <cellStyle name="40% - 强调文字颜色 6 8 2 3" xfId="16063"/>
    <cellStyle name="40% - 强调文字颜色 6 8 3" xfId="5371"/>
    <cellStyle name="40% - 强调文字颜色 6 8 3 2" xfId="16065"/>
    <cellStyle name="40% - 强调文字颜色 6 8 4" xfId="16062"/>
    <cellStyle name="40% - 强调文字颜色 6 9" xfId="121"/>
    <cellStyle name="40% - 强调文字颜色 6 9 2" xfId="3253"/>
    <cellStyle name="40% - 强调文字颜色 6 9 2 2" xfId="7469"/>
    <cellStyle name="40% - 强调文字颜色 6 9 2 2 2" xfId="16068"/>
    <cellStyle name="40% - 强调文字颜色 6 9 2 3" xfId="16067"/>
    <cellStyle name="40% - 强调文字颜色 6 9 3" xfId="5372"/>
    <cellStyle name="40% - 强调文字颜色 6 9 3 2" xfId="16069"/>
    <cellStyle name="40% - 强调文字颜色 6 9 4" xfId="16066"/>
    <cellStyle name="60% - 强调文字颜色 1 10" xfId="122"/>
    <cellStyle name="60% - 强调文字颜色 1 11" xfId="123"/>
    <cellStyle name="60% - 强调文字颜色 1 2" xfId="124"/>
    <cellStyle name="60% - 强调文字颜色 1 3" xfId="125"/>
    <cellStyle name="60% - 强调文字颜色 1 4" xfId="126"/>
    <cellStyle name="60% - 强调文字颜色 1 5" xfId="127"/>
    <cellStyle name="60% - 强调文字颜色 1 6" xfId="128"/>
    <cellStyle name="60% - 强调文字颜色 1 7" xfId="129"/>
    <cellStyle name="60% - 强调文字颜色 1 8" xfId="130"/>
    <cellStyle name="60% - 强调文字颜色 1 9" xfId="131"/>
    <cellStyle name="60% - 强调文字颜色 2 10" xfId="132"/>
    <cellStyle name="60% - 强调文字颜色 2 11" xfId="133"/>
    <cellStyle name="60% - 强调文字颜色 2 2" xfId="134"/>
    <cellStyle name="60% - 强调文字颜色 2 3" xfId="135"/>
    <cellStyle name="60% - 强调文字颜色 2 4" xfId="136"/>
    <cellStyle name="60% - 强调文字颜色 2 5" xfId="137"/>
    <cellStyle name="60% - 强调文字颜色 2 6" xfId="138"/>
    <cellStyle name="60% - 强调文字颜色 2 7" xfId="139"/>
    <cellStyle name="60% - 强调文字颜色 2 8" xfId="140"/>
    <cellStyle name="60% - 强调文字颜色 2 9" xfId="141"/>
    <cellStyle name="60% - 强调文字颜色 3 10" xfId="142"/>
    <cellStyle name="60% - 强调文字颜色 3 11" xfId="143"/>
    <cellStyle name="60% - 强调文字颜色 3 2" xfId="144"/>
    <cellStyle name="60% - 强调文字颜色 3 3" xfId="145"/>
    <cellStyle name="60% - 强调文字颜色 3 4" xfId="146"/>
    <cellStyle name="60% - 强调文字颜色 3 5" xfId="147"/>
    <cellStyle name="60% - 强调文字颜色 3 6" xfId="148"/>
    <cellStyle name="60% - 强调文字颜色 3 7" xfId="149"/>
    <cellStyle name="60% - 强调文字颜色 3 8" xfId="150"/>
    <cellStyle name="60% - 强调文字颜色 3 9" xfId="151"/>
    <cellStyle name="60% - 强调文字颜色 4 10" xfId="152"/>
    <cellStyle name="60% - 强调文字颜色 4 11" xfId="153"/>
    <cellStyle name="60% - 强调文字颜色 4 2" xfId="154"/>
    <cellStyle name="60% - 强调文字颜色 4 3" xfId="155"/>
    <cellStyle name="60% - 强调文字颜色 4 4" xfId="156"/>
    <cellStyle name="60% - 强调文字颜色 4 5" xfId="157"/>
    <cellStyle name="60% - 强调文字颜色 4 6" xfId="158"/>
    <cellStyle name="60% - 强调文字颜色 4 7" xfId="159"/>
    <cellStyle name="60% - 强调文字颜色 4 8" xfId="160"/>
    <cellStyle name="60% - 强调文字颜色 4 9" xfId="161"/>
    <cellStyle name="60% - 强调文字颜色 5 10" xfId="162"/>
    <cellStyle name="60% - 强调文字颜色 5 11" xfId="163"/>
    <cellStyle name="60% - 强调文字颜色 5 2" xfId="164"/>
    <cellStyle name="60% - 强调文字颜色 5 3" xfId="165"/>
    <cellStyle name="60% - 强调文字颜色 5 4" xfId="166"/>
    <cellStyle name="60% - 强调文字颜色 5 5" xfId="167"/>
    <cellStyle name="60% - 强调文字颜色 5 6" xfId="168"/>
    <cellStyle name="60% - 强调文字颜色 5 7" xfId="169"/>
    <cellStyle name="60% - 强调文字颜色 5 8" xfId="170"/>
    <cellStyle name="60% - 强调文字颜色 5 9" xfId="171"/>
    <cellStyle name="60% - 强调文字颜色 6 10" xfId="172"/>
    <cellStyle name="60% - 强调文字颜色 6 11" xfId="173"/>
    <cellStyle name="60% - 强调文字颜色 6 2" xfId="174"/>
    <cellStyle name="60% - 强调文字颜色 6 3" xfId="175"/>
    <cellStyle name="60% - 强调文字颜色 6 4" xfId="176"/>
    <cellStyle name="60% - 强调文字颜色 6 5" xfId="177"/>
    <cellStyle name="60% - 强调文字颜色 6 6" xfId="178"/>
    <cellStyle name="60% - 强调文字颜色 6 7" xfId="179"/>
    <cellStyle name="60% - 强调文字颜色 6 8" xfId="180"/>
    <cellStyle name="60% - 强调文字颜色 6 9" xfId="181"/>
    <cellStyle name="百分比 2" xfId="182"/>
    <cellStyle name="百分比 2 10" xfId="183"/>
    <cellStyle name="百分比 2 10 2" xfId="3254"/>
    <cellStyle name="百分比 2 10 2 2" xfId="7470"/>
    <cellStyle name="百分比 2 10 2 2 2" xfId="16072"/>
    <cellStyle name="百分比 2 10 2 3" xfId="16071"/>
    <cellStyle name="百分比 2 10 3" xfId="5248"/>
    <cellStyle name="百分比 2 10 3 2" xfId="9607"/>
    <cellStyle name="百分比 2 10 3 2 2" xfId="16074"/>
    <cellStyle name="百分比 2 10 3 3" xfId="16073"/>
    <cellStyle name="百分比 2 10 4" xfId="5373"/>
    <cellStyle name="百分比 2 10 4 2" xfId="16075"/>
    <cellStyle name="百分比 2 10 5" xfId="9608"/>
    <cellStyle name="百分比 2 10 5 2" xfId="16076"/>
    <cellStyle name="百分比 2 10 6" xfId="16070"/>
    <cellStyle name="百分比 2 11" xfId="184"/>
    <cellStyle name="百分比 2 11 2" xfId="3255"/>
    <cellStyle name="百分比 2 11 2 2" xfId="7471"/>
    <cellStyle name="百分比 2 11 2 2 2" xfId="16079"/>
    <cellStyle name="百分比 2 11 2 3" xfId="16078"/>
    <cellStyle name="百分比 2 11 3" xfId="5374"/>
    <cellStyle name="百分比 2 11 3 2" xfId="16080"/>
    <cellStyle name="百分比 2 11 4" xfId="16077"/>
    <cellStyle name="百分比 2 12" xfId="185"/>
    <cellStyle name="百分比 2 12 2" xfId="3256"/>
    <cellStyle name="百分比 2 12 2 2" xfId="7472"/>
    <cellStyle name="百分比 2 12 2 2 2" xfId="16083"/>
    <cellStyle name="百分比 2 12 2 3" xfId="16082"/>
    <cellStyle name="百分比 2 12 3" xfId="5375"/>
    <cellStyle name="百分比 2 12 3 2" xfId="16084"/>
    <cellStyle name="百分比 2 12 4" xfId="16081"/>
    <cellStyle name="百分比 2 13" xfId="3127"/>
    <cellStyle name="百分比 2 13 2" xfId="9609"/>
    <cellStyle name="百分比 2 13 2 2" xfId="16086"/>
    <cellStyle name="百分比 2 13 3" xfId="16085"/>
    <cellStyle name="百分比 2 14" xfId="3130"/>
    <cellStyle name="百分比 2 14 2" xfId="9610"/>
    <cellStyle name="百分比 2 14 2 2" xfId="16088"/>
    <cellStyle name="百分比 2 14 3" xfId="16087"/>
    <cellStyle name="百分比 2 15" xfId="9611"/>
    <cellStyle name="百分比 2 15 2" xfId="16089"/>
    <cellStyle name="百分比 2 2" xfId="186"/>
    <cellStyle name="百分比 2 2 10" xfId="187"/>
    <cellStyle name="百分比 2 2 10 2" xfId="3257"/>
    <cellStyle name="百分比 2 2 10 2 2" xfId="7473"/>
    <cellStyle name="百分比 2 2 10 2 2 2" xfId="16092"/>
    <cellStyle name="百分比 2 2 10 2 3" xfId="16091"/>
    <cellStyle name="百分比 2 2 10 3" xfId="5376"/>
    <cellStyle name="百分比 2 2 10 3 2" xfId="16093"/>
    <cellStyle name="百分比 2 2 10 4" xfId="16090"/>
    <cellStyle name="百分比 2 2 11" xfId="188"/>
    <cellStyle name="百分比 2 2 11 2" xfId="3258"/>
    <cellStyle name="百分比 2 2 11 2 2" xfId="7474"/>
    <cellStyle name="百分比 2 2 11 2 2 2" xfId="16096"/>
    <cellStyle name="百分比 2 2 11 2 3" xfId="16095"/>
    <cellStyle name="百分比 2 2 11 3" xfId="5377"/>
    <cellStyle name="百分比 2 2 11 3 2" xfId="16097"/>
    <cellStyle name="百分比 2 2 11 4" xfId="16094"/>
    <cellStyle name="百分比 2 2 12" xfId="3126"/>
    <cellStyle name="百分比 2 2 12 2" xfId="9612"/>
    <cellStyle name="百分比 2 2 12 2 2" xfId="16099"/>
    <cellStyle name="百分比 2 2 12 3" xfId="16098"/>
    <cellStyle name="百分比 2 2 13" xfId="3129"/>
    <cellStyle name="百分比 2 2 13 2" xfId="9613"/>
    <cellStyle name="百分比 2 2 13 2 2" xfId="16101"/>
    <cellStyle name="百分比 2 2 13 3" xfId="16100"/>
    <cellStyle name="百分比 2 2 14" xfId="9614"/>
    <cellStyle name="百分比 2 2 14 2" xfId="16102"/>
    <cellStyle name="百分比 2 2 2" xfId="189"/>
    <cellStyle name="百分比 2 2 2 2" xfId="190"/>
    <cellStyle name="百分比 2 2 2 2 2" xfId="191"/>
    <cellStyle name="百分比 2 2 2 2 2 2" xfId="192"/>
    <cellStyle name="百分比 2 2 2 2 2 2 2" xfId="193"/>
    <cellStyle name="百分比 2 2 2 2 2 2 2 2" xfId="3261"/>
    <cellStyle name="百分比 2 2 2 2 2 2 2 2 2" xfId="7477"/>
    <cellStyle name="百分比 2 2 2 2 2 2 2 2 2 2" xfId="16108"/>
    <cellStyle name="百分比 2 2 2 2 2 2 2 2 3" xfId="16107"/>
    <cellStyle name="百分比 2 2 2 2 2 2 2 3" xfId="5381"/>
    <cellStyle name="百分比 2 2 2 2 2 2 2 3 2" xfId="16109"/>
    <cellStyle name="百分比 2 2 2 2 2 2 2 4" xfId="9615"/>
    <cellStyle name="百分比 2 2 2 2 2 2 2 4 2" xfId="16110"/>
    <cellStyle name="百分比 2 2 2 2 2 2 2 5" xfId="16106"/>
    <cellStyle name="百分比 2 2 2 2 2 2 3" xfId="3260"/>
    <cellStyle name="百分比 2 2 2 2 2 2 3 2" xfId="7476"/>
    <cellStyle name="百分比 2 2 2 2 2 2 3 2 2" xfId="16112"/>
    <cellStyle name="百分比 2 2 2 2 2 2 3 3" xfId="16111"/>
    <cellStyle name="百分比 2 2 2 2 2 2 4" xfId="5380"/>
    <cellStyle name="百分比 2 2 2 2 2 2 4 2" xfId="16113"/>
    <cellStyle name="百分比 2 2 2 2 2 2 5" xfId="9616"/>
    <cellStyle name="百分比 2 2 2 2 2 2 5 2" xfId="16114"/>
    <cellStyle name="百分比 2 2 2 2 2 2 6" xfId="16105"/>
    <cellStyle name="百分比 2 2 2 2 2 3" xfId="194"/>
    <cellStyle name="百分比 2 2 2 2 2 3 2" xfId="3262"/>
    <cellStyle name="百分比 2 2 2 2 2 3 2 2" xfId="7478"/>
    <cellStyle name="百分比 2 2 2 2 2 3 2 2 2" xfId="16117"/>
    <cellStyle name="百分比 2 2 2 2 2 3 2 3" xfId="16116"/>
    <cellStyle name="百分比 2 2 2 2 2 3 3" xfId="5382"/>
    <cellStyle name="百分比 2 2 2 2 2 3 3 2" xfId="16118"/>
    <cellStyle name="百分比 2 2 2 2 2 3 4" xfId="9617"/>
    <cellStyle name="百分比 2 2 2 2 2 3 4 2" xfId="16119"/>
    <cellStyle name="百分比 2 2 2 2 2 3 5" xfId="16115"/>
    <cellStyle name="百分比 2 2 2 2 2 4" xfId="195"/>
    <cellStyle name="百分比 2 2 2 2 2 4 2" xfId="3263"/>
    <cellStyle name="百分比 2 2 2 2 2 4 2 2" xfId="7479"/>
    <cellStyle name="百分比 2 2 2 2 2 4 2 2 2" xfId="16122"/>
    <cellStyle name="百分比 2 2 2 2 2 4 2 3" xfId="16121"/>
    <cellStyle name="百分比 2 2 2 2 2 4 3" xfId="5383"/>
    <cellStyle name="百分比 2 2 2 2 2 4 3 2" xfId="16123"/>
    <cellStyle name="百分比 2 2 2 2 2 4 4" xfId="16120"/>
    <cellStyle name="百分比 2 2 2 2 2 5" xfId="3259"/>
    <cellStyle name="百分比 2 2 2 2 2 5 2" xfId="7475"/>
    <cellStyle name="百分比 2 2 2 2 2 5 2 2" xfId="16125"/>
    <cellStyle name="百分比 2 2 2 2 2 5 3" xfId="16124"/>
    <cellStyle name="百分比 2 2 2 2 2 6" xfId="5379"/>
    <cellStyle name="百分比 2 2 2 2 2 6 2" xfId="16126"/>
    <cellStyle name="百分比 2 2 2 2 2 7" xfId="9618"/>
    <cellStyle name="百分比 2 2 2 2 2 7 2" xfId="16127"/>
    <cellStyle name="百分比 2 2 2 2 2 8" xfId="16104"/>
    <cellStyle name="百分比 2 2 2 2 3" xfId="196"/>
    <cellStyle name="百分比 2 2 2 2 3 2" xfId="197"/>
    <cellStyle name="百分比 2 2 2 2 3 2 2" xfId="3265"/>
    <cellStyle name="百分比 2 2 2 2 3 2 2 2" xfId="7481"/>
    <cellStyle name="百分比 2 2 2 2 3 2 2 2 2" xfId="16131"/>
    <cellStyle name="百分比 2 2 2 2 3 2 2 3" xfId="16130"/>
    <cellStyle name="百分比 2 2 2 2 3 2 3" xfId="5385"/>
    <cellStyle name="百分比 2 2 2 2 3 2 3 2" xfId="16132"/>
    <cellStyle name="百分比 2 2 2 2 3 2 4" xfId="9619"/>
    <cellStyle name="百分比 2 2 2 2 3 2 4 2" xfId="16133"/>
    <cellStyle name="百分比 2 2 2 2 3 2 5" xfId="16129"/>
    <cellStyle name="百分比 2 2 2 2 3 3" xfId="198"/>
    <cellStyle name="百分比 2 2 2 2 3 3 2" xfId="3266"/>
    <cellStyle name="百分比 2 2 2 2 3 3 2 2" xfId="7482"/>
    <cellStyle name="百分比 2 2 2 2 3 3 2 2 2" xfId="16136"/>
    <cellStyle name="百分比 2 2 2 2 3 3 2 3" xfId="16135"/>
    <cellStyle name="百分比 2 2 2 2 3 3 3" xfId="5386"/>
    <cellStyle name="百分比 2 2 2 2 3 3 3 2" xfId="16137"/>
    <cellStyle name="百分比 2 2 2 2 3 3 4" xfId="16134"/>
    <cellStyle name="百分比 2 2 2 2 3 4" xfId="3264"/>
    <cellStyle name="百分比 2 2 2 2 3 4 2" xfId="7480"/>
    <cellStyle name="百分比 2 2 2 2 3 4 2 2" xfId="16139"/>
    <cellStyle name="百分比 2 2 2 2 3 4 3" xfId="16138"/>
    <cellStyle name="百分比 2 2 2 2 3 5" xfId="5384"/>
    <cellStyle name="百分比 2 2 2 2 3 5 2" xfId="16140"/>
    <cellStyle name="百分比 2 2 2 2 3 6" xfId="9620"/>
    <cellStyle name="百分比 2 2 2 2 3 6 2" xfId="16141"/>
    <cellStyle name="百分比 2 2 2 2 3 7" xfId="16128"/>
    <cellStyle name="百分比 2 2 2 2 4" xfId="199"/>
    <cellStyle name="百分比 2 2 2 2 4 2" xfId="3267"/>
    <cellStyle name="百分比 2 2 2 2 4 2 2" xfId="7483"/>
    <cellStyle name="百分比 2 2 2 2 4 2 2 2" xfId="16144"/>
    <cellStyle name="百分比 2 2 2 2 4 2 3" xfId="16143"/>
    <cellStyle name="百分比 2 2 2 2 4 3" xfId="5387"/>
    <cellStyle name="百分比 2 2 2 2 4 3 2" xfId="16145"/>
    <cellStyle name="百分比 2 2 2 2 4 4" xfId="9621"/>
    <cellStyle name="百分比 2 2 2 2 4 4 2" xfId="16146"/>
    <cellStyle name="百分比 2 2 2 2 4 5" xfId="16142"/>
    <cellStyle name="百分比 2 2 2 2 5" xfId="200"/>
    <cellStyle name="百分比 2 2 2 2 5 2" xfId="3268"/>
    <cellStyle name="百分比 2 2 2 2 5 2 2" xfId="7484"/>
    <cellStyle name="百分比 2 2 2 2 5 2 2 2" xfId="16149"/>
    <cellStyle name="百分比 2 2 2 2 5 2 3" xfId="16148"/>
    <cellStyle name="百分比 2 2 2 2 5 3" xfId="5388"/>
    <cellStyle name="百分比 2 2 2 2 5 3 2" xfId="16150"/>
    <cellStyle name="百分比 2 2 2 2 5 4" xfId="16147"/>
    <cellStyle name="百分比 2 2 2 2 6" xfId="5378"/>
    <cellStyle name="百分比 2 2 2 2 6 2" xfId="16151"/>
    <cellStyle name="百分比 2 2 2 2 7" xfId="9622"/>
    <cellStyle name="百分比 2 2 2 2 7 2" xfId="16152"/>
    <cellStyle name="百分比 2 2 2 2 8" xfId="16103"/>
    <cellStyle name="百分比 2 2 2 3" xfId="201"/>
    <cellStyle name="百分比 2 2 2 3 2" xfId="202"/>
    <cellStyle name="百分比 2 2 2 3 2 2" xfId="203"/>
    <cellStyle name="百分比 2 2 2 3 2 2 2" xfId="3271"/>
    <cellStyle name="百分比 2 2 2 3 2 2 2 2" xfId="7487"/>
    <cellStyle name="百分比 2 2 2 3 2 2 2 2 2" xfId="16157"/>
    <cellStyle name="百分比 2 2 2 3 2 2 2 3" xfId="16156"/>
    <cellStyle name="百分比 2 2 2 3 2 2 3" xfId="5391"/>
    <cellStyle name="百分比 2 2 2 3 2 2 3 2" xfId="16158"/>
    <cellStyle name="百分比 2 2 2 3 2 2 4" xfId="9623"/>
    <cellStyle name="百分比 2 2 2 3 2 2 4 2" xfId="16159"/>
    <cellStyle name="百分比 2 2 2 3 2 2 5" xfId="16155"/>
    <cellStyle name="百分比 2 2 2 3 2 3" xfId="204"/>
    <cellStyle name="百分比 2 2 2 3 2 3 2" xfId="3272"/>
    <cellStyle name="百分比 2 2 2 3 2 3 2 2" xfId="7488"/>
    <cellStyle name="百分比 2 2 2 3 2 3 2 2 2" xfId="16162"/>
    <cellStyle name="百分比 2 2 2 3 2 3 2 3" xfId="16161"/>
    <cellStyle name="百分比 2 2 2 3 2 3 3" xfId="5392"/>
    <cellStyle name="百分比 2 2 2 3 2 3 3 2" xfId="16163"/>
    <cellStyle name="百分比 2 2 2 3 2 3 4" xfId="16160"/>
    <cellStyle name="百分比 2 2 2 3 2 4" xfId="3270"/>
    <cellStyle name="百分比 2 2 2 3 2 4 2" xfId="7486"/>
    <cellStyle name="百分比 2 2 2 3 2 4 2 2" xfId="16165"/>
    <cellStyle name="百分比 2 2 2 3 2 4 3" xfId="16164"/>
    <cellStyle name="百分比 2 2 2 3 2 5" xfId="5390"/>
    <cellStyle name="百分比 2 2 2 3 2 5 2" xfId="16166"/>
    <cellStyle name="百分比 2 2 2 3 2 6" xfId="9624"/>
    <cellStyle name="百分比 2 2 2 3 2 6 2" xfId="16167"/>
    <cellStyle name="百分比 2 2 2 3 2 7" xfId="16154"/>
    <cellStyle name="百分比 2 2 2 3 3" xfId="205"/>
    <cellStyle name="百分比 2 2 2 3 3 2" xfId="206"/>
    <cellStyle name="百分比 2 2 2 3 3 2 2" xfId="3274"/>
    <cellStyle name="百分比 2 2 2 3 3 2 2 2" xfId="7490"/>
    <cellStyle name="百分比 2 2 2 3 3 2 2 2 2" xfId="16171"/>
    <cellStyle name="百分比 2 2 2 3 3 2 2 3" xfId="16170"/>
    <cellStyle name="百分比 2 2 2 3 3 2 3" xfId="5394"/>
    <cellStyle name="百分比 2 2 2 3 3 2 3 2" xfId="16172"/>
    <cellStyle name="百分比 2 2 2 3 3 2 4" xfId="16169"/>
    <cellStyle name="百分比 2 2 2 3 3 3" xfId="3273"/>
    <cellStyle name="百分比 2 2 2 3 3 3 2" xfId="7489"/>
    <cellStyle name="百分比 2 2 2 3 3 3 2 2" xfId="16174"/>
    <cellStyle name="百分比 2 2 2 3 3 3 3" xfId="16173"/>
    <cellStyle name="百分比 2 2 2 3 3 4" xfId="5393"/>
    <cellStyle name="百分比 2 2 2 3 3 4 2" xfId="16175"/>
    <cellStyle name="百分比 2 2 2 3 3 5" xfId="9625"/>
    <cellStyle name="百分比 2 2 2 3 3 5 2" xfId="16176"/>
    <cellStyle name="百分比 2 2 2 3 3 6" xfId="16168"/>
    <cellStyle name="百分比 2 2 2 3 4" xfId="207"/>
    <cellStyle name="百分比 2 2 2 3 4 2" xfId="3275"/>
    <cellStyle name="百分比 2 2 2 3 4 2 2" xfId="7491"/>
    <cellStyle name="百分比 2 2 2 3 4 2 2 2" xfId="16179"/>
    <cellStyle name="百分比 2 2 2 3 4 2 3" xfId="16178"/>
    <cellStyle name="百分比 2 2 2 3 4 3" xfId="5395"/>
    <cellStyle name="百分比 2 2 2 3 4 3 2" xfId="16180"/>
    <cellStyle name="百分比 2 2 2 3 4 4" xfId="16177"/>
    <cellStyle name="百分比 2 2 2 3 5" xfId="3269"/>
    <cellStyle name="百分比 2 2 2 3 5 2" xfId="7485"/>
    <cellStyle name="百分比 2 2 2 3 5 2 2" xfId="16182"/>
    <cellStyle name="百分比 2 2 2 3 5 3" xfId="16181"/>
    <cellStyle name="百分比 2 2 2 3 6" xfId="5389"/>
    <cellStyle name="百分比 2 2 2 3 6 2" xfId="16183"/>
    <cellStyle name="百分比 2 2 2 3 7" xfId="9626"/>
    <cellStyle name="百分比 2 2 2 3 7 2" xfId="16184"/>
    <cellStyle name="百分比 2 2 2 3 8" xfId="16153"/>
    <cellStyle name="百分比 2 2 2 4" xfId="208"/>
    <cellStyle name="百分比 2 2 2 4 2" xfId="209"/>
    <cellStyle name="百分比 2 2 2 4 2 2" xfId="210"/>
    <cellStyle name="百分比 2 2 2 4 2 2 2" xfId="3278"/>
    <cellStyle name="百分比 2 2 2 4 2 2 2 2" xfId="7494"/>
    <cellStyle name="百分比 2 2 2 4 2 2 2 2 2" xfId="16189"/>
    <cellStyle name="百分比 2 2 2 4 2 2 2 3" xfId="16188"/>
    <cellStyle name="百分比 2 2 2 4 2 2 3" xfId="5398"/>
    <cellStyle name="百分比 2 2 2 4 2 2 3 2" xfId="16190"/>
    <cellStyle name="百分比 2 2 2 4 2 2 4" xfId="9627"/>
    <cellStyle name="百分比 2 2 2 4 2 2 4 2" xfId="16191"/>
    <cellStyle name="百分比 2 2 2 4 2 2 5" xfId="16187"/>
    <cellStyle name="百分比 2 2 2 4 2 3" xfId="211"/>
    <cellStyle name="百分比 2 2 2 4 2 3 2" xfId="3279"/>
    <cellStyle name="百分比 2 2 2 4 2 3 2 2" xfId="7495"/>
    <cellStyle name="百分比 2 2 2 4 2 3 2 2 2" xfId="16194"/>
    <cellStyle name="百分比 2 2 2 4 2 3 2 3" xfId="16193"/>
    <cellStyle name="百分比 2 2 2 4 2 3 3" xfId="5399"/>
    <cellStyle name="百分比 2 2 2 4 2 3 3 2" xfId="16195"/>
    <cellStyle name="百分比 2 2 2 4 2 3 4" xfId="16192"/>
    <cellStyle name="百分比 2 2 2 4 2 4" xfId="3277"/>
    <cellStyle name="百分比 2 2 2 4 2 4 2" xfId="7493"/>
    <cellStyle name="百分比 2 2 2 4 2 4 2 2" xfId="16197"/>
    <cellStyle name="百分比 2 2 2 4 2 4 3" xfId="16196"/>
    <cellStyle name="百分比 2 2 2 4 2 5" xfId="5397"/>
    <cellStyle name="百分比 2 2 2 4 2 5 2" xfId="16198"/>
    <cellStyle name="百分比 2 2 2 4 2 6" xfId="9628"/>
    <cellStyle name="百分比 2 2 2 4 2 6 2" xfId="16199"/>
    <cellStyle name="百分比 2 2 2 4 2 7" xfId="16186"/>
    <cellStyle name="百分比 2 2 2 4 3" xfId="212"/>
    <cellStyle name="百分比 2 2 2 4 3 2" xfId="213"/>
    <cellStyle name="百分比 2 2 2 4 3 2 2" xfId="3281"/>
    <cellStyle name="百分比 2 2 2 4 3 2 2 2" xfId="7497"/>
    <cellStyle name="百分比 2 2 2 4 3 2 2 2 2" xfId="16203"/>
    <cellStyle name="百分比 2 2 2 4 3 2 2 3" xfId="16202"/>
    <cellStyle name="百分比 2 2 2 4 3 2 3" xfId="5401"/>
    <cellStyle name="百分比 2 2 2 4 3 2 3 2" xfId="16204"/>
    <cellStyle name="百分比 2 2 2 4 3 2 4" xfId="16201"/>
    <cellStyle name="百分比 2 2 2 4 3 3" xfId="3280"/>
    <cellStyle name="百分比 2 2 2 4 3 3 2" xfId="7496"/>
    <cellStyle name="百分比 2 2 2 4 3 3 2 2" xfId="16206"/>
    <cellStyle name="百分比 2 2 2 4 3 3 3" xfId="16205"/>
    <cellStyle name="百分比 2 2 2 4 3 4" xfId="5400"/>
    <cellStyle name="百分比 2 2 2 4 3 4 2" xfId="16207"/>
    <cellStyle name="百分比 2 2 2 4 3 5" xfId="9629"/>
    <cellStyle name="百分比 2 2 2 4 3 5 2" xfId="16208"/>
    <cellStyle name="百分比 2 2 2 4 3 6" xfId="16200"/>
    <cellStyle name="百分比 2 2 2 4 4" xfId="214"/>
    <cellStyle name="百分比 2 2 2 4 4 2" xfId="3282"/>
    <cellStyle name="百分比 2 2 2 4 4 2 2" xfId="7498"/>
    <cellStyle name="百分比 2 2 2 4 4 2 2 2" xfId="16211"/>
    <cellStyle name="百分比 2 2 2 4 4 2 3" xfId="16210"/>
    <cellStyle name="百分比 2 2 2 4 4 3" xfId="5402"/>
    <cellStyle name="百分比 2 2 2 4 4 3 2" xfId="16212"/>
    <cellStyle name="百分比 2 2 2 4 4 4" xfId="16209"/>
    <cellStyle name="百分比 2 2 2 4 5" xfId="3276"/>
    <cellStyle name="百分比 2 2 2 4 5 2" xfId="7492"/>
    <cellStyle name="百分比 2 2 2 4 5 2 2" xfId="16214"/>
    <cellStyle name="百分比 2 2 2 4 5 3" xfId="16213"/>
    <cellStyle name="百分比 2 2 2 4 6" xfId="5396"/>
    <cellStyle name="百分比 2 2 2 4 6 2" xfId="16215"/>
    <cellStyle name="百分比 2 2 2 4 7" xfId="9630"/>
    <cellStyle name="百分比 2 2 2 4 7 2" xfId="16216"/>
    <cellStyle name="百分比 2 2 2 4 8" xfId="16185"/>
    <cellStyle name="百分比 2 2 2 5" xfId="215"/>
    <cellStyle name="百分比 2 2 2 5 2" xfId="216"/>
    <cellStyle name="百分比 2 2 2 5 2 2" xfId="3284"/>
    <cellStyle name="百分比 2 2 2 5 2 2 2" xfId="7500"/>
    <cellStyle name="百分比 2 2 2 5 2 2 2 2" xfId="16220"/>
    <cellStyle name="百分比 2 2 2 5 2 2 3" xfId="16219"/>
    <cellStyle name="百分比 2 2 2 5 2 3" xfId="5404"/>
    <cellStyle name="百分比 2 2 2 5 2 3 2" xfId="16221"/>
    <cellStyle name="百分比 2 2 2 5 2 4" xfId="9631"/>
    <cellStyle name="百分比 2 2 2 5 2 4 2" xfId="16222"/>
    <cellStyle name="百分比 2 2 2 5 2 5" xfId="16218"/>
    <cellStyle name="百分比 2 2 2 5 3" xfId="217"/>
    <cellStyle name="百分比 2 2 2 5 3 2" xfId="3285"/>
    <cellStyle name="百分比 2 2 2 5 3 2 2" xfId="7501"/>
    <cellStyle name="百分比 2 2 2 5 3 2 2 2" xfId="16225"/>
    <cellStyle name="百分比 2 2 2 5 3 2 3" xfId="16224"/>
    <cellStyle name="百分比 2 2 2 5 3 3" xfId="5405"/>
    <cellStyle name="百分比 2 2 2 5 3 3 2" xfId="16226"/>
    <cellStyle name="百分比 2 2 2 5 3 4" xfId="16223"/>
    <cellStyle name="百分比 2 2 2 5 4" xfId="3283"/>
    <cellStyle name="百分比 2 2 2 5 4 2" xfId="7499"/>
    <cellStyle name="百分比 2 2 2 5 4 2 2" xfId="16228"/>
    <cellStyle name="百分比 2 2 2 5 4 3" xfId="16227"/>
    <cellStyle name="百分比 2 2 2 5 5" xfId="5403"/>
    <cellStyle name="百分比 2 2 2 5 5 2" xfId="16229"/>
    <cellStyle name="百分比 2 2 2 5 6" xfId="9632"/>
    <cellStyle name="百分比 2 2 2 5 6 2" xfId="16230"/>
    <cellStyle name="百分比 2 2 2 5 7" xfId="16217"/>
    <cellStyle name="百分比 2 2 2 6" xfId="218"/>
    <cellStyle name="百分比 2 2 2 6 2" xfId="219"/>
    <cellStyle name="百分比 2 2 2 6 2 2" xfId="3287"/>
    <cellStyle name="百分比 2 2 2 6 2 2 2" xfId="7503"/>
    <cellStyle name="百分比 2 2 2 6 2 2 2 2" xfId="16234"/>
    <cellStyle name="百分比 2 2 2 6 2 2 3" xfId="16233"/>
    <cellStyle name="百分比 2 2 2 6 2 3" xfId="5407"/>
    <cellStyle name="百分比 2 2 2 6 2 3 2" xfId="16235"/>
    <cellStyle name="百分比 2 2 2 6 2 4" xfId="16232"/>
    <cellStyle name="百分比 2 2 2 6 3" xfId="3286"/>
    <cellStyle name="百分比 2 2 2 6 3 2" xfId="7502"/>
    <cellStyle name="百分比 2 2 2 6 3 2 2" xfId="16237"/>
    <cellStyle name="百分比 2 2 2 6 3 3" xfId="16236"/>
    <cellStyle name="百分比 2 2 2 6 4" xfId="5406"/>
    <cellStyle name="百分比 2 2 2 6 4 2" xfId="16238"/>
    <cellStyle name="百分比 2 2 2 6 5" xfId="9633"/>
    <cellStyle name="百分比 2 2 2 6 5 2" xfId="16239"/>
    <cellStyle name="百分比 2 2 2 6 6" xfId="16231"/>
    <cellStyle name="百分比 2 2 2 7" xfId="220"/>
    <cellStyle name="百分比 2 2 2 7 2" xfId="3288"/>
    <cellStyle name="百分比 2 2 2 7 2 2" xfId="7504"/>
    <cellStyle name="百分比 2 2 2 7 2 2 2" xfId="16242"/>
    <cellStyle name="百分比 2 2 2 7 2 3" xfId="16241"/>
    <cellStyle name="百分比 2 2 2 7 3" xfId="5408"/>
    <cellStyle name="百分比 2 2 2 7 3 2" xfId="16243"/>
    <cellStyle name="百分比 2 2 2 7 4" xfId="16240"/>
    <cellStyle name="百分比 2 2 2 8" xfId="5182"/>
    <cellStyle name="百分比 2 2 2 8 2" xfId="9359"/>
    <cellStyle name="百分比 2 2 2 8 2 2" xfId="16245"/>
    <cellStyle name="百分比 2 2 2 8 3" xfId="9429"/>
    <cellStyle name="百分比 2 2 2 8 3 2" xfId="16246"/>
    <cellStyle name="百分比 2 2 2 8 4" xfId="16244"/>
    <cellStyle name="百分比 2 2 2 9" xfId="9634"/>
    <cellStyle name="百分比 2 2 2 9 2" xfId="16247"/>
    <cellStyle name="百分比 2 2 3" xfId="221"/>
    <cellStyle name="百分比 2 2 3 10" xfId="9635"/>
    <cellStyle name="百分比 2 2 3 10 2" xfId="16249"/>
    <cellStyle name="百分比 2 2 3 11" xfId="16248"/>
    <cellStyle name="百分比 2 2 3 2" xfId="222"/>
    <cellStyle name="百分比 2 2 3 2 2" xfId="223"/>
    <cellStyle name="百分比 2 2 3 2 2 2" xfId="224"/>
    <cellStyle name="百分比 2 2 3 2 2 2 2" xfId="3292"/>
    <cellStyle name="百分比 2 2 3 2 2 2 2 2" xfId="7508"/>
    <cellStyle name="百分比 2 2 3 2 2 2 2 2 2" xfId="16254"/>
    <cellStyle name="百分比 2 2 3 2 2 2 2 3" xfId="16253"/>
    <cellStyle name="百分比 2 2 3 2 2 2 3" xfId="5412"/>
    <cellStyle name="百分比 2 2 3 2 2 2 3 2" xfId="16255"/>
    <cellStyle name="百分比 2 2 3 2 2 2 4" xfId="9636"/>
    <cellStyle name="百分比 2 2 3 2 2 2 4 2" xfId="16256"/>
    <cellStyle name="百分比 2 2 3 2 2 2 5" xfId="16252"/>
    <cellStyle name="百分比 2 2 3 2 2 3" xfId="3291"/>
    <cellStyle name="百分比 2 2 3 2 2 3 2" xfId="7507"/>
    <cellStyle name="百分比 2 2 3 2 2 3 2 2" xfId="16258"/>
    <cellStyle name="百分比 2 2 3 2 2 3 3" xfId="16257"/>
    <cellStyle name="百分比 2 2 3 2 2 4" xfId="5411"/>
    <cellStyle name="百分比 2 2 3 2 2 4 2" xfId="16259"/>
    <cellStyle name="百分比 2 2 3 2 2 5" xfId="9637"/>
    <cellStyle name="百分比 2 2 3 2 2 5 2" xfId="16260"/>
    <cellStyle name="百分比 2 2 3 2 2 6" xfId="16251"/>
    <cellStyle name="百分比 2 2 3 2 3" xfId="225"/>
    <cellStyle name="百分比 2 2 3 2 3 2" xfId="3293"/>
    <cellStyle name="百分比 2 2 3 2 3 2 2" xfId="7509"/>
    <cellStyle name="百分比 2 2 3 2 3 2 2 2" xfId="16263"/>
    <cellStyle name="百分比 2 2 3 2 3 2 3" xfId="16262"/>
    <cellStyle name="百分比 2 2 3 2 3 3" xfId="5413"/>
    <cellStyle name="百分比 2 2 3 2 3 3 2" xfId="16264"/>
    <cellStyle name="百分比 2 2 3 2 3 4" xfId="9638"/>
    <cellStyle name="百分比 2 2 3 2 3 4 2" xfId="16265"/>
    <cellStyle name="百分比 2 2 3 2 3 5" xfId="16261"/>
    <cellStyle name="百分比 2 2 3 2 4" xfId="226"/>
    <cellStyle name="百分比 2 2 3 2 4 2" xfId="3294"/>
    <cellStyle name="百分比 2 2 3 2 4 2 2" xfId="7510"/>
    <cellStyle name="百分比 2 2 3 2 4 2 2 2" xfId="16268"/>
    <cellStyle name="百分比 2 2 3 2 4 2 3" xfId="16267"/>
    <cellStyle name="百分比 2 2 3 2 4 3" xfId="5414"/>
    <cellStyle name="百分比 2 2 3 2 4 3 2" xfId="16269"/>
    <cellStyle name="百分比 2 2 3 2 4 4" xfId="16266"/>
    <cellStyle name="百分比 2 2 3 2 5" xfId="3290"/>
    <cellStyle name="百分比 2 2 3 2 5 2" xfId="7506"/>
    <cellStyle name="百分比 2 2 3 2 5 2 2" xfId="16271"/>
    <cellStyle name="百分比 2 2 3 2 5 3" xfId="16270"/>
    <cellStyle name="百分比 2 2 3 2 6" xfId="5410"/>
    <cellStyle name="百分比 2 2 3 2 6 2" xfId="16272"/>
    <cellStyle name="百分比 2 2 3 2 7" xfId="9639"/>
    <cellStyle name="百分比 2 2 3 2 7 2" xfId="16273"/>
    <cellStyle name="百分比 2 2 3 2 8" xfId="16250"/>
    <cellStyle name="百分比 2 2 3 3" xfId="227"/>
    <cellStyle name="百分比 2 2 3 3 2" xfId="228"/>
    <cellStyle name="百分比 2 2 3 3 2 2" xfId="229"/>
    <cellStyle name="百分比 2 2 3 3 2 2 2" xfId="3297"/>
    <cellStyle name="百分比 2 2 3 3 2 2 2 2" xfId="7513"/>
    <cellStyle name="百分比 2 2 3 3 2 2 2 2 2" xfId="16278"/>
    <cellStyle name="百分比 2 2 3 3 2 2 2 3" xfId="16277"/>
    <cellStyle name="百分比 2 2 3 3 2 2 3" xfId="5417"/>
    <cellStyle name="百分比 2 2 3 3 2 2 3 2" xfId="16279"/>
    <cellStyle name="百分比 2 2 3 3 2 2 4" xfId="9640"/>
    <cellStyle name="百分比 2 2 3 3 2 2 4 2" xfId="16280"/>
    <cellStyle name="百分比 2 2 3 3 2 2 5" xfId="16276"/>
    <cellStyle name="百分比 2 2 3 3 2 3" xfId="3296"/>
    <cellStyle name="百分比 2 2 3 3 2 3 2" xfId="7512"/>
    <cellStyle name="百分比 2 2 3 3 2 3 2 2" xfId="16282"/>
    <cellStyle name="百分比 2 2 3 3 2 3 3" xfId="16281"/>
    <cellStyle name="百分比 2 2 3 3 2 4" xfId="5416"/>
    <cellStyle name="百分比 2 2 3 3 2 4 2" xfId="16283"/>
    <cellStyle name="百分比 2 2 3 3 2 5" xfId="9641"/>
    <cellStyle name="百分比 2 2 3 3 2 5 2" xfId="16284"/>
    <cellStyle name="百分比 2 2 3 3 2 6" xfId="16275"/>
    <cellStyle name="百分比 2 2 3 3 3" xfId="230"/>
    <cellStyle name="百分比 2 2 3 3 3 2" xfId="3298"/>
    <cellStyle name="百分比 2 2 3 3 3 2 2" xfId="7514"/>
    <cellStyle name="百分比 2 2 3 3 3 2 2 2" xfId="16287"/>
    <cellStyle name="百分比 2 2 3 3 3 2 3" xfId="16286"/>
    <cellStyle name="百分比 2 2 3 3 3 3" xfId="5418"/>
    <cellStyle name="百分比 2 2 3 3 3 3 2" xfId="16288"/>
    <cellStyle name="百分比 2 2 3 3 3 4" xfId="9642"/>
    <cellStyle name="百分比 2 2 3 3 3 4 2" xfId="16289"/>
    <cellStyle name="百分比 2 2 3 3 3 5" xfId="16285"/>
    <cellStyle name="百分比 2 2 3 3 4" xfId="231"/>
    <cellStyle name="百分比 2 2 3 3 4 2" xfId="3299"/>
    <cellStyle name="百分比 2 2 3 3 4 2 2" xfId="7515"/>
    <cellStyle name="百分比 2 2 3 3 4 2 2 2" xfId="16292"/>
    <cellStyle name="百分比 2 2 3 3 4 2 3" xfId="16291"/>
    <cellStyle name="百分比 2 2 3 3 4 3" xfId="5419"/>
    <cellStyle name="百分比 2 2 3 3 4 3 2" xfId="16293"/>
    <cellStyle name="百分比 2 2 3 3 4 4" xfId="16290"/>
    <cellStyle name="百分比 2 2 3 3 5" xfId="3295"/>
    <cellStyle name="百分比 2 2 3 3 5 2" xfId="7511"/>
    <cellStyle name="百分比 2 2 3 3 5 2 2" xfId="16295"/>
    <cellStyle name="百分比 2 2 3 3 5 3" xfId="16294"/>
    <cellStyle name="百分比 2 2 3 3 6" xfId="5415"/>
    <cellStyle name="百分比 2 2 3 3 6 2" xfId="16296"/>
    <cellStyle name="百分比 2 2 3 3 7" xfId="9643"/>
    <cellStyle name="百分比 2 2 3 3 7 2" xfId="16297"/>
    <cellStyle name="百分比 2 2 3 3 8" xfId="16274"/>
    <cellStyle name="百分比 2 2 3 4" xfId="232"/>
    <cellStyle name="百分比 2 2 3 4 2" xfId="233"/>
    <cellStyle name="百分比 2 2 3 4 2 2" xfId="3301"/>
    <cellStyle name="百分比 2 2 3 4 2 2 2" xfId="7517"/>
    <cellStyle name="百分比 2 2 3 4 2 2 2 2" xfId="16301"/>
    <cellStyle name="百分比 2 2 3 4 2 2 3" xfId="16300"/>
    <cellStyle name="百分比 2 2 3 4 2 3" xfId="5421"/>
    <cellStyle name="百分比 2 2 3 4 2 3 2" xfId="16302"/>
    <cellStyle name="百分比 2 2 3 4 2 4" xfId="9644"/>
    <cellStyle name="百分比 2 2 3 4 2 4 2" xfId="16303"/>
    <cellStyle name="百分比 2 2 3 4 2 5" xfId="16299"/>
    <cellStyle name="百分比 2 2 3 4 3" xfId="234"/>
    <cellStyle name="百分比 2 2 3 4 3 2" xfId="3302"/>
    <cellStyle name="百分比 2 2 3 4 3 2 2" xfId="7518"/>
    <cellStyle name="百分比 2 2 3 4 3 2 2 2" xfId="16306"/>
    <cellStyle name="百分比 2 2 3 4 3 2 3" xfId="16305"/>
    <cellStyle name="百分比 2 2 3 4 3 3" xfId="5422"/>
    <cellStyle name="百分比 2 2 3 4 3 3 2" xfId="16307"/>
    <cellStyle name="百分比 2 2 3 4 3 4" xfId="16304"/>
    <cellStyle name="百分比 2 2 3 4 4" xfId="3300"/>
    <cellStyle name="百分比 2 2 3 4 4 2" xfId="7516"/>
    <cellStyle name="百分比 2 2 3 4 4 2 2" xfId="16309"/>
    <cellStyle name="百分比 2 2 3 4 4 3" xfId="16308"/>
    <cellStyle name="百分比 2 2 3 4 5" xfId="5420"/>
    <cellStyle name="百分比 2 2 3 4 5 2" xfId="16310"/>
    <cellStyle name="百分比 2 2 3 4 6" xfId="9645"/>
    <cellStyle name="百分比 2 2 3 4 6 2" xfId="16311"/>
    <cellStyle name="百分比 2 2 3 4 7" xfId="16298"/>
    <cellStyle name="百分比 2 2 3 5" xfId="235"/>
    <cellStyle name="百分比 2 2 3 5 2" xfId="236"/>
    <cellStyle name="百分比 2 2 3 5 2 2" xfId="3304"/>
    <cellStyle name="百分比 2 2 3 5 2 2 2" xfId="7520"/>
    <cellStyle name="百分比 2 2 3 5 2 2 2 2" xfId="16315"/>
    <cellStyle name="百分比 2 2 3 5 2 2 3" xfId="16314"/>
    <cellStyle name="百分比 2 2 3 5 2 3" xfId="5424"/>
    <cellStyle name="百分比 2 2 3 5 2 3 2" xfId="16316"/>
    <cellStyle name="百分比 2 2 3 5 2 4" xfId="16313"/>
    <cellStyle name="百分比 2 2 3 5 3" xfId="3303"/>
    <cellStyle name="百分比 2 2 3 5 3 2" xfId="7519"/>
    <cellStyle name="百分比 2 2 3 5 3 2 2" xfId="16318"/>
    <cellStyle name="百分比 2 2 3 5 3 3" xfId="16317"/>
    <cellStyle name="百分比 2 2 3 5 4" xfId="5423"/>
    <cellStyle name="百分比 2 2 3 5 4 2" xfId="16319"/>
    <cellStyle name="百分比 2 2 3 5 5" xfId="9646"/>
    <cellStyle name="百分比 2 2 3 5 5 2" xfId="16320"/>
    <cellStyle name="百分比 2 2 3 5 6" xfId="16312"/>
    <cellStyle name="百分比 2 2 3 6" xfId="237"/>
    <cellStyle name="百分比 2 2 3 6 2" xfId="3305"/>
    <cellStyle name="百分比 2 2 3 6 2 2" xfId="7521"/>
    <cellStyle name="百分比 2 2 3 6 2 2 2" xfId="16323"/>
    <cellStyle name="百分比 2 2 3 6 2 3" xfId="16322"/>
    <cellStyle name="百分比 2 2 3 6 3" xfId="5425"/>
    <cellStyle name="百分比 2 2 3 6 3 2" xfId="16324"/>
    <cellStyle name="百分比 2 2 3 6 4" xfId="16321"/>
    <cellStyle name="百分比 2 2 3 7" xfId="238"/>
    <cellStyle name="百分比 2 2 3 7 2" xfId="3306"/>
    <cellStyle name="百分比 2 2 3 7 2 2" xfId="7522"/>
    <cellStyle name="百分比 2 2 3 7 2 2 2" xfId="16327"/>
    <cellStyle name="百分比 2 2 3 7 2 3" xfId="16326"/>
    <cellStyle name="百分比 2 2 3 7 3" xfId="5426"/>
    <cellStyle name="百分比 2 2 3 7 3 2" xfId="16328"/>
    <cellStyle name="百分比 2 2 3 7 4" xfId="16325"/>
    <cellStyle name="百分比 2 2 3 8" xfId="3289"/>
    <cellStyle name="百分比 2 2 3 8 2" xfId="7505"/>
    <cellStyle name="百分比 2 2 3 8 2 2" xfId="16330"/>
    <cellStyle name="百分比 2 2 3 8 3" xfId="16329"/>
    <cellStyle name="百分比 2 2 3 9" xfId="5409"/>
    <cellStyle name="百分比 2 2 3 9 2" xfId="16331"/>
    <cellStyle name="百分比 2 2 4" xfId="239"/>
    <cellStyle name="百分比 2 2 4 2" xfId="240"/>
    <cellStyle name="百分比 2 2 4 2 2" xfId="241"/>
    <cellStyle name="百分比 2 2 4 2 2 2" xfId="3309"/>
    <cellStyle name="百分比 2 2 4 2 2 2 2" xfId="7525"/>
    <cellStyle name="百分比 2 2 4 2 2 2 2 2" xfId="16336"/>
    <cellStyle name="百分比 2 2 4 2 2 2 3" xfId="16335"/>
    <cellStyle name="百分比 2 2 4 2 2 3" xfId="5429"/>
    <cellStyle name="百分比 2 2 4 2 2 3 2" xfId="16337"/>
    <cellStyle name="百分比 2 2 4 2 2 4" xfId="9647"/>
    <cellStyle name="百分比 2 2 4 2 2 4 2" xfId="16338"/>
    <cellStyle name="百分比 2 2 4 2 2 5" xfId="16334"/>
    <cellStyle name="百分比 2 2 4 2 3" xfId="3308"/>
    <cellStyle name="百分比 2 2 4 2 3 2" xfId="7524"/>
    <cellStyle name="百分比 2 2 4 2 3 2 2" xfId="16340"/>
    <cellStyle name="百分比 2 2 4 2 3 3" xfId="16339"/>
    <cellStyle name="百分比 2 2 4 2 4" xfId="5428"/>
    <cellStyle name="百分比 2 2 4 2 4 2" xfId="16341"/>
    <cellStyle name="百分比 2 2 4 2 5" xfId="9648"/>
    <cellStyle name="百分比 2 2 4 2 5 2" xfId="16342"/>
    <cellStyle name="百分比 2 2 4 2 6" xfId="16333"/>
    <cellStyle name="百分比 2 2 4 3" xfId="242"/>
    <cellStyle name="百分比 2 2 4 3 2" xfId="3310"/>
    <cellStyle name="百分比 2 2 4 3 2 2" xfId="7526"/>
    <cellStyle name="百分比 2 2 4 3 2 2 2" xfId="16345"/>
    <cellStyle name="百分比 2 2 4 3 2 3" xfId="16344"/>
    <cellStyle name="百分比 2 2 4 3 3" xfId="5430"/>
    <cellStyle name="百分比 2 2 4 3 3 2" xfId="16346"/>
    <cellStyle name="百分比 2 2 4 3 4" xfId="9649"/>
    <cellStyle name="百分比 2 2 4 3 4 2" xfId="16347"/>
    <cellStyle name="百分比 2 2 4 3 5" xfId="16343"/>
    <cellStyle name="百分比 2 2 4 4" xfId="243"/>
    <cellStyle name="百分比 2 2 4 4 2" xfId="3311"/>
    <cellStyle name="百分比 2 2 4 4 2 2" xfId="7527"/>
    <cellStyle name="百分比 2 2 4 4 2 2 2" xfId="16350"/>
    <cellStyle name="百分比 2 2 4 4 2 3" xfId="16349"/>
    <cellStyle name="百分比 2 2 4 4 3" xfId="5431"/>
    <cellStyle name="百分比 2 2 4 4 3 2" xfId="16351"/>
    <cellStyle name="百分比 2 2 4 4 4" xfId="16348"/>
    <cellStyle name="百分比 2 2 4 5" xfId="3307"/>
    <cellStyle name="百分比 2 2 4 5 2" xfId="7523"/>
    <cellStyle name="百分比 2 2 4 5 2 2" xfId="16353"/>
    <cellStyle name="百分比 2 2 4 5 3" xfId="16352"/>
    <cellStyle name="百分比 2 2 4 6" xfId="5427"/>
    <cellStyle name="百分比 2 2 4 6 2" xfId="16354"/>
    <cellStyle name="百分比 2 2 4 7" xfId="9650"/>
    <cellStyle name="百分比 2 2 4 7 2" xfId="16355"/>
    <cellStyle name="百分比 2 2 4 8" xfId="16332"/>
    <cellStyle name="百分比 2 2 5" xfId="244"/>
    <cellStyle name="百分比 2 2 5 2" xfId="245"/>
    <cellStyle name="百分比 2 2 5 2 2" xfId="246"/>
    <cellStyle name="百分比 2 2 5 2 2 2" xfId="3314"/>
    <cellStyle name="百分比 2 2 5 2 2 2 2" xfId="7530"/>
    <cellStyle name="百分比 2 2 5 2 2 2 2 2" xfId="16360"/>
    <cellStyle name="百分比 2 2 5 2 2 2 3" xfId="16359"/>
    <cellStyle name="百分比 2 2 5 2 2 3" xfId="5434"/>
    <cellStyle name="百分比 2 2 5 2 2 3 2" xfId="16361"/>
    <cellStyle name="百分比 2 2 5 2 2 4" xfId="9651"/>
    <cellStyle name="百分比 2 2 5 2 2 4 2" xfId="16362"/>
    <cellStyle name="百分比 2 2 5 2 2 5" xfId="16358"/>
    <cellStyle name="百分比 2 2 5 2 3" xfId="3313"/>
    <cellStyle name="百分比 2 2 5 2 3 2" xfId="7529"/>
    <cellStyle name="百分比 2 2 5 2 3 2 2" xfId="16364"/>
    <cellStyle name="百分比 2 2 5 2 3 3" xfId="16363"/>
    <cellStyle name="百分比 2 2 5 2 4" xfId="5433"/>
    <cellStyle name="百分比 2 2 5 2 4 2" xfId="16365"/>
    <cellStyle name="百分比 2 2 5 2 5" xfId="9652"/>
    <cellStyle name="百分比 2 2 5 2 5 2" xfId="16366"/>
    <cellStyle name="百分比 2 2 5 2 6" xfId="16357"/>
    <cellStyle name="百分比 2 2 5 3" xfId="247"/>
    <cellStyle name="百分比 2 2 5 3 2" xfId="3315"/>
    <cellStyle name="百分比 2 2 5 3 2 2" xfId="7531"/>
    <cellStyle name="百分比 2 2 5 3 2 2 2" xfId="16369"/>
    <cellStyle name="百分比 2 2 5 3 2 3" xfId="16368"/>
    <cellStyle name="百分比 2 2 5 3 3" xfId="5435"/>
    <cellStyle name="百分比 2 2 5 3 3 2" xfId="16370"/>
    <cellStyle name="百分比 2 2 5 3 4" xfId="9653"/>
    <cellStyle name="百分比 2 2 5 3 4 2" xfId="16371"/>
    <cellStyle name="百分比 2 2 5 3 5" xfId="16367"/>
    <cellStyle name="百分比 2 2 5 4" xfId="248"/>
    <cellStyle name="百分比 2 2 5 4 2" xfId="3316"/>
    <cellStyle name="百分比 2 2 5 4 2 2" xfId="7532"/>
    <cellStyle name="百分比 2 2 5 4 2 2 2" xfId="16374"/>
    <cellStyle name="百分比 2 2 5 4 2 3" xfId="16373"/>
    <cellStyle name="百分比 2 2 5 4 3" xfId="5436"/>
    <cellStyle name="百分比 2 2 5 4 3 2" xfId="16375"/>
    <cellStyle name="百分比 2 2 5 4 4" xfId="16372"/>
    <cellStyle name="百分比 2 2 5 5" xfId="3312"/>
    <cellStyle name="百分比 2 2 5 5 2" xfId="7528"/>
    <cellStyle name="百分比 2 2 5 5 2 2" xfId="16377"/>
    <cellStyle name="百分比 2 2 5 5 3" xfId="16376"/>
    <cellStyle name="百分比 2 2 5 6" xfId="5432"/>
    <cellStyle name="百分比 2 2 5 6 2" xfId="16378"/>
    <cellStyle name="百分比 2 2 5 7" xfId="9654"/>
    <cellStyle name="百分比 2 2 5 7 2" xfId="16379"/>
    <cellStyle name="百分比 2 2 5 8" xfId="16356"/>
    <cellStyle name="百分比 2 2 6" xfId="249"/>
    <cellStyle name="百分比 2 2 6 2" xfId="250"/>
    <cellStyle name="百分比 2 2 6 2 2" xfId="251"/>
    <cellStyle name="百分比 2 2 6 2 2 2" xfId="3319"/>
    <cellStyle name="百分比 2 2 6 2 2 2 2" xfId="7535"/>
    <cellStyle name="百分比 2 2 6 2 2 2 2 2" xfId="16384"/>
    <cellStyle name="百分比 2 2 6 2 2 2 3" xfId="16383"/>
    <cellStyle name="百分比 2 2 6 2 2 3" xfId="5439"/>
    <cellStyle name="百分比 2 2 6 2 2 3 2" xfId="16385"/>
    <cellStyle name="百分比 2 2 6 2 2 4" xfId="9655"/>
    <cellStyle name="百分比 2 2 6 2 2 4 2" xfId="16386"/>
    <cellStyle name="百分比 2 2 6 2 2 5" xfId="16382"/>
    <cellStyle name="百分比 2 2 6 2 3" xfId="3318"/>
    <cellStyle name="百分比 2 2 6 2 3 2" xfId="7534"/>
    <cellStyle name="百分比 2 2 6 2 3 2 2" xfId="16388"/>
    <cellStyle name="百分比 2 2 6 2 3 3" xfId="16387"/>
    <cellStyle name="百分比 2 2 6 2 4" xfId="5438"/>
    <cellStyle name="百分比 2 2 6 2 4 2" xfId="16389"/>
    <cellStyle name="百分比 2 2 6 2 5" xfId="9656"/>
    <cellStyle name="百分比 2 2 6 2 5 2" xfId="16390"/>
    <cellStyle name="百分比 2 2 6 2 6" xfId="16381"/>
    <cellStyle name="百分比 2 2 6 3" xfId="252"/>
    <cellStyle name="百分比 2 2 6 3 2" xfId="3320"/>
    <cellStyle name="百分比 2 2 6 3 2 2" xfId="7536"/>
    <cellStyle name="百分比 2 2 6 3 2 2 2" xfId="16393"/>
    <cellStyle name="百分比 2 2 6 3 2 3" xfId="16392"/>
    <cellStyle name="百分比 2 2 6 3 3" xfId="5440"/>
    <cellStyle name="百分比 2 2 6 3 3 2" xfId="16394"/>
    <cellStyle name="百分比 2 2 6 3 4" xfId="9657"/>
    <cellStyle name="百分比 2 2 6 3 4 2" xfId="16395"/>
    <cellStyle name="百分比 2 2 6 3 5" xfId="16391"/>
    <cellStyle name="百分比 2 2 6 4" xfId="253"/>
    <cellStyle name="百分比 2 2 6 4 2" xfId="3321"/>
    <cellStyle name="百分比 2 2 6 4 2 2" xfId="7537"/>
    <cellStyle name="百分比 2 2 6 4 2 2 2" xfId="16398"/>
    <cellStyle name="百分比 2 2 6 4 2 3" xfId="16397"/>
    <cellStyle name="百分比 2 2 6 4 3" xfId="5441"/>
    <cellStyle name="百分比 2 2 6 4 3 2" xfId="16399"/>
    <cellStyle name="百分比 2 2 6 4 4" xfId="16396"/>
    <cellStyle name="百分比 2 2 6 5" xfId="3317"/>
    <cellStyle name="百分比 2 2 6 5 2" xfId="7533"/>
    <cellStyle name="百分比 2 2 6 5 2 2" xfId="16401"/>
    <cellStyle name="百分比 2 2 6 5 3" xfId="16400"/>
    <cellStyle name="百分比 2 2 6 6" xfId="5437"/>
    <cellStyle name="百分比 2 2 6 6 2" xfId="16402"/>
    <cellStyle name="百分比 2 2 6 7" xfId="9658"/>
    <cellStyle name="百分比 2 2 6 7 2" xfId="16403"/>
    <cellStyle name="百分比 2 2 6 8" xfId="16380"/>
    <cellStyle name="百分比 2 2 7" xfId="254"/>
    <cellStyle name="百分比 2 2 7 2" xfId="255"/>
    <cellStyle name="百分比 2 2 7 2 2" xfId="3323"/>
    <cellStyle name="百分比 2 2 7 2 2 2" xfId="7539"/>
    <cellStyle name="百分比 2 2 7 2 2 2 2" xfId="16407"/>
    <cellStyle name="百分比 2 2 7 2 2 3" xfId="16406"/>
    <cellStyle name="百分比 2 2 7 2 3" xfId="5443"/>
    <cellStyle name="百分比 2 2 7 2 3 2" xfId="16408"/>
    <cellStyle name="百分比 2 2 7 2 4" xfId="9659"/>
    <cellStyle name="百分比 2 2 7 2 4 2" xfId="16409"/>
    <cellStyle name="百分比 2 2 7 2 5" xfId="16405"/>
    <cellStyle name="百分比 2 2 7 3" xfId="256"/>
    <cellStyle name="百分比 2 2 7 3 2" xfId="3324"/>
    <cellStyle name="百分比 2 2 7 3 2 2" xfId="7540"/>
    <cellStyle name="百分比 2 2 7 3 2 2 2" xfId="16412"/>
    <cellStyle name="百分比 2 2 7 3 2 3" xfId="16411"/>
    <cellStyle name="百分比 2 2 7 3 3" xfId="5444"/>
    <cellStyle name="百分比 2 2 7 3 3 2" xfId="16413"/>
    <cellStyle name="百分比 2 2 7 3 4" xfId="16410"/>
    <cellStyle name="百分比 2 2 7 4" xfId="3322"/>
    <cellStyle name="百分比 2 2 7 4 2" xfId="7538"/>
    <cellStyle name="百分比 2 2 7 4 2 2" xfId="16415"/>
    <cellStyle name="百分比 2 2 7 4 3" xfId="16414"/>
    <cellStyle name="百分比 2 2 7 5" xfId="5442"/>
    <cellStyle name="百分比 2 2 7 5 2" xfId="16416"/>
    <cellStyle name="百分比 2 2 7 6" xfId="9660"/>
    <cellStyle name="百分比 2 2 7 6 2" xfId="16417"/>
    <cellStyle name="百分比 2 2 7 7" xfId="16404"/>
    <cellStyle name="百分比 2 2 8" xfId="257"/>
    <cellStyle name="百分比 2 2 8 2" xfId="3325"/>
    <cellStyle name="百分比 2 2 8 2 2" xfId="7541"/>
    <cellStyle name="百分比 2 2 8 2 2 2" xfId="16420"/>
    <cellStyle name="百分比 2 2 8 2 3" xfId="16419"/>
    <cellStyle name="百分比 2 2 8 3" xfId="5445"/>
    <cellStyle name="百分比 2 2 8 3 2" xfId="16421"/>
    <cellStyle name="百分比 2 2 8 4" xfId="9661"/>
    <cellStyle name="百分比 2 2 8 4 2" xfId="16422"/>
    <cellStyle name="百分比 2 2 8 5" xfId="16418"/>
    <cellStyle name="百分比 2 2 9" xfId="258"/>
    <cellStyle name="百分比 2 2 9 2" xfId="3326"/>
    <cellStyle name="百分比 2 2 9 2 2" xfId="7542"/>
    <cellStyle name="百分比 2 2 9 2 2 2" xfId="16425"/>
    <cellStyle name="百分比 2 2 9 2 3" xfId="16424"/>
    <cellStyle name="百分比 2 2 9 3" xfId="5249"/>
    <cellStyle name="百分比 2 2 9 3 2" xfId="9662"/>
    <cellStyle name="百分比 2 2 9 3 2 2" xfId="16427"/>
    <cellStyle name="百分比 2 2 9 3 3" xfId="16426"/>
    <cellStyle name="百分比 2 2 9 4" xfId="5446"/>
    <cellStyle name="百分比 2 2 9 4 2" xfId="16428"/>
    <cellStyle name="百分比 2 2 9 5" xfId="9663"/>
    <cellStyle name="百分比 2 2 9 5 2" xfId="16429"/>
    <cellStyle name="百分比 2 2 9 6" xfId="16423"/>
    <cellStyle name="百分比 2 3" xfId="259"/>
    <cellStyle name="百分比 2 3 2" xfId="260"/>
    <cellStyle name="百分比 2 3 2 2" xfId="261"/>
    <cellStyle name="百分比 2 3 2 2 2" xfId="262"/>
    <cellStyle name="百分比 2 3 2 2 2 2" xfId="263"/>
    <cellStyle name="百分比 2 3 2 2 2 2 2" xfId="3329"/>
    <cellStyle name="百分比 2 3 2 2 2 2 2 2" xfId="7545"/>
    <cellStyle name="百分比 2 3 2 2 2 2 2 2 2" xfId="16435"/>
    <cellStyle name="百分比 2 3 2 2 2 2 2 3" xfId="16434"/>
    <cellStyle name="百分比 2 3 2 2 2 2 3" xfId="5450"/>
    <cellStyle name="百分比 2 3 2 2 2 2 3 2" xfId="16436"/>
    <cellStyle name="百分比 2 3 2 2 2 2 4" xfId="9664"/>
    <cellStyle name="百分比 2 3 2 2 2 2 4 2" xfId="16437"/>
    <cellStyle name="百分比 2 3 2 2 2 2 5" xfId="16433"/>
    <cellStyle name="百分比 2 3 2 2 2 3" xfId="3328"/>
    <cellStyle name="百分比 2 3 2 2 2 3 2" xfId="7544"/>
    <cellStyle name="百分比 2 3 2 2 2 3 2 2" xfId="16439"/>
    <cellStyle name="百分比 2 3 2 2 2 3 3" xfId="16438"/>
    <cellStyle name="百分比 2 3 2 2 2 4" xfId="5449"/>
    <cellStyle name="百分比 2 3 2 2 2 4 2" xfId="16440"/>
    <cellStyle name="百分比 2 3 2 2 2 5" xfId="9665"/>
    <cellStyle name="百分比 2 3 2 2 2 5 2" xfId="16441"/>
    <cellStyle name="百分比 2 3 2 2 2 6" xfId="16432"/>
    <cellStyle name="百分比 2 3 2 2 3" xfId="264"/>
    <cellStyle name="百分比 2 3 2 2 3 2" xfId="3330"/>
    <cellStyle name="百分比 2 3 2 2 3 2 2" xfId="7546"/>
    <cellStyle name="百分比 2 3 2 2 3 2 2 2" xfId="16444"/>
    <cellStyle name="百分比 2 3 2 2 3 2 3" xfId="16443"/>
    <cellStyle name="百分比 2 3 2 2 3 3" xfId="5451"/>
    <cellStyle name="百分比 2 3 2 2 3 3 2" xfId="16445"/>
    <cellStyle name="百分比 2 3 2 2 3 4" xfId="9666"/>
    <cellStyle name="百分比 2 3 2 2 3 4 2" xfId="16446"/>
    <cellStyle name="百分比 2 3 2 2 3 5" xfId="16442"/>
    <cellStyle name="百分比 2 3 2 2 4" xfId="265"/>
    <cellStyle name="百分比 2 3 2 2 4 2" xfId="3331"/>
    <cellStyle name="百分比 2 3 2 2 4 2 2" xfId="7547"/>
    <cellStyle name="百分比 2 3 2 2 4 2 2 2" xfId="16449"/>
    <cellStyle name="百分比 2 3 2 2 4 2 3" xfId="16448"/>
    <cellStyle name="百分比 2 3 2 2 4 3" xfId="5452"/>
    <cellStyle name="百分比 2 3 2 2 4 3 2" xfId="16450"/>
    <cellStyle name="百分比 2 3 2 2 4 4" xfId="16447"/>
    <cellStyle name="百分比 2 3 2 2 5" xfId="3327"/>
    <cellStyle name="百分比 2 3 2 2 5 2" xfId="7543"/>
    <cellStyle name="百分比 2 3 2 2 5 2 2" xfId="16452"/>
    <cellStyle name="百分比 2 3 2 2 5 3" xfId="16451"/>
    <cellStyle name="百分比 2 3 2 2 6" xfId="5448"/>
    <cellStyle name="百分比 2 3 2 2 6 2" xfId="16453"/>
    <cellStyle name="百分比 2 3 2 2 7" xfId="9667"/>
    <cellStyle name="百分比 2 3 2 2 7 2" xfId="16454"/>
    <cellStyle name="百分比 2 3 2 2 8" xfId="16431"/>
    <cellStyle name="百分比 2 3 2 3" xfId="266"/>
    <cellStyle name="百分比 2 3 2 3 2" xfId="267"/>
    <cellStyle name="百分比 2 3 2 3 2 2" xfId="3333"/>
    <cellStyle name="百分比 2 3 2 3 2 2 2" xfId="7549"/>
    <cellStyle name="百分比 2 3 2 3 2 2 2 2" xfId="16458"/>
    <cellStyle name="百分比 2 3 2 3 2 2 3" xfId="16457"/>
    <cellStyle name="百分比 2 3 2 3 2 3" xfId="5454"/>
    <cellStyle name="百分比 2 3 2 3 2 3 2" xfId="16459"/>
    <cellStyle name="百分比 2 3 2 3 2 4" xfId="9668"/>
    <cellStyle name="百分比 2 3 2 3 2 4 2" xfId="16460"/>
    <cellStyle name="百分比 2 3 2 3 2 5" xfId="16456"/>
    <cellStyle name="百分比 2 3 2 3 3" xfId="268"/>
    <cellStyle name="百分比 2 3 2 3 3 2" xfId="3334"/>
    <cellStyle name="百分比 2 3 2 3 3 2 2" xfId="7550"/>
    <cellStyle name="百分比 2 3 2 3 3 2 2 2" xfId="16463"/>
    <cellStyle name="百分比 2 3 2 3 3 2 3" xfId="16462"/>
    <cellStyle name="百分比 2 3 2 3 3 3" xfId="5455"/>
    <cellStyle name="百分比 2 3 2 3 3 3 2" xfId="16464"/>
    <cellStyle name="百分比 2 3 2 3 3 4" xfId="16461"/>
    <cellStyle name="百分比 2 3 2 3 4" xfId="3332"/>
    <cellStyle name="百分比 2 3 2 3 4 2" xfId="7548"/>
    <cellStyle name="百分比 2 3 2 3 4 2 2" xfId="16466"/>
    <cellStyle name="百分比 2 3 2 3 4 3" xfId="16465"/>
    <cellStyle name="百分比 2 3 2 3 5" xfId="5453"/>
    <cellStyle name="百分比 2 3 2 3 5 2" xfId="16467"/>
    <cellStyle name="百分比 2 3 2 3 6" xfId="9669"/>
    <cellStyle name="百分比 2 3 2 3 6 2" xfId="16468"/>
    <cellStyle name="百分比 2 3 2 3 7" xfId="16455"/>
    <cellStyle name="百分比 2 3 2 4" xfId="269"/>
    <cellStyle name="百分比 2 3 2 4 2" xfId="3335"/>
    <cellStyle name="百分比 2 3 2 4 2 2" xfId="7551"/>
    <cellStyle name="百分比 2 3 2 4 2 2 2" xfId="16471"/>
    <cellStyle name="百分比 2 3 2 4 2 3" xfId="16470"/>
    <cellStyle name="百分比 2 3 2 4 3" xfId="5456"/>
    <cellStyle name="百分比 2 3 2 4 3 2" xfId="16472"/>
    <cellStyle name="百分比 2 3 2 4 4" xfId="9670"/>
    <cellStyle name="百分比 2 3 2 4 4 2" xfId="16473"/>
    <cellStyle name="百分比 2 3 2 4 5" xfId="16469"/>
    <cellStyle name="百分比 2 3 2 5" xfId="270"/>
    <cellStyle name="百分比 2 3 2 5 2" xfId="3336"/>
    <cellStyle name="百分比 2 3 2 5 2 2" xfId="7552"/>
    <cellStyle name="百分比 2 3 2 5 2 2 2" xfId="16476"/>
    <cellStyle name="百分比 2 3 2 5 2 3" xfId="16475"/>
    <cellStyle name="百分比 2 3 2 5 3" xfId="5457"/>
    <cellStyle name="百分比 2 3 2 5 3 2" xfId="16477"/>
    <cellStyle name="百分比 2 3 2 5 4" xfId="16474"/>
    <cellStyle name="百分比 2 3 2 6" xfId="5447"/>
    <cellStyle name="百分比 2 3 2 6 2" xfId="16478"/>
    <cellStyle name="百分比 2 3 2 7" xfId="9671"/>
    <cellStyle name="百分比 2 3 2 7 2" xfId="16479"/>
    <cellStyle name="百分比 2 3 2 8" xfId="16430"/>
    <cellStyle name="百分比 2 3 3" xfId="271"/>
    <cellStyle name="百分比 2 3 3 2" xfId="272"/>
    <cellStyle name="百分比 2 3 3 2 2" xfId="273"/>
    <cellStyle name="百分比 2 3 3 2 2 2" xfId="3339"/>
    <cellStyle name="百分比 2 3 3 2 2 2 2" xfId="7555"/>
    <cellStyle name="百分比 2 3 3 2 2 2 2 2" xfId="16484"/>
    <cellStyle name="百分比 2 3 3 2 2 2 3" xfId="16483"/>
    <cellStyle name="百分比 2 3 3 2 2 3" xfId="5460"/>
    <cellStyle name="百分比 2 3 3 2 2 3 2" xfId="16485"/>
    <cellStyle name="百分比 2 3 3 2 2 4" xfId="9672"/>
    <cellStyle name="百分比 2 3 3 2 2 4 2" xfId="16486"/>
    <cellStyle name="百分比 2 3 3 2 2 5" xfId="16482"/>
    <cellStyle name="百分比 2 3 3 2 3" xfId="274"/>
    <cellStyle name="百分比 2 3 3 2 3 2" xfId="3340"/>
    <cellStyle name="百分比 2 3 3 2 3 2 2" xfId="7556"/>
    <cellStyle name="百分比 2 3 3 2 3 2 2 2" xfId="16489"/>
    <cellStyle name="百分比 2 3 3 2 3 2 3" xfId="16488"/>
    <cellStyle name="百分比 2 3 3 2 3 3" xfId="5461"/>
    <cellStyle name="百分比 2 3 3 2 3 3 2" xfId="16490"/>
    <cellStyle name="百分比 2 3 3 2 3 4" xfId="16487"/>
    <cellStyle name="百分比 2 3 3 2 4" xfId="3338"/>
    <cellStyle name="百分比 2 3 3 2 4 2" xfId="7554"/>
    <cellStyle name="百分比 2 3 3 2 4 2 2" xfId="16492"/>
    <cellStyle name="百分比 2 3 3 2 4 3" xfId="16491"/>
    <cellStyle name="百分比 2 3 3 2 5" xfId="5459"/>
    <cellStyle name="百分比 2 3 3 2 5 2" xfId="16493"/>
    <cellStyle name="百分比 2 3 3 2 6" xfId="9673"/>
    <cellStyle name="百分比 2 3 3 2 6 2" xfId="16494"/>
    <cellStyle name="百分比 2 3 3 2 7" xfId="16481"/>
    <cellStyle name="百分比 2 3 3 3" xfId="275"/>
    <cellStyle name="百分比 2 3 3 3 2" xfId="276"/>
    <cellStyle name="百分比 2 3 3 3 2 2" xfId="3342"/>
    <cellStyle name="百分比 2 3 3 3 2 2 2" xfId="7558"/>
    <cellStyle name="百分比 2 3 3 3 2 2 2 2" xfId="16498"/>
    <cellStyle name="百分比 2 3 3 3 2 2 3" xfId="16497"/>
    <cellStyle name="百分比 2 3 3 3 2 3" xfId="5463"/>
    <cellStyle name="百分比 2 3 3 3 2 3 2" xfId="16499"/>
    <cellStyle name="百分比 2 3 3 3 2 4" xfId="16496"/>
    <cellStyle name="百分比 2 3 3 3 3" xfId="3341"/>
    <cellStyle name="百分比 2 3 3 3 3 2" xfId="7557"/>
    <cellStyle name="百分比 2 3 3 3 3 2 2" xfId="16501"/>
    <cellStyle name="百分比 2 3 3 3 3 3" xfId="16500"/>
    <cellStyle name="百分比 2 3 3 3 4" xfId="5462"/>
    <cellStyle name="百分比 2 3 3 3 4 2" xfId="16502"/>
    <cellStyle name="百分比 2 3 3 3 5" xfId="9674"/>
    <cellStyle name="百分比 2 3 3 3 5 2" xfId="16503"/>
    <cellStyle name="百分比 2 3 3 3 6" xfId="16495"/>
    <cellStyle name="百分比 2 3 3 4" xfId="277"/>
    <cellStyle name="百分比 2 3 3 4 2" xfId="3343"/>
    <cellStyle name="百分比 2 3 3 4 2 2" xfId="7559"/>
    <cellStyle name="百分比 2 3 3 4 2 2 2" xfId="16506"/>
    <cellStyle name="百分比 2 3 3 4 2 3" xfId="16505"/>
    <cellStyle name="百分比 2 3 3 4 3" xfId="5464"/>
    <cellStyle name="百分比 2 3 3 4 3 2" xfId="16507"/>
    <cellStyle name="百分比 2 3 3 4 4" xfId="16504"/>
    <cellStyle name="百分比 2 3 3 5" xfId="3337"/>
    <cellStyle name="百分比 2 3 3 5 2" xfId="7553"/>
    <cellStyle name="百分比 2 3 3 5 2 2" xfId="16509"/>
    <cellStyle name="百分比 2 3 3 5 3" xfId="16508"/>
    <cellStyle name="百分比 2 3 3 6" xfId="5458"/>
    <cellStyle name="百分比 2 3 3 6 2" xfId="16510"/>
    <cellStyle name="百分比 2 3 3 7" xfId="9675"/>
    <cellStyle name="百分比 2 3 3 7 2" xfId="16511"/>
    <cellStyle name="百分比 2 3 3 8" xfId="16480"/>
    <cellStyle name="百分比 2 3 4" xfId="278"/>
    <cellStyle name="百分比 2 3 4 2" xfId="279"/>
    <cellStyle name="百分比 2 3 4 2 2" xfId="280"/>
    <cellStyle name="百分比 2 3 4 2 2 2" xfId="3346"/>
    <cellStyle name="百分比 2 3 4 2 2 2 2" xfId="7562"/>
    <cellStyle name="百分比 2 3 4 2 2 2 2 2" xfId="16516"/>
    <cellStyle name="百分比 2 3 4 2 2 2 3" xfId="16515"/>
    <cellStyle name="百分比 2 3 4 2 2 3" xfId="5467"/>
    <cellStyle name="百分比 2 3 4 2 2 3 2" xfId="16517"/>
    <cellStyle name="百分比 2 3 4 2 2 4" xfId="9676"/>
    <cellStyle name="百分比 2 3 4 2 2 4 2" xfId="16518"/>
    <cellStyle name="百分比 2 3 4 2 2 5" xfId="16514"/>
    <cellStyle name="百分比 2 3 4 2 3" xfId="281"/>
    <cellStyle name="百分比 2 3 4 2 3 2" xfId="3347"/>
    <cellStyle name="百分比 2 3 4 2 3 2 2" xfId="7563"/>
    <cellStyle name="百分比 2 3 4 2 3 2 2 2" xfId="16521"/>
    <cellStyle name="百分比 2 3 4 2 3 2 3" xfId="16520"/>
    <cellStyle name="百分比 2 3 4 2 3 3" xfId="5468"/>
    <cellStyle name="百分比 2 3 4 2 3 3 2" xfId="16522"/>
    <cellStyle name="百分比 2 3 4 2 3 4" xfId="16519"/>
    <cellStyle name="百分比 2 3 4 2 4" xfId="3345"/>
    <cellStyle name="百分比 2 3 4 2 4 2" xfId="7561"/>
    <cellStyle name="百分比 2 3 4 2 4 2 2" xfId="16524"/>
    <cellStyle name="百分比 2 3 4 2 4 3" xfId="16523"/>
    <cellStyle name="百分比 2 3 4 2 5" xfId="5466"/>
    <cellStyle name="百分比 2 3 4 2 5 2" xfId="16525"/>
    <cellStyle name="百分比 2 3 4 2 6" xfId="9677"/>
    <cellStyle name="百分比 2 3 4 2 6 2" xfId="16526"/>
    <cellStyle name="百分比 2 3 4 2 7" xfId="16513"/>
    <cellStyle name="百分比 2 3 4 3" xfId="282"/>
    <cellStyle name="百分比 2 3 4 3 2" xfId="283"/>
    <cellStyle name="百分比 2 3 4 3 2 2" xfId="3349"/>
    <cellStyle name="百分比 2 3 4 3 2 2 2" xfId="7565"/>
    <cellStyle name="百分比 2 3 4 3 2 2 2 2" xfId="16530"/>
    <cellStyle name="百分比 2 3 4 3 2 2 3" xfId="16529"/>
    <cellStyle name="百分比 2 3 4 3 2 3" xfId="5470"/>
    <cellStyle name="百分比 2 3 4 3 2 3 2" xfId="16531"/>
    <cellStyle name="百分比 2 3 4 3 2 4" xfId="16528"/>
    <cellStyle name="百分比 2 3 4 3 3" xfId="3348"/>
    <cellStyle name="百分比 2 3 4 3 3 2" xfId="7564"/>
    <cellStyle name="百分比 2 3 4 3 3 2 2" xfId="16533"/>
    <cellStyle name="百分比 2 3 4 3 3 3" xfId="16532"/>
    <cellStyle name="百分比 2 3 4 3 4" xfId="5469"/>
    <cellStyle name="百分比 2 3 4 3 4 2" xfId="16534"/>
    <cellStyle name="百分比 2 3 4 3 5" xfId="9678"/>
    <cellStyle name="百分比 2 3 4 3 5 2" xfId="16535"/>
    <cellStyle name="百分比 2 3 4 3 6" xfId="16527"/>
    <cellStyle name="百分比 2 3 4 4" xfId="284"/>
    <cellStyle name="百分比 2 3 4 4 2" xfId="3350"/>
    <cellStyle name="百分比 2 3 4 4 2 2" xfId="7566"/>
    <cellStyle name="百分比 2 3 4 4 2 2 2" xfId="16538"/>
    <cellStyle name="百分比 2 3 4 4 2 3" xfId="16537"/>
    <cellStyle name="百分比 2 3 4 4 3" xfId="5471"/>
    <cellStyle name="百分比 2 3 4 4 3 2" xfId="16539"/>
    <cellStyle name="百分比 2 3 4 4 4" xfId="16536"/>
    <cellStyle name="百分比 2 3 4 5" xfId="3344"/>
    <cellStyle name="百分比 2 3 4 5 2" xfId="7560"/>
    <cellStyle name="百分比 2 3 4 5 2 2" xfId="16541"/>
    <cellStyle name="百分比 2 3 4 5 3" xfId="16540"/>
    <cellStyle name="百分比 2 3 4 6" xfId="5465"/>
    <cellStyle name="百分比 2 3 4 6 2" xfId="16542"/>
    <cellStyle name="百分比 2 3 4 7" xfId="9679"/>
    <cellStyle name="百分比 2 3 4 7 2" xfId="16543"/>
    <cellStyle name="百分比 2 3 4 8" xfId="16512"/>
    <cellStyle name="百分比 2 3 5" xfId="285"/>
    <cellStyle name="百分比 2 3 5 2" xfId="286"/>
    <cellStyle name="百分比 2 3 5 2 2" xfId="3352"/>
    <cellStyle name="百分比 2 3 5 2 2 2" xfId="7568"/>
    <cellStyle name="百分比 2 3 5 2 2 2 2" xfId="16547"/>
    <cellStyle name="百分比 2 3 5 2 2 3" xfId="16546"/>
    <cellStyle name="百分比 2 3 5 2 3" xfId="5473"/>
    <cellStyle name="百分比 2 3 5 2 3 2" xfId="16548"/>
    <cellStyle name="百分比 2 3 5 2 4" xfId="9680"/>
    <cellStyle name="百分比 2 3 5 2 4 2" xfId="16549"/>
    <cellStyle name="百分比 2 3 5 2 5" xfId="16545"/>
    <cellStyle name="百分比 2 3 5 3" xfId="287"/>
    <cellStyle name="百分比 2 3 5 3 2" xfId="3353"/>
    <cellStyle name="百分比 2 3 5 3 2 2" xfId="7569"/>
    <cellStyle name="百分比 2 3 5 3 2 2 2" xfId="16552"/>
    <cellStyle name="百分比 2 3 5 3 2 3" xfId="16551"/>
    <cellStyle name="百分比 2 3 5 3 3" xfId="5474"/>
    <cellStyle name="百分比 2 3 5 3 3 2" xfId="16553"/>
    <cellStyle name="百分比 2 3 5 3 4" xfId="16550"/>
    <cellStyle name="百分比 2 3 5 4" xfId="3351"/>
    <cellStyle name="百分比 2 3 5 4 2" xfId="7567"/>
    <cellStyle name="百分比 2 3 5 4 2 2" xfId="16555"/>
    <cellStyle name="百分比 2 3 5 4 3" xfId="16554"/>
    <cellStyle name="百分比 2 3 5 5" xfId="5472"/>
    <cellStyle name="百分比 2 3 5 5 2" xfId="16556"/>
    <cellStyle name="百分比 2 3 5 6" xfId="9681"/>
    <cellStyle name="百分比 2 3 5 6 2" xfId="16557"/>
    <cellStyle name="百分比 2 3 5 7" xfId="16544"/>
    <cellStyle name="百分比 2 3 6" xfId="288"/>
    <cellStyle name="百分比 2 3 6 2" xfId="289"/>
    <cellStyle name="百分比 2 3 6 2 2" xfId="3355"/>
    <cellStyle name="百分比 2 3 6 2 2 2" xfId="7571"/>
    <cellStyle name="百分比 2 3 6 2 2 2 2" xfId="16561"/>
    <cellStyle name="百分比 2 3 6 2 2 3" xfId="16560"/>
    <cellStyle name="百分比 2 3 6 2 3" xfId="5476"/>
    <cellStyle name="百分比 2 3 6 2 3 2" xfId="16562"/>
    <cellStyle name="百分比 2 3 6 2 4" xfId="16559"/>
    <cellStyle name="百分比 2 3 6 3" xfId="3354"/>
    <cellStyle name="百分比 2 3 6 3 2" xfId="7570"/>
    <cellStyle name="百分比 2 3 6 3 2 2" xfId="16564"/>
    <cellStyle name="百分比 2 3 6 3 3" xfId="16563"/>
    <cellStyle name="百分比 2 3 6 4" xfId="5475"/>
    <cellStyle name="百分比 2 3 6 4 2" xfId="16565"/>
    <cellStyle name="百分比 2 3 6 5" xfId="9682"/>
    <cellStyle name="百分比 2 3 6 5 2" xfId="16566"/>
    <cellStyle name="百分比 2 3 6 6" xfId="16558"/>
    <cellStyle name="百分比 2 3 7" xfId="290"/>
    <cellStyle name="百分比 2 3 7 2" xfId="3356"/>
    <cellStyle name="百分比 2 3 7 2 2" xfId="7572"/>
    <cellStyle name="百分比 2 3 7 2 2 2" xfId="16569"/>
    <cellStyle name="百分比 2 3 7 2 3" xfId="16568"/>
    <cellStyle name="百分比 2 3 7 3" xfId="5477"/>
    <cellStyle name="百分比 2 3 7 3 2" xfId="16570"/>
    <cellStyle name="百分比 2 3 7 4" xfId="16567"/>
    <cellStyle name="百分比 2 3 8" xfId="5183"/>
    <cellStyle name="百分比 2 3 8 2" xfId="9360"/>
    <cellStyle name="百分比 2 3 8 2 2" xfId="16572"/>
    <cellStyle name="百分比 2 3 8 3" xfId="9430"/>
    <cellStyle name="百分比 2 3 8 3 2" xfId="16573"/>
    <cellStyle name="百分比 2 3 8 4" xfId="16571"/>
    <cellStyle name="百分比 2 3 9" xfId="9683"/>
    <cellStyle name="百分比 2 3 9 2" xfId="16574"/>
    <cellStyle name="百分比 2 4" xfId="291"/>
    <cellStyle name="百分比 2 4 10" xfId="9684"/>
    <cellStyle name="百分比 2 4 10 2" xfId="16576"/>
    <cellStyle name="百分比 2 4 11" xfId="16575"/>
    <cellStyle name="百分比 2 4 2" xfId="292"/>
    <cellStyle name="百分比 2 4 2 2" xfId="293"/>
    <cellStyle name="百分比 2 4 2 2 2" xfId="294"/>
    <cellStyle name="百分比 2 4 2 2 2 2" xfId="3360"/>
    <cellStyle name="百分比 2 4 2 2 2 2 2" xfId="7576"/>
    <cellStyle name="百分比 2 4 2 2 2 2 2 2" xfId="16581"/>
    <cellStyle name="百分比 2 4 2 2 2 2 3" xfId="16580"/>
    <cellStyle name="百分比 2 4 2 2 2 3" xfId="5481"/>
    <cellStyle name="百分比 2 4 2 2 2 3 2" xfId="16582"/>
    <cellStyle name="百分比 2 4 2 2 2 4" xfId="9685"/>
    <cellStyle name="百分比 2 4 2 2 2 4 2" xfId="16583"/>
    <cellStyle name="百分比 2 4 2 2 2 5" xfId="16579"/>
    <cellStyle name="百分比 2 4 2 2 3" xfId="3359"/>
    <cellStyle name="百分比 2 4 2 2 3 2" xfId="7575"/>
    <cellStyle name="百分比 2 4 2 2 3 2 2" xfId="16585"/>
    <cellStyle name="百分比 2 4 2 2 3 3" xfId="16584"/>
    <cellStyle name="百分比 2 4 2 2 4" xfId="5480"/>
    <cellStyle name="百分比 2 4 2 2 4 2" xfId="16586"/>
    <cellStyle name="百分比 2 4 2 2 5" xfId="9686"/>
    <cellStyle name="百分比 2 4 2 2 5 2" xfId="16587"/>
    <cellStyle name="百分比 2 4 2 2 6" xfId="16578"/>
    <cellStyle name="百分比 2 4 2 3" xfId="295"/>
    <cellStyle name="百分比 2 4 2 3 2" xfId="3361"/>
    <cellStyle name="百分比 2 4 2 3 2 2" xfId="7577"/>
    <cellStyle name="百分比 2 4 2 3 2 2 2" xfId="16590"/>
    <cellStyle name="百分比 2 4 2 3 2 3" xfId="16589"/>
    <cellStyle name="百分比 2 4 2 3 3" xfId="5482"/>
    <cellStyle name="百分比 2 4 2 3 3 2" xfId="16591"/>
    <cellStyle name="百分比 2 4 2 3 4" xfId="9687"/>
    <cellStyle name="百分比 2 4 2 3 4 2" xfId="16592"/>
    <cellStyle name="百分比 2 4 2 3 5" xfId="16588"/>
    <cellStyle name="百分比 2 4 2 4" xfId="296"/>
    <cellStyle name="百分比 2 4 2 4 2" xfId="3362"/>
    <cellStyle name="百分比 2 4 2 4 2 2" xfId="7578"/>
    <cellStyle name="百分比 2 4 2 4 2 2 2" xfId="16595"/>
    <cellStyle name="百分比 2 4 2 4 2 3" xfId="16594"/>
    <cellStyle name="百分比 2 4 2 4 3" xfId="5483"/>
    <cellStyle name="百分比 2 4 2 4 3 2" xfId="16596"/>
    <cellStyle name="百分比 2 4 2 4 4" xfId="16593"/>
    <cellStyle name="百分比 2 4 2 5" xfId="3358"/>
    <cellStyle name="百分比 2 4 2 5 2" xfId="7574"/>
    <cellStyle name="百分比 2 4 2 5 2 2" xfId="16598"/>
    <cellStyle name="百分比 2 4 2 5 3" xfId="16597"/>
    <cellStyle name="百分比 2 4 2 6" xfId="5479"/>
    <cellStyle name="百分比 2 4 2 6 2" xfId="16599"/>
    <cellStyle name="百分比 2 4 2 7" xfId="9688"/>
    <cellStyle name="百分比 2 4 2 7 2" xfId="16600"/>
    <cellStyle name="百分比 2 4 2 8" xfId="16577"/>
    <cellStyle name="百分比 2 4 3" xfId="297"/>
    <cellStyle name="百分比 2 4 3 2" xfId="298"/>
    <cellStyle name="百分比 2 4 3 2 2" xfId="299"/>
    <cellStyle name="百分比 2 4 3 2 2 2" xfId="3365"/>
    <cellStyle name="百分比 2 4 3 2 2 2 2" xfId="7581"/>
    <cellStyle name="百分比 2 4 3 2 2 2 2 2" xfId="16605"/>
    <cellStyle name="百分比 2 4 3 2 2 2 3" xfId="16604"/>
    <cellStyle name="百分比 2 4 3 2 2 3" xfId="5486"/>
    <cellStyle name="百分比 2 4 3 2 2 3 2" xfId="16606"/>
    <cellStyle name="百分比 2 4 3 2 2 4" xfId="9689"/>
    <cellStyle name="百分比 2 4 3 2 2 4 2" xfId="16607"/>
    <cellStyle name="百分比 2 4 3 2 2 5" xfId="16603"/>
    <cellStyle name="百分比 2 4 3 2 3" xfId="3364"/>
    <cellStyle name="百分比 2 4 3 2 3 2" xfId="7580"/>
    <cellStyle name="百分比 2 4 3 2 3 2 2" xfId="16609"/>
    <cellStyle name="百分比 2 4 3 2 3 3" xfId="16608"/>
    <cellStyle name="百分比 2 4 3 2 4" xfId="5485"/>
    <cellStyle name="百分比 2 4 3 2 4 2" xfId="16610"/>
    <cellStyle name="百分比 2 4 3 2 5" xfId="9690"/>
    <cellStyle name="百分比 2 4 3 2 5 2" xfId="16611"/>
    <cellStyle name="百分比 2 4 3 2 6" xfId="16602"/>
    <cellStyle name="百分比 2 4 3 3" xfId="300"/>
    <cellStyle name="百分比 2 4 3 3 2" xfId="3366"/>
    <cellStyle name="百分比 2 4 3 3 2 2" xfId="7582"/>
    <cellStyle name="百分比 2 4 3 3 2 2 2" xfId="16614"/>
    <cellStyle name="百分比 2 4 3 3 2 3" xfId="16613"/>
    <cellStyle name="百分比 2 4 3 3 3" xfId="5487"/>
    <cellStyle name="百分比 2 4 3 3 3 2" xfId="16615"/>
    <cellStyle name="百分比 2 4 3 3 4" xfId="9691"/>
    <cellStyle name="百分比 2 4 3 3 4 2" xfId="16616"/>
    <cellStyle name="百分比 2 4 3 3 5" xfId="16612"/>
    <cellStyle name="百分比 2 4 3 4" xfId="301"/>
    <cellStyle name="百分比 2 4 3 4 2" xfId="3367"/>
    <cellStyle name="百分比 2 4 3 4 2 2" xfId="7583"/>
    <cellStyle name="百分比 2 4 3 4 2 2 2" xfId="16619"/>
    <cellStyle name="百分比 2 4 3 4 2 3" xfId="16618"/>
    <cellStyle name="百分比 2 4 3 4 3" xfId="5488"/>
    <cellStyle name="百分比 2 4 3 4 3 2" xfId="16620"/>
    <cellStyle name="百分比 2 4 3 4 4" xfId="16617"/>
    <cellStyle name="百分比 2 4 3 5" xfId="3363"/>
    <cellStyle name="百分比 2 4 3 5 2" xfId="7579"/>
    <cellStyle name="百分比 2 4 3 5 2 2" xfId="16622"/>
    <cellStyle name="百分比 2 4 3 5 3" xfId="16621"/>
    <cellStyle name="百分比 2 4 3 6" xfId="5484"/>
    <cellStyle name="百分比 2 4 3 6 2" xfId="16623"/>
    <cellStyle name="百分比 2 4 3 7" xfId="9692"/>
    <cellStyle name="百分比 2 4 3 7 2" xfId="16624"/>
    <cellStyle name="百分比 2 4 3 8" xfId="16601"/>
    <cellStyle name="百分比 2 4 4" xfId="302"/>
    <cellStyle name="百分比 2 4 4 2" xfId="303"/>
    <cellStyle name="百分比 2 4 4 2 2" xfId="3369"/>
    <cellStyle name="百分比 2 4 4 2 2 2" xfId="7585"/>
    <cellStyle name="百分比 2 4 4 2 2 2 2" xfId="16628"/>
    <cellStyle name="百分比 2 4 4 2 2 3" xfId="16627"/>
    <cellStyle name="百分比 2 4 4 2 3" xfId="5490"/>
    <cellStyle name="百分比 2 4 4 2 3 2" xfId="16629"/>
    <cellStyle name="百分比 2 4 4 2 4" xfId="9693"/>
    <cellStyle name="百分比 2 4 4 2 4 2" xfId="16630"/>
    <cellStyle name="百分比 2 4 4 2 5" xfId="16626"/>
    <cellStyle name="百分比 2 4 4 3" xfId="304"/>
    <cellStyle name="百分比 2 4 4 3 2" xfId="3370"/>
    <cellStyle name="百分比 2 4 4 3 2 2" xfId="7586"/>
    <cellStyle name="百分比 2 4 4 3 2 2 2" xfId="16633"/>
    <cellStyle name="百分比 2 4 4 3 2 3" xfId="16632"/>
    <cellStyle name="百分比 2 4 4 3 3" xfId="5491"/>
    <cellStyle name="百分比 2 4 4 3 3 2" xfId="16634"/>
    <cellStyle name="百分比 2 4 4 3 4" xfId="16631"/>
    <cellStyle name="百分比 2 4 4 4" xfId="3368"/>
    <cellStyle name="百分比 2 4 4 4 2" xfId="7584"/>
    <cellStyle name="百分比 2 4 4 4 2 2" xfId="16636"/>
    <cellStyle name="百分比 2 4 4 4 3" xfId="16635"/>
    <cellStyle name="百分比 2 4 4 5" xfId="5489"/>
    <cellStyle name="百分比 2 4 4 5 2" xfId="16637"/>
    <cellStyle name="百分比 2 4 4 6" xfId="9694"/>
    <cellStyle name="百分比 2 4 4 6 2" xfId="16638"/>
    <cellStyle name="百分比 2 4 4 7" xfId="16625"/>
    <cellStyle name="百分比 2 4 5" xfId="305"/>
    <cellStyle name="百分比 2 4 5 2" xfId="306"/>
    <cellStyle name="百分比 2 4 5 2 2" xfId="3372"/>
    <cellStyle name="百分比 2 4 5 2 2 2" xfId="7588"/>
    <cellStyle name="百分比 2 4 5 2 2 2 2" xfId="16642"/>
    <cellStyle name="百分比 2 4 5 2 2 3" xfId="16641"/>
    <cellStyle name="百分比 2 4 5 2 3" xfId="5493"/>
    <cellStyle name="百分比 2 4 5 2 3 2" xfId="16643"/>
    <cellStyle name="百分比 2 4 5 2 4" xfId="16640"/>
    <cellStyle name="百分比 2 4 5 3" xfId="3371"/>
    <cellStyle name="百分比 2 4 5 3 2" xfId="7587"/>
    <cellStyle name="百分比 2 4 5 3 2 2" xfId="16645"/>
    <cellStyle name="百分比 2 4 5 3 3" xfId="16644"/>
    <cellStyle name="百分比 2 4 5 4" xfId="5492"/>
    <cellStyle name="百分比 2 4 5 4 2" xfId="16646"/>
    <cellStyle name="百分比 2 4 5 5" xfId="9695"/>
    <cellStyle name="百分比 2 4 5 5 2" xfId="16647"/>
    <cellStyle name="百分比 2 4 5 6" xfId="16639"/>
    <cellStyle name="百分比 2 4 6" xfId="307"/>
    <cellStyle name="百分比 2 4 6 2" xfId="3373"/>
    <cellStyle name="百分比 2 4 6 2 2" xfId="7589"/>
    <cellStyle name="百分比 2 4 6 2 2 2" xfId="16650"/>
    <cellStyle name="百分比 2 4 6 2 3" xfId="16649"/>
    <cellStyle name="百分比 2 4 6 3" xfId="5494"/>
    <cellStyle name="百分比 2 4 6 3 2" xfId="16651"/>
    <cellStyle name="百分比 2 4 6 4" xfId="16648"/>
    <cellStyle name="百分比 2 4 7" xfId="308"/>
    <cellStyle name="百分比 2 4 7 2" xfId="3374"/>
    <cellStyle name="百分比 2 4 7 2 2" xfId="7590"/>
    <cellStyle name="百分比 2 4 7 2 2 2" xfId="16654"/>
    <cellStyle name="百分比 2 4 7 2 3" xfId="16653"/>
    <cellStyle name="百分比 2 4 7 3" xfId="5495"/>
    <cellStyle name="百分比 2 4 7 3 2" xfId="16655"/>
    <cellStyle name="百分比 2 4 7 4" xfId="16652"/>
    <cellStyle name="百分比 2 4 8" xfId="3357"/>
    <cellStyle name="百分比 2 4 8 2" xfId="7573"/>
    <cellStyle name="百分比 2 4 8 2 2" xfId="16657"/>
    <cellStyle name="百分比 2 4 8 3" xfId="16656"/>
    <cellStyle name="百分比 2 4 9" xfId="5478"/>
    <cellStyle name="百分比 2 4 9 2" xfId="16658"/>
    <cellStyle name="百分比 2 5" xfId="309"/>
    <cellStyle name="百分比 2 5 2" xfId="310"/>
    <cellStyle name="百分比 2 5 2 2" xfId="311"/>
    <cellStyle name="百分比 2 5 2 2 2" xfId="3377"/>
    <cellStyle name="百分比 2 5 2 2 2 2" xfId="7593"/>
    <cellStyle name="百分比 2 5 2 2 2 2 2" xfId="16663"/>
    <cellStyle name="百分比 2 5 2 2 2 3" xfId="16662"/>
    <cellStyle name="百分比 2 5 2 2 3" xfId="5498"/>
    <cellStyle name="百分比 2 5 2 2 3 2" xfId="16664"/>
    <cellStyle name="百分比 2 5 2 2 4" xfId="9696"/>
    <cellStyle name="百分比 2 5 2 2 4 2" xfId="16665"/>
    <cellStyle name="百分比 2 5 2 2 5" xfId="16661"/>
    <cellStyle name="百分比 2 5 2 3" xfId="3376"/>
    <cellStyle name="百分比 2 5 2 3 2" xfId="7592"/>
    <cellStyle name="百分比 2 5 2 3 2 2" xfId="16667"/>
    <cellStyle name="百分比 2 5 2 3 3" xfId="16666"/>
    <cellStyle name="百分比 2 5 2 4" xfId="5497"/>
    <cellStyle name="百分比 2 5 2 4 2" xfId="16668"/>
    <cellStyle name="百分比 2 5 2 5" xfId="9697"/>
    <cellStyle name="百分比 2 5 2 5 2" xfId="16669"/>
    <cellStyle name="百分比 2 5 2 6" xfId="16660"/>
    <cellStyle name="百分比 2 5 3" xfId="312"/>
    <cellStyle name="百分比 2 5 3 2" xfId="3378"/>
    <cellStyle name="百分比 2 5 3 2 2" xfId="7594"/>
    <cellStyle name="百分比 2 5 3 2 2 2" xfId="16672"/>
    <cellStyle name="百分比 2 5 3 2 3" xfId="16671"/>
    <cellStyle name="百分比 2 5 3 3" xfId="5499"/>
    <cellStyle name="百分比 2 5 3 3 2" xfId="16673"/>
    <cellStyle name="百分比 2 5 3 4" xfId="9698"/>
    <cellStyle name="百分比 2 5 3 4 2" xfId="16674"/>
    <cellStyle name="百分比 2 5 3 5" xfId="16670"/>
    <cellStyle name="百分比 2 5 4" xfId="313"/>
    <cellStyle name="百分比 2 5 4 2" xfId="3379"/>
    <cellStyle name="百分比 2 5 4 2 2" xfId="7595"/>
    <cellStyle name="百分比 2 5 4 2 2 2" xfId="16677"/>
    <cellStyle name="百分比 2 5 4 2 3" xfId="16676"/>
    <cellStyle name="百分比 2 5 4 3" xfId="5500"/>
    <cellStyle name="百分比 2 5 4 3 2" xfId="16678"/>
    <cellStyle name="百分比 2 5 4 4" xfId="16675"/>
    <cellStyle name="百分比 2 5 5" xfId="3375"/>
    <cellStyle name="百分比 2 5 5 2" xfId="7591"/>
    <cellStyle name="百分比 2 5 5 2 2" xfId="16680"/>
    <cellStyle name="百分比 2 5 5 3" xfId="16679"/>
    <cellStyle name="百分比 2 5 6" xfId="5496"/>
    <cellStyle name="百分比 2 5 6 2" xfId="16681"/>
    <cellStyle name="百分比 2 5 7" xfId="9699"/>
    <cellStyle name="百分比 2 5 7 2" xfId="16682"/>
    <cellStyle name="百分比 2 5 8" xfId="16659"/>
    <cellStyle name="百分比 2 6" xfId="314"/>
    <cellStyle name="百分比 2 6 2" xfId="315"/>
    <cellStyle name="百分比 2 6 2 2" xfId="316"/>
    <cellStyle name="百分比 2 6 2 2 2" xfId="3382"/>
    <cellStyle name="百分比 2 6 2 2 2 2" xfId="7598"/>
    <cellStyle name="百分比 2 6 2 2 2 2 2" xfId="16687"/>
    <cellStyle name="百分比 2 6 2 2 2 3" xfId="16686"/>
    <cellStyle name="百分比 2 6 2 2 3" xfId="5503"/>
    <cellStyle name="百分比 2 6 2 2 3 2" xfId="16688"/>
    <cellStyle name="百分比 2 6 2 2 4" xfId="9700"/>
    <cellStyle name="百分比 2 6 2 2 4 2" xfId="16689"/>
    <cellStyle name="百分比 2 6 2 2 5" xfId="16685"/>
    <cellStyle name="百分比 2 6 2 3" xfId="3381"/>
    <cellStyle name="百分比 2 6 2 3 2" xfId="7597"/>
    <cellStyle name="百分比 2 6 2 3 2 2" xfId="16691"/>
    <cellStyle name="百分比 2 6 2 3 3" xfId="16690"/>
    <cellStyle name="百分比 2 6 2 4" xfId="5502"/>
    <cellStyle name="百分比 2 6 2 4 2" xfId="16692"/>
    <cellStyle name="百分比 2 6 2 5" xfId="9701"/>
    <cellStyle name="百分比 2 6 2 5 2" xfId="16693"/>
    <cellStyle name="百分比 2 6 2 6" xfId="16684"/>
    <cellStyle name="百分比 2 6 3" xfId="317"/>
    <cellStyle name="百分比 2 6 3 2" xfId="3383"/>
    <cellStyle name="百分比 2 6 3 2 2" xfId="7599"/>
    <cellStyle name="百分比 2 6 3 2 2 2" xfId="16696"/>
    <cellStyle name="百分比 2 6 3 2 3" xfId="16695"/>
    <cellStyle name="百分比 2 6 3 3" xfId="5504"/>
    <cellStyle name="百分比 2 6 3 3 2" xfId="16697"/>
    <cellStyle name="百分比 2 6 3 4" xfId="9702"/>
    <cellStyle name="百分比 2 6 3 4 2" xfId="16698"/>
    <cellStyle name="百分比 2 6 3 5" xfId="16694"/>
    <cellStyle name="百分比 2 6 4" xfId="318"/>
    <cellStyle name="百分比 2 6 4 2" xfId="3384"/>
    <cellStyle name="百分比 2 6 4 2 2" xfId="7600"/>
    <cellStyle name="百分比 2 6 4 2 2 2" xfId="16701"/>
    <cellStyle name="百分比 2 6 4 2 3" xfId="16700"/>
    <cellStyle name="百分比 2 6 4 3" xfId="5505"/>
    <cellStyle name="百分比 2 6 4 3 2" xfId="16702"/>
    <cellStyle name="百分比 2 6 4 4" xfId="16699"/>
    <cellStyle name="百分比 2 6 5" xfId="3380"/>
    <cellStyle name="百分比 2 6 5 2" xfId="7596"/>
    <cellStyle name="百分比 2 6 5 2 2" xfId="16704"/>
    <cellStyle name="百分比 2 6 5 3" xfId="16703"/>
    <cellStyle name="百分比 2 6 6" xfId="5501"/>
    <cellStyle name="百分比 2 6 6 2" xfId="16705"/>
    <cellStyle name="百分比 2 6 7" xfId="9703"/>
    <cellStyle name="百分比 2 6 7 2" xfId="16706"/>
    <cellStyle name="百分比 2 6 8" xfId="16683"/>
    <cellStyle name="百分比 2 7" xfId="319"/>
    <cellStyle name="百分比 2 7 2" xfId="320"/>
    <cellStyle name="百分比 2 7 2 2" xfId="321"/>
    <cellStyle name="百分比 2 7 2 2 2" xfId="3387"/>
    <cellStyle name="百分比 2 7 2 2 2 2" xfId="7603"/>
    <cellStyle name="百分比 2 7 2 2 2 2 2" xfId="16711"/>
    <cellStyle name="百分比 2 7 2 2 2 3" xfId="16710"/>
    <cellStyle name="百分比 2 7 2 2 3" xfId="5508"/>
    <cellStyle name="百分比 2 7 2 2 3 2" xfId="16712"/>
    <cellStyle name="百分比 2 7 2 2 4" xfId="9704"/>
    <cellStyle name="百分比 2 7 2 2 4 2" xfId="16713"/>
    <cellStyle name="百分比 2 7 2 2 5" xfId="16709"/>
    <cellStyle name="百分比 2 7 2 3" xfId="3386"/>
    <cellStyle name="百分比 2 7 2 3 2" xfId="7602"/>
    <cellStyle name="百分比 2 7 2 3 2 2" xfId="16715"/>
    <cellStyle name="百分比 2 7 2 3 3" xfId="16714"/>
    <cellStyle name="百分比 2 7 2 4" xfId="5507"/>
    <cellStyle name="百分比 2 7 2 4 2" xfId="16716"/>
    <cellStyle name="百分比 2 7 2 5" xfId="9705"/>
    <cellStyle name="百分比 2 7 2 5 2" xfId="16717"/>
    <cellStyle name="百分比 2 7 2 6" xfId="16708"/>
    <cellStyle name="百分比 2 7 3" xfId="322"/>
    <cellStyle name="百分比 2 7 3 2" xfId="3388"/>
    <cellStyle name="百分比 2 7 3 2 2" xfId="7604"/>
    <cellStyle name="百分比 2 7 3 2 2 2" xfId="16720"/>
    <cellStyle name="百分比 2 7 3 2 3" xfId="16719"/>
    <cellStyle name="百分比 2 7 3 3" xfId="5509"/>
    <cellStyle name="百分比 2 7 3 3 2" xfId="16721"/>
    <cellStyle name="百分比 2 7 3 4" xfId="9706"/>
    <cellStyle name="百分比 2 7 3 4 2" xfId="16722"/>
    <cellStyle name="百分比 2 7 3 5" xfId="16718"/>
    <cellStyle name="百分比 2 7 4" xfId="323"/>
    <cellStyle name="百分比 2 7 4 2" xfId="3389"/>
    <cellStyle name="百分比 2 7 4 2 2" xfId="7605"/>
    <cellStyle name="百分比 2 7 4 2 2 2" xfId="16725"/>
    <cellStyle name="百分比 2 7 4 2 3" xfId="16724"/>
    <cellStyle name="百分比 2 7 4 3" xfId="5510"/>
    <cellStyle name="百分比 2 7 4 3 2" xfId="16726"/>
    <cellStyle name="百分比 2 7 4 4" xfId="16723"/>
    <cellStyle name="百分比 2 7 5" xfId="3385"/>
    <cellStyle name="百分比 2 7 5 2" xfId="7601"/>
    <cellStyle name="百分比 2 7 5 2 2" xfId="16728"/>
    <cellStyle name="百分比 2 7 5 3" xfId="16727"/>
    <cellStyle name="百分比 2 7 6" xfId="5506"/>
    <cellStyle name="百分比 2 7 6 2" xfId="16729"/>
    <cellStyle name="百分比 2 7 7" xfId="9707"/>
    <cellStyle name="百分比 2 7 7 2" xfId="16730"/>
    <cellStyle name="百分比 2 7 8" xfId="16707"/>
    <cellStyle name="百分比 2 8" xfId="324"/>
    <cellStyle name="百分比 2 8 2" xfId="325"/>
    <cellStyle name="百分比 2 8 2 2" xfId="3391"/>
    <cellStyle name="百分比 2 8 2 2 2" xfId="7607"/>
    <cellStyle name="百分比 2 8 2 2 2 2" xfId="16734"/>
    <cellStyle name="百分比 2 8 2 2 3" xfId="16733"/>
    <cellStyle name="百分比 2 8 2 3" xfId="5512"/>
    <cellStyle name="百分比 2 8 2 3 2" xfId="16735"/>
    <cellStyle name="百分比 2 8 2 4" xfId="9708"/>
    <cellStyle name="百分比 2 8 2 4 2" xfId="16736"/>
    <cellStyle name="百分比 2 8 2 5" xfId="16732"/>
    <cellStyle name="百分比 2 8 3" xfId="326"/>
    <cellStyle name="百分比 2 8 3 2" xfId="3392"/>
    <cellStyle name="百分比 2 8 3 2 2" xfId="7608"/>
    <cellStyle name="百分比 2 8 3 2 2 2" xfId="16739"/>
    <cellStyle name="百分比 2 8 3 2 3" xfId="16738"/>
    <cellStyle name="百分比 2 8 3 3" xfId="5513"/>
    <cellStyle name="百分比 2 8 3 3 2" xfId="16740"/>
    <cellStyle name="百分比 2 8 3 4" xfId="16737"/>
    <cellStyle name="百分比 2 8 4" xfId="3390"/>
    <cellStyle name="百分比 2 8 4 2" xfId="7606"/>
    <cellStyle name="百分比 2 8 4 2 2" xfId="16742"/>
    <cellStyle name="百分比 2 8 4 3" xfId="16741"/>
    <cellStyle name="百分比 2 8 5" xfId="5511"/>
    <cellStyle name="百分比 2 8 5 2" xfId="16743"/>
    <cellStyle name="百分比 2 8 6" xfId="9709"/>
    <cellStyle name="百分比 2 8 6 2" xfId="16744"/>
    <cellStyle name="百分比 2 8 7" xfId="16731"/>
    <cellStyle name="百分比 2 9" xfId="327"/>
    <cellStyle name="百分比 2 9 2" xfId="3393"/>
    <cellStyle name="百分比 2 9 2 2" xfId="7609"/>
    <cellStyle name="百分比 2 9 2 2 2" xfId="16747"/>
    <cellStyle name="百分比 2 9 2 3" xfId="16746"/>
    <cellStyle name="百分比 2 9 3" xfId="5514"/>
    <cellStyle name="百分比 2 9 3 2" xfId="16748"/>
    <cellStyle name="百分比 2 9 4" xfId="9710"/>
    <cellStyle name="百分比 2 9 4 2" xfId="16749"/>
    <cellStyle name="百分比 2 9 5" xfId="16745"/>
    <cellStyle name="百分比 3" xfId="328"/>
    <cellStyle name="百分比 3 10" xfId="329"/>
    <cellStyle name="百分比 3 10 2" xfId="3394"/>
    <cellStyle name="百分比 3 10 2 2" xfId="7610"/>
    <cellStyle name="百分比 3 10 2 2 2" xfId="16752"/>
    <cellStyle name="百分比 3 10 2 3" xfId="16751"/>
    <cellStyle name="百分比 3 10 3" xfId="5515"/>
    <cellStyle name="百分比 3 10 3 2" xfId="16753"/>
    <cellStyle name="百分比 3 10 4" xfId="16750"/>
    <cellStyle name="百分比 3 11" xfId="330"/>
    <cellStyle name="百分比 3 11 2" xfId="3395"/>
    <cellStyle name="百分比 3 11 2 2" xfId="7611"/>
    <cellStyle name="百分比 3 11 2 2 2" xfId="16756"/>
    <cellStyle name="百分比 3 11 2 3" xfId="16755"/>
    <cellStyle name="百分比 3 11 3" xfId="5516"/>
    <cellStyle name="百分比 3 11 3 2" xfId="16757"/>
    <cellStyle name="百分比 3 11 4" xfId="16754"/>
    <cellStyle name="百分比 3 12" xfId="3125"/>
    <cellStyle name="百分比 3 12 2" xfId="9711"/>
    <cellStyle name="百分比 3 12 2 2" xfId="16759"/>
    <cellStyle name="百分比 3 12 3" xfId="16758"/>
    <cellStyle name="百分比 3 13" xfId="3128"/>
    <cellStyle name="百分比 3 13 2" xfId="9712"/>
    <cellStyle name="百分比 3 13 2 2" xfId="16761"/>
    <cellStyle name="百分比 3 13 3" xfId="16760"/>
    <cellStyle name="百分比 3 14" xfId="9713"/>
    <cellStyle name="百分比 3 14 2" xfId="16762"/>
    <cellStyle name="百分比 3 2" xfId="331"/>
    <cellStyle name="百分比 3 2 2" xfId="332"/>
    <cellStyle name="百分比 3 2 2 2" xfId="333"/>
    <cellStyle name="百分比 3 2 2 2 2" xfId="334"/>
    <cellStyle name="百分比 3 2 2 2 2 2" xfId="335"/>
    <cellStyle name="百分比 3 2 2 2 2 2 2" xfId="3398"/>
    <cellStyle name="百分比 3 2 2 2 2 2 2 2" xfId="7614"/>
    <cellStyle name="百分比 3 2 2 2 2 2 2 2 2" xfId="16768"/>
    <cellStyle name="百分比 3 2 2 2 2 2 2 3" xfId="16767"/>
    <cellStyle name="百分比 3 2 2 2 2 2 3" xfId="5520"/>
    <cellStyle name="百分比 3 2 2 2 2 2 3 2" xfId="16769"/>
    <cellStyle name="百分比 3 2 2 2 2 2 4" xfId="9714"/>
    <cellStyle name="百分比 3 2 2 2 2 2 4 2" xfId="16770"/>
    <cellStyle name="百分比 3 2 2 2 2 2 5" xfId="16766"/>
    <cellStyle name="百分比 3 2 2 2 2 3" xfId="3397"/>
    <cellStyle name="百分比 3 2 2 2 2 3 2" xfId="7613"/>
    <cellStyle name="百分比 3 2 2 2 2 3 2 2" xfId="16772"/>
    <cellStyle name="百分比 3 2 2 2 2 3 3" xfId="16771"/>
    <cellStyle name="百分比 3 2 2 2 2 4" xfId="5519"/>
    <cellStyle name="百分比 3 2 2 2 2 4 2" xfId="16773"/>
    <cellStyle name="百分比 3 2 2 2 2 5" xfId="9715"/>
    <cellStyle name="百分比 3 2 2 2 2 5 2" xfId="16774"/>
    <cellStyle name="百分比 3 2 2 2 2 6" xfId="16765"/>
    <cellStyle name="百分比 3 2 2 2 3" xfId="336"/>
    <cellStyle name="百分比 3 2 2 2 3 2" xfId="3399"/>
    <cellStyle name="百分比 3 2 2 2 3 2 2" xfId="7615"/>
    <cellStyle name="百分比 3 2 2 2 3 2 2 2" xfId="16777"/>
    <cellStyle name="百分比 3 2 2 2 3 2 3" xfId="16776"/>
    <cellStyle name="百分比 3 2 2 2 3 3" xfId="5521"/>
    <cellStyle name="百分比 3 2 2 2 3 3 2" xfId="16778"/>
    <cellStyle name="百分比 3 2 2 2 3 4" xfId="9716"/>
    <cellStyle name="百分比 3 2 2 2 3 4 2" xfId="16779"/>
    <cellStyle name="百分比 3 2 2 2 3 5" xfId="16775"/>
    <cellStyle name="百分比 3 2 2 2 4" xfId="337"/>
    <cellStyle name="百分比 3 2 2 2 4 2" xfId="3400"/>
    <cellStyle name="百分比 3 2 2 2 4 2 2" xfId="7616"/>
    <cellStyle name="百分比 3 2 2 2 4 2 2 2" xfId="16782"/>
    <cellStyle name="百分比 3 2 2 2 4 2 3" xfId="16781"/>
    <cellStyle name="百分比 3 2 2 2 4 3" xfId="5522"/>
    <cellStyle name="百分比 3 2 2 2 4 3 2" xfId="16783"/>
    <cellStyle name="百分比 3 2 2 2 4 4" xfId="16780"/>
    <cellStyle name="百分比 3 2 2 2 5" xfId="3396"/>
    <cellStyle name="百分比 3 2 2 2 5 2" xfId="7612"/>
    <cellStyle name="百分比 3 2 2 2 5 2 2" xfId="16785"/>
    <cellStyle name="百分比 3 2 2 2 5 3" xfId="16784"/>
    <cellStyle name="百分比 3 2 2 2 6" xfId="5518"/>
    <cellStyle name="百分比 3 2 2 2 6 2" xfId="16786"/>
    <cellStyle name="百分比 3 2 2 2 7" xfId="9717"/>
    <cellStyle name="百分比 3 2 2 2 7 2" xfId="16787"/>
    <cellStyle name="百分比 3 2 2 2 8" xfId="16764"/>
    <cellStyle name="百分比 3 2 2 3" xfId="338"/>
    <cellStyle name="百分比 3 2 2 3 2" xfId="339"/>
    <cellStyle name="百分比 3 2 2 3 2 2" xfId="3402"/>
    <cellStyle name="百分比 3 2 2 3 2 2 2" xfId="7618"/>
    <cellStyle name="百分比 3 2 2 3 2 2 2 2" xfId="16791"/>
    <cellStyle name="百分比 3 2 2 3 2 2 3" xfId="16790"/>
    <cellStyle name="百分比 3 2 2 3 2 3" xfId="5524"/>
    <cellStyle name="百分比 3 2 2 3 2 3 2" xfId="16792"/>
    <cellStyle name="百分比 3 2 2 3 2 4" xfId="9718"/>
    <cellStyle name="百分比 3 2 2 3 2 4 2" xfId="16793"/>
    <cellStyle name="百分比 3 2 2 3 2 5" xfId="16789"/>
    <cellStyle name="百分比 3 2 2 3 3" xfId="340"/>
    <cellStyle name="百分比 3 2 2 3 3 2" xfId="3403"/>
    <cellStyle name="百分比 3 2 2 3 3 2 2" xfId="7619"/>
    <cellStyle name="百分比 3 2 2 3 3 2 2 2" xfId="16796"/>
    <cellStyle name="百分比 3 2 2 3 3 2 3" xfId="16795"/>
    <cellStyle name="百分比 3 2 2 3 3 3" xfId="5525"/>
    <cellStyle name="百分比 3 2 2 3 3 3 2" xfId="16797"/>
    <cellStyle name="百分比 3 2 2 3 3 4" xfId="16794"/>
    <cellStyle name="百分比 3 2 2 3 4" xfId="3401"/>
    <cellStyle name="百分比 3 2 2 3 4 2" xfId="7617"/>
    <cellStyle name="百分比 3 2 2 3 4 2 2" xfId="16799"/>
    <cellStyle name="百分比 3 2 2 3 4 3" xfId="16798"/>
    <cellStyle name="百分比 3 2 2 3 5" xfId="5523"/>
    <cellStyle name="百分比 3 2 2 3 5 2" xfId="16800"/>
    <cellStyle name="百分比 3 2 2 3 6" xfId="9719"/>
    <cellStyle name="百分比 3 2 2 3 6 2" xfId="16801"/>
    <cellStyle name="百分比 3 2 2 3 7" xfId="16788"/>
    <cellStyle name="百分比 3 2 2 4" xfId="341"/>
    <cellStyle name="百分比 3 2 2 4 2" xfId="3404"/>
    <cellStyle name="百分比 3 2 2 4 2 2" xfId="7620"/>
    <cellStyle name="百分比 3 2 2 4 2 2 2" xfId="16804"/>
    <cellStyle name="百分比 3 2 2 4 2 3" xfId="16803"/>
    <cellStyle name="百分比 3 2 2 4 3" xfId="5526"/>
    <cellStyle name="百分比 3 2 2 4 3 2" xfId="16805"/>
    <cellStyle name="百分比 3 2 2 4 4" xfId="9720"/>
    <cellStyle name="百分比 3 2 2 4 4 2" xfId="16806"/>
    <cellStyle name="百分比 3 2 2 4 5" xfId="16802"/>
    <cellStyle name="百分比 3 2 2 5" xfId="342"/>
    <cellStyle name="百分比 3 2 2 5 2" xfId="3405"/>
    <cellStyle name="百分比 3 2 2 5 2 2" xfId="7621"/>
    <cellStyle name="百分比 3 2 2 5 2 2 2" xfId="16809"/>
    <cellStyle name="百分比 3 2 2 5 2 3" xfId="16808"/>
    <cellStyle name="百分比 3 2 2 5 3" xfId="5527"/>
    <cellStyle name="百分比 3 2 2 5 3 2" xfId="16810"/>
    <cellStyle name="百分比 3 2 2 5 4" xfId="16807"/>
    <cellStyle name="百分比 3 2 2 6" xfId="5517"/>
    <cellStyle name="百分比 3 2 2 6 2" xfId="16811"/>
    <cellStyle name="百分比 3 2 2 7" xfId="9721"/>
    <cellStyle name="百分比 3 2 2 7 2" xfId="16812"/>
    <cellStyle name="百分比 3 2 2 8" xfId="16763"/>
    <cellStyle name="百分比 3 2 3" xfId="343"/>
    <cellStyle name="百分比 3 2 3 2" xfId="344"/>
    <cellStyle name="百分比 3 2 3 2 2" xfId="345"/>
    <cellStyle name="百分比 3 2 3 2 2 2" xfId="3408"/>
    <cellStyle name="百分比 3 2 3 2 2 2 2" xfId="7624"/>
    <cellStyle name="百分比 3 2 3 2 2 2 2 2" xfId="16817"/>
    <cellStyle name="百分比 3 2 3 2 2 2 3" xfId="16816"/>
    <cellStyle name="百分比 3 2 3 2 2 3" xfId="5530"/>
    <cellStyle name="百分比 3 2 3 2 2 3 2" xfId="16818"/>
    <cellStyle name="百分比 3 2 3 2 2 4" xfId="9722"/>
    <cellStyle name="百分比 3 2 3 2 2 4 2" xfId="16819"/>
    <cellStyle name="百分比 3 2 3 2 2 5" xfId="16815"/>
    <cellStyle name="百分比 3 2 3 2 3" xfId="346"/>
    <cellStyle name="百分比 3 2 3 2 3 2" xfId="3409"/>
    <cellStyle name="百分比 3 2 3 2 3 2 2" xfId="7625"/>
    <cellStyle name="百分比 3 2 3 2 3 2 2 2" xfId="16822"/>
    <cellStyle name="百分比 3 2 3 2 3 2 3" xfId="16821"/>
    <cellStyle name="百分比 3 2 3 2 3 3" xfId="5531"/>
    <cellStyle name="百分比 3 2 3 2 3 3 2" xfId="16823"/>
    <cellStyle name="百分比 3 2 3 2 3 4" xfId="16820"/>
    <cellStyle name="百分比 3 2 3 2 4" xfId="3407"/>
    <cellStyle name="百分比 3 2 3 2 4 2" xfId="7623"/>
    <cellStyle name="百分比 3 2 3 2 4 2 2" xfId="16825"/>
    <cellStyle name="百分比 3 2 3 2 4 3" xfId="16824"/>
    <cellStyle name="百分比 3 2 3 2 5" xfId="5529"/>
    <cellStyle name="百分比 3 2 3 2 5 2" xfId="16826"/>
    <cellStyle name="百分比 3 2 3 2 6" xfId="9723"/>
    <cellStyle name="百分比 3 2 3 2 6 2" xfId="16827"/>
    <cellStyle name="百分比 3 2 3 2 7" xfId="16814"/>
    <cellStyle name="百分比 3 2 3 3" xfId="347"/>
    <cellStyle name="百分比 3 2 3 3 2" xfId="348"/>
    <cellStyle name="百分比 3 2 3 3 2 2" xfId="3411"/>
    <cellStyle name="百分比 3 2 3 3 2 2 2" xfId="7627"/>
    <cellStyle name="百分比 3 2 3 3 2 2 2 2" xfId="16831"/>
    <cellStyle name="百分比 3 2 3 3 2 2 3" xfId="16830"/>
    <cellStyle name="百分比 3 2 3 3 2 3" xfId="5533"/>
    <cellStyle name="百分比 3 2 3 3 2 3 2" xfId="16832"/>
    <cellStyle name="百分比 3 2 3 3 2 4" xfId="16829"/>
    <cellStyle name="百分比 3 2 3 3 3" xfId="3410"/>
    <cellStyle name="百分比 3 2 3 3 3 2" xfId="7626"/>
    <cellStyle name="百分比 3 2 3 3 3 2 2" xfId="16834"/>
    <cellStyle name="百分比 3 2 3 3 3 3" xfId="16833"/>
    <cellStyle name="百分比 3 2 3 3 4" xfId="5532"/>
    <cellStyle name="百分比 3 2 3 3 4 2" xfId="16835"/>
    <cellStyle name="百分比 3 2 3 3 5" xfId="9724"/>
    <cellStyle name="百分比 3 2 3 3 5 2" xfId="16836"/>
    <cellStyle name="百分比 3 2 3 3 6" xfId="16828"/>
    <cellStyle name="百分比 3 2 3 4" xfId="349"/>
    <cellStyle name="百分比 3 2 3 4 2" xfId="3412"/>
    <cellStyle name="百分比 3 2 3 4 2 2" xfId="7628"/>
    <cellStyle name="百分比 3 2 3 4 2 2 2" xfId="16839"/>
    <cellStyle name="百分比 3 2 3 4 2 3" xfId="16838"/>
    <cellStyle name="百分比 3 2 3 4 3" xfId="5534"/>
    <cellStyle name="百分比 3 2 3 4 3 2" xfId="16840"/>
    <cellStyle name="百分比 3 2 3 4 4" xfId="16837"/>
    <cellStyle name="百分比 3 2 3 5" xfId="3406"/>
    <cellStyle name="百分比 3 2 3 5 2" xfId="7622"/>
    <cellStyle name="百分比 3 2 3 5 2 2" xfId="16842"/>
    <cellStyle name="百分比 3 2 3 5 3" xfId="16841"/>
    <cellStyle name="百分比 3 2 3 6" xfId="5528"/>
    <cellStyle name="百分比 3 2 3 6 2" xfId="16843"/>
    <cellStyle name="百分比 3 2 3 7" xfId="9725"/>
    <cellStyle name="百分比 3 2 3 7 2" xfId="16844"/>
    <cellStyle name="百分比 3 2 3 8" xfId="16813"/>
    <cellStyle name="百分比 3 2 4" xfId="350"/>
    <cellStyle name="百分比 3 2 4 2" xfId="351"/>
    <cellStyle name="百分比 3 2 4 2 2" xfId="352"/>
    <cellStyle name="百分比 3 2 4 2 2 2" xfId="3415"/>
    <cellStyle name="百分比 3 2 4 2 2 2 2" xfId="7631"/>
    <cellStyle name="百分比 3 2 4 2 2 2 2 2" xfId="16849"/>
    <cellStyle name="百分比 3 2 4 2 2 2 3" xfId="16848"/>
    <cellStyle name="百分比 3 2 4 2 2 3" xfId="5537"/>
    <cellStyle name="百分比 3 2 4 2 2 3 2" xfId="16850"/>
    <cellStyle name="百分比 3 2 4 2 2 4" xfId="9726"/>
    <cellStyle name="百分比 3 2 4 2 2 4 2" xfId="16851"/>
    <cellStyle name="百分比 3 2 4 2 2 5" xfId="16847"/>
    <cellStyle name="百分比 3 2 4 2 3" xfId="353"/>
    <cellStyle name="百分比 3 2 4 2 3 2" xfId="3416"/>
    <cellStyle name="百分比 3 2 4 2 3 2 2" xfId="7632"/>
    <cellStyle name="百分比 3 2 4 2 3 2 2 2" xfId="16854"/>
    <cellStyle name="百分比 3 2 4 2 3 2 3" xfId="16853"/>
    <cellStyle name="百分比 3 2 4 2 3 3" xfId="5538"/>
    <cellStyle name="百分比 3 2 4 2 3 3 2" xfId="16855"/>
    <cellStyle name="百分比 3 2 4 2 3 4" xfId="16852"/>
    <cellStyle name="百分比 3 2 4 2 4" xfId="3414"/>
    <cellStyle name="百分比 3 2 4 2 4 2" xfId="7630"/>
    <cellStyle name="百分比 3 2 4 2 4 2 2" xfId="16857"/>
    <cellStyle name="百分比 3 2 4 2 4 3" xfId="16856"/>
    <cellStyle name="百分比 3 2 4 2 5" xfId="5536"/>
    <cellStyle name="百分比 3 2 4 2 5 2" xfId="16858"/>
    <cellStyle name="百分比 3 2 4 2 6" xfId="9727"/>
    <cellStyle name="百分比 3 2 4 2 6 2" xfId="16859"/>
    <cellStyle name="百分比 3 2 4 2 7" xfId="16846"/>
    <cellStyle name="百分比 3 2 4 3" xfId="354"/>
    <cellStyle name="百分比 3 2 4 3 2" xfId="355"/>
    <cellStyle name="百分比 3 2 4 3 2 2" xfId="3418"/>
    <cellStyle name="百分比 3 2 4 3 2 2 2" xfId="7634"/>
    <cellStyle name="百分比 3 2 4 3 2 2 2 2" xfId="16863"/>
    <cellStyle name="百分比 3 2 4 3 2 2 3" xfId="16862"/>
    <cellStyle name="百分比 3 2 4 3 2 3" xfId="5540"/>
    <cellStyle name="百分比 3 2 4 3 2 3 2" xfId="16864"/>
    <cellStyle name="百分比 3 2 4 3 2 4" xfId="16861"/>
    <cellStyle name="百分比 3 2 4 3 3" xfId="3417"/>
    <cellStyle name="百分比 3 2 4 3 3 2" xfId="7633"/>
    <cellStyle name="百分比 3 2 4 3 3 2 2" xfId="16866"/>
    <cellStyle name="百分比 3 2 4 3 3 3" xfId="16865"/>
    <cellStyle name="百分比 3 2 4 3 4" xfId="5539"/>
    <cellStyle name="百分比 3 2 4 3 4 2" xfId="16867"/>
    <cellStyle name="百分比 3 2 4 3 5" xfId="9728"/>
    <cellStyle name="百分比 3 2 4 3 5 2" xfId="16868"/>
    <cellStyle name="百分比 3 2 4 3 6" xfId="16860"/>
    <cellStyle name="百分比 3 2 4 4" xfId="356"/>
    <cellStyle name="百分比 3 2 4 4 2" xfId="3419"/>
    <cellStyle name="百分比 3 2 4 4 2 2" xfId="7635"/>
    <cellStyle name="百分比 3 2 4 4 2 2 2" xfId="16871"/>
    <cellStyle name="百分比 3 2 4 4 2 3" xfId="16870"/>
    <cellStyle name="百分比 3 2 4 4 3" xfId="5541"/>
    <cellStyle name="百分比 3 2 4 4 3 2" xfId="16872"/>
    <cellStyle name="百分比 3 2 4 4 4" xfId="16869"/>
    <cellStyle name="百分比 3 2 4 5" xfId="3413"/>
    <cellStyle name="百分比 3 2 4 5 2" xfId="7629"/>
    <cellStyle name="百分比 3 2 4 5 2 2" xfId="16874"/>
    <cellStyle name="百分比 3 2 4 5 3" xfId="16873"/>
    <cellStyle name="百分比 3 2 4 6" xfId="5535"/>
    <cellStyle name="百分比 3 2 4 6 2" xfId="16875"/>
    <cellStyle name="百分比 3 2 4 7" xfId="9729"/>
    <cellStyle name="百分比 3 2 4 7 2" xfId="16876"/>
    <cellStyle name="百分比 3 2 4 8" xfId="16845"/>
    <cellStyle name="百分比 3 2 5" xfId="357"/>
    <cellStyle name="百分比 3 2 5 2" xfId="358"/>
    <cellStyle name="百分比 3 2 5 2 2" xfId="3421"/>
    <cellStyle name="百分比 3 2 5 2 2 2" xfId="7637"/>
    <cellStyle name="百分比 3 2 5 2 2 2 2" xfId="16880"/>
    <cellStyle name="百分比 3 2 5 2 2 3" xfId="16879"/>
    <cellStyle name="百分比 3 2 5 2 3" xfId="5543"/>
    <cellStyle name="百分比 3 2 5 2 3 2" xfId="16881"/>
    <cellStyle name="百分比 3 2 5 2 4" xfId="9730"/>
    <cellStyle name="百分比 3 2 5 2 4 2" xfId="16882"/>
    <cellStyle name="百分比 3 2 5 2 5" xfId="16878"/>
    <cellStyle name="百分比 3 2 5 3" xfId="359"/>
    <cellStyle name="百分比 3 2 5 3 2" xfId="3422"/>
    <cellStyle name="百分比 3 2 5 3 2 2" xfId="7638"/>
    <cellStyle name="百分比 3 2 5 3 2 2 2" xfId="16885"/>
    <cellStyle name="百分比 3 2 5 3 2 3" xfId="16884"/>
    <cellStyle name="百分比 3 2 5 3 3" xfId="5544"/>
    <cellStyle name="百分比 3 2 5 3 3 2" xfId="16886"/>
    <cellStyle name="百分比 3 2 5 3 4" xfId="16883"/>
    <cellStyle name="百分比 3 2 5 4" xfId="3420"/>
    <cellStyle name="百分比 3 2 5 4 2" xfId="7636"/>
    <cellStyle name="百分比 3 2 5 4 2 2" xfId="16888"/>
    <cellStyle name="百分比 3 2 5 4 3" xfId="16887"/>
    <cellStyle name="百分比 3 2 5 5" xfId="5542"/>
    <cellStyle name="百分比 3 2 5 5 2" xfId="16889"/>
    <cellStyle name="百分比 3 2 5 6" xfId="9731"/>
    <cellStyle name="百分比 3 2 5 6 2" xfId="16890"/>
    <cellStyle name="百分比 3 2 5 7" xfId="16877"/>
    <cellStyle name="百分比 3 2 6" xfId="360"/>
    <cellStyle name="百分比 3 2 6 2" xfId="361"/>
    <cellStyle name="百分比 3 2 6 2 2" xfId="3424"/>
    <cellStyle name="百分比 3 2 6 2 2 2" xfId="7640"/>
    <cellStyle name="百分比 3 2 6 2 2 2 2" xfId="16894"/>
    <cellStyle name="百分比 3 2 6 2 2 3" xfId="16893"/>
    <cellStyle name="百分比 3 2 6 2 3" xfId="5546"/>
    <cellStyle name="百分比 3 2 6 2 3 2" xfId="16895"/>
    <cellStyle name="百分比 3 2 6 2 4" xfId="16892"/>
    <cellStyle name="百分比 3 2 6 3" xfId="3423"/>
    <cellStyle name="百分比 3 2 6 3 2" xfId="7639"/>
    <cellStyle name="百分比 3 2 6 3 2 2" xfId="16897"/>
    <cellStyle name="百分比 3 2 6 3 3" xfId="16896"/>
    <cellStyle name="百分比 3 2 6 4" xfId="5545"/>
    <cellStyle name="百分比 3 2 6 4 2" xfId="16898"/>
    <cellStyle name="百分比 3 2 6 5" xfId="9732"/>
    <cellStyle name="百分比 3 2 6 5 2" xfId="16899"/>
    <cellStyle name="百分比 3 2 6 6" xfId="16891"/>
    <cellStyle name="百分比 3 2 7" xfId="362"/>
    <cellStyle name="百分比 3 2 7 2" xfId="3425"/>
    <cellStyle name="百分比 3 2 7 2 2" xfId="7641"/>
    <cellStyle name="百分比 3 2 7 2 2 2" xfId="16902"/>
    <cellStyle name="百分比 3 2 7 2 3" xfId="16901"/>
    <cellStyle name="百分比 3 2 7 3" xfId="5547"/>
    <cellStyle name="百分比 3 2 7 3 2" xfId="16903"/>
    <cellStyle name="百分比 3 2 7 4" xfId="16900"/>
    <cellStyle name="百分比 3 2 8" xfId="5184"/>
    <cellStyle name="百分比 3 2 8 2" xfId="9361"/>
    <cellStyle name="百分比 3 2 8 2 2" xfId="16905"/>
    <cellStyle name="百分比 3 2 8 3" xfId="9431"/>
    <cellStyle name="百分比 3 2 8 3 2" xfId="16906"/>
    <cellStyle name="百分比 3 2 8 4" xfId="16904"/>
    <cellStyle name="百分比 3 2 9" xfId="9733"/>
    <cellStyle name="百分比 3 2 9 2" xfId="16907"/>
    <cellStyle name="百分比 3 3" xfId="363"/>
    <cellStyle name="百分比 3 3 10" xfId="9734"/>
    <cellStyle name="百分比 3 3 10 2" xfId="16909"/>
    <cellStyle name="百分比 3 3 11" xfId="16908"/>
    <cellStyle name="百分比 3 3 2" xfId="364"/>
    <cellStyle name="百分比 3 3 2 2" xfId="365"/>
    <cellStyle name="百分比 3 3 2 2 2" xfId="366"/>
    <cellStyle name="百分比 3 3 2 2 2 2" xfId="3429"/>
    <cellStyle name="百分比 3 3 2 2 2 2 2" xfId="7645"/>
    <cellStyle name="百分比 3 3 2 2 2 2 2 2" xfId="16914"/>
    <cellStyle name="百分比 3 3 2 2 2 2 3" xfId="16913"/>
    <cellStyle name="百分比 3 3 2 2 2 3" xfId="5551"/>
    <cellStyle name="百分比 3 3 2 2 2 3 2" xfId="16915"/>
    <cellStyle name="百分比 3 3 2 2 2 4" xfId="9735"/>
    <cellStyle name="百分比 3 3 2 2 2 4 2" xfId="16916"/>
    <cellStyle name="百分比 3 3 2 2 2 5" xfId="16912"/>
    <cellStyle name="百分比 3 3 2 2 3" xfId="3428"/>
    <cellStyle name="百分比 3 3 2 2 3 2" xfId="7644"/>
    <cellStyle name="百分比 3 3 2 2 3 2 2" xfId="16918"/>
    <cellStyle name="百分比 3 3 2 2 3 3" xfId="16917"/>
    <cellStyle name="百分比 3 3 2 2 4" xfId="5550"/>
    <cellStyle name="百分比 3 3 2 2 4 2" xfId="16919"/>
    <cellStyle name="百分比 3 3 2 2 5" xfId="9736"/>
    <cellStyle name="百分比 3 3 2 2 5 2" xfId="16920"/>
    <cellStyle name="百分比 3 3 2 2 6" xfId="16911"/>
    <cellStyle name="百分比 3 3 2 3" xfId="367"/>
    <cellStyle name="百分比 3 3 2 3 2" xfId="3430"/>
    <cellStyle name="百分比 3 3 2 3 2 2" xfId="7646"/>
    <cellStyle name="百分比 3 3 2 3 2 2 2" xfId="16923"/>
    <cellStyle name="百分比 3 3 2 3 2 3" xfId="16922"/>
    <cellStyle name="百分比 3 3 2 3 3" xfId="5552"/>
    <cellStyle name="百分比 3 3 2 3 3 2" xfId="16924"/>
    <cellStyle name="百分比 3 3 2 3 4" xfId="9737"/>
    <cellStyle name="百分比 3 3 2 3 4 2" xfId="16925"/>
    <cellStyle name="百分比 3 3 2 3 5" xfId="16921"/>
    <cellStyle name="百分比 3 3 2 4" xfId="368"/>
    <cellStyle name="百分比 3 3 2 4 2" xfId="3431"/>
    <cellStyle name="百分比 3 3 2 4 2 2" xfId="7647"/>
    <cellStyle name="百分比 3 3 2 4 2 2 2" xfId="16928"/>
    <cellStyle name="百分比 3 3 2 4 2 3" xfId="16927"/>
    <cellStyle name="百分比 3 3 2 4 3" xfId="5553"/>
    <cellStyle name="百分比 3 3 2 4 3 2" xfId="16929"/>
    <cellStyle name="百分比 3 3 2 4 4" xfId="16926"/>
    <cellStyle name="百分比 3 3 2 5" xfId="3427"/>
    <cellStyle name="百分比 3 3 2 5 2" xfId="7643"/>
    <cellStyle name="百分比 3 3 2 5 2 2" xfId="16931"/>
    <cellStyle name="百分比 3 3 2 5 3" xfId="16930"/>
    <cellStyle name="百分比 3 3 2 6" xfId="5549"/>
    <cellStyle name="百分比 3 3 2 6 2" xfId="16932"/>
    <cellStyle name="百分比 3 3 2 7" xfId="9738"/>
    <cellStyle name="百分比 3 3 2 7 2" xfId="16933"/>
    <cellStyle name="百分比 3 3 2 8" xfId="16910"/>
    <cellStyle name="百分比 3 3 3" xfId="369"/>
    <cellStyle name="百分比 3 3 3 2" xfId="370"/>
    <cellStyle name="百分比 3 3 3 2 2" xfId="371"/>
    <cellStyle name="百分比 3 3 3 2 2 2" xfId="3434"/>
    <cellStyle name="百分比 3 3 3 2 2 2 2" xfId="7650"/>
    <cellStyle name="百分比 3 3 3 2 2 2 2 2" xfId="16938"/>
    <cellStyle name="百分比 3 3 3 2 2 2 3" xfId="16937"/>
    <cellStyle name="百分比 3 3 3 2 2 3" xfId="5556"/>
    <cellStyle name="百分比 3 3 3 2 2 3 2" xfId="16939"/>
    <cellStyle name="百分比 3 3 3 2 2 4" xfId="9739"/>
    <cellStyle name="百分比 3 3 3 2 2 4 2" xfId="16940"/>
    <cellStyle name="百分比 3 3 3 2 2 5" xfId="16936"/>
    <cellStyle name="百分比 3 3 3 2 3" xfId="3433"/>
    <cellStyle name="百分比 3 3 3 2 3 2" xfId="7649"/>
    <cellStyle name="百分比 3 3 3 2 3 2 2" xfId="16942"/>
    <cellStyle name="百分比 3 3 3 2 3 3" xfId="16941"/>
    <cellStyle name="百分比 3 3 3 2 4" xfId="5555"/>
    <cellStyle name="百分比 3 3 3 2 4 2" xfId="16943"/>
    <cellStyle name="百分比 3 3 3 2 5" xfId="9740"/>
    <cellStyle name="百分比 3 3 3 2 5 2" xfId="16944"/>
    <cellStyle name="百分比 3 3 3 2 6" xfId="16935"/>
    <cellStyle name="百分比 3 3 3 3" xfId="372"/>
    <cellStyle name="百分比 3 3 3 3 2" xfId="3435"/>
    <cellStyle name="百分比 3 3 3 3 2 2" xfId="7651"/>
    <cellStyle name="百分比 3 3 3 3 2 2 2" xfId="16947"/>
    <cellStyle name="百分比 3 3 3 3 2 3" xfId="16946"/>
    <cellStyle name="百分比 3 3 3 3 3" xfId="5557"/>
    <cellStyle name="百分比 3 3 3 3 3 2" xfId="16948"/>
    <cellStyle name="百分比 3 3 3 3 4" xfId="9741"/>
    <cellStyle name="百分比 3 3 3 3 4 2" xfId="16949"/>
    <cellStyle name="百分比 3 3 3 3 5" xfId="16945"/>
    <cellStyle name="百分比 3 3 3 4" xfId="373"/>
    <cellStyle name="百分比 3 3 3 4 2" xfId="3436"/>
    <cellStyle name="百分比 3 3 3 4 2 2" xfId="7652"/>
    <cellStyle name="百分比 3 3 3 4 2 2 2" xfId="16952"/>
    <cellStyle name="百分比 3 3 3 4 2 3" xfId="16951"/>
    <cellStyle name="百分比 3 3 3 4 3" xfId="5558"/>
    <cellStyle name="百分比 3 3 3 4 3 2" xfId="16953"/>
    <cellStyle name="百分比 3 3 3 4 4" xfId="16950"/>
    <cellStyle name="百分比 3 3 3 5" xfId="3432"/>
    <cellStyle name="百分比 3 3 3 5 2" xfId="7648"/>
    <cellStyle name="百分比 3 3 3 5 2 2" xfId="16955"/>
    <cellStyle name="百分比 3 3 3 5 3" xfId="16954"/>
    <cellStyle name="百分比 3 3 3 6" xfId="5554"/>
    <cellStyle name="百分比 3 3 3 6 2" xfId="16956"/>
    <cellStyle name="百分比 3 3 3 7" xfId="9742"/>
    <cellStyle name="百分比 3 3 3 7 2" xfId="16957"/>
    <cellStyle name="百分比 3 3 3 8" xfId="16934"/>
    <cellStyle name="百分比 3 3 4" xfId="374"/>
    <cellStyle name="百分比 3 3 4 2" xfId="375"/>
    <cellStyle name="百分比 3 3 4 2 2" xfId="3438"/>
    <cellStyle name="百分比 3 3 4 2 2 2" xfId="7654"/>
    <cellStyle name="百分比 3 3 4 2 2 2 2" xfId="16961"/>
    <cellStyle name="百分比 3 3 4 2 2 3" xfId="16960"/>
    <cellStyle name="百分比 3 3 4 2 3" xfId="5560"/>
    <cellStyle name="百分比 3 3 4 2 3 2" xfId="16962"/>
    <cellStyle name="百分比 3 3 4 2 4" xfId="9743"/>
    <cellStyle name="百分比 3 3 4 2 4 2" xfId="16963"/>
    <cellStyle name="百分比 3 3 4 2 5" xfId="16959"/>
    <cellStyle name="百分比 3 3 4 3" xfId="376"/>
    <cellStyle name="百分比 3 3 4 3 2" xfId="3439"/>
    <cellStyle name="百分比 3 3 4 3 2 2" xfId="7655"/>
    <cellStyle name="百分比 3 3 4 3 2 2 2" xfId="16966"/>
    <cellStyle name="百分比 3 3 4 3 2 3" xfId="16965"/>
    <cellStyle name="百分比 3 3 4 3 3" xfId="5561"/>
    <cellStyle name="百分比 3 3 4 3 3 2" xfId="16967"/>
    <cellStyle name="百分比 3 3 4 3 4" xfId="16964"/>
    <cellStyle name="百分比 3 3 4 4" xfId="3437"/>
    <cellStyle name="百分比 3 3 4 4 2" xfId="7653"/>
    <cellStyle name="百分比 3 3 4 4 2 2" xfId="16969"/>
    <cellStyle name="百分比 3 3 4 4 3" xfId="16968"/>
    <cellStyle name="百分比 3 3 4 5" xfId="5559"/>
    <cellStyle name="百分比 3 3 4 5 2" xfId="16970"/>
    <cellStyle name="百分比 3 3 4 6" xfId="9744"/>
    <cellStyle name="百分比 3 3 4 6 2" xfId="16971"/>
    <cellStyle name="百分比 3 3 4 7" xfId="16958"/>
    <cellStyle name="百分比 3 3 5" xfId="377"/>
    <cellStyle name="百分比 3 3 5 2" xfId="378"/>
    <cellStyle name="百分比 3 3 5 2 2" xfId="3441"/>
    <cellStyle name="百分比 3 3 5 2 2 2" xfId="7657"/>
    <cellStyle name="百分比 3 3 5 2 2 2 2" xfId="16975"/>
    <cellStyle name="百分比 3 3 5 2 2 3" xfId="16974"/>
    <cellStyle name="百分比 3 3 5 2 3" xfId="5563"/>
    <cellStyle name="百分比 3 3 5 2 3 2" xfId="16976"/>
    <cellStyle name="百分比 3 3 5 2 4" xfId="16973"/>
    <cellStyle name="百分比 3 3 5 3" xfId="3440"/>
    <cellStyle name="百分比 3 3 5 3 2" xfId="7656"/>
    <cellStyle name="百分比 3 3 5 3 2 2" xfId="16978"/>
    <cellStyle name="百分比 3 3 5 3 3" xfId="16977"/>
    <cellStyle name="百分比 3 3 5 4" xfId="5562"/>
    <cellStyle name="百分比 3 3 5 4 2" xfId="16979"/>
    <cellStyle name="百分比 3 3 5 5" xfId="9745"/>
    <cellStyle name="百分比 3 3 5 5 2" xfId="16980"/>
    <cellStyle name="百分比 3 3 5 6" xfId="16972"/>
    <cellStyle name="百分比 3 3 6" xfId="379"/>
    <cellStyle name="百分比 3 3 6 2" xfId="3442"/>
    <cellStyle name="百分比 3 3 6 2 2" xfId="7658"/>
    <cellStyle name="百分比 3 3 6 2 2 2" xfId="16983"/>
    <cellStyle name="百分比 3 3 6 2 3" xfId="16982"/>
    <cellStyle name="百分比 3 3 6 3" xfId="5564"/>
    <cellStyle name="百分比 3 3 6 3 2" xfId="16984"/>
    <cellStyle name="百分比 3 3 6 4" xfId="16981"/>
    <cellStyle name="百分比 3 3 7" xfId="380"/>
    <cellStyle name="百分比 3 3 7 2" xfId="3443"/>
    <cellStyle name="百分比 3 3 7 2 2" xfId="7659"/>
    <cellStyle name="百分比 3 3 7 2 2 2" xfId="16987"/>
    <cellStyle name="百分比 3 3 7 2 3" xfId="16986"/>
    <cellStyle name="百分比 3 3 7 3" xfId="5565"/>
    <cellStyle name="百分比 3 3 7 3 2" xfId="16988"/>
    <cellStyle name="百分比 3 3 7 4" xfId="16985"/>
    <cellStyle name="百分比 3 3 8" xfId="3426"/>
    <cellStyle name="百分比 3 3 8 2" xfId="7642"/>
    <cellStyle name="百分比 3 3 8 2 2" xfId="16990"/>
    <cellStyle name="百分比 3 3 8 3" xfId="16989"/>
    <cellStyle name="百分比 3 3 9" xfId="5548"/>
    <cellStyle name="百分比 3 3 9 2" xfId="16991"/>
    <cellStyle name="百分比 3 4" xfId="381"/>
    <cellStyle name="百分比 3 4 2" xfId="382"/>
    <cellStyle name="百分比 3 4 2 2" xfId="383"/>
    <cellStyle name="百分比 3 4 2 2 2" xfId="3446"/>
    <cellStyle name="百分比 3 4 2 2 2 2" xfId="7662"/>
    <cellStyle name="百分比 3 4 2 2 2 2 2" xfId="16996"/>
    <cellStyle name="百分比 3 4 2 2 2 3" xfId="16995"/>
    <cellStyle name="百分比 3 4 2 2 3" xfId="5568"/>
    <cellStyle name="百分比 3 4 2 2 3 2" xfId="16997"/>
    <cellStyle name="百分比 3 4 2 2 4" xfId="9746"/>
    <cellStyle name="百分比 3 4 2 2 4 2" xfId="16998"/>
    <cellStyle name="百分比 3 4 2 2 5" xfId="16994"/>
    <cellStyle name="百分比 3 4 2 3" xfId="3445"/>
    <cellStyle name="百分比 3 4 2 3 2" xfId="7661"/>
    <cellStyle name="百分比 3 4 2 3 2 2" xfId="17000"/>
    <cellStyle name="百分比 3 4 2 3 3" xfId="16999"/>
    <cellStyle name="百分比 3 4 2 4" xfId="5567"/>
    <cellStyle name="百分比 3 4 2 4 2" xfId="17001"/>
    <cellStyle name="百分比 3 4 2 5" xfId="9747"/>
    <cellStyle name="百分比 3 4 2 5 2" xfId="17002"/>
    <cellStyle name="百分比 3 4 2 6" xfId="16993"/>
    <cellStyle name="百分比 3 4 3" xfId="384"/>
    <cellStyle name="百分比 3 4 3 2" xfId="3447"/>
    <cellStyle name="百分比 3 4 3 2 2" xfId="7663"/>
    <cellStyle name="百分比 3 4 3 2 2 2" xfId="17005"/>
    <cellStyle name="百分比 3 4 3 2 3" xfId="17004"/>
    <cellStyle name="百分比 3 4 3 3" xfId="5569"/>
    <cellStyle name="百分比 3 4 3 3 2" xfId="17006"/>
    <cellStyle name="百分比 3 4 3 4" xfId="9748"/>
    <cellStyle name="百分比 3 4 3 4 2" xfId="17007"/>
    <cellStyle name="百分比 3 4 3 5" xfId="17003"/>
    <cellStyle name="百分比 3 4 4" xfId="385"/>
    <cellStyle name="百分比 3 4 4 2" xfId="3448"/>
    <cellStyle name="百分比 3 4 4 2 2" xfId="7664"/>
    <cellStyle name="百分比 3 4 4 2 2 2" xfId="17010"/>
    <cellStyle name="百分比 3 4 4 2 3" xfId="17009"/>
    <cellStyle name="百分比 3 4 4 3" xfId="5570"/>
    <cellStyle name="百分比 3 4 4 3 2" xfId="17011"/>
    <cellStyle name="百分比 3 4 4 4" xfId="17008"/>
    <cellStyle name="百分比 3 4 5" xfId="3444"/>
    <cellStyle name="百分比 3 4 5 2" xfId="7660"/>
    <cellStyle name="百分比 3 4 5 2 2" xfId="17013"/>
    <cellStyle name="百分比 3 4 5 3" xfId="17012"/>
    <cellStyle name="百分比 3 4 6" xfId="5566"/>
    <cellStyle name="百分比 3 4 6 2" xfId="17014"/>
    <cellStyle name="百分比 3 4 7" xfId="9749"/>
    <cellStyle name="百分比 3 4 7 2" xfId="17015"/>
    <cellStyle name="百分比 3 4 8" xfId="16992"/>
    <cellStyle name="百分比 3 5" xfId="386"/>
    <cellStyle name="百分比 3 5 2" xfId="387"/>
    <cellStyle name="百分比 3 5 2 2" xfId="388"/>
    <cellStyle name="百分比 3 5 2 2 2" xfId="3451"/>
    <cellStyle name="百分比 3 5 2 2 2 2" xfId="7667"/>
    <cellStyle name="百分比 3 5 2 2 2 2 2" xfId="17020"/>
    <cellStyle name="百分比 3 5 2 2 2 3" xfId="17019"/>
    <cellStyle name="百分比 3 5 2 2 3" xfId="5573"/>
    <cellStyle name="百分比 3 5 2 2 3 2" xfId="17021"/>
    <cellStyle name="百分比 3 5 2 2 4" xfId="9750"/>
    <cellStyle name="百分比 3 5 2 2 4 2" xfId="17022"/>
    <cellStyle name="百分比 3 5 2 2 5" xfId="17018"/>
    <cellStyle name="百分比 3 5 2 3" xfId="3450"/>
    <cellStyle name="百分比 3 5 2 3 2" xfId="7666"/>
    <cellStyle name="百分比 3 5 2 3 2 2" xfId="17024"/>
    <cellStyle name="百分比 3 5 2 3 3" xfId="17023"/>
    <cellStyle name="百分比 3 5 2 4" xfId="5572"/>
    <cellStyle name="百分比 3 5 2 4 2" xfId="17025"/>
    <cellStyle name="百分比 3 5 2 5" xfId="9751"/>
    <cellStyle name="百分比 3 5 2 5 2" xfId="17026"/>
    <cellStyle name="百分比 3 5 2 6" xfId="17017"/>
    <cellStyle name="百分比 3 5 3" xfId="389"/>
    <cellStyle name="百分比 3 5 3 2" xfId="3452"/>
    <cellStyle name="百分比 3 5 3 2 2" xfId="7668"/>
    <cellStyle name="百分比 3 5 3 2 2 2" xfId="17029"/>
    <cellStyle name="百分比 3 5 3 2 3" xfId="17028"/>
    <cellStyle name="百分比 3 5 3 3" xfId="5574"/>
    <cellStyle name="百分比 3 5 3 3 2" xfId="17030"/>
    <cellStyle name="百分比 3 5 3 4" xfId="9752"/>
    <cellStyle name="百分比 3 5 3 4 2" xfId="17031"/>
    <cellStyle name="百分比 3 5 3 5" xfId="17027"/>
    <cellStyle name="百分比 3 5 4" xfId="390"/>
    <cellStyle name="百分比 3 5 4 2" xfId="3453"/>
    <cellStyle name="百分比 3 5 4 2 2" xfId="7669"/>
    <cellStyle name="百分比 3 5 4 2 2 2" xfId="17034"/>
    <cellStyle name="百分比 3 5 4 2 3" xfId="17033"/>
    <cellStyle name="百分比 3 5 4 3" xfId="5575"/>
    <cellStyle name="百分比 3 5 4 3 2" xfId="17035"/>
    <cellStyle name="百分比 3 5 4 4" xfId="17032"/>
    <cellStyle name="百分比 3 5 5" xfId="3449"/>
    <cellStyle name="百分比 3 5 5 2" xfId="7665"/>
    <cellStyle name="百分比 3 5 5 2 2" xfId="17037"/>
    <cellStyle name="百分比 3 5 5 3" xfId="17036"/>
    <cellStyle name="百分比 3 5 6" xfId="5571"/>
    <cellStyle name="百分比 3 5 6 2" xfId="17038"/>
    <cellStyle name="百分比 3 5 7" xfId="9753"/>
    <cellStyle name="百分比 3 5 7 2" xfId="17039"/>
    <cellStyle name="百分比 3 5 8" xfId="17016"/>
    <cellStyle name="百分比 3 6" xfId="391"/>
    <cellStyle name="百分比 3 6 2" xfId="392"/>
    <cellStyle name="百分比 3 6 2 2" xfId="393"/>
    <cellStyle name="百分比 3 6 2 2 2" xfId="3456"/>
    <cellStyle name="百分比 3 6 2 2 2 2" xfId="7672"/>
    <cellStyle name="百分比 3 6 2 2 2 2 2" xfId="17044"/>
    <cellStyle name="百分比 3 6 2 2 2 3" xfId="17043"/>
    <cellStyle name="百分比 3 6 2 2 3" xfId="5578"/>
    <cellStyle name="百分比 3 6 2 2 3 2" xfId="17045"/>
    <cellStyle name="百分比 3 6 2 2 4" xfId="9754"/>
    <cellStyle name="百分比 3 6 2 2 4 2" xfId="17046"/>
    <cellStyle name="百分比 3 6 2 2 5" xfId="17042"/>
    <cellStyle name="百分比 3 6 2 3" xfId="3455"/>
    <cellStyle name="百分比 3 6 2 3 2" xfId="7671"/>
    <cellStyle name="百分比 3 6 2 3 2 2" xfId="17048"/>
    <cellStyle name="百分比 3 6 2 3 3" xfId="17047"/>
    <cellStyle name="百分比 3 6 2 4" xfId="5577"/>
    <cellStyle name="百分比 3 6 2 4 2" xfId="17049"/>
    <cellStyle name="百分比 3 6 2 5" xfId="9755"/>
    <cellStyle name="百分比 3 6 2 5 2" xfId="17050"/>
    <cellStyle name="百分比 3 6 2 6" xfId="17041"/>
    <cellStyle name="百分比 3 6 3" xfId="394"/>
    <cellStyle name="百分比 3 6 3 2" xfId="3457"/>
    <cellStyle name="百分比 3 6 3 2 2" xfId="7673"/>
    <cellStyle name="百分比 3 6 3 2 2 2" xfId="17053"/>
    <cellStyle name="百分比 3 6 3 2 3" xfId="17052"/>
    <cellStyle name="百分比 3 6 3 3" xfId="5579"/>
    <cellStyle name="百分比 3 6 3 3 2" xfId="17054"/>
    <cellStyle name="百分比 3 6 3 4" xfId="9756"/>
    <cellStyle name="百分比 3 6 3 4 2" xfId="17055"/>
    <cellStyle name="百分比 3 6 3 5" xfId="17051"/>
    <cellStyle name="百分比 3 6 4" xfId="395"/>
    <cellStyle name="百分比 3 6 4 2" xfId="3458"/>
    <cellStyle name="百分比 3 6 4 2 2" xfId="7674"/>
    <cellStyle name="百分比 3 6 4 2 2 2" xfId="17058"/>
    <cellStyle name="百分比 3 6 4 2 3" xfId="17057"/>
    <cellStyle name="百分比 3 6 4 3" xfId="5580"/>
    <cellStyle name="百分比 3 6 4 3 2" xfId="17059"/>
    <cellStyle name="百分比 3 6 4 4" xfId="17056"/>
    <cellStyle name="百分比 3 6 5" xfId="3454"/>
    <cellStyle name="百分比 3 6 5 2" xfId="7670"/>
    <cellStyle name="百分比 3 6 5 2 2" xfId="17061"/>
    <cellStyle name="百分比 3 6 5 3" xfId="17060"/>
    <cellStyle name="百分比 3 6 6" xfId="5576"/>
    <cellStyle name="百分比 3 6 6 2" xfId="17062"/>
    <cellStyle name="百分比 3 6 7" xfId="9757"/>
    <cellStyle name="百分比 3 6 7 2" xfId="17063"/>
    <cellStyle name="百分比 3 6 8" xfId="17040"/>
    <cellStyle name="百分比 3 7" xfId="396"/>
    <cellStyle name="百分比 3 7 2" xfId="397"/>
    <cellStyle name="百分比 3 7 2 2" xfId="3460"/>
    <cellStyle name="百分比 3 7 2 2 2" xfId="7676"/>
    <cellStyle name="百分比 3 7 2 2 2 2" xfId="17067"/>
    <cellStyle name="百分比 3 7 2 2 3" xfId="17066"/>
    <cellStyle name="百分比 3 7 2 3" xfId="5582"/>
    <cellStyle name="百分比 3 7 2 3 2" xfId="17068"/>
    <cellStyle name="百分比 3 7 2 4" xfId="9758"/>
    <cellStyle name="百分比 3 7 2 4 2" xfId="17069"/>
    <cellStyle name="百分比 3 7 2 5" xfId="17065"/>
    <cellStyle name="百分比 3 7 3" xfId="398"/>
    <cellStyle name="百分比 3 7 3 2" xfId="3461"/>
    <cellStyle name="百分比 3 7 3 2 2" xfId="7677"/>
    <cellStyle name="百分比 3 7 3 2 2 2" xfId="17072"/>
    <cellStyle name="百分比 3 7 3 2 3" xfId="17071"/>
    <cellStyle name="百分比 3 7 3 3" xfId="5583"/>
    <cellStyle name="百分比 3 7 3 3 2" xfId="17073"/>
    <cellStyle name="百分比 3 7 3 4" xfId="17070"/>
    <cellStyle name="百分比 3 7 4" xfId="3459"/>
    <cellStyle name="百分比 3 7 4 2" xfId="7675"/>
    <cellStyle name="百分比 3 7 4 2 2" xfId="17075"/>
    <cellStyle name="百分比 3 7 4 3" xfId="17074"/>
    <cellStyle name="百分比 3 7 5" xfId="5581"/>
    <cellStyle name="百分比 3 7 5 2" xfId="17076"/>
    <cellStyle name="百分比 3 7 6" xfId="9759"/>
    <cellStyle name="百分比 3 7 6 2" xfId="17077"/>
    <cellStyle name="百分比 3 7 7" xfId="17064"/>
    <cellStyle name="百分比 3 8" xfId="399"/>
    <cellStyle name="百分比 3 8 2" xfId="3462"/>
    <cellStyle name="百分比 3 8 2 2" xfId="7678"/>
    <cellStyle name="百分比 3 8 2 2 2" xfId="17080"/>
    <cellStyle name="百分比 3 8 2 3" xfId="17079"/>
    <cellStyle name="百分比 3 8 3" xfId="5584"/>
    <cellStyle name="百分比 3 8 3 2" xfId="17081"/>
    <cellStyle name="百分比 3 8 4" xfId="9760"/>
    <cellStyle name="百分比 3 8 4 2" xfId="17082"/>
    <cellStyle name="百分比 3 8 5" xfId="17078"/>
    <cellStyle name="百分比 3 9" xfId="400"/>
    <cellStyle name="百分比 3 9 2" xfId="3463"/>
    <cellStyle name="百分比 3 9 2 2" xfId="7679"/>
    <cellStyle name="百分比 3 9 2 2 2" xfId="17085"/>
    <cellStyle name="百分比 3 9 2 3" xfId="17084"/>
    <cellStyle name="百分比 3 9 3" xfId="5250"/>
    <cellStyle name="百分比 3 9 3 2" xfId="9761"/>
    <cellStyle name="百分比 3 9 3 2 2" xfId="17087"/>
    <cellStyle name="百分比 3 9 3 3" xfId="17086"/>
    <cellStyle name="百分比 3 9 4" xfId="5585"/>
    <cellStyle name="百分比 3 9 4 2" xfId="17088"/>
    <cellStyle name="百分比 3 9 5" xfId="9762"/>
    <cellStyle name="百分比 3 9 5 2" xfId="17089"/>
    <cellStyle name="百分比 3 9 6" xfId="17083"/>
    <cellStyle name="标题 1 10" xfId="401"/>
    <cellStyle name="标题 1 11" xfId="402"/>
    <cellStyle name="标题 1 2" xfId="403"/>
    <cellStyle name="标题 1 3" xfId="404"/>
    <cellStyle name="标题 1 4" xfId="405"/>
    <cellStyle name="标题 1 5" xfId="406"/>
    <cellStyle name="标题 1 6" xfId="407"/>
    <cellStyle name="标题 1 7" xfId="408"/>
    <cellStyle name="标题 1 8" xfId="409"/>
    <cellStyle name="标题 1 9" xfId="410"/>
    <cellStyle name="标题 10" xfId="411"/>
    <cellStyle name="标题 11" xfId="412"/>
    <cellStyle name="标题 12" xfId="413"/>
    <cellStyle name="标题 13" xfId="414"/>
    <cellStyle name="标题 14" xfId="415"/>
    <cellStyle name="标题 2 10" xfId="416"/>
    <cellStyle name="标题 2 11" xfId="417"/>
    <cellStyle name="标题 2 2" xfId="418"/>
    <cellStyle name="标题 2 3" xfId="419"/>
    <cellStyle name="标题 2 4" xfId="420"/>
    <cellStyle name="标题 2 5" xfId="421"/>
    <cellStyle name="标题 2 6" xfId="422"/>
    <cellStyle name="标题 2 7" xfId="423"/>
    <cellStyle name="标题 2 8" xfId="424"/>
    <cellStyle name="标题 2 9" xfId="425"/>
    <cellStyle name="标题 3 10" xfId="426"/>
    <cellStyle name="标题 3 11" xfId="427"/>
    <cellStyle name="标题 3 2" xfId="428"/>
    <cellStyle name="标题 3 3" xfId="429"/>
    <cellStyle name="标题 3 4" xfId="430"/>
    <cellStyle name="标题 3 5" xfId="431"/>
    <cellStyle name="标题 3 6" xfId="432"/>
    <cellStyle name="标题 3 7" xfId="433"/>
    <cellStyle name="标题 3 8" xfId="434"/>
    <cellStyle name="标题 3 9" xfId="435"/>
    <cellStyle name="标题 4 10" xfId="436"/>
    <cellStyle name="标题 4 11" xfId="437"/>
    <cellStyle name="标题 4 2" xfId="438"/>
    <cellStyle name="标题 4 3" xfId="439"/>
    <cellStyle name="标题 4 4" xfId="440"/>
    <cellStyle name="标题 4 5" xfId="441"/>
    <cellStyle name="标题 4 6" xfId="442"/>
    <cellStyle name="标题 4 7" xfId="443"/>
    <cellStyle name="标题 4 8" xfId="444"/>
    <cellStyle name="标题 4 9" xfId="445"/>
    <cellStyle name="标题 5" xfId="446"/>
    <cellStyle name="标题 6" xfId="447"/>
    <cellStyle name="标题 7" xfId="448"/>
    <cellStyle name="标题 8" xfId="449"/>
    <cellStyle name="标题 9" xfId="450"/>
    <cellStyle name="差 10" xfId="451"/>
    <cellStyle name="差 11" xfId="452"/>
    <cellStyle name="差 12" xfId="453"/>
    <cellStyle name="差 13" xfId="454"/>
    <cellStyle name="差 2" xfId="455"/>
    <cellStyle name="差 2 10" xfId="456"/>
    <cellStyle name="差 2 10 2" xfId="9763"/>
    <cellStyle name="差 2 11" xfId="457"/>
    <cellStyle name="差 2 12" xfId="458"/>
    <cellStyle name="差 2 13" xfId="459"/>
    <cellStyle name="差 2 14" xfId="460"/>
    <cellStyle name="差 2 15" xfId="461"/>
    <cellStyle name="差 2 16" xfId="462"/>
    <cellStyle name="差 2 17" xfId="463"/>
    <cellStyle name="差 2 18" xfId="464"/>
    <cellStyle name="差 2 19" xfId="465"/>
    <cellStyle name="差 2 2" xfId="466"/>
    <cellStyle name="差 2 2 10" xfId="467"/>
    <cellStyle name="差 2 2 11" xfId="468"/>
    <cellStyle name="差 2 2 12" xfId="469"/>
    <cellStyle name="差 2 2 13" xfId="470"/>
    <cellStyle name="差 2 2 14" xfId="471"/>
    <cellStyle name="差 2 2 15" xfId="472"/>
    <cellStyle name="差 2 2 16" xfId="473"/>
    <cellStyle name="差 2 2 17" xfId="474"/>
    <cellStyle name="差 2 2 18" xfId="475"/>
    <cellStyle name="差 2 2 19" xfId="476"/>
    <cellStyle name="差 2 2 2" xfId="477"/>
    <cellStyle name="差 2 2 2 2" xfId="478"/>
    <cellStyle name="差 2 2 2 2 2" xfId="479"/>
    <cellStyle name="差 2 2 2 2 2 2" xfId="480"/>
    <cellStyle name="差 2 2 2 2 2 2 2" xfId="9764"/>
    <cellStyle name="差 2 2 2 2 2 3" xfId="9765"/>
    <cellStyle name="差 2 2 2 2 3" xfId="481"/>
    <cellStyle name="差 2 2 2 2 3 2" xfId="9766"/>
    <cellStyle name="差 2 2 2 2 4" xfId="482"/>
    <cellStyle name="差 2 2 2 2 5" xfId="9767"/>
    <cellStyle name="差 2 2 2 3" xfId="483"/>
    <cellStyle name="差 2 2 2 3 2" xfId="484"/>
    <cellStyle name="差 2 2 2 3 2 2" xfId="9768"/>
    <cellStyle name="差 2 2 2 3 3" xfId="485"/>
    <cellStyle name="差 2 2 2 3 4" xfId="9769"/>
    <cellStyle name="差 2 2 2 4" xfId="486"/>
    <cellStyle name="差 2 2 2 4 2" xfId="487"/>
    <cellStyle name="差 2 2 2 4 3" xfId="9770"/>
    <cellStyle name="差 2 2 2 5" xfId="488"/>
    <cellStyle name="差 2 2 2 6" xfId="9771"/>
    <cellStyle name="差 2 2 20" xfId="489"/>
    <cellStyle name="差 2 2 21" xfId="490"/>
    <cellStyle name="差 2 2 22" xfId="9772"/>
    <cellStyle name="差 2 2 3" xfId="491"/>
    <cellStyle name="差 2 2 3 2" xfId="492"/>
    <cellStyle name="差 2 2 3 2 2" xfId="493"/>
    <cellStyle name="差 2 2 3 2 2 2" xfId="9773"/>
    <cellStyle name="差 2 2 3 2 3" xfId="9774"/>
    <cellStyle name="差 2 2 3 3" xfId="494"/>
    <cellStyle name="差 2 2 3 3 2" xfId="9775"/>
    <cellStyle name="差 2 2 3 4" xfId="495"/>
    <cellStyle name="差 2 2 3 5" xfId="9776"/>
    <cellStyle name="差 2 2 4" xfId="496"/>
    <cellStyle name="差 2 2 4 2" xfId="497"/>
    <cellStyle name="差 2 2 4 2 2" xfId="498"/>
    <cellStyle name="差 2 2 4 2 2 2" xfId="9777"/>
    <cellStyle name="差 2 2 4 2 3" xfId="9778"/>
    <cellStyle name="差 2 2 4 3" xfId="499"/>
    <cellStyle name="差 2 2 4 3 2" xfId="9779"/>
    <cellStyle name="差 2 2 4 4" xfId="500"/>
    <cellStyle name="差 2 2 4 5" xfId="9780"/>
    <cellStyle name="差 2 2 5" xfId="501"/>
    <cellStyle name="差 2 2 5 2" xfId="502"/>
    <cellStyle name="差 2 2 5 2 2" xfId="503"/>
    <cellStyle name="差 2 2 5 2 2 2" xfId="9781"/>
    <cellStyle name="差 2 2 5 2 3" xfId="9782"/>
    <cellStyle name="差 2 2 5 3" xfId="504"/>
    <cellStyle name="差 2 2 5 3 2" xfId="9783"/>
    <cellStyle name="差 2 2 5 4" xfId="505"/>
    <cellStyle name="差 2 2 5 5" xfId="9784"/>
    <cellStyle name="差 2 2 6" xfId="506"/>
    <cellStyle name="差 2 2 6 2" xfId="507"/>
    <cellStyle name="差 2 2 6 2 2" xfId="508"/>
    <cellStyle name="差 2 2 6 2 2 2" xfId="3465"/>
    <cellStyle name="差 2 2 6 2 2 3" xfId="9785"/>
    <cellStyle name="差 2 2 6 2 3" xfId="3464"/>
    <cellStyle name="差 2 2 6 2 4" xfId="9786"/>
    <cellStyle name="差 2 2 6 3" xfId="509"/>
    <cellStyle name="差 2 2 6 3 2" xfId="3466"/>
    <cellStyle name="差 2 2 6 3 3" xfId="9787"/>
    <cellStyle name="差 2 2 6 4" xfId="9788"/>
    <cellStyle name="差 2 2 7" xfId="510"/>
    <cellStyle name="差 2 2 7 2" xfId="511"/>
    <cellStyle name="差 2 2 7 2 2" xfId="9789"/>
    <cellStyle name="差 2 2 7 3" xfId="9790"/>
    <cellStyle name="差 2 2 8" xfId="512"/>
    <cellStyle name="差 2 2 8 2" xfId="9791"/>
    <cellStyle name="差 2 2 9" xfId="513"/>
    <cellStyle name="差 2 2 9 2" xfId="9792"/>
    <cellStyle name="差 2 20" xfId="514"/>
    <cellStyle name="差 2 21" xfId="515"/>
    <cellStyle name="差 2 22" xfId="516"/>
    <cellStyle name="差 2 23" xfId="9793"/>
    <cellStyle name="差 2 3" xfId="517"/>
    <cellStyle name="差 2 3 2" xfId="518"/>
    <cellStyle name="差 2 3 2 2" xfId="519"/>
    <cellStyle name="差 2 3 2 2 2" xfId="520"/>
    <cellStyle name="差 2 3 2 2 2 2" xfId="9794"/>
    <cellStyle name="差 2 3 2 2 3" xfId="9795"/>
    <cellStyle name="差 2 3 2 3" xfId="521"/>
    <cellStyle name="差 2 3 2 3 2" xfId="9796"/>
    <cellStyle name="差 2 3 2 4" xfId="522"/>
    <cellStyle name="差 2 3 2 5" xfId="9797"/>
    <cellStyle name="差 2 3 3" xfId="523"/>
    <cellStyle name="差 2 3 3 2" xfId="524"/>
    <cellStyle name="差 2 3 3 2 2" xfId="9798"/>
    <cellStyle name="差 2 3 3 3" xfId="525"/>
    <cellStyle name="差 2 3 3 4" xfId="9799"/>
    <cellStyle name="差 2 3 4" xfId="526"/>
    <cellStyle name="差 2 3 4 2" xfId="527"/>
    <cellStyle name="差 2 3 4 3" xfId="9800"/>
    <cellStyle name="差 2 3 5" xfId="528"/>
    <cellStyle name="差 2 3 6" xfId="9801"/>
    <cellStyle name="差 2 4" xfId="529"/>
    <cellStyle name="差 2 4 2" xfId="530"/>
    <cellStyle name="差 2 4 2 2" xfId="531"/>
    <cellStyle name="差 2 4 2 2 2" xfId="9802"/>
    <cellStyle name="差 2 4 2 3" xfId="9803"/>
    <cellStyle name="差 2 4 3" xfId="532"/>
    <cellStyle name="差 2 4 3 2" xfId="9804"/>
    <cellStyle name="差 2 4 4" xfId="533"/>
    <cellStyle name="差 2 4 5" xfId="9805"/>
    <cellStyle name="差 2 5" xfId="534"/>
    <cellStyle name="差 2 5 2" xfId="535"/>
    <cellStyle name="差 2 5 2 2" xfId="536"/>
    <cellStyle name="差 2 5 2 2 2" xfId="9806"/>
    <cellStyle name="差 2 5 2 3" xfId="9807"/>
    <cellStyle name="差 2 5 3" xfId="537"/>
    <cellStyle name="差 2 5 3 2" xfId="9808"/>
    <cellStyle name="差 2 5 4" xfId="538"/>
    <cellStyle name="差 2 5 5" xfId="9809"/>
    <cellStyle name="差 2 6" xfId="539"/>
    <cellStyle name="差 2 6 2" xfId="540"/>
    <cellStyle name="差 2 6 2 2" xfId="541"/>
    <cellStyle name="差 2 6 2 2 2" xfId="9810"/>
    <cellStyle name="差 2 6 2 3" xfId="9811"/>
    <cellStyle name="差 2 6 3" xfId="542"/>
    <cellStyle name="差 2 6 3 2" xfId="9812"/>
    <cellStyle name="差 2 6 4" xfId="543"/>
    <cellStyle name="差 2 6 5" xfId="9813"/>
    <cellStyle name="差 2 7" xfId="544"/>
    <cellStyle name="差 2 7 2" xfId="545"/>
    <cellStyle name="差 2 7 2 2" xfId="546"/>
    <cellStyle name="差 2 7 2 2 2" xfId="3468"/>
    <cellStyle name="差 2 7 2 2 3" xfId="9814"/>
    <cellStyle name="差 2 7 2 3" xfId="3467"/>
    <cellStyle name="差 2 7 2 4" xfId="9815"/>
    <cellStyle name="差 2 7 3" xfId="547"/>
    <cellStyle name="差 2 7 3 2" xfId="3469"/>
    <cellStyle name="差 2 7 3 3" xfId="9816"/>
    <cellStyle name="差 2 7 4" xfId="9817"/>
    <cellStyle name="差 2 8" xfId="548"/>
    <cellStyle name="差 2 8 2" xfId="549"/>
    <cellStyle name="差 2 8 2 2" xfId="9818"/>
    <cellStyle name="差 2 8 3" xfId="9819"/>
    <cellStyle name="差 2 9" xfId="550"/>
    <cellStyle name="差 2 9 2" xfId="9820"/>
    <cellStyle name="差 3" xfId="551"/>
    <cellStyle name="差 3 10" xfId="552"/>
    <cellStyle name="差 3 11" xfId="553"/>
    <cellStyle name="差 3 12" xfId="554"/>
    <cellStyle name="差 3 13" xfId="555"/>
    <cellStyle name="差 3 14" xfId="556"/>
    <cellStyle name="差 3 15" xfId="557"/>
    <cellStyle name="差 3 16" xfId="558"/>
    <cellStyle name="差 3 17" xfId="559"/>
    <cellStyle name="差 3 18" xfId="560"/>
    <cellStyle name="差 3 19" xfId="561"/>
    <cellStyle name="差 3 2" xfId="562"/>
    <cellStyle name="差 3 2 2" xfId="563"/>
    <cellStyle name="差 3 2 2 2" xfId="564"/>
    <cellStyle name="差 3 2 2 2 2" xfId="565"/>
    <cellStyle name="差 3 2 2 2 2 2" xfId="9821"/>
    <cellStyle name="差 3 2 2 2 3" xfId="9822"/>
    <cellStyle name="差 3 2 2 3" xfId="566"/>
    <cellStyle name="差 3 2 2 3 2" xfId="9823"/>
    <cellStyle name="差 3 2 2 4" xfId="567"/>
    <cellStyle name="差 3 2 2 5" xfId="9824"/>
    <cellStyle name="差 3 2 3" xfId="568"/>
    <cellStyle name="差 3 2 3 2" xfId="569"/>
    <cellStyle name="差 3 2 3 2 2" xfId="9825"/>
    <cellStyle name="差 3 2 3 3" xfId="570"/>
    <cellStyle name="差 3 2 3 4" xfId="9826"/>
    <cellStyle name="差 3 2 4" xfId="571"/>
    <cellStyle name="差 3 2 4 2" xfId="572"/>
    <cellStyle name="差 3 2 4 3" xfId="9827"/>
    <cellStyle name="差 3 2 5" xfId="573"/>
    <cellStyle name="差 3 2 6" xfId="9828"/>
    <cellStyle name="差 3 20" xfId="574"/>
    <cellStyle name="差 3 21" xfId="575"/>
    <cellStyle name="差 3 22" xfId="9829"/>
    <cellStyle name="差 3 3" xfId="576"/>
    <cellStyle name="差 3 3 2" xfId="577"/>
    <cellStyle name="差 3 3 2 2" xfId="578"/>
    <cellStyle name="差 3 3 2 2 2" xfId="9830"/>
    <cellStyle name="差 3 3 2 3" xfId="9831"/>
    <cellStyle name="差 3 3 3" xfId="579"/>
    <cellStyle name="差 3 3 3 2" xfId="9832"/>
    <cellStyle name="差 3 3 4" xfId="580"/>
    <cellStyle name="差 3 3 5" xfId="9833"/>
    <cellStyle name="差 3 4" xfId="581"/>
    <cellStyle name="差 3 4 2" xfId="582"/>
    <cellStyle name="差 3 4 2 2" xfId="583"/>
    <cellStyle name="差 3 4 2 2 2" xfId="9834"/>
    <cellStyle name="差 3 4 2 3" xfId="9835"/>
    <cellStyle name="差 3 4 3" xfId="584"/>
    <cellStyle name="差 3 4 3 2" xfId="9836"/>
    <cellStyle name="差 3 4 4" xfId="585"/>
    <cellStyle name="差 3 4 5" xfId="9837"/>
    <cellStyle name="差 3 5" xfId="586"/>
    <cellStyle name="差 3 5 2" xfId="587"/>
    <cellStyle name="差 3 5 2 2" xfId="588"/>
    <cellStyle name="差 3 5 2 2 2" xfId="9838"/>
    <cellStyle name="差 3 5 2 3" xfId="9839"/>
    <cellStyle name="差 3 5 3" xfId="589"/>
    <cellStyle name="差 3 5 3 2" xfId="9840"/>
    <cellStyle name="差 3 5 4" xfId="590"/>
    <cellStyle name="差 3 5 5" xfId="9841"/>
    <cellStyle name="差 3 6" xfId="591"/>
    <cellStyle name="差 3 6 2" xfId="592"/>
    <cellStyle name="差 3 6 2 2" xfId="593"/>
    <cellStyle name="差 3 6 2 2 2" xfId="3471"/>
    <cellStyle name="差 3 6 2 2 3" xfId="9842"/>
    <cellStyle name="差 3 6 2 3" xfId="3470"/>
    <cellStyle name="差 3 6 2 4" xfId="9843"/>
    <cellStyle name="差 3 6 3" xfId="594"/>
    <cellStyle name="差 3 6 3 2" xfId="3472"/>
    <cellStyle name="差 3 6 3 3" xfId="9844"/>
    <cellStyle name="差 3 6 4" xfId="9845"/>
    <cellStyle name="差 3 7" xfId="595"/>
    <cellStyle name="差 3 7 2" xfId="596"/>
    <cellStyle name="差 3 7 2 2" xfId="9846"/>
    <cellStyle name="差 3 7 3" xfId="9847"/>
    <cellStyle name="差 3 8" xfId="597"/>
    <cellStyle name="差 3 8 2" xfId="9848"/>
    <cellStyle name="差 3 9" xfId="598"/>
    <cellStyle name="差 3 9 2" xfId="9849"/>
    <cellStyle name="差 4" xfId="599"/>
    <cellStyle name="差 5" xfId="600"/>
    <cellStyle name="差 6" xfId="601"/>
    <cellStyle name="差 7" xfId="602"/>
    <cellStyle name="差 8" xfId="603"/>
    <cellStyle name="差 9" xfId="604"/>
    <cellStyle name="常规" xfId="0" builtinId="0"/>
    <cellStyle name="常规 10" xfId="605"/>
    <cellStyle name="常规 10 10" xfId="606"/>
    <cellStyle name="常规 10 10 2" xfId="3473"/>
    <cellStyle name="常规 10 10 2 2" xfId="7680"/>
    <cellStyle name="常规 10 10 2 2 2" xfId="17092"/>
    <cellStyle name="常规 10 10 2 3" xfId="17091"/>
    <cellStyle name="常规 10 10 3" xfId="5586"/>
    <cellStyle name="常规 10 10 3 2" xfId="17093"/>
    <cellStyle name="常规 10 10 4" xfId="17090"/>
    <cellStyle name="常规 10 11" xfId="607"/>
    <cellStyle name="常规 10 11 2" xfId="3474"/>
    <cellStyle name="常规 10 11 2 2" xfId="7681"/>
    <cellStyle name="常规 10 11 2 2 2" xfId="17096"/>
    <cellStyle name="常规 10 11 2 3" xfId="17095"/>
    <cellStyle name="常规 10 11 3" xfId="5587"/>
    <cellStyle name="常规 10 11 3 2" xfId="17097"/>
    <cellStyle name="常规 10 11 4" xfId="17094"/>
    <cellStyle name="常规 10 12" xfId="608"/>
    <cellStyle name="常规 10 12 2" xfId="3475"/>
    <cellStyle name="常规 10 12 2 2" xfId="7682"/>
    <cellStyle name="常规 10 12 2 2 2" xfId="17100"/>
    <cellStyle name="常规 10 12 2 3" xfId="17099"/>
    <cellStyle name="常规 10 12 3" xfId="5588"/>
    <cellStyle name="常规 10 12 3 2" xfId="17101"/>
    <cellStyle name="常规 10 12 4" xfId="17098"/>
    <cellStyle name="常规 10 13" xfId="609"/>
    <cellStyle name="常规 10 13 2" xfId="3476"/>
    <cellStyle name="常规 10 13 2 2" xfId="7683"/>
    <cellStyle name="常规 10 13 2 2 2" xfId="17104"/>
    <cellStyle name="常规 10 13 2 3" xfId="17103"/>
    <cellStyle name="常规 10 13 3" xfId="5589"/>
    <cellStyle name="常规 10 13 3 2" xfId="17105"/>
    <cellStyle name="常规 10 13 4" xfId="17102"/>
    <cellStyle name="常规 10 14" xfId="610"/>
    <cellStyle name="常规 10 14 2" xfId="3477"/>
    <cellStyle name="常规 10 14 2 2" xfId="7684"/>
    <cellStyle name="常规 10 14 2 2 2" xfId="17108"/>
    <cellStyle name="常规 10 14 2 3" xfId="17107"/>
    <cellStyle name="常规 10 14 3" xfId="5590"/>
    <cellStyle name="常规 10 14 3 2" xfId="17109"/>
    <cellStyle name="常规 10 14 4" xfId="17106"/>
    <cellStyle name="常规 10 15" xfId="611"/>
    <cellStyle name="常规 10 15 2" xfId="3478"/>
    <cellStyle name="常规 10 15 2 2" xfId="7685"/>
    <cellStyle name="常规 10 15 2 2 2" xfId="17112"/>
    <cellStyle name="常规 10 15 2 3" xfId="17111"/>
    <cellStyle name="常规 10 15 3" xfId="5591"/>
    <cellStyle name="常规 10 15 3 2" xfId="17113"/>
    <cellStyle name="常规 10 15 4" xfId="17110"/>
    <cellStyle name="常规 10 16" xfId="612"/>
    <cellStyle name="常规 10 16 2" xfId="3479"/>
    <cellStyle name="常规 10 16 2 2" xfId="7686"/>
    <cellStyle name="常规 10 16 2 2 2" xfId="17116"/>
    <cellStyle name="常规 10 16 2 3" xfId="17115"/>
    <cellStyle name="常规 10 16 3" xfId="5592"/>
    <cellStyle name="常规 10 16 3 2" xfId="17117"/>
    <cellStyle name="常规 10 16 4" xfId="17114"/>
    <cellStyle name="常规 10 17" xfId="613"/>
    <cellStyle name="常规 10 17 2" xfId="3480"/>
    <cellStyle name="常规 10 17 2 2" xfId="7687"/>
    <cellStyle name="常规 10 17 2 2 2" xfId="17120"/>
    <cellStyle name="常规 10 17 2 3" xfId="17119"/>
    <cellStyle name="常规 10 17 3" xfId="5593"/>
    <cellStyle name="常规 10 17 3 2" xfId="17121"/>
    <cellStyle name="常规 10 17 4" xfId="17118"/>
    <cellStyle name="常规 10 18" xfId="614"/>
    <cellStyle name="常规 10 18 2" xfId="3481"/>
    <cellStyle name="常规 10 18 2 2" xfId="7688"/>
    <cellStyle name="常规 10 18 2 2 2" xfId="17124"/>
    <cellStyle name="常规 10 18 2 3" xfId="17123"/>
    <cellStyle name="常规 10 18 3" xfId="5594"/>
    <cellStyle name="常规 10 18 3 2" xfId="17125"/>
    <cellStyle name="常规 10 18 4" xfId="17122"/>
    <cellStyle name="常规 10 19" xfId="615"/>
    <cellStyle name="常规 10 19 2" xfId="3482"/>
    <cellStyle name="常规 10 19 2 2" xfId="7689"/>
    <cellStyle name="常规 10 19 2 2 2" xfId="17128"/>
    <cellStyle name="常规 10 19 2 3" xfId="17127"/>
    <cellStyle name="常规 10 19 3" xfId="5595"/>
    <cellStyle name="常规 10 19 3 2" xfId="17129"/>
    <cellStyle name="常规 10 19 4" xfId="17126"/>
    <cellStyle name="常规 10 2" xfId="616"/>
    <cellStyle name="常规 10 2 10" xfId="617"/>
    <cellStyle name="常规 10 2 10 2" xfId="3483"/>
    <cellStyle name="常规 10 2 10 2 2" xfId="7690"/>
    <cellStyle name="常规 10 2 10 2 2 2" xfId="17132"/>
    <cellStyle name="常规 10 2 10 2 3" xfId="17131"/>
    <cellStyle name="常规 10 2 10 3" xfId="5596"/>
    <cellStyle name="常规 10 2 10 3 2" xfId="17133"/>
    <cellStyle name="常规 10 2 10 4" xfId="17130"/>
    <cellStyle name="常规 10 2 11" xfId="618"/>
    <cellStyle name="常规 10 2 11 2" xfId="3484"/>
    <cellStyle name="常规 10 2 11 2 2" xfId="7691"/>
    <cellStyle name="常规 10 2 11 2 2 2" xfId="17136"/>
    <cellStyle name="常规 10 2 11 2 3" xfId="17135"/>
    <cellStyle name="常规 10 2 11 3" xfId="5597"/>
    <cellStyle name="常规 10 2 11 3 2" xfId="17137"/>
    <cellStyle name="常规 10 2 11 4" xfId="17134"/>
    <cellStyle name="常规 10 2 12" xfId="619"/>
    <cellStyle name="常规 10 2 12 2" xfId="3485"/>
    <cellStyle name="常规 10 2 12 2 2" xfId="7692"/>
    <cellStyle name="常规 10 2 12 2 2 2" xfId="17140"/>
    <cellStyle name="常规 10 2 12 2 3" xfId="17139"/>
    <cellStyle name="常规 10 2 12 3" xfId="5598"/>
    <cellStyle name="常规 10 2 12 3 2" xfId="17141"/>
    <cellStyle name="常规 10 2 12 4" xfId="17138"/>
    <cellStyle name="常规 10 2 13" xfId="620"/>
    <cellStyle name="常规 10 2 13 2" xfId="3486"/>
    <cellStyle name="常规 10 2 13 2 2" xfId="7693"/>
    <cellStyle name="常规 10 2 13 2 2 2" xfId="17144"/>
    <cellStyle name="常规 10 2 13 2 3" xfId="17143"/>
    <cellStyle name="常规 10 2 13 3" xfId="5599"/>
    <cellStyle name="常规 10 2 13 3 2" xfId="17145"/>
    <cellStyle name="常规 10 2 13 4" xfId="17142"/>
    <cellStyle name="常规 10 2 14" xfId="621"/>
    <cellStyle name="常规 10 2 14 2" xfId="3487"/>
    <cellStyle name="常规 10 2 14 2 2" xfId="7694"/>
    <cellStyle name="常规 10 2 14 2 2 2" xfId="17148"/>
    <cellStyle name="常规 10 2 14 2 3" xfId="17147"/>
    <cellStyle name="常规 10 2 14 3" xfId="5600"/>
    <cellStyle name="常规 10 2 14 3 2" xfId="17149"/>
    <cellStyle name="常规 10 2 14 4" xfId="17146"/>
    <cellStyle name="常规 10 2 15" xfId="622"/>
    <cellStyle name="常规 10 2 15 2" xfId="3488"/>
    <cellStyle name="常规 10 2 15 2 2" xfId="7695"/>
    <cellStyle name="常规 10 2 15 2 2 2" xfId="17152"/>
    <cellStyle name="常规 10 2 15 2 3" xfId="17151"/>
    <cellStyle name="常规 10 2 15 3" xfId="5601"/>
    <cellStyle name="常规 10 2 15 3 2" xfId="17153"/>
    <cellStyle name="常规 10 2 15 4" xfId="17150"/>
    <cellStyle name="常规 10 2 16" xfId="623"/>
    <cellStyle name="常规 10 2 16 2" xfId="3489"/>
    <cellStyle name="常规 10 2 16 2 2" xfId="7696"/>
    <cellStyle name="常规 10 2 16 2 2 2" xfId="17156"/>
    <cellStyle name="常规 10 2 16 2 3" xfId="17155"/>
    <cellStyle name="常规 10 2 16 3" xfId="5602"/>
    <cellStyle name="常规 10 2 16 3 2" xfId="17157"/>
    <cellStyle name="常规 10 2 16 4" xfId="17154"/>
    <cellStyle name="常规 10 2 17" xfId="624"/>
    <cellStyle name="常规 10 2 17 2" xfId="3490"/>
    <cellStyle name="常规 10 2 17 2 2" xfId="7697"/>
    <cellStyle name="常规 10 2 17 2 2 2" xfId="17160"/>
    <cellStyle name="常规 10 2 17 2 3" xfId="17159"/>
    <cellStyle name="常规 10 2 17 3" xfId="5603"/>
    <cellStyle name="常规 10 2 17 3 2" xfId="17161"/>
    <cellStyle name="常规 10 2 17 4" xfId="17158"/>
    <cellStyle name="常规 10 2 18" xfId="625"/>
    <cellStyle name="常规 10 2 18 2" xfId="3491"/>
    <cellStyle name="常规 10 2 18 2 2" xfId="7698"/>
    <cellStyle name="常规 10 2 18 2 2 2" xfId="17164"/>
    <cellStyle name="常规 10 2 18 2 3" xfId="17163"/>
    <cellStyle name="常规 10 2 18 3" xfId="5604"/>
    <cellStyle name="常规 10 2 18 3 2" xfId="17165"/>
    <cellStyle name="常规 10 2 18 4" xfId="17162"/>
    <cellStyle name="常规 10 2 19" xfId="626"/>
    <cellStyle name="常规 10 2 19 2" xfId="3492"/>
    <cellStyle name="常规 10 2 19 2 2" xfId="7699"/>
    <cellStyle name="常规 10 2 19 2 2 2" xfId="17168"/>
    <cellStyle name="常规 10 2 19 2 3" xfId="17167"/>
    <cellStyle name="常规 10 2 19 3" xfId="5605"/>
    <cellStyle name="常规 10 2 19 3 2" xfId="17169"/>
    <cellStyle name="常规 10 2 19 4" xfId="17166"/>
    <cellStyle name="常规 10 2 2" xfId="627"/>
    <cellStyle name="常规 10 2 2 2" xfId="628"/>
    <cellStyle name="常规 10 2 2 2 2" xfId="629"/>
    <cellStyle name="常规 10 2 2 2 2 2" xfId="630"/>
    <cellStyle name="常规 10 2 2 2 2 2 2" xfId="9850"/>
    <cellStyle name="常规 10 2 2 2 2 3" xfId="9851"/>
    <cellStyle name="常规 10 2 2 2 3" xfId="631"/>
    <cellStyle name="常规 10 2 2 2 3 2" xfId="9852"/>
    <cellStyle name="常规 10 2 2 2 4" xfId="632"/>
    <cellStyle name="常规 10 2 2 2 5" xfId="9853"/>
    <cellStyle name="常规 10 2 2 3" xfId="633"/>
    <cellStyle name="常规 10 2 2 3 2" xfId="634"/>
    <cellStyle name="常规 10 2 2 3 2 2" xfId="9854"/>
    <cellStyle name="常规 10 2 2 3 3" xfId="635"/>
    <cellStyle name="常规 10 2 2 3 4" xfId="9855"/>
    <cellStyle name="常规 10 2 2 4" xfId="636"/>
    <cellStyle name="常规 10 2 2 4 2" xfId="9856"/>
    <cellStyle name="常规 10 2 2 5" xfId="637"/>
    <cellStyle name="常规 10 2 2 6" xfId="9857"/>
    <cellStyle name="常规 10 2 20" xfId="3047"/>
    <cellStyle name="常规 10 2 20 2" xfId="7272"/>
    <cellStyle name="常规 10 2 20 2 2" xfId="17171"/>
    <cellStyle name="常规 10 2 20 3" xfId="17170"/>
    <cellStyle name="常规 10 2 21" xfId="9858"/>
    <cellStyle name="常规 10 2 3" xfId="638"/>
    <cellStyle name="常规 10 2 3 2" xfId="639"/>
    <cellStyle name="常规 10 2 3 2 2" xfId="640"/>
    <cellStyle name="常规 10 2 3 2 2 2" xfId="9859"/>
    <cellStyle name="常规 10 2 3 2 3" xfId="9860"/>
    <cellStyle name="常规 10 2 3 3" xfId="641"/>
    <cellStyle name="常规 10 2 3 3 2" xfId="9861"/>
    <cellStyle name="常规 10 2 3 4" xfId="642"/>
    <cellStyle name="常规 10 2 3 5" xfId="9862"/>
    <cellStyle name="常规 10 2 4" xfId="643"/>
    <cellStyle name="常规 10 2 4 2" xfId="644"/>
    <cellStyle name="常规 10 2 4 2 2" xfId="645"/>
    <cellStyle name="常规 10 2 4 2 2 2" xfId="3495"/>
    <cellStyle name="常规 10 2 4 2 2 2 2" xfId="7702"/>
    <cellStyle name="常规 10 2 4 2 2 2 2 2" xfId="17176"/>
    <cellStyle name="常规 10 2 4 2 2 2 3" xfId="17175"/>
    <cellStyle name="常规 10 2 4 2 2 3" xfId="5608"/>
    <cellStyle name="常规 10 2 4 2 2 3 2" xfId="17177"/>
    <cellStyle name="常规 10 2 4 2 2 4" xfId="9863"/>
    <cellStyle name="常规 10 2 4 2 2 4 2" xfId="17178"/>
    <cellStyle name="常规 10 2 4 2 2 5" xfId="17174"/>
    <cellStyle name="常规 10 2 4 2 3" xfId="3494"/>
    <cellStyle name="常规 10 2 4 2 3 2" xfId="7701"/>
    <cellStyle name="常规 10 2 4 2 3 2 2" xfId="17180"/>
    <cellStyle name="常规 10 2 4 2 3 3" xfId="17179"/>
    <cellStyle name="常规 10 2 4 2 4" xfId="5607"/>
    <cellStyle name="常规 10 2 4 2 4 2" xfId="17181"/>
    <cellStyle name="常规 10 2 4 2 5" xfId="9864"/>
    <cellStyle name="常规 10 2 4 2 5 2" xfId="17182"/>
    <cellStyle name="常规 10 2 4 2 6" xfId="17173"/>
    <cellStyle name="常规 10 2 4 3" xfId="646"/>
    <cellStyle name="常规 10 2 4 3 2" xfId="3496"/>
    <cellStyle name="常规 10 2 4 3 2 2" xfId="7703"/>
    <cellStyle name="常规 10 2 4 3 2 2 2" xfId="17185"/>
    <cellStyle name="常规 10 2 4 3 2 3" xfId="17184"/>
    <cellStyle name="常规 10 2 4 3 3" xfId="5609"/>
    <cellStyle name="常规 10 2 4 3 3 2" xfId="17186"/>
    <cellStyle name="常规 10 2 4 3 4" xfId="9865"/>
    <cellStyle name="常规 10 2 4 3 4 2" xfId="17187"/>
    <cellStyle name="常规 10 2 4 3 5" xfId="17183"/>
    <cellStyle name="常规 10 2 4 4" xfId="647"/>
    <cellStyle name="常规 10 2 4 5" xfId="3493"/>
    <cellStyle name="常规 10 2 4 5 2" xfId="7700"/>
    <cellStyle name="常规 10 2 4 5 2 2" xfId="17189"/>
    <cellStyle name="常规 10 2 4 5 3" xfId="17188"/>
    <cellStyle name="常规 10 2 4 6" xfId="5606"/>
    <cellStyle name="常规 10 2 4 6 2" xfId="17190"/>
    <cellStyle name="常规 10 2 4 7" xfId="9866"/>
    <cellStyle name="常规 10 2 4 7 2" xfId="17191"/>
    <cellStyle name="常规 10 2 4 8" xfId="17172"/>
    <cellStyle name="常规 10 2 5" xfId="648"/>
    <cellStyle name="常规 10 2 5 2" xfId="649"/>
    <cellStyle name="常规 10 2 5 2 2" xfId="650"/>
    <cellStyle name="常规 10 2 5 2 2 2" xfId="9867"/>
    <cellStyle name="常规 10 2 5 2 3" xfId="9868"/>
    <cellStyle name="常规 10 2 5 3" xfId="651"/>
    <cellStyle name="常规 10 2 5 3 2" xfId="9869"/>
    <cellStyle name="常规 10 2 5 4" xfId="9870"/>
    <cellStyle name="常规 10 2 6" xfId="652"/>
    <cellStyle name="常规 10 2 6 2" xfId="653"/>
    <cellStyle name="常规 10 2 6 2 2" xfId="9871"/>
    <cellStyle name="常规 10 2 6 3" xfId="9872"/>
    <cellStyle name="常规 10 2 7" xfId="654"/>
    <cellStyle name="常规 10 2 7 2" xfId="9873"/>
    <cellStyle name="常规 10 2 8" xfId="655"/>
    <cellStyle name="常规 10 2 8 2" xfId="9874"/>
    <cellStyle name="常规 10 2 9" xfId="656"/>
    <cellStyle name="常规 10 20" xfId="3046"/>
    <cellStyle name="常规 10 20 2" xfId="7271"/>
    <cellStyle name="常规 10 20 2 2" xfId="17193"/>
    <cellStyle name="常规 10 20 3" xfId="17192"/>
    <cellStyle name="常规 10 21" xfId="9875"/>
    <cellStyle name="常规 10 3" xfId="657"/>
    <cellStyle name="常规 10 3 2" xfId="658"/>
    <cellStyle name="常规 10 3 2 2" xfId="659"/>
    <cellStyle name="常规 10 3 2 2 2" xfId="660"/>
    <cellStyle name="常规 10 3 2 2 2 2" xfId="9876"/>
    <cellStyle name="常规 10 3 2 2 3" xfId="9877"/>
    <cellStyle name="常规 10 3 2 3" xfId="661"/>
    <cellStyle name="常规 10 3 2 3 2" xfId="9878"/>
    <cellStyle name="常规 10 3 2 4" xfId="662"/>
    <cellStyle name="常规 10 3 2 5" xfId="9879"/>
    <cellStyle name="常规 10 3 3" xfId="663"/>
    <cellStyle name="常规 10 3 3 2" xfId="664"/>
    <cellStyle name="常规 10 3 3 2 2" xfId="9880"/>
    <cellStyle name="常规 10 3 3 3" xfId="665"/>
    <cellStyle name="常规 10 3 3 4" xfId="9881"/>
    <cellStyle name="常规 10 3 4" xfId="666"/>
    <cellStyle name="常规 10 3 4 2" xfId="9882"/>
    <cellStyle name="常规 10 3 5" xfId="667"/>
    <cellStyle name="常规 10 3 6" xfId="9883"/>
    <cellStyle name="常规 10 4" xfId="668"/>
    <cellStyle name="常规 10 4 2" xfId="669"/>
    <cellStyle name="常规 10 4 2 2" xfId="670"/>
    <cellStyle name="常规 10 4 2 2 2" xfId="9884"/>
    <cellStyle name="常规 10 4 2 3" xfId="9885"/>
    <cellStyle name="常规 10 4 3" xfId="671"/>
    <cellStyle name="常规 10 4 3 2" xfId="9886"/>
    <cellStyle name="常规 10 4 4" xfId="672"/>
    <cellStyle name="常规 10 4 5" xfId="9887"/>
    <cellStyle name="常规 10 5" xfId="673"/>
    <cellStyle name="常规 10 5 2" xfId="674"/>
    <cellStyle name="常规 10 5 2 2" xfId="675"/>
    <cellStyle name="常规 10 5 2 2 2" xfId="3499"/>
    <cellStyle name="常规 10 5 2 2 2 2" xfId="7706"/>
    <cellStyle name="常规 10 5 2 2 2 2 2" xfId="17198"/>
    <cellStyle name="常规 10 5 2 2 2 3" xfId="17197"/>
    <cellStyle name="常规 10 5 2 2 3" xfId="5612"/>
    <cellStyle name="常规 10 5 2 2 3 2" xfId="17199"/>
    <cellStyle name="常规 10 5 2 2 4" xfId="9888"/>
    <cellStyle name="常规 10 5 2 2 4 2" xfId="17200"/>
    <cellStyle name="常规 10 5 2 2 5" xfId="17196"/>
    <cellStyle name="常规 10 5 2 3" xfId="3498"/>
    <cellStyle name="常规 10 5 2 3 2" xfId="7705"/>
    <cellStyle name="常规 10 5 2 3 2 2" xfId="17202"/>
    <cellStyle name="常规 10 5 2 3 3" xfId="17201"/>
    <cellStyle name="常规 10 5 2 4" xfId="5611"/>
    <cellStyle name="常规 10 5 2 4 2" xfId="17203"/>
    <cellStyle name="常规 10 5 2 5" xfId="9889"/>
    <cellStyle name="常规 10 5 2 5 2" xfId="17204"/>
    <cellStyle name="常规 10 5 2 6" xfId="17195"/>
    <cellStyle name="常规 10 5 3" xfId="676"/>
    <cellStyle name="常规 10 5 3 2" xfId="3500"/>
    <cellStyle name="常规 10 5 3 2 2" xfId="7707"/>
    <cellStyle name="常规 10 5 3 2 2 2" xfId="17207"/>
    <cellStyle name="常规 10 5 3 2 3" xfId="17206"/>
    <cellStyle name="常规 10 5 3 3" xfId="5613"/>
    <cellStyle name="常规 10 5 3 3 2" xfId="17208"/>
    <cellStyle name="常规 10 5 3 4" xfId="9890"/>
    <cellStyle name="常规 10 5 3 4 2" xfId="17209"/>
    <cellStyle name="常规 10 5 3 5" xfId="17205"/>
    <cellStyle name="常规 10 5 4" xfId="677"/>
    <cellStyle name="常规 10 5 5" xfId="3497"/>
    <cellStyle name="常规 10 5 5 2" xfId="7704"/>
    <cellStyle name="常规 10 5 5 2 2" xfId="17211"/>
    <cellStyle name="常规 10 5 5 3" xfId="17210"/>
    <cellStyle name="常规 10 5 6" xfId="5610"/>
    <cellStyle name="常规 10 5 6 2" xfId="17212"/>
    <cellStyle name="常规 10 5 7" xfId="9891"/>
    <cellStyle name="常规 10 5 7 2" xfId="17213"/>
    <cellStyle name="常规 10 5 8" xfId="17194"/>
    <cellStyle name="常规 10 6" xfId="678"/>
    <cellStyle name="常规 10 6 2" xfId="679"/>
    <cellStyle name="常规 10 6 2 2" xfId="9892"/>
    <cellStyle name="常规 10 6 3" xfId="9893"/>
    <cellStyle name="常规 10 7" xfId="680"/>
    <cellStyle name="常规 10 7 2" xfId="9894"/>
    <cellStyle name="常规 10 8" xfId="681"/>
    <cellStyle name="常规 10 8 2" xfId="9895"/>
    <cellStyle name="常规 10 9" xfId="682"/>
    <cellStyle name="常规 11" xfId="683"/>
    <cellStyle name="常规 11 10" xfId="684"/>
    <cellStyle name="常规 11 10 2" xfId="3501"/>
    <cellStyle name="常规 11 10 2 2" xfId="7708"/>
    <cellStyle name="常规 11 10 2 2 2" xfId="17216"/>
    <cellStyle name="常规 11 10 2 3" xfId="17215"/>
    <cellStyle name="常规 11 10 3" xfId="5614"/>
    <cellStyle name="常规 11 10 3 2" xfId="17217"/>
    <cellStyle name="常规 11 10 4" xfId="17214"/>
    <cellStyle name="常规 11 11" xfId="685"/>
    <cellStyle name="常规 11 11 2" xfId="3502"/>
    <cellStyle name="常规 11 11 2 2" xfId="7709"/>
    <cellStyle name="常规 11 11 2 2 2" xfId="17220"/>
    <cellStyle name="常规 11 11 2 3" xfId="17219"/>
    <cellStyle name="常规 11 11 3" xfId="5615"/>
    <cellStyle name="常规 11 11 3 2" xfId="17221"/>
    <cellStyle name="常规 11 11 4" xfId="17218"/>
    <cellStyle name="常规 11 12" xfId="686"/>
    <cellStyle name="常规 11 12 2" xfId="3503"/>
    <cellStyle name="常规 11 12 2 2" xfId="7710"/>
    <cellStyle name="常规 11 12 2 2 2" xfId="17224"/>
    <cellStyle name="常规 11 12 2 3" xfId="17223"/>
    <cellStyle name="常规 11 12 3" xfId="5616"/>
    <cellStyle name="常规 11 12 3 2" xfId="17225"/>
    <cellStyle name="常规 11 12 4" xfId="17222"/>
    <cellStyle name="常规 11 13" xfId="687"/>
    <cellStyle name="常规 11 13 2" xfId="3504"/>
    <cellStyle name="常规 11 13 2 2" xfId="7711"/>
    <cellStyle name="常规 11 13 2 2 2" xfId="17228"/>
    <cellStyle name="常规 11 13 2 3" xfId="17227"/>
    <cellStyle name="常规 11 13 3" xfId="5617"/>
    <cellStyle name="常规 11 13 3 2" xfId="17229"/>
    <cellStyle name="常规 11 13 4" xfId="17226"/>
    <cellStyle name="常规 11 14" xfId="688"/>
    <cellStyle name="常规 11 14 2" xfId="3505"/>
    <cellStyle name="常规 11 14 2 2" xfId="7712"/>
    <cellStyle name="常规 11 14 2 2 2" xfId="17232"/>
    <cellStyle name="常规 11 14 2 3" xfId="17231"/>
    <cellStyle name="常规 11 14 3" xfId="5618"/>
    <cellStyle name="常规 11 14 3 2" xfId="17233"/>
    <cellStyle name="常规 11 14 4" xfId="17230"/>
    <cellStyle name="常规 11 15" xfId="689"/>
    <cellStyle name="常规 11 15 2" xfId="3506"/>
    <cellStyle name="常规 11 15 2 2" xfId="7713"/>
    <cellStyle name="常规 11 15 2 2 2" xfId="17236"/>
    <cellStyle name="常规 11 15 2 3" xfId="17235"/>
    <cellStyle name="常规 11 15 3" xfId="5619"/>
    <cellStyle name="常规 11 15 3 2" xfId="17237"/>
    <cellStyle name="常规 11 15 4" xfId="17234"/>
    <cellStyle name="常规 11 16" xfId="690"/>
    <cellStyle name="常规 11 16 2" xfId="3507"/>
    <cellStyle name="常规 11 16 2 2" xfId="7714"/>
    <cellStyle name="常规 11 16 2 2 2" xfId="17240"/>
    <cellStyle name="常规 11 16 2 3" xfId="17239"/>
    <cellStyle name="常规 11 16 3" xfId="5620"/>
    <cellStyle name="常规 11 16 3 2" xfId="17241"/>
    <cellStyle name="常规 11 16 4" xfId="17238"/>
    <cellStyle name="常规 11 17" xfId="691"/>
    <cellStyle name="常规 11 17 2" xfId="3508"/>
    <cellStyle name="常规 11 17 2 2" xfId="7715"/>
    <cellStyle name="常规 11 17 2 2 2" xfId="17244"/>
    <cellStyle name="常规 11 17 2 3" xfId="17243"/>
    <cellStyle name="常规 11 17 3" xfId="5621"/>
    <cellStyle name="常规 11 17 3 2" xfId="17245"/>
    <cellStyle name="常规 11 17 4" xfId="17242"/>
    <cellStyle name="常规 11 18" xfId="692"/>
    <cellStyle name="常规 11 18 2" xfId="3509"/>
    <cellStyle name="常规 11 18 2 2" xfId="7716"/>
    <cellStyle name="常规 11 18 2 2 2" xfId="17248"/>
    <cellStyle name="常规 11 18 2 3" xfId="17247"/>
    <cellStyle name="常规 11 18 3" xfId="5622"/>
    <cellStyle name="常规 11 18 3 2" xfId="17249"/>
    <cellStyle name="常规 11 18 4" xfId="17246"/>
    <cellStyle name="常规 11 19" xfId="3048"/>
    <cellStyle name="常规 11 19 2" xfId="7273"/>
    <cellStyle name="常规 11 19 2 2" xfId="17251"/>
    <cellStyle name="常规 11 19 3" xfId="17250"/>
    <cellStyle name="常规 11 2" xfId="693"/>
    <cellStyle name="常规 11 2 2" xfId="694"/>
    <cellStyle name="常规 11 2 2 2" xfId="695"/>
    <cellStyle name="常规 11 2 2 2 2" xfId="696"/>
    <cellStyle name="常规 11 2 2 2 2 2" xfId="9896"/>
    <cellStyle name="常规 11 2 2 2 3" xfId="9897"/>
    <cellStyle name="常规 11 2 2 3" xfId="697"/>
    <cellStyle name="常规 11 2 2 3 2" xfId="9898"/>
    <cellStyle name="常规 11 2 2 4" xfId="698"/>
    <cellStyle name="常规 11 2 2 5" xfId="9899"/>
    <cellStyle name="常规 11 2 3" xfId="699"/>
    <cellStyle name="常规 11 2 3 2" xfId="700"/>
    <cellStyle name="常规 11 2 3 2 2" xfId="9900"/>
    <cellStyle name="常规 11 2 3 3" xfId="701"/>
    <cellStyle name="常规 11 2 3 4" xfId="9901"/>
    <cellStyle name="常规 11 2 4" xfId="702"/>
    <cellStyle name="常规 11 2 4 2" xfId="9902"/>
    <cellStyle name="常规 11 2 5" xfId="703"/>
    <cellStyle name="常规 11 2 6" xfId="9903"/>
    <cellStyle name="常规 11 20" xfId="9904"/>
    <cellStyle name="常规 11 3" xfId="704"/>
    <cellStyle name="常规 11 3 2" xfId="705"/>
    <cellStyle name="常规 11 3 2 2" xfId="706"/>
    <cellStyle name="常规 11 3 2 2 2" xfId="9905"/>
    <cellStyle name="常规 11 3 2 3" xfId="9906"/>
    <cellStyle name="常规 11 3 3" xfId="707"/>
    <cellStyle name="常规 11 3 3 2" xfId="9907"/>
    <cellStyle name="常规 11 3 4" xfId="708"/>
    <cellStyle name="常规 11 3 5" xfId="9908"/>
    <cellStyle name="常规 11 4" xfId="709"/>
    <cellStyle name="常规 11 4 2" xfId="710"/>
    <cellStyle name="常规 11 4 2 2" xfId="711"/>
    <cellStyle name="常规 11 4 2 2 2" xfId="3512"/>
    <cellStyle name="常规 11 4 2 2 2 2" xfId="7719"/>
    <cellStyle name="常规 11 4 2 2 2 2 2" xfId="17256"/>
    <cellStyle name="常规 11 4 2 2 2 3" xfId="17255"/>
    <cellStyle name="常规 11 4 2 2 3" xfId="5625"/>
    <cellStyle name="常规 11 4 2 2 3 2" xfId="17257"/>
    <cellStyle name="常规 11 4 2 2 4" xfId="9909"/>
    <cellStyle name="常规 11 4 2 2 4 2" xfId="17258"/>
    <cellStyle name="常规 11 4 2 2 5" xfId="17254"/>
    <cellStyle name="常规 11 4 2 3" xfId="3511"/>
    <cellStyle name="常规 11 4 2 3 2" xfId="7718"/>
    <cellStyle name="常规 11 4 2 3 2 2" xfId="17260"/>
    <cellStyle name="常规 11 4 2 3 3" xfId="17259"/>
    <cellStyle name="常规 11 4 2 4" xfId="5624"/>
    <cellStyle name="常规 11 4 2 4 2" xfId="17261"/>
    <cellStyle name="常规 11 4 2 5" xfId="9910"/>
    <cellStyle name="常规 11 4 2 5 2" xfId="17262"/>
    <cellStyle name="常规 11 4 2 6" xfId="17253"/>
    <cellStyle name="常规 11 4 3" xfId="712"/>
    <cellStyle name="常规 11 4 3 2" xfId="3513"/>
    <cellStyle name="常规 11 4 3 2 2" xfId="7720"/>
    <cellStyle name="常规 11 4 3 2 2 2" xfId="17265"/>
    <cellStyle name="常规 11 4 3 2 3" xfId="17264"/>
    <cellStyle name="常规 11 4 3 3" xfId="5626"/>
    <cellStyle name="常规 11 4 3 3 2" xfId="17266"/>
    <cellStyle name="常规 11 4 3 4" xfId="9911"/>
    <cellStyle name="常规 11 4 3 4 2" xfId="17267"/>
    <cellStyle name="常规 11 4 3 5" xfId="17263"/>
    <cellStyle name="常规 11 4 4" xfId="713"/>
    <cellStyle name="常规 11 4 5" xfId="3510"/>
    <cellStyle name="常规 11 4 5 2" xfId="7717"/>
    <cellStyle name="常规 11 4 5 2 2" xfId="17269"/>
    <cellStyle name="常规 11 4 5 3" xfId="17268"/>
    <cellStyle name="常规 11 4 6" xfId="5623"/>
    <cellStyle name="常规 11 4 6 2" xfId="17270"/>
    <cellStyle name="常规 11 4 7" xfId="9912"/>
    <cellStyle name="常规 11 4 7 2" xfId="17271"/>
    <cellStyle name="常规 11 4 8" xfId="17252"/>
    <cellStyle name="常规 11 5" xfId="714"/>
    <cellStyle name="常规 11 5 2" xfId="715"/>
    <cellStyle name="常规 11 5 2 2" xfId="9913"/>
    <cellStyle name="常规 11 5 3" xfId="9914"/>
    <cellStyle name="常规 11 6" xfId="716"/>
    <cellStyle name="常规 11 6 2" xfId="9915"/>
    <cellStyle name="常规 11 7" xfId="717"/>
    <cellStyle name="常规 11 7 2" xfId="9916"/>
    <cellStyle name="常规 11 8" xfId="718"/>
    <cellStyle name="常规 11 9" xfId="719"/>
    <cellStyle name="常规 11 9 2" xfId="3514"/>
    <cellStyle name="常规 11 9 2 2" xfId="7721"/>
    <cellStyle name="常规 11 9 2 2 2" xfId="17274"/>
    <cellStyle name="常规 11 9 2 3" xfId="17273"/>
    <cellStyle name="常规 11 9 3" xfId="5627"/>
    <cellStyle name="常规 11 9 3 2" xfId="17275"/>
    <cellStyle name="常规 11 9 4" xfId="17272"/>
    <cellStyle name="常规 12" xfId="720"/>
    <cellStyle name="常规 12 10" xfId="9917"/>
    <cellStyle name="常规 12 10 2" xfId="17276"/>
    <cellStyle name="常规 12 2" xfId="721"/>
    <cellStyle name="常规 12 2 2" xfId="722"/>
    <cellStyle name="常规 12 2 2 2" xfId="723"/>
    <cellStyle name="常规 12 2 2 2 2" xfId="724"/>
    <cellStyle name="常规 12 2 2 2 2 2" xfId="725"/>
    <cellStyle name="常规 12 2 2 2 2 2 2" xfId="3517"/>
    <cellStyle name="常规 12 2 2 2 2 2 2 2" xfId="7724"/>
    <cellStyle name="常规 12 2 2 2 2 2 2 2 2" xfId="17280"/>
    <cellStyle name="常规 12 2 2 2 2 2 2 3" xfId="17279"/>
    <cellStyle name="常规 12 2 2 2 2 2 3" xfId="5629"/>
    <cellStyle name="常规 12 2 2 2 2 2 3 2" xfId="17281"/>
    <cellStyle name="常规 12 2 2 2 2 2 4" xfId="9918"/>
    <cellStyle name="常规 12 2 2 2 2 2 4 2" xfId="17282"/>
    <cellStyle name="常规 12 2 2 2 2 2 5" xfId="17278"/>
    <cellStyle name="常规 12 2 2 2 2 3" xfId="3516"/>
    <cellStyle name="常规 12 2 2 2 2 3 2" xfId="7723"/>
    <cellStyle name="常规 12 2 2 2 2 3 2 2" xfId="17284"/>
    <cellStyle name="常规 12 2 2 2 2 3 3" xfId="17283"/>
    <cellStyle name="常规 12 2 2 2 2 4" xfId="5628"/>
    <cellStyle name="常规 12 2 2 2 2 4 2" xfId="17285"/>
    <cellStyle name="常规 12 2 2 2 2 5" xfId="9919"/>
    <cellStyle name="常规 12 2 2 2 2 5 2" xfId="17286"/>
    <cellStyle name="常规 12 2 2 2 2 6" xfId="17277"/>
    <cellStyle name="常规 12 2 2 2 3" xfId="726"/>
    <cellStyle name="常规 12 2 2 2 3 2" xfId="3518"/>
    <cellStyle name="常规 12 2 2 2 3 2 2" xfId="7725"/>
    <cellStyle name="常规 12 2 2 2 3 2 2 2" xfId="17289"/>
    <cellStyle name="常规 12 2 2 2 3 2 3" xfId="17288"/>
    <cellStyle name="常规 12 2 2 2 3 3" xfId="5630"/>
    <cellStyle name="常规 12 2 2 2 3 3 2" xfId="17290"/>
    <cellStyle name="常规 12 2 2 2 3 4" xfId="17287"/>
    <cellStyle name="常规 12 2 2 2 4" xfId="5187"/>
    <cellStyle name="常规 12 2 2 2 4 2" xfId="9364"/>
    <cellStyle name="常规 12 2 2 2 4 2 2" xfId="17292"/>
    <cellStyle name="常规 12 2 2 2 4 3" xfId="9434"/>
    <cellStyle name="常规 12 2 2 2 4 3 2" xfId="17293"/>
    <cellStyle name="常规 12 2 2 2 4 4" xfId="17291"/>
    <cellStyle name="常规 12 2 2 2 5" xfId="3515"/>
    <cellStyle name="常规 12 2 2 2 5 2" xfId="7722"/>
    <cellStyle name="常规 12 2 2 2 5 2 2" xfId="17295"/>
    <cellStyle name="常规 12 2 2 2 5 3" xfId="17294"/>
    <cellStyle name="常规 12 2 2 2 6" xfId="9920"/>
    <cellStyle name="常规 12 2 2 2 6 2" xfId="17296"/>
    <cellStyle name="常规 12 2 2 3" xfId="727"/>
    <cellStyle name="常规 12 2 2 3 2" xfId="728"/>
    <cellStyle name="常规 12 2 2 3 2 2" xfId="729"/>
    <cellStyle name="常规 12 2 2 3 2 2 2" xfId="3521"/>
    <cellStyle name="常规 12 2 2 3 2 2 2 2" xfId="7728"/>
    <cellStyle name="常规 12 2 2 3 2 2 2 2 2" xfId="17301"/>
    <cellStyle name="常规 12 2 2 3 2 2 2 3" xfId="17300"/>
    <cellStyle name="常规 12 2 2 3 2 2 3" xfId="5633"/>
    <cellStyle name="常规 12 2 2 3 2 2 3 2" xfId="17302"/>
    <cellStyle name="常规 12 2 2 3 2 2 4" xfId="9921"/>
    <cellStyle name="常规 12 2 2 3 2 2 4 2" xfId="17303"/>
    <cellStyle name="常规 12 2 2 3 2 2 5" xfId="17299"/>
    <cellStyle name="常规 12 2 2 3 2 3" xfId="3520"/>
    <cellStyle name="常规 12 2 2 3 2 3 2" xfId="7727"/>
    <cellStyle name="常规 12 2 2 3 2 3 2 2" xfId="17305"/>
    <cellStyle name="常规 12 2 2 3 2 3 3" xfId="17304"/>
    <cellStyle name="常规 12 2 2 3 2 4" xfId="5632"/>
    <cellStyle name="常规 12 2 2 3 2 4 2" xfId="17306"/>
    <cellStyle name="常规 12 2 2 3 2 5" xfId="9922"/>
    <cellStyle name="常规 12 2 2 3 2 5 2" xfId="17307"/>
    <cellStyle name="常规 12 2 2 3 2 6" xfId="17298"/>
    <cellStyle name="常规 12 2 2 3 3" xfId="730"/>
    <cellStyle name="常规 12 2 2 3 3 2" xfId="731"/>
    <cellStyle name="常规 12 2 2 3 3 2 2" xfId="3523"/>
    <cellStyle name="常规 12 2 2 3 3 2 2 2" xfId="7730"/>
    <cellStyle name="常规 12 2 2 3 3 2 2 2 2" xfId="17311"/>
    <cellStyle name="常规 12 2 2 3 3 2 2 3" xfId="17310"/>
    <cellStyle name="常规 12 2 2 3 3 2 3" xfId="5635"/>
    <cellStyle name="常规 12 2 2 3 3 2 3 2" xfId="17312"/>
    <cellStyle name="常规 12 2 2 3 3 2 4" xfId="9923"/>
    <cellStyle name="常规 12 2 2 3 3 2 4 2" xfId="17313"/>
    <cellStyle name="常规 12 2 2 3 3 2 5" xfId="17309"/>
    <cellStyle name="常规 12 2 2 3 3 3" xfId="3522"/>
    <cellStyle name="常规 12 2 2 3 3 3 2" xfId="7729"/>
    <cellStyle name="常规 12 2 2 3 3 3 2 2" xfId="17315"/>
    <cellStyle name="常规 12 2 2 3 3 3 3" xfId="17314"/>
    <cellStyle name="常规 12 2 2 3 3 4" xfId="5634"/>
    <cellStyle name="常规 12 2 2 3 3 4 2" xfId="17316"/>
    <cellStyle name="常规 12 2 2 3 3 5" xfId="9924"/>
    <cellStyle name="常规 12 2 2 3 3 5 2" xfId="17317"/>
    <cellStyle name="常规 12 2 2 3 3 6" xfId="17308"/>
    <cellStyle name="常规 12 2 2 3 4" xfId="732"/>
    <cellStyle name="常规 12 2 2 3 4 2" xfId="3524"/>
    <cellStyle name="常规 12 2 2 3 4 2 2" xfId="7731"/>
    <cellStyle name="常规 12 2 2 3 4 2 2 2" xfId="17320"/>
    <cellStyle name="常规 12 2 2 3 4 2 3" xfId="17319"/>
    <cellStyle name="常规 12 2 2 3 4 3" xfId="5636"/>
    <cellStyle name="常规 12 2 2 3 4 3 2" xfId="17321"/>
    <cellStyle name="常规 12 2 2 3 4 4" xfId="9925"/>
    <cellStyle name="常规 12 2 2 3 4 4 2" xfId="17322"/>
    <cellStyle name="常规 12 2 2 3 4 5" xfId="17318"/>
    <cellStyle name="常规 12 2 2 3 5" xfId="733"/>
    <cellStyle name="常规 12 2 2 3 5 2" xfId="3525"/>
    <cellStyle name="常规 12 2 2 3 5 2 2" xfId="7732"/>
    <cellStyle name="常规 12 2 2 3 5 2 2 2" xfId="17325"/>
    <cellStyle name="常规 12 2 2 3 5 2 3" xfId="17324"/>
    <cellStyle name="常规 12 2 2 3 5 3" xfId="5637"/>
    <cellStyle name="常规 12 2 2 3 5 3 2" xfId="17326"/>
    <cellStyle name="常规 12 2 2 3 5 4" xfId="17323"/>
    <cellStyle name="常规 12 2 2 3 6" xfId="3519"/>
    <cellStyle name="常规 12 2 2 3 6 2" xfId="7726"/>
    <cellStyle name="常规 12 2 2 3 6 2 2" xfId="17328"/>
    <cellStyle name="常规 12 2 2 3 6 3" xfId="17327"/>
    <cellStyle name="常规 12 2 2 3 7" xfId="5631"/>
    <cellStyle name="常规 12 2 2 3 7 2" xfId="17329"/>
    <cellStyle name="常规 12 2 2 3 8" xfId="9926"/>
    <cellStyle name="常规 12 2 2 3 8 2" xfId="17330"/>
    <cellStyle name="常规 12 2 2 3 9" xfId="17297"/>
    <cellStyle name="常规 12 2 2 4" xfId="734"/>
    <cellStyle name="常规 12 2 2 4 2" xfId="735"/>
    <cellStyle name="常规 12 2 2 4 2 2" xfId="3527"/>
    <cellStyle name="常规 12 2 2 4 2 2 2" xfId="7734"/>
    <cellStyle name="常规 12 2 2 4 2 2 2 2" xfId="17334"/>
    <cellStyle name="常规 12 2 2 4 2 2 3" xfId="17333"/>
    <cellStyle name="常规 12 2 2 4 2 3" xfId="5639"/>
    <cellStyle name="常规 12 2 2 4 2 3 2" xfId="17335"/>
    <cellStyle name="常规 12 2 2 4 2 4" xfId="9927"/>
    <cellStyle name="常规 12 2 2 4 2 4 2" xfId="17336"/>
    <cellStyle name="常规 12 2 2 4 2 5" xfId="17332"/>
    <cellStyle name="常规 12 2 2 4 3" xfId="3526"/>
    <cellStyle name="常规 12 2 2 4 3 2" xfId="7733"/>
    <cellStyle name="常规 12 2 2 4 3 2 2" xfId="17338"/>
    <cellStyle name="常规 12 2 2 4 3 3" xfId="17337"/>
    <cellStyle name="常规 12 2 2 4 4" xfId="5638"/>
    <cellStyle name="常规 12 2 2 4 4 2" xfId="17339"/>
    <cellStyle name="常规 12 2 2 4 5" xfId="9928"/>
    <cellStyle name="常规 12 2 2 4 5 2" xfId="17340"/>
    <cellStyle name="常规 12 2 2 4 6" xfId="17331"/>
    <cellStyle name="常规 12 2 2 5" xfId="736"/>
    <cellStyle name="常规 12 2 2 5 2" xfId="3528"/>
    <cellStyle name="常规 12 2 2 5 2 2" xfId="7735"/>
    <cellStyle name="常规 12 2 2 5 2 2 2" xfId="17343"/>
    <cellStyle name="常规 12 2 2 5 2 3" xfId="17342"/>
    <cellStyle name="常规 12 2 2 5 3" xfId="5640"/>
    <cellStyle name="常规 12 2 2 5 3 2" xfId="17344"/>
    <cellStyle name="常规 12 2 2 5 4" xfId="9929"/>
    <cellStyle name="常规 12 2 2 5 4 2" xfId="17345"/>
    <cellStyle name="常规 12 2 2 5 5" xfId="17341"/>
    <cellStyle name="常规 12 2 2 6" xfId="737"/>
    <cellStyle name="常规 12 2 2 6 2" xfId="3133"/>
    <cellStyle name="常规 12 2 2 6 2 2" xfId="7349"/>
    <cellStyle name="常规 12 2 2 6 2 2 2" xfId="17348"/>
    <cellStyle name="常规 12 2 2 6 2 3" xfId="17347"/>
    <cellStyle name="常规 12 2 2 6 3" xfId="5641"/>
    <cellStyle name="常规 12 2 2 6 3 2" xfId="17349"/>
    <cellStyle name="常规 12 2 2 6 4" xfId="17346"/>
    <cellStyle name="常规 12 2 2 7" xfId="3124"/>
    <cellStyle name="常规 12 2 2 7 2" xfId="7346"/>
    <cellStyle name="常规 12 2 2 7 2 2" xfId="17351"/>
    <cellStyle name="常规 12 2 2 7 3" xfId="17350"/>
    <cellStyle name="常规 12 2 2 8" xfId="9930"/>
    <cellStyle name="常规 12 2 2 8 2" xfId="17352"/>
    <cellStyle name="常规 12 2 3" xfId="738"/>
    <cellStyle name="常规 12 2 3 2" xfId="739"/>
    <cellStyle name="常规 12 2 3 2 2" xfId="740"/>
    <cellStyle name="常规 12 2 3 2 2 2" xfId="3531"/>
    <cellStyle name="常规 12 2 3 2 2 2 2" xfId="7738"/>
    <cellStyle name="常规 12 2 3 2 2 2 2 2" xfId="17357"/>
    <cellStyle name="常规 12 2 3 2 2 2 3" xfId="17356"/>
    <cellStyle name="常规 12 2 3 2 2 3" xfId="5644"/>
    <cellStyle name="常规 12 2 3 2 2 3 2" xfId="17358"/>
    <cellStyle name="常规 12 2 3 2 2 4" xfId="9931"/>
    <cellStyle name="常规 12 2 3 2 2 4 2" xfId="17359"/>
    <cellStyle name="常规 12 2 3 2 2 5" xfId="17355"/>
    <cellStyle name="常规 12 2 3 2 3" xfId="741"/>
    <cellStyle name="常规 12 2 3 2 3 2" xfId="3532"/>
    <cellStyle name="常规 12 2 3 2 3 2 2" xfId="7739"/>
    <cellStyle name="常规 12 2 3 2 3 2 2 2" xfId="17362"/>
    <cellStyle name="常规 12 2 3 2 3 2 3" xfId="17361"/>
    <cellStyle name="常规 12 2 3 2 3 3" xfId="5645"/>
    <cellStyle name="常规 12 2 3 2 3 3 2" xfId="17363"/>
    <cellStyle name="常规 12 2 3 2 3 4" xfId="17360"/>
    <cellStyle name="常规 12 2 3 2 4" xfId="3530"/>
    <cellStyle name="常规 12 2 3 2 4 2" xfId="7737"/>
    <cellStyle name="常规 12 2 3 2 4 2 2" xfId="17365"/>
    <cellStyle name="常规 12 2 3 2 4 3" xfId="17364"/>
    <cellStyle name="常规 12 2 3 2 5" xfId="5643"/>
    <cellStyle name="常规 12 2 3 2 5 2" xfId="17366"/>
    <cellStyle name="常规 12 2 3 2 6" xfId="9932"/>
    <cellStyle name="常规 12 2 3 2 6 2" xfId="17367"/>
    <cellStyle name="常规 12 2 3 2 7" xfId="17354"/>
    <cellStyle name="常规 12 2 3 3" xfId="742"/>
    <cellStyle name="常规 12 2 3 3 2" xfId="743"/>
    <cellStyle name="常规 12 2 3 3 2 2" xfId="3534"/>
    <cellStyle name="常规 12 2 3 3 2 2 2" xfId="7741"/>
    <cellStyle name="常规 12 2 3 3 2 2 2 2" xfId="17371"/>
    <cellStyle name="常规 12 2 3 3 2 2 3" xfId="17370"/>
    <cellStyle name="常规 12 2 3 3 2 3" xfId="5647"/>
    <cellStyle name="常规 12 2 3 3 2 3 2" xfId="17372"/>
    <cellStyle name="常规 12 2 3 3 2 4" xfId="9933"/>
    <cellStyle name="常规 12 2 3 3 2 4 2" xfId="17373"/>
    <cellStyle name="常规 12 2 3 3 2 5" xfId="17369"/>
    <cellStyle name="常规 12 2 3 3 3" xfId="744"/>
    <cellStyle name="常规 12 2 3 3 3 2" xfId="3535"/>
    <cellStyle name="常规 12 2 3 3 3 2 2" xfId="7742"/>
    <cellStyle name="常规 12 2 3 3 3 2 2 2" xfId="17376"/>
    <cellStyle name="常规 12 2 3 3 3 2 3" xfId="17375"/>
    <cellStyle name="常规 12 2 3 3 3 3" xfId="5648"/>
    <cellStyle name="常规 12 2 3 3 3 3 2" xfId="17377"/>
    <cellStyle name="常规 12 2 3 3 3 4" xfId="17374"/>
    <cellStyle name="常规 12 2 3 3 4" xfId="3533"/>
    <cellStyle name="常规 12 2 3 3 4 2" xfId="7740"/>
    <cellStyle name="常规 12 2 3 3 4 2 2" xfId="17379"/>
    <cellStyle name="常规 12 2 3 3 4 3" xfId="17378"/>
    <cellStyle name="常规 12 2 3 3 5" xfId="5646"/>
    <cellStyle name="常规 12 2 3 3 5 2" xfId="17380"/>
    <cellStyle name="常规 12 2 3 3 6" xfId="9934"/>
    <cellStyle name="常规 12 2 3 3 6 2" xfId="17381"/>
    <cellStyle name="常规 12 2 3 3 7" xfId="17368"/>
    <cellStyle name="常规 12 2 3 4" xfId="745"/>
    <cellStyle name="常规 12 2 3 4 2" xfId="3536"/>
    <cellStyle name="常规 12 2 3 4 2 2" xfId="7743"/>
    <cellStyle name="常规 12 2 3 4 2 2 2" xfId="17384"/>
    <cellStyle name="常规 12 2 3 4 2 3" xfId="17383"/>
    <cellStyle name="常规 12 2 3 4 3" xfId="5649"/>
    <cellStyle name="常规 12 2 3 4 3 2" xfId="17385"/>
    <cellStyle name="常规 12 2 3 4 4" xfId="9935"/>
    <cellStyle name="常规 12 2 3 4 4 2" xfId="17386"/>
    <cellStyle name="常规 12 2 3 4 5" xfId="17382"/>
    <cellStyle name="常规 12 2 3 5" xfId="746"/>
    <cellStyle name="常规 12 2 3 5 2" xfId="3537"/>
    <cellStyle name="常规 12 2 3 5 2 2" xfId="7744"/>
    <cellStyle name="常规 12 2 3 5 2 2 2" xfId="17389"/>
    <cellStyle name="常规 12 2 3 5 2 3" xfId="17388"/>
    <cellStyle name="常规 12 2 3 5 3" xfId="5650"/>
    <cellStyle name="常规 12 2 3 5 3 2" xfId="17390"/>
    <cellStyle name="常规 12 2 3 5 4" xfId="17387"/>
    <cellStyle name="常规 12 2 3 6" xfId="3529"/>
    <cellStyle name="常规 12 2 3 6 2" xfId="7736"/>
    <cellStyle name="常规 12 2 3 6 2 2" xfId="17392"/>
    <cellStyle name="常规 12 2 3 6 3" xfId="17391"/>
    <cellStyle name="常规 12 2 3 7" xfId="5642"/>
    <cellStyle name="常规 12 2 3 7 2" xfId="17393"/>
    <cellStyle name="常规 12 2 3 8" xfId="9936"/>
    <cellStyle name="常规 12 2 3 8 2" xfId="17394"/>
    <cellStyle name="常规 12 2 3 9" xfId="17353"/>
    <cellStyle name="常规 12 2 4" xfId="747"/>
    <cellStyle name="常规 12 2 4 2" xfId="748"/>
    <cellStyle name="常规 12 2 4 2 2" xfId="3539"/>
    <cellStyle name="常规 12 2 4 2 2 2" xfId="7746"/>
    <cellStyle name="常规 12 2 4 2 2 2 2" xfId="17398"/>
    <cellStyle name="常规 12 2 4 2 2 3" xfId="17397"/>
    <cellStyle name="常规 12 2 4 2 3" xfId="5652"/>
    <cellStyle name="常规 12 2 4 2 3 2" xfId="17399"/>
    <cellStyle name="常规 12 2 4 2 4" xfId="9937"/>
    <cellStyle name="常规 12 2 4 2 4 2" xfId="17400"/>
    <cellStyle name="常规 12 2 4 2 5" xfId="17396"/>
    <cellStyle name="常规 12 2 4 3" xfId="749"/>
    <cellStyle name="常规 12 2 4 3 2" xfId="3540"/>
    <cellStyle name="常规 12 2 4 3 2 2" xfId="7747"/>
    <cellStyle name="常规 12 2 4 3 2 2 2" xfId="17403"/>
    <cellStyle name="常规 12 2 4 3 2 3" xfId="17402"/>
    <cellStyle name="常规 12 2 4 3 3" xfId="5653"/>
    <cellStyle name="常规 12 2 4 3 3 2" xfId="17404"/>
    <cellStyle name="常规 12 2 4 3 4" xfId="17401"/>
    <cellStyle name="常规 12 2 4 4" xfId="3538"/>
    <cellStyle name="常规 12 2 4 4 2" xfId="7745"/>
    <cellStyle name="常规 12 2 4 4 2 2" xfId="17406"/>
    <cellStyle name="常规 12 2 4 4 3" xfId="17405"/>
    <cellStyle name="常规 12 2 4 5" xfId="5651"/>
    <cellStyle name="常规 12 2 4 5 2" xfId="17407"/>
    <cellStyle name="常规 12 2 4 6" xfId="9938"/>
    <cellStyle name="常规 12 2 4 6 2" xfId="17408"/>
    <cellStyle name="常规 12 2 4 7" xfId="17395"/>
    <cellStyle name="常规 12 2 5" xfId="750"/>
    <cellStyle name="常规 12 2 5 2" xfId="751"/>
    <cellStyle name="常规 12 2 5 2 2" xfId="3542"/>
    <cellStyle name="常规 12 2 5 2 2 2" xfId="7749"/>
    <cellStyle name="常规 12 2 5 2 2 2 2" xfId="17412"/>
    <cellStyle name="常规 12 2 5 2 2 3" xfId="17411"/>
    <cellStyle name="常规 12 2 5 2 3" xfId="5655"/>
    <cellStyle name="常规 12 2 5 2 3 2" xfId="17413"/>
    <cellStyle name="常规 12 2 5 2 4" xfId="17410"/>
    <cellStyle name="常规 12 2 5 3" xfId="3541"/>
    <cellStyle name="常规 12 2 5 3 2" xfId="7748"/>
    <cellStyle name="常规 12 2 5 3 2 2" xfId="17415"/>
    <cellStyle name="常规 12 2 5 3 3" xfId="17414"/>
    <cellStyle name="常规 12 2 5 4" xfId="5654"/>
    <cellStyle name="常规 12 2 5 4 2" xfId="17416"/>
    <cellStyle name="常规 12 2 5 5" xfId="9939"/>
    <cellStyle name="常规 12 2 5 5 2" xfId="17417"/>
    <cellStyle name="常规 12 2 5 6" xfId="17409"/>
    <cellStyle name="常规 12 2 6" xfId="752"/>
    <cellStyle name="常规 12 2 6 2" xfId="3132"/>
    <cellStyle name="常规 12 2 6 2 2" xfId="7348"/>
    <cellStyle name="常规 12 2 6 2 2 2" xfId="17420"/>
    <cellStyle name="常规 12 2 6 2 3" xfId="17419"/>
    <cellStyle name="常规 12 2 6 3" xfId="5656"/>
    <cellStyle name="常规 12 2 6 3 2" xfId="17421"/>
    <cellStyle name="常规 12 2 6 4" xfId="17418"/>
    <cellStyle name="常规 12 2 7" xfId="3050"/>
    <cellStyle name="常规 12 2 7 2" xfId="7275"/>
    <cellStyle name="常规 12 2 7 2 2" xfId="17423"/>
    <cellStyle name="常规 12 2 7 3" xfId="17422"/>
    <cellStyle name="常规 12 2 8" xfId="5186"/>
    <cellStyle name="常规 12 2 8 2" xfId="9363"/>
    <cellStyle name="常规 12 2 8 2 2" xfId="17425"/>
    <cellStyle name="常规 12 2 8 3" xfId="9433"/>
    <cellStyle name="常规 12 2 8 3 2" xfId="17426"/>
    <cellStyle name="常规 12 2 8 4" xfId="17424"/>
    <cellStyle name="常规 12 2 9" xfId="9940"/>
    <cellStyle name="常规 12 2 9 2" xfId="17427"/>
    <cellStyle name="常规 12 3" xfId="753"/>
    <cellStyle name="常规 12 3 2" xfId="754"/>
    <cellStyle name="常规 12 3 2 2" xfId="755"/>
    <cellStyle name="常规 12 3 2 2 2" xfId="756"/>
    <cellStyle name="常规 12 3 2 2 2 2" xfId="3546"/>
    <cellStyle name="常规 12 3 2 2 2 2 2" xfId="7753"/>
    <cellStyle name="常规 12 3 2 2 2 2 2 2" xfId="17433"/>
    <cellStyle name="常规 12 3 2 2 2 2 3" xfId="17432"/>
    <cellStyle name="常规 12 3 2 2 2 3" xfId="5660"/>
    <cellStyle name="常规 12 3 2 2 2 3 2" xfId="17434"/>
    <cellStyle name="常规 12 3 2 2 2 4" xfId="9941"/>
    <cellStyle name="常规 12 3 2 2 2 4 2" xfId="17435"/>
    <cellStyle name="常规 12 3 2 2 2 5" xfId="17431"/>
    <cellStyle name="常规 12 3 2 2 3" xfId="3545"/>
    <cellStyle name="常规 12 3 2 2 3 2" xfId="7752"/>
    <cellStyle name="常规 12 3 2 2 3 2 2" xfId="17437"/>
    <cellStyle name="常规 12 3 2 2 3 3" xfId="17436"/>
    <cellStyle name="常规 12 3 2 2 4" xfId="5659"/>
    <cellStyle name="常规 12 3 2 2 4 2" xfId="17438"/>
    <cellStyle name="常规 12 3 2 2 5" xfId="9942"/>
    <cellStyle name="常规 12 3 2 2 5 2" xfId="17439"/>
    <cellStyle name="常规 12 3 2 2 6" xfId="17430"/>
    <cellStyle name="常规 12 3 2 3" xfId="757"/>
    <cellStyle name="常规 12 3 2 3 2" xfId="3547"/>
    <cellStyle name="常规 12 3 2 3 2 2" xfId="7754"/>
    <cellStyle name="常规 12 3 2 3 2 2 2" xfId="17442"/>
    <cellStyle name="常规 12 3 2 3 2 3" xfId="17441"/>
    <cellStyle name="常规 12 3 2 3 3" xfId="5661"/>
    <cellStyle name="常规 12 3 2 3 3 2" xfId="17443"/>
    <cellStyle name="常规 12 3 2 3 4" xfId="9943"/>
    <cellStyle name="常规 12 3 2 3 4 2" xfId="17444"/>
    <cellStyle name="常规 12 3 2 3 5" xfId="17440"/>
    <cellStyle name="常规 12 3 2 4" xfId="758"/>
    <cellStyle name="常规 12 3 2 4 2" xfId="3548"/>
    <cellStyle name="常规 12 3 2 4 2 2" xfId="7755"/>
    <cellStyle name="常规 12 3 2 4 2 2 2" xfId="17447"/>
    <cellStyle name="常规 12 3 2 4 2 3" xfId="17446"/>
    <cellStyle name="常规 12 3 2 4 3" xfId="5662"/>
    <cellStyle name="常规 12 3 2 4 3 2" xfId="17448"/>
    <cellStyle name="常规 12 3 2 4 4" xfId="17445"/>
    <cellStyle name="常规 12 3 2 5" xfId="3544"/>
    <cellStyle name="常规 12 3 2 5 2" xfId="7751"/>
    <cellStyle name="常规 12 3 2 5 2 2" xfId="17450"/>
    <cellStyle name="常规 12 3 2 5 3" xfId="17449"/>
    <cellStyle name="常规 12 3 2 6" xfId="5658"/>
    <cellStyle name="常规 12 3 2 6 2" xfId="17451"/>
    <cellStyle name="常规 12 3 2 7" xfId="9944"/>
    <cellStyle name="常规 12 3 2 7 2" xfId="17452"/>
    <cellStyle name="常规 12 3 2 8" xfId="17429"/>
    <cellStyle name="常规 12 3 3" xfId="759"/>
    <cellStyle name="常规 12 3 3 2" xfId="760"/>
    <cellStyle name="常规 12 3 3 2 2" xfId="3550"/>
    <cellStyle name="常规 12 3 3 2 2 2" xfId="7757"/>
    <cellStyle name="常规 12 3 3 2 2 2 2" xfId="17456"/>
    <cellStyle name="常规 12 3 3 2 2 3" xfId="17455"/>
    <cellStyle name="常规 12 3 3 2 3" xfId="5664"/>
    <cellStyle name="常规 12 3 3 2 3 2" xfId="17457"/>
    <cellStyle name="常规 12 3 3 2 4" xfId="9945"/>
    <cellStyle name="常规 12 3 3 2 4 2" xfId="17458"/>
    <cellStyle name="常规 12 3 3 2 5" xfId="17454"/>
    <cellStyle name="常规 12 3 3 3" xfId="761"/>
    <cellStyle name="常规 12 3 3 3 2" xfId="3551"/>
    <cellStyle name="常规 12 3 3 3 2 2" xfId="7758"/>
    <cellStyle name="常规 12 3 3 3 2 2 2" xfId="17461"/>
    <cellStyle name="常规 12 3 3 3 2 3" xfId="17460"/>
    <cellStyle name="常规 12 3 3 3 3" xfId="5665"/>
    <cellStyle name="常规 12 3 3 3 3 2" xfId="17462"/>
    <cellStyle name="常规 12 3 3 3 4" xfId="17459"/>
    <cellStyle name="常规 12 3 3 4" xfId="3549"/>
    <cellStyle name="常规 12 3 3 4 2" xfId="7756"/>
    <cellStyle name="常规 12 3 3 4 2 2" xfId="17464"/>
    <cellStyle name="常规 12 3 3 4 3" xfId="17463"/>
    <cellStyle name="常规 12 3 3 5" xfId="5663"/>
    <cellStyle name="常规 12 3 3 5 2" xfId="17465"/>
    <cellStyle name="常规 12 3 3 6" xfId="9946"/>
    <cellStyle name="常规 12 3 3 6 2" xfId="17466"/>
    <cellStyle name="常规 12 3 3 7" xfId="17453"/>
    <cellStyle name="常规 12 3 4" xfId="762"/>
    <cellStyle name="常规 12 3 4 2" xfId="3552"/>
    <cellStyle name="常规 12 3 4 2 2" xfId="7759"/>
    <cellStyle name="常规 12 3 4 2 2 2" xfId="17469"/>
    <cellStyle name="常规 12 3 4 2 3" xfId="17468"/>
    <cellStyle name="常规 12 3 4 3" xfId="5666"/>
    <cellStyle name="常规 12 3 4 3 2" xfId="17470"/>
    <cellStyle name="常规 12 3 4 4" xfId="9947"/>
    <cellStyle name="常规 12 3 4 4 2" xfId="17471"/>
    <cellStyle name="常规 12 3 4 5" xfId="17467"/>
    <cellStyle name="常规 12 3 5" xfId="763"/>
    <cellStyle name="常规 12 3 5 2" xfId="3553"/>
    <cellStyle name="常规 12 3 5 2 2" xfId="7760"/>
    <cellStyle name="常规 12 3 5 2 2 2" xfId="17474"/>
    <cellStyle name="常规 12 3 5 2 3" xfId="17473"/>
    <cellStyle name="常规 12 3 5 3" xfId="5667"/>
    <cellStyle name="常规 12 3 5 3 2" xfId="17475"/>
    <cellStyle name="常规 12 3 5 4" xfId="17472"/>
    <cellStyle name="常规 12 3 6" xfId="3543"/>
    <cellStyle name="常规 12 3 6 2" xfId="7750"/>
    <cellStyle name="常规 12 3 6 2 2" xfId="17477"/>
    <cellStyle name="常规 12 3 6 3" xfId="17476"/>
    <cellStyle name="常规 12 3 7" xfId="5657"/>
    <cellStyle name="常规 12 3 7 2" xfId="17478"/>
    <cellStyle name="常规 12 3 8" xfId="9948"/>
    <cellStyle name="常规 12 3 8 2" xfId="17479"/>
    <cellStyle name="常规 12 3 9" xfId="17428"/>
    <cellStyle name="常规 12 4" xfId="764"/>
    <cellStyle name="常规 12 4 2" xfId="765"/>
    <cellStyle name="常规 12 4 2 2" xfId="766"/>
    <cellStyle name="常规 12 4 2 2 2" xfId="3556"/>
    <cellStyle name="常规 12 4 2 2 2 2" xfId="7763"/>
    <cellStyle name="常规 12 4 2 2 2 2 2" xfId="17484"/>
    <cellStyle name="常规 12 4 2 2 2 3" xfId="17483"/>
    <cellStyle name="常规 12 4 2 2 3" xfId="5670"/>
    <cellStyle name="常规 12 4 2 2 3 2" xfId="17485"/>
    <cellStyle name="常规 12 4 2 2 4" xfId="9949"/>
    <cellStyle name="常规 12 4 2 2 4 2" xfId="17486"/>
    <cellStyle name="常规 12 4 2 2 5" xfId="17482"/>
    <cellStyle name="常规 12 4 2 3" xfId="767"/>
    <cellStyle name="常规 12 4 2 3 2" xfId="3557"/>
    <cellStyle name="常规 12 4 2 3 2 2" xfId="7764"/>
    <cellStyle name="常规 12 4 2 3 2 2 2" xfId="17489"/>
    <cellStyle name="常规 12 4 2 3 2 3" xfId="17488"/>
    <cellStyle name="常规 12 4 2 3 3" xfId="5671"/>
    <cellStyle name="常规 12 4 2 3 3 2" xfId="17490"/>
    <cellStyle name="常规 12 4 2 3 4" xfId="17487"/>
    <cellStyle name="常规 12 4 2 4" xfId="3555"/>
    <cellStyle name="常规 12 4 2 4 2" xfId="7762"/>
    <cellStyle name="常规 12 4 2 4 2 2" xfId="17492"/>
    <cellStyle name="常规 12 4 2 4 3" xfId="17491"/>
    <cellStyle name="常规 12 4 2 5" xfId="5669"/>
    <cellStyle name="常规 12 4 2 5 2" xfId="17493"/>
    <cellStyle name="常规 12 4 2 6" xfId="9950"/>
    <cellStyle name="常规 12 4 2 6 2" xfId="17494"/>
    <cellStyle name="常规 12 4 2 7" xfId="17481"/>
    <cellStyle name="常规 12 4 3" xfId="768"/>
    <cellStyle name="常规 12 4 3 2" xfId="769"/>
    <cellStyle name="常规 12 4 3 2 2" xfId="3559"/>
    <cellStyle name="常规 12 4 3 2 2 2" xfId="7766"/>
    <cellStyle name="常规 12 4 3 2 2 2 2" xfId="17498"/>
    <cellStyle name="常规 12 4 3 2 2 3" xfId="17497"/>
    <cellStyle name="常规 12 4 3 2 3" xfId="5673"/>
    <cellStyle name="常规 12 4 3 2 3 2" xfId="17499"/>
    <cellStyle name="常规 12 4 3 2 4" xfId="17496"/>
    <cellStyle name="常规 12 4 3 3" xfId="3558"/>
    <cellStyle name="常规 12 4 3 3 2" xfId="7765"/>
    <cellStyle name="常规 12 4 3 3 2 2" xfId="17501"/>
    <cellStyle name="常规 12 4 3 3 3" xfId="17500"/>
    <cellStyle name="常规 12 4 3 4" xfId="5672"/>
    <cellStyle name="常规 12 4 3 4 2" xfId="17502"/>
    <cellStyle name="常规 12 4 3 5" xfId="9951"/>
    <cellStyle name="常规 12 4 3 5 2" xfId="17503"/>
    <cellStyle name="常规 12 4 3 6" xfId="17495"/>
    <cellStyle name="常规 12 4 4" xfId="770"/>
    <cellStyle name="常规 12 4 4 2" xfId="3560"/>
    <cellStyle name="常规 12 4 4 2 2" xfId="7767"/>
    <cellStyle name="常规 12 4 4 2 2 2" xfId="17506"/>
    <cellStyle name="常规 12 4 4 2 3" xfId="17505"/>
    <cellStyle name="常规 12 4 4 3" xfId="5674"/>
    <cellStyle name="常规 12 4 4 3 2" xfId="17507"/>
    <cellStyle name="常规 12 4 4 4" xfId="17504"/>
    <cellStyle name="常规 12 4 5" xfId="3554"/>
    <cellStyle name="常规 12 4 5 2" xfId="7761"/>
    <cellStyle name="常规 12 4 5 2 2" xfId="17509"/>
    <cellStyle name="常规 12 4 5 3" xfId="17508"/>
    <cellStyle name="常规 12 4 6" xfId="5668"/>
    <cellStyle name="常规 12 4 6 2" xfId="17510"/>
    <cellStyle name="常规 12 4 7" xfId="9952"/>
    <cellStyle name="常规 12 4 7 2" xfId="17511"/>
    <cellStyle name="常规 12 4 8" xfId="17480"/>
    <cellStyle name="常规 12 5" xfId="771"/>
    <cellStyle name="常规 12 5 2" xfId="772"/>
    <cellStyle name="常规 12 5 2 2" xfId="3562"/>
    <cellStyle name="常规 12 5 2 2 2" xfId="7769"/>
    <cellStyle name="常规 12 5 2 2 2 2" xfId="17515"/>
    <cellStyle name="常规 12 5 2 2 3" xfId="17514"/>
    <cellStyle name="常规 12 5 2 3" xfId="5676"/>
    <cellStyle name="常规 12 5 2 3 2" xfId="17516"/>
    <cellStyle name="常规 12 5 2 4" xfId="9953"/>
    <cellStyle name="常规 12 5 2 4 2" xfId="17517"/>
    <cellStyle name="常规 12 5 2 5" xfId="17513"/>
    <cellStyle name="常规 12 5 3" xfId="773"/>
    <cellStyle name="常规 12 5 3 2" xfId="3563"/>
    <cellStyle name="常规 12 5 3 2 2" xfId="7770"/>
    <cellStyle name="常规 12 5 3 2 2 2" xfId="17520"/>
    <cellStyle name="常规 12 5 3 2 3" xfId="17519"/>
    <cellStyle name="常规 12 5 3 3" xfId="5677"/>
    <cellStyle name="常规 12 5 3 3 2" xfId="17521"/>
    <cellStyle name="常规 12 5 3 4" xfId="17518"/>
    <cellStyle name="常规 12 5 4" xfId="3561"/>
    <cellStyle name="常规 12 5 4 2" xfId="7768"/>
    <cellStyle name="常规 12 5 4 2 2" xfId="17523"/>
    <cellStyle name="常规 12 5 4 3" xfId="17522"/>
    <cellStyle name="常规 12 5 5" xfId="5675"/>
    <cellStyle name="常规 12 5 5 2" xfId="17524"/>
    <cellStyle name="常规 12 5 6" xfId="9954"/>
    <cellStyle name="常规 12 5 6 2" xfId="17525"/>
    <cellStyle name="常规 12 5 7" xfId="17512"/>
    <cellStyle name="常规 12 6" xfId="774"/>
    <cellStyle name="常规 12 6 2" xfId="775"/>
    <cellStyle name="常规 12 6 2 2" xfId="3565"/>
    <cellStyle name="常规 12 6 2 2 2" xfId="7772"/>
    <cellStyle name="常规 12 6 2 2 2 2" xfId="17529"/>
    <cellStyle name="常规 12 6 2 2 3" xfId="17528"/>
    <cellStyle name="常规 12 6 2 3" xfId="5679"/>
    <cellStyle name="常规 12 6 2 3 2" xfId="17530"/>
    <cellStyle name="常规 12 6 2 4" xfId="17527"/>
    <cellStyle name="常规 12 6 3" xfId="3564"/>
    <cellStyle name="常规 12 6 3 2" xfId="7771"/>
    <cellStyle name="常规 12 6 3 2 2" xfId="17532"/>
    <cellStyle name="常规 12 6 3 3" xfId="17531"/>
    <cellStyle name="常规 12 6 4" xfId="5678"/>
    <cellStyle name="常规 12 6 4 2" xfId="17533"/>
    <cellStyle name="常规 12 6 5" xfId="9955"/>
    <cellStyle name="常规 12 6 5 2" xfId="17534"/>
    <cellStyle name="常规 12 6 6" xfId="17526"/>
    <cellStyle name="常规 12 7" xfId="776"/>
    <cellStyle name="常规 12 7 2" xfId="3566"/>
    <cellStyle name="常规 12 7 2 2" xfId="7773"/>
    <cellStyle name="常规 12 7 2 2 2" xfId="17537"/>
    <cellStyle name="常规 12 7 2 3" xfId="17536"/>
    <cellStyle name="常规 12 7 3" xfId="5680"/>
    <cellStyle name="常规 12 7 3 2" xfId="17538"/>
    <cellStyle name="常规 12 7 4" xfId="17535"/>
    <cellStyle name="常规 12 8" xfId="3049"/>
    <cellStyle name="常规 12 8 2" xfId="7274"/>
    <cellStyle name="常规 12 8 2 2" xfId="17540"/>
    <cellStyle name="常规 12 8 3" xfId="17539"/>
    <cellStyle name="常规 12 9" xfId="5185"/>
    <cellStyle name="常规 12 9 2" xfId="9362"/>
    <cellStyle name="常规 12 9 2 2" xfId="17542"/>
    <cellStyle name="常规 12 9 3" xfId="9432"/>
    <cellStyle name="常规 12 9 3 2" xfId="17543"/>
    <cellStyle name="常规 12 9 4" xfId="17541"/>
    <cellStyle name="常规 13" xfId="777"/>
    <cellStyle name="常规 13 10" xfId="778"/>
    <cellStyle name="常规 13 10 2" xfId="3567"/>
    <cellStyle name="常规 13 10 2 2" xfId="7774"/>
    <cellStyle name="常规 13 10 2 2 2" xfId="17546"/>
    <cellStyle name="常规 13 10 2 2 2 2" xfId="30430"/>
    <cellStyle name="常规 13 10 2 2 3" xfId="30429"/>
    <cellStyle name="常规 13 10 2 3" xfId="17545"/>
    <cellStyle name="常规 13 10 2 3 2" xfId="30431"/>
    <cellStyle name="常规 13 10 2 4" xfId="30428"/>
    <cellStyle name="常规 13 10 3" xfId="5681"/>
    <cellStyle name="常规 13 10 3 2" xfId="17547"/>
    <cellStyle name="常规 13 10 3 2 2" xfId="30433"/>
    <cellStyle name="常规 13 10 3 3" xfId="30432"/>
    <cellStyle name="常规 13 10 4" xfId="17544"/>
    <cellStyle name="常规 13 10 4 2" xfId="30434"/>
    <cellStyle name="常规 13 10 5" xfId="30427"/>
    <cellStyle name="常规 13 11" xfId="779"/>
    <cellStyle name="常规 13 11 2" xfId="3568"/>
    <cellStyle name="常规 13 11 2 2" xfId="7775"/>
    <cellStyle name="常规 13 11 2 2 2" xfId="17550"/>
    <cellStyle name="常规 13 11 2 2 2 2" xfId="30438"/>
    <cellStyle name="常规 13 11 2 2 3" xfId="30437"/>
    <cellStyle name="常规 13 11 2 3" xfId="17549"/>
    <cellStyle name="常规 13 11 2 3 2" xfId="30439"/>
    <cellStyle name="常规 13 11 2 4" xfId="30436"/>
    <cellStyle name="常规 13 11 3" xfId="5682"/>
    <cellStyle name="常规 13 11 3 2" xfId="17551"/>
    <cellStyle name="常规 13 11 3 2 2" xfId="30441"/>
    <cellStyle name="常规 13 11 3 3" xfId="30440"/>
    <cellStyle name="常规 13 11 4" xfId="17548"/>
    <cellStyle name="常规 13 11 4 2" xfId="30442"/>
    <cellStyle name="常规 13 11 5" xfId="30435"/>
    <cellStyle name="常规 13 12" xfId="780"/>
    <cellStyle name="常规 13 12 2" xfId="3569"/>
    <cellStyle name="常规 13 12 2 2" xfId="7776"/>
    <cellStyle name="常规 13 12 2 2 2" xfId="17554"/>
    <cellStyle name="常规 13 12 2 2 2 2" xfId="30446"/>
    <cellStyle name="常规 13 12 2 2 3" xfId="30445"/>
    <cellStyle name="常规 13 12 2 3" xfId="17553"/>
    <cellStyle name="常规 13 12 2 3 2" xfId="30447"/>
    <cellStyle name="常规 13 12 2 4" xfId="30444"/>
    <cellStyle name="常规 13 12 3" xfId="5683"/>
    <cellStyle name="常规 13 12 3 2" xfId="17555"/>
    <cellStyle name="常规 13 12 3 2 2" xfId="30449"/>
    <cellStyle name="常规 13 12 3 3" xfId="30448"/>
    <cellStyle name="常规 13 12 4" xfId="17552"/>
    <cellStyle name="常规 13 12 4 2" xfId="30450"/>
    <cellStyle name="常规 13 12 5" xfId="30443"/>
    <cellStyle name="常规 13 13" xfId="781"/>
    <cellStyle name="常规 13 13 2" xfId="3570"/>
    <cellStyle name="常规 13 13 2 2" xfId="7777"/>
    <cellStyle name="常规 13 13 2 2 2" xfId="17558"/>
    <cellStyle name="常规 13 13 2 2 2 2" xfId="30454"/>
    <cellStyle name="常规 13 13 2 2 3" xfId="30453"/>
    <cellStyle name="常规 13 13 2 3" xfId="17557"/>
    <cellStyle name="常规 13 13 2 3 2" xfId="30455"/>
    <cellStyle name="常规 13 13 2 4" xfId="30452"/>
    <cellStyle name="常规 13 13 3" xfId="5684"/>
    <cellStyle name="常规 13 13 3 2" xfId="17559"/>
    <cellStyle name="常规 13 13 3 2 2" xfId="30457"/>
    <cellStyle name="常规 13 13 3 3" xfId="30456"/>
    <cellStyle name="常规 13 13 4" xfId="17556"/>
    <cellStyle name="常规 13 13 4 2" xfId="30458"/>
    <cellStyle name="常规 13 13 5" xfId="30451"/>
    <cellStyle name="常规 13 14" xfId="782"/>
    <cellStyle name="常规 13 14 2" xfId="3571"/>
    <cellStyle name="常规 13 14 2 2" xfId="7778"/>
    <cellStyle name="常规 13 14 2 2 2" xfId="17562"/>
    <cellStyle name="常规 13 14 2 2 2 2" xfId="30462"/>
    <cellStyle name="常规 13 14 2 2 3" xfId="30461"/>
    <cellStyle name="常规 13 14 2 3" xfId="17561"/>
    <cellStyle name="常规 13 14 2 3 2" xfId="30463"/>
    <cellStyle name="常规 13 14 2 4" xfId="30460"/>
    <cellStyle name="常规 13 14 3" xfId="5685"/>
    <cellStyle name="常规 13 14 3 2" xfId="17563"/>
    <cellStyle name="常规 13 14 3 2 2" xfId="30465"/>
    <cellStyle name="常规 13 14 3 3" xfId="30464"/>
    <cellStyle name="常规 13 14 4" xfId="17560"/>
    <cellStyle name="常规 13 14 4 2" xfId="30466"/>
    <cellStyle name="常规 13 14 5" xfId="30459"/>
    <cellStyle name="常规 13 15" xfId="783"/>
    <cellStyle name="常规 13 15 2" xfId="3572"/>
    <cellStyle name="常规 13 15 2 2" xfId="7779"/>
    <cellStyle name="常规 13 15 2 2 2" xfId="17566"/>
    <cellStyle name="常规 13 15 2 2 2 2" xfId="30470"/>
    <cellStyle name="常规 13 15 2 2 3" xfId="30469"/>
    <cellStyle name="常规 13 15 2 3" xfId="17565"/>
    <cellStyle name="常规 13 15 2 3 2" xfId="30471"/>
    <cellStyle name="常规 13 15 2 4" xfId="30468"/>
    <cellStyle name="常规 13 15 3" xfId="5686"/>
    <cellStyle name="常规 13 15 3 2" xfId="17567"/>
    <cellStyle name="常规 13 15 3 2 2" xfId="30473"/>
    <cellStyle name="常规 13 15 3 3" xfId="30472"/>
    <cellStyle name="常规 13 15 4" xfId="17564"/>
    <cellStyle name="常规 13 15 4 2" xfId="30474"/>
    <cellStyle name="常规 13 15 5" xfId="30467"/>
    <cellStyle name="常规 13 16" xfId="784"/>
    <cellStyle name="常规 13 16 2" xfId="3573"/>
    <cellStyle name="常规 13 16 2 2" xfId="7780"/>
    <cellStyle name="常规 13 16 2 2 2" xfId="17570"/>
    <cellStyle name="常规 13 16 2 2 2 2" xfId="30478"/>
    <cellStyle name="常规 13 16 2 2 3" xfId="30477"/>
    <cellStyle name="常规 13 16 2 3" xfId="17569"/>
    <cellStyle name="常规 13 16 2 3 2" xfId="30479"/>
    <cellStyle name="常规 13 16 2 4" xfId="30476"/>
    <cellStyle name="常规 13 16 3" xfId="5687"/>
    <cellStyle name="常规 13 16 3 2" xfId="17571"/>
    <cellStyle name="常规 13 16 3 2 2" xfId="30481"/>
    <cellStyle name="常规 13 16 3 3" xfId="30480"/>
    <cellStyle name="常规 13 16 4" xfId="17568"/>
    <cellStyle name="常规 13 16 4 2" xfId="30482"/>
    <cellStyle name="常规 13 16 5" xfId="30475"/>
    <cellStyle name="常规 13 17" xfId="785"/>
    <cellStyle name="常规 13 17 2" xfId="3574"/>
    <cellStyle name="常规 13 17 2 2" xfId="7781"/>
    <cellStyle name="常规 13 17 2 2 2" xfId="17574"/>
    <cellStyle name="常规 13 17 2 2 2 2" xfId="30486"/>
    <cellStyle name="常规 13 17 2 2 3" xfId="30485"/>
    <cellStyle name="常规 13 17 2 3" xfId="17573"/>
    <cellStyle name="常规 13 17 2 3 2" xfId="30487"/>
    <cellStyle name="常规 13 17 2 4" xfId="30484"/>
    <cellStyle name="常规 13 17 3" xfId="5688"/>
    <cellStyle name="常规 13 17 3 2" xfId="17575"/>
    <cellStyle name="常规 13 17 3 2 2" xfId="30489"/>
    <cellStyle name="常规 13 17 3 3" xfId="30488"/>
    <cellStyle name="常规 13 17 4" xfId="17572"/>
    <cellStyle name="常规 13 17 4 2" xfId="30490"/>
    <cellStyle name="常规 13 17 5" xfId="30483"/>
    <cellStyle name="常规 13 18" xfId="786"/>
    <cellStyle name="常规 13 18 2" xfId="3575"/>
    <cellStyle name="常规 13 18 2 2" xfId="7782"/>
    <cellStyle name="常规 13 18 2 2 2" xfId="17578"/>
    <cellStyle name="常规 13 18 2 2 2 2" xfId="30494"/>
    <cellStyle name="常规 13 18 2 2 3" xfId="30493"/>
    <cellStyle name="常规 13 18 2 3" xfId="17577"/>
    <cellStyle name="常规 13 18 2 3 2" xfId="30495"/>
    <cellStyle name="常规 13 18 2 4" xfId="30492"/>
    <cellStyle name="常规 13 18 3" xfId="5689"/>
    <cellStyle name="常规 13 18 3 2" xfId="17579"/>
    <cellStyle name="常规 13 18 3 2 2" xfId="30497"/>
    <cellStyle name="常规 13 18 3 3" xfId="30496"/>
    <cellStyle name="常规 13 18 4" xfId="17576"/>
    <cellStyle name="常规 13 18 4 2" xfId="30498"/>
    <cellStyle name="常规 13 18 5" xfId="30491"/>
    <cellStyle name="常规 13 19" xfId="3051"/>
    <cellStyle name="常规 13 19 2" xfId="7276"/>
    <cellStyle name="常规 13 19 2 2" xfId="17581"/>
    <cellStyle name="常规 13 19 2 2 2" xfId="30501"/>
    <cellStyle name="常规 13 19 2 3" xfId="30500"/>
    <cellStyle name="常规 13 19 3" xfId="17580"/>
    <cellStyle name="常规 13 19 3 2" xfId="30502"/>
    <cellStyle name="常规 13 19 4" xfId="30499"/>
    <cellStyle name="常规 13 2" xfId="787"/>
    <cellStyle name="常规 13 2 2" xfId="788"/>
    <cellStyle name="常规 13 2 2 2" xfId="789"/>
    <cellStyle name="常规 13 2 2 2 2" xfId="790"/>
    <cellStyle name="常规 13 2 2 2 2 2" xfId="9956"/>
    <cellStyle name="常规 13 2 2 2 2 2 2" xfId="30507"/>
    <cellStyle name="常规 13 2 2 2 2 3" xfId="30506"/>
    <cellStyle name="常规 13 2 2 2 3" xfId="9957"/>
    <cellStyle name="常规 13 2 2 2 3 2" xfId="30508"/>
    <cellStyle name="常规 13 2 2 2 4" xfId="30505"/>
    <cellStyle name="常规 13 2 2 3" xfId="791"/>
    <cellStyle name="常规 13 2 2 3 2" xfId="9958"/>
    <cellStyle name="常规 13 2 2 3 2 2" xfId="30510"/>
    <cellStyle name="常规 13 2 2 3 3" xfId="30509"/>
    <cellStyle name="常规 13 2 2 4" xfId="792"/>
    <cellStyle name="常规 13 2 2 4 2" xfId="30511"/>
    <cellStyle name="常规 13 2 2 5" xfId="9959"/>
    <cellStyle name="常规 13 2 2 5 2" xfId="30512"/>
    <cellStyle name="常规 13 2 2 6" xfId="30504"/>
    <cellStyle name="常规 13 2 3" xfId="793"/>
    <cellStyle name="常规 13 2 3 2" xfId="794"/>
    <cellStyle name="常规 13 2 3 2 2" xfId="9960"/>
    <cellStyle name="常规 13 2 3 2 2 2" xfId="30515"/>
    <cellStyle name="常规 13 2 3 2 3" xfId="30514"/>
    <cellStyle name="常规 13 2 3 3" xfId="795"/>
    <cellStyle name="常规 13 2 3 3 2" xfId="30516"/>
    <cellStyle name="常规 13 2 3 4" xfId="9961"/>
    <cellStyle name="常规 13 2 3 4 2" xfId="30517"/>
    <cellStyle name="常规 13 2 3 5" xfId="30513"/>
    <cellStyle name="常规 13 2 4" xfId="796"/>
    <cellStyle name="常规 13 2 4 2" xfId="9962"/>
    <cellStyle name="常规 13 2 4 2 2" xfId="30519"/>
    <cellStyle name="常规 13 2 4 3" xfId="30518"/>
    <cellStyle name="常规 13 2 5" xfId="797"/>
    <cellStyle name="常规 13 2 5 2" xfId="30520"/>
    <cellStyle name="常规 13 2 6" xfId="9963"/>
    <cellStyle name="常规 13 2 6 2" xfId="30521"/>
    <cellStyle name="常规 13 2 7" xfId="30503"/>
    <cellStyle name="常规 13 20" xfId="9964"/>
    <cellStyle name="常规 13 20 2" xfId="30522"/>
    <cellStyle name="常规 13 21" xfId="30426"/>
    <cellStyle name="常规 13 3" xfId="798"/>
    <cellStyle name="常规 13 3 2" xfId="799"/>
    <cellStyle name="常规 13 3 2 2" xfId="800"/>
    <cellStyle name="常规 13 3 2 2 2" xfId="9965"/>
    <cellStyle name="常规 13 3 2 2 2 2" xfId="30526"/>
    <cellStyle name="常规 13 3 2 2 3" xfId="30525"/>
    <cellStyle name="常规 13 3 2 3" xfId="9966"/>
    <cellStyle name="常规 13 3 2 3 2" xfId="30527"/>
    <cellStyle name="常规 13 3 2 4" xfId="30524"/>
    <cellStyle name="常规 13 3 3" xfId="801"/>
    <cellStyle name="常规 13 3 3 2" xfId="9967"/>
    <cellStyle name="常规 13 3 3 2 2" xfId="30529"/>
    <cellStyle name="常规 13 3 3 3" xfId="30528"/>
    <cellStyle name="常规 13 3 4" xfId="802"/>
    <cellStyle name="常规 13 3 4 2" xfId="30530"/>
    <cellStyle name="常规 13 3 5" xfId="9968"/>
    <cellStyle name="常规 13 3 5 2" xfId="30531"/>
    <cellStyle name="常规 13 3 6" xfId="30523"/>
    <cellStyle name="常规 13 4" xfId="803"/>
    <cellStyle name="常规 13 4 2" xfId="804"/>
    <cellStyle name="常规 13 4 2 2" xfId="805"/>
    <cellStyle name="常规 13 4 2 2 2" xfId="3578"/>
    <cellStyle name="常规 13 4 2 2 2 2" xfId="7785"/>
    <cellStyle name="常规 13 4 2 2 2 2 2" xfId="17586"/>
    <cellStyle name="常规 13 4 2 2 2 2 2 2" xfId="30537"/>
    <cellStyle name="常规 13 4 2 2 2 2 3" xfId="30536"/>
    <cellStyle name="常规 13 4 2 2 2 3" xfId="17585"/>
    <cellStyle name="常规 13 4 2 2 2 3 2" xfId="30538"/>
    <cellStyle name="常规 13 4 2 2 2 4" xfId="30535"/>
    <cellStyle name="常规 13 4 2 2 3" xfId="5692"/>
    <cellStyle name="常规 13 4 2 2 3 2" xfId="17587"/>
    <cellStyle name="常规 13 4 2 2 3 2 2" xfId="30540"/>
    <cellStyle name="常规 13 4 2 2 3 3" xfId="30539"/>
    <cellStyle name="常规 13 4 2 2 4" xfId="9969"/>
    <cellStyle name="常规 13 4 2 2 4 2" xfId="17588"/>
    <cellStyle name="常规 13 4 2 2 4 2 2" xfId="30542"/>
    <cellStyle name="常规 13 4 2 2 4 3" xfId="30541"/>
    <cellStyle name="常规 13 4 2 2 5" xfId="17584"/>
    <cellStyle name="常规 13 4 2 2 5 2" xfId="30543"/>
    <cellStyle name="常规 13 4 2 2 6" xfId="30534"/>
    <cellStyle name="常规 13 4 2 3" xfId="3577"/>
    <cellStyle name="常规 13 4 2 3 2" xfId="7784"/>
    <cellStyle name="常规 13 4 2 3 2 2" xfId="17590"/>
    <cellStyle name="常规 13 4 2 3 2 2 2" xfId="30546"/>
    <cellStyle name="常规 13 4 2 3 2 3" xfId="30545"/>
    <cellStyle name="常规 13 4 2 3 3" xfId="17589"/>
    <cellStyle name="常规 13 4 2 3 3 2" xfId="30547"/>
    <cellStyle name="常规 13 4 2 3 4" xfId="30544"/>
    <cellStyle name="常规 13 4 2 4" xfId="5691"/>
    <cellStyle name="常规 13 4 2 4 2" xfId="17591"/>
    <cellStyle name="常规 13 4 2 4 2 2" xfId="30549"/>
    <cellStyle name="常规 13 4 2 4 3" xfId="30548"/>
    <cellStyle name="常规 13 4 2 5" xfId="9970"/>
    <cellStyle name="常规 13 4 2 5 2" xfId="17592"/>
    <cellStyle name="常规 13 4 2 5 2 2" xfId="30551"/>
    <cellStyle name="常规 13 4 2 5 3" xfId="30550"/>
    <cellStyle name="常规 13 4 2 6" xfId="17583"/>
    <cellStyle name="常规 13 4 2 6 2" xfId="30552"/>
    <cellStyle name="常规 13 4 2 7" xfId="30533"/>
    <cellStyle name="常规 13 4 3" xfId="806"/>
    <cellStyle name="常规 13 4 3 2" xfId="3579"/>
    <cellStyle name="常规 13 4 3 2 2" xfId="7786"/>
    <cellStyle name="常规 13 4 3 2 2 2" xfId="17595"/>
    <cellStyle name="常规 13 4 3 2 2 2 2" xfId="30556"/>
    <cellStyle name="常规 13 4 3 2 2 3" xfId="30555"/>
    <cellStyle name="常规 13 4 3 2 3" xfId="17594"/>
    <cellStyle name="常规 13 4 3 2 3 2" xfId="30557"/>
    <cellStyle name="常规 13 4 3 2 4" xfId="30554"/>
    <cellStyle name="常规 13 4 3 3" xfId="5693"/>
    <cellStyle name="常规 13 4 3 3 2" xfId="17596"/>
    <cellStyle name="常规 13 4 3 3 2 2" xfId="30559"/>
    <cellStyle name="常规 13 4 3 3 3" xfId="30558"/>
    <cellStyle name="常规 13 4 3 4" xfId="9971"/>
    <cellStyle name="常规 13 4 3 4 2" xfId="17597"/>
    <cellStyle name="常规 13 4 3 4 2 2" xfId="30561"/>
    <cellStyle name="常规 13 4 3 4 3" xfId="30560"/>
    <cellStyle name="常规 13 4 3 5" xfId="17593"/>
    <cellStyle name="常规 13 4 3 5 2" xfId="30562"/>
    <cellStyle name="常规 13 4 3 6" xfId="30553"/>
    <cellStyle name="常规 13 4 4" xfId="807"/>
    <cellStyle name="常规 13 4 4 2" xfId="30563"/>
    <cellStyle name="常规 13 4 5" xfId="3576"/>
    <cellStyle name="常规 13 4 5 2" xfId="7783"/>
    <cellStyle name="常规 13 4 5 2 2" xfId="17599"/>
    <cellStyle name="常规 13 4 5 2 2 2" xfId="30566"/>
    <cellStyle name="常规 13 4 5 2 3" xfId="30565"/>
    <cellStyle name="常规 13 4 5 3" xfId="17598"/>
    <cellStyle name="常规 13 4 5 3 2" xfId="30567"/>
    <cellStyle name="常规 13 4 5 4" xfId="30564"/>
    <cellStyle name="常规 13 4 6" xfId="5690"/>
    <cellStyle name="常规 13 4 6 2" xfId="17600"/>
    <cellStyle name="常规 13 4 6 2 2" xfId="30569"/>
    <cellStyle name="常规 13 4 6 3" xfId="30568"/>
    <cellStyle name="常规 13 4 7" xfId="9972"/>
    <cellStyle name="常规 13 4 7 2" xfId="17601"/>
    <cellStyle name="常规 13 4 7 2 2" xfId="30571"/>
    <cellStyle name="常规 13 4 7 3" xfId="30570"/>
    <cellStyle name="常规 13 4 8" xfId="17582"/>
    <cellStyle name="常规 13 4 8 2" xfId="30572"/>
    <cellStyle name="常规 13 4 9" xfId="30532"/>
    <cellStyle name="常规 13 5" xfId="808"/>
    <cellStyle name="常规 13 5 2" xfId="809"/>
    <cellStyle name="常规 13 5 2 2" xfId="9973"/>
    <cellStyle name="常规 13 5 2 2 2" xfId="30575"/>
    <cellStyle name="常规 13 5 2 3" xfId="30574"/>
    <cellStyle name="常规 13 5 3" xfId="9974"/>
    <cellStyle name="常规 13 5 3 2" xfId="30576"/>
    <cellStyle name="常规 13 5 4" xfId="30573"/>
    <cellStyle name="常规 13 6" xfId="810"/>
    <cellStyle name="常规 13 6 2" xfId="9975"/>
    <cellStyle name="常规 13 6 2 2" xfId="30578"/>
    <cellStyle name="常规 13 6 3" xfId="30577"/>
    <cellStyle name="常规 13 7" xfId="811"/>
    <cellStyle name="常规 13 7 2" xfId="9976"/>
    <cellStyle name="常规 13 7 2 2" xfId="30580"/>
    <cellStyle name="常规 13 7 3" xfId="30579"/>
    <cellStyle name="常规 13 8" xfId="812"/>
    <cellStyle name="常规 13 8 2" xfId="30581"/>
    <cellStyle name="常规 13 9" xfId="813"/>
    <cellStyle name="常规 13 9 2" xfId="3580"/>
    <cellStyle name="常规 13 9 2 2" xfId="7787"/>
    <cellStyle name="常规 13 9 2 2 2" xfId="17604"/>
    <cellStyle name="常规 13 9 2 2 2 2" xfId="30585"/>
    <cellStyle name="常规 13 9 2 2 3" xfId="30584"/>
    <cellStyle name="常规 13 9 2 3" xfId="17603"/>
    <cellStyle name="常规 13 9 2 3 2" xfId="30586"/>
    <cellStyle name="常规 13 9 2 4" xfId="30583"/>
    <cellStyle name="常规 13 9 3" xfId="5694"/>
    <cellStyle name="常规 13 9 3 2" xfId="17605"/>
    <cellStyle name="常规 13 9 3 2 2" xfId="30588"/>
    <cellStyle name="常规 13 9 3 3" xfId="30587"/>
    <cellStyle name="常规 13 9 4" xfId="17602"/>
    <cellStyle name="常规 13 9 4 2" xfId="30589"/>
    <cellStyle name="常规 13 9 5" xfId="30582"/>
    <cellStyle name="常规 14" xfId="814"/>
    <cellStyle name="常规 14 10" xfId="815"/>
    <cellStyle name="常规 14 10 2" xfId="3581"/>
    <cellStyle name="常规 14 10 2 2" xfId="7788"/>
    <cellStyle name="常规 14 10 2 2 2" xfId="17608"/>
    <cellStyle name="常规 14 10 2 2 2 2" xfId="30594"/>
    <cellStyle name="常规 14 10 2 2 3" xfId="30593"/>
    <cellStyle name="常规 14 10 2 3" xfId="17607"/>
    <cellStyle name="常规 14 10 2 3 2" xfId="30595"/>
    <cellStyle name="常规 14 10 2 4" xfId="30592"/>
    <cellStyle name="常规 14 10 3" xfId="5695"/>
    <cellStyle name="常规 14 10 3 2" xfId="17609"/>
    <cellStyle name="常规 14 10 3 2 2" xfId="30597"/>
    <cellStyle name="常规 14 10 3 3" xfId="30596"/>
    <cellStyle name="常规 14 10 4" xfId="17606"/>
    <cellStyle name="常规 14 10 4 2" xfId="30598"/>
    <cellStyle name="常规 14 10 5" xfId="30591"/>
    <cellStyle name="常规 14 11" xfId="816"/>
    <cellStyle name="常规 14 11 2" xfId="3582"/>
    <cellStyle name="常规 14 11 2 2" xfId="7789"/>
    <cellStyle name="常规 14 11 2 2 2" xfId="17612"/>
    <cellStyle name="常规 14 11 2 2 2 2" xfId="30602"/>
    <cellStyle name="常规 14 11 2 2 3" xfId="30601"/>
    <cellStyle name="常规 14 11 2 3" xfId="17611"/>
    <cellStyle name="常规 14 11 2 3 2" xfId="30603"/>
    <cellStyle name="常规 14 11 2 4" xfId="30600"/>
    <cellStyle name="常规 14 11 3" xfId="5696"/>
    <cellStyle name="常规 14 11 3 2" xfId="17613"/>
    <cellStyle name="常规 14 11 3 2 2" xfId="30605"/>
    <cellStyle name="常规 14 11 3 3" xfId="30604"/>
    <cellStyle name="常规 14 11 4" xfId="17610"/>
    <cellStyle name="常规 14 11 4 2" xfId="30606"/>
    <cellStyle name="常规 14 11 5" xfId="30599"/>
    <cellStyle name="常规 14 12" xfId="817"/>
    <cellStyle name="常规 14 12 2" xfId="3583"/>
    <cellStyle name="常规 14 12 2 2" xfId="7790"/>
    <cellStyle name="常规 14 12 2 2 2" xfId="17616"/>
    <cellStyle name="常规 14 12 2 2 2 2" xfId="30610"/>
    <cellStyle name="常规 14 12 2 2 3" xfId="30609"/>
    <cellStyle name="常规 14 12 2 3" xfId="17615"/>
    <cellStyle name="常规 14 12 2 3 2" xfId="30611"/>
    <cellStyle name="常规 14 12 2 4" xfId="30608"/>
    <cellStyle name="常规 14 12 3" xfId="5697"/>
    <cellStyle name="常规 14 12 3 2" xfId="17617"/>
    <cellStyle name="常规 14 12 3 2 2" xfId="30613"/>
    <cellStyle name="常规 14 12 3 3" xfId="30612"/>
    <cellStyle name="常规 14 12 4" xfId="17614"/>
    <cellStyle name="常规 14 12 4 2" xfId="30614"/>
    <cellStyle name="常规 14 12 5" xfId="30607"/>
    <cellStyle name="常规 14 13" xfId="818"/>
    <cellStyle name="常规 14 13 2" xfId="3584"/>
    <cellStyle name="常规 14 13 2 2" xfId="7791"/>
    <cellStyle name="常规 14 13 2 2 2" xfId="17620"/>
    <cellStyle name="常规 14 13 2 2 2 2" xfId="30618"/>
    <cellStyle name="常规 14 13 2 2 3" xfId="30617"/>
    <cellStyle name="常规 14 13 2 3" xfId="17619"/>
    <cellStyle name="常规 14 13 2 3 2" xfId="30619"/>
    <cellStyle name="常规 14 13 2 4" xfId="30616"/>
    <cellStyle name="常规 14 13 3" xfId="5698"/>
    <cellStyle name="常规 14 13 3 2" xfId="17621"/>
    <cellStyle name="常规 14 13 3 2 2" xfId="30621"/>
    <cellStyle name="常规 14 13 3 3" xfId="30620"/>
    <cellStyle name="常规 14 13 4" xfId="17618"/>
    <cellStyle name="常规 14 13 4 2" xfId="30622"/>
    <cellStyle name="常规 14 13 5" xfId="30615"/>
    <cellStyle name="常规 14 14" xfId="819"/>
    <cellStyle name="常规 14 14 2" xfId="3585"/>
    <cellStyle name="常规 14 14 2 2" xfId="7792"/>
    <cellStyle name="常规 14 14 2 2 2" xfId="17624"/>
    <cellStyle name="常规 14 14 2 2 2 2" xfId="30626"/>
    <cellStyle name="常规 14 14 2 2 3" xfId="30625"/>
    <cellStyle name="常规 14 14 2 3" xfId="17623"/>
    <cellStyle name="常规 14 14 2 3 2" xfId="30627"/>
    <cellStyle name="常规 14 14 2 4" xfId="30624"/>
    <cellStyle name="常规 14 14 3" xfId="5699"/>
    <cellStyle name="常规 14 14 3 2" xfId="17625"/>
    <cellStyle name="常规 14 14 3 2 2" xfId="30629"/>
    <cellStyle name="常规 14 14 3 3" xfId="30628"/>
    <cellStyle name="常规 14 14 4" xfId="17622"/>
    <cellStyle name="常规 14 14 4 2" xfId="30630"/>
    <cellStyle name="常规 14 14 5" xfId="30623"/>
    <cellStyle name="常规 14 15" xfId="820"/>
    <cellStyle name="常规 14 15 2" xfId="3586"/>
    <cellStyle name="常规 14 15 2 2" xfId="7793"/>
    <cellStyle name="常规 14 15 2 2 2" xfId="17628"/>
    <cellStyle name="常规 14 15 2 2 2 2" xfId="30634"/>
    <cellStyle name="常规 14 15 2 2 3" xfId="30633"/>
    <cellStyle name="常规 14 15 2 3" xfId="17627"/>
    <cellStyle name="常规 14 15 2 3 2" xfId="30635"/>
    <cellStyle name="常规 14 15 2 4" xfId="30632"/>
    <cellStyle name="常规 14 15 3" xfId="5700"/>
    <cellStyle name="常规 14 15 3 2" xfId="17629"/>
    <cellStyle name="常规 14 15 3 2 2" xfId="30637"/>
    <cellStyle name="常规 14 15 3 3" xfId="30636"/>
    <cellStyle name="常规 14 15 4" xfId="17626"/>
    <cellStyle name="常规 14 15 4 2" xfId="30638"/>
    <cellStyle name="常规 14 15 5" xfId="30631"/>
    <cellStyle name="常规 14 16" xfId="821"/>
    <cellStyle name="常规 14 16 2" xfId="3587"/>
    <cellStyle name="常规 14 16 2 2" xfId="7794"/>
    <cellStyle name="常规 14 16 2 2 2" xfId="17632"/>
    <cellStyle name="常规 14 16 2 2 2 2" xfId="30642"/>
    <cellStyle name="常规 14 16 2 2 3" xfId="30641"/>
    <cellStyle name="常规 14 16 2 3" xfId="17631"/>
    <cellStyle name="常规 14 16 2 3 2" xfId="30643"/>
    <cellStyle name="常规 14 16 2 4" xfId="30640"/>
    <cellStyle name="常规 14 16 3" xfId="5701"/>
    <cellStyle name="常规 14 16 3 2" xfId="17633"/>
    <cellStyle name="常规 14 16 3 2 2" xfId="30645"/>
    <cellStyle name="常规 14 16 3 3" xfId="30644"/>
    <cellStyle name="常规 14 16 4" xfId="17630"/>
    <cellStyle name="常规 14 16 4 2" xfId="30646"/>
    <cellStyle name="常规 14 16 5" xfId="30639"/>
    <cellStyle name="常规 14 17" xfId="822"/>
    <cellStyle name="常规 14 17 2" xfId="3588"/>
    <cellStyle name="常规 14 17 2 2" xfId="7795"/>
    <cellStyle name="常规 14 17 2 2 2" xfId="17636"/>
    <cellStyle name="常规 14 17 2 2 2 2" xfId="30650"/>
    <cellStyle name="常规 14 17 2 2 3" xfId="30649"/>
    <cellStyle name="常规 14 17 2 3" xfId="17635"/>
    <cellStyle name="常规 14 17 2 3 2" xfId="30651"/>
    <cellStyle name="常规 14 17 2 4" xfId="30648"/>
    <cellStyle name="常规 14 17 3" xfId="5702"/>
    <cellStyle name="常规 14 17 3 2" xfId="17637"/>
    <cellStyle name="常规 14 17 3 2 2" xfId="30653"/>
    <cellStyle name="常规 14 17 3 3" xfId="30652"/>
    <cellStyle name="常规 14 17 4" xfId="17634"/>
    <cellStyle name="常规 14 17 4 2" xfId="30654"/>
    <cellStyle name="常规 14 17 5" xfId="30647"/>
    <cellStyle name="常规 14 18" xfId="823"/>
    <cellStyle name="常规 14 18 2" xfId="3589"/>
    <cellStyle name="常规 14 18 2 2" xfId="7796"/>
    <cellStyle name="常规 14 18 2 2 2" xfId="17640"/>
    <cellStyle name="常规 14 18 2 2 2 2" xfId="30658"/>
    <cellStyle name="常规 14 18 2 2 3" xfId="30657"/>
    <cellStyle name="常规 14 18 2 3" xfId="17639"/>
    <cellStyle name="常规 14 18 2 3 2" xfId="30659"/>
    <cellStyle name="常规 14 18 2 4" xfId="30656"/>
    <cellStyle name="常规 14 18 3" xfId="5703"/>
    <cellStyle name="常规 14 18 3 2" xfId="17641"/>
    <cellStyle name="常规 14 18 3 2 2" xfId="30661"/>
    <cellStyle name="常规 14 18 3 3" xfId="30660"/>
    <cellStyle name="常规 14 18 4" xfId="17638"/>
    <cellStyle name="常规 14 18 4 2" xfId="30662"/>
    <cellStyle name="常规 14 18 5" xfId="30655"/>
    <cellStyle name="常规 14 19" xfId="3052"/>
    <cellStyle name="常规 14 19 2" xfId="7277"/>
    <cellStyle name="常规 14 19 2 2" xfId="17643"/>
    <cellStyle name="常规 14 19 2 2 2" xfId="30665"/>
    <cellStyle name="常规 14 19 2 3" xfId="30664"/>
    <cellStyle name="常规 14 19 3" xfId="17642"/>
    <cellStyle name="常规 14 19 3 2" xfId="30666"/>
    <cellStyle name="常规 14 19 4" xfId="30663"/>
    <cellStyle name="常规 14 2" xfId="824"/>
    <cellStyle name="常规 14 2 2" xfId="825"/>
    <cellStyle name="常规 14 2 2 2" xfId="826"/>
    <cellStyle name="常规 14 2 2 2 2" xfId="827"/>
    <cellStyle name="常规 14 2 2 2 2 2" xfId="9977"/>
    <cellStyle name="常规 14 2 2 2 2 2 2" xfId="30671"/>
    <cellStyle name="常规 14 2 2 2 2 3" xfId="30670"/>
    <cellStyle name="常规 14 2 2 2 3" xfId="9978"/>
    <cellStyle name="常规 14 2 2 2 3 2" xfId="30672"/>
    <cellStyle name="常规 14 2 2 2 4" xfId="30669"/>
    <cellStyle name="常规 14 2 2 3" xfId="828"/>
    <cellStyle name="常规 14 2 2 3 2" xfId="9979"/>
    <cellStyle name="常规 14 2 2 3 2 2" xfId="30674"/>
    <cellStyle name="常规 14 2 2 3 3" xfId="30673"/>
    <cellStyle name="常规 14 2 2 4" xfId="829"/>
    <cellStyle name="常规 14 2 2 4 2" xfId="30675"/>
    <cellStyle name="常规 14 2 2 5" xfId="9980"/>
    <cellStyle name="常规 14 2 2 5 2" xfId="30676"/>
    <cellStyle name="常规 14 2 2 6" xfId="30668"/>
    <cellStyle name="常规 14 2 3" xfId="830"/>
    <cellStyle name="常规 14 2 3 2" xfId="831"/>
    <cellStyle name="常规 14 2 3 2 2" xfId="9981"/>
    <cellStyle name="常规 14 2 3 2 2 2" xfId="30679"/>
    <cellStyle name="常规 14 2 3 2 3" xfId="30678"/>
    <cellStyle name="常规 14 2 3 3" xfId="832"/>
    <cellStyle name="常规 14 2 3 3 2" xfId="30680"/>
    <cellStyle name="常规 14 2 3 4" xfId="9982"/>
    <cellStyle name="常规 14 2 3 4 2" xfId="30681"/>
    <cellStyle name="常规 14 2 3 5" xfId="30677"/>
    <cellStyle name="常规 14 2 4" xfId="833"/>
    <cellStyle name="常规 14 2 4 2" xfId="9983"/>
    <cellStyle name="常规 14 2 4 2 2" xfId="30683"/>
    <cellStyle name="常规 14 2 4 3" xfId="30682"/>
    <cellStyle name="常规 14 2 5" xfId="834"/>
    <cellStyle name="常规 14 2 5 2" xfId="30684"/>
    <cellStyle name="常规 14 2 6" xfId="9984"/>
    <cellStyle name="常规 14 2 6 2" xfId="30685"/>
    <cellStyle name="常规 14 2 7" xfId="30667"/>
    <cellStyle name="常规 14 20" xfId="9985"/>
    <cellStyle name="常规 14 20 2" xfId="30686"/>
    <cellStyle name="常规 14 21" xfId="30590"/>
    <cellStyle name="常规 14 3" xfId="835"/>
    <cellStyle name="常规 14 3 2" xfId="836"/>
    <cellStyle name="常规 14 3 2 2" xfId="837"/>
    <cellStyle name="常规 14 3 2 2 2" xfId="9986"/>
    <cellStyle name="常规 14 3 2 2 2 2" xfId="30690"/>
    <cellStyle name="常规 14 3 2 2 3" xfId="30689"/>
    <cellStyle name="常规 14 3 2 3" xfId="9987"/>
    <cellStyle name="常规 14 3 2 3 2" xfId="30691"/>
    <cellStyle name="常规 14 3 2 4" xfId="30688"/>
    <cellStyle name="常规 14 3 3" xfId="838"/>
    <cellStyle name="常规 14 3 3 2" xfId="9988"/>
    <cellStyle name="常规 14 3 3 2 2" xfId="30693"/>
    <cellStyle name="常规 14 3 3 3" xfId="30692"/>
    <cellStyle name="常规 14 3 4" xfId="839"/>
    <cellStyle name="常规 14 3 4 2" xfId="30694"/>
    <cellStyle name="常规 14 3 5" xfId="9989"/>
    <cellStyle name="常规 14 3 5 2" xfId="30695"/>
    <cellStyle name="常规 14 3 6" xfId="30687"/>
    <cellStyle name="常规 14 4" xfId="840"/>
    <cellStyle name="常规 14 4 2" xfId="841"/>
    <cellStyle name="常规 14 4 2 2" xfId="842"/>
    <cellStyle name="常规 14 4 2 2 2" xfId="3592"/>
    <cellStyle name="常规 14 4 2 2 2 2" xfId="7799"/>
    <cellStyle name="常规 14 4 2 2 2 2 2" xfId="17648"/>
    <cellStyle name="常规 14 4 2 2 2 2 2 2" xfId="30701"/>
    <cellStyle name="常规 14 4 2 2 2 2 3" xfId="30700"/>
    <cellStyle name="常规 14 4 2 2 2 3" xfId="17647"/>
    <cellStyle name="常规 14 4 2 2 2 3 2" xfId="30702"/>
    <cellStyle name="常规 14 4 2 2 2 4" xfId="30699"/>
    <cellStyle name="常规 14 4 2 2 3" xfId="5706"/>
    <cellStyle name="常规 14 4 2 2 3 2" xfId="17649"/>
    <cellStyle name="常规 14 4 2 2 3 2 2" xfId="30704"/>
    <cellStyle name="常规 14 4 2 2 3 3" xfId="30703"/>
    <cellStyle name="常规 14 4 2 2 4" xfId="9990"/>
    <cellStyle name="常规 14 4 2 2 4 2" xfId="17650"/>
    <cellStyle name="常规 14 4 2 2 4 2 2" xfId="30706"/>
    <cellStyle name="常规 14 4 2 2 4 3" xfId="30705"/>
    <cellStyle name="常规 14 4 2 2 5" xfId="17646"/>
    <cellStyle name="常规 14 4 2 2 5 2" xfId="30707"/>
    <cellStyle name="常规 14 4 2 2 6" xfId="30698"/>
    <cellStyle name="常规 14 4 2 3" xfId="3591"/>
    <cellStyle name="常规 14 4 2 3 2" xfId="7798"/>
    <cellStyle name="常规 14 4 2 3 2 2" xfId="17652"/>
    <cellStyle name="常规 14 4 2 3 2 2 2" xfId="30710"/>
    <cellStyle name="常规 14 4 2 3 2 3" xfId="30709"/>
    <cellStyle name="常规 14 4 2 3 3" xfId="17651"/>
    <cellStyle name="常规 14 4 2 3 3 2" xfId="30711"/>
    <cellStyle name="常规 14 4 2 3 4" xfId="30708"/>
    <cellStyle name="常规 14 4 2 4" xfId="5705"/>
    <cellStyle name="常规 14 4 2 4 2" xfId="17653"/>
    <cellStyle name="常规 14 4 2 4 2 2" xfId="30713"/>
    <cellStyle name="常规 14 4 2 4 3" xfId="30712"/>
    <cellStyle name="常规 14 4 2 5" xfId="9991"/>
    <cellStyle name="常规 14 4 2 5 2" xfId="17654"/>
    <cellStyle name="常规 14 4 2 5 2 2" xfId="30715"/>
    <cellStyle name="常规 14 4 2 5 3" xfId="30714"/>
    <cellStyle name="常规 14 4 2 6" xfId="17645"/>
    <cellStyle name="常规 14 4 2 6 2" xfId="30716"/>
    <cellStyle name="常规 14 4 2 7" xfId="30697"/>
    <cellStyle name="常规 14 4 3" xfId="843"/>
    <cellStyle name="常规 14 4 3 2" xfId="3593"/>
    <cellStyle name="常规 14 4 3 2 2" xfId="7800"/>
    <cellStyle name="常规 14 4 3 2 2 2" xfId="17657"/>
    <cellStyle name="常规 14 4 3 2 2 2 2" xfId="30720"/>
    <cellStyle name="常规 14 4 3 2 2 3" xfId="30719"/>
    <cellStyle name="常规 14 4 3 2 3" xfId="17656"/>
    <cellStyle name="常规 14 4 3 2 3 2" xfId="30721"/>
    <cellStyle name="常规 14 4 3 2 4" xfId="30718"/>
    <cellStyle name="常规 14 4 3 3" xfId="5707"/>
    <cellStyle name="常规 14 4 3 3 2" xfId="17658"/>
    <cellStyle name="常规 14 4 3 3 2 2" xfId="30723"/>
    <cellStyle name="常规 14 4 3 3 3" xfId="30722"/>
    <cellStyle name="常规 14 4 3 4" xfId="9992"/>
    <cellStyle name="常规 14 4 3 4 2" xfId="17659"/>
    <cellStyle name="常规 14 4 3 4 2 2" xfId="30725"/>
    <cellStyle name="常规 14 4 3 4 3" xfId="30724"/>
    <cellStyle name="常规 14 4 3 5" xfId="17655"/>
    <cellStyle name="常规 14 4 3 5 2" xfId="30726"/>
    <cellStyle name="常规 14 4 3 6" xfId="30717"/>
    <cellStyle name="常规 14 4 4" xfId="844"/>
    <cellStyle name="常规 14 4 4 2" xfId="30727"/>
    <cellStyle name="常规 14 4 5" xfId="3590"/>
    <cellStyle name="常规 14 4 5 2" xfId="7797"/>
    <cellStyle name="常规 14 4 5 2 2" xfId="17661"/>
    <cellStyle name="常规 14 4 5 2 2 2" xfId="30730"/>
    <cellStyle name="常规 14 4 5 2 3" xfId="30729"/>
    <cellStyle name="常规 14 4 5 3" xfId="17660"/>
    <cellStyle name="常规 14 4 5 3 2" xfId="30731"/>
    <cellStyle name="常规 14 4 5 4" xfId="30728"/>
    <cellStyle name="常规 14 4 6" xfId="5704"/>
    <cellStyle name="常规 14 4 6 2" xfId="17662"/>
    <cellStyle name="常规 14 4 6 2 2" xfId="30733"/>
    <cellStyle name="常规 14 4 6 3" xfId="30732"/>
    <cellStyle name="常规 14 4 7" xfId="9993"/>
    <cellStyle name="常规 14 4 7 2" xfId="17663"/>
    <cellStyle name="常规 14 4 7 2 2" xfId="30735"/>
    <cellStyle name="常规 14 4 7 3" xfId="30734"/>
    <cellStyle name="常规 14 4 8" xfId="17644"/>
    <cellStyle name="常规 14 4 8 2" xfId="30736"/>
    <cellStyle name="常规 14 4 9" xfId="30696"/>
    <cellStyle name="常规 14 5" xfId="845"/>
    <cellStyle name="常规 14 5 2" xfId="846"/>
    <cellStyle name="常规 14 5 2 2" xfId="9994"/>
    <cellStyle name="常规 14 5 2 2 2" xfId="30739"/>
    <cellStyle name="常规 14 5 2 3" xfId="30738"/>
    <cellStyle name="常规 14 5 3" xfId="9995"/>
    <cellStyle name="常规 14 5 3 2" xfId="30740"/>
    <cellStyle name="常规 14 5 4" xfId="30737"/>
    <cellStyle name="常规 14 6" xfId="847"/>
    <cellStyle name="常规 14 6 2" xfId="9996"/>
    <cellStyle name="常规 14 6 2 2" xfId="30742"/>
    <cellStyle name="常规 14 6 3" xfId="30741"/>
    <cellStyle name="常规 14 7" xfId="848"/>
    <cellStyle name="常规 14 7 2" xfId="9997"/>
    <cellStyle name="常规 14 7 2 2" xfId="30744"/>
    <cellStyle name="常规 14 7 3" xfId="30743"/>
    <cellStyle name="常规 14 8" xfId="849"/>
    <cellStyle name="常规 14 8 2" xfId="30745"/>
    <cellStyle name="常规 14 9" xfId="850"/>
    <cellStyle name="常规 14 9 2" xfId="3594"/>
    <cellStyle name="常规 14 9 2 2" xfId="7801"/>
    <cellStyle name="常规 14 9 2 2 2" xfId="17666"/>
    <cellStyle name="常规 14 9 2 2 2 2" xfId="30749"/>
    <cellStyle name="常规 14 9 2 2 3" xfId="30748"/>
    <cellStyle name="常规 14 9 2 3" xfId="17665"/>
    <cellStyle name="常规 14 9 2 3 2" xfId="30750"/>
    <cellStyle name="常规 14 9 2 4" xfId="30747"/>
    <cellStyle name="常规 14 9 3" xfId="5708"/>
    <cellStyle name="常规 14 9 3 2" xfId="17667"/>
    <cellStyle name="常规 14 9 3 2 2" xfId="30752"/>
    <cellStyle name="常规 14 9 3 3" xfId="30751"/>
    <cellStyle name="常规 14 9 4" xfId="17664"/>
    <cellStyle name="常规 14 9 4 2" xfId="30753"/>
    <cellStyle name="常规 14 9 5" xfId="30746"/>
    <cellStyle name="常规 15" xfId="851"/>
    <cellStyle name="常规 15 2" xfId="852"/>
    <cellStyle name="常规 15 2 2" xfId="853"/>
    <cellStyle name="常规 15 2 2 2" xfId="854"/>
    <cellStyle name="常规 15 2 2 2 2" xfId="3598"/>
    <cellStyle name="常规 15 2 2 2 2 2" xfId="7805"/>
    <cellStyle name="常规 15 2 2 2 2 2 2" xfId="17673"/>
    <cellStyle name="常规 15 2 2 2 2 3" xfId="17672"/>
    <cellStyle name="常规 15 2 2 2 3" xfId="5712"/>
    <cellStyle name="常规 15 2 2 2 3 2" xfId="17674"/>
    <cellStyle name="常规 15 2 2 2 4" xfId="9998"/>
    <cellStyle name="常规 15 2 2 2 4 2" xfId="17675"/>
    <cellStyle name="常规 15 2 2 2 5" xfId="17671"/>
    <cellStyle name="常规 15 2 2 3" xfId="3597"/>
    <cellStyle name="常规 15 2 2 3 2" xfId="7804"/>
    <cellStyle name="常规 15 2 2 3 2 2" xfId="17677"/>
    <cellStyle name="常规 15 2 2 3 3" xfId="17676"/>
    <cellStyle name="常规 15 2 2 4" xfId="5711"/>
    <cellStyle name="常规 15 2 2 4 2" xfId="17678"/>
    <cellStyle name="常规 15 2 2 5" xfId="9999"/>
    <cellStyle name="常规 15 2 2 5 2" xfId="17679"/>
    <cellStyle name="常规 15 2 2 6" xfId="17670"/>
    <cellStyle name="常规 15 2 3" xfId="855"/>
    <cellStyle name="常规 15 2 3 2" xfId="3599"/>
    <cellStyle name="常规 15 2 3 2 2" xfId="7806"/>
    <cellStyle name="常规 15 2 3 2 2 2" xfId="17682"/>
    <cellStyle name="常规 15 2 3 2 3" xfId="17681"/>
    <cellStyle name="常规 15 2 3 3" xfId="5713"/>
    <cellStyle name="常规 15 2 3 3 2" xfId="17683"/>
    <cellStyle name="常规 15 2 3 4" xfId="10000"/>
    <cellStyle name="常规 15 2 3 4 2" xfId="17684"/>
    <cellStyle name="常规 15 2 3 5" xfId="17680"/>
    <cellStyle name="常规 15 2 4" xfId="856"/>
    <cellStyle name="常规 15 2 4 2" xfId="3600"/>
    <cellStyle name="常规 15 2 4 2 2" xfId="7807"/>
    <cellStyle name="常规 15 2 4 2 2 2" xfId="17687"/>
    <cellStyle name="常规 15 2 4 2 3" xfId="17686"/>
    <cellStyle name="常规 15 2 4 3" xfId="5714"/>
    <cellStyle name="常规 15 2 4 3 2" xfId="17688"/>
    <cellStyle name="常规 15 2 4 4" xfId="17685"/>
    <cellStyle name="常规 15 2 5" xfId="3596"/>
    <cellStyle name="常规 15 2 5 2" xfId="7803"/>
    <cellStyle name="常规 15 2 5 2 2" xfId="17690"/>
    <cellStyle name="常规 15 2 5 3" xfId="17689"/>
    <cellStyle name="常规 15 2 6" xfId="5710"/>
    <cellStyle name="常规 15 2 6 2" xfId="17691"/>
    <cellStyle name="常规 15 2 7" xfId="10001"/>
    <cellStyle name="常规 15 2 7 2" xfId="17692"/>
    <cellStyle name="常规 15 2 8" xfId="17669"/>
    <cellStyle name="常规 15 3" xfId="857"/>
    <cellStyle name="常规 15 3 2" xfId="858"/>
    <cellStyle name="常规 15 3 2 2" xfId="3602"/>
    <cellStyle name="常规 15 3 2 2 2" xfId="7809"/>
    <cellStyle name="常规 15 3 2 2 2 2" xfId="17696"/>
    <cellStyle name="常规 15 3 2 2 3" xfId="17695"/>
    <cellStyle name="常规 15 3 2 3" xfId="5716"/>
    <cellStyle name="常规 15 3 2 3 2" xfId="17697"/>
    <cellStyle name="常规 15 3 2 4" xfId="10002"/>
    <cellStyle name="常规 15 3 2 4 2" xfId="17698"/>
    <cellStyle name="常规 15 3 2 5" xfId="17694"/>
    <cellStyle name="常规 15 3 3" xfId="859"/>
    <cellStyle name="常规 15 3 3 2" xfId="3603"/>
    <cellStyle name="常规 15 3 3 2 2" xfId="7810"/>
    <cellStyle name="常规 15 3 3 2 2 2" xfId="17701"/>
    <cellStyle name="常规 15 3 3 2 3" xfId="17700"/>
    <cellStyle name="常规 15 3 3 3" xfId="5717"/>
    <cellStyle name="常规 15 3 3 3 2" xfId="17702"/>
    <cellStyle name="常规 15 3 3 4" xfId="17699"/>
    <cellStyle name="常规 15 3 4" xfId="3601"/>
    <cellStyle name="常规 15 3 4 2" xfId="7808"/>
    <cellStyle name="常规 15 3 4 2 2" xfId="17704"/>
    <cellStyle name="常规 15 3 4 3" xfId="17703"/>
    <cellStyle name="常规 15 3 5" xfId="5715"/>
    <cellStyle name="常规 15 3 5 2" xfId="17705"/>
    <cellStyle name="常规 15 3 6" xfId="10003"/>
    <cellStyle name="常规 15 3 6 2" xfId="17706"/>
    <cellStyle name="常规 15 3 7" xfId="17693"/>
    <cellStyle name="常规 15 4" xfId="860"/>
    <cellStyle name="常规 15 4 2" xfId="3604"/>
    <cellStyle name="常规 15 4 2 2" xfId="7811"/>
    <cellStyle name="常规 15 4 2 2 2" xfId="17709"/>
    <cellStyle name="常规 15 4 2 3" xfId="17708"/>
    <cellStyle name="常规 15 4 3" xfId="5718"/>
    <cellStyle name="常规 15 4 3 2" xfId="17710"/>
    <cellStyle name="常规 15 4 4" xfId="10004"/>
    <cellStyle name="常规 15 4 4 2" xfId="17711"/>
    <cellStyle name="常规 15 4 5" xfId="17707"/>
    <cellStyle name="常规 15 5" xfId="861"/>
    <cellStyle name="常规 15 5 2" xfId="3605"/>
    <cellStyle name="常规 15 5 2 2" xfId="7812"/>
    <cellStyle name="常规 15 5 2 2 2" xfId="17714"/>
    <cellStyle name="常规 15 5 2 3" xfId="17713"/>
    <cellStyle name="常规 15 5 3" xfId="5719"/>
    <cellStyle name="常规 15 5 3 2" xfId="17715"/>
    <cellStyle name="常规 15 5 4" xfId="17712"/>
    <cellStyle name="常规 15 6" xfId="3595"/>
    <cellStyle name="常规 15 6 2" xfId="7802"/>
    <cellStyle name="常规 15 6 2 2" xfId="17717"/>
    <cellStyle name="常规 15 6 3" xfId="17716"/>
    <cellStyle name="常规 15 7" xfId="5709"/>
    <cellStyle name="常规 15 7 2" xfId="17718"/>
    <cellStyle name="常规 15 8" xfId="10005"/>
    <cellStyle name="常规 15 8 2" xfId="17719"/>
    <cellStyle name="常规 15 9" xfId="17668"/>
    <cellStyle name="常规 16" xfId="862"/>
    <cellStyle name="常规 16 2" xfId="863"/>
    <cellStyle name="常规 16 2 2" xfId="864"/>
    <cellStyle name="常规 16 2 2 2" xfId="3608"/>
    <cellStyle name="常规 16 2 2 2 2" xfId="7815"/>
    <cellStyle name="常规 16 2 2 2 2 2" xfId="17724"/>
    <cellStyle name="常规 16 2 2 2 3" xfId="17723"/>
    <cellStyle name="常规 16 2 2 3" xfId="5722"/>
    <cellStyle name="常规 16 2 2 3 2" xfId="17725"/>
    <cellStyle name="常规 16 2 2 4" xfId="10006"/>
    <cellStyle name="常规 16 2 2 4 2" xfId="17726"/>
    <cellStyle name="常规 16 2 2 5" xfId="17722"/>
    <cellStyle name="常规 16 2 3" xfId="865"/>
    <cellStyle name="常规 16 2 3 2" xfId="3609"/>
    <cellStyle name="常规 16 2 3 2 2" xfId="7816"/>
    <cellStyle name="常规 16 2 3 2 2 2" xfId="17729"/>
    <cellStyle name="常规 16 2 3 2 3" xfId="17728"/>
    <cellStyle name="常规 16 2 3 3" xfId="5723"/>
    <cellStyle name="常规 16 2 3 3 2" xfId="17730"/>
    <cellStyle name="常规 16 2 3 4" xfId="17727"/>
    <cellStyle name="常规 16 2 4" xfId="3607"/>
    <cellStyle name="常规 16 2 4 2" xfId="7814"/>
    <cellStyle name="常规 16 2 4 2 2" xfId="17732"/>
    <cellStyle name="常规 16 2 4 3" xfId="17731"/>
    <cellStyle name="常规 16 2 5" xfId="5721"/>
    <cellStyle name="常规 16 2 5 2" xfId="17733"/>
    <cellStyle name="常规 16 2 6" xfId="10007"/>
    <cellStyle name="常规 16 2 6 2" xfId="17734"/>
    <cellStyle name="常规 16 2 7" xfId="17721"/>
    <cellStyle name="常规 16 3" xfId="866"/>
    <cellStyle name="常规 16 3 2" xfId="867"/>
    <cellStyle name="常规 16 3 2 2" xfId="3611"/>
    <cellStyle name="常规 16 3 2 2 2" xfId="7818"/>
    <cellStyle name="常规 16 3 2 2 2 2" xfId="17738"/>
    <cellStyle name="常规 16 3 2 2 3" xfId="17737"/>
    <cellStyle name="常规 16 3 2 3" xfId="5725"/>
    <cellStyle name="常规 16 3 2 3 2" xfId="17739"/>
    <cellStyle name="常规 16 3 2 4" xfId="10008"/>
    <cellStyle name="常规 16 3 2 4 2" xfId="17740"/>
    <cellStyle name="常规 16 3 2 5" xfId="17736"/>
    <cellStyle name="常规 16 3 3" xfId="868"/>
    <cellStyle name="常规 16 3 3 2" xfId="3612"/>
    <cellStyle name="常规 16 3 3 2 2" xfId="7819"/>
    <cellStyle name="常规 16 3 3 2 2 2" xfId="17743"/>
    <cellStyle name="常规 16 3 3 2 3" xfId="17742"/>
    <cellStyle name="常规 16 3 3 3" xfId="5726"/>
    <cellStyle name="常规 16 3 3 3 2" xfId="17744"/>
    <cellStyle name="常规 16 3 3 4" xfId="17741"/>
    <cellStyle name="常规 16 3 4" xfId="3610"/>
    <cellStyle name="常规 16 3 4 2" xfId="7817"/>
    <cellStyle name="常规 16 3 4 2 2" xfId="17746"/>
    <cellStyle name="常规 16 3 4 3" xfId="17745"/>
    <cellStyle name="常规 16 3 5" xfId="5724"/>
    <cellStyle name="常规 16 3 5 2" xfId="17747"/>
    <cellStyle name="常规 16 3 6" xfId="10009"/>
    <cellStyle name="常规 16 3 6 2" xfId="17748"/>
    <cellStyle name="常规 16 3 7" xfId="17735"/>
    <cellStyle name="常规 16 4" xfId="869"/>
    <cellStyle name="常规 16 4 2" xfId="3613"/>
    <cellStyle name="常规 16 4 2 2" xfId="7820"/>
    <cellStyle name="常规 16 4 2 2 2" xfId="17751"/>
    <cellStyle name="常规 16 4 2 3" xfId="17750"/>
    <cellStyle name="常规 16 4 3" xfId="5727"/>
    <cellStyle name="常规 16 4 3 2" xfId="17752"/>
    <cellStyle name="常规 16 4 4" xfId="10010"/>
    <cellStyle name="常规 16 4 4 2" xfId="17753"/>
    <cellStyle name="常规 16 4 5" xfId="17749"/>
    <cellStyle name="常规 16 5" xfId="870"/>
    <cellStyle name="常规 16 5 2" xfId="3614"/>
    <cellStyle name="常规 16 5 2 2" xfId="7821"/>
    <cellStyle name="常规 16 5 2 2 2" xfId="17756"/>
    <cellStyle name="常规 16 5 2 3" xfId="17755"/>
    <cellStyle name="常规 16 5 3" xfId="5728"/>
    <cellStyle name="常规 16 5 3 2" xfId="17757"/>
    <cellStyle name="常规 16 5 4" xfId="17754"/>
    <cellStyle name="常规 16 6" xfId="3606"/>
    <cellStyle name="常规 16 6 2" xfId="7813"/>
    <cellStyle name="常规 16 6 2 2" xfId="17759"/>
    <cellStyle name="常规 16 6 3" xfId="17758"/>
    <cellStyle name="常规 16 7" xfId="5720"/>
    <cellStyle name="常规 16 7 2" xfId="17760"/>
    <cellStyle name="常规 16 8" xfId="10011"/>
    <cellStyle name="常规 16 8 2" xfId="17761"/>
    <cellStyle name="常规 16 9" xfId="17720"/>
    <cellStyle name="常规 17" xfId="871"/>
    <cellStyle name="常规 17 2" xfId="872"/>
    <cellStyle name="常规 17 2 2" xfId="873"/>
    <cellStyle name="常规 17 2 2 2" xfId="10012"/>
    <cellStyle name="常规 17 2 2 2 2" xfId="30757"/>
    <cellStyle name="常规 17 2 2 3" xfId="30756"/>
    <cellStyle name="常规 17 2 3" xfId="10013"/>
    <cellStyle name="常规 17 2 3 2" xfId="30758"/>
    <cellStyle name="常规 17 2 4" xfId="30755"/>
    <cellStyle name="常规 17 3" xfId="874"/>
    <cellStyle name="常规 17 3 2" xfId="10014"/>
    <cellStyle name="常规 17 3 2 2" xfId="30760"/>
    <cellStyle name="常规 17 3 3" xfId="30759"/>
    <cellStyle name="常规 17 4" xfId="875"/>
    <cellStyle name="常规 17 4 2" xfId="3615"/>
    <cellStyle name="常规 17 4 2 2" xfId="7822"/>
    <cellStyle name="常规 17 4 2 2 2" xfId="17764"/>
    <cellStyle name="常规 17 4 2 3" xfId="17763"/>
    <cellStyle name="常规 17 4 3" xfId="5729"/>
    <cellStyle name="常规 17 4 3 2" xfId="17765"/>
    <cellStyle name="常规 17 4 4" xfId="17762"/>
    <cellStyle name="常规 17 5" xfId="10015"/>
    <cellStyle name="常规 17 5 2" xfId="30761"/>
    <cellStyle name="常规 17 6" xfId="30754"/>
    <cellStyle name="常规 18" xfId="876"/>
    <cellStyle name="常规 18 2" xfId="877"/>
    <cellStyle name="常规 18 2 2" xfId="878"/>
    <cellStyle name="常规 18 2 2 2" xfId="10016"/>
    <cellStyle name="常规 18 2 2 2 2" xfId="30765"/>
    <cellStyle name="常规 18 2 2 3" xfId="30764"/>
    <cellStyle name="常规 18 2 3" xfId="10017"/>
    <cellStyle name="常规 18 2 3 2" xfId="30766"/>
    <cellStyle name="常规 18 2 4" xfId="30763"/>
    <cellStyle name="常规 18 3" xfId="879"/>
    <cellStyle name="常规 18 3 2" xfId="10018"/>
    <cellStyle name="常规 18 3 2 2" xfId="30768"/>
    <cellStyle name="常规 18 3 3" xfId="30767"/>
    <cellStyle name="常规 18 4" xfId="880"/>
    <cellStyle name="常规 18 4 2" xfId="3616"/>
    <cellStyle name="常规 18 4 2 2" xfId="7823"/>
    <cellStyle name="常规 18 4 2 2 2" xfId="17768"/>
    <cellStyle name="常规 18 4 2 3" xfId="17767"/>
    <cellStyle name="常规 18 4 3" xfId="5730"/>
    <cellStyle name="常规 18 4 3 2" xfId="17769"/>
    <cellStyle name="常规 18 4 4" xfId="17766"/>
    <cellStyle name="常规 18 5" xfId="10019"/>
    <cellStyle name="常规 18 5 2" xfId="30769"/>
    <cellStyle name="常规 18 6" xfId="30762"/>
    <cellStyle name="常规 19" xfId="881"/>
    <cellStyle name="常规 19 2" xfId="882"/>
    <cellStyle name="常规 19 2 2" xfId="3618"/>
    <cellStyle name="常规 19 2 2 2" xfId="7825"/>
    <cellStyle name="常规 19 2 2 2 2" xfId="17773"/>
    <cellStyle name="常规 19 2 2 2 2 2" xfId="30774"/>
    <cellStyle name="常规 19 2 2 2 3" xfId="30773"/>
    <cellStyle name="常规 19 2 2 3" xfId="17772"/>
    <cellStyle name="常规 19 2 2 3 2" xfId="30775"/>
    <cellStyle name="常规 19 2 2 4" xfId="30772"/>
    <cellStyle name="常规 19 2 3" xfId="5732"/>
    <cellStyle name="常规 19 2 3 2" xfId="17774"/>
    <cellStyle name="常规 19 2 3 2 2" xfId="30777"/>
    <cellStyle name="常规 19 2 3 3" xfId="30776"/>
    <cellStyle name="常规 19 2 4" xfId="10020"/>
    <cellStyle name="常规 19 2 4 2" xfId="17775"/>
    <cellStyle name="常规 19 2 4 2 2" xfId="30779"/>
    <cellStyle name="常规 19 2 4 3" xfId="30778"/>
    <cellStyle name="常规 19 2 5" xfId="17771"/>
    <cellStyle name="常规 19 2 5 2" xfId="30780"/>
    <cellStyle name="常规 19 2 6" xfId="30771"/>
    <cellStyle name="常规 19 3" xfId="3617"/>
    <cellStyle name="常规 19 3 2" xfId="7824"/>
    <cellStyle name="常规 19 3 2 2" xfId="17777"/>
    <cellStyle name="常规 19 3 2 2 2" xfId="30783"/>
    <cellStyle name="常规 19 3 2 3" xfId="30782"/>
    <cellStyle name="常规 19 3 3" xfId="17776"/>
    <cellStyle name="常规 19 3 3 2" xfId="30784"/>
    <cellStyle name="常规 19 3 4" xfId="30781"/>
    <cellStyle name="常规 19 4" xfId="5731"/>
    <cellStyle name="常规 19 4 2" xfId="17778"/>
    <cellStyle name="常规 19 4 2 2" xfId="30786"/>
    <cellStyle name="常规 19 4 3" xfId="30785"/>
    <cellStyle name="常规 19 5" xfId="10021"/>
    <cellStyle name="常规 19 5 2" xfId="17779"/>
    <cellStyle name="常规 19 5 2 2" xfId="30788"/>
    <cellStyle name="常规 19 5 3" xfId="30787"/>
    <cellStyle name="常规 19 6" xfId="17770"/>
    <cellStyle name="常规 19 6 2" xfId="30789"/>
    <cellStyle name="常规 19 7" xfId="30770"/>
    <cellStyle name="常规 2" xfId="883"/>
    <cellStyle name="常规 2 10" xfId="884"/>
    <cellStyle name="常规 2 10 2" xfId="885"/>
    <cellStyle name="常规 2 10 2 2" xfId="886"/>
    <cellStyle name="常规 2 10 2 2 2" xfId="887"/>
    <cellStyle name="常规 2 10 2 2 2 2" xfId="3622"/>
    <cellStyle name="常规 2 10 2 2 2 2 2" xfId="7829"/>
    <cellStyle name="常规 2 10 2 2 2 2 2 2" xfId="17785"/>
    <cellStyle name="常规 2 10 2 2 2 2 3" xfId="17784"/>
    <cellStyle name="常规 2 10 2 2 2 3" xfId="5736"/>
    <cellStyle name="常规 2 10 2 2 2 3 2" xfId="17786"/>
    <cellStyle name="常规 2 10 2 2 2 4" xfId="10022"/>
    <cellStyle name="常规 2 10 2 2 2 4 2" xfId="17787"/>
    <cellStyle name="常规 2 10 2 2 2 5" xfId="17783"/>
    <cellStyle name="常规 2 10 2 2 3" xfId="3621"/>
    <cellStyle name="常规 2 10 2 2 3 2" xfId="7828"/>
    <cellStyle name="常规 2 10 2 2 3 2 2" xfId="17789"/>
    <cellStyle name="常规 2 10 2 2 3 3" xfId="17788"/>
    <cellStyle name="常规 2 10 2 2 4" xfId="5735"/>
    <cellStyle name="常规 2 10 2 2 4 2" xfId="17790"/>
    <cellStyle name="常规 2 10 2 2 5" xfId="10023"/>
    <cellStyle name="常规 2 10 2 2 5 2" xfId="17791"/>
    <cellStyle name="常规 2 10 2 2 6" xfId="17782"/>
    <cellStyle name="常规 2 10 2 3" xfId="888"/>
    <cellStyle name="常规 2 10 2 3 2" xfId="3623"/>
    <cellStyle name="常规 2 10 2 3 2 2" xfId="7830"/>
    <cellStyle name="常规 2 10 2 3 2 2 2" xfId="17794"/>
    <cellStyle name="常规 2 10 2 3 2 3" xfId="17793"/>
    <cellStyle name="常规 2 10 2 3 3" xfId="5737"/>
    <cellStyle name="常规 2 10 2 3 3 2" xfId="17795"/>
    <cellStyle name="常规 2 10 2 3 4" xfId="10024"/>
    <cellStyle name="常规 2 10 2 3 4 2" xfId="17796"/>
    <cellStyle name="常规 2 10 2 3 5" xfId="17792"/>
    <cellStyle name="常规 2 10 2 4" xfId="889"/>
    <cellStyle name="常规 2 10 2 4 2" xfId="3624"/>
    <cellStyle name="常规 2 10 2 4 2 2" xfId="7831"/>
    <cellStyle name="常规 2 10 2 4 2 2 2" xfId="17799"/>
    <cellStyle name="常规 2 10 2 4 2 3" xfId="17798"/>
    <cellStyle name="常规 2 10 2 4 3" xfId="5738"/>
    <cellStyle name="常规 2 10 2 4 3 2" xfId="17800"/>
    <cellStyle name="常规 2 10 2 4 4" xfId="17797"/>
    <cellStyle name="常规 2 10 2 5" xfId="3620"/>
    <cellStyle name="常规 2 10 2 5 2" xfId="7827"/>
    <cellStyle name="常规 2 10 2 5 2 2" xfId="17802"/>
    <cellStyle name="常规 2 10 2 5 3" xfId="17801"/>
    <cellStyle name="常规 2 10 2 6" xfId="5734"/>
    <cellStyle name="常规 2 10 2 6 2" xfId="17803"/>
    <cellStyle name="常规 2 10 2 7" xfId="10025"/>
    <cellStyle name="常规 2 10 2 7 2" xfId="17804"/>
    <cellStyle name="常规 2 10 2 8" xfId="17781"/>
    <cellStyle name="常规 2 10 3" xfId="890"/>
    <cellStyle name="常规 2 10 3 2" xfId="891"/>
    <cellStyle name="常规 2 10 3 2 2" xfId="3626"/>
    <cellStyle name="常规 2 10 3 2 2 2" xfId="7833"/>
    <cellStyle name="常规 2 10 3 2 2 2 2" xfId="17808"/>
    <cellStyle name="常规 2 10 3 2 2 3" xfId="17807"/>
    <cellStyle name="常规 2 10 3 2 3" xfId="5740"/>
    <cellStyle name="常规 2 10 3 2 3 2" xfId="17809"/>
    <cellStyle name="常规 2 10 3 2 4" xfId="10026"/>
    <cellStyle name="常规 2 10 3 2 4 2" xfId="17810"/>
    <cellStyle name="常规 2 10 3 2 5" xfId="17806"/>
    <cellStyle name="常规 2 10 3 3" xfId="892"/>
    <cellStyle name="常规 2 10 3 3 2" xfId="3627"/>
    <cellStyle name="常规 2 10 3 3 2 2" xfId="7834"/>
    <cellStyle name="常规 2 10 3 3 2 2 2" xfId="17813"/>
    <cellStyle name="常规 2 10 3 3 2 3" xfId="17812"/>
    <cellStyle name="常规 2 10 3 3 3" xfId="5741"/>
    <cellStyle name="常规 2 10 3 3 3 2" xfId="17814"/>
    <cellStyle name="常规 2 10 3 3 4" xfId="17811"/>
    <cellStyle name="常规 2 10 3 4" xfId="3625"/>
    <cellStyle name="常规 2 10 3 4 2" xfId="7832"/>
    <cellStyle name="常规 2 10 3 4 2 2" xfId="17816"/>
    <cellStyle name="常规 2 10 3 4 3" xfId="17815"/>
    <cellStyle name="常规 2 10 3 5" xfId="5739"/>
    <cellStyle name="常规 2 10 3 5 2" xfId="17817"/>
    <cellStyle name="常规 2 10 3 6" xfId="10027"/>
    <cellStyle name="常规 2 10 3 6 2" xfId="17818"/>
    <cellStyle name="常规 2 10 3 7" xfId="17805"/>
    <cellStyle name="常规 2 10 4" xfId="893"/>
    <cellStyle name="常规 2 10 4 2" xfId="3628"/>
    <cellStyle name="常规 2 10 4 2 2" xfId="7835"/>
    <cellStyle name="常规 2 10 4 2 2 2" xfId="17821"/>
    <cellStyle name="常规 2 10 4 2 3" xfId="17820"/>
    <cellStyle name="常规 2 10 4 3" xfId="5742"/>
    <cellStyle name="常规 2 10 4 3 2" xfId="17822"/>
    <cellStyle name="常规 2 10 4 4" xfId="10028"/>
    <cellStyle name="常规 2 10 4 4 2" xfId="17823"/>
    <cellStyle name="常规 2 10 4 5" xfId="17819"/>
    <cellStyle name="常规 2 10 5" xfId="894"/>
    <cellStyle name="常规 2 10 5 2" xfId="3629"/>
    <cellStyle name="常规 2 10 5 2 2" xfId="7836"/>
    <cellStyle name="常规 2 10 5 2 2 2" xfId="17826"/>
    <cellStyle name="常规 2 10 5 2 3" xfId="17825"/>
    <cellStyle name="常规 2 10 5 3" xfId="5743"/>
    <cellStyle name="常规 2 10 5 3 2" xfId="17827"/>
    <cellStyle name="常规 2 10 5 4" xfId="17824"/>
    <cellStyle name="常规 2 10 6" xfId="3619"/>
    <cellStyle name="常规 2 10 6 2" xfId="7826"/>
    <cellStyle name="常规 2 10 6 2 2" xfId="17829"/>
    <cellStyle name="常规 2 10 6 3" xfId="17828"/>
    <cellStyle name="常规 2 10 7" xfId="5733"/>
    <cellStyle name="常规 2 10 7 2" xfId="17830"/>
    <cellStyle name="常规 2 10 8" xfId="10029"/>
    <cellStyle name="常规 2 10 8 2" xfId="17831"/>
    <cellStyle name="常规 2 10 9" xfId="17780"/>
    <cellStyle name="常规 2 11" xfId="895"/>
    <cellStyle name="常规 2 11 2" xfId="896"/>
    <cellStyle name="常规 2 11 2 2" xfId="897"/>
    <cellStyle name="常规 2 11 2 2 2" xfId="3632"/>
    <cellStyle name="常规 2 11 2 2 2 2" xfId="7839"/>
    <cellStyle name="常规 2 11 2 2 2 2 2" xfId="17836"/>
    <cellStyle name="常规 2 11 2 2 2 3" xfId="17835"/>
    <cellStyle name="常规 2 11 2 2 3" xfId="5746"/>
    <cellStyle name="常规 2 11 2 2 3 2" xfId="17837"/>
    <cellStyle name="常规 2 11 2 2 4" xfId="10030"/>
    <cellStyle name="常规 2 11 2 2 4 2" xfId="17838"/>
    <cellStyle name="常规 2 11 2 2 5" xfId="17834"/>
    <cellStyle name="常规 2 11 2 3" xfId="898"/>
    <cellStyle name="常规 2 11 2 3 2" xfId="3633"/>
    <cellStyle name="常规 2 11 2 3 2 2" xfId="7840"/>
    <cellStyle name="常规 2 11 2 3 2 2 2" xfId="17841"/>
    <cellStyle name="常规 2 11 2 3 2 3" xfId="17840"/>
    <cellStyle name="常规 2 11 2 3 3" xfId="5747"/>
    <cellStyle name="常规 2 11 2 3 3 2" xfId="17842"/>
    <cellStyle name="常规 2 11 2 3 4" xfId="17839"/>
    <cellStyle name="常规 2 11 2 4" xfId="3631"/>
    <cellStyle name="常规 2 11 2 4 2" xfId="7838"/>
    <cellStyle name="常规 2 11 2 4 2 2" xfId="17844"/>
    <cellStyle name="常规 2 11 2 4 3" xfId="17843"/>
    <cellStyle name="常规 2 11 2 5" xfId="5745"/>
    <cellStyle name="常规 2 11 2 5 2" xfId="17845"/>
    <cellStyle name="常规 2 11 2 6" xfId="10031"/>
    <cellStyle name="常规 2 11 2 6 2" xfId="17846"/>
    <cellStyle name="常规 2 11 2 7" xfId="17833"/>
    <cellStyle name="常规 2 11 3" xfId="899"/>
    <cellStyle name="常规 2 11 3 2" xfId="900"/>
    <cellStyle name="常规 2 11 3 2 2" xfId="3635"/>
    <cellStyle name="常规 2 11 3 2 2 2" xfId="7842"/>
    <cellStyle name="常规 2 11 3 2 2 2 2" xfId="17850"/>
    <cellStyle name="常规 2 11 3 2 2 3" xfId="17849"/>
    <cellStyle name="常规 2 11 3 2 3" xfId="5749"/>
    <cellStyle name="常规 2 11 3 2 3 2" xfId="17851"/>
    <cellStyle name="常规 2 11 3 2 4" xfId="17848"/>
    <cellStyle name="常规 2 11 3 3" xfId="3634"/>
    <cellStyle name="常规 2 11 3 3 2" xfId="7841"/>
    <cellStyle name="常规 2 11 3 3 2 2" xfId="17853"/>
    <cellStyle name="常规 2 11 3 3 3" xfId="17852"/>
    <cellStyle name="常规 2 11 3 4" xfId="5748"/>
    <cellStyle name="常规 2 11 3 4 2" xfId="17854"/>
    <cellStyle name="常规 2 11 3 5" xfId="10032"/>
    <cellStyle name="常规 2 11 3 5 2" xfId="17855"/>
    <cellStyle name="常规 2 11 3 6" xfId="17847"/>
    <cellStyle name="常规 2 11 4" xfId="901"/>
    <cellStyle name="常规 2 11 4 2" xfId="3636"/>
    <cellStyle name="常规 2 11 4 2 2" xfId="7843"/>
    <cellStyle name="常规 2 11 4 2 2 2" xfId="17858"/>
    <cellStyle name="常规 2 11 4 2 3" xfId="17857"/>
    <cellStyle name="常规 2 11 4 3" xfId="5750"/>
    <cellStyle name="常规 2 11 4 3 2" xfId="17859"/>
    <cellStyle name="常规 2 11 4 4" xfId="17856"/>
    <cellStyle name="常规 2 11 5" xfId="3630"/>
    <cellStyle name="常规 2 11 5 2" xfId="7837"/>
    <cellStyle name="常规 2 11 5 2 2" xfId="17861"/>
    <cellStyle name="常规 2 11 5 3" xfId="17860"/>
    <cellStyle name="常规 2 11 6" xfId="5744"/>
    <cellStyle name="常规 2 11 6 2" xfId="17862"/>
    <cellStyle name="常规 2 11 7" xfId="10033"/>
    <cellStyle name="常规 2 11 7 2" xfId="17863"/>
    <cellStyle name="常规 2 11 8" xfId="17832"/>
    <cellStyle name="常规 2 12" xfId="902"/>
    <cellStyle name="常规 2 12 2" xfId="903"/>
    <cellStyle name="常规 2 12 2 2" xfId="3637"/>
    <cellStyle name="常规 2 12 2 2 2" xfId="7844"/>
    <cellStyle name="常规 2 12 2 2 2 2" xfId="17866"/>
    <cellStyle name="常规 2 12 2 2 3" xfId="17865"/>
    <cellStyle name="常规 2 12 2 3" xfId="5751"/>
    <cellStyle name="常规 2 12 2 3 2" xfId="17867"/>
    <cellStyle name="常规 2 12 2 4" xfId="17864"/>
    <cellStyle name="常规 2 13" xfId="904"/>
    <cellStyle name="常规 2 13 2" xfId="905"/>
    <cellStyle name="常规 2 13 2 2" xfId="3639"/>
    <cellStyle name="常规 2 13 2 2 2" xfId="7846"/>
    <cellStyle name="常规 2 13 2 2 2 2" xfId="17871"/>
    <cellStyle name="常规 2 13 2 2 3" xfId="17870"/>
    <cellStyle name="常规 2 13 2 3" xfId="5753"/>
    <cellStyle name="常规 2 13 2 3 2" xfId="17872"/>
    <cellStyle name="常规 2 13 2 4" xfId="10034"/>
    <cellStyle name="常规 2 13 2 4 2" xfId="17873"/>
    <cellStyle name="常规 2 13 2 5" xfId="17869"/>
    <cellStyle name="常规 2 13 3" xfId="906"/>
    <cellStyle name="常规 2 13 3 2" xfId="3640"/>
    <cellStyle name="常规 2 13 3 2 2" xfId="7847"/>
    <cellStyle name="常规 2 13 3 2 2 2" xfId="17876"/>
    <cellStyle name="常规 2 13 3 2 3" xfId="17875"/>
    <cellStyle name="常规 2 13 3 3" xfId="5754"/>
    <cellStyle name="常规 2 13 3 3 2" xfId="17877"/>
    <cellStyle name="常规 2 13 3 4" xfId="17874"/>
    <cellStyle name="常规 2 13 4" xfId="3638"/>
    <cellStyle name="常规 2 13 4 2" xfId="7845"/>
    <cellStyle name="常规 2 13 4 2 2" xfId="17879"/>
    <cellStyle name="常规 2 13 4 3" xfId="17878"/>
    <cellStyle name="常规 2 13 5" xfId="5752"/>
    <cellStyle name="常规 2 13 5 2" xfId="17880"/>
    <cellStyle name="常规 2 13 6" xfId="10035"/>
    <cellStyle name="常规 2 13 6 2" xfId="17881"/>
    <cellStyle name="常规 2 13 7" xfId="17868"/>
    <cellStyle name="常规 2 14" xfId="907"/>
    <cellStyle name="常规 2 14 2" xfId="3641"/>
    <cellStyle name="常规 2 14 2 2" xfId="7848"/>
    <cellStyle name="常规 2 14 2 2 2" xfId="17884"/>
    <cellStyle name="常规 2 14 2 3" xfId="17883"/>
    <cellStyle name="常规 2 14 3" xfId="5755"/>
    <cellStyle name="常规 2 14 3 2" xfId="17885"/>
    <cellStyle name="常规 2 14 4" xfId="10036"/>
    <cellStyle name="常规 2 14 4 2" xfId="17886"/>
    <cellStyle name="常规 2 14 5" xfId="17882"/>
    <cellStyle name="常规 2 15" xfId="908"/>
    <cellStyle name="常规 2 15 2" xfId="3642"/>
    <cellStyle name="常规 2 15 2 2" xfId="7849"/>
    <cellStyle name="常规 2 15 2 2 2" xfId="17889"/>
    <cellStyle name="常规 2 15 2 3" xfId="17888"/>
    <cellStyle name="常规 2 15 3" xfId="5756"/>
    <cellStyle name="常规 2 15 3 2" xfId="17890"/>
    <cellStyle name="常规 2 15 4" xfId="17887"/>
    <cellStyle name="常规 2 16" xfId="3053"/>
    <cellStyle name="常规 2 16 2" xfId="7278"/>
    <cellStyle name="常规 2 16 2 2" xfId="17892"/>
    <cellStyle name="常规 2 16 3" xfId="17891"/>
    <cellStyle name="常规 2 17" xfId="5188"/>
    <cellStyle name="常规 2 17 2" xfId="9365"/>
    <cellStyle name="常规 2 17 2 2" xfId="17894"/>
    <cellStyle name="常规 2 17 3" xfId="9435"/>
    <cellStyle name="常规 2 17 3 2" xfId="17895"/>
    <cellStyle name="常规 2 17 4" xfId="17893"/>
    <cellStyle name="常规 2 18" xfId="10037"/>
    <cellStyle name="常规 2 18 2" xfId="17896"/>
    <cellStyle name="常规 2 2" xfId="909"/>
    <cellStyle name="常规 2 2 10" xfId="5189"/>
    <cellStyle name="常规 2 2 10 2" xfId="9366"/>
    <cellStyle name="常规 2 2 10 2 2" xfId="17898"/>
    <cellStyle name="常规 2 2 10 2 2 2" xfId="30793"/>
    <cellStyle name="常规 2 2 10 2 3" xfId="30792"/>
    <cellStyle name="常规 2 2 10 3" xfId="9436"/>
    <cellStyle name="常规 2 2 10 3 2" xfId="17899"/>
    <cellStyle name="常规 2 2 10 3 2 2" xfId="30795"/>
    <cellStyle name="常规 2 2 10 3 3" xfId="30794"/>
    <cellStyle name="常规 2 2 10 4" xfId="17897"/>
    <cellStyle name="常规 2 2 10 4 2" xfId="30796"/>
    <cellStyle name="常规 2 2 10 5" xfId="30791"/>
    <cellStyle name="常规 2 2 11" xfId="10038"/>
    <cellStyle name="常规 2 2 11 2" xfId="17900"/>
    <cellStyle name="常规 2 2 11 2 2" xfId="30798"/>
    <cellStyle name="常规 2 2 11 3" xfId="30797"/>
    <cellStyle name="常规 2 2 12" xfId="30790"/>
    <cellStyle name="常规 2 2 2" xfId="910"/>
    <cellStyle name="常规 2 2 2 10" xfId="10039"/>
    <cellStyle name="常规 2 2 2 10 2" xfId="17901"/>
    <cellStyle name="常规 2 2 2 10 2 2" xfId="30801"/>
    <cellStyle name="常规 2 2 2 10 3" xfId="30800"/>
    <cellStyle name="常规 2 2 2 11" xfId="30799"/>
    <cellStyle name="常规 2 2 2 2" xfId="911"/>
    <cellStyle name="常规 2 2 2 2 10" xfId="10040"/>
    <cellStyle name="常规 2 2 2 2 10 2" xfId="17902"/>
    <cellStyle name="常规 2 2 2 2 10 2 2" xfId="30804"/>
    <cellStyle name="常规 2 2 2 2 10 3" xfId="30803"/>
    <cellStyle name="常规 2 2 2 2 11" xfId="30802"/>
    <cellStyle name="常规 2 2 2 2 2" xfId="912"/>
    <cellStyle name="常规 2 2 2 2 2 10" xfId="30805"/>
    <cellStyle name="常规 2 2 2 2 2 2" xfId="913"/>
    <cellStyle name="常规 2 2 2 2 2 2 10" xfId="30806"/>
    <cellStyle name="常规 2 2 2 2 2 2 2" xfId="914"/>
    <cellStyle name="常规 2 2 2 2 2 2 2 2" xfId="915"/>
    <cellStyle name="常规 2 2 2 2 2 2 2 2 2" xfId="916"/>
    <cellStyle name="常规 2 2 2 2 2 2 2 2 2 2" xfId="3646"/>
    <cellStyle name="常规 2 2 2 2 2 2 2 2 2 2 2" xfId="7853"/>
    <cellStyle name="常规 2 2 2 2 2 2 2 2 2 2 2 2" xfId="17908"/>
    <cellStyle name="常规 2 2 2 2 2 2 2 2 2 2 2 2 2" xfId="30812"/>
    <cellStyle name="常规 2 2 2 2 2 2 2 2 2 2 2 3" xfId="30811"/>
    <cellStyle name="常规 2 2 2 2 2 2 2 2 2 2 3" xfId="17907"/>
    <cellStyle name="常规 2 2 2 2 2 2 2 2 2 2 3 2" xfId="30813"/>
    <cellStyle name="常规 2 2 2 2 2 2 2 2 2 2 4" xfId="30810"/>
    <cellStyle name="常规 2 2 2 2 2 2 2 2 2 3" xfId="5760"/>
    <cellStyle name="常规 2 2 2 2 2 2 2 2 2 3 2" xfId="17909"/>
    <cellStyle name="常规 2 2 2 2 2 2 2 2 2 3 2 2" xfId="30815"/>
    <cellStyle name="常规 2 2 2 2 2 2 2 2 2 3 3" xfId="30814"/>
    <cellStyle name="常规 2 2 2 2 2 2 2 2 2 4" xfId="10041"/>
    <cellStyle name="常规 2 2 2 2 2 2 2 2 2 4 2" xfId="17910"/>
    <cellStyle name="常规 2 2 2 2 2 2 2 2 2 4 2 2" xfId="30817"/>
    <cellStyle name="常规 2 2 2 2 2 2 2 2 2 4 3" xfId="30816"/>
    <cellStyle name="常规 2 2 2 2 2 2 2 2 2 5" xfId="17906"/>
    <cellStyle name="常规 2 2 2 2 2 2 2 2 2 5 2" xfId="30818"/>
    <cellStyle name="常规 2 2 2 2 2 2 2 2 2 6" xfId="30809"/>
    <cellStyle name="常规 2 2 2 2 2 2 2 2 3" xfId="3645"/>
    <cellStyle name="常规 2 2 2 2 2 2 2 2 3 2" xfId="7852"/>
    <cellStyle name="常规 2 2 2 2 2 2 2 2 3 2 2" xfId="17912"/>
    <cellStyle name="常规 2 2 2 2 2 2 2 2 3 2 2 2" xfId="30821"/>
    <cellStyle name="常规 2 2 2 2 2 2 2 2 3 2 3" xfId="30820"/>
    <cellStyle name="常规 2 2 2 2 2 2 2 2 3 3" xfId="17911"/>
    <cellStyle name="常规 2 2 2 2 2 2 2 2 3 3 2" xfId="30822"/>
    <cellStyle name="常规 2 2 2 2 2 2 2 2 3 4" xfId="30819"/>
    <cellStyle name="常规 2 2 2 2 2 2 2 2 4" xfId="5759"/>
    <cellStyle name="常规 2 2 2 2 2 2 2 2 4 2" xfId="17913"/>
    <cellStyle name="常规 2 2 2 2 2 2 2 2 4 2 2" xfId="30824"/>
    <cellStyle name="常规 2 2 2 2 2 2 2 2 4 3" xfId="30823"/>
    <cellStyle name="常规 2 2 2 2 2 2 2 2 5" xfId="10042"/>
    <cellStyle name="常规 2 2 2 2 2 2 2 2 5 2" xfId="17914"/>
    <cellStyle name="常规 2 2 2 2 2 2 2 2 5 2 2" xfId="30826"/>
    <cellStyle name="常规 2 2 2 2 2 2 2 2 5 3" xfId="30825"/>
    <cellStyle name="常规 2 2 2 2 2 2 2 2 6" xfId="17905"/>
    <cellStyle name="常规 2 2 2 2 2 2 2 2 6 2" xfId="30827"/>
    <cellStyle name="常规 2 2 2 2 2 2 2 2 7" xfId="30808"/>
    <cellStyle name="常规 2 2 2 2 2 2 2 3" xfId="917"/>
    <cellStyle name="常规 2 2 2 2 2 2 2 3 2" xfId="3647"/>
    <cellStyle name="常规 2 2 2 2 2 2 2 3 2 2" xfId="7854"/>
    <cellStyle name="常规 2 2 2 2 2 2 2 3 2 2 2" xfId="17917"/>
    <cellStyle name="常规 2 2 2 2 2 2 2 3 2 2 2 2" xfId="30831"/>
    <cellStyle name="常规 2 2 2 2 2 2 2 3 2 2 3" xfId="30830"/>
    <cellStyle name="常规 2 2 2 2 2 2 2 3 2 3" xfId="17916"/>
    <cellStyle name="常规 2 2 2 2 2 2 2 3 2 3 2" xfId="30832"/>
    <cellStyle name="常规 2 2 2 2 2 2 2 3 2 4" xfId="30829"/>
    <cellStyle name="常规 2 2 2 2 2 2 2 3 3" xfId="5761"/>
    <cellStyle name="常规 2 2 2 2 2 2 2 3 3 2" xfId="17918"/>
    <cellStyle name="常规 2 2 2 2 2 2 2 3 3 2 2" xfId="30834"/>
    <cellStyle name="常规 2 2 2 2 2 2 2 3 3 3" xfId="30833"/>
    <cellStyle name="常规 2 2 2 2 2 2 2 3 4" xfId="10043"/>
    <cellStyle name="常规 2 2 2 2 2 2 2 3 4 2" xfId="17919"/>
    <cellStyle name="常规 2 2 2 2 2 2 2 3 4 2 2" xfId="30836"/>
    <cellStyle name="常规 2 2 2 2 2 2 2 3 4 3" xfId="30835"/>
    <cellStyle name="常规 2 2 2 2 2 2 2 3 5" xfId="17915"/>
    <cellStyle name="常规 2 2 2 2 2 2 2 3 5 2" xfId="30837"/>
    <cellStyle name="常规 2 2 2 2 2 2 2 3 6" xfId="30828"/>
    <cellStyle name="常规 2 2 2 2 2 2 2 4" xfId="918"/>
    <cellStyle name="常规 2 2 2 2 2 2 2 4 2" xfId="3648"/>
    <cellStyle name="常规 2 2 2 2 2 2 2 4 2 2" xfId="7855"/>
    <cellStyle name="常规 2 2 2 2 2 2 2 4 2 2 2" xfId="17922"/>
    <cellStyle name="常规 2 2 2 2 2 2 2 4 2 2 2 2" xfId="30841"/>
    <cellStyle name="常规 2 2 2 2 2 2 2 4 2 2 3" xfId="30840"/>
    <cellStyle name="常规 2 2 2 2 2 2 2 4 2 3" xfId="17921"/>
    <cellStyle name="常规 2 2 2 2 2 2 2 4 2 3 2" xfId="30842"/>
    <cellStyle name="常规 2 2 2 2 2 2 2 4 2 4" xfId="30839"/>
    <cellStyle name="常规 2 2 2 2 2 2 2 4 3" xfId="5762"/>
    <cellStyle name="常规 2 2 2 2 2 2 2 4 3 2" xfId="17923"/>
    <cellStyle name="常规 2 2 2 2 2 2 2 4 3 2 2" xfId="30844"/>
    <cellStyle name="常规 2 2 2 2 2 2 2 4 3 3" xfId="30843"/>
    <cellStyle name="常规 2 2 2 2 2 2 2 4 4" xfId="17920"/>
    <cellStyle name="常规 2 2 2 2 2 2 2 4 4 2" xfId="30845"/>
    <cellStyle name="常规 2 2 2 2 2 2 2 4 5" xfId="30838"/>
    <cellStyle name="常规 2 2 2 2 2 2 2 5" xfId="3644"/>
    <cellStyle name="常规 2 2 2 2 2 2 2 5 2" xfId="7851"/>
    <cellStyle name="常规 2 2 2 2 2 2 2 5 2 2" xfId="17925"/>
    <cellStyle name="常规 2 2 2 2 2 2 2 5 2 2 2" xfId="30848"/>
    <cellStyle name="常规 2 2 2 2 2 2 2 5 2 3" xfId="30847"/>
    <cellStyle name="常规 2 2 2 2 2 2 2 5 3" xfId="17924"/>
    <cellStyle name="常规 2 2 2 2 2 2 2 5 3 2" xfId="30849"/>
    <cellStyle name="常规 2 2 2 2 2 2 2 5 4" xfId="30846"/>
    <cellStyle name="常规 2 2 2 2 2 2 2 6" xfId="5758"/>
    <cellStyle name="常规 2 2 2 2 2 2 2 6 2" xfId="17926"/>
    <cellStyle name="常规 2 2 2 2 2 2 2 6 2 2" xfId="30851"/>
    <cellStyle name="常规 2 2 2 2 2 2 2 6 3" xfId="30850"/>
    <cellStyle name="常规 2 2 2 2 2 2 2 7" xfId="10044"/>
    <cellStyle name="常规 2 2 2 2 2 2 2 7 2" xfId="17927"/>
    <cellStyle name="常规 2 2 2 2 2 2 2 7 2 2" xfId="30853"/>
    <cellStyle name="常规 2 2 2 2 2 2 2 7 3" xfId="30852"/>
    <cellStyle name="常规 2 2 2 2 2 2 2 8" xfId="17904"/>
    <cellStyle name="常规 2 2 2 2 2 2 2 8 2" xfId="30854"/>
    <cellStyle name="常规 2 2 2 2 2 2 2 9" xfId="30807"/>
    <cellStyle name="常规 2 2 2 2 2 2 3" xfId="919"/>
    <cellStyle name="常规 2 2 2 2 2 2 3 2" xfId="920"/>
    <cellStyle name="常规 2 2 2 2 2 2 3 2 2" xfId="3650"/>
    <cellStyle name="常规 2 2 2 2 2 2 3 2 2 2" xfId="7857"/>
    <cellStyle name="常规 2 2 2 2 2 2 3 2 2 2 2" xfId="17931"/>
    <cellStyle name="常规 2 2 2 2 2 2 3 2 2 2 2 2" xfId="30859"/>
    <cellStyle name="常规 2 2 2 2 2 2 3 2 2 2 3" xfId="30858"/>
    <cellStyle name="常规 2 2 2 2 2 2 3 2 2 3" xfId="17930"/>
    <cellStyle name="常规 2 2 2 2 2 2 3 2 2 3 2" xfId="30860"/>
    <cellStyle name="常规 2 2 2 2 2 2 3 2 2 4" xfId="30857"/>
    <cellStyle name="常规 2 2 2 2 2 2 3 2 3" xfId="5764"/>
    <cellStyle name="常规 2 2 2 2 2 2 3 2 3 2" xfId="17932"/>
    <cellStyle name="常规 2 2 2 2 2 2 3 2 3 2 2" xfId="30862"/>
    <cellStyle name="常规 2 2 2 2 2 2 3 2 3 3" xfId="30861"/>
    <cellStyle name="常规 2 2 2 2 2 2 3 2 4" xfId="10045"/>
    <cellStyle name="常规 2 2 2 2 2 2 3 2 4 2" xfId="17933"/>
    <cellStyle name="常规 2 2 2 2 2 2 3 2 4 2 2" xfId="30864"/>
    <cellStyle name="常规 2 2 2 2 2 2 3 2 4 3" xfId="30863"/>
    <cellStyle name="常规 2 2 2 2 2 2 3 2 5" xfId="17929"/>
    <cellStyle name="常规 2 2 2 2 2 2 3 2 5 2" xfId="30865"/>
    <cellStyle name="常规 2 2 2 2 2 2 3 2 6" xfId="30856"/>
    <cellStyle name="常规 2 2 2 2 2 2 3 3" xfId="921"/>
    <cellStyle name="常规 2 2 2 2 2 2 3 3 2" xfId="3651"/>
    <cellStyle name="常规 2 2 2 2 2 2 3 3 2 2" xfId="7858"/>
    <cellStyle name="常规 2 2 2 2 2 2 3 3 2 2 2" xfId="17936"/>
    <cellStyle name="常规 2 2 2 2 2 2 3 3 2 2 2 2" xfId="30869"/>
    <cellStyle name="常规 2 2 2 2 2 2 3 3 2 2 3" xfId="30868"/>
    <cellStyle name="常规 2 2 2 2 2 2 3 3 2 3" xfId="17935"/>
    <cellStyle name="常规 2 2 2 2 2 2 3 3 2 3 2" xfId="30870"/>
    <cellStyle name="常规 2 2 2 2 2 2 3 3 2 4" xfId="30867"/>
    <cellStyle name="常规 2 2 2 2 2 2 3 3 3" xfId="5765"/>
    <cellStyle name="常规 2 2 2 2 2 2 3 3 3 2" xfId="17937"/>
    <cellStyle name="常规 2 2 2 2 2 2 3 3 3 2 2" xfId="30872"/>
    <cellStyle name="常规 2 2 2 2 2 2 3 3 3 3" xfId="30871"/>
    <cellStyle name="常规 2 2 2 2 2 2 3 3 4" xfId="17934"/>
    <cellStyle name="常规 2 2 2 2 2 2 3 3 4 2" xfId="30873"/>
    <cellStyle name="常规 2 2 2 2 2 2 3 3 5" xfId="30866"/>
    <cellStyle name="常规 2 2 2 2 2 2 3 4" xfId="3649"/>
    <cellStyle name="常规 2 2 2 2 2 2 3 4 2" xfId="7856"/>
    <cellStyle name="常规 2 2 2 2 2 2 3 4 2 2" xfId="17939"/>
    <cellStyle name="常规 2 2 2 2 2 2 3 4 2 2 2" xfId="30876"/>
    <cellStyle name="常规 2 2 2 2 2 2 3 4 2 3" xfId="30875"/>
    <cellStyle name="常规 2 2 2 2 2 2 3 4 3" xfId="17938"/>
    <cellStyle name="常规 2 2 2 2 2 2 3 4 3 2" xfId="30877"/>
    <cellStyle name="常规 2 2 2 2 2 2 3 4 4" xfId="30874"/>
    <cellStyle name="常规 2 2 2 2 2 2 3 5" xfId="5763"/>
    <cellStyle name="常规 2 2 2 2 2 2 3 5 2" xfId="17940"/>
    <cellStyle name="常规 2 2 2 2 2 2 3 5 2 2" xfId="30879"/>
    <cellStyle name="常规 2 2 2 2 2 2 3 5 3" xfId="30878"/>
    <cellStyle name="常规 2 2 2 2 2 2 3 6" xfId="10046"/>
    <cellStyle name="常规 2 2 2 2 2 2 3 6 2" xfId="17941"/>
    <cellStyle name="常规 2 2 2 2 2 2 3 6 2 2" xfId="30881"/>
    <cellStyle name="常规 2 2 2 2 2 2 3 6 3" xfId="30880"/>
    <cellStyle name="常规 2 2 2 2 2 2 3 7" xfId="17928"/>
    <cellStyle name="常规 2 2 2 2 2 2 3 7 2" xfId="30882"/>
    <cellStyle name="常规 2 2 2 2 2 2 3 8" xfId="30855"/>
    <cellStyle name="常规 2 2 2 2 2 2 4" xfId="922"/>
    <cellStyle name="常规 2 2 2 2 2 2 4 2" xfId="3652"/>
    <cellStyle name="常规 2 2 2 2 2 2 4 2 2" xfId="7859"/>
    <cellStyle name="常规 2 2 2 2 2 2 4 2 2 2" xfId="17944"/>
    <cellStyle name="常规 2 2 2 2 2 2 4 2 2 2 2" xfId="30886"/>
    <cellStyle name="常规 2 2 2 2 2 2 4 2 2 3" xfId="30885"/>
    <cellStyle name="常规 2 2 2 2 2 2 4 2 3" xfId="17943"/>
    <cellStyle name="常规 2 2 2 2 2 2 4 2 3 2" xfId="30887"/>
    <cellStyle name="常规 2 2 2 2 2 2 4 2 4" xfId="30884"/>
    <cellStyle name="常规 2 2 2 2 2 2 4 3" xfId="5766"/>
    <cellStyle name="常规 2 2 2 2 2 2 4 3 2" xfId="17945"/>
    <cellStyle name="常规 2 2 2 2 2 2 4 3 2 2" xfId="30889"/>
    <cellStyle name="常规 2 2 2 2 2 2 4 3 3" xfId="30888"/>
    <cellStyle name="常规 2 2 2 2 2 2 4 4" xfId="10047"/>
    <cellStyle name="常规 2 2 2 2 2 2 4 4 2" xfId="17946"/>
    <cellStyle name="常规 2 2 2 2 2 2 4 4 2 2" xfId="30891"/>
    <cellStyle name="常规 2 2 2 2 2 2 4 4 3" xfId="30890"/>
    <cellStyle name="常规 2 2 2 2 2 2 4 5" xfId="17942"/>
    <cellStyle name="常规 2 2 2 2 2 2 4 5 2" xfId="30892"/>
    <cellStyle name="常规 2 2 2 2 2 2 4 6" xfId="30883"/>
    <cellStyle name="常规 2 2 2 2 2 2 5" xfId="923"/>
    <cellStyle name="常规 2 2 2 2 2 2 5 2" xfId="3653"/>
    <cellStyle name="常规 2 2 2 2 2 2 5 2 2" xfId="7860"/>
    <cellStyle name="常规 2 2 2 2 2 2 5 2 2 2" xfId="17949"/>
    <cellStyle name="常规 2 2 2 2 2 2 5 2 2 2 2" xfId="30896"/>
    <cellStyle name="常规 2 2 2 2 2 2 5 2 2 3" xfId="30895"/>
    <cellStyle name="常规 2 2 2 2 2 2 5 2 3" xfId="17948"/>
    <cellStyle name="常规 2 2 2 2 2 2 5 2 3 2" xfId="30897"/>
    <cellStyle name="常规 2 2 2 2 2 2 5 2 4" xfId="30894"/>
    <cellStyle name="常规 2 2 2 2 2 2 5 3" xfId="5767"/>
    <cellStyle name="常规 2 2 2 2 2 2 5 3 2" xfId="17950"/>
    <cellStyle name="常规 2 2 2 2 2 2 5 3 2 2" xfId="30899"/>
    <cellStyle name="常规 2 2 2 2 2 2 5 3 3" xfId="30898"/>
    <cellStyle name="常规 2 2 2 2 2 2 5 4" xfId="17947"/>
    <cellStyle name="常规 2 2 2 2 2 2 5 4 2" xfId="30900"/>
    <cellStyle name="常规 2 2 2 2 2 2 5 5" xfId="30893"/>
    <cellStyle name="常规 2 2 2 2 2 2 6" xfId="3643"/>
    <cellStyle name="常规 2 2 2 2 2 2 6 2" xfId="7850"/>
    <cellStyle name="常规 2 2 2 2 2 2 6 2 2" xfId="17952"/>
    <cellStyle name="常规 2 2 2 2 2 2 6 2 2 2" xfId="30903"/>
    <cellStyle name="常规 2 2 2 2 2 2 6 2 3" xfId="30902"/>
    <cellStyle name="常规 2 2 2 2 2 2 6 3" xfId="17951"/>
    <cellStyle name="常规 2 2 2 2 2 2 6 3 2" xfId="30904"/>
    <cellStyle name="常规 2 2 2 2 2 2 6 4" xfId="30901"/>
    <cellStyle name="常规 2 2 2 2 2 2 7" xfId="5757"/>
    <cellStyle name="常规 2 2 2 2 2 2 7 2" xfId="17953"/>
    <cellStyle name="常规 2 2 2 2 2 2 7 2 2" xfId="30906"/>
    <cellStyle name="常规 2 2 2 2 2 2 7 3" xfId="30905"/>
    <cellStyle name="常规 2 2 2 2 2 2 8" xfId="10048"/>
    <cellStyle name="常规 2 2 2 2 2 2 8 2" xfId="17954"/>
    <cellStyle name="常规 2 2 2 2 2 2 8 2 2" xfId="30908"/>
    <cellStyle name="常规 2 2 2 2 2 2 8 3" xfId="30907"/>
    <cellStyle name="常规 2 2 2 2 2 2 9" xfId="17903"/>
    <cellStyle name="常规 2 2 2 2 2 2 9 2" xfId="30909"/>
    <cellStyle name="常规 2 2 2 2 2 3" xfId="924"/>
    <cellStyle name="常规 2 2 2 2 2 3 2" xfId="925"/>
    <cellStyle name="常规 2 2 2 2 2 3 2 2" xfId="926"/>
    <cellStyle name="常规 2 2 2 2 2 3 2 2 2" xfId="3656"/>
    <cellStyle name="常规 2 2 2 2 2 3 2 2 2 2" xfId="7863"/>
    <cellStyle name="常规 2 2 2 2 2 3 2 2 2 2 2" xfId="17959"/>
    <cellStyle name="常规 2 2 2 2 2 3 2 2 2 2 2 2" xfId="30915"/>
    <cellStyle name="常规 2 2 2 2 2 3 2 2 2 2 3" xfId="30914"/>
    <cellStyle name="常规 2 2 2 2 2 3 2 2 2 3" xfId="17958"/>
    <cellStyle name="常规 2 2 2 2 2 3 2 2 2 3 2" xfId="30916"/>
    <cellStyle name="常规 2 2 2 2 2 3 2 2 2 4" xfId="30913"/>
    <cellStyle name="常规 2 2 2 2 2 3 2 2 3" xfId="5770"/>
    <cellStyle name="常规 2 2 2 2 2 3 2 2 3 2" xfId="17960"/>
    <cellStyle name="常规 2 2 2 2 2 3 2 2 3 2 2" xfId="30918"/>
    <cellStyle name="常规 2 2 2 2 2 3 2 2 3 3" xfId="30917"/>
    <cellStyle name="常规 2 2 2 2 2 3 2 2 4" xfId="10049"/>
    <cellStyle name="常规 2 2 2 2 2 3 2 2 4 2" xfId="17961"/>
    <cellStyle name="常规 2 2 2 2 2 3 2 2 4 2 2" xfId="30920"/>
    <cellStyle name="常规 2 2 2 2 2 3 2 2 4 3" xfId="30919"/>
    <cellStyle name="常规 2 2 2 2 2 3 2 2 5" xfId="17957"/>
    <cellStyle name="常规 2 2 2 2 2 3 2 2 5 2" xfId="30921"/>
    <cellStyle name="常规 2 2 2 2 2 3 2 2 6" xfId="30912"/>
    <cellStyle name="常规 2 2 2 2 2 3 2 3" xfId="927"/>
    <cellStyle name="常规 2 2 2 2 2 3 2 3 2" xfId="3657"/>
    <cellStyle name="常规 2 2 2 2 2 3 2 3 2 2" xfId="7864"/>
    <cellStyle name="常规 2 2 2 2 2 3 2 3 2 2 2" xfId="17964"/>
    <cellStyle name="常规 2 2 2 2 2 3 2 3 2 2 2 2" xfId="30925"/>
    <cellStyle name="常规 2 2 2 2 2 3 2 3 2 2 3" xfId="30924"/>
    <cellStyle name="常规 2 2 2 2 2 3 2 3 2 3" xfId="17963"/>
    <cellStyle name="常规 2 2 2 2 2 3 2 3 2 3 2" xfId="30926"/>
    <cellStyle name="常规 2 2 2 2 2 3 2 3 2 4" xfId="30923"/>
    <cellStyle name="常规 2 2 2 2 2 3 2 3 3" xfId="5771"/>
    <cellStyle name="常规 2 2 2 2 2 3 2 3 3 2" xfId="17965"/>
    <cellStyle name="常规 2 2 2 2 2 3 2 3 3 2 2" xfId="30928"/>
    <cellStyle name="常规 2 2 2 2 2 3 2 3 3 3" xfId="30927"/>
    <cellStyle name="常规 2 2 2 2 2 3 2 3 4" xfId="17962"/>
    <cellStyle name="常规 2 2 2 2 2 3 2 3 4 2" xfId="30929"/>
    <cellStyle name="常规 2 2 2 2 2 3 2 3 5" xfId="30922"/>
    <cellStyle name="常规 2 2 2 2 2 3 2 4" xfId="3655"/>
    <cellStyle name="常规 2 2 2 2 2 3 2 4 2" xfId="7862"/>
    <cellStyle name="常规 2 2 2 2 2 3 2 4 2 2" xfId="17967"/>
    <cellStyle name="常规 2 2 2 2 2 3 2 4 2 2 2" xfId="30932"/>
    <cellStyle name="常规 2 2 2 2 2 3 2 4 2 3" xfId="30931"/>
    <cellStyle name="常规 2 2 2 2 2 3 2 4 3" xfId="17966"/>
    <cellStyle name="常规 2 2 2 2 2 3 2 4 3 2" xfId="30933"/>
    <cellStyle name="常规 2 2 2 2 2 3 2 4 4" xfId="30930"/>
    <cellStyle name="常规 2 2 2 2 2 3 2 5" xfId="5769"/>
    <cellStyle name="常规 2 2 2 2 2 3 2 5 2" xfId="17968"/>
    <cellStyle name="常规 2 2 2 2 2 3 2 5 2 2" xfId="30935"/>
    <cellStyle name="常规 2 2 2 2 2 3 2 5 3" xfId="30934"/>
    <cellStyle name="常规 2 2 2 2 2 3 2 6" xfId="10050"/>
    <cellStyle name="常规 2 2 2 2 2 3 2 6 2" xfId="17969"/>
    <cellStyle name="常规 2 2 2 2 2 3 2 6 2 2" xfId="30937"/>
    <cellStyle name="常规 2 2 2 2 2 3 2 6 3" xfId="30936"/>
    <cellStyle name="常规 2 2 2 2 2 3 2 7" xfId="17956"/>
    <cellStyle name="常规 2 2 2 2 2 3 2 7 2" xfId="30938"/>
    <cellStyle name="常规 2 2 2 2 2 3 2 8" xfId="30911"/>
    <cellStyle name="常规 2 2 2 2 2 3 3" xfId="928"/>
    <cellStyle name="常规 2 2 2 2 2 3 3 2" xfId="929"/>
    <cellStyle name="常规 2 2 2 2 2 3 3 2 2" xfId="3659"/>
    <cellStyle name="常规 2 2 2 2 2 3 3 2 2 2" xfId="7866"/>
    <cellStyle name="常规 2 2 2 2 2 3 3 2 2 2 2" xfId="17973"/>
    <cellStyle name="常规 2 2 2 2 2 3 3 2 2 2 2 2" xfId="30943"/>
    <cellStyle name="常规 2 2 2 2 2 3 3 2 2 2 3" xfId="30942"/>
    <cellStyle name="常规 2 2 2 2 2 3 3 2 2 3" xfId="17972"/>
    <cellStyle name="常规 2 2 2 2 2 3 3 2 2 3 2" xfId="30944"/>
    <cellStyle name="常规 2 2 2 2 2 3 3 2 2 4" xfId="30941"/>
    <cellStyle name="常规 2 2 2 2 2 3 3 2 3" xfId="5773"/>
    <cellStyle name="常规 2 2 2 2 2 3 3 2 3 2" xfId="17974"/>
    <cellStyle name="常规 2 2 2 2 2 3 3 2 3 2 2" xfId="30946"/>
    <cellStyle name="常规 2 2 2 2 2 3 3 2 3 3" xfId="30945"/>
    <cellStyle name="常规 2 2 2 2 2 3 3 2 4" xfId="17971"/>
    <cellStyle name="常规 2 2 2 2 2 3 3 2 4 2" xfId="30947"/>
    <cellStyle name="常规 2 2 2 2 2 3 3 2 5" xfId="30940"/>
    <cellStyle name="常规 2 2 2 2 2 3 3 3" xfId="3658"/>
    <cellStyle name="常规 2 2 2 2 2 3 3 3 2" xfId="7865"/>
    <cellStyle name="常规 2 2 2 2 2 3 3 3 2 2" xfId="17976"/>
    <cellStyle name="常规 2 2 2 2 2 3 3 3 2 2 2" xfId="30950"/>
    <cellStyle name="常规 2 2 2 2 2 3 3 3 2 3" xfId="30949"/>
    <cellStyle name="常规 2 2 2 2 2 3 3 3 3" xfId="17975"/>
    <cellStyle name="常规 2 2 2 2 2 3 3 3 3 2" xfId="30951"/>
    <cellStyle name="常规 2 2 2 2 2 3 3 3 4" xfId="30948"/>
    <cellStyle name="常规 2 2 2 2 2 3 3 4" xfId="5772"/>
    <cellStyle name="常规 2 2 2 2 2 3 3 4 2" xfId="17977"/>
    <cellStyle name="常规 2 2 2 2 2 3 3 4 2 2" xfId="30953"/>
    <cellStyle name="常规 2 2 2 2 2 3 3 4 3" xfId="30952"/>
    <cellStyle name="常规 2 2 2 2 2 3 3 5" xfId="10051"/>
    <cellStyle name="常规 2 2 2 2 2 3 3 5 2" xfId="17978"/>
    <cellStyle name="常规 2 2 2 2 2 3 3 5 2 2" xfId="30955"/>
    <cellStyle name="常规 2 2 2 2 2 3 3 5 3" xfId="30954"/>
    <cellStyle name="常规 2 2 2 2 2 3 3 6" xfId="17970"/>
    <cellStyle name="常规 2 2 2 2 2 3 3 6 2" xfId="30956"/>
    <cellStyle name="常规 2 2 2 2 2 3 3 7" xfId="30939"/>
    <cellStyle name="常规 2 2 2 2 2 3 4" xfId="930"/>
    <cellStyle name="常规 2 2 2 2 2 3 4 2" xfId="3660"/>
    <cellStyle name="常规 2 2 2 2 2 3 4 2 2" xfId="7867"/>
    <cellStyle name="常规 2 2 2 2 2 3 4 2 2 2" xfId="17981"/>
    <cellStyle name="常规 2 2 2 2 2 3 4 2 2 2 2" xfId="30960"/>
    <cellStyle name="常规 2 2 2 2 2 3 4 2 2 3" xfId="30959"/>
    <cellStyle name="常规 2 2 2 2 2 3 4 2 3" xfId="17980"/>
    <cellStyle name="常规 2 2 2 2 2 3 4 2 3 2" xfId="30961"/>
    <cellStyle name="常规 2 2 2 2 2 3 4 2 4" xfId="30958"/>
    <cellStyle name="常规 2 2 2 2 2 3 4 3" xfId="5774"/>
    <cellStyle name="常规 2 2 2 2 2 3 4 3 2" xfId="17982"/>
    <cellStyle name="常规 2 2 2 2 2 3 4 3 2 2" xfId="30963"/>
    <cellStyle name="常规 2 2 2 2 2 3 4 3 3" xfId="30962"/>
    <cellStyle name="常规 2 2 2 2 2 3 4 4" xfId="17979"/>
    <cellStyle name="常规 2 2 2 2 2 3 4 4 2" xfId="30964"/>
    <cellStyle name="常规 2 2 2 2 2 3 4 5" xfId="30957"/>
    <cellStyle name="常规 2 2 2 2 2 3 5" xfId="3654"/>
    <cellStyle name="常规 2 2 2 2 2 3 5 2" xfId="7861"/>
    <cellStyle name="常规 2 2 2 2 2 3 5 2 2" xfId="17984"/>
    <cellStyle name="常规 2 2 2 2 2 3 5 2 2 2" xfId="30967"/>
    <cellStyle name="常规 2 2 2 2 2 3 5 2 3" xfId="30966"/>
    <cellStyle name="常规 2 2 2 2 2 3 5 3" xfId="17983"/>
    <cellStyle name="常规 2 2 2 2 2 3 5 3 2" xfId="30968"/>
    <cellStyle name="常规 2 2 2 2 2 3 5 4" xfId="30965"/>
    <cellStyle name="常规 2 2 2 2 2 3 6" xfId="5768"/>
    <cellStyle name="常规 2 2 2 2 2 3 6 2" xfId="17985"/>
    <cellStyle name="常规 2 2 2 2 2 3 6 2 2" xfId="30970"/>
    <cellStyle name="常规 2 2 2 2 2 3 6 3" xfId="30969"/>
    <cellStyle name="常规 2 2 2 2 2 3 7" xfId="10052"/>
    <cellStyle name="常规 2 2 2 2 2 3 7 2" xfId="17986"/>
    <cellStyle name="常规 2 2 2 2 2 3 7 2 2" xfId="30972"/>
    <cellStyle name="常规 2 2 2 2 2 3 7 3" xfId="30971"/>
    <cellStyle name="常规 2 2 2 2 2 3 8" xfId="17955"/>
    <cellStyle name="常规 2 2 2 2 2 3 8 2" xfId="30973"/>
    <cellStyle name="常规 2 2 2 2 2 3 9" xfId="30910"/>
    <cellStyle name="常规 2 2 2 2 2 4" xfId="931"/>
    <cellStyle name="常规 2 2 2 2 2 4 2" xfId="932"/>
    <cellStyle name="常规 2 2 2 2 2 4 2 2" xfId="3662"/>
    <cellStyle name="常规 2 2 2 2 2 4 2 2 2" xfId="7869"/>
    <cellStyle name="常规 2 2 2 2 2 4 2 2 2 2" xfId="17990"/>
    <cellStyle name="常规 2 2 2 2 2 4 2 2 2 2 2" xfId="30978"/>
    <cellStyle name="常规 2 2 2 2 2 4 2 2 2 3" xfId="30977"/>
    <cellStyle name="常规 2 2 2 2 2 4 2 2 3" xfId="17989"/>
    <cellStyle name="常规 2 2 2 2 2 4 2 2 3 2" xfId="30979"/>
    <cellStyle name="常规 2 2 2 2 2 4 2 2 4" xfId="30976"/>
    <cellStyle name="常规 2 2 2 2 2 4 2 3" xfId="5776"/>
    <cellStyle name="常规 2 2 2 2 2 4 2 3 2" xfId="17991"/>
    <cellStyle name="常规 2 2 2 2 2 4 2 3 2 2" xfId="30981"/>
    <cellStyle name="常规 2 2 2 2 2 4 2 3 3" xfId="30980"/>
    <cellStyle name="常规 2 2 2 2 2 4 2 4" xfId="10053"/>
    <cellStyle name="常规 2 2 2 2 2 4 2 4 2" xfId="17992"/>
    <cellStyle name="常规 2 2 2 2 2 4 2 4 2 2" xfId="30983"/>
    <cellStyle name="常规 2 2 2 2 2 4 2 4 3" xfId="30982"/>
    <cellStyle name="常规 2 2 2 2 2 4 2 5" xfId="17988"/>
    <cellStyle name="常规 2 2 2 2 2 4 2 5 2" xfId="30984"/>
    <cellStyle name="常规 2 2 2 2 2 4 2 6" xfId="30975"/>
    <cellStyle name="常规 2 2 2 2 2 4 3" xfId="933"/>
    <cellStyle name="常规 2 2 2 2 2 4 3 2" xfId="3663"/>
    <cellStyle name="常规 2 2 2 2 2 4 3 2 2" xfId="7870"/>
    <cellStyle name="常规 2 2 2 2 2 4 3 2 2 2" xfId="17995"/>
    <cellStyle name="常规 2 2 2 2 2 4 3 2 2 2 2" xfId="30988"/>
    <cellStyle name="常规 2 2 2 2 2 4 3 2 2 3" xfId="30987"/>
    <cellStyle name="常规 2 2 2 2 2 4 3 2 3" xfId="17994"/>
    <cellStyle name="常规 2 2 2 2 2 4 3 2 3 2" xfId="30989"/>
    <cellStyle name="常规 2 2 2 2 2 4 3 2 4" xfId="30986"/>
    <cellStyle name="常规 2 2 2 2 2 4 3 3" xfId="5777"/>
    <cellStyle name="常规 2 2 2 2 2 4 3 3 2" xfId="17996"/>
    <cellStyle name="常规 2 2 2 2 2 4 3 3 2 2" xfId="30991"/>
    <cellStyle name="常规 2 2 2 2 2 4 3 3 3" xfId="30990"/>
    <cellStyle name="常规 2 2 2 2 2 4 3 4" xfId="17993"/>
    <cellStyle name="常规 2 2 2 2 2 4 3 4 2" xfId="30992"/>
    <cellStyle name="常规 2 2 2 2 2 4 3 5" xfId="30985"/>
    <cellStyle name="常规 2 2 2 2 2 4 4" xfId="3661"/>
    <cellStyle name="常规 2 2 2 2 2 4 4 2" xfId="7868"/>
    <cellStyle name="常规 2 2 2 2 2 4 4 2 2" xfId="17998"/>
    <cellStyle name="常规 2 2 2 2 2 4 4 2 2 2" xfId="30995"/>
    <cellStyle name="常规 2 2 2 2 2 4 4 2 3" xfId="30994"/>
    <cellStyle name="常规 2 2 2 2 2 4 4 3" xfId="17997"/>
    <cellStyle name="常规 2 2 2 2 2 4 4 3 2" xfId="30996"/>
    <cellStyle name="常规 2 2 2 2 2 4 4 4" xfId="30993"/>
    <cellStyle name="常规 2 2 2 2 2 4 5" xfId="5775"/>
    <cellStyle name="常规 2 2 2 2 2 4 5 2" xfId="17999"/>
    <cellStyle name="常规 2 2 2 2 2 4 5 2 2" xfId="30998"/>
    <cellStyle name="常规 2 2 2 2 2 4 5 3" xfId="30997"/>
    <cellStyle name="常规 2 2 2 2 2 4 6" xfId="10054"/>
    <cellStyle name="常规 2 2 2 2 2 4 6 2" xfId="18000"/>
    <cellStyle name="常规 2 2 2 2 2 4 6 2 2" xfId="31000"/>
    <cellStyle name="常规 2 2 2 2 2 4 6 3" xfId="30999"/>
    <cellStyle name="常规 2 2 2 2 2 4 7" xfId="17987"/>
    <cellStyle name="常规 2 2 2 2 2 4 7 2" xfId="31001"/>
    <cellStyle name="常规 2 2 2 2 2 4 8" xfId="30974"/>
    <cellStyle name="常规 2 2 2 2 2 5" xfId="934"/>
    <cellStyle name="常规 2 2 2 2 2 5 2" xfId="935"/>
    <cellStyle name="常规 2 2 2 2 2 5 2 2" xfId="3665"/>
    <cellStyle name="常规 2 2 2 2 2 5 2 2 2" xfId="7872"/>
    <cellStyle name="常规 2 2 2 2 2 5 2 2 2 2" xfId="18004"/>
    <cellStyle name="常规 2 2 2 2 2 5 2 2 2 2 2" xfId="31006"/>
    <cellStyle name="常规 2 2 2 2 2 5 2 2 2 3" xfId="31005"/>
    <cellStyle name="常规 2 2 2 2 2 5 2 2 3" xfId="18003"/>
    <cellStyle name="常规 2 2 2 2 2 5 2 2 3 2" xfId="31007"/>
    <cellStyle name="常规 2 2 2 2 2 5 2 2 4" xfId="31004"/>
    <cellStyle name="常规 2 2 2 2 2 5 2 3" xfId="5779"/>
    <cellStyle name="常规 2 2 2 2 2 5 2 3 2" xfId="18005"/>
    <cellStyle name="常规 2 2 2 2 2 5 2 3 2 2" xfId="31009"/>
    <cellStyle name="常规 2 2 2 2 2 5 2 3 3" xfId="31008"/>
    <cellStyle name="常规 2 2 2 2 2 5 2 4" xfId="18002"/>
    <cellStyle name="常规 2 2 2 2 2 5 2 4 2" xfId="31010"/>
    <cellStyle name="常规 2 2 2 2 2 5 2 5" xfId="31003"/>
    <cellStyle name="常规 2 2 2 2 2 5 3" xfId="3664"/>
    <cellStyle name="常规 2 2 2 2 2 5 3 2" xfId="7871"/>
    <cellStyle name="常规 2 2 2 2 2 5 3 2 2" xfId="18007"/>
    <cellStyle name="常规 2 2 2 2 2 5 3 2 2 2" xfId="31013"/>
    <cellStyle name="常规 2 2 2 2 2 5 3 2 3" xfId="31012"/>
    <cellStyle name="常规 2 2 2 2 2 5 3 3" xfId="18006"/>
    <cellStyle name="常规 2 2 2 2 2 5 3 3 2" xfId="31014"/>
    <cellStyle name="常规 2 2 2 2 2 5 3 4" xfId="31011"/>
    <cellStyle name="常规 2 2 2 2 2 5 4" xfId="5778"/>
    <cellStyle name="常规 2 2 2 2 2 5 4 2" xfId="18008"/>
    <cellStyle name="常规 2 2 2 2 2 5 4 2 2" xfId="31016"/>
    <cellStyle name="常规 2 2 2 2 2 5 4 3" xfId="31015"/>
    <cellStyle name="常规 2 2 2 2 2 5 5" xfId="10055"/>
    <cellStyle name="常规 2 2 2 2 2 5 5 2" xfId="18009"/>
    <cellStyle name="常规 2 2 2 2 2 5 5 2 2" xfId="31018"/>
    <cellStyle name="常规 2 2 2 2 2 5 5 3" xfId="31017"/>
    <cellStyle name="常规 2 2 2 2 2 5 6" xfId="18001"/>
    <cellStyle name="常规 2 2 2 2 2 5 6 2" xfId="31019"/>
    <cellStyle name="常规 2 2 2 2 2 5 7" xfId="31002"/>
    <cellStyle name="常规 2 2 2 2 2 6" xfId="936"/>
    <cellStyle name="常规 2 2 2 2 2 6 2" xfId="3666"/>
    <cellStyle name="常规 2 2 2 2 2 6 2 2" xfId="7873"/>
    <cellStyle name="常规 2 2 2 2 2 6 2 2 2" xfId="18012"/>
    <cellStyle name="常规 2 2 2 2 2 6 2 2 2 2" xfId="31023"/>
    <cellStyle name="常规 2 2 2 2 2 6 2 2 3" xfId="31022"/>
    <cellStyle name="常规 2 2 2 2 2 6 2 3" xfId="18011"/>
    <cellStyle name="常规 2 2 2 2 2 6 2 3 2" xfId="31024"/>
    <cellStyle name="常规 2 2 2 2 2 6 2 4" xfId="31021"/>
    <cellStyle name="常规 2 2 2 2 2 6 3" xfId="5780"/>
    <cellStyle name="常规 2 2 2 2 2 6 3 2" xfId="18013"/>
    <cellStyle name="常规 2 2 2 2 2 6 3 2 2" xfId="31026"/>
    <cellStyle name="常规 2 2 2 2 2 6 3 3" xfId="31025"/>
    <cellStyle name="常规 2 2 2 2 2 6 4" xfId="18010"/>
    <cellStyle name="常规 2 2 2 2 2 6 4 2" xfId="31027"/>
    <cellStyle name="常规 2 2 2 2 2 6 5" xfId="31020"/>
    <cellStyle name="常规 2 2 2 2 2 7" xfId="3057"/>
    <cellStyle name="常规 2 2 2 2 2 7 2" xfId="7282"/>
    <cellStyle name="常规 2 2 2 2 2 7 2 2" xfId="18015"/>
    <cellStyle name="常规 2 2 2 2 2 7 2 2 2" xfId="31030"/>
    <cellStyle name="常规 2 2 2 2 2 7 2 3" xfId="31029"/>
    <cellStyle name="常规 2 2 2 2 2 7 3" xfId="18014"/>
    <cellStyle name="常规 2 2 2 2 2 7 3 2" xfId="31031"/>
    <cellStyle name="常规 2 2 2 2 2 7 4" xfId="31028"/>
    <cellStyle name="常规 2 2 2 2 2 8" xfId="5192"/>
    <cellStyle name="常规 2 2 2 2 2 8 2" xfId="9369"/>
    <cellStyle name="常规 2 2 2 2 2 8 2 2" xfId="18017"/>
    <cellStyle name="常规 2 2 2 2 2 8 2 2 2" xfId="31034"/>
    <cellStyle name="常规 2 2 2 2 2 8 2 3" xfId="31033"/>
    <cellStyle name="常规 2 2 2 2 2 8 3" xfId="9439"/>
    <cellStyle name="常规 2 2 2 2 2 8 3 2" xfId="18018"/>
    <cellStyle name="常规 2 2 2 2 2 8 3 2 2" xfId="31036"/>
    <cellStyle name="常规 2 2 2 2 2 8 3 3" xfId="31035"/>
    <cellStyle name="常规 2 2 2 2 2 8 4" xfId="18016"/>
    <cellStyle name="常规 2 2 2 2 2 8 4 2" xfId="31037"/>
    <cellStyle name="常规 2 2 2 2 2 8 5" xfId="31032"/>
    <cellStyle name="常规 2 2 2 2 2 9" xfId="10056"/>
    <cellStyle name="常规 2 2 2 2 2 9 2" xfId="18019"/>
    <cellStyle name="常规 2 2 2 2 2 9 2 2" xfId="31039"/>
    <cellStyle name="常规 2 2 2 2 2 9 3" xfId="31038"/>
    <cellStyle name="常规 2 2 2 2 3" xfId="937"/>
    <cellStyle name="常规 2 2 2 2 3 10" xfId="31040"/>
    <cellStyle name="常规 2 2 2 2 3 2" xfId="938"/>
    <cellStyle name="常规 2 2 2 2 3 2 2" xfId="939"/>
    <cellStyle name="常规 2 2 2 2 3 2 2 2" xfId="940"/>
    <cellStyle name="常规 2 2 2 2 3 2 2 2 2" xfId="3670"/>
    <cellStyle name="常规 2 2 2 2 3 2 2 2 2 2" xfId="7877"/>
    <cellStyle name="常规 2 2 2 2 3 2 2 2 2 2 2" xfId="18025"/>
    <cellStyle name="常规 2 2 2 2 3 2 2 2 2 2 2 2" xfId="31046"/>
    <cellStyle name="常规 2 2 2 2 3 2 2 2 2 2 3" xfId="31045"/>
    <cellStyle name="常规 2 2 2 2 3 2 2 2 2 3" xfId="18024"/>
    <cellStyle name="常规 2 2 2 2 3 2 2 2 2 3 2" xfId="31047"/>
    <cellStyle name="常规 2 2 2 2 3 2 2 2 2 4" xfId="31044"/>
    <cellStyle name="常规 2 2 2 2 3 2 2 2 3" xfId="5784"/>
    <cellStyle name="常规 2 2 2 2 3 2 2 2 3 2" xfId="18026"/>
    <cellStyle name="常规 2 2 2 2 3 2 2 2 3 2 2" xfId="31049"/>
    <cellStyle name="常规 2 2 2 2 3 2 2 2 3 3" xfId="31048"/>
    <cellStyle name="常规 2 2 2 2 3 2 2 2 4" xfId="10057"/>
    <cellStyle name="常规 2 2 2 2 3 2 2 2 4 2" xfId="18027"/>
    <cellStyle name="常规 2 2 2 2 3 2 2 2 4 2 2" xfId="31051"/>
    <cellStyle name="常规 2 2 2 2 3 2 2 2 4 3" xfId="31050"/>
    <cellStyle name="常规 2 2 2 2 3 2 2 2 5" xfId="18023"/>
    <cellStyle name="常规 2 2 2 2 3 2 2 2 5 2" xfId="31052"/>
    <cellStyle name="常规 2 2 2 2 3 2 2 2 6" xfId="31043"/>
    <cellStyle name="常规 2 2 2 2 3 2 2 3" xfId="3669"/>
    <cellStyle name="常规 2 2 2 2 3 2 2 3 2" xfId="7876"/>
    <cellStyle name="常规 2 2 2 2 3 2 2 3 2 2" xfId="18029"/>
    <cellStyle name="常规 2 2 2 2 3 2 2 3 2 2 2" xfId="31055"/>
    <cellStyle name="常规 2 2 2 2 3 2 2 3 2 3" xfId="31054"/>
    <cellStyle name="常规 2 2 2 2 3 2 2 3 3" xfId="18028"/>
    <cellStyle name="常规 2 2 2 2 3 2 2 3 3 2" xfId="31056"/>
    <cellStyle name="常规 2 2 2 2 3 2 2 3 4" xfId="31053"/>
    <cellStyle name="常规 2 2 2 2 3 2 2 4" xfId="5783"/>
    <cellStyle name="常规 2 2 2 2 3 2 2 4 2" xfId="18030"/>
    <cellStyle name="常规 2 2 2 2 3 2 2 4 2 2" xfId="31058"/>
    <cellStyle name="常规 2 2 2 2 3 2 2 4 3" xfId="31057"/>
    <cellStyle name="常规 2 2 2 2 3 2 2 5" xfId="10058"/>
    <cellStyle name="常规 2 2 2 2 3 2 2 5 2" xfId="18031"/>
    <cellStyle name="常规 2 2 2 2 3 2 2 5 2 2" xfId="31060"/>
    <cellStyle name="常规 2 2 2 2 3 2 2 5 3" xfId="31059"/>
    <cellStyle name="常规 2 2 2 2 3 2 2 6" xfId="18022"/>
    <cellStyle name="常规 2 2 2 2 3 2 2 6 2" xfId="31061"/>
    <cellStyle name="常规 2 2 2 2 3 2 2 7" xfId="31042"/>
    <cellStyle name="常规 2 2 2 2 3 2 3" xfId="941"/>
    <cellStyle name="常规 2 2 2 2 3 2 3 2" xfId="3671"/>
    <cellStyle name="常规 2 2 2 2 3 2 3 2 2" xfId="7878"/>
    <cellStyle name="常规 2 2 2 2 3 2 3 2 2 2" xfId="18034"/>
    <cellStyle name="常规 2 2 2 2 3 2 3 2 2 2 2" xfId="31065"/>
    <cellStyle name="常规 2 2 2 2 3 2 3 2 2 3" xfId="31064"/>
    <cellStyle name="常规 2 2 2 2 3 2 3 2 3" xfId="18033"/>
    <cellStyle name="常规 2 2 2 2 3 2 3 2 3 2" xfId="31066"/>
    <cellStyle name="常规 2 2 2 2 3 2 3 2 4" xfId="31063"/>
    <cellStyle name="常规 2 2 2 2 3 2 3 3" xfId="5785"/>
    <cellStyle name="常规 2 2 2 2 3 2 3 3 2" xfId="18035"/>
    <cellStyle name="常规 2 2 2 2 3 2 3 3 2 2" xfId="31068"/>
    <cellStyle name="常规 2 2 2 2 3 2 3 3 3" xfId="31067"/>
    <cellStyle name="常规 2 2 2 2 3 2 3 4" xfId="10059"/>
    <cellStyle name="常规 2 2 2 2 3 2 3 4 2" xfId="18036"/>
    <cellStyle name="常规 2 2 2 2 3 2 3 4 2 2" xfId="31070"/>
    <cellStyle name="常规 2 2 2 2 3 2 3 4 3" xfId="31069"/>
    <cellStyle name="常规 2 2 2 2 3 2 3 5" xfId="18032"/>
    <cellStyle name="常规 2 2 2 2 3 2 3 5 2" xfId="31071"/>
    <cellStyle name="常规 2 2 2 2 3 2 3 6" xfId="31062"/>
    <cellStyle name="常规 2 2 2 2 3 2 4" xfId="942"/>
    <cellStyle name="常规 2 2 2 2 3 2 4 2" xfId="3672"/>
    <cellStyle name="常规 2 2 2 2 3 2 4 2 2" xfId="7879"/>
    <cellStyle name="常规 2 2 2 2 3 2 4 2 2 2" xfId="18039"/>
    <cellStyle name="常规 2 2 2 2 3 2 4 2 2 2 2" xfId="31075"/>
    <cellStyle name="常规 2 2 2 2 3 2 4 2 2 3" xfId="31074"/>
    <cellStyle name="常规 2 2 2 2 3 2 4 2 3" xfId="18038"/>
    <cellStyle name="常规 2 2 2 2 3 2 4 2 3 2" xfId="31076"/>
    <cellStyle name="常规 2 2 2 2 3 2 4 2 4" xfId="31073"/>
    <cellStyle name="常规 2 2 2 2 3 2 4 3" xfId="5786"/>
    <cellStyle name="常规 2 2 2 2 3 2 4 3 2" xfId="18040"/>
    <cellStyle name="常规 2 2 2 2 3 2 4 3 2 2" xfId="31078"/>
    <cellStyle name="常规 2 2 2 2 3 2 4 3 3" xfId="31077"/>
    <cellStyle name="常规 2 2 2 2 3 2 4 4" xfId="18037"/>
    <cellStyle name="常规 2 2 2 2 3 2 4 4 2" xfId="31079"/>
    <cellStyle name="常规 2 2 2 2 3 2 4 5" xfId="31072"/>
    <cellStyle name="常规 2 2 2 2 3 2 5" xfId="3668"/>
    <cellStyle name="常规 2 2 2 2 3 2 5 2" xfId="7875"/>
    <cellStyle name="常规 2 2 2 2 3 2 5 2 2" xfId="18042"/>
    <cellStyle name="常规 2 2 2 2 3 2 5 2 2 2" xfId="31082"/>
    <cellStyle name="常规 2 2 2 2 3 2 5 2 3" xfId="31081"/>
    <cellStyle name="常规 2 2 2 2 3 2 5 3" xfId="18041"/>
    <cellStyle name="常规 2 2 2 2 3 2 5 3 2" xfId="31083"/>
    <cellStyle name="常规 2 2 2 2 3 2 5 4" xfId="31080"/>
    <cellStyle name="常规 2 2 2 2 3 2 6" xfId="5782"/>
    <cellStyle name="常规 2 2 2 2 3 2 6 2" xfId="18043"/>
    <cellStyle name="常规 2 2 2 2 3 2 6 2 2" xfId="31085"/>
    <cellStyle name="常规 2 2 2 2 3 2 6 3" xfId="31084"/>
    <cellStyle name="常规 2 2 2 2 3 2 7" xfId="10060"/>
    <cellStyle name="常规 2 2 2 2 3 2 7 2" xfId="18044"/>
    <cellStyle name="常规 2 2 2 2 3 2 7 2 2" xfId="31087"/>
    <cellStyle name="常规 2 2 2 2 3 2 7 3" xfId="31086"/>
    <cellStyle name="常规 2 2 2 2 3 2 8" xfId="18021"/>
    <cellStyle name="常规 2 2 2 2 3 2 8 2" xfId="31088"/>
    <cellStyle name="常规 2 2 2 2 3 2 9" xfId="31041"/>
    <cellStyle name="常规 2 2 2 2 3 3" xfId="943"/>
    <cellStyle name="常规 2 2 2 2 3 3 2" xfId="944"/>
    <cellStyle name="常规 2 2 2 2 3 3 2 2" xfId="3674"/>
    <cellStyle name="常规 2 2 2 2 3 3 2 2 2" xfId="7881"/>
    <cellStyle name="常规 2 2 2 2 3 3 2 2 2 2" xfId="18048"/>
    <cellStyle name="常规 2 2 2 2 3 3 2 2 2 2 2" xfId="31093"/>
    <cellStyle name="常规 2 2 2 2 3 3 2 2 2 3" xfId="31092"/>
    <cellStyle name="常规 2 2 2 2 3 3 2 2 3" xfId="18047"/>
    <cellStyle name="常规 2 2 2 2 3 3 2 2 3 2" xfId="31094"/>
    <cellStyle name="常规 2 2 2 2 3 3 2 2 4" xfId="31091"/>
    <cellStyle name="常规 2 2 2 2 3 3 2 3" xfId="5788"/>
    <cellStyle name="常规 2 2 2 2 3 3 2 3 2" xfId="18049"/>
    <cellStyle name="常规 2 2 2 2 3 3 2 3 2 2" xfId="31096"/>
    <cellStyle name="常规 2 2 2 2 3 3 2 3 3" xfId="31095"/>
    <cellStyle name="常规 2 2 2 2 3 3 2 4" xfId="10061"/>
    <cellStyle name="常规 2 2 2 2 3 3 2 4 2" xfId="18050"/>
    <cellStyle name="常规 2 2 2 2 3 3 2 4 2 2" xfId="31098"/>
    <cellStyle name="常规 2 2 2 2 3 3 2 4 3" xfId="31097"/>
    <cellStyle name="常规 2 2 2 2 3 3 2 5" xfId="18046"/>
    <cellStyle name="常规 2 2 2 2 3 3 2 5 2" xfId="31099"/>
    <cellStyle name="常规 2 2 2 2 3 3 2 6" xfId="31090"/>
    <cellStyle name="常规 2 2 2 2 3 3 3" xfId="945"/>
    <cellStyle name="常规 2 2 2 2 3 3 3 2" xfId="3675"/>
    <cellStyle name="常规 2 2 2 2 3 3 3 2 2" xfId="7882"/>
    <cellStyle name="常规 2 2 2 2 3 3 3 2 2 2" xfId="18053"/>
    <cellStyle name="常规 2 2 2 2 3 3 3 2 2 2 2" xfId="31103"/>
    <cellStyle name="常规 2 2 2 2 3 3 3 2 2 3" xfId="31102"/>
    <cellStyle name="常规 2 2 2 2 3 3 3 2 3" xfId="18052"/>
    <cellStyle name="常规 2 2 2 2 3 3 3 2 3 2" xfId="31104"/>
    <cellStyle name="常规 2 2 2 2 3 3 3 2 4" xfId="31101"/>
    <cellStyle name="常规 2 2 2 2 3 3 3 3" xfId="5789"/>
    <cellStyle name="常规 2 2 2 2 3 3 3 3 2" xfId="18054"/>
    <cellStyle name="常规 2 2 2 2 3 3 3 3 2 2" xfId="31106"/>
    <cellStyle name="常规 2 2 2 2 3 3 3 3 3" xfId="31105"/>
    <cellStyle name="常规 2 2 2 2 3 3 3 4" xfId="18051"/>
    <cellStyle name="常规 2 2 2 2 3 3 3 4 2" xfId="31107"/>
    <cellStyle name="常规 2 2 2 2 3 3 3 5" xfId="31100"/>
    <cellStyle name="常规 2 2 2 2 3 3 4" xfId="3673"/>
    <cellStyle name="常规 2 2 2 2 3 3 4 2" xfId="7880"/>
    <cellStyle name="常规 2 2 2 2 3 3 4 2 2" xfId="18056"/>
    <cellStyle name="常规 2 2 2 2 3 3 4 2 2 2" xfId="31110"/>
    <cellStyle name="常规 2 2 2 2 3 3 4 2 3" xfId="31109"/>
    <cellStyle name="常规 2 2 2 2 3 3 4 3" xfId="18055"/>
    <cellStyle name="常规 2 2 2 2 3 3 4 3 2" xfId="31111"/>
    <cellStyle name="常规 2 2 2 2 3 3 4 4" xfId="31108"/>
    <cellStyle name="常规 2 2 2 2 3 3 5" xfId="5787"/>
    <cellStyle name="常规 2 2 2 2 3 3 5 2" xfId="18057"/>
    <cellStyle name="常规 2 2 2 2 3 3 5 2 2" xfId="31113"/>
    <cellStyle name="常规 2 2 2 2 3 3 5 3" xfId="31112"/>
    <cellStyle name="常规 2 2 2 2 3 3 6" xfId="10062"/>
    <cellStyle name="常规 2 2 2 2 3 3 6 2" xfId="18058"/>
    <cellStyle name="常规 2 2 2 2 3 3 6 2 2" xfId="31115"/>
    <cellStyle name="常规 2 2 2 2 3 3 6 3" xfId="31114"/>
    <cellStyle name="常规 2 2 2 2 3 3 7" xfId="18045"/>
    <cellStyle name="常规 2 2 2 2 3 3 7 2" xfId="31116"/>
    <cellStyle name="常规 2 2 2 2 3 3 8" xfId="31089"/>
    <cellStyle name="常规 2 2 2 2 3 4" xfId="946"/>
    <cellStyle name="常规 2 2 2 2 3 4 2" xfId="3676"/>
    <cellStyle name="常规 2 2 2 2 3 4 2 2" xfId="7883"/>
    <cellStyle name="常规 2 2 2 2 3 4 2 2 2" xfId="18061"/>
    <cellStyle name="常规 2 2 2 2 3 4 2 2 2 2" xfId="31120"/>
    <cellStyle name="常规 2 2 2 2 3 4 2 2 3" xfId="31119"/>
    <cellStyle name="常规 2 2 2 2 3 4 2 3" xfId="18060"/>
    <cellStyle name="常规 2 2 2 2 3 4 2 3 2" xfId="31121"/>
    <cellStyle name="常规 2 2 2 2 3 4 2 4" xfId="31118"/>
    <cellStyle name="常规 2 2 2 2 3 4 3" xfId="5790"/>
    <cellStyle name="常规 2 2 2 2 3 4 3 2" xfId="18062"/>
    <cellStyle name="常规 2 2 2 2 3 4 3 2 2" xfId="31123"/>
    <cellStyle name="常规 2 2 2 2 3 4 3 3" xfId="31122"/>
    <cellStyle name="常规 2 2 2 2 3 4 4" xfId="10063"/>
    <cellStyle name="常规 2 2 2 2 3 4 4 2" xfId="18063"/>
    <cellStyle name="常规 2 2 2 2 3 4 4 2 2" xfId="31125"/>
    <cellStyle name="常规 2 2 2 2 3 4 4 3" xfId="31124"/>
    <cellStyle name="常规 2 2 2 2 3 4 5" xfId="18059"/>
    <cellStyle name="常规 2 2 2 2 3 4 5 2" xfId="31126"/>
    <cellStyle name="常规 2 2 2 2 3 4 6" xfId="31117"/>
    <cellStyle name="常规 2 2 2 2 3 5" xfId="947"/>
    <cellStyle name="常规 2 2 2 2 3 5 2" xfId="3677"/>
    <cellStyle name="常规 2 2 2 2 3 5 2 2" xfId="7884"/>
    <cellStyle name="常规 2 2 2 2 3 5 2 2 2" xfId="18066"/>
    <cellStyle name="常规 2 2 2 2 3 5 2 2 2 2" xfId="31130"/>
    <cellStyle name="常规 2 2 2 2 3 5 2 2 3" xfId="31129"/>
    <cellStyle name="常规 2 2 2 2 3 5 2 3" xfId="18065"/>
    <cellStyle name="常规 2 2 2 2 3 5 2 3 2" xfId="31131"/>
    <cellStyle name="常规 2 2 2 2 3 5 2 4" xfId="31128"/>
    <cellStyle name="常规 2 2 2 2 3 5 3" xfId="5791"/>
    <cellStyle name="常规 2 2 2 2 3 5 3 2" xfId="18067"/>
    <cellStyle name="常规 2 2 2 2 3 5 3 2 2" xfId="31133"/>
    <cellStyle name="常规 2 2 2 2 3 5 3 3" xfId="31132"/>
    <cellStyle name="常规 2 2 2 2 3 5 4" xfId="18064"/>
    <cellStyle name="常规 2 2 2 2 3 5 4 2" xfId="31134"/>
    <cellStyle name="常规 2 2 2 2 3 5 5" xfId="31127"/>
    <cellStyle name="常规 2 2 2 2 3 6" xfId="3667"/>
    <cellStyle name="常规 2 2 2 2 3 6 2" xfId="7874"/>
    <cellStyle name="常规 2 2 2 2 3 6 2 2" xfId="18069"/>
    <cellStyle name="常规 2 2 2 2 3 6 2 2 2" xfId="31137"/>
    <cellStyle name="常规 2 2 2 2 3 6 2 3" xfId="31136"/>
    <cellStyle name="常规 2 2 2 2 3 6 3" xfId="18068"/>
    <cellStyle name="常规 2 2 2 2 3 6 3 2" xfId="31138"/>
    <cellStyle name="常规 2 2 2 2 3 6 4" xfId="31135"/>
    <cellStyle name="常规 2 2 2 2 3 7" xfId="5781"/>
    <cellStyle name="常规 2 2 2 2 3 7 2" xfId="18070"/>
    <cellStyle name="常规 2 2 2 2 3 7 2 2" xfId="31140"/>
    <cellStyle name="常规 2 2 2 2 3 7 3" xfId="31139"/>
    <cellStyle name="常规 2 2 2 2 3 8" xfId="10064"/>
    <cellStyle name="常规 2 2 2 2 3 8 2" xfId="18071"/>
    <cellStyle name="常规 2 2 2 2 3 8 2 2" xfId="31142"/>
    <cellStyle name="常规 2 2 2 2 3 8 3" xfId="31141"/>
    <cellStyle name="常规 2 2 2 2 3 9" xfId="18020"/>
    <cellStyle name="常规 2 2 2 2 3 9 2" xfId="31143"/>
    <cellStyle name="常规 2 2 2 2 4" xfId="948"/>
    <cellStyle name="常规 2 2 2 2 4 2" xfId="949"/>
    <cellStyle name="常规 2 2 2 2 4 2 2" xfId="950"/>
    <cellStyle name="常规 2 2 2 2 4 2 2 2" xfId="3680"/>
    <cellStyle name="常规 2 2 2 2 4 2 2 2 2" xfId="7887"/>
    <cellStyle name="常规 2 2 2 2 4 2 2 2 2 2" xfId="18076"/>
    <cellStyle name="常规 2 2 2 2 4 2 2 2 2 2 2" xfId="31149"/>
    <cellStyle name="常规 2 2 2 2 4 2 2 2 2 3" xfId="31148"/>
    <cellStyle name="常规 2 2 2 2 4 2 2 2 3" xfId="18075"/>
    <cellStyle name="常规 2 2 2 2 4 2 2 2 3 2" xfId="31150"/>
    <cellStyle name="常规 2 2 2 2 4 2 2 2 4" xfId="31147"/>
    <cellStyle name="常规 2 2 2 2 4 2 2 3" xfId="5794"/>
    <cellStyle name="常规 2 2 2 2 4 2 2 3 2" xfId="18077"/>
    <cellStyle name="常规 2 2 2 2 4 2 2 3 2 2" xfId="31152"/>
    <cellStyle name="常规 2 2 2 2 4 2 2 3 3" xfId="31151"/>
    <cellStyle name="常规 2 2 2 2 4 2 2 4" xfId="10065"/>
    <cellStyle name="常规 2 2 2 2 4 2 2 4 2" xfId="18078"/>
    <cellStyle name="常规 2 2 2 2 4 2 2 4 2 2" xfId="31154"/>
    <cellStyle name="常规 2 2 2 2 4 2 2 4 3" xfId="31153"/>
    <cellStyle name="常规 2 2 2 2 4 2 2 5" xfId="18074"/>
    <cellStyle name="常规 2 2 2 2 4 2 2 5 2" xfId="31155"/>
    <cellStyle name="常规 2 2 2 2 4 2 2 6" xfId="31146"/>
    <cellStyle name="常规 2 2 2 2 4 2 3" xfId="951"/>
    <cellStyle name="常规 2 2 2 2 4 2 3 2" xfId="3681"/>
    <cellStyle name="常规 2 2 2 2 4 2 3 2 2" xfId="7888"/>
    <cellStyle name="常规 2 2 2 2 4 2 3 2 2 2" xfId="18081"/>
    <cellStyle name="常规 2 2 2 2 4 2 3 2 2 2 2" xfId="31159"/>
    <cellStyle name="常规 2 2 2 2 4 2 3 2 2 3" xfId="31158"/>
    <cellStyle name="常规 2 2 2 2 4 2 3 2 3" xfId="18080"/>
    <cellStyle name="常规 2 2 2 2 4 2 3 2 3 2" xfId="31160"/>
    <cellStyle name="常规 2 2 2 2 4 2 3 2 4" xfId="31157"/>
    <cellStyle name="常规 2 2 2 2 4 2 3 3" xfId="5795"/>
    <cellStyle name="常规 2 2 2 2 4 2 3 3 2" xfId="18082"/>
    <cellStyle name="常规 2 2 2 2 4 2 3 3 2 2" xfId="31162"/>
    <cellStyle name="常规 2 2 2 2 4 2 3 3 3" xfId="31161"/>
    <cellStyle name="常规 2 2 2 2 4 2 3 4" xfId="18079"/>
    <cellStyle name="常规 2 2 2 2 4 2 3 4 2" xfId="31163"/>
    <cellStyle name="常规 2 2 2 2 4 2 3 5" xfId="31156"/>
    <cellStyle name="常规 2 2 2 2 4 2 4" xfId="3679"/>
    <cellStyle name="常规 2 2 2 2 4 2 4 2" xfId="7886"/>
    <cellStyle name="常规 2 2 2 2 4 2 4 2 2" xfId="18084"/>
    <cellStyle name="常规 2 2 2 2 4 2 4 2 2 2" xfId="31166"/>
    <cellStyle name="常规 2 2 2 2 4 2 4 2 3" xfId="31165"/>
    <cellStyle name="常规 2 2 2 2 4 2 4 3" xfId="18083"/>
    <cellStyle name="常规 2 2 2 2 4 2 4 3 2" xfId="31167"/>
    <cellStyle name="常规 2 2 2 2 4 2 4 4" xfId="31164"/>
    <cellStyle name="常规 2 2 2 2 4 2 5" xfId="5793"/>
    <cellStyle name="常规 2 2 2 2 4 2 5 2" xfId="18085"/>
    <cellStyle name="常规 2 2 2 2 4 2 5 2 2" xfId="31169"/>
    <cellStyle name="常规 2 2 2 2 4 2 5 3" xfId="31168"/>
    <cellStyle name="常规 2 2 2 2 4 2 6" xfId="10066"/>
    <cellStyle name="常规 2 2 2 2 4 2 6 2" xfId="18086"/>
    <cellStyle name="常规 2 2 2 2 4 2 6 2 2" xfId="31171"/>
    <cellStyle name="常规 2 2 2 2 4 2 6 3" xfId="31170"/>
    <cellStyle name="常规 2 2 2 2 4 2 7" xfId="18073"/>
    <cellStyle name="常规 2 2 2 2 4 2 7 2" xfId="31172"/>
    <cellStyle name="常规 2 2 2 2 4 2 8" xfId="31145"/>
    <cellStyle name="常规 2 2 2 2 4 3" xfId="952"/>
    <cellStyle name="常规 2 2 2 2 4 3 2" xfId="953"/>
    <cellStyle name="常规 2 2 2 2 4 3 2 2" xfId="3683"/>
    <cellStyle name="常规 2 2 2 2 4 3 2 2 2" xfId="7890"/>
    <cellStyle name="常规 2 2 2 2 4 3 2 2 2 2" xfId="18090"/>
    <cellStyle name="常规 2 2 2 2 4 3 2 2 2 2 2" xfId="31177"/>
    <cellStyle name="常规 2 2 2 2 4 3 2 2 2 3" xfId="31176"/>
    <cellStyle name="常规 2 2 2 2 4 3 2 2 3" xfId="18089"/>
    <cellStyle name="常规 2 2 2 2 4 3 2 2 3 2" xfId="31178"/>
    <cellStyle name="常规 2 2 2 2 4 3 2 2 4" xfId="31175"/>
    <cellStyle name="常规 2 2 2 2 4 3 2 3" xfId="5797"/>
    <cellStyle name="常规 2 2 2 2 4 3 2 3 2" xfId="18091"/>
    <cellStyle name="常规 2 2 2 2 4 3 2 3 2 2" xfId="31180"/>
    <cellStyle name="常规 2 2 2 2 4 3 2 3 3" xfId="31179"/>
    <cellStyle name="常规 2 2 2 2 4 3 2 4" xfId="18088"/>
    <cellStyle name="常规 2 2 2 2 4 3 2 4 2" xfId="31181"/>
    <cellStyle name="常规 2 2 2 2 4 3 2 5" xfId="31174"/>
    <cellStyle name="常规 2 2 2 2 4 3 3" xfId="3682"/>
    <cellStyle name="常规 2 2 2 2 4 3 3 2" xfId="7889"/>
    <cellStyle name="常规 2 2 2 2 4 3 3 2 2" xfId="18093"/>
    <cellStyle name="常规 2 2 2 2 4 3 3 2 2 2" xfId="31184"/>
    <cellStyle name="常规 2 2 2 2 4 3 3 2 3" xfId="31183"/>
    <cellStyle name="常规 2 2 2 2 4 3 3 3" xfId="18092"/>
    <cellStyle name="常规 2 2 2 2 4 3 3 3 2" xfId="31185"/>
    <cellStyle name="常规 2 2 2 2 4 3 3 4" xfId="31182"/>
    <cellStyle name="常规 2 2 2 2 4 3 4" xfId="5796"/>
    <cellStyle name="常规 2 2 2 2 4 3 4 2" xfId="18094"/>
    <cellStyle name="常规 2 2 2 2 4 3 4 2 2" xfId="31187"/>
    <cellStyle name="常规 2 2 2 2 4 3 4 3" xfId="31186"/>
    <cellStyle name="常规 2 2 2 2 4 3 5" xfId="10067"/>
    <cellStyle name="常规 2 2 2 2 4 3 5 2" xfId="18095"/>
    <cellStyle name="常规 2 2 2 2 4 3 5 2 2" xfId="31189"/>
    <cellStyle name="常规 2 2 2 2 4 3 5 3" xfId="31188"/>
    <cellStyle name="常规 2 2 2 2 4 3 6" xfId="18087"/>
    <cellStyle name="常规 2 2 2 2 4 3 6 2" xfId="31190"/>
    <cellStyle name="常规 2 2 2 2 4 3 7" xfId="31173"/>
    <cellStyle name="常规 2 2 2 2 4 4" xfId="954"/>
    <cellStyle name="常规 2 2 2 2 4 4 2" xfId="3684"/>
    <cellStyle name="常规 2 2 2 2 4 4 2 2" xfId="7891"/>
    <cellStyle name="常规 2 2 2 2 4 4 2 2 2" xfId="18098"/>
    <cellStyle name="常规 2 2 2 2 4 4 2 2 2 2" xfId="31194"/>
    <cellStyle name="常规 2 2 2 2 4 4 2 2 3" xfId="31193"/>
    <cellStyle name="常规 2 2 2 2 4 4 2 3" xfId="18097"/>
    <cellStyle name="常规 2 2 2 2 4 4 2 3 2" xfId="31195"/>
    <cellStyle name="常规 2 2 2 2 4 4 2 4" xfId="31192"/>
    <cellStyle name="常规 2 2 2 2 4 4 3" xfId="5798"/>
    <cellStyle name="常规 2 2 2 2 4 4 3 2" xfId="18099"/>
    <cellStyle name="常规 2 2 2 2 4 4 3 2 2" xfId="31197"/>
    <cellStyle name="常规 2 2 2 2 4 4 3 3" xfId="31196"/>
    <cellStyle name="常规 2 2 2 2 4 4 4" xfId="18096"/>
    <cellStyle name="常规 2 2 2 2 4 4 4 2" xfId="31198"/>
    <cellStyle name="常规 2 2 2 2 4 4 5" xfId="31191"/>
    <cellStyle name="常规 2 2 2 2 4 5" xfId="3678"/>
    <cellStyle name="常规 2 2 2 2 4 5 2" xfId="7885"/>
    <cellStyle name="常规 2 2 2 2 4 5 2 2" xfId="18101"/>
    <cellStyle name="常规 2 2 2 2 4 5 2 2 2" xfId="31201"/>
    <cellStyle name="常规 2 2 2 2 4 5 2 3" xfId="31200"/>
    <cellStyle name="常规 2 2 2 2 4 5 3" xfId="18100"/>
    <cellStyle name="常规 2 2 2 2 4 5 3 2" xfId="31202"/>
    <cellStyle name="常规 2 2 2 2 4 5 4" xfId="31199"/>
    <cellStyle name="常规 2 2 2 2 4 6" xfId="5792"/>
    <cellStyle name="常规 2 2 2 2 4 6 2" xfId="18102"/>
    <cellStyle name="常规 2 2 2 2 4 6 2 2" xfId="31204"/>
    <cellStyle name="常规 2 2 2 2 4 6 3" xfId="31203"/>
    <cellStyle name="常规 2 2 2 2 4 7" xfId="10068"/>
    <cellStyle name="常规 2 2 2 2 4 7 2" xfId="18103"/>
    <cellStyle name="常规 2 2 2 2 4 7 2 2" xfId="31206"/>
    <cellStyle name="常规 2 2 2 2 4 7 3" xfId="31205"/>
    <cellStyle name="常规 2 2 2 2 4 8" xfId="18072"/>
    <cellStyle name="常规 2 2 2 2 4 8 2" xfId="31207"/>
    <cellStyle name="常规 2 2 2 2 4 9" xfId="31144"/>
    <cellStyle name="常规 2 2 2 2 5" xfId="955"/>
    <cellStyle name="常规 2 2 2 2 5 2" xfId="956"/>
    <cellStyle name="常规 2 2 2 2 5 2 2" xfId="3686"/>
    <cellStyle name="常规 2 2 2 2 5 2 2 2" xfId="7893"/>
    <cellStyle name="常规 2 2 2 2 5 2 2 2 2" xfId="18107"/>
    <cellStyle name="常规 2 2 2 2 5 2 2 2 2 2" xfId="31212"/>
    <cellStyle name="常规 2 2 2 2 5 2 2 2 3" xfId="31211"/>
    <cellStyle name="常规 2 2 2 2 5 2 2 3" xfId="18106"/>
    <cellStyle name="常规 2 2 2 2 5 2 2 3 2" xfId="31213"/>
    <cellStyle name="常规 2 2 2 2 5 2 2 4" xfId="31210"/>
    <cellStyle name="常规 2 2 2 2 5 2 3" xfId="5800"/>
    <cellStyle name="常规 2 2 2 2 5 2 3 2" xfId="18108"/>
    <cellStyle name="常规 2 2 2 2 5 2 3 2 2" xfId="31215"/>
    <cellStyle name="常规 2 2 2 2 5 2 3 3" xfId="31214"/>
    <cellStyle name="常规 2 2 2 2 5 2 4" xfId="10069"/>
    <cellStyle name="常规 2 2 2 2 5 2 4 2" xfId="18109"/>
    <cellStyle name="常规 2 2 2 2 5 2 4 2 2" xfId="31217"/>
    <cellStyle name="常规 2 2 2 2 5 2 4 3" xfId="31216"/>
    <cellStyle name="常规 2 2 2 2 5 2 5" xfId="18105"/>
    <cellStyle name="常规 2 2 2 2 5 2 5 2" xfId="31218"/>
    <cellStyle name="常规 2 2 2 2 5 2 6" xfId="31209"/>
    <cellStyle name="常规 2 2 2 2 5 3" xfId="957"/>
    <cellStyle name="常规 2 2 2 2 5 3 2" xfId="3687"/>
    <cellStyle name="常规 2 2 2 2 5 3 2 2" xfId="7894"/>
    <cellStyle name="常规 2 2 2 2 5 3 2 2 2" xfId="18112"/>
    <cellStyle name="常规 2 2 2 2 5 3 2 2 2 2" xfId="31222"/>
    <cellStyle name="常规 2 2 2 2 5 3 2 2 3" xfId="31221"/>
    <cellStyle name="常规 2 2 2 2 5 3 2 3" xfId="18111"/>
    <cellStyle name="常规 2 2 2 2 5 3 2 3 2" xfId="31223"/>
    <cellStyle name="常规 2 2 2 2 5 3 2 4" xfId="31220"/>
    <cellStyle name="常规 2 2 2 2 5 3 3" xfId="5801"/>
    <cellStyle name="常规 2 2 2 2 5 3 3 2" xfId="18113"/>
    <cellStyle name="常规 2 2 2 2 5 3 3 2 2" xfId="31225"/>
    <cellStyle name="常规 2 2 2 2 5 3 3 3" xfId="31224"/>
    <cellStyle name="常规 2 2 2 2 5 3 4" xfId="18110"/>
    <cellStyle name="常规 2 2 2 2 5 3 4 2" xfId="31226"/>
    <cellStyle name="常规 2 2 2 2 5 3 5" xfId="31219"/>
    <cellStyle name="常规 2 2 2 2 5 4" xfId="3685"/>
    <cellStyle name="常规 2 2 2 2 5 4 2" xfId="7892"/>
    <cellStyle name="常规 2 2 2 2 5 4 2 2" xfId="18115"/>
    <cellStyle name="常规 2 2 2 2 5 4 2 2 2" xfId="31229"/>
    <cellStyle name="常规 2 2 2 2 5 4 2 3" xfId="31228"/>
    <cellStyle name="常规 2 2 2 2 5 4 3" xfId="18114"/>
    <cellStyle name="常规 2 2 2 2 5 4 3 2" xfId="31230"/>
    <cellStyle name="常规 2 2 2 2 5 4 4" xfId="31227"/>
    <cellStyle name="常规 2 2 2 2 5 5" xfId="5799"/>
    <cellStyle name="常规 2 2 2 2 5 5 2" xfId="18116"/>
    <cellStyle name="常规 2 2 2 2 5 5 2 2" xfId="31232"/>
    <cellStyle name="常规 2 2 2 2 5 5 3" xfId="31231"/>
    <cellStyle name="常规 2 2 2 2 5 6" xfId="10070"/>
    <cellStyle name="常规 2 2 2 2 5 6 2" xfId="18117"/>
    <cellStyle name="常规 2 2 2 2 5 6 2 2" xfId="31234"/>
    <cellStyle name="常规 2 2 2 2 5 6 3" xfId="31233"/>
    <cellStyle name="常规 2 2 2 2 5 7" xfId="18104"/>
    <cellStyle name="常规 2 2 2 2 5 7 2" xfId="31235"/>
    <cellStyle name="常规 2 2 2 2 5 8" xfId="31208"/>
    <cellStyle name="常规 2 2 2 2 6" xfId="958"/>
    <cellStyle name="常规 2 2 2 2 6 2" xfId="959"/>
    <cellStyle name="常规 2 2 2 2 6 2 2" xfId="3689"/>
    <cellStyle name="常规 2 2 2 2 6 2 2 2" xfId="7896"/>
    <cellStyle name="常规 2 2 2 2 6 2 2 2 2" xfId="18121"/>
    <cellStyle name="常规 2 2 2 2 6 2 2 2 2 2" xfId="31240"/>
    <cellStyle name="常规 2 2 2 2 6 2 2 2 3" xfId="31239"/>
    <cellStyle name="常规 2 2 2 2 6 2 2 3" xfId="18120"/>
    <cellStyle name="常规 2 2 2 2 6 2 2 3 2" xfId="31241"/>
    <cellStyle name="常规 2 2 2 2 6 2 2 4" xfId="31238"/>
    <cellStyle name="常规 2 2 2 2 6 2 3" xfId="5803"/>
    <cellStyle name="常规 2 2 2 2 6 2 3 2" xfId="18122"/>
    <cellStyle name="常规 2 2 2 2 6 2 3 2 2" xfId="31243"/>
    <cellStyle name="常规 2 2 2 2 6 2 3 3" xfId="31242"/>
    <cellStyle name="常规 2 2 2 2 6 2 4" xfId="18119"/>
    <cellStyle name="常规 2 2 2 2 6 2 4 2" xfId="31244"/>
    <cellStyle name="常规 2 2 2 2 6 2 5" xfId="31237"/>
    <cellStyle name="常规 2 2 2 2 6 3" xfId="3688"/>
    <cellStyle name="常规 2 2 2 2 6 3 2" xfId="7895"/>
    <cellStyle name="常规 2 2 2 2 6 3 2 2" xfId="18124"/>
    <cellStyle name="常规 2 2 2 2 6 3 2 2 2" xfId="31247"/>
    <cellStyle name="常规 2 2 2 2 6 3 2 3" xfId="31246"/>
    <cellStyle name="常规 2 2 2 2 6 3 3" xfId="18123"/>
    <cellStyle name="常规 2 2 2 2 6 3 3 2" xfId="31248"/>
    <cellStyle name="常规 2 2 2 2 6 3 4" xfId="31245"/>
    <cellStyle name="常规 2 2 2 2 6 4" xfId="5802"/>
    <cellStyle name="常规 2 2 2 2 6 4 2" xfId="18125"/>
    <cellStyle name="常规 2 2 2 2 6 4 2 2" xfId="31250"/>
    <cellStyle name="常规 2 2 2 2 6 4 3" xfId="31249"/>
    <cellStyle name="常规 2 2 2 2 6 5" xfId="10071"/>
    <cellStyle name="常规 2 2 2 2 6 5 2" xfId="18126"/>
    <cellStyle name="常规 2 2 2 2 6 5 2 2" xfId="31252"/>
    <cellStyle name="常规 2 2 2 2 6 5 3" xfId="31251"/>
    <cellStyle name="常规 2 2 2 2 6 6" xfId="18118"/>
    <cellStyle name="常规 2 2 2 2 6 6 2" xfId="31253"/>
    <cellStyle name="常规 2 2 2 2 6 7" xfId="31236"/>
    <cellStyle name="常规 2 2 2 2 7" xfId="960"/>
    <cellStyle name="常规 2 2 2 2 7 2" xfId="3690"/>
    <cellStyle name="常规 2 2 2 2 7 2 2" xfId="7897"/>
    <cellStyle name="常规 2 2 2 2 7 2 2 2" xfId="18129"/>
    <cellStyle name="常规 2 2 2 2 7 2 2 2 2" xfId="31257"/>
    <cellStyle name="常规 2 2 2 2 7 2 2 3" xfId="31256"/>
    <cellStyle name="常规 2 2 2 2 7 2 3" xfId="18128"/>
    <cellStyle name="常规 2 2 2 2 7 2 3 2" xfId="31258"/>
    <cellStyle name="常规 2 2 2 2 7 2 4" xfId="31255"/>
    <cellStyle name="常规 2 2 2 2 7 3" xfId="5804"/>
    <cellStyle name="常规 2 2 2 2 7 3 2" xfId="18130"/>
    <cellStyle name="常规 2 2 2 2 7 3 2 2" xfId="31260"/>
    <cellStyle name="常规 2 2 2 2 7 3 3" xfId="31259"/>
    <cellStyle name="常规 2 2 2 2 7 4" xfId="18127"/>
    <cellStyle name="常规 2 2 2 2 7 4 2" xfId="31261"/>
    <cellStyle name="常规 2 2 2 2 7 5" xfId="31254"/>
    <cellStyle name="常规 2 2 2 2 8" xfId="3056"/>
    <cellStyle name="常规 2 2 2 2 8 2" xfId="7281"/>
    <cellStyle name="常规 2 2 2 2 8 2 2" xfId="18132"/>
    <cellStyle name="常规 2 2 2 2 8 2 2 2" xfId="31264"/>
    <cellStyle name="常规 2 2 2 2 8 2 3" xfId="31263"/>
    <cellStyle name="常规 2 2 2 2 8 3" xfId="18131"/>
    <cellStyle name="常规 2 2 2 2 8 3 2" xfId="31265"/>
    <cellStyle name="常规 2 2 2 2 8 4" xfId="31262"/>
    <cellStyle name="常规 2 2 2 2 9" xfId="5191"/>
    <cellStyle name="常规 2 2 2 2 9 2" xfId="9368"/>
    <cellStyle name="常规 2 2 2 2 9 2 2" xfId="18134"/>
    <cellStyle name="常规 2 2 2 2 9 2 2 2" xfId="31268"/>
    <cellStyle name="常规 2 2 2 2 9 2 3" xfId="31267"/>
    <cellStyle name="常规 2 2 2 2 9 3" xfId="9438"/>
    <cellStyle name="常规 2 2 2 2 9 3 2" xfId="18135"/>
    <cellStyle name="常规 2 2 2 2 9 3 2 2" xfId="31270"/>
    <cellStyle name="常规 2 2 2 2 9 3 3" xfId="31269"/>
    <cellStyle name="常规 2 2 2 2 9 4" xfId="18133"/>
    <cellStyle name="常规 2 2 2 2 9 4 2" xfId="31271"/>
    <cellStyle name="常规 2 2 2 2 9 5" xfId="31266"/>
    <cellStyle name="常规 2 2 2 3" xfId="961"/>
    <cellStyle name="常规 2 2 2 3 10" xfId="31272"/>
    <cellStyle name="常规 2 2 2 3 2" xfId="962"/>
    <cellStyle name="常规 2 2 2 3 2 2" xfId="963"/>
    <cellStyle name="常规 2 2 2 3 2 2 2" xfId="964"/>
    <cellStyle name="常规 2 2 2 3 2 2 2 2" xfId="3694"/>
    <cellStyle name="常规 2 2 2 3 2 2 2 2 2" xfId="7901"/>
    <cellStyle name="常规 2 2 2 3 2 2 2 2 2 2" xfId="18141"/>
    <cellStyle name="常规 2 2 2 3 2 2 2 2 2 2 2" xfId="31278"/>
    <cellStyle name="常规 2 2 2 3 2 2 2 2 2 3" xfId="31277"/>
    <cellStyle name="常规 2 2 2 3 2 2 2 2 3" xfId="18140"/>
    <cellStyle name="常规 2 2 2 3 2 2 2 2 3 2" xfId="31279"/>
    <cellStyle name="常规 2 2 2 3 2 2 2 2 4" xfId="31276"/>
    <cellStyle name="常规 2 2 2 3 2 2 2 3" xfId="5808"/>
    <cellStyle name="常规 2 2 2 3 2 2 2 3 2" xfId="18142"/>
    <cellStyle name="常规 2 2 2 3 2 2 2 3 2 2" xfId="31281"/>
    <cellStyle name="常规 2 2 2 3 2 2 2 3 3" xfId="31280"/>
    <cellStyle name="常规 2 2 2 3 2 2 2 4" xfId="10072"/>
    <cellStyle name="常规 2 2 2 3 2 2 2 4 2" xfId="18143"/>
    <cellStyle name="常规 2 2 2 3 2 2 2 4 2 2" xfId="31283"/>
    <cellStyle name="常规 2 2 2 3 2 2 2 4 3" xfId="31282"/>
    <cellStyle name="常规 2 2 2 3 2 2 2 5" xfId="18139"/>
    <cellStyle name="常规 2 2 2 3 2 2 2 5 2" xfId="31284"/>
    <cellStyle name="常规 2 2 2 3 2 2 2 6" xfId="31275"/>
    <cellStyle name="常规 2 2 2 3 2 2 3" xfId="3693"/>
    <cellStyle name="常规 2 2 2 3 2 2 3 2" xfId="7900"/>
    <cellStyle name="常规 2 2 2 3 2 2 3 2 2" xfId="18145"/>
    <cellStyle name="常规 2 2 2 3 2 2 3 2 2 2" xfId="31287"/>
    <cellStyle name="常规 2 2 2 3 2 2 3 2 3" xfId="31286"/>
    <cellStyle name="常规 2 2 2 3 2 2 3 3" xfId="18144"/>
    <cellStyle name="常规 2 2 2 3 2 2 3 3 2" xfId="31288"/>
    <cellStyle name="常规 2 2 2 3 2 2 3 4" xfId="31285"/>
    <cellStyle name="常规 2 2 2 3 2 2 4" xfId="5807"/>
    <cellStyle name="常规 2 2 2 3 2 2 4 2" xfId="18146"/>
    <cellStyle name="常规 2 2 2 3 2 2 4 2 2" xfId="31290"/>
    <cellStyle name="常规 2 2 2 3 2 2 4 3" xfId="31289"/>
    <cellStyle name="常规 2 2 2 3 2 2 5" xfId="10073"/>
    <cellStyle name="常规 2 2 2 3 2 2 5 2" xfId="18147"/>
    <cellStyle name="常规 2 2 2 3 2 2 5 2 2" xfId="31292"/>
    <cellStyle name="常规 2 2 2 3 2 2 5 3" xfId="31291"/>
    <cellStyle name="常规 2 2 2 3 2 2 6" xfId="18138"/>
    <cellStyle name="常规 2 2 2 3 2 2 6 2" xfId="31293"/>
    <cellStyle name="常规 2 2 2 3 2 2 7" xfId="31274"/>
    <cellStyle name="常规 2 2 2 3 2 3" xfId="965"/>
    <cellStyle name="常规 2 2 2 3 2 3 2" xfId="3695"/>
    <cellStyle name="常规 2 2 2 3 2 3 2 2" xfId="7902"/>
    <cellStyle name="常规 2 2 2 3 2 3 2 2 2" xfId="18150"/>
    <cellStyle name="常规 2 2 2 3 2 3 2 2 2 2" xfId="31297"/>
    <cellStyle name="常规 2 2 2 3 2 3 2 2 3" xfId="31296"/>
    <cellStyle name="常规 2 2 2 3 2 3 2 3" xfId="18149"/>
    <cellStyle name="常规 2 2 2 3 2 3 2 3 2" xfId="31298"/>
    <cellStyle name="常规 2 2 2 3 2 3 2 4" xfId="31295"/>
    <cellStyle name="常规 2 2 2 3 2 3 3" xfId="5809"/>
    <cellStyle name="常规 2 2 2 3 2 3 3 2" xfId="18151"/>
    <cellStyle name="常规 2 2 2 3 2 3 3 2 2" xfId="31300"/>
    <cellStyle name="常规 2 2 2 3 2 3 3 3" xfId="31299"/>
    <cellStyle name="常规 2 2 2 3 2 3 4" xfId="10074"/>
    <cellStyle name="常规 2 2 2 3 2 3 4 2" xfId="18152"/>
    <cellStyle name="常规 2 2 2 3 2 3 4 2 2" xfId="31302"/>
    <cellStyle name="常规 2 2 2 3 2 3 4 3" xfId="31301"/>
    <cellStyle name="常规 2 2 2 3 2 3 5" xfId="18148"/>
    <cellStyle name="常规 2 2 2 3 2 3 5 2" xfId="31303"/>
    <cellStyle name="常规 2 2 2 3 2 3 6" xfId="31294"/>
    <cellStyle name="常规 2 2 2 3 2 4" xfId="966"/>
    <cellStyle name="常规 2 2 2 3 2 4 2" xfId="3696"/>
    <cellStyle name="常规 2 2 2 3 2 4 2 2" xfId="7903"/>
    <cellStyle name="常规 2 2 2 3 2 4 2 2 2" xfId="18155"/>
    <cellStyle name="常规 2 2 2 3 2 4 2 2 2 2" xfId="31307"/>
    <cellStyle name="常规 2 2 2 3 2 4 2 2 3" xfId="31306"/>
    <cellStyle name="常规 2 2 2 3 2 4 2 3" xfId="18154"/>
    <cellStyle name="常规 2 2 2 3 2 4 2 3 2" xfId="31308"/>
    <cellStyle name="常规 2 2 2 3 2 4 2 4" xfId="31305"/>
    <cellStyle name="常规 2 2 2 3 2 4 3" xfId="5810"/>
    <cellStyle name="常规 2 2 2 3 2 4 3 2" xfId="18156"/>
    <cellStyle name="常规 2 2 2 3 2 4 3 2 2" xfId="31310"/>
    <cellStyle name="常规 2 2 2 3 2 4 3 3" xfId="31309"/>
    <cellStyle name="常规 2 2 2 3 2 4 4" xfId="18153"/>
    <cellStyle name="常规 2 2 2 3 2 4 4 2" xfId="31311"/>
    <cellStyle name="常规 2 2 2 3 2 4 5" xfId="31304"/>
    <cellStyle name="常规 2 2 2 3 2 5" xfId="3692"/>
    <cellStyle name="常规 2 2 2 3 2 5 2" xfId="7899"/>
    <cellStyle name="常规 2 2 2 3 2 5 2 2" xfId="18158"/>
    <cellStyle name="常规 2 2 2 3 2 5 2 2 2" xfId="31314"/>
    <cellStyle name="常规 2 2 2 3 2 5 2 3" xfId="31313"/>
    <cellStyle name="常规 2 2 2 3 2 5 3" xfId="18157"/>
    <cellStyle name="常规 2 2 2 3 2 5 3 2" xfId="31315"/>
    <cellStyle name="常规 2 2 2 3 2 5 4" xfId="31312"/>
    <cellStyle name="常规 2 2 2 3 2 6" xfId="5806"/>
    <cellStyle name="常规 2 2 2 3 2 6 2" xfId="18159"/>
    <cellStyle name="常规 2 2 2 3 2 6 2 2" xfId="31317"/>
    <cellStyle name="常规 2 2 2 3 2 6 3" xfId="31316"/>
    <cellStyle name="常规 2 2 2 3 2 7" xfId="10075"/>
    <cellStyle name="常规 2 2 2 3 2 7 2" xfId="18160"/>
    <cellStyle name="常规 2 2 2 3 2 7 2 2" xfId="31319"/>
    <cellStyle name="常规 2 2 2 3 2 7 3" xfId="31318"/>
    <cellStyle name="常规 2 2 2 3 2 8" xfId="18137"/>
    <cellStyle name="常规 2 2 2 3 2 8 2" xfId="31320"/>
    <cellStyle name="常规 2 2 2 3 2 9" xfId="31273"/>
    <cellStyle name="常规 2 2 2 3 3" xfId="967"/>
    <cellStyle name="常规 2 2 2 3 3 2" xfId="968"/>
    <cellStyle name="常规 2 2 2 3 3 2 2" xfId="3698"/>
    <cellStyle name="常规 2 2 2 3 3 2 2 2" xfId="7905"/>
    <cellStyle name="常规 2 2 2 3 3 2 2 2 2" xfId="18164"/>
    <cellStyle name="常规 2 2 2 3 3 2 2 2 2 2" xfId="31325"/>
    <cellStyle name="常规 2 2 2 3 3 2 2 2 3" xfId="31324"/>
    <cellStyle name="常规 2 2 2 3 3 2 2 3" xfId="18163"/>
    <cellStyle name="常规 2 2 2 3 3 2 2 3 2" xfId="31326"/>
    <cellStyle name="常规 2 2 2 3 3 2 2 4" xfId="31323"/>
    <cellStyle name="常规 2 2 2 3 3 2 3" xfId="5812"/>
    <cellStyle name="常规 2 2 2 3 3 2 3 2" xfId="18165"/>
    <cellStyle name="常规 2 2 2 3 3 2 3 2 2" xfId="31328"/>
    <cellStyle name="常规 2 2 2 3 3 2 3 3" xfId="31327"/>
    <cellStyle name="常规 2 2 2 3 3 2 4" xfId="10076"/>
    <cellStyle name="常规 2 2 2 3 3 2 4 2" xfId="18166"/>
    <cellStyle name="常规 2 2 2 3 3 2 4 2 2" xfId="31330"/>
    <cellStyle name="常规 2 2 2 3 3 2 4 3" xfId="31329"/>
    <cellStyle name="常规 2 2 2 3 3 2 5" xfId="18162"/>
    <cellStyle name="常规 2 2 2 3 3 2 5 2" xfId="31331"/>
    <cellStyle name="常规 2 2 2 3 3 2 6" xfId="31322"/>
    <cellStyle name="常规 2 2 2 3 3 3" xfId="969"/>
    <cellStyle name="常规 2 2 2 3 3 3 2" xfId="3699"/>
    <cellStyle name="常规 2 2 2 3 3 3 2 2" xfId="7906"/>
    <cellStyle name="常规 2 2 2 3 3 3 2 2 2" xfId="18169"/>
    <cellStyle name="常规 2 2 2 3 3 3 2 2 2 2" xfId="31335"/>
    <cellStyle name="常规 2 2 2 3 3 3 2 2 3" xfId="31334"/>
    <cellStyle name="常规 2 2 2 3 3 3 2 3" xfId="18168"/>
    <cellStyle name="常规 2 2 2 3 3 3 2 3 2" xfId="31336"/>
    <cellStyle name="常规 2 2 2 3 3 3 2 4" xfId="31333"/>
    <cellStyle name="常规 2 2 2 3 3 3 3" xfId="5813"/>
    <cellStyle name="常规 2 2 2 3 3 3 3 2" xfId="18170"/>
    <cellStyle name="常规 2 2 2 3 3 3 3 2 2" xfId="31338"/>
    <cellStyle name="常规 2 2 2 3 3 3 3 3" xfId="31337"/>
    <cellStyle name="常规 2 2 2 3 3 3 4" xfId="18167"/>
    <cellStyle name="常规 2 2 2 3 3 3 4 2" xfId="31339"/>
    <cellStyle name="常规 2 2 2 3 3 3 5" xfId="31332"/>
    <cellStyle name="常规 2 2 2 3 3 4" xfId="3697"/>
    <cellStyle name="常规 2 2 2 3 3 4 2" xfId="7904"/>
    <cellStyle name="常规 2 2 2 3 3 4 2 2" xfId="18172"/>
    <cellStyle name="常规 2 2 2 3 3 4 2 2 2" xfId="31342"/>
    <cellStyle name="常规 2 2 2 3 3 4 2 3" xfId="31341"/>
    <cellStyle name="常规 2 2 2 3 3 4 3" xfId="18171"/>
    <cellStyle name="常规 2 2 2 3 3 4 3 2" xfId="31343"/>
    <cellStyle name="常规 2 2 2 3 3 4 4" xfId="31340"/>
    <cellStyle name="常规 2 2 2 3 3 5" xfId="5811"/>
    <cellStyle name="常规 2 2 2 3 3 5 2" xfId="18173"/>
    <cellStyle name="常规 2 2 2 3 3 5 2 2" xfId="31345"/>
    <cellStyle name="常规 2 2 2 3 3 5 3" xfId="31344"/>
    <cellStyle name="常规 2 2 2 3 3 6" xfId="10077"/>
    <cellStyle name="常规 2 2 2 3 3 6 2" xfId="18174"/>
    <cellStyle name="常规 2 2 2 3 3 6 2 2" xfId="31347"/>
    <cellStyle name="常规 2 2 2 3 3 6 3" xfId="31346"/>
    <cellStyle name="常规 2 2 2 3 3 7" xfId="18161"/>
    <cellStyle name="常规 2 2 2 3 3 7 2" xfId="31348"/>
    <cellStyle name="常规 2 2 2 3 3 8" xfId="31321"/>
    <cellStyle name="常规 2 2 2 3 4" xfId="970"/>
    <cellStyle name="常规 2 2 2 3 4 2" xfId="3700"/>
    <cellStyle name="常规 2 2 2 3 4 2 2" xfId="7907"/>
    <cellStyle name="常规 2 2 2 3 4 2 2 2" xfId="18177"/>
    <cellStyle name="常规 2 2 2 3 4 2 2 2 2" xfId="31352"/>
    <cellStyle name="常规 2 2 2 3 4 2 2 3" xfId="31351"/>
    <cellStyle name="常规 2 2 2 3 4 2 3" xfId="18176"/>
    <cellStyle name="常规 2 2 2 3 4 2 3 2" xfId="31353"/>
    <cellStyle name="常规 2 2 2 3 4 2 4" xfId="31350"/>
    <cellStyle name="常规 2 2 2 3 4 3" xfId="5814"/>
    <cellStyle name="常规 2 2 2 3 4 3 2" xfId="18178"/>
    <cellStyle name="常规 2 2 2 3 4 3 2 2" xfId="31355"/>
    <cellStyle name="常规 2 2 2 3 4 3 3" xfId="31354"/>
    <cellStyle name="常规 2 2 2 3 4 4" xfId="10078"/>
    <cellStyle name="常规 2 2 2 3 4 4 2" xfId="18179"/>
    <cellStyle name="常规 2 2 2 3 4 4 2 2" xfId="31357"/>
    <cellStyle name="常规 2 2 2 3 4 4 3" xfId="31356"/>
    <cellStyle name="常规 2 2 2 3 4 5" xfId="18175"/>
    <cellStyle name="常规 2 2 2 3 4 5 2" xfId="31358"/>
    <cellStyle name="常规 2 2 2 3 4 6" xfId="31349"/>
    <cellStyle name="常规 2 2 2 3 5" xfId="971"/>
    <cellStyle name="常规 2 2 2 3 5 2" xfId="3701"/>
    <cellStyle name="常规 2 2 2 3 5 2 2" xfId="7908"/>
    <cellStyle name="常规 2 2 2 3 5 2 2 2" xfId="18182"/>
    <cellStyle name="常规 2 2 2 3 5 2 2 2 2" xfId="31362"/>
    <cellStyle name="常规 2 2 2 3 5 2 2 3" xfId="31361"/>
    <cellStyle name="常规 2 2 2 3 5 2 3" xfId="18181"/>
    <cellStyle name="常规 2 2 2 3 5 2 3 2" xfId="31363"/>
    <cellStyle name="常规 2 2 2 3 5 2 4" xfId="31360"/>
    <cellStyle name="常规 2 2 2 3 5 3" xfId="5815"/>
    <cellStyle name="常规 2 2 2 3 5 3 2" xfId="18183"/>
    <cellStyle name="常规 2 2 2 3 5 3 2 2" xfId="31365"/>
    <cellStyle name="常规 2 2 2 3 5 3 3" xfId="31364"/>
    <cellStyle name="常规 2 2 2 3 5 4" xfId="18180"/>
    <cellStyle name="常规 2 2 2 3 5 4 2" xfId="31366"/>
    <cellStyle name="常规 2 2 2 3 5 5" xfId="31359"/>
    <cellStyle name="常规 2 2 2 3 6" xfId="3691"/>
    <cellStyle name="常规 2 2 2 3 6 2" xfId="7898"/>
    <cellStyle name="常规 2 2 2 3 6 2 2" xfId="18185"/>
    <cellStyle name="常规 2 2 2 3 6 2 2 2" xfId="31369"/>
    <cellStyle name="常规 2 2 2 3 6 2 3" xfId="31368"/>
    <cellStyle name="常规 2 2 2 3 6 3" xfId="18184"/>
    <cellStyle name="常规 2 2 2 3 6 3 2" xfId="31370"/>
    <cellStyle name="常规 2 2 2 3 6 4" xfId="31367"/>
    <cellStyle name="常规 2 2 2 3 7" xfId="5805"/>
    <cellStyle name="常规 2 2 2 3 7 2" xfId="18186"/>
    <cellStyle name="常规 2 2 2 3 7 2 2" xfId="31372"/>
    <cellStyle name="常规 2 2 2 3 7 3" xfId="31371"/>
    <cellStyle name="常规 2 2 2 3 8" xfId="10079"/>
    <cellStyle name="常规 2 2 2 3 8 2" xfId="18187"/>
    <cellStyle name="常规 2 2 2 3 8 2 2" xfId="31374"/>
    <cellStyle name="常规 2 2 2 3 8 3" xfId="31373"/>
    <cellStyle name="常规 2 2 2 3 9" xfId="18136"/>
    <cellStyle name="常规 2 2 2 3 9 2" xfId="31375"/>
    <cellStyle name="常规 2 2 2 4" xfId="972"/>
    <cellStyle name="常规 2 2 2 4 2" xfId="973"/>
    <cellStyle name="常规 2 2 2 4 2 2" xfId="974"/>
    <cellStyle name="常规 2 2 2 4 2 2 2" xfId="3704"/>
    <cellStyle name="常规 2 2 2 4 2 2 2 2" xfId="7911"/>
    <cellStyle name="常规 2 2 2 4 2 2 2 2 2" xfId="18192"/>
    <cellStyle name="常规 2 2 2 4 2 2 2 2 2 2" xfId="31381"/>
    <cellStyle name="常规 2 2 2 4 2 2 2 2 3" xfId="31380"/>
    <cellStyle name="常规 2 2 2 4 2 2 2 3" xfId="18191"/>
    <cellStyle name="常规 2 2 2 4 2 2 2 3 2" xfId="31382"/>
    <cellStyle name="常规 2 2 2 4 2 2 2 4" xfId="31379"/>
    <cellStyle name="常规 2 2 2 4 2 2 3" xfId="5818"/>
    <cellStyle name="常规 2 2 2 4 2 2 3 2" xfId="18193"/>
    <cellStyle name="常规 2 2 2 4 2 2 3 2 2" xfId="31384"/>
    <cellStyle name="常规 2 2 2 4 2 2 3 3" xfId="31383"/>
    <cellStyle name="常规 2 2 2 4 2 2 4" xfId="10080"/>
    <cellStyle name="常规 2 2 2 4 2 2 4 2" xfId="18194"/>
    <cellStyle name="常规 2 2 2 4 2 2 4 2 2" xfId="31386"/>
    <cellStyle name="常规 2 2 2 4 2 2 4 3" xfId="31385"/>
    <cellStyle name="常规 2 2 2 4 2 2 5" xfId="18190"/>
    <cellStyle name="常规 2 2 2 4 2 2 5 2" xfId="31387"/>
    <cellStyle name="常规 2 2 2 4 2 2 6" xfId="31378"/>
    <cellStyle name="常规 2 2 2 4 2 3" xfId="975"/>
    <cellStyle name="常规 2 2 2 4 2 3 2" xfId="3705"/>
    <cellStyle name="常规 2 2 2 4 2 3 2 2" xfId="7912"/>
    <cellStyle name="常规 2 2 2 4 2 3 2 2 2" xfId="18197"/>
    <cellStyle name="常规 2 2 2 4 2 3 2 2 2 2" xfId="31391"/>
    <cellStyle name="常规 2 2 2 4 2 3 2 2 3" xfId="31390"/>
    <cellStyle name="常规 2 2 2 4 2 3 2 3" xfId="18196"/>
    <cellStyle name="常规 2 2 2 4 2 3 2 3 2" xfId="31392"/>
    <cellStyle name="常规 2 2 2 4 2 3 2 4" xfId="31389"/>
    <cellStyle name="常规 2 2 2 4 2 3 3" xfId="5819"/>
    <cellStyle name="常规 2 2 2 4 2 3 3 2" xfId="18198"/>
    <cellStyle name="常规 2 2 2 4 2 3 3 2 2" xfId="31394"/>
    <cellStyle name="常规 2 2 2 4 2 3 3 3" xfId="31393"/>
    <cellStyle name="常规 2 2 2 4 2 3 4" xfId="18195"/>
    <cellStyle name="常规 2 2 2 4 2 3 4 2" xfId="31395"/>
    <cellStyle name="常规 2 2 2 4 2 3 5" xfId="31388"/>
    <cellStyle name="常规 2 2 2 4 2 4" xfId="3703"/>
    <cellStyle name="常规 2 2 2 4 2 4 2" xfId="7910"/>
    <cellStyle name="常规 2 2 2 4 2 4 2 2" xfId="18200"/>
    <cellStyle name="常规 2 2 2 4 2 4 2 2 2" xfId="31398"/>
    <cellStyle name="常规 2 2 2 4 2 4 2 3" xfId="31397"/>
    <cellStyle name="常规 2 2 2 4 2 4 3" xfId="18199"/>
    <cellStyle name="常规 2 2 2 4 2 4 3 2" xfId="31399"/>
    <cellStyle name="常规 2 2 2 4 2 4 4" xfId="31396"/>
    <cellStyle name="常规 2 2 2 4 2 5" xfId="5817"/>
    <cellStyle name="常规 2 2 2 4 2 5 2" xfId="18201"/>
    <cellStyle name="常规 2 2 2 4 2 5 2 2" xfId="31401"/>
    <cellStyle name="常规 2 2 2 4 2 5 3" xfId="31400"/>
    <cellStyle name="常规 2 2 2 4 2 6" xfId="10081"/>
    <cellStyle name="常规 2 2 2 4 2 6 2" xfId="18202"/>
    <cellStyle name="常规 2 2 2 4 2 6 2 2" xfId="31403"/>
    <cellStyle name="常规 2 2 2 4 2 6 3" xfId="31402"/>
    <cellStyle name="常规 2 2 2 4 2 7" xfId="18189"/>
    <cellStyle name="常规 2 2 2 4 2 7 2" xfId="31404"/>
    <cellStyle name="常规 2 2 2 4 2 8" xfId="31377"/>
    <cellStyle name="常规 2 2 2 4 3" xfId="976"/>
    <cellStyle name="常规 2 2 2 4 3 2" xfId="977"/>
    <cellStyle name="常规 2 2 2 4 3 2 2" xfId="3707"/>
    <cellStyle name="常规 2 2 2 4 3 2 2 2" xfId="7914"/>
    <cellStyle name="常规 2 2 2 4 3 2 2 2 2" xfId="18206"/>
    <cellStyle name="常规 2 2 2 4 3 2 2 2 2 2" xfId="31409"/>
    <cellStyle name="常规 2 2 2 4 3 2 2 2 3" xfId="31408"/>
    <cellStyle name="常规 2 2 2 4 3 2 2 3" xfId="18205"/>
    <cellStyle name="常规 2 2 2 4 3 2 2 3 2" xfId="31410"/>
    <cellStyle name="常规 2 2 2 4 3 2 2 4" xfId="31407"/>
    <cellStyle name="常规 2 2 2 4 3 2 3" xfId="5821"/>
    <cellStyle name="常规 2 2 2 4 3 2 3 2" xfId="18207"/>
    <cellStyle name="常规 2 2 2 4 3 2 3 2 2" xfId="31412"/>
    <cellStyle name="常规 2 2 2 4 3 2 3 3" xfId="31411"/>
    <cellStyle name="常规 2 2 2 4 3 2 4" xfId="18204"/>
    <cellStyle name="常规 2 2 2 4 3 2 4 2" xfId="31413"/>
    <cellStyle name="常规 2 2 2 4 3 2 5" xfId="31406"/>
    <cellStyle name="常规 2 2 2 4 3 3" xfId="3706"/>
    <cellStyle name="常规 2 2 2 4 3 3 2" xfId="7913"/>
    <cellStyle name="常规 2 2 2 4 3 3 2 2" xfId="18209"/>
    <cellStyle name="常规 2 2 2 4 3 3 2 2 2" xfId="31416"/>
    <cellStyle name="常规 2 2 2 4 3 3 2 3" xfId="31415"/>
    <cellStyle name="常规 2 2 2 4 3 3 3" xfId="18208"/>
    <cellStyle name="常规 2 2 2 4 3 3 3 2" xfId="31417"/>
    <cellStyle name="常规 2 2 2 4 3 3 4" xfId="31414"/>
    <cellStyle name="常规 2 2 2 4 3 4" xfId="5820"/>
    <cellStyle name="常规 2 2 2 4 3 4 2" xfId="18210"/>
    <cellStyle name="常规 2 2 2 4 3 4 2 2" xfId="31419"/>
    <cellStyle name="常规 2 2 2 4 3 4 3" xfId="31418"/>
    <cellStyle name="常规 2 2 2 4 3 5" xfId="10082"/>
    <cellStyle name="常规 2 2 2 4 3 5 2" xfId="18211"/>
    <cellStyle name="常规 2 2 2 4 3 5 2 2" xfId="31421"/>
    <cellStyle name="常规 2 2 2 4 3 5 3" xfId="31420"/>
    <cellStyle name="常规 2 2 2 4 3 6" xfId="18203"/>
    <cellStyle name="常规 2 2 2 4 3 6 2" xfId="31422"/>
    <cellStyle name="常规 2 2 2 4 3 7" xfId="31405"/>
    <cellStyle name="常规 2 2 2 4 4" xfId="978"/>
    <cellStyle name="常规 2 2 2 4 4 2" xfId="3708"/>
    <cellStyle name="常规 2 2 2 4 4 2 2" xfId="7915"/>
    <cellStyle name="常规 2 2 2 4 4 2 2 2" xfId="18214"/>
    <cellStyle name="常规 2 2 2 4 4 2 2 2 2" xfId="31426"/>
    <cellStyle name="常规 2 2 2 4 4 2 2 3" xfId="31425"/>
    <cellStyle name="常规 2 2 2 4 4 2 3" xfId="18213"/>
    <cellStyle name="常规 2 2 2 4 4 2 3 2" xfId="31427"/>
    <cellStyle name="常规 2 2 2 4 4 2 4" xfId="31424"/>
    <cellStyle name="常规 2 2 2 4 4 3" xfId="5822"/>
    <cellStyle name="常规 2 2 2 4 4 3 2" xfId="18215"/>
    <cellStyle name="常规 2 2 2 4 4 3 2 2" xfId="31429"/>
    <cellStyle name="常规 2 2 2 4 4 3 3" xfId="31428"/>
    <cellStyle name="常规 2 2 2 4 4 4" xfId="18212"/>
    <cellStyle name="常规 2 2 2 4 4 4 2" xfId="31430"/>
    <cellStyle name="常规 2 2 2 4 4 5" xfId="31423"/>
    <cellStyle name="常规 2 2 2 4 5" xfId="3702"/>
    <cellStyle name="常规 2 2 2 4 5 2" xfId="7909"/>
    <cellStyle name="常规 2 2 2 4 5 2 2" xfId="18217"/>
    <cellStyle name="常规 2 2 2 4 5 2 2 2" xfId="31433"/>
    <cellStyle name="常规 2 2 2 4 5 2 3" xfId="31432"/>
    <cellStyle name="常规 2 2 2 4 5 3" xfId="18216"/>
    <cellStyle name="常规 2 2 2 4 5 3 2" xfId="31434"/>
    <cellStyle name="常规 2 2 2 4 5 4" xfId="31431"/>
    <cellStyle name="常规 2 2 2 4 6" xfId="5816"/>
    <cellStyle name="常规 2 2 2 4 6 2" xfId="18218"/>
    <cellStyle name="常规 2 2 2 4 6 2 2" xfId="31436"/>
    <cellStyle name="常规 2 2 2 4 6 3" xfId="31435"/>
    <cellStyle name="常规 2 2 2 4 7" xfId="10083"/>
    <cellStyle name="常规 2 2 2 4 7 2" xfId="18219"/>
    <cellStyle name="常规 2 2 2 4 7 2 2" xfId="31438"/>
    <cellStyle name="常规 2 2 2 4 7 3" xfId="31437"/>
    <cellStyle name="常规 2 2 2 4 8" xfId="18188"/>
    <cellStyle name="常规 2 2 2 4 8 2" xfId="31439"/>
    <cellStyle name="常规 2 2 2 4 9" xfId="31376"/>
    <cellStyle name="常规 2 2 2 5" xfId="979"/>
    <cellStyle name="常规 2 2 2 5 2" xfId="980"/>
    <cellStyle name="常规 2 2 2 5 2 2" xfId="3710"/>
    <cellStyle name="常规 2 2 2 5 2 2 2" xfId="7917"/>
    <cellStyle name="常规 2 2 2 5 2 2 2 2" xfId="18223"/>
    <cellStyle name="常规 2 2 2 5 2 2 2 2 2" xfId="31444"/>
    <cellStyle name="常规 2 2 2 5 2 2 2 3" xfId="31443"/>
    <cellStyle name="常规 2 2 2 5 2 2 3" xfId="18222"/>
    <cellStyle name="常规 2 2 2 5 2 2 3 2" xfId="31445"/>
    <cellStyle name="常规 2 2 2 5 2 2 4" xfId="31442"/>
    <cellStyle name="常规 2 2 2 5 2 3" xfId="5824"/>
    <cellStyle name="常规 2 2 2 5 2 3 2" xfId="18224"/>
    <cellStyle name="常规 2 2 2 5 2 3 2 2" xfId="31447"/>
    <cellStyle name="常规 2 2 2 5 2 3 3" xfId="31446"/>
    <cellStyle name="常规 2 2 2 5 2 4" xfId="10084"/>
    <cellStyle name="常规 2 2 2 5 2 4 2" xfId="18225"/>
    <cellStyle name="常规 2 2 2 5 2 4 2 2" xfId="31449"/>
    <cellStyle name="常规 2 2 2 5 2 4 3" xfId="31448"/>
    <cellStyle name="常规 2 2 2 5 2 5" xfId="18221"/>
    <cellStyle name="常规 2 2 2 5 2 5 2" xfId="31450"/>
    <cellStyle name="常规 2 2 2 5 2 6" xfId="31441"/>
    <cellStyle name="常规 2 2 2 5 3" xfId="981"/>
    <cellStyle name="常规 2 2 2 5 3 2" xfId="3711"/>
    <cellStyle name="常规 2 2 2 5 3 2 2" xfId="7918"/>
    <cellStyle name="常规 2 2 2 5 3 2 2 2" xfId="18228"/>
    <cellStyle name="常规 2 2 2 5 3 2 2 2 2" xfId="31454"/>
    <cellStyle name="常规 2 2 2 5 3 2 2 3" xfId="31453"/>
    <cellStyle name="常规 2 2 2 5 3 2 3" xfId="18227"/>
    <cellStyle name="常规 2 2 2 5 3 2 3 2" xfId="31455"/>
    <cellStyle name="常规 2 2 2 5 3 2 4" xfId="31452"/>
    <cellStyle name="常规 2 2 2 5 3 3" xfId="5825"/>
    <cellStyle name="常规 2 2 2 5 3 3 2" xfId="18229"/>
    <cellStyle name="常规 2 2 2 5 3 3 2 2" xfId="31457"/>
    <cellStyle name="常规 2 2 2 5 3 3 3" xfId="31456"/>
    <cellStyle name="常规 2 2 2 5 3 4" xfId="18226"/>
    <cellStyle name="常规 2 2 2 5 3 4 2" xfId="31458"/>
    <cellStyle name="常规 2 2 2 5 3 5" xfId="31451"/>
    <cellStyle name="常规 2 2 2 5 4" xfId="3709"/>
    <cellStyle name="常规 2 2 2 5 4 2" xfId="7916"/>
    <cellStyle name="常规 2 2 2 5 4 2 2" xfId="18231"/>
    <cellStyle name="常规 2 2 2 5 4 2 2 2" xfId="31461"/>
    <cellStyle name="常规 2 2 2 5 4 2 3" xfId="31460"/>
    <cellStyle name="常规 2 2 2 5 4 3" xfId="18230"/>
    <cellStyle name="常规 2 2 2 5 4 3 2" xfId="31462"/>
    <cellStyle name="常规 2 2 2 5 4 4" xfId="31459"/>
    <cellStyle name="常规 2 2 2 5 5" xfId="5823"/>
    <cellStyle name="常规 2 2 2 5 5 2" xfId="18232"/>
    <cellStyle name="常规 2 2 2 5 5 2 2" xfId="31464"/>
    <cellStyle name="常规 2 2 2 5 5 3" xfId="31463"/>
    <cellStyle name="常规 2 2 2 5 6" xfId="10085"/>
    <cellStyle name="常规 2 2 2 5 6 2" xfId="18233"/>
    <cellStyle name="常规 2 2 2 5 6 2 2" xfId="31466"/>
    <cellStyle name="常规 2 2 2 5 6 3" xfId="31465"/>
    <cellStyle name="常规 2 2 2 5 7" xfId="18220"/>
    <cellStyle name="常规 2 2 2 5 7 2" xfId="31467"/>
    <cellStyle name="常规 2 2 2 5 8" xfId="31440"/>
    <cellStyle name="常规 2 2 2 6" xfId="982"/>
    <cellStyle name="常规 2 2 2 6 2" xfId="983"/>
    <cellStyle name="常规 2 2 2 6 2 2" xfId="3713"/>
    <cellStyle name="常规 2 2 2 6 2 2 2" xfId="7920"/>
    <cellStyle name="常规 2 2 2 6 2 2 2 2" xfId="18237"/>
    <cellStyle name="常规 2 2 2 6 2 2 2 2 2" xfId="31472"/>
    <cellStyle name="常规 2 2 2 6 2 2 2 3" xfId="31471"/>
    <cellStyle name="常规 2 2 2 6 2 2 3" xfId="18236"/>
    <cellStyle name="常规 2 2 2 6 2 2 3 2" xfId="31473"/>
    <cellStyle name="常规 2 2 2 6 2 2 4" xfId="31470"/>
    <cellStyle name="常规 2 2 2 6 2 3" xfId="5827"/>
    <cellStyle name="常规 2 2 2 6 2 3 2" xfId="18238"/>
    <cellStyle name="常规 2 2 2 6 2 3 2 2" xfId="31475"/>
    <cellStyle name="常规 2 2 2 6 2 3 3" xfId="31474"/>
    <cellStyle name="常规 2 2 2 6 2 4" xfId="18235"/>
    <cellStyle name="常规 2 2 2 6 2 4 2" xfId="31476"/>
    <cellStyle name="常规 2 2 2 6 2 5" xfId="31469"/>
    <cellStyle name="常规 2 2 2 6 3" xfId="3712"/>
    <cellStyle name="常规 2 2 2 6 3 2" xfId="7919"/>
    <cellStyle name="常规 2 2 2 6 3 2 2" xfId="18240"/>
    <cellStyle name="常规 2 2 2 6 3 2 2 2" xfId="31479"/>
    <cellStyle name="常规 2 2 2 6 3 2 3" xfId="31478"/>
    <cellStyle name="常规 2 2 2 6 3 3" xfId="18239"/>
    <cellStyle name="常规 2 2 2 6 3 3 2" xfId="31480"/>
    <cellStyle name="常规 2 2 2 6 3 4" xfId="31477"/>
    <cellStyle name="常规 2 2 2 6 4" xfId="5826"/>
    <cellStyle name="常规 2 2 2 6 4 2" xfId="18241"/>
    <cellStyle name="常规 2 2 2 6 4 2 2" xfId="31482"/>
    <cellStyle name="常规 2 2 2 6 4 3" xfId="31481"/>
    <cellStyle name="常规 2 2 2 6 5" xfId="10086"/>
    <cellStyle name="常规 2 2 2 6 5 2" xfId="18242"/>
    <cellStyle name="常规 2 2 2 6 5 2 2" xfId="31484"/>
    <cellStyle name="常规 2 2 2 6 5 3" xfId="31483"/>
    <cellStyle name="常规 2 2 2 6 6" xfId="18234"/>
    <cellStyle name="常规 2 2 2 6 6 2" xfId="31485"/>
    <cellStyle name="常规 2 2 2 6 7" xfId="31468"/>
    <cellStyle name="常规 2 2 2 7" xfId="984"/>
    <cellStyle name="常规 2 2 2 7 2" xfId="3714"/>
    <cellStyle name="常规 2 2 2 7 2 2" xfId="7921"/>
    <cellStyle name="常规 2 2 2 7 2 2 2" xfId="18245"/>
    <cellStyle name="常规 2 2 2 7 2 2 2 2" xfId="31489"/>
    <cellStyle name="常规 2 2 2 7 2 2 3" xfId="31488"/>
    <cellStyle name="常规 2 2 2 7 2 3" xfId="18244"/>
    <cellStyle name="常规 2 2 2 7 2 3 2" xfId="31490"/>
    <cellStyle name="常规 2 2 2 7 2 4" xfId="31487"/>
    <cellStyle name="常规 2 2 2 7 3" xfId="5828"/>
    <cellStyle name="常规 2 2 2 7 3 2" xfId="18246"/>
    <cellStyle name="常规 2 2 2 7 3 2 2" xfId="31492"/>
    <cellStyle name="常规 2 2 2 7 3 3" xfId="31491"/>
    <cellStyle name="常规 2 2 2 7 4" xfId="18243"/>
    <cellStyle name="常规 2 2 2 7 4 2" xfId="31493"/>
    <cellStyle name="常规 2 2 2 7 5" xfId="31486"/>
    <cellStyle name="常规 2 2 2 8" xfId="3055"/>
    <cellStyle name="常规 2 2 2 8 2" xfId="7280"/>
    <cellStyle name="常规 2 2 2 8 2 2" xfId="18248"/>
    <cellStyle name="常规 2 2 2 8 2 2 2" xfId="31496"/>
    <cellStyle name="常规 2 2 2 8 2 3" xfId="31495"/>
    <cellStyle name="常规 2 2 2 8 3" xfId="18247"/>
    <cellStyle name="常规 2 2 2 8 3 2" xfId="31497"/>
    <cellStyle name="常规 2 2 2 8 4" xfId="31494"/>
    <cellStyle name="常规 2 2 2 9" xfId="5190"/>
    <cellStyle name="常规 2 2 2 9 2" xfId="9367"/>
    <cellStyle name="常规 2 2 2 9 2 2" xfId="18250"/>
    <cellStyle name="常规 2 2 2 9 2 2 2" xfId="31500"/>
    <cellStyle name="常规 2 2 2 9 2 3" xfId="31499"/>
    <cellStyle name="常规 2 2 2 9 3" xfId="9437"/>
    <cellStyle name="常规 2 2 2 9 3 2" xfId="18251"/>
    <cellStyle name="常规 2 2 2 9 3 2 2" xfId="31502"/>
    <cellStyle name="常规 2 2 2 9 3 3" xfId="31501"/>
    <cellStyle name="常规 2 2 2 9 4" xfId="18249"/>
    <cellStyle name="常规 2 2 2 9 4 2" xfId="31503"/>
    <cellStyle name="常规 2 2 2 9 5" xfId="31498"/>
    <cellStyle name="常规 2 2 3" xfId="985"/>
    <cellStyle name="常规 2 2 3 10" xfId="10087"/>
    <cellStyle name="常规 2 2 3 10 2" xfId="18252"/>
    <cellStyle name="常规 2 2 3 10 2 2" xfId="31506"/>
    <cellStyle name="常规 2 2 3 10 3" xfId="31505"/>
    <cellStyle name="常规 2 2 3 11" xfId="31504"/>
    <cellStyle name="常规 2 2 3 2" xfId="986"/>
    <cellStyle name="常规 2 2 3 2 10" xfId="31507"/>
    <cellStyle name="常规 2 2 3 2 2" xfId="987"/>
    <cellStyle name="常规 2 2 3 2 2 10" xfId="31508"/>
    <cellStyle name="常规 2 2 3 2 2 2" xfId="988"/>
    <cellStyle name="常规 2 2 3 2 2 2 2" xfId="989"/>
    <cellStyle name="常规 2 2 3 2 2 2 2 2" xfId="990"/>
    <cellStyle name="常规 2 2 3 2 2 2 2 2 2" xfId="3718"/>
    <cellStyle name="常规 2 2 3 2 2 2 2 2 2 2" xfId="7925"/>
    <cellStyle name="常规 2 2 3 2 2 2 2 2 2 2 2" xfId="18258"/>
    <cellStyle name="常规 2 2 3 2 2 2 2 2 2 2 2 2" xfId="31514"/>
    <cellStyle name="常规 2 2 3 2 2 2 2 2 2 2 3" xfId="31513"/>
    <cellStyle name="常规 2 2 3 2 2 2 2 2 2 3" xfId="18257"/>
    <cellStyle name="常规 2 2 3 2 2 2 2 2 2 3 2" xfId="31515"/>
    <cellStyle name="常规 2 2 3 2 2 2 2 2 2 4" xfId="31512"/>
    <cellStyle name="常规 2 2 3 2 2 2 2 2 3" xfId="5832"/>
    <cellStyle name="常规 2 2 3 2 2 2 2 2 3 2" xfId="18259"/>
    <cellStyle name="常规 2 2 3 2 2 2 2 2 3 2 2" xfId="31517"/>
    <cellStyle name="常规 2 2 3 2 2 2 2 2 3 3" xfId="31516"/>
    <cellStyle name="常规 2 2 3 2 2 2 2 2 4" xfId="10088"/>
    <cellStyle name="常规 2 2 3 2 2 2 2 2 4 2" xfId="18260"/>
    <cellStyle name="常规 2 2 3 2 2 2 2 2 4 2 2" xfId="31519"/>
    <cellStyle name="常规 2 2 3 2 2 2 2 2 4 3" xfId="31518"/>
    <cellStyle name="常规 2 2 3 2 2 2 2 2 5" xfId="18256"/>
    <cellStyle name="常规 2 2 3 2 2 2 2 2 5 2" xfId="31520"/>
    <cellStyle name="常规 2 2 3 2 2 2 2 2 6" xfId="31511"/>
    <cellStyle name="常规 2 2 3 2 2 2 2 3" xfId="3717"/>
    <cellStyle name="常规 2 2 3 2 2 2 2 3 2" xfId="7924"/>
    <cellStyle name="常规 2 2 3 2 2 2 2 3 2 2" xfId="18262"/>
    <cellStyle name="常规 2 2 3 2 2 2 2 3 2 2 2" xfId="31523"/>
    <cellStyle name="常规 2 2 3 2 2 2 2 3 2 3" xfId="31522"/>
    <cellStyle name="常规 2 2 3 2 2 2 2 3 3" xfId="18261"/>
    <cellStyle name="常规 2 2 3 2 2 2 2 3 3 2" xfId="31524"/>
    <cellStyle name="常规 2 2 3 2 2 2 2 3 4" xfId="31521"/>
    <cellStyle name="常规 2 2 3 2 2 2 2 4" xfId="5831"/>
    <cellStyle name="常规 2 2 3 2 2 2 2 4 2" xfId="18263"/>
    <cellStyle name="常规 2 2 3 2 2 2 2 4 2 2" xfId="31526"/>
    <cellStyle name="常规 2 2 3 2 2 2 2 4 3" xfId="31525"/>
    <cellStyle name="常规 2 2 3 2 2 2 2 5" xfId="10089"/>
    <cellStyle name="常规 2 2 3 2 2 2 2 5 2" xfId="18264"/>
    <cellStyle name="常规 2 2 3 2 2 2 2 5 2 2" xfId="31528"/>
    <cellStyle name="常规 2 2 3 2 2 2 2 5 3" xfId="31527"/>
    <cellStyle name="常规 2 2 3 2 2 2 2 6" xfId="18255"/>
    <cellStyle name="常规 2 2 3 2 2 2 2 6 2" xfId="31529"/>
    <cellStyle name="常规 2 2 3 2 2 2 2 7" xfId="31510"/>
    <cellStyle name="常规 2 2 3 2 2 2 3" xfId="991"/>
    <cellStyle name="常规 2 2 3 2 2 2 3 2" xfId="3719"/>
    <cellStyle name="常规 2 2 3 2 2 2 3 2 2" xfId="7926"/>
    <cellStyle name="常规 2 2 3 2 2 2 3 2 2 2" xfId="18267"/>
    <cellStyle name="常规 2 2 3 2 2 2 3 2 2 2 2" xfId="31533"/>
    <cellStyle name="常规 2 2 3 2 2 2 3 2 2 3" xfId="31532"/>
    <cellStyle name="常规 2 2 3 2 2 2 3 2 3" xfId="18266"/>
    <cellStyle name="常规 2 2 3 2 2 2 3 2 3 2" xfId="31534"/>
    <cellStyle name="常规 2 2 3 2 2 2 3 2 4" xfId="31531"/>
    <cellStyle name="常规 2 2 3 2 2 2 3 3" xfId="5833"/>
    <cellStyle name="常规 2 2 3 2 2 2 3 3 2" xfId="18268"/>
    <cellStyle name="常规 2 2 3 2 2 2 3 3 2 2" xfId="31536"/>
    <cellStyle name="常规 2 2 3 2 2 2 3 3 3" xfId="31535"/>
    <cellStyle name="常规 2 2 3 2 2 2 3 4" xfId="10090"/>
    <cellStyle name="常规 2 2 3 2 2 2 3 4 2" xfId="18269"/>
    <cellStyle name="常规 2 2 3 2 2 2 3 4 2 2" xfId="31538"/>
    <cellStyle name="常规 2 2 3 2 2 2 3 4 3" xfId="31537"/>
    <cellStyle name="常规 2 2 3 2 2 2 3 5" xfId="18265"/>
    <cellStyle name="常规 2 2 3 2 2 2 3 5 2" xfId="31539"/>
    <cellStyle name="常规 2 2 3 2 2 2 3 6" xfId="31530"/>
    <cellStyle name="常规 2 2 3 2 2 2 4" xfId="992"/>
    <cellStyle name="常规 2 2 3 2 2 2 4 2" xfId="3720"/>
    <cellStyle name="常规 2 2 3 2 2 2 4 2 2" xfId="7927"/>
    <cellStyle name="常规 2 2 3 2 2 2 4 2 2 2" xfId="18272"/>
    <cellStyle name="常规 2 2 3 2 2 2 4 2 2 2 2" xfId="31543"/>
    <cellStyle name="常规 2 2 3 2 2 2 4 2 2 3" xfId="31542"/>
    <cellStyle name="常规 2 2 3 2 2 2 4 2 3" xfId="18271"/>
    <cellStyle name="常规 2 2 3 2 2 2 4 2 3 2" xfId="31544"/>
    <cellStyle name="常规 2 2 3 2 2 2 4 2 4" xfId="31541"/>
    <cellStyle name="常规 2 2 3 2 2 2 4 3" xfId="5834"/>
    <cellStyle name="常规 2 2 3 2 2 2 4 3 2" xfId="18273"/>
    <cellStyle name="常规 2 2 3 2 2 2 4 3 2 2" xfId="31546"/>
    <cellStyle name="常规 2 2 3 2 2 2 4 3 3" xfId="31545"/>
    <cellStyle name="常规 2 2 3 2 2 2 4 4" xfId="18270"/>
    <cellStyle name="常规 2 2 3 2 2 2 4 4 2" xfId="31547"/>
    <cellStyle name="常规 2 2 3 2 2 2 4 5" xfId="31540"/>
    <cellStyle name="常规 2 2 3 2 2 2 5" xfId="3716"/>
    <cellStyle name="常规 2 2 3 2 2 2 5 2" xfId="7923"/>
    <cellStyle name="常规 2 2 3 2 2 2 5 2 2" xfId="18275"/>
    <cellStyle name="常规 2 2 3 2 2 2 5 2 2 2" xfId="31550"/>
    <cellStyle name="常规 2 2 3 2 2 2 5 2 3" xfId="31549"/>
    <cellStyle name="常规 2 2 3 2 2 2 5 3" xfId="18274"/>
    <cellStyle name="常规 2 2 3 2 2 2 5 3 2" xfId="31551"/>
    <cellStyle name="常规 2 2 3 2 2 2 5 4" xfId="31548"/>
    <cellStyle name="常规 2 2 3 2 2 2 6" xfId="5830"/>
    <cellStyle name="常规 2 2 3 2 2 2 6 2" xfId="18276"/>
    <cellStyle name="常规 2 2 3 2 2 2 6 2 2" xfId="31553"/>
    <cellStyle name="常规 2 2 3 2 2 2 6 3" xfId="31552"/>
    <cellStyle name="常规 2 2 3 2 2 2 7" xfId="10091"/>
    <cellStyle name="常规 2 2 3 2 2 2 7 2" xfId="18277"/>
    <cellStyle name="常规 2 2 3 2 2 2 7 2 2" xfId="31555"/>
    <cellStyle name="常规 2 2 3 2 2 2 7 3" xfId="31554"/>
    <cellStyle name="常规 2 2 3 2 2 2 8" xfId="18254"/>
    <cellStyle name="常规 2 2 3 2 2 2 8 2" xfId="31556"/>
    <cellStyle name="常规 2 2 3 2 2 2 9" xfId="31509"/>
    <cellStyle name="常规 2 2 3 2 2 3" xfId="993"/>
    <cellStyle name="常规 2 2 3 2 2 3 2" xfId="994"/>
    <cellStyle name="常规 2 2 3 2 2 3 2 2" xfId="3722"/>
    <cellStyle name="常规 2 2 3 2 2 3 2 2 2" xfId="7929"/>
    <cellStyle name="常规 2 2 3 2 2 3 2 2 2 2" xfId="18281"/>
    <cellStyle name="常规 2 2 3 2 2 3 2 2 2 2 2" xfId="31561"/>
    <cellStyle name="常规 2 2 3 2 2 3 2 2 2 3" xfId="31560"/>
    <cellStyle name="常规 2 2 3 2 2 3 2 2 3" xfId="18280"/>
    <cellStyle name="常规 2 2 3 2 2 3 2 2 3 2" xfId="31562"/>
    <cellStyle name="常规 2 2 3 2 2 3 2 2 4" xfId="31559"/>
    <cellStyle name="常规 2 2 3 2 2 3 2 3" xfId="5836"/>
    <cellStyle name="常规 2 2 3 2 2 3 2 3 2" xfId="18282"/>
    <cellStyle name="常规 2 2 3 2 2 3 2 3 2 2" xfId="31564"/>
    <cellStyle name="常规 2 2 3 2 2 3 2 3 3" xfId="31563"/>
    <cellStyle name="常规 2 2 3 2 2 3 2 4" xfId="10092"/>
    <cellStyle name="常规 2 2 3 2 2 3 2 4 2" xfId="18283"/>
    <cellStyle name="常规 2 2 3 2 2 3 2 4 2 2" xfId="31566"/>
    <cellStyle name="常规 2 2 3 2 2 3 2 4 3" xfId="31565"/>
    <cellStyle name="常规 2 2 3 2 2 3 2 5" xfId="18279"/>
    <cellStyle name="常规 2 2 3 2 2 3 2 5 2" xfId="31567"/>
    <cellStyle name="常规 2 2 3 2 2 3 2 6" xfId="31558"/>
    <cellStyle name="常规 2 2 3 2 2 3 3" xfId="995"/>
    <cellStyle name="常规 2 2 3 2 2 3 3 2" xfId="3723"/>
    <cellStyle name="常规 2 2 3 2 2 3 3 2 2" xfId="7930"/>
    <cellStyle name="常规 2 2 3 2 2 3 3 2 2 2" xfId="18286"/>
    <cellStyle name="常规 2 2 3 2 2 3 3 2 2 2 2" xfId="31571"/>
    <cellStyle name="常规 2 2 3 2 2 3 3 2 2 3" xfId="31570"/>
    <cellStyle name="常规 2 2 3 2 2 3 3 2 3" xfId="18285"/>
    <cellStyle name="常规 2 2 3 2 2 3 3 2 3 2" xfId="31572"/>
    <cellStyle name="常规 2 2 3 2 2 3 3 2 4" xfId="31569"/>
    <cellStyle name="常规 2 2 3 2 2 3 3 3" xfId="5837"/>
    <cellStyle name="常规 2 2 3 2 2 3 3 3 2" xfId="18287"/>
    <cellStyle name="常规 2 2 3 2 2 3 3 3 2 2" xfId="31574"/>
    <cellStyle name="常规 2 2 3 2 2 3 3 3 3" xfId="31573"/>
    <cellStyle name="常规 2 2 3 2 2 3 3 4" xfId="18284"/>
    <cellStyle name="常规 2 2 3 2 2 3 3 4 2" xfId="31575"/>
    <cellStyle name="常规 2 2 3 2 2 3 3 5" xfId="31568"/>
    <cellStyle name="常规 2 2 3 2 2 3 4" xfId="3721"/>
    <cellStyle name="常规 2 2 3 2 2 3 4 2" xfId="7928"/>
    <cellStyle name="常规 2 2 3 2 2 3 4 2 2" xfId="18289"/>
    <cellStyle name="常规 2 2 3 2 2 3 4 2 2 2" xfId="31578"/>
    <cellStyle name="常规 2 2 3 2 2 3 4 2 3" xfId="31577"/>
    <cellStyle name="常规 2 2 3 2 2 3 4 3" xfId="18288"/>
    <cellStyle name="常规 2 2 3 2 2 3 4 3 2" xfId="31579"/>
    <cellStyle name="常规 2 2 3 2 2 3 4 4" xfId="31576"/>
    <cellStyle name="常规 2 2 3 2 2 3 5" xfId="5835"/>
    <cellStyle name="常规 2 2 3 2 2 3 5 2" xfId="18290"/>
    <cellStyle name="常规 2 2 3 2 2 3 5 2 2" xfId="31581"/>
    <cellStyle name="常规 2 2 3 2 2 3 5 3" xfId="31580"/>
    <cellStyle name="常规 2 2 3 2 2 3 6" xfId="10093"/>
    <cellStyle name="常规 2 2 3 2 2 3 6 2" xfId="18291"/>
    <cellStyle name="常规 2 2 3 2 2 3 6 2 2" xfId="31583"/>
    <cellStyle name="常规 2 2 3 2 2 3 6 3" xfId="31582"/>
    <cellStyle name="常规 2 2 3 2 2 3 7" xfId="18278"/>
    <cellStyle name="常规 2 2 3 2 2 3 7 2" xfId="31584"/>
    <cellStyle name="常规 2 2 3 2 2 3 8" xfId="31557"/>
    <cellStyle name="常规 2 2 3 2 2 4" xfId="996"/>
    <cellStyle name="常规 2 2 3 2 2 4 2" xfId="3724"/>
    <cellStyle name="常规 2 2 3 2 2 4 2 2" xfId="7931"/>
    <cellStyle name="常规 2 2 3 2 2 4 2 2 2" xfId="18294"/>
    <cellStyle name="常规 2 2 3 2 2 4 2 2 2 2" xfId="31588"/>
    <cellStyle name="常规 2 2 3 2 2 4 2 2 3" xfId="31587"/>
    <cellStyle name="常规 2 2 3 2 2 4 2 3" xfId="18293"/>
    <cellStyle name="常规 2 2 3 2 2 4 2 3 2" xfId="31589"/>
    <cellStyle name="常规 2 2 3 2 2 4 2 4" xfId="31586"/>
    <cellStyle name="常规 2 2 3 2 2 4 3" xfId="5838"/>
    <cellStyle name="常规 2 2 3 2 2 4 3 2" xfId="18295"/>
    <cellStyle name="常规 2 2 3 2 2 4 3 2 2" xfId="31591"/>
    <cellStyle name="常规 2 2 3 2 2 4 3 3" xfId="31590"/>
    <cellStyle name="常规 2 2 3 2 2 4 4" xfId="10094"/>
    <cellStyle name="常规 2 2 3 2 2 4 4 2" xfId="18296"/>
    <cellStyle name="常规 2 2 3 2 2 4 4 2 2" xfId="31593"/>
    <cellStyle name="常规 2 2 3 2 2 4 4 3" xfId="31592"/>
    <cellStyle name="常规 2 2 3 2 2 4 5" xfId="18292"/>
    <cellStyle name="常规 2 2 3 2 2 4 5 2" xfId="31594"/>
    <cellStyle name="常规 2 2 3 2 2 4 6" xfId="31585"/>
    <cellStyle name="常规 2 2 3 2 2 5" xfId="997"/>
    <cellStyle name="常规 2 2 3 2 2 5 2" xfId="3725"/>
    <cellStyle name="常规 2 2 3 2 2 5 2 2" xfId="7932"/>
    <cellStyle name="常规 2 2 3 2 2 5 2 2 2" xfId="18299"/>
    <cellStyle name="常规 2 2 3 2 2 5 2 2 2 2" xfId="31598"/>
    <cellStyle name="常规 2 2 3 2 2 5 2 2 3" xfId="31597"/>
    <cellStyle name="常规 2 2 3 2 2 5 2 3" xfId="18298"/>
    <cellStyle name="常规 2 2 3 2 2 5 2 3 2" xfId="31599"/>
    <cellStyle name="常规 2 2 3 2 2 5 2 4" xfId="31596"/>
    <cellStyle name="常规 2 2 3 2 2 5 3" xfId="5839"/>
    <cellStyle name="常规 2 2 3 2 2 5 3 2" xfId="18300"/>
    <cellStyle name="常规 2 2 3 2 2 5 3 2 2" xfId="31601"/>
    <cellStyle name="常规 2 2 3 2 2 5 3 3" xfId="31600"/>
    <cellStyle name="常规 2 2 3 2 2 5 4" xfId="18297"/>
    <cellStyle name="常规 2 2 3 2 2 5 4 2" xfId="31602"/>
    <cellStyle name="常规 2 2 3 2 2 5 5" xfId="31595"/>
    <cellStyle name="常规 2 2 3 2 2 6" xfId="3715"/>
    <cellStyle name="常规 2 2 3 2 2 6 2" xfId="7922"/>
    <cellStyle name="常规 2 2 3 2 2 6 2 2" xfId="18302"/>
    <cellStyle name="常规 2 2 3 2 2 6 2 2 2" xfId="31605"/>
    <cellStyle name="常规 2 2 3 2 2 6 2 3" xfId="31604"/>
    <cellStyle name="常规 2 2 3 2 2 6 3" xfId="18301"/>
    <cellStyle name="常规 2 2 3 2 2 6 3 2" xfId="31606"/>
    <cellStyle name="常规 2 2 3 2 2 6 4" xfId="31603"/>
    <cellStyle name="常规 2 2 3 2 2 7" xfId="5829"/>
    <cellStyle name="常规 2 2 3 2 2 7 2" xfId="18303"/>
    <cellStyle name="常规 2 2 3 2 2 7 2 2" xfId="31608"/>
    <cellStyle name="常规 2 2 3 2 2 7 3" xfId="31607"/>
    <cellStyle name="常规 2 2 3 2 2 8" xfId="10095"/>
    <cellStyle name="常规 2 2 3 2 2 8 2" xfId="18304"/>
    <cellStyle name="常规 2 2 3 2 2 8 2 2" xfId="31610"/>
    <cellStyle name="常规 2 2 3 2 2 8 3" xfId="31609"/>
    <cellStyle name="常规 2 2 3 2 2 9" xfId="18253"/>
    <cellStyle name="常规 2 2 3 2 2 9 2" xfId="31611"/>
    <cellStyle name="常规 2 2 3 2 3" xfId="998"/>
    <cellStyle name="常规 2 2 3 2 3 2" xfId="999"/>
    <cellStyle name="常规 2 2 3 2 3 2 2" xfId="1000"/>
    <cellStyle name="常规 2 2 3 2 3 2 2 2" xfId="3728"/>
    <cellStyle name="常规 2 2 3 2 3 2 2 2 2" xfId="7935"/>
    <cellStyle name="常规 2 2 3 2 3 2 2 2 2 2" xfId="18309"/>
    <cellStyle name="常规 2 2 3 2 3 2 2 2 2 2 2" xfId="31617"/>
    <cellStyle name="常规 2 2 3 2 3 2 2 2 2 3" xfId="31616"/>
    <cellStyle name="常规 2 2 3 2 3 2 2 2 3" xfId="18308"/>
    <cellStyle name="常规 2 2 3 2 3 2 2 2 3 2" xfId="31618"/>
    <cellStyle name="常规 2 2 3 2 3 2 2 2 4" xfId="31615"/>
    <cellStyle name="常规 2 2 3 2 3 2 2 3" xfId="5842"/>
    <cellStyle name="常规 2 2 3 2 3 2 2 3 2" xfId="18310"/>
    <cellStyle name="常规 2 2 3 2 3 2 2 3 2 2" xfId="31620"/>
    <cellStyle name="常规 2 2 3 2 3 2 2 3 3" xfId="31619"/>
    <cellStyle name="常规 2 2 3 2 3 2 2 4" xfId="10096"/>
    <cellStyle name="常规 2 2 3 2 3 2 2 4 2" xfId="18311"/>
    <cellStyle name="常规 2 2 3 2 3 2 2 4 2 2" xfId="31622"/>
    <cellStyle name="常规 2 2 3 2 3 2 2 4 3" xfId="31621"/>
    <cellStyle name="常规 2 2 3 2 3 2 2 5" xfId="18307"/>
    <cellStyle name="常规 2 2 3 2 3 2 2 5 2" xfId="31623"/>
    <cellStyle name="常规 2 2 3 2 3 2 2 6" xfId="31614"/>
    <cellStyle name="常规 2 2 3 2 3 2 3" xfId="1001"/>
    <cellStyle name="常规 2 2 3 2 3 2 3 2" xfId="3729"/>
    <cellStyle name="常规 2 2 3 2 3 2 3 2 2" xfId="7936"/>
    <cellStyle name="常规 2 2 3 2 3 2 3 2 2 2" xfId="18314"/>
    <cellStyle name="常规 2 2 3 2 3 2 3 2 2 2 2" xfId="31627"/>
    <cellStyle name="常规 2 2 3 2 3 2 3 2 2 3" xfId="31626"/>
    <cellStyle name="常规 2 2 3 2 3 2 3 2 3" xfId="18313"/>
    <cellStyle name="常规 2 2 3 2 3 2 3 2 3 2" xfId="31628"/>
    <cellStyle name="常规 2 2 3 2 3 2 3 2 4" xfId="31625"/>
    <cellStyle name="常规 2 2 3 2 3 2 3 3" xfId="5843"/>
    <cellStyle name="常规 2 2 3 2 3 2 3 3 2" xfId="18315"/>
    <cellStyle name="常规 2 2 3 2 3 2 3 3 2 2" xfId="31630"/>
    <cellStyle name="常规 2 2 3 2 3 2 3 3 3" xfId="31629"/>
    <cellStyle name="常规 2 2 3 2 3 2 3 4" xfId="18312"/>
    <cellStyle name="常规 2 2 3 2 3 2 3 4 2" xfId="31631"/>
    <cellStyle name="常规 2 2 3 2 3 2 3 5" xfId="31624"/>
    <cellStyle name="常规 2 2 3 2 3 2 4" xfId="3727"/>
    <cellStyle name="常规 2 2 3 2 3 2 4 2" xfId="7934"/>
    <cellStyle name="常规 2 2 3 2 3 2 4 2 2" xfId="18317"/>
    <cellStyle name="常规 2 2 3 2 3 2 4 2 2 2" xfId="31634"/>
    <cellStyle name="常规 2 2 3 2 3 2 4 2 3" xfId="31633"/>
    <cellStyle name="常规 2 2 3 2 3 2 4 3" xfId="18316"/>
    <cellStyle name="常规 2 2 3 2 3 2 4 3 2" xfId="31635"/>
    <cellStyle name="常规 2 2 3 2 3 2 4 4" xfId="31632"/>
    <cellStyle name="常规 2 2 3 2 3 2 5" xfId="5841"/>
    <cellStyle name="常规 2 2 3 2 3 2 5 2" xfId="18318"/>
    <cellStyle name="常规 2 2 3 2 3 2 5 2 2" xfId="31637"/>
    <cellStyle name="常规 2 2 3 2 3 2 5 3" xfId="31636"/>
    <cellStyle name="常规 2 2 3 2 3 2 6" xfId="10097"/>
    <cellStyle name="常规 2 2 3 2 3 2 6 2" xfId="18319"/>
    <cellStyle name="常规 2 2 3 2 3 2 6 2 2" xfId="31639"/>
    <cellStyle name="常规 2 2 3 2 3 2 6 3" xfId="31638"/>
    <cellStyle name="常规 2 2 3 2 3 2 7" xfId="18306"/>
    <cellStyle name="常规 2 2 3 2 3 2 7 2" xfId="31640"/>
    <cellStyle name="常规 2 2 3 2 3 2 8" xfId="31613"/>
    <cellStyle name="常规 2 2 3 2 3 3" xfId="1002"/>
    <cellStyle name="常规 2 2 3 2 3 3 2" xfId="1003"/>
    <cellStyle name="常规 2 2 3 2 3 3 2 2" xfId="3731"/>
    <cellStyle name="常规 2 2 3 2 3 3 2 2 2" xfId="7938"/>
    <cellStyle name="常规 2 2 3 2 3 3 2 2 2 2" xfId="18323"/>
    <cellStyle name="常规 2 2 3 2 3 3 2 2 2 2 2" xfId="31645"/>
    <cellStyle name="常规 2 2 3 2 3 3 2 2 2 3" xfId="31644"/>
    <cellStyle name="常规 2 2 3 2 3 3 2 2 3" xfId="18322"/>
    <cellStyle name="常规 2 2 3 2 3 3 2 2 3 2" xfId="31646"/>
    <cellStyle name="常规 2 2 3 2 3 3 2 2 4" xfId="31643"/>
    <cellStyle name="常规 2 2 3 2 3 3 2 3" xfId="5845"/>
    <cellStyle name="常规 2 2 3 2 3 3 2 3 2" xfId="18324"/>
    <cellStyle name="常规 2 2 3 2 3 3 2 3 2 2" xfId="31648"/>
    <cellStyle name="常规 2 2 3 2 3 3 2 3 3" xfId="31647"/>
    <cellStyle name="常规 2 2 3 2 3 3 2 4" xfId="18321"/>
    <cellStyle name="常规 2 2 3 2 3 3 2 4 2" xfId="31649"/>
    <cellStyle name="常规 2 2 3 2 3 3 2 5" xfId="31642"/>
    <cellStyle name="常规 2 2 3 2 3 3 3" xfId="3730"/>
    <cellStyle name="常规 2 2 3 2 3 3 3 2" xfId="7937"/>
    <cellStyle name="常规 2 2 3 2 3 3 3 2 2" xfId="18326"/>
    <cellStyle name="常规 2 2 3 2 3 3 3 2 2 2" xfId="31652"/>
    <cellStyle name="常规 2 2 3 2 3 3 3 2 3" xfId="31651"/>
    <cellStyle name="常规 2 2 3 2 3 3 3 3" xfId="18325"/>
    <cellStyle name="常规 2 2 3 2 3 3 3 3 2" xfId="31653"/>
    <cellStyle name="常规 2 2 3 2 3 3 3 4" xfId="31650"/>
    <cellStyle name="常规 2 2 3 2 3 3 4" xfId="5844"/>
    <cellStyle name="常规 2 2 3 2 3 3 4 2" xfId="18327"/>
    <cellStyle name="常规 2 2 3 2 3 3 4 2 2" xfId="31655"/>
    <cellStyle name="常规 2 2 3 2 3 3 4 3" xfId="31654"/>
    <cellStyle name="常规 2 2 3 2 3 3 5" xfId="10098"/>
    <cellStyle name="常规 2 2 3 2 3 3 5 2" xfId="18328"/>
    <cellStyle name="常规 2 2 3 2 3 3 5 2 2" xfId="31657"/>
    <cellStyle name="常规 2 2 3 2 3 3 5 3" xfId="31656"/>
    <cellStyle name="常规 2 2 3 2 3 3 6" xfId="18320"/>
    <cellStyle name="常规 2 2 3 2 3 3 6 2" xfId="31658"/>
    <cellStyle name="常规 2 2 3 2 3 3 7" xfId="31641"/>
    <cellStyle name="常规 2 2 3 2 3 4" xfId="1004"/>
    <cellStyle name="常规 2 2 3 2 3 4 2" xfId="3732"/>
    <cellStyle name="常规 2 2 3 2 3 4 2 2" xfId="7939"/>
    <cellStyle name="常规 2 2 3 2 3 4 2 2 2" xfId="18331"/>
    <cellStyle name="常规 2 2 3 2 3 4 2 2 2 2" xfId="31662"/>
    <cellStyle name="常规 2 2 3 2 3 4 2 2 3" xfId="31661"/>
    <cellStyle name="常规 2 2 3 2 3 4 2 3" xfId="18330"/>
    <cellStyle name="常规 2 2 3 2 3 4 2 3 2" xfId="31663"/>
    <cellStyle name="常规 2 2 3 2 3 4 2 4" xfId="31660"/>
    <cellStyle name="常规 2 2 3 2 3 4 3" xfId="5846"/>
    <cellStyle name="常规 2 2 3 2 3 4 3 2" xfId="18332"/>
    <cellStyle name="常规 2 2 3 2 3 4 3 2 2" xfId="31665"/>
    <cellStyle name="常规 2 2 3 2 3 4 3 3" xfId="31664"/>
    <cellStyle name="常规 2 2 3 2 3 4 4" xfId="18329"/>
    <cellStyle name="常规 2 2 3 2 3 4 4 2" xfId="31666"/>
    <cellStyle name="常规 2 2 3 2 3 4 5" xfId="31659"/>
    <cellStyle name="常规 2 2 3 2 3 5" xfId="3726"/>
    <cellStyle name="常规 2 2 3 2 3 5 2" xfId="7933"/>
    <cellStyle name="常规 2 2 3 2 3 5 2 2" xfId="18334"/>
    <cellStyle name="常规 2 2 3 2 3 5 2 2 2" xfId="31669"/>
    <cellStyle name="常规 2 2 3 2 3 5 2 3" xfId="31668"/>
    <cellStyle name="常规 2 2 3 2 3 5 3" xfId="18333"/>
    <cellStyle name="常规 2 2 3 2 3 5 3 2" xfId="31670"/>
    <cellStyle name="常规 2 2 3 2 3 5 4" xfId="31667"/>
    <cellStyle name="常规 2 2 3 2 3 6" xfId="5840"/>
    <cellStyle name="常规 2 2 3 2 3 6 2" xfId="18335"/>
    <cellStyle name="常规 2 2 3 2 3 6 2 2" xfId="31672"/>
    <cellStyle name="常规 2 2 3 2 3 6 3" xfId="31671"/>
    <cellStyle name="常规 2 2 3 2 3 7" xfId="10099"/>
    <cellStyle name="常规 2 2 3 2 3 7 2" xfId="18336"/>
    <cellStyle name="常规 2 2 3 2 3 7 2 2" xfId="31674"/>
    <cellStyle name="常规 2 2 3 2 3 7 3" xfId="31673"/>
    <cellStyle name="常规 2 2 3 2 3 8" xfId="18305"/>
    <cellStyle name="常规 2 2 3 2 3 8 2" xfId="31675"/>
    <cellStyle name="常规 2 2 3 2 3 9" xfId="31612"/>
    <cellStyle name="常规 2 2 3 2 4" xfId="1005"/>
    <cellStyle name="常规 2 2 3 2 4 2" xfId="1006"/>
    <cellStyle name="常规 2 2 3 2 4 2 2" xfId="3734"/>
    <cellStyle name="常规 2 2 3 2 4 2 2 2" xfId="7941"/>
    <cellStyle name="常规 2 2 3 2 4 2 2 2 2" xfId="18340"/>
    <cellStyle name="常规 2 2 3 2 4 2 2 2 2 2" xfId="31680"/>
    <cellStyle name="常规 2 2 3 2 4 2 2 2 3" xfId="31679"/>
    <cellStyle name="常规 2 2 3 2 4 2 2 3" xfId="18339"/>
    <cellStyle name="常规 2 2 3 2 4 2 2 3 2" xfId="31681"/>
    <cellStyle name="常规 2 2 3 2 4 2 2 4" xfId="31678"/>
    <cellStyle name="常规 2 2 3 2 4 2 3" xfId="5848"/>
    <cellStyle name="常规 2 2 3 2 4 2 3 2" xfId="18341"/>
    <cellStyle name="常规 2 2 3 2 4 2 3 2 2" xfId="31683"/>
    <cellStyle name="常规 2 2 3 2 4 2 3 3" xfId="31682"/>
    <cellStyle name="常规 2 2 3 2 4 2 4" xfId="10100"/>
    <cellStyle name="常规 2 2 3 2 4 2 4 2" xfId="18342"/>
    <cellStyle name="常规 2 2 3 2 4 2 4 2 2" xfId="31685"/>
    <cellStyle name="常规 2 2 3 2 4 2 4 3" xfId="31684"/>
    <cellStyle name="常规 2 2 3 2 4 2 5" xfId="18338"/>
    <cellStyle name="常规 2 2 3 2 4 2 5 2" xfId="31686"/>
    <cellStyle name="常规 2 2 3 2 4 2 6" xfId="31677"/>
    <cellStyle name="常规 2 2 3 2 4 3" xfId="1007"/>
    <cellStyle name="常规 2 2 3 2 4 3 2" xfId="3735"/>
    <cellStyle name="常规 2 2 3 2 4 3 2 2" xfId="7942"/>
    <cellStyle name="常规 2 2 3 2 4 3 2 2 2" xfId="18345"/>
    <cellStyle name="常规 2 2 3 2 4 3 2 2 2 2" xfId="31690"/>
    <cellStyle name="常规 2 2 3 2 4 3 2 2 3" xfId="31689"/>
    <cellStyle name="常规 2 2 3 2 4 3 2 3" xfId="18344"/>
    <cellStyle name="常规 2 2 3 2 4 3 2 3 2" xfId="31691"/>
    <cellStyle name="常规 2 2 3 2 4 3 2 4" xfId="31688"/>
    <cellStyle name="常规 2 2 3 2 4 3 3" xfId="5849"/>
    <cellStyle name="常规 2 2 3 2 4 3 3 2" xfId="18346"/>
    <cellStyle name="常规 2 2 3 2 4 3 3 2 2" xfId="31693"/>
    <cellStyle name="常规 2 2 3 2 4 3 3 3" xfId="31692"/>
    <cellStyle name="常规 2 2 3 2 4 3 4" xfId="18343"/>
    <cellStyle name="常规 2 2 3 2 4 3 4 2" xfId="31694"/>
    <cellStyle name="常规 2 2 3 2 4 3 5" xfId="31687"/>
    <cellStyle name="常规 2 2 3 2 4 4" xfId="3733"/>
    <cellStyle name="常规 2 2 3 2 4 4 2" xfId="7940"/>
    <cellStyle name="常规 2 2 3 2 4 4 2 2" xfId="18348"/>
    <cellStyle name="常规 2 2 3 2 4 4 2 2 2" xfId="31697"/>
    <cellStyle name="常规 2 2 3 2 4 4 2 3" xfId="31696"/>
    <cellStyle name="常规 2 2 3 2 4 4 3" xfId="18347"/>
    <cellStyle name="常规 2 2 3 2 4 4 3 2" xfId="31698"/>
    <cellStyle name="常规 2 2 3 2 4 4 4" xfId="31695"/>
    <cellStyle name="常规 2 2 3 2 4 5" xfId="5847"/>
    <cellStyle name="常规 2 2 3 2 4 5 2" xfId="18349"/>
    <cellStyle name="常规 2 2 3 2 4 5 2 2" xfId="31700"/>
    <cellStyle name="常规 2 2 3 2 4 5 3" xfId="31699"/>
    <cellStyle name="常规 2 2 3 2 4 6" xfId="10101"/>
    <cellStyle name="常规 2 2 3 2 4 6 2" xfId="18350"/>
    <cellStyle name="常规 2 2 3 2 4 6 2 2" xfId="31702"/>
    <cellStyle name="常规 2 2 3 2 4 6 3" xfId="31701"/>
    <cellStyle name="常规 2 2 3 2 4 7" xfId="18337"/>
    <cellStyle name="常规 2 2 3 2 4 7 2" xfId="31703"/>
    <cellStyle name="常规 2 2 3 2 4 8" xfId="31676"/>
    <cellStyle name="常规 2 2 3 2 5" xfId="1008"/>
    <cellStyle name="常规 2 2 3 2 5 2" xfId="1009"/>
    <cellStyle name="常规 2 2 3 2 5 2 2" xfId="3737"/>
    <cellStyle name="常规 2 2 3 2 5 2 2 2" xfId="7944"/>
    <cellStyle name="常规 2 2 3 2 5 2 2 2 2" xfId="18354"/>
    <cellStyle name="常规 2 2 3 2 5 2 2 2 2 2" xfId="31708"/>
    <cellStyle name="常规 2 2 3 2 5 2 2 2 3" xfId="31707"/>
    <cellStyle name="常规 2 2 3 2 5 2 2 3" xfId="18353"/>
    <cellStyle name="常规 2 2 3 2 5 2 2 3 2" xfId="31709"/>
    <cellStyle name="常规 2 2 3 2 5 2 2 4" xfId="31706"/>
    <cellStyle name="常规 2 2 3 2 5 2 3" xfId="5851"/>
    <cellStyle name="常规 2 2 3 2 5 2 3 2" xfId="18355"/>
    <cellStyle name="常规 2 2 3 2 5 2 3 2 2" xfId="31711"/>
    <cellStyle name="常规 2 2 3 2 5 2 3 3" xfId="31710"/>
    <cellStyle name="常规 2 2 3 2 5 2 4" xfId="18352"/>
    <cellStyle name="常规 2 2 3 2 5 2 4 2" xfId="31712"/>
    <cellStyle name="常规 2 2 3 2 5 2 5" xfId="31705"/>
    <cellStyle name="常规 2 2 3 2 5 3" xfId="3736"/>
    <cellStyle name="常规 2 2 3 2 5 3 2" xfId="7943"/>
    <cellStyle name="常规 2 2 3 2 5 3 2 2" xfId="18357"/>
    <cellStyle name="常规 2 2 3 2 5 3 2 2 2" xfId="31715"/>
    <cellStyle name="常规 2 2 3 2 5 3 2 3" xfId="31714"/>
    <cellStyle name="常规 2 2 3 2 5 3 3" xfId="18356"/>
    <cellStyle name="常规 2 2 3 2 5 3 3 2" xfId="31716"/>
    <cellStyle name="常规 2 2 3 2 5 3 4" xfId="31713"/>
    <cellStyle name="常规 2 2 3 2 5 4" xfId="5850"/>
    <cellStyle name="常规 2 2 3 2 5 4 2" xfId="18358"/>
    <cellStyle name="常规 2 2 3 2 5 4 2 2" xfId="31718"/>
    <cellStyle name="常规 2 2 3 2 5 4 3" xfId="31717"/>
    <cellStyle name="常规 2 2 3 2 5 5" xfId="10102"/>
    <cellStyle name="常规 2 2 3 2 5 5 2" xfId="18359"/>
    <cellStyle name="常规 2 2 3 2 5 5 2 2" xfId="31720"/>
    <cellStyle name="常规 2 2 3 2 5 5 3" xfId="31719"/>
    <cellStyle name="常规 2 2 3 2 5 6" xfId="18351"/>
    <cellStyle name="常规 2 2 3 2 5 6 2" xfId="31721"/>
    <cellStyle name="常规 2 2 3 2 5 7" xfId="31704"/>
    <cellStyle name="常规 2 2 3 2 6" xfId="1010"/>
    <cellStyle name="常规 2 2 3 2 6 2" xfId="3738"/>
    <cellStyle name="常规 2 2 3 2 6 2 2" xfId="7945"/>
    <cellStyle name="常规 2 2 3 2 6 2 2 2" xfId="18362"/>
    <cellStyle name="常规 2 2 3 2 6 2 2 2 2" xfId="31725"/>
    <cellStyle name="常规 2 2 3 2 6 2 2 3" xfId="31724"/>
    <cellStyle name="常规 2 2 3 2 6 2 3" xfId="18361"/>
    <cellStyle name="常规 2 2 3 2 6 2 3 2" xfId="31726"/>
    <cellStyle name="常规 2 2 3 2 6 2 4" xfId="31723"/>
    <cellStyle name="常规 2 2 3 2 6 3" xfId="5852"/>
    <cellStyle name="常规 2 2 3 2 6 3 2" xfId="18363"/>
    <cellStyle name="常规 2 2 3 2 6 3 2 2" xfId="31728"/>
    <cellStyle name="常规 2 2 3 2 6 3 3" xfId="31727"/>
    <cellStyle name="常规 2 2 3 2 6 4" xfId="18360"/>
    <cellStyle name="常规 2 2 3 2 6 4 2" xfId="31729"/>
    <cellStyle name="常规 2 2 3 2 6 5" xfId="31722"/>
    <cellStyle name="常规 2 2 3 2 7" xfId="3059"/>
    <cellStyle name="常规 2 2 3 2 7 2" xfId="7284"/>
    <cellStyle name="常规 2 2 3 2 7 2 2" xfId="18365"/>
    <cellStyle name="常规 2 2 3 2 7 2 2 2" xfId="31732"/>
    <cellStyle name="常规 2 2 3 2 7 2 3" xfId="31731"/>
    <cellStyle name="常规 2 2 3 2 7 3" xfId="18364"/>
    <cellStyle name="常规 2 2 3 2 7 3 2" xfId="31733"/>
    <cellStyle name="常规 2 2 3 2 7 4" xfId="31730"/>
    <cellStyle name="常规 2 2 3 2 8" xfId="5194"/>
    <cellStyle name="常规 2 2 3 2 8 2" xfId="9371"/>
    <cellStyle name="常规 2 2 3 2 8 2 2" xfId="18367"/>
    <cellStyle name="常规 2 2 3 2 8 2 2 2" xfId="31736"/>
    <cellStyle name="常规 2 2 3 2 8 2 3" xfId="31735"/>
    <cellStyle name="常规 2 2 3 2 8 3" xfId="9441"/>
    <cellStyle name="常规 2 2 3 2 8 3 2" xfId="18368"/>
    <cellStyle name="常规 2 2 3 2 8 3 2 2" xfId="31738"/>
    <cellStyle name="常规 2 2 3 2 8 3 3" xfId="31737"/>
    <cellStyle name="常规 2 2 3 2 8 4" xfId="18366"/>
    <cellStyle name="常规 2 2 3 2 8 4 2" xfId="31739"/>
    <cellStyle name="常规 2 2 3 2 8 5" xfId="31734"/>
    <cellStyle name="常规 2 2 3 2 9" xfId="10103"/>
    <cellStyle name="常规 2 2 3 2 9 2" xfId="18369"/>
    <cellStyle name="常规 2 2 3 2 9 2 2" xfId="31741"/>
    <cellStyle name="常规 2 2 3 2 9 3" xfId="31740"/>
    <cellStyle name="常规 2 2 3 3" xfId="1011"/>
    <cellStyle name="常规 2 2 3 3 10" xfId="31742"/>
    <cellStyle name="常规 2 2 3 3 2" xfId="1012"/>
    <cellStyle name="常规 2 2 3 3 2 2" xfId="1013"/>
    <cellStyle name="常规 2 2 3 3 2 2 2" xfId="1014"/>
    <cellStyle name="常规 2 2 3 3 2 2 2 2" xfId="3742"/>
    <cellStyle name="常规 2 2 3 3 2 2 2 2 2" xfId="7949"/>
    <cellStyle name="常规 2 2 3 3 2 2 2 2 2 2" xfId="18375"/>
    <cellStyle name="常规 2 2 3 3 2 2 2 2 2 2 2" xfId="31748"/>
    <cellStyle name="常规 2 2 3 3 2 2 2 2 2 3" xfId="31747"/>
    <cellStyle name="常规 2 2 3 3 2 2 2 2 3" xfId="18374"/>
    <cellStyle name="常规 2 2 3 3 2 2 2 2 3 2" xfId="31749"/>
    <cellStyle name="常规 2 2 3 3 2 2 2 2 4" xfId="31746"/>
    <cellStyle name="常规 2 2 3 3 2 2 2 3" xfId="5856"/>
    <cellStyle name="常规 2 2 3 3 2 2 2 3 2" xfId="18376"/>
    <cellStyle name="常规 2 2 3 3 2 2 2 3 2 2" xfId="31751"/>
    <cellStyle name="常规 2 2 3 3 2 2 2 3 3" xfId="31750"/>
    <cellStyle name="常规 2 2 3 3 2 2 2 4" xfId="10104"/>
    <cellStyle name="常规 2 2 3 3 2 2 2 4 2" xfId="18377"/>
    <cellStyle name="常规 2 2 3 3 2 2 2 4 2 2" xfId="31753"/>
    <cellStyle name="常规 2 2 3 3 2 2 2 4 3" xfId="31752"/>
    <cellStyle name="常规 2 2 3 3 2 2 2 5" xfId="18373"/>
    <cellStyle name="常规 2 2 3 3 2 2 2 5 2" xfId="31754"/>
    <cellStyle name="常规 2 2 3 3 2 2 2 6" xfId="31745"/>
    <cellStyle name="常规 2 2 3 3 2 2 3" xfId="3741"/>
    <cellStyle name="常规 2 2 3 3 2 2 3 2" xfId="7948"/>
    <cellStyle name="常规 2 2 3 3 2 2 3 2 2" xfId="18379"/>
    <cellStyle name="常规 2 2 3 3 2 2 3 2 2 2" xfId="31757"/>
    <cellStyle name="常规 2 2 3 3 2 2 3 2 3" xfId="31756"/>
    <cellStyle name="常规 2 2 3 3 2 2 3 3" xfId="18378"/>
    <cellStyle name="常规 2 2 3 3 2 2 3 3 2" xfId="31758"/>
    <cellStyle name="常规 2 2 3 3 2 2 3 4" xfId="31755"/>
    <cellStyle name="常规 2 2 3 3 2 2 4" xfId="5855"/>
    <cellStyle name="常规 2 2 3 3 2 2 4 2" xfId="18380"/>
    <cellStyle name="常规 2 2 3 3 2 2 4 2 2" xfId="31760"/>
    <cellStyle name="常规 2 2 3 3 2 2 4 3" xfId="31759"/>
    <cellStyle name="常规 2 2 3 3 2 2 5" xfId="10105"/>
    <cellStyle name="常规 2 2 3 3 2 2 5 2" xfId="18381"/>
    <cellStyle name="常规 2 2 3 3 2 2 5 2 2" xfId="31762"/>
    <cellStyle name="常规 2 2 3 3 2 2 5 3" xfId="31761"/>
    <cellStyle name="常规 2 2 3 3 2 2 6" xfId="18372"/>
    <cellStyle name="常规 2 2 3 3 2 2 6 2" xfId="31763"/>
    <cellStyle name="常规 2 2 3 3 2 2 7" xfId="31744"/>
    <cellStyle name="常规 2 2 3 3 2 3" xfId="1015"/>
    <cellStyle name="常规 2 2 3 3 2 3 2" xfId="3743"/>
    <cellStyle name="常规 2 2 3 3 2 3 2 2" xfId="7950"/>
    <cellStyle name="常规 2 2 3 3 2 3 2 2 2" xfId="18384"/>
    <cellStyle name="常规 2 2 3 3 2 3 2 2 2 2" xfId="31767"/>
    <cellStyle name="常规 2 2 3 3 2 3 2 2 3" xfId="31766"/>
    <cellStyle name="常规 2 2 3 3 2 3 2 3" xfId="18383"/>
    <cellStyle name="常规 2 2 3 3 2 3 2 3 2" xfId="31768"/>
    <cellStyle name="常规 2 2 3 3 2 3 2 4" xfId="31765"/>
    <cellStyle name="常规 2 2 3 3 2 3 3" xfId="5857"/>
    <cellStyle name="常规 2 2 3 3 2 3 3 2" xfId="18385"/>
    <cellStyle name="常规 2 2 3 3 2 3 3 2 2" xfId="31770"/>
    <cellStyle name="常规 2 2 3 3 2 3 3 3" xfId="31769"/>
    <cellStyle name="常规 2 2 3 3 2 3 4" xfId="10106"/>
    <cellStyle name="常规 2 2 3 3 2 3 4 2" xfId="18386"/>
    <cellStyle name="常规 2 2 3 3 2 3 4 2 2" xfId="31772"/>
    <cellStyle name="常规 2 2 3 3 2 3 4 3" xfId="31771"/>
    <cellStyle name="常规 2 2 3 3 2 3 5" xfId="18382"/>
    <cellStyle name="常规 2 2 3 3 2 3 5 2" xfId="31773"/>
    <cellStyle name="常规 2 2 3 3 2 3 6" xfId="31764"/>
    <cellStyle name="常规 2 2 3 3 2 4" xfId="1016"/>
    <cellStyle name="常规 2 2 3 3 2 4 2" xfId="3744"/>
    <cellStyle name="常规 2 2 3 3 2 4 2 2" xfId="7951"/>
    <cellStyle name="常规 2 2 3 3 2 4 2 2 2" xfId="18389"/>
    <cellStyle name="常规 2 2 3 3 2 4 2 2 2 2" xfId="31777"/>
    <cellStyle name="常规 2 2 3 3 2 4 2 2 3" xfId="31776"/>
    <cellStyle name="常规 2 2 3 3 2 4 2 3" xfId="18388"/>
    <cellStyle name="常规 2 2 3 3 2 4 2 3 2" xfId="31778"/>
    <cellStyle name="常规 2 2 3 3 2 4 2 4" xfId="31775"/>
    <cellStyle name="常规 2 2 3 3 2 4 3" xfId="5858"/>
    <cellStyle name="常规 2 2 3 3 2 4 3 2" xfId="18390"/>
    <cellStyle name="常规 2 2 3 3 2 4 3 2 2" xfId="31780"/>
    <cellStyle name="常规 2 2 3 3 2 4 3 3" xfId="31779"/>
    <cellStyle name="常规 2 2 3 3 2 4 4" xfId="18387"/>
    <cellStyle name="常规 2 2 3 3 2 4 4 2" xfId="31781"/>
    <cellStyle name="常规 2 2 3 3 2 4 5" xfId="31774"/>
    <cellStyle name="常规 2 2 3 3 2 5" xfId="3740"/>
    <cellStyle name="常规 2 2 3 3 2 5 2" xfId="7947"/>
    <cellStyle name="常规 2 2 3 3 2 5 2 2" xfId="18392"/>
    <cellStyle name="常规 2 2 3 3 2 5 2 2 2" xfId="31784"/>
    <cellStyle name="常规 2 2 3 3 2 5 2 3" xfId="31783"/>
    <cellStyle name="常规 2 2 3 3 2 5 3" xfId="18391"/>
    <cellStyle name="常规 2 2 3 3 2 5 3 2" xfId="31785"/>
    <cellStyle name="常规 2 2 3 3 2 5 4" xfId="31782"/>
    <cellStyle name="常规 2 2 3 3 2 6" xfId="5854"/>
    <cellStyle name="常规 2 2 3 3 2 6 2" xfId="18393"/>
    <cellStyle name="常规 2 2 3 3 2 6 2 2" xfId="31787"/>
    <cellStyle name="常规 2 2 3 3 2 6 3" xfId="31786"/>
    <cellStyle name="常规 2 2 3 3 2 7" xfId="10107"/>
    <cellStyle name="常规 2 2 3 3 2 7 2" xfId="18394"/>
    <cellStyle name="常规 2 2 3 3 2 7 2 2" xfId="31789"/>
    <cellStyle name="常规 2 2 3 3 2 7 3" xfId="31788"/>
    <cellStyle name="常规 2 2 3 3 2 8" xfId="18371"/>
    <cellStyle name="常规 2 2 3 3 2 8 2" xfId="31790"/>
    <cellStyle name="常规 2 2 3 3 2 9" xfId="31743"/>
    <cellStyle name="常规 2 2 3 3 3" xfId="1017"/>
    <cellStyle name="常规 2 2 3 3 3 2" xfId="1018"/>
    <cellStyle name="常规 2 2 3 3 3 2 2" xfId="3746"/>
    <cellStyle name="常规 2 2 3 3 3 2 2 2" xfId="7953"/>
    <cellStyle name="常规 2 2 3 3 3 2 2 2 2" xfId="18398"/>
    <cellStyle name="常规 2 2 3 3 3 2 2 2 2 2" xfId="31795"/>
    <cellStyle name="常规 2 2 3 3 3 2 2 2 3" xfId="31794"/>
    <cellStyle name="常规 2 2 3 3 3 2 2 3" xfId="18397"/>
    <cellStyle name="常规 2 2 3 3 3 2 2 3 2" xfId="31796"/>
    <cellStyle name="常规 2 2 3 3 3 2 2 4" xfId="31793"/>
    <cellStyle name="常规 2 2 3 3 3 2 3" xfId="5860"/>
    <cellStyle name="常规 2 2 3 3 3 2 3 2" xfId="18399"/>
    <cellStyle name="常规 2 2 3 3 3 2 3 2 2" xfId="31798"/>
    <cellStyle name="常规 2 2 3 3 3 2 3 3" xfId="31797"/>
    <cellStyle name="常规 2 2 3 3 3 2 4" xfId="10108"/>
    <cellStyle name="常规 2 2 3 3 3 2 4 2" xfId="18400"/>
    <cellStyle name="常规 2 2 3 3 3 2 4 2 2" xfId="31800"/>
    <cellStyle name="常规 2 2 3 3 3 2 4 3" xfId="31799"/>
    <cellStyle name="常规 2 2 3 3 3 2 5" xfId="18396"/>
    <cellStyle name="常规 2 2 3 3 3 2 5 2" xfId="31801"/>
    <cellStyle name="常规 2 2 3 3 3 2 6" xfId="31792"/>
    <cellStyle name="常规 2 2 3 3 3 3" xfId="1019"/>
    <cellStyle name="常规 2 2 3 3 3 3 2" xfId="3747"/>
    <cellStyle name="常规 2 2 3 3 3 3 2 2" xfId="7954"/>
    <cellStyle name="常规 2 2 3 3 3 3 2 2 2" xfId="18403"/>
    <cellStyle name="常规 2 2 3 3 3 3 2 2 2 2" xfId="31805"/>
    <cellStyle name="常规 2 2 3 3 3 3 2 2 3" xfId="31804"/>
    <cellStyle name="常规 2 2 3 3 3 3 2 3" xfId="18402"/>
    <cellStyle name="常规 2 2 3 3 3 3 2 3 2" xfId="31806"/>
    <cellStyle name="常规 2 2 3 3 3 3 2 4" xfId="31803"/>
    <cellStyle name="常规 2 2 3 3 3 3 3" xfId="5861"/>
    <cellStyle name="常规 2 2 3 3 3 3 3 2" xfId="18404"/>
    <cellStyle name="常规 2 2 3 3 3 3 3 2 2" xfId="31808"/>
    <cellStyle name="常规 2 2 3 3 3 3 3 3" xfId="31807"/>
    <cellStyle name="常规 2 2 3 3 3 3 4" xfId="18401"/>
    <cellStyle name="常规 2 2 3 3 3 3 4 2" xfId="31809"/>
    <cellStyle name="常规 2 2 3 3 3 3 5" xfId="31802"/>
    <cellStyle name="常规 2 2 3 3 3 4" xfId="3745"/>
    <cellStyle name="常规 2 2 3 3 3 4 2" xfId="7952"/>
    <cellStyle name="常规 2 2 3 3 3 4 2 2" xfId="18406"/>
    <cellStyle name="常规 2 2 3 3 3 4 2 2 2" xfId="31812"/>
    <cellStyle name="常规 2 2 3 3 3 4 2 3" xfId="31811"/>
    <cellStyle name="常规 2 2 3 3 3 4 3" xfId="18405"/>
    <cellStyle name="常规 2 2 3 3 3 4 3 2" xfId="31813"/>
    <cellStyle name="常规 2 2 3 3 3 4 4" xfId="31810"/>
    <cellStyle name="常规 2 2 3 3 3 5" xfId="5859"/>
    <cellStyle name="常规 2 2 3 3 3 5 2" xfId="18407"/>
    <cellStyle name="常规 2 2 3 3 3 5 2 2" xfId="31815"/>
    <cellStyle name="常规 2 2 3 3 3 5 3" xfId="31814"/>
    <cellStyle name="常规 2 2 3 3 3 6" xfId="10109"/>
    <cellStyle name="常规 2 2 3 3 3 6 2" xfId="18408"/>
    <cellStyle name="常规 2 2 3 3 3 6 2 2" xfId="31817"/>
    <cellStyle name="常规 2 2 3 3 3 6 3" xfId="31816"/>
    <cellStyle name="常规 2 2 3 3 3 7" xfId="18395"/>
    <cellStyle name="常规 2 2 3 3 3 7 2" xfId="31818"/>
    <cellStyle name="常规 2 2 3 3 3 8" xfId="31791"/>
    <cellStyle name="常规 2 2 3 3 4" xfId="1020"/>
    <cellStyle name="常规 2 2 3 3 4 2" xfId="3748"/>
    <cellStyle name="常规 2 2 3 3 4 2 2" xfId="7955"/>
    <cellStyle name="常规 2 2 3 3 4 2 2 2" xfId="18411"/>
    <cellStyle name="常规 2 2 3 3 4 2 2 2 2" xfId="31822"/>
    <cellStyle name="常规 2 2 3 3 4 2 2 3" xfId="31821"/>
    <cellStyle name="常规 2 2 3 3 4 2 3" xfId="18410"/>
    <cellStyle name="常规 2 2 3 3 4 2 3 2" xfId="31823"/>
    <cellStyle name="常规 2 2 3 3 4 2 4" xfId="31820"/>
    <cellStyle name="常规 2 2 3 3 4 3" xfId="5862"/>
    <cellStyle name="常规 2 2 3 3 4 3 2" xfId="18412"/>
    <cellStyle name="常规 2 2 3 3 4 3 2 2" xfId="31825"/>
    <cellStyle name="常规 2 2 3 3 4 3 3" xfId="31824"/>
    <cellStyle name="常规 2 2 3 3 4 4" xfId="10110"/>
    <cellStyle name="常规 2 2 3 3 4 4 2" xfId="18413"/>
    <cellStyle name="常规 2 2 3 3 4 4 2 2" xfId="31827"/>
    <cellStyle name="常规 2 2 3 3 4 4 3" xfId="31826"/>
    <cellStyle name="常规 2 2 3 3 4 5" xfId="18409"/>
    <cellStyle name="常规 2 2 3 3 4 5 2" xfId="31828"/>
    <cellStyle name="常规 2 2 3 3 4 6" xfId="31819"/>
    <cellStyle name="常规 2 2 3 3 5" xfId="1021"/>
    <cellStyle name="常规 2 2 3 3 5 2" xfId="3749"/>
    <cellStyle name="常规 2 2 3 3 5 2 2" xfId="7956"/>
    <cellStyle name="常规 2 2 3 3 5 2 2 2" xfId="18416"/>
    <cellStyle name="常规 2 2 3 3 5 2 2 2 2" xfId="31832"/>
    <cellStyle name="常规 2 2 3 3 5 2 2 3" xfId="31831"/>
    <cellStyle name="常规 2 2 3 3 5 2 3" xfId="18415"/>
    <cellStyle name="常规 2 2 3 3 5 2 3 2" xfId="31833"/>
    <cellStyle name="常规 2 2 3 3 5 2 4" xfId="31830"/>
    <cellStyle name="常规 2 2 3 3 5 3" xfId="5863"/>
    <cellStyle name="常规 2 2 3 3 5 3 2" xfId="18417"/>
    <cellStyle name="常规 2 2 3 3 5 3 2 2" xfId="31835"/>
    <cellStyle name="常规 2 2 3 3 5 3 3" xfId="31834"/>
    <cellStyle name="常规 2 2 3 3 5 4" xfId="18414"/>
    <cellStyle name="常规 2 2 3 3 5 4 2" xfId="31836"/>
    <cellStyle name="常规 2 2 3 3 5 5" xfId="31829"/>
    <cellStyle name="常规 2 2 3 3 6" xfId="3739"/>
    <cellStyle name="常规 2 2 3 3 6 2" xfId="7946"/>
    <cellStyle name="常规 2 2 3 3 6 2 2" xfId="18419"/>
    <cellStyle name="常规 2 2 3 3 6 2 2 2" xfId="31839"/>
    <cellStyle name="常规 2 2 3 3 6 2 3" xfId="31838"/>
    <cellStyle name="常规 2 2 3 3 6 3" xfId="18418"/>
    <cellStyle name="常规 2 2 3 3 6 3 2" xfId="31840"/>
    <cellStyle name="常规 2 2 3 3 6 4" xfId="31837"/>
    <cellStyle name="常规 2 2 3 3 7" xfId="5853"/>
    <cellStyle name="常规 2 2 3 3 7 2" xfId="18420"/>
    <cellStyle name="常规 2 2 3 3 7 2 2" xfId="31842"/>
    <cellStyle name="常规 2 2 3 3 7 3" xfId="31841"/>
    <cellStyle name="常规 2 2 3 3 8" xfId="10111"/>
    <cellStyle name="常规 2 2 3 3 8 2" xfId="18421"/>
    <cellStyle name="常规 2 2 3 3 8 2 2" xfId="31844"/>
    <cellStyle name="常规 2 2 3 3 8 3" xfId="31843"/>
    <cellStyle name="常规 2 2 3 3 9" xfId="18370"/>
    <cellStyle name="常规 2 2 3 3 9 2" xfId="31845"/>
    <cellStyle name="常规 2 2 3 4" xfId="1022"/>
    <cellStyle name="常规 2 2 3 4 2" xfId="1023"/>
    <cellStyle name="常规 2 2 3 4 2 2" xfId="1024"/>
    <cellStyle name="常规 2 2 3 4 2 2 2" xfId="3752"/>
    <cellStyle name="常规 2 2 3 4 2 2 2 2" xfId="7959"/>
    <cellStyle name="常规 2 2 3 4 2 2 2 2 2" xfId="18426"/>
    <cellStyle name="常规 2 2 3 4 2 2 2 2 2 2" xfId="31851"/>
    <cellStyle name="常规 2 2 3 4 2 2 2 2 3" xfId="31850"/>
    <cellStyle name="常规 2 2 3 4 2 2 2 3" xfId="18425"/>
    <cellStyle name="常规 2 2 3 4 2 2 2 3 2" xfId="31852"/>
    <cellStyle name="常规 2 2 3 4 2 2 2 4" xfId="31849"/>
    <cellStyle name="常规 2 2 3 4 2 2 3" xfId="5866"/>
    <cellStyle name="常规 2 2 3 4 2 2 3 2" xfId="18427"/>
    <cellStyle name="常规 2 2 3 4 2 2 3 2 2" xfId="31854"/>
    <cellStyle name="常规 2 2 3 4 2 2 3 3" xfId="31853"/>
    <cellStyle name="常规 2 2 3 4 2 2 4" xfId="10112"/>
    <cellStyle name="常规 2 2 3 4 2 2 4 2" xfId="18428"/>
    <cellStyle name="常规 2 2 3 4 2 2 4 2 2" xfId="31856"/>
    <cellStyle name="常规 2 2 3 4 2 2 4 3" xfId="31855"/>
    <cellStyle name="常规 2 2 3 4 2 2 5" xfId="18424"/>
    <cellStyle name="常规 2 2 3 4 2 2 5 2" xfId="31857"/>
    <cellStyle name="常规 2 2 3 4 2 2 6" xfId="31848"/>
    <cellStyle name="常规 2 2 3 4 2 3" xfId="1025"/>
    <cellStyle name="常规 2 2 3 4 2 3 2" xfId="3753"/>
    <cellStyle name="常规 2 2 3 4 2 3 2 2" xfId="7960"/>
    <cellStyle name="常规 2 2 3 4 2 3 2 2 2" xfId="18431"/>
    <cellStyle name="常规 2 2 3 4 2 3 2 2 2 2" xfId="31861"/>
    <cellStyle name="常规 2 2 3 4 2 3 2 2 3" xfId="31860"/>
    <cellStyle name="常规 2 2 3 4 2 3 2 3" xfId="18430"/>
    <cellStyle name="常规 2 2 3 4 2 3 2 3 2" xfId="31862"/>
    <cellStyle name="常规 2 2 3 4 2 3 2 4" xfId="31859"/>
    <cellStyle name="常规 2 2 3 4 2 3 3" xfId="5867"/>
    <cellStyle name="常规 2 2 3 4 2 3 3 2" xfId="18432"/>
    <cellStyle name="常规 2 2 3 4 2 3 3 2 2" xfId="31864"/>
    <cellStyle name="常规 2 2 3 4 2 3 3 3" xfId="31863"/>
    <cellStyle name="常规 2 2 3 4 2 3 4" xfId="18429"/>
    <cellStyle name="常规 2 2 3 4 2 3 4 2" xfId="31865"/>
    <cellStyle name="常规 2 2 3 4 2 3 5" xfId="31858"/>
    <cellStyle name="常规 2 2 3 4 2 4" xfId="3751"/>
    <cellStyle name="常规 2 2 3 4 2 4 2" xfId="7958"/>
    <cellStyle name="常规 2 2 3 4 2 4 2 2" xfId="18434"/>
    <cellStyle name="常规 2 2 3 4 2 4 2 2 2" xfId="31868"/>
    <cellStyle name="常规 2 2 3 4 2 4 2 3" xfId="31867"/>
    <cellStyle name="常规 2 2 3 4 2 4 3" xfId="18433"/>
    <cellStyle name="常规 2 2 3 4 2 4 3 2" xfId="31869"/>
    <cellStyle name="常规 2 2 3 4 2 4 4" xfId="31866"/>
    <cellStyle name="常规 2 2 3 4 2 5" xfId="5865"/>
    <cellStyle name="常规 2 2 3 4 2 5 2" xfId="18435"/>
    <cellStyle name="常规 2 2 3 4 2 5 2 2" xfId="31871"/>
    <cellStyle name="常规 2 2 3 4 2 5 3" xfId="31870"/>
    <cellStyle name="常规 2 2 3 4 2 6" xfId="10113"/>
    <cellStyle name="常规 2 2 3 4 2 6 2" xfId="18436"/>
    <cellStyle name="常规 2 2 3 4 2 6 2 2" xfId="31873"/>
    <cellStyle name="常规 2 2 3 4 2 6 3" xfId="31872"/>
    <cellStyle name="常规 2 2 3 4 2 7" xfId="18423"/>
    <cellStyle name="常规 2 2 3 4 2 7 2" xfId="31874"/>
    <cellStyle name="常规 2 2 3 4 2 8" xfId="31847"/>
    <cellStyle name="常规 2 2 3 4 3" xfId="1026"/>
    <cellStyle name="常规 2 2 3 4 3 2" xfId="1027"/>
    <cellStyle name="常规 2 2 3 4 3 2 2" xfId="3755"/>
    <cellStyle name="常规 2 2 3 4 3 2 2 2" xfId="7962"/>
    <cellStyle name="常规 2 2 3 4 3 2 2 2 2" xfId="18440"/>
    <cellStyle name="常规 2 2 3 4 3 2 2 2 2 2" xfId="31879"/>
    <cellStyle name="常规 2 2 3 4 3 2 2 2 3" xfId="31878"/>
    <cellStyle name="常规 2 2 3 4 3 2 2 3" xfId="18439"/>
    <cellStyle name="常规 2 2 3 4 3 2 2 3 2" xfId="31880"/>
    <cellStyle name="常规 2 2 3 4 3 2 2 4" xfId="31877"/>
    <cellStyle name="常规 2 2 3 4 3 2 3" xfId="5869"/>
    <cellStyle name="常规 2 2 3 4 3 2 3 2" xfId="18441"/>
    <cellStyle name="常规 2 2 3 4 3 2 3 2 2" xfId="31882"/>
    <cellStyle name="常规 2 2 3 4 3 2 3 3" xfId="31881"/>
    <cellStyle name="常规 2 2 3 4 3 2 4" xfId="18438"/>
    <cellStyle name="常规 2 2 3 4 3 2 4 2" xfId="31883"/>
    <cellStyle name="常规 2 2 3 4 3 2 5" xfId="31876"/>
    <cellStyle name="常规 2 2 3 4 3 3" xfId="3754"/>
    <cellStyle name="常规 2 2 3 4 3 3 2" xfId="7961"/>
    <cellStyle name="常规 2 2 3 4 3 3 2 2" xfId="18443"/>
    <cellStyle name="常规 2 2 3 4 3 3 2 2 2" xfId="31886"/>
    <cellStyle name="常规 2 2 3 4 3 3 2 3" xfId="31885"/>
    <cellStyle name="常规 2 2 3 4 3 3 3" xfId="18442"/>
    <cellStyle name="常规 2 2 3 4 3 3 3 2" xfId="31887"/>
    <cellStyle name="常规 2 2 3 4 3 3 4" xfId="31884"/>
    <cellStyle name="常规 2 2 3 4 3 4" xfId="5868"/>
    <cellStyle name="常规 2 2 3 4 3 4 2" xfId="18444"/>
    <cellStyle name="常规 2 2 3 4 3 4 2 2" xfId="31889"/>
    <cellStyle name="常规 2 2 3 4 3 4 3" xfId="31888"/>
    <cellStyle name="常规 2 2 3 4 3 5" xfId="10114"/>
    <cellStyle name="常规 2 2 3 4 3 5 2" xfId="18445"/>
    <cellStyle name="常规 2 2 3 4 3 5 2 2" xfId="31891"/>
    <cellStyle name="常规 2 2 3 4 3 5 3" xfId="31890"/>
    <cellStyle name="常规 2 2 3 4 3 6" xfId="18437"/>
    <cellStyle name="常规 2 2 3 4 3 6 2" xfId="31892"/>
    <cellStyle name="常规 2 2 3 4 3 7" xfId="31875"/>
    <cellStyle name="常规 2 2 3 4 4" xfId="1028"/>
    <cellStyle name="常规 2 2 3 4 4 2" xfId="3756"/>
    <cellStyle name="常规 2 2 3 4 4 2 2" xfId="7963"/>
    <cellStyle name="常规 2 2 3 4 4 2 2 2" xfId="18448"/>
    <cellStyle name="常规 2 2 3 4 4 2 2 2 2" xfId="31896"/>
    <cellStyle name="常规 2 2 3 4 4 2 2 3" xfId="31895"/>
    <cellStyle name="常规 2 2 3 4 4 2 3" xfId="18447"/>
    <cellStyle name="常规 2 2 3 4 4 2 3 2" xfId="31897"/>
    <cellStyle name="常规 2 2 3 4 4 2 4" xfId="31894"/>
    <cellStyle name="常规 2 2 3 4 4 3" xfId="5870"/>
    <cellStyle name="常规 2 2 3 4 4 3 2" xfId="18449"/>
    <cellStyle name="常规 2 2 3 4 4 3 2 2" xfId="31899"/>
    <cellStyle name="常规 2 2 3 4 4 3 3" xfId="31898"/>
    <cellStyle name="常规 2 2 3 4 4 4" xfId="18446"/>
    <cellStyle name="常规 2 2 3 4 4 4 2" xfId="31900"/>
    <cellStyle name="常规 2 2 3 4 4 5" xfId="31893"/>
    <cellStyle name="常规 2 2 3 4 5" xfId="3750"/>
    <cellStyle name="常规 2 2 3 4 5 2" xfId="7957"/>
    <cellStyle name="常规 2 2 3 4 5 2 2" xfId="18451"/>
    <cellStyle name="常规 2 2 3 4 5 2 2 2" xfId="31903"/>
    <cellStyle name="常规 2 2 3 4 5 2 3" xfId="31902"/>
    <cellStyle name="常规 2 2 3 4 5 3" xfId="18450"/>
    <cellStyle name="常规 2 2 3 4 5 3 2" xfId="31904"/>
    <cellStyle name="常规 2 2 3 4 5 4" xfId="31901"/>
    <cellStyle name="常规 2 2 3 4 6" xfId="5864"/>
    <cellStyle name="常规 2 2 3 4 6 2" xfId="18452"/>
    <cellStyle name="常规 2 2 3 4 6 2 2" xfId="31906"/>
    <cellStyle name="常规 2 2 3 4 6 3" xfId="31905"/>
    <cellStyle name="常规 2 2 3 4 7" xfId="10115"/>
    <cellStyle name="常规 2 2 3 4 7 2" xfId="18453"/>
    <cellStyle name="常规 2 2 3 4 7 2 2" xfId="31908"/>
    <cellStyle name="常规 2 2 3 4 7 3" xfId="31907"/>
    <cellStyle name="常规 2 2 3 4 8" xfId="18422"/>
    <cellStyle name="常规 2 2 3 4 8 2" xfId="31909"/>
    <cellStyle name="常规 2 2 3 4 9" xfId="31846"/>
    <cellStyle name="常规 2 2 3 5" xfId="1029"/>
    <cellStyle name="常规 2 2 3 5 2" xfId="1030"/>
    <cellStyle name="常规 2 2 3 5 2 2" xfId="3758"/>
    <cellStyle name="常规 2 2 3 5 2 2 2" xfId="7965"/>
    <cellStyle name="常规 2 2 3 5 2 2 2 2" xfId="18457"/>
    <cellStyle name="常规 2 2 3 5 2 2 2 2 2" xfId="31914"/>
    <cellStyle name="常规 2 2 3 5 2 2 2 3" xfId="31913"/>
    <cellStyle name="常规 2 2 3 5 2 2 3" xfId="18456"/>
    <cellStyle name="常规 2 2 3 5 2 2 3 2" xfId="31915"/>
    <cellStyle name="常规 2 2 3 5 2 2 4" xfId="31912"/>
    <cellStyle name="常规 2 2 3 5 2 3" xfId="5872"/>
    <cellStyle name="常规 2 2 3 5 2 3 2" xfId="18458"/>
    <cellStyle name="常规 2 2 3 5 2 3 2 2" xfId="31917"/>
    <cellStyle name="常规 2 2 3 5 2 3 3" xfId="31916"/>
    <cellStyle name="常规 2 2 3 5 2 4" xfId="10116"/>
    <cellStyle name="常规 2 2 3 5 2 4 2" xfId="18459"/>
    <cellStyle name="常规 2 2 3 5 2 4 2 2" xfId="31919"/>
    <cellStyle name="常规 2 2 3 5 2 4 3" xfId="31918"/>
    <cellStyle name="常规 2 2 3 5 2 5" xfId="18455"/>
    <cellStyle name="常规 2 2 3 5 2 5 2" xfId="31920"/>
    <cellStyle name="常规 2 2 3 5 2 6" xfId="31911"/>
    <cellStyle name="常规 2 2 3 5 3" xfId="1031"/>
    <cellStyle name="常规 2 2 3 5 3 2" xfId="3759"/>
    <cellStyle name="常规 2 2 3 5 3 2 2" xfId="7966"/>
    <cellStyle name="常规 2 2 3 5 3 2 2 2" xfId="18462"/>
    <cellStyle name="常规 2 2 3 5 3 2 2 2 2" xfId="31924"/>
    <cellStyle name="常规 2 2 3 5 3 2 2 3" xfId="31923"/>
    <cellStyle name="常规 2 2 3 5 3 2 3" xfId="18461"/>
    <cellStyle name="常规 2 2 3 5 3 2 3 2" xfId="31925"/>
    <cellStyle name="常规 2 2 3 5 3 2 4" xfId="31922"/>
    <cellStyle name="常规 2 2 3 5 3 3" xfId="5873"/>
    <cellStyle name="常规 2 2 3 5 3 3 2" xfId="18463"/>
    <cellStyle name="常规 2 2 3 5 3 3 2 2" xfId="31927"/>
    <cellStyle name="常规 2 2 3 5 3 3 3" xfId="31926"/>
    <cellStyle name="常规 2 2 3 5 3 4" xfId="18460"/>
    <cellStyle name="常规 2 2 3 5 3 4 2" xfId="31928"/>
    <cellStyle name="常规 2 2 3 5 3 5" xfId="31921"/>
    <cellStyle name="常规 2 2 3 5 4" xfId="3757"/>
    <cellStyle name="常规 2 2 3 5 4 2" xfId="7964"/>
    <cellStyle name="常规 2 2 3 5 4 2 2" xfId="18465"/>
    <cellStyle name="常规 2 2 3 5 4 2 2 2" xfId="31931"/>
    <cellStyle name="常规 2 2 3 5 4 2 3" xfId="31930"/>
    <cellStyle name="常规 2 2 3 5 4 3" xfId="18464"/>
    <cellStyle name="常规 2 2 3 5 4 3 2" xfId="31932"/>
    <cellStyle name="常规 2 2 3 5 4 4" xfId="31929"/>
    <cellStyle name="常规 2 2 3 5 5" xfId="5871"/>
    <cellStyle name="常规 2 2 3 5 5 2" xfId="18466"/>
    <cellStyle name="常规 2 2 3 5 5 2 2" xfId="31934"/>
    <cellStyle name="常规 2 2 3 5 5 3" xfId="31933"/>
    <cellStyle name="常规 2 2 3 5 6" xfId="10117"/>
    <cellStyle name="常规 2 2 3 5 6 2" xfId="18467"/>
    <cellStyle name="常规 2 2 3 5 6 2 2" xfId="31936"/>
    <cellStyle name="常规 2 2 3 5 6 3" xfId="31935"/>
    <cellStyle name="常规 2 2 3 5 7" xfId="18454"/>
    <cellStyle name="常规 2 2 3 5 7 2" xfId="31937"/>
    <cellStyle name="常规 2 2 3 5 8" xfId="31910"/>
    <cellStyle name="常规 2 2 3 6" xfId="1032"/>
    <cellStyle name="常规 2 2 3 6 2" xfId="1033"/>
    <cellStyle name="常规 2 2 3 6 2 2" xfId="3761"/>
    <cellStyle name="常规 2 2 3 6 2 2 2" xfId="7968"/>
    <cellStyle name="常规 2 2 3 6 2 2 2 2" xfId="18471"/>
    <cellStyle name="常规 2 2 3 6 2 2 2 2 2" xfId="31942"/>
    <cellStyle name="常规 2 2 3 6 2 2 2 3" xfId="31941"/>
    <cellStyle name="常规 2 2 3 6 2 2 3" xfId="18470"/>
    <cellStyle name="常规 2 2 3 6 2 2 3 2" xfId="31943"/>
    <cellStyle name="常规 2 2 3 6 2 2 4" xfId="31940"/>
    <cellStyle name="常规 2 2 3 6 2 3" xfId="5875"/>
    <cellStyle name="常规 2 2 3 6 2 3 2" xfId="18472"/>
    <cellStyle name="常规 2 2 3 6 2 3 2 2" xfId="31945"/>
    <cellStyle name="常规 2 2 3 6 2 3 3" xfId="31944"/>
    <cellStyle name="常规 2 2 3 6 2 4" xfId="18469"/>
    <cellStyle name="常规 2 2 3 6 2 4 2" xfId="31946"/>
    <cellStyle name="常规 2 2 3 6 2 5" xfId="31939"/>
    <cellStyle name="常规 2 2 3 6 3" xfId="3760"/>
    <cellStyle name="常规 2 2 3 6 3 2" xfId="7967"/>
    <cellStyle name="常规 2 2 3 6 3 2 2" xfId="18474"/>
    <cellStyle name="常规 2 2 3 6 3 2 2 2" xfId="31949"/>
    <cellStyle name="常规 2 2 3 6 3 2 3" xfId="31948"/>
    <cellStyle name="常规 2 2 3 6 3 3" xfId="18473"/>
    <cellStyle name="常规 2 2 3 6 3 3 2" xfId="31950"/>
    <cellStyle name="常规 2 2 3 6 3 4" xfId="31947"/>
    <cellStyle name="常规 2 2 3 6 4" xfId="5874"/>
    <cellStyle name="常规 2 2 3 6 4 2" xfId="18475"/>
    <cellStyle name="常规 2 2 3 6 4 2 2" xfId="31952"/>
    <cellStyle name="常规 2 2 3 6 4 3" xfId="31951"/>
    <cellStyle name="常规 2 2 3 6 5" xfId="10118"/>
    <cellStyle name="常规 2 2 3 6 5 2" xfId="18476"/>
    <cellStyle name="常规 2 2 3 6 5 2 2" xfId="31954"/>
    <cellStyle name="常规 2 2 3 6 5 3" xfId="31953"/>
    <cellStyle name="常规 2 2 3 6 6" xfId="18468"/>
    <cellStyle name="常规 2 2 3 6 6 2" xfId="31955"/>
    <cellStyle name="常规 2 2 3 6 7" xfId="31938"/>
    <cellStyle name="常规 2 2 3 7" xfId="1034"/>
    <cellStyle name="常规 2 2 3 7 2" xfId="3762"/>
    <cellStyle name="常规 2 2 3 7 2 2" xfId="7969"/>
    <cellStyle name="常规 2 2 3 7 2 2 2" xfId="18479"/>
    <cellStyle name="常规 2 2 3 7 2 2 2 2" xfId="31959"/>
    <cellStyle name="常规 2 2 3 7 2 2 3" xfId="31958"/>
    <cellStyle name="常规 2 2 3 7 2 3" xfId="18478"/>
    <cellStyle name="常规 2 2 3 7 2 3 2" xfId="31960"/>
    <cellStyle name="常规 2 2 3 7 2 4" xfId="31957"/>
    <cellStyle name="常规 2 2 3 7 3" xfId="5876"/>
    <cellStyle name="常规 2 2 3 7 3 2" xfId="18480"/>
    <cellStyle name="常规 2 2 3 7 3 2 2" xfId="31962"/>
    <cellStyle name="常规 2 2 3 7 3 3" xfId="31961"/>
    <cellStyle name="常规 2 2 3 7 4" xfId="18477"/>
    <cellStyle name="常规 2 2 3 7 4 2" xfId="31963"/>
    <cellStyle name="常规 2 2 3 7 5" xfId="31956"/>
    <cellStyle name="常规 2 2 3 8" xfId="3058"/>
    <cellStyle name="常规 2 2 3 8 2" xfId="7283"/>
    <cellStyle name="常规 2 2 3 8 2 2" xfId="18482"/>
    <cellStyle name="常规 2 2 3 8 2 2 2" xfId="31966"/>
    <cellStyle name="常规 2 2 3 8 2 3" xfId="31965"/>
    <cellStyle name="常规 2 2 3 8 3" xfId="18481"/>
    <cellStyle name="常规 2 2 3 8 3 2" xfId="31967"/>
    <cellStyle name="常规 2 2 3 8 4" xfId="31964"/>
    <cellStyle name="常规 2 2 3 9" xfId="5193"/>
    <cellStyle name="常规 2 2 3 9 2" xfId="9370"/>
    <cellStyle name="常规 2 2 3 9 2 2" xfId="18484"/>
    <cellStyle name="常规 2 2 3 9 2 2 2" xfId="31970"/>
    <cellStyle name="常规 2 2 3 9 2 3" xfId="31969"/>
    <cellStyle name="常规 2 2 3 9 3" xfId="9440"/>
    <cellStyle name="常规 2 2 3 9 3 2" xfId="18485"/>
    <cellStyle name="常规 2 2 3 9 3 2 2" xfId="31972"/>
    <cellStyle name="常规 2 2 3 9 3 3" xfId="31971"/>
    <cellStyle name="常规 2 2 3 9 4" xfId="18483"/>
    <cellStyle name="常规 2 2 3 9 4 2" xfId="31973"/>
    <cellStyle name="常规 2 2 3 9 5" xfId="31968"/>
    <cellStyle name="常规 2 2 4" xfId="1035"/>
    <cellStyle name="常规 2 2 4 10" xfId="31974"/>
    <cellStyle name="常规 2 2 4 2" xfId="1036"/>
    <cellStyle name="常规 2 2 4 2 2" xfId="1037"/>
    <cellStyle name="常规 2 2 4 2 2 2" xfId="1038"/>
    <cellStyle name="常规 2 2 4 2 2 2 2" xfId="3766"/>
    <cellStyle name="常规 2 2 4 2 2 2 2 2" xfId="7973"/>
    <cellStyle name="常规 2 2 4 2 2 2 2 2 2" xfId="18491"/>
    <cellStyle name="常规 2 2 4 2 2 2 2 2 2 2" xfId="31980"/>
    <cellStyle name="常规 2 2 4 2 2 2 2 2 3" xfId="31979"/>
    <cellStyle name="常规 2 2 4 2 2 2 2 3" xfId="18490"/>
    <cellStyle name="常规 2 2 4 2 2 2 2 3 2" xfId="31981"/>
    <cellStyle name="常规 2 2 4 2 2 2 2 4" xfId="31978"/>
    <cellStyle name="常规 2 2 4 2 2 2 3" xfId="5880"/>
    <cellStyle name="常规 2 2 4 2 2 2 3 2" xfId="18492"/>
    <cellStyle name="常规 2 2 4 2 2 2 3 2 2" xfId="31983"/>
    <cellStyle name="常规 2 2 4 2 2 2 3 3" xfId="31982"/>
    <cellStyle name="常规 2 2 4 2 2 2 4" xfId="10119"/>
    <cellStyle name="常规 2 2 4 2 2 2 4 2" xfId="18493"/>
    <cellStyle name="常规 2 2 4 2 2 2 4 2 2" xfId="31985"/>
    <cellStyle name="常规 2 2 4 2 2 2 4 3" xfId="31984"/>
    <cellStyle name="常规 2 2 4 2 2 2 5" xfId="18489"/>
    <cellStyle name="常规 2 2 4 2 2 2 5 2" xfId="31986"/>
    <cellStyle name="常规 2 2 4 2 2 2 6" xfId="31977"/>
    <cellStyle name="常规 2 2 4 2 2 3" xfId="3765"/>
    <cellStyle name="常规 2 2 4 2 2 3 2" xfId="7972"/>
    <cellStyle name="常规 2 2 4 2 2 3 2 2" xfId="18495"/>
    <cellStyle name="常规 2 2 4 2 2 3 2 2 2" xfId="31989"/>
    <cellStyle name="常规 2 2 4 2 2 3 2 3" xfId="31988"/>
    <cellStyle name="常规 2 2 4 2 2 3 3" xfId="18494"/>
    <cellStyle name="常规 2 2 4 2 2 3 3 2" xfId="31990"/>
    <cellStyle name="常规 2 2 4 2 2 3 4" xfId="31987"/>
    <cellStyle name="常规 2 2 4 2 2 4" xfId="5879"/>
    <cellStyle name="常规 2 2 4 2 2 4 2" xfId="18496"/>
    <cellStyle name="常规 2 2 4 2 2 4 2 2" xfId="31992"/>
    <cellStyle name="常规 2 2 4 2 2 4 3" xfId="31991"/>
    <cellStyle name="常规 2 2 4 2 2 5" xfId="10120"/>
    <cellStyle name="常规 2 2 4 2 2 5 2" xfId="18497"/>
    <cellStyle name="常规 2 2 4 2 2 5 2 2" xfId="31994"/>
    <cellStyle name="常规 2 2 4 2 2 5 3" xfId="31993"/>
    <cellStyle name="常规 2 2 4 2 2 6" xfId="18488"/>
    <cellStyle name="常规 2 2 4 2 2 6 2" xfId="31995"/>
    <cellStyle name="常规 2 2 4 2 2 7" xfId="31976"/>
    <cellStyle name="常规 2 2 4 2 3" xfId="1039"/>
    <cellStyle name="常规 2 2 4 2 3 2" xfId="3767"/>
    <cellStyle name="常规 2 2 4 2 3 2 2" xfId="7974"/>
    <cellStyle name="常规 2 2 4 2 3 2 2 2" xfId="18500"/>
    <cellStyle name="常规 2 2 4 2 3 2 2 2 2" xfId="31999"/>
    <cellStyle name="常规 2 2 4 2 3 2 2 3" xfId="31998"/>
    <cellStyle name="常规 2 2 4 2 3 2 3" xfId="18499"/>
    <cellStyle name="常规 2 2 4 2 3 2 3 2" xfId="32000"/>
    <cellStyle name="常规 2 2 4 2 3 2 4" xfId="31997"/>
    <cellStyle name="常规 2 2 4 2 3 3" xfId="5881"/>
    <cellStyle name="常规 2 2 4 2 3 3 2" xfId="18501"/>
    <cellStyle name="常规 2 2 4 2 3 3 2 2" xfId="32002"/>
    <cellStyle name="常规 2 2 4 2 3 3 3" xfId="32001"/>
    <cellStyle name="常规 2 2 4 2 3 4" xfId="10121"/>
    <cellStyle name="常规 2 2 4 2 3 4 2" xfId="18502"/>
    <cellStyle name="常规 2 2 4 2 3 4 2 2" xfId="32004"/>
    <cellStyle name="常规 2 2 4 2 3 4 3" xfId="32003"/>
    <cellStyle name="常规 2 2 4 2 3 5" xfId="18498"/>
    <cellStyle name="常规 2 2 4 2 3 5 2" xfId="32005"/>
    <cellStyle name="常规 2 2 4 2 3 6" xfId="31996"/>
    <cellStyle name="常规 2 2 4 2 4" xfId="1040"/>
    <cellStyle name="常规 2 2 4 2 4 2" xfId="3768"/>
    <cellStyle name="常规 2 2 4 2 4 2 2" xfId="7975"/>
    <cellStyle name="常规 2 2 4 2 4 2 2 2" xfId="18505"/>
    <cellStyle name="常规 2 2 4 2 4 2 2 2 2" xfId="32009"/>
    <cellStyle name="常规 2 2 4 2 4 2 2 3" xfId="32008"/>
    <cellStyle name="常规 2 2 4 2 4 2 3" xfId="18504"/>
    <cellStyle name="常规 2 2 4 2 4 2 3 2" xfId="32010"/>
    <cellStyle name="常规 2 2 4 2 4 2 4" xfId="32007"/>
    <cellStyle name="常规 2 2 4 2 4 3" xfId="5882"/>
    <cellStyle name="常规 2 2 4 2 4 3 2" xfId="18506"/>
    <cellStyle name="常规 2 2 4 2 4 3 2 2" xfId="32012"/>
    <cellStyle name="常规 2 2 4 2 4 3 3" xfId="32011"/>
    <cellStyle name="常规 2 2 4 2 4 4" xfId="18503"/>
    <cellStyle name="常规 2 2 4 2 4 4 2" xfId="32013"/>
    <cellStyle name="常规 2 2 4 2 4 5" xfId="32006"/>
    <cellStyle name="常规 2 2 4 2 5" xfId="3764"/>
    <cellStyle name="常规 2 2 4 2 5 2" xfId="7971"/>
    <cellStyle name="常规 2 2 4 2 5 2 2" xfId="18508"/>
    <cellStyle name="常规 2 2 4 2 5 2 2 2" xfId="32016"/>
    <cellStyle name="常规 2 2 4 2 5 2 3" xfId="32015"/>
    <cellStyle name="常规 2 2 4 2 5 3" xfId="18507"/>
    <cellStyle name="常规 2 2 4 2 5 3 2" xfId="32017"/>
    <cellStyle name="常规 2 2 4 2 5 4" xfId="32014"/>
    <cellStyle name="常规 2 2 4 2 6" xfId="5878"/>
    <cellStyle name="常规 2 2 4 2 6 2" xfId="18509"/>
    <cellStyle name="常规 2 2 4 2 6 2 2" xfId="32019"/>
    <cellStyle name="常规 2 2 4 2 6 3" xfId="32018"/>
    <cellStyle name="常规 2 2 4 2 7" xfId="10122"/>
    <cellStyle name="常规 2 2 4 2 7 2" xfId="18510"/>
    <cellStyle name="常规 2 2 4 2 7 2 2" xfId="32021"/>
    <cellStyle name="常规 2 2 4 2 7 3" xfId="32020"/>
    <cellStyle name="常规 2 2 4 2 8" xfId="18487"/>
    <cellStyle name="常规 2 2 4 2 8 2" xfId="32022"/>
    <cellStyle name="常规 2 2 4 2 9" xfId="31975"/>
    <cellStyle name="常规 2 2 4 3" xfId="1041"/>
    <cellStyle name="常规 2 2 4 3 2" xfId="1042"/>
    <cellStyle name="常规 2 2 4 3 2 2" xfId="3770"/>
    <cellStyle name="常规 2 2 4 3 2 2 2" xfId="7977"/>
    <cellStyle name="常规 2 2 4 3 2 2 2 2" xfId="18514"/>
    <cellStyle name="常规 2 2 4 3 2 2 2 2 2" xfId="32027"/>
    <cellStyle name="常规 2 2 4 3 2 2 2 3" xfId="32026"/>
    <cellStyle name="常规 2 2 4 3 2 2 3" xfId="18513"/>
    <cellStyle name="常规 2 2 4 3 2 2 3 2" xfId="32028"/>
    <cellStyle name="常规 2 2 4 3 2 2 4" xfId="32025"/>
    <cellStyle name="常规 2 2 4 3 2 3" xfId="5884"/>
    <cellStyle name="常规 2 2 4 3 2 3 2" xfId="18515"/>
    <cellStyle name="常规 2 2 4 3 2 3 2 2" xfId="32030"/>
    <cellStyle name="常规 2 2 4 3 2 3 3" xfId="32029"/>
    <cellStyle name="常规 2 2 4 3 2 4" xfId="10123"/>
    <cellStyle name="常规 2 2 4 3 2 4 2" xfId="18516"/>
    <cellStyle name="常规 2 2 4 3 2 4 2 2" xfId="32032"/>
    <cellStyle name="常规 2 2 4 3 2 4 3" xfId="32031"/>
    <cellStyle name="常规 2 2 4 3 2 5" xfId="18512"/>
    <cellStyle name="常规 2 2 4 3 2 5 2" xfId="32033"/>
    <cellStyle name="常规 2 2 4 3 2 6" xfId="32024"/>
    <cellStyle name="常规 2 2 4 3 3" xfId="1043"/>
    <cellStyle name="常规 2 2 4 3 3 2" xfId="3771"/>
    <cellStyle name="常规 2 2 4 3 3 2 2" xfId="7978"/>
    <cellStyle name="常规 2 2 4 3 3 2 2 2" xfId="18519"/>
    <cellStyle name="常规 2 2 4 3 3 2 2 2 2" xfId="32037"/>
    <cellStyle name="常规 2 2 4 3 3 2 2 3" xfId="32036"/>
    <cellStyle name="常规 2 2 4 3 3 2 3" xfId="18518"/>
    <cellStyle name="常规 2 2 4 3 3 2 3 2" xfId="32038"/>
    <cellStyle name="常规 2 2 4 3 3 2 4" xfId="32035"/>
    <cellStyle name="常规 2 2 4 3 3 3" xfId="5885"/>
    <cellStyle name="常规 2 2 4 3 3 3 2" xfId="18520"/>
    <cellStyle name="常规 2 2 4 3 3 3 2 2" xfId="32040"/>
    <cellStyle name="常规 2 2 4 3 3 3 3" xfId="32039"/>
    <cellStyle name="常规 2 2 4 3 3 4" xfId="18517"/>
    <cellStyle name="常规 2 2 4 3 3 4 2" xfId="32041"/>
    <cellStyle name="常规 2 2 4 3 3 5" xfId="32034"/>
    <cellStyle name="常规 2 2 4 3 4" xfId="3769"/>
    <cellStyle name="常规 2 2 4 3 4 2" xfId="7976"/>
    <cellStyle name="常规 2 2 4 3 4 2 2" xfId="18522"/>
    <cellStyle name="常规 2 2 4 3 4 2 2 2" xfId="32044"/>
    <cellStyle name="常规 2 2 4 3 4 2 3" xfId="32043"/>
    <cellStyle name="常规 2 2 4 3 4 3" xfId="18521"/>
    <cellStyle name="常规 2 2 4 3 4 3 2" xfId="32045"/>
    <cellStyle name="常规 2 2 4 3 4 4" xfId="32042"/>
    <cellStyle name="常规 2 2 4 3 5" xfId="5883"/>
    <cellStyle name="常规 2 2 4 3 5 2" xfId="18523"/>
    <cellStyle name="常规 2 2 4 3 5 2 2" xfId="32047"/>
    <cellStyle name="常规 2 2 4 3 5 3" xfId="32046"/>
    <cellStyle name="常规 2 2 4 3 6" xfId="10124"/>
    <cellStyle name="常规 2 2 4 3 6 2" xfId="18524"/>
    <cellStyle name="常规 2 2 4 3 6 2 2" xfId="32049"/>
    <cellStyle name="常规 2 2 4 3 6 3" xfId="32048"/>
    <cellStyle name="常规 2 2 4 3 7" xfId="18511"/>
    <cellStyle name="常规 2 2 4 3 7 2" xfId="32050"/>
    <cellStyle name="常规 2 2 4 3 8" xfId="32023"/>
    <cellStyle name="常规 2 2 4 4" xfId="1044"/>
    <cellStyle name="常规 2 2 4 4 2" xfId="3772"/>
    <cellStyle name="常规 2 2 4 4 2 2" xfId="7979"/>
    <cellStyle name="常规 2 2 4 4 2 2 2" xfId="18527"/>
    <cellStyle name="常规 2 2 4 4 2 2 2 2" xfId="32054"/>
    <cellStyle name="常规 2 2 4 4 2 2 3" xfId="32053"/>
    <cellStyle name="常规 2 2 4 4 2 3" xfId="18526"/>
    <cellStyle name="常规 2 2 4 4 2 3 2" xfId="32055"/>
    <cellStyle name="常规 2 2 4 4 2 4" xfId="32052"/>
    <cellStyle name="常规 2 2 4 4 3" xfId="5886"/>
    <cellStyle name="常规 2 2 4 4 3 2" xfId="18528"/>
    <cellStyle name="常规 2 2 4 4 3 2 2" xfId="32057"/>
    <cellStyle name="常规 2 2 4 4 3 3" xfId="32056"/>
    <cellStyle name="常规 2 2 4 4 4" xfId="10125"/>
    <cellStyle name="常规 2 2 4 4 4 2" xfId="18529"/>
    <cellStyle name="常规 2 2 4 4 4 2 2" xfId="32059"/>
    <cellStyle name="常规 2 2 4 4 4 3" xfId="32058"/>
    <cellStyle name="常规 2 2 4 4 5" xfId="18525"/>
    <cellStyle name="常规 2 2 4 4 5 2" xfId="32060"/>
    <cellStyle name="常规 2 2 4 4 6" xfId="32051"/>
    <cellStyle name="常规 2 2 4 5" xfId="1045"/>
    <cellStyle name="常规 2 2 4 5 2" xfId="3773"/>
    <cellStyle name="常规 2 2 4 5 2 2" xfId="7980"/>
    <cellStyle name="常规 2 2 4 5 2 2 2" xfId="18532"/>
    <cellStyle name="常规 2 2 4 5 2 2 2 2" xfId="32064"/>
    <cellStyle name="常规 2 2 4 5 2 2 3" xfId="32063"/>
    <cellStyle name="常规 2 2 4 5 2 3" xfId="18531"/>
    <cellStyle name="常规 2 2 4 5 2 3 2" xfId="32065"/>
    <cellStyle name="常规 2 2 4 5 2 4" xfId="32062"/>
    <cellStyle name="常规 2 2 4 5 3" xfId="5887"/>
    <cellStyle name="常规 2 2 4 5 3 2" xfId="18533"/>
    <cellStyle name="常规 2 2 4 5 3 2 2" xfId="32067"/>
    <cellStyle name="常规 2 2 4 5 3 3" xfId="32066"/>
    <cellStyle name="常规 2 2 4 5 4" xfId="18530"/>
    <cellStyle name="常规 2 2 4 5 4 2" xfId="32068"/>
    <cellStyle name="常规 2 2 4 5 5" xfId="32061"/>
    <cellStyle name="常规 2 2 4 6" xfId="3763"/>
    <cellStyle name="常规 2 2 4 6 2" xfId="7970"/>
    <cellStyle name="常规 2 2 4 6 2 2" xfId="18535"/>
    <cellStyle name="常规 2 2 4 6 2 2 2" xfId="32071"/>
    <cellStyle name="常规 2 2 4 6 2 3" xfId="32070"/>
    <cellStyle name="常规 2 2 4 6 3" xfId="18534"/>
    <cellStyle name="常规 2 2 4 6 3 2" xfId="32072"/>
    <cellStyle name="常规 2 2 4 6 4" xfId="32069"/>
    <cellStyle name="常规 2 2 4 7" xfId="5877"/>
    <cellStyle name="常规 2 2 4 7 2" xfId="18536"/>
    <cellStyle name="常规 2 2 4 7 2 2" xfId="32074"/>
    <cellStyle name="常规 2 2 4 7 3" xfId="32073"/>
    <cellStyle name="常规 2 2 4 8" xfId="10126"/>
    <cellStyle name="常规 2 2 4 8 2" xfId="18537"/>
    <cellStyle name="常规 2 2 4 8 2 2" xfId="32076"/>
    <cellStyle name="常规 2 2 4 8 3" xfId="32075"/>
    <cellStyle name="常规 2 2 4 9" xfId="18486"/>
    <cellStyle name="常规 2 2 4 9 2" xfId="32077"/>
    <cellStyle name="常规 2 2 5" xfId="1046"/>
    <cellStyle name="常规 2 2 5 2" xfId="1047"/>
    <cellStyle name="常规 2 2 5 2 2" xfId="1048"/>
    <cellStyle name="常规 2 2 5 2 2 2" xfId="3776"/>
    <cellStyle name="常规 2 2 5 2 2 2 2" xfId="7983"/>
    <cellStyle name="常规 2 2 5 2 2 2 2 2" xfId="18542"/>
    <cellStyle name="常规 2 2 5 2 2 2 2 2 2" xfId="32083"/>
    <cellStyle name="常规 2 2 5 2 2 2 2 3" xfId="32082"/>
    <cellStyle name="常规 2 2 5 2 2 2 3" xfId="18541"/>
    <cellStyle name="常规 2 2 5 2 2 2 3 2" xfId="32084"/>
    <cellStyle name="常规 2 2 5 2 2 2 4" xfId="32081"/>
    <cellStyle name="常规 2 2 5 2 2 3" xfId="5890"/>
    <cellStyle name="常规 2 2 5 2 2 3 2" xfId="18543"/>
    <cellStyle name="常规 2 2 5 2 2 3 2 2" xfId="32086"/>
    <cellStyle name="常规 2 2 5 2 2 3 3" xfId="32085"/>
    <cellStyle name="常规 2 2 5 2 2 4" xfId="10127"/>
    <cellStyle name="常规 2 2 5 2 2 4 2" xfId="18544"/>
    <cellStyle name="常规 2 2 5 2 2 4 2 2" xfId="32088"/>
    <cellStyle name="常规 2 2 5 2 2 4 3" xfId="32087"/>
    <cellStyle name="常规 2 2 5 2 2 5" xfId="18540"/>
    <cellStyle name="常规 2 2 5 2 2 5 2" xfId="32089"/>
    <cellStyle name="常规 2 2 5 2 2 6" xfId="32080"/>
    <cellStyle name="常规 2 2 5 2 3" xfId="1049"/>
    <cellStyle name="常规 2 2 5 2 3 2" xfId="3777"/>
    <cellStyle name="常规 2 2 5 2 3 2 2" xfId="7984"/>
    <cellStyle name="常规 2 2 5 2 3 2 2 2" xfId="18547"/>
    <cellStyle name="常规 2 2 5 2 3 2 2 2 2" xfId="32093"/>
    <cellStyle name="常规 2 2 5 2 3 2 2 3" xfId="32092"/>
    <cellStyle name="常规 2 2 5 2 3 2 3" xfId="18546"/>
    <cellStyle name="常规 2 2 5 2 3 2 3 2" xfId="32094"/>
    <cellStyle name="常规 2 2 5 2 3 2 4" xfId="32091"/>
    <cellStyle name="常规 2 2 5 2 3 3" xfId="5891"/>
    <cellStyle name="常规 2 2 5 2 3 3 2" xfId="18548"/>
    <cellStyle name="常规 2 2 5 2 3 3 2 2" xfId="32096"/>
    <cellStyle name="常规 2 2 5 2 3 3 3" xfId="32095"/>
    <cellStyle name="常规 2 2 5 2 3 4" xfId="18545"/>
    <cellStyle name="常规 2 2 5 2 3 4 2" xfId="32097"/>
    <cellStyle name="常规 2 2 5 2 3 5" xfId="32090"/>
    <cellStyle name="常规 2 2 5 2 4" xfId="3775"/>
    <cellStyle name="常规 2 2 5 2 4 2" xfId="7982"/>
    <cellStyle name="常规 2 2 5 2 4 2 2" xfId="18550"/>
    <cellStyle name="常规 2 2 5 2 4 2 2 2" xfId="32100"/>
    <cellStyle name="常规 2 2 5 2 4 2 3" xfId="32099"/>
    <cellStyle name="常规 2 2 5 2 4 3" xfId="18549"/>
    <cellStyle name="常规 2 2 5 2 4 3 2" xfId="32101"/>
    <cellStyle name="常规 2 2 5 2 4 4" xfId="32098"/>
    <cellStyle name="常规 2 2 5 2 5" xfId="5889"/>
    <cellStyle name="常规 2 2 5 2 5 2" xfId="18551"/>
    <cellStyle name="常规 2 2 5 2 5 2 2" xfId="32103"/>
    <cellStyle name="常规 2 2 5 2 5 3" xfId="32102"/>
    <cellStyle name="常规 2 2 5 2 6" xfId="10128"/>
    <cellStyle name="常规 2 2 5 2 6 2" xfId="18552"/>
    <cellStyle name="常规 2 2 5 2 6 2 2" xfId="32105"/>
    <cellStyle name="常规 2 2 5 2 6 3" xfId="32104"/>
    <cellStyle name="常规 2 2 5 2 7" xfId="18539"/>
    <cellStyle name="常规 2 2 5 2 7 2" xfId="32106"/>
    <cellStyle name="常规 2 2 5 2 8" xfId="32079"/>
    <cellStyle name="常规 2 2 5 3" xfId="1050"/>
    <cellStyle name="常规 2 2 5 3 2" xfId="1051"/>
    <cellStyle name="常规 2 2 5 3 2 2" xfId="3779"/>
    <cellStyle name="常规 2 2 5 3 2 2 2" xfId="7986"/>
    <cellStyle name="常规 2 2 5 3 2 2 2 2" xfId="18556"/>
    <cellStyle name="常规 2 2 5 3 2 2 2 2 2" xfId="32111"/>
    <cellStyle name="常规 2 2 5 3 2 2 2 3" xfId="32110"/>
    <cellStyle name="常规 2 2 5 3 2 2 3" xfId="18555"/>
    <cellStyle name="常规 2 2 5 3 2 2 3 2" xfId="32112"/>
    <cellStyle name="常规 2 2 5 3 2 2 4" xfId="32109"/>
    <cellStyle name="常规 2 2 5 3 2 3" xfId="5893"/>
    <cellStyle name="常规 2 2 5 3 2 3 2" xfId="18557"/>
    <cellStyle name="常规 2 2 5 3 2 3 2 2" xfId="32114"/>
    <cellStyle name="常规 2 2 5 3 2 3 3" xfId="32113"/>
    <cellStyle name="常规 2 2 5 3 2 4" xfId="18554"/>
    <cellStyle name="常规 2 2 5 3 2 4 2" xfId="32115"/>
    <cellStyle name="常规 2 2 5 3 2 5" xfId="32108"/>
    <cellStyle name="常规 2 2 5 3 3" xfId="3778"/>
    <cellStyle name="常规 2 2 5 3 3 2" xfId="7985"/>
    <cellStyle name="常规 2 2 5 3 3 2 2" xfId="18559"/>
    <cellStyle name="常规 2 2 5 3 3 2 2 2" xfId="32118"/>
    <cellStyle name="常规 2 2 5 3 3 2 3" xfId="32117"/>
    <cellStyle name="常规 2 2 5 3 3 3" xfId="18558"/>
    <cellStyle name="常规 2 2 5 3 3 3 2" xfId="32119"/>
    <cellStyle name="常规 2 2 5 3 3 4" xfId="32116"/>
    <cellStyle name="常规 2 2 5 3 4" xfId="5892"/>
    <cellStyle name="常规 2 2 5 3 4 2" xfId="18560"/>
    <cellStyle name="常规 2 2 5 3 4 2 2" xfId="32121"/>
    <cellStyle name="常规 2 2 5 3 4 3" xfId="32120"/>
    <cellStyle name="常规 2 2 5 3 5" xfId="10129"/>
    <cellStyle name="常规 2 2 5 3 5 2" xfId="18561"/>
    <cellStyle name="常规 2 2 5 3 5 2 2" xfId="32123"/>
    <cellStyle name="常规 2 2 5 3 5 3" xfId="32122"/>
    <cellStyle name="常规 2 2 5 3 6" xfId="18553"/>
    <cellStyle name="常规 2 2 5 3 6 2" xfId="32124"/>
    <cellStyle name="常规 2 2 5 3 7" xfId="32107"/>
    <cellStyle name="常规 2 2 5 4" xfId="1052"/>
    <cellStyle name="常规 2 2 5 4 2" xfId="3780"/>
    <cellStyle name="常规 2 2 5 4 2 2" xfId="7987"/>
    <cellStyle name="常规 2 2 5 4 2 2 2" xfId="18564"/>
    <cellStyle name="常规 2 2 5 4 2 2 2 2" xfId="32128"/>
    <cellStyle name="常规 2 2 5 4 2 2 3" xfId="32127"/>
    <cellStyle name="常规 2 2 5 4 2 3" xfId="18563"/>
    <cellStyle name="常规 2 2 5 4 2 3 2" xfId="32129"/>
    <cellStyle name="常规 2 2 5 4 2 4" xfId="32126"/>
    <cellStyle name="常规 2 2 5 4 3" xfId="5894"/>
    <cellStyle name="常规 2 2 5 4 3 2" xfId="18565"/>
    <cellStyle name="常规 2 2 5 4 3 2 2" xfId="32131"/>
    <cellStyle name="常规 2 2 5 4 3 3" xfId="32130"/>
    <cellStyle name="常规 2 2 5 4 4" xfId="18562"/>
    <cellStyle name="常规 2 2 5 4 4 2" xfId="32132"/>
    <cellStyle name="常规 2 2 5 4 5" xfId="32125"/>
    <cellStyle name="常规 2 2 5 5" xfId="3774"/>
    <cellStyle name="常规 2 2 5 5 2" xfId="7981"/>
    <cellStyle name="常规 2 2 5 5 2 2" xfId="18567"/>
    <cellStyle name="常规 2 2 5 5 2 2 2" xfId="32135"/>
    <cellStyle name="常规 2 2 5 5 2 3" xfId="32134"/>
    <cellStyle name="常规 2 2 5 5 3" xfId="18566"/>
    <cellStyle name="常规 2 2 5 5 3 2" xfId="32136"/>
    <cellStyle name="常规 2 2 5 5 4" xfId="32133"/>
    <cellStyle name="常规 2 2 5 6" xfId="5888"/>
    <cellStyle name="常规 2 2 5 6 2" xfId="18568"/>
    <cellStyle name="常规 2 2 5 6 2 2" xfId="32138"/>
    <cellStyle name="常规 2 2 5 6 3" xfId="32137"/>
    <cellStyle name="常规 2 2 5 7" xfId="10130"/>
    <cellStyle name="常规 2 2 5 7 2" xfId="18569"/>
    <cellStyle name="常规 2 2 5 7 2 2" xfId="32140"/>
    <cellStyle name="常规 2 2 5 7 3" xfId="32139"/>
    <cellStyle name="常规 2 2 5 8" xfId="18538"/>
    <cellStyle name="常规 2 2 5 8 2" xfId="32141"/>
    <cellStyle name="常规 2 2 5 9" xfId="32078"/>
    <cellStyle name="常规 2 2 6" xfId="1053"/>
    <cellStyle name="常规 2 2 6 2" xfId="1054"/>
    <cellStyle name="常规 2 2 6 2 2" xfId="3782"/>
    <cellStyle name="常规 2 2 6 2 2 2" xfId="7989"/>
    <cellStyle name="常规 2 2 6 2 2 2 2" xfId="18573"/>
    <cellStyle name="常规 2 2 6 2 2 2 2 2" xfId="32146"/>
    <cellStyle name="常规 2 2 6 2 2 2 3" xfId="32145"/>
    <cellStyle name="常规 2 2 6 2 2 3" xfId="18572"/>
    <cellStyle name="常规 2 2 6 2 2 3 2" xfId="32147"/>
    <cellStyle name="常规 2 2 6 2 2 4" xfId="32144"/>
    <cellStyle name="常规 2 2 6 2 3" xfId="5896"/>
    <cellStyle name="常规 2 2 6 2 3 2" xfId="18574"/>
    <cellStyle name="常规 2 2 6 2 3 2 2" xfId="32149"/>
    <cellStyle name="常规 2 2 6 2 3 3" xfId="32148"/>
    <cellStyle name="常规 2 2 6 2 4" xfId="10131"/>
    <cellStyle name="常规 2 2 6 2 4 2" xfId="18575"/>
    <cellStyle name="常规 2 2 6 2 4 2 2" xfId="32151"/>
    <cellStyle name="常规 2 2 6 2 4 3" xfId="32150"/>
    <cellStyle name="常规 2 2 6 2 5" xfId="18571"/>
    <cellStyle name="常规 2 2 6 2 5 2" xfId="32152"/>
    <cellStyle name="常规 2 2 6 2 6" xfId="32143"/>
    <cellStyle name="常规 2 2 6 3" xfId="1055"/>
    <cellStyle name="常规 2 2 6 3 2" xfId="3783"/>
    <cellStyle name="常规 2 2 6 3 2 2" xfId="7990"/>
    <cellStyle name="常规 2 2 6 3 2 2 2" xfId="18578"/>
    <cellStyle name="常规 2 2 6 3 2 2 2 2" xfId="32156"/>
    <cellStyle name="常规 2 2 6 3 2 2 3" xfId="32155"/>
    <cellStyle name="常规 2 2 6 3 2 3" xfId="18577"/>
    <cellStyle name="常规 2 2 6 3 2 3 2" xfId="32157"/>
    <cellStyle name="常规 2 2 6 3 2 4" xfId="32154"/>
    <cellStyle name="常规 2 2 6 3 3" xfId="5897"/>
    <cellStyle name="常规 2 2 6 3 3 2" xfId="18579"/>
    <cellStyle name="常规 2 2 6 3 3 2 2" xfId="32159"/>
    <cellStyle name="常规 2 2 6 3 3 3" xfId="32158"/>
    <cellStyle name="常规 2 2 6 3 4" xfId="18576"/>
    <cellStyle name="常规 2 2 6 3 4 2" xfId="32160"/>
    <cellStyle name="常规 2 2 6 3 5" xfId="32153"/>
    <cellStyle name="常规 2 2 6 4" xfId="3781"/>
    <cellStyle name="常规 2 2 6 4 2" xfId="7988"/>
    <cellStyle name="常规 2 2 6 4 2 2" xfId="18581"/>
    <cellStyle name="常规 2 2 6 4 2 2 2" xfId="32163"/>
    <cellStyle name="常规 2 2 6 4 2 3" xfId="32162"/>
    <cellStyle name="常规 2 2 6 4 3" xfId="18580"/>
    <cellStyle name="常规 2 2 6 4 3 2" xfId="32164"/>
    <cellStyle name="常规 2 2 6 4 4" xfId="32161"/>
    <cellStyle name="常规 2 2 6 5" xfId="5895"/>
    <cellStyle name="常规 2 2 6 5 2" xfId="18582"/>
    <cellStyle name="常规 2 2 6 5 2 2" xfId="32166"/>
    <cellStyle name="常规 2 2 6 5 3" xfId="32165"/>
    <cellStyle name="常规 2 2 6 6" xfId="10132"/>
    <cellStyle name="常规 2 2 6 6 2" xfId="18583"/>
    <cellStyle name="常规 2 2 6 6 2 2" xfId="32168"/>
    <cellStyle name="常规 2 2 6 6 3" xfId="32167"/>
    <cellStyle name="常规 2 2 6 7" xfId="18570"/>
    <cellStyle name="常规 2 2 6 7 2" xfId="32169"/>
    <cellStyle name="常规 2 2 6 8" xfId="32142"/>
    <cellStyle name="常规 2 2 7" xfId="1056"/>
    <cellStyle name="常规 2 2 7 2" xfId="1057"/>
    <cellStyle name="常规 2 2 7 2 2" xfId="3785"/>
    <cellStyle name="常规 2 2 7 2 2 2" xfId="7992"/>
    <cellStyle name="常规 2 2 7 2 2 2 2" xfId="18587"/>
    <cellStyle name="常规 2 2 7 2 2 2 2 2" xfId="32174"/>
    <cellStyle name="常规 2 2 7 2 2 2 3" xfId="32173"/>
    <cellStyle name="常规 2 2 7 2 2 3" xfId="18586"/>
    <cellStyle name="常规 2 2 7 2 2 3 2" xfId="32175"/>
    <cellStyle name="常规 2 2 7 2 2 4" xfId="32172"/>
    <cellStyle name="常规 2 2 7 2 3" xfId="5899"/>
    <cellStyle name="常规 2 2 7 2 3 2" xfId="18588"/>
    <cellStyle name="常规 2 2 7 2 3 2 2" xfId="32177"/>
    <cellStyle name="常规 2 2 7 2 3 3" xfId="32176"/>
    <cellStyle name="常规 2 2 7 2 4" xfId="18585"/>
    <cellStyle name="常规 2 2 7 2 4 2" xfId="32178"/>
    <cellStyle name="常规 2 2 7 2 5" xfId="32171"/>
    <cellStyle name="常规 2 2 7 3" xfId="3784"/>
    <cellStyle name="常规 2 2 7 3 2" xfId="7991"/>
    <cellStyle name="常规 2 2 7 3 2 2" xfId="18590"/>
    <cellStyle name="常规 2 2 7 3 2 2 2" xfId="32181"/>
    <cellStyle name="常规 2 2 7 3 2 3" xfId="32180"/>
    <cellStyle name="常规 2 2 7 3 3" xfId="18589"/>
    <cellStyle name="常规 2 2 7 3 3 2" xfId="32182"/>
    <cellStyle name="常规 2 2 7 3 4" xfId="32179"/>
    <cellStyle name="常规 2 2 7 4" xfId="5898"/>
    <cellStyle name="常规 2 2 7 4 2" xfId="18591"/>
    <cellStyle name="常规 2 2 7 4 2 2" xfId="32184"/>
    <cellStyle name="常规 2 2 7 4 3" xfId="32183"/>
    <cellStyle name="常规 2 2 7 5" xfId="10133"/>
    <cellStyle name="常规 2 2 7 5 2" xfId="18592"/>
    <cellStyle name="常规 2 2 7 5 2 2" xfId="32186"/>
    <cellStyle name="常规 2 2 7 5 3" xfId="32185"/>
    <cellStyle name="常规 2 2 7 6" xfId="18584"/>
    <cellStyle name="常规 2 2 7 6 2" xfId="32187"/>
    <cellStyle name="常规 2 2 7 7" xfId="32170"/>
    <cellStyle name="常规 2 2 8" xfId="1058"/>
    <cellStyle name="常规 2 2 8 2" xfId="3786"/>
    <cellStyle name="常规 2 2 8 2 2" xfId="7993"/>
    <cellStyle name="常规 2 2 8 2 2 2" xfId="18595"/>
    <cellStyle name="常规 2 2 8 2 2 2 2" xfId="32191"/>
    <cellStyle name="常规 2 2 8 2 2 3" xfId="32190"/>
    <cellStyle name="常规 2 2 8 2 3" xfId="18594"/>
    <cellStyle name="常规 2 2 8 2 3 2" xfId="32192"/>
    <cellStyle name="常规 2 2 8 2 4" xfId="32189"/>
    <cellStyle name="常规 2 2 8 3" xfId="5900"/>
    <cellStyle name="常规 2 2 8 3 2" xfId="18596"/>
    <cellStyle name="常规 2 2 8 3 2 2" xfId="32194"/>
    <cellStyle name="常规 2 2 8 3 3" xfId="32193"/>
    <cellStyle name="常规 2 2 8 4" xfId="18593"/>
    <cellStyle name="常规 2 2 8 4 2" xfId="32195"/>
    <cellStyle name="常规 2 2 8 5" xfId="32188"/>
    <cellStyle name="常规 2 2 9" xfId="3054"/>
    <cellStyle name="常规 2 2 9 2" xfId="7279"/>
    <cellStyle name="常规 2 2 9 2 2" xfId="18598"/>
    <cellStyle name="常规 2 2 9 2 2 2" xfId="32198"/>
    <cellStyle name="常规 2 2 9 2 3" xfId="32197"/>
    <cellStyle name="常规 2 2 9 3" xfId="18597"/>
    <cellStyle name="常规 2 2 9 3 2" xfId="32199"/>
    <cellStyle name="常规 2 2 9 4" xfId="32196"/>
    <cellStyle name="常规 2 3" xfId="1059"/>
    <cellStyle name="常规 2 3 10" xfId="1060"/>
    <cellStyle name="常规 2 3 10 2" xfId="3787"/>
    <cellStyle name="常规 2 3 10 2 2" xfId="7994"/>
    <cellStyle name="常规 2 3 10 2 2 2" xfId="18601"/>
    <cellStyle name="常规 2 3 10 2 2 2 2" xfId="32204"/>
    <cellStyle name="常规 2 3 10 2 2 3" xfId="32203"/>
    <cellStyle name="常规 2 3 10 2 3" xfId="18600"/>
    <cellStyle name="常规 2 3 10 2 3 2" xfId="32205"/>
    <cellStyle name="常规 2 3 10 2 4" xfId="32202"/>
    <cellStyle name="常规 2 3 10 3" xfId="5901"/>
    <cellStyle name="常规 2 3 10 3 2" xfId="18602"/>
    <cellStyle name="常规 2 3 10 3 2 2" xfId="32207"/>
    <cellStyle name="常规 2 3 10 3 3" xfId="32206"/>
    <cellStyle name="常规 2 3 10 4" xfId="18599"/>
    <cellStyle name="常规 2 3 10 4 2" xfId="32208"/>
    <cellStyle name="常规 2 3 10 5" xfId="32201"/>
    <cellStyle name="常规 2 3 11" xfId="1061"/>
    <cellStyle name="常规 2 3 11 2" xfId="3788"/>
    <cellStyle name="常规 2 3 11 2 2" xfId="7995"/>
    <cellStyle name="常规 2 3 11 2 2 2" xfId="18605"/>
    <cellStyle name="常规 2 3 11 2 2 2 2" xfId="32212"/>
    <cellStyle name="常规 2 3 11 2 2 3" xfId="32211"/>
    <cellStyle name="常规 2 3 11 2 3" xfId="18604"/>
    <cellStyle name="常规 2 3 11 2 3 2" xfId="32213"/>
    <cellStyle name="常规 2 3 11 2 4" xfId="32210"/>
    <cellStyle name="常规 2 3 11 3" xfId="5902"/>
    <cellStyle name="常规 2 3 11 3 2" xfId="18606"/>
    <cellStyle name="常规 2 3 11 3 2 2" xfId="32215"/>
    <cellStyle name="常规 2 3 11 3 3" xfId="32214"/>
    <cellStyle name="常规 2 3 11 4" xfId="18603"/>
    <cellStyle name="常规 2 3 11 4 2" xfId="32216"/>
    <cellStyle name="常规 2 3 11 5" xfId="32209"/>
    <cellStyle name="常规 2 3 12" xfId="1062"/>
    <cellStyle name="常规 2 3 12 2" xfId="3789"/>
    <cellStyle name="常规 2 3 12 2 2" xfId="7996"/>
    <cellStyle name="常规 2 3 12 2 2 2" xfId="18609"/>
    <cellStyle name="常规 2 3 12 2 2 2 2" xfId="32220"/>
    <cellStyle name="常规 2 3 12 2 2 3" xfId="32219"/>
    <cellStyle name="常规 2 3 12 2 3" xfId="18608"/>
    <cellStyle name="常规 2 3 12 2 3 2" xfId="32221"/>
    <cellStyle name="常规 2 3 12 2 4" xfId="32218"/>
    <cellStyle name="常规 2 3 12 3" xfId="5903"/>
    <cellStyle name="常规 2 3 12 3 2" xfId="18610"/>
    <cellStyle name="常规 2 3 12 3 2 2" xfId="32223"/>
    <cellStyle name="常规 2 3 12 3 3" xfId="32222"/>
    <cellStyle name="常规 2 3 12 4" xfId="18607"/>
    <cellStyle name="常规 2 3 12 4 2" xfId="32224"/>
    <cellStyle name="常规 2 3 12 5" xfId="32217"/>
    <cellStyle name="常规 2 3 13" xfId="1063"/>
    <cellStyle name="常规 2 3 13 2" xfId="3790"/>
    <cellStyle name="常规 2 3 13 2 2" xfId="7997"/>
    <cellStyle name="常规 2 3 13 2 2 2" xfId="18613"/>
    <cellStyle name="常规 2 3 13 2 2 2 2" xfId="32228"/>
    <cellStyle name="常规 2 3 13 2 2 3" xfId="32227"/>
    <cellStyle name="常规 2 3 13 2 3" xfId="18612"/>
    <cellStyle name="常规 2 3 13 2 3 2" xfId="32229"/>
    <cellStyle name="常规 2 3 13 2 4" xfId="32226"/>
    <cellStyle name="常规 2 3 13 3" xfId="5904"/>
    <cellStyle name="常规 2 3 13 3 2" xfId="18614"/>
    <cellStyle name="常规 2 3 13 3 2 2" xfId="32231"/>
    <cellStyle name="常规 2 3 13 3 3" xfId="32230"/>
    <cellStyle name="常规 2 3 13 4" xfId="18611"/>
    <cellStyle name="常规 2 3 13 4 2" xfId="32232"/>
    <cellStyle name="常规 2 3 13 5" xfId="32225"/>
    <cellStyle name="常规 2 3 14" xfId="1064"/>
    <cellStyle name="常规 2 3 14 2" xfId="3791"/>
    <cellStyle name="常规 2 3 14 2 2" xfId="7998"/>
    <cellStyle name="常规 2 3 14 2 2 2" xfId="18617"/>
    <cellStyle name="常规 2 3 14 2 2 2 2" xfId="32236"/>
    <cellStyle name="常规 2 3 14 2 2 3" xfId="32235"/>
    <cellStyle name="常规 2 3 14 2 3" xfId="18616"/>
    <cellStyle name="常规 2 3 14 2 3 2" xfId="32237"/>
    <cellStyle name="常规 2 3 14 2 4" xfId="32234"/>
    <cellStyle name="常规 2 3 14 3" xfId="5905"/>
    <cellStyle name="常规 2 3 14 3 2" xfId="18618"/>
    <cellStyle name="常规 2 3 14 3 2 2" xfId="32239"/>
    <cellStyle name="常规 2 3 14 3 3" xfId="32238"/>
    <cellStyle name="常规 2 3 14 4" xfId="18615"/>
    <cellStyle name="常规 2 3 14 4 2" xfId="32240"/>
    <cellStyle name="常规 2 3 14 5" xfId="32233"/>
    <cellStyle name="常规 2 3 15" xfId="1065"/>
    <cellStyle name="常规 2 3 15 2" xfId="3792"/>
    <cellStyle name="常规 2 3 15 2 2" xfId="7999"/>
    <cellStyle name="常规 2 3 15 2 2 2" xfId="18621"/>
    <cellStyle name="常规 2 3 15 2 2 2 2" xfId="32244"/>
    <cellStyle name="常规 2 3 15 2 2 3" xfId="32243"/>
    <cellStyle name="常规 2 3 15 2 3" xfId="18620"/>
    <cellStyle name="常规 2 3 15 2 3 2" xfId="32245"/>
    <cellStyle name="常规 2 3 15 2 4" xfId="32242"/>
    <cellStyle name="常规 2 3 15 3" xfId="5906"/>
    <cellStyle name="常规 2 3 15 3 2" xfId="18622"/>
    <cellStyle name="常规 2 3 15 3 2 2" xfId="32247"/>
    <cellStyle name="常规 2 3 15 3 3" xfId="32246"/>
    <cellStyle name="常规 2 3 15 4" xfId="18619"/>
    <cellStyle name="常规 2 3 15 4 2" xfId="32248"/>
    <cellStyle name="常规 2 3 15 5" xfId="32241"/>
    <cellStyle name="常规 2 3 16" xfId="1066"/>
    <cellStyle name="常规 2 3 16 2" xfId="3793"/>
    <cellStyle name="常规 2 3 16 2 2" xfId="8000"/>
    <cellStyle name="常规 2 3 16 2 2 2" xfId="18625"/>
    <cellStyle name="常规 2 3 16 2 2 2 2" xfId="32252"/>
    <cellStyle name="常规 2 3 16 2 2 3" xfId="32251"/>
    <cellStyle name="常规 2 3 16 2 3" xfId="18624"/>
    <cellStyle name="常规 2 3 16 2 3 2" xfId="32253"/>
    <cellStyle name="常规 2 3 16 2 4" xfId="32250"/>
    <cellStyle name="常规 2 3 16 3" xfId="5907"/>
    <cellStyle name="常规 2 3 16 3 2" xfId="18626"/>
    <cellStyle name="常规 2 3 16 3 2 2" xfId="32255"/>
    <cellStyle name="常规 2 3 16 3 3" xfId="32254"/>
    <cellStyle name="常规 2 3 16 4" xfId="18623"/>
    <cellStyle name="常规 2 3 16 4 2" xfId="32256"/>
    <cellStyle name="常规 2 3 16 5" xfId="32249"/>
    <cellStyle name="常规 2 3 17" xfId="1067"/>
    <cellStyle name="常规 2 3 17 2" xfId="3794"/>
    <cellStyle name="常规 2 3 17 2 2" xfId="8001"/>
    <cellStyle name="常规 2 3 17 2 2 2" xfId="18629"/>
    <cellStyle name="常规 2 3 17 2 2 2 2" xfId="32260"/>
    <cellStyle name="常规 2 3 17 2 2 3" xfId="32259"/>
    <cellStyle name="常规 2 3 17 2 3" xfId="18628"/>
    <cellStyle name="常规 2 3 17 2 3 2" xfId="32261"/>
    <cellStyle name="常规 2 3 17 2 4" xfId="32258"/>
    <cellStyle name="常规 2 3 17 3" xfId="5908"/>
    <cellStyle name="常规 2 3 17 3 2" xfId="18630"/>
    <cellStyle name="常规 2 3 17 3 2 2" xfId="32263"/>
    <cellStyle name="常规 2 3 17 3 3" xfId="32262"/>
    <cellStyle name="常规 2 3 17 4" xfId="18627"/>
    <cellStyle name="常规 2 3 17 4 2" xfId="32264"/>
    <cellStyle name="常规 2 3 17 5" xfId="32257"/>
    <cellStyle name="常规 2 3 18" xfId="1068"/>
    <cellStyle name="常规 2 3 18 2" xfId="3795"/>
    <cellStyle name="常规 2 3 18 2 2" xfId="8002"/>
    <cellStyle name="常规 2 3 18 2 2 2" xfId="18633"/>
    <cellStyle name="常规 2 3 18 2 2 2 2" xfId="32268"/>
    <cellStyle name="常规 2 3 18 2 2 3" xfId="32267"/>
    <cellStyle name="常规 2 3 18 2 3" xfId="18632"/>
    <cellStyle name="常规 2 3 18 2 3 2" xfId="32269"/>
    <cellStyle name="常规 2 3 18 2 4" xfId="32266"/>
    <cellStyle name="常规 2 3 18 3" xfId="5909"/>
    <cellStyle name="常规 2 3 18 3 2" xfId="18634"/>
    <cellStyle name="常规 2 3 18 3 2 2" xfId="32271"/>
    <cellStyle name="常规 2 3 18 3 3" xfId="32270"/>
    <cellStyle name="常规 2 3 18 4" xfId="18631"/>
    <cellStyle name="常规 2 3 18 4 2" xfId="32272"/>
    <cellStyle name="常规 2 3 18 5" xfId="32265"/>
    <cellStyle name="常规 2 3 19" xfId="1069"/>
    <cellStyle name="常规 2 3 19 2" xfId="3796"/>
    <cellStyle name="常规 2 3 19 2 2" xfId="8003"/>
    <cellStyle name="常规 2 3 19 2 2 2" xfId="18637"/>
    <cellStyle name="常规 2 3 19 2 2 2 2" xfId="32276"/>
    <cellStyle name="常规 2 3 19 2 2 3" xfId="32275"/>
    <cellStyle name="常规 2 3 19 2 3" xfId="18636"/>
    <cellStyle name="常规 2 3 19 2 3 2" xfId="32277"/>
    <cellStyle name="常规 2 3 19 2 4" xfId="32274"/>
    <cellStyle name="常规 2 3 19 3" xfId="5910"/>
    <cellStyle name="常规 2 3 19 3 2" xfId="18638"/>
    <cellStyle name="常规 2 3 19 3 2 2" xfId="32279"/>
    <cellStyle name="常规 2 3 19 3 3" xfId="32278"/>
    <cellStyle name="常规 2 3 19 4" xfId="18635"/>
    <cellStyle name="常规 2 3 19 4 2" xfId="32280"/>
    <cellStyle name="常规 2 3 19 5" xfId="32273"/>
    <cellStyle name="常规 2 3 2" xfId="1070"/>
    <cellStyle name="常规 2 3 2 10" xfId="1071"/>
    <cellStyle name="常规 2 3 2 10 2" xfId="3797"/>
    <cellStyle name="常规 2 3 2 10 2 2" xfId="8004"/>
    <cellStyle name="常规 2 3 2 10 2 2 2" xfId="18641"/>
    <cellStyle name="常规 2 3 2 10 2 2 2 2" xfId="32285"/>
    <cellStyle name="常规 2 3 2 10 2 2 3" xfId="32284"/>
    <cellStyle name="常规 2 3 2 10 2 3" xfId="18640"/>
    <cellStyle name="常规 2 3 2 10 2 3 2" xfId="32286"/>
    <cellStyle name="常规 2 3 2 10 2 4" xfId="32283"/>
    <cellStyle name="常规 2 3 2 10 3" xfId="5911"/>
    <cellStyle name="常规 2 3 2 10 3 2" xfId="18642"/>
    <cellStyle name="常规 2 3 2 10 3 2 2" xfId="32288"/>
    <cellStyle name="常规 2 3 2 10 3 3" xfId="32287"/>
    <cellStyle name="常规 2 3 2 10 4" xfId="18639"/>
    <cellStyle name="常规 2 3 2 10 4 2" xfId="32289"/>
    <cellStyle name="常规 2 3 2 10 5" xfId="32282"/>
    <cellStyle name="常规 2 3 2 11" xfId="1072"/>
    <cellStyle name="常规 2 3 2 11 2" xfId="3798"/>
    <cellStyle name="常规 2 3 2 11 2 2" xfId="8005"/>
    <cellStyle name="常规 2 3 2 11 2 2 2" xfId="18645"/>
    <cellStyle name="常规 2 3 2 11 2 2 2 2" xfId="32293"/>
    <cellStyle name="常规 2 3 2 11 2 2 3" xfId="32292"/>
    <cellStyle name="常规 2 3 2 11 2 3" xfId="18644"/>
    <cellStyle name="常规 2 3 2 11 2 3 2" xfId="32294"/>
    <cellStyle name="常规 2 3 2 11 2 4" xfId="32291"/>
    <cellStyle name="常规 2 3 2 11 3" xfId="5912"/>
    <cellStyle name="常规 2 3 2 11 3 2" xfId="18646"/>
    <cellStyle name="常规 2 3 2 11 3 2 2" xfId="32296"/>
    <cellStyle name="常规 2 3 2 11 3 3" xfId="32295"/>
    <cellStyle name="常规 2 3 2 11 4" xfId="18643"/>
    <cellStyle name="常规 2 3 2 11 4 2" xfId="32297"/>
    <cellStyle name="常规 2 3 2 11 5" xfId="32290"/>
    <cellStyle name="常规 2 3 2 12" xfId="1073"/>
    <cellStyle name="常规 2 3 2 12 2" xfId="3799"/>
    <cellStyle name="常规 2 3 2 12 2 2" xfId="8006"/>
    <cellStyle name="常规 2 3 2 12 2 2 2" xfId="18649"/>
    <cellStyle name="常规 2 3 2 12 2 2 2 2" xfId="32301"/>
    <cellStyle name="常规 2 3 2 12 2 2 3" xfId="32300"/>
    <cellStyle name="常规 2 3 2 12 2 3" xfId="18648"/>
    <cellStyle name="常规 2 3 2 12 2 3 2" xfId="32302"/>
    <cellStyle name="常规 2 3 2 12 2 4" xfId="32299"/>
    <cellStyle name="常规 2 3 2 12 3" xfId="5913"/>
    <cellStyle name="常规 2 3 2 12 3 2" xfId="18650"/>
    <cellStyle name="常规 2 3 2 12 3 2 2" xfId="32304"/>
    <cellStyle name="常规 2 3 2 12 3 3" xfId="32303"/>
    <cellStyle name="常规 2 3 2 12 4" xfId="18647"/>
    <cellStyle name="常规 2 3 2 12 4 2" xfId="32305"/>
    <cellStyle name="常规 2 3 2 12 5" xfId="32298"/>
    <cellStyle name="常规 2 3 2 13" xfId="1074"/>
    <cellStyle name="常规 2 3 2 13 2" xfId="3800"/>
    <cellStyle name="常规 2 3 2 13 2 2" xfId="8007"/>
    <cellStyle name="常规 2 3 2 13 2 2 2" xfId="18653"/>
    <cellStyle name="常规 2 3 2 13 2 2 2 2" xfId="32309"/>
    <cellStyle name="常规 2 3 2 13 2 2 3" xfId="32308"/>
    <cellStyle name="常规 2 3 2 13 2 3" xfId="18652"/>
    <cellStyle name="常规 2 3 2 13 2 3 2" xfId="32310"/>
    <cellStyle name="常规 2 3 2 13 2 4" xfId="32307"/>
    <cellStyle name="常规 2 3 2 13 3" xfId="5914"/>
    <cellStyle name="常规 2 3 2 13 3 2" xfId="18654"/>
    <cellStyle name="常规 2 3 2 13 3 2 2" xfId="32312"/>
    <cellStyle name="常规 2 3 2 13 3 3" xfId="32311"/>
    <cellStyle name="常规 2 3 2 13 4" xfId="18651"/>
    <cellStyle name="常规 2 3 2 13 4 2" xfId="32313"/>
    <cellStyle name="常规 2 3 2 13 5" xfId="32306"/>
    <cellStyle name="常规 2 3 2 14" xfId="1075"/>
    <cellStyle name="常规 2 3 2 14 2" xfId="3801"/>
    <cellStyle name="常规 2 3 2 14 2 2" xfId="8008"/>
    <cellStyle name="常规 2 3 2 14 2 2 2" xfId="18657"/>
    <cellStyle name="常规 2 3 2 14 2 2 2 2" xfId="32317"/>
    <cellStyle name="常规 2 3 2 14 2 2 3" xfId="32316"/>
    <cellStyle name="常规 2 3 2 14 2 3" xfId="18656"/>
    <cellStyle name="常规 2 3 2 14 2 3 2" xfId="32318"/>
    <cellStyle name="常规 2 3 2 14 2 4" xfId="32315"/>
    <cellStyle name="常规 2 3 2 14 3" xfId="5915"/>
    <cellStyle name="常规 2 3 2 14 3 2" xfId="18658"/>
    <cellStyle name="常规 2 3 2 14 3 2 2" xfId="32320"/>
    <cellStyle name="常规 2 3 2 14 3 3" xfId="32319"/>
    <cellStyle name="常规 2 3 2 14 4" xfId="18655"/>
    <cellStyle name="常规 2 3 2 14 4 2" xfId="32321"/>
    <cellStyle name="常规 2 3 2 14 5" xfId="32314"/>
    <cellStyle name="常规 2 3 2 15" xfId="1076"/>
    <cellStyle name="常规 2 3 2 15 2" xfId="3802"/>
    <cellStyle name="常规 2 3 2 15 2 2" xfId="8009"/>
    <cellStyle name="常规 2 3 2 15 2 2 2" xfId="18661"/>
    <cellStyle name="常规 2 3 2 15 2 2 2 2" xfId="32325"/>
    <cellStyle name="常规 2 3 2 15 2 2 3" xfId="32324"/>
    <cellStyle name="常规 2 3 2 15 2 3" xfId="18660"/>
    <cellStyle name="常规 2 3 2 15 2 3 2" xfId="32326"/>
    <cellStyle name="常规 2 3 2 15 2 4" xfId="32323"/>
    <cellStyle name="常规 2 3 2 15 3" xfId="5916"/>
    <cellStyle name="常规 2 3 2 15 3 2" xfId="18662"/>
    <cellStyle name="常规 2 3 2 15 3 2 2" xfId="32328"/>
    <cellStyle name="常规 2 3 2 15 3 3" xfId="32327"/>
    <cellStyle name="常规 2 3 2 15 4" xfId="18659"/>
    <cellStyle name="常规 2 3 2 15 4 2" xfId="32329"/>
    <cellStyle name="常规 2 3 2 15 5" xfId="32322"/>
    <cellStyle name="常规 2 3 2 16" xfId="1077"/>
    <cellStyle name="常规 2 3 2 16 2" xfId="3803"/>
    <cellStyle name="常规 2 3 2 16 2 2" xfId="8010"/>
    <cellStyle name="常规 2 3 2 16 2 2 2" xfId="18665"/>
    <cellStyle name="常规 2 3 2 16 2 2 2 2" xfId="32333"/>
    <cellStyle name="常规 2 3 2 16 2 2 3" xfId="32332"/>
    <cellStyle name="常规 2 3 2 16 2 3" xfId="18664"/>
    <cellStyle name="常规 2 3 2 16 2 3 2" xfId="32334"/>
    <cellStyle name="常规 2 3 2 16 2 4" xfId="32331"/>
    <cellStyle name="常规 2 3 2 16 3" xfId="5917"/>
    <cellStyle name="常规 2 3 2 16 3 2" xfId="18666"/>
    <cellStyle name="常规 2 3 2 16 3 2 2" xfId="32336"/>
    <cellStyle name="常规 2 3 2 16 3 3" xfId="32335"/>
    <cellStyle name="常规 2 3 2 16 4" xfId="18663"/>
    <cellStyle name="常规 2 3 2 16 4 2" xfId="32337"/>
    <cellStyle name="常规 2 3 2 16 5" xfId="32330"/>
    <cellStyle name="常规 2 3 2 17" xfId="1078"/>
    <cellStyle name="常规 2 3 2 17 2" xfId="3804"/>
    <cellStyle name="常规 2 3 2 17 2 2" xfId="8011"/>
    <cellStyle name="常规 2 3 2 17 2 2 2" xfId="18669"/>
    <cellStyle name="常规 2 3 2 17 2 2 2 2" xfId="32341"/>
    <cellStyle name="常规 2 3 2 17 2 2 3" xfId="32340"/>
    <cellStyle name="常规 2 3 2 17 2 3" xfId="18668"/>
    <cellStyle name="常规 2 3 2 17 2 3 2" xfId="32342"/>
    <cellStyle name="常规 2 3 2 17 2 4" xfId="32339"/>
    <cellStyle name="常规 2 3 2 17 3" xfId="5918"/>
    <cellStyle name="常规 2 3 2 17 3 2" xfId="18670"/>
    <cellStyle name="常规 2 3 2 17 3 2 2" xfId="32344"/>
    <cellStyle name="常规 2 3 2 17 3 3" xfId="32343"/>
    <cellStyle name="常规 2 3 2 17 4" xfId="18667"/>
    <cellStyle name="常规 2 3 2 17 4 2" xfId="32345"/>
    <cellStyle name="常规 2 3 2 17 5" xfId="32338"/>
    <cellStyle name="常规 2 3 2 18" xfId="1079"/>
    <cellStyle name="常规 2 3 2 18 2" xfId="3805"/>
    <cellStyle name="常规 2 3 2 18 2 2" xfId="8012"/>
    <cellStyle name="常规 2 3 2 18 2 2 2" xfId="18673"/>
    <cellStyle name="常规 2 3 2 18 2 2 2 2" xfId="32349"/>
    <cellStyle name="常规 2 3 2 18 2 2 3" xfId="32348"/>
    <cellStyle name="常规 2 3 2 18 2 3" xfId="18672"/>
    <cellStyle name="常规 2 3 2 18 2 3 2" xfId="32350"/>
    <cellStyle name="常规 2 3 2 18 2 4" xfId="32347"/>
    <cellStyle name="常规 2 3 2 18 3" xfId="5919"/>
    <cellStyle name="常规 2 3 2 18 3 2" xfId="18674"/>
    <cellStyle name="常规 2 3 2 18 3 2 2" xfId="32352"/>
    <cellStyle name="常规 2 3 2 18 3 3" xfId="32351"/>
    <cellStyle name="常规 2 3 2 18 4" xfId="18671"/>
    <cellStyle name="常规 2 3 2 18 4 2" xfId="32353"/>
    <cellStyle name="常规 2 3 2 18 5" xfId="32346"/>
    <cellStyle name="常规 2 3 2 19" xfId="3061"/>
    <cellStyle name="常规 2 3 2 19 2" xfId="7286"/>
    <cellStyle name="常规 2 3 2 19 2 2" xfId="18676"/>
    <cellStyle name="常规 2 3 2 19 2 2 2" xfId="32356"/>
    <cellStyle name="常规 2 3 2 19 2 3" xfId="32355"/>
    <cellStyle name="常规 2 3 2 19 3" xfId="18675"/>
    <cellStyle name="常规 2 3 2 19 3 2" xfId="32357"/>
    <cellStyle name="常规 2 3 2 19 4" xfId="32354"/>
    <cellStyle name="常规 2 3 2 2" xfId="1080"/>
    <cellStyle name="常规 2 3 2 2 2" xfId="1081"/>
    <cellStyle name="常规 2 3 2 2 2 2" xfId="1082"/>
    <cellStyle name="常规 2 3 2 2 2 2 2" xfId="1083"/>
    <cellStyle name="常规 2 3 2 2 2 2 2 2" xfId="10134"/>
    <cellStyle name="常规 2 3 2 2 2 2 2 2 2" xfId="32362"/>
    <cellStyle name="常规 2 3 2 2 2 2 2 3" xfId="32361"/>
    <cellStyle name="常规 2 3 2 2 2 2 3" xfId="10135"/>
    <cellStyle name="常规 2 3 2 2 2 2 3 2" xfId="32363"/>
    <cellStyle name="常规 2 3 2 2 2 2 4" xfId="32360"/>
    <cellStyle name="常规 2 3 2 2 2 3" xfId="1084"/>
    <cellStyle name="常规 2 3 2 2 2 3 2" xfId="10136"/>
    <cellStyle name="常规 2 3 2 2 2 3 2 2" xfId="32365"/>
    <cellStyle name="常规 2 3 2 2 2 3 3" xfId="32364"/>
    <cellStyle name="常规 2 3 2 2 2 4" xfId="1085"/>
    <cellStyle name="常规 2 3 2 2 2 4 2" xfId="32366"/>
    <cellStyle name="常规 2 3 2 2 2 5" xfId="10137"/>
    <cellStyle name="常规 2 3 2 2 2 5 2" xfId="32367"/>
    <cellStyle name="常规 2 3 2 2 2 6" xfId="32359"/>
    <cellStyle name="常规 2 3 2 2 3" xfId="1086"/>
    <cellStyle name="常规 2 3 2 2 3 2" xfId="1087"/>
    <cellStyle name="常规 2 3 2 2 3 2 2" xfId="10138"/>
    <cellStyle name="常规 2 3 2 2 3 2 2 2" xfId="32370"/>
    <cellStyle name="常规 2 3 2 2 3 2 3" xfId="32369"/>
    <cellStyle name="常规 2 3 2 2 3 3" xfId="1088"/>
    <cellStyle name="常规 2 3 2 2 3 3 2" xfId="32371"/>
    <cellStyle name="常规 2 3 2 2 3 4" xfId="10139"/>
    <cellStyle name="常规 2 3 2 2 3 4 2" xfId="32372"/>
    <cellStyle name="常规 2 3 2 2 3 5" xfId="32368"/>
    <cellStyle name="常规 2 3 2 2 4" xfId="1089"/>
    <cellStyle name="常规 2 3 2 2 4 2" xfId="10140"/>
    <cellStyle name="常规 2 3 2 2 4 2 2" xfId="32374"/>
    <cellStyle name="常规 2 3 2 2 4 3" xfId="32373"/>
    <cellStyle name="常规 2 3 2 2 5" xfId="1090"/>
    <cellStyle name="常规 2 3 2 2 5 2" xfId="32375"/>
    <cellStyle name="常规 2 3 2 2 6" xfId="10141"/>
    <cellStyle name="常规 2 3 2 2 6 2" xfId="32376"/>
    <cellStyle name="常规 2 3 2 2 7" xfId="32358"/>
    <cellStyle name="常规 2 3 2 20" xfId="10142"/>
    <cellStyle name="常规 2 3 2 20 2" xfId="32377"/>
    <cellStyle name="常规 2 3 2 21" xfId="32281"/>
    <cellStyle name="常规 2 3 2 3" xfId="1091"/>
    <cellStyle name="常规 2 3 2 3 2" xfId="1092"/>
    <cellStyle name="常规 2 3 2 3 2 2" xfId="1093"/>
    <cellStyle name="常规 2 3 2 3 2 2 2" xfId="10143"/>
    <cellStyle name="常规 2 3 2 3 2 2 2 2" xfId="32381"/>
    <cellStyle name="常规 2 3 2 3 2 2 3" xfId="32380"/>
    <cellStyle name="常规 2 3 2 3 2 3" xfId="10144"/>
    <cellStyle name="常规 2 3 2 3 2 3 2" xfId="32382"/>
    <cellStyle name="常规 2 3 2 3 2 4" xfId="32379"/>
    <cellStyle name="常规 2 3 2 3 3" xfId="1094"/>
    <cellStyle name="常规 2 3 2 3 3 2" xfId="10145"/>
    <cellStyle name="常规 2 3 2 3 3 2 2" xfId="32384"/>
    <cellStyle name="常规 2 3 2 3 3 3" xfId="32383"/>
    <cellStyle name="常规 2 3 2 3 4" xfId="1095"/>
    <cellStyle name="常规 2 3 2 3 4 2" xfId="32385"/>
    <cellStyle name="常规 2 3 2 3 5" xfId="10146"/>
    <cellStyle name="常规 2 3 2 3 5 2" xfId="32386"/>
    <cellStyle name="常规 2 3 2 3 6" xfId="32378"/>
    <cellStyle name="常规 2 3 2 4" xfId="1096"/>
    <cellStyle name="常规 2 3 2 4 2" xfId="1097"/>
    <cellStyle name="常规 2 3 2 4 2 2" xfId="1098"/>
    <cellStyle name="常规 2 3 2 4 2 2 2" xfId="3808"/>
    <cellStyle name="常规 2 3 2 4 2 2 2 2" xfId="8015"/>
    <cellStyle name="常规 2 3 2 4 2 2 2 2 2" xfId="18681"/>
    <cellStyle name="常规 2 3 2 4 2 2 2 2 2 2" xfId="32392"/>
    <cellStyle name="常规 2 3 2 4 2 2 2 2 3" xfId="32391"/>
    <cellStyle name="常规 2 3 2 4 2 2 2 3" xfId="18680"/>
    <cellStyle name="常规 2 3 2 4 2 2 2 3 2" xfId="32393"/>
    <cellStyle name="常规 2 3 2 4 2 2 2 4" xfId="32390"/>
    <cellStyle name="常规 2 3 2 4 2 2 3" xfId="5922"/>
    <cellStyle name="常规 2 3 2 4 2 2 3 2" xfId="18682"/>
    <cellStyle name="常规 2 3 2 4 2 2 3 2 2" xfId="32395"/>
    <cellStyle name="常规 2 3 2 4 2 2 3 3" xfId="32394"/>
    <cellStyle name="常规 2 3 2 4 2 2 4" xfId="10147"/>
    <cellStyle name="常规 2 3 2 4 2 2 4 2" xfId="18683"/>
    <cellStyle name="常规 2 3 2 4 2 2 4 2 2" xfId="32397"/>
    <cellStyle name="常规 2 3 2 4 2 2 4 3" xfId="32396"/>
    <cellStyle name="常规 2 3 2 4 2 2 5" xfId="18679"/>
    <cellStyle name="常规 2 3 2 4 2 2 5 2" xfId="32398"/>
    <cellStyle name="常规 2 3 2 4 2 2 6" xfId="32389"/>
    <cellStyle name="常规 2 3 2 4 2 3" xfId="3807"/>
    <cellStyle name="常规 2 3 2 4 2 3 2" xfId="8014"/>
    <cellStyle name="常规 2 3 2 4 2 3 2 2" xfId="18685"/>
    <cellStyle name="常规 2 3 2 4 2 3 2 2 2" xfId="32401"/>
    <cellStyle name="常规 2 3 2 4 2 3 2 3" xfId="32400"/>
    <cellStyle name="常规 2 3 2 4 2 3 3" xfId="18684"/>
    <cellStyle name="常规 2 3 2 4 2 3 3 2" xfId="32402"/>
    <cellStyle name="常规 2 3 2 4 2 3 4" xfId="32399"/>
    <cellStyle name="常规 2 3 2 4 2 4" xfId="5921"/>
    <cellStyle name="常规 2 3 2 4 2 4 2" xfId="18686"/>
    <cellStyle name="常规 2 3 2 4 2 4 2 2" xfId="32404"/>
    <cellStyle name="常规 2 3 2 4 2 4 3" xfId="32403"/>
    <cellStyle name="常规 2 3 2 4 2 5" xfId="10148"/>
    <cellStyle name="常规 2 3 2 4 2 5 2" xfId="18687"/>
    <cellStyle name="常规 2 3 2 4 2 5 2 2" xfId="32406"/>
    <cellStyle name="常规 2 3 2 4 2 5 3" xfId="32405"/>
    <cellStyle name="常规 2 3 2 4 2 6" xfId="18678"/>
    <cellStyle name="常规 2 3 2 4 2 6 2" xfId="32407"/>
    <cellStyle name="常规 2 3 2 4 2 7" xfId="32388"/>
    <cellStyle name="常规 2 3 2 4 3" xfId="1099"/>
    <cellStyle name="常规 2 3 2 4 3 2" xfId="3809"/>
    <cellStyle name="常规 2 3 2 4 3 2 2" xfId="8016"/>
    <cellStyle name="常规 2 3 2 4 3 2 2 2" xfId="18690"/>
    <cellStyle name="常规 2 3 2 4 3 2 2 2 2" xfId="32411"/>
    <cellStyle name="常规 2 3 2 4 3 2 2 3" xfId="32410"/>
    <cellStyle name="常规 2 3 2 4 3 2 3" xfId="18689"/>
    <cellStyle name="常规 2 3 2 4 3 2 3 2" xfId="32412"/>
    <cellStyle name="常规 2 3 2 4 3 2 4" xfId="32409"/>
    <cellStyle name="常规 2 3 2 4 3 3" xfId="5923"/>
    <cellStyle name="常规 2 3 2 4 3 3 2" xfId="18691"/>
    <cellStyle name="常规 2 3 2 4 3 3 2 2" xfId="32414"/>
    <cellStyle name="常规 2 3 2 4 3 3 3" xfId="32413"/>
    <cellStyle name="常规 2 3 2 4 3 4" xfId="10149"/>
    <cellStyle name="常规 2 3 2 4 3 4 2" xfId="18692"/>
    <cellStyle name="常规 2 3 2 4 3 4 2 2" xfId="32416"/>
    <cellStyle name="常规 2 3 2 4 3 4 3" xfId="32415"/>
    <cellStyle name="常规 2 3 2 4 3 5" xfId="18688"/>
    <cellStyle name="常规 2 3 2 4 3 5 2" xfId="32417"/>
    <cellStyle name="常规 2 3 2 4 3 6" xfId="32408"/>
    <cellStyle name="常规 2 3 2 4 4" xfId="1100"/>
    <cellStyle name="常规 2 3 2 4 4 2" xfId="32418"/>
    <cellStyle name="常规 2 3 2 4 5" xfId="3806"/>
    <cellStyle name="常规 2 3 2 4 5 2" xfId="8013"/>
    <cellStyle name="常规 2 3 2 4 5 2 2" xfId="18694"/>
    <cellStyle name="常规 2 3 2 4 5 2 2 2" xfId="32421"/>
    <cellStyle name="常规 2 3 2 4 5 2 3" xfId="32420"/>
    <cellStyle name="常规 2 3 2 4 5 3" xfId="18693"/>
    <cellStyle name="常规 2 3 2 4 5 3 2" xfId="32422"/>
    <cellStyle name="常规 2 3 2 4 5 4" xfId="32419"/>
    <cellStyle name="常规 2 3 2 4 6" xfId="5920"/>
    <cellStyle name="常规 2 3 2 4 6 2" xfId="18695"/>
    <cellStyle name="常规 2 3 2 4 6 2 2" xfId="32424"/>
    <cellStyle name="常规 2 3 2 4 6 3" xfId="32423"/>
    <cellStyle name="常规 2 3 2 4 7" xfId="10150"/>
    <cellStyle name="常规 2 3 2 4 7 2" xfId="18696"/>
    <cellStyle name="常规 2 3 2 4 7 2 2" xfId="32426"/>
    <cellStyle name="常规 2 3 2 4 7 3" xfId="32425"/>
    <cellStyle name="常规 2 3 2 4 8" xfId="18677"/>
    <cellStyle name="常规 2 3 2 4 8 2" xfId="32427"/>
    <cellStyle name="常规 2 3 2 4 9" xfId="32387"/>
    <cellStyle name="常规 2 3 2 5" xfId="1101"/>
    <cellStyle name="常规 2 3 2 5 2" xfId="1102"/>
    <cellStyle name="常规 2 3 2 5 2 2" xfId="10151"/>
    <cellStyle name="常规 2 3 2 5 2 2 2" xfId="32430"/>
    <cellStyle name="常规 2 3 2 5 2 3" xfId="32429"/>
    <cellStyle name="常规 2 3 2 5 3" xfId="10152"/>
    <cellStyle name="常规 2 3 2 5 3 2" xfId="32431"/>
    <cellStyle name="常规 2 3 2 5 4" xfId="32428"/>
    <cellStyle name="常规 2 3 2 6" xfId="1103"/>
    <cellStyle name="常规 2 3 2 6 2" xfId="10153"/>
    <cellStyle name="常规 2 3 2 6 2 2" xfId="32433"/>
    <cellStyle name="常规 2 3 2 6 3" xfId="32432"/>
    <cellStyle name="常规 2 3 2 7" xfId="1104"/>
    <cellStyle name="常规 2 3 2 7 2" xfId="10154"/>
    <cellStyle name="常规 2 3 2 7 2 2" xfId="32435"/>
    <cellStyle name="常规 2 3 2 7 3" xfId="32434"/>
    <cellStyle name="常规 2 3 2 8" xfId="1105"/>
    <cellStyle name="常规 2 3 2 8 2" xfId="32436"/>
    <cellStyle name="常规 2 3 2 9" xfId="1106"/>
    <cellStyle name="常规 2 3 2 9 2" xfId="3810"/>
    <cellStyle name="常规 2 3 2 9 2 2" xfId="8017"/>
    <cellStyle name="常规 2 3 2 9 2 2 2" xfId="18699"/>
    <cellStyle name="常规 2 3 2 9 2 2 2 2" xfId="32440"/>
    <cellStyle name="常规 2 3 2 9 2 2 3" xfId="32439"/>
    <cellStyle name="常规 2 3 2 9 2 3" xfId="18698"/>
    <cellStyle name="常规 2 3 2 9 2 3 2" xfId="32441"/>
    <cellStyle name="常规 2 3 2 9 2 4" xfId="32438"/>
    <cellStyle name="常规 2 3 2 9 3" xfId="5924"/>
    <cellStyle name="常规 2 3 2 9 3 2" xfId="18700"/>
    <cellStyle name="常规 2 3 2 9 3 2 2" xfId="32443"/>
    <cellStyle name="常规 2 3 2 9 3 3" xfId="32442"/>
    <cellStyle name="常规 2 3 2 9 4" xfId="18697"/>
    <cellStyle name="常规 2 3 2 9 4 2" xfId="32444"/>
    <cellStyle name="常规 2 3 2 9 5" xfId="32437"/>
    <cellStyle name="常规 2 3 20" xfId="3060"/>
    <cellStyle name="常规 2 3 20 2" xfId="7285"/>
    <cellStyle name="常规 2 3 20 2 2" xfId="18702"/>
    <cellStyle name="常规 2 3 20 2 2 2" xfId="32447"/>
    <cellStyle name="常规 2 3 20 2 3" xfId="32446"/>
    <cellStyle name="常规 2 3 20 3" xfId="18701"/>
    <cellStyle name="常规 2 3 20 3 2" xfId="32448"/>
    <cellStyle name="常规 2 3 20 4" xfId="32445"/>
    <cellStyle name="常规 2 3 21" xfId="10155"/>
    <cellStyle name="常规 2 3 21 2" xfId="32449"/>
    <cellStyle name="常规 2 3 22" xfId="32200"/>
    <cellStyle name="常规 2 3 3" xfId="1107"/>
    <cellStyle name="常规 2 3 3 2" xfId="1108"/>
    <cellStyle name="常规 2 3 3 2 2" xfId="1109"/>
    <cellStyle name="常规 2 3 3 2 2 2" xfId="1110"/>
    <cellStyle name="常规 2 3 3 2 2 2 2" xfId="10156"/>
    <cellStyle name="常规 2 3 3 2 2 2 2 2" xfId="32454"/>
    <cellStyle name="常规 2 3 3 2 2 2 3" xfId="32453"/>
    <cellStyle name="常规 2 3 3 2 2 3" xfId="10157"/>
    <cellStyle name="常规 2 3 3 2 2 3 2" xfId="32455"/>
    <cellStyle name="常规 2 3 3 2 2 4" xfId="32452"/>
    <cellStyle name="常规 2 3 3 2 3" xfId="1111"/>
    <cellStyle name="常规 2 3 3 2 3 2" xfId="10158"/>
    <cellStyle name="常规 2 3 3 2 3 2 2" xfId="32457"/>
    <cellStyle name="常规 2 3 3 2 3 3" xfId="32456"/>
    <cellStyle name="常规 2 3 3 2 4" xfId="1112"/>
    <cellStyle name="常规 2 3 3 2 4 2" xfId="32458"/>
    <cellStyle name="常规 2 3 3 2 5" xfId="10159"/>
    <cellStyle name="常规 2 3 3 2 5 2" xfId="32459"/>
    <cellStyle name="常规 2 3 3 2 6" xfId="32451"/>
    <cellStyle name="常规 2 3 3 3" xfId="1113"/>
    <cellStyle name="常规 2 3 3 3 2" xfId="1114"/>
    <cellStyle name="常规 2 3 3 3 2 2" xfId="10160"/>
    <cellStyle name="常规 2 3 3 3 2 2 2" xfId="32462"/>
    <cellStyle name="常规 2 3 3 3 2 3" xfId="32461"/>
    <cellStyle name="常规 2 3 3 3 3" xfId="1115"/>
    <cellStyle name="常规 2 3 3 3 3 2" xfId="32463"/>
    <cellStyle name="常规 2 3 3 3 4" xfId="10161"/>
    <cellStyle name="常规 2 3 3 3 4 2" xfId="32464"/>
    <cellStyle name="常规 2 3 3 3 5" xfId="32460"/>
    <cellStyle name="常规 2 3 3 4" xfId="1116"/>
    <cellStyle name="常规 2 3 3 4 2" xfId="10162"/>
    <cellStyle name="常规 2 3 3 4 2 2" xfId="32466"/>
    <cellStyle name="常规 2 3 3 4 3" xfId="32465"/>
    <cellStyle name="常规 2 3 3 5" xfId="1117"/>
    <cellStyle name="常规 2 3 3 5 2" xfId="32467"/>
    <cellStyle name="常规 2 3 3 6" xfId="10163"/>
    <cellStyle name="常规 2 3 3 6 2" xfId="32468"/>
    <cellStyle name="常规 2 3 3 7" xfId="32450"/>
    <cellStyle name="常规 2 3 4" xfId="1118"/>
    <cellStyle name="常规 2 3 4 2" xfId="1119"/>
    <cellStyle name="常规 2 3 4 2 2" xfId="1120"/>
    <cellStyle name="常规 2 3 4 2 2 2" xfId="10164"/>
    <cellStyle name="常规 2 3 4 2 2 2 2" xfId="32472"/>
    <cellStyle name="常规 2 3 4 2 2 3" xfId="32471"/>
    <cellStyle name="常规 2 3 4 2 3" xfId="10165"/>
    <cellStyle name="常规 2 3 4 2 3 2" xfId="32473"/>
    <cellStyle name="常规 2 3 4 2 4" xfId="32470"/>
    <cellStyle name="常规 2 3 4 3" xfId="1121"/>
    <cellStyle name="常规 2 3 4 3 2" xfId="10166"/>
    <cellStyle name="常规 2 3 4 3 2 2" xfId="32475"/>
    <cellStyle name="常规 2 3 4 3 3" xfId="32474"/>
    <cellStyle name="常规 2 3 4 4" xfId="1122"/>
    <cellStyle name="常规 2 3 4 4 2" xfId="32476"/>
    <cellStyle name="常规 2 3 4 5" xfId="10167"/>
    <cellStyle name="常规 2 3 4 5 2" xfId="32477"/>
    <cellStyle name="常规 2 3 4 6" xfId="32469"/>
    <cellStyle name="常规 2 3 5" xfId="1123"/>
    <cellStyle name="常规 2 3 5 2" xfId="1124"/>
    <cellStyle name="常规 2 3 5 2 2" xfId="1125"/>
    <cellStyle name="常规 2 3 5 2 2 2" xfId="3813"/>
    <cellStyle name="常规 2 3 5 2 2 2 2" xfId="8020"/>
    <cellStyle name="常规 2 3 5 2 2 2 2 2" xfId="18707"/>
    <cellStyle name="常规 2 3 5 2 2 2 2 2 2" xfId="32483"/>
    <cellStyle name="常规 2 3 5 2 2 2 2 3" xfId="32482"/>
    <cellStyle name="常规 2 3 5 2 2 2 3" xfId="18706"/>
    <cellStyle name="常规 2 3 5 2 2 2 3 2" xfId="32484"/>
    <cellStyle name="常规 2 3 5 2 2 2 4" xfId="32481"/>
    <cellStyle name="常规 2 3 5 2 2 3" xfId="5927"/>
    <cellStyle name="常规 2 3 5 2 2 3 2" xfId="18708"/>
    <cellStyle name="常规 2 3 5 2 2 3 2 2" xfId="32486"/>
    <cellStyle name="常规 2 3 5 2 2 3 3" xfId="32485"/>
    <cellStyle name="常规 2 3 5 2 2 4" xfId="10168"/>
    <cellStyle name="常规 2 3 5 2 2 4 2" xfId="18709"/>
    <cellStyle name="常规 2 3 5 2 2 4 2 2" xfId="32488"/>
    <cellStyle name="常规 2 3 5 2 2 4 3" xfId="32487"/>
    <cellStyle name="常规 2 3 5 2 2 5" xfId="18705"/>
    <cellStyle name="常规 2 3 5 2 2 5 2" xfId="32489"/>
    <cellStyle name="常规 2 3 5 2 2 6" xfId="32480"/>
    <cellStyle name="常规 2 3 5 2 3" xfId="3812"/>
    <cellStyle name="常规 2 3 5 2 3 2" xfId="8019"/>
    <cellStyle name="常规 2 3 5 2 3 2 2" xfId="18711"/>
    <cellStyle name="常规 2 3 5 2 3 2 2 2" xfId="32492"/>
    <cellStyle name="常规 2 3 5 2 3 2 3" xfId="32491"/>
    <cellStyle name="常规 2 3 5 2 3 3" xfId="18710"/>
    <cellStyle name="常规 2 3 5 2 3 3 2" xfId="32493"/>
    <cellStyle name="常规 2 3 5 2 3 4" xfId="32490"/>
    <cellStyle name="常规 2 3 5 2 4" xfId="5926"/>
    <cellStyle name="常规 2 3 5 2 4 2" xfId="18712"/>
    <cellStyle name="常规 2 3 5 2 4 2 2" xfId="32495"/>
    <cellStyle name="常规 2 3 5 2 4 3" xfId="32494"/>
    <cellStyle name="常规 2 3 5 2 5" xfId="10169"/>
    <cellStyle name="常规 2 3 5 2 5 2" xfId="18713"/>
    <cellStyle name="常规 2 3 5 2 5 2 2" xfId="32497"/>
    <cellStyle name="常规 2 3 5 2 5 3" xfId="32496"/>
    <cellStyle name="常规 2 3 5 2 6" xfId="18704"/>
    <cellStyle name="常规 2 3 5 2 6 2" xfId="32498"/>
    <cellStyle name="常规 2 3 5 2 7" xfId="32479"/>
    <cellStyle name="常规 2 3 5 3" xfId="1126"/>
    <cellStyle name="常规 2 3 5 3 2" xfId="3814"/>
    <cellStyle name="常规 2 3 5 3 2 2" xfId="8021"/>
    <cellStyle name="常规 2 3 5 3 2 2 2" xfId="18716"/>
    <cellStyle name="常规 2 3 5 3 2 2 2 2" xfId="32502"/>
    <cellStyle name="常规 2 3 5 3 2 2 3" xfId="32501"/>
    <cellStyle name="常规 2 3 5 3 2 3" xfId="18715"/>
    <cellStyle name="常规 2 3 5 3 2 3 2" xfId="32503"/>
    <cellStyle name="常规 2 3 5 3 2 4" xfId="32500"/>
    <cellStyle name="常规 2 3 5 3 3" xfId="5928"/>
    <cellStyle name="常规 2 3 5 3 3 2" xfId="18717"/>
    <cellStyle name="常规 2 3 5 3 3 2 2" xfId="32505"/>
    <cellStyle name="常规 2 3 5 3 3 3" xfId="32504"/>
    <cellStyle name="常规 2 3 5 3 4" xfId="10170"/>
    <cellStyle name="常规 2 3 5 3 4 2" xfId="18718"/>
    <cellStyle name="常规 2 3 5 3 4 2 2" xfId="32507"/>
    <cellStyle name="常规 2 3 5 3 4 3" xfId="32506"/>
    <cellStyle name="常规 2 3 5 3 5" xfId="18714"/>
    <cellStyle name="常规 2 3 5 3 5 2" xfId="32508"/>
    <cellStyle name="常规 2 3 5 3 6" xfId="32499"/>
    <cellStyle name="常规 2 3 5 4" xfId="1127"/>
    <cellStyle name="常规 2 3 5 4 2" xfId="32509"/>
    <cellStyle name="常规 2 3 5 5" xfId="3811"/>
    <cellStyle name="常规 2 3 5 5 2" xfId="8018"/>
    <cellStyle name="常规 2 3 5 5 2 2" xfId="18720"/>
    <cellStyle name="常规 2 3 5 5 2 2 2" xfId="32512"/>
    <cellStyle name="常规 2 3 5 5 2 3" xfId="32511"/>
    <cellStyle name="常规 2 3 5 5 3" xfId="18719"/>
    <cellStyle name="常规 2 3 5 5 3 2" xfId="32513"/>
    <cellStyle name="常规 2 3 5 5 4" xfId="32510"/>
    <cellStyle name="常规 2 3 5 6" xfId="5925"/>
    <cellStyle name="常规 2 3 5 6 2" xfId="18721"/>
    <cellStyle name="常规 2 3 5 6 2 2" xfId="32515"/>
    <cellStyle name="常规 2 3 5 6 3" xfId="32514"/>
    <cellStyle name="常规 2 3 5 7" xfId="10171"/>
    <cellStyle name="常规 2 3 5 7 2" xfId="18722"/>
    <cellStyle name="常规 2 3 5 7 2 2" xfId="32517"/>
    <cellStyle name="常规 2 3 5 7 3" xfId="32516"/>
    <cellStyle name="常规 2 3 5 8" xfId="18703"/>
    <cellStyle name="常规 2 3 5 8 2" xfId="32518"/>
    <cellStyle name="常规 2 3 5 9" xfId="32478"/>
    <cellStyle name="常规 2 3 6" xfId="1128"/>
    <cellStyle name="常规 2 3 6 2" xfId="1129"/>
    <cellStyle name="常规 2 3 6 2 2" xfId="10172"/>
    <cellStyle name="常规 2 3 6 2 2 2" xfId="32521"/>
    <cellStyle name="常规 2 3 6 2 3" xfId="32520"/>
    <cellStyle name="常规 2 3 6 3" xfId="10173"/>
    <cellStyle name="常规 2 3 6 3 2" xfId="32522"/>
    <cellStyle name="常规 2 3 6 4" xfId="32519"/>
    <cellStyle name="常规 2 3 7" xfId="1130"/>
    <cellStyle name="常规 2 3 7 2" xfId="10174"/>
    <cellStyle name="常规 2 3 7 2 2" xfId="32524"/>
    <cellStyle name="常规 2 3 7 3" xfId="32523"/>
    <cellStyle name="常规 2 3 8" xfId="1131"/>
    <cellStyle name="常规 2 3 8 2" xfId="10175"/>
    <cellStyle name="常规 2 3 8 2 2" xfId="32526"/>
    <cellStyle name="常规 2 3 8 3" xfId="32525"/>
    <cellStyle name="常规 2 3 9" xfId="1132"/>
    <cellStyle name="常规 2 3 9 2" xfId="32527"/>
    <cellStyle name="常规 2 4" xfId="1133"/>
    <cellStyle name="常规 2 4 10" xfId="10176"/>
    <cellStyle name="常规 2 4 10 2" xfId="18723"/>
    <cellStyle name="常规 2 4 2" xfId="1134"/>
    <cellStyle name="常规 2 4 2 10" xfId="10177"/>
    <cellStyle name="常规 2 4 2 10 2" xfId="18724"/>
    <cellStyle name="常规 2 4 2 2" xfId="1135"/>
    <cellStyle name="常规 2 4 2 2 2" xfId="1136"/>
    <cellStyle name="常规 2 4 2 2 2 2" xfId="1137"/>
    <cellStyle name="常规 2 4 2 2 2 2 2" xfId="1138"/>
    <cellStyle name="常规 2 4 2 2 2 2 2 2" xfId="1139"/>
    <cellStyle name="常规 2 4 2 2 2 2 2 2 2" xfId="3818"/>
    <cellStyle name="常规 2 4 2 2 2 2 2 2 2 2" xfId="8025"/>
    <cellStyle name="常规 2 4 2 2 2 2 2 2 2 2 2" xfId="18730"/>
    <cellStyle name="常规 2 4 2 2 2 2 2 2 2 3" xfId="18729"/>
    <cellStyle name="常规 2 4 2 2 2 2 2 2 3" xfId="5932"/>
    <cellStyle name="常规 2 4 2 2 2 2 2 2 3 2" xfId="18731"/>
    <cellStyle name="常规 2 4 2 2 2 2 2 2 4" xfId="10178"/>
    <cellStyle name="常规 2 4 2 2 2 2 2 2 4 2" xfId="18732"/>
    <cellStyle name="常规 2 4 2 2 2 2 2 2 5" xfId="18728"/>
    <cellStyle name="常规 2 4 2 2 2 2 2 3" xfId="3817"/>
    <cellStyle name="常规 2 4 2 2 2 2 2 3 2" xfId="8024"/>
    <cellStyle name="常规 2 4 2 2 2 2 2 3 2 2" xfId="18734"/>
    <cellStyle name="常规 2 4 2 2 2 2 2 3 3" xfId="18733"/>
    <cellStyle name="常规 2 4 2 2 2 2 2 4" xfId="5931"/>
    <cellStyle name="常规 2 4 2 2 2 2 2 4 2" xfId="18735"/>
    <cellStyle name="常规 2 4 2 2 2 2 2 5" xfId="10179"/>
    <cellStyle name="常规 2 4 2 2 2 2 2 5 2" xfId="18736"/>
    <cellStyle name="常规 2 4 2 2 2 2 2 6" xfId="18727"/>
    <cellStyle name="常规 2 4 2 2 2 2 3" xfId="1140"/>
    <cellStyle name="常规 2 4 2 2 2 2 3 2" xfId="3819"/>
    <cellStyle name="常规 2 4 2 2 2 2 3 2 2" xfId="8026"/>
    <cellStyle name="常规 2 4 2 2 2 2 3 2 2 2" xfId="18739"/>
    <cellStyle name="常规 2 4 2 2 2 2 3 2 3" xfId="18738"/>
    <cellStyle name="常规 2 4 2 2 2 2 3 3" xfId="5933"/>
    <cellStyle name="常规 2 4 2 2 2 2 3 3 2" xfId="18740"/>
    <cellStyle name="常规 2 4 2 2 2 2 3 4" xfId="10180"/>
    <cellStyle name="常规 2 4 2 2 2 2 3 4 2" xfId="18741"/>
    <cellStyle name="常规 2 4 2 2 2 2 3 5" xfId="18737"/>
    <cellStyle name="常规 2 4 2 2 2 2 4" xfId="1141"/>
    <cellStyle name="常规 2 4 2 2 2 2 4 2" xfId="3820"/>
    <cellStyle name="常规 2 4 2 2 2 2 4 2 2" xfId="8027"/>
    <cellStyle name="常规 2 4 2 2 2 2 4 2 2 2" xfId="18744"/>
    <cellStyle name="常规 2 4 2 2 2 2 4 2 3" xfId="18743"/>
    <cellStyle name="常规 2 4 2 2 2 2 4 3" xfId="5934"/>
    <cellStyle name="常规 2 4 2 2 2 2 4 3 2" xfId="18745"/>
    <cellStyle name="常规 2 4 2 2 2 2 4 4" xfId="18742"/>
    <cellStyle name="常规 2 4 2 2 2 2 5" xfId="3816"/>
    <cellStyle name="常规 2 4 2 2 2 2 5 2" xfId="8023"/>
    <cellStyle name="常规 2 4 2 2 2 2 5 2 2" xfId="18747"/>
    <cellStyle name="常规 2 4 2 2 2 2 5 3" xfId="18746"/>
    <cellStyle name="常规 2 4 2 2 2 2 6" xfId="5930"/>
    <cellStyle name="常规 2 4 2 2 2 2 6 2" xfId="18748"/>
    <cellStyle name="常规 2 4 2 2 2 2 7" xfId="10181"/>
    <cellStyle name="常规 2 4 2 2 2 2 7 2" xfId="18749"/>
    <cellStyle name="常规 2 4 2 2 2 2 8" xfId="18726"/>
    <cellStyle name="常规 2 4 2 2 2 3" xfId="1142"/>
    <cellStyle name="常规 2 4 2 2 2 3 2" xfId="1143"/>
    <cellStyle name="常规 2 4 2 2 2 3 2 2" xfId="3822"/>
    <cellStyle name="常规 2 4 2 2 2 3 2 2 2" xfId="8029"/>
    <cellStyle name="常规 2 4 2 2 2 3 2 2 2 2" xfId="18753"/>
    <cellStyle name="常规 2 4 2 2 2 3 2 2 3" xfId="18752"/>
    <cellStyle name="常规 2 4 2 2 2 3 2 3" xfId="5936"/>
    <cellStyle name="常规 2 4 2 2 2 3 2 3 2" xfId="18754"/>
    <cellStyle name="常规 2 4 2 2 2 3 2 4" xfId="10182"/>
    <cellStyle name="常规 2 4 2 2 2 3 2 4 2" xfId="18755"/>
    <cellStyle name="常规 2 4 2 2 2 3 2 5" xfId="18751"/>
    <cellStyle name="常规 2 4 2 2 2 3 3" xfId="1144"/>
    <cellStyle name="常规 2 4 2 2 2 3 3 2" xfId="3823"/>
    <cellStyle name="常规 2 4 2 2 2 3 3 2 2" xfId="8030"/>
    <cellStyle name="常规 2 4 2 2 2 3 3 2 2 2" xfId="18758"/>
    <cellStyle name="常规 2 4 2 2 2 3 3 2 3" xfId="18757"/>
    <cellStyle name="常规 2 4 2 2 2 3 3 3" xfId="5937"/>
    <cellStyle name="常规 2 4 2 2 2 3 3 3 2" xfId="18759"/>
    <cellStyle name="常规 2 4 2 2 2 3 3 4" xfId="18756"/>
    <cellStyle name="常规 2 4 2 2 2 3 4" xfId="3821"/>
    <cellStyle name="常规 2 4 2 2 2 3 4 2" xfId="8028"/>
    <cellStyle name="常规 2 4 2 2 2 3 4 2 2" xfId="18761"/>
    <cellStyle name="常规 2 4 2 2 2 3 4 3" xfId="18760"/>
    <cellStyle name="常规 2 4 2 2 2 3 5" xfId="5935"/>
    <cellStyle name="常规 2 4 2 2 2 3 5 2" xfId="18762"/>
    <cellStyle name="常规 2 4 2 2 2 3 6" xfId="10183"/>
    <cellStyle name="常规 2 4 2 2 2 3 6 2" xfId="18763"/>
    <cellStyle name="常规 2 4 2 2 2 3 7" xfId="18750"/>
    <cellStyle name="常规 2 4 2 2 2 4" xfId="1145"/>
    <cellStyle name="常规 2 4 2 2 2 4 2" xfId="3824"/>
    <cellStyle name="常规 2 4 2 2 2 4 2 2" xfId="8031"/>
    <cellStyle name="常规 2 4 2 2 2 4 2 2 2" xfId="18766"/>
    <cellStyle name="常规 2 4 2 2 2 4 2 3" xfId="18765"/>
    <cellStyle name="常规 2 4 2 2 2 4 3" xfId="5938"/>
    <cellStyle name="常规 2 4 2 2 2 4 3 2" xfId="18767"/>
    <cellStyle name="常规 2 4 2 2 2 4 4" xfId="10184"/>
    <cellStyle name="常规 2 4 2 2 2 4 4 2" xfId="18768"/>
    <cellStyle name="常规 2 4 2 2 2 4 5" xfId="18764"/>
    <cellStyle name="常规 2 4 2 2 2 5" xfId="1146"/>
    <cellStyle name="常规 2 4 2 2 2 5 2" xfId="3825"/>
    <cellStyle name="常规 2 4 2 2 2 5 2 2" xfId="8032"/>
    <cellStyle name="常规 2 4 2 2 2 5 2 2 2" xfId="18771"/>
    <cellStyle name="常规 2 4 2 2 2 5 2 3" xfId="18770"/>
    <cellStyle name="常规 2 4 2 2 2 5 3" xfId="5939"/>
    <cellStyle name="常规 2 4 2 2 2 5 3 2" xfId="18772"/>
    <cellStyle name="常规 2 4 2 2 2 5 4" xfId="18769"/>
    <cellStyle name="常规 2 4 2 2 2 6" xfId="3815"/>
    <cellStyle name="常规 2 4 2 2 2 6 2" xfId="8022"/>
    <cellStyle name="常规 2 4 2 2 2 6 2 2" xfId="18774"/>
    <cellStyle name="常规 2 4 2 2 2 6 3" xfId="18773"/>
    <cellStyle name="常规 2 4 2 2 2 7" xfId="5929"/>
    <cellStyle name="常规 2 4 2 2 2 7 2" xfId="18775"/>
    <cellStyle name="常规 2 4 2 2 2 8" xfId="10185"/>
    <cellStyle name="常规 2 4 2 2 2 8 2" xfId="18776"/>
    <cellStyle name="常规 2 4 2 2 2 9" xfId="18725"/>
    <cellStyle name="常规 2 4 2 2 3" xfId="1147"/>
    <cellStyle name="常规 2 4 2 2 3 2" xfId="1148"/>
    <cellStyle name="常规 2 4 2 2 3 2 2" xfId="1149"/>
    <cellStyle name="常规 2 4 2 2 3 2 2 2" xfId="3828"/>
    <cellStyle name="常规 2 4 2 2 3 2 2 2 2" xfId="8035"/>
    <cellStyle name="常规 2 4 2 2 3 2 2 2 2 2" xfId="18781"/>
    <cellStyle name="常规 2 4 2 2 3 2 2 2 3" xfId="18780"/>
    <cellStyle name="常规 2 4 2 2 3 2 2 3" xfId="5942"/>
    <cellStyle name="常规 2 4 2 2 3 2 2 3 2" xfId="18782"/>
    <cellStyle name="常规 2 4 2 2 3 2 2 4" xfId="10186"/>
    <cellStyle name="常规 2 4 2 2 3 2 2 4 2" xfId="18783"/>
    <cellStyle name="常规 2 4 2 2 3 2 2 5" xfId="18779"/>
    <cellStyle name="常规 2 4 2 2 3 2 3" xfId="1150"/>
    <cellStyle name="常规 2 4 2 2 3 2 3 2" xfId="3829"/>
    <cellStyle name="常规 2 4 2 2 3 2 3 2 2" xfId="8036"/>
    <cellStyle name="常规 2 4 2 2 3 2 3 2 2 2" xfId="18786"/>
    <cellStyle name="常规 2 4 2 2 3 2 3 2 3" xfId="18785"/>
    <cellStyle name="常规 2 4 2 2 3 2 3 3" xfId="5943"/>
    <cellStyle name="常规 2 4 2 2 3 2 3 3 2" xfId="18787"/>
    <cellStyle name="常规 2 4 2 2 3 2 3 4" xfId="18784"/>
    <cellStyle name="常规 2 4 2 2 3 2 4" xfId="3827"/>
    <cellStyle name="常规 2 4 2 2 3 2 4 2" xfId="8034"/>
    <cellStyle name="常规 2 4 2 2 3 2 4 2 2" xfId="18789"/>
    <cellStyle name="常规 2 4 2 2 3 2 4 3" xfId="18788"/>
    <cellStyle name="常规 2 4 2 2 3 2 5" xfId="5941"/>
    <cellStyle name="常规 2 4 2 2 3 2 5 2" xfId="18790"/>
    <cellStyle name="常规 2 4 2 2 3 2 6" xfId="10187"/>
    <cellStyle name="常规 2 4 2 2 3 2 6 2" xfId="18791"/>
    <cellStyle name="常规 2 4 2 2 3 2 7" xfId="18778"/>
    <cellStyle name="常规 2 4 2 2 3 3" xfId="1151"/>
    <cellStyle name="常规 2 4 2 2 3 3 2" xfId="1152"/>
    <cellStyle name="常规 2 4 2 2 3 3 2 2" xfId="3831"/>
    <cellStyle name="常规 2 4 2 2 3 3 2 2 2" xfId="8038"/>
    <cellStyle name="常规 2 4 2 2 3 3 2 2 2 2" xfId="18795"/>
    <cellStyle name="常规 2 4 2 2 3 3 2 2 3" xfId="18794"/>
    <cellStyle name="常规 2 4 2 2 3 3 2 3" xfId="5945"/>
    <cellStyle name="常规 2 4 2 2 3 3 2 3 2" xfId="18796"/>
    <cellStyle name="常规 2 4 2 2 3 3 2 4" xfId="18793"/>
    <cellStyle name="常规 2 4 2 2 3 3 3" xfId="3830"/>
    <cellStyle name="常规 2 4 2 2 3 3 3 2" xfId="8037"/>
    <cellStyle name="常规 2 4 2 2 3 3 3 2 2" xfId="18798"/>
    <cellStyle name="常规 2 4 2 2 3 3 3 3" xfId="18797"/>
    <cellStyle name="常规 2 4 2 2 3 3 4" xfId="5944"/>
    <cellStyle name="常规 2 4 2 2 3 3 4 2" xfId="18799"/>
    <cellStyle name="常规 2 4 2 2 3 3 5" xfId="10188"/>
    <cellStyle name="常规 2 4 2 2 3 3 5 2" xfId="18800"/>
    <cellStyle name="常规 2 4 2 2 3 3 6" xfId="18792"/>
    <cellStyle name="常规 2 4 2 2 3 4" xfId="1153"/>
    <cellStyle name="常规 2 4 2 2 3 4 2" xfId="3832"/>
    <cellStyle name="常规 2 4 2 2 3 4 2 2" xfId="8039"/>
    <cellStyle name="常规 2 4 2 2 3 4 2 2 2" xfId="18803"/>
    <cellStyle name="常规 2 4 2 2 3 4 2 3" xfId="18802"/>
    <cellStyle name="常规 2 4 2 2 3 4 3" xfId="5946"/>
    <cellStyle name="常规 2 4 2 2 3 4 3 2" xfId="18804"/>
    <cellStyle name="常规 2 4 2 2 3 4 4" xfId="18801"/>
    <cellStyle name="常规 2 4 2 2 3 5" xfId="3826"/>
    <cellStyle name="常规 2 4 2 2 3 5 2" xfId="8033"/>
    <cellStyle name="常规 2 4 2 2 3 5 2 2" xfId="18806"/>
    <cellStyle name="常规 2 4 2 2 3 5 3" xfId="18805"/>
    <cellStyle name="常规 2 4 2 2 3 6" xfId="5940"/>
    <cellStyle name="常规 2 4 2 2 3 6 2" xfId="18807"/>
    <cellStyle name="常规 2 4 2 2 3 7" xfId="10189"/>
    <cellStyle name="常规 2 4 2 2 3 7 2" xfId="18808"/>
    <cellStyle name="常规 2 4 2 2 3 8" xfId="18777"/>
    <cellStyle name="常规 2 4 2 2 4" xfId="1154"/>
    <cellStyle name="常规 2 4 2 2 4 2" xfId="1155"/>
    <cellStyle name="常规 2 4 2 2 4 2 2" xfId="3834"/>
    <cellStyle name="常规 2 4 2 2 4 2 2 2" xfId="8041"/>
    <cellStyle name="常规 2 4 2 2 4 2 2 2 2" xfId="18812"/>
    <cellStyle name="常规 2 4 2 2 4 2 2 3" xfId="18811"/>
    <cellStyle name="常规 2 4 2 2 4 2 3" xfId="5948"/>
    <cellStyle name="常规 2 4 2 2 4 2 3 2" xfId="18813"/>
    <cellStyle name="常规 2 4 2 2 4 2 4" xfId="10190"/>
    <cellStyle name="常规 2 4 2 2 4 2 4 2" xfId="18814"/>
    <cellStyle name="常规 2 4 2 2 4 2 5" xfId="18810"/>
    <cellStyle name="常规 2 4 2 2 4 3" xfId="1156"/>
    <cellStyle name="常规 2 4 2 2 4 3 2" xfId="3835"/>
    <cellStyle name="常规 2 4 2 2 4 3 2 2" xfId="8042"/>
    <cellStyle name="常规 2 4 2 2 4 3 2 2 2" xfId="18817"/>
    <cellStyle name="常规 2 4 2 2 4 3 2 3" xfId="18816"/>
    <cellStyle name="常规 2 4 2 2 4 3 3" xfId="5949"/>
    <cellStyle name="常规 2 4 2 2 4 3 3 2" xfId="18818"/>
    <cellStyle name="常规 2 4 2 2 4 3 4" xfId="18815"/>
    <cellStyle name="常规 2 4 2 2 4 4" xfId="3833"/>
    <cellStyle name="常规 2 4 2 2 4 4 2" xfId="8040"/>
    <cellStyle name="常规 2 4 2 2 4 4 2 2" xfId="18820"/>
    <cellStyle name="常规 2 4 2 2 4 4 3" xfId="18819"/>
    <cellStyle name="常规 2 4 2 2 4 5" xfId="5947"/>
    <cellStyle name="常规 2 4 2 2 4 5 2" xfId="18821"/>
    <cellStyle name="常规 2 4 2 2 4 6" xfId="10191"/>
    <cellStyle name="常规 2 4 2 2 4 6 2" xfId="18822"/>
    <cellStyle name="常规 2 4 2 2 4 7" xfId="18809"/>
    <cellStyle name="常规 2 4 2 2 5" xfId="1157"/>
    <cellStyle name="常规 2 4 2 2 5 2" xfId="1158"/>
    <cellStyle name="常规 2 4 2 2 5 2 2" xfId="3837"/>
    <cellStyle name="常规 2 4 2 2 5 2 2 2" xfId="8044"/>
    <cellStyle name="常规 2 4 2 2 5 2 2 2 2" xfId="18826"/>
    <cellStyle name="常规 2 4 2 2 5 2 2 3" xfId="18825"/>
    <cellStyle name="常规 2 4 2 2 5 2 3" xfId="5951"/>
    <cellStyle name="常规 2 4 2 2 5 2 3 2" xfId="18827"/>
    <cellStyle name="常规 2 4 2 2 5 2 4" xfId="18824"/>
    <cellStyle name="常规 2 4 2 2 5 3" xfId="3836"/>
    <cellStyle name="常规 2 4 2 2 5 3 2" xfId="8043"/>
    <cellStyle name="常规 2 4 2 2 5 3 2 2" xfId="18829"/>
    <cellStyle name="常规 2 4 2 2 5 3 3" xfId="18828"/>
    <cellStyle name="常规 2 4 2 2 5 4" xfId="5950"/>
    <cellStyle name="常规 2 4 2 2 5 4 2" xfId="18830"/>
    <cellStyle name="常规 2 4 2 2 5 5" xfId="10192"/>
    <cellStyle name="常规 2 4 2 2 5 5 2" xfId="18831"/>
    <cellStyle name="常规 2 4 2 2 5 6" xfId="18823"/>
    <cellStyle name="常规 2 4 2 2 6" xfId="1159"/>
    <cellStyle name="常规 2 4 2 2 6 2" xfId="3838"/>
    <cellStyle name="常规 2 4 2 2 6 2 2" xfId="8045"/>
    <cellStyle name="常规 2 4 2 2 6 2 2 2" xfId="18834"/>
    <cellStyle name="常规 2 4 2 2 6 2 3" xfId="18833"/>
    <cellStyle name="常规 2 4 2 2 6 3" xfId="5952"/>
    <cellStyle name="常规 2 4 2 2 6 3 2" xfId="18835"/>
    <cellStyle name="常规 2 4 2 2 6 4" xfId="18832"/>
    <cellStyle name="常规 2 4 2 2 7" xfId="3064"/>
    <cellStyle name="常规 2 4 2 2 7 2" xfId="7289"/>
    <cellStyle name="常规 2 4 2 2 7 2 2" xfId="18837"/>
    <cellStyle name="常规 2 4 2 2 7 3" xfId="18836"/>
    <cellStyle name="常规 2 4 2 2 8" xfId="5197"/>
    <cellStyle name="常规 2 4 2 2 8 2" xfId="9374"/>
    <cellStyle name="常规 2 4 2 2 8 2 2" xfId="18839"/>
    <cellStyle name="常规 2 4 2 2 8 3" xfId="9444"/>
    <cellStyle name="常规 2 4 2 2 8 3 2" xfId="18840"/>
    <cellStyle name="常规 2 4 2 2 8 4" xfId="18838"/>
    <cellStyle name="常规 2 4 2 2 9" xfId="10193"/>
    <cellStyle name="常规 2 4 2 2 9 2" xfId="18841"/>
    <cellStyle name="常规 2 4 2 3" xfId="1160"/>
    <cellStyle name="常规 2 4 2 3 2" xfId="1161"/>
    <cellStyle name="常规 2 4 2 3 2 2" xfId="1162"/>
    <cellStyle name="常规 2 4 2 3 2 2 2" xfId="1163"/>
    <cellStyle name="常规 2 4 2 3 2 2 2 2" xfId="3842"/>
    <cellStyle name="常规 2 4 2 3 2 2 2 2 2" xfId="8049"/>
    <cellStyle name="常规 2 4 2 3 2 2 2 2 2 2" xfId="18847"/>
    <cellStyle name="常规 2 4 2 3 2 2 2 2 3" xfId="18846"/>
    <cellStyle name="常规 2 4 2 3 2 2 2 3" xfId="5956"/>
    <cellStyle name="常规 2 4 2 3 2 2 2 3 2" xfId="18848"/>
    <cellStyle name="常规 2 4 2 3 2 2 2 4" xfId="10194"/>
    <cellStyle name="常规 2 4 2 3 2 2 2 4 2" xfId="18849"/>
    <cellStyle name="常规 2 4 2 3 2 2 2 5" xfId="18845"/>
    <cellStyle name="常规 2 4 2 3 2 2 3" xfId="3841"/>
    <cellStyle name="常规 2 4 2 3 2 2 3 2" xfId="8048"/>
    <cellStyle name="常规 2 4 2 3 2 2 3 2 2" xfId="18851"/>
    <cellStyle name="常规 2 4 2 3 2 2 3 3" xfId="18850"/>
    <cellStyle name="常规 2 4 2 3 2 2 4" xfId="5955"/>
    <cellStyle name="常规 2 4 2 3 2 2 4 2" xfId="18852"/>
    <cellStyle name="常规 2 4 2 3 2 2 5" xfId="10195"/>
    <cellStyle name="常规 2 4 2 3 2 2 5 2" xfId="18853"/>
    <cellStyle name="常规 2 4 2 3 2 2 6" xfId="18844"/>
    <cellStyle name="常规 2 4 2 3 2 3" xfId="1164"/>
    <cellStyle name="常规 2 4 2 3 2 3 2" xfId="3843"/>
    <cellStyle name="常规 2 4 2 3 2 3 2 2" xfId="8050"/>
    <cellStyle name="常规 2 4 2 3 2 3 2 2 2" xfId="18856"/>
    <cellStyle name="常规 2 4 2 3 2 3 2 3" xfId="18855"/>
    <cellStyle name="常规 2 4 2 3 2 3 3" xfId="5957"/>
    <cellStyle name="常规 2 4 2 3 2 3 3 2" xfId="18857"/>
    <cellStyle name="常规 2 4 2 3 2 3 4" xfId="10196"/>
    <cellStyle name="常规 2 4 2 3 2 3 4 2" xfId="18858"/>
    <cellStyle name="常规 2 4 2 3 2 3 5" xfId="18854"/>
    <cellStyle name="常规 2 4 2 3 2 4" xfId="1165"/>
    <cellStyle name="常规 2 4 2 3 2 4 2" xfId="3844"/>
    <cellStyle name="常规 2 4 2 3 2 4 2 2" xfId="8051"/>
    <cellStyle name="常规 2 4 2 3 2 4 2 2 2" xfId="18861"/>
    <cellStyle name="常规 2 4 2 3 2 4 2 3" xfId="18860"/>
    <cellStyle name="常规 2 4 2 3 2 4 3" xfId="5958"/>
    <cellStyle name="常规 2 4 2 3 2 4 3 2" xfId="18862"/>
    <cellStyle name="常规 2 4 2 3 2 4 4" xfId="18859"/>
    <cellStyle name="常规 2 4 2 3 2 5" xfId="3840"/>
    <cellStyle name="常规 2 4 2 3 2 5 2" xfId="8047"/>
    <cellStyle name="常规 2 4 2 3 2 5 2 2" xfId="18864"/>
    <cellStyle name="常规 2 4 2 3 2 5 3" xfId="18863"/>
    <cellStyle name="常规 2 4 2 3 2 6" xfId="5954"/>
    <cellStyle name="常规 2 4 2 3 2 6 2" xfId="18865"/>
    <cellStyle name="常规 2 4 2 3 2 7" xfId="10197"/>
    <cellStyle name="常规 2 4 2 3 2 7 2" xfId="18866"/>
    <cellStyle name="常规 2 4 2 3 2 8" xfId="18843"/>
    <cellStyle name="常规 2 4 2 3 3" xfId="1166"/>
    <cellStyle name="常规 2 4 2 3 3 2" xfId="1167"/>
    <cellStyle name="常规 2 4 2 3 3 2 2" xfId="3846"/>
    <cellStyle name="常规 2 4 2 3 3 2 2 2" xfId="8053"/>
    <cellStyle name="常规 2 4 2 3 3 2 2 2 2" xfId="18870"/>
    <cellStyle name="常规 2 4 2 3 3 2 2 3" xfId="18869"/>
    <cellStyle name="常规 2 4 2 3 3 2 3" xfId="5960"/>
    <cellStyle name="常规 2 4 2 3 3 2 3 2" xfId="18871"/>
    <cellStyle name="常规 2 4 2 3 3 2 4" xfId="10198"/>
    <cellStyle name="常规 2 4 2 3 3 2 4 2" xfId="18872"/>
    <cellStyle name="常规 2 4 2 3 3 2 5" xfId="18868"/>
    <cellStyle name="常规 2 4 2 3 3 3" xfId="1168"/>
    <cellStyle name="常规 2 4 2 3 3 3 2" xfId="3847"/>
    <cellStyle name="常规 2 4 2 3 3 3 2 2" xfId="8054"/>
    <cellStyle name="常规 2 4 2 3 3 3 2 2 2" xfId="18875"/>
    <cellStyle name="常规 2 4 2 3 3 3 2 3" xfId="18874"/>
    <cellStyle name="常规 2 4 2 3 3 3 3" xfId="5961"/>
    <cellStyle name="常规 2 4 2 3 3 3 3 2" xfId="18876"/>
    <cellStyle name="常规 2 4 2 3 3 3 4" xfId="18873"/>
    <cellStyle name="常规 2 4 2 3 3 4" xfId="3845"/>
    <cellStyle name="常规 2 4 2 3 3 4 2" xfId="8052"/>
    <cellStyle name="常规 2 4 2 3 3 4 2 2" xfId="18878"/>
    <cellStyle name="常规 2 4 2 3 3 4 3" xfId="18877"/>
    <cellStyle name="常规 2 4 2 3 3 5" xfId="5959"/>
    <cellStyle name="常规 2 4 2 3 3 5 2" xfId="18879"/>
    <cellStyle name="常规 2 4 2 3 3 6" xfId="10199"/>
    <cellStyle name="常规 2 4 2 3 3 6 2" xfId="18880"/>
    <cellStyle name="常规 2 4 2 3 3 7" xfId="18867"/>
    <cellStyle name="常规 2 4 2 3 4" xfId="1169"/>
    <cellStyle name="常规 2 4 2 3 4 2" xfId="3848"/>
    <cellStyle name="常规 2 4 2 3 4 2 2" xfId="8055"/>
    <cellStyle name="常规 2 4 2 3 4 2 2 2" xfId="18883"/>
    <cellStyle name="常规 2 4 2 3 4 2 3" xfId="18882"/>
    <cellStyle name="常规 2 4 2 3 4 3" xfId="5962"/>
    <cellStyle name="常规 2 4 2 3 4 3 2" xfId="18884"/>
    <cellStyle name="常规 2 4 2 3 4 4" xfId="10200"/>
    <cellStyle name="常规 2 4 2 3 4 4 2" xfId="18885"/>
    <cellStyle name="常规 2 4 2 3 4 5" xfId="18881"/>
    <cellStyle name="常规 2 4 2 3 5" xfId="1170"/>
    <cellStyle name="常规 2 4 2 3 5 2" xfId="3849"/>
    <cellStyle name="常规 2 4 2 3 5 2 2" xfId="8056"/>
    <cellStyle name="常规 2 4 2 3 5 2 2 2" xfId="18888"/>
    <cellStyle name="常规 2 4 2 3 5 2 3" xfId="18887"/>
    <cellStyle name="常规 2 4 2 3 5 3" xfId="5963"/>
    <cellStyle name="常规 2 4 2 3 5 3 2" xfId="18889"/>
    <cellStyle name="常规 2 4 2 3 5 4" xfId="18886"/>
    <cellStyle name="常规 2 4 2 3 6" xfId="3839"/>
    <cellStyle name="常规 2 4 2 3 6 2" xfId="8046"/>
    <cellStyle name="常规 2 4 2 3 6 2 2" xfId="18891"/>
    <cellStyle name="常规 2 4 2 3 6 3" xfId="18890"/>
    <cellStyle name="常规 2 4 2 3 7" xfId="5953"/>
    <cellStyle name="常规 2 4 2 3 7 2" xfId="18892"/>
    <cellStyle name="常规 2 4 2 3 8" xfId="10201"/>
    <cellStyle name="常规 2 4 2 3 8 2" xfId="18893"/>
    <cellStyle name="常规 2 4 2 3 9" xfId="18842"/>
    <cellStyle name="常规 2 4 2 4" xfId="1171"/>
    <cellStyle name="常规 2 4 2 4 2" xfId="1172"/>
    <cellStyle name="常规 2 4 2 4 2 2" xfId="1173"/>
    <cellStyle name="常规 2 4 2 4 2 2 2" xfId="3852"/>
    <cellStyle name="常规 2 4 2 4 2 2 2 2" xfId="8059"/>
    <cellStyle name="常规 2 4 2 4 2 2 2 2 2" xfId="18898"/>
    <cellStyle name="常规 2 4 2 4 2 2 2 3" xfId="18897"/>
    <cellStyle name="常规 2 4 2 4 2 2 3" xfId="5966"/>
    <cellStyle name="常规 2 4 2 4 2 2 3 2" xfId="18899"/>
    <cellStyle name="常规 2 4 2 4 2 2 4" xfId="10202"/>
    <cellStyle name="常规 2 4 2 4 2 2 4 2" xfId="18900"/>
    <cellStyle name="常规 2 4 2 4 2 2 5" xfId="18896"/>
    <cellStyle name="常规 2 4 2 4 2 3" xfId="1174"/>
    <cellStyle name="常规 2 4 2 4 2 3 2" xfId="3853"/>
    <cellStyle name="常规 2 4 2 4 2 3 2 2" xfId="8060"/>
    <cellStyle name="常规 2 4 2 4 2 3 2 2 2" xfId="18903"/>
    <cellStyle name="常规 2 4 2 4 2 3 2 3" xfId="18902"/>
    <cellStyle name="常规 2 4 2 4 2 3 3" xfId="5967"/>
    <cellStyle name="常规 2 4 2 4 2 3 3 2" xfId="18904"/>
    <cellStyle name="常规 2 4 2 4 2 3 4" xfId="18901"/>
    <cellStyle name="常规 2 4 2 4 2 4" xfId="3851"/>
    <cellStyle name="常规 2 4 2 4 2 4 2" xfId="8058"/>
    <cellStyle name="常规 2 4 2 4 2 4 2 2" xfId="18906"/>
    <cellStyle name="常规 2 4 2 4 2 4 3" xfId="18905"/>
    <cellStyle name="常规 2 4 2 4 2 5" xfId="5965"/>
    <cellStyle name="常规 2 4 2 4 2 5 2" xfId="18907"/>
    <cellStyle name="常规 2 4 2 4 2 6" xfId="10203"/>
    <cellStyle name="常规 2 4 2 4 2 6 2" xfId="18908"/>
    <cellStyle name="常规 2 4 2 4 2 7" xfId="18895"/>
    <cellStyle name="常规 2 4 2 4 3" xfId="1175"/>
    <cellStyle name="常规 2 4 2 4 3 2" xfId="1176"/>
    <cellStyle name="常规 2 4 2 4 3 2 2" xfId="3855"/>
    <cellStyle name="常规 2 4 2 4 3 2 2 2" xfId="8062"/>
    <cellStyle name="常规 2 4 2 4 3 2 2 2 2" xfId="18912"/>
    <cellStyle name="常规 2 4 2 4 3 2 2 3" xfId="18911"/>
    <cellStyle name="常规 2 4 2 4 3 2 3" xfId="5969"/>
    <cellStyle name="常规 2 4 2 4 3 2 3 2" xfId="18913"/>
    <cellStyle name="常规 2 4 2 4 3 2 4" xfId="18910"/>
    <cellStyle name="常规 2 4 2 4 3 3" xfId="3854"/>
    <cellStyle name="常规 2 4 2 4 3 3 2" xfId="8061"/>
    <cellStyle name="常规 2 4 2 4 3 3 2 2" xfId="18915"/>
    <cellStyle name="常规 2 4 2 4 3 3 3" xfId="18914"/>
    <cellStyle name="常规 2 4 2 4 3 4" xfId="5968"/>
    <cellStyle name="常规 2 4 2 4 3 4 2" xfId="18916"/>
    <cellStyle name="常规 2 4 2 4 3 5" xfId="10204"/>
    <cellStyle name="常规 2 4 2 4 3 5 2" xfId="18917"/>
    <cellStyle name="常规 2 4 2 4 3 6" xfId="18909"/>
    <cellStyle name="常规 2 4 2 4 4" xfId="1177"/>
    <cellStyle name="常规 2 4 2 4 4 2" xfId="3856"/>
    <cellStyle name="常规 2 4 2 4 4 2 2" xfId="8063"/>
    <cellStyle name="常规 2 4 2 4 4 2 2 2" xfId="18920"/>
    <cellStyle name="常规 2 4 2 4 4 2 3" xfId="18919"/>
    <cellStyle name="常规 2 4 2 4 4 3" xfId="5970"/>
    <cellStyle name="常规 2 4 2 4 4 3 2" xfId="18921"/>
    <cellStyle name="常规 2 4 2 4 4 4" xfId="18918"/>
    <cellStyle name="常规 2 4 2 4 5" xfId="3850"/>
    <cellStyle name="常规 2 4 2 4 5 2" xfId="8057"/>
    <cellStyle name="常规 2 4 2 4 5 2 2" xfId="18923"/>
    <cellStyle name="常规 2 4 2 4 5 3" xfId="18922"/>
    <cellStyle name="常规 2 4 2 4 6" xfId="5964"/>
    <cellStyle name="常规 2 4 2 4 6 2" xfId="18924"/>
    <cellStyle name="常规 2 4 2 4 7" xfId="10205"/>
    <cellStyle name="常规 2 4 2 4 7 2" xfId="18925"/>
    <cellStyle name="常规 2 4 2 4 8" xfId="18894"/>
    <cellStyle name="常规 2 4 2 5" xfId="1178"/>
    <cellStyle name="常规 2 4 2 5 2" xfId="1179"/>
    <cellStyle name="常规 2 4 2 5 2 2" xfId="3858"/>
    <cellStyle name="常规 2 4 2 5 2 2 2" xfId="8065"/>
    <cellStyle name="常规 2 4 2 5 2 2 2 2" xfId="18929"/>
    <cellStyle name="常规 2 4 2 5 2 2 3" xfId="18928"/>
    <cellStyle name="常规 2 4 2 5 2 3" xfId="5972"/>
    <cellStyle name="常规 2 4 2 5 2 3 2" xfId="18930"/>
    <cellStyle name="常规 2 4 2 5 2 4" xfId="10206"/>
    <cellStyle name="常规 2 4 2 5 2 4 2" xfId="18931"/>
    <cellStyle name="常规 2 4 2 5 2 5" xfId="18927"/>
    <cellStyle name="常规 2 4 2 5 3" xfId="1180"/>
    <cellStyle name="常规 2 4 2 5 3 2" xfId="3859"/>
    <cellStyle name="常规 2 4 2 5 3 2 2" xfId="8066"/>
    <cellStyle name="常规 2 4 2 5 3 2 2 2" xfId="18934"/>
    <cellStyle name="常规 2 4 2 5 3 2 3" xfId="18933"/>
    <cellStyle name="常规 2 4 2 5 3 3" xfId="5973"/>
    <cellStyle name="常规 2 4 2 5 3 3 2" xfId="18935"/>
    <cellStyle name="常规 2 4 2 5 3 4" xfId="18932"/>
    <cellStyle name="常规 2 4 2 5 4" xfId="3857"/>
    <cellStyle name="常规 2 4 2 5 4 2" xfId="8064"/>
    <cellStyle name="常规 2 4 2 5 4 2 2" xfId="18937"/>
    <cellStyle name="常规 2 4 2 5 4 3" xfId="18936"/>
    <cellStyle name="常规 2 4 2 5 5" xfId="5971"/>
    <cellStyle name="常规 2 4 2 5 5 2" xfId="18938"/>
    <cellStyle name="常规 2 4 2 5 6" xfId="10207"/>
    <cellStyle name="常规 2 4 2 5 6 2" xfId="18939"/>
    <cellStyle name="常规 2 4 2 5 7" xfId="18926"/>
    <cellStyle name="常规 2 4 2 6" xfId="1181"/>
    <cellStyle name="常规 2 4 2 6 2" xfId="1182"/>
    <cellStyle name="常规 2 4 2 6 2 2" xfId="3861"/>
    <cellStyle name="常规 2 4 2 6 2 2 2" xfId="8068"/>
    <cellStyle name="常规 2 4 2 6 2 2 2 2" xfId="18943"/>
    <cellStyle name="常规 2 4 2 6 2 2 3" xfId="18942"/>
    <cellStyle name="常规 2 4 2 6 2 3" xfId="5975"/>
    <cellStyle name="常规 2 4 2 6 2 3 2" xfId="18944"/>
    <cellStyle name="常规 2 4 2 6 2 4" xfId="18941"/>
    <cellStyle name="常规 2 4 2 6 3" xfId="3860"/>
    <cellStyle name="常规 2 4 2 6 3 2" xfId="8067"/>
    <cellStyle name="常规 2 4 2 6 3 2 2" xfId="18946"/>
    <cellStyle name="常规 2 4 2 6 3 3" xfId="18945"/>
    <cellStyle name="常规 2 4 2 6 4" xfId="5974"/>
    <cellStyle name="常规 2 4 2 6 4 2" xfId="18947"/>
    <cellStyle name="常规 2 4 2 6 5" xfId="10208"/>
    <cellStyle name="常规 2 4 2 6 5 2" xfId="18948"/>
    <cellStyle name="常规 2 4 2 6 6" xfId="18940"/>
    <cellStyle name="常规 2 4 2 7" xfId="1183"/>
    <cellStyle name="常规 2 4 2 7 2" xfId="3862"/>
    <cellStyle name="常规 2 4 2 7 2 2" xfId="8069"/>
    <cellStyle name="常规 2 4 2 7 2 2 2" xfId="18951"/>
    <cellStyle name="常规 2 4 2 7 2 3" xfId="18950"/>
    <cellStyle name="常规 2 4 2 7 3" xfId="5976"/>
    <cellStyle name="常规 2 4 2 7 3 2" xfId="18952"/>
    <cellStyle name="常规 2 4 2 7 4" xfId="18949"/>
    <cellStyle name="常规 2 4 2 8" xfId="3063"/>
    <cellStyle name="常规 2 4 2 8 2" xfId="7288"/>
    <cellStyle name="常规 2 4 2 8 2 2" xfId="18954"/>
    <cellStyle name="常规 2 4 2 8 3" xfId="18953"/>
    <cellStyle name="常规 2 4 2 9" xfId="5196"/>
    <cellStyle name="常规 2 4 2 9 2" xfId="9373"/>
    <cellStyle name="常规 2 4 2 9 2 2" xfId="18956"/>
    <cellStyle name="常规 2 4 2 9 3" xfId="9443"/>
    <cellStyle name="常规 2 4 2 9 3 2" xfId="18957"/>
    <cellStyle name="常规 2 4 2 9 4" xfId="18955"/>
    <cellStyle name="常规 2 4 3" xfId="1184"/>
    <cellStyle name="常规 2 4 3 2" xfId="1185"/>
    <cellStyle name="常规 2 4 3 2 2" xfId="1186"/>
    <cellStyle name="常规 2 4 3 2 2 2" xfId="1187"/>
    <cellStyle name="常规 2 4 3 2 2 2 2" xfId="3866"/>
    <cellStyle name="常规 2 4 3 2 2 2 2 2" xfId="8073"/>
    <cellStyle name="常规 2 4 3 2 2 2 2 2 2" xfId="18963"/>
    <cellStyle name="常规 2 4 3 2 2 2 2 3" xfId="18962"/>
    <cellStyle name="常规 2 4 3 2 2 2 3" xfId="5980"/>
    <cellStyle name="常规 2 4 3 2 2 2 3 2" xfId="18964"/>
    <cellStyle name="常规 2 4 3 2 2 2 4" xfId="10209"/>
    <cellStyle name="常规 2 4 3 2 2 2 4 2" xfId="18965"/>
    <cellStyle name="常规 2 4 3 2 2 2 5" xfId="18961"/>
    <cellStyle name="常规 2 4 3 2 2 3" xfId="3865"/>
    <cellStyle name="常规 2 4 3 2 2 3 2" xfId="8072"/>
    <cellStyle name="常规 2 4 3 2 2 3 2 2" xfId="18967"/>
    <cellStyle name="常规 2 4 3 2 2 3 3" xfId="18966"/>
    <cellStyle name="常规 2 4 3 2 2 4" xfId="5979"/>
    <cellStyle name="常规 2 4 3 2 2 4 2" xfId="18968"/>
    <cellStyle name="常规 2 4 3 2 2 5" xfId="10210"/>
    <cellStyle name="常规 2 4 3 2 2 5 2" xfId="18969"/>
    <cellStyle name="常规 2 4 3 2 2 6" xfId="18960"/>
    <cellStyle name="常规 2 4 3 2 3" xfId="1188"/>
    <cellStyle name="常规 2 4 3 2 3 2" xfId="3867"/>
    <cellStyle name="常规 2 4 3 2 3 2 2" xfId="8074"/>
    <cellStyle name="常规 2 4 3 2 3 2 2 2" xfId="18972"/>
    <cellStyle name="常规 2 4 3 2 3 2 3" xfId="18971"/>
    <cellStyle name="常规 2 4 3 2 3 3" xfId="5981"/>
    <cellStyle name="常规 2 4 3 2 3 3 2" xfId="18973"/>
    <cellStyle name="常规 2 4 3 2 3 4" xfId="10211"/>
    <cellStyle name="常规 2 4 3 2 3 4 2" xfId="18974"/>
    <cellStyle name="常规 2 4 3 2 3 5" xfId="18970"/>
    <cellStyle name="常规 2 4 3 2 4" xfId="1189"/>
    <cellStyle name="常规 2 4 3 2 4 2" xfId="3868"/>
    <cellStyle name="常规 2 4 3 2 4 2 2" xfId="8075"/>
    <cellStyle name="常规 2 4 3 2 4 2 2 2" xfId="18977"/>
    <cellStyle name="常规 2 4 3 2 4 2 3" xfId="18976"/>
    <cellStyle name="常规 2 4 3 2 4 3" xfId="5982"/>
    <cellStyle name="常规 2 4 3 2 4 3 2" xfId="18978"/>
    <cellStyle name="常规 2 4 3 2 4 4" xfId="18975"/>
    <cellStyle name="常规 2 4 3 2 5" xfId="3864"/>
    <cellStyle name="常规 2 4 3 2 5 2" xfId="8071"/>
    <cellStyle name="常规 2 4 3 2 5 2 2" xfId="18980"/>
    <cellStyle name="常规 2 4 3 2 5 3" xfId="18979"/>
    <cellStyle name="常规 2 4 3 2 6" xfId="5978"/>
    <cellStyle name="常规 2 4 3 2 6 2" xfId="18981"/>
    <cellStyle name="常规 2 4 3 2 7" xfId="10212"/>
    <cellStyle name="常规 2 4 3 2 7 2" xfId="18982"/>
    <cellStyle name="常规 2 4 3 2 8" xfId="18959"/>
    <cellStyle name="常规 2 4 3 3" xfId="1190"/>
    <cellStyle name="常规 2 4 3 3 2" xfId="1191"/>
    <cellStyle name="常规 2 4 3 3 2 2" xfId="3870"/>
    <cellStyle name="常规 2 4 3 3 2 2 2" xfId="8077"/>
    <cellStyle name="常规 2 4 3 3 2 2 2 2" xfId="18986"/>
    <cellStyle name="常规 2 4 3 3 2 2 3" xfId="18985"/>
    <cellStyle name="常规 2 4 3 3 2 3" xfId="5984"/>
    <cellStyle name="常规 2 4 3 3 2 3 2" xfId="18987"/>
    <cellStyle name="常规 2 4 3 3 2 4" xfId="10213"/>
    <cellStyle name="常规 2 4 3 3 2 4 2" xfId="18988"/>
    <cellStyle name="常规 2 4 3 3 2 5" xfId="18984"/>
    <cellStyle name="常规 2 4 3 3 3" xfId="1192"/>
    <cellStyle name="常规 2 4 3 3 3 2" xfId="3871"/>
    <cellStyle name="常规 2 4 3 3 3 2 2" xfId="8078"/>
    <cellStyle name="常规 2 4 3 3 3 2 2 2" xfId="18991"/>
    <cellStyle name="常规 2 4 3 3 3 2 3" xfId="18990"/>
    <cellStyle name="常规 2 4 3 3 3 3" xfId="5985"/>
    <cellStyle name="常规 2 4 3 3 3 3 2" xfId="18992"/>
    <cellStyle name="常规 2 4 3 3 3 4" xfId="18989"/>
    <cellStyle name="常规 2 4 3 3 4" xfId="3869"/>
    <cellStyle name="常规 2 4 3 3 4 2" xfId="8076"/>
    <cellStyle name="常规 2 4 3 3 4 2 2" xfId="18994"/>
    <cellStyle name="常规 2 4 3 3 4 3" xfId="18993"/>
    <cellStyle name="常规 2 4 3 3 5" xfId="5983"/>
    <cellStyle name="常规 2 4 3 3 5 2" xfId="18995"/>
    <cellStyle name="常规 2 4 3 3 6" xfId="10214"/>
    <cellStyle name="常规 2 4 3 3 6 2" xfId="18996"/>
    <cellStyle name="常规 2 4 3 3 7" xfId="18983"/>
    <cellStyle name="常规 2 4 3 4" xfId="1193"/>
    <cellStyle name="常规 2 4 3 4 2" xfId="3872"/>
    <cellStyle name="常规 2 4 3 4 2 2" xfId="8079"/>
    <cellStyle name="常规 2 4 3 4 2 2 2" xfId="18999"/>
    <cellStyle name="常规 2 4 3 4 2 3" xfId="18998"/>
    <cellStyle name="常规 2 4 3 4 3" xfId="5986"/>
    <cellStyle name="常规 2 4 3 4 3 2" xfId="19000"/>
    <cellStyle name="常规 2 4 3 4 4" xfId="10215"/>
    <cellStyle name="常规 2 4 3 4 4 2" xfId="19001"/>
    <cellStyle name="常规 2 4 3 4 5" xfId="18997"/>
    <cellStyle name="常规 2 4 3 5" xfId="1194"/>
    <cellStyle name="常规 2 4 3 5 2" xfId="3873"/>
    <cellStyle name="常规 2 4 3 5 2 2" xfId="8080"/>
    <cellStyle name="常规 2 4 3 5 2 2 2" xfId="19004"/>
    <cellStyle name="常规 2 4 3 5 2 3" xfId="19003"/>
    <cellStyle name="常规 2 4 3 5 3" xfId="5987"/>
    <cellStyle name="常规 2 4 3 5 3 2" xfId="19005"/>
    <cellStyle name="常规 2 4 3 5 4" xfId="19002"/>
    <cellStyle name="常规 2 4 3 6" xfId="3863"/>
    <cellStyle name="常规 2 4 3 6 2" xfId="8070"/>
    <cellStyle name="常规 2 4 3 6 2 2" xfId="19007"/>
    <cellStyle name="常规 2 4 3 6 3" xfId="19006"/>
    <cellStyle name="常规 2 4 3 7" xfId="5977"/>
    <cellStyle name="常规 2 4 3 7 2" xfId="19008"/>
    <cellStyle name="常规 2 4 3 8" xfId="10216"/>
    <cellStyle name="常规 2 4 3 8 2" xfId="19009"/>
    <cellStyle name="常规 2 4 3 9" xfId="18958"/>
    <cellStyle name="常规 2 4 4" xfId="1195"/>
    <cellStyle name="常规 2 4 4 2" xfId="1196"/>
    <cellStyle name="常规 2 4 4 2 2" xfId="1197"/>
    <cellStyle name="常规 2 4 4 2 2 2" xfId="3876"/>
    <cellStyle name="常规 2 4 4 2 2 2 2" xfId="8083"/>
    <cellStyle name="常规 2 4 4 2 2 2 2 2" xfId="19014"/>
    <cellStyle name="常规 2 4 4 2 2 2 3" xfId="19013"/>
    <cellStyle name="常规 2 4 4 2 2 3" xfId="5990"/>
    <cellStyle name="常规 2 4 4 2 2 3 2" xfId="19015"/>
    <cellStyle name="常规 2 4 4 2 2 4" xfId="10217"/>
    <cellStyle name="常规 2 4 4 2 2 4 2" xfId="19016"/>
    <cellStyle name="常规 2 4 4 2 2 5" xfId="19012"/>
    <cellStyle name="常规 2 4 4 2 3" xfId="1198"/>
    <cellStyle name="常规 2 4 4 2 3 2" xfId="3877"/>
    <cellStyle name="常规 2 4 4 2 3 2 2" xfId="8084"/>
    <cellStyle name="常规 2 4 4 2 3 2 2 2" xfId="19019"/>
    <cellStyle name="常规 2 4 4 2 3 2 3" xfId="19018"/>
    <cellStyle name="常规 2 4 4 2 3 3" xfId="5991"/>
    <cellStyle name="常规 2 4 4 2 3 3 2" xfId="19020"/>
    <cellStyle name="常规 2 4 4 2 3 4" xfId="19017"/>
    <cellStyle name="常规 2 4 4 2 4" xfId="3875"/>
    <cellStyle name="常规 2 4 4 2 4 2" xfId="8082"/>
    <cellStyle name="常规 2 4 4 2 4 2 2" xfId="19022"/>
    <cellStyle name="常规 2 4 4 2 4 3" xfId="19021"/>
    <cellStyle name="常规 2 4 4 2 5" xfId="5989"/>
    <cellStyle name="常规 2 4 4 2 5 2" xfId="19023"/>
    <cellStyle name="常规 2 4 4 2 6" xfId="10218"/>
    <cellStyle name="常规 2 4 4 2 6 2" xfId="19024"/>
    <cellStyle name="常规 2 4 4 2 7" xfId="19011"/>
    <cellStyle name="常规 2 4 4 3" xfId="1199"/>
    <cellStyle name="常规 2 4 4 3 2" xfId="1200"/>
    <cellStyle name="常规 2 4 4 3 2 2" xfId="3879"/>
    <cellStyle name="常规 2 4 4 3 2 2 2" xfId="8086"/>
    <cellStyle name="常规 2 4 4 3 2 2 2 2" xfId="19028"/>
    <cellStyle name="常规 2 4 4 3 2 2 3" xfId="19027"/>
    <cellStyle name="常规 2 4 4 3 2 3" xfId="5993"/>
    <cellStyle name="常规 2 4 4 3 2 3 2" xfId="19029"/>
    <cellStyle name="常规 2 4 4 3 2 4" xfId="19026"/>
    <cellStyle name="常规 2 4 4 3 3" xfId="3878"/>
    <cellStyle name="常规 2 4 4 3 3 2" xfId="8085"/>
    <cellStyle name="常规 2 4 4 3 3 2 2" xfId="19031"/>
    <cellStyle name="常规 2 4 4 3 3 3" xfId="19030"/>
    <cellStyle name="常规 2 4 4 3 4" xfId="5992"/>
    <cellStyle name="常规 2 4 4 3 4 2" xfId="19032"/>
    <cellStyle name="常规 2 4 4 3 5" xfId="10219"/>
    <cellStyle name="常规 2 4 4 3 5 2" xfId="19033"/>
    <cellStyle name="常规 2 4 4 3 6" xfId="19025"/>
    <cellStyle name="常规 2 4 4 4" xfId="1201"/>
    <cellStyle name="常规 2 4 4 4 2" xfId="3880"/>
    <cellStyle name="常规 2 4 4 4 2 2" xfId="8087"/>
    <cellStyle name="常规 2 4 4 4 2 2 2" xfId="19036"/>
    <cellStyle name="常规 2 4 4 4 2 3" xfId="19035"/>
    <cellStyle name="常规 2 4 4 4 3" xfId="5994"/>
    <cellStyle name="常规 2 4 4 4 3 2" xfId="19037"/>
    <cellStyle name="常规 2 4 4 4 4" xfId="19034"/>
    <cellStyle name="常规 2 4 4 5" xfId="3874"/>
    <cellStyle name="常规 2 4 4 5 2" xfId="8081"/>
    <cellStyle name="常规 2 4 4 5 2 2" xfId="19039"/>
    <cellStyle name="常规 2 4 4 5 3" xfId="19038"/>
    <cellStyle name="常规 2 4 4 6" xfId="5988"/>
    <cellStyle name="常规 2 4 4 6 2" xfId="19040"/>
    <cellStyle name="常规 2 4 4 7" xfId="10220"/>
    <cellStyle name="常规 2 4 4 7 2" xfId="19041"/>
    <cellStyle name="常规 2 4 4 8" xfId="19010"/>
    <cellStyle name="常规 2 4 5" xfId="1202"/>
    <cellStyle name="常规 2 4 5 2" xfId="1203"/>
    <cellStyle name="常规 2 4 5 2 2" xfId="3882"/>
    <cellStyle name="常规 2 4 5 2 2 2" xfId="8089"/>
    <cellStyle name="常规 2 4 5 2 2 2 2" xfId="19045"/>
    <cellStyle name="常规 2 4 5 2 2 3" xfId="19044"/>
    <cellStyle name="常规 2 4 5 2 3" xfId="5996"/>
    <cellStyle name="常规 2 4 5 2 3 2" xfId="19046"/>
    <cellStyle name="常规 2 4 5 2 4" xfId="10221"/>
    <cellStyle name="常规 2 4 5 2 4 2" xfId="19047"/>
    <cellStyle name="常规 2 4 5 2 5" xfId="19043"/>
    <cellStyle name="常规 2 4 5 3" xfId="1204"/>
    <cellStyle name="常规 2 4 5 3 2" xfId="3883"/>
    <cellStyle name="常规 2 4 5 3 2 2" xfId="8090"/>
    <cellStyle name="常规 2 4 5 3 2 2 2" xfId="19050"/>
    <cellStyle name="常规 2 4 5 3 2 3" xfId="19049"/>
    <cellStyle name="常规 2 4 5 3 3" xfId="5997"/>
    <cellStyle name="常规 2 4 5 3 3 2" xfId="19051"/>
    <cellStyle name="常规 2 4 5 3 4" xfId="19048"/>
    <cellStyle name="常规 2 4 5 4" xfId="3881"/>
    <cellStyle name="常规 2 4 5 4 2" xfId="8088"/>
    <cellStyle name="常规 2 4 5 4 2 2" xfId="19053"/>
    <cellStyle name="常规 2 4 5 4 3" xfId="19052"/>
    <cellStyle name="常规 2 4 5 5" xfId="5995"/>
    <cellStyle name="常规 2 4 5 5 2" xfId="19054"/>
    <cellStyle name="常规 2 4 5 6" xfId="10222"/>
    <cellStyle name="常规 2 4 5 6 2" xfId="19055"/>
    <cellStyle name="常规 2 4 5 7" xfId="19042"/>
    <cellStyle name="常规 2 4 6" xfId="1205"/>
    <cellStyle name="常规 2 4 6 2" xfId="1206"/>
    <cellStyle name="常规 2 4 6 2 2" xfId="3885"/>
    <cellStyle name="常规 2 4 6 2 2 2" xfId="8092"/>
    <cellStyle name="常规 2 4 6 2 2 2 2" xfId="19059"/>
    <cellStyle name="常规 2 4 6 2 2 3" xfId="19058"/>
    <cellStyle name="常规 2 4 6 2 3" xfId="5999"/>
    <cellStyle name="常规 2 4 6 2 3 2" xfId="19060"/>
    <cellStyle name="常规 2 4 6 2 4" xfId="19057"/>
    <cellStyle name="常规 2 4 6 3" xfId="3884"/>
    <cellStyle name="常规 2 4 6 3 2" xfId="8091"/>
    <cellStyle name="常规 2 4 6 3 2 2" xfId="19062"/>
    <cellStyle name="常规 2 4 6 3 3" xfId="19061"/>
    <cellStyle name="常规 2 4 6 4" xfId="5998"/>
    <cellStyle name="常规 2 4 6 4 2" xfId="19063"/>
    <cellStyle name="常规 2 4 6 5" xfId="10223"/>
    <cellStyle name="常规 2 4 6 5 2" xfId="19064"/>
    <cellStyle name="常规 2 4 6 6" xfId="19056"/>
    <cellStyle name="常规 2 4 7" xfId="1207"/>
    <cellStyle name="常规 2 4 7 2" xfId="3886"/>
    <cellStyle name="常规 2 4 7 2 2" xfId="8093"/>
    <cellStyle name="常规 2 4 7 2 2 2" xfId="19067"/>
    <cellStyle name="常规 2 4 7 2 3" xfId="19066"/>
    <cellStyle name="常规 2 4 7 3" xfId="6000"/>
    <cellStyle name="常规 2 4 7 3 2" xfId="19068"/>
    <cellStyle name="常规 2 4 7 4" xfId="19065"/>
    <cellStyle name="常规 2 4 8" xfId="3062"/>
    <cellStyle name="常规 2 4 8 2" xfId="7287"/>
    <cellStyle name="常规 2 4 8 2 2" xfId="19070"/>
    <cellStyle name="常规 2 4 8 3" xfId="19069"/>
    <cellStyle name="常规 2 4 9" xfId="5195"/>
    <cellStyle name="常规 2 4 9 2" xfId="9372"/>
    <cellStyle name="常规 2 4 9 2 2" xfId="19072"/>
    <cellStyle name="常规 2 4 9 3" xfId="9442"/>
    <cellStyle name="常规 2 4 9 3 2" xfId="19073"/>
    <cellStyle name="常规 2 4 9 4" xfId="19071"/>
    <cellStyle name="常规 2 5" xfId="1208"/>
    <cellStyle name="常规 2 5 10" xfId="5198"/>
    <cellStyle name="常规 2 5 10 2" xfId="9375"/>
    <cellStyle name="常规 2 5 10 2 2" xfId="19075"/>
    <cellStyle name="常规 2 5 10 3" xfId="9445"/>
    <cellStyle name="常规 2 5 10 3 2" xfId="19076"/>
    <cellStyle name="常规 2 5 10 4" xfId="19074"/>
    <cellStyle name="常规 2 5 11" xfId="10224"/>
    <cellStyle name="常规 2 5 11 2" xfId="19077"/>
    <cellStyle name="常规 2 5 2" xfId="1209"/>
    <cellStyle name="常规 2 5 2 10" xfId="10225"/>
    <cellStyle name="常规 2 5 2 10 2" xfId="19078"/>
    <cellStyle name="常规 2 5 2 2" xfId="1210"/>
    <cellStyle name="常规 2 5 2 2 2" xfId="1211"/>
    <cellStyle name="常规 2 5 2 2 2 2" xfId="1212"/>
    <cellStyle name="常规 2 5 2 2 2 2 2" xfId="1213"/>
    <cellStyle name="常规 2 5 2 2 2 2 2 2" xfId="1214"/>
    <cellStyle name="常规 2 5 2 2 2 2 2 2 2" xfId="3890"/>
    <cellStyle name="常规 2 5 2 2 2 2 2 2 2 2" xfId="8097"/>
    <cellStyle name="常规 2 5 2 2 2 2 2 2 2 2 2" xfId="19084"/>
    <cellStyle name="常规 2 5 2 2 2 2 2 2 2 3" xfId="19083"/>
    <cellStyle name="常规 2 5 2 2 2 2 2 2 3" xfId="6004"/>
    <cellStyle name="常规 2 5 2 2 2 2 2 2 3 2" xfId="19085"/>
    <cellStyle name="常规 2 5 2 2 2 2 2 2 4" xfId="10226"/>
    <cellStyle name="常规 2 5 2 2 2 2 2 2 4 2" xfId="19086"/>
    <cellStyle name="常规 2 5 2 2 2 2 2 2 5" xfId="19082"/>
    <cellStyle name="常规 2 5 2 2 2 2 2 3" xfId="3889"/>
    <cellStyle name="常规 2 5 2 2 2 2 2 3 2" xfId="8096"/>
    <cellStyle name="常规 2 5 2 2 2 2 2 3 2 2" xfId="19088"/>
    <cellStyle name="常规 2 5 2 2 2 2 2 3 3" xfId="19087"/>
    <cellStyle name="常规 2 5 2 2 2 2 2 4" xfId="6003"/>
    <cellStyle name="常规 2 5 2 2 2 2 2 4 2" xfId="19089"/>
    <cellStyle name="常规 2 5 2 2 2 2 2 5" xfId="10227"/>
    <cellStyle name="常规 2 5 2 2 2 2 2 5 2" xfId="19090"/>
    <cellStyle name="常规 2 5 2 2 2 2 2 6" xfId="19081"/>
    <cellStyle name="常规 2 5 2 2 2 2 3" xfId="1215"/>
    <cellStyle name="常规 2 5 2 2 2 2 3 2" xfId="3891"/>
    <cellStyle name="常规 2 5 2 2 2 2 3 2 2" xfId="8098"/>
    <cellStyle name="常规 2 5 2 2 2 2 3 2 2 2" xfId="19093"/>
    <cellStyle name="常规 2 5 2 2 2 2 3 2 3" xfId="19092"/>
    <cellStyle name="常规 2 5 2 2 2 2 3 3" xfId="6005"/>
    <cellStyle name="常规 2 5 2 2 2 2 3 3 2" xfId="19094"/>
    <cellStyle name="常规 2 5 2 2 2 2 3 4" xfId="10228"/>
    <cellStyle name="常规 2 5 2 2 2 2 3 4 2" xfId="19095"/>
    <cellStyle name="常规 2 5 2 2 2 2 3 5" xfId="19091"/>
    <cellStyle name="常规 2 5 2 2 2 2 4" xfId="1216"/>
    <cellStyle name="常规 2 5 2 2 2 2 4 2" xfId="3892"/>
    <cellStyle name="常规 2 5 2 2 2 2 4 2 2" xfId="8099"/>
    <cellStyle name="常规 2 5 2 2 2 2 4 2 2 2" xfId="19098"/>
    <cellStyle name="常规 2 5 2 2 2 2 4 2 3" xfId="19097"/>
    <cellStyle name="常规 2 5 2 2 2 2 4 3" xfId="6006"/>
    <cellStyle name="常规 2 5 2 2 2 2 4 3 2" xfId="19099"/>
    <cellStyle name="常规 2 5 2 2 2 2 4 4" xfId="19096"/>
    <cellStyle name="常规 2 5 2 2 2 2 5" xfId="3888"/>
    <cellStyle name="常规 2 5 2 2 2 2 5 2" xfId="8095"/>
    <cellStyle name="常规 2 5 2 2 2 2 5 2 2" xfId="19101"/>
    <cellStyle name="常规 2 5 2 2 2 2 5 3" xfId="19100"/>
    <cellStyle name="常规 2 5 2 2 2 2 6" xfId="6002"/>
    <cellStyle name="常规 2 5 2 2 2 2 6 2" xfId="19102"/>
    <cellStyle name="常规 2 5 2 2 2 2 7" xfId="10229"/>
    <cellStyle name="常规 2 5 2 2 2 2 7 2" xfId="19103"/>
    <cellStyle name="常规 2 5 2 2 2 2 8" xfId="19080"/>
    <cellStyle name="常规 2 5 2 2 2 3" xfId="1217"/>
    <cellStyle name="常规 2 5 2 2 2 3 2" xfId="1218"/>
    <cellStyle name="常规 2 5 2 2 2 3 2 2" xfId="3894"/>
    <cellStyle name="常规 2 5 2 2 2 3 2 2 2" xfId="8101"/>
    <cellStyle name="常规 2 5 2 2 2 3 2 2 2 2" xfId="19107"/>
    <cellStyle name="常规 2 5 2 2 2 3 2 2 3" xfId="19106"/>
    <cellStyle name="常规 2 5 2 2 2 3 2 3" xfId="6008"/>
    <cellStyle name="常规 2 5 2 2 2 3 2 3 2" xfId="19108"/>
    <cellStyle name="常规 2 5 2 2 2 3 2 4" xfId="10230"/>
    <cellStyle name="常规 2 5 2 2 2 3 2 4 2" xfId="19109"/>
    <cellStyle name="常规 2 5 2 2 2 3 2 5" xfId="19105"/>
    <cellStyle name="常规 2 5 2 2 2 3 3" xfId="1219"/>
    <cellStyle name="常规 2 5 2 2 2 3 3 2" xfId="3895"/>
    <cellStyle name="常规 2 5 2 2 2 3 3 2 2" xfId="8102"/>
    <cellStyle name="常规 2 5 2 2 2 3 3 2 2 2" xfId="19112"/>
    <cellStyle name="常规 2 5 2 2 2 3 3 2 3" xfId="19111"/>
    <cellStyle name="常规 2 5 2 2 2 3 3 3" xfId="6009"/>
    <cellStyle name="常规 2 5 2 2 2 3 3 3 2" xfId="19113"/>
    <cellStyle name="常规 2 5 2 2 2 3 3 4" xfId="19110"/>
    <cellStyle name="常规 2 5 2 2 2 3 4" xfId="3893"/>
    <cellStyle name="常规 2 5 2 2 2 3 4 2" xfId="8100"/>
    <cellStyle name="常规 2 5 2 2 2 3 4 2 2" xfId="19115"/>
    <cellStyle name="常规 2 5 2 2 2 3 4 3" xfId="19114"/>
    <cellStyle name="常规 2 5 2 2 2 3 5" xfId="6007"/>
    <cellStyle name="常规 2 5 2 2 2 3 5 2" xfId="19116"/>
    <cellStyle name="常规 2 5 2 2 2 3 6" xfId="10231"/>
    <cellStyle name="常规 2 5 2 2 2 3 6 2" xfId="19117"/>
    <cellStyle name="常规 2 5 2 2 2 3 7" xfId="19104"/>
    <cellStyle name="常规 2 5 2 2 2 4" xfId="1220"/>
    <cellStyle name="常规 2 5 2 2 2 4 2" xfId="3896"/>
    <cellStyle name="常规 2 5 2 2 2 4 2 2" xfId="8103"/>
    <cellStyle name="常规 2 5 2 2 2 4 2 2 2" xfId="19120"/>
    <cellStyle name="常规 2 5 2 2 2 4 2 3" xfId="19119"/>
    <cellStyle name="常规 2 5 2 2 2 4 3" xfId="6010"/>
    <cellStyle name="常规 2 5 2 2 2 4 3 2" xfId="19121"/>
    <cellStyle name="常规 2 5 2 2 2 4 4" xfId="10232"/>
    <cellStyle name="常规 2 5 2 2 2 4 4 2" xfId="19122"/>
    <cellStyle name="常规 2 5 2 2 2 4 5" xfId="19118"/>
    <cellStyle name="常规 2 5 2 2 2 5" xfId="1221"/>
    <cellStyle name="常规 2 5 2 2 2 5 2" xfId="3897"/>
    <cellStyle name="常规 2 5 2 2 2 5 2 2" xfId="8104"/>
    <cellStyle name="常规 2 5 2 2 2 5 2 2 2" xfId="19125"/>
    <cellStyle name="常规 2 5 2 2 2 5 2 3" xfId="19124"/>
    <cellStyle name="常规 2 5 2 2 2 5 3" xfId="6011"/>
    <cellStyle name="常规 2 5 2 2 2 5 3 2" xfId="19126"/>
    <cellStyle name="常规 2 5 2 2 2 5 4" xfId="19123"/>
    <cellStyle name="常规 2 5 2 2 2 6" xfId="3887"/>
    <cellStyle name="常规 2 5 2 2 2 6 2" xfId="8094"/>
    <cellStyle name="常规 2 5 2 2 2 6 2 2" xfId="19128"/>
    <cellStyle name="常规 2 5 2 2 2 6 3" xfId="19127"/>
    <cellStyle name="常规 2 5 2 2 2 7" xfId="6001"/>
    <cellStyle name="常规 2 5 2 2 2 7 2" xfId="19129"/>
    <cellStyle name="常规 2 5 2 2 2 8" xfId="10233"/>
    <cellStyle name="常规 2 5 2 2 2 8 2" xfId="19130"/>
    <cellStyle name="常规 2 5 2 2 2 9" xfId="19079"/>
    <cellStyle name="常规 2 5 2 2 3" xfId="1222"/>
    <cellStyle name="常规 2 5 2 2 3 2" xfId="1223"/>
    <cellStyle name="常规 2 5 2 2 3 2 2" xfId="1224"/>
    <cellStyle name="常规 2 5 2 2 3 2 2 2" xfId="3900"/>
    <cellStyle name="常规 2 5 2 2 3 2 2 2 2" xfId="8107"/>
    <cellStyle name="常规 2 5 2 2 3 2 2 2 2 2" xfId="19135"/>
    <cellStyle name="常规 2 5 2 2 3 2 2 2 3" xfId="19134"/>
    <cellStyle name="常规 2 5 2 2 3 2 2 3" xfId="6014"/>
    <cellStyle name="常规 2 5 2 2 3 2 2 3 2" xfId="19136"/>
    <cellStyle name="常规 2 5 2 2 3 2 2 4" xfId="10234"/>
    <cellStyle name="常规 2 5 2 2 3 2 2 4 2" xfId="19137"/>
    <cellStyle name="常规 2 5 2 2 3 2 2 5" xfId="19133"/>
    <cellStyle name="常规 2 5 2 2 3 2 3" xfId="1225"/>
    <cellStyle name="常规 2 5 2 2 3 2 3 2" xfId="3901"/>
    <cellStyle name="常规 2 5 2 2 3 2 3 2 2" xfId="8108"/>
    <cellStyle name="常规 2 5 2 2 3 2 3 2 2 2" xfId="19140"/>
    <cellStyle name="常规 2 5 2 2 3 2 3 2 3" xfId="19139"/>
    <cellStyle name="常规 2 5 2 2 3 2 3 3" xfId="6015"/>
    <cellStyle name="常规 2 5 2 2 3 2 3 3 2" xfId="19141"/>
    <cellStyle name="常规 2 5 2 2 3 2 3 4" xfId="19138"/>
    <cellStyle name="常规 2 5 2 2 3 2 4" xfId="3899"/>
    <cellStyle name="常规 2 5 2 2 3 2 4 2" xfId="8106"/>
    <cellStyle name="常规 2 5 2 2 3 2 4 2 2" xfId="19143"/>
    <cellStyle name="常规 2 5 2 2 3 2 4 3" xfId="19142"/>
    <cellStyle name="常规 2 5 2 2 3 2 5" xfId="6013"/>
    <cellStyle name="常规 2 5 2 2 3 2 5 2" xfId="19144"/>
    <cellStyle name="常规 2 5 2 2 3 2 6" xfId="10235"/>
    <cellStyle name="常规 2 5 2 2 3 2 6 2" xfId="19145"/>
    <cellStyle name="常规 2 5 2 2 3 2 7" xfId="19132"/>
    <cellStyle name="常规 2 5 2 2 3 3" xfId="1226"/>
    <cellStyle name="常规 2 5 2 2 3 3 2" xfId="1227"/>
    <cellStyle name="常规 2 5 2 2 3 3 2 2" xfId="3903"/>
    <cellStyle name="常规 2 5 2 2 3 3 2 2 2" xfId="8110"/>
    <cellStyle name="常规 2 5 2 2 3 3 2 2 2 2" xfId="19149"/>
    <cellStyle name="常规 2 5 2 2 3 3 2 2 3" xfId="19148"/>
    <cellStyle name="常规 2 5 2 2 3 3 2 3" xfId="6017"/>
    <cellStyle name="常规 2 5 2 2 3 3 2 3 2" xfId="19150"/>
    <cellStyle name="常规 2 5 2 2 3 3 2 4" xfId="19147"/>
    <cellStyle name="常规 2 5 2 2 3 3 3" xfId="3902"/>
    <cellStyle name="常规 2 5 2 2 3 3 3 2" xfId="8109"/>
    <cellStyle name="常规 2 5 2 2 3 3 3 2 2" xfId="19152"/>
    <cellStyle name="常规 2 5 2 2 3 3 3 3" xfId="19151"/>
    <cellStyle name="常规 2 5 2 2 3 3 4" xfId="6016"/>
    <cellStyle name="常规 2 5 2 2 3 3 4 2" xfId="19153"/>
    <cellStyle name="常规 2 5 2 2 3 3 5" xfId="10236"/>
    <cellStyle name="常规 2 5 2 2 3 3 5 2" xfId="19154"/>
    <cellStyle name="常规 2 5 2 2 3 3 6" xfId="19146"/>
    <cellStyle name="常规 2 5 2 2 3 4" xfId="1228"/>
    <cellStyle name="常规 2 5 2 2 3 4 2" xfId="3904"/>
    <cellStyle name="常规 2 5 2 2 3 4 2 2" xfId="8111"/>
    <cellStyle name="常规 2 5 2 2 3 4 2 2 2" xfId="19157"/>
    <cellStyle name="常规 2 5 2 2 3 4 2 3" xfId="19156"/>
    <cellStyle name="常规 2 5 2 2 3 4 3" xfId="6018"/>
    <cellStyle name="常规 2 5 2 2 3 4 3 2" xfId="19158"/>
    <cellStyle name="常规 2 5 2 2 3 4 4" xfId="19155"/>
    <cellStyle name="常规 2 5 2 2 3 5" xfId="3898"/>
    <cellStyle name="常规 2 5 2 2 3 5 2" xfId="8105"/>
    <cellStyle name="常规 2 5 2 2 3 5 2 2" xfId="19160"/>
    <cellStyle name="常规 2 5 2 2 3 5 3" xfId="19159"/>
    <cellStyle name="常规 2 5 2 2 3 6" xfId="6012"/>
    <cellStyle name="常规 2 5 2 2 3 6 2" xfId="19161"/>
    <cellStyle name="常规 2 5 2 2 3 7" xfId="10237"/>
    <cellStyle name="常规 2 5 2 2 3 7 2" xfId="19162"/>
    <cellStyle name="常规 2 5 2 2 3 8" xfId="19131"/>
    <cellStyle name="常规 2 5 2 2 4" xfId="1229"/>
    <cellStyle name="常规 2 5 2 2 4 2" xfId="1230"/>
    <cellStyle name="常规 2 5 2 2 4 2 2" xfId="3906"/>
    <cellStyle name="常规 2 5 2 2 4 2 2 2" xfId="8113"/>
    <cellStyle name="常规 2 5 2 2 4 2 2 2 2" xfId="19166"/>
    <cellStyle name="常规 2 5 2 2 4 2 2 3" xfId="19165"/>
    <cellStyle name="常规 2 5 2 2 4 2 3" xfId="6020"/>
    <cellStyle name="常规 2 5 2 2 4 2 3 2" xfId="19167"/>
    <cellStyle name="常规 2 5 2 2 4 2 4" xfId="10238"/>
    <cellStyle name="常规 2 5 2 2 4 2 4 2" xfId="19168"/>
    <cellStyle name="常规 2 5 2 2 4 2 5" xfId="19164"/>
    <cellStyle name="常规 2 5 2 2 4 3" xfId="1231"/>
    <cellStyle name="常规 2 5 2 2 4 3 2" xfId="3907"/>
    <cellStyle name="常规 2 5 2 2 4 3 2 2" xfId="8114"/>
    <cellStyle name="常规 2 5 2 2 4 3 2 2 2" xfId="19171"/>
    <cellStyle name="常规 2 5 2 2 4 3 2 3" xfId="19170"/>
    <cellStyle name="常规 2 5 2 2 4 3 3" xfId="6021"/>
    <cellStyle name="常规 2 5 2 2 4 3 3 2" xfId="19172"/>
    <cellStyle name="常规 2 5 2 2 4 3 4" xfId="19169"/>
    <cellStyle name="常规 2 5 2 2 4 4" xfId="3905"/>
    <cellStyle name="常规 2 5 2 2 4 4 2" xfId="8112"/>
    <cellStyle name="常规 2 5 2 2 4 4 2 2" xfId="19174"/>
    <cellStyle name="常规 2 5 2 2 4 4 3" xfId="19173"/>
    <cellStyle name="常规 2 5 2 2 4 5" xfId="6019"/>
    <cellStyle name="常规 2 5 2 2 4 5 2" xfId="19175"/>
    <cellStyle name="常规 2 5 2 2 4 6" xfId="10239"/>
    <cellStyle name="常规 2 5 2 2 4 6 2" xfId="19176"/>
    <cellStyle name="常规 2 5 2 2 4 7" xfId="19163"/>
    <cellStyle name="常规 2 5 2 2 5" xfId="1232"/>
    <cellStyle name="常规 2 5 2 2 5 2" xfId="1233"/>
    <cellStyle name="常规 2 5 2 2 5 2 2" xfId="3909"/>
    <cellStyle name="常规 2 5 2 2 5 2 2 2" xfId="8116"/>
    <cellStyle name="常规 2 5 2 2 5 2 2 2 2" xfId="19180"/>
    <cellStyle name="常规 2 5 2 2 5 2 2 3" xfId="19179"/>
    <cellStyle name="常规 2 5 2 2 5 2 3" xfId="6023"/>
    <cellStyle name="常规 2 5 2 2 5 2 3 2" xfId="19181"/>
    <cellStyle name="常规 2 5 2 2 5 2 4" xfId="19178"/>
    <cellStyle name="常规 2 5 2 2 5 3" xfId="3908"/>
    <cellStyle name="常规 2 5 2 2 5 3 2" xfId="8115"/>
    <cellStyle name="常规 2 5 2 2 5 3 2 2" xfId="19183"/>
    <cellStyle name="常规 2 5 2 2 5 3 3" xfId="19182"/>
    <cellStyle name="常规 2 5 2 2 5 4" xfId="6022"/>
    <cellStyle name="常规 2 5 2 2 5 4 2" xfId="19184"/>
    <cellStyle name="常规 2 5 2 2 5 5" xfId="10240"/>
    <cellStyle name="常规 2 5 2 2 5 5 2" xfId="19185"/>
    <cellStyle name="常规 2 5 2 2 5 6" xfId="19177"/>
    <cellStyle name="常规 2 5 2 2 6" xfId="1234"/>
    <cellStyle name="常规 2 5 2 2 6 2" xfId="3910"/>
    <cellStyle name="常规 2 5 2 2 6 2 2" xfId="8117"/>
    <cellStyle name="常规 2 5 2 2 6 2 2 2" xfId="19188"/>
    <cellStyle name="常规 2 5 2 2 6 2 3" xfId="19187"/>
    <cellStyle name="常规 2 5 2 2 6 3" xfId="6024"/>
    <cellStyle name="常规 2 5 2 2 6 3 2" xfId="19189"/>
    <cellStyle name="常规 2 5 2 2 6 4" xfId="19186"/>
    <cellStyle name="常规 2 5 2 2 7" xfId="3067"/>
    <cellStyle name="常规 2 5 2 2 7 2" xfId="7292"/>
    <cellStyle name="常规 2 5 2 2 7 2 2" xfId="19191"/>
    <cellStyle name="常规 2 5 2 2 7 3" xfId="19190"/>
    <cellStyle name="常规 2 5 2 2 8" xfId="5200"/>
    <cellStyle name="常规 2 5 2 2 8 2" xfId="9377"/>
    <cellStyle name="常规 2 5 2 2 8 2 2" xfId="19193"/>
    <cellStyle name="常规 2 5 2 2 8 3" xfId="9447"/>
    <cellStyle name="常规 2 5 2 2 8 3 2" xfId="19194"/>
    <cellStyle name="常规 2 5 2 2 8 4" xfId="19192"/>
    <cellStyle name="常规 2 5 2 2 9" xfId="10241"/>
    <cellStyle name="常规 2 5 2 2 9 2" xfId="19195"/>
    <cellStyle name="常规 2 5 2 3" xfId="1235"/>
    <cellStyle name="常规 2 5 2 3 2" xfId="1236"/>
    <cellStyle name="常规 2 5 2 3 2 2" xfId="1237"/>
    <cellStyle name="常规 2 5 2 3 2 2 2" xfId="1238"/>
    <cellStyle name="常规 2 5 2 3 2 2 2 2" xfId="3914"/>
    <cellStyle name="常规 2 5 2 3 2 2 2 2 2" xfId="8121"/>
    <cellStyle name="常规 2 5 2 3 2 2 2 2 2 2" xfId="19201"/>
    <cellStyle name="常规 2 5 2 3 2 2 2 2 3" xfId="19200"/>
    <cellStyle name="常规 2 5 2 3 2 2 2 3" xfId="6028"/>
    <cellStyle name="常规 2 5 2 3 2 2 2 3 2" xfId="19202"/>
    <cellStyle name="常规 2 5 2 3 2 2 2 4" xfId="10242"/>
    <cellStyle name="常规 2 5 2 3 2 2 2 4 2" xfId="19203"/>
    <cellStyle name="常规 2 5 2 3 2 2 2 5" xfId="19199"/>
    <cellStyle name="常规 2 5 2 3 2 2 3" xfId="3913"/>
    <cellStyle name="常规 2 5 2 3 2 2 3 2" xfId="8120"/>
    <cellStyle name="常规 2 5 2 3 2 2 3 2 2" xfId="19205"/>
    <cellStyle name="常规 2 5 2 3 2 2 3 3" xfId="19204"/>
    <cellStyle name="常规 2 5 2 3 2 2 4" xfId="6027"/>
    <cellStyle name="常规 2 5 2 3 2 2 4 2" xfId="19206"/>
    <cellStyle name="常规 2 5 2 3 2 2 5" xfId="10243"/>
    <cellStyle name="常规 2 5 2 3 2 2 5 2" xfId="19207"/>
    <cellStyle name="常规 2 5 2 3 2 2 6" xfId="19198"/>
    <cellStyle name="常规 2 5 2 3 2 3" xfId="1239"/>
    <cellStyle name="常规 2 5 2 3 2 3 2" xfId="3915"/>
    <cellStyle name="常规 2 5 2 3 2 3 2 2" xfId="8122"/>
    <cellStyle name="常规 2 5 2 3 2 3 2 2 2" xfId="19210"/>
    <cellStyle name="常规 2 5 2 3 2 3 2 3" xfId="19209"/>
    <cellStyle name="常规 2 5 2 3 2 3 3" xfId="6029"/>
    <cellStyle name="常规 2 5 2 3 2 3 3 2" xfId="19211"/>
    <cellStyle name="常规 2 5 2 3 2 3 4" xfId="10244"/>
    <cellStyle name="常规 2 5 2 3 2 3 4 2" xfId="19212"/>
    <cellStyle name="常规 2 5 2 3 2 3 5" xfId="19208"/>
    <cellStyle name="常规 2 5 2 3 2 4" xfId="1240"/>
    <cellStyle name="常规 2 5 2 3 2 4 2" xfId="3916"/>
    <cellStyle name="常规 2 5 2 3 2 4 2 2" xfId="8123"/>
    <cellStyle name="常规 2 5 2 3 2 4 2 2 2" xfId="19215"/>
    <cellStyle name="常规 2 5 2 3 2 4 2 3" xfId="19214"/>
    <cellStyle name="常规 2 5 2 3 2 4 3" xfId="6030"/>
    <cellStyle name="常规 2 5 2 3 2 4 3 2" xfId="19216"/>
    <cellStyle name="常规 2 5 2 3 2 4 4" xfId="19213"/>
    <cellStyle name="常规 2 5 2 3 2 5" xfId="3912"/>
    <cellStyle name="常规 2 5 2 3 2 5 2" xfId="8119"/>
    <cellStyle name="常规 2 5 2 3 2 5 2 2" xfId="19218"/>
    <cellStyle name="常规 2 5 2 3 2 5 3" xfId="19217"/>
    <cellStyle name="常规 2 5 2 3 2 6" xfId="6026"/>
    <cellStyle name="常规 2 5 2 3 2 6 2" xfId="19219"/>
    <cellStyle name="常规 2 5 2 3 2 7" xfId="10245"/>
    <cellStyle name="常规 2 5 2 3 2 7 2" xfId="19220"/>
    <cellStyle name="常规 2 5 2 3 2 8" xfId="19197"/>
    <cellStyle name="常规 2 5 2 3 3" xfId="1241"/>
    <cellStyle name="常规 2 5 2 3 3 2" xfId="1242"/>
    <cellStyle name="常规 2 5 2 3 3 2 2" xfId="3918"/>
    <cellStyle name="常规 2 5 2 3 3 2 2 2" xfId="8125"/>
    <cellStyle name="常规 2 5 2 3 3 2 2 2 2" xfId="19224"/>
    <cellStyle name="常规 2 5 2 3 3 2 2 3" xfId="19223"/>
    <cellStyle name="常规 2 5 2 3 3 2 3" xfId="6032"/>
    <cellStyle name="常规 2 5 2 3 3 2 3 2" xfId="19225"/>
    <cellStyle name="常规 2 5 2 3 3 2 4" xfId="10246"/>
    <cellStyle name="常规 2 5 2 3 3 2 4 2" xfId="19226"/>
    <cellStyle name="常规 2 5 2 3 3 2 5" xfId="19222"/>
    <cellStyle name="常规 2 5 2 3 3 3" xfId="1243"/>
    <cellStyle name="常规 2 5 2 3 3 3 2" xfId="3919"/>
    <cellStyle name="常规 2 5 2 3 3 3 2 2" xfId="8126"/>
    <cellStyle name="常规 2 5 2 3 3 3 2 2 2" xfId="19229"/>
    <cellStyle name="常规 2 5 2 3 3 3 2 3" xfId="19228"/>
    <cellStyle name="常规 2 5 2 3 3 3 3" xfId="6033"/>
    <cellStyle name="常规 2 5 2 3 3 3 3 2" xfId="19230"/>
    <cellStyle name="常规 2 5 2 3 3 3 4" xfId="19227"/>
    <cellStyle name="常规 2 5 2 3 3 4" xfId="3917"/>
    <cellStyle name="常规 2 5 2 3 3 4 2" xfId="8124"/>
    <cellStyle name="常规 2 5 2 3 3 4 2 2" xfId="19232"/>
    <cellStyle name="常规 2 5 2 3 3 4 3" xfId="19231"/>
    <cellStyle name="常规 2 5 2 3 3 5" xfId="6031"/>
    <cellStyle name="常规 2 5 2 3 3 5 2" xfId="19233"/>
    <cellStyle name="常规 2 5 2 3 3 6" xfId="10247"/>
    <cellStyle name="常规 2 5 2 3 3 6 2" xfId="19234"/>
    <cellStyle name="常规 2 5 2 3 3 7" xfId="19221"/>
    <cellStyle name="常规 2 5 2 3 4" xfId="1244"/>
    <cellStyle name="常规 2 5 2 3 4 2" xfId="3920"/>
    <cellStyle name="常规 2 5 2 3 4 2 2" xfId="8127"/>
    <cellStyle name="常规 2 5 2 3 4 2 2 2" xfId="19237"/>
    <cellStyle name="常规 2 5 2 3 4 2 3" xfId="19236"/>
    <cellStyle name="常规 2 5 2 3 4 3" xfId="6034"/>
    <cellStyle name="常规 2 5 2 3 4 3 2" xfId="19238"/>
    <cellStyle name="常规 2 5 2 3 4 4" xfId="10248"/>
    <cellStyle name="常规 2 5 2 3 4 4 2" xfId="19239"/>
    <cellStyle name="常规 2 5 2 3 4 5" xfId="19235"/>
    <cellStyle name="常规 2 5 2 3 5" xfId="1245"/>
    <cellStyle name="常规 2 5 2 3 5 2" xfId="3921"/>
    <cellStyle name="常规 2 5 2 3 5 2 2" xfId="8128"/>
    <cellStyle name="常规 2 5 2 3 5 2 2 2" xfId="19242"/>
    <cellStyle name="常规 2 5 2 3 5 2 3" xfId="19241"/>
    <cellStyle name="常规 2 5 2 3 5 3" xfId="6035"/>
    <cellStyle name="常规 2 5 2 3 5 3 2" xfId="19243"/>
    <cellStyle name="常规 2 5 2 3 5 4" xfId="19240"/>
    <cellStyle name="常规 2 5 2 3 6" xfId="3911"/>
    <cellStyle name="常规 2 5 2 3 6 2" xfId="8118"/>
    <cellStyle name="常规 2 5 2 3 6 2 2" xfId="19245"/>
    <cellStyle name="常规 2 5 2 3 6 3" xfId="19244"/>
    <cellStyle name="常规 2 5 2 3 7" xfId="6025"/>
    <cellStyle name="常规 2 5 2 3 7 2" xfId="19246"/>
    <cellStyle name="常规 2 5 2 3 8" xfId="10249"/>
    <cellStyle name="常规 2 5 2 3 8 2" xfId="19247"/>
    <cellStyle name="常规 2 5 2 3 9" xfId="19196"/>
    <cellStyle name="常规 2 5 2 4" xfId="1246"/>
    <cellStyle name="常规 2 5 2 4 2" xfId="1247"/>
    <cellStyle name="常规 2 5 2 4 2 2" xfId="1248"/>
    <cellStyle name="常规 2 5 2 4 2 2 2" xfId="3924"/>
    <cellStyle name="常规 2 5 2 4 2 2 2 2" xfId="8131"/>
    <cellStyle name="常规 2 5 2 4 2 2 2 2 2" xfId="19252"/>
    <cellStyle name="常规 2 5 2 4 2 2 2 3" xfId="19251"/>
    <cellStyle name="常规 2 5 2 4 2 2 3" xfId="6038"/>
    <cellStyle name="常规 2 5 2 4 2 2 3 2" xfId="19253"/>
    <cellStyle name="常规 2 5 2 4 2 2 4" xfId="10250"/>
    <cellStyle name="常规 2 5 2 4 2 2 4 2" xfId="19254"/>
    <cellStyle name="常规 2 5 2 4 2 2 5" xfId="19250"/>
    <cellStyle name="常规 2 5 2 4 2 3" xfId="1249"/>
    <cellStyle name="常规 2 5 2 4 2 3 2" xfId="3925"/>
    <cellStyle name="常规 2 5 2 4 2 3 2 2" xfId="8132"/>
    <cellStyle name="常规 2 5 2 4 2 3 2 2 2" xfId="19257"/>
    <cellStyle name="常规 2 5 2 4 2 3 2 3" xfId="19256"/>
    <cellStyle name="常规 2 5 2 4 2 3 3" xfId="6039"/>
    <cellStyle name="常规 2 5 2 4 2 3 3 2" xfId="19258"/>
    <cellStyle name="常规 2 5 2 4 2 3 4" xfId="19255"/>
    <cellStyle name="常规 2 5 2 4 2 4" xfId="3923"/>
    <cellStyle name="常规 2 5 2 4 2 4 2" xfId="8130"/>
    <cellStyle name="常规 2 5 2 4 2 4 2 2" xfId="19260"/>
    <cellStyle name="常规 2 5 2 4 2 4 3" xfId="19259"/>
    <cellStyle name="常规 2 5 2 4 2 5" xfId="6037"/>
    <cellStyle name="常规 2 5 2 4 2 5 2" xfId="19261"/>
    <cellStyle name="常规 2 5 2 4 2 6" xfId="10251"/>
    <cellStyle name="常规 2 5 2 4 2 6 2" xfId="19262"/>
    <cellStyle name="常规 2 5 2 4 2 7" xfId="19249"/>
    <cellStyle name="常规 2 5 2 4 3" xfId="1250"/>
    <cellStyle name="常规 2 5 2 4 3 2" xfId="1251"/>
    <cellStyle name="常规 2 5 2 4 3 2 2" xfId="3927"/>
    <cellStyle name="常规 2 5 2 4 3 2 2 2" xfId="8134"/>
    <cellStyle name="常规 2 5 2 4 3 2 2 2 2" xfId="19266"/>
    <cellStyle name="常规 2 5 2 4 3 2 2 3" xfId="19265"/>
    <cellStyle name="常规 2 5 2 4 3 2 3" xfId="6041"/>
    <cellStyle name="常规 2 5 2 4 3 2 3 2" xfId="19267"/>
    <cellStyle name="常规 2 5 2 4 3 2 4" xfId="19264"/>
    <cellStyle name="常规 2 5 2 4 3 3" xfId="3926"/>
    <cellStyle name="常规 2 5 2 4 3 3 2" xfId="8133"/>
    <cellStyle name="常规 2 5 2 4 3 3 2 2" xfId="19269"/>
    <cellStyle name="常规 2 5 2 4 3 3 3" xfId="19268"/>
    <cellStyle name="常规 2 5 2 4 3 4" xfId="6040"/>
    <cellStyle name="常规 2 5 2 4 3 4 2" xfId="19270"/>
    <cellStyle name="常规 2 5 2 4 3 5" xfId="10252"/>
    <cellStyle name="常规 2 5 2 4 3 5 2" xfId="19271"/>
    <cellStyle name="常规 2 5 2 4 3 6" xfId="19263"/>
    <cellStyle name="常规 2 5 2 4 4" xfId="1252"/>
    <cellStyle name="常规 2 5 2 4 4 2" xfId="3928"/>
    <cellStyle name="常规 2 5 2 4 4 2 2" xfId="8135"/>
    <cellStyle name="常规 2 5 2 4 4 2 2 2" xfId="19274"/>
    <cellStyle name="常规 2 5 2 4 4 2 3" xfId="19273"/>
    <cellStyle name="常规 2 5 2 4 4 3" xfId="6042"/>
    <cellStyle name="常规 2 5 2 4 4 3 2" xfId="19275"/>
    <cellStyle name="常规 2 5 2 4 4 4" xfId="19272"/>
    <cellStyle name="常规 2 5 2 4 5" xfId="3922"/>
    <cellStyle name="常规 2 5 2 4 5 2" xfId="8129"/>
    <cellStyle name="常规 2 5 2 4 5 2 2" xfId="19277"/>
    <cellStyle name="常规 2 5 2 4 5 3" xfId="19276"/>
    <cellStyle name="常规 2 5 2 4 6" xfId="6036"/>
    <cellStyle name="常规 2 5 2 4 6 2" xfId="19278"/>
    <cellStyle name="常规 2 5 2 4 7" xfId="10253"/>
    <cellStyle name="常规 2 5 2 4 7 2" xfId="19279"/>
    <cellStyle name="常规 2 5 2 4 8" xfId="19248"/>
    <cellStyle name="常规 2 5 2 5" xfId="1253"/>
    <cellStyle name="常规 2 5 2 5 2" xfId="1254"/>
    <cellStyle name="常规 2 5 2 5 2 2" xfId="3930"/>
    <cellStyle name="常规 2 5 2 5 2 2 2" xfId="8137"/>
    <cellStyle name="常规 2 5 2 5 2 2 2 2" xfId="19283"/>
    <cellStyle name="常规 2 5 2 5 2 2 3" xfId="19282"/>
    <cellStyle name="常规 2 5 2 5 2 3" xfId="6044"/>
    <cellStyle name="常规 2 5 2 5 2 3 2" xfId="19284"/>
    <cellStyle name="常规 2 5 2 5 2 4" xfId="10254"/>
    <cellStyle name="常规 2 5 2 5 2 4 2" xfId="19285"/>
    <cellStyle name="常规 2 5 2 5 2 5" xfId="19281"/>
    <cellStyle name="常规 2 5 2 5 3" xfId="1255"/>
    <cellStyle name="常规 2 5 2 5 3 2" xfId="3931"/>
    <cellStyle name="常规 2 5 2 5 3 2 2" xfId="8138"/>
    <cellStyle name="常规 2 5 2 5 3 2 2 2" xfId="19288"/>
    <cellStyle name="常规 2 5 2 5 3 2 3" xfId="19287"/>
    <cellStyle name="常规 2 5 2 5 3 3" xfId="6045"/>
    <cellStyle name="常规 2 5 2 5 3 3 2" xfId="19289"/>
    <cellStyle name="常规 2 5 2 5 3 4" xfId="19286"/>
    <cellStyle name="常规 2 5 2 5 4" xfId="3929"/>
    <cellStyle name="常规 2 5 2 5 4 2" xfId="8136"/>
    <cellStyle name="常规 2 5 2 5 4 2 2" xfId="19291"/>
    <cellStyle name="常规 2 5 2 5 4 3" xfId="19290"/>
    <cellStyle name="常规 2 5 2 5 5" xfId="6043"/>
    <cellStyle name="常规 2 5 2 5 5 2" xfId="19292"/>
    <cellStyle name="常规 2 5 2 5 6" xfId="10255"/>
    <cellStyle name="常规 2 5 2 5 6 2" xfId="19293"/>
    <cellStyle name="常规 2 5 2 5 7" xfId="19280"/>
    <cellStyle name="常规 2 5 2 6" xfId="1256"/>
    <cellStyle name="常规 2 5 2 6 2" xfId="1257"/>
    <cellStyle name="常规 2 5 2 6 2 2" xfId="3933"/>
    <cellStyle name="常规 2 5 2 6 2 2 2" xfId="8140"/>
    <cellStyle name="常规 2 5 2 6 2 2 2 2" xfId="19297"/>
    <cellStyle name="常规 2 5 2 6 2 2 3" xfId="19296"/>
    <cellStyle name="常规 2 5 2 6 2 3" xfId="6047"/>
    <cellStyle name="常规 2 5 2 6 2 3 2" xfId="19298"/>
    <cellStyle name="常规 2 5 2 6 2 4" xfId="19295"/>
    <cellStyle name="常规 2 5 2 6 3" xfId="3932"/>
    <cellStyle name="常规 2 5 2 6 3 2" xfId="8139"/>
    <cellStyle name="常规 2 5 2 6 3 2 2" xfId="19300"/>
    <cellStyle name="常规 2 5 2 6 3 3" xfId="19299"/>
    <cellStyle name="常规 2 5 2 6 4" xfId="6046"/>
    <cellStyle name="常规 2 5 2 6 4 2" xfId="19301"/>
    <cellStyle name="常规 2 5 2 6 5" xfId="10256"/>
    <cellStyle name="常规 2 5 2 6 5 2" xfId="19302"/>
    <cellStyle name="常规 2 5 2 6 6" xfId="19294"/>
    <cellStyle name="常规 2 5 2 7" xfId="1258"/>
    <cellStyle name="常规 2 5 2 7 2" xfId="3934"/>
    <cellStyle name="常规 2 5 2 7 2 2" xfId="8141"/>
    <cellStyle name="常规 2 5 2 7 2 2 2" xfId="19305"/>
    <cellStyle name="常规 2 5 2 7 2 3" xfId="19304"/>
    <cellStyle name="常规 2 5 2 7 3" xfId="6048"/>
    <cellStyle name="常规 2 5 2 7 3 2" xfId="19306"/>
    <cellStyle name="常规 2 5 2 7 4" xfId="19303"/>
    <cellStyle name="常规 2 5 2 8" xfId="3066"/>
    <cellStyle name="常规 2 5 2 8 2" xfId="7291"/>
    <cellStyle name="常规 2 5 2 8 2 2" xfId="19308"/>
    <cellStyle name="常规 2 5 2 8 3" xfId="19307"/>
    <cellStyle name="常规 2 5 2 9" xfId="5199"/>
    <cellStyle name="常规 2 5 2 9 2" xfId="9376"/>
    <cellStyle name="常规 2 5 2 9 2 2" xfId="19310"/>
    <cellStyle name="常规 2 5 2 9 3" xfId="9446"/>
    <cellStyle name="常规 2 5 2 9 3 2" xfId="19311"/>
    <cellStyle name="常规 2 5 2 9 4" xfId="19309"/>
    <cellStyle name="常规 2 5 3" xfId="1259"/>
    <cellStyle name="常规 2 5 3 2" xfId="1260"/>
    <cellStyle name="常规 2 5 3 2 2" xfId="1261"/>
    <cellStyle name="常规 2 5 3 2 2 2" xfId="1262"/>
    <cellStyle name="常规 2 5 3 2 2 2 2" xfId="1263"/>
    <cellStyle name="常规 2 5 3 2 2 2 2 2" xfId="3938"/>
    <cellStyle name="常规 2 5 3 2 2 2 2 2 2" xfId="8145"/>
    <cellStyle name="常规 2 5 3 2 2 2 2 2 2 2" xfId="19317"/>
    <cellStyle name="常规 2 5 3 2 2 2 2 2 3" xfId="19316"/>
    <cellStyle name="常规 2 5 3 2 2 2 2 3" xfId="6052"/>
    <cellStyle name="常规 2 5 3 2 2 2 2 3 2" xfId="19318"/>
    <cellStyle name="常规 2 5 3 2 2 2 2 4" xfId="10257"/>
    <cellStyle name="常规 2 5 3 2 2 2 2 4 2" xfId="19319"/>
    <cellStyle name="常规 2 5 3 2 2 2 2 5" xfId="19315"/>
    <cellStyle name="常规 2 5 3 2 2 2 3" xfId="3937"/>
    <cellStyle name="常规 2 5 3 2 2 2 3 2" xfId="8144"/>
    <cellStyle name="常规 2 5 3 2 2 2 3 2 2" xfId="19321"/>
    <cellStyle name="常规 2 5 3 2 2 2 3 3" xfId="19320"/>
    <cellStyle name="常规 2 5 3 2 2 2 4" xfId="6051"/>
    <cellStyle name="常规 2 5 3 2 2 2 4 2" xfId="19322"/>
    <cellStyle name="常规 2 5 3 2 2 2 5" xfId="10258"/>
    <cellStyle name="常规 2 5 3 2 2 2 5 2" xfId="19323"/>
    <cellStyle name="常规 2 5 3 2 2 2 6" xfId="19314"/>
    <cellStyle name="常规 2 5 3 2 2 3" xfId="1264"/>
    <cellStyle name="常规 2 5 3 2 2 3 2" xfId="3939"/>
    <cellStyle name="常规 2 5 3 2 2 3 2 2" xfId="8146"/>
    <cellStyle name="常规 2 5 3 2 2 3 2 2 2" xfId="19326"/>
    <cellStyle name="常规 2 5 3 2 2 3 2 3" xfId="19325"/>
    <cellStyle name="常规 2 5 3 2 2 3 3" xfId="6053"/>
    <cellStyle name="常规 2 5 3 2 2 3 3 2" xfId="19327"/>
    <cellStyle name="常规 2 5 3 2 2 3 4" xfId="10259"/>
    <cellStyle name="常规 2 5 3 2 2 3 4 2" xfId="19328"/>
    <cellStyle name="常规 2 5 3 2 2 3 5" xfId="19324"/>
    <cellStyle name="常规 2 5 3 2 2 4" xfId="1265"/>
    <cellStyle name="常规 2 5 3 2 2 4 2" xfId="3940"/>
    <cellStyle name="常规 2 5 3 2 2 4 2 2" xfId="8147"/>
    <cellStyle name="常规 2 5 3 2 2 4 2 2 2" xfId="19331"/>
    <cellStyle name="常规 2 5 3 2 2 4 2 3" xfId="19330"/>
    <cellStyle name="常规 2 5 3 2 2 4 3" xfId="6054"/>
    <cellStyle name="常规 2 5 3 2 2 4 3 2" xfId="19332"/>
    <cellStyle name="常规 2 5 3 2 2 4 4" xfId="19329"/>
    <cellStyle name="常规 2 5 3 2 2 5" xfId="3936"/>
    <cellStyle name="常规 2 5 3 2 2 5 2" xfId="8143"/>
    <cellStyle name="常规 2 5 3 2 2 5 2 2" xfId="19334"/>
    <cellStyle name="常规 2 5 3 2 2 5 3" xfId="19333"/>
    <cellStyle name="常规 2 5 3 2 2 6" xfId="6050"/>
    <cellStyle name="常规 2 5 3 2 2 6 2" xfId="19335"/>
    <cellStyle name="常规 2 5 3 2 2 7" xfId="10260"/>
    <cellStyle name="常规 2 5 3 2 2 7 2" xfId="19336"/>
    <cellStyle name="常规 2 5 3 2 2 8" xfId="19313"/>
    <cellStyle name="常规 2 5 3 2 3" xfId="1266"/>
    <cellStyle name="常规 2 5 3 2 3 2" xfId="1267"/>
    <cellStyle name="常规 2 5 3 2 3 2 2" xfId="3942"/>
    <cellStyle name="常规 2 5 3 2 3 2 2 2" xfId="8149"/>
    <cellStyle name="常规 2 5 3 2 3 2 2 2 2" xfId="19340"/>
    <cellStyle name="常规 2 5 3 2 3 2 2 3" xfId="19339"/>
    <cellStyle name="常规 2 5 3 2 3 2 3" xfId="6056"/>
    <cellStyle name="常规 2 5 3 2 3 2 3 2" xfId="19341"/>
    <cellStyle name="常规 2 5 3 2 3 2 4" xfId="10261"/>
    <cellStyle name="常规 2 5 3 2 3 2 4 2" xfId="19342"/>
    <cellStyle name="常规 2 5 3 2 3 2 5" xfId="19338"/>
    <cellStyle name="常规 2 5 3 2 3 3" xfId="1268"/>
    <cellStyle name="常规 2 5 3 2 3 3 2" xfId="3943"/>
    <cellStyle name="常规 2 5 3 2 3 3 2 2" xfId="8150"/>
    <cellStyle name="常规 2 5 3 2 3 3 2 2 2" xfId="19345"/>
    <cellStyle name="常规 2 5 3 2 3 3 2 3" xfId="19344"/>
    <cellStyle name="常规 2 5 3 2 3 3 3" xfId="6057"/>
    <cellStyle name="常规 2 5 3 2 3 3 3 2" xfId="19346"/>
    <cellStyle name="常规 2 5 3 2 3 3 4" xfId="19343"/>
    <cellStyle name="常规 2 5 3 2 3 4" xfId="3941"/>
    <cellStyle name="常规 2 5 3 2 3 4 2" xfId="8148"/>
    <cellStyle name="常规 2 5 3 2 3 4 2 2" xfId="19348"/>
    <cellStyle name="常规 2 5 3 2 3 4 3" xfId="19347"/>
    <cellStyle name="常规 2 5 3 2 3 5" xfId="6055"/>
    <cellStyle name="常规 2 5 3 2 3 5 2" xfId="19349"/>
    <cellStyle name="常规 2 5 3 2 3 6" xfId="10262"/>
    <cellStyle name="常规 2 5 3 2 3 6 2" xfId="19350"/>
    <cellStyle name="常规 2 5 3 2 3 7" xfId="19337"/>
    <cellStyle name="常规 2 5 3 2 4" xfId="1269"/>
    <cellStyle name="常规 2 5 3 2 4 2" xfId="3944"/>
    <cellStyle name="常规 2 5 3 2 4 2 2" xfId="8151"/>
    <cellStyle name="常规 2 5 3 2 4 2 2 2" xfId="19353"/>
    <cellStyle name="常规 2 5 3 2 4 2 3" xfId="19352"/>
    <cellStyle name="常规 2 5 3 2 4 3" xfId="6058"/>
    <cellStyle name="常规 2 5 3 2 4 3 2" xfId="19354"/>
    <cellStyle name="常规 2 5 3 2 4 4" xfId="10263"/>
    <cellStyle name="常规 2 5 3 2 4 4 2" xfId="19355"/>
    <cellStyle name="常规 2 5 3 2 4 5" xfId="19351"/>
    <cellStyle name="常规 2 5 3 2 5" xfId="1270"/>
    <cellStyle name="常规 2 5 3 2 5 2" xfId="3945"/>
    <cellStyle name="常规 2 5 3 2 5 2 2" xfId="8152"/>
    <cellStyle name="常规 2 5 3 2 5 2 2 2" xfId="19358"/>
    <cellStyle name="常规 2 5 3 2 5 2 3" xfId="19357"/>
    <cellStyle name="常规 2 5 3 2 5 3" xfId="6059"/>
    <cellStyle name="常规 2 5 3 2 5 3 2" xfId="19359"/>
    <cellStyle name="常规 2 5 3 2 5 4" xfId="19356"/>
    <cellStyle name="常规 2 5 3 2 6" xfId="3935"/>
    <cellStyle name="常规 2 5 3 2 6 2" xfId="8142"/>
    <cellStyle name="常规 2 5 3 2 6 2 2" xfId="19361"/>
    <cellStyle name="常规 2 5 3 2 6 3" xfId="19360"/>
    <cellStyle name="常规 2 5 3 2 7" xfId="6049"/>
    <cellStyle name="常规 2 5 3 2 7 2" xfId="19362"/>
    <cellStyle name="常规 2 5 3 2 8" xfId="10264"/>
    <cellStyle name="常规 2 5 3 2 8 2" xfId="19363"/>
    <cellStyle name="常规 2 5 3 2 9" xfId="19312"/>
    <cellStyle name="常规 2 5 3 3" xfId="1271"/>
    <cellStyle name="常规 2 5 3 3 2" xfId="1272"/>
    <cellStyle name="常规 2 5 3 3 2 2" xfId="1273"/>
    <cellStyle name="常规 2 5 3 3 2 2 2" xfId="3948"/>
    <cellStyle name="常规 2 5 3 3 2 2 2 2" xfId="8155"/>
    <cellStyle name="常规 2 5 3 3 2 2 2 2 2" xfId="19368"/>
    <cellStyle name="常规 2 5 3 3 2 2 2 3" xfId="19367"/>
    <cellStyle name="常规 2 5 3 3 2 2 3" xfId="6062"/>
    <cellStyle name="常规 2 5 3 3 2 2 3 2" xfId="19369"/>
    <cellStyle name="常规 2 5 3 3 2 2 4" xfId="10265"/>
    <cellStyle name="常规 2 5 3 3 2 2 4 2" xfId="19370"/>
    <cellStyle name="常规 2 5 3 3 2 2 5" xfId="19366"/>
    <cellStyle name="常规 2 5 3 3 2 3" xfId="1274"/>
    <cellStyle name="常规 2 5 3 3 2 3 2" xfId="3949"/>
    <cellStyle name="常规 2 5 3 3 2 3 2 2" xfId="8156"/>
    <cellStyle name="常规 2 5 3 3 2 3 2 2 2" xfId="19373"/>
    <cellStyle name="常规 2 5 3 3 2 3 2 3" xfId="19372"/>
    <cellStyle name="常规 2 5 3 3 2 3 3" xfId="6063"/>
    <cellStyle name="常规 2 5 3 3 2 3 3 2" xfId="19374"/>
    <cellStyle name="常规 2 5 3 3 2 3 4" xfId="19371"/>
    <cellStyle name="常规 2 5 3 3 2 4" xfId="3947"/>
    <cellStyle name="常规 2 5 3 3 2 4 2" xfId="8154"/>
    <cellStyle name="常规 2 5 3 3 2 4 2 2" xfId="19376"/>
    <cellStyle name="常规 2 5 3 3 2 4 3" xfId="19375"/>
    <cellStyle name="常规 2 5 3 3 2 5" xfId="6061"/>
    <cellStyle name="常规 2 5 3 3 2 5 2" xfId="19377"/>
    <cellStyle name="常规 2 5 3 3 2 6" xfId="10266"/>
    <cellStyle name="常规 2 5 3 3 2 6 2" xfId="19378"/>
    <cellStyle name="常规 2 5 3 3 2 7" xfId="19365"/>
    <cellStyle name="常规 2 5 3 3 3" xfId="1275"/>
    <cellStyle name="常规 2 5 3 3 3 2" xfId="1276"/>
    <cellStyle name="常规 2 5 3 3 3 2 2" xfId="3951"/>
    <cellStyle name="常规 2 5 3 3 3 2 2 2" xfId="8158"/>
    <cellStyle name="常规 2 5 3 3 3 2 2 2 2" xfId="19382"/>
    <cellStyle name="常规 2 5 3 3 3 2 2 3" xfId="19381"/>
    <cellStyle name="常规 2 5 3 3 3 2 3" xfId="6065"/>
    <cellStyle name="常规 2 5 3 3 3 2 3 2" xfId="19383"/>
    <cellStyle name="常规 2 5 3 3 3 2 4" xfId="19380"/>
    <cellStyle name="常规 2 5 3 3 3 3" xfId="3950"/>
    <cellStyle name="常规 2 5 3 3 3 3 2" xfId="8157"/>
    <cellStyle name="常规 2 5 3 3 3 3 2 2" xfId="19385"/>
    <cellStyle name="常规 2 5 3 3 3 3 3" xfId="19384"/>
    <cellStyle name="常规 2 5 3 3 3 4" xfId="6064"/>
    <cellStyle name="常规 2 5 3 3 3 4 2" xfId="19386"/>
    <cellStyle name="常规 2 5 3 3 3 5" xfId="10267"/>
    <cellStyle name="常规 2 5 3 3 3 5 2" xfId="19387"/>
    <cellStyle name="常规 2 5 3 3 3 6" xfId="19379"/>
    <cellStyle name="常规 2 5 3 3 4" xfId="1277"/>
    <cellStyle name="常规 2 5 3 3 4 2" xfId="3952"/>
    <cellStyle name="常规 2 5 3 3 4 2 2" xfId="8159"/>
    <cellStyle name="常规 2 5 3 3 4 2 2 2" xfId="19390"/>
    <cellStyle name="常规 2 5 3 3 4 2 3" xfId="19389"/>
    <cellStyle name="常规 2 5 3 3 4 3" xfId="6066"/>
    <cellStyle name="常规 2 5 3 3 4 3 2" xfId="19391"/>
    <cellStyle name="常规 2 5 3 3 4 4" xfId="19388"/>
    <cellStyle name="常规 2 5 3 3 5" xfId="3946"/>
    <cellStyle name="常规 2 5 3 3 5 2" xfId="8153"/>
    <cellStyle name="常规 2 5 3 3 5 2 2" xfId="19393"/>
    <cellStyle name="常规 2 5 3 3 5 3" xfId="19392"/>
    <cellStyle name="常规 2 5 3 3 6" xfId="6060"/>
    <cellStyle name="常规 2 5 3 3 6 2" xfId="19394"/>
    <cellStyle name="常规 2 5 3 3 7" xfId="10268"/>
    <cellStyle name="常规 2 5 3 3 7 2" xfId="19395"/>
    <cellStyle name="常规 2 5 3 3 8" xfId="19364"/>
    <cellStyle name="常规 2 5 3 4" xfId="1278"/>
    <cellStyle name="常规 2 5 3 4 2" xfId="1279"/>
    <cellStyle name="常规 2 5 3 4 2 2" xfId="3954"/>
    <cellStyle name="常规 2 5 3 4 2 2 2" xfId="8161"/>
    <cellStyle name="常规 2 5 3 4 2 2 2 2" xfId="19399"/>
    <cellStyle name="常规 2 5 3 4 2 2 3" xfId="19398"/>
    <cellStyle name="常规 2 5 3 4 2 3" xfId="6068"/>
    <cellStyle name="常规 2 5 3 4 2 3 2" xfId="19400"/>
    <cellStyle name="常规 2 5 3 4 2 4" xfId="10269"/>
    <cellStyle name="常规 2 5 3 4 2 4 2" xfId="19401"/>
    <cellStyle name="常规 2 5 3 4 2 5" xfId="19397"/>
    <cellStyle name="常规 2 5 3 4 3" xfId="1280"/>
    <cellStyle name="常规 2 5 3 4 3 2" xfId="3955"/>
    <cellStyle name="常规 2 5 3 4 3 2 2" xfId="8162"/>
    <cellStyle name="常规 2 5 3 4 3 2 2 2" xfId="19404"/>
    <cellStyle name="常规 2 5 3 4 3 2 3" xfId="19403"/>
    <cellStyle name="常规 2 5 3 4 3 3" xfId="6069"/>
    <cellStyle name="常规 2 5 3 4 3 3 2" xfId="19405"/>
    <cellStyle name="常规 2 5 3 4 3 4" xfId="19402"/>
    <cellStyle name="常规 2 5 3 4 4" xfId="3953"/>
    <cellStyle name="常规 2 5 3 4 4 2" xfId="8160"/>
    <cellStyle name="常规 2 5 3 4 4 2 2" xfId="19407"/>
    <cellStyle name="常规 2 5 3 4 4 3" xfId="19406"/>
    <cellStyle name="常规 2 5 3 4 5" xfId="6067"/>
    <cellStyle name="常规 2 5 3 4 5 2" xfId="19408"/>
    <cellStyle name="常规 2 5 3 4 6" xfId="10270"/>
    <cellStyle name="常规 2 5 3 4 6 2" xfId="19409"/>
    <cellStyle name="常规 2 5 3 4 7" xfId="19396"/>
    <cellStyle name="常规 2 5 3 5" xfId="1281"/>
    <cellStyle name="常规 2 5 3 5 2" xfId="1282"/>
    <cellStyle name="常规 2 5 3 5 2 2" xfId="3957"/>
    <cellStyle name="常规 2 5 3 5 2 2 2" xfId="8164"/>
    <cellStyle name="常规 2 5 3 5 2 2 2 2" xfId="19413"/>
    <cellStyle name="常规 2 5 3 5 2 2 3" xfId="19412"/>
    <cellStyle name="常规 2 5 3 5 2 3" xfId="6071"/>
    <cellStyle name="常规 2 5 3 5 2 3 2" xfId="19414"/>
    <cellStyle name="常规 2 5 3 5 2 4" xfId="19411"/>
    <cellStyle name="常规 2 5 3 5 3" xfId="3956"/>
    <cellStyle name="常规 2 5 3 5 3 2" xfId="8163"/>
    <cellStyle name="常规 2 5 3 5 3 2 2" xfId="19416"/>
    <cellStyle name="常规 2 5 3 5 3 3" xfId="19415"/>
    <cellStyle name="常规 2 5 3 5 4" xfId="6070"/>
    <cellStyle name="常规 2 5 3 5 4 2" xfId="19417"/>
    <cellStyle name="常规 2 5 3 5 5" xfId="10271"/>
    <cellStyle name="常规 2 5 3 5 5 2" xfId="19418"/>
    <cellStyle name="常规 2 5 3 5 6" xfId="19410"/>
    <cellStyle name="常规 2 5 3 6" xfId="1283"/>
    <cellStyle name="常规 2 5 3 6 2" xfId="3958"/>
    <cellStyle name="常规 2 5 3 6 2 2" xfId="8165"/>
    <cellStyle name="常规 2 5 3 6 2 2 2" xfId="19421"/>
    <cellStyle name="常规 2 5 3 6 2 3" xfId="19420"/>
    <cellStyle name="常规 2 5 3 6 3" xfId="6072"/>
    <cellStyle name="常规 2 5 3 6 3 2" xfId="19422"/>
    <cellStyle name="常规 2 5 3 6 4" xfId="19419"/>
    <cellStyle name="常规 2 5 3 7" xfId="3068"/>
    <cellStyle name="常规 2 5 3 7 2" xfId="7293"/>
    <cellStyle name="常规 2 5 3 7 2 2" xfId="19424"/>
    <cellStyle name="常规 2 5 3 7 3" xfId="19423"/>
    <cellStyle name="常规 2 5 3 8" xfId="5201"/>
    <cellStyle name="常规 2 5 3 8 2" xfId="9378"/>
    <cellStyle name="常规 2 5 3 8 2 2" xfId="19426"/>
    <cellStyle name="常规 2 5 3 8 3" xfId="9448"/>
    <cellStyle name="常规 2 5 3 8 3 2" xfId="19427"/>
    <cellStyle name="常规 2 5 3 8 4" xfId="19425"/>
    <cellStyle name="常规 2 5 3 9" xfId="10272"/>
    <cellStyle name="常规 2 5 3 9 2" xfId="19428"/>
    <cellStyle name="常规 2 5 4" xfId="1284"/>
    <cellStyle name="常规 2 5 4 2" xfId="1285"/>
    <cellStyle name="常规 2 5 4 2 2" xfId="1286"/>
    <cellStyle name="常规 2 5 4 2 2 2" xfId="1287"/>
    <cellStyle name="常规 2 5 4 2 2 2 2" xfId="3962"/>
    <cellStyle name="常规 2 5 4 2 2 2 2 2" xfId="8169"/>
    <cellStyle name="常规 2 5 4 2 2 2 2 2 2" xfId="19434"/>
    <cellStyle name="常规 2 5 4 2 2 2 2 3" xfId="19433"/>
    <cellStyle name="常规 2 5 4 2 2 2 3" xfId="6076"/>
    <cellStyle name="常规 2 5 4 2 2 2 3 2" xfId="19435"/>
    <cellStyle name="常规 2 5 4 2 2 2 4" xfId="10273"/>
    <cellStyle name="常规 2 5 4 2 2 2 4 2" xfId="19436"/>
    <cellStyle name="常规 2 5 4 2 2 2 5" xfId="19432"/>
    <cellStyle name="常规 2 5 4 2 2 3" xfId="3961"/>
    <cellStyle name="常规 2 5 4 2 2 3 2" xfId="8168"/>
    <cellStyle name="常规 2 5 4 2 2 3 2 2" xfId="19438"/>
    <cellStyle name="常规 2 5 4 2 2 3 3" xfId="19437"/>
    <cellStyle name="常规 2 5 4 2 2 4" xfId="6075"/>
    <cellStyle name="常规 2 5 4 2 2 4 2" xfId="19439"/>
    <cellStyle name="常规 2 5 4 2 2 5" xfId="10274"/>
    <cellStyle name="常规 2 5 4 2 2 5 2" xfId="19440"/>
    <cellStyle name="常规 2 5 4 2 2 6" xfId="19431"/>
    <cellStyle name="常规 2 5 4 2 3" xfId="1288"/>
    <cellStyle name="常规 2 5 4 2 3 2" xfId="3963"/>
    <cellStyle name="常规 2 5 4 2 3 2 2" xfId="8170"/>
    <cellStyle name="常规 2 5 4 2 3 2 2 2" xfId="19443"/>
    <cellStyle name="常规 2 5 4 2 3 2 3" xfId="19442"/>
    <cellStyle name="常规 2 5 4 2 3 3" xfId="6077"/>
    <cellStyle name="常规 2 5 4 2 3 3 2" xfId="19444"/>
    <cellStyle name="常规 2 5 4 2 3 4" xfId="10275"/>
    <cellStyle name="常规 2 5 4 2 3 4 2" xfId="19445"/>
    <cellStyle name="常规 2 5 4 2 3 5" xfId="19441"/>
    <cellStyle name="常规 2 5 4 2 4" xfId="1289"/>
    <cellStyle name="常规 2 5 4 2 4 2" xfId="3964"/>
    <cellStyle name="常规 2 5 4 2 4 2 2" xfId="8171"/>
    <cellStyle name="常规 2 5 4 2 4 2 2 2" xfId="19448"/>
    <cellStyle name="常规 2 5 4 2 4 2 3" xfId="19447"/>
    <cellStyle name="常规 2 5 4 2 4 3" xfId="6078"/>
    <cellStyle name="常规 2 5 4 2 4 3 2" xfId="19449"/>
    <cellStyle name="常规 2 5 4 2 4 4" xfId="19446"/>
    <cellStyle name="常规 2 5 4 2 5" xfId="3960"/>
    <cellStyle name="常规 2 5 4 2 5 2" xfId="8167"/>
    <cellStyle name="常规 2 5 4 2 5 2 2" xfId="19451"/>
    <cellStyle name="常规 2 5 4 2 5 3" xfId="19450"/>
    <cellStyle name="常规 2 5 4 2 6" xfId="6074"/>
    <cellStyle name="常规 2 5 4 2 6 2" xfId="19452"/>
    <cellStyle name="常规 2 5 4 2 7" xfId="10276"/>
    <cellStyle name="常规 2 5 4 2 7 2" xfId="19453"/>
    <cellStyle name="常规 2 5 4 2 8" xfId="19430"/>
    <cellStyle name="常规 2 5 4 3" xfId="1290"/>
    <cellStyle name="常规 2 5 4 3 2" xfId="1291"/>
    <cellStyle name="常规 2 5 4 3 2 2" xfId="3966"/>
    <cellStyle name="常规 2 5 4 3 2 2 2" xfId="8173"/>
    <cellStyle name="常规 2 5 4 3 2 2 2 2" xfId="19457"/>
    <cellStyle name="常规 2 5 4 3 2 2 3" xfId="19456"/>
    <cellStyle name="常规 2 5 4 3 2 3" xfId="6080"/>
    <cellStyle name="常规 2 5 4 3 2 3 2" xfId="19458"/>
    <cellStyle name="常规 2 5 4 3 2 4" xfId="10277"/>
    <cellStyle name="常规 2 5 4 3 2 4 2" xfId="19459"/>
    <cellStyle name="常规 2 5 4 3 2 5" xfId="19455"/>
    <cellStyle name="常规 2 5 4 3 3" xfId="1292"/>
    <cellStyle name="常规 2 5 4 3 3 2" xfId="3967"/>
    <cellStyle name="常规 2 5 4 3 3 2 2" xfId="8174"/>
    <cellStyle name="常规 2 5 4 3 3 2 2 2" xfId="19462"/>
    <cellStyle name="常规 2 5 4 3 3 2 3" xfId="19461"/>
    <cellStyle name="常规 2 5 4 3 3 3" xfId="6081"/>
    <cellStyle name="常规 2 5 4 3 3 3 2" xfId="19463"/>
    <cellStyle name="常规 2 5 4 3 3 4" xfId="19460"/>
    <cellStyle name="常规 2 5 4 3 4" xfId="3965"/>
    <cellStyle name="常规 2 5 4 3 4 2" xfId="8172"/>
    <cellStyle name="常规 2 5 4 3 4 2 2" xfId="19465"/>
    <cellStyle name="常规 2 5 4 3 4 3" xfId="19464"/>
    <cellStyle name="常规 2 5 4 3 5" xfId="6079"/>
    <cellStyle name="常规 2 5 4 3 5 2" xfId="19466"/>
    <cellStyle name="常规 2 5 4 3 6" xfId="10278"/>
    <cellStyle name="常规 2 5 4 3 6 2" xfId="19467"/>
    <cellStyle name="常规 2 5 4 3 7" xfId="19454"/>
    <cellStyle name="常规 2 5 4 4" xfId="1293"/>
    <cellStyle name="常规 2 5 4 4 2" xfId="3968"/>
    <cellStyle name="常规 2 5 4 4 2 2" xfId="8175"/>
    <cellStyle name="常规 2 5 4 4 2 2 2" xfId="19470"/>
    <cellStyle name="常规 2 5 4 4 2 3" xfId="19469"/>
    <cellStyle name="常规 2 5 4 4 3" xfId="6082"/>
    <cellStyle name="常规 2 5 4 4 3 2" xfId="19471"/>
    <cellStyle name="常规 2 5 4 4 4" xfId="10279"/>
    <cellStyle name="常规 2 5 4 4 4 2" xfId="19472"/>
    <cellStyle name="常规 2 5 4 4 5" xfId="19468"/>
    <cellStyle name="常规 2 5 4 5" xfId="1294"/>
    <cellStyle name="常规 2 5 4 5 2" xfId="3969"/>
    <cellStyle name="常规 2 5 4 5 2 2" xfId="8176"/>
    <cellStyle name="常规 2 5 4 5 2 2 2" xfId="19475"/>
    <cellStyle name="常规 2 5 4 5 2 3" xfId="19474"/>
    <cellStyle name="常规 2 5 4 5 3" xfId="6083"/>
    <cellStyle name="常规 2 5 4 5 3 2" xfId="19476"/>
    <cellStyle name="常规 2 5 4 5 4" xfId="19473"/>
    <cellStyle name="常规 2 5 4 6" xfId="3959"/>
    <cellStyle name="常规 2 5 4 6 2" xfId="8166"/>
    <cellStyle name="常规 2 5 4 6 2 2" xfId="19478"/>
    <cellStyle name="常规 2 5 4 6 3" xfId="19477"/>
    <cellStyle name="常规 2 5 4 7" xfId="6073"/>
    <cellStyle name="常规 2 5 4 7 2" xfId="19479"/>
    <cellStyle name="常规 2 5 4 8" xfId="10280"/>
    <cellStyle name="常规 2 5 4 8 2" xfId="19480"/>
    <cellStyle name="常规 2 5 4 9" xfId="19429"/>
    <cellStyle name="常规 2 5 5" xfId="1295"/>
    <cellStyle name="常规 2 5 5 2" xfId="1296"/>
    <cellStyle name="常规 2 5 5 2 2" xfId="1297"/>
    <cellStyle name="常规 2 5 5 2 2 2" xfId="3972"/>
    <cellStyle name="常规 2 5 5 2 2 2 2" xfId="8179"/>
    <cellStyle name="常规 2 5 5 2 2 2 2 2" xfId="19485"/>
    <cellStyle name="常规 2 5 5 2 2 2 3" xfId="19484"/>
    <cellStyle name="常规 2 5 5 2 2 3" xfId="6086"/>
    <cellStyle name="常规 2 5 5 2 2 3 2" xfId="19486"/>
    <cellStyle name="常规 2 5 5 2 2 4" xfId="10281"/>
    <cellStyle name="常规 2 5 5 2 2 4 2" xfId="19487"/>
    <cellStyle name="常规 2 5 5 2 2 5" xfId="19483"/>
    <cellStyle name="常规 2 5 5 2 3" xfId="1298"/>
    <cellStyle name="常规 2 5 5 2 3 2" xfId="3973"/>
    <cellStyle name="常规 2 5 5 2 3 2 2" xfId="8180"/>
    <cellStyle name="常规 2 5 5 2 3 2 2 2" xfId="19490"/>
    <cellStyle name="常规 2 5 5 2 3 2 3" xfId="19489"/>
    <cellStyle name="常规 2 5 5 2 3 3" xfId="6087"/>
    <cellStyle name="常规 2 5 5 2 3 3 2" xfId="19491"/>
    <cellStyle name="常规 2 5 5 2 3 4" xfId="19488"/>
    <cellStyle name="常规 2 5 5 2 4" xfId="3971"/>
    <cellStyle name="常规 2 5 5 2 4 2" xfId="8178"/>
    <cellStyle name="常规 2 5 5 2 4 2 2" xfId="19493"/>
    <cellStyle name="常规 2 5 5 2 4 3" xfId="19492"/>
    <cellStyle name="常规 2 5 5 2 5" xfId="6085"/>
    <cellStyle name="常规 2 5 5 2 5 2" xfId="19494"/>
    <cellStyle name="常规 2 5 5 2 6" xfId="10282"/>
    <cellStyle name="常规 2 5 5 2 6 2" xfId="19495"/>
    <cellStyle name="常规 2 5 5 2 7" xfId="19482"/>
    <cellStyle name="常规 2 5 5 3" xfId="1299"/>
    <cellStyle name="常规 2 5 5 3 2" xfId="1300"/>
    <cellStyle name="常规 2 5 5 3 2 2" xfId="3975"/>
    <cellStyle name="常规 2 5 5 3 2 2 2" xfId="8182"/>
    <cellStyle name="常规 2 5 5 3 2 2 2 2" xfId="19499"/>
    <cellStyle name="常规 2 5 5 3 2 2 3" xfId="19498"/>
    <cellStyle name="常规 2 5 5 3 2 3" xfId="6089"/>
    <cellStyle name="常规 2 5 5 3 2 3 2" xfId="19500"/>
    <cellStyle name="常规 2 5 5 3 2 4" xfId="19497"/>
    <cellStyle name="常规 2 5 5 3 3" xfId="3974"/>
    <cellStyle name="常规 2 5 5 3 3 2" xfId="8181"/>
    <cellStyle name="常规 2 5 5 3 3 2 2" xfId="19502"/>
    <cellStyle name="常规 2 5 5 3 3 3" xfId="19501"/>
    <cellStyle name="常规 2 5 5 3 4" xfId="6088"/>
    <cellStyle name="常规 2 5 5 3 4 2" xfId="19503"/>
    <cellStyle name="常规 2 5 5 3 5" xfId="10283"/>
    <cellStyle name="常规 2 5 5 3 5 2" xfId="19504"/>
    <cellStyle name="常规 2 5 5 3 6" xfId="19496"/>
    <cellStyle name="常规 2 5 5 4" xfId="1301"/>
    <cellStyle name="常规 2 5 5 4 2" xfId="3976"/>
    <cellStyle name="常规 2 5 5 4 2 2" xfId="8183"/>
    <cellStyle name="常规 2 5 5 4 2 2 2" xfId="19507"/>
    <cellStyle name="常规 2 5 5 4 2 3" xfId="19506"/>
    <cellStyle name="常规 2 5 5 4 3" xfId="6090"/>
    <cellStyle name="常规 2 5 5 4 3 2" xfId="19508"/>
    <cellStyle name="常规 2 5 5 4 4" xfId="19505"/>
    <cellStyle name="常规 2 5 5 5" xfId="3970"/>
    <cellStyle name="常规 2 5 5 5 2" xfId="8177"/>
    <cellStyle name="常规 2 5 5 5 2 2" xfId="19510"/>
    <cellStyle name="常规 2 5 5 5 3" xfId="19509"/>
    <cellStyle name="常规 2 5 5 6" xfId="6084"/>
    <cellStyle name="常规 2 5 5 6 2" xfId="19511"/>
    <cellStyle name="常规 2 5 5 7" xfId="10284"/>
    <cellStyle name="常规 2 5 5 7 2" xfId="19512"/>
    <cellStyle name="常规 2 5 5 8" xfId="19481"/>
    <cellStyle name="常规 2 5 6" xfId="1302"/>
    <cellStyle name="常规 2 5 6 2" xfId="1303"/>
    <cellStyle name="常规 2 5 6 2 2" xfId="3978"/>
    <cellStyle name="常规 2 5 6 2 2 2" xfId="8185"/>
    <cellStyle name="常规 2 5 6 2 2 2 2" xfId="19516"/>
    <cellStyle name="常规 2 5 6 2 2 3" xfId="19515"/>
    <cellStyle name="常规 2 5 6 2 3" xfId="6092"/>
    <cellStyle name="常规 2 5 6 2 3 2" xfId="19517"/>
    <cellStyle name="常规 2 5 6 2 4" xfId="10285"/>
    <cellStyle name="常规 2 5 6 2 4 2" xfId="19518"/>
    <cellStyle name="常规 2 5 6 2 5" xfId="19514"/>
    <cellStyle name="常规 2 5 6 3" xfId="1304"/>
    <cellStyle name="常规 2 5 6 3 2" xfId="3979"/>
    <cellStyle name="常规 2 5 6 3 2 2" xfId="8186"/>
    <cellStyle name="常规 2 5 6 3 2 2 2" xfId="19521"/>
    <cellStyle name="常规 2 5 6 3 2 3" xfId="19520"/>
    <cellStyle name="常规 2 5 6 3 3" xfId="6093"/>
    <cellStyle name="常规 2 5 6 3 3 2" xfId="19522"/>
    <cellStyle name="常规 2 5 6 3 4" xfId="19519"/>
    <cellStyle name="常规 2 5 6 4" xfId="3977"/>
    <cellStyle name="常规 2 5 6 4 2" xfId="8184"/>
    <cellStyle name="常规 2 5 6 4 2 2" xfId="19524"/>
    <cellStyle name="常规 2 5 6 4 3" xfId="19523"/>
    <cellStyle name="常规 2 5 6 5" xfId="6091"/>
    <cellStyle name="常规 2 5 6 5 2" xfId="19525"/>
    <cellStyle name="常规 2 5 6 6" xfId="10286"/>
    <cellStyle name="常规 2 5 6 6 2" xfId="19526"/>
    <cellStyle name="常规 2 5 6 7" xfId="19513"/>
    <cellStyle name="常规 2 5 7" xfId="1305"/>
    <cellStyle name="常规 2 5 7 2" xfId="1306"/>
    <cellStyle name="常规 2 5 7 2 2" xfId="3981"/>
    <cellStyle name="常规 2 5 7 2 2 2" xfId="8188"/>
    <cellStyle name="常规 2 5 7 2 2 2 2" xfId="19530"/>
    <cellStyle name="常规 2 5 7 2 2 3" xfId="19529"/>
    <cellStyle name="常规 2 5 7 2 3" xfId="6095"/>
    <cellStyle name="常规 2 5 7 2 3 2" xfId="19531"/>
    <cellStyle name="常规 2 5 7 2 4" xfId="19528"/>
    <cellStyle name="常规 2 5 7 3" xfId="3980"/>
    <cellStyle name="常规 2 5 7 3 2" xfId="8187"/>
    <cellStyle name="常规 2 5 7 3 2 2" xfId="19533"/>
    <cellStyle name="常规 2 5 7 3 3" xfId="19532"/>
    <cellStyle name="常规 2 5 7 4" xfId="6094"/>
    <cellStyle name="常规 2 5 7 4 2" xfId="19534"/>
    <cellStyle name="常规 2 5 7 5" xfId="10287"/>
    <cellStyle name="常规 2 5 7 5 2" xfId="19535"/>
    <cellStyle name="常规 2 5 7 6" xfId="19527"/>
    <cellStyle name="常规 2 5 8" xfId="1307"/>
    <cellStyle name="常规 2 5 8 2" xfId="3982"/>
    <cellStyle name="常规 2 5 8 2 2" xfId="8189"/>
    <cellStyle name="常规 2 5 8 2 2 2" xfId="19538"/>
    <cellStyle name="常规 2 5 8 2 3" xfId="19537"/>
    <cellStyle name="常规 2 5 8 3" xfId="6096"/>
    <cellStyle name="常规 2 5 8 3 2" xfId="19539"/>
    <cellStyle name="常规 2 5 8 4" xfId="19536"/>
    <cellStyle name="常规 2 5 9" xfId="3065"/>
    <cellStyle name="常规 2 5 9 2" xfId="7290"/>
    <cellStyle name="常规 2 5 9 2 2" xfId="19541"/>
    <cellStyle name="常规 2 5 9 3" xfId="19540"/>
    <cellStyle name="常规 2 6" xfId="1308"/>
    <cellStyle name="常规 2 6 10" xfId="10289"/>
    <cellStyle name="常规 2 6 10 2" xfId="19543"/>
    <cellStyle name="常规 2 6 11" xfId="10288"/>
    <cellStyle name="常规 2 6 11 2" xfId="19544"/>
    <cellStyle name="常规 2 6 12" xfId="19542"/>
    <cellStyle name="常规 2 6 2" xfId="1309"/>
    <cellStyle name="常规 2 6 2 10" xfId="10290"/>
    <cellStyle name="常规 2 6 2 10 2" xfId="19546"/>
    <cellStyle name="常规 2 6 2 11" xfId="19545"/>
    <cellStyle name="常规 2 6 2 2" xfId="1310"/>
    <cellStyle name="常规 2 6 2 2 10" xfId="19547"/>
    <cellStyle name="常规 2 6 2 2 2" xfId="1311"/>
    <cellStyle name="常规 2 6 2 2 2 2" xfId="1312"/>
    <cellStyle name="常规 2 6 2 2 2 2 2" xfId="1313"/>
    <cellStyle name="常规 2 6 2 2 2 2 2 2" xfId="3986"/>
    <cellStyle name="常规 2 6 2 2 2 2 2 2 2" xfId="8193"/>
    <cellStyle name="常规 2 6 2 2 2 2 2 2 2 2" xfId="10296"/>
    <cellStyle name="常规 2 6 2 2 2 2 2 2 2 2 2" xfId="19553"/>
    <cellStyle name="常规 2 6 2 2 2 2 2 2 2 3" xfId="19552"/>
    <cellStyle name="常规 2 6 2 2 2 2 2 2 3" xfId="10295"/>
    <cellStyle name="常规 2 6 2 2 2 2 2 2 3 2" xfId="19554"/>
    <cellStyle name="常规 2 6 2 2 2 2 2 2 4" xfId="19551"/>
    <cellStyle name="常规 2 6 2 2 2 2 2 3" xfId="6100"/>
    <cellStyle name="常规 2 6 2 2 2 2 2 3 2" xfId="10297"/>
    <cellStyle name="常规 2 6 2 2 2 2 2 3 2 2" xfId="19556"/>
    <cellStyle name="常规 2 6 2 2 2 2 2 3 3" xfId="19555"/>
    <cellStyle name="常规 2 6 2 2 2 2 2 4" xfId="10298"/>
    <cellStyle name="常规 2 6 2 2 2 2 2 4 2" xfId="19557"/>
    <cellStyle name="常规 2 6 2 2 2 2 2 5" xfId="10294"/>
    <cellStyle name="常规 2 6 2 2 2 2 2 5 2" xfId="19558"/>
    <cellStyle name="常规 2 6 2 2 2 2 2 6" xfId="19550"/>
    <cellStyle name="常规 2 6 2 2 2 2 3" xfId="3985"/>
    <cellStyle name="常规 2 6 2 2 2 2 3 2" xfId="8192"/>
    <cellStyle name="常规 2 6 2 2 2 2 3 2 2" xfId="10300"/>
    <cellStyle name="常规 2 6 2 2 2 2 3 2 2 2" xfId="19561"/>
    <cellStyle name="常规 2 6 2 2 2 2 3 2 3" xfId="19560"/>
    <cellStyle name="常规 2 6 2 2 2 2 3 3" xfId="10299"/>
    <cellStyle name="常规 2 6 2 2 2 2 3 3 2" xfId="19562"/>
    <cellStyle name="常规 2 6 2 2 2 2 3 4" xfId="19559"/>
    <cellStyle name="常规 2 6 2 2 2 2 4" xfId="6099"/>
    <cellStyle name="常规 2 6 2 2 2 2 4 2" xfId="10301"/>
    <cellStyle name="常规 2 6 2 2 2 2 4 2 2" xfId="19564"/>
    <cellStyle name="常规 2 6 2 2 2 2 4 3" xfId="19563"/>
    <cellStyle name="常规 2 6 2 2 2 2 5" xfId="10302"/>
    <cellStyle name="常规 2 6 2 2 2 2 5 2" xfId="19565"/>
    <cellStyle name="常规 2 6 2 2 2 2 6" xfId="10293"/>
    <cellStyle name="常规 2 6 2 2 2 2 6 2" xfId="19566"/>
    <cellStyle name="常规 2 6 2 2 2 2 7" xfId="19549"/>
    <cellStyle name="常规 2 6 2 2 2 3" xfId="1314"/>
    <cellStyle name="常规 2 6 2 2 2 3 2" xfId="3987"/>
    <cellStyle name="常规 2 6 2 2 2 3 2 2" xfId="8194"/>
    <cellStyle name="常规 2 6 2 2 2 3 2 2 2" xfId="10305"/>
    <cellStyle name="常规 2 6 2 2 2 3 2 2 2 2" xfId="19570"/>
    <cellStyle name="常规 2 6 2 2 2 3 2 2 3" xfId="19569"/>
    <cellStyle name="常规 2 6 2 2 2 3 2 3" xfId="10304"/>
    <cellStyle name="常规 2 6 2 2 2 3 2 3 2" xfId="19571"/>
    <cellStyle name="常规 2 6 2 2 2 3 2 4" xfId="19568"/>
    <cellStyle name="常规 2 6 2 2 2 3 3" xfId="6101"/>
    <cellStyle name="常规 2 6 2 2 2 3 3 2" xfId="10306"/>
    <cellStyle name="常规 2 6 2 2 2 3 3 2 2" xfId="19573"/>
    <cellStyle name="常规 2 6 2 2 2 3 3 3" xfId="19572"/>
    <cellStyle name="常规 2 6 2 2 2 3 4" xfId="10307"/>
    <cellStyle name="常规 2 6 2 2 2 3 4 2" xfId="19574"/>
    <cellStyle name="常规 2 6 2 2 2 3 5" xfId="10303"/>
    <cellStyle name="常规 2 6 2 2 2 3 5 2" xfId="19575"/>
    <cellStyle name="常规 2 6 2 2 2 3 6" xfId="19567"/>
    <cellStyle name="常规 2 6 2 2 2 4" xfId="1315"/>
    <cellStyle name="常规 2 6 2 2 2 4 2" xfId="3988"/>
    <cellStyle name="常规 2 6 2 2 2 4 2 2" xfId="8195"/>
    <cellStyle name="常规 2 6 2 2 2 4 2 2 2" xfId="10310"/>
    <cellStyle name="常规 2 6 2 2 2 4 2 2 2 2" xfId="19579"/>
    <cellStyle name="常规 2 6 2 2 2 4 2 2 3" xfId="19578"/>
    <cellStyle name="常规 2 6 2 2 2 4 2 3" xfId="10309"/>
    <cellStyle name="常规 2 6 2 2 2 4 2 3 2" xfId="19580"/>
    <cellStyle name="常规 2 6 2 2 2 4 2 4" xfId="19577"/>
    <cellStyle name="常规 2 6 2 2 2 4 3" xfId="6102"/>
    <cellStyle name="常规 2 6 2 2 2 4 3 2" xfId="10311"/>
    <cellStyle name="常规 2 6 2 2 2 4 3 2 2" xfId="19582"/>
    <cellStyle name="常规 2 6 2 2 2 4 3 3" xfId="19581"/>
    <cellStyle name="常规 2 6 2 2 2 4 4" xfId="10308"/>
    <cellStyle name="常规 2 6 2 2 2 4 4 2" xfId="19583"/>
    <cellStyle name="常规 2 6 2 2 2 4 5" xfId="19576"/>
    <cellStyle name="常规 2 6 2 2 2 5" xfId="3984"/>
    <cellStyle name="常规 2 6 2 2 2 5 2" xfId="8191"/>
    <cellStyle name="常规 2 6 2 2 2 5 2 2" xfId="10313"/>
    <cellStyle name="常规 2 6 2 2 2 5 2 2 2" xfId="19586"/>
    <cellStyle name="常规 2 6 2 2 2 5 2 3" xfId="19585"/>
    <cellStyle name="常规 2 6 2 2 2 5 3" xfId="10312"/>
    <cellStyle name="常规 2 6 2 2 2 5 3 2" xfId="19587"/>
    <cellStyle name="常规 2 6 2 2 2 5 4" xfId="19584"/>
    <cellStyle name="常规 2 6 2 2 2 6" xfId="6098"/>
    <cellStyle name="常规 2 6 2 2 2 6 2" xfId="10314"/>
    <cellStyle name="常规 2 6 2 2 2 6 2 2" xfId="19589"/>
    <cellStyle name="常规 2 6 2 2 2 6 3" xfId="19588"/>
    <cellStyle name="常规 2 6 2 2 2 7" xfId="10315"/>
    <cellStyle name="常规 2 6 2 2 2 7 2" xfId="19590"/>
    <cellStyle name="常规 2 6 2 2 2 8" xfId="10292"/>
    <cellStyle name="常规 2 6 2 2 2 8 2" xfId="19591"/>
    <cellStyle name="常规 2 6 2 2 2 9" xfId="19548"/>
    <cellStyle name="常规 2 6 2 2 3" xfId="1316"/>
    <cellStyle name="常规 2 6 2 2 3 2" xfId="1317"/>
    <cellStyle name="常规 2 6 2 2 3 2 2" xfId="3990"/>
    <cellStyle name="常规 2 6 2 2 3 2 2 2" xfId="8197"/>
    <cellStyle name="常规 2 6 2 2 3 2 2 2 2" xfId="10319"/>
    <cellStyle name="常规 2 6 2 2 3 2 2 2 2 2" xfId="19596"/>
    <cellStyle name="常规 2 6 2 2 3 2 2 2 3" xfId="19595"/>
    <cellStyle name="常规 2 6 2 2 3 2 2 3" xfId="10318"/>
    <cellStyle name="常规 2 6 2 2 3 2 2 3 2" xfId="19597"/>
    <cellStyle name="常规 2 6 2 2 3 2 2 4" xfId="19594"/>
    <cellStyle name="常规 2 6 2 2 3 2 3" xfId="6104"/>
    <cellStyle name="常规 2 6 2 2 3 2 3 2" xfId="10320"/>
    <cellStyle name="常规 2 6 2 2 3 2 3 2 2" xfId="19599"/>
    <cellStyle name="常规 2 6 2 2 3 2 3 3" xfId="19598"/>
    <cellStyle name="常规 2 6 2 2 3 2 4" xfId="10321"/>
    <cellStyle name="常规 2 6 2 2 3 2 4 2" xfId="19600"/>
    <cellStyle name="常规 2 6 2 2 3 2 5" xfId="10317"/>
    <cellStyle name="常规 2 6 2 2 3 2 5 2" xfId="19601"/>
    <cellStyle name="常规 2 6 2 2 3 2 6" xfId="19593"/>
    <cellStyle name="常规 2 6 2 2 3 3" xfId="1318"/>
    <cellStyle name="常规 2 6 2 2 3 3 2" xfId="3991"/>
    <cellStyle name="常规 2 6 2 2 3 3 2 2" xfId="8198"/>
    <cellStyle name="常规 2 6 2 2 3 3 2 2 2" xfId="10324"/>
    <cellStyle name="常规 2 6 2 2 3 3 2 2 2 2" xfId="19605"/>
    <cellStyle name="常规 2 6 2 2 3 3 2 2 3" xfId="19604"/>
    <cellStyle name="常规 2 6 2 2 3 3 2 3" xfId="10323"/>
    <cellStyle name="常规 2 6 2 2 3 3 2 3 2" xfId="19606"/>
    <cellStyle name="常规 2 6 2 2 3 3 2 4" xfId="19603"/>
    <cellStyle name="常规 2 6 2 2 3 3 3" xfId="6105"/>
    <cellStyle name="常规 2 6 2 2 3 3 3 2" xfId="10325"/>
    <cellStyle name="常规 2 6 2 2 3 3 3 2 2" xfId="19608"/>
    <cellStyle name="常规 2 6 2 2 3 3 3 3" xfId="19607"/>
    <cellStyle name="常规 2 6 2 2 3 3 4" xfId="10322"/>
    <cellStyle name="常规 2 6 2 2 3 3 4 2" xfId="19609"/>
    <cellStyle name="常规 2 6 2 2 3 3 5" xfId="19602"/>
    <cellStyle name="常规 2 6 2 2 3 4" xfId="3989"/>
    <cellStyle name="常规 2 6 2 2 3 4 2" xfId="8196"/>
    <cellStyle name="常规 2 6 2 2 3 4 2 2" xfId="10327"/>
    <cellStyle name="常规 2 6 2 2 3 4 2 2 2" xfId="19612"/>
    <cellStyle name="常规 2 6 2 2 3 4 2 3" xfId="19611"/>
    <cellStyle name="常规 2 6 2 2 3 4 3" xfId="10326"/>
    <cellStyle name="常规 2 6 2 2 3 4 3 2" xfId="19613"/>
    <cellStyle name="常规 2 6 2 2 3 4 4" xfId="19610"/>
    <cellStyle name="常规 2 6 2 2 3 5" xfId="6103"/>
    <cellStyle name="常规 2 6 2 2 3 5 2" xfId="10328"/>
    <cellStyle name="常规 2 6 2 2 3 5 2 2" xfId="19615"/>
    <cellStyle name="常规 2 6 2 2 3 5 3" xfId="19614"/>
    <cellStyle name="常规 2 6 2 2 3 6" xfId="10329"/>
    <cellStyle name="常规 2 6 2 2 3 6 2" xfId="19616"/>
    <cellStyle name="常规 2 6 2 2 3 7" xfId="10316"/>
    <cellStyle name="常规 2 6 2 2 3 7 2" xfId="19617"/>
    <cellStyle name="常规 2 6 2 2 3 8" xfId="19592"/>
    <cellStyle name="常规 2 6 2 2 4" xfId="1319"/>
    <cellStyle name="常规 2 6 2 2 4 2" xfId="3992"/>
    <cellStyle name="常规 2 6 2 2 4 2 2" xfId="8199"/>
    <cellStyle name="常规 2 6 2 2 4 2 2 2" xfId="10332"/>
    <cellStyle name="常规 2 6 2 2 4 2 2 2 2" xfId="19621"/>
    <cellStyle name="常规 2 6 2 2 4 2 2 3" xfId="19620"/>
    <cellStyle name="常规 2 6 2 2 4 2 3" xfId="10331"/>
    <cellStyle name="常规 2 6 2 2 4 2 3 2" xfId="19622"/>
    <cellStyle name="常规 2 6 2 2 4 2 4" xfId="19619"/>
    <cellStyle name="常规 2 6 2 2 4 3" xfId="6106"/>
    <cellStyle name="常规 2 6 2 2 4 3 2" xfId="10333"/>
    <cellStyle name="常规 2 6 2 2 4 3 2 2" xfId="19624"/>
    <cellStyle name="常规 2 6 2 2 4 3 3" xfId="19623"/>
    <cellStyle name="常规 2 6 2 2 4 4" xfId="10334"/>
    <cellStyle name="常规 2 6 2 2 4 4 2" xfId="19625"/>
    <cellStyle name="常规 2 6 2 2 4 5" xfId="10330"/>
    <cellStyle name="常规 2 6 2 2 4 5 2" xfId="19626"/>
    <cellStyle name="常规 2 6 2 2 4 6" xfId="19618"/>
    <cellStyle name="常规 2 6 2 2 5" xfId="1320"/>
    <cellStyle name="常规 2 6 2 2 5 2" xfId="3993"/>
    <cellStyle name="常规 2 6 2 2 5 2 2" xfId="8200"/>
    <cellStyle name="常规 2 6 2 2 5 2 2 2" xfId="10337"/>
    <cellStyle name="常规 2 6 2 2 5 2 2 2 2" xfId="19630"/>
    <cellStyle name="常规 2 6 2 2 5 2 2 3" xfId="19629"/>
    <cellStyle name="常规 2 6 2 2 5 2 3" xfId="10336"/>
    <cellStyle name="常规 2 6 2 2 5 2 3 2" xfId="19631"/>
    <cellStyle name="常规 2 6 2 2 5 2 4" xfId="19628"/>
    <cellStyle name="常规 2 6 2 2 5 3" xfId="6107"/>
    <cellStyle name="常规 2 6 2 2 5 3 2" xfId="10338"/>
    <cellStyle name="常规 2 6 2 2 5 3 2 2" xfId="19633"/>
    <cellStyle name="常规 2 6 2 2 5 3 3" xfId="19632"/>
    <cellStyle name="常规 2 6 2 2 5 4" xfId="10335"/>
    <cellStyle name="常规 2 6 2 2 5 4 2" xfId="19634"/>
    <cellStyle name="常规 2 6 2 2 5 5" xfId="19627"/>
    <cellStyle name="常规 2 6 2 2 6" xfId="3983"/>
    <cellStyle name="常规 2 6 2 2 6 2" xfId="8190"/>
    <cellStyle name="常规 2 6 2 2 6 2 2" xfId="10340"/>
    <cellStyle name="常规 2 6 2 2 6 2 2 2" xfId="19637"/>
    <cellStyle name="常规 2 6 2 2 6 2 3" xfId="19636"/>
    <cellStyle name="常规 2 6 2 2 6 3" xfId="10339"/>
    <cellStyle name="常规 2 6 2 2 6 3 2" xfId="19638"/>
    <cellStyle name="常规 2 6 2 2 6 4" xfId="19635"/>
    <cellStyle name="常规 2 6 2 2 7" xfId="6097"/>
    <cellStyle name="常规 2 6 2 2 7 2" xfId="10341"/>
    <cellStyle name="常规 2 6 2 2 7 2 2" xfId="19640"/>
    <cellStyle name="常规 2 6 2 2 7 3" xfId="19639"/>
    <cellStyle name="常规 2 6 2 2 8" xfId="10342"/>
    <cellStyle name="常规 2 6 2 2 8 2" xfId="19641"/>
    <cellStyle name="常规 2 6 2 2 9" xfId="10291"/>
    <cellStyle name="常规 2 6 2 2 9 2" xfId="19642"/>
    <cellStyle name="常规 2 6 2 3" xfId="1321"/>
    <cellStyle name="常规 2 6 2 3 2" xfId="1322"/>
    <cellStyle name="常规 2 6 2 3 2 2" xfId="1323"/>
    <cellStyle name="常规 2 6 2 3 2 2 2" xfId="3996"/>
    <cellStyle name="常规 2 6 2 3 2 2 2 2" xfId="8203"/>
    <cellStyle name="常规 2 6 2 3 2 2 2 2 2" xfId="10347"/>
    <cellStyle name="常规 2 6 2 3 2 2 2 2 2 2" xfId="19648"/>
    <cellStyle name="常规 2 6 2 3 2 2 2 2 3" xfId="19647"/>
    <cellStyle name="常规 2 6 2 3 2 2 2 3" xfId="10346"/>
    <cellStyle name="常规 2 6 2 3 2 2 2 3 2" xfId="19649"/>
    <cellStyle name="常规 2 6 2 3 2 2 2 4" xfId="19646"/>
    <cellStyle name="常规 2 6 2 3 2 2 3" xfId="6110"/>
    <cellStyle name="常规 2 6 2 3 2 2 3 2" xfId="10348"/>
    <cellStyle name="常规 2 6 2 3 2 2 3 2 2" xfId="19651"/>
    <cellStyle name="常规 2 6 2 3 2 2 3 3" xfId="19650"/>
    <cellStyle name="常规 2 6 2 3 2 2 4" xfId="10349"/>
    <cellStyle name="常规 2 6 2 3 2 2 4 2" xfId="19652"/>
    <cellStyle name="常规 2 6 2 3 2 2 5" xfId="10345"/>
    <cellStyle name="常规 2 6 2 3 2 2 5 2" xfId="19653"/>
    <cellStyle name="常规 2 6 2 3 2 2 6" xfId="19645"/>
    <cellStyle name="常规 2 6 2 3 2 3" xfId="1324"/>
    <cellStyle name="常规 2 6 2 3 2 3 2" xfId="3997"/>
    <cellStyle name="常规 2 6 2 3 2 3 2 2" xfId="8204"/>
    <cellStyle name="常规 2 6 2 3 2 3 2 2 2" xfId="10352"/>
    <cellStyle name="常规 2 6 2 3 2 3 2 2 2 2" xfId="19657"/>
    <cellStyle name="常规 2 6 2 3 2 3 2 2 3" xfId="19656"/>
    <cellStyle name="常规 2 6 2 3 2 3 2 3" xfId="10351"/>
    <cellStyle name="常规 2 6 2 3 2 3 2 3 2" xfId="19658"/>
    <cellStyle name="常规 2 6 2 3 2 3 2 4" xfId="19655"/>
    <cellStyle name="常规 2 6 2 3 2 3 3" xfId="6111"/>
    <cellStyle name="常规 2 6 2 3 2 3 3 2" xfId="10353"/>
    <cellStyle name="常规 2 6 2 3 2 3 3 2 2" xfId="19660"/>
    <cellStyle name="常规 2 6 2 3 2 3 3 3" xfId="19659"/>
    <cellStyle name="常规 2 6 2 3 2 3 4" xfId="10350"/>
    <cellStyle name="常规 2 6 2 3 2 3 4 2" xfId="19661"/>
    <cellStyle name="常规 2 6 2 3 2 3 5" xfId="19654"/>
    <cellStyle name="常规 2 6 2 3 2 4" xfId="3995"/>
    <cellStyle name="常规 2 6 2 3 2 4 2" xfId="8202"/>
    <cellStyle name="常规 2 6 2 3 2 4 2 2" xfId="10355"/>
    <cellStyle name="常规 2 6 2 3 2 4 2 2 2" xfId="19664"/>
    <cellStyle name="常规 2 6 2 3 2 4 2 3" xfId="19663"/>
    <cellStyle name="常规 2 6 2 3 2 4 3" xfId="10354"/>
    <cellStyle name="常规 2 6 2 3 2 4 3 2" xfId="19665"/>
    <cellStyle name="常规 2 6 2 3 2 4 4" xfId="19662"/>
    <cellStyle name="常规 2 6 2 3 2 5" xfId="6109"/>
    <cellStyle name="常规 2 6 2 3 2 5 2" xfId="10356"/>
    <cellStyle name="常规 2 6 2 3 2 5 2 2" xfId="19667"/>
    <cellStyle name="常规 2 6 2 3 2 5 3" xfId="19666"/>
    <cellStyle name="常规 2 6 2 3 2 6" xfId="10357"/>
    <cellStyle name="常规 2 6 2 3 2 6 2" xfId="19668"/>
    <cellStyle name="常规 2 6 2 3 2 7" xfId="10344"/>
    <cellStyle name="常规 2 6 2 3 2 7 2" xfId="19669"/>
    <cellStyle name="常规 2 6 2 3 2 8" xfId="19644"/>
    <cellStyle name="常规 2 6 2 3 3" xfId="1325"/>
    <cellStyle name="常规 2 6 2 3 3 2" xfId="1326"/>
    <cellStyle name="常规 2 6 2 3 3 2 2" xfId="3999"/>
    <cellStyle name="常规 2 6 2 3 3 2 2 2" xfId="8206"/>
    <cellStyle name="常规 2 6 2 3 3 2 2 2 2" xfId="10361"/>
    <cellStyle name="常规 2 6 2 3 3 2 2 2 2 2" xfId="19674"/>
    <cellStyle name="常规 2 6 2 3 3 2 2 2 3" xfId="19673"/>
    <cellStyle name="常规 2 6 2 3 3 2 2 3" xfId="10360"/>
    <cellStyle name="常规 2 6 2 3 3 2 2 3 2" xfId="19675"/>
    <cellStyle name="常规 2 6 2 3 3 2 2 4" xfId="19672"/>
    <cellStyle name="常规 2 6 2 3 3 2 3" xfId="6113"/>
    <cellStyle name="常规 2 6 2 3 3 2 3 2" xfId="10362"/>
    <cellStyle name="常规 2 6 2 3 3 2 3 2 2" xfId="19677"/>
    <cellStyle name="常规 2 6 2 3 3 2 3 3" xfId="19676"/>
    <cellStyle name="常规 2 6 2 3 3 2 4" xfId="10359"/>
    <cellStyle name="常规 2 6 2 3 3 2 4 2" xfId="19678"/>
    <cellStyle name="常规 2 6 2 3 3 2 5" xfId="19671"/>
    <cellStyle name="常规 2 6 2 3 3 3" xfId="3998"/>
    <cellStyle name="常规 2 6 2 3 3 3 2" xfId="8205"/>
    <cellStyle name="常规 2 6 2 3 3 3 2 2" xfId="10364"/>
    <cellStyle name="常规 2 6 2 3 3 3 2 2 2" xfId="19681"/>
    <cellStyle name="常规 2 6 2 3 3 3 2 3" xfId="19680"/>
    <cellStyle name="常规 2 6 2 3 3 3 3" xfId="10363"/>
    <cellStyle name="常规 2 6 2 3 3 3 3 2" xfId="19682"/>
    <cellStyle name="常规 2 6 2 3 3 3 4" xfId="19679"/>
    <cellStyle name="常规 2 6 2 3 3 4" xfId="6112"/>
    <cellStyle name="常规 2 6 2 3 3 4 2" xfId="10365"/>
    <cellStyle name="常规 2 6 2 3 3 4 2 2" xfId="19684"/>
    <cellStyle name="常规 2 6 2 3 3 4 3" xfId="19683"/>
    <cellStyle name="常规 2 6 2 3 3 5" xfId="10366"/>
    <cellStyle name="常规 2 6 2 3 3 5 2" xfId="19685"/>
    <cellStyle name="常规 2 6 2 3 3 6" xfId="10358"/>
    <cellStyle name="常规 2 6 2 3 3 6 2" xfId="19686"/>
    <cellStyle name="常规 2 6 2 3 3 7" xfId="19670"/>
    <cellStyle name="常规 2 6 2 3 4" xfId="1327"/>
    <cellStyle name="常规 2 6 2 3 4 2" xfId="4000"/>
    <cellStyle name="常规 2 6 2 3 4 2 2" xfId="8207"/>
    <cellStyle name="常规 2 6 2 3 4 2 2 2" xfId="10369"/>
    <cellStyle name="常规 2 6 2 3 4 2 2 2 2" xfId="19690"/>
    <cellStyle name="常规 2 6 2 3 4 2 2 3" xfId="19689"/>
    <cellStyle name="常规 2 6 2 3 4 2 3" xfId="10368"/>
    <cellStyle name="常规 2 6 2 3 4 2 3 2" xfId="19691"/>
    <cellStyle name="常规 2 6 2 3 4 2 4" xfId="19688"/>
    <cellStyle name="常规 2 6 2 3 4 3" xfId="6114"/>
    <cellStyle name="常规 2 6 2 3 4 3 2" xfId="10370"/>
    <cellStyle name="常规 2 6 2 3 4 3 2 2" xfId="19693"/>
    <cellStyle name="常规 2 6 2 3 4 3 3" xfId="19692"/>
    <cellStyle name="常规 2 6 2 3 4 4" xfId="10367"/>
    <cellStyle name="常规 2 6 2 3 4 4 2" xfId="19694"/>
    <cellStyle name="常规 2 6 2 3 4 5" xfId="19687"/>
    <cellStyle name="常规 2 6 2 3 5" xfId="3994"/>
    <cellStyle name="常规 2 6 2 3 5 2" xfId="8201"/>
    <cellStyle name="常规 2 6 2 3 5 2 2" xfId="10372"/>
    <cellStyle name="常规 2 6 2 3 5 2 2 2" xfId="19697"/>
    <cellStyle name="常规 2 6 2 3 5 2 3" xfId="19696"/>
    <cellStyle name="常规 2 6 2 3 5 3" xfId="10371"/>
    <cellStyle name="常规 2 6 2 3 5 3 2" xfId="19698"/>
    <cellStyle name="常规 2 6 2 3 5 4" xfId="19695"/>
    <cellStyle name="常规 2 6 2 3 6" xfId="6108"/>
    <cellStyle name="常规 2 6 2 3 6 2" xfId="10373"/>
    <cellStyle name="常规 2 6 2 3 6 2 2" xfId="19700"/>
    <cellStyle name="常规 2 6 2 3 6 3" xfId="19699"/>
    <cellStyle name="常规 2 6 2 3 7" xfId="10374"/>
    <cellStyle name="常规 2 6 2 3 7 2" xfId="19701"/>
    <cellStyle name="常规 2 6 2 3 8" xfId="10343"/>
    <cellStyle name="常规 2 6 2 3 8 2" xfId="19702"/>
    <cellStyle name="常规 2 6 2 3 9" xfId="19643"/>
    <cellStyle name="常规 2 6 2 4" xfId="1328"/>
    <cellStyle name="常规 2 6 2 4 2" xfId="1329"/>
    <cellStyle name="常规 2 6 2 4 2 2" xfId="4002"/>
    <cellStyle name="常规 2 6 2 4 2 2 2" xfId="8209"/>
    <cellStyle name="常规 2 6 2 4 2 2 2 2" xfId="10378"/>
    <cellStyle name="常规 2 6 2 4 2 2 2 2 2" xfId="19707"/>
    <cellStyle name="常规 2 6 2 4 2 2 2 3" xfId="19706"/>
    <cellStyle name="常规 2 6 2 4 2 2 3" xfId="10377"/>
    <cellStyle name="常规 2 6 2 4 2 2 3 2" xfId="19708"/>
    <cellStyle name="常规 2 6 2 4 2 2 4" xfId="19705"/>
    <cellStyle name="常规 2 6 2 4 2 3" xfId="6116"/>
    <cellStyle name="常规 2 6 2 4 2 3 2" xfId="10379"/>
    <cellStyle name="常规 2 6 2 4 2 3 2 2" xfId="19710"/>
    <cellStyle name="常规 2 6 2 4 2 3 3" xfId="19709"/>
    <cellStyle name="常规 2 6 2 4 2 4" xfId="10380"/>
    <cellStyle name="常规 2 6 2 4 2 4 2" xfId="19711"/>
    <cellStyle name="常规 2 6 2 4 2 5" xfId="10376"/>
    <cellStyle name="常规 2 6 2 4 2 5 2" xfId="19712"/>
    <cellStyle name="常规 2 6 2 4 2 6" xfId="19704"/>
    <cellStyle name="常规 2 6 2 4 3" xfId="1330"/>
    <cellStyle name="常规 2 6 2 4 3 2" xfId="4003"/>
    <cellStyle name="常规 2 6 2 4 3 2 2" xfId="8210"/>
    <cellStyle name="常规 2 6 2 4 3 2 2 2" xfId="10383"/>
    <cellStyle name="常规 2 6 2 4 3 2 2 2 2" xfId="19716"/>
    <cellStyle name="常规 2 6 2 4 3 2 2 3" xfId="19715"/>
    <cellStyle name="常规 2 6 2 4 3 2 3" xfId="10382"/>
    <cellStyle name="常规 2 6 2 4 3 2 3 2" xfId="19717"/>
    <cellStyle name="常规 2 6 2 4 3 2 4" xfId="19714"/>
    <cellStyle name="常规 2 6 2 4 3 3" xfId="6117"/>
    <cellStyle name="常规 2 6 2 4 3 3 2" xfId="10384"/>
    <cellStyle name="常规 2 6 2 4 3 3 2 2" xfId="19719"/>
    <cellStyle name="常规 2 6 2 4 3 3 3" xfId="19718"/>
    <cellStyle name="常规 2 6 2 4 3 4" xfId="10381"/>
    <cellStyle name="常规 2 6 2 4 3 4 2" xfId="19720"/>
    <cellStyle name="常规 2 6 2 4 3 5" xfId="19713"/>
    <cellStyle name="常规 2 6 2 4 4" xfId="4001"/>
    <cellStyle name="常规 2 6 2 4 4 2" xfId="8208"/>
    <cellStyle name="常规 2 6 2 4 4 2 2" xfId="10386"/>
    <cellStyle name="常规 2 6 2 4 4 2 2 2" xfId="19723"/>
    <cellStyle name="常规 2 6 2 4 4 2 3" xfId="19722"/>
    <cellStyle name="常规 2 6 2 4 4 3" xfId="10385"/>
    <cellStyle name="常规 2 6 2 4 4 3 2" xfId="19724"/>
    <cellStyle name="常规 2 6 2 4 4 4" xfId="19721"/>
    <cellStyle name="常规 2 6 2 4 5" xfId="6115"/>
    <cellStyle name="常规 2 6 2 4 5 2" xfId="10387"/>
    <cellStyle name="常规 2 6 2 4 5 2 2" xfId="19726"/>
    <cellStyle name="常规 2 6 2 4 5 3" xfId="19725"/>
    <cellStyle name="常规 2 6 2 4 6" xfId="10388"/>
    <cellStyle name="常规 2 6 2 4 6 2" xfId="19727"/>
    <cellStyle name="常规 2 6 2 4 7" xfId="10375"/>
    <cellStyle name="常规 2 6 2 4 7 2" xfId="19728"/>
    <cellStyle name="常规 2 6 2 4 8" xfId="19703"/>
    <cellStyle name="常规 2 6 2 5" xfId="1331"/>
    <cellStyle name="常规 2 6 2 5 2" xfId="1332"/>
    <cellStyle name="常规 2 6 2 5 2 2" xfId="4005"/>
    <cellStyle name="常规 2 6 2 5 2 2 2" xfId="8212"/>
    <cellStyle name="常规 2 6 2 5 2 2 2 2" xfId="10392"/>
    <cellStyle name="常规 2 6 2 5 2 2 2 2 2" xfId="19733"/>
    <cellStyle name="常规 2 6 2 5 2 2 2 3" xfId="19732"/>
    <cellStyle name="常规 2 6 2 5 2 2 3" xfId="10391"/>
    <cellStyle name="常规 2 6 2 5 2 2 3 2" xfId="19734"/>
    <cellStyle name="常规 2 6 2 5 2 2 4" xfId="19731"/>
    <cellStyle name="常规 2 6 2 5 2 3" xfId="6119"/>
    <cellStyle name="常规 2 6 2 5 2 3 2" xfId="10393"/>
    <cellStyle name="常规 2 6 2 5 2 3 2 2" xfId="19736"/>
    <cellStyle name="常规 2 6 2 5 2 3 3" xfId="19735"/>
    <cellStyle name="常规 2 6 2 5 2 4" xfId="10390"/>
    <cellStyle name="常规 2 6 2 5 2 4 2" xfId="19737"/>
    <cellStyle name="常规 2 6 2 5 2 5" xfId="19730"/>
    <cellStyle name="常规 2 6 2 5 3" xfId="4004"/>
    <cellStyle name="常规 2 6 2 5 3 2" xfId="8211"/>
    <cellStyle name="常规 2 6 2 5 3 2 2" xfId="10395"/>
    <cellStyle name="常规 2 6 2 5 3 2 2 2" xfId="19740"/>
    <cellStyle name="常规 2 6 2 5 3 2 3" xfId="19739"/>
    <cellStyle name="常规 2 6 2 5 3 3" xfId="10394"/>
    <cellStyle name="常规 2 6 2 5 3 3 2" xfId="19741"/>
    <cellStyle name="常规 2 6 2 5 3 4" xfId="19738"/>
    <cellStyle name="常规 2 6 2 5 4" xfId="6118"/>
    <cellStyle name="常规 2 6 2 5 4 2" xfId="10396"/>
    <cellStyle name="常规 2 6 2 5 4 2 2" xfId="19743"/>
    <cellStyle name="常规 2 6 2 5 4 3" xfId="19742"/>
    <cellStyle name="常规 2 6 2 5 5" xfId="10397"/>
    <cellStyle name="常规 2 6 2 5 5 2" xfId="19744"/>
    <cellStyle name="常规 2 6 2 5 6" xfId="10389"/>
    <cellStyle name="常规 2 6 2 5 6 2" xfId="19745"/>
    <cellStyle name="常规 2 6 2 5 7" xfId="19729"/>
    <cellStyle name="常规 2 6 2 6" xfId="1333"/>
    <cellStyle name="常规 2 6 2 6 2" xfId="4006"/>
    <cellStyle name="常规 2 6 2 6 2 2" xfId="8213"/>
    <cellStyle name="常规 2 6 2 6 2 2 2" xfId="10400"/>
    <cellStyle name="常规 2 6 2 6 2 2 2 2" xfId="19749"/>
    <cellStyle name="常规 2 6 2 6 2 2 3" xfId="19748"/>
    <cellStyle name="常规 2 6 2 6 2 3" xfId="10399"/>
    <cellStyle name="常规 2 6 2 6 2 3 2" xfId="19750"/>
    <cellStyle name="常规 2 6 2 6 2 4" xfId="19747"/>
    <cellStyle name="常规 2 6 2 6 3" xfId="6120"/>
    <cellStyle name="常规 2 6 2 6 3 2" xfId="10401"/>
    <cellStyle name="常规 2 6 2 6 3 2 2" xfId="19752"/>
    <cellStyle name="常规 2 6 2 6 3 3" xfId="19751"/>
    <cellStyle name="常规 2 6 2 6 4" xfId="10398"/>
    <cellStyle name="常规 2 6 2 6 4 2" xfId="19753"/>
    <cellStyle name="常规 2 6 2 6 5" xfId="19746"/>
    <cellStyle name="常规 2 6 2 7" xfId="3070"/>
    <cellStyle name="常规 2 6 2 7 2" xfId="7295"/>
    <cellStyle name="常规 2 6 2 7 2 2" xfId="10403"/>
    <cellStyle name="常规 2 6 2 7 2 2 2" xfId="19756"/>
    <cellStyle name="常规 2 6 2 7 2 3" xfId="19755"/>
    <cellStyle name="常规 2 6 2 7 3" xfId="10402"/>
    <cellStyle name="常规 2 6 2 7 3 2" xfId="19757"/>
    <cellStyle name="常规 2 6 2 7 4" xfId="19754"/>
    <cellStyle name="常规 2 6 2 8" xfId="5203"/>
    <cellStyle name="常规 2 6 2 8 2" xfId="9380"/>
    <cellStyle name="常规 2 6 2 8 2 2" xfId="10405"/>
    <cellStyle name="常规 2 6 2 8 2 2 2" xfId="19760"/>
    <cellStyle name="常规 2 6 2 8 2 3" xfId="19759"/>
    <cellStyle name="常规 2 6 2 8 3" xfId="9450"/>
    <cellStyle name="常规 2 6 2 8 3 2" xfId="19761"/>
    <cellStyle name="常规 2 6 2 8 4" xfId="10404"/>
    <cellStyle name="常规 2 6 2 8 4 2" xfId="19762"/>
    <cellStyle name="常规 2 6 2 8 5" xfId="19758"/>
    <cellStyle name="常规 2 6 2 9" xfId="10406"/>
    <cellStyle name="常规 2 6 2 9 2" xfId="19763"/>
    <cellStyle name="常规 2 6 3" xfId="1334"/>
    <cellStyle name="常规 2 6 3 10" xfId="19764"/>
    <cellStyle name="常规 2 6 3 2" xfId="1335"/>
    <cellStyle name="常规 2 6 3 2 2" xfId="1336"/>
    <cellStyle name="常规 2 6 3 2 2 2" xfId="1337"/>
    <cellStyle name="常规 2 6 3 2 2 2 2" xfId="4010"/>
    <cellStyle name="常规 2 6 3 2 2 2 2 2" xfId="8217"/>
    <cellStyle name="常规 2 6 3 2 2 2 2 2 2" xfId="10412"/>
    <cellStyle name="常规 2 6 3 2 2 2 2 2 2 2" xfId="19770"/>
    <cellStyle name="常规 2 6 3 2 2 2 2 2 3" xfId="19769"/>
    <cellStyle name="常规 2 6 3 2 2 2 2 3" xfId="10411"/>
    <cellStyle name="常规 2 6 3 2 2 2 2 3 2" xfId="19771"/>
    <cellStyle name="常规 2 6 3 2 2 2 2 4" xfId="19768"/>
    <cellStyle name="常规 2 6 3 2 2 2 3" xfId="6124"/>
    <cellStyle name="常规 2 6 3 2 2 2 3 2" xfId="10413"/>
    <cellStyle name="常规 2 6 3 2 2 2 3 2 2" xfId="19773"/>
    <cellStyle name="常规 2 6 3 2 2 2 3 3" xfId="19772"/>
    <cellStyle name="常规 2 6 3 2 2 2 4" xfId="10414"/>
    <cellStyle name="常规 2 6 3 2 2 2 4 2" xfId="19774"/>
    <cellStyle name="常规 2 6 3 2 2 2 5" xfId="10410"/>
    <cellStyle name="常规 2 6 3 2 2 2 5 2" xfId="19775"/>
    <cellStyle name="常规 2 6 3 2 2 2 6" xfId="19767"/>
    <cellStyle name="常规 2 6 3 2 2 3" xfId="4009"/>
    <cellStyle name="常规 2 6 3 2 2 3 2" xfId="8216"/>
    <cellStyle name="常规 2 6 3 2 2 3 2 2" xfId="10416"/>
    <cellStyle name="常规 2 6 3 2 2 3 2 2 2" xfId="19778"/>
    <cellStyle name="常规 2 6 3 2 2 3 2 3" xfId="19777"/>
    <cellStyle name="常规 2 6 3 2 2 3 3" xfId="10415"/>
    <cellStyle name="常规 2 6 3 2 2 3 3 2" xfId="19779"/>
    <cellStyle name="常规 2 6 3 2 2 3 4" xfId="19776"/>
    <cellStyle name="常规 2 6 3 2 2 4" xfId="6123"/>
    <cellStyle name="常规 2 6 3 2 2 4 2" xfId="10417"/>
    <cellStyle name="常规 2 6 3 2 2 4 2 2" xfId="19781"/>
    <cellStyle name="常规 2 6 3 2 2 4 3" xfId="19780"/>
    <cellStyle name="常规 2 6 3 2 2 5" xfId="10418"/>
    <cellStyle name="常规 2 6 3 2 2 5 2" xfId="19782"/>
    <cellStyle name="常规 2 6 3 2 2 6" xfId="10409"/>
    <cellStyle name="常规 2 6 3 2 2 6 2" xfId="19783"/>
    <cellStyle name="常规 2 6 3 2 2 7" xfId="19766"/>
    <cellStyle name="常规 2 6 3 2 3" xfId="1338"/>
    <cellStyle name="常规 2 6 3 2 3 2" xfId="4011"/>
    <cellStyle name="常规 2 6 3 2 3 2 2" xfId="8218"/>
    <cellStyle name="常规 2 6 3 2 3 2 2 2" xfId="10421"/>
    <cellStyle name="常规 2 6 3 2 3 2 2 2 2" xfId="19787"/>
    <cellStyle name="常规 2 6 3 2 3 2 2 3" xfId="19786"/>
    <cellStyle name="常规 2 6 3 2 3 2 3" xfId="10420"/>
    <cellStyle name="常规 2 6 3 2 3 2 3 2" xfId="19788"/>
    <cellStyle name="常规 2 6 3 2 3 2 4" xfId="19785"/>
    <cellStyle name="常规 2 6 3 2 3 3" xfId="6125"/>
    <cellStyle name="常规 2 6 3 2 3 3 2" xfId="10422"/>
    <cellStyle name="常规 2 6 3 2 3 3 2 2" xfId="19790"/>
    <cellStyle name="常规 2 6 3 2 3 3 3" xfId="19789"/>
    <cellStyle name="常规 2 6 3 2 3 4" xfId="10423"/>
    <cellStyle name="常规 2 6 3 2 3 4 2" xfId="19791"/>
    <cellStyle name="常规 2 6 3 2 3 5" xfId="10419"/>
    <cellStyle name="常规 2 6 3 2 3 5 2" xfId="19792"/>
    <cellStyle name="常规 2 6 3 2 3 6" xfId="19784"/>
    <cellStyle name="常规 2 6 3 2 4" xfId="1339"/>
    <cellStyle name="常规 2 6 3 2 4 2" xfId="4012"/>
    <cellStyle name="常规 2 6 3 2 4 2 2" xfId="8219"/>
    <cellStyle name="常规 2 6 3 2 4 2 2 2" xfId="10426"/>
    <cellStyle name="常规 2 6 3 2 4 2 2 2 2" xfId="19796"/>
    <cellStyle name="常规 2 6 3 2 4 2 2 3" xfId="19795"/>
    <cellStyle name="常规 2 6 3 2 4 2 3" xfId="10425"/>
    <cellStyle name="常规 2 6 3 2 4 2 3 2" xfId="19797"/>
    <cellStyle name="常规 2 6 3 2 4 2 4" xfId="19794"/>
    <cellStyle name="常规 2 6 3 2 4 3" xfId="6126"/>
    <cellStyle name="常规 2 6 3 2 4 3 2" xfId="10427"/>
    <cellStyle name="常规 2 6 3 2 4 3 2 2" xfId="19799"/>
    <cellStyle name="常规 2 6 3 2 4 3 3" xfId="19798"/>
    <cellStyle name="常规 2 6 3 2 4 4" xfId="10424"/>
    <cellStyle name="常规 2 6 3 2 4 4 2" xfId="19800"/>
    <cellStyle name="常规 2 6 3 2 4 5" xfId="19793"/>
    <cellStyle name="常规 2 6 3 2 5" xfId="4008"/>
    <cellStyle name="常规 2 6 3 2 5 2" xfId="8215"/>
    <cellStyle name="常规 2 6 3 2 5 2 2" xfId="10429"/>
    <cellStyle name="常规 2 6 3 2 5 2 2 2" xfId="19803"/>
    <cellStyle name="常规 2 6 3 2 5 2 3" xfId="19802"/>
    <cellStyle name="常规 2 6 3 2 5 3" xfId="10428"/>
    <cellStyle name="常规 2 6 3 2 5 3 2" xfId="19804"/>
    <cellStyle name="常规 2 6 3 2 5 4" xfId="19801"/>
    <cellStyle name="常规 2 6 3 2 6" xfId="6122"/>
    <cellStyle name="常规 2 6 3 2 6 2" xfId="10430"/>
    <cellStyle name="常规 2 6 3 2 6 2 2" xfId="19806"/>
    <cellStyle name="常规 2 6 3 2 6 3" xfId="19805"/>
    <cellStyle name="常规 2 6 3 2 7" xfId="10431"/>
    <cellStyle name="常规 2 6 3 2 7 2" xfId="19807"/>
    <cellStyle name="常规 2 6 3 2 8" xfId="10408"/>
    <cellStyle name="常规 2 6 3 2 8 2" xfId="19808"/>
    <cellStyle name="常规 2 6 3 2 9" xfId="19765"/>
    <cellStyle name="常规 2 6 3 3" xfId="1340"/>
    <cellStyle name="常规 2 6 3 3 2" xfId="1341"/>
    <cellStyle name="常规 2 6 3 3 2 2" xfId="4014"/>
    <cellStyle name="常规 2 6 3 3 2 2 2" xfId="8221"/>
    <cellStyle name="常规 2 6 3 3 2 2 2 2" xfId="10435"/>
    <cellStyle name="常规 2 6 3 3 2 2 2 2 2" xfId="19813"/>
    <cellStyle name="常规 2 6 3 3 2 2 2 3" xfId="19812"/>
    <cellStyle name="常规 2 6 3 3 2 2 3" xfId="10434"/>
    <cellStyle name="常规 2 6 3 3 2 2 3 2" xfId="19814"/>
    <cellStyle name="常规 2 6 3 3 2 2 4" xfId="19811"/>
    <cellStyle name="常规 2 6 3 3 2 3" xfId="6128"/>
    <cellStyle name="常规 2 6 3 3 2 3 2" xfId="10436"/>
    <cellStyle name="常规 2 6 3 3 2 3 2 2" xfId="19816"/>
    <cellStyle name="常规 2 6 3 3 2 3 3" xfId="19815"/>
    <cellStyle name="常规 2 6 3 3 2 4" xfId="10437"/>
    <cellStyle name="常规 2 6 3 3 2 4 2" xfId="19817"/>
    <cellStyle name="常规 2 6 3 3 2 5" xfId="10433"/>
    <cellStyle name="常规 2 6 3 3 2 5 2" xfId="19818"/>
    <cellStyle name="常规 2 6 3 3 2 6" xfId="19810"/>
    <cellStyle name="常规 2 6 3 3 3" xfId="1342"/>
    <cellStyle name="常规 2 6 3 3 3 2" xfId="4015"/>
    <cellStyle name="常规 2 6 3 3 3 2 2" xfId="8222"/>
    <cellStyle name="常规 2 6 3 3 3 2 2 2" xfId="10440"/>
    <cellStyle name="常规 2 6 3 3 3 2 2 2 2" xfId="19822"/>
    <cellStyle name="常规 2 6 3 3 3 2 2 3" xfId="19821"/>
    <cellStyle name="常规 2 6 3 3 3 2 3" xfId="10439"/>
    <cellStyle name="常规 2 6 3 3 3 2 3 2" xfId="19823"/>
    <cellStyle name="常规 2 6 3 3 3 2 4" xfId="19820"/>
    <cellStyle name="常规 2 6 3 3 3 3" xfId="6129"/>
    <cellStyle name="常规 2 6 3 3 3 3 2" xfId="10441"/>
    <cellStyle name="常规 2 6 3 3 3 3 2 2" xfId="19825"/>
    <cellStyle name="常规 2 6 3 3 3 3 3" xfId="19824"/>
    <cellStyle name="常规 2 6 3 3 3 4" xfId="10438"/>
    <cellStyle name="常规 2 6 3 3 3 4 2" xfId="19826"/>
    <cellStyle name="常规 2 6 3 3 3 5" xfId="19819"/>
    <cellStyle name="常规 2 6 3 3 4" xfId="4013"/>
    <cellStyle name="常规 2 6 3 3 4 2" xfId="8220"/>
    <cellStyle name="常规 2 6 3 3 4 2 2" xfId="10443"/>
    <cellStyle name="常规 2 6 3 3 4 2 2 2" xfId="19829"/>
    <cellStyle name="常规 2 6 3 3 4 2 3" xfId="19828"/>
    <cellStyle name="常规 2 6 3 3 4 3" xfId="10442"/>
    <cellStyle name="常规 2 6 3 3 4 3 2" xfId="19830"/>
    <cellStyle name="常规 2 6 3 3 4 4" xfId="19827"/>
    <cellStyle name="常规 2 6 3 3 5" xfId="6127"/>
    <cellStyle name="常规 2 6 3 3 5 2" xfId="10444"/>
    <cellStyle name="常规 2 6 3 3 5 2 2" xfId="19832"/>
    <cellStyle name="常规 2 6 3 3 5 3" xfId="19831"/>
    <cellStyle name="常规 2 6 3 3 6" xfId="10445"/>
    <cellStyle name="常规 2 6 3 3 6 2" xfId="19833"/>
    <cellStyle name="常规 2 6 3 3 7" xfId="10432"/>
    <cellStyle name="常规 2 6 3 3 7 2" xfId="19834"/>
    <cellStyle name="常规 2 6 3 3 8" xfId="19809"/>
    <cellStyle name="常规 2 6 3 4" xfId="1343"/>
    <cellStyle name="常规 2 6 3 4 2" xfId="4016"/>
    <cellStyle name="常规 2 6 3 4 2 2" xfId="8223"/>
    <cellStyle name="常规 2 6 3 4 2 2 2" xfId="10448"/>
    <cellStyle name="常规 2 6 3 4 2 2 2 2" xfId="19838"/>
    <cellStyle name="常规 2 6 3 4 2 2 3" xfId="19837"/>
    <cellStyle name="常规 2 6 3 4 2 3" xfId="10447"/>
    <cellStyle name="常规 2 6 3 4 2 3 2" xfId="19839"/>
    <cellStyle name="常规 2 6 3 4 2 4" xfId="19836"/>
    <cellStyle name="常规 2 6 3 4 3" xfId="6130"/>
    <cellStyle name="常规 2 6 3 4 3 2" xfId="10449"/>
    <cellStyle name="常规 2 6 3 4 3 2 2" xfId="19841"/>
    <cellStyle name="常规 2 6 3 4 3 3" xfId="19840"/>
    <cellStyle name="常规 2 6 3 4 4" xfId="10450"/>
    <cellStyle name="常规 2 6 3 4 4 2" xfId="19842"/>
    <cellStyle name="常规 2 6 3 4 5" xfId="10446"/>
    <cellStyle name="常规 2 6 3 4 5 2" xfId="19843"/>
    <cellStyle name="常规 2 6 3 4 6" xfId="19835"/>
    <cellStyle name="常规 2 6 3 5" xfId="1344"/>
    <cellStyle name="常规 2 6 3 5 2" xfId="4017"/>
    <cellStyle name="常规 2 6 3 5 2 2" xfId="8224"/>
    <cellStyle name="常规 2 6 3 5 2 2 2" xfId="10453"/>
    <cellStyle name="常规 2 6 3 5 2 2 2 2" xfId="19847"/>
    <cellStyle name="常规 2 6 3 5 2 2 3" xfId="19846"/>
    <cellStyle name="常规 2 6 3 5 2 3" xfId="10452"/>
    <cellStyle name="常规 2 6 3 5 2 3 2" xfId="19848"/>
    <cellStyle name="常规 2 6 3 5 2 4" xfId="19845"/>
    <cellStyle name="常规 2 6 3 5 3" xfId="6131"/>
    <cellStyle name="常规 2 6 3 5 3 2" xfId="10454"/>
    <cellStyle name="常规 2 6 3 5 3 2 2" xfId="19850"/>
    <cellStyle name="常规 2 6 3 5 3 3" xfId="19849"/>
    <cellStyle name="常规 2 6 3 5 4" xfId="10451"/>
    <cellStyle name="常规 2 6 3 5 4 2" xfId="19851"/>
    <cellStyle name="常规 2 6 3 5 5" xfId="19844"/>
    <cellStyle name="常规 2 6 3 6" xfId="4007"/>
    <cellStyle name="常规 2 6 3 6 2" xfId="8214"/>
    <cellStyle name="常规 2 6 3 6 2 2" xfId="10456"/>
    <cellStyle name="常规 2 6 3 6 2 2 2" xfId="19854"/>
    <cellStyle name="常规 2 6 3 6 2 3" xfId="19853"/>
    <cellStyle name="常规 2 6 3 6 3" xfId="10455"/>
    <cellStyle name="常规 2 6 3 6 3 2" xfId="19855"/>
    <cellStyle name="常规 2 6 3 6 4" xfId="19852"/>
    <cellStyle name="常规 2 6 3 7" xfId="6121"/>
    <cellStyle name="常规 2 6 3 7 2" xfId="10457"/>
    <cellStyle name="常规 2 6 3 7 2 2" xfId="19857"/>
    <cellStyle name="常规 2 6 3 7 3" xfId="19856"/>
    <cellStyle name="常规 2 6 3 8" xfId="10458"/>
    <cellStyle name="常规 2 6 3 8 2" xfId="19858"/>
    <cellStyle name="常规 2 6 3 9" xfId="10407"/>
    <cellStyle name="常规 2 6 3 9 2" xfId="19859"/>
    <cellStyle name="常规 2 6 4" xfId="1345"/>
    <cellStyle name="常规 2 6 4 2" xfId="1346"/>
    <cellStyle name="常规 2 6 4 2 2" xfId="1347"/>
    <cellStyle name="常规 2 6 4 2 2 2" xfId="4020"/>
    <cellStyle name="常规 2 6 4 2 2 2 2" xfId="8227"/>
    <cellStyle name="常规 2 6 4 2 2 2 2 2" xfId="10463"/>
    <cellStyle name="常规 2 6 4 2 2 2 2 2 2" xfId="19865"/>
    <cellStyle name="常规 2 6 4 2 2 2 2 3" xfId="19864"/>
    <cellStyle name="常规 2 6 4 2 2 2 3" xfId="10462"/>
    <cellStyle name="常规 2 6 4 2 2 2 3 2" xfId="19866"/>
    <cellStyle name="常规 2 6 4 2 2 2 4" xfId="19863"/>
    <cellStyle name="常规 2 6 4 2 2 3" xfId="6134"/>
    <cellStyle name="常规 2 6 4 2 2 3 2" xfId="10464"/>
    <cellStyle name="常规 2 6 4 2 2 3 2 2" xfId="19868"/>
    <cellStyle name="常规 2 6 4 2 2 3 3" xfId="19867"/>
    <cellStyle name="常规 2 6 4 2 2 4" xfId="10465"/>
    <cellStyle name="常规 2 6 4 2 2 4 2" xfId="19869"/>
    <cellStyle name="常规 2 6 4 2 2 5" xfId="10461"/>
    <cellStyle name="常规 2 6 4 2 2 5 2" xfId="19870"/>
    <cellStyle name="常规 2 6 4 2 2 6" xfId="19862"/>
    <cellStyle name="常规 2 6 4 2 3" xfId="1348"/>
    <cellStyle name="常规 2 6 4 2 3 2" xfId="4021"/>
    <cellStyle name="常规 2 6 4 2 3 2 2" xfId="8228"/>
    <cellStyle name="常规 2 6 4 2 3 2 2 2" xfId="10468"/>
    <cellStyle name="常规 2 6 4 2 3 2 2 2 2" xfId="19874"/>
    <cellStyle name="常规 2 6 4 2 3 2 2 3" xfId="19873"/>
    <cellStyle name="常规 2 6 4 2 3 2 3" xfId="10467"/>
    <cellStyle name="常规 2 6 4 2 3 2 3 2" xfId="19875"/>
    <cellStyle name="常规 2 6 4 2 3 2 4" xfId="19872"/>
    <cellStyle name="常规 2 6 4 2 3 3" xfId="6135"/>
    <cellStyle name="常规 2 6 4 2 3 3 2" xfId="10469"/>
    <cellStyle name="常规 2 6 4 2 3 3 2 2" xfId="19877"/>
    <cellStyle name="常规 2 6 4 2 3 3 3" xfId="19876"/>
    <cellStyle name="常规 2 6 4 2 3 4" xfId="10466"/>
    <cellStyle name="常规 2 6 4 2 3 4 2" xfId="19878"/>
    <cellStyle name="常规 2 6 4 2 3 5" xfId="19871"/>
    <cellStyle name="常规 2 6 4 2 4" xfId="4019"/>
    <cellStyle name="常规 2 6 4 2 4 2" xfId="8226"/>
    <cellStyle name="常规 2 6 4 2 4 2 2" xfId="10471"/>
    <cellStyle name="常规 2 6 4 2 4 2 2 2" xfId="19881"/>
    <cellStyle name="常规 2 6 4 2 4 2 3" xfId="19880"/>
    <cellStyle name="常规 2 6 4 2 4 3" xfId="10470"/>
    <cellStyle name="常规 2 6 4 2 4 3 2" xfId="19882"/>
    <cellStyle name="常规 2 6 4 2 4 4" xfId="19879"/>
    <cellStyle name="常规 2 6 4 2 5" xfId="6133"/>
    <cellStyle name="常规 2 6 4 2 5 2" xfId="10472"/>
    <cellStyle name="常规 2 6 4 2 5 2 2" xfId="19884"/>
    <cellStyle name="常规 2 6 4 2 5 3" xfId="19883"/>
    <cellStyle name="常规 2 6 4 2 6" xfId="10473"/>
    <cellStyle name="常规 2 6 4 2 6 2" xfId="19885"/>
    <cellStyle name="常规 2 6 4 2 7" xfId="10460"/>
    <cellStyle name="常规 2 6 4 2 7 2" xfId="19886"/>
    <cellStyle name="常规 2 6 4 2 8" xfId="19861"/>
    <cellStyle name="常规 2 6 4 3" xfId="1349"/>
    <cellStyle name="常规 2 6 4 3 2" xfId="1350"/>
    <cellStyle name="常规 2 6 4 3 2 2" xfId="4023"/>
    <cellStyle name="常规 2 6 4 3 2 2 2" xfId="8230"/>
    <cellStyle name="常规 2 6 4 3 2 2 2 2" xfId="10477"/>
    <cellStyle name="常规 2 6 4 3 2 2 2 2 2" xfId="19891"/>
    <cellStyle name="常规 2 6 4 3 2 2 2 3" xfId="19890"/>
    <cellStyle name="常规 2 6 4 3 2 2 3" xfId="10476"/>
    <cellStyle name="常规 2 6 4 3 2 2 3 2" xfId="19892"/>
    <cellStyle name="常规 2 6 4 3 2 2 4" xfId="19889"/>
    <cellStyle name="常规 2 6 4 3 2 3" xfId="6137"/>
    <cellStyle name="常规 2 6 4 3 2 3 2" xfId="10478"/>
    <cellStyle name="常规 2 6 4 3 2 3 2 2" xfId="19894"/>
    <cellStyle name="常规 2 6 4 3 2 3 3" xfId="19893"/>
    <cellStyle name="常规 2 6 4 3 2 4" xfId="10475"/>
    <cellStyle name="常规 2 6 4 3 2 4 2" xfId="19895"/>
    <cellStyle name="常规 2 6 4 3 2 5" xfId="19888"/>
    <cellStyle name="常规 2 6 4 3 3" xfId="4022"/>
    <cellStyle name="常规 2 6 4 3 3 2" xfId="8229"/>
    <cellStyle name="常规 2 6 4 3 3 2 2" xfId="10480"/>
    <cellStyle name="常规 2 6 4 3 3 2 2 2" xfId="19898"/>
    <cellStyle name="常规 2 6 4 3 3 2 3" xfId="19897"/>
    <cellStyle name="常规 2 6 4 3 3 3" xfId="10479"/>
    <cellStyle name="常规 2 6 4 3 3 3 2" xfId="19899"/>
    <cellStyle name="常规 2 6 4 3 3 4" xfId="19896"/>
    <cellStyle name="常规 2 6 4 3 4" xfId="6136"/>
    <cellStyle name="常规 2 6 4 3 4 2" xfId="10481"/>
    <cellStyle name="常规 2 6 4 3 4 2 2" xfId="19901"/>
    <cellStyle name="常规 2 6 4 3 4 3" xfId="19900"/>
    <cellStyle name="常规 2 6 4 3 5" xfId="10482"/>
    <cellStyle name="常规 2 6 4 3 5 2" xfId="19902"/>
    <cellStyle name="常规 2 6 4 3 6" xfId="10474"/>
    <cellStyle name="常规 2 6 4 3 6 2" xfId="19903"/>
    <cellStyle name="常规 2 6 4 3 7" xfId="19887"/>
    <cellStyle name="常规 2 6 4 4" xfId="1351"/>
    <cellStyle name="常规 2 6 4 4 2" xfId="4024"/>
    <cellStyle name="常规 2 6 4 4 2 2" xfId="8231"/>
    <cellStyle name="常规 2 6 4 4 2 2 2" xfId="10485"/>
    <cellStyle name="常规 2 6 4 4 2 2 2 2" xfId="19907"/>
    <cellStyle name="常规 2 6 4 4 2 2 3" xfId="19906"/>
    <cellStyle name="常规 2 6 4 4 2 3" xfId="10484"/>
    <cellStyle name="常规 2 6 4 4 2 3 2" xfId="19908"/>
    <cellStyle name="常规 2 6 4 4 2 4" xfId="19905"/>
    <cellStyle name="常规 2 6 4 4 3" xfId="6138"/>
    <cellStyle name="常规 2 6 4 4 3 2" xfId="10486"/>
    <cellStyle name="常规 2 6 4 4 3 2 2" xfId="19910"/>
    <cellStyle name="常规 2 6 4 4 3 3" xfId="19909"/>
    <cellStyle name="常规 2 6 4 4 4" xfId="10483"/>
    <cellStyle name="常规 2 6 4 4 4 2" xfId="19911"/>
    <cellStyle name="常规 2 6 4 4 5" xfId="19904"/>
    <cellStyle name="常规 2 6 4 5" xfId="4018"/>
    <cellStyle name="常规 2 6 4 5 2" xfId="8225"/>
    <cellStyle name="常规 2 6 4 5 2 2" xfId="10488"/>
    <cellStyle name="常规 2 6 4 5 2 2 2" xfId="19914"/>
    <cellStyle name="常规 2 6 4 5 2 3" xfId="19913"/>
    <cellStyle name="常规 2 6 4 5 3" xfId="10487"/>
    <cellStyle name="常规 2 6 4 5 3 2" xfId="19915"/>
    <cellStyle name="常规 2 6 4 5 4" xfId="19912"/>
    <cellStyle name="常规 2 6 4 6" xfId="6132"/>
    <cellStyle name="常规 2 6 4 6 2" xfId="10489"/>
    <cellStyle name="常规 2 6 4 6 2 2" xfId="19917"/>
    <cellStyle name="常规 2 6 4 6 3" xfId="19916"/>
    <cellStyle name="常规 2 6 4 7" xfId="10490"/>
    <cellStyle name="常规 2 6 4 7 2" xfId="19918"/>
    <cellStyle name="常规 2 6 4 8" xfId="10459"/>
    <cellStyle name="常规 2 6 4 8 2" xfId="19919"/>
    <cellStyle name="常规 2 6 4 9" xfId="19860"/>
    <cellStyle name="常规 2 6 5" xfId="1352"/>
    <cellStyle name="常规 2 6 5 2" xfId="1353"/>
    <cellStyle name="常规 2 6 5 2 2" xfId="4026"/>
    <cellStyle name="常规 2 6 5 2 2 2" xfId="8233"/>
    <cellStyle name="常规 2 6 5 2 2 2 2" xfId="10494"/>
    <cellStyle name="常规 2 6 5 2 2 2 2 2" xfId="19924"/>
    <cellStyle name="常规 2 6 5 2 2 2 3" xfId="19923"/>
    <cellStyle name="常规 2 6 5 2 2 3" xfId="10493"/>
    <cellStyle name="常规 2 6 5 2 2 3 2" xfId="19925"/>
    <cellStyle name="常规 2 6 5 2 2 4" xfId="19922"/>
    <cellStyle name="常规 2 6 5 2 3" xfId="6140"/>
    <cellStyle name="常规 2 6 5 2 3 2" xfId="10495"/>
    <cellStyle name="常规 2 6 5 2 3 2 2" xfId="19927"/>
    <cellStyle name="常规 2 6 5 2 3 3" xfId="19926"/>
    <cellStyle name="常规 2 6 5 2 4" xfId="10496"/>
    <cellStyle name="常规 2 6 5 2 4 2" xfId="19928"/>
    <cellStyle name="常规 2 6 5 2 5" xfId="10492"/>
    <cellStyle name="常规 2 6 5 2 5 2" xfId="19929"/>
    <cellStyle name="常规 2 6 5 2 6" xfId="19921"/>
    <cellStyle name="常规 2 6 5 3" xfId="1354"/>
    <cellStyle name="常规 2 6 5 3 2" xfId="4027"/>
    <cellStyle name="常规 2 6 5 3 2 2" xfId="8234"/>
    <cellStyle name="常规 2 6 5 3 2 2 2" xfId="10499"/>
    <cellStyle name="常规 2 6 5 3 2 2 2 2" xfId="19933"/>
    <cellStyle name="常规 2 6 5 3 2 2 3" xfId="19932"/>
    <cellStyle name="常规 2 6 5 3 2 3" xfId="10498"/>
    <cellStyle name="常规 2 6 5 3 2 3 2" xfId="19934"/>
    <cellStyle name="常规 2 6 5 3 2 4" xfId="19931"/>
    <cellStyle name="常规 2 6 5 3 3" xfId="6141"/>
    <cellStyle name="常规 2 6 5 3 3 2" xfId="10500"/>
    <cellStyle name="常规 2 6 5 3 3 2 2" xfId="19936"/>
    <cellStyle name="常规 2 6 5 3 3 3" xfId="19935"/>
    <cellStyle name="常规 2 6 5 3 4" xfId="10497"/>
    <cellStyle name="常规 2 6 5 3 4 2" xfId="19937"/>
    <cellStyle name="常规 2 6 5 3 5" xfId="19930"/>
    <cellStyle name="常规 2 6 5 4" xfId="4025"/>
    <cellStyle name="常规 2 6 5 4 2" xfId="8232"/>
    <cellStyle name="常规 2 6 5 4 2 2" xfId="10502"/>
    <cellStyle name="常规 2 6 5 4 2 2 2" xfId="19940"/>
    <cellStyle name="常规 2 6 5 4 2 3" xfId="19939"/>
    <cellStyle name="常规 2 6 5 4 3" xfId="10501"/>
    <cellStyle name="常规 2 6 5 4 3 2" xfId="19941"/>
    <cellStyle name="常规 2 6 5 4 4" xfId="19938"/>
    <cellStyle name="常规 2 6 5 5" xfId="6139"/>
    <cellStyle name="常规 2 6 5 5 2" xfId="10503"/>
    <cellStyle name="常规 2 6 5 5 2 2" xfId="19943"/>
    <cellStyle name="常规 2 6 5 5 3" xfId="19942"/>
    <cellStyle name="常规 2 6 5 6" xfId="10504"/>
    <cellStyle name="常规 2 6 5 6 2" xfId="19944"/>
    <cellStyle name="常规 2 6 5 7" xfId="10491"/>
    <cellStyle name="常规 2 6 5 7 2" xfId="19945"/>
    <cellStyle name="常规 2 6 5 8" xfId="19920"/>
    <cellStyle name="常规 2 6 6" xfId="1355"/>
    <cellStyle name="常规 2 6 6 2" xfId="1356"/>
    <cellStyle name="常规 2 6 6 2 2" xfId="4029"/>
    <cellStyle name="常规 2 6 6 2 2 2" xfId="8236"/>
    <cellStyle name="常规 2 6 6 2 2 2 2" xfId="10508"/>
    <cellStyle name="常规 2 6 6 2 2 2 2 2" xfId="19950"/>
    <cellStyle name="常规 2 6 6 2 2 2 3" xfId="19949"/>
    <cellStyle name="常规 2 6 6 2 2 3" xfId="10507"/>
    <cellStyle name="常规 2 6 6 2 2 3 2" xfId="19951"/>
    <cellStyle name="常规 2 6 6 2 2 4" xfId="19948"/>
    <cellStyle name="常规 2 6 6 2 3" xfId="6143"/>
    <cellStyle name="常规 2 6 6 2 3 2" xfId="10509"/>
    <cellStyle name="常规 2 6 6 2 3 2 2" xfId="19953"/>
    <cellStyle name="常规 2 6 6 2 3 3" xfId="19952"/>
    <cellStyle name="常规 2 6 6 2 4" xfId="10506"/>
    <cellStyle name="常规 2 6 6 2 4 2" xfId="19954"/>
    <cellStyle name="常规 2 6 6 2 5" xfId="19947"/>
    <cellStyle name="常规 2 6 6 3" xfId="4028"/>
    <cellStyle name="常规 2 6 6 3 2" xfId="8235"/>
    <cellStyle name="常规 2 6 6 3 2 2" xfId="10511"/>
    <cellStyle name="常规 2 6 6 3 2 2 2" xfId="19957"/>
    <cellStyle name="常规 2 6 6 3 2 3" xfId="19956"/>
    <cellStyle name="常规 2 6 6 3 3" xfId="10510"/>
    <cellStyle name="常规 2 6 6 3 3 2" xfId="19958"/>
    <cellStyle name="常规 2 6 6 3 4" xfId="19955"/>
    <cellStyle name="常规 2 6 6 4" xfId="6142"/>
    <cellStyle name="常规 2 6 6 4 2" xfId="10512"/>
    <cellStyle name="常规 2 6 6 4 2 2" xfId="19960"/>
    <cellStyle name="常规 2 6 6 4 3" xfId="19959"/>
    <cellStyle name="常规 2 6 6 5" xfId="10513"/>
    <cellStyle name="常规 2 6 6 5 2" xfId="19961"/>
    <cellStyle name="常规 2 6 6 6" xfId="10505"/>
    <cellStyle name="常规 2 6 6 6 2" xfId="19962"/>
    <cellStyle name="常规 2 6 6 7" xfId="19946"/>
    <cellStyle name="常规 2 6 7" xfId="1357"/>
    <cellStyle name="常规 2 6 7 2" xfId="4030"/>
    <cellStyle name="常规 2 6 7 2 2" xfId="8237"/>
    <cellStyle name="常规 2 6 7 2 2 2" xfId="10516"/>
    <cellStyle name="常规 2 6 7 2 2 2 2" xfId="19966"/>
    <cellStyle name="常规 2 6 7 2 2 3" xfId="19965"/>
    <cellStyle name="常规 2 6 7 2 3" xfId="10515"/>
    <cellStyle name="常规 2 6 7 2 3 2" xfId="19967"/>
    <cellStyle name="常规 2 6 7 2 4" xfId="19964"/>
    <cellStyle name="常规 2 6 7 3" xfId="6144"/>
    <cellStyle name="常规 2 6 7 3 2" xfId="10517"/>
    <cellStyle name="常规 2 6 7 3 2 2" xfId="19969"/>
    <cellStyle name="常规 2 6 7 3 3" xfId="19968"/>
    <cellStyle name="常规 2 6 7 4" xfId="10514"/>
    <cellStyle name="常规 2 6 7 4 2" xfId="19970"/>
    <cellStyle name="常规 2 6 7 5" xfId="19963"/>
    <cellStyle name="常规 2 6 8" xfId="3069"/>
    <cellStyle name="常规 2 6 8 2" xfId="7294"/>
    <cellStyle name="常规 2 6 8 2 2" xfId="10519"/>
    <cellStyle name="常规 2 6 8 2 2 2" xfId="19973"/>
    <cellStyle name="常规 2 6 8 2 3" xfId="19972"/>
    <cellStyle name="常规 2 6 8 3" xfId="10518"/>
    <cellStyle name="常规 2 6 8 3 2" xfId="19974"/>
    <cellStyle name="常规 2 6 8 4" xfId="19971"/>
    <cellStyle name="常规 2 6 9" xfId="5202"/>
    <cellStyle name="常规 2 6 9 2" xfId="9379"/>
    <cellStyle name="常规 2 6 9 2 2" xfId="10521"/>
    <cellStyle name="常规 2 6 9 2 2 2" xfId="19977"/>
    <cellStyle name="常规 2 6 9 2 3" xfId="19976"/>
    <cellStyle name="常规 2 6 9 3" xfId="9449"/>
    <cellStyle name="常规 2 6 9 3 2" xfId="19978"/>
    <cellStyle name="常规 2 6 9 4" xfId="10520"/>
    <cellStyle name="常规 2 6 9 4 2" xfId="19979"/>
    <cellStyle name="常规 2 6 9 5" xfId="19975"/>
    <cellStyle name="常规 2 7" xfId="1358"/>
    <cellStyle name="常规 2 7 10" xfId="10522"/>
    <cellStyle name="常规 2 7 10 2" xfId="19980"/>
    <cellStyle name="常规 2 7 2" xfId="1359"/>
    <cellStyle name="常规 2 7 2 2" xfId="1360"/>
    <cellStyle name="常规 2 7 2 2 2" xfId="1361"/>
    <cellStyle name="常规 2 7 2 2 2 2" xfId="1362"/>
    <cellStyle name="常规 2 7 2 2 2 2 2" xfId="1363"/>
    <cellStyle name="常规 2 7 2 2 2 2 2 2" xfId="4034"/>
    <cellStyle name="常规 2 7 2 2 2 2 2 2 2" xfId="8241"/>
    <cellStyle name="常规 2 7 2 2 2 2 2 2 2 2" xfId="19986"/>
    <cellStyle name="常规 2 7 2 2 2 2 2 2 3" xfId="19985"/>
    <cellStyle name="常规 2 7 2 2 2 2 2 3" xfId="6148"/>
    <cellStyle name="常规 2 7 2 2 2 2 2 3 2" xfId="19987"/>
    <cellStyle name="常规 2 7 2 2 2 2 2 4" xfId="10523"/>
    <cellStyle name="常规 2 7 2 2 2 2 2 4 2" xfId="19988"/>
    <cellStyle name="常规 2 7 2 2 2 2 2 5" xfId="19984"/>
    <cellStyle name="常规 2 7 2 2 2 2 3" xfId="4033"/>
    <cellStyle name="常规 2 7 2 2 2 2 3 2" xfId="8240"/>
    <cellStyle name="常规 2 7 2 2 2 2 3 2 2" xfId="19990"/>
    <cellStyle name="常规 2 7 2 2 2 2 3 3" xfId="19989"/>
    <cellStyle name="常规 2 7 2 2 2 2 4" xfId="6147"/>
    <cellStyle name="常规 2 7 2 2 2 2 4 2" xfId="19991"/>
    <cellStyle name="常规 2 7 2 2 2 2 5" xfId="10524"/>
    <cellStyle name="常规 2 7 2 2 2 2 5 2" xfId="19992"/>
    <cellStyle name="常规 2 7 2 2 2 2 6" xfId="19983"/>
    <cellStyle name="常规 2 7 2 2 2 3" xfId="1364"/>
    <cellStyle name="常规 2 7 2 2 2 3 2" xfId="4035"/>
    <cellStyle name="常规 2 7 2 2 2 3 2 2" xfId="8242"/>
    <cellStyle name="常规 2 7 2 2 2 3 2 2 2" xfId="19995"/>
    <cellStyle name="常规 2 7 2 2 2 3 2 3" xfId="19994"/>
    <cellStyle name="常规 2 7 2 2 2 3 3" xfId="6149"/>
    <cellStyle name="常规 2 7 2 2 2 3 3 2" xfId="19996"/>
    <cellStyle name="常规 2 7 2 2 2 3 4" xfId="10525"/>
    <cellStyle name="常规 2 7 2 2 2 3 4 2" xfId="19997"/>
    <cellStyle name="常规 2 7 2 2 2 3 5" xfId="19993"/>
    <cellStyle name="常规 2 7 2 2 2 4" xfId="1365"/>
    <cellStyle name="常规 2 7 2 2 2 4 2" xfId="4036"/>
    <cellStyle name="常规 2 7 2 2 2 4 2 2" xfId="8243"/>
    <cellStyle name="常规 2 7 2 2 2 4 2 2 2" xfId="20000"/>
    <cellStyle name="常规 2 7 2 2 2 4 2 3" xfId="19999"/>
    <cellStyle name="常规 2 7 2 2 2 4 3" xfId="6150"/>
    <cellStyle name="常规 2 7 2 2 2 4 3 2" xfId="20001"/>
    <cellStyle name="常规 2 7 2 2 2 4 4" xfId="19998"/>
    <cellStyle name="常规 2 7 2 2 2 5" xfId="4032"/>
    <cellStyle name="常规 2 7 2 2 2 5 2" xfId="8239"/>
    <cellStyle name="常规 2 7 2 2 2 5 2 2" xfId="20003"/>
    <cellStyle name="常规 2 7 2 2 2 5 3" xfId="20002"/>
    <cellStyle name="常规 2 7 2 2 2 6" xfId="6146"/>
    <cellStyle name="常规 2 7 2 2 2 6 2" xfId="20004"/>
    <cellStyle name="常规 2 7 2 2 2 7" xfId="10526"/>
    <cellStyle name="常规 2 7 2 2 2 7 2" xfId="20005"/>
    <cellStyle name="常规 2 7 2 2 2 8" xfId="19982"/>
    <cellStyle name="常规 2 7 2 2 3" xfId="1366"/>
    <cellStyle name="常规 2 7 2 2 3 2" xfId="1367"/>
    <cellStyle name="常规 2 7 2 2 3 2 2" xfId="4038"/>
    <cellStyle name="常规 2 7 2 2 3 2 2 2" xfId="8245"/>
    <cellStyle name="常规 2 7 2 2 3 2 2 2 2" xfId="20009"/>
    <cellStyle name="常规 2 7 2 2 3 2 2 3" xfId="20008"/>
    <cellStyle name="常规 2 7 2 2 3 2 3" xfId="6152"/>
    <cellStyle name="常规 2 7 2 2 3 2 3 2" xfId="20010"/>
    <cellStyle name="常规 2 7 2 2 3 2 4" xfId="10527"/>
    <cellStyle name="常规 2 7 2 2 3 2 4 2" xfId="20011"/>
    <cellStyle name="常规 2 7 2 2 3 2 5" xfId="20007"/>
    <cellStyle name="常规 2 7 2 2 3 3" xfId="1368"/>
    <cellStyle name="常规 2 7 2 2 3 3 2" xfId="4039"/>
    <cellStyle name="常规 2 7 2 2 3 3 2 2" xfId="8246"/>
    <cellStyle name="常规 2 7 2 2 3 3 2 2 2" xfId="20014"/>
    <cellStyle name="常规 2 7 2 2 3 3 2 3" xfId="20013"/>
    <cellStyle name="常规 2 7 2 2 3 3 3" xfId="6153"/>
    <cellStyle name="常规 2 7 2 2 3 3 3 2" xfId="20015"/>
    <cellStyle name="常规 2 7 2 2 3 3 4" xfId="20012"/>
    <cellStyle name="常规 2 7 2 2 3 4" xfId="4037"/>
    <cellStyle name="常规 2 7 2 2 3 4 2" xfId="8244"/>
    <cellStyle name="常规 2 7 2 2 3 4 2 2" xfId="20017"/>
    <cellStyle name="常规 2 7 2 2 3 4 3" xfId="20016"/>
    <cellStyle name="常规 2 7 2 2 3 5" xfId="6151"/>
    <cellStyle name="常规 2 7 2 2 3 5 2" xfId="20018"/>
    <cellStyle name="常规 2 7 2 2 3 6" xfId="10528"/>
    <cellStyle name="常规 2 7 2 2 3 6 2" xfId="20019"/>
    <cellStyle name="常规 2 7 2 2 3 7" xfId="20006"/>
    <cellStyle name="常规 2 7 2 2 4" xfId="1369"/>
    <cellStyle name="常规 2 7 2 2 4 2" xfId="4040"/>
    <cellStyle name="常规 2 7 2 2 4 2 2" xfId="8247"/>
    <cellStyle name="常规 2 7 2 2 4 2 2 2" xfId="20022"/>
    <cellStyle name="常规 2 7 2 2 4 2 3" xfId="20021"/>
    <cellStyle name="常规 2 7 2 2 4 3" xfId="6154"/>
    <cellStyle name="常规 2 7 2 2 4 3 2" xfId="20023"/>
    <cellStyle name="常规 2 7 2 2 4 4" xfId="10529"/>
    <cellStyle name="常规 2 7 2 2 4 4 2" xfId="20024"/>
    <cellStyle name="常规 2 7 2 2 4 5" xfId="20020"/>
    <cellStyle name="常规 2 7 2 2 5" xfId="1370"/>
    <cellStyle name="常规 2 7 2 2 5 2" xfId="4041"/>
    <cellStyle name="常规 2 7 2 2 5 2 2" xfId="8248"/>
    <cellStyle name="常规 2 7 2 2 5 2 2 2" xfId="20027"/>
    <cellStyle name="常规 2 7 2 2 5 2 3" xfId="20026"/>
    <cellStyle name="常规 2 7 2 2 5 3" xfId="6155"/>
    <cellStyle name="常规 2 7 2 2 5 3 2" xfId="20028"/>
    <cellStyle name="常规 2 7 2 2 5 4" xfId="20025"/>
    <cellStyle name="常规 2 7 2 2 6" xfId="4031"/>
    <cellStyle name="常规 2 7 2 2 6 2" xfId="8238"/>
    <cellStyle name="常规 2 7 2 2 6 2 2" xfId="20030"/>
    <cellStyle name="常规 2 7 2 2 6 3" xfId="20029"/>
    <cellStyle name="常规 2 7 2 2 7" xfId="6145"/>
    <cellStyle name="常规 2 7 2 2 7 2" xfId="20031"/>
    <cellStyle name="常规 2 7 2 2 8" xfId="10530"/>
    <cellStyle name="常规 2 7 2 2 8 2" xfId="20032"/>
    <cellStyle name="常规 2 7 2 2 9" xfId="19981"/>
    <cellStyle name="常规 2 7 2 3" xfId="1371"/>
    <cellStyle name="常规 2 7 2 3 2" xfId="1372"/>
    <cellStyle name="常规 2 7 2 3 2 2" xfId="1373"/>
    <cellStyle name="常规 2 7 2 3 2 2 2" xfId="4044"/>
    <cellStyle name="常规 2 7 2 3 2 2 2 2" xfId="8251"/>
    <cellStyle name="常规 2 7 2 3 2 2 2 2 2" xfId="20037"/>
    <cellStyle name="常规 2 7 2 3 2 2 2 3" xfId="20036"/>
    <cellStyle name="常规 2 7 2 3 2 2 3" xfId="6158"/>
    <cellStyle name="常规 2 7 2 3 2 2 3 2" xfId="20038"/>
    <cellStyle name="常规 2 7 2 3 2 2 4" xfId="10531"/>
    <cellStyle name="常规 2 7 2 3 2 2 4 2" xfId="20039"/>
    <cellStyle name="常规 2 7 2 3 2 2 5" xfId="20035"/>
    <cellStyle name="常规 2 7 2 3 2 3" xfId="1374"/>
    <cellStyle name="常规 2 7 2 3 2 3 2" xfId="4045"/>
    <cellStyle name="常规 2 7 2 3 2 3 2 2" xfId="8252"/>
    <cellStyle name="常规 2 7 2 3 2 3 2 2 2" xfId="20042"/>
    <cellStyle name="常规 2 7 2 3 2 3 2 3" xfId="20041"/>
    <cellStyle name="常规 2 7 2 3 2 3 3" xfId="6159"/>
    <cellStyle name="常规 2 7 2 3 2 3 3 2" xfId="20043"/>
    <cellStyle name="常规 2 7 2 3 2 3 4" xfId="20040"/>
    <cellStyle name="常规 2 7 2 3 2 4" xfId="4043"/>
    <cellStyle name="常规 2 7 2 3 2 4 2" xfId="8250"/>
    <cellStyle name="常规 2 7 2 3 2 4 2 2" xfId="20045"/>
    <cellStyle name="常规 2 7 2 3 2 4 3" xfId="20044"/>
    <cellStyle name="常规 2 7 2 3 2 5" xfId="6157"/>
    <cellStyle name="常规 2 7 2 3 2 5 2" xfId="20046"/>
    <cellStyle name="常规 2 7 2 3 2 6" xfId="10532"/>
    <cellStyle name="常规 2 7 2 3 2 6 2" xfId="20047"/>
    <cellStyle name="常规 2 7 2 3 2 7" xfId="20034"/>
    <cellStyle name="常规 2 7 2 3 3" xfId="1375"/>
    <cellStyle name="常规 2 7 2 3 3 2" xfId="1376"/>
    <cellStyle name="常规 2 7 2 3 3 2 2" xfId="4047"/>
    <cellStyle name="常规 2 7 2 3 3 2 2 2" xfId="8254"/>
    <cellStyle name="常规 2 7 2 3 3 2 2 2 2" xfId="20051"/>
    <cellStyle name="常规 2 7 2 3 3 2 2 3" xfId="20050"/>
    <cellStyle name="常规 2 7 2 3 3 2 3" xfId="6161"/>
    <cellStyle name="常规 2 7 2 3 3 2 3 2" xfId="20052"/>
    <cellStyle name="常规 2 7 2 3 3 2 4" xfId="20049"/>
    <cellStyle name="常规 2 7 2 3 3 3" xfId="4046"/>
    <cellStyle name="常规 2 7 2 3 3 3 2" xfId="8253"/>
    <cellStyle name="常规 2 7 2 3 3 3 2 2" xfId="20054"/>
    <cellStyle name="常规 2 7 2 3 3 3 3" xfId="20053"/>
    <cellStyle name="常规 2 7 2 3 3 4" xfId="6160"/>
    <cellStyle name="常规 2 7 2 3 3 4 2" xfId="20055"/>
    <cellStyle name="常规 2 7 2 3 3 5" xfId="10533"/>
    <cellStyle name="常规 2 7 2 3 3 5 2" xfId="20056"/>
    <cellStyle name="常规 2 7 2 3 3 6" xfId="20048"/>
    <cellStyle name="常规 2 7 2 3 4" xfId="1377"/>
    <cellStyle name="常规 2 7 2 3 4 2" xfId="4048"/>
    <cellStyle name="常规 2 7 2 3 4 2 2" xfId="8255"/>
    <cellStyle name="常规 2 7 2 3 4 2 2 2" xfId="20059"/>
    <cellStyle name="常规 2 7 2 3 4 2 3" xfId="20058"/>
    <cellStyle name="常规 2 7 2 3 4 3" xfId="6162"/>
    <cellStyle name="常规 2 7 2 3 4 3 2" xfId="20060"/>
    <cellStyle name="常规 2 7 2 3 4 4" xfId="20057"/>
    <cellStyle name="常规 2 7 2 3 5" xfId="4042"/>
    <cellStyle name="常规 2 7 2 3 5 2" xfId="8249"/>
    <cellStyle name="常规 2 7 2 3 5 2 2" xfId="20062"/>
    <cellStyle name="常规 2 7 2 3 5 3" xfId="20061"/>
    <cellStyle name="常规 2 7 2 3 6" xfId="6156"/>
    <cellStyle name="常规 2 7 2 3 6 2" xfId="20063"/>
    <cellStyle name="常规 2 7 2 3 7" xfId="10534"/>
    <cellStyle name="常规 2 7 2 3 7 2" xfId="20064"/>
    <cellStyle name="常规 2 7 2 3 8" xfId="20033"/>
    <cellStyle name="常规 2 7 2 4" xfId="1378"/>
    <cellStyle name="常规 2 7 2 4 2" xfId="1379"/>
    <cellStyle name="常规 2 7 2 4 2 2" xfId="4050"/>
    <cellStyle name="常规 2 7 2 4 2 2 2" xfId="8257"/>
    <cellStyle name="常规 2 7 2 4 2 2 2 2" xfId="20068"/>
    <cellStyle name="常规 2 7 2 4 2 2 3" xfId="20067"/>
    <cellStyle name="常规 2 7 2 4 2 3" xfId="6164"/>
    <cellStyle name="常规 2 7 2 4 2 3 2" xfId="20069"/>
    <cellStyle name="常规 2 7 2 4 2 4" xfId="10535"/>
    <cellStyle name="常规 2 7 2 4 2 4 2" xfId="20070"/>
    <cellStyle name="常规 2 7 2 4 2 5" xfId="20066"/>
    <cellStyle name="常规 2 7 2 4 3" xfId="1380"/>
    <cellStyle name="常规 2 7 2 4 3 2" xfId="4051"/>
    <cellStyle name="常规 2 7 2 4 3 2 2" xfId="8258"/>
    <cellStyle name="常规 2 7 2 4 3 2 2 2" xfId="20073"/>
    <cellStyle name="常规 2 7 2 4 3 2 3" xfId="20072"/>
    <cellStyle name="常规 2 7 2 4 3 3" xfId="6165"/>
    <cellStyle name="常规 2 7 2 4 3 3 2" xfId="20074"/>
    <cellStyle name="常规 2 7 2 4 3 4" xfId="20071"/>
    <cellStyle name="常规 2 7 2 4 4" xfId="4049"/>
    <cellStyle name="常规 2 7 2 4 4 2" xfId="8256"/>
    <cellStyle name="常规 2 7 2 4 4 2 2" xfId="20076"/>
    <cellStyle name="常规 2 7 2 4 4 3" xfId="20075"/>
    <cellStyle name="常规 2 7 2 4 5" xfId="6163"/>
    <cellStyle name="常规 2 7 2 4 5 2" xfId="20077"/>
    <cellStyle name="常规 2 7 2 4 6" xfId="10536"/>
    <cellStyle name="常规 2 7 2 4 6 2" xfId="20078"/>
    <cellStyle name="常规 2 7 2 4 7" xfId="20065"/>
    <cellStyle name="常规 2 7 2 5" xfId="1381"/>
    <cellStyle name="常规 2 7 2 5 2" xfId="1382"/>
    <cellStyle name="常规 2 7 2 5 2 2" xfId="4053"/>
    <cellStyle name="常规 2 7 2 5 2 2 2" xfId="8260"/>
    <cellStyle name="常规 2 7 2 5 2 2 2 2" xfId="20082"/>
    <cellStyle name="常规 2 7 2 5 2 2 3" xfId="20081"/>
    <cellStyle name="常规 2 7 2 5 2 3" xfId="6167"/>
    <cellStyle name="常规 2 7 2 5 2 3 2" xfId="20083"/>
    <cellStyle name="常规 2 7 2 5 2 4" xfId="20080"/>
    <cellStyle name="常规 2 7 2 5 3" xfId="4052"/>
    <cellStyle name="常规 2 7 2 5 3 2" xfId="8259"/>
    <cellStyle name="常规 2 7 2 5 3 2 2" xfId="20085"/>
    <cellStyle name="常规 2 7 2 5 3 3" xfId="20084"/>
    <cellStyle name="常规 2 7 2 5 4" xfId="6166"/>
    <cellStyle name="常规 2 7 2 5 4 2" xfId="20086"/>
    <cellStyle name="常规 2 7 2 5 5" xfId="10537"/>
    <cellStyle name="常规 2 7 2 5 5 2" xfId="20087"/>
    <cellStyle name="常规 2 7 2 5 6" xfId="20079"/>
    <cellStyle name="常规 2 7 2 6" xfId="1383"/>
    <cellStyle name="常规 2 7 2 6 2" xfId="4054"/>
    <cellStyle name="常规 2 7 2 6 2 2" xfId="8261"/>
    <cellStyle name="常规 2 7 2 6 2 2 2" xfId="20090"/>
    <cellStyle name="常规 2 7 2 6 2 3" xfId="20089"/>
    <cellStyle name="常规 2 7 2 6 3" xfId="6168"/>
    <cellStyle name="常规 2 7 2 6 3 2" xfId="20091"/>
    <cellStyle name="常规 2 7 2 6 4" xfId="20088"/>
    <cellStyle name="常规 2 7 2 7" xfId="3072"/>
    <cellStyle name="常规 2 7 2 7 2" xfId="7297"/>
    <cellStyle name="常规 2 7 2 7 2 2" xfId="20093"/>
    <cellStyle name="常规 2 7 2 7 3" xfId="20092"/>
    <cellStyle name="常规 2 7 2 8" xfId="5205"/>
    <cellStyle name="常规 2 7 2 8 2" xfId="9382"/>
    <cellStyle name="常规 2 7 2 8 2 2" xfId="20095"/>
    <cellStyle name="常规 2 7 2 8 3" xfId="9452"/>
    <cellStyle name="常规 2 7 2 8 3 2" xfId="20096"/>
    <cellStyle name="常规 2 7 2 8 4" xfId="20094"/>
    <cellStyle name="常规 2 7 2 9" xfId="10538"/>
    <cellStyle name="常规 2 7 2 9 2" xfId="20097"/>
    <cellStyle name="常规 2 7 3" xfId="1384"/>
    <cellStyle name="常规 2 7 3 2" xfId="1385"/>
    <cellStyle name="常规 2 7 3 2 2" xfId="1386"/>
    <cellStyle name="常规 2 7 3 2 2 2" xfId="1387"/>
    <cellStyle name="常规 2 7 3 2 2 2 2" xfId="4058"/>
    <cellStyle name="常规 2 7 3 2 2 2 2 2" xfId="8265"/>
    <cellStyle name="常规 2 7 3 2 2 2 2 2 2" xfId="20103"/>
    <cellStyle name="常规 2 7 3 2 2 2 2 3" xfId="20102"/>
    <cellStyle name="常规 2 7 3 2 2 2 3" xfId="6172"/>
    <cellStyle name="常规 2 7 3 2 2 2 3 2" xfId="20104"/>
    <cellStyle name="常规 2 7 3 2 2 2 4" xfId="10539"/>
    <cellStyle name="常规 2 7 3 2 2 2 4 2" xfId="20105"/>
    <cellStyle name="常规 2 7 3 2 2 2 5" xfId="20101"/>
    <cellStyle name="常规 2 7 3 2 2 3" xfId="4057"/>
    <cellStyle name="常规 2 7 3 2 2 3 2" xfId="8264"/>
    <cellStyle name="常规 2 7 3 2 2 3 2 2" xfId="20107"/>
    <cellStyle name="常规 2 7 3 2 2 3 3" xfId="20106"/>
    <cellStyle name="常规 2 7 3 2 2 4" xfId="6171"/>
    <cellStyle name="常规 2 7 3 2 2 4 2" xfId="20108"/>
    <cellStyle name="常规 2 7 3 2 2 5" xfId="10540"/>
    <cellStyle name="常规 2 7 3 2 2 5 2" xfId="20109"/>
    <cellStyle name="常规 2 7 3 2 2 6" xfId="20100"/>
    <cellStyle name="常规 2 7 3 2 3" xfId="1388"/>
    <cellStyle name="常规 2 7 3 2 3 2" xfId="4059"/>
    <cellStyle name="常规 2 7 3 2 3 2 2" xfId="8266"/>
    <cellStyle name="常规 2 7 3 2 3 2 2 2" xfId="20112"/>
    <cellStyle name="常规 2 7 3 2 3 2 3" xfId="20111"/>
    <cellStyle name="常规 2 7 3 2 3 3" xfId="6173"/>
    <cellStyle name="常规 2 7 3 2 3 3 2" xfId="20113"/>
    <cellStyle name="常规 2 7 3 2 3 4" xfId="10541"/>
    <cellStyle name="常规 2 7 3 2 3 4 2" xfId="20114"/>
    <cellStyle name="常规 2 7 3 2 3 5" xfId="20110"/>
    <cellStyle name="常规 2 7 3 2 4" xfId="1389"/>
    <cellStyle name="常规 2 7 3 2 4 2" xfId="4060"/>
    <cellStyle name="常规 2 7 3 2 4 2 2" xfId="8267"/>
    <cellStyle name="常规 2 7 3 2 4 2 2 2" xfId="20117"/>
    <cellStyle name="常规 2 7 3 2 4 2 3" xfId="20116"/>
    <cellStyle name="常规 2 7 3 2 4 3" xfId="6174"/>
    <cellStyle name="常规 2 7 3 2 4 3 2" xfId="20118"/>
    <cellStyle name="常规 2 7 3 2 4 4" xfId="20115"/>
    <cellStyle name="常规 2 7 3 2 5" xfId="4056"/>
    <cellStyle name="常规 2 7 3 2 5 2" xfId="8263"/>
    <cellStyle name="常规 2 7 3 2 5 2 2" xfId="20120"/>
    <cellStyle name="常规 2 7 3 2 5 3" xfId="20119"/>
    <cellStyle name="常规 2 7 3 2 6" xfId="6170"/>
    <cellStyle name="常规 2 7 3 2 6 2" xfId="20121"/>
    <cellStyle name="常规 2 7 3 2 7" xfId="10542"/>
    <cellStyle name="常规 2 7 3 2 7 2" xfId="20122"/>
    <cellStyle name="常规 2 7 3 2 8" xfId="20099"/>
    <cellStyle name="常规 2 7 3 3" xfId="1390"/>
    <cellStyle name="常规 2 7 3 3 2" xfId="1391"/>
    <cellStyle name="常规 2 7 3 3 2 2" xfId="4062"/>
    <cellStyle name="常规 2 7 3 3 2 2 2" xfId="8269"/>
    <cellStyle name="常规 2 7 3 3 2 2 2 2" xfId="20126"/>
    <cellStyle name="常规 2 7 3 3 2 2 3" xfId="20125"/>
    <cellStyle name="常规 2 7 3 3 2 3" xfId="6176"/>
    <cellStyle name="常规 2 7 3 3 2 3 2" xfId="20127"/>
    <cellStyle name="常规 2 7 3 3 2 4" xfId="10543"/>
    <cellStyle name="常规 2 7 3 3 2 4 2" xfId="20128"/>
    <cellStyle name="常规 2 7 3 3 2 5" xfId="20124"/>
    <cellStyle name="常规 2 7 3 3 3" xfId="1392"/>
    <cellStyle name="常规 2 7 3 3 3 2" xfId="4063"/>
    <cellStyle name="常规 2 7 3 3 3 2 2" xfId="8270"/>
    <cellStyle name="常规 2 7 3 3 3 2 2 2" xfId="20131"/>
    <cellStyle name="常规 2 7 3 3 3 2 3" xfId="20130"/>
    <cellStyle name="常规 2 7 3 3 3 3" xfId="6177"/>
    <cellStyle name="常规 2 7 3 3 3 3 2" xfId="20132"/>
    <cellStyle name="常规 2 7 3 3 3 4" xfId="20129"/>
    <cellStyle name="常规 2 7 3 3 4" xfId="4061"/>
    <cellStyle name="常规 2 7 3 3 4 2" xfId="8268"/>
    <cellStyle name="常规 2 7 3 3 4 2 2" xfId="20134"/>
    <cellStyle name="常规 2 7 3 3 4 3" xfId="20133"/>
    <cellStyle name="常规 2 7 3 3 5" xfId="6175"/>
    <cellStyle name="常规 2 7 3 3 5 2" xfId="20135"/>
    <cellStyle name="常规 2 7 3 3 6" xfId="10544"/>
    <cellStyle name="常规 2 7 3 3 6 2" xfId="20136"/>
    <cellStyle name="常规 2 7 3 3 7" xfId="20123"/>
    <cellStyle name="常规 2 7 3 4" xfId="1393"/>
    <cellStyle name="常规 2 7 3 4 2" xfId="4064"/>
    <cellStyle name="常规 2 7 3 4 2 2" xfId="8271"/>
    <cellStyle name="常规 2 7 3 4 2 2 2" xfId="20139"/>
    <cellStyle name="常规 2 7 3 4 2 3" xfId="20138"/>
    <cellStyle name="常规 2 7 3 4 3" xfId="6178"/>
    <cellStyle name="常规 2 7 3 4 3 2" xfId="20140"/>
    <cellStyle name="常规 2 7 3 4 4" xfId="10545"/>
    <cellStyle name="常规 2 7 3 4 4 2" xfId="20141"/>
    <cellStyle name="常规 2 7 3 4 5" xfId="20137"/>
    <cellStyle name="常规 2 7 3 5" xfId="1394"/>
    <cellStyle name="常规 2 7 3 5 2" xfId="4065"/>
    <cellStyle name="常规 2 7 3 5 2 2" xfId="8272"/>
    <cellStyle name="常规 2 7 3 5 2 2 2" xfId="20144"/>
    <cellStyle name="常规 2 7 3 5 2 3" xfId="20143"/>
    <cellStyle name="常规 2 7 3 5 3" xfId="6179"/>
    <cellStyle name="常规 2 7 3 5 3 2" xfId="20145"/>
    <cellStyle name="常规 2 7 3 5 4" xfId="20142"/>
    <cellStyle name="常规 2 7 3 6" xfId="4055"/>
    <cellStyle name="常规 2 7 3 6 2" xfId="8262"/>
    <cellStyle name="常规 2 7 3 6 2 2" xfId="20147"/>
    <cellStyle name="常规 2 7 3 6 3" xfId="20146"/>
    <cellStyle name="常规 2 7 3 7" xfId="6169"/>
    <cellStyle name="常规 2 7 3 7 2" xfId="20148"/>
    <cellStyle name="常规 2 7 3 8" xfId="10546"/>
    <cellStyle name="常规 2 7 3 8 2" xfId="20149"/>
    <cellStyle name="常规 2 7 3 9" xfId="20098"/>
    <cellStyle name="常规 2 7 4" xfId="1395"/>
    <cellStyle name="常规 2 7 4 2" xfId="1396"/>
    <cellStyle name="常规 2 7 4 2 2" xfId="1397"/>
    <cellStyle name="常规 2 7 4 2 2 2" xfId="4068"/>
    <cellStyle name="常规 2 7 4 2 2 2 2" xfId="8275"/>
    <cellStyle name="常规 2 7 4 2 2 2 2 2" xfId="20154"/>
    <cellStyle name="常规 2 7 4 2 2 2 3" xfId="20153"/>
    <cellStyle name="常规 2 7 4 2 2 3" xfId="6182"/>
    <cellStyle name="常规 2 7 4 2 2 3 2" xfId="20155"/>
    <cellStyle name="常规 2 7 4 2 2 4" xfId="10547"/>
    <cellStyle name="常规 2 7 4 2 2 4 2" xfId="20156"/>
    <cellStyle name="常规 2 7 4 2 2 5" xfId="20152"/>
    <cellStyle name="常规 2 7 4 2 3" xfId="1398"/>
    <cellStyle name="常规 2 7 4 2 3 2" xfId="4069"/>
    <cellStyle name="常规 2 7 4 2 3 2 2" xfId="8276"/>
    <cellStyle name="常规 2 7 4 2 3 2 2 2" xfId="20159"/>
    <cellStyle name="常规 2 7 4 2 3 2 3" xfId="20158"/>
    <cellStyle name="常规 2 7 4 2 3 3" xfId="6183"/>
    <cellStyle name="常规 2 7 4 2 3 3 2" xfId="20160"/>
    <cellStyle name="常规 2 7 4 2 3 4" xfId="20157"/>
    <cellStyle name="常规 2 7 4 2 4" xfId="4067"/>
    <cellStyle name="常规 2 7 4 2 4 2" xfId="8274"/>
    <cellStyle name="常规 2 7 4 2 4 2 2" xfId="20162"/>
    <cellStyle name="常规 2 7 4 2 4 3" xfId="20161"/>
    <cellStyle name="常规 2 7 4 2 5" xfId="6181"/>
    <cellStyle name="常规 2 7 4 2 5 2" xfId="20163"/>
    <cellStyle name="常规 2 7 4 2 6" xfId="10548"/>
    <cellStyle name="常规 2 7 4 2 6 2" xfId="20164"/>
    <cellStyle name="常规 2 7 4 2 7" xfId="20151"/>
    <cellStyle name="常规 2 7 4 3" xfId="1399"/>
    <cellStyle name="常规 2 7 4 3 2" xfId="1400"/>
    <cellStyle name="常规 2 7 4 3 2 2" xfId="4071"/>
    <cellStyle name="常规 2 7 4 3 2 2 2" xfId="8278"/>
    <cellStyle name="常规 2 7 4 3 2 2 2 2" xfId="20168"/>
    <cellStyle name="常规 2 7 4 3 2 2 3" xfId="20167"/>
    <cellStyle name="常规 2 7 4 3 2 3" xfId="6185"/>
    <cellStyle name="常规 2 7 4 3 2 3 2" xfId="20169"/>
    <cellStyle name="常规 2 7 4 3 2 4" xfId="20166"/>
    <cellStyle name="常规 2 7 4 3 3" xfId="4070"/>
    <cellStyle name="常规 2 7 4 3 3 2" xfId="8277"/>
    <cellStyle name="常规 2 7 4 3 3 2 2" xfId="20171"/>
    <cellStyle name="常规 2 7 4 3 3 3" xfId="20170"/>
    <cellStyle name="常规 2 7 4 3 4" xfId="6184"/>
    <cellStyle name="常规 2 7 4 3 4 2" xfId="20172"/>
    <cellStyle name="常规 2 7 4 3 5" xfId="10549"/>
    <cellStyle name="常规 2 7 4 3 5 2" xfId="20173"/>
    <cellStyle name="常规 2 7 4 3 6" xfId="20165"/>
    <cellStyle name="常规 2 7 4 4" xfId="1401"/>
    <cellStyle name="常规 2 7 4 4 2" xfId="4072"/>
    <cellStyle name="常规 2 7 4 4 2 2" xfId="8279"/>
    <cellStyle name="常规 2 7 4 4 2 2 2" xfId="20176"/>
    <cellStyle name="常规 2 7 4 4 2 3" xfId="20175"/>
    <cellStyle name="常规 2 7 4 4 3" xfId="6186"/>
    <cellStyle name="常规 2 7 4 4 3 2" xfId="20177"/>
    <cellStyle name="常规 2 7 4 4 4" xfId="20174"/>
    <cellStyle name="常规 2 7 4 5" xfId="4066"/>
    <cellStyle name="常规 2 7 4 5 2" xfId="8273"/>
    <cellStyle name="常规 2 7 4 5 2 2" xfId="20179"/>
    <cellStyle name="常规 2 7 4 5 3" xfId="20178"/>
    <cellStyle name="常规 2 7 4 6" xfId="6180"/>
    <cellStyle name="常规 2 7 4 6 2" xfId="20180"/>
    <cellStyle name="常规 2 7 4 7" xfId="10550"/>
    <cellStyle name="常规 2 7 4 7 2" xfId="20181"/>
    <cellStyle name="常规 2 7 4 8" xfId="20150"/>
    <cellStyle name="常规 2 7 5" xfId="1402"/>
    <cellStyle name="常规 2 7 5 2" xfId="1403"/>
    <cellStyle name="常规 2 7 5 2 2" xfId="4074"/>
    <cellStyle name="常规 2 7 5 2 2 2" xfId="8281"/>
    <cellStyle name="常规 2 7 5 2 2 2 2" xfId="20185"/>
    <cellStyle name="常规 2 7 5 2 2 3" xfId="20184"/>
    <cellStyle name="常规 2 7 5 2 3" xfId="6188"/>
    <cellStyle name="常规 2 7 5 2 3 2" xfId="20186"/>
    <cellStyle name="常规 2 7 5 2 4" xfId="10551"/>
    <cellStyle name="常规 2 7 5 2 4 2" xfId="20187"/>
    <cellStyle name="常规 2 7 5 2 5" xfId="20183"/>
    <cellStyle name="常规 2 7 5 3" xfId="1404"/>
    <cellStyle name="常规 2 7 5 3 2" xfId="4075"/>
    <cellStyle name="常规 2 7 5 3 2 2" xfId="8282"/>
    <cellStyle name="常规 2 7 5 3 2 2 2" xfId="20190"/>
    <cellStyle name="常规 2 7 5 3 2 3" xfId="20189"/>
    <cellStyle name="常规 2 7 5 3 3" xfId="6189"/>
    <cellStyle name="常规 2 7 5 3 3 2" xfId="20191"/>
    <cellStyle name="常规 2 7 5 3 4" xfId="20188"/>
    <cellStyle name="常规 2 7 5 4" xfId="4073"/>
    <cellStyle name="常规 2 7 5 4 2" xfId="8280"/>
    <cellStyle name="常规 2 7 5 4 2 2" xfId="20193"/>
    <cellStyle name="常规 2 7 5 4 3" xfId="20192"/>
    <cellStyle name="常规 2 7 5 5" xfId="6187"/>
    <cellStyle name="常规 2 7 5 5 2" xfId="20194"/>
    <cellStyle name="常规 2 7 5 6" xfId="10552"/>
    <cellStyle name="常规 2 7 5 6 2" xfId="20195"/>
    <cellStyle name="常规 2 7 5 7" xfId="20182"/>
    <cellStyle name="常规 2 7 6" xfId="1405"/>
    <cellStyle name="常规 2 7 6 2" xfId="1406"/>
    <cellStyle name="常规 2 7 6 2 2" xfId="4077"/>
    <cellStyle name="常规 2 7 6 2 2 2" xfId="8284"/>
    <cellStyle name="常规 2 7 6 2 2 2 2" xfId="20199"/>
    <cellStyle name="常规 2 7 6 2 2 3" xfId="20198"/>
    <cellStyle name="常规 2 7 6 2 3" xfId="6191"/>
    <cellStyle name="常规 2 7 6 2 3 2" xfId="20200"/>
    <cellStyle name="常规 2 7 6 2 4" xfId="20197"/>
    <cellStyle name="常规 2 7 6 3" xfId="4076"/>
    <cellStyle name="常规 2 7 6 3 2" xfId="8283"/>
    <cellStyle name="常规 2 7 6 3 2 2" xfId="20202"/>
    <cellStyle name="常规 2 7 6 3 3" xfId="20201"/>
    <cellStyle name="常规 2 7 6 4" xfId="6190"/>
    <cellStyle name="常规 2 7 6 4 2" xfId="20203"/>
    <cellStyle name="常规 2 7 6 5" xfId="10553"/>
    <cellStyle name="常规 2 7 6 5 2" xfId="20204"/>
    <cellStyle name="常规 2 7 6 6" xfId="20196"/>
    <cellStyle name="常规 2 7 7" xfId="1407"/>
    <cellStyle name="常规 2 7 7 2" xfId="4078"/>
    <cellStyle name="常规 2 7 7 2 2" xfId="8285"/>
    <cellStyle name="常规 2 7 7 2 2 2" xfId="20207"/>
    <cellStyle name="常规 2 7 7 2 3" xfId="20206"/>
    <cellStyle name="常规 2 7 7 3" xfId="6192"/>
    <cellStyle name="常规 2 7 7 3 2" xfId="20208"/>
    <cellStyle name="常规 2 7 7 4" xfId="20205"/>
    <cellStyle name="常规 2 7 8" xfId="3071"/>
    <cellStyle name="常规 2 7 8 2" xfId="7296"/>
    <cellStyle name="常规 2 7 8 2 2" xfId="20210"/>
    <cellStyle name="常规 2 7 8 3" xfId="20209"/>
    <cellStyle name="常规 2 7 9" xfId="5204"/>
    <cellStyle name="常规 2 7 9 2" xfId="9381"/>
    <cellStyle name="常规 2 7 9 2 2" xfId="20212"/>
    <cellStyle name="常规 2 7 9 3" xfId="9451"/>
    <cellStyle name="常规 2 7 9 3 2" xfId="20213"/>
    <cellStyle name="常规 2 7 9 4" xfId="20211"/>
    <cellStyle name="常规 2 8" xfId="1408"/>
    <cellStyle name="常规 2 8 10" xfId="10555"/>
    <cellStyle name="常规 2 8 10 2" xfId="20215"/>
    <cellStyle name="常规 2 8 11" xfId="10554"/>
    <cellStyle name="常规 2 8 11 2" xfId="20216"/>
    <cellStyle name="常规 2 8 12" xfId="20214"/>
    <cellStyle name="常规 2 8 2" xfId="1409"/>
    <cellStyle name="常规 2 8 2 2" xfId="1410"/>
    <cellStyle name="常规 2 8 2 2 2" xfId="1411"/>
    <cellStyle name="常规 2 8 2 2 2 2" xfId="1412"/>
    <cellStyle name="常规 2 8 2 2 2 2 2" xfId="4082"/>
    <cellStyle name="常规 2 8 2 2 2 2 2 2" xfId="8289"/>
    <cellStyle name="常规 2 8 2 2 2 2 2 2 2" xfId="10561"/>
    <cellStyle name="常规 2 8 2 2 2 2 2 2 2 2" xfId="20223"/>
    <cellStyle name="常规 2 8 2 2 2 2 2 2 3" xfId="20222"/>
    <cellStyle name="常规 2 8 2 2 2 2 2 3" xfId="10560"/>
    <cellStyle name="常规 2 8 2 2 2 2 2 3 2" xfId="20224"/>
    <cellStyle name="常规 2 8 2 2 2 2 2 4" xfId="20221"/>
    <cellStyle name="常规 2 8 2 2 2 2 3" xfId="6195"/>
    <cellStyle name="常规 2 8 2 2 2 2 3 2" xfId="10562"/>
    <cellStyle name="常规 2 8 2 2 2 2 3 2 2" xfId="20226"/>
    <cellStyle name="常规 2 8 2 2 2 2 3 3" xfId="20225"/>
    <cellStyle name="常规 2 8 2 2 2 2 4" xfId="10563"/>
    <cellStyle name="常规 2 8 2 2 2 2 4 2" xfId="20227"/>
    <cellStyle name="常规 2 8 2 2 2 2 5" xfId="10559"/>
    <cellStyle name="常规 2 8 2 2 2 2 5 2" xfId="20228"/>
    <cellStyle name="常规 2 8 2 2 2 2 6" xfId="20220"/>
    <cellStyle name="常规 2 8 2 2 2 3" xfId="4081"/>
    <cellStyle name="常规 2 8 2 2 2 3 2" xfId="8288"/>
    <cellStyle name="常规 2 8 2 2 2 3 2 2" xfId="10565"/>
    <cellStyle name="常规 2 8 2 2 2 3 2 2 2" xfId="20231"/>
    <cellStyle name="常规 2 8 2 2 2 3 2 3" xfId="20230"/>
    <cellStyle name="常规 2 8 2 2 2 3 3" xfId="10564"/>
    <cellStyle name="常规 2 8 2 2 2 3 3 2" xfId="20232"/>
    <cellStyle name="常规 2 8 2 2 2 3 4" xfId="20229"/>
    <cellStyle name="常规 2 8 2 2 2 4" xfId="6194"/>
    <cellStyle name="常规 2 8 2 2 2 4 2" xfId="10566"/>
    <cellStyle name="常规 2 8 2 2 2 4 2 2" xfId="20234"/>
    <cellStyle name="常规 2 8 2 2 2 4 3" xfId="20233"/>
    <cellStyle name="常规 2 8 2 2 2 5" xfId="10567"/>
    <cellStyle name="常规 2 8 2 2 2 5 2" xfId="20235"/>
    <cellStyle name="常规 2 8 2 2 2 6" xfId="10558"/>
    <cellStyle name="常规 2 8 2 2 2 6 2" xfId="20236"/>
    <cellStyle name="常规 2 8 2 2 2 7" xfId="20219"/>
    <cellStyle name="常规 2 8 2 2 3" xfId="1413"/>
    <cellStyle name="常规 2 8 2 2 3 2" xfId="4083"/>
    <cellStyle name="常规 2 8 2 2 3 2 2" xfId="8290"/>
    <cellStyle name="常规 2 8 2 2 3 2 2 2" xfId="10570"/>
    <cellStyle name="常规 2 8 2 2 3 2 2 2 2" xfId="20240"/>
    <cellStyle name="常规 2 8 2 2 3 2 2 3" xfId="20239"/>
    <cellStyle name="常规 2 8 2 2 3 2 3" xfId="10569"/>
    <cellStyle name="常规 2 8 2 2 3 2 3 2" xfId="20241"/>
    <cellStyle name="常规 2 8 2 2 3 2 4" xfId="20238"/>
    <cellStyle name="常规 2 8 2 2 3 3" xfId="6196"/>
    <cellStyle name="常规 2 8 2 2 3 3 2" xfId="10571"/>
    <cellStyle name="常规 2 8 2 2 3 3 2 2" xfId="20243"/>
    <cellStyle name="常规 2 8 2 2 3 3 3" xfId="20242"/>
    <cellStyle name="常规 2 8 2 2 3 4" xfId="10572"/>
    <cellStyle name="常规 2 8 2 2 3 4 2" xfId="20244"/>
    <cellStyle name="常规 2 8 2 2 3 5" xfId="10568"/>
    <cellStyle name="常规 2 8 2 2 3 5 2" xfId="20245"/>
    <cellStyle name="常规 2 8 2 2 3 6" xfId="20237"/>
    <cellStyle name="常规 2 8 2 2 4" xfId="1414"/>
    <cellStyle name="常规 2 8 2 2 4 2" xfId="4084"/>
    <cellStyle name="常规 2 8 2 2 4 2 2" xfId="8291"/>
    <cellStyle name="常规 2 8 2 2 4 2 2 2" xfId="10575"/>
    <cellStyle name="常规 2 8 2 2 4 2 2 2 2" xfId="20249"/>
    <cellStyle name="常规 2 8 2 2 4 2 2 3" xfId="20248"/>
    <cellStyle name="常规 2 8 2 2 4 2 3" xfId="10574"/>
    <cellStyle name="常规 2 8 2 2 4 2 3 2" xfId="20250"/>
    <cellStyle name="常规 2 8 2 2 4 2 4" xfId="20247"/>
    <cellStyle name="常规 2 8 2 2 4 3" xfId="6197"/>
    <cellStyle name="常规 2 8 2 2 4 3 2" xfId="10576"/>
    <cellStyle name="常规 2 8 2 2 4 3 2 2" xfId="20252"/>
    <cellStyle name="常规 2 8 2 2 4 3 3" xfId="20251"/>
    <cellStyle name="常规 2 8 2 2 4 4" xfId="10573"/>
    <cellStyle name="常规 2 8 2 2 4 4 2" xfId="20253"/>
    <cellStyle name="常规 2 8 2 2 4 5" xfId="20246"/>
    <cellStyle name="常规 2 8 2 2 5" xfId="4080"/>
    <cellStyle name="常规 2 8 2 2 5 2" xfId="8287"/>
    <cellStyle name="常规 2 8 2 2 5 2 2" xfId="10578"/>
    <cellStyle name="常规 2 8 2 2 5 2 2 2" xfId="20256"/>
    <cellStyle name="常规 2 8 2 2 5 2 3" xfId="20255"/>
    <cellStyle name="常规 2 8 2 2 5 3" xfId="10577"/>
    <cellStyle name="常规 2 8 2 2 5 3 2" xfId="20257"/>
    <cellStyle name="常规 2 8 2 2 5 4" xfId="20254"/>
    <cellStyle name="常规 2 8 2 2 6" xfId="6193"/>
    <cellStyle name="常规 2 8 2 2 6 2" xfId="10579"/>
    <cellStyle name="常规 2 8 2 2 6 2 2" xfId="20259"/>
    <cellStyle name="常规 2 8 2 2 6 3" xfId="20258"/>
    <cellStyle name="常规 2 8 2 2 7" xfId="10580"/>
    <cellStyle name="常规 2 8 2 2 7 2" xfId="20260"/>
    <cellStyle name="常规 2 8 2 2 8" xfId="10557"/>
    <cellStyle name="常规 2 8 2 2 8 2" xfId="20261"/>
    <cellStyle name="常规 2 8 2 2 9" xfId="20218"/>
    <cellStyle name="常规 2 8 2 3" xfId="1415"/>
    <cellStyle name="常规 2 8 2 3 2" xfId="1416"/>
    <cellStyle name="常规 2 8 2 3 2 2" xfId="4086"/>
    <cellStyle name="常规 2 8 2 3 2 2 2" xfId="8293"/>
    <cellStyle name="常规 2 8 2 3 2 2 2 2" xfId="10584"/>
    <cellStyle name="常规 2 8 2 3 2 2 2 2 2" xfId="20266"/>
    <cellStyle name="常规 2 8 2 3 2 2 2 3" xfId="20265"/>
    <cellStyle name="常规 2 8 2 3 2 2 3" xfId="10583"/>
    <cellStyle name="常规 2 8 2 3 2 2 3 2" xfId="20267"/>
    <cellStyle name="常规 2 8 2 3 2 2 4" xfId="20264"/>
    <cellStyle name="常规 2 8 2 3 2 3" xfId="6199"/>
    <cellStyle name="常规 2 8 2 3 2 3 2" xfId="10585"/>
    <cellStyle name="常规 2 8 2 3 2 3 2 2" xfId="20269"/>
    <cellStyle name="常规 2 8 2 3 2 3 3" xfId="20268"/>
    <cellStyle name="常规 2 8 2 3 2 4" xfId="10586"/>
    <cellStyle name="常规 2 8 2 3 2 4 2" xfId="20270"/>
    <cellStyle name="常规 2 8 2 3 2 5" xfId="10582"/>
    <cellStyle name="常规 2 8 2 3 2 5 2" xfId="20271"/>
    <cellStyle name="常规 2 8 2 3 2 6" xfId="20263"/>
    <cellStyle name="常规 2 8 2 3 3" xfId="1417"/>
    <cellStyle name="常规 2 8 2 3 3 2" xfId="4087"/>
    <cellStyle name="常规 2 8 2 3 3 2 2" xfId="8294"/>
    <cellStyle name="常规 2 8 2 3 3 2 2 2" xfId="10589"/>
    <cellStyle name="常规 2 8 2 3 3 2 2 2 2" xfId="20275"/>
    <cellStyle name="常规 2 8 2 3 3 2 2 3" xfId="20274"/>
    <cellStyle name="常规 2 8 2 3 3 2 3" xfId="10588"/>
    <cellStyle name="常规 2 8 2 3 3 2 3 2" xfId="20276"/>
    <cellStyle name="常规 2 8 2 3 3 2 4" xfId="20273"/>
    <cellStyle name="常规 2 8 2 3 3 3" xfId="6200"/>
    <cellStyle name="常规 2 8 2 3 3 3 2" xfId="10590"/>
    <cellStyle name="常规 2 8 2 3 3 3 2 2" xfId="20278"/>
    <cellStyle name="常规 2 8 2 3 3 3 3" xfId="20277"/>
    <cellStyle name="常规 2 8 2 3 3 4" xfId="10587"/>
    <cellStyle name="常规 2 8 2 3 3 4 2" xfId="20279"/>
    <cellStyle name="常规 2 8 2 3 3 5" xfId="20272"/>
    <cellStyle name="常规 2 8 2 3 4" xfId="4085"/>
    <cellStyle name="常规 2 8 2 3 4 2" xfId="8292"/>
    <cellStyle name="常规 2 8 2 3 4 2 2" xfId="10592"/>
    <cellStyle name="常规 2 8 2 3 4 2 2 2" xfId="20282"/>
    <cellStyle name="常规 2 8 2 3 4 2 3" xfId="20281"/>
    <cellStyle name="常规 2 8 2 3 4 3" xfId="10591"/>
    <cellStyle name="常规 2 8 2 3 4 3 2" xfId="20283"/>
    <cellStyle name="常规 2 8 2 3 4 4" xfId="20280"/>
    <cellStyle name="常规 2 8 2 3 5" xfId="6198"/>
    <cellStyle name="常规 2 8 2 3 5 2" xfId="10593"/>
    <cellStyle name="常规 2 8 2 3 5 2 2" xfId="20285"/>
    <cellStyle name="常规 2 8 2 3 5 3" xfId="20284"/>
    <cellStyle name="常规 2 8 2 3 6" xfId="10594"/>
    <cellStyle name="常规 2 8 2 3 6 2" xfId="20286"/>
    <cellStyle name="常规 2 8 2 3 7" xfId="10581"/>
    <cellStyle name="常规 2 8 2 3 7 2" xfId="20287"/>
    <cellStyle name="常规 2 8 2 3 8" xfId="20262"/>
    <cellStyle name="常规 2 8 2 4" xfId="1418"/>
    <cellStyle name="常规 2 8 2 4 2" xfId="4088"/>
    <cellStyle name="常规 2 8 2 4 2 2" xfId="8295"/>
    <cellStyle name="常规 2 8 2 4 2 2 2" xfId="10597"/>
    <cellStyle name="常规 2 8 2 4 2 2 2 2" xfId="20291"/>
    <cellStyle name="常规 2 8 2 4 2 2 3" xfId="20290"/>
    <cellStyle name="常规 2 8 2 4 2 3" xfId="10596"/>
    <cellStyle name="常规 2 8 2 4 2 3 2" xfId="20292"/>
    <cellStyle name="常规 2 8 2 4 2 4" xfId="20289"/>
    <cellStyle name="常规 2 8 2 4 3" xfId="6201"/>
    <cellStyle name="常规 2 8 2 4 3 2" xfId="10598"/>
    <cellStyle name="常规 2 8 2 4 3 2 2" xfId="20294"/>
    <cellStyle name="常规 2 8 2 4 3 3" xfId="20293"/>
    <cellStyle name="常规 2 8 2 4 4" xfId="10595"/>
    <cellStyle name="常规 2 8 2 4 4 2" xfId="20295"/>
    <cellStyle name="常规 2 8 2 4 5" xfId="20288"/>
    <cellStyle name="常规 2 8 2 5" xfId="5207"/>
    <cellStyle name="常规 2 8 2 5 2" xfId="9384"/>
    <cellStyle name="常规 2 8 2 5 2 2" xfId="10600"/>
    <cellStyle name="常规 2 8 2 5 2 2 2" xfId="20298"/>
    <cellStyle name="常规 2 8 2 5 2 3" xfId="20297"/>
    <cellStyle name="常规 2 8 2 5 3" xfId="9454"/>
    <cellStyle name="常规 2 8 2 5 3 2" xfId="20299"/>
    <cellStyle name="常规 2 8 2 5 4" xfId="10599"/>
    <cellStyle name="常规 2 8 2 5 4 2" xfId="20300"/>
    <cellStyle name="常规 2 8 2 5 5" xfId="20296"/>
    <cellStyle name="常规 2 8 2 6" xfId="4079"/>
    <cellStyle name="常规 2 8 2 6 2" xfId="8286"/>
    <cellStyle name="常规 2 8 2 6 2 2" xfId="10602"/>
    <cellStyle name="常规 2 8 2 6 2 2 2" xfId="20303"/>
    <cellStyle name="常规 2 8 2 6 2 3" xfId="20302"/>
    <cellStyle name="常规 2 8 2 6 3" xfId="10601"/>
    <cellStyle name="常规 2 8 2 6 3 2" xfId="20304"/>
    <cellStyle name="常规 2 8 2 6 4" xfId="20301"/>
    <cellStyle name="常规 2 8 2 7" xfId="10603"/>
    <cellStyle name="常规 2 8 2 7 2" xfId="20305"/>
    <cellStyle name="常规 2 8 2 8" xfId="10556"/>
    <cellStyle name="常规 2 8 2 8 2" xfId="20306"/>
    <cellStyle name="常规 2 8 2 9" xfId="20217"/>
    <cellStyle name="常规 2 8 3" xfId="1419"/>
    <cellStyle name="常规 2 8 3 10" xfId="20307"/>
    <cellStyle name="常规 2 8 3 2" xfId="1420"/>
    <cellStyle name="常规 2 8 3 2 2" xfId="1421"/>
    <cellStyle name="常规 2 8 3 2 2 2" xfId="1422"/>
    <cellStyle name="常规 2 8 3 2 2 2 2" xfId="4092"/>
    <cellStyle name="常规 2 8 3 2 2 2 2 2" xfId="8299"/>
    <cellStyle name="常规 2 8 3 2 2 2 2 2 2" xfId="10609"/>
    <cellStyle name="常规 2 8 3 2 2 2 2 2 2 2" xfId="20313"/>
    <cellStyle name="常规 2 8 3 2 2 2 2 2 3" xfId="20312"/>
    <cellStyle name="常规 2 8 3 2 2 2 2 3" xfId="10608"/>
    <cellStyle name="常规 2 8 3 2 2 2 2 3 2" xfId="20314"/>
    <cellStyle name="常规 2 8 3 2 2 2 2 4" xfId="20311"/>
    <cellStyle name="常规 2 8 3 2 2 2 3" xfId="6205"/>
    <cellStyle name="常规 2 8 3 2 2 2 3 2" xfId="10610"/>
    <cellStyle name="常规 2 8 3 2 2 2 3 2 2" xfId="20316"/>
    <cellStyle name="常规 2 8 3 2 2 2 3 3" xfId="20315"/>
    <cellStyle name="常规 2 8 3 2 2 2 4" xfId="10611"/>
    <cellStyle name="常规 2 8 3 2 2 2 4 2" xfId="20317"/>
    <cellStyle name="常规 2 8 3 2 2 2 5" xfId="10607"/>
    <cellStyle name="常规 2 8 3 2 2 2 5 2" xfId="20318"/>
    <cellStyle name="常规 2 8 3 2 2 2 6" xfId="20310"/>
    <cellStyle name="常规 2 8 3 2 2 3" xfId="4091"/>
    <cellStyle name="常规 2 8 3 2 2 3 2" xfId="8298"/>
    <cellStyle name="常规 2 8 3 2 2 3 2 2" xfId="10613"/>
    <cellStyle name="常规 2 8 3 2 2 3 2 2 2" xfId="20321"/>
    <cellStyle name="常规 2 8 3 2 2 3 2 3" xfId="20320"/>
    <cellStyle name="常规 2 8 3 2 2 3 3" xfId="10612"/>
    <cellStyle name="常规 2 8 3 2 2 3 3 2" xfId="20322"/>
    <cellStyle name="常规 2 8 3 2 2 3 4" xfId="20319"/>
    <cellStyle name="常规 2 8 3 2 2 4" xfId="6204"/>
    <cellStyle name="常规 2 8 3 2 2 4 2" xfId="10614"/>
    <cellStyle name="常规 2 8 3 2 2 4 2 2" xfId="20324"/>
    <cellStyle name="常规 2 8 3 2 2 4 3" xfId="20323"/>
    <cellStyle name="常规 2 8 3 2 2 5" xfId="10615"/>
    <cellStyle name="常规 2 8 3 2 2 5 2" xfId="20325"/>
    <cellStyle name="常规 2 8 3 2 2 6" xfId="10606"/>
    <cellStyle name="常规 2 8 3 2 2 6 2" xfId="20326"/>
    <cellStyle name="常规 2 8 3 2 2 7" xfId="20309"/>
    <cellStyle name="常规 2 8 3 2 3" xfId="1423"/>
    <cellStyle name="常规 2 8 3 2 3 2" xfId="4093"/>
    <cellStyle name="常规 2 8 3 2 3 2 2" xfId="8300"/>
    <cellStyle name="常规 2 8 3 2 3 2 2 2" xfId="10618"/>
    <cellStyle name="常规 2 8 3 2 3 2 2 2 2" xfId="20330"/>
    <cellStyle name="常规 2 8 3 2 3 2 2 3" xfId="20329"/>
    <cellStyle name="常规 2 8 3 2 3 2 3" xfId="10617"/>
    <cellStyle name="常规 2 8 3 2 3 2 3 2" xfId="20331"/>
    <cellStyle name="常规 2 8 3 2 3 2 4" xfId="20328"/>
    <cellStyle name="常规 2 8 3 2 3 3" xfId="6206"/>
    <cellStyle name="常规 2 8 3 2 3 3 2" xfId="10619"/>
    <cellStyle name="常规 2 8 3 2 3 3 2 2" xfId="20333"/>
    <cellStyle name="常规 2 8 3 2 3 3 3" xfId="20332"/>
    <cellStyle name="常规 2 8 3 2 3 4" xfId="10620"/>
    <cellStyle name="常规 2 8 3 2 3 4 2" xfId="20334"/>
    <cellStyle name="常规 2 8 3 2 3 5" xfId="10616"/>
    <cellStyle name="常规 2 8 3 2 3 5 2" xfId="20335"/>
    <cellStyle name="常规 2 8 3 2 3 6" xfId="20327"/>
    <cellStyle name="常规 2 8 3 2 4" xfId="1424"/>
    <cellStyle name="常规 2 8 3 2 4 2" xfId="4094"/>
    <cellStyle name="常规 2 8 3 2 4 2 2" xfId="8301"/>
    <cellStyle name="常规 2 8 3 2 4 2 2 2" xfId="10623"/>
    <cellStyle name="常规 2 8 3 2 4 2 2 2 2" xfId="20339"/>
    <cellStyle name="常规 2 8 3 2 4 2 2 3" xfId="20338"/>
    <cellStyle name="常规 2 8 3 2 4 2 3" xfId="10622"/>
    <cellStyle name="常规 2 8 3 2 4 2 3 2" xfId="20340"/>
    <cellStyle name="常规 2 8 3 2 4 2 4" xfId="20337"/>
    <cellStyle name="常规 2 8 3 2 4 3" xfId="6207"/>
    <cellStyle name="常规 2 8 3 2 4 3 2" xfId="10624"/>
    <cellStyle name="常规 2 8 3 2 4 3 2 2" xfId="20342"/>
    <cellStyle name="常规 2 8 3 2 4 3 3" xfId="20341"/>
    <cellStyle name="常规 2 8 3 2 4 4" xfId="10621"/>
    <cellStyle name="常规 2 8 3 2 4 4 2" xfId="20343"/>
    <cellStyle name="常规 2 8 3 2 4 5" xfId="20336"/>
    <cellStyle name="常规 2 8 3 2 5" xfId="4090"/>
    <cellStyle name="常规 2 8 3 2 5 2" xfId="8297"/>
    <cellStyle name="常规 2 8 3 2 5 2 2" xfId="10626"/>
    <cellStyle name="常规 2 8 3 2 5 2 2 2" xfId="20346"/>
    <cellStyle name="常规 2 8 3 2 5 2 3" xfId="20345"/>
    <cellStyle name="常规 2 8 3 2 5 3" xfId="10625"/>
    <cellStyle name="常规 2 8 3 2 5 3 2" xfId="20347"/>
    <cellStyle name="常规 2 8 3 2 5 4" xfId="20344"/>
    <cellStyle name="常规 2 8 3 2 6" xfId="6203"/>
    <cellStyle name="常规 2 8 3 2 6 2" xfId="10627"/>
    <cellStyle name="常规 2 8 3 2 6 2 2" xfId="20349"/>
    <cellStyle name="常规 2 8 3 2 6 3" xfId="20348"/>
    <cellStyle name="常规 2 8 3 2 7" xfId="10628"/>
    <cellStyle name="常规 2 8 3 2 7 2" xfId="20350"/>
    <cellStyle name="常规 2 8 3 2 8" xfId="10605"/>
    <cellStyle name="常规 2 8 3 2 8 2" xfId="20351"/>
    <cellStyle name="常规 2 8 3 2 9" xfId="20308"/>
    <cellStyle name="常规 2 8 3 3" xfId="1425"/>
    <cellStyle name="常规 2 8 3 3 2" xfId="1426"/>
    <cellStyle name="常规 2 8 3 3 2 2" xfId="4096"/>
    <cellStyle name="常规 2 8 3 3 2 2 2" xfId="8303"/>
    <cellStyle name="常规 2 8 3 3 2 2 2 2" xfId="10632"/>
    <cellStyle name="常规 2 8 3 3 2 2 2 2 2" xfId="20356"/>
    <cellStyle name="常规 2 8 3 3 2 2 2 3" xfId="20355"/>
    <cellStyle name="常规 2 8 3 3 2 2 3" xfId="10631"/>
    <cellStyle name="常规 2 8 3 3 2 2 3 2" xfId="20357"/>
    <cellStyle name="常规 2 8 3 3 2 2 4" xfId="20354"/>
    <cellStyle name="常规 2 8 3 3 2 3" xfId="6209"/>
    <cellStyle name="常规 2 8 3 3 2 3 2" xfId="10633"/>
    <cellStyle name="常规 2 8 3 3 2 3 2 2" xfId="20359"/>
    <cellStyle name="常规 2 8 3 3 2 3 3" xfId="20358"/>
    <cellStyle name="常规 2 8 3 3 2 4" xfId="10634"/>
    <cellStyle name="常规 2 8 3 3 2 4 2" xfId="20360"/>
    <cellStyle name="常规 2 8 3 3 2 5" xfId="10630"/>
    <cellStyle name="常规 2 8 3 3 2 5 2" xfId="20361"/>
    <cellStyle name="常规 2 8 3 3 2 6" xfId="20353"/>
    <cellStyle name="常规 2 8 3 3 3" xfId="1427"/>
    <cellStyle name="常规 2 8 3 3 3 2" xfId="4097"/>
    <cellStyle name="常规 2 8 3 3 3 2 2" xfId="8304"/>
    <cellStyle name="常规 2 8 3 3 3 2 2 2" xfId="10637"/>
    <cellStyle name="常规 2 8 3 3 3 2 2 2 2" xfId="20365"/>
    <cellStyle name="常规 2 8 3 3 3 2 2 3" xfId="20364"/>
    <cellStyle name="常规 2 8 3 3 3 2 3" xfId="10636"/>
    <cellStyle name="常规 2 8 3 3 3 2 3 2" xfId="20366"/>
    <cellStyle name="常规 2 8 3 3 3 2 4" xfId="20363"/>
    <cellStyle name="常规 2 8 3 3 3 3" xfId="6210"/>
    <cellStyle name="常规 2 8 3 3 3 3 2" xfId="10638"/>
    <cellStyle name="常规 2 8 3 3 3 3 2 2" xfId="20368"/>
    <cellStyle name="常规 2 8 3 3 3 3 3" xfId="20367"/>
    <cellStyle name="常规 2 8 3 3 3 4" xfId="10635"/>
    <cellStyle name="常规 2 8 3 3 3 4 2" xfId="20369"/>
    <cellStyle name="常规 2 8 3 3 3 5" xfId="20362"/>
    <cellStyle name="常规 2 8 3 3 4" xfId="4095"/>
    <cellStyle name="常规 2 8 3 3 4 2" xfId="8302"/>
    <cellStyle name="常规 2 8 3 3 4 2 2" xfId="10640"/>
    <cellStyle name="常规 2 8 3 3 4 2 2 2" xfId="20372"/>
    <cellStyle name="常规 2 8 3 3 4 2 3" xfId="20371"/>
    <cellStyle name="常规 2 8 3 3 4 3" xfId="10639"/>
    <cellStyle name="常规 2 8 3 3 4 3 2" xfId="20373"/>
    <cellStyle name="常规 2 8 3 3 4 4" xfId="20370"/>
    <cellStyle name="常规 2 8 3 3 5" xfId="6208"/>
    <cellStyle name="常规 2 8 3 3 5 2" xfId="10641"/>
    <cellStyle name="常规 2 8 3 3 5 2 2" xfId="20375"/>
    <cellStyle name="常规 2 8 3 3 5 3" xfId="20374"/>
    <cellStyle name="常规 2 8 3 3 6" xfId="10642"/>
    <cellStyle name="常规 2 8 3 3 6 2" xfId="20376"/>
    <cellStyle name="常规 2 8 3 3 7" xfId="10629"/>
    <cellStyle name="常规 2 8 3 3 7 2" xfId="20377"/>
    <cellStyle name="常规 2 8 3 3 8" xfId="20352"/>
    <cellStyle name="常规 2 8 3 4" xfId="1428"/>
    <cellStyle name="常规 2 8 3 4 2" xfId="4098"/>
    <cellStyle name="常规 2 8 3 4 2 2" xfId="8305"/>
    <cellStyle name="常规 2 8 3 4 2 2 2" xfId="10645"/>
    <cellStyle name="常规 2 8 3 4 2 2 2 2" xfId="20381"/>
    <cellStyle name="常规 2 8 3 4 2 2 3" xfId="20380"/>
    <cellStyle name="常规 2 8 3 4 2 3" xfId="10644"/>
    <cellStyle name="常规 2 8 3 4 2 3 2" xfId="20382"/>
    <cellStyle name="常规 2 8 3 4 2 4" xfId="20379"/>
    <cellStyle name="常规 2 8 3 4 3" xfId="6211"/>
    <cellStyle name="常规 2 8 3 4 3 2" xfId="10646"/>
    <cellStyle name="常规 2 8 3 4 3 2 2" xfId="20384"/>
    <cellStyle name="常规 2 8 3 4 3 3" xfId="20383"/>
    <cellStyle name="常规 2 8 3 4 4" xfId="10647"/>
    <cellStyle name="常规 2 8 3 4 4 2" xfId="20385"/>
    <cellStyle name="常规 2 8 3 4 5" xfId="10643"/>
    <cellStyle name="常规 2 8 3 4 5 2" xfId="20386"/>
    <cellStyle name="常规 2 8 3 4 6" xfId="20378"/>
    <cellStyle name="常规 2 8 3 5" xfId="1429"/>
    <cellStyle name="常规 2 8 3 5 2" xfId="4099"/>
    <cellStyle name="常规 2 8 3 5 2 2" xfId="8306"/>
    <cellStyle name="常规 2 8 3 5 2 2 2" xfId="10650"/>
    <cellStyle name="常规 2 8 3 5 2 2 2 2" xfId="20390"/>
    <cellStyle name="常规 2 8 3 5 2 2 3" xfId="20389"/>
    <cellStyle name="常规 2 8 3 5 2 3" xfId="10649"/>
    <cellStyle name="常规 2 8 3 5 2 3 2" xfId="20391"/>
    <cellStyle name="常规 2 8 3 5 2 4" xfId="20388"/>
    <cellStyle name="常规 2 8 3 5 3" xfId="6212"/>
    <cellStyle name="常规 2 8 3 5 3 2" xfId="10651"/>
    <cellStyle name="常规 2 8 3 5 3 2 2" xfId="20393"/>
    <cellStyle name="常规 2 8 3 5 3 3" xfId="20392"/>
    <cellStyle name="常规 2 8 3 5 4" xfId="10648"/>
    <cellStyle name="常规 2 8 3 5 4 2" xfId="20394"/>
    <cellStyle name="常规 2 8 3 5 5" xfId="20387"/>
    <cellStyle name="常规 2 8 3 6" xfId="4089"/>
    <cellStyle name="常规 2 8 3 6 2" xfId="8296"/>
    <cellStyle name="常规 2 8 3 6 2 2" xfId="10653"/>
    <cellStyle name="常规 2 8 3 6 2 2 2" xfId="20397"/>
    <cellStyle name="常规 2 8 3 6 2 3" xfId="20396"/>
    <cellStyle name="常规 2 8 3 6 3" xfId="10652"/>
    <cellStyle name="常规 2 8 3 6 3 2" xfId="20398"/>
    <cellStyle name="常规 2 8 3 6 4" xfId="20395"/>
    <cellStyle name="常规 2 8 3 7" xfId="6202"/>
    <cellStyle name="常规 2 8 3 7 2" xfId="10654"/>
    <cellStyle name="常规 2 8 3 7 2 2" xfId="20400"/>
    <cellStyle name="常规 2 8 3 7 3" xfId="20399"/>
    <cellStyle name="常规 2 8 3 8" xfId="10655"/>
    <cellStyle name="常规 2 8 3 8 2" xfId="20401"/>
    <cellStyle name="常规 2 8 3 9" xfId="10604"/>
    <cellStyle name="常规 2 8 3 9 2" xfId="20402"/>
    <cellStyle name="常规 2 8 4" xfId="1430"/>
    <cellStyle name="常规 2 8 4 2" xfId="1431"/>
    <cellStyle name="常规 2 8 4 2 2" xfId="1432"/>
    <cellStyle name="常规 2 8 4 2 2 2" xfId="4102"/>
    <cellStyle name="常规 2 8 4 2 2 2 2" xfId="8309"/>
    <cellStyle name="常规 2 8 4 2 2 2 2 2" xfId="10660"/>
    <cellStyle name="常规 2 8 4 2 2 2 2 2 2" xfId="20408"/>
    <cellStyle name="常规 2 8 4 2 2 2 2 3" xfId="20407"/>
    <cellStyle name="常规 2 8 4 2 2 2 3" xfId="10659"/>
    <cellStyle name="常规 2 8 4 2 2 2 3 2" xfId="20409"/>
    <cellStyle name="常规 2 8 4 2 2 2 4" xfId="20406"/>
    <cellStyle name="常规 2 8 4 2 2 3" xfId="6215"/>
    <cellStyle name="常规 2 8 4 2 2 3 2" xfId="10661"/>
    <cellStyle name="常规 2 8 4 2 2 3 2 2" xfId="20411"/>
    <cellStyle name="常规 2 8 4 2 2 3 3" xfId="20410"/>
    <cellStyle name="常规 2 8 4 2 2 4" xfId="10662"/>
    <cellStyle name="常规 2 8 4 2 2 4 2" xfId="20412"/>
    <cellStyle name="常规 2 8 4 2 2 5" xfId="10658"/>
    <cellStyle name="常规 2 8 4 2 2 5 2" xfId="20413"/>
    <cellStyle name="常规 2 8 4 2 2 6" xfId="20405"/>
    <cellStyle name="常规 2 8 4 2 3" xfId="4101"/>
    <cellStyle name="常规 2 8 4 2 3 2" xfId="8308"/>
    <cellStyle name="常规 2 8 4 2 3 2 2" xfId="10664"/>
    <cellStyle name="常规 2 8 4 2 3 2 2 2" xfId="20416"/>
    <cellStyle name="常规 2 8 4 2 3 2 3" xfId="20415"/>
    <cellStyle name="常规 2 8 4 2 3 3" xfId="10663"/>
    <cellStyle name="常规 2 8 4 2 3 3 2" xfId="20417"/>
    <cellStyle name="常规 2 8 4 2 3 4" xfId="20414"/>
    <cellStyle name="常规 2 8 4 2 4" xfId="6214"/>
    <cellStyle name="常规 2 8 4 2 4 2" xfId="10665"/>
    <cellStyle name="常规 2 8 4 2 4 2 2" xfId="20419"/>
    <cellStyle name="常规 2 8 4 2 4 3" xfId="20418"/>
    <cellStyle name="常规 2 8 4 2 5" xfId="10666"/>
    <cellStyle name="常规 2 8 4 2 5 2" xfId="20420"/>
    <cellStyle name="常规 2 8 4 2 6" xfId="10657"/>
    <cellStyle name="常规 2 8 4 2 6 2" xfId="20421"/>
    <cellStyle name="常规 2 8 4 2 7" xfId="20404"/>
    <cellStyle name="常规 2 8 4 3" xfId="1433"/>
    <cellStyle name="常规 2 8 4 3 2" xfId="4103"/>
    <cellStyle name="常规 2 8 4 3 2 2" xfId="8310"/>
    <cellStyle name="常规 2 8 4 3 2 2 2" xfId="10669"/>
    <cellStyle name="常规 2 8 4 3 2 2 2 2" xfId="20425"/>
    <cellStyle name="常规 2 8 4 3 2 2 3" xfId="20424"/>
    <cellStyle name="常规 2 8 4 3 2 3" xfId="10668"/>
    <cellStyle name="常规 2 8 4 3 2 3 2" xfId="20426"/>
    <cellStyle name="常规 2 8 4 3 2 4" xfId="20423"/>
    <cellStyle name="常规 2 8 4 3 3" xfId="6216"/>
    <cellStyle name="常规 2 8 4 3 3 2" xfId="10670"/>
    <cellStyle name="常规 2 8 4 3 3 2 2" xfId="20428"/>
    <cellStyle name="常规 2 8 4 3 3 3" xfId="20427"/>
    <cellStyle name="常规 2 8 4 3 4" xfId="10671"/>
    <cellStyle name="常规 2 8 4 3 4 2" xfId="20429"/>
    <cellStyle name="常规 2 8 4 3 5" xfId="10667"/>
    <cellStyle name="常规 2 8 4 3 5 2" xfId="20430"/>
    <cellStyle name="常规 2 8 4 3 6" xfId="20422"/>
    <cellStyle name="常规 2 8 4 4" xfId="1434"/>
    <cellStyle name="常规 2 8 4 4 2" xfId="4104"/>
    <cellStyle name="常规 2 8 4 4 2 2" xfId="8311"/>
    <cellStyle name="常规 2 8 4 4 2 2 2" xfId="10674"/>
    <cellStyle name="常规 2 8 4 4 2 2 2 2" xfId="20434"/>
    <cellStyle name="常规 2 8 4 4 2 2 3" xfId="20433"/>
    <cellStyle name="常规 2 8 4 4 2 3" xfId="10673"/>
    <cellStyle name="常规 2 8 4 4 2 3 2" xfId="20435"/>
    <cellStyle name="常规 2 8 4 4 2 4" xfId="20432"/>
    <cellStyle name="常规 2 8 4 4 3" xfId="6217"/>
    <cellStyle name="常规 2 8 4 4 3 2" xfId="10675"/>
    <cellStyle name="常规 2 8 4 4 3 2 2" xfId="20437"/>
    <cellStyle name="常规 2 8 4 4 3 3" xfId="20436"/>
    <cellStyle name="常规 2 8 4 4 4" xfId="10672"/>
    <cellStyle name="常规 2 8 4 4 4 2" xfId="20438"/>
    <cellStyle name="常规 2 8 4 4 5" xfId="20431"/>
    <cellStyle name="常规 2 8 4 5" xfId="4100"/>
    <cellStyle name="常规 2 8 4 5 2" xfId="8307"/>
    <cellStyle name="常规 2 8 4 5 2 2" xfId="10677"/>
    <cellStyle name="常规 2 8 4 5 2 2 2" xfId="20441"/>
    <cellStyle name="常规 2 8 4 5 2 3" xfId="20440"/>
    <cellStyle name="常规 2 8 4 5 3" xfId="10676"/>
    <cellStyle name="常规 2 8 4 5 3 2" xfId="20442"/>
    <cellStyle name="常规 2 8 4 5 4" xfId="20439"/>
    <cellStyle name="常规 2 8 4 6" xfId="6213"/>
    <cellStyle name="常规 2 8 4 6 2" xfId="10678"/>
    <cellStyle name="常规 2 8 4 6 2 2" xfId="20444"/>
    <cellStyle name="常规 2 8 4 6 3" xfId="20443"/>
    <cellStyle name="常规 2 8 4 7" xfId="10679"/>
    <cellStyle name="常规 2 8 4 7 2" xfId="20445"/>
    <cellStyle name="常规 2 8 4 8" xfId="10656"/>
    <cellStyle name="常规 2 8 4 8 2" xfId="20446"/>
    <cellStyle name="常规 2 8 4 9" xfId="20403"/>
    <cellStyle name="常规 2 8 5" xfId="1435"/>
    <cellStyle name="常规 2 8 5 2" xfId="1436"/>
    <cellStyle name="常规 2 8 5 2 2" xfId="4106"/>
    <cellStyle name="常规 2 8 5 2 2 2" xfId="8313"/>
    <cellStyle name="常规 2 8 5 2 2 2 2" xfId="10683"/>
    <cellStyle name="常规 2 8 5 2 2 2 2 2" xfId="20451"/>
    <cellStyle name="常规 2 8 5 2 2 2 3" xfId="20450"/>
    <cellStyle name="常规 2 8 5 2 2 3" xfId="10682"/>
    <cellStyle name="常规 2 8 5 2 2 3 2" xfId="20452"/>
    <cellStyle name="常规 2 8 5 2 2 4" xfId="20449"/>
    <cellStyle name="常规 2 8 5 2 3" xfId="6219"/>
    <cellStyle name="常规 2 8 5 2 3 2" xfId="10684"/>
    <cellStyle name="常规 2 8 5 2 3 2 2" xfId="20454"/>
    <cellStyle name="常规 2 8 5 2 3 3" xfId="20453"/>
    <cellStyle name="常规 2 8 5 2 4" xfId="10685"/>
    <cellStyle name="常规 2 8 5 2 4 2" xfId="20455"/>
    <cellStyle name="常规 2 8 5 2 5" xfId="10681"/>
    <cellStyle name="常规 2 8 5 2 5 2" xfId="20456"/>
    <cellStyle name="常规 2 8 5 2 6" xfId="20448"/>
    <cellStyle name="常规 2 8 5 3" xfId="1437"/>
    <cellStyle name="常规 2 8 5 3 2" xfId="4107"/>
    <cellStyle name="常规 2 8 5 3 2 2" xfId="8314"/>
    <cellStyle name="常规 2 8 5 3 2 2 2" xfId="10688"/>
    <cellStyle name="常规 2 8 5 3 2 2 2 2" xfId="20460"/>
    <cellStyle name="常规 2 8 5 3 2 2 3" xfId="20459"/>
    <cellStyle name="常规 2 8 5 3 2 3" xfId="10687"/>
    <cellStyle name="常规 2 8 5 3 2 3 2" xfId="20461"/>
    <cellStyle name="常规 2 8 5 3 2 4" xfId="20458"/>
    <cellStyle name="常规 2 8 5 3 3" xfId="6220"/>
    <cellStyle name="常规 2 8 5 3 3 2" xfId="10689"/>
    <cellStyle name="常规 2 8 5 3 3 2 2" xfId="20463"/>
    <cellStyle name="常规 2 8 5 3 3 3" xfId="20462"/>
    <cellStyle name="常规 2 8 5 3 4" xfId="10686"/>
    <cellStyle name="常规 2 8 5 3 4 2" xfId="20464"/>
    <cellStyle name="常规 2 8 5 3 5" xfId="20457"/>
    <cellStyle name="常规 2 8 5 4" xfId="4105"/>
    <cellStyle name="常规 2 8 5 4 2" xfId="8312"/>
    <cellStyle name="常规 2 8 5 4 2 2" xfId="10691"/>
    <cellStyle name="常规 2 8 5 4 2 2 2" xfId="20467"/>
    <cellStyle name="常规 2 8 5 4 2 3" xfId="20466"/>
    <cellStyle name="常规 2 8 5 4 3" xfId="10690"/>
    <cellStyle name="常规 2 8 5 4 3 2" xfId="20468"/>
    <cellStyle name="常规 2 8 5 4 4" xfId="20465"/>
    <cellStyle name="常规 2 8 5 5" xfId="6218"/>
    <cellStyle name="常规 2 8 5 5 2" xfId="10692"/>
    <cellStyle name="常规 2 8 5 5 2 2" xfId="20470"/>
    <cellStyle name="常规 2 8 5 5 3" xfId="20469"/>
    <cellStyle name="常规 2 8 5 6" xfId="10693"/>
    <cellStyle name="常规 2 8 5 6 2" xfId="20471"/>
    <cellStyle name="常规 2 8 5 7" xfId="10680"/>
    <cellStyle name="常规 2 8 5 7 2" xfId="20472"/>
    <cellStyle name="常规 2 8 5 8" xfId="20447"/>
    <cellStyle name="常规 2 8 6" xfId="1438"/>
    <cellStyle name="常规 2 8 6 2" xfId="1439"/>
    <cellStyle name="常规 2 8 6 2 2" xfId="4109"/>
    <cellStyle name="常规 2 8 6 2 2 2" xfId="8316"/>
    <cellStyle name="常规 2 8 6 2 2 2 2" xfId="10697"/>
    <cellStyle name="常规 2 8 6 2 2 2 2 2" xfId="20477"/>
    <cellStyle name="常规 2 8 6 2 2 2 3" xfId="20476"/>
    <cellStyle name="常规 2 8 6 2 2 3" xfId="10696"/>
    <cellStyle name="常规 2 8 6 2 2 3 2" xfId="20478"/>
    <cellStyle name="常规 2 8 6 2 2 4" xfId="20475"/>
    <cellStyle name="常规 2 8 6 2 3" xfId="6222"/>
    <cellStyle name="常规 2 8 6 2 3 2" xfId="10698"/>
    <cellStyle name="常规 2 8 6 2 3 2 2" xfId="20480"/>
    <cellStyle name="常规 2 8 6 2 3 3" xfId="20479"/>
    <cellStyle name="常规 2 8 6 2 4" xfId="10695"/>
    <cellStyle name="常规 2 8 6 2 4 2" xfId="20481"/>
    <cellStyle name="常规 2 8 6 2 5" xfId="20474"/>
    <cellStyle name="常规 2 8 6 3" xfId="4108"/>
    <cellStyle name="常规 2 8 6 3 2" xfId="8315"/>
    <cellStyle name="常规 2 8 6 3 2 2" xfId="10700"/>
    <cellStyle name="常规 2 8 6 3 2 2 2" xfId="20484"/>
    <cellStyle name="常规 2 8 6 3 2 3" xfId="20483"/>
    <cellStyle name="常规 2 8 6 3 3" xfId="10699"/>
    <cellStyle name="常规 2 8 6 3 3 2" xfId="20485"/>
    <cellStyle name="常规 2 8 6 3 4" xfId="20482"/>
    <cellStyle name="常规 2 8 6 4" xfId="6221"/>
    <cellStyle name="常规 2 8 6 4 2" xfId="10701"/>
    <cellStyle name="常规 2 8 6 4 2 2" xfId="20487"/>
    <cellStyle name="常规 2 8 6 4 3" xfId="20486"/>
    <cellStyle name="常规 2 8 6 5" xfId="10702"/>
    <cellStyle name="常规 2 8 6 5 2" xfId="20488"/>
    <cellStyle name="常规 2 8 6 6" xfId="10694"/>
    <cellStyle name="常规 2 8 6 6 2" xfId="20489"/>
    <cellStyle name="常规 2 8 6 7" xfId="20473"/>
    <cellStyle name="常规 2 8 7" xfId="1440"/>
    <cellStyle name="常规 2 8 7 2" xfId="4110"/>
    <cellStyle name="常规 2 8 7 2 2" xfId="8317"/>
    <cellStyle name="常规 2 8 7 2 2 2" xfId="10705"/>
    <cellStyle name="常规 2 8 7 2 2 2 2" xfId="20493"/>
    <cellStyle name="常规 2 8 7 2 2 3" xfId="20492"/>
    <cellStyle name="常规 2 8 7 2 3" xfId="10704"/>
    <cellStyle name="常规 2 8 7 2 3 2" xfId="20494"/>
    <cellStyle name="常规 2 8 7 2 4" xfId="20491"/>
    <cellStyle name="常规 2 8 7 3" xfId="6223"/>
    <cellStyle name="常规 2 8 7 3 2" xfId="10706"/>
    <cellStyle name="常规 2 8 7 3 2 2" xfId="20496"/>
    <cellStyle name="常规 2 8 7 3 3" xfId="20495"/>
    <cellStyle name="常规 2 8 7 4" xfId="10703"/>
    <cellStyle name="常规 2 8 7 4 2" xfId="20497"/>
    <cellStyle name="常规 2 8 7 5" xfId="20490"/>
    <cellStyle name="常规 2 8 8" xfId="3073"/>
    <cellStyle name="常规 2 8 8 2" xfId="7298"/>
    <cellStyle name="常规 2 8 8 2 2" xfId="10708"/>
    <cellStyle name="常规 2 8 8 2 2 2" xfId="20500"/>
    <cellStyle name="常规 2 8 8 2 3" xfId="20499"/>
    <cellStyle name="常规 2 8 8 3" xfId="10707"/>
    <cellStyle name="常规 2 8 8 3 2" xfId="20501"/>
    <cellStyle name="常规 2 8 8 4" xfId="20498"/>
    <cellStyle name="常规 2 8 9" xfId="5206"/>
    <cellStyle name="常规 2 8 9 2" xfId="9383"/>
    <cellStyle name="常规 2 8 9 2 2" xfId="10710"/>
    <cellStyle name="常规 2 8 9 2 2 2" xfId="20504"/>
    <cellStyle name="常规 2 8 9 2 3" xfId="20503"/>
    <cellStyle name="常规 2 8 9 3" xfId="9453"/>
    <cellStyle name="常规 2 8 9 3 2" xfId="20505"/>
    <cellStyle name="常规 2 8 9 4" xfId="10709"/>
    <cellStyle name="常规 2 8 9 4 2" xfId="20506"/>
    <cellStyle name="常规 2 8 9 5" xfId="20502"/>
    <cellStyle name="常规 2 9" xfId="1441"/>
    <cellStyle name="常规 2 9 10" xfId="1442"/>
    <cellStyle name="常规 2 9 10 2" xfId="4111"/>
    <cellStyle name="常规 2 9 10 2 2" xfId="8318"/>
    <cellStyle name="常规 2 9 10 2 2 2" xfId="10714"/>
    <cellStyle name="常规 2 9 10 2 2 2 2" xfId="20511"/>
    <cellStyle name="常规 2 9 10 2 2 3" xfId="20510"/>
    <cellStyle name="常规 2 9 10 2 3" xfId="10713"/>
    <cellStyle name="常规 2 9 10 2 3 2" xfId="20512"/>
    <cellStyle name="常规 2 9 10 2 4" xfId="20509"/>
    <cellStyle name="常规 2 9 10 3" xfId="6224"/>
    <cellStyle name="常规 2 9 10 3 2" xfId="10715"/>
    <cellStyle name="常规 2 9 10 3 2 2" xfId="20514"/>
    <cellStyle name="常规 2 9 10 3 3" xfId="20513"/>
    <cellStyle name="常规 2 9 10 4" xfId="10712"/>
    <cellStyle name="常规 2 9 10 4 2" xfId="20515"/>
    <cellStyle name="常规 2 9 10 5" xfId="20508"/>
    <cellStyle name="常规 2 9 11" xfId="1443"/>
    <cellStyle name="常规 2 9 11 2" xfId="4112"/>
    <cellStyle name="常规 2 9 11 2 2" xfId="8319"/>
    <cellStyle name="常规 2 9 11 2 2 2" xfId="10718"/>
    <cellStyle name="常规 2 9 11 2 2 2 2" xfId="20519"/>
    <cellStyle name="常规 2 9 11 2 2 3" xfId="20518"/>
    <cellStyle name="常规 2 9 11 2 3" xfId="10717"/>
    <cellStyle name="常规 2 9 11 2 3 2" xfId="20520"/>
    <cellStyle name="常规 2 9 11 2 4" xfId="20517"/>
    <cellStyle name="常规 2 9 11 3" xfId="6225"/>
    <cellStyle name="常规 2 9 11 3 2" xfId="10719"/>
    <cellStyle name="常规 2 9 11 3 2 2" xfId="20522"/>
    <cellStyle name="常规 2 9 11 3 3" xfId="20521"/>
    <cellStyle name="常规 2 9 11 4" xfId="10716"/>
    <cellStyle name="常规 2 9 11 4 2" xfId="20523"/>
    <cellStyle name="常规 2 9 11 5" xfId="20516"/>
    <cellStyle name="常规 2 9 12" xfId="1444"/>
    <cellStyle name="常规 2 9 12 2" xfId="4113"/>
    <cellStyle name="常规 2 9 12 2 2" xfId="8320"/>
    <cellStyle name="常规 2 9 12 2 2 2" xfId="10722"/>
    <cellStyle name="常规 2 9 12 2 2 2 2" xfId="20527"/>
    <cellStyle name="常规 2 9 12 2 2 3" xfId="20526"/>
    <cellStyle name="常规 2 9 12 2 3" xfId="10721"/>
    <cellStyle name="常规 2 9 12 2 3 2" xfId="20528"/>
    <cellStyle name="常规 2 9 12 2 4" xfId="20525"/>
    <cellStyle name="常规 2 9 12 3" xfId="6226"/>
    <cellStyle name="常规 2 9 12 3 2" xfId="10723"/>
    <cellStyle name="常规 2 9 12 3 2 2" xfId="20530"/>
    <cellStyle name="常规 2 9 12 3 3" xfId="20529"/>
    <cellStyle name="常规 2 9 12 4" xfId="10720"/>
    <cellStyle name="常规 2 9 12 4 2" xfId="20531"/>
    <cellStyle name="常规 2 9 12 5" xfId="20524"/>
    <cellStyle name="常规 2 9 13" xfId="1445"/>
    <cellStyle name="常规 2 9 13 2" xfId="4114"/>
    <cellStyle name="常规 2 9 13 2 2" xfId="8321"/>
    <cellStyle name="常规 2 9 13 2 2 2" xfId="10726"/>
    <cellStyle name="常规 2 9 13 2 2 2 2" xfId="20535"/>
    <cellStyle name="常规 2 9 13 2 2 3" xfId="20534"/>
    <cellStyle name="常规 2 9 13 2 3" xfId="10725"/>
    <cellStyle name="常规 2 9 13 2 3 2" xfId="20536"/>
    <cellStyle name="常规 2 9 13 2 4" xfId="20533"/>
    <cellStyle name="常规 2 9 13 3" xfId="6227"/>
    <cellStyle name="常规 2 9 13 3 2" xfId="10727"/>
    <cellStyle name="常规 2 9 13 3 2 2" xfId="20538"/>
    <cellStyle name="常规 2 9 13 3 3" xfId="20537"/>
    <cellStyle name="常规 2 9 13 4" xfId="10724"/>
    <cellStyle name="常规 2 9 13 4 2" xfId="20539"/>
    <cellStyle name="常规 2 9 13 5" xfId="20532"/>
    <cellStyle name="常规 2 9 14" xfId="1446"/>
    <cellStyle name="常规 2 9 14 2" xfId="4115"/>
    <cellStyle name="常规 2 9 14 2 2" xfId="8322"/>
    <cellStyle name="常规 2 9 14 2 2 2" xfId="10730"/>
    <cellStyle name="常规 2 9 14 2 2 2 2" xfId="20543"/>
    <cellStyle name="常规 2 9 14 2 2 3" xfId="20542"/>
    <cellStyle name="常规 2 9 14 2 3" xfId="10729"/>
    <cellStyle name="常规 2 9 14 2 3 2" xfId="20544"/>
    <cellStyle name="常规 2 9 14 2 4" xfId="20541"/>
    <cellStyle name="常规 2 9 14 3" xfId="6228"/>
    <cellStyle name="常规 2 9 14 3 2" xfId="10731"/>
    <cellStyle name="常规 2 9 14 3 2 2" xfId="20546"/>
    <cellStyle name="常规 2 9 14 3 3" xfId="20545"/>
    <cellStyle name="常规 2 9 14 4" xfId="10728"/>
    <cellStyle name="常规 2 9 14 4 2" xfId="20547"/>
    <cellStyle name="常规 2 9 14 5" xfId="20540"/>
    <cellStyle name="常规 2 9 15" xfId="1447"/>
    <cellStyle name="常规 2 9 15 2" xfId="4116"/>
    <cellStyle name="常规 2 9 15 2 2" xfId="8323"/>
    <cellStyle name="常规 2 9 15 2 2 2" xfId="10734"/>
    <cellStyle name="常规 2 9 15 2 2 2 2" xfId="20551"/>
    <cellStyle name="常规 2 9 15 2 2 3" xfId="20550"/>
    <cellStyle name="常规 2 9 15 2 3" xfId="10733"/>
    <cellStyle name="常规 2 9 15 2 3 2" xfId="20552"/>
    <cellStyle name="常规 2 9 15 2 4" xfId="20549"/>
    <cellStyle name="常规 2 9 15 3" xfId="6229"/>
    <cellStyle name="常规 2 9 15 3 2" xfId="10735"/>
    <cellStyle name="常规 2 9 15 3 2 2" xfId="20554"/>
    <cellStyle name="常规 2 9 15 3 3" xfId="20553"/>
    <cellStyle name="常规 2 9 15 4" xfId="10732"/>
    <cellStyle name="常规 2 9 15 4 2" xfId="20555"/>
    <cellStyle name="常规 2 9 15 5" xfId="20548"/>
    <cellStyle name="常规 2 9 16" xfId="1448"/>
    <cellStyle name="常规 2 9 16 2" xfId="4117"/>
    <cellStyle name="常规 2 9 16 2 2" xfId="8324"/>
    <cellStyle name="常规 2 9 16 2 2 2" xfId="10738"/>
    <cellStyle name="常规 2 9 16 2 2 2 2" xfId="20559"/>
    <cellStyle name="常规 2 9 16 2 2 3" xfId="20558"/>
    <cellStyle name="常规 2 9 16 2 3" xfId="10737"/>
    <cellStyle name="常规 2 9 16 2 3 2" xfId="20560"/>
    <cellStyle name="常规 2 9 16 2 4" xfId="20557"/>
    <cellStyle name="常规 2 9 16 3" xfId="6230"/>
    <cellStyle name="常规 2 9 16 3 2" xfId="10739"/>
    <cellStyle name="常规 2 9 16 3 2 2" xfId="20562"/>
    <cellStyle name="常规 2 9 16 3 3" xfId="20561"/>
    <cellStyle name="常规 2 9 16 4" xfId="10736"/>
    <cellStyle name="常规 2 9 16 4 2" xfId="20563"/>
    <cellStyle name="常规 2 9 16 5" xfId="20556"/>
    <cellStyle name="常规 2 9 17" xfId="1449"/>
    <cellStyle name="常规 2 9 17 2" xfId="4118"/>
    <cellStyle name="常规 2 9 17 2 2" xfId="8325"/>
    <cellStyle name="常规 2 9 17 2 2 2" xfId="10742"/>
    <cellStyle name="常规 2 9 17 2 2 2 2" xfId="20567"/>
    <cellStyle name="常规 2 9 17 2 2 3" xfId="20566"/>
    <cellStyle name="常规 2 9 17 2 3" xfId="10741"/>
    <cellStyle name="常规 2 9 17 2 3 2" xfId="20568"/>
    <cellStyle name="常规 2 9 17 2 4" xfId="20565"/>
    <cellStyle name="常规 2 9 17 3" xfId="6231"/>
    <cellStyle name="常规 2 9 17 3 2" xfId="10743"/>
    <cellStyle name="常规 2 9 17 3 2 2" xfId="20570"/>
    <cellStyle name="常规 2 9 17 3 3" xfId="20569"/>
    <cellStyle name="常规 2 9 17 4" xfId="10740"/>
    <cellStyle name="常规 2 9 17 4 2" xfId="20571"/>
    <cellStyle name="常规 2 9 17 5" xfId="20564"/>
    <cellStyle name="常规 2 9 18" xfId="1450"/>
    <cellStyle name="常规 2 9 18 2" xfId="4119"/>
    <cellStyle name="常规 2 9 18 2 2" xfId="8326"/>
    <cellStyle name="常规 2 9 18 2 2 2" xfId="10746"/>
    <cellStyle name="常规 2 9 18 2 2 2 2" xfId="20575"/>
    <cellStyle name="常规 2 9 18 2 2 3" xfId="20574"/>
    <cellStyle name="常规 2 9 18 2 3" xfId="10745"/>
    <cellStyle name="常规 2 9 18 2 3 2" xfId="20576"/>
    <cellStyle name="常规 2 9 18 2 4" xfId="20573"/>
    <cellStyle name="常规 2 9 18 3" xfId="6232"/>
    <cellStyle name="常规 2 9 18 3 2" xfId="10747"/>
    <cellStyle name="常规 2 9 18 3 2 2" xfId="20578"/>
    <cellStyle name="常规 2 9 18 3 3" xfId="20577"/>
    <cellStyle name="常规 2 9 18 4" xfId="10744"/>
    <cellStyle name="常规 2 9 18 4 2" xfId="20579"/>
    <cellStyle name="常规 2 9 18 5" xfId="20572"/>
    <cellStyle name="常规 2 9 19" xfId="3074"/>
    <cellStyle name="常规 2 9 19 2" xfId="7299"/>
    <cellStyle name="常规 2 9 19 2 2" xfId="10749"/>
    <cellStyle name="常规 2 9 19 2 2 2" xfId="20582"/>
    <cellStyle name="常规 2 9 19 2 3" xfId="20581"/>
    <cellStyle name="常规 2 9 19 3" xfId="10748"/>
    <cellStyle name="常规 2 9 19 3 2" xfId="20583"/>
    <cellStyle name="常规 2 9 19 4" xfId="20580"/>
    <cellStyle name="常规 2 9 2" xfId="1451"/>
    <cellStyle name="常规 2 9 2 2" xfId="1452"/>
    <cellStyle name="常规 2 9 2 2 2" xfId="1453"/>
    <cellStyle name="常规 2 9 2 2 2 2" xfId="1454"/>
    <cellStyle name="常规 2 9 2 2 2 2 2" xfId="10754"/>
    <cellStyle name="常规 2 9 2 2 2 2 2 2" xfId="20588"/>
    <cellStyle name="常规 2 9 2 2 2 2 3" xfId="10753"/>
    <cellStyle name="常规 2 9 2 2 2 2 3 2" xfId="20589"/>
    <cellStyle name="常规 2 9 2 2 2 2 4" xfId="20587"/>
    <cellStyle name="常规 2 9 2 2 2 2 5" xfId="32532"/>
    <cellStyle name="常规 2 9 2 2 2 3" xfId="10755"/>
    <cellStyle name="常规 2 9 2 2 2 3 2" xfId="20590"/>
    <cellStyle name="常规 2 9 2 2 2 4" xfId="10752"/>
    <cellStyle name="常规 2 9 2 2 2 4 2" xfId="20591"/>
    <cellStyle name="常规 2 9 2 2 2 5" xfId="20586"/>
    <cellStyle name="常规 2 9 2 2 2 6" xfId="32531"/>
    <cellStyle name="常规 2 9 2 2 3" xfId="1455"/>
    <cellStyle name="常规 2 9 2 2 3 2" xfId="10757"/>
    <cellStyle name="常规 2 9 2 2 3 2 2" xfId="20593"/>
    <cellStyle name="常规 2 9 2 2 3 3" xfId="10756"/>
    <cellStyle name="常规 2 9 2 2 3 3 2" xfId="20594"/>
    <cellStyle name="常规 2 9 2 2 3 4" xfId="20592"/>
    <cellStyle name="常规 2 9 2 2 3 5" xfId="32533"/>
    <cellStyle name="常规 2 9 2 2 4" xfId="1456"/>
    <cellStyle name="常规 2 9 2 2 4 2" xfId="10758"/>
    <cellStyle name="常规 2 9 2 2 4 2 2" xfId="20596"/>
    <cellStyle name="常规 2 9 2 2 4 3" xfId="20595"/>
    <cellStyle name="常规 2 9 2 2 4 4" xfId="32534"/>
    <cellStyle name="常规 2 9 2 2 5" xfId="10759"/>
    <cellStyle name="常规 2 9 2 2 5 2" xfId="20597"/>
    <cellStyle name="常规 2 9 2 2 6" xfId="10751"/>
    <cellStyle name="常规 2 9 2 2 6 2" xfId="20598"/>
    <cellStyle name="常规 2 9 2 2 7" xfId="20585"/>
    <cellStyle name="常规 2 9 2 2 8" xfId="32530"/>
    <cellStyle name="常规 2 9 2 3" xfId="1457"/>
    <cellStyle name="常规 2 9 2 3 2" xfId="1458"/>
    <cellStyle name="常规 2 9 2 3 2 2" xfId="10762"/>
    <cellStyle name="常规 2 9 2 3 2 2 2" xfId="20601"/>
    <cellStyle name="常规 2 9 2 3 2 3" xfId="10761"/>
    <cellStyle name="常规 2 9 2 3 2 3 2" xfId="20602"/>
    <cellStyle name="常规 2 9 2 3 2 4" xfId="20600"/>
    <cellStyle name="常规 2 9 2 3 2 5" xfId="32536"/>
    <cellStyle name="常规 2 9 2 3 3" xfId="1459"/>
    <cellStyle name="常规 2 9 2 3 3 2" xfId="10763"/>
    <cellStyle name="常规 2 9 2 3 3 2 2" xfId="20604"/>
    <cellStyle name="常规 2 9 2 3 3 3" xfId="20603"/>
    <cellStyle name="常规 2 9 2 3 3 4" xfId="32537"/>
    <cellStyle name="常规 2 9 2 3 4" xfId="10764"/>
    <cellStyle name="常规 2 9 2 3 4 2" xfId="20605"/>
    <cellStyle name="常规 2 9 2 3 5" xfId="10760"/>
    <cellStyle name="常规 2 9 2 3 5 2" xfId="20606"/>
    <cellStyle name="常规 2 9 2 3 6" xfId="20599"/>
    <cellStyle name="常规 2 9 2 3 7" xfId="32535"/>
    <cellStyle name="常规 2 9 2 4" xfId="1460"/>
    <cellStyle name="常规 2 9 2 4 2" xfId="10766"/>
    <cellStyle name="常规 2 9 2 4 2 2" xfId="20608"/>
    <cellStyle name="常规 2 9 2 4 3" xfId="10765"/>
    <cellStyle name="常规 2 9 2 4 3 2" xfId="20609"/>
    <cellStyle name="常规 2 9 2 4 4" xfId="20607"/>
    <cellStyle name="常规 2 9 2 4 5" xfId="32538"/>
    <cellStyle name="常规 2 9 2 5" xfId="1461"/>
    <cellStyle name="常规 2 9 2 5 2" xfId="10767"/>
    <cellStyle name="常规 2 9 2 5 2 2" xfId="20611"/>
    <cellStyle name="常规 2 9 2 5 3" xfId="20610"/>
    <cellStyle name="常规 2 9 2 5 4" xfId="32539"/>
    <cellStyle name="常规 2 9 2 6" xfId="10768"/>
    <cellStyle name="常规 2 9 2 6 2" xfId="20612"/>
    <cellStyle name="常规 2 9 2 7" xfId="10750"/>
    <cellStyle name="常规 2 9 2 7 2" xfId="20613"/>
    <cellStyle name="常规 2 9 2 8" xfId="20584"/>
    <cellStyle name="常规 2 9 2 9" xfId="32529"/>
    <cellStyle name="常规 2 9 20" xfId="10769"/>
    <cellStyle name="常规 2 9 20 2" xfId="20614"/>
    <cellStyle name="常规 2 9 21" xfId="10711"/>
    <cellStyle name="常规 2 9 21 2" xfId="20615"/>
    <cellStyle name="常规 2 9 22" xfId="20507"/>
    <cellStyle name="常规 2 9 23" xfId="32528"/>
    <cellStyle name="常规 2 9 3" xfId="1462"/>
    <cellStyle name="常规 2 9 3 2" xfId="1463"/>
    <cellStyle name="常规 2 9 3 2 2" xfId="1464"/>
    <cellStyle name="常规 2 9 3 2 2 2" xfId="10773"/>
    <cellStyle name="常规 2 9 3 2 2 2 2" xfId="20619"/>
    <cellStyle name="常规 2 9 3 2 2 3" xfId="10772"/>
    <cellStyle name="常规 2 9 3 2 2 3 2" xfId="20620"/>
    <cellStyle name="常规 2 9 3 2 2 4" xfId="20618"/>
    <cellStyle name="常规 2 9 3 2 2 5" xfId="32542"/>
    <cellStyle name="常规 2 9 3 2 3" xfId="10774"/>
    <cellStyle name="常规 2 9 3 2 3 2" xfId="20621"/>
    <cellStyle name="常规 2 9 3 2 4" xfId="10771"/>
    <cellStyle name="常规 2 9 3 2 4 2" xfId="20622"/>
    <cellStyle name="常规 2 9 3 2 5" xfId="20617"/>
    <cellStyle name="常规 2 9 3 2 6" xfId="32541"/>
    <cellStyle name="常规 2 9 3 3" xfId="1465"/>
    <cellStyle name="常规 2 9 3 3 2" xfId="10776"/>
    <cellStyle name="常规 2 9 3 3 2 2" xfId="20624"/>
    <cellStyle name="常规 2 9 3 3 3" xfId="10775"/>
    <cellStyle name="常规 2 9 3 3 3 2" xfId="20625"/>
    <cellStyle name="常规 2 9 3 3 4" xfId="20623"/>
    <cellStyle name="常规 2 9 3 3 5" xfId="32543"/>
    <cellStyle name="常规 2 9 3 4" xfId="1466"/>
    <cellStyle name="常规 2 9 3 4 2" xfId="10777"/>
    <cellStyle name="常规 2 9 3 4 2 2" xfId="20627"/>
    <cellStyle name="常规 2 9 3 4 3" xfId="20626"/>
    <cellStyle name="常规 2 9 3 4 4" xfId="32544"/>
    <cellStyle name="常规 2 9 3 5" xfId="10778"/>
    <cellStyle name="常规 2 9 3 5 2" xfId="20628"/>
    <cellStyle name="常规 2 9 3 6" xfId="10770"/>
    <cellStyle name="常规 2 9 3 6 2" xfId="20629"/>
    <cellStyle name="常规 2 9 3 7" xfId="20616"/>
    <cellStyle name="常规 2 9 3 8" xfId="32540"/>
    <cellStyle name="常规 2 9 4" xfId="1467"/>
    <cellStyle name="常规 2 9 4 2" xfId="1468"/>
    <cellStyle name="常规 2 9 4 2 2" xfId="1469"/>
    <cellStyle name="常规 2 9 4 2 2 2" xfId="4122"/>
    <cellStyle name="常规 2 9 4 2 2 2 2" xfId="8329"/>
    <cellStyle name="常规 2 9 4 2 2 2 2 2" xfId="10783"/>
    <cellStyle name="常规 2 9 4 2 2 2 2 2 2" xfId="20635"/>
    <cellStyle name="常规 2 9 4 2 2 2 2 3" xfId="20634"/>
    <cellStyle name="常规 2 9 4 2 2 2 3" xfId="10782"/>
    <cellStyle name="常规 2 9 4 2 2 2 3 2" xfId="20636"/>
    <cellStyle name="常规 2 9 4 2 2 2 4" xfId="20633"/>
    <cellStyle name="常规 2 9 4 2 2 3" xfId="6235"/>
    <cellStyle name="常规 2 9 4 2 2 3 2" xfId="10784"/>
    <cellStyle name="常规 2 9 4 2 2 3 2 2" xfId="20638"/>
    <cellStyle name="常规 2 9 4 2 2 3 3" xfId="20637"/>
    <cellStyle name="常规 2 9 4 2 2 4" xfId="10785"/>
    <cellStyle name="常规 2 9 4 2 2 4 2" xfId="20639"/>
    <cellStyle name="常规 2 9 4 2 2 5" xfId="10781"/>
    <cellStyle name="常规 2 9 4 2 2 5 2" xfId="20640"/>
    <cellStyle name="常规 2 9 4 2 2 6" xfId="20632"/>
    <cellStyle name="常规 2 9 4 2 3" xfId="4121"/>
    <cellStyle name="常规 2 9 4 2 3 2" xfId="8328"/>
    <cellStyle name="常规 2 9 4 2 3 2 2" xfId="10787"/>
    <cellStyle name="常规 2 9 4 2 3 2 2 2" xfId="20643"/>
    <cellStyle name="常规 2 9 4 2 3 2 3" xfId="20642"/>
    <cellStyle name="常规 2 9 4 2 3 3" xfId="10786"/>
    <cellStyle name="常规 2 9 4 2 3 3 2" xfId="20644"/>
    <cellStyle name="常规 2 9 4 2 3 4" xfId="20641"/>
    <cellStyle name="常规 2 9 4 2 4" xfId="6234"/>
    <cellStyle name="常规 2 9 4 2 4 2" xfId="10788"/>
    <cellStyle name="常规 2 9 4 2 4 2 2" xfId="20646"/>
    <cellStyle name="常规 2 9 4 2 4 3" xfId="20645"/>
    <cellStyle name="常规 2 9 4 2 5" xfId="10789"/>
    <cellStyle name="常规 2 9 4 2 5 2" xfId="20647"/>
    <cellStyle name="常规 2 9 4 2 6" xfId="10780"/>
    <cellStyle name="常规 2 9 4 2 6 2" xfId="20648"/>
    <cellStyle name="常规 2 9 4 2 7" xfId="20631"/>
    <cellStyle name="常规 2 9 4 3" xfId="1470"/>
    <cellStyle name="常规 2 9 4 3 2" xfId="4123"/>
    <cellStyle name="常规 2 9 4 3 2 2" xfId="8330"/>
    <cellStyle name="常规 2 9 4 3 2 2 2" xfId="10792"/>
    <cellStyle name="常规 2 9 4 3 2 2 2 2" xfId="20652"/>
    <cellStyle name="常规 2 9 4 3 2 2 3" xfId="20651"/>
    <cellStyle name="常规 2 9 4 3 2 3" xfId="10791"/>
    <cellStyle name="常规 2 9 4 3 2 3 2" xfId="20653"/>
    <cellStyle name="常规 2 9 4 3 2 4" xfId="20650"/>
    <cellStyle name="常规 2 9 4 3 3" xfId="6236"/>
    <cellStyle name="常规 2 9 4 3 3 2" xfId="10793"/>
    <cellStyle name="常规 2 9 4 3 3 2 2" xfId="20655"/>
    <cellStyle name="常规 2 9 4 3 3 3" xfId="20654"/>
    <cellStyle name="常规 2 9 4 3 4" xfId="10794"/>
    <cellStyle name="常规 2 9 4 3 4 2" xfId="20656"/>
    <cellStyle name="常规 2 9 4 3 5" xfId="10790"/>
    <cellStyle name="常规 2 9 4 3 5 2" xfId="20657"/>
    <cellStyle name="常规 2 9 4 3 6" xfId="20649"/>
    <cellStyle name="常规 2 9 4 4" xfId="1471"/>
    <cellStyle name="常规 2 9 4 4 2" xfId="10795"/>
    <cellStyle name="常规 2 9 4 4 2 2" xfId="20659"/>
    <cellStyle name="常规 2 9 4 4 3" xfId="20658"/>
    <cellStyle name="常规 2 9 4 4 4" xfId="32545"/>
    <cellStyle name="常规 2 9 4 5" xfId="4120"/>
    <cellStyle name="常规 2 9 4 5 2" xfId="8327"/>
    <cellStyle name="常规 2 9 4 5 2 2" xfId="10797"/>
    <cellStyle name="常规 2 9 4 5 2 2 2" xfId="20662"/>
    <cellStyle name="常规 2 9 4 5 2 3" xfId="20661"/>
    <cellStyle name="常规 2 9 4 5 3" xfId="10796"/>
    <cellStyle name="常规 2 9 4 5 3 2" xfId="20663"/>
    <cellStyle name="常规 2 9 4 5 4" xfId="20660"/>
    <cellStyle name="常规 2 9 4 6" xfId="6233"/>
    <cellStyle name="常规 2 9 4 6 2" xfId="10798"/>
    <cellStyle name="常规 2 9 4 6 2 2" xfId="20665"/>
    <cellStyle name="常规 2 9 4 6 3" xfId="20664"/>
    <cellStyle name="常规 2 9 4 7" xfId="10799"/>
    <cellStyle name="常规 2 9 4 7 2" xfId="20666"/>
    <cellStyle name="常规 2 9 4 8" xfId="10779"/>
    <cellStyle name="常规 2 9 4 8 2" xfId="20667"/>
    <cellStyle name="常规 2 9 4 9" xfId="20630"/>
    <cellStyle name="常规 2 9 5" xfId="1472"/>
    <cellStyle name="常规 2 9 5 2" xfId="1473"/>
    <cellStyle name="常规 2 9 5 2 2" xfId="10802"/>
    <cellStyle name="常规 2 9 5 2 2 2" xfId="20670"/>
    <cellStyle name="常规 2 9 5 2 3" xfId="10801"/>
    <cellStyle name="常规 2 9 5 2 3 2" xfId="20671"/>
    <cellStyle name="常规 2 9 5 2 4" xfId="20669"/>
    <cellStyle name="常规 2 9 5 2 5" xfId="32547"/>
    <cellStyle name="常规 2 9 5 3" xfId="10803"/>
    <cellStyle name="常规 2 9 5 3 2" xfId="20672"/>
    <cellStyle name="常规 2 9 5 4" xfId="10800"/>
    <cellStyle name="常规 2 9 5 4 2" xfId="20673"/>
    <cellStyle name="常规 2 9 5 5" xfId="20668"/>
    <cellStyle name="常规 2 9 5 6" xfId="32546"/>
    <cellStyle name="常规 2 9 6" xfId="1474"/>
    <cellStyle name="常规 2 9 6 2" xfId="10805"/>
    <cellStyle name="常规 2 9 6 2 2" xfId="20675"/>
    <cellStyle name="常规 2 9 6 3" xfId="10804"/>
    <cellStyle name="常规 2 9 6 3 2" xfId="20676"/>
    <cellStyle name="常规 2 9 6 4" xfId="20674"/>
    <cellStyle name="常规 2 9 6 5" xfId="32548"/>
    <cellStyle name="常规 2 9 7" xfId="1475"/>
    <cellStyle name="常规 2 9 7 2" xfId="10807"/>
    <cellStyle name="常规 2 9 7 2 2" xfId="20678"/>
    <cellStyle name="常规 2 9 7 3" xfId="10806"/>
    <cellStyle name="常规 2 9 7 3 2" xfId="20679"/>
    <cellStyle name="常规 2 9 7 4" xfId="20677"/>
    <cellStyle name="常规 2 9 7 5" xfId="32549"/>
    <cellStyle name="常规 2 9 8" xfId="1476"/>
    <cellStyle name="常规 2 9 8 2" xfId="10808"/>
    <cellStyle name="常规 2 9 8 2 2" xfId="20681"/>
    <cellStyle name="常规 2 9 8 3" xfId="20680"/>
    <cellStyle name="常规 2 9 8 4" xfId="32550"/>
    <cellStyle name="常规 2 9 9" xfId="1477"/>
    <cellStyle name="常规 2 9 9 2" xfId="4124"/>
    <cellStyle name="常规 2 9 9 2 2" xfId="8331"/>
    <cellStyle name="常规 2 9 9 2 2 2" xfId="10811"/>
    <cellStyle name="常规 2 9 9 2 2 2 2" xfId="20685"/>
    <cellStyle name="常规 2 9 9 2 2 3" xfId="20684"/>
    <cellStyle name="常规 2 9 9 2 3" xfId="10810"/>
    <cellStyle name="常规 2 9 9 2 3 2" xfId="20686"/>
    <cellStyle name="常规 2 9 9 2 4" xfId="20683"/>
    <cellStyle name="常规 2 9 9 3" xfId="6237"/>
    <cellStyle name="常规 2 9 9 3 2" xfId="10812"/>
    <cellStyle name="常规 2 9 9 3 2 2" xfId="20688"/>
    <cellStyle name="常规 2 9 9 3 3" xfId="20687"/>
    <cellStyle name="常规 2 9 9 4" xfId="10809"/>
    <cellStyle name="常规 2 9 9 4 2" xfId="20689"/>
    <cellStyle name="常规 2 9 9 5" xfId="20682"/>
    <cellStyle name="常规 20" xfId="1478"/>
    <cellStyle name="常规 20 10" xfId="5208"/>
    <cellStyle name="常规 20 10 2" xfId="9385"/>
    <cellStyle name="常规 20 10 2 2" xfId="10815"/>
    <cellStyle name="常规 20 10 2 2 2" xfId="20693"/>
    <cellStyle name="常规 20 10 2 3" xfId="20692"/>
    <cellStyle name="常规 20 10 3" xfId="9455"/>
    <cellStyle name="常规 20 10 3 2" xfId="20694"/>
    <cellStyle name="常规 20 10 4" xfId="10814"/>
    <cellStyle name="常规 20 10 4 2" xfId="20695"/>
    <cellStyle name="常规 20 10 5" xfId="20691"/>
    <cellStyle name="常规 20 11" xfId="10816"/>
    <cellStyle name="常规 20 11 2" xfId="20696"/>
    <cellStyle name="常规 20 12" xfId="10813"/>
    <cellStyle name="常规 20 12 2" xfId="20697"/>
    <cellStyle name="常规 20 13" xfId="20690"/>
    <cellStyle name="常规 20 2" xfId="1479"/>
    <cellStyle name="常规 20 2 10" xfId="10818"/>
    <cellStyle name="常规 20 2 10 2" xfId="20699"/>
    <cellStyle name="常规 20 2 11" xfId="10817"/>
    <cellStyle name="常规 20 2 11 2" xfId="20700"/>
    <cellStyle name="常规 20 2 12" xfId="20698"/>
    <cellStyle name="常规 20 2 2" xfId="1480"/>
    <cellStyle name="常规 20 2 2 10" xfId="10820"/>
    <cellStyle name="常规 20 2 2 10 2" xfId="20702"/>
    <cellStyle name="常规 20 2 2 11" xfId="10819"/>
    <cellStyle name="常规 20 2 2 11 2" xfId="20703"/>
    <cellStyle name="常规 20 2 2 12" xfId="20701"/>
    <cellStyle name="常规 20 2 2 2" xfId="1481"/>
    <cellStyle name="常规 20 2 2 2 10" xfId="10821"/>
    <cellStyle name="常规 20 2 2 2 10 2" xfId="20705"/>
    <cellStyle name="常规 20 2 2 2 11" xfId="20704"/>
    <cellStyle name="常规 20 2 2 2 2" xfId="1482"/>
    <cellStyle name="常规 20 2 2 2 2 10" xfId="20706"/>
    <cellStyle name="常规 20 2 2 2 2 2" xfId="1483"/>
    <cellStyle name="常规 20 2 2 2 2 2 2" xfId="1484"/>
    <cellStyle name="常规 20 2 2 2 2 2 2 2" xfId="1485"/>
    <cellStyle name="常规 20 2 2 2 2 2 2 2 2" xfId="4128"/>
    <cellStyle name="常规 20 2 2 2 2 2 2 2 2 2" xfId="8335"/>
    <cellStyle name="常规 20 2 2 2 2 2 2 2 2 2 2" xfId="10827"/>
    <cellStyle name="常规 20 2 2 2 2 2 2 2 2 2 2 2" xfId="20712"/>
    <cellStyle name="常规 20 2 2 2 2 2 2 2 2 2 3" xfId="20711"/>
    <cellStyle name="常规 20 2 2 2 2 2 2 2 2 3" xfId="10826"/>
    <cellStyle name="常规 20 2 2 2 2 2 2 2 2 3 2" xfId="20713"/>
    <cellStyle name="常规 20 2 2 2 2 2 2 2 2 4" xfId="20710"/>
    <cellStyle name="常规 20 2 2 2 2 2 2 2 3" xfId="6241"/>
    <cellStyle name="常规 20 2 2 2 2 2 2 2 3 2" xfId="10828"/>
    <cellStyle name="常规 20 2 2 2 2 2 2 2 3 2 2" xfId="20715"/>
    <cellStyle name="常规 20 2 2 2 2 2 2 2 3 3" xfId="20714"/>
    <cellStyle name="常规 20 2 2 2 2 2 2 2 4" xfId="10829"/>
    <cellStyle name="常规 20 2 2 2 2 2 2 2 4 2" xfId="20716"/>
    <cellStyle name="常规 20 2 2 2 2 2 2 2 5" xfId="10825"/>
    <cellStyle name="常规 20 2 2 2 2 2 2 2 5 2" xfId="20717"/>
    <cellStyle name="常规 20 2 2 2 2 2 2 2 6" xfId="20709"/>
    <cellStyle name="常规 20 2 2 2 2 2 2 3" xfId="4127"/>
    <cellStyle name="常规 20 2 2 2 2 2 2 3 2" xfId="8334"/>
    <cellStyle name="常规 20 2 2 2 2 2 2 3 2 2" xfId="10831"/>
    <cellStyle name="常规 20 2 2 2 2 2 2 3 2 2 2" xfId="20720"/>
    <cellStyle name="常规 20 2 2 2 2 2 2 3 2 3" xfId="20719"/>
    <cellStyle name="常规 20 2 2 2 2 2 2 3 3" xfId="10830"/>
    <cellStyle name="常规 20 2 2 2 2 2 2 3 3 2" xfId="20721"/>
    <cellStyle name="常规 20 2 2 2 2 2 2 3 4" xfId="20718"/>
    <cellStyle name="常规 20 2 2 2 2 2 2 4" xfId="6240"/>
    <cellStyle name="常规 20 2 2 2 2 2 2 4 2" xfId="10832"/>
    <cellStyle name="常规 20 2 2 2 2 2 2 4 2 2" xfId="20723"/>
    <cellStyle name="常规 20 2 2 2 2 2 2 4 3" xfId="20722"/>
    <cellStyle name="常规 20 2 2 2 2 2 2 5" xfId="10833"/>
    <cellStyle name="常规 20 2 2 2 2 2 2 5 2" xfId="20724"/>
    <cellStyle name="常规 20 2 2 2 2 2 2 6" xfId="10824"/>
    <cellStyle name="常规 20 2 2 2 2 2 2 6 2" xfId="20725"/>
    <cellStyle name="常规 20 2 2 2 2 2 2 7" xfId="20708"/>
    <cellStyle name="常规 20 2 2 2 2 2 3" xfId="1486"/>
    <cellStyle name="常规 20 2 2 2 2 2 3 2" xfId="4129"/>
    <cellStyle name="常规 20 2 2 2 2 2 3 2 2" xfId="8336"/>
    <cellStyle name="常规 20 2 2 2 2 2 3 2 2 2" xfId="10836"/>
    <cellStyle name="常规 20 2 2 2 2 2 3 2 2 2 2" xfId="20729"/>
    <cellStyle name="常规 20 2 2 2 2 2 3 2 2 3" xfId="20728"/>
    <cellStyle name="常规 20 2 2 2 2 2 3 2 3" xfId="10835"/>
    <cellStyle name="常规 20 2 2 2 2 2 3 2 3 2" xfId="20730"/>
    <cellStyle name="常规 20 2 2 2 2 2 3 2 4" xfId="20727"/>
    <cellStyle name="常规 20 2 2 2 2 2 3 3" xfId="6242"/>
    <cellStyle name="常规 20 2 2 2 2 2 3 3 2" xfId="10837"/>
    <cellStyle name="常规 20 2 2 2 2 2 3 3 2 2" xfId="20732"/>
    <cellStyle name="常规 20 2 2 2 2 2 3 3 3" xfId="20731"/>
    <cellStyle name="常规 20 2 2 2 2 2 3 4" xfId="10838"/>
    <cellStyle name="常规 20 2 2 2 2 2 3 4 2" xfId="20733"/>
    <cellStyle name="常规 20 2 2 2 2 2 3 5" xfId="10834"/>
    <cellStyle name="常规 20 2 2 2 2 2 3 5 2" xfId="20734"/>
    <cellStyle name="常规 20 2 2 2 2 2 3 6" xfId="20726"/>
    <cellStyle name="常规 20 2 2 2 2 2 4" xfId="1487"/>
    <cellStyle name="常规 20 2 2 2 2 2 4 2" xfId="4130"/>
    <cellStyle name="常规 20 2 2 2 2 2 4 2 2" xfId="8337"/>
    <cellStyle name="常规 20 2 2 2 2 2 4 2 2 2" xfId="10841"/>
    <cellStyle name="常规 20 2 2 2 2 2 4 2 2 2 2" xfId="20738"/>
    <cellStyle name="常规 20 2 2 2 2 2 4 2 2 3" xfId="20737"/>
    <cellStyle name="常规 20 2 2 2 2 2 4 2 3" xfId="10840"/>
    <cellStyle name="常规 20 2 2 2 2 2 4 2 3 2" xfId="20739"/>
    <cellStyle name="常规 20 2 2 2 2 2 4 2 4" xfId="20736"/>
    <cellStyle name="常规 20 2 2 2 2 2 4 3" xfId="6243"/>
    <cellStyle name="常规 20 2 2 2 2 2 4 3 2" xfId="10842"/>
    <cellStyle name="常规 20 2 2 2 2 2 4 3 2 2" xfId="20741"/>
    <cellStyle name="常规 20 2 2 2 2 2 4 3 3" xfId="20740"/>
    <cellStyle name="常规 20 2 2 2 2 2 4 4" xfId="10839"/>
    <cellStyle name="常规 20 2 2 2 2 2 4 4 2" xfId="20742"/>
    <cellStyle name="常规 20 2 2 2 2 2 4 5" xfId="20735"/>
    <cellStyle name="常规 20 2 2 2 2 2 5" xfId="4126"/>
    <cellStyle name="常规 20 2 2 2 2 2 5 2" xfId="8333"/>
    <cellStyle name="常规 20 2 2 2 2 2 5 2 2" xfId="10844"/>
    <cellStyle name="常规 20 2 2 2 2 2 5 2 2 2" xfId="20745"/>
    <cellStyle name="常规 20 2 2 2 2 2 5 2 3" xfId="20744"/>
    <cellStyle name="常规 20 2 2 2 2 2 5 3" xfId="10843"/>
    <cellStyle name="常规 20 2 2 2 2 2 5 3 2" xfId="20746"/>
    <cellStyle name="常规 20 2 2 2 2 2 5 4" xfId="20743"/>
    <cellStyle name="常规 20 2 2 2 2 2 6" xfId="6239"/>
    <cellStyle name="常规 20 2 2 2 2 2 6 2" xfId="10845"/>
    <cellStyle name="常规 20 2 2 2 2 2 6 2 2" xfId="20748"/>
    <cellStyle name="常规 20 2 2 2 2 2 6 3" xfId="20747"/>
    <cellStyle name="常规 20 2 2 2 2 2 7" xfId="10846"/>
    <cellStyle name="常规 20 2 2 2 2 2 7 2" xfId="20749"/>
    <cellStyle name="常规 20 2 2 2 2 2 8" xfId="10823"/>
    <cellStyle name="常规 20 2 2 2 2 2 8 2" xfId="20750"/>
    <cellStyle name="常规 20 2 2 2 2 2 9" xfId="20707"/>
    <cellStyle name="常规 20 2 2 2 2 3" xfId="1488"/>
    <cellStyle name="常规 20 2 2 2 2 3 2" xfId="1489"/>
    <cellStyle name="常规 20 2 2 2 2 3 2 2" xfId="4132"/>
    <cellStyle name="常规 20 2 2 2 2 3 2 2 2" xfId="8339"/>
    <cellStyle name="常规 20 2 2 2 2 3 2 2 2 2" xfId="10850"/>
    <cellStyle name="常规 20 2 2 2 2 3 2 2 2 2 2" xfId="20755"/>
    <cellStyle name="常规 20 2 2 2 2 3 2 2 2 3" xfId="20754"/>
    <cellStyle name="常规 20 2 2 2 2 3 2 2 3" xfId="10849"/>
    <cellStyle name="常规 20 2 2 2 2 3 2 2 3 2" xfId="20756"/>
    <cellStyle name="常规 20 2 2 2 2 3 2 2 4" xfId="20753"/>
    <cellStyle name="常规 20 2 2 2 2 3 2 3" xfId="6245"/>
    <cellStyle name="常规 20 2 2 2 2 3 2 3 2" xfId="10851"/>
    <cellStyle name="常规 20 2 2 2 2 3 2 3 2 2" xfId="20758"/>
    <cellStyle name="常规 20 2 2 2 2 3 2 3 3" xfId="20757"/>
    <cellStyle name="常规 20 2 2 2 2 3 2 4" xfId="10852"/>
    <cellStyle name="常规 20 2 2 2 2 3 2 4 2" xfId="20759"/>
    <cellStyle name="常规 20 2 2 2 2 3 2 5" xfId="10848"/>
    <cellStyle name="常规 20 2 2 2 2 3 2 5 2" xfId="20760"/>
    <cellStyle name="常规 20 2 2 2 2 3 2 6" xfId="20752"/>
    <cellStyle name="常规 20 2 2 2 2 3 3" xfId="1490"/>
    <cellStyle name="常规 20 2 2 2 2 3 3 2" xfId="4133"/>
    <cellStyle name="常规 20 2 2 2 2 3 3 2 2" xfId="8340"/>
    <cellStyle name="常规 20 2 2 2 2 3 3 2 2 2" xfId="10855"/>
    <cellStyle name="常规 20 2 2 2 2 3 3 2 2 2 2" xfId="20764"/>
    <cellStyle name="常规 20 2 2 2 2 3 3 2 2 3" xfId="20763"/>
    <cellStyle name="常规 20 2 2 2 2 3 3 2 3" xfId="10854"/>
    <cellStyle name="常规 20 2 2 2 2 3 3 2 3 2" xfId="20765"/>
    <cellStyle name="常规 20 2 2 2 2 3 3 2 4" xfId="20762"/>
    <cellStyle name="常规 20 2 2 2 2 3 3 3" xfId="6246"/>
    <cellStyle name="常规 20 2 2 2 2 3 3 3 2" xfId="10856"/>
    <cellStyle name="常规 20 2 2 2 2 3 3 3 2 2" xfId="20767"/>
    <cellStyle name="常规 20 2 2 2 2 3 3 3 3" xfId="20766"/>
    <cellStyle name="常规 20 2 2 2 2 3 3 4" xfId="10853"/>
    <cellStyle name="常规 20 2 2 2 2 3 3 4 2" xfId="20768"/>
    <cellStyle name="常规 20 2 2 2 2 3 3 5" xfId="20761"/>
    <cellStyle name="常规 20 2 2 2 2 3 4" xfId="4131"/>
    <cellStyle name="常规 20 2 2 2 2 3 4 2" xfId="8338"/>
    <cellStyle name="常规 20 2 2 2 2 3 4 2 2" xfId="10858"/>
    <cellStyle name="常规 20 2 2 2 2 3 4 2 2 2" xfId="20771"/>
    <cellStyle name="常规 20 2 2 2 2 3 4 2 3" xfId="20770"/>
    <cellStyle name="常规 20 2 2 2 2 3 4 3" xfId="10857"/>
    <cellStyle name="常规 20 2 2 2 2 3 4 3 2" xfId="20772"/>
    <cellStyle name="常规 20 2 2 2 2 3 4 4" xfId="20769"/>
    <cellStyle name="常规 20 2 2 2 2 3 5" xfId="6244"/>
    <cellStyle name="常规 20 2 2 2 2 3 5 2" xfId="10859"/>
    <cellStyle name="常规 20 2 2 2 2 3 5 2 2" xfId="20774"/>
    <cellStyle name="常规 20 2 2 2 2 3 5 3" xfId="20773"/>
    <cellStyle name="常规 20 2 2 2 2 3 6" xfId="10860"/>
    <cellStyle name="常规 20 2 2 2 2 3 6 2" xfId="20775"/>
    <cellStyle name="常规 20 2 2 2 2 3 7" xfId="10847"/>
    <cellStyle name="常规 20 2 2 2 2 3 7 2" xfId="20776"/>
    <cellStyle name="常规 20 2 2 2 2 3 8" xfId="20751"/>
    <cellStyle name="常规 20 2 2 2 2 4" xfId="1491"/>
    <cellStyle name="常规 20 2 2 2 2 4 2" xfId="4134"/>
    <cellStyle name="常规 20 2 2 2 2 4 2 2" xfId="8341"/>
    <cellStyle name="常规 20 2 2 2 2 4 2 2 2" xfId="10863"/>
    <cellStyle name="常规 20 2 2 2 2 4 2 2 2 2" xfId="20780"/>
    <cellStyle name="常规 20 2 2 2 2 4 2 2 3" xfId="20779"/>
    <cellStyle name="常规 20 2 2 2 2 4 2 3" xfId="10862"/>
    <cellStyle name="常规 20 2 2 2 2 4 2 3 2" xfId="20781"/>
    <cellStyle name="常规 20 2 2 2 2 4 2 4" xfId="20778"/>
    <cellStyle name="常规 20 2 2 2 2 4 3" xfId="6247"/>
    <cellStyle name="常规 20 2 2 2 2 4 3 2" xfId="10864"/>
    <cellStyle name="常规 20 2 2 2 2 4 3 2 2" xfId="20783"/>
    <cellStyle name="常规 20 2 2 2 2 4 3 3" xfId="20782"/>
    <cellStyle name="常规 20 2 2 2 2 4 4" xfId="10865"/>
    <cellStyle name="常规 20 2 2 2 2 4 4 2" xfId="20784"/>
    <cellStyle name="常规 20 2 2 2 2 4 5" xfId="10861"/>
    <cellStyle name="常规 20 2 2 2 2 4 5 2" xfId="20785"/>
    <cellStyle name="常规 20 2 2 2 2 4 6" xfId="20777"/>
    <cellStyle name="常规 20 2 2 2 2 5" xfId="1492"/>
    <cellStyle name="常规 20 2 2 2 2 5 2" xfId="4135"/>
    <cellStyle name="常规 20 2 2 2 2 5 2 2" xfId="8342"/>
    <cellStyle name="常规 20 2 2 2 2 5 2 2 2" xfId="10868"/>
    <cellStyle name="常规 20 2 2 2 2 5 2 2 2 2" xfId="20789"/>
    <cellStyle name="常规 20 2 2 2 2 5 2 2 3" xfId="20788"/>
    <cellStyle name="常规 20 2 2 2 2 5 2 3" xfId="10867"/>
    <cellStyle name="常规 20 2 2 2 2 5 2 3 2" xfId="20790"/>
    <cellStyle name="常规 20 2 2 2 2 5 2 4" xfId="20787"/>
    <cellStyle name="常规 20 2 2 2 2 5 3" xfId="6248"/>
    <cellStyle name="常规 20 2 2 2 2 5 3 2" xfId="10869"/>
    <cellStyle name="常规 20 2 2 2 2 5 3 2 2" xfId="20792"/>
    <cellStyle name="常规 20 2 2 2 2 5 3 3" xfId="20791"/>
    <cellStyle name="常规 20 2 2 2 2 5 4" xfId="10866"/>
    <cellStyle name="常规 20 2 2 2 2 5 4 2" xfId="20793"/>
    <cellStyle name="常规 20 2 2 2 2 5 5" xfId="20786"/>
    <cellStyle name="常规 20 2 2 2 2 6" xfId="4125"/>
    <cellStyle name="常规 20 2 2 2 2 6 2" xfId="8332"/>
    <cellStyle name="常规 20 2 2 2 2 6 2 2" xfId="10871"/>
    <cellStyle name="常规 20 2 2 2 2 6 2 2 2" xfId="20796"/>
    <cellStyle name="常规 20 2 2 2 2 6 2 3" xfId="20795"/>
    <cellStyle name="常规 20 2 2 2 2 6 3" xfId="10870"/>
    <cellStyle name="常规 20 2 2 2 2 6 3 2" xfId="20797"/>
    <cellStyle name="常规 20 2 2 2 2 6 4" xfId="20794"/>
    <cellStyle name="常规 20 2 2 2 2 7" xfId="6238"/>
    <cellStyle name="常规 20 2 2 2 2 7 2" xfId="10872"/>
    <cellStyle name="常规 20 2 2 2 2 7 2 2" xfId="20799"/>
    <cellStyle name="常规 20 2 2 2 2 7 3" xfId="20798"/>
    <cellStyle name="常规 20 2 2 2 2 8" xfId="10873"/>
    <cellStyle name="常规 20 2 2 2 2 8 2" xfId="20800"/>
    <cellStyle name="常规 20 2 2 2 2 9" xfId="10822"/>
    <cellStyle name="常规 20 2 2 2 2 9 2" xfId="20801"/>
    <cellStyle name="常规 20 2 2 2 3" xfId="1493"/>
    <cellStyle name="常规 20 2 2 2 3 2" xfId="1494"/>
    <cellStyle name="常规 20 2 2 2 3 2 2" xfId="1495"/>
    <cellStyle name="常规 20 2 2 2 3 2 2 2" xfId="4138"/>
    <cellStyle name="常规 20 2 2 2 3 2 2 2 2" xfId="8345"/>
    <cellStyle name="常规 20 2 2 2 3 2 2 2 2 2" xfId="10878"/>
    <cellStyle name="常规 20 2 2 2 3 2 2 2 2 2 2" xfId="20807"/>
    <cellStyle name="常规 20 2 2 2 3 2 2 2 2 3" xfId="20806"/>
    <cellStyle name="常规 20 2 2 2 3 2 2 2 3" xfId="10877"/>
    <cellStyle name="常规 20 2 2 2 3 2 2 2 3 2" xfId="20808"/>
    <cellStyle name="常规 20 2 2 2 3 2 2 2 4" xfId="20805"/>
    <cellStyle name="常规 20 2 2 2 3 2 2 3" xfId="6251"/>
    <cellStyle name="常规 20 2 2 2 3 2 2 3 2" xfId="10879"/>
    <cellStyle name="常规 20 2 2 2 3 2 2 3 2 2" xfId="20810"/>
    <cellStyle name="常规 20 2 2 2 3 2 2 3 3" xfId="20809"/>
    <cellStyle name="常规 20 2 2 2 3 2 2 4" xfId="10880"/>
    <cellStyle name="常规 20 2 2 2 3 2 2 4 2" xfId="20811"/>
    <cellStyle name="常规 20 2 2 2 3 2 2 5" xfId="10876"/>
    <cellStyle name="常规 20 2 2 2 3 2 2 5 2" xfId="20812"/>
    <cellStyle name="常规 20 2 2 2 3 2 2 6" xfId="20804"/>
    <cellStyle name="常规 20 2 2 2 3 2 3" xfId="1496"/>
    <cellStyle name="常规 20 2 2 2 3 2 3 2" xfId="4139"/>
    <cellStyle name="常规 20 2 2 2 3 2 3 2 2" xfId="8346"/>
    <cellStyle name="常规 20 2 2 2 3 2 3 2 2 2" xfId="10883"/>
    <cellStyle name="常规 20 2 2 2 3 2 3 2 2 2 2" xfId="20816"/>
    <cellStyle name="常规 20 2 2 2 3 2 3 2 2 3" xfId="20815"/>
    <cellStyle name="常规 20 2 2 2 3 2 3 2 3" xfId="10882"/>
    <cellStyle name="常规 20 2 2 2 3 2 3 2 3 2" xfId="20817"/>
    <cellStyle name="常规 20 2 2 2 3 2 3 2 4" xfId="20814"/>
    <cellStyle name="常规 20 2 2 2 3 2 3 3" xfId="6252"/>
    <cellStyle name="常规 20 2 2 2 3 2 3 3 2" xfId="10884"/>
    <cellStyle name="常规 20 2 2 2 3 2 3 3 2 2" xfId="20819"/>
    <cellStyle name="常规 20 2 2 2 3 2 3 3 3" xfId="20818"/>
    <cellStyle name="常规 20 2 2 2 3 2 3 4" xfId="10881"/>
    <cellStyle name="常规 20 2 2 2 3 2 3 4 2" xfId="20820"/>
    <cellStyle name="常规 20 2 2 2 3 2 3 5" xfId="20813"/>
    <cellStyle name="常规 20 2 2 2 3 2 4" xfId="4137"/>
    <cellStyle name="常规 20 2 2 2 3 2 4 2" xfId="8344"/>
    <cellStyle name="常规 20 2 2 2 3 2 4 2 2" xfId="10886"/>
    <cellStyle name="常规 20 2 2 2 3 2 4 2 2 2" xfId="20823"/>
    <cellStyle name="常规 20 2 2 2 3 2 4 2 3" xfId="20822"/>
    <cellStyle name="常规 20 2 2 2 3 2 4 3" xfId="10885"/>
    <cellStyle name="常规 20 2 2 2 3 2 4 3 2" xfId="20824"/>
    <cellStyle name="常规 20 2 2 2 3 2 4 4" xfId="20821"/>
    <cellStyle name="常规 20 2 2 2 3 2 5" xfId="6250"/>
    <cellStyle name="常规 20 2 2 2 3 2 5 2" xfId="10887"/>
    <cellStyle name="常规 20 2 2 2 3 2 5 2 2" xfId="20826"/>
    <cellStyle name="常规 20 2 2 2 3 2 5 3" xfId="20825"/>
    <cellStyle name="常规 20 2 2 2 3 2 6" xfId="10888"/>
    <cellStyle name="常规 20 2 2 2 3 2 6 2" xfId="20827"/>
    <cellStyle name="常规 20 2 2 2 3 2 7" xfId="10875"/>
    <cellStyle name="常规 20 2 2 2 3 2 7 2" xfId="20828"/>
    <cellStyle name="常规 20 2 2 2 3 2 8" xfId="20803"/>
    <cellStyle name="常规 20 2 2 2 3 3" xfId="1497"/>
    <cellStyle name="常规 20 2 2 2 3 3 2" xfId="1498"/>
    <cellStyle name="常规 20 2 2 2 3 3 2 2" xfId="4141"/>
    <cellStyle name="常规 20 2 2 2 3 3 2 2 2" xfId="8348"/>
    <cellStyle name="常规 20 2 2 2 3 3 2 2 2 2" xfId="10892"/>
    <cellStyle name="常规 20 2 2 2 3 3 2 2 2 2 2" xfId="20833"/>
    <cellStyle name="常规 20 2 2 2 3 3 2 2 2 3" xfId="20832"/>
    <cellStyle name="常规 20 2 2 2 3 3 2 2 3" xfId="10891"/>
    <cellStyle name="常规 20 2 2 2 3 3 2 2 3 2" xfId="20834"/>
    <cellStyle name="常规 20 2 2 2 3 3 2 2 4" xfId="20831"/>
    <cellStyle name="常规 20 2 2 2 3 3 2 3" xfId="6254"/>
    <cellStyle name="常规 20 2 2 2 3 3 2 3 2" xfId="10893"/>
    <cellStyle name="常规 20 2 2 2 3 3 2 3 2 2" xfId="20836"/>
    <cellStyle name="常规 20 2 2 2 3 3 2 3 3" xfId="20835"/>
    <cellStyle name="常规 20 2 2 2 3 3 2 4" xfId="10890"/>
    <cellStyle name="常规 20 2 2 2 3 3 2 4 2" xfId="20837"/>
    <cellStyle name="常规 20 2 2 2 3 3 2 5" xfId="20830"/>
    <cellStyle name="常规 20 2 2 2 3 3 3" xfId="4140"/>
    <cellStyle name="常规 20 2 2 2 3 3 3 2" xfId="8347"/>
    <cellStyle name="常规 20 2 2 2 3 3 3 2 2" xfId="10895"/>
    <cellStyle name="常规 20 2 2 2 3 3 3 2 2 2" xfId="20840"/>
    <cellStyle name="常规 20 2 2 2 3 3 3 2 3" xfId="20839"/>
    <cellStyle name="常规 20 2 2 2 3 3 3 3" xfId="10894"/>
    <cellStyle name="常规 20 2 2 2 3 3 3 3 2" xfId="20841"/>
    <cellStyle name="常规 20 2 2 2 3 3 3 4" xfId="20838"/>
    <cellStyle name="常规 20 2 2 2 3 3 4" xfId="6253"/>
    <cellStyle name="常规 20 2 2 2 3 3 4 2" xfId="10896"/>
    <cellStyle name="常规 20 2 2 2 3 3 4 2 2" xfId="20843"/>
    <cellStyle name="常规 20 2 2 2 3 3 4 3" xfId="20842"/>
    <cellStyle name="常规 20 2 2 2 3 3 5" xfId="10897"/>
    <cellStyle name="常规 20 2 2 2 3 3 5 2" xfId="20844"/>
    <cellStyle name="常规 20 2 2 2 3 3 6" xfId="10889"/>
    <cellStyle name="常规 20 2 2 2 3 3 6 2" xfId="20845"/>
    <cellStyle name="常规 20 2 2 2 3 3 7" xfId="20829"/>
    <cellStyle name="常规 20 2 2 2 3 4" xfId="1499"/>
    <cellStyle name="常规 20 2 2 2 3 4 2" xfId="4142"/>
    <cellStyle name="常规 20 2 2 2 3 4 2 2" xfId="8349"/>
    <cellStyle name="常规 20 2 2 2 3 4 2 2 2" xfId="10900"/>
    <cellStyle name="常规 20 2 2 2 3 4 2 2 2 2" xfId="20849"/>
    <cellStyle name="常规 20 2 2 2 3 4 2 2 3" xfId="20848"/>
    <cellStyle name="常规 20 2 2 2 3 4 2 3" xfId="10899"/>
    <cellStyle name="常规 20 2 2 2 3 4 2 3 2" xfId="20850"/>
    <cellStyle name="常规 20 2 2 2 3 4 2 4" xfId="20847"/>
    <cellStyle name="常规 20 2 2 2 3 4 3" xfId="6255"/>
    <cellStyle name="常规 20 2 2 2 3 4 3 2" xfId="10901"/>
    <cellStyle name="常规 20 2 2 2 3 4 3 2 2" xfId="20852"/>
    <cellStyle name="常规 20 2 2 2 3 4 3 3" xfId="20851"/>
    <cellStyle name="常规 20 2 2 2 3 4 4" xfId="10898"/>
    <cellStyle name="常规 20 2 2 2 3 4 4 2" xfId="20853"/>
    <cellStyle name="常规 20 2 2 2 3 4 5" xfId="20846"/>
    <cellStyle name="常规 20 2 2 2 3 5" xfId="4136"/>
    <cellStyle name="常规 20 2 2 2 3 5 2" xfId="8343"/>
    <cellStyle name="常规 20 2 2 2 3 5 2 2" xfId="10903"/>
    <cellStyle name="常规 20 2 2 2 3 5 2 2 2" xfId="20856"/>
    <cellStyle name="常规 20 2 2 2 3 5 2 3" xfId="20855"/>
    <cellStyle name="常规 20 2 2 2 3 5 3" xfId="10902"/>
    <cellStyle name="常规 20 2 2 2 3 5 3 2" xfId="20857"/>
    <cellStyle name="常规 20 2 2 2 3 5 4" xfId="20854"/>
    <cellStyle name="常规 20 2 2 2 3 6" xfId="6249"/>
    <cellStyle name="常规 20 2 2 2 3 6 2" xfId="10904"/>
    <cellStyle name="常规 20 2 2 2 3 6 2 2" xfId="20859"/>
    <cellStyle name="常规 20 2 2 2 3 6 3" xfId="20858"/>
    <cellStyle name="常规 20 2 2 2 3 7" xfId="10905"/>
    <cellStyle name="常规 20 2 2 2 3 7 2" xfId="20860"/>
    <cellStyle name="常规 20 2 2 2 3 8" xfId="10874"/>
    <cellStyle name="常规 20 2 2 2 3 8 2" xfId="20861"/>
    <cellStyle name="常规 20 2 2 2 3 9" xfId="20802"/>
    <cellStyle name="常规 20 2 2 2 4" xfId="1500"/>
    <cellStyle name="常规 20 2 2 2 4 2" xfId="1501"/>
    <cellStyle name="常规 20 2 2 2 4 2 2" xfId="4144"/>
    <cellStyle name="常规 20 2 2 2 4 2 2 2" xfId="8351"/>
    <cellStyle name="常规 20 2 2 2 4 2 2 2 2" xfId="10909"/>
    <cellStyle name="常规 20 2 2 2 4 2 2 2 2 2" xfId="20866"/>
    <cellStyle name="常规 20 2 2 2 4 2 2 2 3" xfId="20865"/>
    <cellStyle name="常规 20 2 2 2 4 2 2 3" xfId="10908"/>
    <cellStyle name="常规 20 2 2 2 4 2 2 3 2" xfId="20867"/>
    <cellStyle name="常规 20 2 2 2 4 2 2 4" xfId="20864"/>
    <cellStyle name="常规 20 2 2 2 4 2 3" xfId="6257"/>
    <cellStyle name="常规 20 2 2 2 4 2 3 2" xfId="10910"/>
    <cellStyle name="常规 20 2 2 2 4 2 3 2 2" xfId="20869"/>
    <cellStyle name="常规 20 2 2 2 4 2 3 3" xfId="20868"/>
    <cellStyle name="常规 20 2 2 2 4 2 4" xfId="10911"/>
    <cellStyle name="常规 20 2 2 2 4 2 4 2" xfId="20870"/>
    <cellStyle name="常规 20 2 2 2 4 2 5" xfId="10907"/>
    <cellStyle name="常规 20 2 2 2 4 2 5 2" xfId="20871"/>
    <cellStyle name="常规 20 2 2 2 4 2 6" xfId="20863"/>
    <cellStyle name="常规 20 2 2 2 4 3" xfId="1502"/>
    <cellStyle name="常规 20 2 2 2 4 3 2" xfId="4145"/>
    <cellStyle name="常规 20 2 2 2 4 3 2 2" xfId="8352"/>
    <cellStyle name="常规 20 2 2 2 4 3 2 2 2" xfId="10914"/>
    <cellStyle name="常规 20 2 2 2 4 3 2 2 2 2" xfId="20875"/>
    <cellStyle name="常规 20 2 2 2 4 3 2 2 3" xfId="20874"/>
    <cellStyle name="常规 20 2 2 2 4 3 2 3" xfId="10913"/>
    <cellStyle name="常规 20 2 2 2 4 3 2 3 2" xfId="20876"/>
    <cellStyle name="常规 20 2 2 2 4 3 2 4" xfId="20873"/>
    <cellStyle name="常规 20 2 2 2 4 3 3" xfId="6258"/>
    <cellStyle name="常规 20 2 2 2 4 3 3 2" xfId="10915"/>
    <cellStyle name="常规 20 2 2 2 4 3 3 2 2" xfId="20878"/>
    <cellStyle name="常规 20 2 2 2 4 3 3 3" xfId="20877"/>
    <cellStyle name="常规 20 2 2 2 4 3 4" xfId="10912"/>
    <cellStyle name="常规 20 2 2 2 4 3 4 2" xfId="20879"/>
    <cellStyle name="常规 20 2 2 2 4 3 5" xfId="20872"/>
    <cellStyle name="常规 20 2 2 2 4 4" xfId="4143"/>
    <cellStyle name="常规 20 2 2 2 4 4 2" xfId="8350"/>
    <cellStyle name="常规 20 2 2 2 4 4 2 2" xfId="10917"/>
    <cellStyle name="常规 20 2 2 2 4 4 2 2 2" xfId="20882"/>
    <cellStyle name="常规 20 2 2 2 4 4 2 3" xfId="20881"/>
    <cellStyle name="常规 20 2 2 2 4 4 3" xfId="10916"/>
    <cellStyle name="常规 20 2 2 2 4 4 3 2" xfId="20883"/>
    <cellStyle name="常规 20 2 2 2 4 4 4" xfId="20880"/>
    <cellStyle name="常规 20 2 2 2 4 5" xfId="6256"/>
    <cellStyle name="常规 20 2 2 2 4 5 2" xfId="10918"/>
    <cellStyle name="常规 20 2 2 2 4 5 2 2" xfId="20885"/>
    <cellStyle name="常规 20 2 2 2 4 5 3" xfId="20884"/>
    <cellStyle name="常规 20 2 2 2 4 6" xfId="10919"/>
    <cellStyle name="常规 20 2 2 2 4 6 2" xfId="20886"/>
    <cellStyle name="常规 20 2 2 2 4 7" xfId="10906"/>
    <cellStyle name="常规 20 2 2 2 4 7 2" xfId="20887"/>
    <cellStyle name="常规 20 2 2 2 4 8" xfId="20862"/>
    <cellStyle name="常规 20 2 2 2 5" xfId="1503"/>
    <cellStyle name="常规 20 2 2 2 5 2" xfId="1504"/>
    <cellStyle name="常规 20 2 2 2 5 2 2" xfId="4147"/>
    <cellStyle name="常规 20 2 2 2 5 2 2 2" xfId="8354"/>
    <cellStyle name="常规 20 2 2 2 5 2 2 2 2" xfId="10923"/>
    <cellStyle name="常规 20 2 2 2 5 2 2 2 2 2" xfId="20892"/>
    <cellStyle name="常规 20 2 2 2 5 2 2 2 3" xfId="20891"/>
    <cellStyle name="常规 20 2 2 2 5 2 2 3" xfId="10922"/>
    <cellStyle name="常规 20 2 2 2 5 2 2 3 2" xfId="20893"/>
    <cellStyle name="常规 20 2 2 2 5 2 2 4" xfId="20890"/>
    <cellStyle name="常规 20 2 2 2 5 2 3" xfId="6260"/>
    <cellStyle name="常规 20 2 2 2 5 2 3 2" xfId="10924"/>
    <cellStyle name="常规 20 2 2 2 5 2 3 2 2" xfId="20895"/>
    <cellStyle name="常规 20 2 2 2 5 2 3 3" xfId="20894"/>
    <cellStyle name="常规 20 2 2 2 5 2 4" xfId="10921"/>
    <cellStyle name="常规 20 2 2 2 5 2 4 2" xfId="20896"/>
    <cellStyle name="常规 20 2 2 2 5 2 5" xfId="20889"/>
    <cellStyle name="常规 20 2 2 2 5 3" xfId="4146"/>
    <cellStyle name="常规 20 2 2 2 5 3 2" xfId="8353"/>
    <cellStyle name="常规 20 2 2 2 5 3 2 2" xfId="10926"/>
    <cellStyle name="常规 20 2 2 2 5 3 2 2 2" xfId="20899"/>
    <cellStyle name="常规 20 2 2 2 5 3 2 3" xfId="20898"/>
    <cellStyle name="常规 20 2 2 2 5 3 3" xfId="10925"/>
    <cellStyle name="常规 20 2 2 2 5 3 3 2" xfId="20900"/>
    <cellStyle name="常规 20 2 2 2 5 3 4" xfId="20897"/>
    <cellStyle name="常规 20 2 2 2 5 4" xfId="6259"/>
    <cellStyle name="常规 20 2 2 2 5 4 2" xfId="10927"/>
    <cellStyle name="常规 20 2 2 2 5 4 2 2" xfId="20902"/>
    <cellStyle name="常规 20 2 2 2 5 4 3" xfId="20901"/>
    <cellStyle name="常规 20 2 2 2 5 5" xfId="10928"/>
    <cellStyle name="常规 20 2 2 2 5 5 2" xfId="20903"/>
    <cellStyle name="常规 20 2 2 2 5 6" xfId="10920"/>
    <cellStyle name="常规 20 2 2 2 5 6 2" xfId="20904"/>
    <cellStyle name="常规 20 2 2 2 5 7" xfId="20888"/>
    <cellStyle name="常规 20 2 2 2 6" xfId="1505"/>
    <cellStyle name="常规 20 2 2 2 6 2" xfId="4148"/>
    <cellStyle name="常规 20 2 2 2 6 2 2" xfId="8355"/>
    <cellStyle name="常规 20 2 2 2 6 2 2 2" xfId="10931"/>
    <cellStyle name="常规 20 2 2 2 6 2 2 2 2" xfId="20908"/>
    <cellStyle name="常规 20 2 2 2 6 2 2 3" xfId="20907"/>
    <cellStyle name="常规 20 2 2 2 6 2 3" xfId="10930"/>
    <cellStyle name="常规 20 2 2 2 6 2 3 2" xfId="20909"/>
    <cellStyle name="常规 20 2 2 2 6 2 4" xfId="20906"/>
    <cellStyle name="常规 20 2 2 2 6 3" xfId="6261"/>
    <cellStyle name="常规 20 2 2 2 6 3 2" xfId="10932"/>
    <cellStyle name="常规 20 2 2 2 6 3 2 2" xfId="20911"/>
    <cellStyle name="常规 20 2 2 2 6 3 3" xfId="20910"/>
    <cellStyle name="常规 20 2 2 2 6 4" xfId="10929"/>
    <cellStyle name="常规 20 2 2 2 6 4 2" xfId="20912"/>
    <cellStyle name="常规 20 2 2 2 6 5" xfId="20905"/>
    <cellStyle name="常规 20 2 2 2 7" xfId="3078"/>
    <cellStyle name="常规 20 2 2 2 7 2" xfId="7303"/>
    <cellStyle name="常规 20 2 2 2 7 2 2" xfId="10934"/>
    <cellStyle name="常规 20 2 2 2 7 2 2 2" xfId="20915"/>
    <cellStyle name="常规 20 2 2 2 7 2 3" xfId="20914"/>
    <cellStyle name="常规 20 2 2 2 7 3" xfId="10933"/>
    <cellStyle name="常规 20 2 2 2 7 3 2" xfId="20916"/>
    <cellStyle name="常规 20 2 2 2 7 4" xfId="20913"/>
    <cellStyle name="常规 20 2 2 2 8" xfId="5211"/>
    <cellStyle name="常规 20 2 2 2 8 2" xfId="9388"/>
    <cellStyle name="常规 20 2 2 2 8 2 2" xfId="10936"/>
    <cellStyle name="常规 20 2 2 2 8 2 2 2" xfId="20919"/>
    <cellStyle name="常规 20 2 2 2 8 2 3" xfId="20918"/>
    <cellStyle name="常规 20 2 2 2 8 3" xfId="9458"/>
    <cellStyle name="常规 20 2 2 2 8 3 2" xfId="20920"/>
    <cellStyle name="常规 20 2 2 2 8 4" xfId="10935"/>
    <cellStyle name="常规 20 2 2 2 8 4 2" xfId="20921"/>
    <cellStyle name="常规 20 2 2 2 8 5" xfId="20917"/>
    <cellStyle name="常规 20 2 2 2 9" xfId="10937"/>
    <cellStyle name="常规 20 2 2 2 9 2" xfId="20922"/>
    <cellStyle name="常规 20 2 2 3" xfId="1506"/>
    <cellStyle name="常规 20 2 2 3 10" xfId="20923"/>
    <cellStyle name="常规 20 2 2 3 2" xfId="1507"/>
    <cellStyle name="常规 20 2 2 3 2 2" xfId="1508"/>
    <cellStyle name="常规 20 2 2 3 2 2 2" xfId="1509"/>
    <cellStyle name="常规 20 2 2 3 2 2 2 2" xfId="4152"/>
    <cellStyle name="常规 20 2 2 3 2 2 2 2 2" xfId="8359"/>
    <cellStyle name="常规 20 2 2 3 2 2 2 2 2 2" xfId="10943"/>
    <cellStyle name="常规 20 2 2 3 2 2 2 2 2 2 2" xfId="20929"/>
    <cellStyle name="常规 20 2 2 3 2 2 2 2 2 3" xfId="20928"/>
    <cellStyle name="常规 20 2 2 3 2 2 2 2 3" xfId="10942"/>
    <cellStyle name="常规 20 2 2 3 2 2 2 2 3 2" xfId="20930"/>
    <cellStyle name="常规 20 2 2 3 2 2 2 2 4" xfId="20927"/>
    <cellStyle name="常规 20 2 2 3 2 2 2 3" xfId="6265"/>
    <cellStyle name="常规 20 2 2 3 2 2 2 3 2" xfId="10944"/>
    <cellStyle name="常规 20 2 2 3 2 2 2 3 2 2" xfId="20932"/>
    <cellStyle name="常规 20 2 2 3 2 2 2 3 3" xfId="20931"/>
    <cellStyle name="常规 20 2 2 3 2 2 2 4" xfId="10945"/>
    <cellStyle name="常规 20 2 2 3 2 2 2 4 2" xfId="20933"/>
    <cellStyle name="常规 20 2 2 3 2 2 2 5" xfId="10941"/>
    <cellStyle name="常规 20 2 2 3 2 2 2 5 2" xfId="20934"/>
    <cellStyle name="常规 20 2 2 3 2 2 2 6" xfId="20926"/>
    <cellStyle name="常规 20 2 2 3 2 2 3" xfId="4151"/>
    <cellStyle name="常规 20 2 2 3 2 2 3 2" xfId="8358"/>
    <cellStyle name="常规 20 2 2 3 2 2 3 2 2" xfId="10947"/>
    <cellStyle name="常规 20 2 2 3 2 2 3 2 2 2" xfId="20937"/>
    <cellStyle name="常规 20 2 2 3 2 2 3 2 3" xfId="20936"/>
    <cellStyle name="常规 20 2 2 3 2 2 3 3" xfId="10946"/>
    <cellStyle name="常规 20 2 2 3 2 2 3 3 2" xfId="20938"/>
    <cellStyle name="常规 20 2 2 3 2 2 3 4" xfId="20935"/>
    <cellStyle name="常规 20 2 2 3 2 2 4" xfId="6264"/>
    <cellStyle name="常规 20 2 2 3 2 2 4 2" xfId="10948"/>
    <cellStyle name="常规 20 2 2 3 2 2 4 2 2" xfId="20940"/>
    <cellStyle name="常规 20 2 2 3 2 2 4 3" xfId="20939"/>
    <cellStyle name="常规 20 2 2 3 2 2 5" xfId="10949"/>
    <cellStyle name="常规 20 2 2 3 2 2 5 2" xfId="20941"/>
    <cellStyle name="常规 20 2 2 3 2 2 6" xfId="10940"/>
    <cellStyle name="常规 20 2 2 3 2 2 6 2" xfId="20942"/>
    <cellStyle name="常规 20 2 2 3 2 2 7" xfId="20925"/>
    <cellStyle name="常规 20 2 2 3 2 3" xfId="1510"/>
    <cellStyle name="常规 20 2 2 3 2 3 2" xfId="4153"/>
    <cellStyle name="常规 20 2 2 3 2 3 2 2" xfId="8360"/>
    <cellStyle name="常规 20 2 2 3 2 3 2 2 2" xfId="10952"/>
    <cellStyle name="常规 20 2 2 3 2 3 2 2 2 2" xfId="20946"/>
    <cellStyle name="常规 20 2 2 3 2 3 2 2 3" xfId="20945"/>
    <cellStyle name="常规 20 2 2 3 2 3 2 3" xfId="10951"/>
    <cellStyle name="常规 20 2 2 3 2 3 2 3 2" xfId="20947"/>
    <cellStyle name="常规 20 2 2 3 2 3 2 4" xfId="20944"/>
    <cellStyle name="常规 20 2 2 3 2 3 3" xfId="6266"/>
    <cellStyle name="常规 20 2 2 3 2 3 3 2" xfId="10953"/>
    <cellStyle name="常规 20 2 2 3 2 3 3 2 2" xfId="20949"/>
    <cellStyle name="常规 20 2 2 3 2 3 3 3" xfId="20948"/>
    <cellStyle name="常规 20 2 2 3 2 3 4" xfId="10954"/>
    <cellStyle name="常规 20 2 2 3 2 3 4 2" xfId="20950"/>
    <cellStyle name="常规 20 2 2 3 2 3 5" xfId="10950"/>
    <cellStyle name="常规 20 2 2 3 2 3 5 2" xfId="20951"/>
    <cellStyle name="常规 20 2 2 3 2 3 6" xfId="20943"/>
    <cellStyle name="常规 20 2 2 3 2 4" xfId="1511"/>
    <cellStyle name="常规 20 2 2 3 2 4 2" xfId="4154"/>
    <cellStyle name="常规 20 2 2 3 2 4 2 2" xfId="8361"/>
    <cellStyle name="常规 20 2 2 3 2 4 2 2 2" xfId="10957"/>
    <cellStyle name="常规 20 2 2 3 2 4 2 2 2 2" xfId="20955"/>
    <cellStyle name="常规 20 2 2 3 2 4 2 2 3" xfId="20954"/>
    <cellStyle name="常规 20 2 2 3 2 4 2 3" xfId="10956"/>
    <cellStyle name="常规 20 2 2 3 2 4 2 3 2" xfId="20956"/>
    <cellStyle name="常规 20 2 2 3 2 4 2 4" xfId="20953"/>
    <cellStyle name="常规 20 2 2 3 2 4 3" xfId="6267"/>
    <cellStyle name="常规 20 2 2 3 2 4 3 2" xfId="10958"/>
    <cellStyle name="常规 20 2 2 3 2 4 3 2 2" xfId="20958"/>
    <cellStyle name="常规 20 2 2 3 2 4 3 3" xfId="20957"/>
    <cellStyle name="常规 20 2 2 3 2 4 4" xfId="10955"/>
    <cellStyle name="常规 20 2 2 3 2 4 4 2" xfId="20959"/>
    <cellStyle name="常规 20 2 2 3 2 4 5" xfId="20952"/>
    <cellStyle name="常规 20 2 2 3 2 5" xfId="4150"/>
    <cellStyle name="常规 20 2 2 3 2 5 2" xfId="8357"/>
    <cellStyle name="常规 20 2 2 3 2 5 2 2" xfId="10960"/>
    <cellStyle name="常规 20 2 2 3 2 5 2 2 2" xfId="20962"/>
    <cellStyle name="常规 20 2 2 3 2 5 2 3" xfId="20961"/>
    <cellStyle name="常规 20 2 2 3 2 5 3" xfId="10959"/>
    <cellStyle name="常规 20 2 2 3 2 5 3 2" xfId="20963"/>
    <cellStyle name="常规 20 2 2 3 2 5 4" xfId="20960"/>
    <cellStyle name="常规 20 2 2 3 2 6" xfId="6263"/>
    <cellStyle name="常规 20 2 2 3 2 6 2" xfId="10961"/>
    <cellStyle name="常规 20 2 2 3 2 6 2 2" xfId="20965"/>
    <cellStyle name="常规 20 2 2 3 2 6 3" xfId="20964"/>
    <cellStyle name="常规 20 2 2 3 2 7" xfId="10962"/>
    <cellStyle name="常规 20 2 2 3 2 7 2" xfId="20966"/>
    <cellStyle name="常规 20 2 2 3 2 8" xfId="10939"/>
    <cellStyle name="常规 20 2 2 3 2 8 2" xfId="20967"/>
    <cellStyle name="常规 20 2 2 3 2 9" xfId="20924"/>
    <cellStyle name="常规 20 2 2 3 3" xfId="1512"/>
    <cellStyle name="常规 20 2 2 3 3 2" xfId="1513"/>
    <cellStyle name="常规 20 2 2 3 3 2 2" xfId="4156"/>
    <cellStyle name="常规 20 2 2 3 3 2 2 2" xfId="8363"/>
    <cellStyle name="常规 20 2 2 3 3 2 2 2 2" xfId="10966"/>
    <cellStyle name="常规 20 2 2 3 3 2 2 2 2 2" xfId="20972"/>
    <cellStyle name="常规 20 2 2 3 3 2 2 2 3" xfId="20971"/>
    <cellStyle name="常规 20 2 2 3 3 2 2 3" xfId="10965"/>
    <cellStyle name="常规 20 2 2 3 3 2 2 3 2" xfId="20973"/>
    <cellStyle name="常规 20 2 2 3 3 2 2 4" xfId="20970"/>
    <cellStyle name="常规 20 2 2 3 3 2 3" xfId="6269"/>
    <cellStyle name="常规 20 2 2 3 3 2 3 2" xfId="10967"/>
    <cellStyle name="常规 20 2 2 3 3 2 3 2 2" xfId="20975"/>
    <cellStyle name="常规 20 2 2 3 3 2 3 3" xfId="20974"/>
    <cellStyle name="常规 20 2 2 3 3 2 4" xfId="10968"/>
    <cellStyle name="常规 20 2 2 3 3 2 4 2" xfId="20976"/>
    <cellStyle name="常规 20 2 2 3 3 2 5" xfId="10964"/>
    <cellStyle name="常规 20 2 2 3 3 2 5 2" xfId="20977"/>
    <cellStyle name="常规 20 2 2 3 3 2 6" xfId="20969"/>
    <cellStyle name="常规 20 2 2 3 3 3" xfId="1514"/>
    <cellStyle name="常规 20 2 2 3 3 3 2" xfId="4157"/>
    <cellStyle name="常规 20 2 2 3 3 3 2 2" xfId="8364"/>
    <cellStyle name="常规 20 2 2 3 3 3 2 2 2" xfId="10971"/>
    <cellStyle name="常规 20 2 2 3 3 3 2 2 2 2" xfId="20981"/>
    <cellStyle name="常规 20 2 2 3 3 3 2 2 3" xfId="20980"/>
    <cellStyle name="常规 20 2 2 3 3 3 2 3" xfId="10970"/>
    <cellStyle name="常规 20 2 2 3 3 3 2 3 2" xfId="20982"/>
    <cellStyle name="常规 20 2 2 3 3 3 2 4" xfId="20979"/>
    <cellStyle name="常规 20 2 2 3 3 3 3" xfId="6270"/>
    <cellStyle name="常规 20 2 2 3 3 3 3 2" xfId="10972"/>
    <cellStyle name="常规 20 2 2 3 3 3 3 2 2" xfId="20984"/>
    <cellStyle name="常规 20 2 2 3 3 3 3 3" xfId="20983"/>
    <cellStyle name="常规 20 2 2 3 3 3 4" xfId="10969"/>
    <cellStyle name="常规 20 2 2 3 3 3 4 2" xfId="20985"/>
    <cellStyle name="常规 20 2 2 3 3 3 5" xfId="20978"/>
    <cellStyle name="常规 20 2 2 3 3 4" xfId="4155"/>
    <cellStyle name="常规 20 2 2 3 3 4 2" xfId="8362"/>
    <cellStyle name="常规 20 2 2 3 3 4 2 2" xfId="10974"/>
    <cellStyle name="常规 20 2 2 3 3 4 2 2 2" xfId="20988"/>
    <cellStyle name="常规 20 2 2 3 3 4 2 3" xfId="20987"/>
    <cellStyle name="常规 20 2 2 3 3 4 3" xfId="10973"/>
    <cellStyle name="常规 20 2 2 3 3 4 3 2" xfId="20989"/>
    <cellStyle name="常规 20 2 2 3 3 4 4" xfId="20986"/>
    <cellStyle name="常规 20 2 2 3 3 5" xfId="6268"/>
    <cellStyle name="常规 20 2 2 3 3 5 2" xfId="10975"/>
    <cellStyle name="常规 20 2 2 3 3 5 2 2" xfId="20991"/>
    <cellStyle name="常规 20 2 2 3 3 5 3" xfId="20990"/>
    <cellStyle name="常规 20 2 2 3 3 6" xfId="10976"/>
    <cellStyle name="常规 20 2 2 3 3 6 2" xfId="20992"/>
    <cellStyle name="常规 20 2 2 3 3 7" xfId="10963"/>
    <cellStyle name="常规 20 2 2 3 3 7 2" xfId="20993"/>
    <cellStyle name="常规 20 2 2 3 3 8" xfId="20968"/>
    <cellStyle name="常规 20 2 2 3 4" xfId="1515"/>
    <cellStyle name="常规 20 2 2 3 4 2" xfId="4158"/>
    <cellStyle name="常规 20 2 2 3 4 2 2" xfId="8365"/>
    <cellStyle name="常规 20 2 2 3 4 2 2 2" xfId="10979"/>
    <cellStyle name="常规 20 2 2 3 4 2 2 2 2" xfId="20997"/>
    <cellStyle name="常规 20 2 2 3 4 2 2 3" xfId="20996"/>
    <cellStyle name="常规 20 2 2 3 4 2 3" xfId="10978"/>
    <cellStyle name="常规 20 2 2 3 4 2 3 2" xfId="20998"/>
    <cellStyle name="常规 20 2 2 3 4 2 4" xfId="20995"/>
    <cellStyle name="常规 20 2 2 3 4 3" xfId="6271"/>
    <cellStyle name="常规 20 2 2 3 4 3 2" xfId="10980"/>
    <cellStyle name="常规 20 2 2 3 4 3 2 2" xfId="21000"/>
    <cellStyle name="常规 20 2 2 3 4 3 3" xfId="20999"/>
    <cellStyle name="常规 20 2 2 3 4 4" xfId="10981"/>
    <cellStyle name="常规 20 2 2 3 4 4 2" xfId="21001"/>
    <cellStyle name="常规 20 2 2 3 4 5" xfId="10977"/>
    <cellStyle name="常规 20 2 2 3 4 5 2" xfId="21002"/>
    <cellStyle name="常规 20 2 2 3 4 6" xfId="20994"/>
    <cellStyle name="常规 20 2 2 3 5" xfId="1516"/>
    <cellStyle name="常规 20 2 2 3 5 2" xfId="4159"/>
    <cellStyle name="常规 20 2 2 3 5 2 2" xfId="8366"/>
    <cellStyle name="常规 20 2 2 3 5 2 2 2" xfId="10984"/>
    <cellStyle name="常规 20 2 2 3 5 2 2 2 2" xfId="21006"/>
    <cellStyle name="常规 20 2 2 3 5 2 2 3" xfId="21005"/>
    <cellStyle name="常规 20 2 2 3 5 2 3" xfId="10983"/>
    <cellStyle name="常规 20 2 2 3 5 2 3 2" xfId="21007"/>
    <cellStyle name="常规 20 2 2 3 5 2 4" xfId="21004"/>
    <cellStyle name="常规 20 2 2 3 5 3" xfId="6272"/>
    <cellStyle name="常规 20 2 2 3 5 3 2" xfId="10985"/>
    <cellStyle name="常规 20 2 2 3 5 3 2 2" xfId="21009"/>
    <cellStyle name="常规 20 2 2 3 5 3 3" xfId="21008"/>
    <cellStyle name="常规 20 2 2 3 5 4" xfId="10982"/>
    <cellStyle name="常规 20 2 2 3 5 4 2" xfId="21010"/>
    <cellStyle name="常规 20 2 2 3 5 5" xfId="21003"/>
    <cellStyle name="常规 20 2 2 3 6" xfId="4149"/>
    <cellStyle name="常规 20 2 2 3 6 2" xfId="8356"/>
    <cellStyle name="常规 20 2 2 3 6 2 2" xfId="10987"/>
    <cellStyle name="常规 20 2 2 3 6 2 2 2" xfId="21013"/>
    <cellStyle name="常规 20 2 2 3 6 2 3" xfId="21012"/>
    <cellStyle name="常规 20 2 2 3 6 3" xfId="10986"/>
    <cellStyle name="常规 20 2 2 3 6 3 2" xfId="21014"/>
    <cellStyle name="常规 20 2 2 3 6 4" xfId="21011"/>
    <cellStyle name="常规 20 2 2 3 7" xfId="6262"/>
    <cellStyle name="常规 20 2 2 3 7 2" xfId="10988"/>
    <cellStyle name="常规 20 2 2 3 7 2 2" xfId="21016"/>
    <cellStyle name="常规 20 2 2 3 7 3" xfId="21015"/>
    <cellStyle name="常规 20 2 2 3 8" xfId="10989"/>
    <cellStyle name="常规 20 2 2 3 8 2" xfId="21017"/>
    <cellStyle name="常规 20 2 2 3 9" xfId="10938"/>
    <cellStyle name="常规 20 2 2 3 9 2" xfId="21018"/>
    <cellStyle name="常规 20 2 2 4" xfId="1517"/>
    <cellStyle name="常规 20 2 2 4 2" xfId="1518"/>
    <cellStyle name="常规 20 2 2 4 2 2" xfId="1519"/>
    <cellStyle name="常规 20 2 2 4 2 2 2" xfId="4162"/>
    <cellStyle name="常规 20 2 2 4 2 2 2 2" xfId="8369"/>
    <cellStyle name="常规 20 2 2 4 2 2 2 2 2" xfId="10994"/>
    <cellStyle name="常规 20 2 2 4 2 2 2 2 2 2" xfId="21024"/>
    <cellStyle name="常规 20 2 2 4 2 2 2 2 3" xfId="21023"/>
    <cellStyle name="常规 20 2 2 4 2 2 2 3" xfId="10993"/>
    <cellStyle name="常规 20 2 2 4 2 2 2 3 2" xfId="21025"/>
    <cellStyle name="常规 20 2 2 4 2 2 2 4" xfId="21022"/>
    <cellStyle name="常规 20 2 2 4 2 2 3" xfId="6275"/>
    <cellStyle name="常规 20 2 2 4 2 2 3 2" xfId="10995"/>
    <cellStyle name="常规 20 2 2 4 2 2 3 2 2" xfId="21027"/>
    <cellStyle name="常规 20 2 2 4 2 2 3 3" xfId="21026"/>
    <cellStyle name="常规 20 2 2 4 2 2 4" xfId="10996"/>
    <cellStyle name="常规 20 2 2 4 2 2 4 2" xfId="21028"/>
    <cellStyle name="常规 20 2 2 4 2 2 5" xfId="10992"/>
    <cellStyle name="常规 20 2 2 4 2 2 5 2" xfId="21029"/>
    <cellStyle name="常规 20 2 2 4 2 2 6" xfId="21021"/>
    <cellStyle name="常规 20 2 2 4 2 3" xfId="1520"/>
    <cellStyle name="常规 20 2 2 4 2 3 2" xfId="4163"/>
    <cellStyle name="常规 20 2 2 4 2 3 2 2" xfId="8370"/>
    <cellStyle name="常规 20 2 2 4 2 3 2 2 2" xfId="10999"/>
    <cellStyle name="常规 20 2 2 4 2 3 2 2 2 2" xfId="21033"/>
    <cellStyle name="常规 20 2 2 4 2 3 2 2 3" xfId="21032"/>
    <cellStyle name="常规 20 2 2 4 2 3 2 3" xfId="10998"/>
    <cellStyle name="常规 20 2 2 4 2 3 2 3 2" xfId="21034"/>
    <cellStyle name="常规 20 2 2 4 2 3 2 4" xfId="21031"/>
    <cellStyle name="常规 20 2 2 4 2 3 3" xfId="6276"/>
    <cellStyle name="常规 20 2 2 4 2 3 3 2" xfId="11000"/>
    <cellStyle name="常规 20 2 2 4 2 3 3 2 2" xfId="21036"/>
    <cellStyle name="常规 20 2 2 4 2 3 3 3" xfId="21035"/>
    <cellStyle name="常规 20 2 2 4 2 3 4" xfId="10997"/>
    <cellStyle name="常规 20 2 2 4 2 3 4 2" xfId="21037"/>
    <cellStyle name="常规 20 2 2 4 2 3 5" xfId="21030"/>
    <cellStyle name="常规 20 2 2 4 2 4" xfId="4161"/>
    <cellStyle name="常规 20 2 2 4 2 4 2" xfId="8368"/>
    <cellStyle name="常规 20 2 2 4 2 4 2 2" xfId="11002"/>
    <cellStyle name="常规 20 2 2 4 2 4 2 2 2" xfId="21040"/>
    <cellStyle name="常规 20 2 2 4 2 4 2 3" xfId="21039"/>
    <cellStyle name="常规 20 2 2 4 2 4 3" xfId="11001"/>
    <cellStyle name="常规 20 2 2 4 2 4 3 2" xfId="21041"/>
    <cellStyle name="常规 20 2 2 4 2 4 4" xfId="21038"/>
    <cellStyle name="常规 20 2 2 4 2 5" xfId="6274"/>
    <cellStyle name="常规 20 2 2 4 2 5 2" xfId="11003"/>
    <cellStyle name="常规 20 2 2 4 2 5 2 2" xfId="21043"/>
    <cellStyle name="常规 20 2 2 4 2 5 3" xfId="21042"/>
    <cellStyle name="常规 20 2 2 4 2 6" xfId="11004"/>
    <cellStyle name="常规 20 2 2 4 2 6 2" xfId="21044"/>
    <cellStyle name="常规 20 2 2 4 2 7" xfId="10991"/>
    <cellStyle name="常规 20 2 2 4 2 7 2" xfId="21045"/>
    <cellStyle name="常规 20 2 2 4 2 8" xfId="21020"/>
    <cellStyle name="常规 20 2 2 4 3" xfId="1521"/>
    <cellStyle name="常规 20 2 2 4 3 2" xfId="1522"/>
    <cellStyle name="常规 20 2 2 4 3 2 2" xfId="4165"/>
    <cellStyle name="常规 20 2 2 4 3 2 2 2" xfId="8372"/>
    <cellStyle name="常规 20 2 2 4 3 2 2 2 2" xfId="11008"/>
    <cellStyle name="常规 20 2 2 4 3 2 2 2 2 2" xfId="21050"/>
    <cellStyle name="常规 20 2 2 4 3 2 2 2 3" xfId="21049"/>
    <cellStyle name="常规 20 2 2 4 3 2 2 3" xfId="11007"/>
    <cellStyle name="常规 20 2 2 4 3 2 2 3 2" xfId="21051"/>
    <cellStyle name="常规 20 2 2 4 3 2 2 4" xfId="21048"/>
    <cellStyle name="常规 20 2 2 4 3 2 3" xfId="6278"/>
    <cellStyle name="常规 20 2 2 4 3 2 3 2" xfId="11009"/>
    <cellStyle name="常规 20 2 2 4 3 2 3 2 2" xfId="21053"/>
    <cellStyle name="常规 20 2 2 4 3 2 3 3" xfId="21052"/>
    <cellStyle name="常规 20 2 2 4 3 2 4" xfId="11006"/>
    <cellStyle name="常规 20 2 2 4 3 2 4 2" xfId="21054"/>
    <cellStyle name="常规 20 2 2 4 3 2 5" xfId="21047"/>
    <cellStyle name="常规 20 2 2 4 3 3" xfId="4164"/>
    <cellStyle name="常规 20 2 2 4 3 3 2" xfId="8371"/>
    <cellStyle name="常规 20 2 2 4 3 3 2 2" xfId="11011"/>
    <cellStyle name="常规 20 2 2 4 3 3 2 2 2" xfId="21057"/>
    <cellStyle name="常规 20 2 2 4 3 3 2 3" xfId="21056"/>
    <cellStyle name="常规 20 2 2 4 3 3 3" xfId="11010"/>
    <cellStyle name="常规 20 2 2 4 3 3 3 2" xfId="21058"/>
    <cellStyle name="常规 20 2 2 4 3 3 4" xfId="21055"/>
    <cellStyle name="常规 20 2 2 4 3 4" xfId="6277"/>
    <cellStyle name="常规 20 2 2 4 3 4 2" xfId="11012"/>
    <cellStyle name="常规 20 2 2 4 3 4 2 2" xfId="21060"/>
    <cellStyle name="常规 20 2 2 4 3 4 3" xfId="21059"/>
    <cellStyle name="常规 20 2 2 4 3 5" xfId="11013"/>
    <cellStyle name="常规 20 2 2 4 3 5 2" xfId="21061"/>
    <cellStyle name="常规 20 2 2 4 3 6" xfId="11005"/>
    <cellStyle name="常规 20 2 2 4 3 6 2" xfId="21062"/>
    <cellStyle name="常规 20 2 2 4 3 7" xfId="21046"/>
    <cellStyle name="常规 20 2 2 4 4" xfId="1523"/>
    <cellStyle name="常规 20 2 2 4 4 2" xfId="4166"/>
    <cellStyle name="常规 20 2 2 4 4 2 2" xfId="8373"/>
    <cellStyle name="常规 20 2 2 4 4 2 2 2" xfId="11016"/>
    <cellStyle name="常规 20 2 2 4 4 2 2 2 2" xfId="21066"/>
    <cellStyle name="常规 20 2 2 4 4 2 2 3" xfId="21065"/>
    <cellStyle name="常规 20 2 2 4 4 2 3" xfId="11015"/>
    <cellStyle name="常规 20 2 2 4 4 2 3 2" xfId="21067"/>
    <cellStyle name="常规 20 2 2 4 4 2 4" xfId="21064"/>
    <cellStyle name="常规 20 2 2 4 4 3" xfId="6279"/>
    <cellStyle name="常规 20 2 2 4 4 3 2" xfId="11017"/>
    <cellStyle name="常规 20 2 2 4 4 3 2 2" xfId="21069"/>
    <cellStyle name="常规 20 2 2 4 4 3 3" xfId="21068"/>
    <cellStyle name="常规 20 2 2 4 4 4" xfId="11014"/>
    <cellStyle name="常规 20 2 2 4 4 4 2" xfId="21070"/>
    <cellStyle name="常规 20 2 2 4 4 5" xfId="21063"/>
    <cellStyle name="常规 20 2 2 4 5" xfId="4160"/>
    <cellStyle name="常规 20 2 2 4 5 2" xfId="8367"/>
    <cellStyle name="常规 20 2 2 4 5 2 2" xfId="11019"/>
    <cellStyle name="常规 20 2 2 4 5 2 2 2" xfId="21073"/>
    <cellStyle name="常规 20 2 2 4 5 2 3" xfId="21072"/>
    <cellStyle name="常规 20 2 2 4 5 3" xfId="11018"/>
    <cellStyle name="常规 20 2 2 4 5 3 2" xfId="21074"/>
    <cellStyle name="常规 20 2 2 4 5 4" xfId="21071"/>
    <cellStyle name="常规 20 2 2 4 6" xfId="6273"/>
    <cellStyle name="常规 20 2 2 4 6 2" xfId="11020"/>
    <cellStyle name="常规 20 2 2 4 6 2 2" xfId="21076"/>
    <cellStyle name="常规 20 2 2 4 6 3" xfId="21075"/>
    <cellStyle name="常规 20 2 2 4 7" xfId="11021"/>
    <cellStyle name="常规 20 2 2 4 7 2" xfId="21077"/>
    <cellStyle name="常规 20 2 2 4 8" xfId="10990"/>
    <cellStyle name="常规 20 2 2 4 8 2" xfId="21078"/>
    <cellStyle name="常规 20 2 2 4 9" xfId="21019"/>
    <cellStyle name="常规 20 2 2 5" xfId="1524"/>
    <cellStyle name="常规 20 2 2 5 2" xfId="1525"/>
    <cellStyle name="常规 20 2 2 5 2 2" xfId="4168"/>
    <cellStyle name="常规 20 2 2 5 2 2 2" xfId="8375"/>
    <cellStyle name="常规 20 2 2 5 2 2 2 2" xfId="11025"/>
    <cellStyle name="常规 20 2 2 5 2 2 2 2 2" xfId="21083"/>
    <cellStyle name="常规 20 2 2 5 2 2 2 3" xfId="21082"/>
    <cellStyle name="常规 20 2 2 5 2 2 3" xfId="11024"/>
    <cellStyle name="常规 20 2 2 5 2 2 3 2" xfId="21084"/>
    <cellStyle name="常规 20 2 2 5 2 2 4" xfId="21081"/>
    <cellStyle name="常规 20 2 2 5 2 3" xfId="6281"/>
    <cellStyle name="常规 20 2 2 5 2 3 2" xfId="11026"/>
    <cellStyle name="常规 20 2 2 5 2 3 2 2" xfId="21086"/>
    <cellStyle name="常规 20 2 2 5 2 3 3" xfId="21085"/>
    <cellStyle name="常规 20 2 2 5 2 4" xfId="11027"/>
    <cellStyle name="常规 20 2 2 5 2 4 2" xfId="21087"/>
    <cellStyle name="常规 20 2 2 5 2 5" xfId="11023"/>
    <cellStyle name="常规 20 2 2 5 2 5 2" xfId="21088"/>
    <cellStyle name="常规 20 2 2 5 2 6" xfId="21080"/>
    <cellStyle name="常规 20 2 2 5 3" xfId="1526"/>
    <cellStyle name="常规 20 2 2 5 3 2" xfId="4169"/>
    <cellStyle name="常规 20 2 2 5 3 2 2" xfId="8376"/>
    <cellStyle name="常规 20 2 2 5 3 2 2 2" xfId="11030"/>
    <cellStyle name="常规 20 2 2 5 3 2 2 2 2" xfId="21092"/>
    <cellStyle name="常规 20 2 2 5 3 2 2 3" xfId="21091"/>
    <cellStyle name="常规 20 2 2 5 3 2 3" xfId="11029"/>
    <cellStyle name="常规 20 2 2 5 3 2 3 2" xfId="21093"/>
    <cellStyle name="常规 20 2 2 5 3 2 4" xfId="21090"/>
    <cellStyle name="常规 20 2 2 5 3 3" xfId="6282"/>
    <cellStyle name="常规 20 2 2 5 3 3 2" xfId="11031"/>
    <cellStyle name="常规 20 2 2 5 3 3 2 2" xfId="21095"/>
    <cellStyle name="常规 20 2 2 5 3 3 3" xfId="21094"/>
    <cellStyle name="常规 20 2 2 5 3 4" xfId="11028"/>
    <cellStyle name="常规 20 2 2 5 3 4 2" xfId="21096"/>
    <cellStyle name="常规 20 2 2 5 3 5" xfId="21089"/>
    <cellStyle name="常规 20 2 2 5 4" xfId="4167"/>
    <cellStyle name="常规 20 2 2 5 4 2" xfId="8374"/>
    <cellStyle name="常规 20 2 2 5 4 2 2" xfId="11033"/>
    <cellStyle name="常规 20 2 2 5 4 2 2 2" xfId="21099"/>
    <cellStyle name="常规 20 2 2 5 4 2 3" xfId="21098"/>
    <cellStyle name="常规 20 2 2 5 4 3" xfId="11032"/>
    <cellStyle name="常规 20 2 2 5 4 3 2" xfId="21100"/>
    <cellStyle name="常规 20 2 2 5 4 4" xfId="21097"/>
    <cellStyle name="常规 20 2 2 5 5" xfId="6280"/>
    <cellStyle name="常规 20 2 2 5 5 2" xfId="11034"/>
    <cellStyle name="常规 20 2 2 5 5 2 2" xfId="21102"/>
    <cellStyle name="常规 20 2 2 5 5 3" xfId="21101"/>
    <cellStyle name="常规 20 2 2 5 6" xfId="11035"/>
    <cellStyle name="常规 20 2 2 5 6 2" xfId="21103"/>
    <cellStyle name="常规 20 2 2 5 7" xfId="11022"/>
    <cellStyle name="常规 20 2 2 5 7 2" xfId="21104"/>
    <cellStyle name="常规 20 2 2 5 8" xfId="21079"/>
    <cellStyle name="常规 20 2 2 6" xfId="1527"/>
    <cellStyle name="常规 20 2 2 6 2" xfId="1528"/>
    <cellStyle name="常规 20 2 2 6 2 2" xfId="4171"/>
    <cellStyle name="常规 20 2 2 6 2 2 2" xfId="8378"/>
    <cellStyle name="常规 20 2 2 6 2 2 2 2" xfId="11039"/>
    <cellStyle name="常规 20 2 2 6 2 2 2 2 2" xfId="21109"/>
    <cellStyle name="常规 20 2 2 6 2 2 2 3" xfId="21108"/>
    <cellStyle name="常规 20 2 2 6 2 2 3" xfId="11038"/>
    <cellStyle name="常规 20 2 2 6 2 2 3 2" xfId="21110"/>
    <cellStyle name="常规 20 2 2 6 2 2 4" xfId="21107"/>
    <cellStyle name="常规 20 2 2 6 2 3" xfId="6284"/>
    <cellStyle name="常规 20 2 2 6 2 3 2" xfId="11040"/>
    <cellStyle name="常规 20 2 2 6 2 3 2 2" xfId="21112"/>
    <cellStyle name="常规 20 2 2 6 2 3 3" xfId="21111"/>
    <cellStyle name="常规 20 2 2 6 2 4" xfId="11037"/>
    <cellStyle name="常规 20 2 2 6 2 4 2" xfId="21113"/>
    <cellStyle name="常规 20 2 2 6 2 5" xfId="21106"/>
    <cellStyle name="常规 20 2 2 6 3" xfId="4170"/>
    <cellStyle name="常规 20 2 2 6 3 2" xfId="8377"/>
    <cellStyle name="常规 20 2 2 6 3 2 2" xfId="11042"/>
    <cellStyle name="常规 20 2 2 6 3 2 2 2" xfId="21116"/>
    <cellStyle name="常规 20 2 2 6 3 2 3" xfId="21115"/>
    <cellStyle name="常规 20 2 2 6 3 3" xfId="11041"/>
    <cellStyle name="常规 20 2 2 6 3 3 2" xfId="21117"/>
    <cellStyle name="常规 20 2 2 6 3 4" xfId="21114"/>
    <cellStyle name="常规 20 2 2 6 4" xfId="6283"/>
    <cellStyle name="常规 20 2 2 6 4 2" xfId="11043"/>
    <cellStyle name="常规 20 2 2 6 4 2 2" xfId="21119"/>
    <cellStyle name="常规 20 2 2 6 4 3" xfId="21118"/>
    <cellStyle name="常规 20 2 2 6 5" xfId="11044"/>
    <cellStyle name="常规 20 2 2 6 5 2" xfId="21120"/>
    <cellStyle name="常规 20 2 2 6 6" xfId="11036"/>
    <cellStyle name="常规 20 2 2 6 6 2" xfId="21121"/>
    <cellStyle name="常规 20 2 2 6 7" xfId="21105"/>
    <cellStyle name="常规 20 2 2 7" xfId="1529"/>
    <cellStyle name="常规 20 2 2 7 2" xfId="4172"/>
    <cellStyle name="常规 20 2 2 7 2 2" xfId="8379"/>
    <cellStyle name="常规 20 2 2 7 2 2 2" xfId="11047"/>
    <cellStyle name="常规 20 2 2 7 2 2 2 2" xfId="21125"/>
    <cellStyle name="常规 20 2 2 7 2 2 3" xfId="21124"/>
    <cellStyle name="常规 20 2 2 7 2 3" xfId="11046"/>
    <cellStyle name="常规 20 2 2 7 2 3 2" xfId="21126"/>
    <cellStyle name="常规 20 2 2 7 2 4" xfId="21123"/>
    <cellStyle name="常规 20 2 2 7 3" xfId="6285"/>
    <cellStyle name="常规 20 2 2 7 3 2" xfId="11048"/>
    <cellStyle name="常规 20 2 2 7 3 2 2" xfId="21128"/>
    <cellStyle name="常规 20 2 2 7 3 3" xfId="21127"/>
    <cellStyle name="常规 20 2 2 7 4" xfId="11045"/>
    <cellStyle name="常规 20 2 2 7 4 2" xfId="21129"/>
    <cellStyle name="常规 20 2 2 7 5" xfId="21122"/>
    <cellStyle name="常规 20 2 2 8" xfId="3077"/>
    <cellStyle name="常规 20 2 2 8 2" xfId="7302"/>
    <cellStyle name="常规 20 2 2 8 2 2" xfId="11050"/>
    <cellStyle name="常规 20 2 2 8 2 2 2" xfId="21132"/>
    <cellStyle name="常规 20 2 2 8 2 3" xfId="21131"/>
    <cellStyle name="常规 20 2 2 8 3" xfId="11049"/>
    <cellStyle name="常规 20 2 2 8 3 2" xfId="21133"/>
    <cellStyle name="常规 20 2 2 8 4" xfId="21130"/>
    <cellStyle name="常规 20 2 2 9" xfId="5210"/>
    <cellStyle name="常规 20 2 2 9 2" xfId="9387"/>
    <cellStyle name="常规 20 2 2 9 2 2" xfId="11052"/>
    <cellStyle name="常规 20 2 2 9 2 2 2" xfId="21136"/>
    <cellStyle name="常规 20 2 2 9 2 3" xfId="21135"/>
    <cellStyle name="常规 20 2 2 9 3" xfId="9457"/>
    <cellStyle name="常规 20 2 2 9 3 2" xfId="21137"/>
    <cellStyle name="常规 20 2 2 9 4" xfId="11051"/>
    <cellStyle name="常规 20 2 2 9 4 2" xfId="21138"/>
    <cellStyle name="常规 20 2 2 9 5" xfId="21134"/>
    <cellStyle name="常规 20 2 3" xfId="1530"/>
    <cellStyle name="常规 20 2 3 10" xfId="21139"/>
    <cellStyle name="常规 20 2 3 2" xfId="1531"/>
    <cellStyle name="常规 20 2 3 2 2" xfId="1532"/>
    <cellStyle name="常规 20 2 3 2 2 2" xfId="1533"/>
    <cellStyle name="常规 20 2 3 2 2 2 2" xfId="4176"/>
    <cellStyle name="常规 20 2 3 2 2 2 2 2" xfId="8383"/>
    <cellStyle name="常规 20 2 3 2 2 2 2 2 2" xfId="11058"/>
    <cellStyle name="常规 20 2 3 2 2 2 2 2 2 2" xfId="21145"/>
    <cellStyle name="常规 20 2 3 2 2 2 2 2 3" xfId="21144"/>
    <cellStyle name="常规 20 2 3 2 2 2 2 3" xfId="11057"/>
    <cellStyle name="常规 20 2 3 2 2 2 2 3 2" xfId="21146"/>
    <cellStyle name="常规 20 2 3 2 2 2 2 4" xfId="21143"/>
    <cellStyle name="常规 20 2 3 2 2 2 3" xfId="6289"/>
    <cellStyle name="常规 20 2 3 2 2 2 3 2" xfId="11059"/>
    <cellStyle name="常规 20 2 3 2 2 2 3 2 2" xfId="21148"/>
    <cellStyle name="常规 20 2 3 2 2 2 3 3" xfId="21147"/>
    <cellStyle name="常规 20 2 3 2 2 2 4" xfId="11060"/>
    <cellStyle name="常规 20 2 3 2 2 2 4 2" xfId="21149"/>
    <cellStyle name="常规 20 2 3 2 2 2 5" xfId="11056"/>
    <cellStyle name="常规 20 2 3 2 2 2 5 2" xfId="21150"/>
    <cellStyle name="常规 20 2 3 2 2 2 6" xfId="21142"/>
    <cellStyle name="常规 20 2 3 2 2 3" xfId="4175"/>
    <cellStyle name="常规 20 2 3 2 2 3 2" xfId="8382"/>
    <cellStyle name="常规 20 2 3 2 2 3 2 2" xfId="11062"/>
    <cellStyle name="常规 20 2 3 2 2 3 2 2 2" xfId="21153"/>
    <cellStyle name="常规 20 2 3 2 2 3 2 3" xfId="21152"/>
    <cellStyle name="常规 20 2 3 2 2 3 3" xfId="11061"/>
    <cellStyle name="常规 20 2 3 2 2 3 3 2" xfId="21154"/>
    <cellStyle name="常规 20 2 3 2 2 3 4" xfId="21151"/>
    <cellStyle name="常规 20 2 3 2 2 4" xfId="6288"/>
    <cellStyle name="常规 20 2 3 2 2 4 2" xfId="11063"/>
    <cellStyle name="常规 20 2 3 2 2 4 2 2" xfId="21156"/>
    <cellStyle name="常规 20 2 3 2 2 4 3" xfId="21155"/>
    <cellStyle name="常规 20 2 3 2 2 5" xfId="11064"/>
    <cellStyle name="常规 20 2 3 2 2 5 2" xfId="21157"/>
    <cellStyle name="常规 20 2 3 2 2 6" xfId="11055"/>
    <cellStyle name="常规 20 2 3 2 2 6 2" xfId="21158"/>
    <cellStyle name="常规 20 2 3 2 2 7" xfId="21141"/>
    <cellStyle name="常规 20 2 3 2 3" xfId="1534"/>
    <cellStyle name="常规 20 2 3 2 3 2" xfId="4177"/>
    <cellStyle name="常规 20 2 3 2 3 2 2" xfId="8384"/>
    <cellStyle name="常规 20 2 3 2 3 2 2 2" xfId="11067"/>
    <cellStyle name="常规 20 2 3 2 3 2 2 2 2" xfId="21162"/>
    <cellStyle name="常规 20 2 3 2 3 2 2 3" xfId="21161"/>
    <cellStyle name="常规 20 2 3 2 3 2 3" xfId="11066"/>
    <cellStyle name="常规 20 2 3 2 3 2 3 2" xfId="21163"/>
    <cellStyle name="常规 20 2 3 2 3 2 4" xfId="21160"/>
    <cellStyle name="常规 20 2 3 2 3 3" xfId="6290"/>
    <cellStyle name="常规 20 2 3 2 3 3 2" xfId="11068"/>
    <cellStyle name="常规 20 2 3 2 3 3 2 2" xfId="21165"/>
    <cellStyle name="常规 20 2 3 2 3 3 3" xfId="21164"/>
    <cellStyle name="常规 20 2 3 2 3 4" xfId="11069"/>
    <cellStyle name="常规 20 2 3 2 3 4 2" xfId="21166"/>
    <cellStyle name="常规 20 2 3 2 3 5" xfId="11065"/>
    <cellStyle name="常规 20 2 3 2 3 5 2" xfId="21167"/>
    <cellStyle name="常规 20 2 3 2 3 6" xfId="21159"/>
    <cellStyle name="常规 20 2 3 2 4" xfId="1535"/>
    <cellStyle name="常规 20 2 3 2 4 2" xfId="4178"/>
    <cellStyle name="常规 20 2 3 2 4 2 2" xfId="8385"/>
    <cellStyle name="常规 20 2 3 2 4 2 2 2" xfId="11072"/>
    <cellStyle name="常规 20 2 3 2 4 2 2 2 2" xfId="21171"/>
    <cellStyle name="常规 20 2 3 2 4 2 2 3" xfId="21170"/>
    <cellStyle name="常规 20 2 3 2 4 2 3" xfId="11071"/>
    <cellStyle name="常规 20 2 3 2 4 2 3 2" xfId="21172"/>
    <cellStyle name="常规 20 2 3 2 4 2 4" xfId="21169"/>
    <cellStyle name="常规 20 2 3 2 4 3" xfId="6291"/>
    <cellStyle name="常规 20 2 3 2 4 3 2" xfId="11073"/>
    <cellStyle name="常规 20 2 3 2 4 3 2 2" xfId="21174"/>
    <cellStyle name="常规 20 2 3 2 4 3 3" xfId="21173"/>
    <cellStyle name="常规 20 2 3 2 4 4" xfId="11070"/>
    <cellStyle name="常规 20 2 3 2 4 4 2" xfId="21175"/>
    <cellStyle name="常规 20 2 3 2 4 5" xfId="21168"/>
    <cellStyle name="常规 20 2 3 2 5" xfId="4174"/>
    <cellStyle name="常规 20 2 3 2 5 2" xfId="8381"/>
    <cellStyle name="常规 20 2 3 2 5 2 2" xfId="11075"/>
    <cellStyle name="常规 20 2 3 2 5 2 2 2" xfId="21178"/>
    <cellStyle name="常规 20 2 3 2 5 2 3" xfId="21177"/>
    <cellStyle name="常规 20 2 3 2 5 3" xfId="11074"/>
    <cellStyle name="常规 20 2 3 2 5 3 2" xfId="21179"/>
    <cellStyle name="常规 20 2 3 2 5 4" xfId="21176"/>
    <cellStyle name="常规 20 2 3 2 6" xfId="6287"/>
    <cellStyle name="常规 20 2 3 2 6 2" xfId="11076"/>
    <cellStyle name="常规 20 2 3 2 6 2 2" xfId="21181"/>
    <cellStyle name="常规 20 2 3 2 6 3" xfId="21180"/>
    <cellStyle name="常规 20 2 3 2 7" xfId="11077"/>
    <cellStyle name="常规 20 2 3 2 7 2" xfId="21182"/>
    <cellStyle name="常规 20 2 3 2 8" xfId="11054"/>
    <cellStyle name="常规 20 2 3 2 8 2" xfId="21183"/>
    <cellStyle name="常规 20 2 3 2 9" xfId="21140"/>
    <cellStyle name="常规 20 2 3 3" xfId="1536"/>
    <cellStyle name="常规 20 2 3 3 2" xfId="1537"/>
    <cellStyle name="常规 20 2 3 3 2 2" xfId="4180"/>
    <cellStyle name="常规 20 2 3 3 2 2 2" xfId="8387"/>
    <cellStyle name="常规 20 2 3 3 2 2 2 2" xfId="11081"/>
    <cellStyle name="常规 20 2 3 3 2 2 2 2 2" xfId="21188"/>
    <cellStyle name="常规 20 2 3 3 2 2 2 3" xfId="21187"/>
    <cellStyle name="常规 20 2 3 3 2 2 3" xfId="11080"/>
    <cellStyle name="常规 20 2 3 3 2 2 3 2" xfId="21189"/>
    <cellStyle name="常规 20 2 3 3 2 2 4" xfId="21186"/>
    <cellStyle name="常规 20 2 3 3 2 3" xfId="6293"/>
    <cellStyle name="常规 20 2 3 3 2 3 2" xfId="11082"/>
    <cellStyle name="常规 20 2 3 3 2 3 2 2" xfId="21191"/>
    <cellStyle name="常规 20 2 3 3 2 3 3" xfId="21190"/>
    <cellStyle name="常规 20 2 3 3 2 4" xfId="11083"/>
    <cellStyle name="常规 20 2 3 3 2 4 2" xfId="21192"/>
    <cellStyle name="常规 20 2 3 3 2 5" xfId="11079"/>
    <cellStyle name="常规 20 2 3 3 2 5 2" xfId="21193"/>
    <cellStyle name="常规 20 2 3 3 2 6" xfId="21185"/>
    <cellStyle name="常规 20 2 3 3 3" xfId="1538"/>
    <cellStyle name="常规 20 2 3 3 3 2" xfId="4181"/>
    <cellStyle name="常规 20 2 3 3 3 2 2" xfId="8388"/>
    <cellStyle name="常规 20 2 3 3 3 2 2 2" xfId="11086"/>
    <cellStyle name="常规 20 2 3 3 3 2 2 2 2" xfId="21197"/>
    <cellStyle name="常规 20 2 3 3 3 2 2 3" xfId="21196"/>
    <cellStyle name="常规 20 2 3 3 3 2 3" xfId="11085"/>
    <cellStyle name="常规 20 2 3 3 3 2 3 2" xfId="21198"/>
    <cellStyle name="常规 20 2 3 3 3 2 4" xfId="21195"/>
    <cellStyle name="常规 20 2 3 3 3 3" xfId="6294"/>
    <cellStyle name="常规 20 2 3 3 3 3 2" xfId="11087"/>
    <cellStyle name="常规 20 2 3 3 3 3 2 2" xfId="21200"/>
    <cellStyle name="常规 20 2 3 3 3 3 3" xfId="21199"/>
    <cellStyle name="常规 20 2 3 3 3 4" xfId="11084"/>
    <cellStyle name="常规 20 2 3 3 3 4 2" xfId="21201"/>
    <cellStyle name="常规 20 2 3 3 3 5" xfId="21194"/>
    <cellStyle name="常规 20 2 3 3 4" xfId="4179"/>
    <cellStyle name="常规 20 2 3 3 4 2" xfId="8386"/>
    <cellStyle name="常规 20 2 3 3 4 2 2" xfId="11089"/>
    <cellStyle name="常规 20 2 3 3 4 2 2 2" xfId="21204"/>
    <cellStyle name="常规 20 2 3 3 4 2 3" xfId="21203"/>
    <cellStyle name="常规 20 2 3 3 4 3" xfId="11088"/>
    <cellStyle name="常规 20 2 3 3 4 3 2" xfId="21205"/>
    <cellStyle name="常规 20 2 3 3 4 4" xfId="21202"/>
    <cellStyle name="常规 20 2 3 3 5" xfId="6292"/>
    <cellStyle name="常规 20 2 3 3 5 2" xfId="11090"/>
    <cellStyle name="常规 20 2 3 3 5 2 2" xfId="21207"/>
    <cellStyle name="常规 20 2 3 3 5 3" xfId="21206"/>
    <cellStyle name="常规 20 2 3 3 6" xfId="11091"/>
    <cellStyle name="常规 20 2 3 3 6 2" xfId="21208"/>
    <cellStyle name="常规 20 2 3 3 7" xfId="11078"/>
    <cellStyle name="常规 20 2 3 3 7 2" xfId="21209"/>
    <cellStyle name="常规 20 2 3 3 8" xfId="21184"/>
    <cellStyle name="常规 20 2 3 4" xfId="1539"/>
    <cellStyle name="常规 20 2 3 4 2" xfId="4182"/>
    <cellStyle name="常规 20 2 3 4 2 2" xfId="8389"/>
    <cellStyle name="常规 20 2 3 4 2 2 2" xfId="11094"/>
    <cellStyle name="常规 20 2 3 4 2 2 2 2" xfId="21213"/>
    <cellStyle name="常规 20 2 3 4 2 2 3" xfId="21212"/>
    <cellStyle name="常规 20 2 3 4 2 3" xfId="11093"/>
    <cellStyle name="常规 20 2 3 4 2 3 2" xfId="21214"/>
    <cellStyle name="常规 20 2 3 4 2 4" xfId="21211"/>
    <cellStyle name="常规 20 2 3 4 3" xfId="6295"/>
    <cellStyle name="常规 20 2 3 4 3 2" xfId="11095"/>
    <cellStyle name="常规 20 2 3 4 3 2 2" xfId="21216"/>
    <cellStyle name="常规 20 2 3 4 3 3" xfId="21215"/>
    <cellStyle name="常规 20 2 3 4 4" xfId="11096"/>
    <cellStyle name="常规 20 2 3 4 4 2" xfId="21217"/>
    <cellStyle name="常规 20 2 3 4 5" xfId="11092"/>
    <cellStyle name="常规 20 2 3 4 5 2" xfId="21218"/>
    <cellStyle name="常规 20 2 3 4 6" xfId="21210"/>
    <cellStyle name="常规 20 2 3 5" xfId="1540"/>
    <cellStyle name="常规 20 2 3 5 2" xfId="4183"/>
    <cellStyle name="常规 20 2 3 5 2 2" xfId="8390"/>
    <cellStyle name="常规 20 2 3 5 2 2 2" xfId="11099"/>
    <cellStyle name="常规 20 2 3 5 2 2 2 2" xfId="21222"/>
    <cellStyle name="常规 20 2 3 5 2 2 3" xfId="21221"/>
    <cellStyle name="常规 20 2 3 5 2 3" xfId="11098"/>
    <cellStyle name="常规 20 2 3 5 2 3 2" xfId="21223"/>
    <cellStyle name="常规 20 2 3 5 2 4" xfId="21220"/>
    <cellStyle name="常规 20 2 3 5 3" xfId="6296"/>
    <cellStyle name="常规 20 2 3 5 3 2" xfId="11100"/>
    <cellStyle name="常规 20 2 3 5 3 2 2" xfId="21225"/>
    <cellStyle name="常规 20 2 3 5 3 3" xfId="21224"/>
    <cellStyle name="常规 20 2 3 5 4" xfId="11097"/>
    <cellStyle name="常规 20 2 3 5 4 2" xfId="21226"/>
    <cellStyle name="常规 20 2 3 5 5" xfId="21219"/>
    <cellStyle name="常规 20 2 3 6" xfId="4173"/>
    <cellStyle name="常规 20 2 3 6 2" xfId="8380"/>
    <cellStyle name="常规 20 2 3 6 2 2" xfId="11102"/>
    <cellStyle name="常规 20 2 3 6 2 2 2" xfId="21229"/>
    <cellStyle name="常规 20 2 3 6 2 3" xfId="21228"/>
    <cellStyle name="常规 20 2 3 6 3" xfId="11101"/>
    <cellStyle name="常规 20 2 3 6 3 2" xfId="21230"/>
    <cellStyle name="常规 20 2 3 6 4" xfId="21227"/>
    <cellStyle name="常规 20 2 3 7" xfId="6286"/>
    <cellStyle name="常规 20 2 3 7 2" xfId="11103"/>
    <cellStyle name="常规 20 2 3 7 2 2" xfId="21232"/>
    <cellStyle name="常规 20 2 3 7 3" xfId="21231"/>
    <cellStyle name="常规 20 2 3 8" xfId="11104"/>
    <cellStyle name="常规 20 2 3 8 2" xfId="21233"/>
    <cellStyle name="常规 20 2 3 9" xfId="11053"/>
    <cellStyle name="常规 20 2 3 9 2" xfId="21234"/>
    <cellStyle name="常规 20 2 4" xfId="1541"/>
    <cellStyle name="常规 20 2 4 2" xfId="1542"/>
    <cellStyle name="常规 20 2 4 2 2" xfId="1543"/>
    <cellStyle name="常规 20 2 4 2 2 2" xfId="4186"/>
    <cellStyle name="常规 20 2 4 2 2 2 2" xfId="8393"/>
    <cellStyle name="常规 20 2 4 2 2 2 2 2" xfId="11109"/>
    <cellStyle name="常规 20 2 4 2 2 2 2 2 2" xfId="21240"/>
    <cellStyle name="常规 20 2 4 2 2 2 2 3" xfId="21239"/>
    <cellStyle name="常规 20 2 4 2 2 2 3" xfId="11108"/>
    <cellStyle name="常规 20 2 4 2 2 2 3 2" xfId="21241"/>
    <cellStyle name="常规 20 2 4 2 2 2 4" xfId="21238"/>
    <cellStyle name="常规 20 2 4 2 2 3" xfId="6299"/>
    <cellStyle name="常规 20 2 4 2 2 3 2" xfId="11110"/>
    <cellStyle name="常规 20 2 4 2 2 3 2 2" xfId="21243"/>
    <cellStyle name="常规 20 2 4 2 2 3 3" xfId="21242"/>
    <cellStyle name="常规 20 2 4 2 2 4" xfId="11111"/>
    <cellStyle name="常规 20 2 4 2 2 4 2" xfId="21244"/>
    <cellStyle name="常规 20 2 4 2 2 5" xfId="11107"/>
    <cellStyle name="常规 20 2 4 2 2 5 2" xfId="21245"/>
    <cellStyle name="常规 20 2 4 2 2 6" xfId="21237"/>
    <cellStyle name="常规 20 2 4 2 3" xfId="1544"/>
    <cellStyle name="常规 20 2 4 2 3 2" xfId="4187"/>
    <cellStyle name="常规 20 2 4 2 3 2 2" xfId="8394"/>
    <cellStyle name="常规 20 2 4 2 3 2 2 2" xfId="11114"/>
    <cellStyle name="常规 20 2 4 2 3 2 2 2 2" xfId="21249"/>
    <cellStyle name="常规 20 2 4 2 3 2 2 3" xfId="21248"/>
    <cellStyle name="常规 20 2 4 2 3 2 3" xfId="11113"/>
    <cellStyle name="常规 20 2 4 2 3 2 3 2" xfId="21250"/>
    <cellStyle name="常规 20 2 4 2 3 2 4" xfId="21247"/>
    <cellStyle name="常规 20 2 4 2 3 3" xfId="6300"/>
    <cellStyle name="常规 20 2 4 2 3 3 2" xfId="11115"/>
    <cellStyle name="常规 20 2 4 2 3 3 2 2" xfId="21252"/>
    <cellStyle name="常规 20 2 4 2 3 3 3" xfId="21251"/>
    <cellStyle name="常规 20 2 4 2 3 4" xfId="11112"/>
    <cellStyle name="常规 20 2 4 2 3 4 2" xfId="21253"/>
    <cellStyle name="常规 20 2 4 2 3 5" xfId="21246"/>
    <cellStyle name="常规 20 2 4 2 4" xfId="4185"/>
    <cellStyle name="常规 20 2 4 2 4 2" xfId="8392"/>
    <cellStyle name="常规 20 2 4 2 4 2 2" xfId="11117"/>
    <cellStyle name="常规 20 2 4 2 4 2 2 2" xfId="21256"/>
    <cellStyle name="常规 20 2 4 2 4 2 3" xfId="21255"/>
    <cellStyle name="常规 20 2 4 2 4 3" xfId="11116"/>
    <cellStyle name="常规 20 2 4 2 4 3 2" xfId="21257"/>
    <cellStyle name="常规 20 2 4 2 4 4" xfId="21254"/>
    <cellStyle name="常规 20 2 4 2 5" xfId="6298"/>
    <cellStyle name="常规 20 2 4 2 5 2" xfId="11118"/>
    <cellStyle name="常规 20 2 4 2 5 2 2" xfId="21259"/>
    <cellStyle name="常规 20 2 4 2 5 3" xfId="21258"/>
    <cellStyle name="常规 20 2 4 2 6" xfId="11119"/>
    <cellStyle name="常规 20 2 4 2 6 2" xfId="21260"/>
    <cellStyle name="常规 20 2 4 2 7" xfId="11106"/>
    <cellStyle name="常规 20 2 4 2 7 2" xfId="21261"/>
    <cellStyle name="常规 20 2 4 2 8" xfId="21236"/>
    <cellStyle name="常规 20 2 4 3" xfId="1545"/>
    <cellStyle name="常规 20 2 4 3 2" xfId="1546"/>
    <cellStyle name="常规 20 2 4 3 2 2" xfId="4189"/>
    <cellStyle name="常规 20 2 4 3 2 2 2" xfId="8396"/>
    <cellStyle name="常规 20 2 4 3 2 2 2 2" xfId="11123"/>
    <cellStyle name="常规 20 2 4 3 2 2 2 2 2" xfId="21266"/>
    <cellStyle name="常规 20 2 4 3 2 2 2 3" xfId="21265"/>
    <cellStyle name="常规 20 2 4 3 2 2 3" xfId="11122"/>
    <cellStyle name="常规 20 2 4 3 2 2 3 2" xfId="21267"/>
    <cellStyle name="常规 20 2 4 3 2 2 4" xfId="21264"/>
    <cellStyle name="常规 20 2 4 3 2 3" xfId="6302"/>
    <cellStyle name="常规 20 2 4 3 2 3 2" xfId="11124"/>
    <cellStyle name="常规 20 2 4 3 2 3 2 2" xfId="21269"/>
    <cellStyle name="常规 20 2 4 3 2 3 3" xfId="21268"/>
    <cellStyle name="常规 20 2 4 3 2 4" xfId="11121"/>
    <cellStyle name="常规 20 2 4 3 2 4 2" xfId="21270"/>
    <cellStyle name="常规 20 2 4 3 2 5" xfId="21263"/>
    <cellStyle name="常规 20 2 4 3 3" xfId="4188"/>
    <cellStyle name="常规 20 2 4 3 3 2" xfId="8395"/>
    <cellStyle name="常规 20 2 4 3 3 2 2" xfId="11126"/>
    <cellStyle name="常规 20 2 4 3 3 2 2 2" xfId="21273"/>
    <cellStyle name="常规 20 2 4 3 3 2 3" xfId="21272"/>
    <cellStyle name="常规 20 2 4 3 3 3" xfId="11125"/>
    <cellStyle name="常规 20 2 4 3 3 3 2" xfId="21274"/>
    <cellStyle name="常规 20 2 4 3 3 4" xfId="21271"/>
    <cellStyle name="常规 20 2 4 3 4" xfId="6301"/>
    <cellStyle name="常规 20 2 4 3 4 2" xfId="11127"/>
    <cellStyle name="常规 20 2 4 3 4 2 2" xfId="21276"/>
    <cellStyle name="常规 20 2 4 3 4 3" xfId="21275"/>
    <cellStyle name="常规 20 2 4 3 5" xfId="11128"/>
    <cellStyle name="常规 20 2 4 3 5 2" xfId="21277"/>
    <cellStyle name="常规 20 2 4 3 6" xfId="11120"/>
    <cellStyle name="常规 20 2 4 3 6 2" xfId="21278"/>
    <cellStyle name="常规 20 2 4 3 7" xfId="21262"/>
    <cellStyle name="常规 20 2 4 4" xfId="1547"/>
    <cellStyle name="常规 20 2 4 4 2" xfId="4190"/>
    <cellStyle name="常规 20 2 4 4 2 2" xfId="8397"/>
    <cellStyle name="常规 20 2 4 4 2 2 2" xfId="11131"/>
    <cellStyle name="常规 20 2 4 4 2 2 2 2" xfId="21282"/>
    <cellStyle name="常规 20 2 4 4 2 2 3" xfId="21281"/>
    <cellStyle name="常规 20 2 4 4 2 3" xfId="11130"/>
    <cellStyle name="常规 20 2 4 4 2 3 2" xfId="21283"/>
    <cellStyle name="常规 20 2 4 4 2 4" xfId="21280"/>
    <cellStyle name="常规 20 2 4 4 3" xfId="6303"/>
    <cellStyle name="常规 20 2 4 4 3 2" xfId="11132"/>
    <cellStyle name="常规 20 2 4 4 3 2 2" xfId="21285"/>
    <cellStyle name="常规 20 2 4 4 3 3" xfId="21284"/>
    <cellStyle name="常规 20 2 4 4 4" xfId="11129"/>
    <cellStyle name="常规 20 2 4 4 4 2" xfId="21286"/>
    <cellStyle name="常规 20 2 4 4 5" xfId="21279"/>
    <cellStyle name="常规 20 2 4 5" xfId="4184"/>
    <cellStyle name="常规 20 2 4 5 2" xfId="8391"/>
    <cellStyle name="常规 20 2 4 5 2 2" xfId="11134"/>
    <cellStyle name="常规 20 2 4 5 2 2 2" xfId="21289"/>
    <cellStyle name="常规 20 2 4 5 2 3" xfId="21288"/>
    <cellStyle name="常规 20 2 4 5 3" xfId="11133"/>
    <cellStyle name="常规 20 2 4 5 3 2" xfId="21290"/>
    <cellStyle name="常规 20 2 4 5 4" xfId="21287"/>
    <cellStyle name="常规 20 2 4 6" xfId="6297"/>
    <cellStyle name="常规 20 2 4 6 2" xfId="11135"/>
    <cellStyle name="常规 20 2 4 6 2 2" xfId="21292"/>
    <cellStyle name="常规 20 2 4 6 3" xfId="21291"/>
    <cellStyle name="常规 20 2 4 7" xfId="11136"/>
    <cellStyle name="常规 20 2 4 7 2" xfId="21293"/>
    <cellStyle name="常规 20 2 4 8" xfId="11105"/>
    <cellStyle name="常规 20 2 4 8 2" xfId="21294"/>
    <cellStyle name="常规 20 2 4 9" xfId="21235"/>
    <cellStyle name="常规 20 2 5" xfId="1548"/>
    <cellStyle name="常规 20 2 5 2" xfId="1549"/>
    <cellStyle name="常规 20 2 5 2 2" xfId="4192"/>
    <cellStyle name="常规 20 2 5 2 2 2" xfId="8399"/>
    <cellStyle name="常规 20 2 5 2 2 2 2" xfId="11140"/>
    <cellStyle name="常规 20 2 5 2 2 2 2 2" xfId="21299"/>
    <cellStyle name="常规 20 2 5 2 2 2 3" xfId="21298"/>
    <cellStyle name="常规 20 2 5 2 2 3" xfId="11139"/>
    <cellStyle name="常规 20 2 5 2 2 3 2" xfId="21300"/>
    <cellStyle name="常规 20 2 5 2 2 4" xfId="21297"/>
    <cellStyle name="常规 20 2 5 2 3" xfId="6305"/>
    <cellStyle name="常规 20 2 5 2 3 2" xfId="11141"/>
    <cellStyle name="常规 20 2 5 2 3 2 2" xfId="21302"/>
    <cellStyle name="常规 20 2 5 2 3 3" xfId="21301"/>
    <cellStyle name="常规 20 2 5 2 4" xfId="11142"/>
    <cellStyle name="常规 20 2 5 2 4 2" xfId="21303"/>
    <cellStyle name="常规 20 2 5 2 5" xfId="11138"/>
    <cellStyle name="常规 20 2 5 2 5 2" xfId="21304"/>
    <cellStyle name="常规 20 2 5 2 6" xfId="21296"/>
    <cellStyle name="常规 20 2 5 3" xfId="1550"/>
    <cellStyle name="常规 20 2 5 3 2" xfId="4193"/>
    <cellStyle name="常规 20 2 5 3 2 2" xfId="8400"/>
    <cellStyle name="常规 20 2 5 3 2 2 2" xfId="11145"/>
    <cellStyle name="常规 20 2 5 3 2 2 2 2" xfId="21308"/>
    <cellStyle name="常规 20 2 5 3 2 2 3" xfId="21307"/>
    <cellStyle name="常规 20 2 5 3 2 3" xfId="11144"/>
    <cellStyle name="常规 20 2 5 3 2 3 2" xfId="21309"/>
    <cellStyle name="常规 20 2 5 3 2 4" xfId="21306"/>
    <cellStyle name="常规 20 2 5 3 3" xfId="6306"/>
    <cellStyle name="常规 20 2 5 3 3 2" xfId="11146"/>
    <cellStyle name="常规 20 2 5 3 3 2 2" xfId="21311"/>
    <cellStyle name="常规 20 2 5 3 3 3" xfId="21310"/>
    <cellStyle name="常规 20 2 5 3 4" xfId="11143"/>
    <cellStyle name="常规 20 2 5 3 4 2" xfId="21312"/>
    <cellStyle name="常规 20 2 5 3 5" xfId="21305"/>
    <cellStyle name="常规 20 2 5 4" xfId="4191"/>
    <cellStyle name="常规 20 2 5 4 2" xfId="8398"/>
    <cellStyle name="常规 20 2 5 4 2 2" xfId="11148"/>
    <cellStyle name="常规 20 2 5 4 2 2 2" xfId="21315"/>
    <cellStyle name="常规 20 2 5 4 2 3" xfId="21314"/>
    <cellStyle name="常规 20 2 5 4 3" xfId="11147"/>
    <cellStyle name="常规 20 2 5 4 3 2" xfId="21316"/>
    <cellStyle name="常规 20 2 5 4 4" xfId="21313"/>
    <cellStyle name="常规 20 2 5 5" xfId="6304"/>
    <cellStyle name="常规 20 2 5 5 2" xfId="11149"/>
    <cellStyle name="常规 20 2 5 5 2 2" xfId="21318"/>
    <cellStyle name="常规 20 2 5 5 3" xfId="21317"/>
    <cellStyle name="常规 20 2 5 6" xfId="11150"/>
    <cellStyle name="常规 20 2 5 6 2" xfId="21319"/>
    <cellStyle name="常规 20 2 5 7" xfId="11137"/>
    <cellStyle name="常规 20 2 5 7 2" xfId="21320"/>
    <cellStyle name="常规 20 2 5 8" xfId="21295"/>
    <cellStyle name="常规 20 2 6" xfId="1551"/>
    <cellStyle name="常规 20 2 6 2" xfId="1552"/>
    <cellStyle name="常规 20 2 6 2 2" xfId="4195"/>
    <cellStyle name="常规 20 2 6 2 2 2" xfId="8402"/>
    <cellStyle name="常规 20 2 6 2 2 2 2" xfId="11154"/>
    <cellStyle name="常规 20 2 6 2 2 2 2 2" xfId="21325"/>
    <cellStyle name="常规 20 2 6 2 2 2 3" xfId="21324"/>
    <cellStyle name="常规 20 2 6 2 2 3" xfId="11153"/>
    <cellStyle name="常规 20 2 6 2 2 3 2" xfId="21326"/>
    <cellStyle name="常规 20 2 6 2 2 4" xfId="21323"/>
    <cellStyle name="常规 20 2 6 2 3" xfId="6308"/>
    <cellStyle name="常规 20 2 6 2 3 2" xfId="11155"/>
    <cellStyle name="常规 20 2 6 2 3 2 2" xfId="21328"/>
    <cellStyle name="常规 20 2 6 2 3 3" xfId="21327"/>
    <cellStyle name="常规 20 2 6 2 4" xfId="11152"/>
    <cellStyle name="常规 20 2 6 2 4 2" xfId="21329"/>
    <cellStyle name="常规 20 2 6 2 5" xfId="21322"/>
    <cellStyle name="常规 20 2 6 3" xfId="4194"/>
    <cellStyle name="常规 20 2 6 3 2" xfId="8401"/>
    <cellStyle name="常规 20 2 6 3 2 2" xfId="11157"/>
    <cellStyle name="常规 20 2 6 3 2 2 2" xfId="21332"/>
    <cellStyle name="常规 20 2 6 3 2 3" xfId="21331"/>
    <cellStyle name="常规 20 2 6 3 3" xfId="11156"/>
    <cellStyle name="常规 20 2 6 3 3 2" xfId="21333"/>
    <cellStyle name="常规 20 2 6 3 4" xfId="21330"/>
    <cellStyle name="常规 20 2 6 4" xfId="6307"/>
    <cellStyle name="常规 20 2 6 4 2" xfId="11158"/>
    <cellStyle name="常规 20 2 6 4 2 2" xfId="21335"/>
    <cellStyle name="常规 20 2 6 4 3" xfId="21334"/>
    <cellStyle name="常规 20 2 6 5" xfId="11159"/>
    <cellStyle name="常规 20 2 6 5 2" xfId="21336"/>
    <cellStyle name="常规 20 2 6 6" xfId="11151"/>
    <cellStyle name="常规 20 2 6 6 2" xfId="21337"/>
    <cellStyle name="常规 20 2 6 7" xfId="21321"/>
    <cellStyle name="常规 20 2 7" xfId="1553"/>
    <cellStyle name="常规 20 2 7 2" xfId="4196"/>
    <cellStyle name="常规 20 2 7 2 2" xfId="8403"/>
    <cellStyle name="常规 20 2 7 2 2 2" xfId="11162"/>
    <cellStyle name="常规 20 2 7 2 2 2 2" xfId="21341"/>
    <cellStyle name="常规 20 2 7 2 2 3" xfId="21340"/>
    <cellStyle name="常规 20 2 7 2 3" xfId="11161"/>
    <cellStyle name="常规 20 2 7 2 3 2" xfId="21342"/>
    <cellStyle name="常规 20 2 7 2 4" xfId="21339"/>
    <cellStyle name="常规 20 2 7 3" xfId="6309"/>
    <cellStyle name="常规 20 2 7 3 2" xfId="11163"/>
    <cellStyle name="常规 20 2 7 3 2 2" xfId="21344"/>
    <cellStyle name="常规 20 2 7 3 3" xfId="21343"/>
    <cellStyle name="常规 20 2 7 4" xfId="11160"/>
    <cellStyle name="常规 20 2 7 4 2" xfId="21345"/>
    <cellStyle name="常规 20 2 7 5" xfId="21338"/>
    <cellStyle name="常规 20 2 8" xfId="3076"/>
    <cellStyle name="常规 20 2 8 2" xfId="7301"/>
    <cellStyle name="常规 20 2 8 2 2" xfId="11165"/>
    <cellStyle name="常规 20 2 8 2 2 2" xfId="21348"/>
    <cellStyle name="常规 20 2 8 2 3" xfId="21347"/>
    <cellStyle name="常规 20 2 8 3" xfId="11164"/>
    <cellStyle name="常规 20 2 8 3 2" xfId="21349"/>
    <cellStyle name="常规 20 2 8 4" xfId="21346"/>
    <cellStyle name="常规 20 2 9" xfId="5209"/>
    <cellStyle name="常规 20 2 9 2" xfId="9386"/>
    <cellStyle name="常规 20 2 9 2 2" xfId="11167"/>
    <cellStyle name="常规 20 2 9 2 2 2" xfId="21352"/>
    <cellStyle name="常规 20 2 9 2 3" xfId="21351"/>
    <cellStyle name="常规 20 2 9 3" xfId="9456"/>
    <cellStyle name="常规 20 2 9 3 2" xfId="21353"/>
    <cellStyle name="常规 20 2 9 4" xfId="11166"/>
    <cellStyle name="常规 20 2 9 4 2" xfId="21354"/>
    <cellStyle name="常规 20 2 9 5" xfId="21350"/>
    <cellStyle name="常规 20 3" xfId="1554"/>
    <cellStyle name="常规 20 3 10" xfId="11169"/>
    <cellStyle name="常规 20 3 10 2" xfId="21356"/>
    <cellStyle name="常规 20 3 11" xfId="11168"/>
    <cellStyle name="常规 20 3 11 2" xfId="21357"/>
    <cellStyle name="常规 20 3 12" xfId="21355"/>
    <cellStyle name="常规 20 3 2" xfId="1555"/>
    <cellStyle name="常规 20 3 2 10" xfId="11170"/>
    <cellStyle name="常规 20 3 2 10 2" xfId="21359"/>
    <cellStyle name="常规 20 3 2 11" xfId="21358"/>
    <cellStyle name="常规 20 3 2 2" xfId="1556"/>
    <cellStyle name="常规 20 3 2 2 10" xfId="21360"/>
    <cellStyle name="常规 20 3 2 2 2" xfId="1557"/>
    <cellStyle name="常规 20 3 2 2 2 2" xfId="1558"/>
    <cellStyle name="常规 20 3 2 2 2 2 2" xfId="1559"/>
    <cellStyle name="常规 20 3 2 2 2 2 2 2" xfId="4200"/>
    <cellStyle name="常规 20 3 2 2 2 2 2 2 2" xfId="8407"/>
    <cellStyle name="常规 20 3 2 2 2 2 2 2 2 2" xfId="11176"/>
    <cellStyle name="常规 20 3 2 2 2 2 2 2 2 2 2" xfId="21366"/>
    <cellStyle name="常规 20 3 2 2 2 2 2 2 2 3" xfId="21365"/>
    <cellStyle name="常规 20 3 2 2 2 2 2 2 3" xfId="11175"/>
    <cellStyle name="常规 20 3 2 2 2 2 2 2 3 2" xfId="21367"/>
    <cellStyle name="常规 20 3 2 2 2 2 2 2 4" xfId="21364"/>
    <cellStyle name="常规 20 3 2 2 2 2 2 3" xfId="6313"/>
    <cellStyle name="常规 20 3 2 2 2 2 2 3 2" xfId="11177"/>
    <cellStyle name="常规 20 3 2 2 2 2 2 3 2 2" xfId="21369"/>
    <cellStyle name="常规 20 3 2 2 2 2 2 3 3" xfId="21368"/>
    <cellStyle name="常规 20 3 2 2 2 2 2 4" xfId="11178"/>
    <cellStyle name="常规 20 3 2 2 2 2 2 4 2" xfId="21370"/>
    <cellStyle name="常规 20 3 2 2 2 2 2 5" xfId="11174"/>
    <cellStyle name="常规 20 3 2 2 2 2 2 5 2" xfId="21371"/>
    <cellStyle name="常规 20 3 2 2 2 2 2 6" xfId="21363"/>
    <cellStyle name="常规 20 3 2 2 2 2 3" xfId="4199"/>
    <cellStyle name="常规 20 3 2 2 2 2 3 2" xfId="8406"/>
    <cellStyle name="常规 20 3 2 2 2 2 3 2 2" xfId="11180"/>
    <cellStyle name="常规 20 3 2 2 2 2 3 2 2 2" xfId="21374"/>
    <cellStyle name="常规 20 3 2 2 2 2 3 2 3" xfId="21373"/>
    <cellStyle name="常规 20 3 2 2 2 2 3 3" xfId="11179"/>
    <cellStyle name="常规 20 3 2 2 2 2 3 3 2" xfId="21375"/>
    <cellStyle name="常规 20 3 2 2 2 2 3 4" xfId="21372"/>
    <cellStyle name="常规 20 3 2 2 2 2 4" xfId="6312"/>
    <cellStyle name="常规 20 3 2 2 2 2 4 2" xfId="11181"/>
    <cellStyle name="常规 20 3 2 2 2 2 4 2 2" xfId="21377"/>
    <cellStyle name="常规 20 3 2 2 2 2 4 3" xfId="21376"/>
    <cellStyle name="常规 20 3 2 2 2 2 5" xfId="11182"/>
    <cellStyle name="常规 20 3 2 2 2 2 5 2" xfId="21378"/>
    <cellStyle name="常规 20 3 2 2 2 2 6" xfId="11173"/>
    <cellStyle name="常规 20 3 2 2 2 2 6 2" xfId="21379"/>
    <cellStyle name="常规 20 3 2 2 2 2 7" xfId="21362"/>
    <cellStyle name="常规 20 3 2 2 2 3" xfId="1560"/>
    <cellStyle name="常规 20 3 2 2 2 3 2" xfId="4201"/>
    <cellStyle name="常规 20 3 2 2 2 3 2 2" xfId="8408"/>
    <cellStyle name="常规 20 3 2 2 2 3 2 2 2" xfId="11185"/>
    <cellStyle name="常规 20 3 2 2 2 3 2 2 2 2" xfId="21383"/>
    <cellStyle name="常规 20 3 2 2 2 3 2 2 3" xfId="21382"/>
    <cellStyle name="常规 20 3 2 2 2 3 2 3" xfId="11184"/>
    <cellStyle name="常规 20 3 2 2 2 3 2 3 2" xfId="21384"/>
    <cellStyle name="常规 20 3 2 2 2 3 2 4" xfId="21381"/>
    <cellStyle name="常规 20 3 2 2 2 3 3" xfId="6314"/>
    <cellStyle name="常规 20 3 2 2 2 3 3 2" xfId="11186"/>
    <cellStyle name="常规 20 3 2 2 2 3 3 2 2" xfId="21386"/>
    <cellStyle name="常规 20 3 2 2 2 3 3 3" xfId="21385"/>
    <cellStyle name="常规 20 3 2 2 2 3 4" xfId="11187"/>
    <cellStyle name="常规 20 3 2 2 2 3 4 2" xfId="21387"/>
    <cellStyle name="常规 20 3 2 2 2 3 5" xfId="11183"/>
    <cellStyle name="常规 20 3 2 2 2 3 5 2" xfId="21388"/>
    <cellStyle name="常规 20 3 2 2 2 3 6" xfId="21380"/>
    <cellStyle name="常规 20 3 2 2 2 4" xfId="1561"/>
    <cellStyle name="常规 20 3 2 2 2 4 2" xfId="4202"/>
    <cellStyle name="常规 20 3 2 2 2 4 2 2" xfId="8409"/>
    <cellStyle name="常规 20 3 2 2 2 4 2 2 2" xfId="11190"/>
    <cellStyle name="常规 20 3 2 2 2 4 2 2 2 2" xfId="21392"/>
    <cellStyle name="常规 20 3 2 2 2 4 2 2 3" xfId="21391"/>
    <cellStyle name="常规 20 3 2 2 2 4 2 3" xfId="11189"/>
    <cellStyle name="常规 20 3 2 2 2 4 2 3 2" xfId="21393"/>
    <cellStyle name="常规 20 3 2 2 2 4 2 4" xfId="21390"/>
    <cellStyle name="常规 20 3 2 2 2 4 3" xfId="6315"/>
    <cellStyle name="常规 20 3 2 2 2 4 3 2" xfId="11191"/>
    <cellStyle name="常规 20 3 2 2 2 4 3 2 2" xfId="21395"/>
    <cellStyle name="常规 20 3 2 2 2 4 3 3" xfId="21394"/>
    <cellStyle name="常规 20 3 2 2 2 4 4" xfId="11188"/>
    <cellStyle name="常规 20 3 2 2 2 4 4 2" xfId="21396"/>
    <cellStyle name="常规 20 3 2 2 2 4 5" xfId="21389"/>
    <cellStyle name="常规 20 3 2 2 2 5" xfId="4198"/>
    <cellStyle name="常规 20 3 2 2 2 5 2" xfId="8405"/>
    <cellStyle name="常规 20 3 2 2 2 5 2 2" xfId="11193"/>
    <cellStyle name="常规 20 3 2 2 2 5 2 2 2" xfId="21399"/>
    <cellStyle name="常规 20 3 2 2 2 5 2 3" xfId="21398"/>
    <cellStyle name="常规 20 3 2 2 2 5 3" xfId="11192"/>
    <cellStyle name="常规 20 3 2 2 2 5 3 2" xfId="21400"/>
    <cellStyle name="常规 20 3 2 2 2 5 4" xfId="21397"/>
    <cellStyle name="常规 20 3 2 2 2 6" xfId="6311"/>
    <cellStyle name="常规 20 3 2 2 2 6 2" xfId="11194"/>
    <cellStyle name="常规 20 3 2 2 2 6 2 2" xfId="21402"/>
    <cellStyle name="常规 20 3 2 2 2 6 3" xfId="21401"/>
    <cellStyle name="常规 20 3 2 2 2 7" xfId="11195"/>
    <cellStyle name="常规 20 3 2 2 2 7 2" xfId="21403"/>
    <cellStyle name="常规 20 3 2 2 2 8" xfId="11172"/>
    <cellStyle name="常规 20 3 2 2 2 8 2" xfId="21404"/>
    <cellStyle name="常规 20 3 2 2 2 9" xfId="21361"/>
    <cellStyle name="常规 20 3 2 2 3" xfId="1562"/>
    <cellStyle name="常规 20 3 2 2 3 2" xfId="1563"/>
    <cellStyle name="常规 20 3 2 2 3 2 2" xfId="4204"/>
    <cellStyle name="常规 20 3 2 2 3 2 2 2" xfId="8411"/>
    <cellStyle name="常规 20 3 2 2 3 2 2 2 2" xfId="11199"/>
    <cellStyle name="常规 20 3 2 2 3 2 2 2 2 2" xfId="21409"/>
    <cellStyle name="常规 20 3 2 2 3 2 2 2 3" xfId="21408"/>
    <cellStyle name="常规 20 3 2 2 3 2 2 3" xfId="11198"/>
    <cellStyle name="常规 20 3 2 2 3 2 2 3 2" xfId="21410"/>
    <cellStyle name="常规 20 3 2 2 3 2 2 4" xfId="21407"/>
    <cellStyle name="常规 20 3 2 2 3 2 3" xfId="6317"/>
    <cellStyle name="常规 20 3 2 2 3 2 3 2" xfId="11200"/>
    <cellStyle name="常规 20 3 2 2 3 2 3 2 2" xfId="21412"/>
    <cellStyle name="常规 20 3 2 2 3 2 3 3" xfId="21411"/>
    <cellStyle name="常规 20 3 2 2 3 2 4" xfId="11201"/>
    <cellStyle name="常规 20 3 2 2 3 2 4 2" xfId="21413"/>
    <cellStyle name="常规 20 3 2 2 3 2 5" xfId="11197"/>
    <cellStyle name="常规 20 3 2 2 3 2 5 2" xfId="21414"/>
    <cellStyle name="常规 20 3 2 2 3 2 6" xfId="21406"/>
    <cellStyle name="常规 20 3 2 2 3 3" xfId="1564"/>
    <cellStyle name="常规 20 3 2 2 3 3 2" xfId="4205"/>
    <cellStyle name="常规 20 3 2 2 3 3 2 2" xfId="8412"/>
    <cellStyle name="常规 20 3 2 2 3 3 2 2 2" xfId="11204"/>
    <cellStyle name="常规 20 3 2 2 3 3 2 2 2 2" xfId="21418"/>
    <cellStyle name="常规 20 3 2 2 3 3 2 2 3" xfId="21417"/>
    <cellStyle name="常规 20 3 2 2 3 3 2 3" xfId="11203"/>
    <cellStyle name="常规 20 3 2 2 3 3 2 3 2" xfId="21419"/>
    <cellStyle name="常规 20 3 2 2 3 3 2 4" xfId="21416"/>
    <cellStyle name="常规 20 3 2 2 3 3 3" xfId="6318"/>
    <cellStyle name="常规 20 3 2 2 3 3 3 2" xfId="11205"/>
    <cellStyle name="常规 20 3 2 2 3 3 3 2 2" xfId="21421"/>
    <cellStyle name="常规 20 3 2 2 3 3 3 3" xfId="21420"/>
    <cellStyle name="常规 20 3 2 2 3 3 4" xfId="11202"/>
    <cellStyle name="常规 20 3 2 2 3 3 4 2" xfId="21422"/>
    <cellStyle name="常规 20 3 2 2 3 3 5" xfId="21415"/>
    <cellStyle name="常规 20 3 2 2 3 4" xfId="4203"/>
    <cellStyle name="常规 20 3 2 2 3 4 2" xfId="8410"/>
    <cellStyle name="常规 20 3 2 2 3 4 2 2" xfId="11207"/>
    <cellStyle name="常规 20 3 2 2 3 4 2 2 2" xfId="21425"/>
    <cellStyle name="常规 20 3 2 2 3 4 2 3" xfId="21424"/>
    <cellStyle name="常规 20 3 2 2 3 4 3" xfId="11206"/>
    <cellStyle name="常规 20 3 2 2 3 4 3 2" xfId="21426"/>
    <cellStyle name="常规 20 3 2 2 3 4 4" xfId="21423"/>
    <cellStyle name="常规 20 3 2 2 3 5" xfId="6316"/>
    <cellStyle name="常规 20 3 2 2 3 5 2" xfId="11208"/>
    <cellStyle name="常规 20 3 2 2 3 5 2 2" xfId="21428"/>
    <cellStyle name="常规 20 3 2 2 3 5 3" xfId="21427"/>
    <cellStyle name="常规 20 3 2 2 3 6" xfId="11209"/>
    <cellStyle name="常规 20 3 2 2 3 6 2" xfId="21429"/>
    <cellStyle name="常规 20 3 2 2 3 7" xfId="11196"/>
    <cellStyle name="常规 20 3 2 2 3 7 2" xfId="21430"/>
    <cellStyle name="常规 20 3 2 2 3 8" xfId="21405"/>
    <cellStyle name="常规 20 3 2 2 4" xfId="1565"/>
    <cellStyle name="常规 20 3 2 2 4 2" xfId="4206"/>
    <cellStyle name="常规 20 3 2 2 4 2 2" xfId="8413"/>
    <cellStyle name="常规 20 3 2 2 4 2 2 2" xfId="11212"/>
    <cellStyle name="常规 20 3 2 2 4 2 2 2 2" xfId="21434"/>
    <cellStyle name="常规 20 3 2 2 4 2 2 3" xfId="21433"/>
    <cellStyle name="常规 20 3 2 2 4 2 3" xfId="11211"/>
    <cellStyle name="常规 20 3 2 2 4 2 3 2" xfId="21435"/>
    <cellStyle name="常规 20 3 2 2 4 2 4" xfId="21432"/>
    <cellStyle name="常规 20 3 2 2 4 3" xfId="6319"/>
    <cellStyle name="常规 20 3 2 2 4 3 2" xfId="11213"/>
    <cellStyle name="常规 20 3 2 2 4 3 2 2" xfId="21437"/>
    <cellStyle name="常规 20 3 2 2 4 3 3" xfId="21436"/>
    <cellStyle name="常规 20 3 2 2 4 4" xfId="11214"/>
    <cellStyle name="常规 20 3 2 2 4 4 2" xfId="21438"/>
    <cellStyle name="常规 20 3 2 2 4 5" xfId="11210"/>
    <cellStyle name="常规 20 3 2 2 4 5 2" xfId="21439"/>
    <cellStyle name="常规 20 3 2 2 4 6" xfId="21431"/>
    <cellStyle name="常规 20 3 2 2 5" xfId="1566"/>
    <cellStyle name="常规 20 3 2 2 5 2" xfId="4207"/>
    <cellStyle name="常规 20 3 2 2 5 2 2" xfId="8414"/>
    <cellStyle name="常规 20 3 2 2 5 2 2 2" xfId="11217"/>
    <cellStyle name="常规 20 3 2 2 5 2 2 2 2" xfId="21443"/>
    <cellStyle name="常规 20 3 2 2 5 2 2 3" xfId="21442"/>
    <cellStyle name="常规 20 3 2 2 5 2 3" xfId="11216"/>
    <cellStyle name="常规 20 3 2 2 5 2 3 2" xfId="21444"/>
    <cellStyle name="常规 20 3 2 2 5 2 4" xfId="21441"/>
    <cellStyle name="常规 20 3 2 2 5 3" xfId="6320"/>
    <cellStyle name="常规 20 3 2 2 5 3 2" xfId="11218"/>
    <cellStyle name="常规 20 3 2 2 5 3 2 2" xfId="21446"/>
    <cellStyle name="常规 20 3 2 2 5 3 3" xfId="21445"/>
    <cellStyle name="常规 20 3 2 2 5 4" xfId="11215"/>
    <cellStyle name="常规 20 3 2 2 5 4 2" xfId="21447"/>
    <cellStyle name="常规 20 3 2 2 5 5" xfId="21440"/>
    <cellStyle name="常规 20 3 2 2 6" xfId="4197"/>
    <cellStyle name="常规 20 3 2 2 6 2" xfId="8404"/>
    <cellStyle name="常规 20 3 2 2 6 2 2" xfId="11220"/>
    <cellStyle name="常规 20 3 2 2 6 2 2 2" xfId="21450"/>
    <cellStyle name="常规 20 3 2 2 6 2 3" xfId="21449"/>
    <cellStyle name="常规 20 3 2 2 6 3" xfId="11219"/>
    <cellStyle name="常规 20 3 2 2 6 3 2" xfId="21451"/>
    <cellStyle name="常规 20 3 2 2 6 4" xfId="21448"/>
    <cellStyle name="常规 20 3 2 2 7" xfId="6310"/>
    <cellStyle name="常规 20 3 2 2 7 2" xfId="11221"/>
    <cellStyle name="常规 20 3 2 2 7 2 2" xfId="21453"/>
    <cellStyle name="常规 20 3 2 2 7 3" xfId="21452"/>
    <cellStyle name="常规 20 3 2 2 8" xfId="11222"/>
    <cellStyle name="常规 20 3 2 2 8 2" xfId="21454"/>
    <cellStyle name="常规 20 3 2 2 9" xfId="11171"/>
    <cellStyle name="常规 20 3 2 2 9 2" xfId="21455"/>
    <cellStyle name="常规 20 3 2 3" xfId="1567"/>
    <cellStyle name="常规 20 3 2 3 2" xfId="1568"/>
    <cellStyle name="常规 20 3 2 3 2 2" xfId="1569"/>
    <cellStyle name="常规 20 3 2 3 2 2 2" xfId="4210"/>
    <cellStyle name="常规 20 3 2 3 2 2 2 2" xfId="8417"/>
    <cellStyle name="常规 20 3 2 3 2 2 2 2 2" xfId="11227"/>
    <cellStyle name="常规 20 3 2 3 2 2 2 2 2 2" xfId="21461"/>
    <cellStyle name="常规 20 3 2 3 2 2 2 2 3" xfId="21460"/>
    <cellStyle name="常规 20 3 2 3 2 2 2 3" xfId="11226"/>
    <cellStyle name="常规 20 3 2 3 2 2 2 3 2" xfId="21462"/>
    <cellStyle name="常规 20 3 2 3 2 2 2 4" xfId="21459"/>
    <cellStyle name="常规 20 3 2 3 2 2 3" xfId="6323"/>
    <cellStyle name="常规 20 3 2 3 2 2 3 2" xfId="11228"/>
    <cellStyle name="常规 20 3 2 3 2 2 3 2 2" xfId="21464"/>
    <cellStyle name="常规 20 3 2 3 2 2 3 3" xfId="21463"/>
    <cellStyle name="常规 20 3 2 3 2 2 4" xfId="11229"/>
    <cellStyle name="常规 20 3 2 3 2 2 4 2" xfId="21465"/>
    <cellStyle name="常规 20 3 2 3 2 2 5" xfId="11225"/>
    <cellStyle name="常规 20 3 2 3 2 2 5 2" xfId="21466"/>
    <cellStyle name="常规 20 3 2 3 2 2 6" xfId="21458"/>
    <cellStyle name="常规 20 3 2 3 2 3" xfId="1570"/>
    <cellStyle name="常规 20 3 2 3 2 3 2" xfId="4211"/>
    <cellStyle name="常规 20 3 2 3 2 3 2 2" xfId="8418"/>
    <cellStyle name="常规 20 3 2 3 2 3 2 2 2" xfId="11232"/>
    <cellStyle name="常规 20 3 2 3 2 3 2 2 2 2" xfId="21470"/>
    <cellStyle name="常规 20 3 2 3 2 3 2 2 3" xfId="21469"/>
    <cellStyle name="常规 20 3 2 3 2 3 2 3" xfId="11231"/>
    <cellStyle name="常规 20 3 2 3 2 3 2 3 2" xfId="21471"/>
    <cellStyle name="常规 20 3 2 3 2 3 2 4" xfId="21468"/>
    <cellStyle name="常规 20 3 2 3 2 3 3" xfId="6324"/>
    <cellStyle name="常规 20 3 2 3 2 3 3 2" xfId="11233"/>
    <cellStyle name="常规 20 3 2 3 2 3 3 2 2" xfId="21473"/>
    <cellStyle name="常规 20 3 2 3 2 3 3 3" xfId="21472"/>
    <cellStyle name="常规 20 3 2 3 2 3 4" xfId="11230"/>
    <cellStyle name="常规 20 3 2 3 2 3 4 2" xfId="21474"/>
    <cellStyle name="常规 20 3 2 3 2 3 5" xfId="21467"/>
    <cellStyle name="常规 20 3 2 3 2 4" xfId="4209"/>
    <cellStyle name="常规 20 3 2 3 2 4 2" xfId="8416"/>
    <cellStyle name="常规 20 3 2 3 2 4 2 2" xfId="11235"/>
    <cellStyle name="常规 20 3 2 3 2 4 2 2 2" xfId="21477"/>
    <cellStyle name="常规 20 3 2 3 2 4 2 3" xfId="21476"/>
    <cellStyle name="常规 20 3 2 3 2 4 3" xfId="11234"/>
    <cellStyle name="常规 20 3 2 3 2 4 3 2" xfId="21478"/>
    <cellStyle name="常规 20 3 2 3 2 4 4" xfId="21475"/>
    <cellStyle name="常规 20 3 2 3 2 5" xfId="6322"/>
    <cellStyle name="常规 20 3 2 3 2 5 2" xfId="11236"/>
    <cellStyle name="常规 20 3 2 3 2 5 2 2" xfId="21480"/>
    <cellStyle name="常规 20 3 2 3 2 5 3" xfId="21479"/>
    <cellStyle name="常规 20 3 2 3 2 6" xfId="11237"/>
    <cellStyle name="常规 20 3 2 3 2 6 2" xfId="21481"/>
    <cellStyle name="常规 20 3 2 3 2 7" xfId="11224"/>
    <cellStyle name="常规 20 3 2 3 2 7 2" xfId="21482"/>
    <cellStyle name="常规 20 3 2 3 2 8" xfId="21457"/>
    <cellStyle name="常规 20 3 2 3 3" xfId="1571"/>
    <cellStyle name="常规 20 3 2 3 3 2" xfId="1572"/>
    <cellStyle name="常规 20 3 2 3 3 2 2" xfId="4213"/>
    <cellStyle name="常规 20 3 2 3 3 2 2 2" xfId="8420"/>
    <cellStyle name="常规 20 3 2 3 3 2 2 2 2" xfId="11241"/>
    <cellStyle name="常规 20 3 2 3 3 2 2 2 2 2" xfId="21487"/>
    <cellStyle name="常规 20 3 2 3 3 2 2 2 3" xfId="21486"/>
    <cellStyle name="常规 20 3 2 3 3 2 2 3" xfId="11240"/>
    <cellStyle name="常规 20 3 2 3 3 2 2 3 2" xfId="21488"/>
    <cellStyle name="常规 20 3 2 3 3 2 2 4" xfId="21485"/>
    <cellStyle name="常规 20 3 2 3 3 2 3" xfId="6326"/>
    <cellStyle name="常规 20 3 2 3 3 2 3 2" xfId="11242"/>
    <cellStyle name="常规 20 3 2 3 3 2 3 2 2" xfId="21490"/>
    <cellStyle name="常规 20 3 2 3 3 2 3 3" xfId="21489"/>
    <cellStyle name="常规 20 3 2 3 3 2 4" xfId="11239"/>
    <cellStyle name="常规 20 3 2 3 3 2 4 2" xfId="21491"/>
    <cellStyle name="常规 20 3 2 3 3 2 5" xfId="21484"/>
    <cellStyle name="常规 20 3 2 3 3 3" xfId="4212"/>
    <cellStyle name="常规 20 3 2 3 3 3 2" xfId="8419"/>
    <cellStyle name="常规 20 3 2 3 3 3 2 2" xfId="11244"/>
    <cellStyle name="常规 20 3 2 3 3 3 2 2 2" xfId="21494"/>
    <cellStyle name="常规 20 3 2 3 3 3 2 3" xfId="21493"/>
    <cellStyle name="常规 20 3 2 3 3 3 3" xfId="11243"/>
    <cellStyle name="常规 20 3 2 3 3 3 3 2" xfId="21495"/>
    <cellStyle name="常规 20 3 2 3 3 3 4" xfId="21492"/>
    <cellStyle name="常规 20 3 2 3 3 4" xfId="6325"/>
    <cellStyle name="常规 20 3 2 3 3 4 2" xfId="11245"/>
    <cellStyle name="常规 20 3 2 3 3 4 2 2" xfId="21497"/>
    <cellStyle name="常规 20 3 2 3 3 4 3" xfId="21496"/>
    <cellStyle name="常规 20 3 2 3 3 5" xfId="11246"/>
    <cellStyle name="常规 20 3 2 3 3 5 2" xfId="21498"/>
    <cellStyle name="常规 20 3 2 3 3 6" xfId="11238"/>
    <cellStyle name="常规 20 3 2 3 3 6 2" xfId="21499"/>
    <cellStyle name="常规 20 3 2 3 3 7" xfId="21483"/>
    <cellStyle name="常规 20 3 2 3 4" xfId="1573"/>
    <cellStyle name="常规 20 3 2 3 4 2" xfId="4214"/>
    <cellStyle name="常规 20 3 2 3 4 2 2" xfId="8421"/>
    <cellStyle name="常规 20 3 2 3 4 2 2 2" xfId="11249"/>
    <cellStyle name="常规 20 3 2 3 4 2 2 2 2" xfId="21503"/>
    <cellStyle name="常规 20 3 2 3 4 2 2 3" xfId="21502"/>
    <cellStyle name="常规 20 3 2 3 4 2 3" xfId="11248"/>
    <cellStyle name="常规 20 3 2 3 4 2 3 2" xfId="21504"/>
    <cellStyle name="常规 20 3 2 3 4 2 4" xfId="21501"/>
    <cellStyle name="常规 20 3 2 3 4 3" xfId="6327"/>
    <cellStyle name="常规 20 3 2 3 4 3 2" xfId="11250"/>
    <cellStyle name="常规 20 3 2 3 4 3 2 2" xfId="21506"/>
    <cellStyle name="常规 20 3 2 3 4 3 3" xfId="21505"/>
    <cellStyle name="常规 20 3 2 3 4 4" xfId="11247"/>
    <cellStyle name="常规 20 3 2 3 4 4 2" xfId="21507"/>
    <cellStyle name="常规 20 3 2 3 4 5" xfId="21500"/>
    <cellStyle name="常规 20 3 2 3 5" xfId="4208"/>
    <cellStyle name="常规 20 3 2 3 5 2" xfId="8415"/>
    <cellStyle name="常规 20 3 2 3 5 2 2" xfId="11252"/>
    <cellStyle name="常规 20 3 2 3 5 2 2 2" xfId="21510"/>
    <cellStyle name="常规 20 3 2 3 5 2 3" xfId="21509"/>
    <cellStyle name="常规 20 3 2 3 5 3" xfId="11251"/>
    <cellStyle name="常规 20 3 2 3 5 3 2" xfId="21511"/>
    <cellStyle name="常规 20 3 2 3 5 4" xfId="21508"/>
    <cellStyle name="常规 20 3 2 3 6" xfId="6321"/>
    <cellStyle name="常规 20 3 2 3 6 2" xfId="11253"/>
    <cellStyle name="常规 20 3 2 3 6 2 2" xfId="21513"/>
    <cellStyle name="常规 20 3 2 3 6 3" xfId="21512"/>
    <cellStyle name="常规 20 3 2 3 7" xfId="11254"/>
    <cellStyle name="常规 20 3 2 3 7 2" xfId="21514"/>
    <cellStyle name="常规 20 3 2 3 8" xfId="11223"/>
    <cellStyle name="常规 20 3 2 3 8 2" xfId="21515"/>
    <cellStyle name="常规 20 3 2 3 9" xfId="21456"/>
    <cellStyle name="常规 20 3 2 4" xfId="1574"/>
    <cellStyle name="常规 20 3 2 4 2" xfId="1575"/>
    <cellStyle name="常规 20 3 2 4 2 2" xfId="4216"/>
    <cellStyle name="常规 20 3 2 4 2 2 2" xfId="8423"/>
    <cellStyle name="常规 20 3 2 4 2 2 2 2" xfId="11258"/>
    <cellStyle name="常规 20 3 2 4 2 2 2 2 2" xfId="21520"/>
    <cellStyle name="常规 20 3 2 4 2 2 2 3" xfId="21519"/>
    <cellStyle name="常规 20 3 2 4 2 2 3" xfId="11257"/>
    <cellStyle name="常规 20 3 2 4 2 2 3 2" xfId="21521"/>
    <cellStyle name="常规 20 3 2 4 2 2 4" xfId="21518"/>
    <cellStyle name="常规 20 3 2 4 2 3" xfId="6329"/>
    <cellStyle name="常规 20 3 2 4 2 3 2" xfId="11259"/>
    <cellStyle name="常规 20 3 2 4 2 3 2 2" xfId="21523"/>
    <cellStyle name="常规 20 3 2 4 2 3 3" xfId="21522"/>
    <cellStyle name="常规 20 3 2 4 2 4" xfId="11260"/>
    <cellStyle name="常规 20 3 2 4 2 4 2" xfId="21524"/>
    <cellStyle name="常规 20 3 2 4 2 5" xfId="11256"/>
    <cellStyle name="常规 20 3 2 4 2 5 2" xfId="21525"/>
    <cellStyle name="常规 20 3 2 4 2 6" xfId="21517"/>
    <cellStyle name="常规 20 3 2 4 3" xfId="1576"/>
    <cellStyle name="常规 20 3 2 4 3 2" xfId="4217"/>
    <cellStyle name="常规 20 3 2 4 3 2 2" xfId="8424"/>
    <cellStyle name="常规 20 3 2 4 3 2 2 2" xfId="11263"/>
    <cellStyle name="常规 20 3 2 4 3 2 2 2 2" xfId="21529"/>
    <cellStyle name="常规 20 3 2 4 3 2 2 3" xfId="21528"/>
    <cellStyle name="常规 20 3 2 4 3 2 3" xfId="11262"/>
    <cellStyle name="常规 20 3 2 4 3 2 3 2" xfId="21530"/>
    <cellStyle name="常规 20 3 2 4 3 2 4" xfId="21527"/>
    <cellStyle name="常规 20 3 2 4 3 3" xfId="6330"/>
    <cellStyle name="常规 20 3 2 4 3 3 2" xfId="11264"/>
    <cellStyle name="常规 20 3 2 4 3 3 2 2" xfId="21532"/>
    <cellStyle name="常规 20 3 2 4 3 3 3" xfId="21531"/>
    <cellStyle name="常规 20 3 2 4 3 4" xfId="11261"/>
    <cellStyle name="常规 20 3 2 4 3 4 2" xfId="21533"/>
    <cellStyle name="常规 20 3 2 4 3 5" xfId="21526"/>
    <cellStyle name="常规 20 3 2 4 4" xfId="4215"/>
    <cellStyle name="常规 20 3 2 4 4 2" xfId="8422"/>
    <cellStyle name="常规 20 3 2 4 4 2 2" xfId="11266"/>
    <cellStyle name="常规 20 3 2 4 4 2 2 2" xfId="21536"/>
    <cellStyle name="常规 20 3 2 4 4 2 3" xfId="21535"/>
    <cellStyle name="常规 20 3 2 4 4 3" xfId="11265"/>
    <cellStyle name="常规 20 3 2 4 4 3 2" xfId="21537"/>
    <cellStyle name="常规 20 3 2 4 4 4" xfId="21534"/>
    <cellStyle name="常规 20 3 2 4 5" xfId="6328"/>
    <cellStyle name="常规 20 3 2 4 5 2" xfId="11267"/>
    <cellStyle name="常规 20 3 2 4 5 2 2" xfId="21539"/>
    <cellStyle name="常规 20 3 2 4 5 3" xfId="21538"/>
    <cellStyle name="常规 20 3 2 4 6" xfId="11268"/>
    <cellStyle name="常规 20 3 2 4 6 2" xfId="21540"/>
    <cellStyle name="常规 20 3 2 4 7" xfId="11255"/>
    <cellStyle name="常规 20 3 2 4 7 2" xfId="21541"/>
    <cellStyle name="常规 20 3 2 4 8" xfId="21516"/>
    <cellStyle name="常规 20 3 2 5" xfId="1577"/>
    <cellStyle name="常规 20 3 2 5 2" xfId="1578"/>
    <cellStyle name="常规 20 3 2 5 2 2" xfId="4219"/>
    <cellStyle name="常规 20 3 2 5 2 2 2" xfId="8426"/>
    <cellStyle name="常规 20 3 2 5 2 2 2 2" xfId="11272"/>
    <cellStyle name="常规 20 3 2 5 2 2 2 2 2" xfId="21546"/>
    <cellStyle name="常规 20 3 2 5 2 2 2 3" xfId="21545"/>
    <cellStyle name="常规 20 3 2 5 2 2 3" xfId="11271"/>
    <cellStyle name="常规 20 3 2 5 2 2 3 2" xfId="21547"/>
    <cellStyle name="常规 20 3 2 5 2 2 4" xfId="21544"/>
    <cellStyle name="常规 20 3 2 5 2 3" xfId="6332"/>
    <cellStyle name="常规 20 3 2 5 2 3 2" xfId="11273"/>
    <cellStyle name="常规 20 3 2 5 2 3 2 2" xfId="21549"/>
    <cellStyle name="常规 20 3 2 5 2 3 3" xfId="21548"/>
    <cellStyle name="常规 20 3 2 5 2 4" xfId="11270"/>
    <cellStyle name="常规 20 3 2 5 2 4 2" xfId="21550"/>
    <cellStyle name="常规 20 3 2 5 2 5" xfId="21543"/>
    <cellStyle name="常规 20 3 2 5 3" xfId="4218"/>
    <cellStyle name="常规 20 3 2 5 3 2" xfId="8425"/>
    <cellStyle name="常规 20 3 2 5 3 2 2" xfId="11275"/>
    <cellStyle name="常规 20 3 2 5 3 2 2 2" xfId="21553"/>
    <cellStyle name="常规 20 3 2 5 3 2 3" xfId="21552"/>
    <cellStyle name="常规 20 3 2 5 3 3" xfId="11274"/>
    <cellStyle name="常规 20 3 2 5 3 3 2" xfId="21554"/>
    <cellStyle name="常规 20 3 2 5 3 4" xfId="21551"/>
    <cellStyle name="常规 20 3 2 5 4" xfId="6331"/>
    <cellStyle name="常规 20 3 2 5 4 2" xfId="11276"/>
    <cellStyle name="常规 20 3 2 5 4 2 2" xfId="21556"/>
    <cellStyle name="常规 20 3 2 5 4 3" xfId="21555"/>
    <cellStyle name="常规 20 3 2 5 5" xfId="11277"/>
    <cellStyle name="常规 20 3 2 5 5 2" xfId="21557"/>
    <cellStyle name="常规 20 3 2 5 6" xfId="11269"/>
    <cellStyle name="常规 20 3 2 5 6 2" xfId="21558"/>
    <cellStyle name="常规 20 3 2 5 7" xfId="21542"/>
    <cellStyle name="常规 20 3 2 6" xfId="1579"/>
    <cellStyle name="常规 20 3 2 6 2" xfId="4220"/>
    <cellStyle name="常规 20 3 2 6 2 2" xfId="8427"/>
    <cellStyle name="常规 20 3 2 6 2 2 2" xfId="11280"/>
    <cellStyle name="常规 20 3 2 6 2 2 2 2" xfId="21562"/>
    <cellStyle name="常规 20 3 2 6 2 2 3" xfId="21561"/>
    <cellStyle name="常规 20 3 2 6 2 3" xfId="11279"/>
    <cellStyle name="常规 20 3 2 6 2 3 2" xfId="21563"/>
    <cellStyle name="常规 20 3 2 6 2 4" xfId="21560"/>
    <cellStyle name="常规 20 3 2 6 3" xfId="6333"/>
    <cellStyle name="常规 20 3 2 6 3 2" xfId="11281"/>
    <cellStyle name="常规 20 3 2 6 3 2 2" xfId="21565"/>
    <cellStyle name="常规 20 3 2 6 3 3" xfId="21564"/>
    <cellStyle name="常规 20 3 2 6 4" xfId="11278"/>
    <cellStyle name="常规 20 3 2 6 4 2" xfId="21566"/>
    <cellStyle name="常规 20 3 2 6 5" xfId="21559"/>
    <cellStyle name="常规 20 3 2 7" xfId="3080"/>
    <cellStyle name="常规 20 3 2 7 2" xfId="7305"/>
    <cellStyle name="常规 20 3 2 7 2 2" xfId="11283"/>
    <cellStyle name="常规 20 3 2 7 2 2 2" xfId="21569"/>
    <cellStyle name="常规 20 3 2 7 2 3" xfId="21568"/>
    <cellStyle name="常规 20 3 2 7 3" xfId="11282"/>
    <cellStyle name="常规 20 3 2 7 3 2" xfId="21570"/>
    <cellStyle name="常规 20 3 2 7 4" xfId="21567"/>
    <cellStyle name="常规 20 3 2 8" xfId="5213"/>
    <cellStyle name="常规 20 3 2 8 2" xfId="9390"/>
    <cellStyle name="常规 20 3 2 8 2 2" xfId="11285"/>
    <cellStyle name="常规 20 3 2 8 2 2 2" xfId="21573"/>
    <cellStyle name="常规 20 3 2 8 2 3" xfId="21572"/>
    <cellStyle name="常规 20 3 2 8 3" xfId="9460"/>
    <cellStyle name="常规 20 3 2 8 3 2" xfId="21574"/>
    <cellStyle name="常规 20 3 2 8 4" xfId="11284"/>
    <cellStyle name="常规 20 3 2 8 4 2" xfId="21575"/>
    <cellStyle name="常规 20 3 2 8 5" xfId="21571"/>
    <cellStyle name="常规 20 3 2 9" xfId="11286"/>
    <cellStyle name="常规 20 3 2 9 2" xfId="21576"/>
    <cellStyle name="常规 20 3 3" xfId="1580"/>
    <cellStyle name="常规 20 3 3 10" xfId="21577"/>
    <cellStyle name="常规 20 3 3 2" xfId="1581"/>
    <cellStyle name="常规 20 3 3 2 2" xfId="1582"/>
    <cellStyle name="常规 20 3 3 2 2 2" xfId="1583"/>
    <cellStyle name="常规 20 3 3 2 2 2 2" xfId="4224"/>
    <cellStyle name="常规 20 3 3 2 2 2 2 2" xfId="8431"/>
    <cellStyle name="常规 20 3 3 2 2 2 2 2 2" xfId="11292"/>
    <cellStyle name="常规 20 3 3 2 2 2 2 2 2 2" xfId="21583"/>
    <cellStyle name="常规 20 3 3 2 2 2 2 2 3" xfId="21582"/>
    <cellStyle name="常规 20 3 3 2 2 2 2 3" xfId="11291"/>
    <cellStyle name="常规 20 3 3 2 2 2 2 3 2" xfId="21584"/>
    <cellStyle name="常规 20 3 3 2 2 2 2 4" xfId="21581"/>
    <cellStyle name="常规 20 3 3 2 2 2 3" xfId="6337"/>
    <cellStyle name="常规 20 3 3 2 2 2 3 2" xfId="11293"/>
    <cellStyle name="常规 20 3 3 2 2 2 3 2 2" xfId="21586"/>
    <cellStyle name="常规 20 3 3 2 2 2 3 3" xfId="21585"/>
    <cellStyle name="常规 20 3 3 2 2 2 4" xfId="11294"/>
    <cellStyle name="常规 20 3 3 2 2 2 4 2" xfId="21587"/>
    <cellStyle name="常规 20 3 3 2 2 2 5" xfId="11290"/>
    <cellStyle name="常规 20 3 3 2 2 2 5 2" xfId="21588"/>
    <cellStyle name="常规 20 3 3 2 2 2 6" xfId="21580"/>
    <cellStyle name="常规 20 3 3 2 2 3" xfId="4223"/>
    <cellStyle name="常规 20 3 3 2 2 3 2" xfId="8430"/>
    <cellStyle name="常规 20 3 3 2 2 3 2 2" xfId="11296"/>
    <cellStyle name="常规 20 3 3 2 2 3 2 2 2" xfId="21591"/>
    <cellStyle name="常规 20 3 3 2 2 3 2 3" xfId="21590"/>
    <cellStyle name="常规 20 3 3 2 2 3 3" xfId="11295"/>
    <cellStyle name="常规 20 3 3 2 2 3 3 2" xfId="21592"/>
    <cellStyle name="常规 20 3 3 2 2 3 4" xfId="21589"/>
    <cellStyle name="常规 20 3 3 2 2 4" xfId="6336"/>
    <cellStyle name="常规 20 3 3 2 2 4 2" xfId="11297"/>
    <cellStyle name="常规 20 3 3 2 2 4 2 2" xfId="21594"/>
    <cellStyle name="常规 20 3 3 2 2 4 3" xfId="21593"/>
    <cellStyle name="常规 20 3 3 2 2 5" xfId="11298"/>
    <cellStyle name="常规 20 3 3 2 2 5 2" xfId="21595"/>
    <cellStyle name="常规 20 3 3 2 2 6" xfId="11289"/>
    <cellStyle name="常规 20 3 3 2 2 6 2" xfId="21596"/>
    <cellStyle name="常规 20 3 3 2 2 7" xfId="21579"/>
    <cellStyle name="常规 20 3 3 2 3" xfId="1584"/>
    <cellStyle name="常规 20 3 3 2 3 2" xfId="4225"/>
    <cellStyle name="常规 20 3 3 2 3 2 2" xfId="8432"/>
    <cellStyle name="常规 20 3 3 2 3 2 2 2" xfId="11301"/>
    <cellStyle name="常规 20 3 3 2 3 2 2 2 2" xfId="21600"/>
    <cellStyle name="常规 20 3 3 2 3 2 2 3" xfId="21599"/>
    <cellStyle name="常规 20 3 3 2 3 2 3" xfId="11300"/>
    <cellStyle name="常规 20 3 3 2 3 2 3 2" xfId="21601"/>
    <cellStyle name="常规 20 3 3 2 3 2 4" xfId="21598"/>
    <cellStyle name="常规 20 3 3 2 3 3" xfId="6338"/>
    <cellStyle name="常规 20 3 3 2 3 3 2" xfId="11302"/>
    <cellStyle name="常规 20 3 3 2 3 3 2 2" xfId="21603"/>
    <cellStyle name="常规 20 3 3 2 3 3 3" xfId="21602"/>
    <cellStyle name="常规 20 3 3 2 3 4" xfId="11303"/>
    <cellStyle name="常规 20 3 3 2 3 4 2" xfId="21604"/>
    <cellStyle name="常规 20 3 3 2 3 5" xfId="11299"/>
    <cellStyle name="常规 20 3 3 2 3 5 2" xfId="21605"/>
    <cellStyle name="常规 20 3 3 2 3 6" xfId="21597"/>
    <cellStyle name="常规 20 3 3 2 4" xfId="1585"/>
    <cellStyle name="常规 20 3 3 2 4 2" xfId="4226"/>
    <cellStyle name="常规 20 3 3 2 4 2 2" xfId="8433"/>
    <cellStyle name="常规 20 3 3 2 4 2 2 2" xfId="11306"/>
    <cellStyle name="常规 20 3 3 2 4 2 2 2 2" xfId="21609"/>
    <cellStyle name="常规 20 3 3 2 4 2 2 3" xfId="21608"/>
    <cellStyle name="常规 20 3 3 2 4 2 3" xfId="11305"/>
    <cellStyle name="常规 20 3 3 2 4 2 3 2" xfId="21610"/>
    <cellStyle name="常规 20 3 3 2 4 2 4" xfId="21607"/>
    <cellStyle name="常规 20 3 3 2 4 3" xfId="6339"/>
    <cellStyle name="常规 20 3 3 2 4 3 2" xfId="11307"/>
    <cellStyle name="常规 20 3 3 2 4 3 2 2" xfId="21612"/>
    <cellStyle name="常规 20 3 3 2 4 3 3" xfId="21611"/>
    <cellStyle name="常规 20 3 3 2 4 4" xfId="11304"/>
    <cellStyle name="常规 20 3 3 2 4 4 2" xfId="21613"/>
    <cellStyle name="常规 20 3 3 2 4 5" xfId="21606"/>
    <cellStyle name="常规 20 3 3 2 5" xfId="4222"/>
    <cellStyle name="常规 20 3 3 2 5 2" xfId="8429"/>
    <cellStyle name="常规 20 3 3 2 5 2 2" xfId="11309"/>
    <cellStyle name="常规 20 3 3 2 5 2 2 2" xfId="21616"/>
    <cellStyle name="常规 20 3 3 2 5 2 3" xfId="21615"/>
    <cellStyle name="常规 20 3 3 2 5 3" xfId="11308"/>
    <cellStyle name="常规 20 3 3 2 5 3 2" xfId="21617"/>
    <cellStyle name="常规 20 3 3 2 5 4" xfId="21614"/>
    <cellStyle name="常规 20 3 3 2 6" xfId="6335"/>
    <cellStyle name="常规 20 3 3 2 6 2" xfId="11310"/>
    <cellStyle name="常规 20 3 3 2 6 2 2" xfId="21619"/>
    <cellStyle name="常规 20 3 3 2 6 3" xfId="21618"/>
    <cellStyle name="常规 20 3 3 2 7" xfId="11311"/>
    <cellStyle name="常规 20 3 3 2 7 2" xfId="21620"/>
    <cellStyle name="常规 20 3 3 2 8" xfId="11288"/>
    <cellStyle name="常规 20 3 3 2 8 2" xfId="21621"/>
    <cellStyle name="常规 20 3 3 2 9" xfId="21578"/>
    <cellStyle name="常规 20 3 3 3" xfId="1586"/>
    <cellStyle name="常规 20 3 3 3 2" xfId="1587"/>
    <cellStyle name="常规 20 3 3 3 2 2" xfId="4228"/>
    <cellStyle name="常规 20 3 3 3 2 2 2" xfId="8435"/>
    <cellStyle name="常规 20 3 3 3 2 2 2 2" xfId="11315"/>
    <cellStyle name="常规 20 3 3 3 2 2 2 2 2" xfId="21626"/>
    <cellStyle name="常规 20 3 3 3 2 2 2 3" xfId="21625"/>
    <cellStyle name="常规 20 3 3 3 2 2 3" xfId="11314"/>
    <cellStyle name="常规 20 3 3 3 2 2 3 2" xfId="21627"/>
    <cellStyle name="常规 20 3 3 3 2 2 4" xfId="21624"/>
    <cellStyle name="常规 20 3 3 3 2 3" xfId="6341"/>
    <cellStyle name="常规 20 3 3 3 2 3 2" xfId="11316"/>
    <cellStyle name="常规 20 3 3 3 2 3 2 2" xfId="21629"/>
    <cellStyle name="常规 20 3 3 3 2 3 3" xfId="21628"/>
    <cellStyle name="常规 20 3 3 3 2 4" xfId="11317"/>
    <cellStyle name="常规 20 3 3 3 2 4 2" xfId="21630"/>
    <cellStyle name="常规 20 3 3 3 2 5" xfId="11313"/>
    <cellStyle name="常规 20 3 3 3 2 5 2" xfId="21631"/>
    <cellStyle name="常规 20 3 3 3 2 6" xfId="21623"/>
    <cellStyle name="常规 20 3 3 3 3" xfId="1588"/>
    <cellStyle name="常规 20 3 3 3 3 2" xfId="4229"/>
    <cellStyle name="常规 20 3 3 3 3 2 2" xfId="8436"/>
    <cellStyle name="常规 20 3 3 3 3 2 2 2" xfId="11320"/>
    <cellStyle name="常规 20 3 3 3 3 2 2 2 2" xfId="21635"/>
    <cellStyle name="常规 20 3 3 3 3 2 2 3" xfId="21634"/>
    <cellStyle name="常规 20 3 3 3 3 2 3" xfId="11319"/>
    <cellStyle name="常规 20 3 3 3 3 2 3 2" xfId="21636"/>
    <cellStyle name="常规 20 3 3 3 3 2 4" xfId="21633"/>
    <cellStyle name="常规 20 3 3 3 3 3" xfId="6342"/>
    <cellStyle name="常规 20 3 3 3 3 3 2" xfId="11321"/>
    <cellStyle name="常规 20 3 3 3 3 3 2 2" xfId="21638"/>
    <cellStyle name="常规 20 3 3 3 3 3 3" xfId="21637"/>
    <cellStyle name="常规 20 3 3 3 3 4" xfId="11318"/>
    <cellStyle name="常规 20 3 3 3 3 4 2" xfId="21639"/>
    <cellStyle name="常规 20 3 3 3 3 5" xfId="21632"/>
    <cellStyle name="常规 20 3 3 3 4" xfId="4227"/>
    <cellStyle name="常规 20 3 3 3 4 2" xfId="8434"/>
    <cellStyle name="常规 20 3 3 3 4 2 2" xfId="11323"/>
    <cellStyle name="常规 20 3 3 3 4 2 2 2" xfId="21642"/>
    <cellStyle name="常规 20 3 3 3 4 2 3" xfId="21641"/>
    <cellStyle name="常规 20 3 3 3 4 3" xfId="11322"/>
    <cellStyle name="常规 20 3 3 3 4 3 2" xfId="21643"/>
    <cellStyle name="常规 20 3 3 3 4 4" xfId="21640"/>
    <cellStyle name="常规 20 3 3 3 5" xfId="6340"/>
    <cellStyle name="常规 20 3 3 3 5 2" xfId="11324"/>
    <cellStyle name="常规 20 3 3 3 5 2 2" xfId="21645"/>
    <cellStyle name="常规 20 3 3 3 5 3" xfId="21644"/>
    <cellStyle name="常规 20 3 3 3 6" xfId="11325"/>
    <cellStyle name="常规 20 3 3 3 6 2" xfId="21646"/>
    <cellStyle name="常规 20 3 3 3 7" xfId="11312"/>
    <cellStyle name="常规 20 3 3 3 7 2" xfId="21647"/>
    <cellStyle name="常规 20 3 3 3 8" xfId="21622"/>
    <cellStyle name="常规 20 3 3 4" xfId="1589"/>
    <cellStyle name="常规 20 3 3 4 2" xfId="4230"/>
    <cellStyle name="常规 20 3 3 4 2 2" xfId="8437"/>
    <cellStyle name="常规 20 3 3 4 2 2 2" xfId="11328"/>
    <cellStyle name="常规 20 3 3 4 2 2 2 2" xfId="21651"/>
    <cellStyle name="常规 20 3 3 4 2 2 3" xfId="21650"/>
    <cellStyle name="常规 20 3 3 4 2 3" xfId="11327"/>
    <cellStyle name="常规 20 3 3 4 2 3 2" xfId="21652"/>
    <cellStyle name="常规 20 3 3 4 2 4" xfId="21649"/>
    <cellStyle name="常规 20 3 3 4 3" xfId="6343"/>
    <cellStyle name="常规 20 3 3 4 3 2" xfId="11329"/>
    <cellStyle name="常规 20 3 3 4 3 2 2" xfId="21654"/>
    <cellStyle name="常规 20 3 3 4 3 3" xfId="21653"/>
    <cellStyle name="常规 20 3 3 4 4" xfId="11330"/>
    <cellStyle name="常规 20 3 3 4 4 2" xfId="21655"/>
    <cellStyle name="常规 20 3 3 4 5" xfId="11326"/>
    <cellStyle name="常规 20 3 3 4 5 2" xfId="21656"/>
    <cellStyle name="常规 20 3 3 4 6" xfId="21648"/>
    <cellStyle name="常规 20 3 3 5" xfId="1590"/>
    <cellStyle name="常规 20 3 3 5 2" xfId="4231"/>
    <cellStyle name="常规 20 3 3 5 2 2" xfId="8438"/>
    <cellStyle name="常规 20 3 3 5 2 2 2" xfId="11333"/>
    <cellStyle name="常规 20 3 3 5 2 2 2 2" xfId="21660"/>
    <cellStyle name="常规 20 3 3 5 2 2 3" xfId="21659"/>
    <cellStyle name="常规 20 3 3 5 2 3" xfId="11332"/>
    <cellStyle name="常规 20 3 3 5 2 3 2" xfId="21661"/>
    <cellStyle name="常规 20 3 3 5 2 4" xfId="21658"/>
    <cellStyle name="常规 20 3 3 5 3" xfId="6344"/>
    <cellStyle name="常规 20 3 3 5 3 2" xfId="11334"/>
    <cellStyle name="常规 20 3 3 5 3 2 2" xfId="21663"/>
    <cellStyle name="常规 20 3 3 5 3 3" xfId="21662"/>
    <cellStyle name="常规 20 3 3 5 4" xfId="11331"/>
    <cellStyle name="常规 20 3 3 5 4 2" xfId="21664"/>
    <cellStyle name="常规 20 3 3 5 5" xfId="21657"/>
    <cellStyle name="常规 20 3 3 6" xfId="4221"/>
    <cellStyle name="常规 20 3 3 6 2" xfId="8428"/>
    <cellStyle name="常规 20 3 3 6 2 2" xfId="11336"/>
    <cellStyle name="常规 20 3 3 6 2 2 2" xfId="21667"/>
    <cellStyle name="常规 20 3 3 6 2 3" xfId="21666"/>
    <cellStyle name="常规 20 3 3 6 3" xfId="11335"/>
    <cellStyle name="常规 20 3 3 6 3 2" xfId="21668"/>
    <cellStyle name="常规 20 3 3 6 4" xfId="21665"/>
    <cellStyle name="常规 20 3 3 7" xfId="6334"/>
    <cellStyle name="常规 20 3 3 7 2" xfId="11337"/>
    <cellStyle name="常规 20 3 3 7 2 2" xfId="21670"/>
    <cellStyle name="常规 20 3 3 7 3" xfId="21669"/>
    <cellStyle name="常规 20 3 3 8" xfId="11338"/>
    <cellStyle name="常规 20 3 3 8 2" xfId="21671"/>
    <cellStyle name="常规 20 3 3 9" xfId="11287"/>
    <cellStyle name="常规 20 3 3 9 2" xfId="21672"/>
    <cellStyle name="常规 20 3 4" xfId="1591"/>
    <cellStyle name="常规 20 3 4 2" xfId="1592"/>
    <cellStyle name="常规 20 3 4 2 2" xfId="1593"/>
    <cellStyle name="常规 20 3 4 2 2 2" xfId="4234"/>
    <cellStyle name="常规 20 3 4 2 2 2 2" xfId="8441"/>
    <cellStyle name="常规 20 3 4 2 2 2 2 2" xfId="11343"/>
    <cellStyle name="常规 20 3 4 2 2 2 2 2 2" xfId="21678"/>
    <cellStyle name="常规 20 3 4 2 2 2 2 3" xfId="21677"/>
    <cellStyle name="常规 20 3 4 2 2 2 3" xfId="11342"/>
    <cellStyle name="常规 20 3 4 2 2 2 3 2" xfId="21679"/>
    <cellStyle name="常规 20 3 4 2 2 2 4" xfId="21676"/>
    <cellStyle name="常规 20 3 4 2 2 3" xfId="6347"/>
    <cellStyle name="常规 20 3 4 2 2 3 2" xfId="11344"/>
    <cellStyle name="常规 20 3 4 2 2 3 2 2" xfId="21681"/>
    <cellStyle name="常规 20 3 4 2 2 3 3" xfId="21680"/>
    <cellStyle name="常规 20 3 4 2 2 4" xfId="11345"/>
    <cellStyle name="常规 20 3 4 2 2 4 2" xfId="21682"/>
    <cellStyle name="常规 20 3 4 2 2 5" xfId="11341"/>
    <cellStyle name="常规 20 3 4 2 2 5 2" xfId="21683"/>
    <cellStyle name="常规 20 3 4 2 2 6" xfId="21675"/>
    <cellStyle name="常规 20 3 4 2 3" xfId="1594"/>
    <cellStyle name="常规 20 3 4 2 3 2" xfId="4235"/>
    <cellStyle name="常规 20 3 4 2 3 2 2" xfId="8442"/>
    <cellStyle name="常规 20 3 4 2 3 2 2 2" xfId="11348"/>
    <cellStyle name="常规 20 3 4 2 3 2 2 2 2" xfId="21687"/>
    <cellStyle name="常规 20 3 4 2 3 2 2 3" xfId="21686"/>
    <cellStyle name="常规 20 3 4 2 3 2 3" xfId="11347"/>
    <cellStyle name="常规 20 3 4 2 3 2 3 2" xfId="21688"/>
    <cellStyle name="常规 20 3 4 2 3 2 4" xfId="21685"/>
    <cellStyle name="常规 20 3 4 2 3 3" xfId="6348"/>
    <cellStyle name="常规 20 3 4 2 3 3 2" xfId="11349"/>
    <cellStyle name="常规 20 3 4 2 3 3 2 2" xfId="21690"/>
    <cellStyle name="常规 20 3 4 2 3 3 3" xfId="21689"/>
    <cellStyle name="常规 20 3 4 2 3 4" xfId="11346"/>
    <cellStyle name="常规 20 3 4 2 3 4 2" xfId="21691"/>
    <cellStyle name="常规 20 3 4 2 3 5" xfId="21684"/>
    <cellStyle name="常规 20 3 4 2 4" xfId="4233"/>
    <cellStyle name="常规 20 3 4 2 4 2" xfId="8440"/>
    <cellStyle name="常规 20 3 4 2 4 2 2" xfId="11351"/>
    <cellStyle name="常规 20 3 4 2 4 2 2 2" xfId="21694"/>
    <cellStyle name="常规 20 3 4 2 4 2 3" xfId="21693"/>
    <cellStyle name="常规 20 3 4 2 4 3" xfId="11350"/>
    <cellStyle name="常规 20 3 4 2 4 3 2" xfId="21695"/>
    <cellStyle name="常规 20 3 4 2 4 4" xfId="21692"/>
    <cellStyle name="常规 20 3 4 2 5" xfId="6346"/>
    <cellStyle name="常规 20 3 4 2 5 2" xfId="11352"/>
    <cellStyle name="常规 20 3 4 2 5 2 2" xfId="21697"/>
    <cellStyle name="常规 20 3 4 2 5 3" xfId="21696"/>
    <cellStyle name="常规 20 3 4 2 6" xfId="11353"/>
    <cellStyle name="常规 20 3 4 2 6 2" xfId="21698"/>
    <cellStyle name="常规 20 3 4 2 7" xfId="11340"/>
    <cellStyle name="常规 20 3 4 2 7 2" xfId="21699"/>
    <cellStyle name="常规 20 3 4 2 8" xfId="21674"/>
    <cellStyle name="常规 20 3 4 3" xfId="1595"/>
    <cellStyle name="常规 20 3 4 3 2" xfId="1596"/>
    <cellStyle name="常规 20 3 4 3 2 2" xfId="4237"/>
    <cellStyle name="常规 20 3 4 3 2 2 2" xfId="8444"/>
    <cellStyle name="常规 20 3 4 3 2 2 2 2" xfId="11357"/>
    <cellStyle name="常规 20 3 4 3 2 2 2 2 2" xfId="21704"/>
    <cellStyle name="常规 20 3 4 3 2 2 2 3" xfId="21703"/>
    <cellStyle name="常规 20 3 4 3 2 2 3" xfId="11356"/>
    <cellStyle name="常规 20 3 4 3 2 2 3 2" xfId="21705"/>
    <cellStyle name="常规 20 3 4 3 2 2 4" xfId="21702"/>
    <cellStyle name="常规 20 3 4 3 2 3" xfId="6350"/>
    <cellStyle name="常规 20 3 4 3 2 3 2" xfId="11358"/>
    <cellStyle name="常规 20 3 4 3 2 3 2 2" xfId="21707"/>
    <cellStyle name="常规 20 3 4 3 2 3 3" xfId="21706"/>
    <cellStyle name="常规 20 3 4 3 2 4" xfId="11355"/>
    <cellStyle name="常规 20 3 4 3 2 4 2" xfId="21708"/>
    <cellStyle name="常规 20 3 4 3 2 5" xfId="21701"/>
    <cellStyle name="常规 20 3 4 3 3" xfId="4236"/>
    <cellStyle name="常规 20 3 4 3 3 2" xfId="8443"/>
    <cellStyle name="常规 20 3 4 3 3 2 2" xfId="11360"/>
    <cellStyle name="常规 20 3 4 3 3 2 2 2" xfId="21711"/>
    <cellStyle name="常规 20 3 4 3 3 2 3" xfId="21710"/>
    <cellStyle name="常规 20 3 4 3 3 3" xfId="11359"/>
    <cellStyle name="常规 20 3 4 3 3 3 2" xfId="21712"/>
    <cellStyle name="常规 20 3 4 3 3 4" xfId="21709"/>
    <cellStyle name="常规 20 3 4 3 4" xfId="6349"/>
    <cellStyle name="常规 20 3 4 3 4 2" xfId="11361"/>
    <cellStyle name="常规 20 3 4 3 4 2 2" xfId="21714"/>
    <cellStyle name="常规 20 3 4 3 4 3" xfId="21713"/>
    <cellStyle name="常规 20 3 4 3 5" xfId="11362"/>
    <cellStyle name="常规 20 3 4 3 5 2" xfId="21715"/>
    <cellStyle name="常规 20 3 4 3 6" xfId="11354"/>
    <cellStyle name="常规 20 3 4 3 6 2" xfId="21716"/>
    <cellStyle name="常规 20 3 4 3 7" xfId="21700"/>
    <cellStyle name="常规 20 3 4 4" xfId="1597"/>
    <cellStyle name="常规 20 3 4 4 2" xfId="4238"/>
    <cellStyle name="常规 20 3 4 4 2 2" xfId="8445"/>
    <cellStyle name="常规 20 3 4 4 2 2 2" xfId="11365"/>
    <cellStyle name="常规 20 3 4 4 2 2 2 2" xfId="21720"/>
    <cellStyle name="常规 20 3 4 4 2 2 3" xfId="21719"/>
    <cellStyle name="常规 20 3 4 4 2 3" xfId="11364"/>
    <cellStyle name="常规 20 3 4 4 2 3 2" xfId="21721"/>
    <cellStyle name="常规 20 3 4 4 2 4" xfId="21718"/>
    <cellStyle name="常规 20 3 4 4 3" xfId="6351"/>
    <cellStyle name="常规 20 3 4 4 3 2" xfId="11366"/>
    <cellStyle name="常规 20 3 4 4 3 2 2" xfId="21723"/>
    <cellStyle name="常规 20 3 4 4 3 3" xfId="21722"/>
    <cellStyle name="常规 20 3 4 4 4" xfId="11363"/>
    <cellStyle name="常规 20 3 4 4 4 2" xfId="21724"/>
    <cellStyle name="常规 20 3 4 4 5" xfId="21717"/>
    <cellStyle name="常规 20 3 4 5" xfId="4232"/>
    <cellStyle name="常规 20 3 4 5 2" xfId="8439"/>
    <cellStyle name="常规 20 3 4 5 2 2" xfId="11368"/>
    <cellStyle name="常规 20 3 4 5 2 2 2" xfId="21727"/>
    <cellStyle name="常规 20 3 4 5 2 3" xfId="21726"/>
    <cellStyle name="常规 20 3 4 5 3" xfId="11367"/>
    <cellStyle name="常规 20 3 4 5 3 2" xfId="21728"/>
    <cellStyle name="常规 20 3 4 5 4" xfId="21725"/>
    <cellStyle name="常规 20 3 4 6" xfId="6345"/>
    <cellStyle name="常规 20 3 4 6 2" xfId="11369"/>
    <cellStyle name="常规 20 3 4 6 2 2" xfId="21730"/>
    <cellStyle name="常规 20 3 4 6 3" xfId="21729"/>
    <cellStyle name="常规 20 3 4 7" xfId="11370"/>
    <cellStyle name="常规 20 3 4 7 2" xfId="21731"/>
    <cellStyle name="常规 20 3 4 8" xfId="11339"/>
    <cellStyle name="常规 20 3 4 8 2" xfId="21732"/>
    <cellStyle name="常规 20 3 4 9" xfId="21673"/>
    <cellStyle name="常规 20 3 5" xfId="1598"/>
    <cellStyle name="常规 20 3 5 2" xfId="1599"/>
    <cellStyle name="常规 20 3 5 2 2" xfId="4240"/>
    <cellStyle name="常规 20 3 5 2 2 2" xfId="8447"/>
    <cellStyle name="常规 20 3 5 2 2 2 2" xfId="11374"/>
    <cellStyle name="常规 20 3 5 2 2 2 2 2" xfId="21737"/>
    <cellStyle name="常规 20 3 5 2 2 2 3" xfId="21736"/>
    <cellStyle name="常规 20 3 5 2 2 3" xfId="11373"/>
    <cellStyle name="常规 20 3 5 2 2 3 2" xfId="21738"/>
    <cellStyle name="常规 20 3 5 2 2 4" xfId="21735"/>
    <cellStyle name="常规 20 3 5 2 3" xfId="6353"/>
    <cellStyle name="常规 20 3 5 2 3 2" xfId="11375"/>
    <cellStyle name="常规 20 3 5 2 3 2 2" xfId="21740"/>
    <cellStyle name="常规 20 3 5 2 3 3" xfId="21739"/>
    <cellStyle name="常规 20 3 5 2 4" xfId="11376"/>
    <cellStyle name="常规 20 3 5 2 4 2" xfId="21741"/>
    <cellStyle name="常规 20 3 5 2 5" xfId="11372"/>
    <cellStyle name="常规 20 3 5 2 5 2" xfId="21742"/>
    <cellStyle name="常规 20 3 5 2 6" xfId="21734"/>
    <cellStyle name="常规 20 3 5 3" xfId="1600"/>
    <cellStyle name="常规 20 3 5 3 2" xfId="4241"/>
    <cellStyle name="常规 20 3 5 3 2 2" xfId="8448"/>
    <cellStyle name="常规 20 3 5 3 2 2 2" xfId="11379"/>
    <cellStyle name="常规 20 3 5 3 2 2 2 2" xfId="21746"/>
    <cellStyle name="常规 20 3 5 3 2 2 3" xfId="21745"/>
    <cellStyle name="常规 20 3 5 3 2 3" xfId="11378"/>
    <cellStyle name="常规 20 3 5 3 2 3 2" xfId="21747"/>
    <cellStyle name="常规 20 3 5 3 2 4" xfId="21744"/>
    <cellStyle name="常规 20 3 5 3 3" xfId="6354"/>
    <cellStyle name="常规 20 3 5 3 3 2" xfId="11380"/>
    <cellStyle name="常规 20 3 5 3 3 2 2" xfId="21749"/>
    <cellStyle name="常规 20 3 5 3 3 3" xfId="21748"/>
    <cellStyle name="常规 20 3 5 3 4" xfId="11377"/>
    <cellStyle name="常规 20 3 5 3 4 2" xfId="21750"/>
    <cellStyle name="常规 20 3 5 3 5" xfId="21743"/>
    <cellStyle name="常规 20 3 5 4" xfId="4239"/>
    <cellStyle name="常规 20 3 5 4 2" xfId="8446"/>
    <cellStyle name="常规 20 3 5 4 2 2" xfId="11382"/>
    <cellStyle name="常规 20 3 5 4 2 2 2" xfId="21753"/>
    <cellStyle name="常规 20 3 5 4 2 3" xfId="21752"/>
    <cellStyle name="常规 20 3 5 4 3" xfId="11381"/>
    <cellStyle name="常规 20 3 5 4 3 2" xfId="21754"/>
    <cellStyle name="常规 20 3 5 4 4" xfId="21751"/>
    <cellStyle name="常规 20 3 5 5" xfId="6352"/>
    <cellStyle name="常规 20 3 5 5 2" xfId="11383"/>
    <cellStyle name="常规 20 3 5 5 2 2" xfId="21756"/>
    <cellStyle name="常规 20 3 5 5 3" xfId="21755"/>
    <cellStyle name="常规 20 3 5 6" xfId="11384"/>
    <cellStyle name="常规 20 3 5 6 2" xfId="21757"/>
    <cellStyle name="常规 20 3 5 7" xfId="11371"/>
    <cellStyle name="常规 20 3 5 7 2" xfId="21758"/>
    <cellStyle name="常规 20 3 5 8" xfId="21733"/>
    <cellStyle name="常规 20 3 6" xfId="1601"/>
    <cellStyle name="常规 20 3 6 2" xfId="1602"/>
    <cellStyle name="常规 20 3 6 2 2" xfId="4243"/>
    <cellStyle name="常规 20 3 6 2 2 2" xfId="8450"/>
    <cellStyle name="常规 20 3 6 2 2 2 2" xfId="11388"/>
    <cellStyle name="常规 20 3 6 2 2 2 2 2" xfId="21763"/>
    <cellStyle name="常规 20 3 6 2 2 2 3" xfId="21762"/>
    <cellStyle name="常规 20 3 6 2 2 3" xfId="11387"/>
    <cellStyle name="常规 20 3 6 2 2 3 2" xfId="21764"/>
    <cellStyle name="常规 20 3 6 2 2 4" xfId="21761"/>
    <cellStyle name="常规 20 3 6 2 3" xfId="6356"/>
    <cellStyle name="常规 20 3 6 2 3 2" xfId="11389"/>
    <cellStyle name="常规 20 3 6 2 3 2 2" xfId="21766"/>
    <cellStyle name="常规 20 3 6 2 3 3" xfId="21765"/>
    <cellStyle name="常规 20 3 6 2 4" xfId="11386"/>
    <cellStyle name="常规 20 3 6 2 4 2" xfId="21767"/>
    <cellStyle name="常规 20 3 6 2 5" xfId="21760"/>
    <cellStyle name="常规 20 3 6 3" xfId="4242"/>
    <cellStyle name="常规 20 3 6 3 2" xfId="8449"/>
    <cellStyle name="常规 20 3 6 3 2 2" xfId="11391"/>
    <cellStyle name="常规 20 3 6 3 2 2 2" xfId="21770"/>
    <cellStyle name="常规 20 3 6 3 2 3" xfId="21769"/>
    <cellStyle name="常规 20 3 6 3 3" xfId="11390"/>
    <cellStyle name="常规 20 3 6 3 3 2" xfId="21771"/>
    <cellStyle name="常规 20 3 6 3 4" xfId="21768"/>
    <cellStyle name="常规 20 3 6 4" xfId="6355"/>
    <cellStyle name="常规 20 3 6 4 2" xfId="11392"/>
    <cellStyle name="常规 20 3 6 4 2 2" xfId="21773"/>
    <cellStyle name="常规 20 3 6 4 3" xfId="21772"/>
    <cellStyle name="常规 20 3 6 5" xfId="11393"/>
    <cellStyle name="常规 20 3 6 5 2" xfId="21774"/>
    <cellStyle name="常规 20 3 6 6" xfId="11385"/>
    <cellStyle name="常规 20 3 6 6 2" xfId="21775"/>
    <cellStyle name="常规 20 3 6 7" xfId="21759"/>
    <cellStyle name="常规 20 3 7" xfId="1603"/>
    <cellStyle name="常规 20 3 7 2" xfId="4244"/>
    <cellStyle name="常规 20 3 7 2 2" xfId="8451"/>
    <cellStyle name="常规 20 3 7 2 2 2" xfId="11396"/>
    <cellStyle name="常规 20 3 7 2 2 2 2" xfId="21779"/>
    <cellStyle name="常规 20 3 7 2 2 3" xfId="21778"/>
    <cellStyle name="常规 20 3 7 2 3" xfId="11395"/>
    <cellStyle name="常规 20 3 7 2 3 2" xfId="21780"/>
    <cellStyle name="常规 20 3 7 2 4" xfId="21777"/>
    <cellStyle name="常规 20 3 7 3" xfId="6357"/>
    <cellStyle name="常规 20 3 7 3 2" xfId="11397"/>
    <cellStyle name="常规 20 3 7 3 2 2" xfId="21782"/>
    <cellStyle name="常规 20 3 7 3 3" xfId="21781"/>
    <cellStyle name="常规 20 3 7 4" xfId="11394"/>
    <cellStyle name="常规 20 3 7 4 2" xfId="21783"/>
    <cellStyle name="常规 20 3 7 5" xfId="21776"/>
    <cellStyle name="常规 20 3 8" xfId="3079"/>
    <cellStyle name="常规 20 3 8 2" xfId="7304"/>
    <cellStyle name="常规 20 3 8 2 2" xfId="11399"/>
    <cellStyle name="常规 20 3 8 2 2 2" xfId="21786"/>
    <cellStyle name="常规 20 3 8 2 3" xfId="21785"/>
    <cellStyle name="常规 20 3 8 3" xfId="11398"/>
    <cellStyle name="常规 20 3 8 3 2" xfId="21787"/>
    <cellStyle name="常规 20 3 8 4" xfId="21784"/>
    <cellStyle name="常规 20 3 9" xfId="5212"/>
    <cellStyle name="常规 20 3 9 2" xfId="9389"/>
    <cellStyle name="常规 20 3 9 2 2" xfId="11401"/>
    <cellStyle name="常规 20 3 9 2 2 2" xfId="21790"/>
    <cellStyle name="常规 20 3 9 2 3" xfId="21789"/>
    <cellStyle name="常规 20 3 9 3" xfId="9459"/>
    <cellStyle name="常规 20 3 9 3 2" xfId="21791"/>
    <cellStyle name="常规 20 3 9 4" xfId="11400"/>
    <cellStyle name="常规 20 3 9 4 2" xfId="21792"/>
    <cellStyle name="常规 20 3 9 5" xfId="21788"/>
    <cellStyle name="常规 20 4" xfId="1604"/>
    <cellStyle name="常规 20 4 10" xfId="21793"/>
    <cellStyle name="常规 20 4 2" xfId="1605"/>
    <cellStyle name="常规 20 4 2 2" xfId="1606"/>
    <cellStyle name="常规 20 4 2 2 2" xfId="1607"/>
    <cellStyle name="常规 20 4 2 2 2 2" xfId="4248"/>
    <cellStyle name="常规 20 4 2 2 2 2 2" xfId="8455"/>
    <cellStyle name="常规 20 4 2 2 2 2 2 2" xfId="11407"/>
    <cellStyle name="常规 20 4 2 2 2 2 2 2 2" xfId="21799"/>
    <cellStyle name="常规 20 4 2 2 2 2 2 3" xfId="21798"/>
    <cellStyle name="常规 20 4 2 2 2 2 3" xfId="11406"/>
    <cellStyle name="常规 20 4 2 2 2 2 3 2" xfId="21800"/>
    <cellStyle name="常规 20 4 2 2 2 2 4" xfId="21797"/>
    <cellStyle name="常规 20 4 2 2 2 3" xfId="6361"/>
    <cellStyle name="常规 20 4 2 2 2 3 2" xfId="11408"/>
    <cellStyle name="常规 20 4 2 2 2 3 2 2" xfId="21802"/>
    <cellStyle name="常规 20 4 2 2 2 3 3" xfId="21801"/>
    <cellStyle name="常规 20 4 2 2 2 4" xfId="11409"/>
    <cellStyle name="常规 20 4 2 2 2 4 2" xfId="21803"/>
    <cellStyle name="常规 20 4 2 2 2 5" xfId="11405"/>
    <cellStyle name="常规 20 4 2 2 2 5 2" xfId="21804"/>
    <cellStyle name="常规 20 4 2 2 2 6" xfId="21796"/>
    <cellStyle name="常规 20 4 2 2 3" xfId="4247"/>
    <cellStyle name="常规 20 4 2 2 3 2" xfId="8454"/>
    <cellStyle name="常规 20 4 2 2 3 2 2" xfId="11411"/>
    <cellStyle name="常规 20 4 2 2 3 2 2 2" xfId="21807"/>
    <cellStyle name="常规 20 4 2 2 3 2 3" xfId="21806"/>
    <cellStyle name="常规 20 4 2 2 3 3" xfId="11410"/>
    <cellStyle name="常规 20 4 2 2 3 3 2" xfId="21808"/>
    <cellStyle name="常规 20 4 2 2 3 4" xfId="21805"/>
    <cellStyle name="常规 20 4 2 2 4" xfId="6360"/>
    <cellStyle name="常规 20 4 2 2 4 2" xfId="11412"/>
    <cellStyle name="常规 20 4 2 2 4 2 2" xfId="21810"/>
    <cellStyle name="常规 20 4 2 2 4 3" xfId="21809"/>
    <cellStyle name="常规 20 4 2 2 5" xfId="11413"/>
    <cellStyle name="常规 20 4 2 2 5 2" xfId="21811"/>
    <cellStyle name="常规 20 4 2 2 6" xfId="11404"/>
    <cellStyle name="常规 20 4 2 2 6 2" xfId="21812"/>
    <cellStyle name="常规 20 4 2 2 7" xfId="21795"/>
    <cellStyle name="常规 20 4 2 3" xfId="1608"/>
    <cellStyle name="常规 20 4 2 3 2" xfId="4249"/>
    <cellStyle name="常规 20 4 2 3 2 2" xfId="8456"/>
    <cellStyle name="常规 20 4 2 3 2 2 2" xfId="11416"/>
    <cellStyle name="常规 20 4 2 3 2 2 2 2" xfId="21816"/>
    <cellStyle name="常规 20 4 2 3 2 2 3" xfId="21815"/>
    <cellStyle name="常规 20 4 2 3 2 3" xfId="11415"/>
    <cellStyle name="常规 20 4 2 3 2 3 2" xfId="21817"/>
    <cellStyle name="常规 20 4 2 3 2 4" xfId="21814"/>
    <cellStyle name="常规 20 4 2 3 3" xfId="6362"/>
    <cellStyle name="常规 20 4 2 3 3 2" xfId="11417"/>
    <cellStyle name="常规 20 4 2 3 3 2 2" xfId="21819"/>
    <cellStyle name="常规 20 4 2 3 3 3" xfId="21818"/>
    <cellStyle name="常规 20 4 2 3 4" xfId="11418"/>
    <cellStyle name="常规 20 4 2 3 4 2" xfId="21820"/>
    <cellStyle name="常规 20 4 2 3 5" xfId="11414"/>
    <cellStyle name="常规 20 4 2 3 5 2" xfId="21821"/>
    <cellStyle name="常规 20 4 2 3 6" xfId="21813"/>
    <cellStyle name="常规 20 4 2 4" xfId="1609"/>
    <cellStyle name="常规 20 4 2 4 2" xfId="4250"/>
    <cellStyle name="常规 20 4 2 4 2 2" xfId="8457"/>
    <cellStyle name="常规 20 4 2 4 2 2 2" xfId="11421"/>
    <cellStyle name="常规 20 4 2 4 2 2 2 2" xfId="21825"/>
    <cellStyle name="常规 20 4 2 4 2 2 3" xfId="21824"/>
    <cellStyle name="常规 20 4 2 4 2 3" xfId="11420"/>
    <cellStyle name="常规 20 4 2 4 2 3 2" xfId="21826"/>
    <cellStyle name="常规 20 4 2 4 2 4" xfId="21823"/>
    <cellStyle name="常规 20 4 2 4 3" xfId="6363"/>
    <cellStyle name="常规 20 4 2 4 3 2" xfId="11422"/>
    <cellStyle name="常规 20 4 2 4 3 2 2" xfId="21828"/>
    <cellStyle name="常规 20 4 2 4 3 3" xfId="21827"/>
    <cellStyle name="常规 20 4 2 4 4" xfId="11419"/>
    <cellStyle name="常规 20 4 2 4 4 2" xfId="21829"/>
    <cellStyle name="常规 20 4 2 4 5" xfId="21822"/>
    <cellStyle name="常规 20 4 2 5" xfId="4246"/>
    <cellStyle name="常规 20 4 2 5 2" xfId="8453"/>
    <cellStyle name="常规 20 4 2 5 2 2" xfId="11424"/>
    <cellStyle name="常规 20 4 2 5 2 2 2" xfId="21832"/>
    <cellStyle name="常规 20 4 2 5 2 3" xfId="21831"/>
    <cellStyle name="常规 20 4 2 5 3" xfId="11423"/>
    <cellStyle name="常规 20 4 2 5 3 2" xfId="21833"/>
    <cellStyle name="常规 20 4 2 5 4" xfId="21830"/>
    <cellStyle name="常规 20 4 2 6" xfId="6359"/>
    <cellStyle name="常规 20 4 2 6 2" xfId="11425"/>
    <cellStyle name="常规 20 4 2 6 2 2" xfId="21835"/>
    <cellStyle name="常规 20 4 2 6 3" xfId="21834"/>
    <cellStyle name="常规 20 4 2 7" xfId="11426"/>
    <cellStyle name="常规 20 4 2 7 2" xfId="21836"/>
    <cellStyle name="常规 20 4 2 8" xfId="11403"/>
    <cellStyle name="常规 20 4 2 8 2" xfId="21837"/>
    <cellStyle name="常规 20 4 2 9" xfId="21794"/>
    <cellStyle name="常规 20 4 3" xfId="1610"/>
    <cellStyle name="常规 20 4 3 2" xfId="1611"/>
    <cellStyle name="常规 20 4 3 2 2" xfId="4252"/>
    <cellStyle name="常规 20 4 3 2 2 2" xfId="8459"/>
    <cellStyle name="常规 20 4 3 2 2 2 2" xfId="11430"/>
    <cellStyle name="常规 20 4 3 2 2 2 2 2" xfId="21842"/>
    <cellStyle name="常规 20 4 3 2 2 2 3" xfId="21841"/>
    <cellStyle name="常规 20 4 3 2 2 3" xfId="11429"/>
    <cellStyle name="常规 20 4 3 2 2 3 2" xfId="21843"/>
    <cellStyle name="常规 20 4 3 2 2 4" xfId="21840"/>
    <cellStyle name="常规 20 4 3 2 3" xfId="6365"/>
    <cellStyle name="常规 20 4 3 2 3 2" xfId="11431"/>
    <cellStyle name="常规 20 4 3 2 3 2 2" xfId="21845"/>
    <cellStyle name="常规 20 4 3 2 3 3" xfId="21844"/>
    <cellStyle name="常规 20 4 3 2 4" xfId="11432"/>
    <cellStyle name="常规 20 4 3 2 4 2" xfId="21846"/>
    <cellStyle name="常规 20 4 3 2 5" xfId="11428"/>
    <cellStyle name="常规 20 4 3 2 5 2" xfId="21847"/>
    <cellStyle name="常规 20 4 3 2 6" xfId="21839"/>
    <cellStyle name="常规 20 4 3 3" xfId="1612"/>
    <cellStyle name="常规 20 4 3 3 2" xfId="4253"/>
    <cellStyle name="常规 20 4 3 3 2 2" xfId="8460"/>
    <cellStyle name="常规 20 4 3 3 2 2 2" xfId="11435"/>
    <cellStyle name="常规 20 4 3 3 2 2 2 2" xfId="21851"/>
    <cellStyle name="常规 20 4 3 3 2 2 3" xfId="21850"/>
    <cellStyle name="常规 20 4 3 3 2 3" xfId="11434"/>
    <cellStyle name="常规 20 4 3 3 2 3 2" xfId="21852"/>
    <cellStyle name="常规 20 4 3 3 2 4" xfId="21849"/>
    <cellStyle name="常规 20 4 3 3 3" xfId="6366"/>
    <cellStyle name="常规 20 4 3 3 3 2" xfId="11436"/>
    <cellStyle name="常规 20 4 3 3 3 2 2" xfId="21854"/>
    <cellStyle name="常规 20 4 3 3 3 3" xfId="21853"/>
    <cellStyle name="常规 20 4 3 3 4" xfId="11433"/>
    <cellStyle name="常规 20 4 3 3 4 2" xfId="21855"/>
    <cellStyle name="常规 20 4 3 3 5" xfId="21848"/>
    <cellStyle name="常规 20 4 3 4" xfId="4251"/>
    <cellStyle name="常规 20 4 3 4 2" xfId="8458"/>
    <cellStyle name="常规 20 4 3 4 2 2" xfId="11438"/>
    <cellStyle name="常规 20 4 3 4 2 2 2" xfId="21858"/>
    <cellStyle name="常规 20 4 3 4 2 3" xfId="21857"/>
    <cellStyle name="常规 20 4 3 4 3" xfId="11437"/>
    <cellStyle name="常规 20 4 3 4 3 2" xfId="21859"/>
    <cellStyle name="常规 20 4 3 4 4" xfId="21856"/>
    <cellStyle name="常规 20 4 3 5" xfId="6364"/>
    <cellStyle name="常规 20 4 3 5 2" xfId="11439"/>
    <cellStyle name="常规 20 4 3 5 2 2" xfId="21861"/>
    <cellStyle name="常规 20 4 3 5 3" xfId="21860"/>
    <cellStyle name="常规 20 4 3 6" xfId="11440"/>
    <cellStyle name="常规 20 4 3 6 2" xfId="21862"/>
    <cellStyle name="常规 20 4 3 7" xfId="11427"/>
    <cellStyle name="常规 20 4 3 7 2" xfId="21863"/>
    <cellStyle name="常规 20 4 3 8" xfId="21838"/>
    <cellStyle name="常规 20 4 4" xfId="1613"/>
    <cellStyle name="常规 20 4 4 2" xfId="4254"/>
    <cellStyle name="常规 20 4 4 2 2" xfId="8461"/>
    <cellStyle name="常规 20 4 4 2 2 2" xfId="11443"/>
    <cellStyle name="常规 20 4 4 2 2 2 2" xfId="21867"/>
    <cellStyle name="常规 20 4 4 2 2 3" xfId="21866"/>
    <cellStyle name="常规 20 4 4 2 3" xfId="11442"/>
    <cellStyle name="常规 20 4 4 2 3 2" xfId="21868"/>
    <cellStyle name="常规 20 4 4 2 4" xfId="21865"/>
    <cellStyle name="常规 20 4 4 3" xfId="6367"/>
    <cellStyle name="常规 20 4 4 3 2" xfId="11444"/>
    <cellStyle name="常规 20 4 4 3 2 2" xfId="21870"/>
    <cellStyle name="常规 20 4 4 3 3" xfId="21869"/>
    <cellStyle name="常规 20 4 4 4" xfId="11445"/>
    <cellStyle name="常规 20 4 4 4 2" xfId="21871"/>
    <cellStyle name="常规 20 4 4 5" xfId="11441"/>
    <cellStyle name="常规 20 4 4 5 2" xfId="21872"/>
    <cellStyle name="常规 20 4 4 6" xfId="21864"/>
    <cellStyle name="常规 20 4 5" xfId="1614"/>
    <cellStyle name="常规 20 4 5 2" xfId="4255"/>
    <cellStyle name="常规 20 4 5 2 2" xfId="8462"/>
    <cellStyle name="常规 20 4 5 2 2 2" xfId="11448"/>
    <cellStyle name="常规 20 4 5 2 2 2 2" xfId="21876"/>
    <cellStyle name="常规 20 4 5 2 2 3" xfId="21875"/>
    <cellStyle name="常规 20 4 5 2 3" xfId="11447"/>
    <cellStyle name="常规 20 4 5 2 3 2" xfId="21877"/>
    <cellStyle name="常规 20 4 5 2 4" xfId="21874"/>
    <cellStyle name="常规 20 4 5 3" xfId="6368"/>
    <cellStyle name="常规 20 4 5 3 2" xfId="11449"/>
    <cellStyle name="常规 20 4 5 3 2 2" xfId="21879"/>
    <cellStyle name="常规 20 4 5 3 3" xfId="21878"/>
    <cellStyle name="常规 20 4 5 4" xfId="11446"/>
    <cellStyle name="常规 20 4 5 4 2" xfId="21880"/>
    <cellStyle name="常规 20 4 5 5" xfId="21873"/>
    <cellStyle name="常规 20 4 6" xfId="4245"/>
    <cellStyle name="常规 20 4 6 2" xfId="8452"/>
    <cellStyle name="常规 20 4 6 2 2" xfId="11451"/>
    <cellStyle name="常规 20 4 6 2 2 2" xfId="21883"/>
    <cellStyle name="常规 20 4 6 2 3" xfId="21882"/>
    <cellStyle name="常规 20 4 6 3" xfId="11450"/>
    <cellStyle name="常规 20 4 6 3 2" xfId="21884"/>
    <cellStyle name="常规 20 4 6 4" xfId="21881"/>
    <cellStyle name="常规 20 4 7" xfId="6358"/>
    <cellStyle name="常规 20 4 7 2" xfId="11452"/>
    <cellStyle name="常规 20 4 7 2 2" xfId="21886"/>
    <cellStyle name="常规 20 4 7 3" xfId="21885"/>
    <cellStyle name="常规 20 4 8" xfId="11453"/>
    <cellStyle name="常规 20 4 8 2" xfId="21887"/>
    <cellStyle name="常规 20 4 9" xfId="11402"/>
    <cellStyle name="常规 20 4 9 2" xfId="21888"/>
    <cellStyle name="常规 20 5" xfId="1615"/>
    <cellStyle name="常规 20 5 2" xfId="1616"/>
    <cellStyle name="常规 20 5 2 2" xfId="1617"/>
    <cellStyle name="常规 20 5 2 2 2" xfId="4258"/>
    <cellStyle name="常规 20 5 2 2 2 2" xfId="8465"/>
    <cellStyle name="常规 20 5 2 2 2 2 2" xfId="11458"/>
    <cellStyle name="常规 20 5 2 2 2 2 2 2" xfId="21894"/>
    <cellStyle name="常规 20 5 2 2 2 2 3" xfId="21893"/>
    <cellStyle name="常规 20 5 2 2 2 3" xfId="11457"/>
    <cellStyle name="常规 20 5 2 2 2 3 2" xfId="21895"/>
    <cellStyle name="常规 20 5 2 2 2 4" xfId="21892"/>
    <cellStyle name="常规 20 5 2 2 3" xfId="6371"/>
    <cellStyle name="常规 20 5 2 2 3 2" xfId="11459"/>
    <cellStyle name="常规 20 5 2 2 3 2 2" xfId="21897"/>
    <cellStyle name="常规 20 5 2 2 3 3" xfId="21896"/>
    <cellStyle name="常规 20 5 2 2 4" xfId="11460"/>
    <cellStyle name="常规 20 5 2 2 4 2" xfId="21898"/>
    <cellStyle name="常规 20 5 2 2 5" xfId="11456"/>
    <cellStyle name="常规 20 5 2 2 5 2" xfId="21899"/>
    <cellStyle name="常规 20 5 2 2 6" xfId="21891"/>
    <cellStyle name="常规 20 5 2 3" xfId="1618"/>
    <cellStyle name="常规 20 5 2 3 2" xfId="4259"/>
    <cellStyle name="常规 20 5 2 3 2 2" xfId="8466"/>
    <cellStyle name="常规 20 5 2 3 2 2 2" xfId="11463"/>
    <cellStyle name="常规 20 5 2 3 2 2 2 2" xfId="21903"/>
    <cellStyle name="常规 20 5 2 3 2 2 3" xfId="21902"/>
    <cellStyle name="常规 20 5 2 3 2 3" xfId="11462"/>
    <cellStyle name="常规 20 5 2 3 2 3 2" xfId="21904"/>
    <cellStyle name="常规 20 5 2 3 2 4" xfId="21901"/>
    <cellStyle name="常规 20 5 2 3 3" xfId="6372"/>
    <cellStyle name="常规 20 5 2 3 3 2" xfId="11464"/>
    <cellStyle name="常规 20 5 2 3 3 2 2" xfId="21906"/>
    <cellStyle name="常规 20 5 2 3 3 3" xfId="21905"/>
    <cellStyle name="常规 20 5 2 3 4" xfId="11461"/>
    <cellStyle name="常规 20 5 2 3 4 2" xfId="21907"/>
    <cellStyle name="常规 20 5 2 3 5" xfId="21900"/>
    <cellStyle name="常规 20 5 2 4" xfId="4257"/>
    <cellStyle name="常规 20 5 2 4 2" xfId="8464"/>
    <cellStyle name="常规 20 5 2 4 2 2" xfId="11466"/>
    <cellStyle name="常规 20 5 2 4 2 2 2" xfId="21910"/>
    <cellStyle name="常规 20 5 2 4 2 3" xfId="21909"/>
    <cellStyle name="常规 20 5 2 4 3" xfId="11465"/>
    <cellStyle name="常规 20 5 2 4 3 2" xfId="21911"/>
    <cellStyle name="常规 20 5 2 4 4" xfId="21908"/>
    <cellStyle name="常规 20 5 2 5" xfId="6370"/>
    <cellStyle name="常规 20 5 2 5 2" xfId="11467"/>
    <cellStyle name="常规 20 5 2 5 2 2" xfId="21913"/>
    <cellStyle name="常规 20 5 2 5 3" xfId="21912"/>
    <cellStyle name="常规 20 5 2 6" xfId="11468"/>
    <cellStyle name="常规 20 5 2 6 2" xfId="21914"/>
    <cellStyle name="常规 20 5 2 7" xfId="11455"/>
    <cellStyle name="常规 20 5 2 7 2" xfId="21915"/>
    <cellStyle name="常规 20 5 2 8" xfId="21890"/>
    <cellStyle name="常规 20 5 3" xfId="1619"/>
    <cellStyle name="常规 20 5 3 2" xfId="1620"/>
    <cellStyle name="常规 20 5 3 2 2" xfId="4261"/>
    <cellStyle name="常规 20 5 3 2 2 2" xfId="8468"/>
    <cellStyle name="常规 20 5 3 2 2 2 2" xfId="11472"/>
    <cellStyle name="常规 20 5 3 2 2 2 2 2" xfId="21920"/>
    <cellStyle name="常规 20 5 3 2 2 2 3" xfId="21919"/>
    <cellStyle name="常规 20 5 3 2 2 3" xfId="11471"/>
    <cellStyle name="常规 20 5 3 2 2 3 2" xfId="21921"/>
    <cellStyle name="常规 20 5 3 2 2 4" xfId="21918"/>
    <cellStyle name="常规 20 5 3 2 3" xfId="6374"/>
    <cellStyle name="常规 20 5 3 2 3 2" xfId="11473"/>
    <cellStyle name="常规 20 5 3 2 3 2 2" xfId="21923"/>
    <cellStyle name="常规 20 5 3 2 3 3" xfId="21922"/>
    <cellStyle name="常规 20 5 3 2 4" xfId="11470"/>
    <cellStyle name="常规 20 5 3 2 4 2" xfId="21924"/>
    <cellStyle name="常规 20 5 3 2 5" xfId="21917"/>
    <cellStyle name="常规 20 5 3 3" xfId="4260"/>
    <cellStyle name="常规 20 5 3 3 2" xfId="8467"/>
    <cellStyle name="常规 20 5 3 3 2 2" xfId="11475"/>
    <cellStyle name="常规 20 5 3 3 2 2 2" xfId="21927"/>
    <cellStyle name="常规 20 5 3 3 2 3" xfId="21926"/>
    <cellStyle name="常规 20 5 3 3 3" xfId="11474"/>
    <cellStyle name="常规 20 5 3 3 3 2" xfId="21928"/>
    <cellStyle name="常规 20 5 3 3 4" xfId="21925"/>
    <cellStyle name="常规 20 5 3 4" xfId="6373"/>
    <cellStyle name="常规 20 5 3 4 2" xfId="11476"/>
    <cellStyle name="常规 20 5 3 4 2 2" xfId="21930"/>
    <cellStyle name="常规 20 5 3 4 3" xfId="21929"/>
    <cellStyle name="常规 20 5 3 5" xfId="11477"/>
    <cellStyle name="常规 20 5 3 5 2" xfId="21931"/>
    <cellStyle name="常规 20 5 3 6" xfId="11469"/>
    <cellStyle name="常规 20 5 3 6 2" xfId="21932"/>
    <cellStyle name="常规 20 5 3 7" xfId="21916"/>
    <cellStyle name="常规 20 5 4" xfId="1621"/>
    <cellStyle name="常规 20 5 4 2" xfId="4262"/>
    <cellStyle name="常规 20 5 4 2 2" xfId="8469"/>
    <cellStyle name="常规 20 5 4 2 2 2" xfId="11480"/>
    <cellStyle name="常规 20 5 4 2 2 2 2" xfId="21936"/>
    <cellStyle name="常规 20 5 4 2 2 3" xfId="21935"/>
    <cellStyle name="常规 20 5 4 2 3" xfId="11479"/>
    <cellStyle name="常规 20 5 4 2 3 2" xfId="21937"/>
    <cellStyle name="常规 20 5 4 2 4" xfId="21934"/>
    <cellStyle name="常规 20 5 4 3" xfId="6375"/>
    <cellStyle name="常规 20 5 4 3 2" xfId="11481"/>
    <cellStyle name="常规 20 5 4 3 2 2" xfId="21939"/>
    <cellStyle name="常规 20 5 4 3 3" xfId="21938"/>
    <cellStyle name="常规 20 5 4 4" xfId="11478"/>
    <cellStyle name="常规 20 5 4 4 2" xfId="21940"/>
    <cellStyle name="常规 20 5 4 5" xfId="21933"/>
    <cellStyle name="常规 20 5 5" xfId="4256"/>
    <cellStyle name="常规 20 5 5 2" xfId="8463"/>
    <cellStyle name="常规 20 5 5 2 2" xfId="11483"/>
    <cellStyle name="常规 20 5 5 2 2 2" xfId="21943"/>
    <cellStyle name="常规 20 5 5 2 3" xfId="21942"/>
    <cellStyle name="常规 20 5 5 3" xfId="11482"/>
    <cellStyle name="常规 20 5 5 3 2" xfId="21944"/>
    <cellStyle name="常规 20 5 5 4" xfId="21941"/>
    <cellStyle name="常规 20 5 6" xfId="6369"/>
    <cellStyle name="常规 20 5 6 2" xfId="11484"/>
    <cellStyle name="常规 20 5 6 2 2" xfId="21946"/>
    <cellStyle name="常规 20 5 6 3" xfId="21945"/>
    <cellStyle name="常规 20 5 7" xfId="11485"/>
    <cellStyle name="常规 20 5 7 2" xfId="21947"/>
    <cellStyle name="常规 20 5 8" xfId="11454"/>
    <cellStyle name="常规 20 5 8 2" xfId="21948"/>
    <cellStyle name="常规 20 5 9" xfId="21889"/>
    <cellStyle name="常规 20 6" xfId="1622"/>
    <cellStyle name="常规 20 6 2" xfId="1623"/>
    <cellStyle name="常规 20 6 2 2" xfId="4264"/>
    <cellStyle name="常规 20 6 2 2 2" xfId="8471"/>
    <cellStyle name="常规 20 6 2 2 2 2" xfId="11489"/>
    <cellStyle name="常规 20 6 2 2 2 2 2" xfId="21953"/>
    <cellStyle name="常规 20 6 2 2 2 3" xfId="21952"/>
    <cellStyle name="常规 20 6 2 2 3" xfId="11488"/>
    <cellStyle name="常规 20 6 2 2 3 2" xfId="21954"/>
    <cellStyle name="常规 20 6 2 2 4" xfId="21951"/>
    <cellStyle name="常规 20 6 2 3" xfId="6377"/>
    <cellStyle name="常规 20 6 2 3 2" xfId="11490"/>
    <cellStyle name="常规 20 6 2 3 2 2" xfId="21956"/>
    <cellStyle name="常规 20 6 2 3 3" xfId="21955"/>
    <cellStyle name="常规 20 6 2 4" xfId="11491"/>
    <cellStyle name="常规 20 6 2 4 2" xfId="21957"/>
    <cellStyle name="常规 20 6 2 5" xfId="11487"/>
    <cellStyle name="常规 20 6 2 5 2" xfId="21958"/>
    <cellStyle name="常规 20 6 2 6" xfId="21950"/>
    <cellStyle name="常规 20 6 3" xfId="1624"/>
    <cellStyle name="常规 20 6 3 2" xfId="4265"/>
    <cellStyle name="常规 20 6 3 2 2" xfId="8472"/>
    <cellStyle name="常规 20 6 3 2 2 2" xfId="11494"/>
    <cellStyle name="常规 20 6 3 2 2 2 2" xfId="21962"/>
    <cellStyle name="常规 20 6 3 2 2 3" xfId="21961"/>
    <cellStyle name="常规 20 6 3 2 3" xfId="11493"/>
    <cellStyle name="常规 20 6 3 2 3 2" xfId="21963"/>
    <cellStyle name="常规 20 6 3 2 4" xfId="21960"/>
    <cellStyle name="常规 20 6 3 3" xfId="6378"/>
    <cellStyle name="常规 20 6 3 3 2" xfId="11495"/>
    <cellStyle name="常规 20 6 3 3 2 2" xfId="21965"/>
    <cellStyle name="常规 20 6 3 3 3" xfId="21964"/>
    <cellStyle name="常规 20 6 3 4" xfId="11492"/>
    <cellStyle name="常规 20 6 3 4 2" xfId="21966"/>
    <cellStyle name="常规 20 6 3 5" xfId="21959"/>
    <cellStyle name="常规 20 6 4" xfId="4263"/>
    <cellStyle name="常规 20 6 4 2" xfId="8470"/>
    <cellStyle name="常规 20 6 4 2 2" xfId="11497"/>
    <cellStyle name="常规 20 6 4 2 2 2" xfId="21969"/>
    <cellStyle name="常规 20 6 4 2 3" xfId="21968"/>
    <cellStyle name="常规 20 6 4 3" xfId="11496"/>
    <cellStyle name="常规 20 6 4 3 2" xfId="21970"/>
    <cellStyle name="常规 20 6 4 4" xfId="21967"/>
    <cellStyle name="常规 20 6 5" xfId="6376"/>
    <cellStyle name="常规 20 6 5 2" xfId="11498"/>
    <cellStyle name="常规 20 6 5 2 2" xfId="21972"/>
    <cellStyle name="常规 20 6 5 3" xfId="21971"/>
    <cellStyle name="常规 20 6 6" xfId="11499"/>
    <cellStyle name="常规 20 6 6 2" xfId="21973"/>
    <cellStyle name="常规 20 6 7" xfId="11486"/>
    <cellStyle name="常规 20 6 7 2" xfId="21974"/>
    <cellStyle name="常规 20 6 8" xfId="21949"/>
    <cellStyle name="常规 20 7" xfId="1625"/>
    <cellStyle name="常规 20 7 2" xfId="1626"/>
    <cellStyle name="常规 20 7 2 2" xfId="4267"/>
    <cellStyle name="常规 20 7 2 2 2" xfId="8474"/>
    <cellStyle name="常规 20 7 2 2 2 2" xfId="11503"/>
    <cellStyle name="常规 20 7 2 2 2 2 2" xfId="21979"/>
    <cellStyle name="常规 20 7 2 2 2 3" xfId="21978"/>
    <cellStyle name="常规 20 7 2 2 3" xfId="11502"/>
    <cellStyle name="常规 20 7 2 2 3 2" xfId="21980"/>
    <cellStyle name="常规 20 7 2 2 4" xfId="21977"/>
    <cellStyle name="常规 20 7 2 3" xfId="6380"/>
    <cellStyle name="常规 20 7 2 3 2" xfId="11504"/>
    <cellStyle name="常规 20 7 2 3 2 2" xfId="21982"/>
    <cellStyle name="常规 20 7 2 3 3" xfId="21981"/>
    <cellStyle name="常规 20 7 2 4" xfId="11501"/>
    <cellStyle name="常规 20 7 2 4 2" xfId="21983"/>
    <cellStyle name="常规 20 7 2 5" xfId="21976"/>
    <cellStyle name="常规 20 7 3" xfId="4266"/>
    <cellStyle name="常规 20 7 3 2" xfId="8473"/>
    <cellStyle name="常规 20 7 3 2 2" xfId="11506"/>
    <cellStyle name="常规 20 7 3 2 2 2" xfId="21986"/>
    <cellStyle name="常规 20 7 3 2 3" xfId="21985"/>
    <cellStyle name="常规 20 7 3 3" xfId="11505"/>
    <cellStyle name="常规 20 7 3 3 2" xfId="21987"/>
    <cellStyle name="常规 20 7 3 4" xfId="21984"/>
    <cellStyle name="常规 20 7 4" xfId="6379"/>
    <cellStyle name="常规 20 7 4 2" xfId="11507"/>
    <cellStyle name="常规 20 7 4 2 2" xfId="21989"/>
    <cellStyle name="常规 20 7 4 3" xfId="21988"/>
    <cellStyle name="常规 20 7 5" xfId="11508"/>
    <cellStyle name="常规 20 7 5 2" xfId="21990"/>
    <cellStyle name="常规 20 7 6" xfId="11500"/>
    <cellStyle name="常规 20 7 6 2" xfId="21991"/>
    <cellStyle name="常规 20 7 7" xfId="21975"/>
    <cellStyle name="常规 20 8" xfId="1627"/>
    <cellStyle name="常规 20 8 2" xfId="4268"/>
    <cellStyle name="常规 20 8 2 2" xfId="8475"/>
    <cellStyle name="常规 20 8 2 2 2" xfId="11511"/>
    <cellStyle name="常规 20 8 2 2 2 2" xfId="21995"/>
    <cellStyle name="常规 20 8 2 2 3" xfId="21994"/>
    <cellStyle name="常规 20 8 2 3" xfId="11510"/>
    <cellStyle name="常规 20 8 2 3 2" xfId="21996"/>
    <cellStyle name="常规 20 8 2 4" xfId="21993"/>
    <cellStyle name="常规 20 8 3" xfId="6381"/>
    <cellStyle name="常规 20 8 3 2" xfId="11512"/>
    <cellStyle name="常规 20 8 3 2 2" xfId="21998"/>
    <cellStyle name="常规 20 8 3 3" xfId="21997"/>
    <cellStyle name="常规 20 8 4" xfId="11509"/>
    <cellStyle name="常规 20 8 4 2" xfId="21999"/>
    <cellStyle name="常规 20 8 5" xfId="21992"/>
    <cellStyle name="常规 20 9" xfId="3075"/>
    <cellStyle name="常规 20 9 2" xfId="7300"/>
    <cellStyle name="常规 20 9 2 2" xfId="11514"/>
    <cellStyle name="常规 20 9 2 2 2" xfId="22002"/>
    <cellStyle name="常规 20 9 2 3" xfId="22001"/>
    <cellStyle name="常规 20 9 3" xfId="11513"/>
    <cellStyle name="常规 20 9 3 2" xfId="22003"/>
    <cellStyle name="常规 20 9 4" xfId="22000"/>
    <cellStyle name="常规 21" xfId="1628"/>
    <cellStyle name="常规 21 2" xfId="1629"/>
    <cellStyle name="常规 21 2 2" xfId="4270"/>
    <cellStyle name="常规 21 2 2 2" xfId="8477"/>
    <cellStyle name="常规 21 2 2 2 2" xfId="22007"/>
    <cellStyle name="常规 21 2 2 3" xfId="22006"/>
    <cellStyle name="常规 21 2 3" xfId="6383"/>
    <cellStyle name="常规 21 2 3 2" xfId="22008"/>
    <cellStyle name="常规 21 2 4" xfId="11515"/>
    <cellStyle name="常规 21 2 4 2" xfId="22009"/>
    <cellStyle name="常规 21 2 5" xfId="22005"/>
    <cellStyle name="常规 21 3" xfId="4269"/>
    <cellStyle name="常规 21 3 2" xfId="8476"/>
    <cellStyle name="常规 21 3 2 2" xfId="22011"/>
    <cellStyle name="常规 21 3 3" xfId="22010"/>
    <cellStyle name="常规 21 4" xfId="6382"/>
    <cellStyle name="常规 21 4 2" xfId="22012"/>
    <cellStyle name="常规 21 5" xfId="11516"/>
    <cellStyle name="常规 21 5 2" xfId="22013"/>
    <cellStyle name="常规 21 6" xfId="22004"/>
    <cellStyle name="常规 22" xfId="1630"/>
    <cellStyle name="常规 22 2" xfId="1631"/>
    <cellStyle name="常规 22 2 2" xfId="1632"/>
    <cellStyle name="常规 22 2 2 2" xfId="4273"/>
    <cellStyle name="常规 22 2 2 2 2" xfId="8480"/>
    <cellStyle name="常规 22 2 2 2 2 2" xfId="11521"/>
    <cellStyle name="常规 22 2 2 2 2 2 2" xfId="22019"/>
    <cellStyle name="常规 22 2 2 2 2 3" xfId="22018"/>
    <cellStyle name="常规 22 2 2 2 3" xfId="11520"/>
    <cellStyle name="常规 22 2 2 2 3 2" xfId="22020"/>
    <cellStyle name="常规 22 2 2 2 4" xfId="22017"/>
    <cellStyle name="常规 22 2 2 3" xfId="6385"/>
    <cellStyle name="常规 22 2 2 3 2" xfId="11522"/>
    <cellStyle name="常规 22 2 2 3 2 2" xfId="22022"/>
    <cellStyle name="常规 22 2 2 3 3" xfId="22021"/>
    <cellStyle name="常规 22 2 2 4" xfId="11523"/>
    <cellStyle name="常规 22 2 2 4 2" xfId="22023"/>
    <cellStyle name="常规 22 2 2 5" xfId="11519"/>
    <cellStyle name="常规 22 2 2 5 2" xfId="22024"/>
    <cellStyle name="常规 22 2 2 6" xfId="22016"/>
    <cellStyle name="常规 22 2 3" xfId="4272"/>
    <cellStyle name="常规 22 2 3 2" xfId="8479"/>
    <cellStyle name="常规 22 2 3 2 2" xfId="11525"/>
    <cellStyle name="常规 22 2 3 2 2 2" xfId="22027"/>
    <cellStyle name="常规 22 2 3 2 3" xfId="22026"/>
    <cellStyle name="常规 22 2 3 3" xfId="11524"/>
    <cellStyle name="常规 22 2 3 3 2" xfId="22028"/>
    <cellStyle name="常规 22 2 3 4" xfId="22025"/>
    <cellStyle name="常规 22 2 4" xfId="6384"/>
    <cellStyle name="常规 22 2 4 2" xfId="11526"/>
    <cellStyle name="常规 22 2 4 2 2" xfId="22030"/>
    <cellStyle name="常规 22 2 4 3" xfId="22029"/>
    <cellStyle name="常规 22 2 5" xfId="11527"/>
    <cellStyle name="常规 22 2 5 2" xfId="22031"/>
    <cellStyle name="常规 22 2 6" xfId="11518"/>
    <cellStyle name="常规 22 2 6 2" xfId="22032"/>
    <cellStyle name="常规 22 2 7" xfId="22015"/>
    <cellStyle name="常规 22 3" xfId="5214"/>
    <cellStyle name="常规 22 3 2" xfId="9391"/>
    <cellStyle name="常规 22 3 2 2" xfId="11529"/>
    <cellStyle name="常规 22 3 2 2 2" xfId="22035"/>
    <cellStyle name="常规 22 3 2 3" xfId="22034"/>
    <cellStyle name="常规 22 3 3" xfId="9461"/>
    <cellStyle name="常规 22 3 3 2" xfId="22036"/>
    <cellStyle name="常规 22 3 4" xfId="11528"/>
    <cellStyle name="常规 22 3 4 2" xfId="22037"/>
    <cellStyle name="常规 22 3 5" xfId="22033"/>
    <cellStyle name="常规 22 4" xfId="4271"/>
    <cellStyle name="常规 22 4 2" xfId="8478"/>
    <cellStyle name="常规 22 4 2 2" xfId="11531"/>
    <cellStyle name="常规 22 4 2 2 2" xfId="22040"/>
    <cellStyle name="常规 22 4 2 3" xfId="22039"/>
    <cellStyle name="常规 22 4 3" xfId="11530"/>
    <cellStyle name="常规 22 4 3 2" xfId="22041"/>
    <cellStyle name="常规 22 4 4" xfId="22038"/>
    <cellStyle name="常规 22 5" xfId="11532"/>
    <cellStyle name="常规 22 5 2" xfId="22042"/>
    <cellStyle name="常规 22 6" xfId="11517"/>
    <cellStyle name="常规 22 6 2" xfId="22043"/>
    <cellStyle name="常规 22 7" xfId="22014"/>
    <cellStyle name="常规 23" xfId="1633"/>
    <cellStyle name="常规 23 2" xfId="1634"/>
    <cellStyle name="常规 23 2 2" xfId="1635"/>
    <cellStyle name="常规 23 2 2 2" xfId="4276"/>
    <cellStyle name="常规 23 2 2 2 2" xfId="8483"/>
    <cellStyle name="常规 23 2 2 2 2 2" xfId="11537"/>
    <cellStyle name="常规 23 2 2 2 2 2 2" xfId="22049"/>
    <cellStyle name="常规 23 2 2 2 2 3" xfId="22048"/>
    <cellStyle name="常规 23 2 2 2 3" xfId="11536"/>
    <cellStyle name="常规 23 2 2 2 3 2" xfId="22050"/>
    <cellStyle name="常规 23 2 2 2 4" xfId="22047"/>
    <cellStyle name="常规 23 2 2 3" xfId="6387"/>
    <cellStyle name="常规 23 2 2 3 2" xfId="11538"/>
    <cellStyle name="常规 23 2 2 3 2 2" xfId="22052"/>
    <cellStyle name="常规 23 2 2 3 3" xfId="22051"/>
    <cellStyle name="常规 23 2 2 4" xfId="11539"/>
    <cellStyle name="常规 23 2 2 4 2" xfId="22053"/>
    <cellStyle name="常规 23 2 2 5" xfId="11535"/>
    <cellStyle name="常规 23 2 2 5 2" xfId="22054"/>
    <cellStyle name="常规 23 2 2 6" xfId="22046"/>
    <cellStyle name="常规 23 2 3" xfId="4275"/>
    <cellStyle name="常规 23 2 3 2" xfId="8482"/>
    <cellStyle name="常规 23 2 3 2 2" xfId="11541"/>
    <cellStyle name="常规 23 2 3 2 2 2" xfId="22057"/>
    <cellStyle name="常规 23 2 3 2 3" xfId="22056"/>
    <cellStyle name="常规 23 2 3 3" xfId="11540"/>
    <cellStyle name="常规 23 2 3 3 2" xfId="22058"/>
    <cellStyle name="常规 23 2 3 4" xfId="22055"/>
    <cellStyle name="常规 23 2 4" xfId="6386"/>
    <cellStyle name="常规 23 2 4 2" xfId="11542"/>
    <cellStyle name="常规 23 2 4 2 2" xfId="22060"/>
    <cellStyle name="常规 23 2 4 3" xfId="22059"/>
    <cellStyle name="常规 23 2 5" xfId="11543"/>
    <cellStyle name="常规 23 2 5 2" xfId="22061"/>
    <cellStyle name="常规 23 2 6" xfId="11534"/>
    <cellStyle name="常规 23 2 6 2" xfId="22062"/>
    <cellStyle name="常规 23 2 7" xfId="22045"/>
    <cellStyle name="常规 23 3" xfId="5215"/>
    <cellStyle name="常规 23 3 2" xfId="9392"/>
    <cellStyle name="常规 23 3 2 2" xfId="11545"/>
    <cellStyle name="常规 23 3 2 2 2" xfId="22065"/>
    <cellStyle name="常规 23 3 2 3" xfId="22064"/>
    <cellStyle name="常规 23 3 3" xfId="9462"/>
    <cellStyle name="常规 23 3 3 2" xfId="22066"/>
    <cellStyle name="常规 23 3 4" xfId="11544"/>
    <cellStyle name="常规 23 3 4 2" xfId="22067"/>
    <cellStyle name="常规 23 3 5" xfId="22063"/>
    <cellStyle name="常规 23 4" xfId="4274"/>
    <cellStyle name="常规 23 4 2" xfId="8481"/>
    <cellStyle name="常规 23 4 2 2" xfId="11547"/>
    <cellStyle name="常规 23 4 2 2 2" xfId="22070"/>
    <cellStyle name="常规 23 4 2 3" xfId="22069"/>
    <cellStyle name="常规 23 4 3" xfId="11546"/>
    <cellStyle name="常规 23 4 3 2" xfId="22071"/>
    <cellStyle name="常规 23 4 4" xfId="22068"/>
    <cellStyle name="常规 23 5" xfId="11548"/>
    <cellStyle name="常规 23 5 2" xfId="22072"/>
    <cellStyle name="常规 23 6" xfId="11533"/>
    <cellStyle name="常规 23 6 2" xfId="22073"/>
    <cellStyle name="常规 23 7" xfId="22044"/>
    <cellStyle name="常规 24" xfId="1636"/>
    <cellStyle name="常规 24 2" xfId="1637"/>
    <cellStyle name="常规 24 2 2" xfId="11551"/>
    <cellStyle name="常规 24 2 2 2" xfId="22076"/>
    <cellStyle name="常规 24 2 3" xfId="11550"/>
    <cellStyle name="常规 24 2 3 2" xfId="22077"/>
    <cellStyle name="常规 24 2 4" xfId="22075"/>
    <cellStyle name="常规 24 2 5" xfId="32552"/>
    <cellStyle name="常规 24 3" xfId="11552"/>
    <cellStyle name="常规 24 3 2" xfId="22078"/>
    <cellStyle name="常规 24 4" xfId="11549"/>
    <cellStyle name="常规 24 4 2" xfId="22079"/>
    <cellStyle name="常规 24 5" xfId="22074"/>
    <cellStyle name="常规 24 6" xfId="32551"/>
    <cellStyle name="常规 25" xfId="1638"/>
    <cellStyle name="常规 25 2" xfId="5216"/>
    <cellStyle name="常规 25 2 2" xfId="9393"/>
    <cellStyle name="常规 25 2 2 2" xfId="22081"/>
    <cellStyle name="常规 25 2 3" xfId="9463"/>
    <cellStyle name="常规 25 2 3 2" xfId="22082"/>
    <cellStyle name="常规 25 2 4" xfId="22080"/>
    <cellStyle name="常规 25 3" xfId="4277"/>
    <cellStyle name="常规 25 3 2" xfId="8484"/>
    <cellStyle name="常规 25 3 2 2" xfId="22084"/>
    <cellStyle name="常规 25 3 3" xfId="22083"/>
    <cellStyle name="常规 25 4" xfId="11553"/>
    <cellStyle name="常规 25 4 2" xfId="22085"/>
    <cellStyle name="常规 26" xfId="1639"/>
    <cellStyle name="常规 26 2" xfId="11555"/>
    <cellStyle name="常规 26 2 2" xfId="22087"/>
    <cellStyle name="常规 26 3" xfId="11554"/>
    <cellStyle name="常规 26 3 2" xfId="22088"/>
    <cellStyle name="常规 26 4" xfId="22086"/>
    <cellStyle name="常规 26 5" xfId="32553"/>
    <cellStyle name="常规 27" xfId="1640"/>
    <cellStyle name="常规 27 2" xfId="4278"/>
    <cellStyle name="常规 27 2 2" xfId="8485"/>
    <cellStyle name="常规 27 2 2 2" xfId="22091"/>
    <cellStyle name="常规 27 2 3" xfId="22090"/>
    <cellStyle name="常规 27 3" xfId="6388"/>
    <cellStyle name="常规 27 3 2" xfId="22092"/>
    <cellStyle name="常规 27 4" xfId="11556"/>
    <cellStyle name="常规 27 4 2" xfId="22093"/>
    <cellStyle name="常规 27 5" xfId="22089"/>
    <cellStyle name="常规 28" xfId="1641"/>
    <cellStyle name="常规 28 2" xfId="4279"/>
    <cellStyle name="常规 28 2 2" xfId="8486"/>
    <cellStyle name="常规 28 2 2 2" xfId="22096"/>
    <cellStyle name="常规 28 2 3" xfId="22095"/>
    <cellStyle name="常规 28 3" xfId="6389"/>
    <cellStyle name="常规 28 3 2" xfId="22097"/>
    <cellStyle name="常规 28 4" xfId="22094"/>
    <cellStyle name="常规 29" xfId="3033"/>
    <cellStyle name="常规 29 2" xfId="7258"/>
    <cellStyle name="常规 29 2 2" xfId="22099"/>
    <cellStyle name="常规 29 3" xfId="22098"/>
    <cellStyle name="常规 3" xfId="1642"/>
    <cellStyle name="常规 3 10" xfId="1643"/>
    <cellStyle name="常规 3 10 2" xfId="1644"/>
    <cellStyle name="常规 3 10 2 2" xfId="4281"/>
    <cellStyle name="常规 3 10 2 2 2" xfId="8488"/>
    <cellStyle name="常规 3 10 2 2 2 2" xfId="22103"/>
    <cellStyle name="常规 3 10 2 2 3" xfId="22102"/>
    <cellStyle name="常规 3 10 2 3" xfId="6391"/>
    <cellStyle name="常规 3 10 2 3 2" xfId="22104"/>
    <cellStyle name="常规 3 10 2 4" xfId="22101"/>
    <cellStyle name="常规 3 10 3" xfId="4280"/>
    <cellStyle name="常规 3 10 3 2" xfId="8487"/>
    <cellStyle name="常规 3 10 3 2 2" xfId="22106"/>
    <cellStyle name="常规 3 10 3 3" xfId="22105"/>
    <cellStyle name="常规 3 10 4" xfId="6390"/>
    <cellStyle name="常规 3 10 4 2" xfId="22107"/>
    <cellStyle name="常规 3 10 5" xfId="11557"/>
    <cellStyle name="常规 3 10 5 2" xfId="22108"/>
    <cellStyle name="常规 3 10 6" xfId="22100"/>
    <cellStyle name="常规 3 11" xfId="1645"/>
    <cellStyle name="常规 3 11 2" xfId="4282"/>
    <cellStyle name="常规 3 11 2 2" xfId="8489"/>
    <cellStyle name="常规 3 11 2 2 2" xfId="22111"/>
    <cellStyle name="常规 3 11 2 3" xfId="22110"/>
    <cellStyle name="常规 3 11 3" xfId="6392"/>
    <cellStyle name="常规 3 11 3 2" xfId="22112"/>
    <cellStyle name="常规 3 11 4" xfId="22109"/>
    <cellStyle name="常规 3 12" xfId="3081"/>
    <cellStyle name="常规 3 12 2" xfId="7306"/>
    <cellStyle name="常规 3 12 2 2" xfId="22114"/>
    <cellStyle name="常规 3 12 3" xfId="22113"/>
    <cellStyle name="常规 3 13" xfId="5217"/>
    <cellStyle name="常规 3 13 2" xfId="9394"/>
    <cellStyle name="常规 3 13 2 2" xfId="22116"/>
    <cellStyle name="常规 3 13 3" xfId="9464"/>
    <cellStyle name="常规 3 13 3 2" xfId="22117"/>
    <cellStyle name="常规 3 13 4" xfId="22115"/>
    <cellStyle name="常规 3 14" xfId="11558"/>
    <cellStyle name="常规 3 14 2" xfId="22118"/>
    <cellStyle name="常规 3 2" xfId="1646"/>
    <cellStyle name="常规 3 2 10" xfId="5218"/>
    <cellStyle name="常规 3 2 10 2" xfId="9395"/>
    <cellStyle name="常规 3 2 10 2 2" xfId="22120"/>
    <cellStyle name="常规 3 2 10 3" xfId="9465"/>
    <cellStyle name="常规 3 2 10 3 2" xfId="22121"/>
    <cellStyle name="常规 3 2 10 4" xfId="22119"/>
    <cellStyle name="常规 3 2 11" xfId="11559"/>
    <cellStyle name="常规 3 2 11 2" xfId="22122"/>
    <cellStyle name="常规 3 2 2" xfId="1647"/>
    <cellStyle name="常规 3 2 2 10" xfId="11560"/>
    <cellStyle name="常规 3 2 2 10 2" xfId="22123"/>
    <cellStyle name="常规 3 2 2 2" xfId="1648"/>
    <cellStyle name="常规 3 2 2 2 10" xfId="11561"/>
    <cellStyle name="常规 3 2 2 2 10 2" xfId="22124"/>
    <cellStyle name="常规 3 2 2 2 2" xfId="1649"/>
    <cellStyle name="常规 3 2 2 2 2 2" xfId="1650"/>
    <cellStyle name="常规 3 2 2 2 2 2 2" xfId="1651"/>
    <cellStyle name="常规 3 2 2 2 2 2 2 2" xfId="1652"/>
    <cellStyle name="常规 3 2 2 2 2 2 2 2 2" xfId="1653"/>
    <cellStyle name="常规 3 2 2 2 2 2 2 2 2 2" xfId="4286"/>
    <cellStyle name="常规 3 2 2 2 2 2 2 2 2 2 2" xfId="8493"/>
    <cellStyle name="常规 3 2 2 2 2 2 2 2 2 2 2 2" xfId="22130"/>
    <cellStyle name="常规 3 2 2 2 2 2 2 2 2 2 3" xfId="22129"/>
    <cellStyle name="常规 3 2 2 2 2 2 2 2 2 3" xfId="6396"/>
    <cellStyle name="常规 3 2 2 2 2 2 2 2 2 3 2" xfId="22131"/>
    <cellStyle name="常规 3 2 2 2 2 2 2 2 2 4" xfId="11562"/>
    <cellStyle name="常规 3 2 2 2 2 2 2 2 2 4 2" xfId="22132"/>
    <cellStyle name="常规 3 2 2 2 2 2 2 2 2 5" xfId="22128"/>
    <cellStyle name="常规 3 2 2 2 2 2 2 2 3" xfId="4285"/>
    <cellStyle name="常规 3 2 2 2 2 2 2 2 3 2" xfId="8492"/>
    <cellStyle name="常规 3 2 2 2 2 2 2 2 3 2 2" xfId="22134"/>
    <cellStyle name="常规 3 2 2 2 2 2 2 2 3 3" xfId="22133"/>
    <cellStyle name="常规 3 2 2 2 2 2 2 2 4" xfId="6395"/>
    <cellStyle name="常规 3 2 2 2 2 2 2 2 4 2" xfId="22135"/>
    <cellStyle name="常规 3 2 2 2 2 2 2 2 5" xfId="11563"/>
    <cellStyle name="常规 3 2 2 2 2 2 2 2 5 2" xfId="22136"/>
    <cellStyle name="常规 3 2 2 2 2 2 2 2 6" xfId="22127"/>
    <cellStyle name="常规 3 2 2 2 2 2 2 3" xfId="1654"/>
    <cellStyle name="常规 3 2 2 2 2 2 2 3 2" xfId="4287"/>
    <cellStyle name="常规 3 2 2 2 2 2 2 3 2 2" xfId="8494"/>
    <cellStyle name="常规 3 2 2 2 2 2 2 3 2 2 2" xfId="22139"/>
    <cellStyle name="常规 3 2 2 2 2 2 2 3 2 3" xfId="22138"/>
    <cellStyle name="常规 3 2 2 2 2 2 2 3 3" xfId="6397"/>
    <cellStyle name="常规 3 2 2 2 2 2 2 3 3 2" xfId="22140"/>
    <cellStyle name="常规 3 2 2 2 2 2 2 3 4" xfId="11564"/>
    <cellStyle name="常规 3 2 2 2 2 2 2 3 4 2" xfId="22141"/>
    <cellStyle name="常规 3 2 2 2 2 2 2 3 5" xfId="22137"/>
    <cellStyle name="常规 3 2 2 2 2 2 2 4" xfId="1655"/>
    <cellStyle name="常规 3 2 2 2 2 2 2 4 2" xfId="4288"/>
    <cellStyle name="常规 3 2 2 2 2 2 2 4 2 2" xfId="8495"/>
    <cellStyle name="常规 3 2 2 2 2 2 2 4 2 2 2" xfId="22144"/>
    <cellStyle name="常规 3 2 2 2 2 2 2 4 2 3" xfId="22143"/>
    <cellStyle name="常规 3 2 2 2 2 2 2 4 3" xfId="6398"/>
    <cellStyle name="常规 3 2 2 2 2 2 2 4 3 2" xfId="22145"/>
    <cellStyle name="常规 3 2 2 2 2 2 2 4 4" xfId="22142"/>
    <cellStyle name="常规 3 2 2 2 2 2 2 5" xfId="4284"/>
    <cellStyle name="常规 3 2 2 2 2 2 2 5 2" xfId="8491"/>
    <cellStyle name="常规 3 2 2 2 2 2 2 5 2 2" xfId="22147"/>
    <cellStyle name="常规 3 2 2 2 2 2 2 5 3" xfId="22146"/>
    <cellStyle name="常规 3 2 2 2 2 2 2 6" xfId="6394"/>
    <cellStyle name="常规 3 2 2 2 2 2 2 6 2" xfId="22148"/>
    <cellStyle name="常规 3 2 2 2 2 2 2 7" xfId="11565"/>
    <cellStyle name="常规 3 2 2 2 2 2 2 7 2" xfId="22149"/>
    <cellStyle name="常规 3 2 2 2 2 2 2 8" xfId="22126"/>
    <cellStyle name="常规 3 2 2 2 2 2 3" xfId="1656"/>
    <cellStyle name="常规 3 2 2 2 2 2 3 2" xfId="1657"/>
    <cellStyle name="常规 3 2 2 2 2 2 3 2 2" xfId="4290"/>
    <cellStyle name="常规 3 2 2 2 2 2 3 2 2 2" xfId="8497"/>
    <cellStyle name="常规 3 2 2 2 2 2 3 2 2 2 2" xfId="22153"/>
    <cellStyle name="常规 3 2 2 2 2 2 3 2 2 3" xfId="22152"/>
    <cellStyle name="常规 3 2 2 2 2 2 3 2 3" xfId="6400"/>
    <cellStyle name="常规 3 2 2 2 2 2 3 2 3 2" xfId="22154"/>
    <cellStyle name="常规 3 2 2 2 2 2 3 2 4" xfId="11566"/>
    <cellStyle name="常规 3 2 2 2 2 2 3 2 4 2" xfId="22155"/>
    <cellStyle name="常规 3 2 2 2 2 2 3 2 5" xfId="22151"/>
    <cellStyle name="常规 3 2 2 2 2 2 3 3" xfId="1658"/>
    <cellStyle name="常规 3 2 2 2 2 2 3 3 2" xfId="4291"/>
    <cellStyle name="常规 3 2 2 2 2 2 3 3 2 2" xfId="8498"/>
    <cellStyle name="常规 3 2 2 2 2 2 3 3 2 2 2" xfId="22158"/>
    <cellStyle name="常规 3 2 2 2 2 2 3 3 2 3" xfId="22157"/>
    <cellStyle name="常规 3 2 2 2 2 2 3 3 3" xfId="6401"/>
    <cellStyle name="常规 3 2 2 2 2 2 3 3 3 2" xfId="22159"/>
    <cellStyle name="常规 3 2 2 2 2 2 3 3 4" xfId="22156"/>
    <cellStyle name="常规 3 2 2 2 2 2 3 4" xfId="4289"/>
    <cellStyle name="常规 3 2 2 2 2 2 3 4 2" xfId="8496"/>
    <cellStyle name="常规 3 2 2 2 2 2 3 4 2 2" xfId="22161"/>
    <cellStyle name="常规 3 2 2 2 2 2 3 4 3" xfId="22160"/>
    <cellStyle name="常规 3 2 2 2 2 2 3 5" xfId="6399"/>
    <cellStyle name="常规 3 2 2 2 2 2 3 5 2" xfId="22162"/>
    <cellStyle name="常规 3 2 2 2 2 2 3 6" xfId="11567"/>
    <cellStyle name="常规 3 2 2 2 2 2 3 6 2" xfId="22163"/>
    <cellStyle name="常规 3 2 2 2 2 2 3 7" xfId="22150"/>
    <cellStyle name="常规 3 2 2 2 2 2 4" xfId="1659"/>
    <cellStyle name="常规 3 2 2 2 2 2 4 2" xfId="4292"/>
    <cellStyle name="常规 3 2 2 2 2 2 4 2 2" xfId="8499"/>
    <cellStyle name="常规 3 2 2 2 2 2 4 2 2 2" xfId="22166"/>
    <cellStyle name="常规 3 2 2 2 2 2 4 2 3" xfId="22165"/>
    <cellStyle name="常规 3 2 2 2 2 2 4 3" xfId="6402"/>
    <cellStyle name="常规 3 2 2 2 2 2 4 3 2" xfId="22167"/>
    <cellStyle name="常规 3 2 2 2 2 2 4 4" xfId="11568"/>
    <cellStyle name="常规 3 2 2 2 2 2 4 4 2" xfId="22168"/>
    <cellStyle name="常规 3 2 2 2 2 2 4 5" xfId="22164"/>
    <cellStyle name="常规 3 2 2 2 2 2 5" xfId="1660"/>
    <cellStyle name="常规 3 2 2 2 2 2 5 2" xfId="4293"/>
    <cellStyle name="常规 3 2 2 2 2 2 5 2 2" xfId="8500"/>
    <cellStyle name="常规 3 2 2 2 2 2 5 2 2 2" xfId="22171"/>
    <cellStyle name="常规 3 2 2 2 2 2 5 2 3" xfId="22170"/>
    <cellStyle name="常规 3 2 2 2 2 2 5 3" xfId="6403"/>
    <cellStyle name="常规 3 2 2 2 2 2 5 3 2" xfId="22172"/>
    <cellStyle name="常规 3 2 2 2 2 2 5 4" xfId="22169"/>
    <cellStyle name="常规 3 2 2 2 2 2 6" xfId="4283"/>
    <cellStyle name="常规 3 2 2 2 2 2 6 2" xfId="8490"/>
    <cellStyle name="常规 3 2 2 2 2 2 6 2 2" xfId="22174"/>
    <cellStyle name="常规 3 2 2 2 2 2 6 3" xfId="22173"/>
    <cellStyle name="常规 3 2 2 2 2 2 7" xfId="6393"/>
    <cellStyle name="常规 3 2 2 2 2 2 7 2" xfId="22175"/>
    <cellStyle name="常规 3 2 2 2 2 2 8" xfId="11569"/>
    <cellStyle name="常规 3 2 2 2 2 2 8 2" xfId="22176"/>
    <cellStyle name="常规 3 2 2 2 2 2 9" xfId="22125"/>
    <cellStyle name="常规 3 2 2 2 2 3" xfId="1661"/>
    <cellStyle name="常规 3 2 2 2 2 3 2" xfId="1662"/>
    <cellStyle name="常规 3 2 2 2 2 3 2 2" xfId="1663"/>
    <cellStyle name="常规 3 2 2 2 2 3 2 2 2" xfId="4296"/>
    <cellStyle name="常规 3 2 2 2 2 3 2 2 2 2" xfId="8503"/>
    <cellStyle name="常规 3 2 2 2 2 3 2 2 2 2 2" xfId="22181"/>
    <cellStyle name="常规 3 2 2 2 2 3 2 2 2 3" xfId="22180"/>
    <cellStyle name="常规 3 2 2 2 2 3 2 2 3" xfId="6406"/>
    <cellStyle name="常规 3 2 2 2 2 3 2 2 3 2" xfId="22182"/>
    <cellStyle name="常规 3 2 2 2 2 3 2 2 4" xfId="11570"/>
    <cellStyle name="常规 3 2 2 2 2 3 2 2 4 2" xfId="22183"/>
    <cellStyle name="常规 3 2 2 2 2 3 2 2 5" xfId="22179"/>
    <cellStyle name="常规 3 2 2 2 2 3 2 3" xfId="1664"/>
    <cellStyle name="常规 3 2 2 2 2 3 2 3 2" xfId="4297"/>
    <cellStyle name="常规 3 2 2 2 2 3 2 3 2 2" xfId="8504"/>
    <cellStyle name="常规 3 2 2 2 2 3 2 3 2 2 2" xfId="22186"/>
    <cellStyle name="常规 3 2 2 2 2 3 2 3 2 3" xfId="22185"/>
    <cellStyle name="常规 3 2 2 2 2 3 2 3 3" xfId="6407"/>
    <cellStyle name="常规 3 2 2 2 2 3 2 3 3 2" xfId="22187"/>
    <cellStyle name="常规 3 2 2 2 2 3 2 3 4" xfId="22184"/>
    <cellStyle name="常规 3 2 2 2 2 3 2 4" xfId="4295"/>
    <cellStyle name="常规 3 2 2 2 2 3 2 4 2" xfId="8502"/>
    <cellStyle name="常规 3 2 2 2 2 3 2 4 2 2" xfId="22189"/>
    <cellStyle name="常规 3 2 2 2 2 3 2 4 3" xfId="22188"/>
    <cellStyle name="常规 3 2 2 2 2 3 2 5" xfId="6405"/>
    <cellStyle name="常规 3 2 2 2 2 3 2 5 2" xfId="22190"/>
    <cellStyle name="常规 3 2 2 2 2 3 2 6" xfId="11571"/>
    <cellStyle name="常规 3 2 2 2 2 3 2 6 2" xfId="22191"/>
    <cellStyle name="常规 3 2 2 2 2 3 2 7" xfId="22178"/>
    <cellStyle name="常规 3 2 2 2 2 3 3" xfId="1665"/>
    <cellStyle name="常规 3 2 2 2 2 3 3 2" xfId="1666"/>
    <cellStyle name="常规 3 2 2 2 2 3 3 2 2" xfId="4299"/>
    <cellStyle name="常规 3 2 2 2 2 3 3 2 2 2" xfId="8506"/>
    <cellStyle name="常规 3 2 2 2 2 3 3 2 2 2 2" xfId="22195"/>
    <cellStyle name="常规 3 2 2 2 2 3 3 2 2 3" xfId="22194"/>
    <cellStyle name="常规 3 2 2 2 2 3 3 2 3" xfId="6409"/>
    <cellStyle name="常规 3 2 2 2 2 3 3 2 3 2" xfId="22196"/>
    <cellStyle name="常规 3 2 2 2 2 3 3 2 4" xfId="22193"/>
    <cellStyle name="常规 3 2 2 2 2 3 3 3" xfId="4298"/>
    <cellStyle name="常规 3 2 2 2 2 3 3 3 2" xfId="8505"/>
    <cellStyle name="常规 3 2 2 2 2 3 3 3 2 2" xfId="22198"/>
    <cellStyle name="常规 3 2 2 2 2 3 3 3 3" xfId="22197"/>
    <cellStyle name="常规 3 2 2 2 2 3 3 4" xfId="6408"/>
    <cellStyle name="常规 3 2 2 2 2 3 3 4 2" xfId="22199"/>
    <cellStyle name="常规 3 2 2 2 2 3 3 5" xfId="11572"/>
    <cellStyle name="常规 3 2 2 2 2 3 3 5 2" xfId="22200"/>
    <cellStyle name="常规 3 2 2 2 2 3 3 6" xfId="22192"/>
    <cellStyle name="常规 3 2 2 2 2 3 4" xfId="1667"/>
    <cellStyle name="常规 3 2 2 2 2 3 4 2" xfId="4300"/>
    <cellStyle name="常规 3 2 2 2 2 3 4 2 2" xfId="8507"/>
    <cellStyle name="常规 3 2 2 2 2 3 4 2 2 2" xfId="22203"/>
    <cellStyle name="常规 3 2 2 2 2 3 4 2 3" xfId="22202"/>
    <cellStyle name="常规 3 2 2 2 2 3 4 3" xfId="6410"/>
    <cellStyle name="常规 3 2 2 2 2 3 4 3 2" xfId="22204"/>
    <cellStyle name="常规 3 2 2 2 2 3 4 4" xfId="22201"/>
    <cellStyle name="常规 3 2 2 2 2 3 5" xfId="4294"/>
    <cellStyle name="常规 3 2 2 2 2 3 5 2" xfId="8501"/>
    <cellStyle name="常规 3 2 2 2 2 3 5 2 2" xfId="22206"/>
    <cellStyle name="常规 3 2 2 2 2 3 5 3" xfId="22205"/>
    <cellStyle name="常规 3 2 2 2 2 3 6" xfId="6404"/>
    <cellStyle name="常规 3 2 2 2 2 3 6 2" xfId="22207"/>
    <cellStyle name="常规 3 2 2 2 2 3 7" xfId="11573"/>
    <cellStyle name="常规 3 2 2 2 2 3 7 2" xfId="22208"/>
    <cellStyle name="常规 3 2 2 2 2 3 8" xfId="22177"/>
    <cellStyle name="常规 3 2 2 2 2 4" xfId="1668"/>
    <cellStyle name="常规 3 2 2 2 2 4 2" xfId="1669"/>
    <cellStyle name="常规 3 2 2 2 2 4 2 2" xfId="4302"/>
    <cellStyle name="常规 3 2 2 2 2 4 2 2 2" xfId="8509"/>
    <cellStyle name="常规 3 2 2 2 2 4 2 2 2 2" xfId="22212"/>
    <cellStyle name="常规 3 2 2 2 2 4 2 2 3" xfId="22211"/>
    <cellStyle name="常规 3 2 2 2 2 4 2 3" xfId="6412"/>
    <cellStyle name="常规 3 2 2 2 2 4 2 3 2" xfId="22213"/>
    <cellStyle name="常规 3 2 2 2 2 4 2 4" xfId="11574"/>
    <cellStyle name="常规 3 2 2 2 2 4 2 4 2" xfId="22214"/>
    <cellStyle name="常规 3 2 2 2 2 4 2 5" xfId="22210"/>
    <cellStyle name="常规 3 2 2 2 2 4 3" xfId="1670"/>
    <cellStyle name="常规 3 2 2 2 2 4 3 2" xfId="4303"/>
    <cellStyle name="常规 3 2 2 2 2 4 3 2 2" xfId="8510"/>
    <cellStyle name="常规 3 2 2 2 2 4 3 2 2 2" xfId="22217"/>
    <cellStyle name="常规 3 2 2 2 2 4 3 2 3" xfId="22216"/>
    <cellStyle name="常规 3 2 2 2 2 4 3 3" xfId="6413"/>
    <cellStyle name="常规 3 2 2 2 2 4 3 3 2" xfId="22218"/>
    <cellStyle name="常规 3 2 2 2 2 4 3 4" xfId="22215"/>
    <cellStyle name="常规 3 2 2 2 2 4 4" xfId="4301"/>
    <cellStyle name="常规 3 2 2 2 2 4 4 2" xfId="8508"/>
    <cellStyle name="常规 3 2 2 2 2 4 4 2 2" xfId="22220"/>
    <cellStyle name="常规 3 2 2 2 2 4 4 3" xfId="22219"/>
    <cellStyle name="常规 3 2 2 2 2 4 5" xfId="6411"/>
    <cellStyle name="常规 3 2 2 2 2 4 5 2" xfId="22221"/>
    <cellStyle name="常规 3 2 2 2 2 4 6" xfId="11575"/>
    <cellStyle name="常规 3 2 2 2 2 4 6 2" xfId="22222"/>
    <cellStyle name="常规 3 2 2 2 2 4 7" xfId="22209"/>
    <cellStyle name="常规 3 2 2 2 2 5" xfId="1671"/>
    <cellStyle name="常规 3 2 2 2 2 5 2" xfId="1672"/>
    <cellStyle name="常规 3 2 2 2 2 5 2 2" xfId="4305"/>
    <cellStyle name="常规 3 2 2 2 2 5 2 2 2" xfId="8512"/>
    <cellStyle name="常规 3 2 2 2 2 5 2 2 2 2" xfId="22226"/>
    <cellStyle name="常规 3 2 2 2 2 5 2 2 3" xfId="22225"/>
    <cellStyle name="常规 3 2 2 2 2 5 2 3" xfId="6415"/>
    <cellStyle name="常规 3 2 2 2 2 5 2 3 2" xfId="22227"/>
    <cellStyle name="常规 3 2 2 2 2 5 2 4" xfId="22224"/>
    <cellStyle name="常规 3 2 2 2 2 5 3" xfId="4304"/>
    <cellStyle name="常规 3 2 2 2 2 5 3 2" xfId="8511"/>
    <cellStyle name="常规 3 2 2 2 2 5 3 2 2" xfId="22229"/>
    <cellStyle name="常规 3 2 2 2 2 5 3 3" xfId="22228"/>
    <cellStyle name="常规 3 2 2 2 2 5 4" xfId="6414"/>
    <cellStyle name="常规 3 2 2 2 2 5 4 2" xfId="22230"/>
    <cellStyle name="常规 3 2 2 2 2 5 5" xfId="11576"/>
    <cellStyle name="常规 3 2 2 2 2 5 5 2" xfId="22231"/>
    <cellStyle name="常规 3 2 2 2 2 5 6" xfId="22223"/>
    <cellStyle name="常规 3 2 2 2 2 6" xfId="1673"/>
    <cellStyle name="常规 3 2 2 2 2 6 2" xfId="4306"/>
    <cellStyle name="常规 3 2 2 2 2 6 2 2" xfId="8513"/>
    <cellStyle name="常规 3 2 2 2 2 6 2 2 2" xfId="22234"/>
    <cellStyle name="常规 3 2 2 2 2 6 2 3" xfId="22233"/>
    <cellStyle name="常规 3 2 2 2 2 6 3" xfId="6416"/>
    <cellStyle name="常规 3 2 2 2 2 6 3 2" xfId="22235"/>
    <cellStyle name="常规 3 2 2 2 2 6 4" xfId="22232"/>
    <cellStyle name="常规 3 2 2 2 2 7" xfId="3085"/>
    <cellStyle name="常规 3 2 2 2 2 7 2" xfId="7310"/>
    <cellStyle name="常规 3 2 2 2 2 7 2 2" xfId="22237"/>
    <cellStyle name="常规 3 2 2 2 2 7 3" xfId="22236"/>
    <cellStyle name="常规 3 2 2 2 2 8" xfId="5221"/>
    <cellStyle name="常规 3 2 2 2 2 8 2" xfId="9398"/>
    <cellStyle name="常规 3 2 2 2 2 8 2 2" xfId="22239"/>
    <cellStyle name="常规 3 2 2 2 2 8 3" xfId="9468"/>
    <cellStyle name="常规 3 2 2 2 2 8 3 2" xfId="22240"/>
    <cellStyle name="常规 3 2 2 2 2 8 4" xfId="22238"/>
    <cellStyle name="常规 3 2 2 2 2 9" xfId="11577"/>
    <cellStyle name="常规 3 2 2 2 2 9 2" xfId="22241"/>
    <cellStyle name="常规 3 2 2 2 3" xfId="1674"/>
    <cellStyle name="常规 3 2 2 2 3 2" xfId="1675"/>
    <cellStyle name="常规 3 2 2 2 3 2 2" xfId="1676"/>
    <cellStyle name="常规 3 2 2 2 3 2 2 2" xfId="1677"/>
    <cellStyle name="常规 3 2 2 2 3 2 2 2 2" xfId="4310"/>
    <cellStyle name="常规 3 2 2 2 3 2 2 2 2 2" xfId="8517"/>
    <cellStyle name="常规 3 2 2 2 3 2 2 2 2 2 2" xfId="22247"/>
    <cellStyle name="常规 3 2 2 2 3 2 2 2 2 3" xfId="22246"/>
    <cellStyle name="常规 3 2 2 2 3 2 2 2 3" xfId="6420"/>
    <cellStyle name="常规 3 2 2 2 3 2 2 2 3 2" xfId="22248"/>
    <cellStyle name="常规 3 2 2 2 3 2 2 2 4" xfId="11578"/>
    <cellStyle name="常规 3 2 2 2 3 2 2 2 4 2" xfId="22249"/>
    <cellStyle name="常规 3 2 2 2 3 2 2 2 5" xfId="22245"/>
    <cellStyle name="常规 3 2 2 2 3 2 2 3" xfId="4309"/>
    <cellStyle name="常规 3 2 2 2 3 2 2 3 2" xfId="8516"/>
    <cellStyle name="常规 3 2 2 2 3 2 2 3 2 2" xfId="22251"/>
    <cellStyle name="常规 3 2 2 2 3 2 2 3 3" xfId="22250"/>
    <cellStyle name="常规 3 2 2 2 3 2 2 4" xfId="6419"/>
    <cellStyle name="常规 3 2 2 2 3 2 2 4 2" xfId="22252"/>
    <cellStyle name="常规 3 2 2 2 3 2 2 5" xfId="11579"/>
    <cellStyle name="常规 3 2 2 2 3 2 2 5 2" xfId="22253"/>
    <cellStyle name="常规 3 2 2 2 3 2 2 6" xfId="22244"/>
    <cellStyle name="常规 3 2 2 2 3 2 3" xfId="1678"/>
    <cellStyle name="常规 3 2 2 2 3 2 3 2" xfId="4311"/>
    <cellStyle name="常规 3 2 2 2 3 2 3 2 2" xfId="8518"/>
    <cellStyle name="常规 3 2 2 2 3 2 3 2 2 2" xfId="22256"/>
    <cellStyle name="常规 3 2 2 2 3 2 3 2 3" xfId="22255"/>
    <cellStyle name="常规 3 2 2 2 3 2 3 3" xfId="6421"/>
    <cellStyle name="常规 3 2 2 2 3 2 3 3 2" xfId="22257"/>
    <cellStyle name="常规 3 2 2 2 3 2 3 4" xfId="11580"/>
    <cellStyle name="常规 3 2 2 2 3 2 3 4 2" xfId="22258"/>
    <cellStyle name="常规 3 2 2 2 3 2 3 5" xfId="22254"/>
    <cellStyle name="常规 3 2 2 2 3 2 4" xfId="1679"/>
    <cellStyle name="常规 3 2 2 2 3 2 4 2" xfId="4312"/>
    <cellStyle name="常规 3 2 2 2 3 2 4 2 2" xfId="8519"/>
    <cellStyle name="常规 3 2 2 2 3 2 4 2 2 2" xfId="22261"/>
    <cellStyle name="常规 3 2 2 2 3 2 4 2 3" xfId="22260"/>
    <cellStyle name="常规 3 2 2 2 3 2 4 3" xfId="6422"/>
    <cellStyle name="常规 3 2 2 2 3 2 4 3 2" xfId="22262"/>
    <cellStyle name="常规 3 2 2 2 3 2 4 4" xfId="22259"/>
    <cellStyle name="常规 3 2 2 2 3 2 5" xfId="4308"/>
    <cellStyle name="常规 3 2 2 2 3 2 5 2" xfId="8515"/>
    <cellStyle name="常规 3 2 2 2 3 2 5 2 2" xfId="22264"/>
    <cellStyle name="常规 3 2 2 2 3 2 5 3" xfId="22263"/>
    <cellStyle name="常规 3 2 2 2 3 2 6" xfId="6418"/>
    <cellStyle name="常规 3 2 2 2 3 2 6 2" xfId="22265"/>
    <cellStyle name="常规 3 2 2 2 3 2 7" xfId="11581"/>
    <cellStyle name="常规 3 2 2 2 3 2 7 2" xfId="22266"/>
    <cellStyle name="常规 3 2 2 2 3 2 8" xfId="22243"/>
    <cellStyle name="常规 3 2 2 2 3 3" xfId="1680"/>
    <cellStyle name="常规 3 2 2 2 3 3 2" xfId="1681"/>
    <cellStyle name="常规 3 2 2 2 3 3 2 2" xfId="4314"/>
    <cellStyle name="常规 3 2 2 2 3 3 2 2 2" xfId="8521"/>
    <cellStyle name="常规 3 2 2 2 3 3 2 2 2 2" xfId="22270"/>
    <cellStyle name="常规 3 2 2 2 3 3 2 2 3" xfId="22269"/>
    <cellStyle name="常规 3 2 2 2 3 3 2 3" xfId="6424"/>
    <cellStyle name="常规 3 2 2 2 3 3 2 3 2" xfId="22271"/>
    <cellStyle name="常规 3 2 2 2 3 3 2 4" xfId="11582"/>
    <cellStyle name="常规 3 2 2 2 3 3 2 4 2" xfId="22272"/>
    <cellStyle name="常规 3 2 2 2 3 3 2 5" xfId="22268"/>
    <cellStyle name="常规 3 2 2 2 3 3 3" xfId="1682"/>
    <cellStyle name="常规 3 2 2 2 3 3 3 2" xfId="4315"/>
    <cellStyle name="常规 3 2 2 2 3 3 3 2 2" xfId="8522"/>
    <cellStyle name="常规 3 2 2 2 3 3 3 2 2 2" xfId="22275"/>
    <cellStyle name="常规 3 2 2 2 3 3 3 2 3" xfId="22274"/>
    <cellStyle name="常规 3 2 2 2 3 3 3 3" xfId="6425"/>
    <cellStyle name="常规 3 2 2 2 3 3 3 3 2" xfId="22276"/>
    <cellStyle name="常规 3 2 2 2 3 3 3 4" xfId="22273"/>
    <cellStyle name="常规 3 2 2 2 3 3 4" xfId="4313"/>
    <cellStyle name="常规 3 2 2 2 3 3 4 2" xfId="8520"/>
    <cellStyle name="常规 3 2 2 2 3 3 4 2 2" xfId="22278"/>
    <cellStyle name="常规 3 2 2 2 3 3 4 3" xfId="22277"/>
    <cellStyle name="常规 3 2 2 2 3 3 5" xfId="6423"/>
    <cellStyle name="常规 3 2 2 2 3 3 5 2" xfId="22279"/>
    <cellStyle name="常规 3 2 2 2 3 3 6" xfId="11583"/>
    <cellStyle name="常规 3 2 2 2 3 3 6 2" xfId="22280"/>
    <cellStyle name="常规 3 2 2 2 3 3 7" xfId="22267"/>
    <cellStyle name="常规 3 2 2 2 3 4" xfId="1683"/>
    <cellStyle name="常规 3 2 2 2 3 4 2" xfId="4316"/>
    <cellStyle name="常规 3 2 2 2 3 4 2 2" xfId="8523"/>
    <cellStyle name="常规 3 2 2 2 3 4 2 2 2" xfId="22283"/>
    <cellStyle name="常规 3 2 2 2 3 4 2 3" xfId="22282"/>
    <cellStyle name="常规 3 2 2 2 3 4 3" xfId="6426"/>
    <cellStyle name="常规 3 2 2 2 3 4 3 2" xfId="22284"/>
    <cellStyle name="常规 3 2 2 2 3 4 4" xfId="11584"/>
    <cellStyle name="常规 3 2 2 2 3 4 4 2" xfId="22285"/>
    <cellStyle name="常规 3 2 2 2 3 4 5" xfId="22281"/>
    <cellStyle name="常规 3 2 2 2 3 5" xfId="1684"/>
    <cellStyle name="常规 3 2 2 2 3 5 2" xfId="4317"/>
    <cellStyle name="常规 3 2 2 2 3 5 2 2" xfId="8524"/>
    <cellStyle name="常规 3 2 2 2 3 5 2 2 2" xfId="22288"/>
    <cellStyle name="常规 3 2 2 2 3 5 2 3" xfId="22287"/>
    <cellStyle name="常规 3 2 2 2 3 5 3" xfId="6427"/>
    <cellStyle name="常规 3 2 2 2 3 5 3 2" xfId="22289"/>
    <cellStyle name="常规 3 2 2 2 3 5 4" xfId="22286"/>
    <cellStyle name="常规 3 2 2 2 3 6" xfId="4307"/>
    <cellStyle name="常规 3 2 2 2 3 6 2" xfId="8514"/>
    <cellStyle name="常规 3 2 2 2 3 6 2 2" xfId="22291"/>
    <cellStyle name="常规 3 2 2 2 3 6 3" xfId="22290"/>
    <cellStyle name="常规 3 2 2 2 3 7" xfId="6417"/>
    <cellStyle name="常规 3 2 2 2 3 7 2" xfId="22292"/>
    <cellStyle name="常规 3 2 2 2 3 8" xfId="11585"/>
    <cellStyle name="常规 3 2 2 2 3 8 2" xfId="22293"/>
    <cellStyle name="常规 3 2 2 2 3 9" xfId="22242"/>
    <cellStyle name="常规 3 2 2 2 4" xfId="1685"/>
    <cellStyle name="常规 3 2 2 2 4 2" xfId="1686"/>
    <cellStyle name="常规 3 2 2 2 4 2 2" xfId="1687"/>
    <cellStyle name="常规 3 2 2 2 4 2 2 2" xfId="4320"/>
    <cellStyle name="常规 3 2 2 2 4 2 2 2 2" xfId="8527"/>
    <cellStyle name="常规 3 2 2 2 4 2 2 2 2 2" xfId="22298"/>
    <cellStyle name="常规 3 2 2 2 4 2 2 2 3" xfId="22297"/>
    <cellStyle name="常规 3 2 2 2 4 2 2 3" xfId="6430"/>
    <cellStyle name="常规 3 2 2 2 4 2 2 3 2" xfId="22299"/>
    <cellStyle name="常规 3 2 2 2 4 2 2 4" xfId="11586"/>
    <cellStyle name="常规 3 2 2 2 4 2 2 4 2" xfId="22300"/>
    <cellStyle name="常规 3 2 2 2 4 2 2 5" xfId="22296"/>
    <cellStyle name="常规 3 2 2 2 4 2 3" xfId="1688"/>
    <cellStyle name="常规 3 2 2 2 4 2 3 2" xfId="4321"/>
    <cellStyle name="常规 3 2 2 2 4 2 3 2 2" xfId="8528"/>
    <cellStyle name="常规 3 2 2 2 4 2 3 2 2 2" xfId="22303"/>
    <cellStyle name="常规 3 2 2 2 4 2 3 2 3" xfId="22302"/>
    <cellStyle name="常规 3 2 2 2 4 2 3 3" xfId="6431"/>
    <cellStyle name="常规 3 2 2 2 4 2 3 3 2" xfId="22304"/>
    <cellStyle name="常规 3 2 2 2 4 2 3 4" xfId="22301"/>
    <cellStyle name="常规 3 2 2 2 4 2 4" xfId="4319"/>
    <cellStyle name="常规 3 2 2 2 4 2 4 2" xfId="8526"/>
    <cellStyle name="常规 3 2 2 2 4 2 4 2 2" xfId="22306"/>
    <cellStyle name="常规 3 2 2 2 4 2 4 3" xfId="22305"/>
    <cellStyle name="常规 3 2 2 2 4 2 5" xfId="6429"/>
    <cellStyle name="常规 3 2 2 2 4 2 5 2" xfId="22307"/>
    <cellStyle name="常规 3 2 2 2 4 2 6" xfId="11587"/>
    <cellStyle name="常规 3 2 2 2 4 2 6 2" xfId="22308"/>
    <cellStyle name="常规 3 2 2 2 4 2 7" xfId="22295"/>
    <cellStyle name="常规 3 2 2 2 4 3" xfId="1689"/>
    <cellStyle name="常规 3 2 2 2 4 3 2" xfId="1690"/>
    <cellStyle name="常规 3 2 2 2 4 3 2 2" xfId="4323"/>
    <cellStyle name="常规 3 2 2 2 4 3 2 2 2" xfId="8530"/>
    <cellStyle name="常规 3 2 2 2 4 3 2 2 2 2" xfId="22312"/>
    <cellStyle name="常规 3 2 2 2 4 3 2 2 3" xfId="22311"/>
    <cellStyle name="常规 3 2 2 2 4 3 2 3" xfId="6433"/>
    <cellStyle name="常规 3 2 2 2 4 3 2 3 2" xfId="22313"/>
    <cellStyle name="常规 3 2 2 2 4 3 2 4" xfId="22310"/>
    <cellStyle name="常规 3 2 2 2 4 3 3" xfId="4322"/>
    <cellStyle name="常规 3 2 2 2 4 3 3 2" xfId="8529"/>
    <cellStyle name="常规 3 2 2 2 4 3 3 2 2" xfId="22315"/>
    <cellStyle name="常规 3 2 2 2 4 3 3 3" xfId="22314"/>
    <cellStyle name="常规 3 2 2 2 4 3 4" xfId="6432"/>
    <cellStyle name="常规 3 2 2 2 4 3 4 2" xfId="22316"/>
    <cellStyle name="常规 3 2 2 2 4 3 5" xfId="11588"/>
    <cellStyle name="常规 3 2 2 2 4 3 5 2" xfId="22317"/>
    <cellStyle name="常规 3 2 2 2 4 3 6" xfId="22309"/>
    <cellStyle name="常规 3 2 2 2 4 4" xfId="1691"/>
    <cellStyle name="常规 3 2 2 2 4 4 2" xfId="4324"/>
    <cellStyle name="常规 3 2 2 2 4 4 2 2" xfId="8531"/>
    <cellStyle name="常规 3 2 2 2 4 4 2 2 2" xfId="22320"/>
    <cellStyle name="常规 3 2 2 2 4 4 2 3" xfId="22319"/>
    <cellStyle name="常规 3 2 2 2 4 4 3" xfId="6434"/>
    <cellStyle name="常规 3 2 2 2 4 4 3 2" xfId="22321"/>
    <cellStyle name="常规 3 2 2 2 4 4 4" xfId="22318"/>
    <cellStyle name="常规 3 2 2 2 4 5" xfId="4318"/>
    <cellStyle name="常规 3 2 2 2 4 5 2" xfId="8525"/>
    <cellStyle name="常规 3 2 2 2 4 5 2 2" xfId="22323"/>
    <cellStyle name="常规 3 2 2 2 4 5 3" xfId="22322"/>
    <cellStyle name="常规 3 2 2 2 4 6" xfId="6428"/>
    <cellStyle name="常规 3 2 2 2 4 6 2" xfId="22324"/>
    <cellStyle name="常规 3 2 2 2 4 7" xfId="11589"/>
    <cellStyle name="常规 3 2 2 2 4 7 2" xfId="22325"/>
    <cellStyle name="常规 3 2 2 2 4 8" xfId="22294"/>
    <cellStyle name="常规 3 2 2 2 5" xfId="1692"/>
    <cellStyle name="常规 3 2 2 2 5 2" xfId="1693"/>
    <cellStyle name="常规 3 2 2 2 5 2 2" xfId="4326"/>
    <cellStyle name="常规 3 2 2 2 5 2 2 2" xfId="8533"/>
    <cellStyle name="常规 3 2 2 2 5 2 2 2 2" xfId="22329"/>
    <cellStyle name="常规 3 2 2 2 5 2 2 3" xfId="22328"/>
    <cellStyle name="常规 3 2 2 2 5 2 3" xfId="6436"/>
    <cellStyle name="常规 3 2 2 2 5 2 3 2" xfId="22330"/>
    <cellStyle name="常规 3 2 2 2 5 2 4" xfId="11590"/>
    <cellStyle name="常规 3 2 2 2 5 2 4 2" xfId="22331"/>
    <cellStyle name="常规 3 2 2 2 5 2 5" xfId="22327"/>
    <cellStyle name="常规 3 2 2 2 5 3" xfId="1694"/>
    <cellStyle name="常规 3 2 2 2 5 3 2" xfId="4327"/>
    <cellStyle name="常规 3 2 2 2 5 3 2 2" xfId="8534"/>
    <cellStyle name="常规 3 2 2 2 5 3 2 2 2" xfId="22334"/>
    <cellStyle name="常规 3 2 2 2 5 3 2 3" xfId="22333"/>
    <cellStyle name="常规 3 2 2 2 5 3 3" xfId="6437"/>
    <cellStyle name="常规 3 2 2 2 5 3 3 2" xfId="22335"/>
    <cellStyle name="常规 3 2 2 2 5 3 4" xfId="22332"/>
    <cellStyle name="常规 3 2 2 2 5 4" xfId="4325"/>
    <cellStyle name="常规 3 2 2 2 5 4 2" xfId="8532"/>
    <cellStyle name="常规 3 2 2 2 5 4 2 2" xfId="22337"/>
    <cellStyle name="常规 3 2 2 2 5 4 3" xfId="22336"/>
    <cellStyle name="常规 3 2 2 2 5 5" xfId="6435"/>
    <cellStyle name="常规 3 2 2 2 5 5 2" xfId="22338"/>
    <cellStyle name="常规 3 2 2 2 5 6" xfId="11591"/>
    <cellStyle name="常规 3 2 2 2 5 6 2" xfId="22339"/>
    <cellStyle name="常规 3 2 2 2 5 7" xfId="22326"/>
    <cellStyle name="常规 3 2 2 2 6" xfId="1695"/>
    <cellStyle name="常规 3 2 2 2 6 2" xfId="1696"/>
    <cellStyle name="常规 3 2 2 2 6 2 2" xfId="4329"/>
    <cellStyle name="常规 3 2 2 2 6 2 2 2" xfId="8536"/>
    <cellStyle name="常规 3 2 2 2 6 2 2 2 2" xfId="22343"/>
    <cellStyle name="常规 3 2 2 2 6 2 2 3" xfId="22342"/>
    <cellStyle name="常规 3 2 2 2 6 2 3" xfId="6439"/>
    <cellStyle name="常规 3 2 2 2 6 2 3 2" xfId="22344"/>
    <cellStyle name="常规 3 2 2 2 6 2 4" xfId="22341"/>
    <cellStyle name="常规 3 2 2 2 6 3" xfId="4328"/>
    <cellStyle name="常规 3 2 2 2 6 3 2" xfId="8535"/>
    <cellStyle name="常规 3 2 2 2 6 3 2 2" xfId="22346"/>
    <cellStyle name="常规 3 2 2 2 6 3 3" xfId="22345"/>
    <cellStyle name="常规 3 2 2 2 6 4" xfId="6438"/>
    <cellStyle name="常规 3 2 2 2 6 4 2" xfId="22347"/>
    <cellStyle name="常规 3 2 2 2 6 5" xfId="11592"/>
    <cellStyle name="常规 3 2 2 2 6 5 2" xfId="22348"/>
    <cellStyle name="常规 3 2 2 2 6 6" xfId="22340"/>
    <cellStyle name="常规 3 2 2 2 7" xfId="1697"/>
    <cellStyle name="常规 3 2 2 2 7 2" xfId="4330"/>
    <cellStyle name="常规 3 2 2 2 7 2 2" xfId="8537"/>
    <cellStyle name="常规 3 2 2 2 7 2 2 2" xfId="22351"/>
    <cellStyle name="常规 3 2 2 2 7 2 3" xfId="22350"/>
    <cellStyle name="常规 3 2 2 2 7 3" xfId="6440"/>
    <cellStyle name="常规 3 2 2 2 7 3 2" xfId="22352"/>
    <cellStyle name="常规 3 2 2 2 7 4" xfId="22349"/>
    <cellStyle name="常规 3 2 2 2 8" xfId="3084"/>
    <cellStyle name="常规 3 2 2 2 8 2" xfId="7309"/>
    <cellStyle name="常规 3 2 2 2 8 2 2" xfId="22354"/>
    <cellStyle name="常规 3 2 2 2 8 3" xfId="22353"/>
    <cellStyle name="常规 3 2 2 2 9" xfId="5220"/>
    <cellStyle name="常规 3 2 2 2 9 2" xfId="9397"/>
    <cellStyle name="常规 3 2 2 2 9 2 2" xfId="22356"/>
    <cellStyle name="常规 3 2 2 2 9 3" xfId="9467"/>
    <cellStyle name="常规 3 2 2 2 9 3 2" xfId="22357"/>
    <cellStyle name="常规 3 2 2 2 9 4" xfId="22355"/>
    <cellStyle name="常规 3 2 2 3" xfId="1698"/>
    <cellStyle name="常规 3 2 2 3 2" xfId="1699"/>
    <cellStyle name="常规 3 2 2 3 2 2" xfId="1700"/>
    <cellStyle name="常规 3 2 2 3 2 2 2" xfId="1701"/>
    <cellStyle name="常规 3 2 2 3 2 2 2 2" xfId="4334"/>
    <cellStyle name="常规 3 2 2 3 2 2 2 2 2" xfId="8541"/>
    <cellStyle name="常规 3 2 2 3 2 2 2 2 2 2" xfId="22363"/>
    <cellStyle name="常规 3 2 2 3 2 2 2 2 3" xfId="22362"/>
    <cellStyle name="常规 3 2 2 3 2 2 2 3" xfId="6444"/>
    <cellStyle name="常规 3 2 2 3 2 2 2 3 2" xfId="22364"/>
    <cellStyle name="常规 3 2 2 3 2 2 2 4" xfId="11593"/>
    <cellStyle name="常规 3 2 2 3 2 2 2 4 2" xfId="22365"/>
    <cellStyle name="常规 3 2 2 3 2 2 2 5" xfId="22361"/>
    <cellStyle name="常规 3 2 2 3 2 2 3" xfId="4333"/>
    <cellStyle name="常规 3 2 2 3 2 2 3 2" xfId="8540"/>
    <cellStyle name="常规 3 2 2 3 2 2 3 2 2" xfId="22367"/>
    <cellStyle name="常规 3 2 2 3 2 2 3 3" xfId="22366"/>
    <cellStyle name="常规 3 2 2 3 2 2 4" xfId="6443"/>
    <cellStyle name="常规 3 2 2 3 2 2 4 2" xfId="22368"/>
    <cellStyle name="常规 3 2 2 3 2 2 5" xfId="11594"/>
    <cellStyle name="常规 3 2 2 3 2 2 5 2" xfId="22369"/>
    <cellStyle name="常规 3 2 2 3 2 2 6" xfId="22360"/>
    <cellStyle name="常规 3 2 2 3 2 3" xfId="1702"/>
    <cellStyle name="常规 3 2 2 3 2 3 2" xfId="4335"/>
    <cellStyle name="常规 3 2 2 3 2 3 2 2" xfId="8542"/>
    <cellStyle name="常规 3 2 2 3 2 3 2 2 2" xfId="22372"/>
    <cellStyle name="常规 3 2 2 3 2 3 2 3" xfId="22371"/>
    <cellStyle name="常规 3 2 2 3 2 3 3" xfId="6445"/>
    <cellStyle name="常规 3 2 2 3 2 3 3 2" xfId="22373"/>
    <cellStyle name="常规 3 2 2 3 2 3 4" xfId="11595"/>
    <cellStyle name="常规 3 2 2 3 2 3 4 2" xfId="22374"/>
    <cellStyle name="常规 3 2 2 3 2 3 5" xfId="22370"/>
    <cellStyle name="常规 3 2 2 3 2 4" xfId="1703"/>
    <cellStyle name="常规 3 2 2 3 2 4 2" xfId="4336"/>
    <cellStyle name="常规 3 2 2 3 2 4 2 2" xfId="8543"/>
    <cellStyle name="常规 3 2 2 3 2 4 2 2 2" xfId="22377"/>
    <cellStyle name="常规 3 2 2 3 2 4 2 3" xfId="22376"/>
    <cellStyle name="常规 3 2 2 3 2 4 3" xfId="6446"/>
    <cellStyle name="常规 3 2 2 3 2 4 3 2" xfId="22378"/>
    <cellStyle name="常规 3 2 2 3 2 4 4" xfId="22375"/>
    <cellStyle name="常规 3 2 2 3 2 5" xfId="4332"/>
    <cellStyle name="常规 3 2 2 3 2 5 2" xfId="8539"/>
    <cellStyle name="常规 3 2 2 3 2 5 2 2" xfId="22380"/>
    <cellStyle name="常规 3 2 2 3 2 5 3" xfId="22379"/>
    <cellStyle name="常规 3 2 2 3 2 6" xfId="6442"/>
    <cellStyle name="常规 3 2 2 3 2 6 2" xfId="22381"/>
    <cellStyle name="常规 3 2 2 3 2 7" xfId="11596"/>
    <cellStyle name="常规 3 2 2 3 2 7 2" xfId="22382"/>
    <cellStyle name="常规 3 2 2 3 2 8" xfId="22359"/>
    <cellStyle name="常规 3 2 2 3 3" xfId="1704"/>
    <cellStyle name="常规 3 2 2 3 3 2" xfId="1705"/>
    <cellStyle name="常规 3 2 2 3 3 2 2" xfId="4338"/>
    <cellStyle name="常规 3 2 2 3 3 2 2 2" xfId="8545"/>
    <cellStyle name="常规 3 2 2 3 3 2 2 2 2" xfId="22386"/>
    <cellStyle name="常规 3 2 2 3 3 2 2 3" xfId="22385"/>
    <cellStyle name="常规 3 2 2 3 3 2 3" xfId="6448"/>
    <cellStyle name="常规 3 2 2 3 3 2 3 2" xfId="22387"/>
    <cellStyle name="常规 3 2 2 3 3 2 4" xfId="11597"/>
    <cellStyle name="常规 3 2 2 3 3 2 4 2" xfId="22388"/>
    <cellStyle name="常规 3 2 2 3 3 2 5" xfId="22384"/>
    <cellStyle name="常规 3 2 2 3 3 3" xfId="1706"/>
    <cellStyle name="常规 3 2 2 3 3 3 2" xfId="4339"/>
    <cellStyle name="常规 3 2 2 3 3 3 2 2" xfId="8546"/>
    <cellStyle name="常规 3 2 2 3 3 3 2 2 2" xfId="22391"/>
    <cellStyle name="常规 3 2 2 3 3 3 2 3" xfId="22390"/>
    <cellStyle name="常规 3 2 2 3 3 3 3" xfId="6449"/>
    <cellStyle name="常规 3 2 2 3 3 3 3 2" xfId="22392"/>
    <cellStyle name="常规 3 2 2 3 3 3 4" xfId="22389"/>
    <cellStyle name="常规 3 2 2 3 3 4" xfId="4337"/>
    <cellStyle name="常规 3 2 2 3 3 4 2" xfId="8544"/>
    <cellStyle name="常规 3 2 2 3 3 4 2 2" xfId="22394"/>
    <cellStyle name="常规 3 2 2 3 3 4 3" xfId="22393"/>
    <cellStyle name="常规 3 2 2 3 3 5" xfId="6447"/>
    <cellStyle name="常规 3 2 2 3 3 5 2" xfId="22395"/>
    <cellStyle name="常规 3 2 2 3 3 6" xfId="11598"/>
    <cellStyle name="常规 3 2 2 3 3 6 2" xfId="22396"/>
    <cellStyle name="常规 3 2 2 3 3 7" xfId="22383"/>
    <cellStyle name="常规 3 2 2 3 4" xfId="1707"/>
    <cellStyle name="常规 3 2 2 3 4 2" xfId="4340"/>
    <cellStyle name="常规 3 2 2 3 4 2 2" xfId="8547"/>
    <cellStyle name="常规 3 2 2 3 4 2 2 2" xfId="22399"/>
    <cellStyle name="常规 3 2 2 3 4 2 3" xfId="22398"/>
    <cellStyle name="常规 3 2 2 3 4 3" xfId="6450"/>
    <cellStyle name="常规 3 2 2 3 4 3 2" xfId="22400"/>
    <cellStyle name="常规 3 2 2 3 4 4" xfId="11599"/>
    <cellStyle name="常规 3 2 2 3 4 4 2" xfId="22401"/>
    <cellStyle name="常规 3 2 2 3 4 5" xfId="22397"/>
    <cellStyle name="常规 3 2 2 3 5" xfId="1708"/>
    <cellStyle name="常规 3 2 2 3 5 2" xfId="4341"/>
    <cellStyle name="常规 3 2 2 3 5 2 2" xfId="8548"/>
    <cellStyle name="常规 3 2 2 3 5 2 2 2" xfId="22404"/>
    <cellStyle name="常规 3 2 2 3 5 2 3" xfId="22403"/>
    <cellStyle name="常规 3 2 2 3 5 3" xfId="6451"/>
    <cellStyle name="常规 3 2 2 3 5 3 2" xfId="22405"/>
    <cellStyle name="常规 3 2 2 3 5 4" xfId="22402"/>
    <cellStyle name="常规 3 2 2 3 6" xfId="4331"/>
    <cellStyle name="常规 3 2 2 3 6 2" xfId="8538"/>
    <cellStyle name="常规 3 2 2 3 6 2 2" xfId="22407"/>
    <cellStyle name="常规 3 2 2 3 6 3" xfId="22406"/>
    <cellStyle name="常规 3 2 2 3 7" xfId="6441"/>
    <cellStyle name="常规 3 2 2 3 7 2" xfId="22408"/>
    <cellStyle name="常规 3 2 2 3 8" xfId="11600"/>
    <cellStyle name="常规 3 2 2 3 8 2" xfId="22409"/>
    <cellStyle name="常规 3 2 2 3 9" xfId="22358"/>
    <cellStyle name="常规 3 2 2 4" xfId="1709"/>
    <cellStyle name="常规 3 2 2 4 2" xfId="1710"/>
    <cellStyle name="常规 3 2 2 4 2 2" xfId="1711"/>
    <cellStyle name="常规 3 2 2 4 2 2 2" xfId="4344"/>
    <cellStyle name="常规 3 2 2 4 2 2 2 2" xfId="8551"/>
    <cellStyle name="常规 3 2 2 4 2 2 2 2 2" xfId="22414"/>
    <cellStyle name="常规 3 2 2 4 2 2 2 3" xfId="22413"/>
    <cellStyle name="常规 3 2 2 4 2 2 3" xfId="6454"/>
    <cellStyle name="常规 3 2 2 4 2 2 3 2" xfId="22415"/>
    <cellStyle name="常规 3 2 2 4 2 2 4" xfId="11601"/>
    <cellStyle name="常规 3 2 2 4 2 2 4 2" xfId="22416"/>
    <cellStyle name="常规 3 2 2 4 2 2 5" xfId="22412"/>
    <cellStyle name="常规 3 2 2 4 2 3" xfId="1712"/>
    <cellStyle name="常规 3 2 2 4 2 3 2" xfId="4345"/>
    <cellStyle name="常规 3 2 2 4 2 3 2 2" xfId="8552"/>
    <cellStyle name="常规 3 2 2 4 2 3 2 2 2" xfId="22419"/>
    <cellStyle name="常规 3 2 2 4 2 3 2 3" xfId="22418"/>
    <cellStyle name="常规 3 2 2 4 2 3 3" xfId="6455"/>
    <cellStyle name="常规 3 2 2 4 2 3 3 2" xfId="22420"/>
    <cellStyle name="常规 3 2 2 4 2 3 4" xfId="22417"/>
    <cellStyle name="常规 3 2 2 4 2 4" xfId="4343"/>
    <cellStyle name="常规 3 2 2 4 2 4 2" xfId="8550"/>
    <cellStyle name="常规 3 2 2 4 2 4 2 2" xfId="22422"/>
    <cellStyle name="常规 3 2 2 4 2 4 3" xfId="22421"/>
    <cellStyle name="常规 3 2 2 4 2 5" xfId="6453"/>
    <cellStyle name="常规 3 2 2 4 2 5 2" xfId="22423"/>
    <cellStyle name="常规 3 2 2 4 2 6" xfId="11602"/>
    <cellStyle name="常规 3 2 2 4 2 6 2" xfId="22424"/>
    <cellStyle name="常规 3 2 2 4 2 7" xfId="22411"/>
    <cellStyle name="常规 3 2 2 4 3" xfId="1713"/>
    <cellStyle name="常规 3 2 2 4 3 2" xfId="1714"/>
    <cellStyle name="常规 3 2 2 4 3 2 2" xfId="4347"/>
    <cellStyle name="常规 3 2 2 4 3 2 2 2" xfId="8554"/>
    <cellStyle name="常规 3 2 2 4 3 2 2 2 2" xfId="22428"/>
    <cellStyle name="常规 3 2 2 4 3 2 2 3" xfId="22427"/>
    <cellStyle name="常规 3 2 2 4 3 2 3" xfId="6457"/>
    <cellStyle name="常规 3 2 2 4 3 2 3 2" xfId="22429"/>
    <cellStyle name="常规 3 2 2 4 3 2 4" xfId="22426"/>
    <cellStyle name="常规 3 2 2 4 3 3" xfId="4346"/>
    <cellStyle name="常规 3 2 2 4 3 3 2" xfId="8553"/>
    <cellStyle name="常规 3 2 2 4 3 3 2 2" xfId="22431"/>
    <cellStyle name="常规 3 2 2 4 3 3 3" xfId="22430"/>
    <cellStyle name="常规 3 2 2 4 3 4" xfId="6456"/>
    <cellStyle name="常规 3 2 2 4 3 4 2" xfId="22432"/>
    <cellStyle name="常规 3 2 2 4 3 5" xfId="11603"/>
    <cellStyle name="常规 3 2 2 4 3 5 2" xfId="22433"/>
    <cellStyle name="常规 3 2 2 4 3 6" xfId="22425"/>
    <cellStyle name="常规 3 2 2 4 4" xfId="1715"/>
    <cellStyle name="常规 3 2 2 4 4 2" xfId="4348"/>
    <cellStyle name="常规 3 2 2 4 4 2 2" xfId="8555"/>
    <cellStyle name="常规 3 2 2 4 4 2 2 2" xfId="22436"/>
    <cellStyle name="常规 3 2 2 4 4 2 3" xfId="22435"/>
    <cellStyle name="常规 3 2 2 4 4 3" xfId="6458"/>
    <cellStyle name="常规 3 2 2 4 4 3 2" xfId="22437"/>
    <cellStyle name="常规 3 2 2 4 4 4" xfId="22434"/>
    <cellStyle name="常规 3 2 2 4 5" xfId="4342"/>
    <cellStyle name="常规 3 2 2 4 5 2" xfId="8549"/>
    <cellStyle name="常规 3 2 2 4 5 2 2" xfId="22439"/>
    <cellStyle name="常规 3 2 2 4 5 3" xfId="22438"/>
    <cellStyle name="常规 3 2 2 4 6" xfId="6452"/>
    <cellStyle name="常规 3 2 2 4 6 2" xfId="22440"/>
    <cellStyle name="常规 3 2 2 4 7" xfId="11604"/>
    <cellStyle name="常规 3 2 2 4 7 2" xfId="22441"/>
    <cellStyle name="常规 3 2 2 4 8" xfId="22410"/>
    <cellStyle name="常规 3 2 2 5" xfId="1716"/>
    <cellStyle name="常规 3 2 2 5 2" xfId="1717"/>
    <cellStyle name="常规 3 2 2 5 2 2" xfId="4350"/>
    <cellStyle name="常规 3 2 2 5 2 2 2" xfId="8557"/>
    <cellStyle name="常规 3 2 2 5 2 2 2 2" xfId="22445"/>
    <cellStyle name="常规 3 2 2 5 2 2 3" xfId="22444"/>
    <cellStyle name="常规 3 2 2 5 2 3" xfId="6460"/>
    <cellStyle name="常规 3 2 2 5 2 3 2" xfId="22446"/>
    <cellStyle name="常规 3 2 2 5 2 4" xfId="11605"/>
    <cellStyle name="常规 3 2 2 5 2 4 2" xfId="22447"/>
    <cellStyle name="常规 3 2 2 5 2 5" xfId="22443"/>
    <cellStyle name="常规 3 2 2 5 3" xfId="1718"/>
    <cellStyle name="常规 3 2 2 5 3 2" xfId="4351"/>
    <cellStyle name="常规 3 2 2 5 3 2 2" xfId="8558"/>
    <cellStyle name="常规 3 2 2 5 3 2 2 2" xfId="22450"/>
    <cellStyle name="常规 3 2 2 5 3 2 3" xfId="22449"/>
    <cellStyle name="常规 3 2 2 5 3 3" xfId="6461"/>
    <cellStyle name="常规 3 2 2 5 3 3 2" xfId="22451"/>
    <cellStyle name="常规 3 2 2 5 3 4" xfId="22448"/>
    <cellStyle name="常规 3 2 2 5 4" xfId="4349"/>
    <cellStyle name="常规 3 2 2 5 4 2" xfId="8556"/>
    <cellStyle name="常规 3 2 2 5 4 2 2" xfId="22453"/>
    <cellStyle name="常规 3 2 2 5 4 3" xfId="22452"/>
    <cellStyle name="常规 3 2 2 5 5" xfId="6459"/>
    <cellStyle name="常规 3 2 2 5 5 2" xfId="22454"/>
    <cellStyle name="常规 3 2 2 5 6" xfId="11606"/>
    <cellStyle name="常规 3 2 2 5 6 2" xfId="22455"/>
    <cellStyle name="常规 3 2 2 5 7" xfId="22442"/>
    <cellStyle name="常规 3 2 2 6" xfId="1719"/>
    <cellStyle name="常规 3 2 2 6 2" xfId="1720"/>
    <cellStyle name="常规 3 2 2 6 2 2" xfId="4353"/>
    <cellStyle name="常规 3 2 2 6 2 2 2" xfId="8560"/>
    <cellStyle name="常规 3 2 2 6 2 2 2 2" xfId="22459"/>
    <cellStyle name="常规 3 2 2 6 2 2 3" xfId="22458"/>
    <cellStyle name="常规 3 2 2 6 2 3" xfId="6463"/>
    <cellStyle name="常规 3 2 2 6 2 3 2" xfId="22460"/>
    <cellStyle name="常规 3 2 2 6 2 4" xfId="22457"/>
    <cellStyle name="常规 3 2 2 6 3" xfId="4352"/>
    <cellStyle name="常规 3 2 2 6 3 2" xfId="8559"/>
    <cellStyle name="常规 3 2 2 6 3 2 2" xfId="22462"/>
    <cellStyle name="常规 3 2 2 6 3 3" xfId="22461"/>
    <cellStyle name="常规 3 2 2 6 4" xfId="6462"/>
    <cellStyle name="常规 3 2 2 6 4 2" xfId="22463"/>
    <cellStyle name="常规 3 2 2 6 5" xfId="11607"/>
    <cellStyle name="常规 3 2 2 6 5 2" xfId="22464"/>
    <cellStyle name="常规 3 2 2 6 6" xfId="22456"/>
    <cellStyle name="常规 3 2 2 7" xfId="1721"/>
    <cellStyle name="常规 3 2 2 7 2" xfId="4354"/>
    <cellStyle name="常规 3 2 2 7 2 2" xfId="8561"/>
    <cellStyle name="常规 3 2 2 7 2 2 2" xfId="22467"/>
    <cellStyle name="常规 3 2 2 7 2 3" xfId="22466"/>
    <cellStyle name="常规 3 2 2 7 3" xfId="6464"/>
    <cellStyle name="常规 3 2 2 7 3 2" xfId="22468"/>
    <cellStyle name="常规 3 2 2 7 4" xfId="22465"/>
    <cellStyle name="常规 3 2 2 8" xfId="3083"/>
    <cellStyle name="常规 3 2 2 8 2" xfId="7308"/>
    <cellStyle name="常规 3 2 2 8 2 2" xfId="22470"/>
    <cellStyle name="常规 3 2 2 8 3" xfId="22469"/>
    <cellStyle name="常规 3 2 2 9" xfId="5219"/>
    <cellStyle name="常规 3 2 2 9 2" xfId="9396"/>
    <cellStyle name="常规 3 2 2 9 2 2" xfId="22472"/>
    <cellStyle name="常规 3 2 2 9 3" xfId="9466"/>
    <cellStyle name="常规 3 2 2 9 3 2" xfId="22473"/>
    <cellStyle name="常规 3 2 2 9 4" xfId="22471"/>
    <cellStyle name="常规 3 2 3" xfId="1722"/>
    <cellStyle name="常规 3 2 3 10" xfId="11608"/>
    <cellStyle name="常规 3 2 3 10 2" xfId="22474"/>
    <cellStyle name="常规 3 2 3 2" xfId="1723"/>
    <cellStyle name="常规 3 2 3 2 2" xfId="1724"/>
    <cellStyle name="常规 3 2 3 2 2 2" xfId="1725"/>
    <cellStyle name="常规 3 2 3 2 2 2 2" xfId="1726"/>
    <cellStyle name="常规 3 2 3 2 2 2 2 2" xfId="1727"/>
    <cellStyle name="常规 3 2 3 2 2 2 2 2 2" xfId="4358"/>
    <cellStyle name="常规 3 2 3 2 2 2 2 2 2 2" xfId="8565"/>
    <cellStyle name="常规 3 2 3 2 2 2 2 2 2 2 2" xfId="22480"/>
    <cellStyle name="常规 3 2 3 2 2 2 2 2 2 3" xfId="22479"/>
    <cellStyle name="常规 3 2 3 2 2 2 2 2 3" xfId="6468"/>
    <cellStyle name="常规 3 2 3 2 2 2 2 2 3 2" xfId="22481"/>
    <cellStyle name="常规 3 2 3 2 2 2 2 2 4" xfId="11609"/>
    <cellStyle name="常规 3 2 3 2 2 2 2 2 4 2" xfId="22482"/>
    <cellStyle name="常规 3 2 3 2 2 2 2 2 5" xfId="22478"/>
    <cellStyle name="常规 3 2 3 2 2 2 2 3" xfId="4357"/>
    <cellStyle name="常规 3 2 3 2 2 2 2 3 2" xfId="8564"/>
    <cellStyle name="常规 3 2 3 2 2 2 2 3 2 2" xfId="22484"/>
    <cellStyle name="常规 3 2 3 2 2 2 2 3 3" xfId="22483"/>
    <cellStyle name="常规 3 2 3 2 2 2 2 4" xfId="6467"/>
    <cellStyle name="常规 3 2 3 2 2 2 2 4 2" xfId="22485"/>
    <cellStyle name="常规 3 2 3 2 2 2 2 5" xfId="11610"/>
    <cellStyle name="常规 3 2 3 2 2 2 2 5 2" xfId="22486"/>
    <cellStyle name="常规 3 2 3 2 2 2 2 6" xfId="22477"/>
    <cellStyle name="常规 3 2 3 2 2 2 3" xfId="1728"/>
    <cellStyle name="常规 3 2 3 2 2 2 3 2" xfId="4359"/>
    <cellStyle name="常规 3 2 3 2 2 2 3 2 2" xfId="8566"/>
    <cellStyle name="常规 3 2 3 2 2 2 3 2 2 2" xfId="22489"/>
    <cellStyle name="常规 3 2 3 2 2 2 3 2 3" xfId="22488"/>
    <cellStyle name="常规 3 2 3 2 2 2 3 3" xfId="6469"/>
    <cellStyle name="常规 3 2 3 2 2 2 3 3 2" xfId="22490"/>
    <cellStyle name="常规 3 2 3 2 2 2 3 4" xfId="11611"/>
    <cellStyle name="常规 3 2 3 2 2 2 3 4 2" xfId="22491"/>
    <cellStyle name="常规 3 2 3 2 2 2 3 5" xfId="22487"/>
    <cellStyle name="常规 3 2 3 2 2 2 4" xfId="1729"/>
    <cellStyle name="常规 3 2 3 2 2 2 4 2" xfId="4360"/>
    <cellStyle name="常规 3 2 3 2 2 2 4 2 2" xfId="8567"/>
    <cellStyle name="常规 3 2 3 2 2 2 4 2 2 2" xfId="22494"/>
    <cellStyle name="常规 3 2 3 2 2 2 4 2 3" xfId="22493"/>
    <cellStyle name="常规 3 2 3 2 2 2 4 3" xfId="6470"/>
    <cellStyle name="常规 3 2 3 2 2 2 4 3 2" xfId="22495"/>
    <cellStyle name="常规 3 2 3 2 2 2 4 4" xfId="22492"/>
    <cellStyle name="常规 3 2 3 2 2 2 5" xfId="4356"/>
    <cellStyle name="常规 3 2 3 2 2 2 5 2" xfId="8563"/>
    <cellStyle name="常规 3 2 3 2 2 2 5 2 2" xfId="22497"/>
    <cellStyle name="常规 3 2 3 2 2 2 5 3" xfId="22496"/>
    <cellStyle name="常规 3 2 3 2 2 2 6" xfId="6466"/>
    <cellStyle name="常规 3 2 3 2 2 2 6 2" xfId="22498"/>
    <cellStyle name="常规 3 2 3 2 2 2 7" xfId="11612"/>
    <cellStyle name="常规 3 2 3 2 2 2 7 2" xfId="22499"/>
    <cellStyle name="常规 3 2 3 2 2 2 8" xfId="22476"/>
    <cellStyle name="常规 3 2 3 2 2 3" xfId="1730"/>
    <cellStyle name="常规 3 2 3 2 2 3 2" xfId="1731"/>
    <cellStyle name="常规 3 2 3 2 2 3 2 2" xfId="4362"/>
    <cellStyle name="常规 3 2 3 2 2 3 2 2 2" xfId="8569"/>
    <cellStyle name="常规 3 2 3 2 2 3 2 2 2 2" xfId="22503"/>
    <cellStyle name="常规 3 2 3 2 2 3 2 2 3" xfId="22502"/>
    <cellStyle name="常规 3 2 3 2 2 3 2 3" xfId="6472"/>
    <cellStyle name="常规 3 2 3 2 2 3 2 3 2" xfId="22504"/>
    <cellStyle name="常规 3 2 3 2 2 3 2 4" xfId="11613"/>
    <cellStyle name="常规 3 2 3 2 2 3 2 4 2" xfId="22505"/>
    <cellStyle name="常规 3 2 3 2 2 3 2 5" xfId="22501"/>
    <cellStyle name="常规 3 2 3 2 2 3 3" xfId="1732"/>
    <cellStyle name="常规 3 2 3 2 2 3 3 2" xfId="4363"/>
    <cellStyle name="常规 3 2 3 2 2 3 3 2 2" xfId="8570"/>
    <cellStyle name="常规 3 2 3 2 2 3 3 2 2 2" xfId="22508"/>
    <cellStyle name="常规 3 2 3 2 2 3 3 2 3" xfId="22507"/>
    <cellStyle name="常规 3 2 3 2 2 3 3 3" xfId="6473"/>
    <cellStyle name="常规 3 2 3 2 2 3 3 3 2" xfId="22509"/>
    <cellStyle name="常规 3 2 3 2 2 3 3 4" xfId="22506"/>
    <cellStyle name="常规 3 2 3 2 2 3 4" xfId="4361"/>
    <cellStyle name="常规 3 2 3 2 2 3 4 2" xfId="8568"/>
    <cellStyle name="常规 3 2 3 2 2 3 4 2 2" xfId="22511"/>
    <cellStyle name="常规 3 2 3 2 2 3 4 3" xfId="22510"/>
    <cellStyle name="常规 3 2 3 2 2 3 5" xfId="6471"/>
    <cellStyle name="常规 3 2 3 2 2 3 5 2" xfId="22512"/>
    <cellStyle name="常规 3 2 3 2 2 3 6" xfId="11614"/>
    <cellStyle name="常规 3 2 3 2 2 3 6 2" xfId="22513"/>
    <cellStyle name="常规 3 2 3 2 2 3 7" xfId="22500"/>
    <cellStyle name="常规 3 2 3 2 2 4" xfId="1733"/>
    <cellStyle name="常规 3 2 3 2 2 4 2" xfId="4364"/>
    <cellStyle name="常规 3 2 3 2 2 4 2 2" xfId="8571"/>
    <cellStyle name="常规 3 2 3 2 2 4 2 2 2" xfId="22516"/>
    <cellStyle name="常规 3 2 3 2 2 4 2 3" xfId="22515"/>
    <cellStyle name="常规 3 2 3 2 2 4 3" xfId="6474"/>
    <cellStyle name="常规 3 2 3 2 2 4 3 2" xfId="22517"/>
    <cellStyle name="常规 3 2 3 2 2 4 4" xfId="11615"/>
    <cellStyle name="常规 3 2 3 2 2 4 4 2" xfId="22518"/>
    <cellStyle name="常规 3 2 3 2 2 4 5" xfId="22514"/>
    <cellStyle name="常规 3 2 3 2 2 5" xfId="1734"/>
    <cellStyle name="常规 3 2 3 2 2 5 2" xfId="4365"/>
    <cellStyle name="常规 3 2 3 2 2 5 2 2" xfId="8572"/>
    <cellStyle name="常规 3 2 3 2 2 5 2 2 2" xfId="22521"/>
    <cellStyle name="常规 3 2 3 2 2 5 2 3" xfId="22520"/>
    <cellStyle name="常规 3 2 3 2 2 5 3" xfId="6475"/>
    <cellStyle name="常规 3 2 3 2 2 5 3 2" xfId="22522"/>
    <cellStyle name="常规 3 2 3 2 2 5 4" xfId="22519"/>
    <cellStyle name="常规 3 2 3 2 2 6" xfId="4355"/>
    <cellStyle name="常规 3 2 3 2 2 6 2" xfId="8562"/>
    <cellStyle name="常规 3 2 3 2 2 6 2 2" xfId="22524"/>
    <cellStyle name="常规 3 2 3 2 2 6 3" xfId="22523"/>
    <cellStyle name="常规 3 2 3 2 2 7" xfId="6465"/>
    <cellStyle name="常规 3 2 3 2 2 7 2" xfId="22525"/>
    <cellStyle name="常规 3 2 3 2 2 8" xfId="11616"/>
    <cellStyle name="常规 3 2 3 2 2 8 2" xfId="22526"/>
    <cellStyle name="常规 3 2 3 2 2 9" xfId="22475"/>
    <cellStyle name="常规 3 2 3 2 3" xfId="1735"/>
    <cellStyle name="常规 3 2 3 2 3 2" xfId="1736"/>
    <cellStyle name="常规 3 2 3 2 3 2 2" xfId="1737"/>
    <cellStyle name="常规 3 2 3 2 3 2 2 2" xfId="4368"/>
    <cellStyle name="常规 3 2 3 2 3 2 2 2 2" xfId="8575"/>
    <cellStyle name="常规 3 2 3 2 3 2 2 2 2 2" xfId="22531"/>
    <cellStyle name="常规 3 2 3 2 3 2 2 2 3" xfId="22530"/>
    <cellStyle name="常规 3 2 3 2 3 2 2 3" xfId="6478"/>
    <cellStyle name="常规 3 2 3 2 3 2 2 3 2" xfId="22532"/>
    <cellStyle name="常规 3 2 3 2 3 2 2 4" xfId="11617"/>
    <cellStyle name="常规 3 2 3 2 3 2 2 4 2" xfId="22533"/>
    <cellStyle name="常规 3 2 3 2 3 2 2 5" xfId="22529"/>
    <cellStyle name="常规 3 2 3 2 3 2 3" xfId="1738"/>
    <cellStyle name="常规 3 2 3 2 3 2 3 2" xfId="4369"/>
    <cellStyle name="常规 3 2 3 2 3 2 3 2 2" xfId="8576"/>
    <cellStyle name="常规 3 2 3 2 3 2 3 2 2 2" xfId="22536"/>
    <cellStyle name="常规 3 2 3 2 3 2 3 2 3" xfId="22535"/>
    <cellStyle name="常规 3 2 3 2 3 2 3 3" xfId="6479"/>
    <cellStyle name="常规 3 2 3 2 3 2 3 3 2" xfId="22537"/>
    <cellStyle name="常规 3 2 3 2 3 2 3 4" xfId="22534"/>
    <cellStyle name="常规 3 2 3 2 3 2 4" xfId="4367"/>
    <cellStyle name="常规 3 2 3 2 3 2 4 2" xfId="8574"/>
    <cellStyle name="常规 3 2 3 2 3 2 4 2 2" xfId="22539"/>
    <cellStyle name="常规 3 2 3 2 3 2 4 3" xfId="22538"/>
    <cellStyle name="常规 3 2 3 2 3 2 5" xfId="6477"/>
    <cellStyle name="常规 3 2 3 2 3 2 5 2" xfId="22540"/>
    <cellStyle name="常规 3 2 3 2 3 2 6" xfId="11618"/>
    <cellStyle name="常规 3 2 3 2 3 2 6 2" xfId="22541"/>
    <cellStyle name="常规 3 2 3 2 3 2 7" xfId="22528"/>
    <cellStyle name="常规 3 2 3 2 3 3" xfId="1739"/>
    <cellStyle name="常规 3 2 3 2 3 3 2" xfId="1740"/>
    <cellStyle name="常规 3 2 3 2 3 3 2 2" xfId="4371"/>
    <cellStyle name="常规 3 2 3 2 3 3 2 2 2" xfId="8578"/>
    <cellStyle name="常规 3 2 3 2 3 3 2 2 2 2" xfId="22545"/>
    <cellStyle name="常规 3 2 3 2 3 3 2 2 3" xfId="22544"/>
    <cellStyle name="常规 3 2 3 2 3 3 2 3" xfId="6481"/>
    <cellStyle name="常规 3 2 3 2 3 3 2 3 2" xfId="22546"/>
    <cellStyle name="常规 3 2 3 2 3 3 2 4" xfId="22543"/>
    <cellStyle name="常规 3 2 3 2 3 3 3" xfId="4370"/>
    <cellStyle name="常规 3 2 3 2 3 3 3 2" xfId="8577"/>
    <cellStyle name="常规 3 2 3 2 3 3 3 2 2" xfId="22548"/>
    <cellStyle name="常规 3 2 3 2 3 3 3 3" xfId="22547"/>
    <cellStyle name="常规 3 2 3 2 3 3 4" xfId="6480"/>
    <cellStyle name="常规 3 2 3 2 3 3 4 2" xfId="22549"/>
    <cellStyle name="常规 3 2 3 2 3 3 5" xfId="11619"/>
    <cellStyle name="常规 3 2 3 2 3 3 5 2" xfId="22550"/>
    <cellStyle name="常规 3 2 3 2 3 3 6" xfId="22542"/>
    <cellStyle name="常规 3 2 3 2 3 4" xfId="1741"/>
    <cellStyle name="常规 3 2 3 2 3 4 2" xfId="4372"/>
    <cellStyle name="常规 3 2 3 2 3 4 2 2" xfId="8579"/>
    <cellStyle name="常规 3 2 3 2 3 4 2 2 2" xfId="22553"/>
    <cellStyle name="常规 3 2 3 2 3 4 2 3" xfId="22552"/>
    <cellStyle name="常规 3 2 3 2 3 4 3" xfId="6482"/>
    <cellStyle name="常规 3 2 3 2 3 4 3 2" xfId="22554"/>
    <cellStyle name="常规 3 2 3 2 3 4 4" xfId="22551"/>
    <cellStyle name="常规 3 2 3 2 3 5" xfId="4366"/>
    <cellStyle name="常规 3 2 3 2 3 5 2" xfId="8573"/>
    <cellStyle name="常规 3 2 3 2 3 5 2 2" xfId="22556"/>
    <cellStyle name="常规 3 2 3 2 3 5 3" xfId="22555"/>
    <cellStyle name="常规 3 2 3 2 3 6" xfId="6476"/>
    <cellStyle name="常规 3 2 3 2 3 6 2" xfId="22557"/>
    <cellStyle name="常规 3 2 3 2 3 7" xfId="11620"/>
    <cellStyle name="常规 3 2 3 2 3 7 2" xfId="22558"/>
    <cellStyle name="常规 3 2 3 2 3 8" xfId="22527"/>
    <cellStyle name="常规 3 2 3 2 4" xfId="1742"/>
    <cellStyle name="常规 3 2 3 2 4 2" xfId="1743"/>
    <cellStyle name="常规 3 2 3 2 4 2 2" xfId="4374"/>
    <cellStyle name="常规 3 2 3 2 4 2 2 2" xfId="8581"/>
    <cellStyle name="常规 3 2 3 2 4 2 2 2 2" xfId="22562"/>
    <cellStyle name="常规 3 2 3 2 4 2 2 3" xfId="22561"/>
    <cellStyle name="常规 3 2 3 2 4 2 3" xfId="6484"/>
    <cellStyle name="常规 3 2 3 2 4 2 3 2" xfId="22563"/>
    <cellStyle name="常规 3 2 3 2 4 2 4" xfId="11621"/>
    <cellStyle name="常规 3 2 3 2 4 2 4 2" xfId="22564"/>
    <cellStyle name="常规 3 2 3 2 4 2 5" xfId="22560"/>
    <cellStyle name="常规 3 2 3 2 4 3" xfId="1744"/>
    <cellStyle name="常规 3 2 3 2 4 3 2" xfId="4375"/>
    <cellStyle name="常规 3 2 3 2 4 3 2 2" xfId="8582"/>
    <cellStyle name="常规 3 2 3 2 4 3 2 2 2" xfId="22567"/>
    <cellStyle name="常规 3 2 3 2 4 3 2 3" xfId="22566"/>
    <cellStyle name="常规 3 2 3 2 4 3 3" xfId="6485"/>
    <cellStyle name="常规 3 2 3 2 4 3 3 2" xfId="22568"/>
    <cellStyle name="常规 3 2 3 2 4 3 4" xfId="22565"/>
    <cellStyle name="常规 3 2 3 2 4 4" xfId="4373"/>
    <cellStyle name="常规 3 2 3 2 4 4 2" xfId="8580"/>
    <cellStyle name="常规 3 2 3 2 4 4 2 2" xfId="22570"/>
    <cellStyle name="常规 3 2 3 2 4 4 3" xfId="22569"/>
    <cellStyle name="常规 3 2 3 2 4 5" xfId="6483"/>
    <cellStyle name="常规 3 2 3 2 4 5 2" xfId="22571"/>
    <cellStyle name="常规 3 2 3 2 4 6" xfId="11622"/>
    <cellStyle name="常规 3 2 3 2 4 6 2" xfId="22572"/>
    <cellStyle name="常规 3 2 3 2 4 7" xfId="22559"/>
    <cellStyle name="常规 3 2 3 2 5" xfId="1745"/>
    <cellStyle name="常规 3 2 3 2 5 2" xfId="1746"/>
    <cellStyle name="常规 3 2 3 2 5 2 2" xfId="4377"/>
    <cellStyle name="常规 3 2 3 2 5 2 2 2" xfId="8584"/>
    <cellStyle name="常规 3 2 3 2 5 2 2 2 2" xfId="22576"/>
    <cellStyle name="常规 3 2 3 2 5 2 2 3" xfId="22575"/>
    <cellStyle name="常规 3 2 3 2 5 2 3" xfId="6487"/>
    <cellStyle name="常规 3 2 3 2 5 2 3 2" xfId="22577"/>
    <cellStyle name="常规 3 2 3 2 5 2 4" xfId="22574"/>
    <cellStyle name="常规 3 2 3 2 5 3" xfId="4376"/>
    <cellStyle name="常规 3 2 3 2 5 3 2" xfId="8583"/>
    <cellStyle name="常规 3 2 3 2 5 3 2 2" xfId="22579"/>
    <cellStyle name="常规 3 2 3 2 5 3 3" xfId="22578"/>
    <cellStyle name="常规 3 2 3 2 5 4" xfId="6486"/>
    <cellStyle name="常规 3 2 3 2 5 4 2" xfId="22580"/>
    <cellStyle name="常规 3 2 3 2 5 5" xfId="11623"/>
    <cellStyle name="常规 3 2 3 2 5 5 2" xfId="22581"/>
    <cellStyle name="常规 3 2 3 2 5 6" xfId="22573"/>
    <cellStyle name="常规 3 2 3 2 6" xfId="1747"/>
    <cellStyle name="常规 3 2 3 2 6 2" xfId="4378"/>
    <cellStyle name="常规 3 2 3 2 6 2 2" xfId="8585"/>
    <cellStyle name="常规 3 2 3 2 6 2 2 2" xfId="22584"/>
    <cellStyle name="常规 3 2 3 2 6 2 3" xfId="22583"/>
    <cellStyle name="常规 3 2 3 2 6 3" xfId="6488"/>
    <cellStyle name="常规 3 2 3 2 6 3 2" xfId="22585"/>
    <cellStyle name="常规 3 2 3 2 6 4" xfId="22582"/>
    <cellStyle name="常规 3 2 3 2 7" xfId="3087"/>
    <cellStyle name="常规 3 2 3 2 7 2" xfId="7312"/>
    <cellStyle name="常规 3 2 3 2 7 2 2" xfId="22587"/>
    <cellStyle name="常规 3 2 3 2 7 3" xfId="22586"/>
    <cellStyle name="常规 3 2 3 2 8" xfId="5223"/>
    <cellStyle name="常规 3 2 3 2 8 2" xfId="9400"/>
    <cellStyle name="常规 3 2 3 2 8 2 2" xfId="22589"/>
    <cellStyle name="常规 3 2 3 2 8 3" xfId="9470"/>
    <cellStyle name="常规 3 2 3 2 8 3 2" xfId="22590"/>
    <cellStyle name="常规 3 2 3 2 8 4" xfId="22588"/>
    <cellStyle name="常规 3 2 3 2 9" xfId="11624"/>
    <cellStyle name="常规 3 2 3 2 9 2" xfId="22591"/>
    <cellStyle name="常规 3 2 3 3" xfId="1748"/>
    <cellStyle name="常规 3 2 3 3 2" xfId="1749"/>
    <cellStyle name="常规 3 2 3 3 2 2" xfId="1750"/>
    <cellStyle name="常规 3 2 3 3 2 2 2" xfId="1751"/>
    <cellStyle name="常规 3 2 3 3 2 2 2 2" xfId="4382"/>
    <cellStyle name="常规 3 2 3 3 2 2 2 2 2" xfId="8589"/>
    <cellStyle name="常规 3 2 3 3 2 2 2 2 2 2" xfId="22597"/>
    <cellStyle name="常规 3 2 3 3 2 2 2 2 3" xfId="22596"/>
    <cellStyle name="常规 3 2 3 3 2 2 2 3" xfId="6492"/>
    <cellStyle name="常规 3 2 3 3 2 2 2 3 2" xfId="22598"/>
    <cellStyle name="常规 3 2 3 3 2 2 2 4" xfId="11625"/>
    <cellStyle name="常规 3 2 3 3 2 2 2 4 2" xfId="22599"/>
    <cellStyle name="常规 3 2 3 3 2 2 2 5" xfId="22595"/>
    <cellStyle name="常规 3 2 3 3 2 2 3" xfId="4381"/>
    <cellStyle name="常规 3 2 3 3 2 2 3 2" xfId="8588"/>
    <cellStyle name="常规 3 2 3 3 2 2 3 2 2" xfId="22601"/>
    <cellStyle name="常规 3 2 3 3 2 2 3 3" xfId="22600"/>
    <cellStyle name="常规 3 2 3 3 2 2 4" xfId="6491"/>
    <cellStyle name="常规 3 2 3 3 2 2 4 2" xfId="22602"/>
    <cellStyle name="常规 3 2 3 3 2 2 5" xfId="11626"/>
    <cellStyle name="常规 3 2 3 3 2 2 5 2" xfId="22603"/>
    <cellStyle name="常规 3 2 3 3 2 2 6" xfId="22594"/>
    <cellStyle name="常规 3 2 3 3 2 3" xfId="1752"/>
    <cellStyle name="常规 3 2 3 3 2 3 2" xfId="4383"/>
    <cellStyle name="常规 3 2 3 3 2 3 2 2" xfId="8590"/>
    <cellStyle name="常规 3 2 3 3 2 3 2 2 2" xfId="22606"/>
    <cellStyle name="常规 3 2 3 3 2 3 2 3" xfId="22605"/>
    <cellStyle name="常规 3 2 3 3 2 3 3" xfId="6493"/>
    <cellStyle name="常规 3 2 3 3 2 3 3 2" xfId="22607"/>
    <cellStyle name="常规 3 2 3 3 2 3 4" xfId="11627"/>
    <cellStyle name="常规 3 2 3 3 2 3 4 2" xfId="22608"/>
    <cellStyle name="常规 3 2 3 3 2 3 5" xfId="22604"/>
    <cellStyle name="常规 3 2 3 3 2 4" xfId="1753"/>
    <cellStyle name="常规 3 2 3 3 2 4 2" xfId="4384"/>
    <cellStyle name="常规 3 2 3 3 2 4 2 2" xfId="8591"/>
    <cellStyle name="常规 3 2 3 3 2 4 2 2 2" xfId="22611"/>
    <cellStyle name="常规 3 2 3 3 2 4 2 3" xfId="22610"/>
    <cellStyle name="常规 3 2 3 3 2 4 3" xfId="6494"/>
    <cellStyle name="常规 3 2 3 3 2 4 3 2" xfId="22612"/>
    <cellStyle name="常规 3 2 3 3 2 4 4" xfId="22609"/>
    <cellStyle name="常规 3 2 3 3 2 5" xfId="4380"/>
    <cellStyle name="常规 3 2 3 3 2 5 2" xfId="8587"/>
    <cellStyle name="常规 3 2 3 3 2 5 2 2" xfId="22614"/>
    <cellStyle name="常规 3 2 3 3 2 5 3" xfId="22613"/>
    <cellStyle name="常规 3 2 3 3 2 6" xfId="6490"/>
    <cellStyle name="常规 3 2 3 3 2 6 2" xfId="22615"/>
    <cellStyle name="常规 3 2 3 3 2 7" xfId="11628"/>
    <cellStyle name="常规 3 2 3 3 2 7 2" xfId="22616"/>
    <cellStyle name="常规 3 2 3 3 2 8" xfId="22593"/>
    <cellStyle name="常规 3 2 3 3 3" xfId="1754"/>
    <cellStyle name="常规 3 2 3 3 3 2" xfId="1755"/>
    <cellStyle name="常规 3 2 3 3 3 2 2" xfId="4386"/>
    <cellStyle name="常规 3 2 3 3 3 2 2 2" xfId="8593"/>
    <cellStyle name="常规 3 2 3 3 3 2 2 2 2" xfId="22620"/>
    <cellStyle name="常规 3 2 3 3 3 2 2 3" xfId="22619"/>
    <cellStyle name="常规 3 2 3 3 3 2 3" xfId="6496"/>
    <cellStyle name="常规 3 2 3 3 3 2 3 2" xfId="22621"/>
    <cellStyle name="常规 3 2 3 3 3 2 4" xfId="11629"/>
    <cellStyle name="常规 3 2 3 3 3 2 4 2" xfId="22622"/>
    <cellStyle name="常规 3 2 3 3 3 2 5" xfId="22618"/>
    <cellStyle name="常规 3 2 3 3 3 3" xfId="1756"/>
    <cellStyle name="常规 3 2 3 3 3 3 2" xfId="4387"/>
    <cellStyle name="常规 3 2 3 3 3 3 2 2" xfId="8594"/>
    <cellStyle name="常规 3 2 3 3 3 3 2 2 2" xfId="22625"/>
    <cellStyle name="常规 3 2 3 3 3 3 2 3" xfId="22624"/>
    <cellStyle name="常规 3 2 3 3 3 3 3" xfId="6497"/>
    <cellStyle name="常规 3 2 3 3 3 3 3 2" xfId="22626"/>
    <cellStyle name="常规 3 2 3 3 3 3 4" xfId="22623"/>
    <cellStyle name="常规 3 2 3 3 3 4" xfId="4385"/>
    <cellStyle name="常规 3 2 3 3 3 4 2" xfId="8592"/>
    <cellStyle name="常规 3 2 3 3 3 4 2 2" xfId="22628"/>
    <cellStyle name="常规 3 2 3 3 3 4 3" xfId="22627"/>
    <cellStyle name="常规 3 2 3 3 3 5" xfId="6495"/>
    <cellStyle name="常规 3 2 3 3 3 5 2" xfId="22629"/>
    <cellStyle name="常规 3 2 3 3 3 6" xfId="11630"/>
    <cellStyle name="常规 3 2 3 3 3 6 2" xfId="22630"/>
    <cellStyle name="常规 3 2 3 3 3 7" xfId="22617"/>
    <cellStyle name="常规 3 2 3 3 4" xfId="1757"/>
    <cellStyle name="常规 3 2 3 3 4 2" xfId="4388"/>
    <cellStyle name="常规 3 2 3 3 4 2 2" xfId="8595"/>
    <cellStyle name="常规 3 2 3 3 4 2 2 2" xfId="22633"/>
    <cellStyle name="常规 3 2 3 3 4 2 3" xfId="22632"/>
    <cellStyle name="常规 3 2 3 3 4 3" xfId="6498"/>
    <cellStyle name="常规 3 2 3 3 4 3 2" xfId="22634"/>
    <cellStyle name="常规 3 2 3 3 4 4" xfId="11631"/>
    <cellStyle name="常规 3 2 3 3 4 4 2" xfId="22635"/>
    <cellStyle name="常规 3 2 3 3 4 5" xfId="22631"/>
    <cellStyle name="常规 3 2 3 3 5" xfId="1758"/>
    <cellStyle name="常规 3 2 3 3 5 2" xfId="4389"/>
    <cellStyle name="常规 3 2 3 3 5 2 2" xfId="8596"/>
    <cellStyle name="常规 3 2 3 3 5 2 2 2" xfId="22638"/>
    <cellStyle name="常规 3 2 3 3 5 2 3" xfId="22637"/>
    <cellStyle name="常规 3 2 3 3 5 3" xfId="6499"/>
    <cellStyle name="常规 3 2 3 3 5 3 2" xfId="22639"/>
    <cellStyle name="常规 3 2 3 3 5 4" xfId="22636"/>
    <cellStyle name="常规 3 2 3 3 6" xfId="4379"/>
    <cellStyle name="常规 3 2 3 3 6 2" xfId="8586"/>
    <cellStyle name="常规 3 2 3 3 6 2 2" xfId="22641"/>
    <cellStyle name="常规 3 2 3 3 6 3" xfId="22640"/>
    <cellStyle name="常规 3 2 3 3 7" xfId="6489"/>
    <cellStyle name="常规 3 2 3 3 7 2" xfId="22642"/>
    <cellStyle name="常规 3 2 3 3 8" xfId="11632"/>
    <cellStyle name="常规 3 2 3 3 8 2" xfId="22643"/>
    <cellStyle name="常规 3 2 3 3 9" xfId="22592"/>
    <cellStyle name="常规 3 2 3 4" xfId="1759"/>
    <cellStyle name="常规 3 2 3 4 2" xfId="1760"/>
    <cellStyle name="常规 3 2 3 4 2 2" xfId="1761"/>
    <cellStyle name="常规 3 2 3 4 2 2 2" xfId="4392"/>
    <cellStyle name="常规 3 2 3 4 2 2 2 2" xfId="8599"/>
    <cellStyle name="常规 3 2 3 4 2 2 2 2 2" xfId="22648"/>
    <cellStyle name="常规 3 2 3 4 2 2 2 3" xfId="22647"/>
    <cellStyle name="常规 3 2 3 4 2 2 3" xfId="6502"/>
    <cellStyle name="常规 3 2 3 4 2 2 3 2" xfId="22649"/>
    <cellStyle name="常规 3 2 3 4 2 2 4" xfId="11633"/>
    <cellStyle name="常规 3 2 3 4 2 2 4 2" xfId="22650"/>
    <cellStyle name="常规 3 2 3 4 2 2 5" xfId="22646"/>
    <cellStyle name="常规 3 2 3 4 2 3" xfId="1762"/>
    <cellStyle name="常规 3 2 3 4 2 3 2" xfId="4393"/>
    <cellStyle name="常规 3 2 3 4 2 3 2 2" xfId="8600"/>
    <cellStyle name="常规 3 2 3 4 2 3 2 2 2" xfId="22653"/>
    <cellStyle name="常规 3 2 3 4 2 3 2 3" xfId="22652"/>
    <cellStyle name="常规 3 2 3 4 2 3 3" xfId="6503"/>
    <cellStyle name="常规 3 2 3 4 2 3 3 2" xfId="22654"/>
    <cellStyle name="常规 3 2 3 4 2 3 4" xfId="22651"/>
    <cellStyle name="常规 3 2 3 4 2 4" xfId="4391"/>
    <cellStyle name="常规 3 2 3 4 2 4 2" xfId="8598"/>
    <cellStyle name="常规 3 2 3 4 2 4 2 2" xfId="22656"/>
    <cellStyle name="常规 3 2 3 4 2 4 3" xfId="22655"/>
    <cellStyle name="常规 3 2 3 4 2 5" xfId="6501"/>
    <cellStyle name="常规 3 2 3 4 2 5 2" xfId="22657"/>
    <cellStyle name="常规 3 2 3 4 2 6" xfId="11634"/>
    <cellStyle name="常规 3 2 3 4 2 6 2" xfId="22658"/>
    <cellStyle name="常规 3 2 3 4 2 7" xfId="22645"/>
    <cellStyle name="常规 3 2 3 4 3" xfId="1763"/>
    <cellStyle name="常规 3 2 3 4 3 2" xfId="1764"/>
    <cellStyle name="常规 3 2 3 4 3 2 2" xfId="4395"/>
    <cellStyle name="常规 3 2 3 4 3 2 2 2" xfId="8602"/>
    <cellStyle name="常规 3 2 3 4 3 2 2 2 2" xfId="22662"/>
    <cellStyle name="常规 3 2 3 4 3 2 2 3" xfId="22661"/>
    <cellStyle name="常规 3 2 3 4 3 2 3" xfId="6505"/>
    <cellStyle name="常规 3 2 3 4 3 2 3 2" xfId="22663"/>
    <cellStyle name="常规 3 2 3 4 3 2 4" xfId="22660"/>
    <cellStyle name="常规 3 2 3 4 3 3" xfId="4394"/>
    <cellStyle name="常规 3 2 3 4 3 3 2" xfId="8601"/>
    <cellStyle name="常规 3 2 3 4 3 3 2 2" xfId="22665"/>
    <cellStyle name="常规 3 2 3 4 3 3 3" xfId="22664"/>
    <cellStyle name="常规 3 2 3 4 3 4" xfId="6504"/>
    <cellStyle name="常规 3 2 3 4 3 4 2" xfId="22666"/>
    <cellStyle name="常规 3 2 3 4 3 5" xfId="11635"/>
    <cellStyle name="常规 3 2 3 4 3 5 2" xfId="22667"/>
    <cellStyle name="常规 3 2 3 4 3 6" xfId="22659"/>
    <cellStyle name="常规 3 2 3 4 4" xfId="1765"/>
    <cellStyle name="常规 3 2 3 4 4 2" xfId="4396"/>
    <cellStyle name="常规 3 2 3 4 4 2 2" xfId="8603"/>
    <cellStyle name="常规 3 2 3 4 4 2 2 2" xfId="22670"/>
    <cellStyle name="常规 3 2 3 4 4 2 3" xfId="22669"/>
    <cellStyle name="常规 3 2 3 4 4 3" xfId="6506"/>
    <cellStyle name="常规 3 2 3 4 4 3 2" xfId="22671"/>
    <cellStyle name="常规 3 2 3 4 4 4" xfId="22668"/>
    <cellStyle name="常规 3 2 3 4 5" xfId="4390"/>
    <cellStyle name="常规 3 2 3 4 5 2" xfId="8597"/>
    <cellStyle name="常规 3 2 3 4 5 2 2" xfId="22673"/>
    <cellStyle name="常规 3 2 3 4 5 3" xfId="22672"/>
    <cellStyle name="常规 3 2 3 4 6" xfId="6500"/>
    <cellStyle name="常规 3 2 3 4 6 2" xfId="22674"/>
    <cellStyle name="常规 3 2 3 4 7" xfId="11636"/>
    <cellStyle name="常规 3 2 3 4 7 2" xfId="22675"/>
    <cellStyle name="常规 3 2 3 4 8" xfId="22644"/>
    <cellStyle name="常规 3 2 3 5" xfId="1766"/>
    <cellStyle name="常规 3 2 3 5 2" xfId="1767"/>
    <cellStyle name="常规 3 2 3 5 2 2" xfId="4398"/>
    <cellStyle name="常规 3 2 3 5 2 2 2" xfId="8605"/>
    <cellStyle name="常规 3 2 3 5 2 2 2 2" xfId="22679"/>
    <cellStyle name="常规 3 2 3 5 2 2 3" xfId="22678"/>
    <cellStyle name="常规 3 2 3 5 2 3" xfId="6508"/>
    <cellStyle name="常规 3 2 3 5 2 3 2" xfId="22680"/>
    <cellStyle name="常规 3 2 3 5 2 4" xfId="11637"/>
    <cellStyle name="常规 3 2 3 5 2 4 2" xfId="22681"/>
    <cellStyle name="常规 3 2 3 5 2 5" xfId="22677"/>
    <cellStyle name="常规 3 2 3 5 3" xfId="1768"/>
    <cellStyle name="常规 3 2 3 5 3 2" xfId="4399"/>
    <cellStyle name="常规 3 2 3 5 3 2 2" xfId="8606"/>
    <cellStyle name="常规 3 2 3 5 3 2 2 2" xfId="22684"/>
    <cellStyle name="常规 3 2 3 5 3 2 3" xfId="22683"/>
    <cellStyle name="常规 3 2 3 5 3 3" xfId="6509"/>
    <cellStyle name="常规 3 2 3 5 3 3 2" xfId="22685"/>
    <cellStyle name="常规 3 2 3 5 3 4" xfId="22682"/>
    <cellStyle name="常规 3 2 3 5 4" xfId="4397"/>
    <cellStyle name="常规 3 2 3 5 4 2" xfId="8604"/>
    <cellStyle name="常规 3 2 3 5 4 2 2" xfId="22687"/>
    <cellStyle name="常规 3 2 3 5 4 3" xfId="22686"/>
    <cellStyle name="常规 3 2 3 5 5" xfId="6507"/>
    <cellStyle name="常规 3 2 3 5 5 2" xfId="22688"/>
    <cellStyle name="常规 3 2 3 5 6" xfId="11638"/>
    <cellStyle name="常规 3 2 3 5 6 2" xfId="22689"/>
    <cellStyle name="常规 3 2 3 5 7" xfId="22676"/>
    <cellStyle name="常规 3 2 3 6" xfId="1769"/>
    <cellStyle name="常规 3 2 3 6 2" xfId="1770"/>
    <cellStyle name="常规 3 2 3 6 2 2" xfId="4401"/>
    <cellStyle name="常规 3 2 3 6 2 2 2" xfId="8608"/>
    <cellStyle name="常规 3 2 3 6 2 2 2 2" xfId="22693"/>
    <cellStyle name="常规 3 2 3 6 2 2 3" xfId="22692"/>
    <cellStyle name="常规 3 2 3 6 2 3" xfId="6511"/>
    <cellStyle name="常规 3 2 3 6 2 3 2" xfId="22694"/>
    <cellStyle name="常规 3 2 3 6 2 4" xfId="22691"/>
    <cellStyle name="常规 3 2 3 6 3" xfId="4400"/>
    <cellStyle name="常规 3 2 3 6 3 2" xfId="8607"/>
    <cellStyle name="常规 3 2 3 6 3 2 2" xfId="22696"/>
    <cellStyle name="常规 3 2 3 6 3 3" xfId="22695"/>
    <cellStyle name="常规 3 2 3 6 4" xfId="6510"/>
    <cellStyle name="常规 3 2 3 6 4 2" xfId="22697"/>
    <cellStyle name="常规 3 2 3 6 5" xfId="11639"/>
    <cellStyle name="常规 3 2 3 6 5 2" xfId="22698"/>
    <cellStyle name="常规 3 2 3 6 6" xfId="22690"/>
    <cellStyle name="常规 3 2 3 7" xfId="1771"/>
    <cellStyle name="常规 3 2 3 7 2" xfId="4402"/>
    <cellStyle name="常规 3 2 3 7 2 2" xfId="8609"/>
    <cellStyle name="常规 3 2 3 7 2 2 2" xfId="22701"/>
    <cellStyle name="常规 3 2 3 7 2 3" xfId="22700"/>
    <cellStyle name="常规 3 2 3 7 3" xfId="6512"/>
    <cellStyle name="常规 3 2 3 7 3 2" xfId="22702"/>
    <cellStyle name="常规 3 2 3 7 4" xfId="22699"/>
    <cellStyle name="常规 3 2 3 8" xfId="3086"/>
    <cellStyle name="常规 3 2 3 8 2" xfId="7311"/>
    <cellStyle name="常规 3 2 3 8 2 2" xfId="22704"/>
    <cellStyle name="常规 3 2 3 8 3" xfId="22703"/>
    <cellStyle name="常规 3 2 3 9" xfId="5222"/>
    <cellStyle name="常规 3 2 3 9 2" xfId="9399"/>
    <cellStyle name="常规 3 2 3 9 2 2" xfId="22706"/>
    <cellStyle name="常规 3 2 3 9 3" xfId="9469"/>
    <cellStyle name="常规 3 2 3 9 3 2" xfId="22707"/>
    <cellStyle name="常规 3 2 3 9 4" xfId="22705"/>
    <cellStyle name="常规 3 2 4" xfId="1772"/>
    <cellStyle name="常规 3 2 4 2" xfId="1773"/>
    <cellStyle name="常规 3 2 4 2 2" xfId="1774"/>
    <cellStyle name="常规 3 2 4 2 2 2" xfId="1775"/>
    <cellStyle name="常规 3 2 4 2 2 2 2" xfId="4406"/>
    <cellStyle name="常规 3 2 4 2 2 2 2 2" xfId="8613"/>
    <cellStyle name="常规 3 2 4 2 2 2 2 2 2" xfId="22713"/>
    <cellStyle name="常规 3 2 4 2 2 2 2 3" xfId="22712"/>
    <cellStyle name="常规 3 2 4 2 2 2 3" xfId="6516"/>
    <cellStyle name="常规 3 2 4 2 2 2 3 2" xfId="22714"/>
    <cellStyle name="常规 3 2 4 2 2 2 4" xfId="11640"/>
    <cellStyle name="常规 3 2 4 2 2 2 4 2" xfId="22715"/>
    <cellStyle name="常规 3 2 4 2 2 2 5" xfId="22711"/>
    <cellStyle name="常规 3 2 4 2 2 3" xfId="4405"/>
    <cellStyle name="常规 3 2 4 2 2 3 2" xfId="8612"/>
    <cellStyle name="常规 3 2 4 2 2 3 2 2" xfId="22717"/>
    <cellStyle name="常规 3 2 4 2 2 3 3" xfId="22716"/>
    <cellStyle name="常规 3 2 4 2 2 4" xfId="6515"/>
    <cellStyle name="常规 3 2 4 2 2 4 2" xfId="22718"/>
    <cellStyle name="常规 3 2 4 2 2 5" xfId="11641"/>
    <cellStyle name="常规 3 2 4 2 2 5 2" xfId="22719"/>
    <cellStyle name="常规 3 2 4 2 2 6" xfId="22710"/>
    <cellStyle name="常规 3 2 4 2 3" xfId="1776"/>
    <cellStyle name="常规 3 2 4 2 3 2" xfId="4407"/>
    <cellStyle name="常规 3 2 4 2 3 2 2" xfId="8614"/>
    <cellStyle name="常规 3 2 4 2 3 2 2 2" xfId="22722"/>
    <cellStyle name="常规 3 2 4 2 3 2 3" xfId="22721"/>
    <cellStyle name="常规 3 2 4 2 3 3" xfId="6517"/>
    <cellStyle name="常规 3 2 4 2 3 3 2" xfId="22723"/>
    <cellStyle name="常规 3 2 4 2 3 4" xfId="11642"/>
    <cellStyle name="常规 3 2 4 2 3 4 2" xfId="22724"/>
    <cellStyle name="常规 3 2 4 2 3 5" xfId="22720"/>
    <cellStyle name="常规 3 2 4 2 4" xfId="1777"/>
    <cellStyle name="常规 3 2 4 2 4 2" xfId="4408"/>
    <cellStyle name="常规 3 2 4 2 4 2 2" xfId="8615"/>
    <cellStyle name="常规 3 2 4 2 4 2 2 2" xfId="22727"/>
    <cellStyle name="常规 3 2 4 2 4 2 3" xfId="22726"/>
    <cellStyle name="常规 3 2 4 2 4 3" xfId="6518"/>
    <cellStyle name="常规 3 2 4 2 4 3 2" xfId="22728"/>
    <cellStyle name="常规 3 2 4 2 4 4" xfId="22725"/>
    <cellStyle name="常规 3 2 4 2 5" xfId="4404"/>
    <cellStyle name="常规 3 2 4 2 5 2" xfId="8611"/>
    <cellStyle name="常规 3 2 4 2 5 2 2" xfId="22730"/>
    <cellStyle name="常规 3 2 4 2 5 3" xfId="22729"/>
    <cellStyle name="常规 3 2 4 2 6" xfId="6514"/>
    <cellStyle name="常规 3 2 4 2 6 2" xfId="22731"/>
    <cellStyle name="常规 3 2 4 2 7" xfId="11643"/>
    <cellStyle name="常规 3 2 4 2 7 2" xfId="22732"/>
    <cellStyle name="常规 3 2 4 2 8" xfId="22709"/>
    <cellStyle name="常规 3 2 4 3" xfId="1778"/>
    <cellStyle name="常规 3 2 4 3 2" xfId="1779"/>
    <cellStyle name="常规 3 2 4 3 2 2" xfId="4410"/>
    <cellStyle name="常规 3 2 4 3 2 2 2" xfId="8617"/>
    <cellStyle name="常规 3 2 4 3 2 2 2 2" xfId="22736"/>
    <cellStyle name="常规 3 2 4 3 2 2 3" xfId="22735"/>
    <cellStyle name="常规 3 2 4 3 2 3" xfId="6520"/>
    <cellStyle name="常规 3 2 4 3 2 3 2" xfId="22737"/>
    <cellStyle name="常规 3 2 4 3 2 4" xfId="11644"/>
    <cellStyle name="常规 3 2 4 3 2 4 2" xfId="22738"/>
    <cellStyle name="常规 3 2 4 3 2 5" xfId="22734"/>
    <cellStyle name="常规 3 2 4 3 3" xfId="1780"/>
    <cellStyle name="常规 3 2 4 3 3 2" xfId="4411"/>
    <cellStyle name="常规 3 2 4 3 3 2 2" xfId="8618"/>
    <cellStyle name="常规 3 2 4 3 3 2 2 2" xfId="22741"/>
    <cellStyle name="常规 3 2 4 3 3 2 3" xfId="22740"/>
    <cellStyle name="常规 3 2 4 3 3 3" xfId="6521"/>
    <cellStyle name="常规 3 2 4 3 3 3 2" xfId="22742"/>
    <cellStyle name="常规 3 2 4 3 3 4" xfId="22739"/>
    <cellStyle name="常规 3 2 4 3 4" xfId="4409"/>
    <cellStyle name="常规 3 2 4 3 4 2" xfId="8616"/>
    <cellStyle name="常规 3 2 4 3 4 2 2" xfId="22744"/>
    <cellStyle name="常规 3 2 4 3 4 3" xfId="22743"/>
    <cellStyle name="常规 3 2 4 3 5" xfId="6519"/>
    <cellStyle name="常规 3 2 4 3 5 2" xfId="22745"/>
    <cellStyle name="常规 3 2 4 3 6" xfId="11645"/>
    <cellStyle name="常规 3 2 4 3 6 2" xfId="22746"/>
    <cellStyle name="常规 3 2 4 3 7" xfId="22733"/>
    <cellStyle name="常规 3 2 4 4" xfId="1781"/>
    <cellStyle name="常规 3 2 4 4 2" xfId="4412"/>
    <cellStyle name="常规 3 2 4 4 2 2" xfId="8619"/>
    <cellStyle name="常规 3 2 4 4 2 2 2" xfId="22749"/>
    <cellStyle name="常规 3 2 4 4 2 3" xfId="22748"/>
    <cellStyle name="常规 3 2 4 4 3" xfId="6522"/>
    <cellStyle name="常规 3 2 4 4 3 2" xfId="22750"/>
    <cellStyle name="常规 3 2 4 4 4" xfId="11646"/>
    <cellStyle name="常规 3 2 4 4 4 2" xfId="22751"/>
    <cellStyle name="常规 3 2 4 4 5" xfId="22747"/>
    <cellStyle name="常规 3 2 4 5" xfId="1782"/>
    <cellStyle name="常规 3 2 4 5 2" xfId="4413"/>
    <cellStyle name="常规 3 2 4 5 2 2" xfId="8620"/>
    <cellStyle name="常规 3 2 4 5 2 2 2" xfId="22754"/>
    <cellStyle name="常规 3 2 4 5 2 3" xfId="22753"/>
    <cellStyle name="常规 3 2 4 5 3" xfId="6523"/>
    <cellStyle name="常规 3 2 4 5 3 2" xfId="22755"/>
    <cellStyle name="常规 3 2 4 5 4" xfId="22752"/>
    <cellStyle name="常规 3 2 4 6" xfId="4403"/>
    <cellStyle name="常规 3 2 4 6 2" xfId="8610"/>
    <cellStyle name="常规 3 2 4 6 2 2" xfId="22757"/>
    <cellStyle name="常规 3 2 4 6 3" xfId="22756"/>
    <cellStyle name="常规 3 2 4 7" xfId="6513"/>
    <cellStyle name="常规 3 2 4 7 2" xfId="22758"/>
    <cellStyle name="常规 3 2 4 8" xfId="11647"/>
    <cellStyle name="常规 3 2 4 8 2" xfId="22759"/>
    <cellStyle name="常规 3 2 4 9" xfId="22708"/>
    <cellStyle name="常规 3 2 5" xfId="1783"/>
    <cellStyle name="常规 3 2 5 2" xfId="1784"/>
    <cellStyle name="常规 3 2 5 2 2" xfId="1785"/>
    <cellStyle name="常规 3 2 5 2 2 2" xfId="4416"/>
    <cellStyle name="常规 3 2 5 2 2 2 2" xfId="8623"/>
    <cellStyle name="常规 3 2 5 2 2 2 2 2" xfId="22764"/>
    <cellStyle name="常规 3 2 5 2 2 2 3" xfId="22763"/>
    <cellStyle name="常规 3 2 5 2 2 3" xfId="6526"/>
    <cellStyle name="常规 3 2 5 2 2 3 2" xfId="22765"/>
    <cellStyle name="常规 3 2 5 2 2 4" xfId="11648"/>
    <cellStyle name="常规 3 2 5 2 2 4 2" xfId="22766"/>
    <cellStyle name="常规 3 2 5 2 2 5" xfId="22762"/>
    <cellStyle name="常规 3 2 5 2 3" xfId="1786"/>
    <cellStyle name="常规 3 2 5 2 3 2" xfId="4417"/>
    <cellStyle name="常规 3 2 5 2 3 2 2" xfId="8624"/>
    <cellStyle name="常规 3 2 5 2 3 2 2 2" xfId="22769"/>
    <cellStyle name="常规 3 2 5 2 3 2 3" xfId="22768"/>
    <cellStyle name="常规 3 2 5 2 3 3" xfId="6527"/>
    <cellStyle name="常规 3 2 5 2 3 3 2" xfId="22770"/>
    <cellStyle name="常规 3 2 5 2 3 4" xfId="22767"/>
    <cellStyle name="常规 3 2 5 2 4" xfId="4415"/>
    <cellStyle name="常规 3 2 5 2 4 2" xfId="8622"/>
    <cellStyle name="常规 3 2 5 2 4 2 2" xfId="22772"/>
    <cellStyle name="常规 3 2 5 2 4 3" xfId="22771"/>
    <cellStyle name="常规 3 2 5 2 5" xfId="6525"/>
    <cellStyle name="常规 3 2 5 2 5 2" xfId="22773"/>
    <cellStyle name="常规 3 2 5 2 6" xfId="11649"/>
    <cellStyle name="常规 3 2 5 2 6 2" xfId="22774"/>
    <cellStyle name="常规 3 2 5 2 7" xfId="22761"/>
    <cellStyle name="常规 3 2 5 3" xfId="1787"/>
    <cellStyle name="常规 3 2 5 3 2" xfId="1788"/>
    <cellStyle name="常规 3 2 5 3 2 2" xfId="4419"/>
    <cellStyle name="常规 3 2 5 3 2 2 2" xfId="8626"/>
    <cellStyle name="常规 3 2 5 3 2 2 2 2" xfId="22778"/>
    <cellStyle name="常规 3 2 5 3 2 2 3" xfId="22777"/>
    <cellStyle name="常规 3 2 5 3 2 3" xfId="6529"/>
    <cellStyle name="常规 3 2 5 3 2 3 2" xfId="22779"/>
    <cellStyle name="常规 3 2 5 3 2 4" xfId="22776"/>
    <cellStyle name="常规 3 2 5 3 3" xfId="4418"/>
    <cellStyle name="常规 3 2 5 3 3 2" xfId="8625"/>
    <cellStyle name="常规 3 2 5 3 3 2 2" xfId="22781"/>
    <cellStyle name="常规 3 2 5 3 3 3" xfId="22780"/>
    <cellStyle name="常规 3 2 5 3 4" xfId="6528"/>
    <cellStyle name="常规 3 2 5 3 4 2" xfId="22782"/>
    <cellStyle name="常规 3 2 5 3 5" xfId="11650"/>
    <cellStyle name="常规 3 2 5 3 5 2" xfId="22783"/>
    <cellStyle name="常规 3 2 5 3 6" xfId="22775"/>
    <cellStyle name="常规 3 2 5 4" xfId="1789"/>
    <cellStyle name="常规 3 2 5 4 2" xfId="4420"/>
    <cellStyle name="常规 3 2 5 4 2 2" xfId="8627"/>
    <cellStyle name="常规 3 2 5 4 2 2 2" xfId="22786"/>
    <cellStyle name="常规 3 2 5 4 2 3" xfId="22785"/>
    <cellStyle name="常规 3 2 5 4 3" xfId="6530"/>
    <cellStyle name="常规 3 2 5 4 3 2" xfId="22787"/>
    <cellStyle name="常规 3 2 5 4 4" xfId="22784"/>
    <cellStyle name="常规 3 2 5 5" xfId="4414"/>
    <cellStyle name="常规 3 2 5 5 2" xfId="8621"/>
    <cellStyle name="常规 3 2 5 5 2 2" xfId="22789"/>
    <cellStyle name="常规 3 2 5 5 3" xfId="22788"/>
    <cellStyle name="常规 3 2 5 6" xfId="6524"/>
    <cellStyle name="常规 3 2 5 6 2" xfId="22790"/>
    <cellStyle name="常规 3 2 5 7" xfId="11651"/>
    <cellStyle name="常规 3 2 5 7 2" xfId="22791"/>
    <cellStyle name="常规 3 2 5 8" xfId="22760"/>
    <cellStyle name="常规 3 2 6" xfId="1790"/>
    <cellStyle name="常规 3 2 6 2" xfId="1791"/>
    <cellStyle name="常规 3 2 6 2 2" xfId="4422"/>
    <cellStyle name="常规 3 2 6 2 2 2" xfId="8629"/>
    <cellStyle name="常规 3 2 6 2 2 2 2" xfId="22795"/>
    <cellStyle name="常规 3 2 6 2 2 3" xfId="22794"/>
    <cellStyle name="常规 3 2 6 2 3" xfId="6532"/>
    <cellStyle name="常规 3 2 6 2 3 2" xfId="22796"/>
    <cellStyle name="常规 3 2 6 2 4" xfId="11652"/>
    <cellStyle name="常规 3 2 6 2 4 2" xfId="22797"/>
    <cellStyle name="常规 3 2 6 2 5" xfId="22793"/>
    <cellStyle name="常规 3 2 6 3" xfId="1792"/>
    <cellStyle name="常规 3 2 6 3 2" xfId="4423"/>
    <cellStyle name="常规 3 2 6 3 2 2" xfId="8630"/>
    <cellStyle name="常规 3 2 6 3 2 2 2" xfId="22800"/>
    <cellStyle name="常规 3 2 6 3 2 3" xfId="22799"/>
    <cellStyle name="常规 3 2 6 3 3" xfId="6533"/>
    <cellStyle name="常规 3 2 6 3 3 2" xfId="22801"/>
    <cellStyle name="常规 3 2 6 3 4" xfId="22798"/>
    <cellStyle name="常规 3 2 6 4" xfId="4421"/>
    <cellStyle name="常规 3 2 6 4 2" xfId="8628"/>
    <cellStyle name="常规 3 2 6 4 2 2" xfId="22803"/>
    <cellStyle name="常规 3 2 6 4 3" xfId="22802"/>
    <cellStyle name="常规 3 2 6 5" xfId="6531"/>
    <cellStyle name="常规 3 2 6 5 2" xfId="22804"/>
    <cellStyle name="常规 3 2 6 6" xfId="11653"/>
    <cellStyle name="常规 3 2 6 6 2" xfId="22805"/>
    <cellStyle name="常规 3 2 6 7" xfId="22792"/>
    <cellStyle name="常规 3 2 7" xfId="1793"/>
    <cellStyle name="常规 3 2 7 2" xfId="1794"/>
    <cellStyle name="常规 3 2 7 2 2" xfId="4425"/>
    <cellStyle name="常规 3 2 7 2 2 2" xfId="8632"/>
    <cellStyle name="常规 3 2 7 2 2 2 2" xfId="22809"/>
    <cellStyle name="常规 3 2 7 2 2 3" xfId="22808"/>
    <cellStyle name="常规 3 2 7 2 3" xfId="6535"/>
    <cellStyle name="常规 3 2 7 2 3 2" xfId="22810"/>
    <cellStyle name="常规 3 2 7 2 4" xfId="22807"/>
    <cellStyle name="常规 3 2 7 3" xfId="4424"/>
    <cellStyle name="常规 3 2 7 3 2" xfId="8631"/>
    <cellStyle name="常规 3 2 7 3 2 2" xfId="22812"/>
    <cellStyle name="常规 3 2 7 3 3" xfId="22811"/>
    <cellStyle name="常规 3 2 7 4" xfId="6534"/>
    <cellStyle name="常规 3 2 7 4 2" xfId="22813"/>
    <cellStyle name="常规 3 2 7 5" xfId="11654"/>
    <cellStyle name="常规 3 2 7 5 2" xfId="22814"/>
    <cellStyle name="常规 3 2 7 6" xfId="22806"/>
    <cellStyle name="常规 3 2 8" xfId="1795"/>
    <cellStyle name="常规 3 2 8 2" xfId="4426"/>
    <cellStyle name="常规 3 2 8 2 2" xfId="8633"/>
    <cellStyle name="常规 3 2 8 2 2 2" xfId="22817"/>
    <cellStyle name="常规 3 2 8 2 3" xfId="22816"/>
    <cellStyle name="常规 3 2 8 3" xfId="6536"/>
    <cellStyle name="常规 3 2 8 3 2" xfId="22818"/>
    <cellStyle name="常规 3 2 8 4" xfId="22815"/>
    <cellStyle name="常规 3 2 9" xfId="3082"/>
    <cellStyle name="常规 3 2 9 2" xfId="7307"/>
    <cellStyle name="常规 3 2 9 2 2" xfId="22820"/>
    <cellStyle name="常规 3 2 9 3" xfId="22819"/>
    <cellStyle name="常规 3 3" xfId="1796"/>
    <cellStyle name="常规 3 3 10" xfId="5224"/>
    <cellStyle name="常规 3 3 10 2" xfId="9401"/>
    <cellStyle name="常规 3 3 10 2 2" xfId="11657"/>
    <cellStyle name="常规 3 3 10 2 2 2" xfId="22824"/>
    <cellStyle name="常规 3 3 10 2 3" xfId="22823"/>
    <cellStyle name="常规 3 3 10 3" xfId="9471"/>
    <cellStyle name="常规 3 3 10 3 2" xfId="22825"/>
    <cellStyle name="常规 3 3 10 4" xfId="11656"/>
    <cellStyle name="常规 3 3 10 4 2" xfId="22826"/>
    <cellStyle name="常规 3 3 10 5" xfId="22822"/>
    <cellStyle name="常规 3 3 11" xfId="11658"/>
    <cellStyle name="常规 3 3 11 2" xfId="22827"/>
    <cellStyle name="常规 3 3 12" xfId="11655"/>
    <cellStyle name="常规 3 3 12 2" xfId="22828"/>
    <cellStyle name="常规 3 3 13" xfId="22821"/>
    <cellStyle name="常规 3 3 2" xfId="1797"/>
    <cellStyle name="常规 3 3 2 10" xfId="11660"/>
    <cellStyle name="常规 3 3 2 10 2" xfId="22830"/>
    <cellStyle name="常规 3 3 2 11" xfId="11659"/>
    <cellStyle name="常规 3 3 2 11 2" xfId="22831"/>
    <cellStyle name="常规 3 3 2 12" xfId="22829"/>
    <cellStyle name="常规 3 3 2 2" xfId="1798"/>
    <cellStyle name="常规 3 3 2 2 10" xfId="11662"/>
    <cellStyle name="常规 3 3 2 2 10 2" xfId="22833"/>
    <cellStyle name="常规 3 3 2 2 11" xfId="11661"/>
    <cellStyle name="常规 3 3 2 2 11 2" xfId="22834"/>
    <cellStyle name="常规 3 3 2 2 12" xfId="22832"/>
    <cellStyle name="常规 3 3 2 2 2" xfId="1799"/>
    <cellStyle name="常规 3 3 2 2 2 10" xfId="11663"/>
    <cellStyle name="常规 3 3 2 2 2 10 2" xfId="22836"/>
    <cellStyle name="常规 3 3 2 2 2 11" xfId="22835"/>
    <cellStyle name="常规 3 3 2 2 2 2" xfId="1800"/>
    <cellStyle name="常规 3 3 2 2 2 2 10" xfId="22837"/>
    <cellStyle name="常规 3 3 2 2 2 2 2" xfId="1801"/>
    <cellStyle name="常规 3 3 2 2 2 2 2 2" xfId="1802"/>
    <cellStyle name="常规 3 3 2 2 2 2 2 2 2" xfId="1803"/>
    <cellStyle name="常规 3 3 2 2 2 2 2 2 2 2" xfId="4429"/>
    <cellStyle name="常规 3 3 2 2 2 2 2 2 2 2 2" xfId="8636"/>
    <cellStyle name="常规 3 3 2 2 2 2 2 2 2 2 2 2" xfId="11669"/>
    <cellStyle name="常规 3 3 2 2 2 2 2 2 2 2 2 2 2" xfId="22843"/>
    <cellStyle name="常规 3 3 2 2 2 2 2 2 2 2 2 3" xfId="22842"/>
    <cellStyle name="常规 3 3 2 2 2 2 2 2 2 2 3" xfId="11668"/>
    <cellStyle name="常规 3 3 2 2 2 2 2 2 2 2 3 2" xfId="22844"/>
    <cellStyle name="常规 3 3 2 2 2 2 2 2 2 2 4" xfId="22841"/>
    <cellStyle name="常规 3 3 2 2 2 2 2 2 2 3" xfId="6538"/>
    <cellStyle name="常规 3 3 2 2 2 2 2 2 2 3 2" xfId="11670"/>
    <cellStyle name="常规 3 3 2 2 2 2 2 2 2 3 2 2" xfId="22846"/>
    <cellStyle name="常规 3 3 2 2 2 2 2 2 2 3 3" xfId="22845"/>
    <cellStyle name="常规 3 3 2 2 2 2 2 2 2 4" xfId="11671"/>
    <cellStyle name="常规 3 3 2 2 2 2 2 2 2 4 2" xfId="22847"/>
    <cellStyle name="常规 3 3 2 2 2 2 2 2 2 5" xfId="11667"/>
    <cellStyle name="常规 3 3 2 2 2 2 2 2 2 5 2" xfId="22848"/>
    <cellStyle name="常规 3 3 2 2 2 2 2 2 2 6" xfId="22840"/>
    <cellStyle name="常规 3 3 2 2 2 2 2 2 3" xfId="4428"/>
    <cellStyle name="常规 3 3 2 2 2 2 2 2 3 2" xfId="8635"/>
    <cellStyle name="常规 3 3 2 2 2 2 2 2 3 2 2" xfId="11673"/>
    <cellStyle name="常规 3 3 2 2 2 2 2 2 3 2 2 2" xfId="22851"/>
    <cellStyle name="常规 3 3 2 2 2 2 2 2 3 2 3" xfId="22850"/>
    <cellStyle name="常规 3 3 2 2 2 2 2 2 3 3" xfId="11672"/>
    <cellStyle name="常规 3 3 2 2 2 2 2 2 3 3 2" xfId="22852"/>
    <cellStyle name="常规 3 3 2 2 2 2 2 2 3 4" xfId="22849"/>
    <cellStyle name="常规 3 3 2 2 2 2 2 2 4" xfId="6537"/>
    <cellStyle name="常规 3 3 2 2 2 2 2 2 4 2" xfId="11674"/>
    <cellStyle name="常规 3 3 2 2 2 2 2 2 4 2 2" xfId="22854"/>
    <cellStyle name="常规 3 3 2 2 2 2 2 2 4 3" xfId="22853"/>
    <cellStyle name="常规 3 3 2 2 2 2 2 2 5" xfId="11675"/>
    <cellStyle name="常规 3 3 2 2 2 2 2 2 5 2" xfId="22855"/>
    <cellStyle name="常规 3 3 2 2 2 2 2 2 6" xfId="11666"/>
    <cellStyle name="常规 3 3 2 2 2 2 2 2 6 2" xfId="22856"/>
    <cellStyle name="常规 3 3 2 2 2 2 2 2 7" xfId="22839"/>
    <cellStyle name="常规 3 3 2 2 2 2 2 3" xfId="1804"/>
    <cellStyle name="常规 3 3 2 2 2 2 2 3 2" xfId="4430"/>
    <cellStyle name="常规 3 3 2 2 2 2 2 3 2 2" xfId="8637"/>
    <cellStyle name="常规 3 3 2 2 2 2 2 3 2 2 2" xfId="11678"/>
    <cellStyle name="常规 3 3 2 2 2 2 2 3 2 2 2 2" xfId="22860"/>
    <cellStyle name="常规 3 3 2 2 2 2 2 3 2 2 3" xfId="22859"/>
    <cellStyle name="常规 3 3 2 2 2 2 2 3 2 3" xfId="11677"/>
    <cellStyle name="常规 3 3 2 2 2 2 2 3 2 3 2" xfId="22861"/>
    <cellStyle name="常规 3 3 2 2 2 2 2 3 2 4" xfId="22858"/>
    <cellStyle name="常规 3 3 2 2 2 2 2 3 3" xfId="6539"/>
    <cellStyle name="常规 3 3 2 2 2 2 2 3 3 2" xfId="11679"/>
    <cellStyle name="常规 3 3 2 2 2 2 2 3 3 2 2" xfId="22863"/>
    <cellStyle name="常规 3 3 2 2 2 2 2 3 3 3" xfId="22862"/>
    <cellStyle name="常规 3 3 2 2 2 2 2 3 4" xfId="11676"/>
    <cellStyle name="常规 3 3 2 2 2 2 2 3 4 2" xfId="22864"/>
    <cellStyle name="常规 3 3 2 2 2 2 2 3 5" xfId="22857"/>
    <cellStyle name="常规 3 3 2 2 2 2 2 4" xfId="5228"/>
    <cellStyle name="常规 3 3 2 2 2 2 2 4 2" xfId="9405"/>
    <cellStyle name="常规 3 3 2 2 2 2 2 4 2 2" xfId="11681"/>
    <cellStyle name="常规 3 3 2 2 2 2 2 4 2 2 2" xfId="22867"/>
    <cellStyle name="常规 3 3 2 2 2 2 2 4 2 3" xfId="22866"/>
    <cellStyle name="常规 3 3 2 2 2 2 2 4 3" xfId="9475"/>
    <cellStyle name="常规 3 3 2 2 2 2 2 4 3 2" xfId="22868"/>
    <cellStyle name="常规 3 3 2 2 2 2 2 4 4" xfId="11680"/>
    <cellStyle name="常规 3 3 2 2 2 2 2 4 4 2" xfId="22869"/>
    <cellStyle name="常规 3 3 2 2 2 2 2 4 5" xfId="22865"/>
    <cellStyle name="常规 3 3 2 2 2 2 2 5" xfId="4427"/>
    <cellStyle name="常规 3 3 2 2 2 2 2 5 2" xfId="8634"/>
    <cellStyle name="常规 3 3 2 2 2 2 2 5 2 2" xfId="11683"/>
    <cellStyle name="常规 3 3 2 2 2 2 2 5 2 2 2" xfId="22872"/>
    <cellStyle name="常规 3 3 2 2 2 2 2 5 2 3" xfId="22871"/>
    <cellStyle name="常规 3 3 2 2 2 2 2 5 3" xfId="11682"/>
    <cellStyle name="常规 3 3 2 2 2 2 2 5 3 2" xfId="22873"/>
    <cellStyle name="常规 3 3 2 2 2 2 2 5 4" xfId="22870"/>
    <cellStyle name="常规 3 3 2 2 2 2 2 6" xfId="11684"/>
    <cellStyle name="常规 3 3 2 2 2 2 2 6 2" xfId="22874"/>
    <cellStyle name="常规 3 3 2 2 2 2 2 7" xfId="11665"/>
    <cellStyle name="常规 3 3 2 2 2 2 2 7 2" xfId="22875"/>
    <cellStyle name="常规 3 3 2 2 2 2 2 8" xfId="22838"/>
    <cellStyle name="常规 3 3 2 2 2 2 3" xfId="1805"/>
    <cellStyle name="常规 3 3 2 2 2 2 3 2" xfId="1806"/>
    <cellStyle name="常规 3 3 2 2 2 2 3 2 2" xfId="1807"/>
    <cellStyle name="常规 3 3 2 2 2 2 3 2 2 2" xfId="4433"/>
    <cellStyle name="常规 3 3 2 2 2 2 3 2 2 2 2" xfId="8640"/>
    <cellStyle name="常规 3 3 2 2 2 2 3 2 2 2 2 2" xfId="11689"/>
    <cellStyle name="常规 3 3 2 2 2 2 3 2 2 2 2 2 2" xfId="22881"/>
    <cellStyle name="常规 3 3 2 2 2 2 3 2 2 2 2 3" xfId="22880"/>
    <cellStyle name="常规 3 3 2 2 2 2 3 2 2 2 3" xfId="11688"/>
    <cellStyle name="常规 3 3 2 2 2 2 3 2 2 2 3 2" xfId="22882"/>
    <cellStyle name="常规 3 3 2 2 2 2 3 2 2 2 4" xfId="22879"/>
    <cellStyle name="常规 3 3 2 2 2 2 3 2 2 3" xfId="6542"/>
    <cellStyle name="常规 3 3 2 2 2 2 3 2 2 3 2" xfId="11690"/>
    <cellStyle name="常规 3 3 2 2 2 2 3 2 2 3 2 2" xfId="22884"/>
    <cellStyle name="常规 3 3 2 2 2 2 3 2 2 3 3" xfId="22883"/>
    <cellStyle name="常规 3 3 2 2 2 2 3 2 2 4" xfId="11691"/>
    <cellStyle name="常规 3 3 2 2 2 2 3 2 2 4 2" xfId="22885"/>
    <cellStyle name="常规 3 3 2 2 2 2 3 2 2 5" xfId="11687"/>
    <cellStyle name="常规 3 3 2 2 2 2 3 2 2 5 2" xfId="22886"/>
    <cellStyle name="常规 3 3 2 2 2 2 3 2 2 6" xfId="22878"/>
    <cellStyle name="常规 3 3 2 2 2 2 3 2 3" xfId="4432"/>
    <cellStyle name="常规 3 3 2 2 2 2 3 2 3 2" xfId="8639"/>
    <cellStyle name="常规 3 3 2 2 2 2 3 2 3 2 2" xfId="11693"/>
    <cellStyle name="常规 3 3 2 2 2 2 3 2 3 2 2 2" xfId="22889"/>
    <cellStyle name="常规 3 3 2 2 2 2 3 2 3 2 3" xfId="22888"/>
    <cellStyle name="常规 3 3 2 2 2 2 3 2 3 3" xfId="11692"/>
    <cellStyle name="常规 3 3 2 2 2 2 3 2 3 3 2" xfId="22890"/>
    <cellStyle name="常规 3 3 2 2 2 2 3 2 3 4" xfId="22887"/>
    <cellStyle name="常规 3 3 2 2 2 2 3 2 4" xfId="6541"/>
    <cellStyle name="常规 3 3 2 2 2 2 3 2 4 2" xfId="11694"/>
    <cellStyle name="常规 3 3 2 2 2 2 3 2 4 2 2" xfId="22892"/>
    <cellStyle name="常规 3 3 2 2 2 2 3 2 4 3" xfId="22891"/>
    <cellStyle name="常规 3 3 2 2 2 2 3 2 5" xfId="11695"/>
    <cellStyle name="常规 3 3 2 2 2 2 3 2 5 2" xfId="22893"/>
    <cellStyle name="常规 3 3 2 2 2 2 3 2 6" xfId="11686"/>
    <cellStyle name="常规 3 3 2 2 2 2 3 2 6 2" xfId="22894"/>
    <cellStyle name="常规 3 3 2 2 2 2 3 2 7" xfId="22877"/>
    <cellStyle name="常规 3 3 2 2 2 2 3 3" xfId="1808"/>
    <cellStyle name="常规 3 3 2 2 2 2 3 3 2" xfId="4434"/>
    <cellStyle name="常规 3 3 2 2 2 2 3 3 2 2" xfId="8641"/>
    <cellStyle name="常规 3 3 2 2 2 2 3 3 2 2 2" xfId="11698"/>
    <cellStyle name="常规 3 3 2 2 2 2 3 3 2 2 2 2" xfId="22898"/>
    <cellStyle name="常规 3 3 2 2 2 2 3 3 2 2 3" xfId="22897"/>
    <cellStyle name="常规 3 3 2 2 2 2 3 3 2 3" xfId="11697"/>
    <cellStyle name="常规 3 3 2 2 2 2 3 3 2 3 2" xfId="22899"/>
    <cellStyle name="常规 3 3 2 2 2 2 3 3 2 4" xfId="22896"/>
    <cellStyle name="常规 3 3 2 2 2 2 3 3 3" xfId="6543"/>
    <cellStyle name="常规 3 3 2 2 2 2 3 3 3 2" xfId="11699"/>
    <cellStyle name="常规 3 3 2 2 2 2 3 3 3 2 2" xfId="22901"/>
    <cellStyle name="常规 3 3 2 2 2 2 3 3 3 3" xfId="22900"/>
    <cellStyle name="常规 3 3 2 2 2 2 3 3 4" xfId="11700"/>
    <cellStyle name="常规 3 3 2 2 2 2 3 3 4 2" xfId="22902"/>
    <cellStyle name="常规 3 3 2 2 2 2 3 3 5" xfId="11696"/>
    <cellStyle name="常规 3 3 2 2 2 2 3 3 5 2" xfId="22903"/>
    <cellStyle name="常规 3 3 2 2 2 2 3 3 6" xfId="22895"/>
    <cellStyle name="常规 3 3 2 2 2 2 3 4" xfId="1809"/>
    <cellStyle name="常规 3 3 2 2 2 2 3 4 2" xfId="4435"/>
    <cellStyle name="常规 3 3 2 2 2 2 3 4 2 2" xfId="8642"/>
    <cellStyle name="常规 3 3 2 2 2 2 3 4 2 2 2" xfId="11703"/>
    <cellStyle name="常规 3 3 2 2 2 2 3 4 2 2 2 2" xfId="22907"/>
    <cellStyle name="常规 3 3 2 2 2 2 3 4 2 2 3" xfId="22906"/>
    <cellStyle name="常规 3 3 2 2 2 2 3 4 2 3" xfId="11702"/>
    <cellStyle name="常规 3 3 2 2 2 2 3 4 2 3 2" xfId="22908"/>
    <cellStyle name="常规 3 3 2 2 2 2 3 4 2 4" xfId="22905"/>
    <cellStyle name="常规 3 3 2 2 2 2 3 4 3" xfId="6544"/>
    <cellStyle name="常规 3 3 2 2 2 2 3 4 3 2" xfId="11704"/>
    <cellStyle name="常规 3 3 2 2 2 2 3 4 3 2 2" xfId="22910"/>
    <cellStyle name="常规 3 3 2 2 2 2 3 4 3 3" xfId="22909"/>
    <cellStyle name="常规 3 3 2 2 2 2 3 4 4" xfId="11701"/>
    <cellStyle name="常规 3 3 2 2 2 2 3 4 4 2" xfId="22911"/>
    <cellStyle name="常规 3 3 2 2 2 2 3 4 5" xfId="22904"/>
    <cellStyle name="常规 3 3 2 2 2 2 3 5" xfId="4431"/>
    <cellStyle name="常规 3 3 2 2 2 2 3 5 2" xfId="8638"/>
    <cellStyle name="常规 3 3 2 2 2 2 3 5 2 2" xfId="11706"/>
    <cellStyle name="常规 3 3 2 2 2 2 3 5 2 2 2" xfId="22914"/>
    <cellStyle name="常规 3 3 2 2 2 2 3 5 2 3" xfId="22913"/>
    <cellStyle name="常规 3 3 2 2 2 2 3 5 3" xfId="11705"/>
    <cellStyle name="常规 3 3 2 2 2 2 3 5 3 2" xfId="22915"/>
    <cellStyle name="常规 3 3 2 2 2 2 3 5 4" xfId="22912"/>
    <cellStyle name="常规 3 3 2 2 2 2 3 6" xfId="6540"/>
    <cellStyle name="常规 3 3 2 2 2 2 3 6 2" xfId="11707"/>
    <cellStyle name="常规 3 3 2 2 2 2 3 6 2 2" xfId="22917"/>
    <cellStyle name="常规 3 3 2 2 2 2 3 6 3" xfId="22916"/>
    <cellStyle name="常规 3 3 2 2 2 2 3 7" xfId="11708"/>
    <cellStyle name="常规 3 3 2 2 2 2 3 7 2" xfId="22918"/>
    <cellStyle name="常规 3 3 2 2 2 2 3 8" xfId="11685"/>
    <cellStyle name="常规 3 3 2 2 2 2 3 8 2" xfId="22919"/>
    <cellStyle name="常规 3 3 2 2 2 2 3 9" xfId="22876"/>
    <cellStyle name="常规 3 3 2 2 2 2 4" xfId="1810"/>
    <cellStyle name="常规 3 3 2 2 2 2 4 2" xfId="1811"/>
    <cellStyle name="常规 3 3 2 2 2 2 4 2 2" xfId="4437"/>
    <cellStyle name="常规 3 3 2 2 2 2 4 2 2 2" xfId="8644"/>
    <cellStyle name="常规 3 3 2 2 2 2 4 2 2 2 2" xfId="11712"/>
    <cellStyle name="常规 3 3 2 2 2 2 4 2 2 2 2 2" xfId="22924"/>
    <cellStyle name="常规 3 3 2 2 2 2 4 2 2 2 3" xfId="22923"/>
    <cellStyle name="常规 3 3 2 2 2 2 4 2 2 3" xfId="11711"/>
    <cellStyle name="常规 3 3 2 2 2 2 4 2 2 3 2" xfId="22925"/>
    <cellStyle name="常规 3 3 2 2 2 2 4 2 2 4" xfId="22922"/>
    <cellStyle name="常规 3 3 2 2 2 2 4 2 3" xfId="6546"/>
    <cellStyle name="常规 3 3 2 2 2 2 4 2 3 2" xfId="11713"/>
    <cellStyle name="常规 3 3 2 2 2 2 4 2 3 2 2" xfId="22927"/>
    <cellStyle name="常规 3 3 2 2 2 2 4 2 3 3" xfId="22926"/>
    <cellStyle name="常规 3 3 2 2 2 2 4 2 4" xfId="11714"/>
    <cellStyle name="常规 3 3 2 2 2 2 4 2 4 2" xfId="22928"/>
    <cellStyle name="常规 3 3 2 2 2 2 4 2 5" xfId="11710"/>
    <cellStyle name="常规 3 3 2 2 2 2 4 2 5 2" xfId="22929"/>
    <cellStyle name="常规 3 3 2 2 2 2 4 2 6" xfId="22921"/>
    <cellStyle name="常规 3 3 2 2 2 2 4 3" xfId="4436"/>
    <cellStyle name="常规 3 3 2 2 2 2 4 3 2" xfId="8643"/>
    <cellStyle name="常规 3 3 2 2 2 2 4 3 2 2" xfId="11716"/>
    <cellStyle name="常规 3 3 2 2 2 2 4 3 2 2 2" xfId="22932"/>
    <cellStyle name="常规 3 3 2 2 2 2 4 3 2 3" xfId="22931"/>
    <cellStyle name="常规 3 3 2 2 2 2 4 3 3" xfId="11715"/>
    <cellStyle name="常规 3 3 2 2 2 2 4 3 3 2" xfId="22933"/>
    <cellStyle name="常规 3 3 2 2 2 2 4 3 4" xfId="22930"/>
    <cellStyle name="常规 3 3 2 2 2 2 4 4" xfId="6545"/>
    <cellStyle name="常规 3 3 2 2 2 2 4 4 2" xfId="11717"/>
    <cellStyle name="常规 3 3 2 2 2 2 4 4 2 2" xfId="22935"/>
    <cellStyle name="常规 3 3 2 2 2 2 4 4 3" xfId="22934"/>
    <cellStyle name="常规 3 3 2 2 2 2 4 5" xfId="11718"/>
    <cellStyle name="常规 3 3 2 2 2 2 4 5 2" xfId="22936"/>
    <cellStyle name="常规 3 3 2 2 2 2 4 6" xfId="11709"/>
    <cellStyle name="常规 3 3 2 2 2 2 4 6 2" xfId="22937"/>
    <cellStyle name="常规 3 3 2 2 2 2 4 7" xfId="22920"/>
    <cellStyle name="常规 3 3 2 2 2 2 5" xfId="1812"/>
    <cellStyle name="常规 3 3 2 2 2 2 5 2" xfId="4438"/>
    <cellStyle name="常规 3 3 2 2 2 2 5 2 2" xfId="8645"/>
    <cellStyle name="常规 3 3 2 2 2 2 5 2 2 2" xfId="11721"/>
    <cellStyle name="常规 3 3 2 2 2 2 5 2 2 2 2" xfId="22941"/>
    <cellStyle name="常规 3 3 2 2 2 2 5 2 2 3" xfId="22940"/>
    <cellStyle name="常规 3 3 2 2 2 2 5 2 3" xfId="11720"/>
    <cellStyle name="常规 3 3 2 2 2 2 5 2 3 2" xfId="22942"/>
    <cellStyle name="常规 3 3 2 2 2 2 5 2 4" xfId="22939"/>
    <cellStyle name="常规 3 3 2 2 2 2 5 3" xfId="6547"/>
    <cellStyle name="常规 3 3 2 2 2 2 5 3 2" xfId="11722"/>
    <cellStyle name="常规 3 3 2 2 2 2 5 3 2 2" xfId="22944"/>
    <cellStyle name="常规 3 3 2 2 2 2 5 3 3" xfId="22943"/>
    <cellStyle name="常规 3 3 2 2 2 2 5 4" xfId="11723"/>
    <cellStyle name="常规 3 3 2 2 2 2 5 4 2" xfId="22945"/>
    <cellStyle name="常规 3 3 2 2 2 2 5 5" xfId="11719"/>
    <cellStyle name="常规 3 3 2 2 2 2 5 5 2" xfId="22946"/>
    <cellStyle name="常规 3 3 2 2 2 2 5 6" xfId="22938"/>
    <cellStyle name="常规 3 3 2 2 2 2 6" xfId="1813"/>
    <cellStyle name="常规 3 3 2 2 2 2 6 2" xfId="4439"/>
    <cellStyle name="常规 3 3 2 2 2 2 6 2 2" xfId="8646"/>
    <cellStyle name="常规 3 3 2 2 2 2 6 2 2 2" xfId="11726"/>
    <cellStyle name="常规 3 3 2 2 2 2 6 2 2 2 2" xfId="22950"/>
    <cellStyle name="常规 3 3 2 2 2 2 6 2 2 3" xfId="22949"/>
    <cellStyle name="常规 3 3 2 2 2 2 6 2 3" xfId="11725"/>
    <cellStyle name="常规 3 3 2 2 2 2 6 2 3 2" xfId="22951"/>
    <cellStyle name="常规 3 3 2 2 2 2 6 2 4" xfId="22948"/>
    <cellStyle name="常规 3 3 2 2 2 2 6 3" xfId="6548"/>
    <cellStyle name="常规 3 3 2 2 2 2 6 3 2" xfId="11727"/>
    <cellStyle name="常规 3 3 2 2 2 2 6 3 2 2" xfId="22953"/>
    <cellStyle name="常规 3 3 2 2 2 2 6 3 3" xfId="22952"/>
    <cellStyle name="常规 3 3 2 2 2 2 6 4" xfId="11724"/>
    <cellStyle name="常规 3 3 2 2 2 2 6 4 2" xfId="22954"/>
    <cellStyle name="常规 3 3 2 2 2 2 6 5" xfId="22947"/>
    <cellStyle name="常规 3 3 2 2 2 2 7" xfId="3123"/>
    <cellStyle name="常规 3 3 2 2 2 2 7 2" xfId="7345"/>
    <cellStyle name="常规 3 3 2 2 2 2 7 2 2" xfId="11729"/>
    <cellStyle name="常规 3 3 2 2 2 2 7 2 2 2" xfId="22957"/>
    <cellStyle name="常规 3 3 2 2 2 2 7 2 3" xfId="22956"/>
    <cellStyle name="常规 3 3 2 2 2 2 7 3" xfId="11728"/>
    <cellStyle name="常规 3 3 2 2 2 2 7 3 2" xfId="22958"/>
    <cellStyle name="常规 3 3 2 2 2 2 7 4" xfId="22955"/>
    <cellStyle name="常规 3 3 2 2 2 2 8" xfId="11730"/>
    <cellStyle name="常规 3 3 2 2 2 2 8 2" xfId="22959"/>
    <cellStyle name="常规 3 3 2 2 2 2 9" xfId="11664"/>
    <cellStyle name="常规 3 3 2 2 2 2 9 2" xfId="22960"/>
    <cellStyle name="常规 3 3 2 2 2 3" xfId="1814"/>
    <cellStyle name="常规 3 3 2 2 2 3 2" xfId="1815"/>
    <cellStyle name="常规 3 3 2 2 2 3 2 2" xfId="1816"/>
    <cellStyle name="常规 3 3 2 2 2 3 2 2 2" xfId="4442"/>
    <cellStyle name="常规 3 3 2 2 2 3 2 2 2 2" xfId="8649"/>
    <cellStyle name="常规 3 3 2 2 2 3 2 2 2 2 2" xfId="11735"/>
    <cellStyle name="常规 3 3 2 2 2 3 2 2 2 2 2 2" xfId="22966"/>
    <cellStyle name="常规 3 3 2 2 2 3 2 2 2 2 3" xfId="22965"/>
    <cellStyle name="常规 3 3 2 2 2 3 2 2 2 3" xfId="11734"/>
    <cellStyle name="常规 3 3 2 2 2 3 2 2 2 3 2" xfId="22967"/>
    <cellStyle name="常规 3 3 2 2 2 3 2 2 2 4" xfId="22964"/>
    <cellStyle name="常规 3 3 2 2 2 3 2 2 3" xfId="6551"/>
    <cellStyle name="常规 3 3 2 2 2 3 2 2 3 2" xfId="11736"/>
    <cellStyle name="常规 3 3 2 2 2 3 2 2 3 2 2" xfId="22969"/>
    <cellStyle name="常规 3 3 2 2 2 3 2 2 3 3" xfId="22968"/>
    <cellStyle name="常规 3 3 2 2 2 3 2 2 4" xfId="11737"/>
    <cellStyle name="常规 3 3 2 2 2 3 2 2 4 2" xfId="22970"/>
    <cellStyle name="常规 3 3 2 2 2 3 2 2 5" xfId="11733"/>
    <cellStyle name="常规 3 3 2 2 2 3 2 2 5 2" xfId="22971"/>
    <cellStyle name="常规 3 3 2 2 2 3 2 2 6" xfId="22963"/>
    <cellStyle name="常规 3 3 2 2 2 3 2 3" xfId="1817"/>
    <cellStyle name="常规 3 3 2 2 2 3 2 3 2" xfId="4443"/>
    <cellStyle name="常规 3 3 2 2 2 3 2 3 2 2" xfId="8650"/>
    <cellStyle name="常规 3 3 2 2 2 3 2 3 2 2 2" xfId="11740"/>
    <cellStyle name="常规 3 3 2 2 2 3 2 3 2 2 2 2" xfId="22975"/>
    <cellStyle name="常规 3 3 2 2 2 3 2 3 2 2 3" xfId="22974"/>
    <cellStyle name="常规 3 3 2 2 2 3 2 3 2 3" xfId="11739"/>
    <cellStyle name="常规 3 3 2 2 2 3 2 3 2 3 2" xfId="22976"/>
    <cellStyle name="常规 3 3 2 2 2 3 2 3 2 4" xfId="22973"/>
    <cellStyle name="常规 3 3 2 2 2 3 2 3 3" xfId="6552"/>
    <cellStyle name="常规 3 3 2 2 2 3 2 3 3 2" xfId="11741"/>
    <cellStyle name="常规 3 3 2 2 2 3 2 3 3 2 2" xfId="22978"/>
    <cellStyle name="常规 3 3 2 2 2 3 2 3 3 3" xfId="22977"/>
    <cellStyle name="常规 3 3 2 2 2 3 2 3 4" xfId="11738"/>
    <cellStyle name="常规 3 3 2 2 2 3 2 3 4 2" xfId="22979"/>
    <cellStyle name="常规 3 3 2 2 2 3 2 3 5" xfId="22972"/>
    <cellStyle name="常规 3 3 2 2 2 3 2 4" xfId="4441"/>
    <cellStyle name="常规 3 3 2 2 2 3 2 4 2" xfId="8648"/>
    <cellStyle name="常规 3 3 2 2 2 3 2 4 2 2" xfId="11743"/>
    <cellStyle name="常规 3 3 2 2 2 3 2 4 2 2 2" xfId="22982"/>
    <cellStyle name="常规 3 3 2 2 2 3 2 4 2 3" xfId="22981"/>
    <cellStyle name="常规 3 3 2 2 2 3 2 4 3" xfId="11742"/>
    <cellStyle name="常规 3 3 2 2 2 3 2 4 3 2" xfId="22983"/>
    <cellStyle name="常规 3 3 2 2 2 3 2 4 4" xfId="22980"/>
    <cellStyle name="常规 3 3 2 2 2 3 2 5" xfId="6550"/>
    <cellStyle name="常规 3 3 2 2 2 3 2 5 2" xfId="11744"/>
    <cellStyle name="常规 3 3 2 2 2 3 2 5 2 2" xfId="22985"/>
    <cellStyle name="常规 3 3 2 2 2 3 2 5 3" xfId="22984"/>
    <cellStyle name="常规 3 3 2 2 2 3 2 6" xfId="11745"/>
    <cellStyle name="常规 3 3 2 2 2 3 2 6 2" xfId="22986"/>
    <cellStyle name="常规 3 3 2 2 2 3 2 7" xfId="11732"/>
    <cellStyle name="常规 3 3 2 2 2 3 2 7 2" xfId="22987"/>
    <cellStyle name="常规 3 3 2 2 2 3 2 8" xfId="22962"/>
    <cellStyle name="常规 3 3 2 2 2 3 3" xfId="1818"/>
    <cellStyle name="常规 3 3 2 2 2 3 3 2" xfId="1819"/>
    <cellStyle name="常规 3 3 2 2 2 3 3 2 2" xfId="4445"/>
    <cellStyle name="常规 3 3 2 2 2 3 3 2 2 2" xfId="8652"/>
    <cellStyle name="常规 3 3 2 2 2 3 3 2 2 2 2" xfId="11749"/>
    <cellStyle name="常规 3 3 2 2 2 3 3 2 2 2 2 2" xfId="22992"/>
    <cellStyle name="常规 3 3 2 2 2 3 3 2 2 2 3" xfId="22991"/>
    <cellStyle name="常规 3 3 2 2 2 3 3 2 2 3" xfId="11748"/>
    <cellStyle name="常规 3 3 2 2 2 3 3 2 2 3 2" xfId="22993"/>
    <cellStyle name="常规 3 3 2 2 2 3 3 2 2 4" xfId="22990"/>
    <cellStyle name="常规 3 3 2 2 2 3 3 2 3" xfId="6554"/>
    <cellStyle name="常规 3 3 2 2 2 3 3 2 3 2" xfId="11750"/>
    <cellStyle name="常规 3 3 2 2 2 3 3 2 3 2 2" xfId="22995"/>
    <cellStyle name="常规 3 3 2 2 2 3 3 2 3 3" xfId="22994"/>
    <cellStyle name="常规 3 3 2 2 2 3 3 2 4" xfId="11747"/>
    <cellStyle name="常规 3 3 2 2 2 3 3 2 4 2" xfId="22996"/>
    <cellStyle name="常规 3 3 2 2 2 3 3 2 5" xfId="22989"/>
    <cellStyle name="常规 3 3 2 2 2 3 3 3" xfId="4444"/>
    <cellStyle name="常规 3 3 2 2 2 3 3 3 2" xfId="8651"/>
    <cellStyle name="常规 3 3 2 2 2 3 3 3 2 2" xfId="11752"/>
    <cellStyle name="常规 3 3 2 2 2 3 3 3 2 2 2" xfId="22999"/>
    <cellStyle name="常规 3 3 2 2 2 3 3 3 2 3" xfId="22998"/>
    <cellStyle name="常规 3 3 2 2 2 3 3 3 3" xfId="11751"/>
    <cellStyle name="常规 3 3 2 2 2 3 3 3 3 2" xfId="23000"/>
    <cellStyle name="常规 3 3 2 2 2 3 3 3 4" xfId="22997"/>
    <cellStyle name="常规 3 3 2 2 2 3 3 4" xfId="6553"/>
    <cellStyle name="常规 3 3 2 2 2 3 3 4 2" xfId="11753"/>
    <cellStyle name="常规 3 3 2 2 2 3 3 4 2 2" xfId="23002"/>
    <cellStyle name="常规 3 3 2 2 2 3 3 4 3" xfId="23001"/>
    <cellStyle name="常规 3 3 2 2 2 3 3 5" xfId="11754"/>
    <cellStyle name="常规 3 3 2 2 2 3 3 5 2" xfId="23003"/>
    <cellStyle name="常规 3 3 2 2 2 3 3 6" xfId="11746"/>
    <cellStyle name="常规 3 3 2 2 2 3 3 6 2" xfId="23004"/>
    <cellStyle name="常规 3 3 2 2 2 3 3 7" xfId="22988"/>
    <cellStyle name="常规 3 3 2 2 2 3 4" xfId="1820"/>
    <cellStyle name="常规 3 3 2 2 2 3 4 2" xfId="4446"/>
    <cellStyle name="常规 3 3 2 2 2 3 4 2 2" xfId="8653"/>
    <cellStyle name="常规 3 3 2 2 2 3 4 2 2 2" xfId="11757"/>
    <cellStyle name="常规 3 3 2 2 2 3 4 2 2 2 2" xfId="23008"/>
    <cellStyle name="常规 3 3 2 2 2 3 4 2 2 3" xfId="23007"/>
    <cellStyle name="常规 3 3 2 2 2 3 4 2 3" xfId="11756"/>
    <cellStyle name="常规 3 3 2 2 2 3 4 2 3 2" xfId="23009"/>
    <cellStyle name="常规 3 3 2 2 2 3 4 2 4" xfId="23006"/>
    <cellStyle name="常规 3 3 2 2 2 3 4 3" xfId="6555"/>
    <cellStyle name="常规 3 3 2 2 2 3 4 3 2" xfId="11758"/>
    <cellStyle name="常规 3 3 2 2 2 3 4 3 2 2" xfId="23011"/>
    <cellStyle name="常规 3 3 2 2 2 3 4 3 3" xfId="23010"/>
    <cellStyle name="常规 3 3 2 2 2 3 4 4" xfId="11755"/>
    <cellStyle name="常规 3 3 2 2 2 3 4 4 2" xfId="23012"/>
    <cellStyle name="常规 3 3 2 2 2 3 4 5" xfId="23005"/>
    <cellStyle name="常规 3 3 2 2 2 3 5" xfId="4440"/>
    <cellStyle name="常规 3 3 2 2 2 3 5 2" xfId="8647"/>
    <cellStyle name="常规 3 3 2 2 2 3 5 2 2" xfId="11760"/>
    <cellStyle name="常规 3 3 2 2 2 3 5 2 2 2" xfId="23015"/>
    <cellStyle name="常规 3 3 2 2 2 3 5 2 3" xfId="23014"/>
    <cellStyle name="常规 3 3 2 2 2 3 5 3" xfId="11759"/>
    <cellStyle name="常规 3 3 2 2 2 3 5 3 2" xfId="23016"/>
    <cellStyle name="常规 3 3 2 2 2 3 5 4" xfId="23013"/>
    <cellStyle name="常规 3 3 2 2 2 3 6" xfId="6549"/>
    <cellStyle name="常规 3 3 2 2 2 3 6 2" xfId="11761"/>
    <cellStyle name="常规 3 3 2 2 2 3 6 2 2" xfId="23018"/>
    <cellStyle name="常规 3 3 2 2 2 3 6 3" xfId="23017"/>
    <cellStyle name="常规 3 3 2 2 2 3 7" xfId="11762"/>
    <cellStyle name="常规 3 3 2 2 2 3 7 2" xfId="23019"/>
    <cellStyle name="常规 3 3 2 2 2 3 8" xfId="11731"/>
    <cellStyle name="常规 3 3 2 2 2 3 8 2" xfId="23020"/>
    <cellStyle name="常规 3 3 2 2 2 3 9" xfId="22961"/>
    <cellStyle name="常规 3 3 2 2 2 4" xfId="1821"/>
    <cellStyle name="常规 3 3 2 2 2 4 2" xfId="1822"/>
    <cellStyle name="常规 3 3 2 2 2 4 2 2" xfId="4448"/>
    <cellStyle name="常规 3 3 2 2 2 4 2 2 2" xfId="8655"/>
    <cellStyle name="常规 3 3 2 2 2 4 2 2 2 2" xfId="11766"/>
    <cellStyle name="常规 3 3 2 2 2 4 2 2 2 2 2" xfId="23025"/>
    <cellStyle name="常规 3 3 2 2 2 4 2 2 2 3" xfId="23024"/>
    <cellStyle name="常规 3 3 2 2 2 4 2 2 3" xfId="11765"/>
    <cellStyle name="常规 3 3 2 2 2 4 2 2 3 2" xfId="23026"/>
    <cellStyle name="常规 3 3 2 2 2 4 2 2 4" xfId="23023"/>
    <cellStyle name="常规 3 3 2 2 2 4 2 3" xfId="6557"/>
    <cellStyle name="常规 3 3 2 2 2 4 2 3 2" xfId="11767"/>
    <cellStyle name="常规 3 3 2 2 2 4 2 3 2 2" xfId="23028"/>
    <cellStyle name="常规 3 3 2 2 2 4 2 3 3" xfId="23027"/>
    <cellStyle name="常规 3 3 2 2 2 4 2 4" xfId="11768"/>
    <cellStyle name="常规 3 3 2 2 2 4 2 4 2" xfId="23029"/>
    <cellStyle name="常规 3 3 2 2 2 4 2 5" xfId="11764"/>
    <cellStyle name="常规 3 3 2 2 2 4 2 5 2" xfId="23030"/>
    <cellStyle name="常规 3 3 2 2 2 4 2 6" xfId="23022"/>
    <cellStyle name="常规 3 3 2 2 2 4 3" xfId="1823"/>
    <cellStyle name="常规 3 3 2 2 2 4 3 2" xfId="4449"/>
    <cellStyle name="常规 3 3 2 2 2 4 3 2 2" xfId="8656"/>
    <cellStyle name="常规 3 3 2 2 2 4 3 2 2 2" xfId="11771"/>
    <cellStyle name="常规 3 3 2 2 2 4 3 2 2 2 2" xfId="23034"/>
    <cellStyle name="常规 3 3 2 2 2 4 3 2 2 3" xfId="23033"/>
    <cellStyle name="常规 3 3 2 2 2 4 3 2 3" xfId="11770"/>
    <cellStyle name="常规 3 3 2 2 2 4 3 2 3 2" xfId="23035"/>
    <cellStyle name="常规 3 3 2 2 2 4 3 2 4" xfId="23032"/>
    <cellStyle name="常规 3 3 2 2 2 4 3 3" xfId="6558"/>
    <cellStyle name="常规 3 3 2 2 2 4 3 3 2" xfId="11772"/>
    <cellStyle name="常规 3 3 2 2 2 4 3 3 2 2" xfId="23037"/>
    <cellStyle name="常规 3 3 2 2 2 4 3 3 3" xfId="23036"/>
    <cellStyle name="常规 3 3 2 2 2 4 3 4" xfId="11769"/>
    <cellStyle name="常规 3 3 2 2 2 4 3 4 2" xfId="23038"/>
    <cellStyle name="常规 3 3 2 2 2 4 3 5" xfId="23031"/>
    <cellStyle name="常规 3 3 2 2 2 4 4" xfId="4447"/>
    <cellStyle name="常规 3 3 2 2 2 4 4 2" xfId="8654"/>
    <cellStyle name="常规 3 3 2 2 2 4 4 2 2" xfId="11774"/>
    <cellStyle name="常规 3 3 2 2 2 4 4 2 2 2" xfId="23041"/>
    <cellStyle name="常规 3 3 2 2 2 4 4 2 3" xfId="23040"/>
    <cellStyle name="常规 3 3 2 2 2 4 4 3" xfId="11773"/>
    <cellStyle name="常规 3 3 2 2 2 4 4 3 2" xfId="23042"/>
    <cellStyle name="常规 3 3 2 2 2 4 4 4" xfId="23039"/>
    <cellStyle name="常规 3 3 2 2 2 4 5" xfId="6556"/>
    <cellStyle name="常规 3 3 2 2 2 4 5 2" xfId="11775"/>
    <cellStyle name="常规 3 3 2 2 2 4 5 2 2" xfId="23044"/>
    <cellStyle name="常规 3 3 2 2 2 4 5 3" xfId="23043"/>
    <cellStyle name="常规 3 3 2 2 2 4 6" xfId="11776"/>
    <cellStyle name="常规 3 3 2 2 2 4 6 2" xfId="23045"/>
    <cellStyle name="常规 3 3 2 2 2 4 7" xfId="11763"/>
    <cellStyle name="常规 3 3 2 2 2 4 7 2" xfId="23046"/>
    <cellStyle name="常规 3 3 2 2 2 4 8" xfId="23021"/>
    <cellStyle name="常规 3 3 2 2 2 5" xfId="1824"/>
    <cellStyle name="常规 3 3 2 2 2 5 2" xfId="1825"/>
    <cellStyle name="常规 3 3 2 2 2 5 2 2" xfId="4451"/>
    <cellStyle name="常规 3 3 2 2 2 5 2 2 2" xfId="8658"/>
    <cellStyle name="常规 3 3 2 2 2 5 2 2 2 2" xfId="11780"/>
    <cellStyle name="常规 3 3 2 2 2 5 2 2 2 2 2" xfId="23051"/>
    <cellStyle name="常规 3 3 2 2 2 5 2 2 2 3" xfId="23050"/>
    <cellStyle name="常规 3 3 2 2 2 5 2 2 3" xfId="11779"/>
    <cellStyle name="常规 3 3 2 2 2 5 2 2 3 2" xfId="23052"/>
    <cellStyle name="常规 3 3 2 2 2 5 2 2 4" xfId="23049"/>
    <cellStyle name="常规 3 3 2 2 2 5 2 3" xfId="6560"/>
    <cellStyle name="常规 3 3 2 2 2 5 2 3 2" xfId="11781"/>
    <cellStyle name="常规 3 3 2 2 2 5 2 3 2 2" xfId="23054"/>
    <cellStyle name="常规 3 3 2 2 2 5 2 3 3" xfId="23053"/>
    <cellStyle name="常规 3 3 2 2 2 5 2 4" xfId="11778"/>
    <cellStyle name="常规 3 3 2 2 2 5 2 4 2" xfId="23055"/>
    <cellStyle name="常规 3 3 2 2 2 5 2 5" xfId="23048"/>
    <cellStyle name="常规 3 3 2 2 2 5 3" xfId="4450"/>
    <cellStyle name="常规 3 3 2 2 2 5 3 2" xfId="8657"/>
    <cellStyle name="常规 3 3 2 2 2 5 3 2 2" xfId="11783"/>
    <cellStyle name="常规 3 3 2 2 2 5 3 2 2 2" xfId="23058"/>
    <cellStyle name="常规 3 3 2 2 2 5 3 2 3" xfId="23057"/>
    <cellStyle name="常规 3 3 2 2 2 5 3 3" xfId="11782"/>
    <cellStyle name="常规 3 3 2 2 2 5 3 3 2" xfId="23059"/>
    <cellStyle name="常规 3 3 2 2 2 5 3 4" xfId="23056"/>
    <cellStyle name="常规 3 3 2 2 2 5 4" xfId="6559"/>
    <cellStyle name="常规 3 3 2 2 2 5 4 2" xfId="11784"/>
    <cellStyle name="常规 3 3 2 2 2 5 4 2 2" xfId="23061"/>
    <cellStyle name="常规 3 3 2 2 2 5 4 3" xfId="23060"/>
    <cellStyle name="常规 3 3 2 2 2 5 5" xfId="11785"/>
    <cellStyle name="常规 3 3 2 2 2 5 5 2" xfId="23062"/>
    <cellStyle name="常规 3 3 2 2 2 5 6" xfId="11777"/>
    <cellStyle name="常规 3 3 2 2 2 5 6 2" xfId="23063"/>
    <cellStyle name="常规 3 3 2 2 2 5 7" xfId="23047"/>
    <cellStyle name="常规 3 3 2 2 2 6" xfId="1826"/>
    <cellStyle name="常规 3 3 2 2 2 6 2" xfId="4452"/>
    <cellStyle name="常规 3 3 2 2 2 6 2 2" xfId="8659"/>
    <cellStyle name="常规 3 3 2 2 2 6 2 2 2" xfId="11788"/>
    <cellStyle name="常规 3 3 2 2 2 6 2 2 2 2" xfId="23067"/>
    <cellStyle name="常规 3 3 2 2 2 6 2 2 3" xfId="23066"/>
    <cellStyle name="常规 3 3 2 2 2 6 2 3" xfId="11787"/>
    <cellStyle name="常规 3 3 2 2 2 6 2 3 2" xfId="23068"/>
    <cellStyle name="常规 3 3 2 2 2 6 2 4" xfId="23065"/>
    <cellStyle name="常规 3 3 2 2 2 6 3" xfId="6561"/>
    <cellStyle name="常规 3 3 2 2 2 6 3 2" xfId="11789"/>
    <cellStyle name="常规 3 3 2 2 2 6 3 2 2" xfId="23070"/>
    <cellStyle name="常规 3 3 2 2 2 6 3 3" xfId="23069"/>
    <cellStyle name="常规 3 3 2 2 2 6 4" xfId="11786"/>
    <cellStyle name="常规 3 3 2 2 2 6 4 2" xfId="23071"/>
    <cellStyle name="常规 3 3 2 2 2 6 5" xfId="23064"/>
    <cellStyle name="常规 3 3 2 2 2 7" xfId="3091"/>
    <cellStyle name="常规 3 3 2 2 2 7 2" xfId="7316"/>
    <cellStyle name="常规 3 3 2 2 2 7 2 2" xfId="11791"/>
    <cellStyle name="常规 3 3 2 2 2 7 2 2 2" xfId="23074"/>
    <cellStyle name="常规 3 3 2 2 2 7 2 3" xfId="23073"/>
    <cellStyle name="常规 3 3 2 2 2 7 3" xfId="11790"/>
    <cellStyle name="常规 3 3 2 2 2 7 3 2" xfId="23075"/>
    <cellStyle name="常规 3 3 2 2 2 7 4" xfId="23072"/>
    <cellStyle name="常规 3 3 2 2 2 8" xfId="5227"/>
    <cellStyle name="常规 3 3 2 2 2 8 2" xfId="9404"/>
    <cellStyle name="常规 3 3 2 2 2 8 2 2" xfId="11793"/>
    <cellStyle name="常规 3 3 2 2 2 8 2 2 2" xfId="23078"/>
    <cellStyle name="常规 3 3 2 2 2 8 2 3" xfId="23077"/>
    <cellStyle name="常规 3 3 2 2 2 8 3" xfId="9474"/>
    <cellStyle name="常规 3 3 2 2 2 8 3 2" xfId="23079"/>
    <cellStyle name="常规 3 3 2 2 2 8 4" xfId="11792"/>
    <cellStyle name="常规 3 3 2 2 2 8 4 2" xfId="23080"/>
    <cellStyle name="常规 3 3 2 2 2 8 5" xfId="23076"/>
    <cellStyle name="常规 3 3 2 2 2 9" xfId="11794"/>
    <cellStyle name="常规 3 3 2 2 2 9 2" xfId="23081"/>
    <cellStyle name="常规 3 3 2 2 3" xfId="1827"/>
    <cellStyle name="常规 3 3 2 2 3 10" xfId="23082"/>
    <cellStyle name="常规 3 3 2 2 3 2" xfId="1828"/>
    <cellStyle name="常规 3 3 2 2 3 2 2" xfId="1829"/>
    <cellStyle name="常规 3 3 2 2 3 2 2 2" xfId="1830"/>
    <cellStyle name="常规 3 3 2 2 3 2 2 2 2" xfId="4456"/>
    <cellStyle name="常规 3 3 2 2 3 2 2 2 2 2" xfId="8663"/>
    <cellStyle name="常规 3 3 2 2 3 2 2 2 2 2 2" xfId="11800"/>
    <cellStyle name="常规 3 3 2 2 3 2 2 2 2 2 2 2" xfId="23088"/>
    <cellStyle name="常规 3 3 2 2 3 2 2 2 2 2 3" xfId="23087"/>
    <cellStyle name="常规 3 3 2 2 3 2 2 2 2 3" xfId="11799"/>
    <cellStyle name="常规 3 3 2 2 3 2 2 2 2 3 2" xfId="23089"/>
    <cellStyle name="常规 3 3 2 2 3 2 2 2 2 4" xfId="23086"/>
    <cellStyle name="常规 3 3 2 2 3 2 2 2 3" xfId="6565"/>
    <cellStyle name="常规 3 3 2 2 3 2 2 2 3 2" xfId="11801"/>
    <cellStyle name="常规 3 3 2 2 3 2 2 2 3 2 2" xfId="23091"/>
    <cellStyle name="常规 3 3 2 2 3 2 2 2 3 3" xfId="23090"/>
    <cellStyle name="常规 3 3 2 2 3 2 2 2 4" xfId="11802"/>
    <cellStyle name="常规 3 3 2 2 3 2 2 2 4 2" xfId="23092"/>
    <cellStyle name="常规 3 3 2 2 3 2 2 2 5" xfId="11798"/>
    <cellStyle name="常规 3 3 2 2 3 2 2 2 5 2" xfId="23093"/>
    <cellStyle name="常规 3 3 2 2 3 2 2 2 6" xfId="23085"/>
    <cellStyle name="常规 3 3 2 2 3 2 2 3" xfId="4455"/>
    <cellStyle name="常规 3 3 2 2 3 2 2 3 2" xfId="8662"/>
    <cellStyle name="常规 3 3 2 2 3 2 2 3 2 2" xfId="11804"/>
    <cellStyle name="常规 3 3 2 2 3 2 2 3 2 2 2" xfId="23096"/>
    <cellStyle name="常规 3 3 2 2 3 2 2 3 2 3" xfId="23095"/>
    <cellStyle name="常规 3 3 2 2 3 2 2 3 3" xfId="11803"/>
    <cellStyle name="常规 3 3 2 2 3 2 2 3 3 2" xfId="23097"/>
    <cellStyle name="常规 3 3 2 2 3 2 2 3 4" xfId="23094"/>
    <cellStyle name="常规 3 3 2 2 3 2 2 4" xfId="6564"/>
    <cellStyle name="常规 3 3 2 2 3 2 2 4 2" xfId="11805"/>
    <cellStyle name="常规 3 3 2 2 3 2 2 4 2 2" xfId="23099"/>
    <cellStyle name="常规 3 3 2 2 3 2 2 4 3" xfId="23098"/>
    <cellStyle name="常规 3 3 2 2 3 2 2 5" xfId="11806"/>
    <cellStyle name="常规 3 3 2 2 3 2 2 5 2" xfId="23100"/>
    <cellStyle name="常规 3 3 2 2 3 2 2 6" xfId="11797"/>
    <cellStyle name="常规 3 3 2 2 3 2 2 6 2" xfId="23101"/>
    <cellStyle name="常规 3 3 2 2 3 2 2 7" xfId="23084"/>
    <cellStyle name="常规 3 3 2 2 3 2 3" xfId="1831"/>
    <cellStyle name="常规 3 3 2 2 3 2 3 2" xfId="4457"/>
    <cellStyle name="常规 3 3 2 2 3 2 3 2 2" xfId="8664"/>
    <cellStyle name="常规 3 3 2 2 3 2 3 2 2 2" xfId="11809"/>
    <cellStyle name="常规 3 3 2 2 3 2 3 2 2 2 2" xfId="23105"/>
    <cellStyle name="常规 3 3 2 2 3 2 3 2 2 3" xfId="23104"/>
    <cellStyle name="常规 3 3 2 2 3 2 3 2 3" xfId="11808"/>
    <cellStyle name="常规 3 3 2 2 3 2 3 2 3 2" xfId="23106"/>
    <cellStyle name="常规 3 3 2 2 3 2 3 2 4" xfId="23103"/>
    <cellStyle name="常规 3 3 2 2 3 2 3 3" xfId="6566"/>
    <cellStyle name="常规 3 3 2 2 3 2 3 3 2" xfId="11810"/>
    <cellStyle name="常规 3 3 2 2 3 2 3 3 2 2" xfId="23108"/>
    <cellStyle name="常规 3 3 2 2 3 2 3 3 3" xfId="23107"/>
    <cellStyle name="常规 3 3 2 2 3 2 3 4" xfId="11811"/>
    <cellStyle name="常规 3 3 2 2 3 2 3 4 2" xfId="23109"/>
    <cellStyle name="常规 3 3 2 2 3 2 3 5" xfId="11807"/>
    <cellStyle name="常规 3 3 2 2 3 2 3 5 2" xfId="23110"/>
    <cellStyle name="常规 3 3 2 2 3 2 3 6" xfId="23102"/>
    <cellStyle name="常规 3 3 2 2 3 2 4" xfId="1832"/>
    <cellStyle name="常规 3 3 2 2 3 2 4 2" xfId="4458"/>
    <cellStyle name="常规 3 3 2 2 3 2 4 2 2" xfId="8665"/>
    <cellStyle name="常规 3 3 2 2 3 2 4 2 2 2" xfId="11814"/>
    <cellStyle name="常规 3 3 2 2 3 2 4 2 2 2 2" xfId="23114"/>
    <cellStyle name="常规 3 3 2 2 3 2 4 2 2 3" xfId="23113"/>
    <cellStyle name="常规 3 3 2 2 3 2 4 2 3" xfId="11813"/>
    <cellStyle name="常规 3 3 2 2 3 2 4 2 3 2" xfId="23115"/>
    <cellStyle name="常规 3 3 2 2 3 2 4 2 4" xfId="23112"/>
    <cellStyle name="常规 3 3 2 2 3 2 4 3" xfId="6567"/>
    <cellStyle name="常规 3 3 2 2 3 2 4 3 2" xfId="11815"/>
    <cellStyle name="常规 3 3 2 2 3 2 4 3 2 2" xfId="23117"/>
    <cellStyle name="常规 3 3 2 2 3 2 4 3 3" xfId="23116"/>
    <cellStyle name="常规 3 3 2 2 3 2 4 4" xfId="11812"/>
    <cellStyle name="常规 3 3 2 2 3 2 4 4 2" xfId="23118"/>
    <cellStyle name="常规 3 3 2 2 3 2 4 5" xfId="23111"/>
    <cellStyle name="常规 3 3 2 2 3 2 5" xfId="4454"/>
    <cellStyle name="常规 3 3 2 2 3 2 5 2" xfId="8661"/>
    <cellStyle name="常规 3 3 2 2 3 2 5 2 2" xfId="11817"/>
    <cellStyle name="常规 3 3 2 2 3 2 5 2 2 2" xfId="23121"/>
    <cellStyle name="常规 3 3 2 2 3 2 5 2 3" xfId="23120"/>
    <cellStyle name="常规 3 3 2 2 3 2 5 3" xfId="11816"/>
    <cellStyle name="常规 3 3 2 2 3 2 5 3 2" xfId="23122"/>
    <cellStyle name="常规 3 3 2 2 3 2 5 4" xfId="23119"/>
    <cellStyle name="常规 3 3 2 2 3 2 6" xfId="6563"/>
    <cellStyle name="常规 3 3 2 2 3 2 6 2" xfId="11818"/>
    <cellStyle name="常规 3 3 2 2 3 2 6 2 2" xfId="23124"/>
    <cellStyle name="常规 3 3 2 2 3 2 6 3" xfId="23123"/>
    <cellStyle name="常规 3 3 2 2 3 2 7" xfId="11819"/>
    <cellStyle name="常规 3 3 2 2 3 2 7 2" xfId="23125"/>
    <cellStyle name="常规 3 3 2 2 3 2 8" xfId="11796"/>
    <cellStyle name="常规 3 3 2 2 3 2 8 2" xfId="23126"/>
    <cellStyle name="常规 3 3 2 2 3 2 9" xfId="23083"/>
    <cellStyle name="常规 3 3 2 2 3 3" xfId="1833"/>
    <cellStyle name="常规 3 3 2 2 3 3 2" xfId="1834"/>
    <cellStyle name="常规 3 3 2 2 3 3 2 2" xfId="4460"/>
    <cellStyle name="常规 3 3 2 2 3 3 2 2 2" xfId="8667"/>
    <cellStyle name="常规 3 3 2 2 3 3 2 2 2 2" xfId="11823"/>
    <cellStyle name="常规 3 3 2 2 3 3 2 2 2 2 2" xfId="23131"/>
    <cellStyle name="常规 3 3 2 2 3 3 2 2 2 3" xfId="23130"/>
    <cellStyle name="常规 3 3 2 2 3 3 2 2 3" xfId="11822"/>
    <cellStyle name="常规 3 3 2 2 3 3 2 2 3 2" xfId="23132"/>
    <cellStyle name="常规 3 3 2 2 3 3 2 2 4" xfId="23129"/>
    <cellStyle name="常规 3 3 2 2 3 3 2 3" xfId="6569"/>
    <cellStyle name="常规 3 3 2 2 3 3 2 3 2" xfId="11824"/>
    <cellStyle name="常规 3 3 2 2 3 3 2 3 2 2" xfId="23134"/>
    <cellStyle name="常规 3 3 2 2 3 3 2 3 3" xfId="23133"/>
    <cellStyle name="常规 3 3 2 2 3 3 2 4" xfId="11825"/>
    <cellStyle name="常规 3 3 2 2 3 3 2 4 2" xfId="23135"/>
    <cellStyle name="常规 3 3 2 2 3 3 2 5" xfId="11821"/>
    <cellStyle name="常规 3 3 2 2 3 3 2 5 2" xfId="23136"/>
    <cellStyle name="常规 3 3 2 2 3 3 2 6" xfId="23128"/>
    <cellStyle name="常规 3 3 2 2 3 3 3" xfId="1835"/>
    <cellStyle name="常规 3 3 2 2 3 3 3 2" xfId="4461"/>
    <cellStyle name="常规 3 3 2 2 3 3 3 2 2" xfId="8668"/>
    <cellStyle name="常规 3 3 2 2 3 3 3 2 2 2" xfId="11828"/>
    <cellStyle name="常规 3 3 2 2 3 3 3 2 2 2 2" xfId="23140"/>
    <cellStyle name="常规 3 3 2 2 3 3 3 2 2 3" xfId="23139"/>
    <cellStyle name="常规 3 3 2 2 3 3 3 2 3" xfId="11827"/>
    <cellStyle name="常规 3 3 2 2 3 3 3 2 3 2" xfId="23141"/>
    <cellStyle name="常规 3 3 2 2 3 3 3 2 4" xfId="23138"/>
    <cellStyle name="常规 3 3 2 2 3 3 3 3" xfId="6570"/>
    <cellStyle name="常规 3 3 2 2 3 3 3 3 2" xfId="11829"/>
    <cellStyle name="常规 3 3 2 2 3 3 3 3 2 2" xfId="23143"/>
    <cellStyle name="常规 3 3 2 2 3 3 3 3 3" xfId="23142"/>
    <cellStyle name="常规 3 3 2 2 3 3 3 4" xfId="11826"/>
    <cellStyle name="常规 3 3 2 2 3 3 3 4 2" xfId="23144"/>
    <cellStyle name="常规 3 3 2 2 3 3 3 5" xfId="23137"/>
    <cellStyle name="常规 3 3 2 2 3 3 4" xfId="4459"/>
    <cellStyle name="常规 3 3 2 2 3 3 4 2" xfId="8666"/>
    <cellStyle name="常规 3 3 2 2 3 3 4 2 2" xfId="11831"/>
    <cellStyle name="常规 3 3 2 2 3 3 4 2 2 2" xfId="23147"/>
    <cellStyle name="常规 3 3 2 2 3 3 4 2 3" xfId="23146"/>
    <cellStyle name="常规 3 3 2 2 3 3 4 3" xfId="11830"/>
    <cellStyle name="常规 3 3 2 2 3 3 4 3 2" xfId="23148"/>
    <cellStyle name="常规 3 3 2 2 3 3 4 4" xfId="23145"/>
    <cellStyle name="常规 3 3 2 2 3 3 5" xfId="6568"/>
    <cellStyle name="常规 3 3 2 2 3 3 5 2" xfId="11832"/>
    <cellStyle name="常规 3 3 2 2 3 3 5 2 2" xfId="23150"/>
    <cellStyle name="常规 3 3 2 2 3 3 5 3" xfId="23149"/>
    <cellStyle name="常规 3 3 2 2 3 3 6" xfId="11833"/>
    <cellStyle name="常规 3 3 2 2 3 3 6 2" xfId="23151"/>
    <cellStyle name="常规 3 3 2 2 3 3 7" xfId="11820"/>
    <cellStyle name="常规 3 3 2 2 3 3 7 2" xfId="23152"/>
    <cellStyle name="常规 3 3 2 2 3 3 8" xfId="23127"/>
    <cellStyle name="常规 3 3 2 2 3 4" xfId="1836"/>
    <cellStyle name="常规 3 3 2 2 3 4 2" xfId="4462"/>
    <cellStyle name="常规 3 3 2 2 3 4 2 2" xfId="8669"/>
    <cellStyle name="常规 3 3 2 2 3 4 2 2 2" xfId="11836"/>
    <cellStyle name="常规 3 3 2 2 3 4 2 2 2 2" xfId="23156"/>
    <cellStyle name="常规 3 3 2 2 3 4 2 2 3" xfId="23155"/>
    <cellStyle name="常规 3 3 2 2 3 4 2 3" xfId="11835"/>
    <cellStyle name="常规 3 3 2 2 3 4 2 3 2" xfId="23157"/>
    <cellStyle name="常规 3 3 2 2 3 4 2 4" xfId="23154"/>
    <cellStyle name="常规 3 3 2 2 3 4 3" xfId="6571"/>
    <cellStyle name="常规 3 3 2 2 3 4 3 2" xfId="11837"/>
    <cellStyle name="常规 3 3 2 2 3 4 3 2 2" xfId="23159"/>
    <cellStyle name="常规 3 3 2 2 3 4 3 3" xfId="23158"/>
    <cellStyle name="常规 3 3 2 2 3 4 4" xfId="11838"/>
    <cellStyle name="常规 3 3 2 2 3 4 4 2" xfId="23160"/>
    <cellStyle name="常规 3 3 2 2 3 4 5" xfId="11834"/>
    <cellStyle name="常规 3 3 2 2 3 4 5 2" xfId="23161"/>
    <cellStyle name="常规 3 3 2 2 3 4 6" xfId="23153"/>
    <cellStyle name="常规 3 3 2 2 3 5" xfId="1837"/>
    <cellStyle name="常规 3 3 2 2 3 5 2" xfId="4463"/>
    <cellStyle name="常规 3 3 2 2 3 5 2 2" xfId="8670"/>
    <cellStyle name="常规 3 3 2 2 3 5 2 2 2" xfId="11841"/>
    <cellStyle name="常规 3 3 2 2 3 5 2 2 2 2" xfId="23165"/>
    <cellStyle name="常规 3 3 2 2 3 5 2 2 3" xfId="23164"/>
    <cellStyle name="常规 3 3 2 2 3 5 2 3" xfId="11840"/>
    <cellStyle name="常规 3 3 2 2 3 5 2 3 2" xfId="23166"/>
    <cellStyle name="常规 3 3 2 2 3 5 2 4" xfId="23163"/>
    <cellStyle name="常规 3 3 2 2 3 5 3" xfId="6572"/>
    <cellStyle name="常规 3 3 2 2 3 5 3 2" xfId="11842"/>
    <cellStyle name="常规 3 3 2 2 3 5 3 2 2" xfId="23168"/>
    <cellStyle name="常规 3 3 2 2 3 5 3 3" xfId="23167"/>
    <cellStyle name="常规 3 3 2 2 3 5 4" xfId="11839"/>
    <cellStyle name="常规 3 3 2 2 3 5 4 2" xfId="23169"/>
    <cellStyle name="常规 3 3 2 2 3 5 5" xfId="23162"/>
    <cellStyle name="常规 3 3 2 2 3 6" xfId="4453"/>
    <cellStyle name="常规 3 3 2 2 3 6 2" xfId="8660"/>
    <cellStyle name="常规 3 3 2 2 3 6 2 2" xfId="11844"/>
    <cellStyle name="常规 3 3 2 2 3 6 2 2 2" xfId="23172"/>
    <cellStyle name="常规 3 3 2 2 3 6 2 3" xfId="23171"/>
    <cellStyle name="常规 3 3 2 2 3 6 3" xfId="11843"/>
    <cellStyle name="常规 3 3 2 2 3 6 3 2" xfId="23173"/>
    <cellStyle name="常规 3 3 2 2 3 6 4" xfId="23170"/>
    <cellStyle name="常规 3 3 2 2 3 7" xfId="6562"/>
    <cellStyle name="常规 3 3 2 2 3 7 2" xfId="11845"/>
    <cellStyle name="常规 3 3 2 2 3 7 2 2" xfId="23175"/>
    <cellStyle name="常规 3 3 2 2 3 7 3" xfId="23174"/>
    <cellStyle name="常规 3 3 2 2 3 8" xfId="11846"/>
    <cellStyle name="常规 3 3 2 2 3 8 2" xfId="23176"/>
    <cellStyle name="常规 3 3 2 2 3 9" xfId="11795"/>
    <cellStyle name="常规 3 3 2 2 3 9 2" xfId="23177"/>
    <cellStyle name="常规 3 3 2 2 4" xfId="1838"/>
    <cellStyle name="常规 3 3 2 2 4 2" xfId="1839"/>
    <cellStyle name="常规 3 3 2 2 4 2 2" xfId="1840"/>
    <cellStyle name="常规 3 3 2 2 4 2 2 2" xfId="4466"/>
    <cellStyle name="常规 3 3 2 2 4 2 2 2 2" xfId="8673"/>
    <cellStyle name="常规 3 3 2 2 4 2 2 2 2 2" xfId="11851"/>
    <cellStyle name="常规 3 3 2 2 4 2 2 2 2 2 2" xfId="23183"/>
    <cellStyle name="常规 3 3 2 2 4 2 2 2 2 3" xfId="23182"/>
    <cellStyle name="常规 3 3 2 2 4 2 2 2 3" xfId="11850"/>
    <cellStyle name="常规 3 3 2 2 4 2 2 2 3 2" xfId="23184"/>
    <cellStyle name="常规 3 3 2 2 4 2 2 2 4" xfId="23181"/>
    <cellStyle name="常规 3 3 2 2 4 2 2 3" xfId="6575"/>
    <cellStyle name="常规 3 3 2 2 4 2 2 3 2" xfId="11852"/>
    <cellStyle name="常规 3 3 2 2 4 2 2 3 2 2" xfId="23186"/>
    <cellStyle name="常规 3 3 2 2 4 2 2 3 3" xfId="23185"/>
    <cellStyle name="常规 3 3 2 2 4 2 2 4" xfId="11853"/>
    <cellStyle name="常规 3 3 2 2 4 2 2 4 2" xfId="23187"/>
    <cellStyle name="常规 3 3 2 2 4 2 2 5" xfId="11849"/>
    <cellStyle name="常规 3 3 2 2 4 2 2 5 2" xfId="23188"/>
    <cellStyle name="常规 3 3 2 2 4 2 2 6" xfId="23180"/>
    <cellStyle name="常规 3 3 2 2 4 2 3" xfId="1841"/>
    <cellStyle name="常规 3 3 2 2 4 2 3 2" xfId="4467"/>
    <cellStyle name="常规 3 3 2 2 4 2 3 2 2" xfId="8674"/>
    <cellStyle name="常规 3 3 2 2 4 2 3 2 2 2" xfId="11856"/>
    <cellStyle name="常规 3 3 2 2 4 2 3 2 2 2 2" xfId="23192"/>
    <cellStyle name="常规 3 3 2 2 4 2 3 2 2 3" xfId="23191"/>
    <cellStyle name="常规 3 3 2 2 4 2 3 2 3" xfId="11855"/>
    <cellStyle name="常规 3 3 2 2 4 2 3 2 3 2" xfId="23193"/>
    <cellStyle name="常规 3 3 2 2 4 2 3 2 4" xfId="23190"/>
    <cellStyle name="常规 3 3 2 2 4 2 3 3" xfId="6576"/>
    <cellStyle name="常规 3 3 2 2 4 2 3 3 2" xfId="11857"/>
    <cellStyle name="常规 3 3 2 2 4 2 3 3 2 2" xfId="23195"/>
    <cellStyle name="常规 3 3 2 2 4 2 3 3 3" xfId="23194"/>
    <cellStyle name="常规 3 3 2 2 4 2 3 4" xfId="11854"/>
    <cellStyle name="常规 3 3 2 2 4 2 3 4 2" xfId="23196"/>
    <cellStyle name="常规 3 3 2 2 4 2 3 5" xfId="23189"/>
    <cellStyle name="常规 3 3 2 2 4 2 4" xfId="4465"/>
    <cellStyle name="常规 3 3 2 2 4 2 4 2" xfId="8672"/>
    <cellStyle name="常规 3 3 2 2 4 2 4 2 2" xfId="11859"/>
    <cellStyle name="常规 3 3 2 2 4 2 4 2 2 2" xfId="23199"/>
    <cellStyle name="常规 3 3 2 2 4 2 4 2 3" xfId="23198"/>
    <cellStyle name="常规 3 3 2 2 4 2 4 3" xfId="11858"/>
    <cellStyle name="常规 3 3 2 2 4 2 4 3 2" xfId="23200"/>
    <cellStyle name="常规 3 3 2 2 4 2 4 4" xfId="23197"/>
    <cellStyle name="常规 3 3 2 2 4 2 5" xfId="6574"/>
    <cellStyle name="常规 3 3 2 2 4 2 5 2" xfId="11860"/>
    <cellStyle name="常规 3 3 2 2 4 2 5 2 2" xfId="23202"/>
    <cellStyle name="常规 3 3 2 2 4 2 5 3" xfId="23201"/>
    <cellStyle name="常规 3 3 2 2 4 2 6" xfId="11861"/>
    <cellStyle name="常规 3 3 2 2 4 2 6 2" xfId="23203"/>
    <cellStyle name="常规 3 3 2 2 4 2 7" xfId="11848"/>
    <cellStyle name="常规 3 3 2 2 4 2 7 2" xfId="23204"/>
    <cellStyle name="常规 3 3 2 2 4 2 8" xfId="23179"/>
    <cellStyle name="常规 3 3 2 2 4 3" xfId="1842"/>
    <cellStyle name="常规 3 3 2 2 4 3 2" xfId="1843"/>
    <cellStyle name="常规 3 3 2 2 4 3 2 2" xfId="4469"/>
    <cellStyle name="常规 3 3 2 2 4 3 2 2 2" xfId="8676"/>
    <cellStyle name="常规 3 3 2 2 4 3 2 2 2 2" xfId="11865"/>
    <cellStyle name="常规 3 3 2 2 4 3 2 2 2 2 2" xfId="23209"/>
    <cellStyle name="常规 3 3 2 2 4 3 2 2 2 3" xfId="23208"/>
    <cellStyle name="常规 3 3 2 2 4 3 2 2 3" xfId="11864"/>
    <cellStyle name="常规 3 3 2 2 4 3 2 2 3 2" xfId="23210"/>
    <cellStyle name="常规 3 3 2 2 4 3 2 2 4" xfId="23207"/>
    <cellStyle name="常规 3 3 2 2 4 3 2 3" xfId="6578"/>
    <cellStyle name="常规 3 3 2 2 4 3 2 3 2" xfId="11866"/>
    <cellStyle name="常规 3 3 2 2 4 3 2 3 2 2" xfId="23212"/>
    <cellStyle name="常规 3 3 2 2 4 3 2 3 3" xfId="23211"/>
    <cellStyle name="常规 3 3 2 2 4 3 2 4" xfId="11863"/>
    <cellStyle name="常规 3 3 2 2 4 3 2 4 2" xfId="23213"/>
    <cellStyle name="常规 3 3 2 2 4 3 2 5" xfId="23206"/>
    <cellStyle name="常规 3 3 2 2 4 3 3" xfId="4468"/>
    <cellStyle name="常规 3 3 2 2 4 3 3 2" xfId="8675"/>
    <cellStyle name="常规 3 3 2 2 4 3 3 2 2" xfId="11868"/>
    <cellStyle name="常规 3 3 2 2 4 3 3 2 2 2" xfId="23216"/>
    <cellStyle name="常规 3 3 2 2 4 3 3 2 3" xfId="23215"/>
    <cellStyle name="常规 3 3 2 2 4 3 3 3" xfId="11867"/>
    <cellStyle name="常规 3 3 2 2 4 3 3 3 2" xfId="23217"/>
    <cellStyle name="常规 3 3 2 2 4 3 3 4" xfId="23214"/>
    <cellStyle name="常规 3 3 2 2 4 3 4" xfId="6577"/>
    <cellStyle name="常规 3 3 2 2 4 3 4 2" xfId="11869"/>
    <cellStyle name="常规 3 3 2 2 4 3 4 2 2" xfId="23219"/>
    <cellStyle name="常规 3 3 2 2 4 3 4 3" xfId="23218"/>
    <cellStyle name="常规 3 3 2 2 4 3 5" xfId="11870"/>
    <cellStyle name="常规 3 3 2 2 4 3 5 2" xfId="23220"/>
    <cellStyle name="常规 3 3 2 2 4 3 6" xfId="11862"/>
    <cellStyle name="常规 3 3 2 2 4 3 6 2" xfId="23221"/>
    <cellStyle name="常规 3 3 2 2 4 3 7" xfId="23205"/>
    <cellStyle name="常规 3 3 2 2 4 4" xfId="1844"/>
    <cellStyle name="常规 3 3 2 2 4 4 2" xfId="4470"/>
    <cellStyle name="常规 3 3 2 2 4 4 2 2" xfId="8677"/>
    <cellStyle name="常规 3 3 2 2 4 4 2 2 2" xfId="11873"/>
    <cellStyle name="常规 3 3 2 2 4 4 2 2 2 2" xfId="23225"/>
    <cellStyle name="常规 3 3 2 2 4 4 2 2 3" xfId="23224"/>
    <cellStyle name="常规 3 3 2 2 4 4 2 3" xfId="11872"/>
    <cellStyle name="常规 3 3 2 2 4 4 2 3 2" xfId="23226"/>
    <cellStyle name="常规 3 3 2 2 4 4 2 4" xfId="23223"/>
    <cellStyle name="常规 3 3 2 2 4 4 3" xfId="6579"/>
    <cellStyle name="常规 3 3 2 2 4 4 3 2" xfId="11874"/>
    <cellStyle name="常规 3 3 2 2 4 4 3 2 2" xfId="23228"/>
    <cellStyle name="常规 3 3 2 2 4 4 3 3" xfId="23227"/>
    <cellStyle name="常规 3 3 2 2 4 4 4" xfId="11871"/>
    <cellStyle name="常规 3 3 2 2 4 4 4 2" xfId="23229"/>
    <cellStyle name="常规 3 3 2 2 4 4 5" xfId="23222"/>
    <cellStyle name="常规 3 3 2 2 4 5" xfId="4464"/>
    <cellStyle name="常规 3 3 2 2 4 5 2" xfId="8671"/>
    <cellStyle name="常规 3 3 2 2 4 5 2 2" xfId="11876"/>
    <cellStyle name="常规 3 3 2 2 4 5 2 2 2" xfId="23232"/>
    <cellStyle name="常规 3 3 2 2 4 5 2 3" xfId="23231"/>
    <cellStyle name="常规 3 3 2 2 4 5 3" xfId="11875"/>
    <cellStyle name="常规 3 3 2 2 4 5 3 2" xfId="23233"/>
    <cellStyle name="常规 3 3 2 2 4 5 4" xfId="23230"/>
    <cellStyle name="常规 3 3 2 2 4 6" xfId="6573"/>
    <cellStyle name="常规 3 3 2 2 4 6 2" xfId="11877"/>
    <cellStyle name="常规 3 3 2 2 4 6 2 2" xfId="23235"/>
    <cellStyle name="常规 3 3 2 2 4 6 3" xfId="23234"/>
    <cellStyle name="常规 3 3 2 2 4 7" xfId="11878"/>
    <cellStyle name="常规 3 3 2 2 4 7 2" xfId="23236"/>
    <cellStyle name="常规 3 3 2 2 4 8" xfId="11847"/>
    <cellStyle name="常规 3 3 2 2 4 8 2" xfId="23237"/>
    <cellStyle name="常规 3 3 2 2 4 9" xfId="23178"/>
    <cellStyle name="常规 3 3 2 2 5" xfId="1845"/>
    <cellStyle name="常规 3 3 2 2 5 2" xfId="1846"/>
    <cellStyle name="常规 3 3 2 2 5 2 2" xfId="4472"/>
    <cellStyle name="常规 3 3 2 2 5 2 2 2" xfId="8679"/>
    <cellStyle name="常规 3 3 2 2 5 2 2 2 2" xfId="11882"/>
    <cellStyle name="常规 3 3 2 2 5 2 2 2 2 2" xfId="23242"/>
    <cellStyle name="常规 3 3 2 2 5 2 2 2 3" xfId="23241"/>
    <cellStyle name="常规 3 3 2 2 5 2 2 3" xfId="11881"/>
    <cellStyle name="常规 3 3 2 2 5 2 2 3 2" xfId="23243"/>
    <cellStyle name="常规 3 3 2 2 5 2 2 4" xfId="23240"/>
    <cellStyle name="常规 3 3 2 2 5 2 3" xfId="6581"/>
    <cellStyle name="常规 3 3 2 2 5 2 3 2" xfId="11883"/>
    <cellStyle name="常规 3 3 2 2 5 2 3 2 2" xfId="23245"/>
    <cellStyle name="常规 3 3 2 2 5 2 3 3" xfId="23244"/>
    <cellStyle name="常规 3 3 2 2 5 2 4" xfId="11884"/>
    <cellStyle name="常规 3 3 2 2 5 2 4 2" xfId="23246"/>
    <cellStyle name="常规 3 3 2 2 5 2 5" xfId="11880"/>
    <cellStyle name="常规 3 3 2 2 5 2 5 2" xfId="23247"/>
    <cellStyle name="常规 3 3 2 2 5 2 6" xfId="23239"/>
    <cellStyle name="常规 3 3 2 2 5 3" xfId="1847"/>
    <cellStyle name="常规 3 3 2 2 5 3 2" xfId="4473"/>
    <cellStyle name="常规 3 3 2 2 5 3 2 2" xfId="8680"/>
    <cellStyle name="常规 3 3 2 2 5 3 2 2 2" xfId="11887"/>
    <cellStyle name="常规 3 3 2 2 5 3 2 2 2 2" xfId="23251"/>
    <cellStyle name="常规 3 3 2 2 5 3 2 2 3" xfId="23250"/>
    <cellStyle name="常规 3 3 2 2 5 3 2 3" xfId="11886"/>
    <cellStyle name="常规 3 3 2 2 5 3 2 3 2" xfId="23252"/>
    <cellStyle name="常规 3 3 2 2 5 3 2 4" xfId="23249"/>
    <cellStyle name="常规 3 3 2 2 5 3 3" xfId="6582"/>
    <cellStyle name="常规 3 3 2 2 5 3 3 2" xfId="11888"/>
    <cellStyle name="常规 3 3 2 2 5 3 3 2 2" xfId="23254"/>
    <cellStyle name="常规 3 3 2 2 5 3 3 3" xfId="23253"/>
    <cellStyle name="常规 3 3 2 2 5 3 4" xfId="11885"/>
    <cellStyle name="常规 3 3 2 2 5 3 4 2" xfId="23255"/>
    <cellStyle name="常规 3 3 2 2 5 3 5" xfId="23248"/>
    <cellStyle name="常规 3 3 2 2 5 4" xfId="4471"/>
    <cellStyle name="常规 3 3 2 2 5 4 2" xfId="8678"/>
    <cellStyle name="常规 3 3 2 2 5 4 2 2" xfId="11890"/>
    <cellStyle name="常规 3 3 2 2 5 4 2 2 2" xfId="23258"/>
    <cellStyle name="常规 3 3 2 2 5 4 2 3" xfId="23257"/>
    <cellStyle name="常规 3 3 2 2 5 4 3" xfId="11889"/>
    <cellStyle name="常规 3 3 2 2 5 4 3 2" xfId="23259"/>
    <cellStyle name="常规 3 3 2 2 5 4 4" xfId="23256"/>
    <cellStyle name="常规 3 3 2 2 5 5" xfId="6580"/>
    <cellStyle name="常规 3 3 2 2 5 5 2" xfId="11891"/>
    <cellStyle name="常规 3 3 2 2 5 5 2 2" xfId="23261"/>
    <cellStyle name="常规 3 3 2 2 5 5 3" xfId="23260"/>
    <cellStyle name="常规 3 3 2 2 5 6" xfId="11892"/>
    <cellStyle name="常规 3 3 2 2 5 6 2" xfId="23262"/>
    <cellStyle name="常规 3 3 2 2 5 7" xfId="11879"/>
    <cellStyle name="常规 3 3 2 2 5 7 2" xfId="23263"/>
    <cellStyle name="常规 3 3 2 2 5 8" xfId="23238"/>
    <cellStyle name="常规 3 3 2 2 6" xfId="1848"/>
    <cellStyle name="常规 3 3 2 2 6 2" xfId="1849"/>
    <cellStyle name="常规 3 3 2 2 6 2 2" xfId="4475"/>
    <cellStyle name="常规 3 3 2 2 6 2 2 2" xfId="8682"/>
    <cellStyle name="常规 3 3 2 2 6 2 2 2 2" xfId="11896"/>
    <cellStyle name="常规 3 3 2 2 6 2 2 2 2 2" xfId="23268"/>
    <cellStyle name="常规 3 3 2 2 6 2 2 2 3" xfId="23267"/>
    <cellStyle name="常规 3 3 2 2 6 2 2 3" xfId="11895"/>
    <cellStyle name="常规 3 3 2 2 6 2 2 3 2" xfId="23269"/>
    <cellStyle name="常规 3 3 2 2 6 2 2 4" xfId="23266"/>
    <cellStyle name="常规 3 3 2 2 6 2 3" xfId="6584"/>
    <cellStyle name="常规 3 3 2 2 6 2 3 2" xfId="11897"/>
    <cellStyle name="常规 3 3 2 2 6 2 3 2 2" xfId="23271"/>
    <cellStyle name="常规 3 3 2 2 6 2 3 3" xfId="23270"/>
    <cellStyle name="常规 3 3 2 2 6 2 4" xfId="11894"/>
    <cellStyle name="常规 3 3 2 2 6 2 4 2" xfId="23272"/>
    <cellStyle name="常规 3 3 2 2 6 2 5" xfId="23265"/>
    <cellStyle name="常规 3 3 2 2 6 3" xfId="4474"/>
    <cellStyle name="常规 3 3 2 2 6 3 2" xfId="8681"/>
    <cellStyle name="常规 3 3 2 2 6 3 2 2" xfId="11899"/>
    <cellStyle name="常规 3 3 2 2 6 3 2 2 2" xfId="23275"/>
    <cellStyle name="常规 3 3 2 2 6 3 2 3" xfId="23274"/>
    <cellStyle name="常规 3 3 2 2 6 3 3" xfId="11898"/>
    <cellStyle name="常规 3 3 2 2 6 3 3 2" xfId="23276"/>
    <cellStyle name="常规 3 3 2 2 6 3 4" xfId="23273"/>
    <cellStyle name="常规 3 3 2 2 6 4" xfId="6583"/>
    <cellStyle name="常规 3 3 2 2 6 4 2" xfId="11900"/>
    <cellStyle name="常规 3 3 2 2 6 4 2 2" xfId="23278"/>
    <cellStyle name="常规 3 3 2 2 6 4 3" xfId="23277"/>
    <cellStyle name="常规 3 3 2 2 6 5" xfId="11901"/>
    <cellStyle name="常规 3 3 2 2 6 5 2" xfId="23279"/>
    <cellStyle name="常规 3 3 2 2 6 6" xfId="11893"/>
    <cellStyle name="常规 3 3 2 2 6 6 2" xfId="23280"/>
    <cellStyle name="常规 3 3 2 2 6 7" xfId="23264"/>
    <cellStyle name="常规 3 3 2 2 7" xfId="1850"/>
    <cellStyle name="常规 3 3 2 2 7 2" xfId="4476"/>
    <cellStyle name="常规 3 3 2 2 7 2 2" xfId="8683"/>
    <cellStyle name="常规 3 3 2 2 7 2 2 2" xfId="11904"/>
    <cellStyle name="常规 3 3 2 2 7 2 2 2 2" xfId="23284"/>
    <cellStyle name="常规 3 3 2 2 7 2 2 3" xfId="23283"/>
    <cellStyle name="常规 3 3 2 2 7 2 3" xfId="11903"/>
    <cellStyle name="常规 3 3 2 2 7 2 3 2" xfId="23285"/>
    <cellStyle name="常规 3 3 2 2 7 2 4" xfId="23282"/>
    <cellStyle name="常规 3 3 2 2 7 3" xfId="6585"/>
    <cellStyle name="常规 3 3 2 2 7 3 2" xfId="11905"/>
    <cellStyle name="常规 3 3 2 2 7 3 2 2" xfId="23287"/>
    <cellStyle name="常规 3 3 2 2 7 3 3" xfId="23286"/>
    <cellStyle name="常规 3 3 2 2 7 4" xfId="11902"/>
    <cellStyle name="常规 3 3 2 2 7 4 2" xfId="23288"/>
    <cellStyle name="常规 3 3 2 2 7 5" xfId="23281"/>
    <cellStyle name="常规 3 3 2 2 8" xfId="3090"/>
    <cellStyle name="常规 3 3 2 2 8 2" xfId="7315"/>
    <cellStyle name="常规 3 3 2 2 8 2 2" xfId="11907"/>
    <cellStyle name="常规 3 3 2 2 8 2 2 2" xfId="23291"/>
    <cellStyle name="常规 3 3 2 2 8 2 3" xfId="23290"/>
    <cellStyle name="常规 3 3 2 2 8 3" xfId="11906"/>
    <cellStyle name="常规 3 3 2 2 8 3 2" xfId="23292"/>
    <cellStyle name="常规 3 3 2 2 8 4" xfId="23289"/>
    <cellStyle name="常规 3 3 2 2 9" xfId="5226"/>
    <cellStyle name="常规 3 3 2 2 9 2" xfId="9403"/>
    <cellStyle name="常规 3 3 2 2 9 2 2" xfId="11909"/>
    <cellStyle name="常规 3 3 2 2 9 2 2 2" xfId="23295"/>
    <cellStyle name="常规 3 3 2 2 9 2 3" xfId="23294"/>
    <cellStyle name="常规 3 3 2 2 9 3" xfId="9473"/>
    <cellStyle name="常规 3 3 2 2 9 3 2" xfId="23296"/>
    <cellStyle name="常规 3 3 2 2 9 4" xfId="11908"/>
    <cellStyle name="常规 3 3 2 2 9 4 2" xfId="23297"/>
    <cellStyle name="常规 3 3 2 2 9 5" xfId="23293"/>
    <cellStyle name="常规 3 3 2 3" xfId="1851"/>
    <cellStyle name="常规 3 3 2 3 10" xfId="23298"/>
    <cellStyle name="常规 3 3 2 3 2" xfId="1852"/>
    <cellStyle name="常规 3 3 2 3 2 2" xfId="1853"/>
    <cellStyle name="常规 3 3 2 3 2 2 2" xfId="1854"/>
    <cellStyle name="常规 3 3 2 3 2 2 2 2" xfId="4480"/>
    <cellStyle name="常规 3 3 2 3 2 2 2 2 2" xfId="8687"/>
    <cellStyle name="常规 3 3 2 3 2 2 2 2 2 2" xfId="11915"/>
    <cellStyle name="常规 3 3 2 3 2 2 2 2 2 2 2" xfId="23304"/>
    <cellStyle name="常规 3 3 2 3 2 2 2 2 2 3" xfId="23303"/>
    <cellStyle name="常规 3 3 2 3 2 2 2 2 3" xfId="11914"/>
    <cellStyle name="常规 3 3 2 3 2 2 2 2 3 2" xfId="23305"/>
    <cellStyle name="常规 3 3 2 3 2 2 2 2 4" xfId="23302"/>
    <cellStyle name="常规 3 3 2 3 2 2 2 3" xfId="6589"/>
    <cellStyle name="常规 3 3 2 3 2 2 2 3 2" xfId="11916"/>
    <cellStyle name="常规 3 3 2 3 2 2 2 3 2 2" xfId="23307"/>
    <cellStyle name="常规 3 3 2 3 2 2 2 3 3" xfId="23306"/>
    <cellStyle name="常规 3 3 2 3 2 2 2 4" xfId="11917"/>
    <cellStyle name="常规 3 3 2 3 2 2 2 4 2" xfId="23308"/>
    <cellStyle name="常规 3 3 2 3 2 2 2 5" xfId="11913"/>
    <cellStyle name="常规 3 3 2 3 2 2 2 5 2" xfId="23309"/>
    <cellStyle name="常规 3 3 2 3 2 2 2 6" xfId="23301"/>
    <cellStyle name="常规 3 3 2 3 2 2 3" xfId="4479"/>
    <cellStyle name="常规 3 3 2 3 2 2 3 2" xfId="8686"/>
    <cellStyle name="常规 3 3 2 3 2 2 3 2 2" xfId="11919"/>
    <cellStyle name="常规 3 3 2 3 2 2 3 2 2 2" xfId="23312"/>
    <cellStyle name="常规 3 3 2 3 2 2 3 2 3" xfId="23311"/>
    <cellStyle name="常规 3 3 2 3 2 2 3 3" xfId="11918"/>
    <cellStyle name="常规 3 3 2 3 2 2 3 3 2" xfId="23313"/>
    <cellStyle name="常规 3 3 2 3 2 2 3 4" xfId="23310"/>
    <cellStyle name="常规 3 3 2 3 2 2 4" xfId="6588"/>
    <cellStyle name="常规 3 3 2 3 2 2 4 2" xfId="11920"/>
    <cellStyle name="常规 3 3 2 3 2 2 4 2 2" xfId="23315"/>
    <cellStyle name="常规 3 3 2 3 2 2 4 3" xfId="23314"/>
    <cellStyle name="常规 3 3 2 3 2 2 5" xfId="11921"/>
    <cellStyle name="常规 3 3 2 3 2 2 5 2" xfId="23316"/>
    <cellStyle name="常规 3 3 2 3 2 2 6" xfId="11912"/>
    <cellStyle name="常规 3 3 2 3 2 2 6 2" xfId="23317"/>
    <cellStyle name="常规 3 3 2 3 2 2 7" xfId="23300"/>
    <cellStyle name="常规 3 3 2 3 2 3" xfId="1855"/>
    <cellStyle name="常规 3 3 2 3 2 3 2" xfId="4481"/>
    <cellStyle name="常规 3 3 2 3 2 3 2 2" xfId="8688"/>
    <cellStyle name="常规 3 3 2 3 2 3 2 2 2" xfId="11924"/>
    <cellStyle name="常规 3 3 2 3 2 3 2 2 2 2" xfId="23321"/>
    <cellStyle name="常规 3 3 2 3 2 3 2 2 3" xfId="23320"/>
    <cellStyle name="常规 3 3 2 3 2 3 2 3" xfId="11923"/>
    <cellStyle name="常规 3 3 2 3 2 3 2 3 2" xfId="23322"/>
    <cellStyle name="常规 3 3 2 3 2 3 2 4" xfId="23319"/>
    <cellStyle name="常规 3 3 2 3 2 3 3" xfId="6590"/>
    <cellStyle name="常规 3 3 2 3 2 3 3 2" xfId="11925"/>
    <cellStyle name="常规 3 3 2 3 2 3 3 2 2" xfId="23324"/>
    <cellStyle name="常规 3 3 2 3 2 3 3 3" xfId="23323"/>
    <cellStyle name="常规 3 3 2 3 2 3 4" xfId="11926"/>
    <cellStyle name="常规 3 3 2 3 2 3 4 2" xfId="23325"/>
    <cellStyle name="常规 3 3 2 3 2 3 5" xfId="11922"/>
    <cellStyle name="常规 3 3 2 3 2 3 5 2" xfId="23326"/>
    <cellStyle name="常规 3 3 2 3 2 3 6" xfId="23318"/>
    <cellStyle name="常规 3 3 2 3 2 4" xfId="1856"/>
    <cellStyle name="常规 3 3 2 3 2 4 2" xfId="4482"/>
    <cellStyle name="常规 3 3 2 3 2 4 2 2" xfId="8689"/>
    <cellStyle name="常规 3 3 2 3 2 4 2 2 2" xfId="11929"/>
    <cellStyle name="常规 3 3 2 3 2 4 2 2 2 2" xfId="23330"/>
    <cellStyle name="常规 3 3 2 3 2 4 2 2 3" xfId="23329"/>
    <cellStyle name="常规 3 3 2 3 2 4 2 3" xfId="11928"/>
    <cellStyle name="常规 3 3 2 3 2 4 2 3 2" xfId="23331"/>
    <cellStyle name="常规 3 3 2 3 2 4 2 4" xfId="23328"/>
    <cellStyle name="常规 3 3 2 3 2 4 3" xfId="6591"/>
    <cellStyle name="常规 3 3 2 3 2 4 3 2" xfId="11930"/>
    <cellStyle name="常规 3 3 2 3 2 4 3 2 2" xfId="23333"/>
    <cellStyle name="常规 3 3 2 3 2 4 3 3" xfId="23332"/>
    <cellStyle name="常规 3 3 2 3 2 4 4" xfId="11927"/>
    <cellStyle name="常规 3 3 2 3 2 4 4 2" xfId="23334"/>
    <cellStyle name="常规 3 3 2 3 2 4 5" xfId="23327"/>
    <cellStyle name="常规 3 3 2 3 2 5" xfId="4478"/>
    <cellStyle name="常规 3 3 2 3 2 5 2" xfId="8685"/>
    <cellStyle name="常规 3 3 2 3 2 5 2 2" xfId="11932"/>
    <cellStyle name="常规 3 3 2 3 2 5 2 2 2" xfId="23337"/>
    <cellStyle name="常规 3 3 2 3 2 5 2 3" xfId="23336"/>
    <cellStyle name="常规 3 3 2 3 2 5 3" xfId="11931"/>
    <cellStyle name="常规 3 3 2 3 2 5 3 2" xfId="23338"/>
    <cellStyle name="常规 3 3 2 3 2 5 4" xfId="23335"/>
    <cellStyle name="常规 3 3 2 3 2 6" xfId="6587"/>
    <cellStyle name="常规 3 3 2 3 2 6 2" xfId="11933"/>
    <cellStyle name="常规 3 3 2 3 2 6 2 2" xfId="23340"/>
    <cellStyle name="常规 3 3 2 3 2 6 3" xfId="23339"/>
    <cellStyle name="常规 3 3 2 3 2 7" xfId="11934"/>
    <cellStyle name="常规 3 3 2 3 2 7 2" xfId="23341"/>
    <cellStyle name="常规 3 3 2 3 2 8" xfId="11911"/>
    <cellStyle name="常规 3 3 2 3 2 8 2" xfId="23342"/>
    <cellStyle name="常规 3 3 2 3 2 9" xfId="23299"/>
    <cellStyle name="常规 3 3 2 3 3" xfId="1857"/>
    <cellStyle name="常规 3 3 2 3 3 2" xfId="1858"/>
    <cellStyle name="常规 3 3 2 3 3 2 2" xfId="4484"/>
    <cellStyle name="常规 3 3 2 3 3 2 2 2" xfId="8691"/>
    <cellStyle name="常规 3 3 2 3 3 2 2 2 2" xfId="11938"/>
    <cellStyle name="常规 3 3 2 3 3 2 2 2 2 2" xfId="23347"/>
    <cellStyle name="常规 3 3 2 3 3 2 2 2 3" xfId="23346"/>
    <cellStyle name="常规 3 3 2 3 3 2 2 3" xfId="11937"/>
    <cellStyle name="常规 3 3 2 3 3 2 2 3 2" xfId="23348"/>
    <cellStyle name="常规 3 3 2 3 3 2 2 4" xfId="23345"/>
    <cellStyle name="常规 3 3 2 3 3 2 3" xfId="6593"/>
    <cellStyle name="常规 3 3 2 3 3 2 3 2" xfId="11939"/>
    <cellStyle name="常规 3 3 2 3 3 2 3 2 2" xfId="23350"/>
    <cellStyle name="常规 3 3 2 3 3 2 3 3" xfId="23349"/>
    <cellStyle name="常规 3 3 2 3 3 2 4" xfId="11940"/>
    <cellStyle name="常规 3 3 2 3 3 2 4 2" xfId="23351"/>
    <cellStyle name="常规 3 3 2 3 3 2 5" xfId="11936"/>
    <cellStyle name="常规 3 3 2 3 3 2 5 2" xfId="23352"/>
    <cellStyle name="常规 3 3 2 3 3 2 6" xfId="23344"/>
    <cellStyle name="常规 3 3 2 3 3 3" xfId="1859"/>
    <cellStyle name="常规 3 3 2 3 3 3 2" xfId="4485"/>
    <cellStyle name="常规 3 3 2 3 3 3 2 2" xfId="8692"/>
    <cellStyle name="常规 3 3 2 3 3 3 2 2 2" xfId="11943"/>
    <cellStyle name="常规 3 3 2 3 3 3 2 2 2 2" xfId="23356"/>
    <cellStyle name="常规 3 3 2 3 3 3 2 2 3" xfId="23355"/>
    <cellStyle name="常规 3 3 2 3 3 3 2 3" xfId="11942"/>
    <cellStyle name="常规 3 3 2 3 3 3 2 3 2" xfId="23357"/>
    <cellStyle name="常规 3 3 2 3 3 3 2 4" xfId="23354"/>
    <cellStyle name="常规 3 3 2 3 3 3 3" xfId="6594"/>
    <cellStyle name="常规 3 3 2 3 3 3 3 2" xfId="11944"/>
    <cellStyle name="常规 3 3 2 3 3 3 3 2 2" xfId="23359"/>
    <cellStyle name="常规 3 3 2 3 3 3 3 3" xfId="23358"/>
    <cellStyle name="常规 3 3 2 3 3 3 4" xfId="11941"/>
    <cellStyle name="常规 3 3 2 3 3 3 4 2" xfId="23360"/>
    <cellStyle name="常规 3 3 2 3 3 3 5" xfId="23353"/>
    <cellStyle name="常规 3 3 2 3 3 4" xfId="4483"/>
    <cellStyle name="常规 3 3 2 3 3 4 2" xfId="8690"/>
    <cellStyle name="常规 3 3 2 3 3 4 2 2" xfId="11946"/>
    <cellStyle name="常规 3 3 2 3 3 4 2 2 2" xfId="23363"/>
    <cellStyle name="常规 3 3 2 3 3 4 2 3" xfId="23362"/>
    <cellStyle name="常规 3 3 2 3 3 4 3" xfId="11945"/>
    <cellStyle name="常规 3 3 2 3 3 4 3 2" xfId="23364"/>
    <cellStyle name="常规 3 3 2 3 3 4 4" xfId="23361"/>
    <cellStyle name="常规 3 3 2 3 3 5" xfId="6592"/>
    <cellStyle name="常规 3 3 2 3 3 5 2" xfId="11947"/>
    <cellStyle name="常规 3 3 2 3 3 5 2 2" xfId="23366"/>
    <cellStyle name="常规 3 3 2 3 3 5 3" xfId="23365"/>
    <cellStyle name="常规 3 3 2 3 3 6" xfId="11948"/>
    <cellStyle name="常规 3 3 2 3 3 6 2" xfId="23367"/>
    <cellStyle name="常规 3 3 2 3 3 7" xfId="11935"/>
    <cellStyle name="常规 3 3 2 3 3 7 2" xfId="23368"/>
    <cellStyle name="常规 3 3 2 3 3 8" xfId="23343"/>
    <cellStyle name="常规 3 3 2 3 4" xfId="1860"/>
    <cellStyle name="常规 3 3 2 3 4 2" xfId="4486"/>
    <cellStyle name="常规 3 3 2 3 4 2 2" xfId="8693"/>
    <cellStyle name="常规 3 3 2 3 4 2 2 2" xfId="11951"/>
    <cellStyle name="常规 3 3 2 3 4 2 2 2 2" xfId="23372"/>
    <cellStyle name="常规 3 3 2 3 4 2 2 3" xfId="23371"/>
    <cellStyle name="常规 3 3 2 3 4 2 3" xfId="11950"/>
    <cellStyle name="常规 3 3 2 3 4 2 3 2" xfId="23373"/>
    <cellStyle name="常规 3 3 2 3 4 2 4" xfId="23370"/>
    <cellStyle name="常规 3 3 2 3 4 3" xfId="6595"/>
    <cellStyle name="常规 3 3 2 3 4 3 2" xfId="11952"/>
    <cellStyle name="常规 3 3 2 3 4 3 2 2" xfId="23375"/>
    <cellStyle name="常规 3 3 2 3 4 3 3" xfId="23374"/>
    <cellStyle name="常规 3 3 2 3 4 4" xfId="11953"/>
    <cellStyle name="常规 3 3 2 3 4 4 2" xfId="23376"/>
    <cellStyle name="常规 3 3 2 3 4 5" xfId="11949"/>
    <cellStyle name="常规 3 3 2 3 4 5 2" xfId="23377"/>
    <cellStyle name="常规 3 3 2 3 4 6" xfId="23369"/>
    <cellStyle name="常规 3 3 2 3 5" xfId="1861"/>
    <cellStyle name="常规 3 3 2 3 5 2" xfId="4487"/>
    <cellStyle name="常规 3 3 2 3 5 2 2" xfId="8694"/>
    <cellStyle name="常规 3 3 2 3 5 2 2 2" xfId="11956"/>
    <cellStyle name="常规 3 3 2 3 5 2 2 2 2" xfId="23381"/>
    <cellStyle name="常规 3 3 2 3 5 2 2 3" xfId="23380"/>
    <cellStyle name="常规 3 3 2 3 5 2 3" xfId="11955"/>
    <cellStyle name="常规 3 3 2 3 5 2 3 2" xfId="23382"/>
    <cellStyle name="常规 3 3 2 3 5 2 4" xfId="23379"/>
    <cellStyle name="常规 3 3 2 3 5 3" xfId="6596"/>
    <cellStyle name="常规 3 3 2 3 5 3 2" xfId="11957"/>
    <cellStyle name="常规 3 3 2 3 5 3 2 2" xfId="23384"/>
    <cellStyle name="常规 3 3 2 3 5 3 3" xfId="23383"/>
    <cellStyle name="常规 3 3 2 3 5 4" xfId="11954"/>
    <cellStyle name="常规 3 3 2 3 5 4 2" xfId="23385"/>
    <cellStyle name="常规 3 3 2 3 5 5" xfId="23378"/>
    <cellStyle name="常规 3 3 2 3 6" xfId="4477"/>
    <cellStyle name="常规 3 3 2 3 6 2" xfId="8684"/>
    <cellStyle name="常规 3 3 2 3 6 2 2" xfId="11959"/>
    <cellStyle name="常规 3 3 2 3 6 2 2 2" xfId="23388"/>
    <cellStyle name="常规 3 3 2 3 6 2 3" xfId="23387"/>
    <cellStyle name="常规 3 3 2 3 6 3" xfId="11958"/>
    <cellStyle name="常规 3 3 2 3 6 3 2" xfId="23389"/>
    <cellStyle name="常规 3 3 2 3 6 4" xfId="23386"/>
    <cellStyle name="常规 3 3 2 3 7" xfId="6586"/>
    <cellStyle name="常规 3 3 2 3 7 2" xfId="11960"/>
    <cellStyle name="常规 3 3 2 3 7 2 2" xfId="23391"/>
    <cellStyle name="常规 3 3 2 3 7 3" xfId="23390"/>
    <cellStyle name="常规 3 3 2 3 8" xfId="11961"/>
    <cellStyle name="常规 3 3 2 3 8 2" xfId="23392"/>
    <cellStyle name="常规 3 3 2 3 9" xfId="11910"/>
    <cellStyle name="常规 3 3 2 3 9 2" xfId="23393"/>
    <cellStyle name="常规 3 3 2 4" xfId="1862"/>
    <cellStyle name="常规 3 3 2 4 2" xfId="1863"/>
    <cellStyle name="常规 3 3 2 4 2 2" xfId="1864"/>
    <cellStyle name="常规 3 3 2 4 2 2 2" xfId="4490"/>
    <cellStyle name="常规 3 3 2 4 2 2 2 2" xfId="8697"/>
    <cellStyle name="常规 3 3 2 4 2 2 2 2 2" xfId="11966"/>
    <cellStyle name="常规 3 3 2 4 2 2 2 2 2 2" xfId="23399"/>
    <cellStyle name="常规 3 3 2 4 2 2 2 2 3" xfId="23398"/>
    <cellStyle name="常规 3 3 2 4 2 2 2 3" xfId="11965"/>
    <cellStyle name="常规 3 3 2 4 2 2 2 3 2" xfId="23400"/>
    <cellStyle name="常规 3 3 2 4 2 2 2 4" xfId="23397"/>
    <cellStyle name="常规 3 3 2 4 2 2 3" xfId="6599"/>
    <cellStyle name="常规 3 3 2 4 2 2 3 2" xfId="11967"/>
    <cellStyle name="常规 3 3 2 4 2 2 3 2 2" xfId="23402"/>
    <cellStyle name="常规 3 3 2 4 2 2 3 3" xfId="23401"/>
    <cellStyle name="常规 3 3 2 4 2 2 4" xfId="11968"/>
    <cellStyle name="常规 3 3 2 4 2 2 4 2" xfId="23403"/>
    <cellStyle name="常规 3 3 2 4 2 2 5" xfId="11964"/>
    <cellStyle name="常规 3 3 2 4 2 2 5 2" xfId="23404"/>
    <cellStyle name="常规 3 3 2 4 2 2 6" xfId="23396"/>
    <cellStyle name="常规 3 3 2 4 2 3" xfId="1865"/>
    <cellStyle name="常规 3 3 2 4 2 3 2" xfId="4491"/>
    <cellStyle name="常规 3 3 2 4 2 3 2 2" xfId="8698"/>
    <cellStyle name="常规 3 3 2 4 2 3 2 2 2" xfId="11971"/>
    <cellStyle name="常规 3 3 2 4 2 3 2 2 2 2" xfId="23408"/>
    <cellStyle name="常规 3 3 2 4 2 3 2 2 3" xfId="23407"/>
    <cellStyle name="常规 3 3 2 4 2 3 2 3" xfId="11970"/>
    <cellStyle name="常规 3 3 2 4 2 3 2 3 2" xfId="23409"/>
    <cellStyle name="常规 3 3 2 4 2 3 2 4" xfId="23406"/>
    <cellStyle name="常规 3 3 2 4 2 3 3" xfId="6600"/>
    <cellStyle name="常规 3 3 2 4 2 3 3 2" xfId="11972"/>
    <cellStyle name="常规 3 3 2 4 2 3 3 2 2" xfId="23411"/>
    <cellStyle name="常规 3 3 2 4 2 3 3 3" xfId="23410"/>
    <cellStyle name="常规 3 3 2 4 2 3 4" xfId="11969"/>
    <cellStyle name="常规 3 3 2 4 2 3 4 2" xfId="23412"/>
    <cellStyle name="常规 3 3 2 4 2 3 5" xfId="23405"/>
    <cellStyle name="常规 3 3 2 4 2 4" xfId="4489"/>
    <cellStyle name="常规 3 3 2 4 2 4 2" xfId="8696"/>
    <cellStyle name="常规 3 3 2 4 2 4 2 2" xfId="11974"/>
    <cellStyle name="常规 3 3 2 4 2 4 2 2 2" xfId="23415"/>
    <cellStyle name="常规 3 3 2 4 2 4 2 3" xfId="23414"/>
    <cellStyle name="常规 3 3 2 4 2 4 3" xfId="11973"/>
    <cellStyle name="常规 3 3 2 4 2 4 3 2" xfId="23416"/>
    <cellStyle name="常规 3 3 2 4 2 4 4" xfId="23413"/>
    <cellStyle name="常规 3 3 2 4 2 5" xfId="6598"/>
    <cellStyle name="常规 3 3 2 4 2 5 2" xfId="11975"/>
    <cellStyle name="常规 3 3 2 4 2 5 2 2" xfId="23418"/>
    <cellStyle name="常规 3 3 2 4 2 5 3" xfId="23417"/>
    <cellStyle name="常规 3 3 2 4 2 6" xfId="11976"/>
    <cellStyle name="常规 3 3 2 4 2 6 2" xfId="23419"/>
    <cellStyle name="常规 3 3 2 4 2 7" xfId="11963"/>
    <cellStyle name="常规 3 3 2 4 2 7 2" xfId="23420"/>
    <cellStyle name="常规 3 3 2 4 2 8" xfId="23395"/>
    <cellStyle name="常规 3 3 2 4 3" xfId="1866"/>
    <cellStyle name="常规 3 3 2 4 3 2" xfId="1867"/>
    <cellStyle name="常规 3 3 2 4 3 2 2" xfId="4493"/>
    <cellStyle name="常规 3 3 2 4 3 2 2 2" xfId="8700"/>
    <cellStyle name="常规 3 3 2 4 3 2 2 2 2" xfId="11980"/>
    <cellStyle name="常规 3 3 2 4 3 2 2 2 2 2" xfId="23425"/>
    <cellStyle name="常规 3 3 2 4 3 2 2 2 3" xfId="23424"/>
    <cellStyle name="常规 3 3 2 4 3 2 2 3" xfId="11979"/>
    <cellStyle name="常规 3 3 2 4 3 2 2 3 2" xfId="23426"/>
    <cellStyle name="常规 3 3 2 4 3 2 2 4" xfId="23423"/>
    <cellStyle name="常规 3 3 2 4 3 2 3" xfId="6602"/>
    <cellStyle name="常规 3 3 2 4 3 2 3 2" xfId="11981"/>
    <cellStyle name="常规 3 3 2 4 3 2 3 2 2" xfId="23428"/>
    <cellStyle name="常规 3 3 2 4 3 2 3 3" xfId="23427"/>
    <cellStyle name="常规 3 3 2 4 3 2 4" xfId="11978"/>
    <cellStyle name="常规 3 3 2 4 3 2 4 2" xfId="23429"/>
    <cellStyle name="常规 3 3 2 4 3 2 5" xfId="23422"/>
    <cellStyle name="常规 3 3 2 4 3 3" xfId="4492"/>
    <cellStyle name="常规 3 3 2 4 3 3 2" xfId="8699"/>
    <cellStyle name="常规 3 3 2 4 3 3 2 2" xfId="11983"/>
    <cellStyle name="常规 3 3 2 4 3 3 2 2 2" xfId="23432"/>
    <cellStyle name="常规 3 3 2 4 3 3 2 3" xfId="23431"/>
    <cellStyle name="常规 3 3 2 4 3 3 3" xfId="11982"/>
    <cellStyle name="常规 3 3 2 4 3 3 3 2" xfId="23433"/>
    <cellStyle name="常规 3 3 2 4 3 3 4" xfId="23430"/>
    <cellStyle name="常规 3 3 2 4 3 4" xfId="6601"/>
    <cellStyle name="常规 3 3 2 4 3 4 2" xfId="11984"/>
    <cellStyle name="常规 3 3 2 4 3 4 2 2" xfId="23435"/>
    <cellStyle name="常规 3 3 2 4 3 4 3" xfId="23434"/>
    <cellStyle name="常规 3 3 2 4 3 5" xfId="11985"/>
    <cellStyle name="常规 3 3 2 4 3 5 2" xfId="23436"/>
    <cellStyle name="常规 3 3 2 4 3 6" xfId="11977"/>
    <cellStyle name="常规 3 3 2 4 3 6 2" xfId="23437"/>
    <cellStyle name="常规 3 3 2 4 3 7" xfId="23421"/>
    <cellStyle name="常规 3 3 2 4 4" xfId="1868"/>
    <cellStyle name="常规 3 3 2 4 4 2" xfId="4494"/>
    <cellStyle name="常规 3 3 2 4 4 2 2" xfId="8701"/>
    <cellStyle name="常规 3 3 2 4 4 2 2 2" xfId="11988"/>
    <cellStyle name="常规 3 3 2 4 4 2 2 2 2" xfId="23441"/>
    <cellStyle name="常规 3 3 2 4 4 2 2 3" xfId="23440"/>
    <cellStyle name="常规 3 3 2 4 4 2 3" xfId="11987"/>
    <cellStyle name="常规 3 3 2 4 4 2 3 2" xfId="23442"/>
    <cellStyle name="常规 3 3 2 4 4 2 4" xfId="23439"/>
    <cellStyle name="常规 3 3 2 4 4 3" xfId="6603"/>
    <cellStyle name="常规 3 3 2 4 4 3 2" xfId="11989"/>
    <cellStyle name="常规 3 3 2 4 4 3 2 2" xfId="23444"/>
    <cellStyle name="常规 3 3 2 4 4 3 3" xfId="23443"/>
    <cellStyle name="常规 3 3 2 4 4 4" xfId="11986"/>
    <cellStyle name="常规 3 3 2 4 4 4 2" xfId="23445"/>
    <cellStyle name="常规 3 3 2 4 4 5" xfId="23438"/>
    <cellStyle name="常规 3 3 2 4 5" xfId="4488"/>
    <cellStyle name="常规 3 3 2 4 5 2" xfId="8695"/>
    <cellStyle name="常规 3 3 2 4 5 2 2" xfId="11991"/>
    <cellStyle name="常规 3 3 2 4 5 2 2 2" xfId="23448"/>
    <cellStyle name="常规 3 3 2 4 5 2 3" xfId="23447"/>
    <cellStyle name="常规 3 3 2 4 5 3" xfId="11990"/>
    <cellStyle name="常规 3 3 2 4 5 3 2" xfId="23449"/>
    <cellStyle name="常规 3 3 2 4 5 4" xfId="23446"/>
    <cellStyle name="常规 3 3 2 4 6" xfId="6597"/>
    <cellStyle name="常规 3 3 2 4 6 2" xfId="11992"/>
    <cellStyle name="常规 3 3 2 4 6 2 2" xfId="23451"/>
    <cellStyle name="常规 3 3 2 4 6 3" xfId="23450"/>
    <cellStyle name="常规 3 3 2 4 7" xfId="11993"/>
    <cellStyle name="常规 3 3 2 4 7 2" xfId="23452"/>
    <cellStyle name="常规 3 3 2 4 8" xfId="11962"/>
    <cellStyle name="常规 3 3 2 4 8 2" xfId="23453"/>
    <cellStyle name="常规 3 3 2 4 9" xfId="23394"/>
    <cellStyle name="常规 3 3 2 5" xfId="1869"/>
    <cellStyle name="常规 3 3 2 5 2" xfId="1870"/>
    <cellStyle name="常规 3 3 2 5 2 2" xfId="4496"/>
    <cellStyle name="常规 3 3 2 5 2 2 2" xfId="8703"/>
    <cellStyle name="常规 3 3 2 5 2 2 2 2" xfId="11997"/>
    <cellStyle name="常规 3 3 2 5 2 2 2 2 2" xfId="23458"/>
    <cellStyle name="常规 3 3 2 5 2 2 2 3" xfId="23457"/>
    <cellStyle name="常规 3 3 2 5 2 2 3" xfId="11996"/>
    <cellStyle name="常规 3 3 2 5 2 2 3 2" xfId="23459"/>
    <cellStyle name="常规 3 3 2 5 2 2 4" xfId="23456"/>
    <cellStyle name="常规 3 3 2 5 2 3" xfId="6605"/>
    <cellStyle name="常规 3 3 2 5 2 3 2" xfId="11998"/>
    <cellStyle name="常规 3 3 2 5 2 3 2 2" xfId="23461"/>
    <cellStyle name="常规 3 3 2 5 2 3 3" xfId="23460"/>
    <cellStyle name="常规 3 3 2 5 2 4" xfId="11999"/>
    <cellStyle name="常规 3 3 2 5 2 4 2" xfId="23462"/>
    <cellStyle name="常规 3 3 2 5 2 5" xfId="11995"/>
    <cellStyle name="常规 3 3 2 5 2 5 2" xfId="23463"/>
    <cellStyle name="常规 3 3 2 5 2 6" xfId="23455"/>
    <cellStyle name="常规 3 3 2 5 3" xfId="1871"/>
    <cellStyle name="常规 3 3 2 5 3 2" xfId="4497"/>
    <cellStyle name="常规 3 3 2 5 3 2 2" xfId="8704"/>
    <cellStyle name="常规 3 3 2 5 3 2 2 2" xfId="12002"/>
    <cellStyle name="常规 3 3 2 5 3 2 2 2 2" xfId="23467"/>
    <cellStyle name="常规 3 3 2 5 3 2 2 3" xfId="23466"/>
    <cellStyle name="常规 3 3 2 5 3 2 3" xfId="12001"/>
    <cellStyle name="常规 3 3 2 5 3 2 3 2" xfId="23468"/>
    <cellStyle name="常规 3 3 2 5 3 2 4" xfId="23465"/>
    <cellStyle name="常规 3 3 2 5 3 3" xfId="6606"/>
    <cellStyle name="常规 3 3 2 5 3 3 2" xfId="12003"/>
    <cellStyle name="常规 3 3 2 5 3 3 2 2" xfId="23470"/>
    <cellStyle name="常规 3 3 2 5 3 3 3" xfId="23469"/>
    <cellStyle name="常规 3 3 2 5 3 4" xfId="12000"/>
    <cellStyle name="常规 3 3 2 5 3 4 2" xfId="23471"/>
    <cellStyle name="常规 3 3 2 5 3 5" xfId="23464"/>
    <cellStyle name="常规 3 3 2 5 4" xfId="4495"/>
    <cellStyle name="常规 3 3 2 5 4 2" xfId="8702"/>
    <cellStyle name="常规 3 3 2 5 4 2 2" xfId="12005"/>
    <cellStyle name="常规 3 3 2 5 4 2 2 2" xfId="23474"/>
    <cellStyle name="常规 3 3 2 5 4 2 3" xfId="23473"/>
    <cellStyle name="常规 3 3 2 5 4 3" xfId="12004"/>
    <cellStyle name="常规 3 3 2 5 4 3 2" xfId="23475"/>
    <cellStyle name="常规 3 3 2 5 4 4" xfId="23472"/>
    <cellStyle name="常规 3 3 2 5 5" xfId="6604"/>
    <cellStyle name="常规 3 3 2 5 5 2" xfId="12006"/>
    <cellStyle name="常规 3 3 2 5 5 2 2" xfId="23477"/>
    <cellStyle name="常规 3 3 2 5 5 3" xfId="23476"/>
    <cellStyle name="常规 3 3 2 5 6" xfId="12007"/>
    <cellStyle name="常规 3 3 2 5 6 2" xfId="23478"/>
    <cellStyle name="常规 3 3 2 5 7" xfId="11994"/>
    <cellStyle name="常规 3 3 2 5 7 2" xfId="23479"/>
    <cellStyle name="常规 3 3 2 5 8" xfId="23454"/>
    <cellStyle name="常规 3 3 2 6" xfId="1872"/>
    <cellStyle name="常规 3 3 2 6 2" xfId="1873"/>
    <cellStyle name="常规 3 3 2 6 2 2" xfId="4499"/>
    <cellStyle name="常规 3 3 2 6 2 2 2" xfId="8706"/>
    <cellStyle name="常规 3 3 2 6 2 2 2 2" xfId="12011"/>
    <cellStyle name="常规 3 3 2 6 2 2 2 2 2" xfId="23484"/>
    <cellStyle name="常规 3 3 2 6 2 2 2 3" xfId="23483"/>
    <cellStyle name="常规 3 3 2 6 2 2 3" xfId="12010"/>
    <cellStyle name="常规 3 3 2 6 2 2 3 2" xfId="23485"/>
    <cellStyle name="常规 3 3 2 6 2 2 4" xfId="23482"/>
    <cellStyle name="常规 3 3 2 6 2 3" xfId="6608"/>
    <cellStyle name="常规 3 3 2 6 2 3 2" xfId="12012"/>
    <cellStyle name="常规 3 3 2 6 2 3 2 2" xfId="23487"/>
    <cellStyle name="常规 3 3 2 6 2 3 3" xfId="23486"/>
    <cellStyle name="常规 3 3 2 6 2 4" xfId="12009"/>
    <cellStyle name="常规 3 3 2 6 2 4 2" xfId="23488"/>
    <cellStyle name="常规 3 3 2 6 2 5" xfId="23481"/>
    <cellStyle name="常规 3 3 2 6 3" xfId="4498"/>
    <cellStyle name="常规 3 3 2 6 3 2" xfId="8705"/>
    <cellStyle name="常规 3 3 2 6 3 2 2" xfId="12014"/>
    <cellStyle name="常规 3 3 2 6 3 2 2 2" xfId="23491"/>
    <cellStyle name="常规 3 3 2 6 3 2 3" xfId="23490"/>
    <cellStyle name="常规 3 3 2 6 3 3" xfId="12013"/>
    <cellStyle name="常规 3 3 2 6 3 3 2" xfId="23492"/>
    <cellStyle name="常规 3 3 2 6 3 4" xfId="23489"/>
    <cellStyle name="常规 3 3 2 6 4" xfId="6607"/>
    <cellStyle name="常规 3 3 2 6 4 2" xfId="12015"/>
    <cellStyle name="常规 3 3 2 6 4 2 2" xfId="23494"/>
    <cellStyle name="常规 3 3 2 6 4 3" xfId="23493"/>
    <cellStyle name="常规 3 3 2 6 5" xfId="12016"/>
    <cellStyle name="常规 3 3 2 6 5 2" xfId="23495"/>
    <cellStyle name="常规 3 3 2 6 6" xfId="12008"/>
    <cellStyle name="常规 3 3 2 6 6 2" xfId="23496"/>
    <cellStyle name="常规 3 3 2 6 7" xfId="23480"/>
    <cellStyle name="常规 3 3 2 7" xfId="1874"/>
    <cellStyle name="常规 3 3 2 7 2" xfId="4500"/>
    <cellStyle name="常规 3 3 2 7 2 2" xfId="8707"/>
    <cellStyle name="常规 3 3 2 7 2 2 2" xfId="12019"/>
    <cellStyle name="常规 3 3 2 7 2 2 2 2" xfId="23500"/>
    <cellStyle name="常规 3 3 2 7 2 2 3" xfId="23499"/>
    <cellStyle name="常规 3 3 2 7 2 3" xfId="12018"/>
    <cellStyle name="常规 3 3 2 7 2 3 2" xfId="23501"/>
    <cellStyle name="常规 3 3 2 7 2 4" xfId="23498"/>
    <cellStyle name="常规 3 3 2 7 3" xfId="6609"/>
    <cellStyle name="常规 3 3 2 7 3 2" xfId="12020"/>
    <cellStyle name="常规 3 3 2 7 3 2 2" xfId="23503"/>
    <cellStyle name="常规 3 3 2 7 3 3" xfId="23502"/>
    <cellStyle name="常规 3 3 2 7 4" xfId="12017"/>
    <cellStyle name="常规 3 3 2 7 4 2" xfId="23504"/>
    <cellStyle name="常规 3 3 2 7 5" xfId="23497"/>
    <cellStyle name="常规 3 3 2 8" xfId="3089"/>
    <cellStyle name="常规 3 3 2 8 2" xfId="7314"/>
    <cellStyle name="常规 3 3 2 8 2 2" xfId="12022"/>
    <cellStyle name="常规 3 3 2 8 2 2 2" xfId="23507"/>
    <cellStyle name="常规 3 3 2 8 2 3" xfId="23506"/>
    <cellStyle name="常规 3 3 2 8 3" xfId="12021"/>
    <cellStyle name="常规 3 3 2 8 3 2" xfId="23508"/>
    <cellStyle name="常规 3 3 2 8 4" xfId="23505"/>
    <cellStyle name="常规 3 3 2 9" xfId="5225"/>
    <cellStyle name="常规 3 3 2 9 2" xfId="9402"/>
    <cellStyle name="常规 3 3 2 9 2 2" xfId="12024"/>
    <cellStyle name="常规 3 3 2 9 2 2 2" xfId="23511"/>
    <cellStyle name="常规 3 3 2 9 2 3" xfId="23510"/>
    <cellStyle name="常规 3 3 2 9 3" xfId="9472"/>
    <cellStyle name="常规 3 3 2 9 3 2" xfId="23512"/>
    <cellStyle name="常规 3 3 2 9 4" xfId="12023"/>
    <cellStyle name="常规 3 3 2 9 4 2" xfId="23513"/>
    <cellStyle name="常规 3 3 2 9 5" xfId="23509"/>
    <cellStyle name="常规 3 3 3" xfId="1875"/>
    <cellStyle name="常规 3 3 3 10" xfId="12026"/>
    <cellStyle name="常规 3 3 3 10 2" xfId="23515"/>
    <cellStyle name="常规 3 3 3 11" xfId="12025"/>
    <cellStyle name="常规 3 3 3 11 2" xfId="23516"/>
    <cellStyle name="常规 3 3 3 12" xfId="23514"/>
    <cellStyle name="常规 3 3 3 2" xfId="1876"/>
    <cellStyle name="常规 3 3 3 2 10" xfId="12027"/>
    <cellStyle name="常规 3 3 3 2 10 2" xfId="23518"/>
    <cellStyle name="常规 3 3 3 2 11" xfId="23517"/>
    <cellStyle name="常规 3 3 3 2 2" xfId="1877"/>
    <cellStyle name="常规 3 3 3 2 2 10" xfId="23519"/>
    <cellStyle name="常规 3 3 3 2 2 2" xfId="1878"/>
    <cellStyle name="常规 3 3 3 2 2 2 2" xfId="1879"/>
    <cellStyle name="常规 3 3 3 2 2 2 2 2" xfId="1880"/>
    <cellStyle name="常规 3 3 3 2 2 2 2 2 2" xfId="4504"/>
    <cellStyle name="常规 3 3 3 2 2 2 2 2 2 2" xfId="8711"/>
    <cellStyle name="常规 3 3 3 2 2 2 2 2 2 2 2" xfId="12033"/>
    <cellStyle name="常规 3 3 3 2 2 2 2 2 2 2 2 2" xfId="23525"/>
    <cellStyle name="常规 3 3 3 2 2 2 2 2 2 2 3" xfId="23524"/>
    <cellStyle name="常规 3 3 3 2 2 2 2 2 2 3" xfId="12032"/>
    <cellStyle name="常规 3 3 3 2 2 2 2 2 2 3 2" xfId="23526"/>
    <cellStyle name="常规 3 3 3 2 2 2 2 2 2 4" xfId="23523"/>
    <cellStyle name="常规 3 3 3 2 2 2 2 2 3" xfId="6613"/>
    <cellStyle name="常规 3 3 3 2 2 2 2 2 3 2" xfId="12034"/>
    <cellStyle name="常规 3 3 3 2 2 2 2 2 3 2 2" xfId="23528"/>
    <cellStyle name="常规 3 3 3 2 2 2 2 2 3 3" xfId="23527"/>
    <cellStyle name="常规 3 3 3 2 2 2 2 2 4" xfId="12035"/>
    <cellStyle name="常规 3 3 3 2 2 2 2 2 4 2" xfId="23529"/>
    <cellStyle name="常规 3 3 3 2 2 2 2 2 5" xfId="12031"/>
    <cellStyle name="常规 3 3 3 2 2 2 2 2 5 2" xfId="23530"/>
    <cellStyle name="常规 3 3 3 2 2 2 2 2 6" xfId="23522"/>
    <cellStyle name="常规 3 3 3 2 2 2 2 3" xfId="4503"/>
    <cellStyle name="常规 3 3 3 2 2 2 2 3 2" xfId="8710"/>
    <cellStyle name="常规 3 3 3 2 2 2 2 3 2 2" xfId="12037"/>
    <cellStyle name="常规 3 3 3 2 2 2 2 3 2 2 2" xfId="23533"/>
    <cellStyle name="常规 3 3 3 2 2 2 2 3 2 3" xfId="23532"/>
    <cellStyle name="常规 3 3 3 2 2 2 2 3 3" xfId="12036"/>
    <cellStyle name="常规 3 3 3 2 2 2 2 3 3 2" xfId="23534"/>
    <cellStyle name="常规 3 3 3 2 2 2 2 3 4" xfId="23531"/>
    <cellStyle name="常规 3 3 3 2 2 2 2 4" xfId="6612"/>
    <cellStyle name="常规 3 3 3 2 2 2 2 4 2" xfId="12038"/>
    <cellStyle name="常规 3 3 3 2 2 2 2 4 2 2" xfId="23536"/>
    <cellStyle name="常规 3 3 3 2 2 2 2 4 3" xfId="23535"/>
    <cellStyle name="常规 3 3 3 2 2 2 2 5" xfId="12039"/>
    <cellStyle name="常规 3 3 3 2 2 2 2 5 2" xfId="23537"/>
    <cellStyle name="常规 3 3 3 2 2 2 2 6" xfId="12030"/>
    <cellStyle name="常规 3 3 3 2 2 2 2 6 2" xfId="23538"/>
    <cellStyle name="常规 3 3 3 2 2 2 2 7" xfId="23521"/>
    <cellStyle name="常规 3 3 3 2 2 2 3" xfId="1881"/>
    <cellStyle name="常规 3 3 3 2 2 2 3 2" xfId="4505"/>
    <cellStyle name="常规 3 3 3 2 2 2 3 2 2" xfId="8712"/>
    <cellStyle name="常规 3 3 3 2 2 2 3 2 2 2" xfId="12042"/>
    <cellStyle name="常规 3 3 3 2 2 2 3 2 2 2 2" xfId="23542"/>
    <cellStyle name="常规 3 3 3 2 2 2 3 2 2 3" xfId="23541"/>
    <cellStyle name="常规 3 3 3 2 2 2 3 2 3" xfId="12041"/>
    <cellStyle name="常规 3 3 3 2 2 2 3 2 3 2" xfId="23543"/>
    <cellStyle name="常规 3 3 3 2 2 2 3 2 4" xfId="23540"/>
    <cellStyle name="常规 3 3 3 2 2 2 3 3" xfId="6614"/>
    <cellStyle name="常规 3 3 3 2 2 2 3 3 2" xfId="12043"/>
    <cellStyle name="常规 3 3 3 2 2 2 3 3 2 2" xfId="23545"/>
    <cellStyle name="常规 3 3 3 2 2 2 3 3 3" xfId="23544"/>
    <cellStyle name="常规 3 3 3 2 2 2 3 4" xfId="12044"/>
    <cellStyle name="常规 3 3 3 2 2 2 3 4 2" xfId="23546"/>
    <cellStyle name="常规 3 3 3 2 2 2 3 5" xfId="12040"/>
    <cellStyle name="常规 3 3 3 2 2 2 3 5 2" xfId="23547"/>
    <cellStyle name="常规 3 3 3 2 2 2 3 6" xfId="23539"/>
    <cellStyle name="常规 3 3 3 2 2 2 4" xfId="1882"/>
    <cellStyle name="常规 3 3 3 2 2 2 4 2" xfId="4506"/>
    <cellStyle name="常规 3 3 3 2 2 2 4 2 2" xfId="8713"/>
    <cellStyle name="常规 3 3 3 2 2 2 4 2 2 2" xfId="12047"/>
    <cellStyle name="常规 3 3 3 2 2 2 4 2 2 2 2" xfId="23551"/>
    <cellStyle name="常规 3 3 3 2 2 2 4 2 2 3" xfId="23550"/>
    <cellStyle name="常规 3 3 3 2 2 2 4 2 3" xfId="12046"/>
    <cellStyle name="常规 3 3 3 2 2 2 4 2 3 2" xfId="23552"/>
    <cellStyle name="常规 3 3 3 2 2 2 4 2 4" xfId="23549"/>
    <cellStyle name="常规 3 3 3 2 2 2 4 3" xfId="6615"/>
    <cellStyle name="常规 3 3 3 2 2 2 4 3 2" xfId="12048"/>
    <cellStyle name="常规 3 3 3 2 2 2 4 3 2 2" xfId="23554"/>
    <cellStyle name="常规 3 3 3 2 2 2 4 3 3" xfId="23553"/>
    <cellStyle name="常规 3 3 3 2 2 2 4 4" xfId="12045"/>
    <cellStyle name="常规 3 3 3 2 2 2 4 4 2" xfId="23555"/>
    <cellStyle name="常规 3 3 3 2 2 2 4 5" xfId="23548"/>
    <cellStyle name="常规 3 3 3 2 2 2 5" xfId="4502"/>
    <cellStyle name="常规 3 3 3 2 2 2 5 2" xfId="8709"/>
    <cellStyle name="常规 3 3 3 2 2 2 5 2 2" xfId="12050"/>
    <cellStyle name="常规 3 3 3 2 2 2 5 2 2 2" xfId="23558"/>
    <cellStyle name="常规 3 3 3 2 2 2 5 2 3" xfId="23557"/>
    <cellStyle name="常规 3 3 3 2 2 2 5 3" xfId="12049"/>
    <cellStyle name="常规 3 3 3 2 2 2 5 3 2" xfId="23559"/>
    <cellStyle name="常规 3 3 3 2 2 2 5 4" xfId="23556"/>
    <cellStyle name="常规 3 3 3 2 2 2 6" xfId="6611"/>
    <cellStyle name="常规 3 3 3 2 2 2 6 2" xfId="12051"/>
    <cellStyle name="常规 3 3 3 2 2 2 6 2 2" xfId="23561"/>
    <cellStyle name="常规 3 3 3 2 2 2 6 3" xfId="23560"/>
    <cellStyle name="常规 3 3 3 2 2 2 7" xfId="12052"/>
    <cellStyle name="常规 3 3 3 2 2 2 7 2" xfId="23562"/>
    <cellStyle name="常规 3 3 3 2 2 2 8" xfId="12029"/>
    <cellStyle name="常规 3 3 3 2 2 2 8 2" xfId="23563"/>
    <cellStyle name="常规 3 3 3 2 2 2 9" xfId="23520"/>
    <cellStyle name="常规 3 3 3 2 2 3" xfId="1883"/>
    <cellStyle name="常规 3 3 3 2 2 3 2" xfId="1884"/>
    <cellStyle name="常规 3 3 3 2 2 3 2 2" xfId="4508"/>
    <cellStyle name="常规 3 3 3 2 2 3 2 2 2" xfId="8715"/>
    <cellStyle name="常规 3 3 3 2 2 3 2 2 2 2" xfId="12056"/>
    <cellStyle name="常规 3 3 3 2 2 3 2 2 2 2 2" xfId="23568"/>
    <cellStyle name="常规 3 3 3 2 2 3 2 2 2 3" xfId="23567"/>
    <cellStyle name="常规 3 3 3 2 2 3 2 2 3" xfId="12055"/>
    <cellStyle name="常规 3 3 3 2 2 3 2 2 3 2" xfId="23569"/>
    <cellStyle name="常规 3 3 3 2 2 3 2 2 4" xfId="23566"/>
    <cellStyle name="常规 3 3 3 2 2 3 2 3" xfId="6617"/>
    <cellStyle name="常规 3 3 3 2 2 3 2 3 2" xfId="12057"/>
    <cellStyle name="常规 3 3 3 2 2 3 2 3 2 2" xfId="23571"/>
    <cellStyle name="常规 3 3 3 2 2 3 2 3 3" xfId="23570"/>
    <cellStyle name="常规 3 3 3 2 2 3 2 4" xfId="12058"/>
    <cellStyle name="常规 3 3 3 2 2 3 2 4 2" xfId="23572"/>
    <cellStyle name="常规 3 3 3 2 2 3 2 5" xfId="12054"/>
    <cellStyle name="常规 3 3 3 2 2 3 2 5 2" xfId="23573"/>
    <cellStyle name="常规 3 3 3 2 2 3 2 6" xfId="23565"/>
    <cellStyle name="常规 3 3 3 2 2 3 3" xfId="1885"/>
    <cellStyle name="常规 3 3 3 2 2 3 3 2" xfId="4509"/>
    <cellStyle name="常规 3 3 3 2 2 3 3 2 2" xfId="8716"/>
    <cellStyle name="常规 3 3 3 2 2 3 3 2 2 2" xfId="12061"/>
    <cellStyle name="常规 3 3 3 2 2 3 3 2 2 2 2" xfId="23577"/>
    <cellStyle name="常规 3 3 3 2 2 3 3 2 2 3" xfId="23576"/>
    <cellStyle name="常规 3 3 3 2 2 3 3 2 3" xfId="12060"/>
    <cellStyle name="常规 3 3 3 2 2 3 3 2 3 2" xfId="23578"/>
    <cellStyle name="常规 3 3 3 2 2 3 3 2 4" xfId="23575"/>
    <cellStyle name="常规 3 3 3 2 2 3 3 3" xfId="6618"/>
    <cellStyle name="常规 3 3 3 2 2 3 3 3 2" xfId="12062"/>
    <cellStyle name="常规 3 3 3 2 2 3 3 3 2 2" xfId="23580"/>
    <cellStyle name="常规 3 3 3 2 2 3 3 3 3" xfId="23579"/>
    <cellStyle name="常规 3 3 3 2 2 3 3 4" xfId="12059"/>
    <cellStyle name="常规 3 3 3 2 2 3 3 4 2" xfId="23581"/>
    <cellStyle name="常规 3 3 3 2 2 3 3 5" xfId="23574"/>
    <cellStyle name="常规 3 3 3 2 2 3 4" xfId="4507"/>
    <cellStyle name="常规 3 3 3 2 2 3 4 2" xfId="8714"/>
    <cellStyle name="常规 3 3 3 2 2 3 4 2 2" xfId="12064"/>
    <cellStyle name="常规 3 3 3 2 2 3 4 2 2 2" xfId="23584"/>
    <cellStyle name="常规 3 3 3 2 2 3 4 2 3" xfId="23583"/>
    <cellStyle name="常规 3 3 3 2 2 3 4 3" xfId="12063"/>
    <cellStyle name="常规 3 3 3 2 2 3 4 3 2" xfId="23585"/>
    <cellStyle name="常规 3 3 3 2 2 3 4 4" xfId="23582"/>
    <cellStyle name="常规 3 3 3 2 2 3 5" xfId="6616"/>
    <cellStyle name="常规 3 3 3 2 2 3 5 2" xfId="12065"/>
    <cellStyle name="常规 3 3 3 2 2 3 5 2 2" xfId="23587"/>
    <cellStyle name="常规 3 3 3 2 2 3 5 3" xfId="23586"/>
    <cellStyle name="常规 3 3 3 2 2 3 6" xfId="12066"/>
    <cellStyle name="常规 3 3 3 2 2 3 6 2" xfId="23588"/>
    <cellStyle name="常规 3 3 3 2 2 3 7" xfId="12053"/>
    <cellStyle name="常规 3 3 3 2 2 3 7 2" xfId="23589"/>
    <cellStyle name="常规 3 3 3 2 2 3 8" xfId="23564"/>
    <cellStyle name="常规 3 3 3 2 2 4" xfId="1886"/>
    <cellStyle name="常规 3 3 3 2 2 4 2" xfId="4510"/>
    <cellStyle name="常规 3 3 3 2 2 4 2 2" xfId="8717"/>
    <cellStyle name="常规 3 3 3 2 2 4 2 2 2" xfId="12069"/>
    <cellStyle name="常规 3 3 3 2 2 4 2 2 2 2" xfId="23593"/>
    <cellStyle name="常规 3 3 3 2 2 4 2 2 3" xfId="23592"/>
    <cellStyle name="常规 3 3 3 2 2 4 2 3" xfId="12068"/>
    <cellStyle name="常规 3 3 3 2 2 4 2 3 2" xfId="23594"/>
    <cellStyle name="常规 3 3 3 2 2 4 2 4" xfId="23591"/>
    <cellStyle name="常规 3 3 3 2 2 4 3" xfId="6619"/>
    <cellStyle name="常规 3 3 3 2 2 4 3 2" xfId="12070"/>
    <cellStyle name="常规 3 3 3 2 2 4 3 2 2" xfId="23596"/>
    <cellStyle name="常规 3 3 3 2 2 4 3 3" xfId="23595"/>
    <cellStyle name="常规 3 3 3 2 2 4 4" xfId="12071"/>
    <cellStyle name="常规 3 3 3 2 2 4 4 2" xfId="23597"/>
    <cellStyle name="常规 3 3 3 2 2 4 5" xfId="12067"/>
    <cellStyle name="常规 3 3 3 2 2 4 5 2" xfId="23598"/>
    <cellStyle name="常规 3 3 3 2 2 4 6" xfId="23590"/>
    <cellStyle name="常规 3 3 3 2 2 5" xfId="1887"/>
    <cellStyle name="常规 3 3 3 2 2 5 2" xfId="4511"/>
    <cellStyle name="常规 3 3 3 2 2 5 2 2" xfId="8718"/>
    <cellStyle name="常规 3 3 3 2 2 5 2 2 2" xfId="12074"/>
    <cellStyle name="常规 3 3 3 2 2 5 2 2 2 2" xfId="23602"/>
    <cellStyle name="常规 3 3 3 2 2 5 2 2 3" xfId="23601"/>
    <cellStyle name="常规 3 3 3 2 2 5 2 3" xfId="12073"/>
    <cellStyle name="常规 3 3 3 2 2 5 2 3 2" xfId="23603"/>
    <cellStyle name="常规 3 3 3 2 2 5 2 4" xfId="23600"/>
    <cellStyle name="常规 3 3 3 2 2 5 3" xfId="6620"/>
    <cellStyle name="常规 3 3 3 2 2 5 3 2" xfId="12075"/>
    <cellStyle name="常规 3 3 3 2 2 5 3 2 2" xfId="23605"/>
    <cellStyle name="常规 3 3 3 2 2 5 3 3" xfId="23604"/>
    <cellStyle name="常规 3 3 3 2 2 5 4" xfId="12072"/>
    <cellStyle name="常规 3 3 3 2 2 5 4 2" xfId="23606"/>
    <cellStyle name="常规 3 3 3 2 2 5 5" xfId="23599"/>
    <cellStyle name="常规 3 3 3 2 2 6" xfId="4501"/>
    <cellStyle name="常规 3 3 3 2 2 6 2" xfId="8708"/>
    <cellStyle name="常规 3 3 3 2 2 6 2 2" xfId="12077"/>
    <cellStyle name="常规 3 3 3 2 2 6 2 2 2" xfId="23609"/>
    <cellStyle name="常规 3 3 3 2 2 6 2 3" xfId="23608"/>
    <cellStyle name="常规 3 3 3 2 2 6 3" xfId="12076"/>
    <cellStyle name="常规 3 3 3 2 2 6 3 2" xfId="23610"/>
    <cellStyle name="常规 3 3 3 2 2 6 4" xfId="23607"/>
    <cellStyle name="常规 3 3 3 2 2 7" xfId="6610"/>
    <cellStyle name="常规 3 3 3 2 2 7 2" xfId="12078"/>
    <cellStyle name="常规 3 3 3 2 2 7 2 2" xfId="23612"/>
    <cellStyle name="常规 3 3 3 2 2 7 3" xfId="23611"/>
    <cellStyle name="常规 3 3 3 2 2 8" xfId="12079"/>
    <cellStyle name="常规 3 3 3 2 2 8 2" xfId="23613"/>
    <cellStyle name="常规 3 3 3 2 2 9" xfId="12028"/>
    <cellStyle name="常规 3 3 3 2 2 9 2" xfId="23614"/>
    <cellStyle name="常规 3 3 3 2 3" xfId="1888"/>
    <cellStyle name="常规 3 3 3 2 3 2" xfId="1889"/>
    <cellStyle name="常规 3 3 3 2 3 2 2" xfId="1890"/>
    <cellStyle name="常规 3 3 3 2 3 2 2 2" xfId="4514"/>
    <cellStyle name="常规 3 3 3 2 3 2 2 2 2" xfId="8721"/>
    <cellStyle name="常规 3 3 3 2 3 2 2 2 2 2" xfId="12084"/>
    <cellStyle name="常规 3 3 3 2 3 2 2 2 2 2 2" xfId="23620"/>
    <cellStyle name="常规 3 3 3 2 3 2 2 2 2 3" xfId="23619"/>
    <cellStyle name="常规 3 3 3 2 3 2 2 2 3" xfId="12083"/>
    <cellStyle name="常规 3 3 3 2 3 2 2 2 3 2" xfId="23621"/>
    <cellStyle name="常规 3 3 3 2 3 2 2 2 4" xfId="23618"/>
    <cellStyle name="常规 3 3 3 2 3 2 2 3" xfId="6623"/>
    <cellStyle name="常规 3 3 3 2 3 2 2 3 2" xfId="12085"/>
    <cellStyle name="常规 3 3 3 2 3 2 2 3 2 2" xfId="23623"/>
    <cellStyle name="常规 3 3 3 2 3 2 2 3 3" xfId="23622"/>
    <cellStyle name="常规 3 3 3 2 3 2 2 4" xfId="12086"/>
    <cellStyle name="常规 3 3 3 2 3 2 2 4 2" xfId="23624"/>
    <cellStyle name="常规 3 3 3 2 3 2 2 5" xfId="12082"/>
    <cellStyle name="常规 3 3 3 2 3 2 2 5 2" xfId="23625"/>
    <cellStyle name="常规 3 3 3 2 3 2 2 6" xfId="23617"/>
    <cellStyle name="常规 3 3 3 2 3 2 3" xfId="1891"/>
    <cellStyle name="常规 3 3 3 2 3 2 3 2" xfId="4515"/>
    <cellStyle name="常规 3 3 3 2 3 2 3 2 2" xfId="8722"/>
    <cellStyle name="常规 3 3 3 2 3 2 3 2 2 2" xfId="12089"/>
    <cellStyle name="常规 3 3 3 2 3 2 3 2 2 2 2" xfId="23629"/>
    <cellStyle name="常规 3 3 3 2 3 2 3 2 2 3" xfId="23628"/>
    <cellStyle name="常规 3 3 3 2 3 2 3 2 3" xfId="12088"/>
    <cellStyle name="常规 3 3 3 2 3 2 3 2 3 2" xfId="23630"/>
    <cellStyle name="常规 3 3 3 2 3 2 3 2 4" xfId="23627"/>
    <cellStyle name="常规 3 3 3 2 3 2 3 3" xfId="6624"/>
    <cellStyle name="常规 3 3 3 2 3 2 3 3 2" xfId="12090"/>
    <cellStyle name="常规 3 3 3 2 3 2 3 3 2 2" xfId="23632"/>
    <cellStyle name="常规 3 3 3 2 3 2 3 3 3" xfId="23631"/>
    <cellStyle name="常规 3 3 3 2 3 2 3 4" xfId="12087"/>
    <cellStyle name="常规 3 3 3 2 3 2 3 4 2" xfId="23633"/>
    <cellStyle name="常规 3 3 3 2 3 2 3 5" xfId="23626"/>
    <cellStyle name="常规 3 3 3 2 3 2 4" xfId="4513"/>
    <cellStyle name="常规 3 3 3 2 3 2 4 2" xfId="8720"/>
    <cellStyle name="常规 3 3 3 2 3 2 4 2 2" xfId="12092"/>
    <cellStyle name="常规 3 3 3 2 3 2 4 2 2 2" xfId="23636"/>
    <cellStyle name="常规 3 3 3 2 3 2 4 2 3" xfId="23635"/>
    <cellStyle name="常规 3 3 3 2 3 2 4 3" xfId="12091"/>
    <cellStyle name="常规 3 3 3 2 3 2 4 3 2" xfId="23637"/>
    <cellStyle name="常规 3 3 3 2 3 2 4 4" xfId="23634"/>
    <cellStyle name="常规 3 3 3 2 3 2 5" xfId="6622"/>
    <cellStyle name="常规 3 3 3 2 3 2 5 2" xfId="12093"/>
    <cellStyle name="常规 3 3 3 2 3 2 5 2 2" xfId="23639"/>
    <cellStyle name="常规 3 3 3 2 3 2 5 3" xfId="23638"/>
    <cellStyle name="常规 3 3 3 2 3 2 6" xfId="12094"/>
    <cellStyle name="常规 3 3 3 2 3 2 6 2" xfId="23640"/>
    <cellStyle name="常规 3 3 3 2 3 2 7" xfId="12081"/>
    <cellStyle name="常规 3 3 3 2 3 2 7 2" xfId="23641"/>
    <cellStyle name="常规 3 3 3 2 3 2 8" xfId="23616"/>
    <cellStyle name="常规 3 3 3 2 3 3" xfId="1892"/>
    <cellStyle name="常规 3 3 3 2 3 3 2" xfId="1893"/>
    <cellStyle name="常规 3 3 3 2 3 3 2 2" xfId="4517"/>
    <cellStyle name="常规 3 3 3 2 3 3 2 2 2" xfId="8724"/>
    <cellStyle name="常规 3 3 3 2 3 3 2 2 2 2" xfId="12098"/>
    <cellStyle name="常规 3 3 3 2 3 3 2 2 2 2 2" xfId="23646"/>
    <cellStyle name="常规 3 3 3 2 3 3 2 2 2 3" xfId="23645"/>
    <cellStyle name="常规 3 3 3 2 3 3 2 2 3" xfId="12097"/>
    <cellStyle name="常规 3 3 3 2 3 3 2 2 3 2" xfId="23647"/>
    <cellStyle name="常规 3 3 3 2 3 3 2 2 4" xfId="23644"/>
    <cellStyle name="常规 3 3 3 2 3 3 2 3" xfId="6626"/>
    <cellStyle name="常规 3 3 3 2 3 3 2 3 2" xfId="12099"/>
    <cellStyle name="常规 3 3 3 2 3 3 2 3 2 2" xfId="23649"/>
    <cellStyle name="常规 3 3 3 2 3 3 2 3 3" xfId="23648"/>
    <cellStyle name="常规 3 3 3 2 3 3 2 4" xfId="12096"/>
    <cellStyle name="常规 3 3 3 2 3 3 2 4 2" xfId="23650"/>
    <cellStyle name="常规 3 3 3 2 3 3 2 5" xfId="23643"/>
    <cellStyle name="常规 3 3 3 2 3 3 3" xfId="4516"/>
    <cellStyle name="常规 3 3 3 2 3 3 3 2" xfId="8723"/>
    <cellStyle name="常规 3 3 3 2 3 3 3 2 2" xfId="12101"/>
    <cellStyle name="常规 3 3 3 2 3 3 3 2 2 2" xfId="23653"/>
    <cellStyle name="常规 3 3 3 2 3 3 3 2 3" xfId="23652"/>
    <cellStyle name="常规 3 3 3 2 3 3 3 3" xfId="12100"/>
    <cellStyle name="常规 3 3 3 2 3 3 3 3 2" xfId="23654"/>
    <cellStyle name="常规 3 3 3 2 3 3 3 4" xfId="23651"/>
    <cellStyle name="常规 3 3 3 2 3 3 4" xfId="6625"/>
    <cellStyle name="常规 3 3 3 2 3 3 4 2" xfId="12102"/>
    <cellStyle name="常规 3 3 3 2 3 3 4 2 2" xfId="23656"/>
    <cellStyle name="常规 3 3 3 2 3 3 4 3" xfId="23655"/>
    <cellStyle name="常规 3 3 3 2 3 3 5" xfId="12103"/>
    <cellStyle name="常规 3 3 3 2 3 3 5 2" xfId="23657"/>
    <cellStyle name="常规 3 3 3 2 3 3 6" xfId="12095"/>
    <cellStyle name="常规 3 3 3 2 3 3 6 2" xfId="23658"/>
    <cellStyle name="常规 3 3 3 2 3 3 7" xfId="23642"/>
    <cellStyle name="常规 3 3 3 2 3 4" xfId="1894"/>
    <cellStyle name="常规 3 3 3 2 3 4 2" xfId="4518"/>
    <cellStyle name="常规 3 3 3 2 3 4 2 2" xfId="8725"/>
    <cellStyle name="常规 3 3 3 2 3 4 2 2 2" xfId="12106"/>
    <cellStyle name="常规 3 3 3 2 3 4 2 2 2 2" xfId="23662"/>
    <cellStyle name="常规 3 3 3 2 3 4 2 2 3" xfId="23661"/>
    <cellStyle name="常规 3 3 3 2 3 4 2 3" xfId="12105"/>
    <cellStyle name="常规 3 3 3 2 3 4 2 3 2" xfId="23663"/>
    <cellStyle name="常规 3 3 3 2 3 4 2 4" xfId="23660"/>
    <cellStyle name="常规 3 3 3 2 3 4 3" xfId="6627"/>
    <cellStyle name="常规 3 3 3 2 3 4 3 2" xfId="12107"/>
    <cellStyle name="常规 3 3 3 2 3 4 3 2 2" xfId="23665"/>
    <cellStyle name="常规 3 3 3 2 3 4 3 3" xfId="23664"/>
    <cellStyle name="常规 3 3 3 2 3 4 4" xfId="12104"/>
    <cellStyle name="常规 3 3 3 2 3 4 4 2" xfId="23666"/>
    <cellStyle name="常规 3 3 3 2 3 4 5" xfId="23659"/>
    <cellStyle name="常规 3 3 3 2 3 5" xfId="4512"/>
    <cellStyle name="常规 3 3 3 2 3 5 2" xfId="8719"/>
    <cellStyle name="常规 3 3 3 2 3 5 2 2" xfId="12109"/>
    <cellStyle name="常规 3 3 3 2 3 5 2 2 2" xfId="23669"/>
    <cellStyle name="常规 3 3 3 2 3 5 2 3" xfId="23668"/>
    <cellStyle name="常规 3 3 3 2 3 5 3" xfId="12108"/>
    <cellStyle name="常规 3 3 3 2 3 5 3 2" xfId="23670"/>
    <cellStyle name="常规 3 3 3 2 3 5 4" xfId="23667"/>
    <cellStyle name="常规 3 3 3 2 3 6" xfId="6621"/>
    <cellStyle name="常规 3 3 3 2 3 6 2" xfId="12110"/>
    <cellStyle name="常规 3 3 3 2 3 6 2 2" xfId="23672"/>
    <cellStyle name="常规 3 3 3 2 3 6 3" xfId="23671"/>
    <cellStyle name="常规 3 3 3 2 3 7" xfId="12111"/>
    <cellStyle name="常规 3 3 3 2 3 7 2" xfId="23673"/>
    <cellStyle name="常规 3 3 3 2 3 8" xfId="12080"/>
    <cellStyle name="常规 3 3 3 2 3 8 2" xfId="23674"/>
    <cellStyle name="常规 3 3 3 2 3 9" xfId="23615"/>
    <cellStyle name="常规 3 3 3 2 4" xfId="1895"/>
    <cellStyle name="常规 3 3 3 2 4 2" xfId="1896"/>
    <cellStyle name="常规 3 3 3 2 4 2 2" xfId="4520"/>
    <cellStyle name="常规 3 3 3 2 4 2 2 2" xfId="8727"/>
    <cellStyle name="常规 3 3 3 2 4 2 2 2 2" xfId="12115"/>
    <cellStyle name="常规 3 3 3 2 4 2 2 2 2 2" xfId="23679"/>
    <cellStyle name="常规 3 3 3 2 4 2 2 2 3" xfId="23678"/>
    <cellStyle name="常规 3 3 3 2 4 2 2 3" xfId="12114"/>
    <cellStyle name="常规 3 3 3 2 4 2 2 3 2" xfId="23680"/>
    <cellStyle name="常规 3 3 3 2 4 2 2 4" xfId="23677"/>
    <cellStyle name="常规 3 3 3 2 4 2 3" xfId="6629"/>
    <cellStyle name="常规 3 3 3 2 4 2 3 2" xfId="12116"/>
    <cellStyle name="常规 3 3 3 2 4 2 3 2 2" xfId="23682"/>
    <cellStyle name="常规 3 3 3 2 4 2 3 3" xfId="23681"/>
    <cellStyle name="常规 3 3 3 2 4 2 4" xfId="12117"/>
    <cellStyle name="常规 3 3 3 2 4 2 4 2" xfId="23683"/>
    <cellStyle name="常规 3 3 3 2 4 2 5" xfId="12113"/>
    <cellStyle name="常规 3 3 3 2 4 2 5 2" xfId="23684"/>
    <cellStyle name="常规 3 3 3 2 4 2 6" xfId="23676"/>
    <cellStyle name="常规 3 3 3 2 4 3" xfId="1897"/>
    <cellStyle name="常规 3 3 3 2 4 3 2" xfId="4521"/>
    <cellStyle name="常规 3 3 3 2 4 3 2 2" xfId="8728"/>
    <cellStyle name="常规 3 3 3 2 4 3 2 2 2" xfId="12120"/>
    <cellStyle name="常规 3 3 3 2 4 3 2 2 2 2" xfId="23688"/>
    <cellStyle name="常规 3 3 3 2 4 3 2 2 3" xfId="23687"/>
    <cellStyle name="常规 3 3 3 2 4 3 2 3" xfId="12119"/>
    <cellStyle name="常规 3 3 3 2 4 3 2 3 2" xfId="23689"/>
    <cellStyle name="常规 3 3 3 2 4 3 2 4" xfId="23686"/>
    <cellStyle name="常规 3 3 3 2 4 3 3" xfId="6630"/>
    <cellStyle name="常规 3 3 3 2 4 3 3 2" xfId="12121"/>
    <cellStyle name="常规 3 3 3 2 4 3 3 2 2" xfId="23691"/>
    <cellStyle name="常规 3 3 3 2 4 3 3 3" xfId="23690"/>
    <cellStyle name="常规 3 3 3 2 4 3 4" xfId="12118"/>
    <cellStyle name="常规 3 3 3 2 4 3 4 2" xfId="23692"/>
    <cellStyle name="常规 3 3 3 2 4 3 5" xfId="23685"/>
    <cellStyle name="常规 3 3 3 2 4 4" xfId="4519"/>
    <cellStyle name="常规 3 3 3 2 4 4 2" xfId="8726"/>
    <cellStyle name="常规 3 3 3 2 4 4 2 2" xfId="12123"/>
    <cellStyle name="常规 3 3 3 2 4 4 2 2 2" xfId="23695"/>
    <cellStyle name="常规 3 3 3 2 4 4 2 3" xfId="23694"/>
    <cellStyle name="常规 3 3 3 2 4 4 3" xfId="12122"/>
    <cellStyle name="常规 3 3 3 2 4 4 3 2" xfId="23696"/>
    <cellStyle name="常规 3 3 3 2 4 4 4" xfId="23693"/>
    <cellStyle name="常规 3 3 3 2 4 5" xfId="6628"/>
    <cellStyle name="常规 3 3 3 2 4 5 2" xfId="12124"/>
    <cellStyle name="常规 3 3 3 2 4 5 2 2" xfId="23698"/>
    <cellStyle name="常规 3 3 3 2 4 5 3" xfId="23697"/>
    <cellStyle name="常规 3 3 3 2 4 6" xfId="12125"/>
    <cellStyle name="常规 3 3 3 2 4 6 2" xfId="23699"/>
    <cellStyle name="常规 3 3 3 2 4 7" xfId="12112"/>
    <cellStyle name="常规 3 3 3 2 4 7 2" xfId="23700"/>
    <cellStyle name="常规 3 3 3 2 4 8" xfId="23675"/>
    <cellStyle name="常规 3 3 3 2 5" xfId="1898"/>
    <cellStyle name="常规 3 3 3 2 5 2" xfId="1899"/>
    <cellStyle name="常规 3 3 3 2 5 2 2" xfId="4523"/>
    <cellStyle name="常规 3 3 3 2 5 2 2 2" xfId="8730"/>
    <cellStyle name="常规 3 3 3 2 5 2 2 2 2" xfId="12129"/>
    <cellStyle name="常规 3 3 3 2 5 2 2 2 2 2" xfId="23705"/>
    <cellStyle name="常规 3 3 3 2 5 2 2 2 3" xfId="23704"/>
    <cellStyle name="常规 3 3 3 2 5 2 2 3" xfId="12128"/>
    <cellStyle name="常规 3 3 3 2 5 2 2 3 2" xfId="23706"/>
    <cellStyle name="常规 3 3 3 2 5 2 2 4" xfId="23703"/>
    <cellStyle name="常规 3 3 3 2 5 2 3" xfId="6632"/>
    <cellStyle name="常规 3 3 3 2 5 2 3 2" xfId="12130"/>
    <cellStyle name="常规 3 3 3 2 5 2 3 2 2" xfId="23708"/>
    <cellStyle name="常规 3 3 3 2 5 2 3 3" xfId="23707"/>
    <cellStyle name="常规 3 3 3 2 5 2 4" xfId="12127"/>
    <cellStyle name="常规 3 3 3 2 5 2 4 2" xfId="23709"/>
    <cellStyle name="常规 3 3 3 2 5 2 5" xfId="23702"/>
    <cellStyle name="常规 3 3 3 2 5 3" xfId="4522"/>
    <cellStyle name="常规 3 3 3 2 5 3 2" xfId="8729"/>
    <cellStyle name="常规 3 3 3 2 5 3 2 2" xfId="12132"/>
    <cellStyle name="常规 3 3 3 2 5 3 2 2 2" xfId="23712"/>
    <cellStyle name="常规 3 3 3 2 5 3 2 3" xfId="23711"/>
    <cellStyle name="常规 3 3 3 2 5 3 3" xfId="12131"/>
    <cellStyle name="常规 3 3 3 2 5 3 3 2" xfId="23713"/>
    <cellStyle name="常规 3 3 3 2 5 3 4" xfId="23710"/>
    <cellStyle name="常规 3 3 3 2 5 4" xfId="6631"/>
    <cellStyle name="常规 3 3 3 2 5 4 2" xfId="12133"/>
    <cellStyle name="常规 3 3 3 2 5 4 2 2" xfId="23715"/>
    <cellStyle name="常规 3 3 3 2 5 4 3" xfId="23714"/>
    <cellStyle name="常规 3 3 3 2 5 5" xfId="12134"/>
    <cellStyle name="常规 3 3 3 2 5 5 2" xfId="23716"/>
    <cellStyle name="常规 3 3 3 2 5 6" xfId="12126"/>
    <cellStyle name="常规 3 3 3 2 5 6 2" xfId="23717"/>
    <cellStyle name="常规 3 3 3 2 5 7" xfId="23701"/>
    <cellStyle name="常规 3 3 3 2 6" xfId="1900"/>
    <cellStyle name="常规 3 3 3 2 6 2" xfId="4524"/>
    <cellStyle name="常规 3 3 3 2 6 2 2" xfId="8731"/>
    <cellStyle name="常规 3 3 3 2 6 2 2 2" xfId="12137"/>
    <cellStyle name="常规 3 3 3 2 6 2 2 2 2" xfId="23721"/>
    <cellStyle name="常规 3 3 3 2 6 2 2 3" xfId="23720"/>
    <cellStyle name="常规 3 3 3 2 6 2 3" xfId="12136"/>
    <cellStyle name="常规 3 3 3 2 6 2 3 2" xfId="23722"/>
    <cellStyle name="常规 3 3 3 2 6 2 4" xfId="23719"/>
    <cellStyle name="常规 3 3 3 2 6 3" xfId="6633"/>
    <cellStyle name="常规 3 3 3 2 6 3 2" xfId="12138"/>
    <cellStyle name="常规 3 3 3 2 6 3 2 2" xfId="23724"/>
    <cellStyle name="常规 3 3 3 2 6 3 3" xfId="23723"/>
    <cellStyle name="常规 3 3 3 2 6 4" xfId="12135"/>
    <cellStyle name="常规 3 3 3 2 6 4 2" xfId="23725"/>
    <cellStyle name="常规 3 3 3 2 6 5" xfId="23718"/>
    <cellStyle name="常规 3 3 3 2 7" xfId="3093"/>
    <cellStyle name="常规 3 3 3 2 7 2" xfId="7318"/>
    <cellStyle name="常规 3 3 3 2 7 2 2" xfId="12140"/>
    <cellStyle name="常规 3 3 3 2 7 2 2 2" xfId="23728"/>
    <cellStyle name="常规 3 3 3 2 7 2 3" xfId="23727"/>
    <cellStyle name="常规 3 3 3 2 7 3" xfId="12139"/>
    <cellStyle name="常规 3 3 3 2 7 3 2" xfId="23729"/>
    <cellStyle name="常规 3 3 3 2 7 4" xfId="23726"/>
    <cellStyle name="常规 3 3 3 2 8" xfId="5230"/>
    <cellStyle name="常规 3 3 3 2 8 2" xfId="9407"/>
    <cellStyle name="常规 3 3 3 2 8 2 2" xfId="12142"/>
    <cellStyle name="常规 3 3 3 2 8 2 2 2" xfId="23732"/>
    <cellStyle name="常规 3 3 3 2 8 2 3" xfId="23731"/>
    <cellStyle name="常规 3 3 3 2 8 3" xfId="9477"/>
    <cellStyle name="常规 3 3 3 2 8 3 2" xfId="23733"/>
    <cellStyle name="常规 3 3 3 2 8 4" xfId="12141"/>
    <cellStyle name="常规 3 3 3 2 8 4 2" xfId="23734"/>
    <cellStyle name="常规 3 3 3 2 8 5" xfId="23730"/>
    <cellStyle name="常规 3 3 3 2 9" xfId="12143"/>
    <cellStyle name="常规 3 3 3 2 9 2" xfId="23735"/>
    <cellStyle name="常规 3 3 3 3" xfId="1901"/>
    <cellStyle name="常规 3 3 3 3 10" xfId="23736"/>
    <cellStyle name="常规 3 3 3 3 2" xfId="1902"/>
    <cellStyle name="常规 3 3 3 3 2 2" xfId="1903"/>
    <cellStyle name="常规 3 3 3 3 2 2 2" xfId="1904"/>
    <cellStyle name="常规 3 3 3 3 2 2 2 2" xfId="4528"/>
    <cellStyle name="常规 3 3 3 3 2 2 2 2 2" xfId="8735"/>
    <cellStyle name="常规 3 3 3 3 2 2 2 2 2 2" xfId="12149"/>
    <cellStyle name="常规 3 3 3 3 2 2 2 2 2 2 2" xfId="23742"/>
    <cellStyle name="常规 3 3 3 3 2 2 2 2 2 3" xfId="23741"/>
    <cellStyle name="常规 3 3 3 3 2 2 2 2 3" xfId="12148"/>
    <cellStyle name="常规 3 3 3 3 2 2 2 2 3 2" xfId="23743"/>
    <cellStyle name="常规 3 3 3 3 2 2 2 2 4" xfId="23740"/>
    <cellStyle name="常规 3 3 3 3 2 2 2 3" xfId="6637"/>
    <cellStyle name="常规 3 3 3 3 2 2 2 3 2" xfId="12150"/>
    <cellStyle name="常规 3 3 3 3 2 2 2 3 2 2" xfId="23745"/>
    <cellStyle name="常规 3 3 3 3 2 2 2 3 3" xfId="23744"/>
    <cellStyle name="常规 3 3 3 3 2 2 2 4" xfId="12151"/>
    <cellStyle name="常规 3 3 3 3 2 2 2 4 2" xfId="23746"/>
    <cellStyle name="常规 3 3 3 3 2 2 2 5" xfId="12147"/>
    <cellStyle name="常规 3 3 3 3 2 2 2 5 2" xfId="23747"/>
    <cellStyle name="常规 3 3 3 3 2 2 2 6" xfId="23739"/>
    <cellStyle name="常规 3 3 3 3 2 2 3" xfId="4527"/>
    <cellStyle name="常规 3 3 3 3 2 2 3 2" xfId="8734"/>
    <cellStyle name="常规 3 3 3 3 2 2 3 2 2" xfId="12153"/>
    <cellStyle name="常规 3 3 3 3 2 2 3 2 2 2" xfId="23750"/>
    <cellStyle name="常规 3 3 3 3 2 2 3 2 3" xfId="23749"/>
    <cellStyle name="常规 3 3 3 3 2 2 3 3" xfId="12152"/>
    <cellStyle name="常规 3 3 3 3 2 2 3 3 2" xfId="23751"/>
    <cellStyle name="常规 3 3 3 3 2 2 3 4" xfId="23748"/>
    <cellStyle name="常规 3 3 3 3 2 2 4" xfId="6636"/>
    <cellStyle name="常规 3 3 3 3 2 2 4 2" xfId="12154"/>
    <cellStyle name="常规 3 3 3 3 2 2 4 2 2" xfId="23753"/>
    <cellStyle name="常规 3 3 3 3 2 2 4 3" xfId="23752"/>
    <cellStyle name="常规 3 3 3 3 2 2 5" xfId="12155"/>
    <cellStyle name="常规 3 3 3 3 2 2 5 2" xfId="23754"/>
    <cellStyle name="常规 3 3 3 3 2 2 6" xfId="12146"/>
    <cellStyle name="常规 3 3 3 3 2 2 6 2" xfId="23755"/>
    <cellStyle name="常规 3 3 3 3 2 2 7" xfId="23738"/>
    <cellStyle name="常规 3 3 3 3 2 3" xfId="1905"/>
    <cellStyle name="常规 3 3 3 3 2 3 2" xfId="4529"/>
    <cellStyle name="常规 3 3 3 3 2 3 2 2" xfId="8736"/>
    <cellStyle name="常规 3 3 3 3 2 3 2 2 2" xfId="12158"/>
    <cellStyle name="常规 3 3 3 3 2 3 2 2 2 2" xfId="23759"/>
    <cellStyle name="常规 3 3 3 3 2 3 2 2 3" xfId="23758"/>
    <cellStyle name="常规 3 3 3 3 2 3 2 3" xfId="12157"/>
    <cellStyle name="常规 3 3 3 3 2 3 2 3 2" xfId="23760"/>
    <cellStyle name="常规 3 3 3 3 2 3 2 4" xfId="23757"/>
    <cellStyle name="常规 3 3 3 3 2 3 3" xfId="6638"/>
    <cellStyle name="常规 3 3 3 3 2 3 3 2" xfId="12159"/>
    <cellStyle name="常规 3 3 3 3 2 3 3 2 2" xfId="23762"/>
    <cellStyle name="常规 3 3 3 3 2 3 3 3" xfId="23761"/>
    <cellStyle name="常规 3 3 3 3 2 3 4" xfId="12160"/>
    <cellStyle name="常规 3 3 3 3 2 3 4 2" xfId="23763"/>
    <cellStyle name="常规 3 3 3 3 2 3 5" xfId="12156"/>
    <cellStyle name="常规 3 3 3 3 2 3 5 2" xfId="23764"/>
    <cellStyle name="常规 3 3 3 3 2 3 6" xfId="23756"/>
    <cellStyle name="常规 3 3 3 3 2 4" xfId="1906"/>
    <cellStyle name="常规 3 3 3 3 2 4 2" xfId="4530"/>
    <cellStyle name="常规 3 3 3 3 2 4 2 2" xfId="8737"/>
    <cellStyle name="常规 3 3 3 3 2 4 2 2 2" xfId="12163"/>
    <cellStyle name="常规 3 3 3 3 2 4 2 2 2 2" xfId="23768"/>
    <cellStyle name="常规 3 3 3 3 2 4 2 2 3" xfId="23767"/>
    <cellStyle name="常规 3 3 3 3 2 4 2 3" xfId="12162"/>
    <cellStyle name="常规 3 3 3 3 2 4 2 3 2" xfId="23769"/>
    <cellStyle name="常规 3 3 3 3 2 4 2 4" xfId="23766"/>
    <cellStyle name="常规 3 3 3 3 2 4 3" xfId="6639"/>
    <cellStyle name="常规 3 3 3 3 2 4 3 2" xfId="12164"/>
    <cellStyle name="常规 3 3 3 3 2 4 3 2 2" xfId="23771"/>
    <cellStyle name="常规 3 3 3 3 2 4 3 3" xfId="23770"/>
    <cellStyle name="常规 3 3 3 3 2 4 4" xfId="12161"/>
    <cellStyle name="常规 3 3 3 3 2 4 4 2" xfId="23772"/>
    <cellStyle name="常规 3 3 3 3 2 4 5" xfId="23765"/>
    <cellStyle name="常规 3 3 3 3 2 5" xfId="4526"/>
    <cellStyle name="常规 3 3 3 3 2 5 2" xfId="8733"/>
    <cellStyle name="常规 3 3 3 3 2 5 2 2" xfId="12166"/>
    <cellStyle name="常规 3 3 3 3 2 5 2 2 2" xfId="23775"/>
    <cellStyle name="常规 3 3 3 3 2 5 2 3" xfId="23774"/>
    <cellStyle name="常规 3 3 3 3 2 5 3" xfId="12165"/>
    <cellStyle name="常规 3 3 3 3 2 5 3 2" xfId="23776"/>
    <cellStyle name="常规 3 3 3 3 2 5 4" xfId="23773"/>
    <cellStyle name="常规 3 3 3 3 2 6" xfId="6635"/>
    <cellStyle name="常规 3 3 3 3 2 6 2" xfId="12167"/>
    <cellStyle name="常规 3 3 3 3 2 6 2 2" xfId="23778"/>
    <cellStyle name="常规 3 3 3 3 2 6 3" xfId="23777"/>
    <cellStyle name="常规 3 3 3 3 2 7" xfId="12168"/>
    <cellStyle name="常规 3 3 3 3 2 7 2" xfId="23779"/>
    <cellStyle name="常规 3 3 3 3 2 8" xfId="12145"/>
    <cellStyle name="常规 3 3 3 3 2 8 2" xfId="23780"/>
    <cellStyle name="常规 3 3 3 3 2 9" xfId="23737"/>
    <cellStyle name="常规 3 3 3 3 3" xfId="1907"/>
    <cellStyle name="常规 3 3 3 3 3 2" xfId="1908"/>
    <cellStyle name="常规 3 3 3 3 3 2 2" xfId="4532"/>
    <cellStyle name="常规 3 3 3 3 3 2 2 2" xfId="8739"/>
    <cellStyle name="常规 3 3 3 3 3 2 2 2 2" xfId="12172"/>
    <cellStyle name="常规 3 3 3 3 3 2 2 2 2 2" xfId="23785"/>
    <cellStyle name="常规 3 3 3 3 3 2 2 2 3" xfId="23784"/>
    <cellStyle name="常规 3 3 3 3 3 2 2 3" xfId="12171"/>
    <cellStyle name="常规 3 3 3 3 3 2 2 3 2" xfId="23786"/>
    <cellStyle name="常规 3 3 3 3 3 2 2 4" xfId="23783"/>
    <cellStyle name="常规 3 3 3 3 3 2 3" xfId="6641"/>
    <cellStyle name="常规 3 3 3 3 3 2 3 2" xfId="12173"/>
    <cellStyle name="常规 3 3 3 3 3 2 3 2 2" xfId="23788"/>
    <cellStyle name="常规 3 3 3 3 3 2 3 3" xfId="23787"/>
    <cellStyle name="常规 3 3 3 3 3 2 4" xfId="12174"/>
    <cellStyle name="常规 3 3 3 3 3 2 4 2" xfId="23789"/>
    <cellStyle name="常规 3 3 3 3 3 2 5" xfId="12170"/>
    <cellStyle name="常规 3 3 3 3 3 2 5 2" xfId="23790"/>
    <cellStyle name="常规 3 3 3 3 3 2 6" xfId="23782"/>
    <cellStyle name="常规 3 3 3 3 3 3" xfId="1909"/>
    <cellStyle name="常规 3 3 3 3 3 3 2" xfId="4533"/>
    <cellStyle name="常规 3 3 3 3 3 3 2 2" xfId="8740"/>
    <cellStyle name="常规 3 3 3 3 3 3 2 2 2" xfId="12177"/>
    <cellStyle name="常规 3 3 3 3 3 3 2 2 2 2" xfId="23794"/>
    <cellStyle name="常规 3 3 3 3 3 3 2 2 3" xfId="23793"/>
    <cellStyle name="常规 3 3 3 3 3 3 2 3" xfId="12176"/>
    <cellStyle name="常规 3 3 3 3 3 3 2 3 2" xfId="23795"/>
    <cellStyle name="常规 3 3 3 3 3 3 2 4" xfId="23792"/>
    <cellStyle name="常规 3 3 3 3 3 3 3" xfId="6642"/>
    <cellStyle name="常规 3 3 3 3 3 3 3 2" xfId="12178"/>
    <cellStyle name="常规 3 3 3 3 3 3 3 2 2" xfId="23797"/>
    <cellStyle name="常规 3 3 3 3 3 3 3 3" xfId="23796"/>
    <cellStyle name="常规 3 3 3 3 3 3 4" xfId="12175"/>
    <cellStyle name="常规 3 3 3 3 3 3 4 2" xfId="23798"/>
    <cellStyle name="常规 3 3 3 3 3 3 5" xfId="23791"/>
    <cellStyle name="常规 3 3 3 3 3 4" xfId="4531"/>
    <cellStyle name="常规 3 3 3 3 3 4 2" xfId="8738"/>
    <cellStyle name="常规 3 3 3 3 3 4 2 2" xfId="12180"/>
    <cellStyle name="常规 3 3 3 3 3 4 2 2 2" xfId="23801"/>
    <cellStyle name="常规 3 3 3 3 3 4 2 3" xfId="23800"/>
    <cellStyle name="常规 3 3 3 3 3 4 3" xfId="12179"/>
    <cellStyle name="常规 3 3 3 3 3 4 3 2" xfId="23802"/>
    <cellStyle name="常规 3 3 3 3 3 4 4" xfId="23799"/>
    <cellStyle name="常规 3 3 3 3 3 5" xfId="6640"/>
    <cellStyle name="常规 3 3 3 3 3 5 2" xfId="12181"/>
    <cellStyle name="常规 3 3 3 3 3 5 2 2" xfId="23804"/>
    <cellStyle name="常规 3 3 3 3 3 5 3" xfId="23803"/>
    <cellStyle name="常规 3 3 3 3 3 6" xfId="12182"/>
    <cellStyle name="常规 3 3 3 3 3 6 2" xfId="23805"/>
    <cellStyle name="常规 3 3 3 3 3 7" xfId="12169"/>
    <cellStyle name="常规 3 3 3 3 3 7 2" xfId="23806"/>
    <cellStyle name="常规 3 3 3 3 3 8" xfId="23781"/>
    <cellStyle name="常规 3 3 3 3 4" xfId="1910"/>
    <cellStyle name="常规 3 3 3 3 4 2" xfId="4534"/>
    <cellStyle name="常规 3 3 3 3 4 2 2" xfId="8741"/>
    <cellStyle name="常规 3 3 3 3 4 2 2 2" xfId="12185"/>
    <cellStyle name="常规 3 3 3 3 4 2 2 2 2" xfId="23810"/>
    <cellStyle name="常规 3 3 3 3 4 2 2 3" xfId="23809"/>
    <cellStyle name="常规 3 3 3 3 4 2 3" xfId="12184"/>
    <cellStyle name="常规 3 3 3 3 4 2 3 2" xfId="23811"/>
    <cellStyle name="常规 3 3 3 3 4 2 4" xfId="23808"/>
    <cellStyle name="常规 3 3 3 3 4 3" xfId="6643"/>
    <cellStyle name="常规 3 3 3 3 4 3 2" xfId="12186"/>
    <cellStyle name="常规 3 3 3 3 4 3 2 2" xfId="23813"/>
    <cellStyle name="常规 3 3 3 3 4 3 3" xfId="23812"/>
    <cellStyle name="常规 3 3 3 3 4 4" xfId="12187"/>
    <cellStyle name="常规 3 3 3 3 4 4 2" xfId="23814"/>
    <cellStyle name="常规 3 3 3 3 4 5" xfId="12183"/>
    <cellStyle name="常规 3 3 3 3 4 5 2" xfId="23815"/>
    <cellStyle name="常规 3 3 3 3 4 6" xfId="23807"/>
    <cellStyle name="常规 3 3 3 3 5" xfId="1911"/>
    <cellStyle name="常规 3 3 3 3 5 2" xfId="4535"/>
    <cellStyle name="常规 3 3 3 3 5 2 2" xfId="8742"/>
    <cellStyle name="常规 3 3 3 3 5 2 2 2" xfId="12190"/>
    <cellStyle name="常规 3 3 3 3 5 2 2 2 2" xfId="23819"/>
    <cellStyle name="常规 3 3 3 3 5 2 2 3" xfId="23818"/>
    <cellStyle name="常规 3 3 3 3 5 2 3" xfId="12189"/>
    <cellStyle name="常规 3 3 3 3 5 2 3 2" xfId="23820"/>
    <cellStyle name="常规 3 3 3 3 5 2 4" xfId="23817"/>
    <cellStyle name="常规 3 3 3 3 5 3" xfId="6644"/>
    <cellStyle name="常规 3 3 3 3 5 3 2" xfId="12191"/>
    <cellStyle name="常规 3 3 3 3 5 3 2 2" xfId="23822"/>
    <cellStyle name="常规 3 3 3 3 5 3 3" xfId="23821"/>
    <cellStyle name="常规 3 3 3 3 5 4" xfId="12188"/>
    <cellStyle name="常规 3 3 3 3 5 4 2" xfId="23823"/>
    <cellStyle name="常规 3 3 3 3 5 5" xfId="23816"/>
    <cellStyle name="常规 3 3 3 3 6" xfId="4525"/>
    <cellStyle name="常规 3 3 3 3 6 2" xfId="8732"/>
    <cellStyle name="常规 3 3 3 3 6 2 2" xfId="12193"/>
    <cellStyle name="常规 3 3 3 3 6 2 2 2" xfId="23826"/>
    <cellStyle name="常规 3 3 3 3 6 2 3" xfId="23825"/>
    <cellStyle name="常规 3 3 3 3 6 3" xfId="12192"/>
    <cellStyle name="常规 3 3 3 3 6 3 2" xfId="23827"/>
    <cellStyle name="常规 3 3 3 3 6 4" xfId="23824"/>
    <cellStyle name="常规 3 3 3 3 7" xfId="6634"/>
    <cellStyle name="常规 3 3 3 3 7 2" xfId="12194"/>
    <cellStyle name="常规 3 3 3 3 7 2 2" xfId="23829"/>
    <cellStyle name="常规 3 3 3 3 7 3" xfId="23828"/>
    <cellStyle name="常规 3 3 3 3 8" xfId="12195"/>
    <cellStyle name="常规 3 3 3 3 8 2" xfId="23830"/>
    <cellStyle name="常规 3 3 3 3 9" xfId="12144"/>
    <cellStyle name="常规 3 3 3 3 9 2" xfId="23831"/>
    <cellStyle name="常规 3 3 3 4" xfId="1912"/>
    <cellStyle name="常规 3 3 3 4 2" xfId="1913"/>
    <cellStyle name="常规 3 3 3 4 2 2" xfId="1914"/>
    <cellStyle name="常规 3 3 3 4 2 2 2" xfId="4538"/>
    <cellStyle name="常规 3 3 3 4 2 2 2 2" xfId="8745"/>
    <cellStyle name="常规 3 3 3 4 2 2 2 2 2" xfId="12200"/>
    <cellStyle name="常规 3 3 3 4 2 2 2 2 2 2" xfId="23837"/>
    <cellStyle name="常规 3 3 3 4 2 2 2 2 3" xfId="23836"/>
    <cellStyle name="常规 3 3 3 4 2 2 2 3" xfId="12199"/>
    <cellStyle name="常规 3 3 3 4 2 2 2 3 2" xfId="23838"/>
    <cellStyle name="常规 3 3 3 4 2 2 2 4" xfId="23835"/>
    <cellStyle name="常规 3 3 3 4 2 2 3" xfId="6647"/>
    <cellStyle name="常规 3 3 3 4 2 2 3 2" xfId="12201"/>
    <cellStyle name="常规 3 3 3 4 2 2 3 2 2" xfId="23840"/>
    <cellStyle name="常规 3 3 3 4 2 2 3 3" xfId="23839"/>
    <cellStyle name="常规 3 3 3 4 2 2 4" xfId="12202"/>
    <cellStyle name="常规 3 3 3 4 2 2 4 2" xfId="23841"/>
    <cellStyle name="常规 3 3 3 4 2 2 5" xfId="12198"/>
    <cellStyle name="常规 3 3 3 4 2 2 5 2" xfId="23842"/>
    <cellStyle name="常规 3 3 3 4 2 2 6" xfId="23834"/>
    <cellStyle name="常规 3 3 3 4 2 3" xfId="1915"/>
    <cellStyle name="常规 3 3 3 4 2 3 2" xfId="4539"/>
    <cellStyle name="常规 3 3 3 4 2 3 2 2" xfId="8746"/>
    <cellStyle name="常规 3 3 3 4 2 3 2 2 2" xfId="12205"/>
    <cellStyle name="常规 3 3 3 4 2 3 2 2 2 2" xfId="23846"/>
    <cellStyle name="常规 3 3 3 4 2 3 2 2 3" xfId="23845"/>
    <cellStyle name="常规 3 3 3 4 2 3 2 3" xfId="12204"/>
    <cellStyle name="常规 3 3 3 4 2 3 2 3 2" xfId="23847"/>
    <cellStyle name="常规 3 3 3 4 2 3 2 4" xfId="23844"/>
    <cellStyle name="常规 3 3 3 4 2 3 3" xfId="6648"/>
    <cellStyle name="常规 3 3 3 4 2 3 3 2" xfId="12206"/>
    <cellStyle name="常规 3 3 3 4 2 3 3 2 2" xfId="23849"/>
    <cellStyle name="常规 3 3 3 4 2 3 3 3" xfId="23848"/>
    <cellStyle name="常规 3 3 3 4 2 3 4" xfId="12203"/>
    <cellStyle name="常规 3 3 3 4 2 3 4 2" xfId="23850"/>
    <cellStyle name="常规 3 3 3 4 2 3 5" xfId="23843"/>
    <cellStyle name="常规 3 3 3 4 2 4" xfId="4537"/>
    <cellStyle name="常规 3 3 3 4 2 4 2" xfId="8744"/>
    <cellStyle name="常规 3 3 3 4 2 4 2 2" xfId="12208"/>
    <cellStyle name="常规 3 3 3 4 2 4 2 2 2" xfId="23853"/>
    <cellStyle name="常规 3 3 3 4 2 4 2 3" xfId="23852"/>
    <cellStyle name="常规 3 3 3 4 2 4 3" xfId="12207"/>
    <cellStyle name="常规 3 3 3 4 2 4 3 2" xfId="23854"/>
    <cellStyle name="常规 3 3 3 4 2 4 4" xfId="23851"/>
    <cellStyle name="常规 3 3 3 4 2 5" xfId="6646"/>
    <cellStyle name="常规 3 3 3 4 2 5 2" xfId="12209"/>
    <cellStyle name="常规 3 3 3 4 2 5 2 2" xfId="23856"/>
    <cellStyle name="常规 3 3 3 4 2 5 3" xfId="23855"/>
    <cellStyle name="常规 3 3 3 4 2 6" xfId="12210"/>
    <cellStyle name="常规 3 3 3 4 2 6 2" xfId="23857"/>
    <cellStyle name="常规 3 3 3 4 2 7" xfId="12197"/>
    <cellStyle name="常规 3 3 3 4 2 7 2" xfId="23858"/>
    <cellStyle name="常规 3 3 3 4 2 8" xfId="23833"/>
    <cellStyle name="常规 3 3 3 4 3" xfId="1916"/>
    <cellStyle name="常规 3 3 3 4 3 2" xfId="1917"/>
    <cellStyle name="常规 3 3 3 4 3 2 2" xfId="4541"/>
    <cellStyle name="常规 3 3 3 4 3 2 2 2" xfId="8748"/>
    <cellStyle name="常规 3 3 3 4 3 2 2 2 2" xfId="12214"/>
    <cellStyle name="常规 3 3 3 4 3 2 2 2 2 2" xfId="23863"/>
    <cellStyle name="常规 3 3 3 4 3 2 2 2 3" xfId="23862"/>
    <cellStyle name="常规 3 3 3 4 3 2 2 3" xfId="12213"/>
    <cellStyle name="常规 3 3 3 4 3 2 2 3 2" xfId="23864"/>
    <cellStyle name="常规 3 3 3 4 3 2 2 4" xfId="23861"/>
    <cellStyle name="常规 3 3 3 4 3 2 3" xfId="6650"/>
    <cellStyle name="常规 3 3 3 4 3 2 3 2" xfId="12215"/>
    <cellStyle name="常规 3 3 3 4 3 2 3 2 2" xfId="23866"/>
    <cellStyle name="常规 3 3 3 4 3 2 3 3" xfId="23865"/>
    <cellStyle name="常规 3 3 3 4 3 2 4" xfId="12212"/>
    <cellStyle name="常规 3 3 3 4 3 2 4 2" xfId="23867"/>
    <cellStyle name="常规 3 3 3 4 3 2 5" xfId="23860"/>
    <cellStyle name="常规 3 3 3 4 3 3" xfId="4540"/>
    <cellStyle name="常规 3 3 3 4 3 3 2" xfId="8747"/>
    <cellStyle name="常规 3 3 3 4 3 3 2 2" xfId="12217"/>
    <cellStyle name="常规 3 3 3 4 3 3 2 2 2" xfId="23870"/>
    <cellStyle name="常规 3 3 3 4 3 3 2 3" xfId="23869"/>
    <cellStyle name="常规 3 3 3 4 3 3 3" xfId="12216"/>
    <cellStyle name="常规 3 3 3 4 3 3 3 2" xfId="23871"/>
    <cellStyle name="常规 3 3 3 4 3 3 4" xfId="23868"/>
    <cellStyle name="常规 3 3 3 4 3 4" xfId="6649"/>
    <cellStyle name="常规 3 3 3 4 3 4 2" xfId="12218"/>
    <cellStyle name="常规 3 3 3 4 3 4 2 2" xfId="23873"/>
    <cellStyle name="常规 3 3 3 4 3 4 3" xfId="23872"/>
    <cellStyle name="常规 3 3 3 4 3 5" xfId="12219"/>
    <cellStyle name="常规 3 3 3 4 3 5 2" xfId="23874"/>
    <cellStyle name="常规 3 3 3 4 3 6" xfId="12211"/>
    <cellStyle name="常规 3 3 3 4 3 6 2" xfId="23875"/>
    <cellStyle name="常规 3 3 3 4 3 7" xfId="23859"/>
    <cellStyle name="常规 3 3 3 4 4" xfId="1918"/>
    <cellStyle name="常规 3 3 3 4 4 2" xfId="4542"/>
    <cellStyle name="常规 3 3 3 4 4 2 2" xfId="8749"/>
    <cellStyle name="常规 3 3 3 4 4 2 2 2" xfId="12222"/>
    <cellStyle name="常规 3 3 3 4 4 2 2 2 2" xfId="23879"/>
    <cellStyle name="常规 3 3 3 4 4 2 2 3" xfId="23878"/>
    <cellStyle name="常规 3 3 3 4 4 2 3" xfId="12221"/>
    <cellStyle name="常规 3 3 3 4 4 2 3 2" xfId="23880"/>
    <cellStyle name="常规 3 3 3 4 4 2 4" xfId="23877"/>
    <cellStyle name="常规 3 3 3 4 4 3" xfId="6651"/>
    <cellStyle name="常规 3 3 3 4 4 3 2" xfId="12223"/>
    <cellStyle name="常规 3 3 3 4 4 3 2 2" xfId="23882"/>
    <cellStyle name="常规 3 3 3 4 4 3 3" xfId="23881"/>
    <cellStyle name="常规 3 3 3 4 4 4" xfId="12220"/>
    <cellStyle name="常规 3 3 3 4 4 4 2" xfId="23883"/>
    <cellStyle name="常规 3 3 3 4 4 5" xfId="23876"/>
    <cellStyle name="常规 3 3 3 4 5" xfId="4536"/>
    <cellStyle name="常规 3 3 3 4 5 2" xfId="8743"/>
    <cellStyle name="常规 3 3 3 4 5 2 2" xfId="12225"/>
    <cellStyle name="常规 3 3 3 4 5 2 2 2" xfId="23886"/>
    <cellStyle name="常规 3 3 3 4 5 2 3" xfId="23885"/>
    <cellStyle name="常规 3 3 3 4 5 3" xfId="12224"/>
    <cellStyle name="常规 3 3 3 4 5 3 2" xfId="23887"/>
    <cellStyle name="常规 3 3 3 4 5 4" xfId="23884"/>
    <cellStyle name="常规 3 3 3 4 6" xfId="6645"/>
    <cellStyle name="常规 3 3 3 4 6 2" xfId="12226"/>
    <cellStyle name="常规 3 3 3 4 6 2 2" xfId="23889"/>
    <cellStyle name="常规 3 3 3 4 6 3" xfId="23888"/>
    <cellStyle name="常规 3 3 3 4 7" xfId="12227"/>
    <cellStyle name="常规 3 3 3 4 7 2" xfId="23890"/>
    <cellStyle name="常规 3 3 3 4 8" xfId="12196"/>
    <cellStyle name="常规 3 3 3 4 8 2" xfId="23891"/>
    <cellStyle name="常规 3 3 3 4 9" xfId="23832"/>
    <cellStyle name="常规 3 3 3 5" xfId="1919"/>
    <cellStyle name="常规 3 3 3 5 2" xfId="1920"/>
    <cellStyle name="常规 3 3 3 5 2 2" xfId="4544"/>
    <cellStyle name="常规 3 3 3 5 2 2 2" xfId="8751"/>
    <cellStyle name="常规 3 3 3 5 2 2 2 2" xfId="12231"/>
    <cellStyle name="常规 3 3 3 5 2 2 2 2 2" xfId="23896"/>
    <cellStyle name="常规 3 3 3 5 2 2 2 3" xfId="23895"/>
    <cellStyle name="常规 3 3 3 5 2 2 3" xfId="12230"/>
    <cellStyle name="常规 3 3 3 5 2 2 3 2" xfId="23897"/>
    <cellStyle name="常规 3 3 3 5 2 2 4" xfId="23894"/>
    <cellStyle name="常规 3 3 3 5 2 3" xfId="6653"/>
    <cellStyle name="常规 3 3 3 5 2 3 2" xfId="12232"/>
    <cellStyle name="常规 3 3 3 5 2 3 2 2" xfId="23899"/>
    <cellStyle name="常规 3 3 3 5 2 3 3" xfId="23898"/>
    <cellStyle name="常规 3 3 3 5 2 4" xfId="12233"/>
    <cellStyle name="常规 3 3 3 5 2 4 2" xfId="23900"/>
    <cellStyle name="常规 3 3 3 5 2 5" xfId="12229"/>
    <cellStyle name="常规 3 3 3 5 2 5 2" xfId="23901"/>
    <cellStyle name="常规 3 3 3 5 2 6" xfId="23893"/>
    <cellStyle name="常规 3 3 3 5 3" xfId="1921"/>
    <cellStyle name="常规 3 3 3 5 3 2" xfId="4545"/>
    <cellStyle name="常规 3 3 3 5 3 2 2" xfId="8752"/>
    <cellStyle name="常规 3 3 3 5 3 2 2 2" xfId="12236"/>
    <cellStyle name="常规 3 3 3 5 3 2 2 2 2" xfId="23905"/>
    <cellStyle name="常规 3 3 3 5 3 2 2 3" xfId="23904"/>
    <cellStyle name="常规 3 3 3 5 3 2 3" xfId="12235"/>
    <cellStyle name="常规 3 3 3 5 3 2 3 2" xfId="23906"/>
    <cellStyle name="常规 3 3 3 5 3 2 4" xfId="23903"/>
    <cellStyle name="常规 3 3 3 5 3 3" xfId="6654"/>
    <cellStyle name="常规 3 3 3 5 3 3 2" xfId="12237"/>
    <cellStyle name="常规 3 3 3 5 3 3 2 2" xfId="23908"/>
    <cellStyle name="常规 3 3 3 5 3 3 3" xfId="23907"/>
    <cellStyle name="常规 3 3 3 5 3 4" xfId="12234"/>
    <cellStyle name="常规 3 3 3 5 3 4 2" xfId="23909"/>
    <cellStyle name="常规 3 3 3 5 3 5" xfId="23902"/>
    <cellStyle name="常规 3 3 3 5 4" xfId="4543"/>
    <cellStyle name="常规 3 3 3 5 4 2" xfId="8750"/>
    <cellStyle name="常规 3 3 3 5 4 2 2" xfId="12239"/>
    <cellStyle name="常规 3 3 3 5 4 2 2 2" xfId="23912"/>
    <cellStyle name="常规 3 3 3 5 4 2 3" xfId="23911"/>
    <cellStyle name="常规 3 3 3 5 4 3" xfId="12238"/>
    <cellStyle name="常规 3 3 3 5 4 3 2" xfId="23913"/>
    <cellStyle name="常规 3 3 3 5 4 4" xfId="23910"/>
    <cellStyle name="常规 3 3 3 5 5" xfId="6652"/>
    <cellStyle name="常规 3 3 3 5 5 2" xfId="12240"/>
    <cellStyle name="常规 3 3 3 5 5 2 2" xfId="23915"/>
    <cellStyle name="常规 3 3 3 5 5 3" xfId="23914"/>
    <cellStyle name="常规 3 3 3 5 6" xfId="12241"/>
    <cellStyle name="常规 3 3 3 5 6 2" xfId="23916"/>
    <cellStyle name="常规 3 3 3 5 7" xfId="12228"/>
    <cellStyle name="常规 3 3 3 5 7 2" xfId="23917"/>
    <cellStyle name="常规 3 3 3 5 8" xfId="23892"/>
    <cellStyle name="常规 3 3 3 6" xfId="1922"/>
    <cellStyle name="常规 3 3 3 6 2" xfId="1923"/>
    <cellStyle name="常规 3 3 3 6 2 2" xfId="4547"/>
    <cellStyle name="常规 3 3 3 6 2 2 2" xfId="8754"/>
    <cellStyle name="常规 3 3 3 6 2 2 2 2" xfId="12245"/>
    <cellStyle name="常规 3 3 3 6 2 2 2 2 2" xfId="23922"/>
    <cellStyle name="常规 3 3 3 6 2 2 2 3" xfId="23921"/>
    <cellStyle name="常规 3 3 3 6 2 2 3" xfId="12244"/>
    <cellStyle name="常规 3 3 3 6 2 2 3 2" xfId="23923"/>
    <cellStyle name="常规 3 3 3 6 2 2 4" xfId="23920"/>
    <cellStyle name="常规 3 3 3 6 2 3" xfId="6656"/>
    <cellStyle name="常规 3 3 3 6 2 3 2" xfId="12246"/>
    <cellStyle name="常规 3 3 3 6 2 3 2 2" xfId="23925"/>
    <cellStyle name="常规 3 3 3 6 2 3 3" xfId="23924"/>
    <cellStyle name="常规 3 3 3 6 2 4" xfId="12243"/>
    <cellStyle name="常规 3 3 3 6 2 4 2" xfId="23926"/>
    <cellStyle name="常规 3 3 3 6 2 5" xfId="23919"/>
    <cellStyle name="常规 3 3 3 6 3" xfId="4546"/>
    <cellStyle name="常规 3 3 3 6 3 2" xfId="8753"/>
    <cellStyle name="常规 3 3 3 6 3 2 2" xfId="12248"/>
    <cellStyle name="常规 3 3 3 6 3 2 2 2" xfId="23929"/>
    <cellStyle name="常规 3 3 3 6 3 2 3" xfId="23928"/>
    <cellStyle name="常规 3 3 3 6 3 3" xfId="12247"/>
    <cellStyle name="常规 3 3 3 6 3 3 2" xfId="23930"/>
    <cellStyle name="常规 3 3 3 6 3 4" xfId="23927"/>
    <cellStyle name="常规 3 3 3 6 4" xfId="6655"/>
    <cellStyle name="常规 3 3 3 6 4 2" xfId="12249"/>
    <cellStyle name="常规 3 3 3 6 4 2 2" xfId="23932"/>
    <cellStyle name="常规 3 3 3 6 4 3" xfId="23931"/>
    <cellStyle name="常规 3 3 3 6 5" xfId="12250"/>
    <cellStyle name="常规 3 3 3 6 5 2" xfId="23933"/>
    <cellStyle name="常规 3 3 3 6 6" xfId="12242"/>
    <cellStyle name="常规 3 3 3 6 6 2" xfId="23934"/>
    <cellStyle name="常规 3 3 3 6 7" xfId="23918"/>
    <cellStyle name="常规 3 3 3 7" xfId="1924"/>
    <cellStyle name="常规 3 3 3 7 2" xfId="4548"/>
    <cellStyle name="常规 3 3 3 7 2 2" xfId="8755"/>
    <cellStyle name="常规 3 3 3 7 2 2 2" xfId="12253"/>
    <cellStyle name="常规 3 3 3 7 2 2 2 2" xfId="23938"/>
    <cellStyle name="常规 3 3 3 7 2 2 3" xfId="23937"/>
    <cellStyle name="常规 3 3 3 7 2 3" xfId="12252"/>
    <cellStyle name="常规 3 3 3 7 2 3 2" xfId="23939"/>
    <cellStyle name="常规 3 3 3 7 2 4" xfId="23936"/>
    <cellStyle name="常规 3 3 3 7 3" xfId="6657"/>
    <cellStyle name="常规 3 3 3 7 3 2" xfId="12254"/>
    <cellStyle name="常规 3 3 3 7 3 2 2" xfId="23941"/>
    <cellStyle name="常规 3 3 3 7 3 3" xfId="23940"/>
    <cellStyle name="常规 3 3 3 7 4" xfId="12251"/>
    <cellStyle name="常规 3 3 3 7 4 2" xfId="23942"/>
    <cellStyle name="常规 3 3 3 7 5" xfId="23935"/>
    <cellStyle name="常规 3 3 3 8" xfId="3092"/>
    <cellStyle name="常规 3 3 3 8 2" xfId="7317"/>
    <cellStyle name="常规 3 3 3 8 2 2" xfId="12256"/>
    <cellStyle name="常规 3 3 3 8 2 2 2" xfId="23945"/>
    <cellStyle name="常规 3 3 3 8 2 3" xfId="23944"/>
    <cellStyle name="常规 3 3 3 8 3" xfId="12255"/>
    <cellStyle name="常规 3 3 3 8 3 2" xfId="23946"/>
    <cellStyle name="常规 3 3 3 8 4" xfId="23943"/>
    <cellStyle name="常规 3 3 3 9" xfId="5229"/>
    <cellStyle name="常规 3 3 3 9 2" xfId="9406"/>
    <cellStyle name="常规 3 3 3 9 2 2" xfId="12258"/>
    <cellStyle name="常规 3 3 3 9 2 2 2" xfId="23949"/>
    <cellStyle name="常规 3 3 3 9 2 3" xfId="23948"/>
    <cellStyle name="常规 3 3 3 9 3" xfId="9476"/>
    <cellStyle name="常规 3 3 3 9 3 2" xfId="23950"/>
    <cellStyle name="常规 3 3 3 9 4" xfId="12257"/>
    <cellStyle name="常规 3 3 3 9 4 2" xfId="23951"/>
    <cellStyle name="常规 3 3 3 9 5" xfId="23947"/>
    <cellStyle name="常规 3 3 4" xfId="1925"/>
    <cellStyle name="常规 3 3 4 10" xfId="23952"/>
    <cellStyle name="常规 3 3 4 2" xfId="1926"/>
    <cellStyle name="常规 3 3 4 2 2" xfId="1927"/>
    <cellStyle name="常规 3 3 4 2 2 2" xfId="1928"/>
    <cellStyle name="常规 3 3 4 2 2 2 2" xfId="4552"/>
    <cellStyle name="常规 3 3 4 2 2 2 2 2" xfId="8759"/>
    <cellStyle name="常规 3 3 4 2 2 2 2 2 2" xfId="12264"/>
    <cellStyle name="常规 3 3 4 2 2 2 2 2 2 2" xfId="23958"/>
    <cellStyle name="常规 3 3 4 2 2 2 2 2 3" xfId="23957"/>
    <cellStyle name="常规 3 3 4 2 2 2 2 3" xfId="12263"/>
    <cellStyle name="常规 3 3 4 2 2 2 2 3 2" xfId="23959"/>
    <cellStyle name="常规 3 3 4 2 2 2 2 4" xfId="23956"/>
    <cellStyle name="常规 3 3 4 2 2 2 3" xfId="6661"/>
    <cellStyle name="常规 3 3 4 2 2 2 3 2" xfId="12265"/>
    <cellStyle name="常规 3 3 4 2 2 2 3 2 2" xfId="23961"/>
    <cellStyle name="常规 3 3 4 2 2 2 3 3" xfId="23960"/>
    <cellStyle name="常规 3 3 4 2 2 2 4" xfId="12266"/>
    <cellStyle name="常规 3 3 4 2 2 2 4 2" xfId="23962"/>
    <cellStyle name="常规 3 3 4 2 2 2 5" xfId="12262"/>
    <cellStyle name="常规 3 3 4 2 2 2 5 2" xfId="23963"/>
    <cellStyle name="常规 3 3 4 2 2 2 6" xfId="23955"/>
    <cellStyle name="常规 3 3 4 2 2 3" xfId="4551"/>
    <cellStyle name="常规 3 3 4 2 2 3 2" xfId="8758"/>
    <cellStyle name="常规 3 3 4 2 2 3 2 2" xfId="12268"/>
    <cellStyle name="常规 3 3 4 2 2 3 2 2 2" xfId="23966"/>
    <cellStyle name="常规 3 3 4 2 2 3 2 3" xfId="23965"/>
    <cellStyle name="常规 3 3 4 2 2 3 3" xfId="12267"/>
    <cellStyle name="常规 3 3 4 2 2 3 3 2" xfId="23967"/>
    <cellStyle name="常规 3 3 4 2 2 3 4" xfId="23964"/>
    <cellStyle name="常规 3 3 4 2 2 4" xfId="6660"/>
    <cellStyle name="常规 3 3 4 2 2 4 2" xfId="12269"/>
    <cellStyle name="常规 3 3 4 2 2 4 2 2" xfId="23969"/>
    <cellStyle name="常规 3 3 4 2 2 4 3" xfId="23968"/>
    <cellStyle name="常规 3 3 4 2 2 5" xfId="12270"/>
    <cellStyle name="常规 3 3 4 2 2 5 2" xfId="23970"/>
    <cellStyle name="常规 3 3 4 2 2 6" xfId="12261"/>
    <cellStyle name="常规 3 3 4 2 2 6 2" xfId="23971"/>
    <cellStyle name="常规 3 3 4 2 2 7" xfId="23954"/>
    <cellStyle name="常规 3 3 4 2 3" xfId="1929"/>
    <cellStyle name="常规 3 3 4 2 3 2" xfId="4553"/>
    <cellStyle name="常规 3 3 4 2 3 2 2" xfId="8760"/>
    <cellStyle name="常规 3 3 4 2 3 2 2 2" xfId="12273"/>
    <cellStyle name="常规 3 3 4 2 3 2 2 2 2" xfId="23975"/>
    <cellStyle name="常规 3 3 4 2 3 2 2 3" xfId="23974"/>
    <cellStyle name="常规 3 3 4 2 3 2 3" xfId="12272"/>
    <cellStyle name="常规 3 3 4 2 3 2 3 2" xfId="23976"/>
    <cellStyle name="常规 3 3 4 2 3 2 4" xfId="23973"/>
    <cellStyle name="常规 3 3 4 2 3 3" xfId="6662"/>
    <cellStyle name="常规 3 3 4 2 3 3 2" xfId="12274"/>
    <cellStyle name="常规 3 3 4 2 3 3 2 2" xfId="23978"/>
    <cellStyle name="常规 3 3 4 2 3 3 3" xfId="23977"/>
    <cellStyle name="常规 3 3 4 2 3 4" xfId="12275"/>
    <cellStyle name="常规 3 3 4 2 3 4 2" xfId="23979"/>
    <cellStyle name="常规 3 3 4 2 3 5" xfId="12271"/>
    <cellStyle name="常规 3 3 4 2 3 5 2" xfId="23980"/>
    <cellStyle name="常规 3 3 4 2 3 6" xfId="23972"/>
    <cellStyle name="常规 3 3 4 2 4" xfId="1930"/>
    <cellStyle name="常规 3 3 4 2 4 2" xfId="4554"/>
    <cellStyle name="常规 3 3 4 2 4 2 2" xfId="8761"/>
    <cellStyle name="常规 3 3 4 2 4 2 2 2" xfId="12278"/>
    <cellStyle name="常规 3 3 4 2 4 2 2 2 2" xfId="23984"/>
    <cellStyle name="常规 3 3 4 2 4 2 2 3" xfId="23983"/>
    <cellStyle name="常规 3 3 4 2 4 2 3" xfId="12277"/>
    <cellStyle name="常规 3 3 4 2 4 2 3 2" xfId="23985"/>
    <cellStyle name="常规 3 3 4 2 4 2 4" xfId="23982"/>
    <cellStyle name="常规 3 3 4 2 4 3" xfId="6663"/>
    <cellStyle name="常规 3 3 4 2 4 3 2" xfId="12279"/>
    <cellStyle name="常规 3 3 4 2 4 3 2 2" xfId="23987"/>
    <cellStyle name="常规 3 3 4 2 4 3 3" xfId="23986"/>
    <cellStyle name="常规 3 3 4 2 4 4" xfId="12276"/>
    <cellStyle name="常规 3 3 4 2 4 4 2" xfId="23988"/>
    <cellStyle name="常规 3 3 4 2 4 5" xfId="23981"/>
    <cellStyle name="常规 3 3 4 2 5" xfId="4550"/>
    <cellStyle name="常规 3 3 4 2 5 2" xfId="8757"/>
    <cellStyle name="常规 3 3 4 2 5 2 2" xfId="12281"/>
    <cellStyle name="常规 3 3 4 2 5 2 2 2" xfId="23991"/>
    <cellStyle name="常规 3 3 4 2 5 2 3" xfId="23990"/>
    <cellStyle name="常规 3 3 4 2 5 3" xfId="12280"/>
    <cellStyle name="常规 3 3 4 2 5 3 2" xfId="23992"/>
    <cellStyle name="常规 3 3 4 2 5 4" xfId="23989"/>
    <cellStyle name="常规 3 3 4 2 6" xfId="6659"/>
    <cellStyle name="常规 3 3 4 2 6 2" xfId="12282"/>
    <cellStyle name="常规 3 3 4 2 6 2 2" xfId="23994"/>
    <cellStyle name="常规 3 3 4 2 6 3" xfId="23993"/>
    <cellStyle name="常规 3 3 4 2 7" xfId="12283"/>
    <cellStyle name="常规 3 3 4 2 7 2" xfId="23995"/>
    <cellStyle name="常规 3 3 4 2 8" xfId="12260"/>
    <cellStyle name="常规 3 3 4 2 8 2" xfId="23996"/>
    <cellStyle name="常规 3 3 4 2 9" xfId="23953"/>
    <cellStyle name="常规 3 3 4 3" xfId="1931"/>
    <cellStyle name="常规 3 3 4 3 2" xfId="1932"/>
    <cellStyle name="常规 3 3 4 3 2 2" xfId="4556"/>
    <cellStyle name="常规 3 3 4 3 2 2 2" xfId="8763"/>
    <cellStyle name="常规 3 3 4 3 2 2 2 2" xfId="12287"/>
    <cellStyle name="常规 3 3 4 3 2 2 2 2 2" xfId="24001"/>
    <cellStyle name="常规 3 3 4 3 2 2 2 3" xfId="24000"/>
    <cellStyle name="常规 3 3 4 3 2 2 3" xfId="12286"/>
    <cellStyle name="常规 3 3 4 3 2 2 3 2" xfId="24002"/>
    <cellStyle name="常规 3 3 4 3 2 2 4" xfId="23999"/>
    <cellStyle name="常规 3 3 4 3 2 3" xfId="6665"/>
    <cellStyle name="常规 3 3 4 3 2 3 2" xfId="12288"/>
    <cellStyle name="常规 3 3 4 3 2 3 2 2" xfId="24004"/>
    <cellStyle name="常规 3 3 4 3 2 3 3" xfId="24003"/>
    <cellStyle name="常规 3 3 4 3 2 4" xfId="12289"/>
    <cellStyle name="常规 3 3 4 3 2 4 2" xfId="24005"/>
    <cellStyle name="常规 3 3 4 3 2 5" xfId="12285"/>
    <cellStyle name="常规 3 3 4 3 2 5 2" xfId="24006"/>
    <cellStyle name="常规 3 3 4 3 2 6" xfId="23998"/>
    <cellStyle name="常规 3 3 4 3 3" xfId="1933"/>
    <cellStyle name="常规 3 3 4 3 3 2" xfId="4557"/>
    <cellStyle name="常规 3 3 4 3 3 2 2" xfId="8764"/>
    <cellStyle name="常规 3 3 4 3 3 2 2 2" xfId="12292"/>
    <cellStyle name="常规 3 3 4 3 3 2 2 2 2" xfId="24010"/>
    <cellStyle name="常规 3 3 4 3 3 2 2 3" xfId="24009"/>
    <cellStyle name="常规 3 3 4 3 3 2 3" xfId="12291"/>
    <cellStyle name="常规 3 3 4 3 3 2 3 2" xfId="24011"/>
    <cellStyle name="常规 3 3 4 3 3 2 4" xfId="24008"/>
    <cellStyle name="常规 3 3 4 3 3 3" xfId="6666"/>
    <cellStyle name="常规 3 3 4 3 3 3 2" xfId="12293"/>
    <cellStyle name="常规 3 3 4 3 3 3 2 2" xfId="24013"/>
    <cellStyle name="常规 3 3 4 3 3 3 3" xfId="24012"/>
    <cellStyle name="常规 3 3 4 3 3 4" xfId="12290"/>
    <cellStyle name="常规 3 3 4 3 3 4 2" xfId="24014"/>
    <cellStyle name="常规 3 3 4 3 3 5" xfId="24007"/>
    <cellStyle name="常规 3 3 4 3 4" xfId="4555"/>
    <cellStyle name="常规 3 3 4 3 4 2" xfId="8762"/>
    <cellStyle name="常规 3 3 4 3 4 2 2" xfId="12295"/>
    <cellStyle name="常规 3 3 4 3 4 2 2 2" xfId="24017"/>
    <cellStyle name="常规 3 3 4 3 4 2 3" xfId="24016"/>
    <cellStyle name="常规 3 3 4 3 4 3" xfId="12294"/>
    <cellStyle name="常规 3 3 4 3 4 3 2" xfId="24018"/>
    <cellStyle name="常规 3 3 4 3 4 4" xfId="24015"/>
    <cellStyle name="常规 3 3 4 3 5" xfId="6664"/>
    <cellStyle name="常规 3 3 4 3 5 2" xfId="12296"/>
    <cellStyle name="常规 3 3 4 3 5 2 2" xfId="24020"/>
    <cellStyle name="常规 3 3 4 3 5 3" xfId="24019"/>
    <cellStyle name="常规 3 3 4 3 6" xfId="12297"/>
    <cellStyle name="常规 3 3 4 3 6 2" xfId="24021"/>
    <cellStyle name="常规 3 3 4 3 7" xfId="12284"/>
    <cellStyle name="常规 3 3 4 3 7 2" xfId="24022"/>
    <cellStyle name="常规 3 3 4 3 8" xfId="23997"/>
    <cellStyle name="常规 3 3 4 4" xfId="1934"/>
    <cellStyle name="常规 3 3 4 4 2" xfId="4558"/>
    <cellStyle name="常规 3 3 4 4 2 2" xfId="8765"/>
    <cellStyle name="常规 3 3 4 4 2 2 2" xfId="12300"/>
    <cellStyle name="常规 3 3 4 4 2 2 2 2" xfId="24026"/>
    <cellStyle name="常规 3 3 4 4 2 2 3" xfId="24025"/>
    <cellStyle name="常规 3 3 4 4 2 3" xfId="12299"/>
    <cellStyle name="常规 3 3 4 4 2 3 2" xfId="24027"/>
    <cellStyle name="常规 3 3 4 4 2 4" xfId="24024"/>
    <cellStyle name="常规 3 3 4 4 3" xfId="6667"/>
    <cellStyle name="常规 3 3 4 4 3 2" xfId="12301"/>
    <cellStyle name="常规 3 3 4 4 3 2 2" xfId="24029"/>
    <cellStyle name="常规 3 3 4 4 3 3" xfId="24028"/>
    <cellStyle name="常规 3 3 4 4 4" xfId="12302"/>
    <cellStyle name="常规 3 3 4 4 4 2" xfId="24030"/>
    <cellStyle name="常规 3 3 4 4 5" xfId="12298"/>
    <cellStyle name="常规 3 3 4 4 5 2" xfId="24031"/>
    <cellStyle name="常规 3 3 4 4 6" xfId="24023"/>
    <cellStyle name="常规 3 3 4 5" xfId="1935"/>
    <cellStyle name="常规 3 3 4 5 2" xfId="4559"/>
    <cellStyle name="常规 3 3 4 5 2 2" xfId="8766"/>
    <cellStyle name="常规 3 3 4 5 2 2 2" xfId="12305"/>
    <cellStyle name="常规 3 3 4 5 2 2 2 2" xfId="24035"/>
    <cellStyle name="常规 3 3 4 5 2 2 3" xfId="24034"/>
    <cellStyle name="常规 3 3 4 5 2 3" xfId="12304"/>
    <cellStyle name="常规 3 3 4 5 2 3 2" xfId="24036"/>
    <cellStyle name="常规 3 3 4 5 2 4" xfId="24033"/>
    <cellStyle name="常规 3 3 4 5 3" xfId="6668"/>
    <cellStyle name="常规 3 3 4 5 3 2" xfId="12306"/>
    <cellStyle name="常规 3 3 4 5 3 2 2" xfId="24038"/>
    <cellStyle name="常规 3 3 4 5 3 3" xfId="24037"/>
    <cellStyle name="常规 3 3 4 5 4" xfId="12303"/>
    <cellStyle name="常规 3 3 4 5 4 2" xfId="24039"/>
    <cellStyle name="常规 3 3 4 5 5" xfId="24032"/>
    <cellStyle name="常规 3 3 4 6" xfId="4549"/>
    <cellStyle name="常规 3 3 4 6 2" xfId="8756"/>
    <cellStyle name="常规 3 3 4 6 2 2" xfId="12308"/>
    <cellStyle name="常规 3 3 4 6 2 2 2" xfId="24042"/>
    <cellStyle name="常规 3 3 4 6 2 3" xfId="24041"/>
    <cellStyle name="常规 3 3 4 6 3" xfId="12307"/>
    <cellStyle name="常规 3 3 4 6 3 2" xfId="24043"/>
    <cellStyle name="常规 3 3 4 6 4" xfId="24040"/>
    <cellStyle name="常规 3 3 4 7" xfId="6658"/>
    <cellStyle name="常规 3 3 4 7 2" xfId="12309"/>
    <cellStyle name="常规 3 3 4 7 2 2" xfId="24045"/>
    <cellStyle name="常规 3 3 4 7 3" xfId="24044"/>
    <cellStyle name="常规 3 3 4 8" xfId="12310"/>
    <cellStyle name="常规 3 3 4 8 2" xfId="24046"/>
    <cellStyle name="常规 3 3 4 9" xfId="12259"/>
    <cellStyle name="常规 3 3 4 9 2" xfId="24047"/>
    <cellStyle name="常规 3 3 5" xfId="1936"/>
    <cellStyle name="常规 3 3 5 2" xfId="1937"/>
    <cellStyle name="常规 3 3 5 2 2" xfId="1938"/>
    <cellStyle name="常规 3 3 5 2 2 2" xfId="4562"/>
    <cellStyle name="常规 3 3 5 2 2 2 2" xfId="8769"/>
    <cellStyle name="常规 3 3 5 2 2 2 2 2" xfId="12315"/>
    <cellStyle name="常规 3 3 5 2 2 2 2 2 2" xfId="24053"/>
    <cellStyle name="常规 3 3 5 2 2 2 2 3" xfId="24052"/>
    <cellStyle name="常规 3 3 5 2 2 2 3" xfId="12314"/>
    <cellStyle name="常规 3 3 5 2 2 2 3 2" xfId="24054"/>
    <cellStyle name="常规 3 3 5 2 2 2 4" xfId="24051"/>
    <cellStyle name="常规 3 3 5 2 2 3" xfId="6671"/>
    <cellStyle name="常规 3 3 5 2 2 3 2" xfId="12316"/>
    <cellStyle name="常规 3 3 5 2 2 3 2 2" xfId="24056"/>
    <cellStyle name="常规 3 3 5 2 2 3 3" xfId="24055"/>
    <cellStyle name="常规 3 3 5 2 2 4" xfId="12317"/>
    <cellStyle name="常规 3 3 5 2 2 4 2" xfId="24057"/>
    <cellStyle name="常规 3 3 5 2 2 5" xfId="12313"/>
    <cellStyle name="常规 3 3 5 2 2 5 2" xfId="24058"/>
    <cellStyle name="常规 3 3 5 2 2 6" xfId="24050"/>
    <cellStyle name="常规 3 3 5 2 3" xfId="1939"/>
    <cellStyle name="常规 3 3 5 2 3 2" xfId="4563"/>
    <cellStyle name="常规 3 3 5 2 3 2 2" xfId="8770"/>
    <cellStyle name="常规 3 3 5 2 3 2 2 2" xfId="12320"/>
    <cellStyle name="常规 3 3 5 2 3 2 2 2 2" xfId="24062"/>
    <cellStyle name="常规 3 3 5 2 3 2 2 3" xfId="24061"/>
    <cellStyle name="常规 3 3 5 2 3 2 3" xfId="12319"/>
    <cellStyle name="常规 3 3 5 2 3 2 3 2" xfId="24063"/>
    <cellStyle name="常规 3 3 5 2 3 2 4" xfId="24060"/>
    <cellStyle name="常规 3 3 5 2 3 3" xfId="6672"/>
    <cellStyle name="常规 3 3 5 2 3 3 2" xfId="12321"/>
    <cellStyle name="常规 3 3 5 2 3 3 2 2" xfId="24065"/>
    <cellStyle name="常规 3 3 5 2 3 3 3" xfId="24064"/>
    <cellStyle name="常规 3 3 5 2 3 4" xfId="12318"/>
    <cellStyle name="常规 3 3 5 2 3 4 2" xfId="24066"/>
    <cellStyle name="常规 3 3 5 2 3 5" xfId="24059"/>
    <cellStyle name="常规 3 3 5 2 4" xfId="4561"/>
    <cellStyle name="常规 3 3 5 2 4 2" xfId="8768"/>
    <cellStyle name="常规 3 3 5 2 4 2 2" xfId="12323"/>
    <cellStyle name="常规 3 3 5 2 4 2 2 2" xfId="24069"/>
    <cellStyle name="常规 3 3 5 2 4 2 3" xfId="24068"/>
    <cellStyle name="常规 3 3 5 2 4 3" xfId="12322"/>
    <cellStyle name="常规 3 3 5 2 4 3 2" xfId="24070"/>
    <cellStyle name="常规 3 3 5 2 4 4" xfId="24067"/>
    <cellStyle name="常规 3 3 5 2 5" xfId="6670"/>
    <cellStyle name="常规 3 3 5 2 5 2" xfId="12324"/>
    <cellStyle name="常规 3 3 5 2 5 2 2" xfId="24072"/>
    <cellStyle name="常规 3 3 5 2 5 3" xfId="24071"/>
    <cellStyle name="常规 3 3 5 2 6" xfId="12325"/>
    <cellStyle name="常规 3 3 5 2 6 2" xfId="24073"/>
    <cellStyle name="常规 3 3 5 2 7" xfId="12312"/>
    <cellStyle name="常规 3 3 5 2 7 2" xfId="24074"/>
    <cellStyle name="常规 3 3 5 2 8" xfId="24049"/>
    <cellStyle name="常规 3 3 5 3" xfId="1940"/>
    <cellStyle name="常规 3 3 5 3 2" xfId="1941"/>
    <cellStyle name="常规 3 3 5 3 2 2" xfId="4565"/>
    <cellStyle name="常规 3 3 5 3 2 2 2" xfId="8772"/>
    <cellStyle name="常规 3 3 5 3 2 2 2 2" xfId="12329"/>
    <cellStyle name="常规 3 3 5 3 2 2 2 2 2" xfId="24079"/>
    <cellStyle name="常规 3 3 5 3 2 2 2 3" xfId="24078"/>
    <cellStyle name="常规 3 3 5 3 2 2 3" xfId="12328"/>
    <cellStyle name="常规 3 3 5 3 2 2 3 2" xfId="24080"/>
    <cellStyle name="常规 3 3 5 3 2 2 4" xfId="24077"/>
    <cellStyle name="常规 3 3 5 3 2 3" xfId="6674"/>
    <cellStyle name="常规 3 3 5 3 2 3 2" xfId="12330"/>
    <cellStyle name="常规 3 3 5 3 2 3 2 2" xfId="24082"/>
    <cellStyle name="常规 3 3 5 3 2 3 3" xfId="24081"/>
    <cellStyle name="常规 3 3 5 3 2 4" xfId="12327"/>
    <cellStyle name="常规 3 3 5 3 2 4 2" xfId="24083"/>
    <cellStyle name="常规 3 3 5 3 2 5" xfId="24076"/>
    <cellStyle name="常规 3 3 5 3 3" xfId="4564"/>
    <cellStyle name="常规 3 3 5 3 3 2" xfId="8771"/>
    <cellStyle name="常规 3 3 5 3 3 2 2" xfId="12332"/>
    <cellStyle name="常规 3 3 5 3 3 2 2 2" xfId="24086"/>
    <cellStyle name="常规 3 3 5 3 3 2 3" xfId="24085"/>
    <cellStyle name="常规 3 3 5 3 3 3" xfId="12331"/>
    <cellStyle name="常规 3 3 5 3 3 3 2" xfId="24087"/>
    <cellStyle name="常规 3 3 5 3 3 4" xfId="24084"/>
    <cellStyle name="常规 3 3 5 3 4" xfId="6673"/>
    <cellStyle name="常规 3 3 5 3 4 2" xfId="12333"/>
    <cellStyle name="常规 3 3 5 3 4 2 2" xfId="24089"/>
    <cellStyle name="常规 3 3 5 3 4 3" xfId="24088"/>
    <cellStyle name="常规 3 3 5 3 5" xfId="12334"/>
    <cellStyle name="常规 3 3 5 3 5 2" xfId="24090"/>
    <cellStyle name="常规 3 3 5 3 6" xfId="12326"/>
    <cellStyle name="常规 3 3 5 3 6 2" xfId="24091"/>
    <cellStyle name="常规 3 3 5 3 7" xfId="24075"/>
    <cellStyle name="常规 3 3 5 4" xfId="1942"/>
    <cellStyle name="常规 3 3 5 4 2" xfId="4566"/>
    <cellStyle name="常规 3 3 5 4 2 2" xfId="8773"/>
    <cellStyle name="常规 3 3 5 4 2 2 2" xfId="12337"/>
    <cellStyle name="常规 3 3 5 4 2 2 2 2" xfId="24095"/>
    <cellStyle name="常规 3 3 5 4 2 2 3" xfId="24094"/>
    <cellStyle name="常规 3 3 5 4 2 3" xfId="12336"/>
    <cellStyle name="常规 3 3 5 4 2 3 2" xfId="24096"/>
    <cellStyle name="常规 3 3 5 4 2 4" xfId="24093"/>
    <cellStyle name="常规 3 3 5 4 3" xfId="6675"/>
    <cellStyle name="常规 3 3 5 4 3 2" xfId="12338"/>
    <cellStyle name="常规 3 3 5 4 3 2 2" xfId="24098"/>
    <cellStyle name="常规 3 3 5 4 3 3" xfId="24097"/>
    <cellStyle name="常规 3 3 5 4 4" xfId="12335"/>
    <cellStyle name="常规 3 3 5 4 4 2" xfId="24099"/>
    <cellStyle name="常规 3 3 5 4 5" xfId="24092"/>
    <cellStyle name="常规 3 3 5 5" xfId="4560"/>
    <cellStyle name="常规 3 3 5 5 2" xfId="8767"/>
    <cellStyle name="常规 3 3 5 5 2 2" xfId="12340"/>
    <cellStyle name="常规 3 3 5 5 2 2 2" xfId="24102"/>
    <cellStyle name="常规 3 3 5 5 2 3" xfId="24101"/>
    <cellStyle name="常规 3 3 5 5 3" xfId="12339"/>
    <cellStyle name="常规 3 3 5 5 3 2" xfId="24103"/>
    <cellStyle name="常规 3 3 5 5 4" xfId="24100"/>
    <cellStyle name="常规 3 3 5 6" xfId="6669"/>
    <cellStyle name="常规 3 3 5 6 2" xfId="12341"/>
    <cellStyle name="常规 3 3 5 6 2 2" xfId="24105"/>
    <cellStyle name="常规 3 3 5 6 3" xfId="24104"/>
    <cellStyle name="常规 3 3 5 7" xfId="12342"/>
    <cellStyle name="常规 3 3 5 7 2" xfId="24106"/>
    <cellStyle name="常规 3 3 5 8" xfId="12311"/>
    <cellStyle name="常规 3 3 5 8 2" xfId="24107"/>
    <cellStyle name="常规 3 3 5 9" xfId="24048"/>
    <cellStyle name="常规 3 3 6" xfId="1943"/>
    <cellStyle name="常规 3 3 6 2" xfId="1944"/>
    <cellStyle name="常规 3 3 6 2 2" xfId="4568"/>
    <cellStyle name="常规 3 3 6 2 2 2" xfId="8775"/>
    <cellStyle name="常规 3 3 6 2 2 2 2" xfId="12346"/>
    <cellStyle name="常规 3 3 6 2 2 2 2 2" xfId="24112"/>
    <cellStyle name="常规 3 3 6 2 2 2 3" xfId="24111"/>
    <cellStyle name="常规 3 3 6 2 2 3" xfId="12345"/>
    <cellStyle name="常规 3 3 6 2 2 3 2" xfId="24113"/>
    <cellStyle name="常规 3 3 6 2 2 4" xfId="24110"/>
    <cellStyle name="常规 3 3 6 2 3" xfId="6677"/>
    <cellStyle name="常规 3 3 6 2 3 2" xfId="12347"/>
    <cellStyle name="常规 3 3 6 2 3 2 2" xfId="24115"/>
    <cellStyle name="常规 3 3 6 2 3 3" xfId="24114"/>
    <cellStyle name="常规 3 3 6 2 4" xfId="12348"/>
    <cellStyle name="常规 3 3 6 2 4 2" xfId="24116"/>
    <cellStyle name="常规 3 3 6 2 5" xfId="12344"/>
    <cellStyle name="常规 3 3 6 2 5 2" xfId="24117"/>
    <cellStyle name="常规 3 3 6 2 6" xfId="24109"/>
    <cellStyle name="常规 3 3 6 3" xfId="1945"/>
    <cellStyle name="常规 3 3 6 3 2" xfId="4569"/>
    <cellStyle name="常规 3 3 6 3 2 2" xfId="8776"/>
    <cellStyle name="常规 3 3 6 3 2 2 2" xfId="12351"/>
    <cellStyle name="常规 3 3 6 3 2 2 2 2" xfId="24121"/>
    <cellStyle name="常规 3 3 6 3 2 2 3" xfId="24120"/>
    <cellStyle name="常规 3 3 6 3 2 3" xfId="12350"/>
    <cellStyle name="常规 3 3 6 3 2 3 2" xfId="24122"/>
    <cellStyle name="常规 3 3 6 3 2 4" xfId="24119"/>
    <cellStyle name="常规 3 3 6 3 3" xfId="6678"/>
    <cellStyle name="常规 3 3 6 3 3 2" xfId="12352"/>
    <cellStyle name="常规 3 3 6 3 3 2 2" xfId="24124"/>
    <cellStyle name="常规 3 3 6 3 3 3" xfId="24123"/>
    <cellStyle name="常规 3 3 6 3 4" xfId="12349"/>
    <cellStyle name="常规 3 3 6 3 4 2" xfId="24125"/>
    <cellStyle name="常规 3 3 6 3 5" xfId="24118"/>
    <cellStyle name="常规 3 3 6 4" xfId="4567"/>
    <cellStyle name="常规 3 3 6 4 2" xfId="8774"/>
    <cellStyle name="常规 3 3 6 4 2 2" xfId="12354"/>
    <cellStyle name="常规 3 3 6 4 2 2 2" xfId="24128"/>
    <cellStyle name="常规 3 3 6 4 2 3" xfId="24127"/>
    <cellStyle name="常规 3 3 6 4 3" xfId="12353"/>
    <cellStyle name="常规 3 3 6 4 3 2" xfId="24129"/>
    <cellStyle name="常规 3 3 6 4 4" xfId="24126"/>
    <cellStyle name="常规 3 3 6 5" xfId="6676"/>
    <cellStyle name="常规 3 3 6 5 2" xfId="12355"/>
    <cellStyle name="常规 3 3 6 5 2 2" xfId="24131"/>
    <cellStyle name="常规 3 3 6 5 3" xfId="24130"/>
    <cellStyle name="常规 3 3 6 6" xfId="12356"/>
    <cellStyle name="常规 3 3 6 6 2" xfId="24132"/>
    <cellStyle name="常规 3 3 6 7" xfId="12343"/>
    <cellStyle name="常规 3 3 6 7 2" xfId="24133"/>
    <cellStyle name="常规 3 3 6 8" xfId="24108"/>
    <cellStyle name="常规 3 3 7" xfId="1946"/>
    <cellStyle name="常规 3 3 7 2" xfId="1947"/>
    <cellStyle name="常规 3 3 7 2 2" xfId="4571"/>
    <cellStyle name="常规 3 3 7 2 2 2" xfId="8778"/>
    <cellStyle name="常规 3 3 7 2 2 2 2" xfId="12360"/>
    <cellStyle name="常规 3 3 7 2 2 2 2 2" xfId="24138"/>
    <cellStyle name="常规 3 3 7 2 2 2 3" xfId="24137"/>
    <cellStyle name="常规 3 3 7 2 2 3" xfId="12359"/>
    <cellStyle name="常规 3 3 7 2 2 3 2" xfId="24139"/>
    <cellStyle name="常规 3 3 7 2 2 4" xfId="24136"/>
    <cellStyle name="常规 3 3 7 2 3" xfId="6680"/>
    <cellStyle name="常规 3 3 7 2 3 2" xfId="12361"/>
    <cellStyle name="常规 3 3 7 2 3 2 2" xfId="24141"/>
    <cellStyle name="常规 3 3 7 2 3 3" xfId="24140"/>
    <cellStyle name="常规 3 3 7 2 4" xfId="12358"/>
    <cellStyle name="常规 3 3 7 2 4 2" xfId="24142"/>
    <cellStyle name="常规 3 3 7 2 5" xfId="24135"/>
    <cellStyle name="常规 3 3 7 3" xfId="4570"/>
    <cellStyle name="常规 3 3 7 3 2" xfId="8777"/>
    <cellStyle name="常规 3 3 7 3 2 2" xfId="12363"/>
    <cellStyle name="常规 3 3 7 3 2 2 2" xfId="24145"/>
    <cellStyle name="常规 3 3 7 3 2 3" xfId="24144"/>
    <cellStyle name="常规 3 3 7 3 3" xfId="12362"/>
    <cellStyle name="常规 3 3 7 3 3 2" xfId="24146"/>
    <cellStyle name="常规 3 3 7 3 4" xfId="24143"/>
    <cellStyle name="常规 3 3 7 4" xfId="6679"/>
    <cellStyle name="常规 3 3 7 4 2" xfId="12364"/>
    <cellStyle name="常规 3 3 7 4 2 2" xfId="24148"/>
    <cellStyle name="常规 3 3 7 4 3" xfId="24147"/>
    <cellStyle name="常规 3 3 7 5" xfId="12365"/>
    <cellStyle name="常规 3 3 7 5 2" xfId="24149"/>
    <cellStyle name="常规 3 3 7 6" xfId="12357"/>
    <cellStyle name="常规 3 3 7 6 2" xfId="24150"/>
    <cellStyle name="常规 3 3 7 7" xfId="24134"/>
    <cellStyle name="常规 3 3 8" xfId="1948"/>
    <cellStyle name="常规 3 3 8 2" xfId="4572"/>
    <cellStyle name="常规 3 3 8 2 2" xfId="8779"/>
    <cellStyle name="常规 3 3 8 2 2 2" xfId="12368"/>
    <cellStyle name="常规 3 3 8 2 2 2 2" xfId="24154"/>
    <cellStyle name="常规 3 3 8 2 2 3" xfId="24153"/>
    <cellStyle name="常规 3 3 8 2 3" xfId="12367"/>
    <cellStyle name="常规 3 3 8 2 3 2" xfId="24155"/>
    <cellStyle name="常规 3 3 8 2 4" xfId="24152"/>
    <cellStyle name="常规 3 3 8 3" xfId="6681"/>
    <cellStyle name="常规 3 3 8 3 2" xfId="12369"/>
    <cellStyle name="常规 3 3 8 3 2 2" xfId="24157"/>
    <cellStyle name="常规 3 3 8 3 3" xfId="24156"/>
    <cellStyle name="常规 3 3 8 4" xfId="12366"/>
    <cellStyle name="常规 3 3 8 4 2" xfId="24158"/>
    <cellStyle name="常规 3 3 8 5" xfId="24151"/>
    <cellStyle name="常规 3 3 9" xfId="3088"/>
    <cellStyle name="常规 3 3 9 2" xfId="7313"/>
    <cellStyle name="常规 3 3 9 2 2" xfId="12371"/>
    <cellStyle name="常规 3 3 9 2 2 2" xfId="24161"/>
    <cellStyle name="常规 3 3 9 2 3" xfId="24160"/>
    <cellStyle name="常规 3 3 9 3" xfId="12370"/>
    <cellStyle name="常规 3 3 9 3 2" xfId="24162"/>
    <cellStyle name="常规 3 3 9 4" xfId="24159"/>
    <cellStyle name="常规 3 4" xfId="1949"/>
    <cellStyle name="常规 3 4 10" xfId="5231"/>
    <cellStyle name="常规 3 4 10 2" xfId="9408"/>
    <cellStyle name="常规 3 4 10 2 2" xfId="24164"/>
    <cellStyle name="常规 3 4 10 3" xfId="9478"/>
    <cellStyle name="常规 3 4 10 3 2" xfId="24165"/>
    <cellStyle name="常规 3 4 10 4" xfId="24163"/>
    <cellStyle name="常规 3 4 11" xfId="12372"/>
    <cellStyle name="常规 3 4 11 2" xfId="24166"/>
    <cellStyle name="常规 3 4 2" xfId="1950"/>
    <cellStyle name="常规 3 4 2 2" xfId="1951"/>
    <cellStyle name="常规 3 4 2 2 2" xfId="1952"/>
    <cellStyle name="常规 3 4 2 2 2 2" xfId="1953"/>
    <cellStyle name="常规 3 4 2 2 2 2 2" xfId="1954"/>
    <cellStyle name="常规 3 4 2 2 2 2 2 2" xfId="4576"/>
    <cellStyle name="常规 3 4 2 2 2 2 2 2 2" xfId="8783"/>
    <cellStyle name="常规 3 4 2 2 2 2 2 2 2 2" xfId="24172"/>
    <cellStyle name="常规 3 4 2 2 2 2 2 2 3" xfId="24171"/>
    <cellStyle name="常规 3 4 2 2 2 2 2 3" xfId="6685"/>
    <cellStyle name="常规 3 4 2 2 2 2 2 3 2" xfId="24173"/>
    <cellStyle name="常规 3 4 2 2 2 2 2 4" xfId="12373"/>
    <cellStyle name="常规 3 4 2 2 2 2 2 4 2" xfId="24174"/>
    <cellStyle name="常规 3 4 2 2 2 2 2 5" xfId="24170"/>
    <cellStyle name="常规 3 4 2 2 2 2 3" xfId="4575"/>
    <cellStyle name="常规 3 4 2 2 2 2 3 2" xfId="8782"/>
    <cellStyle name="常规 3 4 2 2 2 2 3 2 2" xfId="24176"/>
    <cellStyle name="常规 3 4 2 2 2 2 3 3" xfId="24175"/>
    <cellStyle name="常规 3 4 2 2 2 2 4" xfId="6684"/>
    <cellStyle name="常规 3 4 2 2 2 2 4 2" xfId="24177"/>
    <cellStyle name="常规 3 4 2 2 2 2 5" xfId="12374"/>
    <cellStyle name="常规 3 4 2 2 2 2 5 2" xfId="24178"/>
    <cellStyle name="常规 3 4 2 2 2 2 6" xfId="24169"/>
    <cellStyle name="常规 3 4 2 2 2 3" xfId="1955"/>
    <cellStyle name="常规 3 4 2 2 2 3 2" xfId="4577"/>
    <cellStyle name="常规 3 4 2 2 2 3 2 2" xfId="8784"/>
    <cellStyle name="常规 3 4 2 2 2 3 2 2 2" xfId="24181"/>
    <cellStyle name="常规 3 4 2 2 2 3 2 3" xfId="24180"/>
    <cellStyle name="常规 3 4 2 2 2 3 3" xfId="6686"/>
    <cellStyle name="常规 3 4 2 2 2 3 3 2" xfId="24182"/>
    <cellStyle name="常规 3 4 2 2 2 3 4" xfId="12375"/>
    <cellStyle name="常规 3 4 2 2 2 3 4 2" xfId="24183"/>
    <cellStyle name="常规 3 4 2 2 2 3 5" xfId="24179"/>
    <cellStyle name="常规 3 4 2 2 2 4" xfId="1956"/>
    <cellStyle name="常规 3 4 2 2 2 4 2" xfId="4578"/>
    <cellStyle name="常规 3 4 2 2 2 4 2 2" xfId="8785"/>
    <cellStyle name="常规 3 4 2 2 2 4 2 2 2" xfId="24186"/>
    <cellStyle name="常规 3 4 2 2 2 4 2 3" xfId="24185"/>
    <cellStyle name="常规 3 4 2 2 2 4 3" xfId="6687"/>
    <cellStyle name="常规 3 4 2 2 2 4 3 2" xfId="24187"/>
    <cellStyle name="常规 3 4 2 2 2 4 4" xfId="24184"/>
    <cellStyle name="常规 3 4 2 2 2 5" xfId="4574"/>
    <cellStyle name="常规 3 4 2 2 2 5 2" xfId="8781"/>
    <cellStyle name="常规 3 4 2 2 2 5 2 2" xfId="24189"/>
    <cellStyle name="常规 3 4 2 2 2 5 3" xfId="24188"/>
    <cellStyle name="常规 3 4 2 2 2 6" xfId="6683"/>
    <cellStyle name="常规 3 4 2 2 2 6 2" xfId="24190"/>
    <cellStyle name="常规 3 4 2 2 2 7" xfId="12376"/>
    <cellStyle name="常规 3 4 2 2 2 7 2" xfId="24191"/>
    <cellStyle name="常规 3 4 2 2 2 8" xfId="24168"/>
    <cellStyle name="常规 3 4 2 2 3" xfId="1957"/>
    <cellStyle name="常规 3 4 2 2 3 2" xfId="1958"/>
    <cellStyle name="常规 3 4 2 2 3 2 2" xfId="4580"/>
    <cellStyle name="常规 3 4 2 2 3 2 2 2" xfId="8787"/>
    <cellStyle name="常规 3 4 2 2 3 2 2 2 2" xfId="24195"/>
    <cellStyle name="常规 3 4 2 2 3 2 2 3" xfId="24194"/>
    <cellStyle name="常规 3 4 2 2 3 2 3" xfId="6689"/>
    <cellStyle name="常规 3 4 2 2 3 2 3 2" xfId="24196"/>
    <cellStyle name="常规 3 4 2 2 3 2 4" xfId="12377"/>
    <cellStyle name="常规 3 4 2 2 3 2 4 2" xfId="24197"/>
    <cellStyle name="常规 3 4 2 2 3 2 5" xfId="24193"/>
    <cellStyle name="常规 3 4 2 2 3 3" xfId="1959"/>
    <cellStyle name="常规 3 4 2 2 3 3 2" xfId="4581"/>
    <cellStyle name="常规 3 4 2 2 3 3 2 2" xfId="8788"/>
    <cellStyle name="常规 3 4 2 2 3 3 2 2 2" xfId="24200"/>
    <cellStyle name="常规 3 4 2 2 3 3 2 3" xfId="24199"/>
    <cellStyle name="常规 3 4 2 2 3 3 3" xfId="6690"/>
    <cellStyle name="常规 3 4 2 2 3 3 3 2" xfId="24201"/>
    <cellStyle name="常规 3 4 2 2 3 3 4" xfId="24198"/>
    <cellStyle name="常规 3 4 2 2 3 4" xfId="4579"/>
    <cellStyle name="常规 3 4 2 2 3 4 2" xfId="8786"/>
    <cellStyle name="常规 3 4 2 2 3 4 2 2" xfId="24203"/>
    <cellStyle name="常规 3 4 2 2 3 4 3" xfId="24202"/>
    <cellStyle name="常规 3 4 2 2 3 5" xfId="6688"/>
    <cellStyle name="常规 3 4 2 2 3 5 2" xfId="24204"/>
    <cellStyle name="常规 3 4 2 2 3 6" xfId="12378"/>
    <cellStyle name="常规 3 4 2 2 3 6 2" xfId="24205"/>
    <cellStyle name="常规 3 4 2 2 3 7" xfId="24192"/>
    <cellStyle name="常规 3 4 2 2 4" xfId="1960"/>
    <cellStyle name="常规 3 4 2 2 4 2" xfId="4582"/>
    <cellStyle name="常规 3 4 2 2 4 2 2" xfId="8789"/>
    <cellStyle name="常规 3 4 2 2 4 2 2 2" xfId="24208"/>
    <cellStyle name="常规 3 4 2 2 4 2 3" xfId="24207"/>
    <cellStyle name="常规 3 4 2 2 4 3" xfId="6691"/>
    <cellStyle name="常规 3 4 2 2 4 3 2" xfId="24209"/>
    <cellStyle name="常规 3 4 2 2 4 4" xfId="12379"/>
    <cellStyle name="常规 3 4 2 2 4 4 2" xfId="24210"/>
    <cellStyle name="常规 3 4 2 2 4 5" xfId="24206"/>
    <cellStyle name="常规 3 4 2 2 5" xfId="1961"/>
    <cellStyle name="常规 3 4 2 2 5 2" xfId="4583"/>
    <cellStyle name="常规 3 4 2 2 5 2 2" xfId="8790"/>
    <cellStyle name="常规 3 4 2 2 5 2 2 2" xfId="24213"/>
    <cellStyle name="常规 3 4 2 2 5 2 3" xfId="24212"/>
    <cellStyle name="常规 3 4 2 2 5 3" xfId="6692"/>
    <cellStyle name="常规 3 4 2 2 5 3 2" xfId="24214"/>
    <cellStyle name="常规 3 4 2 2 5 4" xfId="24211"/>
    <cellStyle name="常规 3 4 2 2 6" xfId="4573"/>
    <cellStyle name="常规 3 4 2 2 6 2" xfId="8780"/>
    <cellStyle name="常规 3 4 2 2 6 2 2" xfId="24216"/>
    <cellStyle name="常规 3 4 2 2 6 3" xfId="24215"/>
    <cellStyle name="常规 3 4 2 2 7" xfId="6682"/>
    <cellStyle name="常规 3 4 2 2 7 2" xfId="24217"/>
    <cellStyle name="常规 3 4 2 2 8" xfId="12380"/>
    <cellStyle name="常规 3 4 2 2 8 2" xfId="24218"/>
    <cellStyle name="常规 3 4 2 2 9" xfId="24167"/>
    <cellStyle name="常规 3 4 2 3" xfId="1962"/>
    <cellStyle name="常规 3 4 2 3 2" xfId="1963"/>
    <cellStyle name="常规 3 4 2 3 2 2" xfId="1964"/>
    <cellStyle name="常规 3 4 2 3 2 2 2" xfId="4586"/>
    <cellStyle name="常规 3 4 2 3 2 2 2 2" xfId="8793"/>
    <cellStyle name="常规 3 4 2 3 2 2 2 2 2" xfId="24223"/>
    <cellStyle name="常规 3 4 2 3 2 2 2 3" xfId="24222"/>
    <cellStyle name="常规 3 4 2 3 2 2 3" xfId="6695"/>
    <cellStyle name="常规 3 4 2 3 2 2 3 2" xfId="24224"/>
    <cellStyle name="常规 3 4 2 3 2 2 4" xfId="12381"/>
    <cellStyle name="常规 3 4 2 3 2 2 4 2" xfId="24225"/>
    <cellStyle name="常规 3 4 2 3 2 2 5" xfId="24221"/>
    <cellStyle name="常规 3 4 2 3 2 3" xfId="1965"/>
    <cellStyle name="常规 3 4 2 3 2 3 2" xfId="4587"/>
    <cellStyle name="常规 3 4 2 3 2 3 2 2" xfId="8794"/>
    <cellStyle name="常规 3 4 2 3 2 3 2 2 2" xfId="24228"/>
    <cellStyle name="常规 3 4 2 3 2 3 2 3" xfId="24227"/>
    <cellStyle name="常规 3 4 2 3 2 3 3" xfId="6696"/>
    <cellStyle name="常规 3 4 2 3 2 3 3 2" xfId="24229"/>
    <cellStyle name="常规 3 4 2 3 2 3 4" xfId="24226"/>
    <cellStyle name="常规 3 4 2 3 2 4" xfId="4585"/>
    <cellStyle name="常规 3 4 2 3 2 4 2" xfId="8792"/>
    <cellStyle name="常规 3 4 2 3 2 4 2 2" xfId="24231"/>
    <cellStyle name="常规 3 4 2 3 2 4 3" xfId="24230"/>
    <cellStyle name="常规 3 4 2 3 2 5" xfId="6694"/>
    <cellStyle name="常规 3 4 2 3 2 5 2" xfId="24232"/>
    <cellStyle name="常规 3 4 2 3 2 6" xfId="12382"/>
    <cellStyle name="常规 3 4 2 3 2 6 2" xfId="24233"/>
    <cellStyle name="常规 3 4 2 3 2 7" xfId="24220"/>
    <cellStyle name="常规 3 4 2 3 3" xfId="1966"/>
    <cellStyle name="常规 3 4 2 3 3 2" xfId="1967"/>
    <cellStyle name="常规 3 4 2 3 3 2 2" xfId="4589"/>
    <cellStyle name="常规 3 4 2 3 3 2 2 2" xfId="8796"/>
    <cellStyle name="常规 3 4 2 3 3 2 2 2 2" xfId="24237"/>
    <cellStyle name="常规 3 4 2 3 3 2 2 3" xfId="24236"/>
    <cellStyle name="常规 3 4 2 3 3 2 3" xfId="6698"/>
    <cellStyle name="常规 3 4 2 3 3 2 3 2" xfId="24238"/>
    <cellStyle name="常规 3 4 2 3 3 2 4" xfId="24235"/>
    <cellStyle name="常规 3 4 2 3 3 3" xfId="4588"/>
    <cellStyle name="常规 3 4 2 3 3 3 2" xfId="8795"/>
    <cellStyle name="常规 3 4 2 3 3 3 2 2" xfId="24240"/>
    <cellStyle name="常规 3 4 2 3 3 3 3" xfId="24239"/>
    <cellStyle name="常规 3 4 2 3 3 4" xfId="6697"/>
    <cellStyle name="常规 3 4 2 3 3 4 2" xfId="24241"/>
    <cellStyle name="常规 3 4 2 3 3 5" xfId="12383"/>
    <cellStyle name="常规 3 4 2 3 3 5 2" xfId="24242"/>
    <cellStyle name="常规 3 4 2 3 3 6" xfId="24234"/>
    <cellStyle name="常规 3 4 2 3 4" xfId="1968"/>
    <cellStyle name="常规 3 4 2 3 4 2" xfId="4590"/>
    <cellStyle name="常规 3 4 2 3 4 2 2" xfId="8797"/>
    <cellStyle name="常规 3 4 2 3 4 2 2 2" xfId="24245"/>
    <cellStyle name="常规 3 4 2 3 4 2 3" xfId="24244"/>
    <cellStyle name="常规 3 4 2 3 4 3" xfId="6699"/>
    <cellStyle name="常规 3 4 2 3 4 3 2" xfId="24246"/>
    <cellStyle name="常规 3 4 2 3 4 4" xfId="24243"/>
    <cellStyle name="常规 3 4 2 3 5" xfId="4584"/>
    <cellStyle name="常规 3 4 2 3 5 2" xfId="8791"/>
    <cellStyle name="常规 3 4 2 3 5 2 2" xfId="24248"/>
    <cellStyle name="常规 3 4 2 3 5 3" xfId="24247"/>
    <cellStyle name="常规 3 4 2 3 6" xfId="6693"/>
    <cellStyle name="常规 3 4 2 3 6 2" xfId="24249"/>
    <cellStyle name="常规 3 4 2 3 7" xfId="12384"/>
    <cellStyle name="常规 3 4 2 3 7 2" xfId="24250"/>
    <cellStyle name="常规 3 4 2 3 8" xfId="24219"/>
    <cellStyle name="常规 3 4 2 4" xfId="1969"/>
    <cellStyle name="常规 3 4 2 4 2" xfId="1970"/>
    <cellStyle name="常规 3 4 2 4 2 2" xfId="4592"/>
    <cellStyle name="常规 3 4 2 4 2 2 2" xfId="8799"/>
    <cellStyle name="常规 3 4 2 4 2 2 2 2" xfId="24254"/>
    <cellStyle name="常规 3 4 2 4 2 2 3" xfId="24253"/>
    <cellStyle name="常规 3 4 2 4 2 3" xfId="6701"/>
    <cellStyle name="常规 3 4 2 4 2 3 2" xfId="24255"/>
    <cellStyle name="常规 3 4 2 4 2 4" xfId="12385"/>
    <cellStyle name="常规 3 4 2 4 2 4 2" xfId="24256"/>
    <cellStyle name="常规 3 4 2 4 2 5" xfId="24252"/>
    <cellStyle name="常规 3 4 2 4 3" xfId="1971"/>
    <cellStyle name="常规 3 4 2 4 3 2" xfId="4593"/>
    <cellStyle name="常规 3 4 2 4 3 2 2" xfId="8800"/>
    <cellStyle name="常规 3 4 2 4 3 2 2 2" xfId="24259"/>
    <cellStyle name="常规 3 4 2 4 3 2 3" xfId="24258"/>
    <cellStyle name="常规 3 4 2 4 3 3" xfId="6702"/>
    <cellStyle name="常规 3 4 2 4 3 3 2" xfId="24260"/>
    <cellStyle name="常规 3 4 2 4 3 4" xfId="24257"/>
    <cellStyle name="常规 3 4 2 4 4" xfId="4591"/>
    <cellStyle name="常规 3 4 2 4 4 2" xfId="8798"/>
    <cellStyle name="常规 3 4 2 4 4 2 2" xfId="24262"/>
    <cellStyle name="常规 3 4 2 4 4 3" xfId="24261"/>
    <cellStyle name="常规 3 4 2 4 5" xfId="6700"/>
    <cellStyle name="常规 3 4 2 4 5 2" xfId="24263"/>
    <cellStyle name="常规 3 4 2 4 6" xfId="12386"/>
    <cellStyle name="常规 3 4 2 4 6 2" xfId="24264"/>
    <cellStyle name="常规 3 4 2 4 7" xfId="24251"/>
    <cellStyle name="常规 3 4 2 5" xfId="1972"/>
    <cellStyle name="常规 3 4 2 5 2" xfId="1973"/>
    <cellStyle name="常规 3 4 2 5 2 2" xfId="4595"/>
    <cellStyle name="常规 3 4 2 5 2 2 2" xfId="8802"/>
    <cellStyle name="常规 3 4 2 5 2 2 2 2" xfId="24268"/>
    <cellStyle name="常规 3 4 2 5 2 2 3" xfId="24267"/>
    <cellStyle name="常规 3 4 2 5 2 3" xfId="6704"/>
    <cellStyle name="常规 3 4 2 5 2 3 2" xfId="24269"/>
    <cellStyle name="常规 3 4 2 5 2 4" xfId="24266"/>
    <cellStyle name="常规 3 4 2 5 3" xfId="4594"/>
    <cellStyle name="常规 3 4 2 5 3 2" xfId="8801"/>
    <cellStyle name="常规 3 4 2 5 3 2 2" xfId="24271"/>
    <cellStyle name="常规 3 4 2 5 3 3" xfId="24270"/>
    <cellStyle name="常规 3 4 2 5 4" xfId="6703"/>
    <cellStyle name="常规 3 4 2 5 4 2" xfId="24272"/>
    <cellStyle name="常规 3 4 2 5 5" xfId="12387"/>
    <cellStyle name="常规 3 4 2 5 5 2" xfId="24273"/>
    <cellStyle name="常规 3 4 2 5 6" xfId="24265"/>
    <cellStyle name="常规 3 4 2 6" xfId="1974"/>
    <cellStyle name="常规 3 4 2 6 2" xfId="4596"/>
    <cellStyle name="常规 3 4 2 6 2 2" xfId="8803"/>
    <cellStyle name="常规 3 4 2 6 2 2 2" xfId="24276"/>
    <cellStyle name="常规 3 4 2 6 2 3" xfId="24275"/>
    <cellStyle name="常规 3 4 2 6 3" xfId="6705"/>
    <cellStyle name="常规 3 4 2 6 3 2" xfId="24277"/>
    <cellStyle name="常规 3 4 2 6 4" xfId="24274"/>
    <cellStyle name="常规 3 4 2 7" xfId="3095"/>
    <cellStyle name="常规 3 4 2 7 2" xfId="7320"/>
    <cellStyle name="常规 3 4 2 7 2 2" xfId="24279"/>
    <cellStyle name="常规 3 4 2 7 3" xfId="24278"/>
    <cellStyle name="常规 3 4 2 8" xfId="5232"/>
    <cellStyle name="常规 3 4 2 8 2" xfId="9409"/>
    <cellStyle name="常规 3 4 2 8 2 2" xfId="24281"/>
    <cellStyle name="常规 3 4 2 8 3" xfId="9479"/>
    <cellStyle name="常规 3 4 2 8 3 2" xfId="24282"/>
    <cellStyle name="常规 3 4 2 8 4" xfId="24280"/>
    <cellStyle name="常规 3 4 2 9" xfId="12388"/>
    <cellStyle name="常规 3 4 2 9 2" xfId="24283"/>
    <cellStyle name="常规 3 4 3" xfId="1975"/>
    <cellStyle name="常规 3 4 3 2" xfId="1976"/>
    <cellStyle name="常规 3 4 3 2 2" xfId="1977"/>
    <cellStyle name="常规 3 4 3 2 2 2" xfId="1978"/>
    <cellStyle name="常规 3 4 3 2 2 2 2" xfId="4600"/>
    <cellStyle name="常规 3 4 3 2 2 2 2 2" xfId="8807"/>
    <cellStyle name="常规 3 4 3 2 2 2 2 2 2" xfId="24289"/>
    <cellStyle name="常规 3 4 3 2 2 2 2 3" xfId="24288"/>
    <cellStyle name="常规 3 4 3 2 2 2 3" xfId="6709"/>
    <cellStyle name="常规 3 4 3 2 2 2 3 2" xfId="24290"/>
    <cellStyle name="常规 3 4 3 2 2 2 4" xfId="12389"/>
    <cellStyle name="常规 3 4 3 2 2 2 4 2" xfId="24291"/>
    <cellStyle name="常规 3 4 3 2 2 2 5" xfId="24287"/>
    <cellStyle name="常规 3 4 3 2 2 3" xfId="4599"/>
    <cellStyle name="常规 3 4 3 2 2 3 2" xfId="8806"/>
    <cellStyle name="常规 3 4 3 2 2 3 2 2" xfId="24293"/>
    <cellStyle name="常规 3 4 3 2 2 3 3" xfId="24292"/>
    <cellStyle name="常规 3 4 3 2 2 4" xfId="6708"/>
    <cellStyle name="常规 3 4 3 2 2 4 2" xfId="24294"/>
    <cellStyle name="常规 3 4 3 2 2 5" xfId="12390"/>
    <cellStyle name="常规 3 4 3 2 2 5 2" xfId="24295"/>
    <cellStyle name="常规 3 4 3 2 2 6" xfId="24286"/>
    <cellStyle name="常规 3 4 3 2 3" xfId="1979"/>
    <cellStyle name="常规 3 4 3 2 3 2" xfId="4601"/>
    <cellStyle name="常规 3 4 3 2 3 2 2" xfId="8808"/>
    <cellStyle name="常规 3 4 3 2 3 2 2 2" xfId="24298"/>
    <cellStyle name="常规 3 4 3 2 3 2 3" xfId="24297"/>
    <cellStyle name="常规 3 4 3 2 3 3" xfId="6710"/>
    <cellStyle name="常规 3 4 3 2 3 3 2" xfId="24299"/>
    <cellStyle name="常规 3 4 3 2 3 4" xfId="12391"/>
    <cellStyle name="常规 3 4 3 2 3 4 2" xfId="24300"/>
    <cellStyle name="常规 3 4 3 2 3 5" xfId="24296"/>
    <cellStyle name="常规 3 4 3 2 4" xfId="1980"/>
    <cellStyle name="常规 3 4 3 2 4 2" xfId="4602"/>
    <cellStyle name="常规 3 4 3 2 4 2 2" xfId="8809"/>
    <cellStyle name="常规 3 4 3 2 4 2 2 2" xfId="24303"/>
    <cellStyle name="常规 3 4 3 2 4 2 3" xfId="24302"/>
    <cellStyle name="常规 3 4 3 2 4 3" xfId="6711"/>
    <cellStyle name="常规 3 4 3 2 4 3 2" xfId="24304"/>
    <cellStyle name="常规 3 4 3 2 4 4" xfId="24301"/>
    <cellStyle name="常规 3 4 3 2 5" xfId="4598"/>
    <cellStyle name="常规 3 4 3 2 5 2" xfId="8805"/>
    <cellStyle name="常规 3 4 3 2 5 2 2" xfId="24306"/>
    <cellStyle name="常规 3 4 3 2 5 3" xfId="24305"/>
    <cellStyle name="常规 3 4 3 2 6" xfId="6707"/>
    <cellStyle name="常规 3 4 3 2 6 2" xfId="24307"/>
    <cellStyle name="常规 3 4 3 2 7" xfId="12392"/>
    <cellStyle name="常规 3 4 3 2 7 2" xfId="24308"/>
    <cellStyle name="常规 3 4 3 2 8" xfId="24285"/>
    <cellStyle name="常规 3 4 3 3" xfId="1981"/>
    <cellStyle name="常规 3 4 3 3 2" xfId="1982"/>
    <cellStyle name="常规 3 4 3 3 2 2" xfId="4604"/>
    <cellStyle name="常规 3 4 3 3 2 2 2" xfId="8811"/>
    <cellStyle name="常规 3 4 3 3 2 2 2 2" xfId="24312"/>
    <cellStyle name="常规 3 4 3 3 2 2 3" xfId="24311"/>
    <cellStyle name="常规 3 4 3 3 2 3" xfId="6713"/>
    <cellStyle name="常规 3 4 3 3 2 3 2" xfId="24313"/>
    <cellStyle name="常规 3 4 3 3 2 4" xfId="12393"/>
    <cellStyle name="常规 3 4 3 3 2 4 2" xfId="24314"/>
    <cellStyle name="常规 3 4 3 3 2 5" xfId="24310"/>
    <cellStyle name="常规 3 4 3 3 3" xfId="1983"/>
    <cellStyle name="常规 3 4 3 3 3 2" xfId="4605"/>
    <cellStyle name="常规 3 4 3 3 3 2 2" xfId="8812"/>
    <cellStyle name="常规 3 4 3 3 3 2 2 2" xfId="24317"/>
    <cellStyle name="常规 3 4 3 3 3 2 3" xfId="24316"/>
    <cellStyle name="常规 3 4 3 3 3 3" xfId="6714"/>
    <cellStyle name="常规 3 4 3 3 3 3 2" xfId="24318"/>
    <cellStyle name="常规 3 4 3 3 3 4" xfId="24315"/>
    <cellStyle name="常规 3 4 3 3 4" xfId="4603"/>
    <cellStyle name="常规 3 4 3 3 4 2" xfId="8810"/>
    <cellStyle name="常规 3 4 3 3 4 2 2" xfId="24320"/>
    <cellStyle name="常规 3 4 3 3 4 3" xfId="24319"/>
    <cellStyle name="常规 3 4 3 3 5" xfId="6712"/>
    <cellStyle name="常规 3 4 3 3 5 2" xfId="24321"/>
    <cellStyle name="常规 3 4 3 3 6" xfId="12394"/>
    <cellStyle name="常规 3 4 3 3 6 2" xfId="24322"/>
    <cellStyle name="常规 3 4 3 3 7" xfId="24309"/>
    <cellStyle name="常规 3 4 3 4" xfId="1984"/>
    <cellStyle name="常规 3 4 3 4 2" xfId="4606"/>
    <cellStyle name="常规 3 4 3 4 2 2" xfId="8813"/>
    <cellStyle name="常规 3 4 3 4 2 2 2" xfId="24325"/>
    <cellStyle name="常规 3 4 3 4 2 3" xfId="24324"/>
    <cellStyle name="常规 3 4 3 4 3" xfId="6715"/>
    <cellStyle name="常规 3 4 3 4 3 2" xfId="24326"/>
    <cellStyle name="常规 3 4 3 4 4" xfId="12395"/>
    <cellStyle name="常规 3 4 3 4 4 2" xfId="24327"/>
    <cellStyle name="常规 3 4 3 4 5" xfId="24323"/>
    <cellStyle name="常规 3 4 3 5" xfId="1985"/>
    <cellStyle name="常规 3 4 3 5 2" xfId="4607"/>
    <cellStyle name="常规 3 4 3 5 2 2" xfId="8814"/>
    <cellStyle name="常规 3 4 3 5 2 2 2" xfId="24330"/>
    <cellStyle name="常规 3 4 3 5 2 3" xfId="24329"/>
    <cellStyle name="常规 3 4 3 5 3" xfId="6716"/>
    <cellStyle name="常规 3 4 3 5 3 2" xfId="24331"/>
    <cellStyle name="常规 3 4 3 5 4" xfId="24328"/>
    <cellStyle name="常规 3 4 3 6" xfId="4597"/>
    <cellStyle name="常规 3 4 3 6 2" xfId="8804"/>
    <cellStyle name="常规 3 4 3 6 2 2" xfId="24333"/>
    <cellStyle name="常规 3 4 3 6 3" xfId="24332"/>
    <cellStyle name="常规 3 4 3 7" xfId="6706"/>
    <cellStyle name="常规 3 4 3 7 2" xfId="24334"/>
    <cellStyle name="常规 3 4 3 8" xfId="12396"/>
    <cellStyle name="常规 3 4 3 8 2" xfId="24335"/>
    <cellStyle name="常规 3 4 3 9" xfId="24284"/>
    <cellStyle name="常规 3 4 4" xfId="1986"/>
    <cellStyle name="常规 3 4 4 2" xfId="1987"/>
    <cellStyle name="常规 3 4 4 2 2" xfId="1988"/>
    <cellStyle name="常规 3 4 4 2 2 2" xfId="4610"/>
    <cellStyle name="常规 3 4 4 2 2 2 2" xfId="8817"/>
    <cellStyle name="常规 3 4 4 2 2 2 2 2" xfId="24340"/>
    <cellStyle name="常规 3 4 4 2 2 2 3" xfId="24339"/>
    <cellStyle name="常规 3 4 4 2 2 3" xfId="6719"/>
    <cellStyle name="常规 3 4 4 2 2 3 2" xfId="24341"/>
    <cellStyle name="常规 3 4 4 2 2 4" xfId="12397"/>
    <cellStyle name="常规 3 4 4 2 2 4 2" xfId="24342"/>
    <cellStyle name="常规 3 4 4 2 2 5" xfId="24338"/>
    <cellStyle name="常规 3 4 4 2 3" xfId="1989"/>
    <cellStyle name="常规 3 4 4 2 3 2" xfId="4611"/>
    <cellStyle name="常规 3 4 4 2 3 2 2" xfId="8818"/>
    <cellStyle name="常规 3 4 4 2 3 2 2 2" xfId="24345"/>
    <cellStyle name="常规 3 4 4 2 3 2 3" xfId="24344"/>
    <cellStyle name="常规 3 4 4 2 3 3" xfId="6720"/>
    <cellStyle name="常规 3 4 4 2 3 3 2" xfId="24346"/>
    <cellStyle name="常规 3 4 4 2 3 4" xfId="24343"/>
    <cellStyle name="常规 3 4 4 2 4" xfId="4609"/>
    <cellStyle name="常规 3 4 4 2 4 2" xfId="8816"/>
    <cellStyle name="常规 3 4 4 2 4 2 2" xfId="24348"/>
    <cellStyle name="常规 3 4 4 2 4 3" xfId="24347"/>
    <cellStyle name="常规 3 4 4 2 5" xfId="6718"/>
    <cellStyle name="常规 3 4 4 2 5 2" xfId="24349"/>
    <cellStyle name="常规 3 4 4 2 6" xfId="12398"/>
    <cellStyle name="常规 3 4 4 2 6 2" xfId="24350"/>
    <cellStyle name="常规 3 4 4 2 7" xfId="24337"/>
    <cellStyle name="常规 3 4 4 3" xfId="1990"/>
    <cellStyle name="常规 3 4 4 3 2" xfId="1991"/>
    <cellStyle name="常规 3 4 4 3 2 2" xfId="4613"/>
    <cellStyle name="常规 3 4 4 3 2 2 2" xfId="8820"/>
    <cellStyle name="常规 3 4 4 3 2 2 2 2" xfId="24354"/>
    <cellStyle name="常规 3 4 4 3 2 2 3" xfId="24353"/>
    <cellStyle name="常规 3 4 4 3 2 3" xfId="6722"/>
    <cellStyle name="常规 3 4 4 3 2 3 2" xfId="24355"/>
    <cellStyle name="常规 3 4 4 3 2 4" xfId="24352"/>
    <cellStyle name="常规 3 4 4 3 3" xfId="4612"/>
    <cellStyle name="常规 3 4 4 3 3 2" xfId="8819"/>
    <cellStyle name="常规 3 4 4 3 3 2 2" xfId="24357"/>
    <cellStyle name="常规 3 4 4 3 3 3" xfId="24356"/>
    <cellStyle name="常规 3 4 4 3 4" xfId="6721"/>
    <cellStyle name="常规 3 4 4 3 4 2" xfId="24358"/>
    <cellStyle name="常规 3 4 4 3 5" xfId="12399"/>
    <cellStyle name="常规 3 4 4 3 5 2" xfId="24359"/>
    <cellStyle name="常规 3 4 4 3 6" xfId="24351"/>
    <cellStyle name="常规 3 4 4 4" xfId="1992"/>
    <cellStyle name="常规 3 4 4 4 2" xfId="4614"/>
    <cellStyle name="常规 3 4 4 4 2 2" xfId="8821"/>
    <cellStyle name="常规 3 4 4 4 2 2 2" xfId="24362"/>
    <cellStyle name="常规 3 4 4 4 2 3" xfId="24361"/>
    <cellStyle name="常规 3 4 4 4 3" xfId="6723"/>
    <cellStyle name="常规 3 4 4 4 3 2" xfId="24363"/>
    <cellStyle name="常规 3 4 4 4 4" xfId="24360"/>
    <cellStyle name="常规 3 4 4 5" xfId="4608"/>
    <cellStyle name="常规 3 4 4 5 2" xfId="8815"/>
    <cellStyle name="常规 3 4 4 5 2 2" xfId="24365"/>
    <cellStyle name="常规 3 4 4 5 3" xfId="24364"/>
    <cellStyle name="常规 3 4 4 6" xfId="6717"/>
    <cellStyle name="常规 3 4 4 6 2" xfId="24366"/>
    <cellStyle name="常规 3 4 4 7" xfId="12400"/>
    <cellStyle name="常规 3 4 4 7 2" xfId="24367"/>
    <cellStyle name="常规 3 4 4 8" xfId="24336"/>
    <cellStyle name="常规 3 4 5" xfId="1993"/>
    <cellStyle name="常规 3 4 5 2" xfId="1994"/>
    <cellStyle name="常规 3 4 5 2 2" xfId="1995"/>
    <cellStyle name="常规 3 4 5 2 2 2" xfId="4617"/>
    <cellStyle name="常规 3 4 5 2 2 2 2" xfId="8824"/>
    <cellStyle name="常规 3 4 5 2 2 2 2 2" xfId="24372"/>
    <cellStyle name="常规 3 4 5 2 2 2 3" xfId="24371"/>
    <cellStyle name="常规 3 4 5 2 2 3" xfId="6726"/>
    <cellStyle name="常规 3 4 5 2 2 3 2" xfId="24373"/>
    <cellStyle name="常规 3 4 5 2 2 4" xfId="12401"/>
    <cellStyle name="常规 3 4 5 2 2 4 2" xfId="24374"/>
    <cellStyle name="常规 3 4 5 2 2 5" xfId="24370"/>
    <cellStyle name="常规 3 4 5 2 3" xfId="4616"/>
    <cellStyle name="常规 3 4 5 2 3 2" xfId="8823"/>
    <cellStyle name="常规 3 4 5 2 3 2 2" xfId="24376"/>
    <cellStyle name="常规 3 4 5 2 3 3" xfId="24375"/>
    <cellStyle name="常规 3 4 5 2 4" xfId="6725"/>
    <cellStyle name="常规 3 4 5 2 4 2" xfId="24377"/>
    <cellStyle name="常规 3 4 5 2 5" xfId="12402"/>
    <cellStyle name="常规 3 4 5 2 5 2" xfId="24378"/>
    <cellStyle name="常规 3 4 5 2 6" xfId="24369"/>
    <cellStyle name="常规 3 4 5 3" xfId="1996"/>
    <cellStyle name="常规 3 4 5 3 2" xfId="4618"/>
    <cellStyle name="常规 3 4 5 3 2 2" xfId="8825"/>
    <cellStyle name="常规 3 4 5 3 2 2 2" xfId="24381"/>
    <cellStyle name="常规 3 4 5 3 2 3" xfId="24380"/>
    <cellStyle name="常规 3 4 5 3 3" xfId="6727"/>
    <cellStyle name="常规 3 4 5 3 3 2" xfId="24382"/>
    <cellStyle name="常规 3 4 5 3 4" xfId="12403"/>
    <cellStyle name="常规 3 4 5 3 4 2" xfId="24383"/>
    <cellStyle name="常规 3 4 5 3 5" xfId="24379"/>
    <cellStyle name="常规 3 4 5 4" xfId="1997"/>
    <cellStyle name="常规 3 4 5 4 2" xfId="4619"/>
    <cellStyle name="常规 3 4 5 4 2 2" xfId="8826"/>
    <cellStyle name="常规 3 4 5 4 2 2 2" xfId="24386"/>
    <cellStyle name="常规 3 4 5 4 2 3" xfId="24385"/>
    <cellStyle name="常规 3 4 5 4 3" xfId="6728"/>
    <cellStyle name="常规 3 4 5 4 3 2" xfId="24387"/>
    <cellStyle name="常规 3 4 5 4 4" xfId="24384"/>
    <cellStyle name="常规 3 4 5 5" xfId="4615"/>
    <cellStyle name="常规 3 4 5 5 2" xfId="8822"/>
    <cellStyle name="常规 3 4 5 5 2 2" xfId="24389"/>
    <cellStyle name="常规 3 4 5 5 3" xfId="24388"/>
    <cellStyle name="常规 3 4 5 6" xfId="6724"/>
    <cellStyle name="常规 3 4 5 6 2" xfId="24390"/>
    <cellStyle name="常规 3 4 5 7" xfId="12404"/>
    <cellStyle name="常规 3 4 5 7 2" xfId="24391"/>
    <cellStyle name="常规 3 4 5 8" xfId="24368"/>
    <cellStyle name="常规 3 4 6" xfId="1998"/>
    <cellStyle name="常规 3 4 6 2" xfId="1999"/>
    <cellStyle name="常规 3 4 6 2 2" xfId="4621"/>
    <cellStyle name="常规 3 4 6 2 2 2" xfId="8828"/>
    <cellStyle name="常规 3 4 6 2 2 2 2" xfId="24395"/>
    <cellStyle name="常规 3 4 6 2 2 3" xfId="24394"/>
    <cellStyle name="常规 3 4 6 2 3" xfId="6730"/>
    <cellStyle name="常规 3 4 6 2 3 2" xfId="24396"/>
    <cellStyle name="常规 3 4 6 2 4" xfId="12405"/>
    <cellStyle name="常规 3 4 6 2 4 2" xfId="24397"/>
    <cellStyle name="常规 3 4 6 2 5" xfId="24393"/>
    <cellStyle name="常规 3 4 6 3" xfId="2000"/>
    <cellStyle name="常规 3 4 6 3 2" xfId="4622"/>
    <cellStyle name="常规 3 4 6 3 2 2" xfId="8829"/>
    <cellStyle name="常规 3 4 6 3 2 2 2" xfId="24400"/>
    <cellStyle name="常规 3 4 6 3 2 3" xfId="24399"/>
    <cellStyle name="常规 3 4 6 3 3" xfId="6731"/>
    <cellStyle name="常规 3 4 6 3 3 2" xfId="24401"/>
    <cellStyle name="常规 3 4 6 3 4" xfId="24398"/>
    <cellStyle name="常规 3 4 6 4" xfId="4620"/>
    <cellStyle name="常规 3 4 6 4 2" xfId="8827"/>
    <cellStyle name="常规 3 4 6 4 2 2" xfId="24403"/>
    <cellStyle name="常规 3 4 6 4 3" xfId="24402"/>
    <cellStyle name="常规 3 4 6 5" xfId="6729"/>
    <cellStyle name="常规 3 4 6 5 2" xfId="24404"/>
    <cellStyle name="常规 3 4 6 6" xfId="12406"/>
    <cellStyle name="常规 3 4 6 6 2" xfId="24405"/>
    <cellStyle name="常规 3 4 6 7" xfId="24392"/>
    <cellStyle name="常规 3 4 7" xfId="2001"/>
    <cellStyle name="常规 3 4 7 2" xfId="4623"/>
    <cellStyle name="常规 3 4 7 2 2" xfId="8830"/>
    <cellStyle name="常规 3 4 7 2 2 2" xfId="24408"/>
    <cellStyle name="常规 3 4 7 2 3" xfId="24407"/>
    <cellStyle name="常规 3 4 7 3" xfId="6732"/>
    <cellStyle name="常规 3 4 7 3 2" xfId="24409"/>
    <cellStyle name="常规 3 4 7 4" xfId="12407"/>
    <cellStyle name="常规 3 4 7 4 2" xfId="24410"/>
    <cellStyle name="常规 3 4 7 5" xfId="24406"/>
    <cellStyle name="常规 3 4 8" xfId="2002"/>
    <cellStyle name="常规 3 4 8 2" xfId="4624"/>
    <cellStyle name="常规 3 4 8 2 2" xfId="8831"/>
    <cellStyle name="常规 3 4 8 2 2 2" xfId="24413"/>
    <cellStyle name="常规 3 4 8 2 3" xfId="24412"/>
    <cellStyle name="常规 3 4 8 3" xfId="6733"/>
    <cellStyle name="常规 3 4 8 3 2" xfId="24414"/>
    <cellStyle name="常规 3 4 8 4" xfId="24411"/>
    <cellStyle name="常规 3 4 9" xfId="3094"/>
    <cellStyle name="常规 3 4 9 2" xfId="7319"/>
    <cellStyle name="常规 3 4 9 2 2" xfId="24416"/>
    <cellStyle name="常规 3 4 9 3" xfId="24415"/>
    <cellStyle name="常规 3 5" xfId="2003"/>
    <cellStyle name="常规 3 5 10" xfId="12408"/>
    <cellStyle name="常规 3 5 10 2" xfId="24417"/>
    <cellStyle name="常规 3 5 2" xfId="2004"/>
    <cellStyle name="常规 3 5 2 2" xfId="2005"/>
    <cellStyle name="常规 3 5 2 2 2" xfId="2006"/>
    <cellStyle name="常规 3 5 2 2 2 2" xfId="2007"/>
    <cellStyle name="常规 3 5 2 2 2 2 2" xfId="4628"/>
    <cellStyle name="常规 3 5 2 2 2 2 2 2" xfId="8835"/>
    <cellStyle name="常规 3 5 2 2 2 2 2 2 2" xfId="24422"/>
    <cellStyle name="常规 3 5 2 2 2 2 2 3" xfId="24421"/>
    <cellStyle name="常规 3 5 2 2 2 2 3" xfId="6736"/>
    <cellStyle name="常规 3 5 2 2 2 2 3 2" xfId="24423"/>
    <cellStyle name="常规 3 5 2 2 2 2 4" xfId="12409"/>
    <cellStyle name="常规 3 5 2 2 2 2 4 2" xfId="24424"/>
    <cellStyle name="常规 3 5 2 2 2 2 5" xfId="24420"/>
    <cellStyle name="常规 3 5 2 2 2 3" xfId="4627"/>
    <cellStyle name="常规 3 5 2 2 2 3 2" xfId="8834"/>
    <cellStyle name="常规 3 5 2 2 2 3 2 2" xfId="24426"/>
    <cellStyle name="常规 3 5 2 2 2 3 3" xfId="24425"/>
    <cellStyle name="常规 3 5 2 2 2 4" xfId="6735"/>
    <cellStyle name="常规 3 5 2 2 2 4 2" xfId="24427"/>
    <cellStyle name="常规 3 5 2 2 2 5" xfId="12410"/>
    <cellStyle name="常规 3 5 2 2 2 5 2" xfId="24428"/>
    <cellStyle name="常规 3 5 2 2 2 6" xfId="24419"/>
    <cellStyle name="常规 3 5 2 2 3" xfId="2008"/>
    <cellStyle name="常规 3 5 2 2 3 2" xfId="4629"/>
    <cellStyle name="常规 3 5 2 2 3 2 2" xfId="8836"/>
    <cellStyle name="常规 3 5 2 2 3 2 2 2" xfId="24431"/>
    <cellStyle name="常规 3 5 2 2 3 2 3" xfId="24430"/>
    <cellStyle name="常规 3 5 2 2 3 3" xfId="6737"/>
    <cellStyle name="常规 3 5 2 2 3 3 2" xfId="24432"/>
    <cellStyle name="常规 3 5 2 2 3 4" xfId="12411"/>
    <cellStyle name="常规 3 5 2 2 3 4 2" xfId="24433"/>
    <cellStyle name="常规 3 5 2 2 3 5" xfId="24429"/>
    <cellStyle name="常规 3 5 2 2 4" xfId="2009"/>
    <cellStyle name="常规 3 5 2 2 4 2" xfId="4630"/>
    <cellStyle name="常规 3 5 2 2 4 2 2" xfId="8837"/>
    <cellStyle name="常规 3 5 2 2 4 2 2 2" xfId="24436"/>
    <cellStyle name="常规 3 5 2 2 4 2 3" xfId="24435"/>
    <cellStyle name="常规 3 5 2 2 4 3" xfId="6738"/>
    <cellStyle name="常规 3 5 2 2 4 3 2" xfId="24437"/>
    <cellStyle name="常规 3 5 2 2 4 4" xfId="24434"/>
    <cellStyle name="常规 3 5 2 2 5" xfId="4626"/>
    <cellStyle name="常规 3 5 2 2 5 2" xfId="8833"/>
    <cellStyle name="常规 3 5 2 2 5 2 2" xfId="24439"/>
    <cellStyle name="常规 3 5 2 2 5 3" xfId="24438"/>
    <cellStyle name="常规 3 5 2 2 6" xfId="6734"/>
    <cellStyle name="常规 3 5 2 2 6 2" xfId="24440"/>
    <cellStyle name="常规 3 5 2 2 7" xfId="12412"/>
    <cellStyle name="常规 3 5 2 2 7 2" xfId="24441"/>
    <cellStyle name="常规 3 5 2 2 8" xfId="24418"/>
    <cellStyle name="常规 3 5 2 3" xfId="2010"/>
    <cellStyle name="常规 3 5 2 3 2" xfId="2011"/>
    <cellStyle name="常规 3 5 2 3 2 2" xfId="4632"/>
    <cellStyle name="常规 3 5 2 3 2 2 2" xfId="8839"/>
    <cellStyle name="常规 3 5 2 3 2 2 2 2" xfId="24445"/>
    <cellStyle name="常规 3 5 2 3 2 2 3" xfId="24444"/>
    <cellStyle name="常规 3 5 2 3 2 3" xfId="6740"/>
    <cellStyle name="常规 3 5 2 3 2 3 2" xfId="24446"/>
    <cellStyle name="常规 3 5 2 3 2 4" xfId="12413"/>
    <cellStyle name="常规 3 5 2 3 2 4 2" xfId="24447"/>
    <cellStyle name="常规 3 5 2 3 2 5" xfId="24443"/>
    <cellStyle name="常规 3 5 2 3 3" xfId="2012"/>
    <cellStyle name="常规 3 5 2 3 3 2" xfId="4633"/>
    <cellStyle name="常规 3 5 2 3 3 2 2" xfId="8840"/>
    <cellStyle name="常规 3 5 2 3 3 2 2 2" xfId="24450"/>
    <cellStyle name="常规 3 5 2 3 3 2 3" xfId="24449"/>
    <cellStyle name="常规 3 5 2 3 3 3" xfId="6741"/>
    <cellStyle name="常规 3 5 2 3 3 3 2" xfId="24451"/>
    <cellStyle name="常规 3 5 2 3 3 4" xfId="24448"/>
    <cellStyle name="常规 3 5 2 3 4" xfId="4631"/>
    <cellStyle name="常规 3 5 2 3 4 2" xfId="8838"/>
    <cellStyle name="常规 3 5 2 3 4 2 2" xfId="24453"/>
    <cellStyle name="常规 3 5 2 3 4 3" xfId="24452"/>
    <cellStyle name="常规 3 5 2 3 5" xfId="6739"/>
    <cellStyle name="常规 3 5 2 3 5 2" xfId="24454"/>
    <cellStyle name="常规 3 5 2 3 6" xfId="12414"/>
    <cellStyle name="常规 3 5 2 3 6 2" xfId="24455"/>
    <cellStyle name="常规 3 5 2 3 7" xfId="24442"/>
    <cellStyle name="常规 3 5 2 4" xfId="2013"/>
    <cellStyle name="常规 3 5 2 4 2" xfId="4634"/>
    <cellStyle name="常规 3 5 2 4 2 2" xfId="8841"/>
    <cellStyle name="常规 3 5 2 4 2 2 2" xfId="24458"/>
    <cellStyle name="常规 3 5 2 4 2 3" xfId="24457"/>
    <cellStyle name="常规 3 5 2 4 3" xfId="6742"/>
    <cellStyle name="常规 3 5 2 4 3 2" xfId="24459"/>
    <cellStyle name="常规 3 5 2 4 4" xfId="24456"/>
    <cellStyle name="常规 3 5 2 5" xfId="5234"/>
    <cellStyle name="常规 3 5 2 5 2" xfId="9411"/>
    <cellStyle name="常规 3 5 2 5 2 2" xfId="24461"/>
    <cellStyle name="常规 3 5 2 5 3" xfId="9481"/>
    <cellStyle name="常规 3 5 2 5 3 2" xfId="24462"/>
    <cellStyle name="常规 3 5 2 5 4" xfId="24460"/>
    <cellStyle name="常规 3 5 2 6" xfId="4625"/>
    <cellStyle name="常规 3 5 2 6 2" xfId="8832"/>
    <cellStyle name="常规 3 5 2 6 2 2" xfId="24464"/>
    <cellStyle name="常规 3 5 2 6 3" xfId="24463"/>
    <cellStyle name="常规 3 5 2 7" xfId="12415"/>
    <cellStyle name="常规 3 5 2 7 2" xfId="24465"/>
    <cellStyle name="常规 3 5 3" xfId="2014"/>
    <cellStyle name="常规 3 5 3 2" xfId="2015"/>
    <cellStyle name="常规 3 5 3 2 2" xfId="2016"/>
    <cellStyle name="常规 3 5 3 2 2 2" xfId="2017"/>
    <cellStyle name="常规 3 5 3 2 2 2 2" xfId="4638"/>
    <cellStyle name="常规 3 5 3 2 2 2 2 2" xfId="8845"/>
    <cellStyle name="常规 3 5 3 2 2 2 2 2 2" xfId="24471"/>
    <cellStyle name="常规 3 5 3 2 2 2 2 3" xfId="24470"/>
    <cellStyle name="常规 3 5 3 2 2 2 3" xfId="6746"/>
    <cellStyle name="常规 3 5 3 2 2 2 3 2" xfId="24472"/>
    <cellStyle name="常规 3 5 3 2 2 2 4" xfId="12416"/>
    <cellStyle name="常规 3 5 3 2 2 2 4 2" xfId="24473"/>
    <cellStyle name="常规 3 5 3 2 2 2 5" xfId="24469"/>
    <cellStyle name="常规 3 5 3 2 2 3" xfId="4637"/>
    <cellStyle name="常规 3 5 3 2 2 3 2" xfId="8844"/>
    <cellStyle name="常规 3 5 3 2 2 3 2 2" xfId="24475"/>
    <cellStyle name="常规 3 5 3 2 2 3 3" xfId="24474"/>
    <cellStyle name="常规 3 5 3 2 2 4" xfId="6745"/>
    <cellStyle name="常规 3 5 3 2 2 4 2" xfId="24476"/>
    <cellStyle name="常规 3 5 3 2 2 5" xfId="12417"/>
    <cellStyle name="常规 3 5 3 2 2 5 2" xfId="24477"/>
    <cellStyle name="常规 3 5 3 2 2 6" xfId="24468"/>
    <cellStyle name="常规 3 5 3 2 3" xfId="2018"/>
    <cellStyle name="常规 3 5 3 2 3 2" xfId="4639"/>
    <cellStyle name="常规 3 5 3 2 3 2 2" xfId="8846"/>
    <cellStyle name="常规 3 5 3 2 3 2 2 2" xfId="24480"/>
    <cellStyle name="常规 3 5 3 2 3 2 3" xfId="24479"/>
    <cellStyle name="常规 3 5 3 2 3 3" xfId="6747"/>
    <cellStyle name="常规 3 5 3 2 3 3 2" xfId="24481"/>
    <cellStyle name="常规 3 5 3 2 3 4" xfId="12418"/>
    <cellStyle name="常规 3 5 3 2 3 4 2" xfId="24482"/>
    <cellStyle name="常规 3 5 3 2 3 5" xfId="24478"/>
    <cellStyle name="常规 3 5 3 2 4" xfId="2019"/>
    <cellStyle name="常规 3 5 3 2 4 2" xfId="4640"/>
    <cellStyle name="常规 3 5 3 2 4 2 2" xfId="8847"/>
    <cellStyle name="常规 3 5 3 2 4 2 2 2" xfId="24485"/>
    <cellStyle name="常规 3 5 3 2 4 2 3" xfId="24484"/>
    <cellStyle name="常规 3 5 3 2 4 3" xfId="6748"/>
    <cellStyle name="常规 3 5 3 2 4 3 2" xfId="24486"/>
    <cellStyle name="常规 3 5 3 2 4 4" xfId="24483"/>
    <cellStyle name="常规 3 5 3 2 5" xfId="4636"/>
    <cellStyle name="常规 3 5 3 2 5 2" xfId="8843"/>
    <cellStyle name="常规 3 5 3 2 5 2 2" xfId="24488"/>
    <cellStyle name="常规 3 5 3 2 5 3" xfId="24487"/>
    <cellStyle name="常规 3 5 3 2 6" xfId="6744"/>
    <cellStyle name="常规 3 5 3 2 6 2" xfId="24489"/>
    <cellStyle name="常规 3 5 3 2 7" xfId="12419"/>
    <cellStyle name="常规 3 5 3 2 7 2" xfId="24490"/>
    <cellStyle name="常规 3 5 3 2 8" xfId="24467"/>
    <cellStyle name="常规 3 5 3 3" xfId="2020"/>
    <cellStyle name="常规 3 5 3 3 2" xfId="2021"/>
    <cellStyle name="常规 3 5 3 3 2 2" xfId="4642"/>
    <cellStyle name="常规 3 5 3 3 2 2 2" xfId="8849"/>
    <cellStyle name="常规 3 5 3 3 2 2 2 2" xfId="24494"/>
    <cellStyle name="常规 3 5 3 3 2 2 3" xfId="24493"/>
    <cellStyle name="常规 3 5 3 3 2 3" xfId="6750"/>
    <cellStyle name="常规 3 5 3 3 2 3 2" xfId="24495"/>
    <cellStyle name="常规 3 5 3 3 2 4" xfId="12420"/>
    <cellStyle name="常规 3 5 3 3 2 4 2" xfId="24496"/>
    <cellStyle name="常规 3 5 3 3 2 5" xfId="24492"/>
    <cellStyle name="常规 3 5 3 3 3" xfId="2022"/>
    <cellStyle name="常规 3 5 3 3 3 2" xfId="4643"/>
    <cellStyle name="常规 3 5 3 3 3 2 2" xfId="8850"/>
    <cellStyle name="常规 3 5 3 3 3 2 2 2" xfId="24499"/>
    <cellStyle name="常规 3 5 3 3 3 2 3" xfId="24498"/>
    <cellStyle name="常规 3 5 3 3 3 3" xfId="6751"/>
    <cellStyle name="常规 3 5 3 3 3 3 2" xfId="24500"/>
    <cellStyle name="常规 3 5 3 3 3 4" xfId="24497"/>
    <cellStyle name="常规 3 5 3 3 4" xfId="4641"/>
    <cellStyle name="常规 3 5 3 3 4 2" xfId="8848"/>
    <cellStyle name="常规 3 5 3 3 4 2 2" xfId="24502"/>
    <cellStyle name="常规 3 5 3 3 4 3" xfId="24501"/>
    <cellStyle name="常规 3 5 3 3 5" xfId="6749"/>
    <cellStyle name="常规 3 5 3 3 5 2" xfId="24503"/>
    <cellStyle name="常规 3 5 3 3 6" xfId="12421"/>
    <cellStyle name="常规 3 5 3 3 6 2" xfId="24504"/>
    <cellStyle name="常规 3 5 3 3 7" xfId="24491"/>
    <cellStyle name="常规 3 5 3 4" xfId="2023"/>
    <cellStyle name="常规 3 5 3 4 2" xfId="4644"/>
    <cellStyle name="常规 3 5 3 4 2 2" xfId="8851"/>
    <cellStyle name="常规 3 5 3 4 2 2 2" xfId="24507"/>
    <cellStyle name="常规 3 5 3 4 2 3" xfId="24506"/>
    <cellStyle name="常规 3 5 3 4 3" xfId="6752"/>
    <cellStyle name="常规 3 5 3 4 3 2" xfId="24508"/>
    <cellStyle name="常规 3 5 3 4 4" xfId="12422"/>
    <cellStyle name="常规 3 5 3 4 4 2" xfId="24509"/>
    <cellStyle name="常规 3 5 3 4 5" xfId="24505"/>
    <cellStyle name="常规 3 5 3 5" xfId="2024"/>
    <cellStyle name="常规 3 5 3 5 2" xfId="4645"/>
    <cellStyle name="常规 3 5 3 5 2 2" xfId="8852"/>
    <cellStyle name="常规 3 5 3 5 2 2 2" xfId="24512"/>
    <cellStyle name="常规 3 5 3 5 2 3" xfId="24511"/>
    <cellStyle name="常规 3 5 3 5 3" xfId="6753"/>
    <cellStyle name="常规 3 5 3 5 3 2" xfId="24513"/>
    <cellStyle name="常规 3 5 3 5 4" xfId="24510"/>
    <cellStyle name="常规 3 5 3 6" xfId="4635"/>
    <cellStyle name="常规 3 5 3 6 2" xfId="8842"/>
    <cellStyle name="常规 3 5 3 6 2 2" xfId="24515"/>
    <cellStyle name="常规 3 5 3 6 3" xfId="24514"/>
    <cellStyle name="常规 3 5 3 7" xfId="6743"/>
    <cellStyle name="常规 3 5 3 7 2" xfId="24516"/>
    <cellStyle name="常规 3 5 3 8" xfId="12423"/>
    <cellStyle name="常规 3 5 3 8 2" xfId="24517"/>
    <cellStyle name="常规 3 5 3 9" xfId="24466"/>
    <cellStyle name="常规 3 5 4" xfId="2025"/>
    <cellStyle name="常规 3 5 4 2" xfId="2026"/>
    <cellStyle name="常规 3 5 4 2 2" xfId="2027"/>
    <cellStyle name="常规 3 5 4 2 2 2" xfId="4648"/>
    <cellStyle name="常规 3 5 4 2 2 2 2" xfId="8855"/>
    <cellStyle name="常规 3 5 4 2 2 2 2 2" xfId="24522"/>
    <cellStyle name="常规 3 5 4 2 2 2 3" xfId="24521"/>
    <cellStyle name="常规 3 5 4 2 2 3" xfId="6756"/>
    <cellStyle name="常规 3 5 4 2 2 3 2" xfId="24523"/>
    <cellStyle name="常规 3 5 4 2 2 4" xfId="12424"/>
    <cellStyle name="常规 3 5 4 2 2 4 2" xfId="24524"/>
    <cellStyle name="常规 3 5 4 2 2 5" xfId="24520"/>
    <cellStyle name="常规 3 5 4 2 3" xfId="4647"/>
    <cellStyle name="常规 3 5 4 2 3 2" xfId="8854"/>
    <cellStyle name="常规 3 5 4 2 3 2 2" xfId="24526"/>
    <cellStyle name="常规 3 5 4 2 3 3" xfId="24525"/>
    <cellStyle name="常规 3 5 4 2 4" xfId="6755"/>
    <cellStyle name="常规 3 5 4 2 4 2" xfId="24527"/>
    <cellStyle name="常规 3 5 4 2 5" xfId="12425"/>
    <cellStyle name="常规 3 5 4 2 5 2" xfId="24528"/>
    <cellStyle name="常规 3 5 4 2 6" xfId="24519"/>
    <cellStyle name="常规 3 5 4 3" xfId="2028"/>
    <cellStyle name="常规 3 5 4 3 2" xfId="4649"/>
    <cellStyle name="常规 3 5 4 3 2 2" xfId="8856"/>
    <cellStyle name="常规 3 5 4 3 2 2 2" xfId="24531"/>
    <cellStyle name="常规 3 5 4 3 2 3" xfId="24530"/>
    <cellStyle name="常规 3 5 4 3 3" xfId="6757"/>
    <cellStyle name="常规 3 5 4 3 3 2" xfId="24532"/>
    <cellStyle name="常规 3 5 4 3 4" xfId="12426"/>
    <cellStyle name="常规 3 5 4 3 4 2" xfId="24533"/>
    <cellStyle name="常规 3 5 4 3 5" xfId="24529"/>
    <cellStyle name="常规 3 5 4 4" xfId="2029"/>
    <cellStyle name="常规 3 5 4 4 2" xfId="4650"/>
    <cellStyle name="常规 3 5 4 4 2 2" xfId="8857"/>
    <cellStyle name="常规 3 5 4 4 2 2 2" xfId="24536"/>
    <cellStyle name="常规 3 5 4 4 2 3" xfId="24535"/>
    <cellStyle name="常规 3 5 4 4 3" xfId="6758"/>
    <cellStyle name="常规 3 5 4 4 3 2" xfId="24537"/>
    <cellStyle name="常规 3 5 4 4 4" xfId="24534"/>
    <cellStyle name="常规 3 5 4 5" xfId="4646"/>
    <cellStyle name="常规 3 5 4 5 2" xfId="8853"/>
    <cellStyle name="常规 3 5 4 5 2 2" xfId="24539"/>
    <cellStyle name="常规 3 5 4 5 3" xfId="24538"/>
    <cellStyle name="常规 3 5 4 6" xfId="6754"/>
    <cellStyle name="常规 3 5 4 6 2" xfId="24540"/>
    <cellStyle name="常规 3 5 4 7" xfId="12427"/>
    <cellStyle name="常规 3 5 4 7 2" xfId="24541"/>
    <cellStyle name="常规 3 5 4 8" xfId="24518"/>
    <cellStyle name="常规 3 5 5" xfId="2030"/>
    <cellStyle name="常规 3 5 5 2" xfId="2031"/>
    <cellStyle name="常规 3 5 5 2 2" xfId="4652"/>
    <cellStyle name="常规 3 5 5 2 2 2" xfId="8859"/>
    <cellStyle name="常规 3 5 5 2 2 2 2" xfId="24545"/>
    <cellStyle name="常规 3 5 5 2 2 3" xfId="24544"/>
    <cellStyle name="常规 3 5 5 2 3" xfId="6760"/>
    <cellStyle name="常规 3 5 5 2 3 2" xfId="24546"/>
    <cellStyle name="常规 3 5 5 2 4" xfId="12428"/>
    <cellStyle name="常规 3 5 5 2 4 2" xfId="24547"/>
    <cellStyle name="常规 3 5 5 2 5" xfId="24543"/>
    <cellStyle name="常规 3 5 5 3" xfId="2032"/>
    <cellStyle name="常规 3 5 5 3 2" xfId="4653"/>
    <cellStyle name="常规 3 5 5 3 2 2" xfId="8860"/>
    <cellStyle name="常规 3 5 5 3 2 2 2" xfId="24550"/>
    <cellStyle name="常规 3 5 5 3 2 3" xfId="24549"/>
    <cellStyle name="常规 3 5 5 3 3" xfId="6761"/>
    <cellStyle name="常规 3 5 5 3 3 2" xfId="24551"/>
    <cellStyle name="常规 3 5 5 3 4" xfId="24548"/>
    <cellStyle name="常规 3 5 5 4" xfId="4651"/>
    <cellStyle name="常规 3 5 5 4 2" xfId="8858"/>
    <cellStyle name="常规 3 5 5 4 2 2" xfId="24553"/>
    <cellStyle name="常规 3 5 5 4 3" xfId="24552"/>
    <cellStyle name="常规 3 5 5 5" xfId="6759"/>
    <cellStyle name="常规 3 5 5 5 2" xfId="24554"/>
    <cellStyle name="常规 3 5 5 6" xfId="12429"/>
    <cellStyle name="常规 3 5 5 6 2" xfId="24555"/>
    <cellStyle name="常规 3 5 5 7" xfId="24542"/>
    <cellStyle name="常规 3 5 6" xfId="2033"/>
    <cellStyle name="常规 3 5 6 2" xfId="2034"/>
    <cellStyle name="常规 3 5 6 2 2" xfId="4655"/>
    <cellStyle name="常规 3 5 6 2 2 2" xfId="8862"/>
    <cellStyle name="常规 3 5 6 2 2 2 2" xfId="24559"/>
    <cellStyle name="常规 3 5 6 2 2 3" xfId="24558"/>
    <cellStyle name="常规 3 5 6 2 3" xfId="6763"/>
    <cellStyle name="常规 3 5 6 2 3 2" xfId="24560"/>
    <cellStyle name="常规 3 5 6 2 4" xfId="24557"/>
    <cellStyle name="常规 3 5 6 3" xfId="4654"/>
    <cellStyle name="常规 3 5 6 3 2" xfId="8861"/>
    <cellStyle name="常规 3 5 6 3 2 2" xfId="24562"/>
    <cellStyle name="常规 3 5 6 3 3" xfId="24561"/>
    <cellStyle name="常规 3 5 6 4" xfId="6762"/>
    <cellStyle name="常规 3 5 6 4 2" xfId="24563"/>
    <cellStyle name="常规 3 5 6 5" xfId="12430"/>
    <cellStyle name="常规 3 5 6 5 2" xfId="24564"/>
    <cellStyle name="常规 3 5 6 6" xfId="24556"/>
    <cellStyle name="常规 3 5 7" xfId="2035"/>
    <cellStyle name="常规 3 5 7 2" xfId="4656"/>
    <cellStyle name="常规 3 5 7 2 2" xfId="8863"/>
    <cellStyle name="常规 3 5 7 2 2 2" xfId="24567"/>
    <cellStyle name="常规 3 5 7 2 3" xfId="24566"/>
    <cellStyle name="常规 3 5 7 3" xfId="6764"/>
    <cellStyle name="常规 3 5 7 3 2" xfId="24568"/>
    <cellStyle name="常规 3 5 7 4" xfId="24565"/>
    <cellStyle name="常规 3 5 8" xfId="3096"/>
    <cellStyle name="常规 3 5 8 2" xfId="7321"/>
    <cellStyle name="常规 3 5 8 2 2" xfId="24570"/>
    <cellStyle name="常规 3 5 8 3" xfId="24569"/>
    <cellStyle name="常规 3 5 9" xfId="5233"/>
    <cellStyle name="常规 3 5 9 2" xfId="9410"/>
    <cellStyle name="常规 3 5 9 2 2" xfId="24572"/>
    <cellStyle name="常规 3 5 9 3" xfId="9480"/>
    <cellStyle name="常规 3 5 9 3 2" xfId="24573"/>
    <cellStyle name="常规 3 5 9 4" xfId="24571"/>
    <cellStyle name="常规 3 6" xfId="2036"/>
    <cellStyle name="常规 3 6 10" xfId="12431"/>
    <cellStyle name="常规 3 6 10 2" xfId="24575"/>
    <cellStyle name="常规 3 6 11" xfId="24574"/>
    <cellStyle name="常规 3 6 2" xfId="2037"/>
    <cellStyle name="常规 3 6 2 2" xfId="2038"/>
    <cellStyle name="常规 3 6 2 2 2" xfId="2039"/>
    <cellStyle name="常规 3 6 2 2 2 2" xfId="2040"/>
    <cellStyle name="常规 3 6 2 2 2 2 2" xfId="4660"/>
    <cellStyle name="常规 3 6 2 2 2 2 2 2" xfId="8867"/>
    <cellStyle name="常规 3 6 2 2 2 2 2 2 2" xfId="12437"/>
    <cellStyle name="常规 3 6 2 2 2 2 2 2 2 2" xfId="24582"/>
    <cellStyle name="常规 3 6 2 2 2 2 2 2 3" xfId="24581"/>
    <cellStyle name="常规 3 6 2 2 2 2 2 3" xfId="12436"/>
    <cellStyle name="常规 3 6 2 2 2 2 2 3 2" xfId="24583"/>
    <cellStyle name="常规 3 6 2 2 2 2 2 4" xfId="24580"/>
    <cellStyle name="常规 3 6 2 2 2 2 3" xfId="6767"/>
    <cellStyle name="常规 3 6 2 2 2 2 3 2" xfId="12438"/>
    <cellStyle name="常规 3 6 2 2 2 2 3 2 2" xfId="24585"/>
    <cellStyle name="常规 3 6 2 2 2 2 3 3" xfId="24584"/>
    <cellStyle name="常规 3 6 2 2 2 2 4" xfId="12439"/>
    <cellStyle name="常规 3 6 2 2 2 2 4 2" xfId="24586"/>
    <cellStyle name="常规 3 6 2 2 2 2 5" xfId="12435"/>
    <cellStyle name="常规 3 6 2 2 2 2 5 2" xfId="24587"/>
    <cellStyle name="常规 3 6 2 2 2 2 6" xfId="24579"/>
    <cellStyle name="常规 3 6 2 2 2 3" xfId="4659"/>
    <cellStyle name="常规 3 6 2 2 2 3 2" xfId="8866"/>
    <cellStyle name="常规 3 6 2 2 2 3 2 2" xfId="12441"/>
    <cellStyle name="常规 3 6 2 2 2 3 2 2 2" xfId="24590"/>
    <cellStyle name="常规 3 6 2 2 2 3 2 3" xfId="24589"/>
    <cellStyle name="常规 3 6 2 2 2 3 3" xfId="12440"/>
    <cellStyle name="常规 3 6 2 2 2 3 3 2" xfId="24591"/>
    <cellStyle name="常规 3 6 2 2 2 3 4" xfId="24588"/>
    <cellStyle name="常规 3 6 2 2 2 4" xfId="6766"/>
    <cellStyle name="常规 3 6 2 2 2 4 2" xfId="12442"/>
    <cellStyle name="常规 3 6 2 2 2 4 2 2" xfId="24593"/>
    <cellStyle name="常规 3 6 2 2 2 4 3" xfId="24592"/>
    <cellStyle name="常规 3 6 2 2 2 5" xfId="12443"/>
    <cellStyle name="常规 3 6 2 2 2 5 2" xfId="24594"/>
    <cellStyle name="常规 3 6 2 2 2 6" xfId="12434"/>
    <cellStyle name="常规 3 6 2 2 2 6 2" xfId="24595"/>
    <cellStyle name="常规 3 6 2 2 2 7" xfId="24578"/>
    <cellStyle name="常规 3 6 2 2 3" xfId="2041"/>
    <cellStyle name="常规 3 6 2 2 3 2" xfId="4661"/>
    <cellStyle name="常规 3 6 2 2 3 2 2" xfId="8868"/>
    <cellStyle name="常规 3 6 2 2 3 2 2 2" xfId="12446"/>
    <cellStyle name="常规 3 6 2 2 3 2 2 2 2" xfId="24599"/>
    <cellStyle name="常规 3 6 2 2 3 2 2 3" xfId="24598"/>
    <cellStyle name="常规 3 6 2 2 3 2 3" xfId="12445"/>
    <cellStyle name="常规 3 6 2 2 3 2 3 2" xfId="24600"/>
    <cellStyle name="常规 3 6 2 2 3 2 4" xfId="24597"/>
    <cellStyle name="常规 3 6 2 2 3 3" xfId="6768"/>
    <cellStyle name="常规 3 6 2 2 3 3 2" xfId="12447"/>
    <cellStyle name="常规 3 6 2 2 3 3 2 2" xfId="24602"/>
    <cellStyle name="常规 3 6 2 2 3 3 3" xfId="24601"/>
    <cellStyle name="常规 3 6 2 2 3 4" xfId="12448"/>
    <cellStyle name="常规 3 6 2 2 3 4 2" xfId="24603"/>
    <cellStyle name="常规 3 6 2 2 3 5" xfId="12444"/>
    <cellStyle name="常规 3 6 2 2 3 5 2" xfId="24604"/>
    <cellStyle name="常规 3 6 2 2 3 6" xfId="24596"/>
    <cellStyle name="常规 3 6 2 2 4" xfId="2042"/>
    <cellStyle name="常规 3 6 2 2 4 2" xfId="4662"/>
    <cellStyle name="常规 3 6 2 2 4 2 2" xfId="8869"/>
    <cellStyle name="常规 3 6 2 2 4 2 2 2" xfId="12451"/>
    <cellStyle name="常规 3 6 2 2 4 2 2 2 2" xfId="24608"/>
    <cellStyle name="常规 3 6 2 2 4 2 2 3" xfId="24607"/>
    <cellStyle name="常规 3 6 2 2 4 2 3" xfId="12450"/>
    <cellStyle name="常规 3 6 2 2 4 2 3 2" xfId="24609"/>
    <cellStyle name="常规 3 6 2 2 4 2 4" xfId="24606"/>
    <cellStyle name="常规 3 6 2 2 4 3" xfId="6769"/>
    <cellStyle name="常规 3 6 2 2 4 3 2" xfId="12452"/>
    <cellStyle name="常规 3 6 2 2 4 3 2 2" xfId="24611"/>
    <cellStyle name="常规 3 6 2 2 4 3 3" xfId="24610"/>
    <cellStyle name="常规 3 6 2 2 4 4" xfId="12449"/>
    <cellStyle name="常规 3 6 2 2 4 4 2" xfId="24612"/>
    <cellStyle name="常规 3 6 2 2 4 5" xfId="24605"/>
    <cellStyle name="常规 3 6 2 2 5" xfId="4658"/>
    <cellStyle name="常规 3 6 2 2 5 2" xfId="8865"/>
    <cellStyle name="常规 3 6 2 2 5 2 2" xfId="12454"/>
    <cellStyle name="常规 3 6 2 2 5 2 2 2" xfId="24615"/>
    <cellStyle name="常规 3 6 2 2 5 2 3" xfId="24614"/>
    <cellStyle name="常规 3 6 2 2 5 3" xfId="12453"/>
    <cellStyle name="常规 3 6 2 2 5 3 2" xfId="24616"/>
    <cellStyle name="常规 3 6 2 2 5 4" xfId="24613"/>
    <cellStyle name="常规 3 6 2 2 6" xfId="6765"/>
    <cellStyle name="常规 3 6 2 2 6 2" xfId="12455"/>
    <cellStyle name="常规 3 6 2 2 6 2 2" xfId="24618"/>
    <cellStyle name="常规 3 6 2 2 6 3" xfId="24617"/>
    <cellStyle name="常规 3 6 2 2 7" xfId="12456"/>
    <cellStyle name="常规 3 6 2 2 7 2" xfId="24619"/>
    <cellStyle name="常规 3 6 2 2 8" xfId="12433"/>
    <cellStyle name="常规 3 6 2 2 8 2" xfId="24620"/>
    <cellStyle name="常规 3 6 2 2 9" xfId="24577"/>
    <cellStyle name="常规 3 6 2 3" xfId="2043"/>
    <cellStyle name="常规 3 6 2 3 2" xfId="2044"/>
    <cellStyle name="常规 3 6 2 3 2 2" xfId="4664"/>
    <cellStyle name="常规 3 6 2 3 2 2 2" xfId="8871"/>
    <cellStyle name="常规 3 6 2 3 2 2 2 2" xfId="12460"/>
    <cellStyle name="常规 3 6 2 3 2 2 2 2 2" xfId="24625"/>
    <cellStyle name="常规 3 6 2 3 2 2 2 3" xfId="24624"/>
    <cellStyle name="常规 3 6 2 3 2 2 3" xfId="12459"/>
    <cellStyle name="常规 3 6 2 3 2 2 3 2" xfId="24626"/>
    <cellStyle name="常规 3 6 2 3 2 2 4" xfId="24623"/>
    <cellStyle name="常规 3 6 2 3 2 3" xfId="6771"/>
    <cellStyle name="常规 3 6 2 3 2 3 2" xfId="12461"/>
    <cellStyle name="常规 3 6 2 3 2 3 2 2" xfId="24628"/>
    <cellStyle name="常规 3 6 2 3 2 3 3" xfId="24627"/>
    <cellStyle name="常规 3 6 2 3 2 4" xfId="12462"/>
    <cellStyle name="常规 3 6 2 3 2 4 2" xfId="24629"/>
    <cellStyle name="常规 3 6 2 3 2 5" xfId="12458"/>
    <cellStyle name="常规 3 6 2 3 2 5 2" xfId="24630"/>
    <cellStyle name="常规 3 6 2 3 2 6" xfId="24622"/>
    <cellStyle name="常规 3 6 2 3 3" xfId="2045"/>
    <cellStyle name="常规 3 6 2 3 3 2" xfId="4665"/>
    <cellStyle name="常规 3 6 2 3 3 2 2" xfId="8872"/>
    <cellStyle name="常规 3 6 2 3 3 2 2 2" xfId="12465"/>
    <cellStyle name="常规 3 6 2 3 3 2 2 2 2" xfId="24634"/>
    <cellStyle name="常规 3 6 2 3 3 2 2 3" xfId="24633"/>
    <cellStyle name="常规 3 6 2 3 3 2 3" xfId="12464"/>
    <cellStyle name="常规 3 6 2 3 3 2 3 2" xfId="24635"/>
    <cellStyle name="常规 3 6 2 3 3 2 4" xfId="24632"/>
    <cellStyle name="常规 3 6 2 3 3 3" xfId="6772"/>
    <cellStyle name="常规 3 6 2 3 3 3 2" xfId="12466"/>
    <cellStyle name="常规 3 6 2 3 3 3 2 2" xfId="24637"/>
    <cellStyle name="常规 3 6 2 3 3 3 3" xfId="24636"/>
    <cellStyle name="常规 3 6 2 3 3 4" xfId="12463"/>
    <cellStyle name="常规 3 6 2 3 3 4 2" xfId="24638"/>
    <cellStyle name="常规 3 6 2 3 3 5" xfId="24631"/>
    <cellStyle name="常规 3 6 2 3 4" xfId="4663"/>
    <cellStyle name="常规 3 6 2 3 4 2" xfId="8870"/>
    <cellStyle name="常规 3 6 2 3 4 2 2" xfId="12468"/>
    <cellStyle name="常规 3 6 2 3 4 2 2 2" xfId="24641"/>
    <cellStyle name="常规 3 6 2 3 4 2 3" xfId="24640"/>
    <cellStyle name="常规 3 6 2 3 4 3" xfId="12467"/>
    <cellStyle name="常规 3 6 2 3 4 3 2" xfId="24642"/>
    <cellStyle name="常规 3 6 2 3 4 4" xfId="24639"/>
    <cellStyle name="常规 3 6 2 3 5" xfId="6770"/>
    <cellStyle name="常规 3 6 2 3 5 2" xfId="12469"/>
    <cellStyle name="常规 3 6 2 3 5 2 2" xfId="24644"/>
    <cellStyle name="常规 3 6 2 3 5 3" xfId="24643"/>
    <cellStyle name="常规 3 6 2 3 6" xfId="12470"/>
    <cellStyle name="常规 3 6 2 3 6 2" xfId="24645"/>
    <cellStyle name="常规 3 6 2 3 7" xfId="12457"/>
    <cellStyle name="常规 3 6 2 3 7 2" xfId="24646"/>
    <cellStyle name="常规 3 6 2 3 8" xfId="24621"/>
    <cellStyle name="常规 3 6 2 4" xfId="2046"/>
    <cellStyle name="常规 3 6 2 4 2" xfId="4666"/>
    <cellStyle name="常规 3 6 2 4 2 2" xfId="8873"/>
    <cellStyle name="常规 3 6 2 4 2 2 2" xfId="12473"/>
    <cellStyle name="常规 3 6 2 4 2 2 2 2" xfId="24650"/>
    <cellStyle name="常规 3 6 2 4 2 2 3" xfId="24649"/>
    <cellStyle name="常规 3 6 2 4 2 3" xfId="12472"/>
    <cellStyle name="常规 3 6 2 4 2 3 2" xfId="24651"/>
    <cellStyle name="常规 3 6 2 4 2 4" xfId="24648"/>
    <cellStyle name="常规 3 6 2 4 3" xfId="6773"/>
    <cellStyle name="常规 3 6 2 4 3 2" xfId="12474"/>
    <cellStyle name="常规 3 6 2 4 3 2 2" xfId="24653"/>
    <cellStyle name="常规 3 6 2 4 3 3" xfId="24652"/>
    <cellStyle name="常规 3 6 2 4 4" xfId="12471"/>
    <cellStyle name="常规 3 6 2 4 4 2" xfId="24654"/>
    <cellStyle name="常规 3 6 2 4 5" xfId="24647"/>
    <cellStyle name="常规 3 6 2 5" xfId="5235"/>
    <cellStyle name="常规 3 6 2 5 2" xfId="9412"/>
    <cellStyle name="常规 3 6 2 5 2 2" xfId="12476"/>
    <cellStyle name="常规 3 6 2 5 2 2 2" xfId="24657"/>
    <cellStyle name="常规 3 6 2 5 2 3" xfId="24656"/>
    <cellStyle name="常规 3 6 2 5 3" xfId="9482"/>
    <cellStyle name="常规 3 6 2 5 3 2" xfId="24658"/>
    <cellStyle name="常规 3 6 2 5 4" xfId="12475"/>
    <cellStyle name="常规 3 6 2 5 4 2" xfId="24659"/>
    <cellStyle name="常规 3 6 2 5 5" xfId="24655"/>
    <cellStyle name="常规 3 6 2 6" xfId="4657"/>
    <cellStyle name="常规 3 6 2 6 2" xfId="8864"/>
    <cellStyle name="常规 3 6 2 6 2 2" xfId="12478"/>
    <cellStyle name="常规 3 6 2 6 2 2 2" xfId="24662"/>
    <cellStyle name="常规 3 6 2 6 2 3" xfId="24661"/>
    <cellStyle name="常规 3 6 2 6 3" xfId="12477"/>
    <cellStyle name="常规 3 6 2 6 3 2" xfId="24663"/>
    <cellStyle name="常规 3 6 2 6 4" xfId="24660"/>
    <cellStyle name="常规 3 6 2 7" xfId="12479"/>
    <cellStyle name="常规 3 6 2 7 2" xfId="24664"/>
    <cellStyle name="常规 3 6 2 8" xfId="12432"/>
    <cellStyle name="常规 3 6 2 8 2" xfId="24665"/>
    <cellStyle name="常规 3 6 2 9" xfId="24576"/>
    <cellStyle name="常规 3 6 3" xfId="2047"/>
    <cellStyle name="常规 3 6 3 10" xfId="24666"/>
    <cellStyle name="常规 3 6 3 2" xfId="2048"/>
    <cellStyle name="常规 3 6 3 2 2" xfId="2049"/>
    <cellStyle name="常规 3 6 3 2 2 2" xfId="2050"/>
    <cellStyle name="常规 3 6 3 2 2 2 2" xfId="4670"/>
    <cellStyle name="常规 3 6 3 2 2 2 2 2" xfId="8877"/>
    <cellStyle name="常规 3 6 3 2 2 2 2 2 2" xfId="12485"/>
    <cellStyle name="常规 3 6 3 2 2 2 2 2 2 2" xfId="24672"/>
    <cellStyle name="常规 3 6 3 2 2 2 2 2 3" xfId="24671"/>
    <cellStyle name="常规 3 6 3 2 2 2 2 3" xfId="12484"/>
    <cellStyle name="常规 3 6 3 2 2 2 2 3 2" xfId="24673"/>
    <cellStyle name="常规 3 6 3 2 2 2 2 4" xfId="24670"/>
    <cellStyle name="常规 3 6 3 2 2 2 3" xfId="6777"/>
    <cellStyle name="常规 3 6 3 2 2 2 3 2" xfId="12486"/>
    <cellStyle name="常规 3 6 3 2 2 2 3 2 2" xfId="24675"/>
    <cellStyle name="常规 3 6 3 2 2 2 3 3" xfId="24674"/>
    <cellStyle name="常规 3 6 3 2 2 2 4" xfId="12487"/>
    <cellStyle name="常规 3 6 3 2 2 2 4 2" xfId="24676"/>
    <cellStyle name="常规 3 6 3 2 2 2 5" xfId="12483"/>
    <cellStyle name="常规 3 6 3 2 2 2 5 2" xfId="24677"/>
    <cellStyle name="常规 3 6 3 2 2 2 6" xfId="24669"/>
    <cellStyle name="常规 3 6 3 2 2 3" xfId="4669"/>
    <cellStyle name="常规 3 6 3 2 2 3 2" xfId="8876"/>
    <cellStyle name="常规 3 6 3 2 2 3 2 2" xfId="12489"/>
    <cellStyle name="常规 3 6 3 2 2 3 2 2 2" xfId="24680"/>
    <cellStyle name="常规 3 6 3 2 2 3 2 3" xfId="24679"/>
    <cellStyle name="常规 3 6 3 2 2 3 3" xfId="12488"/>
    <cellStyle name="常规 3 6 3 2 2 3 3 2" xfId="24681"/>
    <cellStyle name="常规 3 6 3 2 2 3 4" xfId="24678"/>
    <cellStyle name="常规 3 6 3 2 2 4" xfId="6776"/>
    <cellStyle name="常规 3 6 3 2 2 4 2" xfId="12490"/>
    <cellStyle name="常规 3 6 3 2 2 4 2 2" xfId="24683"/>
    <cellStyle name="常规 3 6 3 2 2 4 3" xfId="24682"/>
    <cellStyle name="常规 3 6 3 2 2 5" xfId="12491"/>
    <cellStyle name="常规 3 6 3 2 2 5 2" xfId="24684"/>
    <cellStyle name="常规 3 6 3 2 2 6" xfId="12482"/>
    <cellStyle name="常规 3 6 3 2 2 6 2" xfId="24685"/>
    <cellStyle name="常规 3 6 3 2 2 7" xfId="24668"/>
    <cellStyle name="常规 3 6 3 2 3" xfId="2051"/>
    <cellStyle name="常规 3 6 3 2 3 2" xfId="4671"/>
    <cellStyle name="常规 3 6 3 2 3 2 2" xfId="8878"/>
    <cellStyle name="常规 3 6 3 2 3 2 2 2" xfId="12494"/>
    <cellStyle name="常规 3 6 3 2 3 2 2 2 2" xfId="24689"/>
    <cellStyle name="常规 3 6 3 2 3 2 2 3" xfId="24688"/>
    <cellStyle name="常规 3 6 3 2 3 2 3" xfId="12493"/>
    <cellStyle name="常规 3 6 3 2 3 2 3 2" xfId="24690"/>
    <cellStyle name="常规 3 6 3 2 3 2 4" xfId="24687"/>
    <cellStyle name="常规 3 6 3 2 3 3" xfId="6778"/>
    <cellStyle name="常规 3 6 3 2 3 3 2" xfId="12495"/>
    <cellStyle name="常规 3 6 3 2 3 3 2 2" xfId="24692"/>
    <cellStyle name="常规 3 6 3 2 3 3 3" xfId="24691"/>
    <cellStyle name="常规 3 6 3 2 3 4" xfId="12496"/>
    <cellStyle name="常规 3 6 3 2 3 4 2" xfId="24693"/>
    <cellStyle name="常规 3 6 3 2 3 5" xfId="12492"/>
    <cellStyle name="常规 3 6 3 2 3 5 2" xfId="24694"/>
    <cellStyle name="常规 3 6 3 2 3 6" xfId="24686"/>
    <cellStyle name="常规 3 6 3 2 4" xfId="4668"/>
    <cellStyle name="常规 3 6 3 2 4 2" xfId="8875"/>
    <cellStyle name="常规 3 6 3 2 4 2 2" xfId="12498"/>
    <cellStyle name="常规 3 6 3 2 4 2 2 2" xfId="24697"/>
    <cellStyle name="常规 3 6 3 2 4 2 3" xfId="24696"/>
    <cellStyle name="常规 3 6 3 2 4 3" xfId="12497"/>
    <cellStyle name="常规 3 6 3 2 4 3 2" xfId="24698"/>
    <cellStyle name="常规 3 6 3 2 4 4" xfId="24695"/>
    <cellStyle name="常规 3 6 3 2 5" xfId="6775"/>
    <cellStyle name="常规 3 6 3 2 5 2" xfId="12499"/>
    <cellStyle name="常规 3 6 3 2 5 2 2" xfId="24700"/>
    <cellStyle name="常规 3 6 3 2 5 3" xfId="24699"/>
    <cellStyle name="常规 3 6 3 2 6" xfId="12500"/>
    <cellStyle name="常规 3 6 3 2 6 2" xfId="24701"/>
    <cellStyle name="常规 3 6 3 2 7" xfId="12481"/>
    <cellStyle name="常规 3 6 3 2 7 2" xfId="24702"/>
    <cellStyle name="常规 3 6 3 2 8" xfId="24667"/>
    <cellStyle name="常规 3 6 3 3" xfId="2052"/>
    <cellStyle name="常规 3 6 3 3 2" xfId="2053"/>
    <cellStyle name="常规 3 6 3 3 2 2" xfId="4673"/>
    <cellStyle name="常规 3 6 3 3 2 2 2" xfId="8880"/>
    <cellStyle name="常规 3 6 3 3 2 2 2 2" xfId="12504"/>
    <cellStyle name="常规 3 6 3 3 2 2 2 2 2" xfId="24707"/>
    <cellStyle name="常规 3 6 3 3 2 2 2 3" xfId="24706"/>
    <cellStyle name="常规 3 6 3 3 2 2 3" xfId="12503"/>
    <cellStyle name="常规 3 6 3 3 2 2 3 2" xfId="24708"/>
    <cellStyle name="常规 3 6 3 3 2 2 4" xfId="24705"/>
    <cellStyle name="常规 3 6 3 3 2 3" xfId="6780"/>
    <cellStyle name="常规 3 6 3 3 2 3 2" xfId="12505"/>
    <cellStyle name="常规 3 6 3 3 2 3 2 2" xfId="24710"/>
    <cellStyle name="常规 3 6 3 3 2 3 3" xfId="24709"/>
    <cellStyle name="常规 3 6 3 3 2 4" xfId="12506"/>
    <cellStyle name="常规 3 6 3 3 2 4 2" xfId="24711"/>
    <cellStyle name="常规 3 6 3 3 2 5" xfId="12502"/>
    <cellStyle name="常规 3 6 3 3 2 5 2" xfId="24712"/>
    <cellStyle name="常规 3 6 3 3 2 6" xfId="24704"/>
    <cellStyle name="常规 3 6 3 3 3" xfId="4672"/>
    <cellStyle name="常规 3 6 3 3 3 2" xfId="8879"/>
    <cellStyle name="常规 3 6 3 3 3 2 2" xfId="12508"/>
    <cellStyle name="常规 3 6 3 3 3 2 2 2" xfId="24715"/>
    <cellStyle name="常规 3 6 3 3 3 2 3" xfId="24714"/>
    <cellStyle name="常规 3 6 3 3 3 3" xfId="12507"/>
    <cellStyle name="常规 3 6 3 3 3 3 2" xfId="24716"/>
    <cellStyle name="常规 3 6 3 3 3 4" xfId="24713"/>
    <cellStyle name="常规 3 6 3 3 4" xfId="6779"/>
    <cellStyle name="常规 3 6 3 3 4 2" xfId="12509"/>
    <cellStyle name="常规 3 6 3 3 4 2 2" xfId="24718"/>
    <cellStyle name="常规 3 6 3 3 4 3" xfId="24717"/>
    <cellStyle name="常规 3 6 3 3 5" xfId="12510"/>
    <cellStyle name="常规 3 6 3 3 5 2" xfId="24719"/>
    <cellStyle name="常规 3 6 3 3 6" xfId="12501"/>
    <cellStyle name="常规 3 6 3 3 6 2" xfId="24720"/>
    <cellStyle name="常规 3 6 3 3 7" xfId="24703"/>
    <cellStyle name="常规 3 6 3 4" xfId="2054"/>
    <cellStyle name="常规 3 6 3 4 2" xfId="4674"/>
    <cellStyle name="常规 3 6 3 4 2 2" xfId="8881"/>
    <cellStyle name="常规 3 6 3 4 2 2 2" xfId="12513"/>
    <cellStyle name="常规 3 6 3 4 2 2 2 2" xfId="24724"/>
    <cellStyle name="常规 3 6 3 4 2 2 3" xfId="24723"/>
    <cellStyle name="常规 3 6 3 4 2 3" xfId="12512"/>
    <cellStyle name="常规 3 6 3 4 2 3 2" xfId="24725"/>
    <cellStyle name="常规 3 6 3 4 2 4" xfId="24722"/>
    <cellStyle name="常规 3 6 3 4 3" xfId="6781"/>
    <cellStyle name="常规 3 6 3 4 3 2" xfId="12514"/>
    <cellStyle name="常规 3 6 3 4 3 2 2" xfId="24727"/>
    <cellStyle name="常规 3 6 3 4 3 3" xfId="24726"/>
    <cellStyle name="常规 3 6 3 4 4" xfId="12515"/>
    <cellStyle name="常规 3 6 3 4 4 2" xfId="24728"/>
    <cellStyle name="常规 3 6 3 4 5" xfId="12511"/>
    <cellStyle name="常规 3 6 3 4 5 2" xfId="24729"/>
    <cellStyle name="常规 3 6 3 4 6" xfId="24721"/>
    <cellStyle name="常规 3 6 3 5" xfId="2055"/>
    <cellStyle name="常规 3 6 3 5 2" xfId="4675"/>
    <cellStyle name="常规 3 6 3 5 2 2" xfId="8882"/>
    <cellStyle name="常规 3 6 3 5 2 2 2" xfId="12518"/>
    <cellStyle name="常规 3 6 3 5 2 2 2 2" xfId="24733"/>
    <cellStyle name="常规 3 6 3 5 2 2 3" xfId="24732"/>
    <cellStyle name="常规 3 6 3 5 2 3" xfId="12517"/>
    <cellStyle name="常规 3 6 3 5 2 3 2" xfId="24734"/>
    <cellStyle name="常规 3 6 3 5 2 4" xfId="24731"/>
    <cellStyle name="常规 3 6 3 5 3" xfId="6782"/>
    <cellStyle name="常规 3 6 3 5 3 2" xfId="12519"/>
    <cellStyle name="常规 3 6 3 5 3 2 2" xfId="24736"/>
    <cellStyle name="常规 3 6 3 5 3 3" xfId="24735"/>
    <cellStyle name="常规 3 6 3 5 4" xfId="12516"/>
    <cellStyle name="常规 3 6 3 5 4 2" xfId="24737"/>
    <cellStyle name="常规 3 6 3 5 5" xfId="24730"/>
    <cellStyle name="常规 3 6 3 6" xfId="4667"/>
    <cellStyle name="常规 3 6 3 6 2" xfId="8874"/>
    <cellStyle name="常规 3 6 3 6 2 2" xfId="12521"/>
    <cellStyle name="常规 3 6 3 6 2 2 2" xfId="24740"/>
    <cellStyle name="常规 3 6 3 6 2 3" xfId="24739"/>
    <cellStyle name="常规 3 6 3 6 3" xfId="12520"/>
    <cellStyle name="常规 3 6 3 6 3 2" xfId="24741"/>
    <cellStyle name="常规 3 6 3 6 4" xfId="24738"/>
    <cellStyle name="常规 3 6 3 7" xfId="6774"/>
    <cellStyle name="常规 3 6 3 7 2" xfId="12522"/>
    <cellStyle name="常规 3 6 3 7 2 2" xfId="24743"/>
    <cellStyle name="常规 3 6 3 7 3" xfId="24742"/>
    <cellStyle name="常规 3 6 3 8" xfId="12523"/>
    <cellStyle name="常规 3 6 3 8 2" xfId="24744"/>
    <cellStyle name="常规 3 6 3 9" xfId="12480"/>
    <cellStyle name="常规 3 6 3 9 2" xfId="24745"/>
    <cellStyle name="常规 3 6 4" xfId="2056"/>
    <cellStyle name="常规 3 6 4 2" xfId="2057"/>
    <cellStyle name="常规 3 6 4 2 2" xfId="2058"/>
    <cellStyle name="常规 3 6 4 2 2 2" xfId="4678"/>
    <cellStyle name="常规 3 6 4 2 2 2 2" xfId="8885"/>
    <cellStyle name="常规 3 6 4 2 2 2 2 2" xfId="12528"/>
    <cellStyle name="常规 3 6 4 2 2 2 2 2 2" xfId="24751"/>
    <cellStyle name="常规 3 6 4 2 2 2 2 3" xfId="24750"/>
    <cellStyle name="常规 3 6 4 2 2 2 3" xfId="12527"/>
    <cellStyle name="常规 3 6 4 2 2 2 3 2" xfId="24752"/>
    <cellStyle name="常规 3 6 4 2 2 2 4" xfId="24749"/>
    <cellStyle name="常规 3 6 4 2 2 3" xfId="6785"/>
    <cellStyle name="常规 3 6 4 2 2 3 2" xfId="12529"/>
    <cellStyle name="常规 3 6 4 2 2 3 2 2" xfId="24754"/>
    <cellStyle name="常规 3 6 4 2 2 3 3" xfId="24753"/>
    <cellStyle name="常规 3 6 4 2 2 4" xfId="12530"/>
    <cellStyle name="常规 3 6 4 2 2 4 2" xfId="24755"/>
    <cellStyle name="常规 3 6 4 2 2 5" xfId="12526"/>
    <cellStyle name="常规 3 6 4 2 2 5 2" xfId="24756"/>
    <cellStyle name="常规 3 6 4 2 2 6" xfId="24748"/>
    <cellStyle name="常规 3 6 4 2 3" xfId="4677"/>
    <cellStyle name="常规 3 6 4 2 3 2" xfId="8884"/>
    <cellStyle name="常规 3 6 4 2 3 2 2" xfId="12532"/>
    <cellStyle name="常规 3 6 4 2 3 2 2 2" xfId="24759"/>
    <cellStyle name="常规 3 6 4 2 3 2 3" xfId="24758"/>
    <cellStyle name="常规 3 6 4 2 3 3" xfId="12531"/>
    <cellStyle name="常规 3 6 4 2 3 3 2" xfId="24760"/>
    <cellStyle name="常规 3 6 4 2 3 4" xfId="24757"/>
    <cellStyle name="常规 3 6 4 2 4" xfId="6784"/>
    <cellStyle name="常规 3 6 4 2 4 2" xfId="12533"/>
    <cellStyle name="常规 3 6 4 2 4 2 2" xfId="24762"/>
    <cellStyle name="常规 3 6 4 2 4 3" xfId="24761"/>
    <cellStyle name="常规 3 6 4 2 5" xfId="12534"/>
    <cellStyle name="常规 3 6 4 2 5 2" xfId="24763"/>
    <cellStyle name="常规 3 6 4 2 6" xfId="12525"/>
    <cellStyle name="常规 3 6 4 2 6 2" xfId="24764"/>
    <cellStyle name="常规 3 6 4 2 7" xfId="24747"/>
    <cellStyle name="常规 3 6 4 3" xfId="2059"/>
    <cellStyle name="常规 3 6 4 3 2" xfId="4679"/>
    <cellStyle name="常规 3 6 4 3 2 2" xfId="8886"/>
    <cellStyle name="常规 3 6 4 3 2 2 2" xfId="12537"/>
    <cellStyle name="常规 3 6 4 3 2 2 2 2" xfId="24768"/>
    <cellStyle name="常规 3 6 4 3 2 2 3" xfId="24767"/>
    <cellStyle name="常规 3 6 4 3 2 3" xfId="12536"/>
    <cellStyle name="常规 3 6 4 3 2 3 2" xfId="24769"/>
    <cellStyle name="常规 3 6 4 3 2 4" xfId="24766"/>
    <cellStyle name="常规 3 6 4 3 3" xfId="6786"/>
    <cellStyle name="常规 3 6 4 3 3 2" xfId="12538"/>
    <cellStyle name="常规 3 6 4 3 3 2 2" xfId="24771"/>
    <cellStyle name="常规 3 6 4 3 3 3" xfId="24770"/>
    <cellStyle name="常规 3 6 4 3 4" xfId="12539"/>
    <cellStyle name="常规 3 6 4 3 4 2" xfId="24772"/>
    <cellStyle name="常规 3 6 4 3 5" xfId="12535"/>
    <cellStyle name="常规 3 6 4 3 5 2" xfId="24773"/>
    <cellStyle name="常规 3 6 4 3 6" xfId="24765"/>
    <cellStyle name="常规 3 6 4 4" xfId="2060"/>
    <cellStyle name="常规 3 6 4 4 2" xfId="4680"/>
    <cellStyle name="常规 3 6 4 4 2 2" xfId="8887"/>
    <cellStyle name="常规 3 6 4 4 2 2 2" xfId="12542"/>
    <cellStyle name="常规 3 6 4 4 2 2 2 2" xfId="24777"/>
    <cellStyle name="常规 3 6 4 4 2 2 3" xfId="24776"/>
    <cellStyle name="常规 3 6 4 4 2 3" xfId="12541"/>
    <cellStyle name="常规 3 6 4 4 2 3 2" xfId="24778"/>
    <cellStyle name="常规 3 6 4 4 2 4" xfId="24775"/>
    <cellStyle name="常规 3 6 4 4 3" xfId="6787"/>
    <cellStyle name="常规 3 6 4 4 3 2" xfId="12543"/>
    <cellStyle name="常规 3 6 4 4 3 2 2" xfId="24780"/>
    <cellStyle name="常规 3 6 4 4 3 3" xfId="24779"/>
    <cellStyle name="常规 3 6 4 4 4" xfId="12540"/>
    <cellStyle name="常规 3 6 4 4 4 2" xfId="24781"/>
    <cellStyle name="常规 3 6 4 4 5" xfId="24774"/>
    <cellStyle name="常规 3 6 4 5" xfId="4676"/>
    <cellStyle name="常规 3 6 4 5 2" xfId="8883"/>
    <cellStyle name="常规 3 6 4 5 2 2" xfId="12545"/>
    <cellStyle name="常规 3 6 4 5 2 2 2" xfId="24784"/>
    <cellStyle name="常规 3 6 4 5 2 3" xfId="24783"/>
    <cellStyle name="常规 3 6 4 5 3" xfId="12544"/>
    <cellStyle name="常规 3 6 4 5 3 2" xfId="24785"/>
    <cellStyle name="常规 3 6 4 5 4" xfId="24782"/>
    <cellStyle name="常规 3 6 4 6" xfId="6783"/>
    <cellStyle name="常规 3 6 4 6 2" xfId="12546"/>
    <cellStyle name="常规 3 6 4 6 2 2" xfId="24787"/>
    <cellStyle name="常规 3 6 4 6 3" xfId="24786"/>
    <cellStyle name="常规 3 6 4 7" xfId="12547"/>
    <cellStyle name="常规 3 6 4 7 2" xfId="24788"/>
    <cellStyle name="常规 3 6 4 8" xfId="12524"/>
    <cellStyle name="常规 3 6 4 8 2" xfId="24789"/>
    <cellStyle name="常规 3 6 4 9" xfId="24746"/>
    <cellStyle name="常规 3 6 5" xfId="2061"/>
    <cellStyle name="常规 3 6 5 2" xfId="2062"/>
    <cellStyle name="常规 3 6 5 2 2" xfId="4682"/>
    <cellStyle name="常规 3 6 5 2 2 2" xfId="8889"/>
    <cellStyle name="常规 3 6 5 2 2 2 2" xfId="12551"/>
    <cellStyle name="常规 3 6 5 2 2 2 2 2" xfId="24794"/>
    <cellStyle name="常规 3 6 5 2 2 2 3" xfId="24793"/>
    <cellStyle name="常规 3 6 5 2 2 3" xfId="12550"/>
    <cellStyle name="常规 3 6 5 2 2 3 2" xfId="24795"/>
    <cellStyle name="常规 3 6 5 2 2 4" xfId="24792"/>
    <cellStyle name="常规 3 6 5 2 3" xfId="6789"/>
    <cellStyle name="常规 3 6 5 2 3 2" xfId="12552"/>
    <cellStyle name="常规 3 6 5 2 3 2 2" xfId="24797"/>
    <cellStyle name="常规 3 6 5 2 3 3" xfId="24796"/>
    <cellStyle name="常规 3 6 5 2 4" xfId="12553"/>
    <cellStyle name="常规 3 6 5 2 4 2" xfId="24798"/>
    <cellStyle name="常规 3 6 5 2 5" xfId="12549"/>
    <cellStyle name="常规 3 6 5 2 5 2" xfId="24799"/>
    <cellStyle name="常规 3 6 5 2 6" xfId="24791"/>
    <cellStyle name="常规 3 6 5 3" xfId="2063"/>
    <cellStyle name="常规 3 6 5 3 2" xfId="4683"/>
    <cellStyle name="常规 3 6 5 3 2 2" xfId="8890"/>
    <cellStyle name="常规 3 6 5 3 2 2 2" xfId="12556"/>
    <cellStyle name="常规 3 6 5 3 2 2 2 2" xfId="24803"/>
    <cellStyle name="常规 3 6 5 3 2 2 3" xfId="24802"/>
    <cellStyle name="常规 3 6 5 3 2 3" xfId="12555"/>
    <cellStyle name="常规 3 6 5 3 2 3 2" xfId="24804"/>
    <cellStyle name="常规 3 6 5 3 2 4" xfId="24801"/>
    <cellStyle name="常规 3 6 5 3 3" xfId="6790"/>
    <cellStyle name="常规 3 6 5 3 3 2" xfId="12557"/>
    <cellStyle name="常规 3 6 5 3 3 2 2" xfId="24806"/>
    <cellStyle name="常规 3 6 5 3 3 3" xfId="24805"/>
    <cellStyle name="常规 3 6 5 3 4" xfId="12554"/>
    <cellStyle name="常规 3 6 5 3 4 2" xfId="24807"/>
    <cellStyle name="常规 3 6 5 3 5" xfId="24800"/>
    <cellStyle name="常规 3 6 5 4" xfId="4681"/>
    <cellStyle name="常规 3 6 5 4 2" xfId="8888"/>
    <cellStyle name="常规 3 6 5 4 2 2" xfId="12559"/>
    <cellStyle name="常规 3 6 5 4 2 2 2" xfId="24810"/>
    <cellStyle name="常规 3 6 5 4 2 3" xfId="24809"/>
    <cellStyle name="常规 3 6 5 4 3" xfId="12558"/>
    <cellStyle name="常规 3 6 5 4 3 2" xfId="24811"/>
    <cellStyle name="常规 3 6 5 4 4" xfId="24808"/>
    <cellStyle name="常规 3 6 5 5" xfId="6788"/>
    <cellStyle name="常规 3 6 5 5 2" xfId="12560"/>
    <cellStyle name="常规 3 6 5 5 2 2" xfId="24813"/>
    <cellStyle name="常规 3 6 5 5 3" xfId="24812"/>
    <cellStyle name="常规 3 6 5 6" xfId="12561"/>
    <cellStyle name="常规 3 6 5 6 2" xfId="24814"/>
    <cellStyle name="常规 3 6 5 7" xfId="12548"/>
    <cellStyle name="常规 3 6 5 7 2" xfId="24815"/>
    <cellStyle name="常规 3 6 5 8" xfId="24790"/>
    <cellStyle name="常规 3 6 6" xfId="2064"/>
    <cellStyle name="常规 3 6 6 2" xfId="4684"/>
    <cellStyle name="常规 3 6 6 2 2" xfId="8891"/>
    <cellStyle name="常规 3 6 6 2 2 2" xfId="12564"/>
    <cellStyle name="常规 3 6 6 2 2 2 2" xfId="24819"/>
    <cellStyle name="常规 3 6 6 2 2 3" xfId="24818"/>
    <cellStyle name="常规 3 6 6 2 3" xfId="12563"/>
    <cellStyle name="常规 3 6 6 2 3 2" xfId="24820"/>
    <cellStyle name="常规 3 6 6 2 4" xfId="24817"/>
    <cellStyle name="常规 3 6 6 3" xfId="6791"/>
    <cellStyle name="常规 3 6 6 3 2" xfId="12565"/>
    <cellStyle name="常规 3 6 6 3 2 2" xfId="24822"/>
    <cellStyle name="常规 3 6 6 3 3" xfId="24821"/>
    <cellStyle name="常规 3 6 6 4" xfId="12566"/>
    <cellStyle name="常规 3 6 6 4 2" xfId="24823"/>
    <cellStyle name="常规 3 6 6 5" xfId="12562"/>
    <cellStyle name="常规 3 6 6 5 2" xfId="24824"/>
    <cellStyle name="常规 3 6 6 6" xfId="24816"/>
    <cellStyle name="常规 3 6 7" xfId="2065"/>
    <cellStyle name="常规 3 6 7 2" xfId="4685"/>
    <cellStyle name="常规 3 6 7 2 2" xfId="8892"/>
    <cellStyle name="常规 3 6 7 2 2 2" xfId="12569"/>
    <cellStyle name="常规 3 6 7 2 2 2 2" xfId="24828"/>
    <cellStyle name="常规 3 6 7 2 2 3" xfId="24827"/>
    <cellStyle name="常规 3 6 7 2 3" xfId="12568"/>
    <cellStyle name="常规 3 6 7 2 3 2" xfId="24829"/>
    <cellStyle name="常规 3 6 7 2 4" xfId="24826"/>
    <cellStyle name="常规 3 6 7 3" xfId="6792"/>
    <cellStyle name="常规 3 6 7 3 2" xfId="12570"/>
    <cellStyle name="常规 3 6 7 3 2 2" xfId="24831"/>
    <cellStyle name="常规 3 6 7 3 3" xfId="24830"/>
    <cellStyle name="常规 3 6 7 4" xfId="12571"/>
    <cellStyle name="常规 3 6 7 4 2" xfId="24832"/>
    <cellStyle name="常规 3 6 7 5" xfId="12567"/>
    <cellStyle name="常规 3 6 7 5 2" xfId="24833"/>
    <cellStyle name="常规 3 6 7 6" xfId="24825"/>
    <cellStyle name="常规 3 6 8" xfId="2066"/>
    <cellStyle name="常规 3 6 8 2" xfId="4686"/>
    <cellStyle name="常规 3 6 8 2 2" xfId="8893"/>
    <cellStyle name="常规 3 6 8 2 2 2" xfId="12574"/>
    <cellStyle name="常规 3 6 8 2 2 2 2" xfId="24837"/>
    <cellStyle name="常规 3 6 8 2 2 3" xfId="24836"/>
    <cellStyle name="常规 3 6 8 2 3" xfId="12573"/>
    <cellStyle name="常规 3 6 8 2 3 2" xfId="24838"/>
    <cellStyle name="常规 3 6 8 2 4" xfId="24835"/>
    <cellStyle name="常规 3 6 8 3" xfId="6793"/>
    <cellStyle name="常规 3 6 8 3 2" xfId="12575"/>
    <cellStyle name="常规 3 6 8 3 2 2" xfId="24840"/>
    <cellStyle name="常规 3 6 8 3 3" xfId="24839"/>
    <cellStyle name="常规 3 6 8 4" xfId="12572"/>
    <cellStyle name="常规 3 6 8 4 2" xfId="24841"/>
    <cellStyle name="常规 3 6 8 5" xfId="24834"/>
    <cellStyle name="常规 3 6 9" xfId="12576"/>
    <cellStyle name="常规 3 6 9 2" xfId="24842"/>
    <cellStyle name="常规 3 7" xfId="2067"/>
    <cellStyle name="常规 3 7 2" xfId="2068"/>
    <cellStyle name="常规 3 7 2 2" xfId="2069"/>
    <cellStyle name="常规 3 7 2 2 2" xfId="2070"/>
    <cellStyle name="常规 3 7 2 2 2 2" xfId="4690"/>
    <cellStyle name="常规 3 7 2 2 2 2 2" xfId="8897"/>
    <cellStyle name="常规 3 7 2 2 2 2 2 2" xfId="24848"/>
    <cellStyle name="常规 3 7 2 2 2 2 3" xfId="24847"/>
    <cellStyle name="常规 3 7 2 2 2 3" xfId="6797"/>
    <cellStyle name="常规 3 7 2 2 2 3 2" xfId="24849"/>
    <cellStyle name="常规 3 7 2 2 2 4" xfId="12577"/>
    <cellStyle name="常规 3 7 2 2 2 4 2" xfId="24850"/>
    <cellStyle name="常规 3 7 2 2 2 5" xfId="24846"/>
    <cellStyle name="常规 3 7 2 2 3" xfId="4689"/>
    <cellStyle name="常规 3 7 2 2 3 2" xfId="8896"/>
    <cellStyle name="常规 3 7 2 2 3 2 2" xfId="24852"/>
    <cellStyle name="常规 3 7 2 2 3 3" xfId="24851"/>
    <cellStyle name="常规 3 7 2 2 4" xfId="6796"/>
    <cellStyle name="常规 3 7 2 2 4 2" xfId="24853"/>
    <cellStyle name="常规 3 7 2 2 5" xfId="12578"/>
    <cellStyle name="常规 3 7 2 2 5 2" xfId="24854"/>
    <cellStyle name="常规 3 7 2 2 6" xfId="24845"/>
    <cellStyle name="常规 3 7 2 3" xfId="2071"/>
    <cellStyle name="常规 3 7 2 3 2" xfId="4691"/>
    <cellStyle name="常规 3 7 2 3 2 2" xfId="8898"/>
    <cellStyle name="常规 3 7 2 3 2 2 2" xfId="24857"/>
    <cellStyle name="常规 3 7 2 3 2 3" xfId="24856"/>
    <cellStyle name="常规 3 7 2 3 3" xfId="6798"/>
    <cellStyle name="常规 3 7 2 3 3 2" xfId="24858"/>
    <cellStyle name="常规 3 7 2 3 4" xfId="12579"/>
    <cellStyle name="常规 3 7 2 3 4 2" xfId="24859"/>
    <cellStyle name="常规 3 7 2 3 5" xfId="24855"/>
    <cellStyle name="常规 3 7 2 4" xfId="2072"/>
    <cellStyle name="常规 3 7 2 4 2" xfId="4692"/>
    <cellStyle name="常规 3 7 2 4 2 2" xfId="8899"/>
    <cellStyle name="常规 3 7 2 4 2 2 2" xfId="24862"/>
    <cellStyle name="常规 3 7 2 4 2 3" xfId="24861"/>
    <cellStyle name="常规 3 7 2 4 3" xfId="6799"/>
    <cellStyle name="常规 3 7 2 4 3 2" xfId="24863"/>
    <cellStyle name="常规 3 7 2 4 4" xfId="24860"/>
    <cellStyle name="常规 3 7 2 5" xfId="4688"/>
    <cellStyle name="常规 3 7 2 5 2" xfId="8895"/>
    <cellStyle name="常规 3 7 2 5 2 2" xfId="24865"/>
    <cellStyle name="常规 3 7 2 5 3" xfId="24864"/>
    <cellStyle name="常规 3 7 2 6" xfId="6795"/>
    <cellStyle name="常规 3 7 2 6 2" xfId="24866"/>
    <cellStyle name="常规 3 7 2 7" xfId="12580"/>
    <cellStyle name="常规 3 7 2 7 2" xfId="24867"/>
    <cellStyle name="常规 3 7 2 8" xfId="24844"/>
    <cellStyle name="常规 3 7 3" xfId="2073"/>
    <cellStyle name="常规 3 7 3 2" xfId="2074"/>
    <cellStyle name="常规 3 7 3 2 2" xfId="4694"/>
    <cellStyle name="常规 3 7 3 2 2 2" xfId="8901"/>
    <cellStyle name="常规 3 7 3 2 2 2 2" xfId="24871"/>
    <cellStyle name="常规 3 7 3 2 2 3" xfId="24870"/>
    <cellStyle name="常规 3 7 3 2 3" xfId="6801"/>
    <cellStyle name="常规 3 7 3 2 3 2" xfId="24872"/>
    <cellStyle name="常规 3 7 3 2 4" xfId="12581"/>
    <cellStyle name="常规 3 7 3 2 4 2" xfId="24873"/>
    <cellStyle name="常规 3 7 3 2 5" xfId="24869"/>
    <cellStyle name="常规 3 7 3 3" xfId="2075"/>
    <cellStyle name="常规 3 7 3 3 2" xfId="4695"/>
    <cellStyle name="常规 3 7 3 3 2 2" xfId="8902"/>
    <cellStyle name="常规 3 7 3 3 2 2 2" xfId="24876"/>
    <cellStyle name="常规 3 7 3 3 2 3" xfId="24875"/>
    <cellStyle name="常规 3 7 3 3 3" xfId="6802"/>
    <cellStyle name="常规 3 7 3 3 3 2" xfId="24877"/>
    <cellStyle name="常规 3 7 3 3 4" xfId="24874"/>
    <cellStyle name="常规 3 7 3 4" xfId="4693"/>
    <cellStyle name="常规 3 7 3 4 2" xfId="8900"/>
    <cellStyle name="常规 3 7 3 4 2 2" xfId="24879"/>
    <cellStyle name="常规 3 7 3 4 3" xfId="24878"/>
    <cellStyle name="常规 3 7 3 5" xfId="6800"/>
    <cellStyle name="常规 3 7 3 5 2" xfId="24880"/>
    <cellStyle name="常规 3 7 3 6" xfId="12582"/>
    <cellStyle name="常规 3 7 3 6 2" xfId="24881"/>
    <cellStyle name="常规 3 7 3 7" xfId="24868"/>
    <cellStyle name="常规 3 7 4" xfId="2076"/>
    <cellStyle name="常规 3 7 4 2" xfId="4696"/>
    <cellStyle name="常规 3 7 4 2 2" xfId="8903"/>
    <cellStyle name="常规 3 7 4 2 2 2" xfId="24884"/>
    <cellStyle name="常规 3 7 4 2 3" xfId="24883"/>
    <cellStyle name="常规 3 7 4 3" xfId="6803"/>
    <cellStyle name="常规 3 7 4 3 2" xfId="24885"/>
    <cellStyle name="常规 3 7 4 4" xfId="12583"/>
    <cellStyle name="常规 3 7 4 4 2" xfId="24886"/>
    <cellStyle name="常规 3 7 4 5" xfId="24882"/>
    <cellStyle name="常规 3 7 5" xfId="2077"/>
    <cellStyle name="常规 3 7 5 2" xfId="4697"/>
    <cellStyle name="常规 3 7 5 2 2" xfId="8904"/>
    <cellStyle name="常规 3 7 5 2 2 2" xfId="24889"/>
    <cellStyle name="常规 3 7 5 2 3" xfId="24888"/>
    <cellStyle name="常规 3 7 5 3" xfId="6804"/>
    <cellStyle name="常规 3 7 5 3 2" xfId="24890"/>
    <cellStyle name="常规 3 7 5 4" xfId="24887"/>
    <cellStyle name="常规 3 7 6" xfId="4687"/>
    <cellStyle name="常规 3 7 6 2" xfId="8894"/>
    <cellStyle name="常规 3 7 6 2 2" xfId="24892"/>
    <cellStyle name="常规 3 7 6 3" xfId="24891"/>
    <cellStyle name="常规 3 7 7" xfId="6794"/>
    <cellStyle name="常规 3 7 7 2" xfId="24893"/>
    <cellStyle name="常规 3 7 8" xfId="12584"/>
    <cellStyle name="常规 3 7 8 2" xfId="24894"/>
    <cellStyle name="常规 3 7 9" xfId="24843"/>
    <cellStyle name="常规 3 8" xfId="2078"/>
    <cellStyle name="常规 3 8 2" xfId="2079"/>
    <cellStyle name="常规 3 8 2 2" xfId="2080"/>
    <cellStyle name="常规 3 8 2 2 2" xfId="4700"/>
    <cellStyle name="常规 3 8 2 2 2 2" xfId="8907"/>
    <cellStyle name="常规 3 8 2 2 2 2 2" xfId="24899"/>
    <cellStyle name="常规 3 8 2 2 2 3" xfId="24898"/>
    <cellStyle name="常规 3 8 2 2 3" xfId="6807"/>
    <cellStyle name="常规 3 8 2 2 3 2" xfId="24900"/>
    <cellStyle name="常规 3 8 2 2 4" xfId="12585"/>
    <cellStyle name="常规 3 8 2 2 4 2" xfId="24901"/>
    <cellStyle name="常规 3 8 2 2 5" xfId="24897"/>
    <cellStyle name="常规 3 8 2 3" xfId="2081"/>
    <cellStyle name="常规 3 8 2 3 2" xfId="4701"/>
    <cellStyle name="常规 3 8 2 3 2 2" xfId="8908"/>
    <cellStyle name="常规 3 8 2 3 2 2 2" xfId="24904"/>
    <cellStyle name="常规 3 8 2 3 2 3" xfId="24903"/>
    <cellStyle name="常规 3 8 2 3 3" xfId="6808"/>
    <cellStyle name="常规 3 8 2 3 3 2" xfId="24905"/>
    <cellStyle name="常规 3 8 2 3 4" xfId="24902"/>
    <cellStyle name="常规 3 8 2 4" xfId="4699"/>
    <cellStyle name="常规 3 8 2 4 2" xfId="8906"/>
    <cellStyle name="常规 3 8 2 4 2 2" xfId="24907"/>
    <cellStyle name="常规 3 8 2 4 3" xfId="24906"/>
    <cellStyle name="常规 3 8 2 5" xfId="6806"/>
    <cellStyle name="常规 3 8 2 5 2" xfId="24908"/>
    <cellStyle name="常规 3 8 2 6" xfId="12586"/>
    <cellStyle name="常规 3 8 2 6 2" xfId="24909"/>
    <cellStyle name="常规 3 8 2 7" xfId="24896"/>
    <cellStyle name="常规 3 8 3" xfId="2082"/>
    <cellStyle name="常规 3 8 3 2" xfId="2083"/>
    <cellStyle name="常规 3 8 3 2 2" xfId="4703"/>
    <cellStyle name="常规 3 8 3 2 2 2" xfId="8910"/>
    <cellStyle name="常规 3 8 3 2 2 2 2" xfId="24913"/>
    <cellStyle name="常规 3 8 3 2 2 3" xfId="24912"/>
    <cellStyle name="常规 3 8 3 2 3" xfId="6810"/>
    <cellStyle name="常规 3 8 3 2 3 2" xfId="24914"/>
    <cellStyle name="常规 3 8 3 2 4" xfId="24911"/>
    <cellStyle name="常规 3 8 3 3" xfId="4702"/>
    <cellStyle name="常规 3 8 3 3 2" xfId="8909"/>
    <cellStyle name="常规 3 8 3 3 2 2" xfId="24916"/>
    <cellStyle name="常规 3 8 3 3 3" xfId="24915"/>
    <cellStyle name="常规 3 8 3 4" xfId="6809"/>
    <cellStyle name="常规 3 8 3 4 2" xfId="24917"/>
    <cellStyle name="常规 3 8 3 5" xfId="12587"/>
    <cellStyle name="常规 3 8 3 5 2" xfId="24918"/>
    <cellStyle name="常规 3 8 3 6" xfId="24910"/>
    <cellStyle name="常规 3 8 4" xfId="2084"/>
    <cellStyle name="常规 3 8 4 2" xfId="4704"/>
    <cellStyle name="常规 3 8 4 2 2" xfId="8911"/>
    <cellStyle name="常规 3 8 4 2 2 2" xfId="24921"/>
    <cellStyle name="常规 3 8 4 2 3" xfId="24920"/>
    <cellStyle name="常规 3 8 4 3" xfId="6811"/>
    <cellStyle name="常规 3 8 4 3 2" xfId="24922"/>
    <cellStyle name="常规 3 8 4 4" xfId="24919"/>
    <cellStyle name="常规 3 8 5" xfId="4698"/>
    <cellStyle name="常规 3 8 5 2" xfId="8905"/>
    <cellStyle name="常规 3 8 5 2 2" xfId="24924"/>
    <cellStyle name="常规 3 8 5 3" xfId="24923"/>
    <cellStyle name="常规 3 8 6" xfId="6805"/>
    <cellStyle name="常规 3 8 6 2" xfId="24925"/>
    <cellStyle name="常规 3 8 7" xfId="12588"/>
    <cellStyle name="常规 3 8 7 2" xfId="24926"/>
    <cellStyle name="常规 3 8 8" xfId="24895"/>
    <cellStyle name="常规 3 9" xfId="2085"/>
    <cellStyle name="常规 3 9 2" xfId="2086"/>
    <cellStyle name="常规 3 9 2 2" xfId="4706"/>
    <cellStyle name="常规 3 9 2 2 2" xfId="8913"/>
    <cellStyle name="常规 3 9 2 2 2 2" xfId="24930"/>
    <cellStyle name="常规 3 9 2 2 3" xfId="24929"/>
    <cellStyle name="常规 3 9 2 3" xfId="6813"/>
    <cellStyle name="常规 3 9 2 3 2" xfId="24931"/>
    <cellStyle name="常规 3 9 2 4" xfId="12589"/>
    <cellStyle name="常规 3 9 2 4 2" xfId="24932"/>
    <cellStyle name="常规 3 9 2 5" xfId="24928"/>
    <cellStyle name="常规 3 9 3" xfId="2087"/>
    <cellStyle name="常规 3 9 3 2" xfId="4707"/>
    <cellStyle name="常规 3 9 3 2 2" xfId="8914"/>
    <cellStyle name="常规 3 9 3 2 2 2" xfId="24935"/>
    <cellStyle name="常规 3 9 3 2 3" xfId="24934"/>
    <cellStyle name="常规 3 9 3 3" xfId="6814"/>
    <cellStyle name="常规 3 9 3 3 2" xfId="24936"/>
    <cellStyle name="常规 3 9 3 4" xfId="24933"/>
    <cellStyle name="常规 3 9 4" xfId="4705"/>
    <cellStyle name="常规 3 9 4 2" xfId="8912"/>
    <cellStyle name="常规 3 9 4 2 2" xfId="24938"/>
    <cellStyle name="常规 3 9 4 3" xfId="24937"/>
    <cellStyle name="常规 3 9 5" xfId="6812"/>
    <cellStyle name="常规 3 9 5 2" xfId="24939"/>
    <cellStyle name="常规 3 9 6" xfId="12590"/>
    <cellStyle name="常规 3 9 6 2" xfId="24940"/>
    <cellStyle name="常规 3 9 7" xfId="24927"/>
    <cellStyle name="常规 30" xfId="5181"/>
    <cellStyle name="常规 30 2" xfId="9358"/>
    <cellStyle name="常规 30 2 2" xfId="24942"/>
    <cellStyle name="常规 30 3" xfId="9428"/>
    <cellStyle name="常规 30 3 2" xfId="24943"/>
    <cellStyle name="常规 30 4" xfId="24941"/>
    <cellStyle name="常规 31" xfId="3131"/>
    <cellStyle name="常规 31 10" xfId="15420"/>
    <cellStyle name="常规 31 10 2" xfId="24945"/>
    <cellStyle name="常规 31 10 3" xfId="32555"/>
    <cellStyle name="常规 31 11" xfId="15460"/>
    <cellStyle name="常规 31 11 2" xfId="24946"/>
    <cellStyle name="常规 31 11 3" xfId="32556"/>
    <cellStyle name="常规 31 12" xfId="15495"/>
    <cellStyle name="常规 31 12 2" xfId="24947"/>
    <cellStyle name="常规 31 12 3" xfId="32557"/>
    <cellStyle name="常规 31 13" xfId="24944"/>
    <cellStyle name="常规 31 14" xfId="32554"/>
    <cellStyle name="常规 31 2" xfId="5251"/>
    <cellStyle name="常规 31 2 10" xfId="24948"/>
    <cellStyle name="常规 31 2 11" xfId="32558"/>
    <cellStyle name="常规 31 2 2" xfId="7347"/>
    <cellStyle name="常规 31 2 2 2" xfId="9497"/>
    <cellStyle name="常规 31 2 2 2 2" xfId="9598"/>
    <cellStyle name="常规 31 2 2 2 2 2" xfId="15449"/>
    <cellStyle name="常规 31 2 2 2 2 2 2" xfId="15557"/>
    <cellStyle name="常规 31 2 2 2 2 2 2 2" xfId="24953"/>
    <cellStyle name="常规 31 2 2 2 2 2 2 3" xfId="32563"/>
    <cellStyle name="常规 31 2 2 2 2 2 3" xfId="24952"/>
    <cellStyle name="常规 31 2 2 2 2 2 4" xfId="32562"/>
    <cellStyle name="常规 31 2 2 2 2 3" xfId="15487"/>
    <cellStyle name="常规 31 2 2 2 2 3 2" xfId="24954"/>
    <cellStyle name="常规 31 2 2 2 2 3 3" xfId="32564"/>
    <cellStyle name="常规 31 2 2 2 2 4" xfId="15522"/>
    <cellStyle name="常规 31 2 2 2 2 4 2" xfId="24955"/>
    <cellStyle name="常规 31 2 2 2 2 4 3" xfId="32565"/>
    <cellStyle name="常规 31 2 2 2 2 5" xfId="24951"/>
    <cellStyle name="常规 31 2 2 2 2 6" xfId="32561"/>
    <cellStyle name="常规 31 2 2 2 3" xfId="15431"/>
    <cellStyle name="常规 31 2 2 2 3 2" xfId="15539"/>
    <cellStyle name="常规 31 2 2 2 3 2 2" xfId="24957"/>
    <cellStyle name="常规 31 2 2 2 3 2 3" xfId="32567"/>
    <cellStyle name="常规 31 2 2 2 3 3" xfId="24956"/>
    <cellStyle name="常规 31 2 2 2 3 4" xfId="32566"/>
    <cellStyle name="常规 31 2 2 2 4" xfId="15469"/>
    <cellStyle name="常规 31 2 2 2 4 2" xfId="24958"/>
    <cellStyle name="常规 31 2 2 2 4 3" xfId="32568"/>
    <cellStyle name="常规 31 2 2 2 5" xfId="15504"/>
    <cellStyle name="常规 31 2 2 2 5 2" xfId="24959"/>
    <cellStyle name="常规 31 2 2 2 5 3" xfId="32569"/>
    <cellStyle name="常规 31 2 2 2 6" xfId="24950"/>
    <cellStyle name="常规 31 2 2 2 7" xfId="32560"/>
    <cellStyle name="常规 31 2 2 3" xfId="9503"/>
    <cellStyle name="常规 31 2 2 3 2" xfId="9604"/>
    <cellStyle name="常规 31 2 2 3 2 2" xfId="15455"/>
    <cellStyle name="常规 31 2 2 3 2 2 2" xfId="15563"/>
    <cellStyle name="常规 31 2 2 3 2 2 2 2" xfId="24963"/>
    <cellStyle name="常规 31 2 2 3 2 2 2 3" xfId="32573"/>
    <cellStyle name="常规 31 2 2 3 2 2 3" xfId="24962"/>
    <cellStyle name="常规 31 2 2 3 2 2 4" xfId="32572"/>
    <cellStyle name="常规 31 2 2 3 2 3" xfId="15493"/>
    <cellStyle name="常规 31 2 2 3 2 3 2" xfId="24964"/>
    <cellStyle name="常规 31 2 2 3 2 3 3" xfId="32574"/>
    <cellStyle name="常规 31 2 2 3 2 4" xfId="15528"/>
    <cellStyle name="常规 31 2 2 3 2 4 2" xfId="24965"/>
    <cellStyle name="常规 31 2 2 3 2 4 3" xfId="32575"/>
    <cellStyle name="常规 31 2 2 3 2 5" xfId="24961"/>
    <cellStyle name="常规 31 2 2 3 2 6" xfId="32571"/>
    <cellStyle name="常规 31 2 2 3 3" xfId="15437"/>
    <cellStyle name="常规 31 2 2 3 3 2" xfId="15545"/>
    <cellStyle name="常规 31 2 2 3 3 2 2" xfId="24967"/>
    <cellStyle name="常规 31 2 2 3 3 2 3" xfId="32577"/>
    <cellStyle name="常规 31 2 2 3 3 3" xfId="24966"/>
    <cellStyle name="常规 31 2 2 3 3 4" xfId="32576"/>
    <cellStyle name="常规 31 2 2 3 4" xfId="15475"/>
    <cellStyle name="常规 31 2 2 3 4 2" xfId="24968"/>
    <cellStyle name="常规 31 2 2 3 4 3" xfId="32578"/>
    <cellStyle name="常规 31 2 2 3 5" xfId="15510"/>
    <cellStyle name="常规 31 2 2 3 5 2" xfId="24969"/>
    <cellStyle name="常规 31 2 2 3 5 3" xfId="32579"/>
    <cellStyle name="常规 31 2 2 3 6" xfId="24960"/>
    <cellStyle name="常规 31 2 2 3 7" xfId="32570"/>
    <cellStyle name="常规 31 2 2 4" xfId="9510"/>
    <cellStyle name="常规 31 2 2 4 2" xfId="15443"/>
    <cellStyle name="常规 31 2 2 4 2 2" xfId="15551"/>
    <cellStyle name="常规 31 2 2 4 2 2 2" xfId="24972"/>
    <cellStyle name="常规 31 2 2 4 2 2 3" xfId="32582"/>
    <cellStyle name="常规 31 2 2 4 2 3" xfId="24971"/>
    <cellStyle name="常规 31 2 2 4 2 4" xfId="32581"/>
    <cellStyle name="常规 31 2 2 4 3" xfId="15481"/>
    <cellStyle name="常规 31 2 2 4 3 2" xfId="24973"/>
    <cellStyle name="常规 31 2 2 4 3 3" xfId="32583"/>
    <cellStyle name="常规 31 2 2 4 4" xfId="15516"/>
    <cellStyle name="常规 31 2 2 4 4 2" xfId="24974"/>
    <cellStyle name="常规 31 2 2 4 4 3" xfId="32584"/>
    <cellStyle name="常规 31 2 2 4 5" xfId="24970"/>
    <cellStyle name="常规 31 2 2 4 6" xfId="32580"/>
    <cellStyle name="常规 31 2 2 5" xfId="15425"/>
    <cellStyle name="常规 31 2 2 5 2" xfId="15533"/>
    <cellStyle name="常规 31 2 2 5 2 2" xfId="24976"/>
    <cellStyle name="常规 31 2 2 5 2 3" xfId="32586"/>
    <cellStyle name="常规 31 2 2 5 3" xfId="24975"/>
    <cellStyle name="常规 31 2 2 5 4" xfId="32585"/>
    <cellStyle name="常规 31 2 2 6" xfId="15463"/>
    <cellStyle name="常规 31 2 2 6 2" xfId="24977"/>
    <cellStyle name="常规 31 2 2 6 3" xfId="32587"/>
    <cellStyle name="常规 31 2 2 7" xfId="15498"/>
    <cellStyle name="常规 31 2 2 7 2" xfId="24978"/>
    <cellStyle name="常规 31 2 2 7 3" xfId="32588"/>
    <cellStyle name="常规 31 2 2 8" xfId="24949"/>
    <cellStyle name="常规 31 2 2 9" xfId="32559"/>
    <cellStyle name="常规 31 2 3" xfId="9495"/>
    <cellStyle name="常规 31 2 3 2" xfId="9596"/>
    <cellStyle name="常规 31 2 3 2 2" xfId="15447"/>
    <cellStyle name="常规 31 2 3 2 2 2" xfId="15555"/>
    <cellStyle name="常规 31 2 3 2 2 2 2" xfId="24982"/>
    <cellStyle name="常规 31 2 3 2 2 2 3" xfId="32592"/>
    <cellStyle name="常规 31 2 3 2 2 3" xfId="24981"/>
    <cellStyle name="常规 31 2 3 2 2 4" xfId="32591"/>
    <cellStyle name="常规 31 2 3 2 3" xfId="15485"/>
    <cellStyle name="常规 31 2 3 2 3 2" xfId="24983"/>
    <cellStyle name="常规 31 2 3 2 3 3" xfId="32593"/>
    <cellStyle name="常规 31 2 3 2 4" xfId="15520"/>
    <cellStyle name="常规 31 2 3 2 4 2" xfId="24984"/>
    <cellStyle name="常规 31 2 3 2 4 3" xfId="32594"/>
    <cellStyle name="常规 31 2 3 2 5" xfId="24980"/>
    <cellStyle name="常规 31 2 3 2 6" xfId="32590"/>
    <cellStyle name="常规 31 2 3 3" xfId="15429"/>
    <cellStyle name="常规 31 2 3 3 2" xfId="15537"/>
    <cellStyle name="常规 31 2 3 3 2 2" xfId="24986"/>
    <cellStyle name="常规 31 2 3 3 2 3" xfId="32596"/>
    <cellStyle name="常规 31 2 3 3 3" xfId="24985"/>
    <cellStyle name="常规 31 2 3 3 4" xfId="32595"/>
    <cellStyle name="常规 31 2 3 4" xfId="15467"/>
    <cellStyle name="常规 31 2 3 4 2" xfId="24987"/>
    <cellStyle name="常规 31 2 3 4 3" xfId="32597"/>
    <cellStyle name="常规 31 2 3 5" xfId="15502"/>
    <cellStyle name="常规 31 2 3 5 2" xfId="24988"/>
    <cellStyle name="常规 31 2 3 5 3" xfId="32598"/>
    <cellStyle name="常规 31 2 3 6" xfId="24979"/>
    <cellStyle name="常规 31 2 3 7" xfId="32589"/>
    <cellStyle name="常规 31 2 4" xfId="9501"/>
    <cellStyle name="常规 31 2 4 2" xfId="9602"/>
    <cellStyle name="常规 31 2 4 2 2" xfId="15453"/>
    <cellStyle name="常规 31 2 4 2 2 2" xfId="15561"/>
    <cellStyle name="常规 31 2 4 2 2 2 2" xfId="24992"/>
    <cellStyle name="常规 31 2 4 2 2 2 3" xfId="32602"/>
    <cellStyle name="常规 31 2 4 2 2 3" xfId="24991"/>
    <cellStyle name="常规 31 2 4 2 2 4" xfId="32601"/>
    <cellStyle name="常规 31 2 4 2 3" xfId="15491"/>
    <cellStyle name="常规 31 2 4 2 3 2" xfId="24993"/>
    <cellStyle name="常规 31 2 4 2 3 3" xfId="32603"/>
    <cellStyle name="常规 31 2 4 2 4" xfId="15526"/>
    <cellStyle name="常规 31 2 4 2 4 2" xfId="24994"/>
    <cellStyle name="常规 31 2 4 2 4 3" xfId="32604"/>
    <cellStyle name="常规 31 2 4 2 5" xfId="24990"/>
    <cellStyle name="常规 31 2 4 2 6" xfId="32600"/>
    <cellStyle name="常规 31 2 4 3" xfId="15435"/>
    <cellStyle name="常规 31 2 4 3 2" xfId="15543"/>
    <cellStyle name="常规 31 2 4 3 2 2" xfId="24996"/>
    <cellStyle name="常规 31 2 4 3 2 3" xfId="32606"/>
    <cellStyle name="常规 31 2 4 3 3" xfId="24995"/>
    <cellStyle name="常规 31 2 4 3 4" xfId="32605"/>
    <cellStyle name="常规 31 2 4 4" xfId="15473"/>
    <cellStyle name="常规 31 2 4 4 2" xfId="24997"/>
    <cellStyle name="常规 31 2 4 4 3" xfId="32607"/>
    <cellStyle name="常规 31 2 4 5" xfId="15508"/>
    <cellStyle name="常规 31 2 4 5 2" xfId="24998"/>
    <cellStyle name="常规 31 2 4 5 3" xfId="32608"/>
    <cellStyle name="常规 31 2 4 6" xfId="24989"/>
    <cellStyle name="常规 31 2 4 7" xfId="32599"/>
    <cellStyle name="常规 31 2 5" xfId="9508"/>
    <cellStyle name="常规 31 2 5 2" xfId="15441"/>
    <cellStyle name="常规 31 2 5 2 2" xfId="15549"/>
    <cellStyle name="常规 31 2 5 2 2 2" xfId="25001"/>
    <cellStyle name="常规 31 2 5 2 2 3" xfId="32611"/>
    <cellStyle name="常规 31 2 5 2 3" xfId="25000"/>
    <cellStyle name="常规 31 2 5 2 4" xfId="32610"/>
    <cellStyle name="常规 31 2 5 3" xfId="15479"/>
    <cellStyle name="常规 31 2 5 3 2" xfId="25002"/>
    <cellStyle name="常规 31 2 5 3 3" xfId="32612"/>
    <cellStyle name="常规 31 2 5 4" xfId="15514"/>
    <cellStyle name="常规 31 2 5 4 2" xfId="25003"/>
    <cellStyle name="常规 31 2 5 4 3" xfId="32613"/>
    <cellStyle name="常规 31 2 5 5" xfId="24999"/>
    <cellStyle name="常规 31 2 5 6" xfId="32609"/>
    <cellStyle name="常规 31 2 6" xfId="12592"/>
    <cellStyle name="常规 31 2 6 2" xfId="15458"/>
    <cellStyle name="常规 31 2 6 2 2" xfId="25005"/>
    <cellStyle name="常规 31 2 6 2 3" xfId="32614"/>
    <cellStyle name="常规 31 2 6 3" xfId="15531"/>
    <cellStyle name="常规 31 2 6 3 2" xfId="25006"/>
    <cellStyle name="常规 31 2 6 3 3" xfId="32615"/>
    <cellStyle name="常规 31 2 6 4" xfId="25004"/>
    <cellStyle name="常规 31 2 7" xfId="15422"/>
    <cellStyle name="常规 31 2 7 2" xfId="25007"/>
    <cellStyle name="常规 31 2 7 3" xfId="32616"/>
    <cellStyle name="常规 31 2 8" xfId="15461"/>
    <cellStyle name="常规 31 2 8 2" xfId="25008"/>
    <cellStyle name="常规 31 2 8 3" xfId="32617"/>
    <cellStyle name="常规 31 2 9" xfId="15496"/>
    <cellStyle name="常规 31 2 9 2" xfId="25009"/>
    <cellStyle name="常规 31 2 9 3" xfId="32618"/>
    <cellStyle name="常规 31 3" xfId="5252"/>
    <cellStyle name="常规 31 3 2" xfId="9496"/>
    <cellStyle name="常规 31 3 2 2" xfId="9597"/>
    <cellStyle name="常规 31 3 2 2 2" xfId="15448"/>
    <cellStyle name="常规 31 3 2 2 2 2" xfId="15556"/>
    <cellStyle name="常规 31 3 2 2 2 2 2" xfId="25014"/>
    <cellStyle name="常规 31 3 2 2 2 2 3" xfId="32623"/>
    <cellStyle name="常规 31 3 2 2 2 3" xfId="25013"/>
    <cellStyle name="常规 31 3 2 2 2 4" xfId="32622"/>
    <cellStyle name="常规 31 3 2 2 3" xfId="15486"/>
    <cellStyle name="常规 31 3 2 2 3 2" xfId="25015"/>
    <cellStyle name="常规 31 3 2 2 3 3" xfId="32624"/>
    <cellStyle name="常规 31 3 2 2 4" xfId="15521"/>
    <cellStyle name="常规 31 3 2 2 4 2" xfId="25016"/>
    <cellStyle name="常规 31 3 2 2 4 3" xfId="32625"/>
    <cellStyle name="常规 31 3 2 2 5" xfId="25012"/>
    <cellStyle name="常规 31 3 2 2 6" xfId="32621"/>
    <cellStyle name="常规 31 3 2 3" xfId="15430"/>
    <cellStyle name="常规 31 3 2 3 2" xfId="15538"/>
    <cellStyle name="常规 31 3 2 3 2 2" xfId="25018"/>
    <cellStyle name="常规 31 3 2 3 2 3" xfId="32627"/>
    <cellStyle name="常规 31 3 2 3 3" xfId="25017"/>
    <cellStyle name="常规 31 3 2 3 4" xfId="32626"/>
    <cellStyle name="常规 31 3 2 4" xfId="15468"/>
    <cellStyle name="常规 31 3 2 4 2" xfId="25019"/>
    <cellStyle name="常规 31 3 2 4 3" xfId="32628"/>
    <cellStyle name="常规 31 3 2 5" xfId="15503"/>
    <cellStyle name="常规 31 3 2 5 2" xfId="25020"/>
    <cellStyle name="常规 31 3 2 5 3" xfId="32629"/>
    <cellStyle name="常规 31 3 2 6" xfId="25011"/>
    <cellStyle name="常规 31 3 2 7" xfId="32620"/>
    <cellStyle name="常规 31 3 3" xfId="9502"/>
    <cellStyle name="常规 31 3 3 2" xfId="9603"/>
    <cellStyle name="常规 31 3 3 2 2" xfId="15454"/>
    <cellStyle name="常规 31 3 3 2 2 2" xfId="15562"/>
    <cellStyle name="常规 31 3 3 2 2 2 2" xfId="25024"/>
    <cellStyle name="常规 31 3 3 2 2 2 3" xfId="32633"/>
    <cellStyle name="常规 31 3 3 2 2 3" xfId="25023"/>
    <cellStyle name="常规 31 3 3 2 2 4" xfId="32632"/>
    <cellStyle name="常规 31 3 3 2 3" xfId="15492"/>
    <cellStyle name="常规 31 3 3 2 3 2" xfId="25025"/>
    <cellStyle name="常规 31 3 3 2 3 3" xfId="32634"/>
    <cellStyle name="常规 31 3 3 2 4" xfId="15527"/>
    <cellStyle name="常规 31 3 3 2 4 2" xfId="25026"/>
    <cellStyle name="常规 31 3 3 2 4 3" xfId="32635"/>
    <cellStyle name="常规 31 3 3 2 5" xfId="25022"/>
    <cellStyle name="常规 31 3 3 2 6" xfId="32631"/>
    <cellStyle name="常规 31 3 3 3" xfId="15436"/>
    <cellStyle name="常规 31 3 3 3 2" xfId="15544"/>
    <cellStyle name="常规 31 3 3 3 2 2" xfId="25028"/>
    <cellStyle name="常规 31 3 3 3 2 3" xfId="32637"/>
    <cellStyle name="常规 31 3 3 3 3" xfId="25027"/>
    <cellStyle name="常规 31 3 3 3 4" xfId="32636"/>
    <cellStyle name="常规 31 3 3 4" xfId="15474"/>
    <cellStyle name="常规 31 3 3 4 2" xfId="25029"/>
    <cellStyle name="常规 31 3 3 4 3" xfId="32638"/>
    <cellStyle name="常规 31 3 3 5" xfId="15509"/>
    <cellStyle name="常规 31 3 3 5 2" xfId="25030"/>
    <cellStyle name="常规 31 3 3 5 3" xfId="32639"/>
    <cellStyle name="常规 31 3 3 6" xfId="25021"/>
    <cellStyle name="常规 31 3 3 7" xfId="32630"/>
    <cellStyle name="常规 31 3 4" xfId="9509"/>
    <cellStyle name="常规 31 3 4 2" xfId="15442"/>
    <cellStyle name="常规 31 3 4 2 2" xfId="15550"/>
    <cellStyle name="常规 31 3 4 2 2 2" xfId="25033"/>
    <cellStyle name="常规 31 3 4 2 2 3" xfId="32642"/>
    <cellStyle name="常规 31 3 4 2 3" xfId="25032"/>
    <cellStyle name="常规 31 3 4 2 4" xfId="32641"/>
    <cellStyle name="常规 31 3 4 3" xfId="15480"/>
    <cellStyle name="常规 31 3 4 3 2" xfId="25034"/>
    <cellStyle name="常规 31 3 4 3 3" xfId="32643"/>
    <cellStyle name="常规 31 3 4 4" xfId="15515"/>
    <cellStyle name="常规 31 3 4 4 2" xfId="25035"/>
    <cellStyle name="常规 31 3 4 4 3" xfId="32644"/>
    <cellStyle name="常规 31 3 4 5" xfId="25031"/>
    <cellStyle name="常规 31 3 4 6" xfId="32640"/>
    <cellStyle name="常规 31 3 5" xfId="15423"/>
    <cellStyle name="常规 31 3 5 2" xfId="15532"/>
    <cellStyle name="常规 31 3 5 2 2" xfId="25037"/>
    <cellStyle name="常规 31 3 5 2 3" xfId="32646"/>
    <cellStyle name="常规 31 3 5 3" xfId="25036"/>
    <cellStyle name="常规 31 3 5 4" xfId="32645"/>
    <cellStyle name="常规 31 3 6" xfId="15462"/>
    <cellStyle name="常规 31 3 6 2" xfId="25038"/>
    <cellStyle name="常规 31 3 6 3" xfId="32647"/>
    <cellStyle name="常规 31 3 7" xfId="15497"/>
    <cellStyle name="常规 31 3 7 2" xfId="25039"/>
    <cellStyle name="常规 31 3 7 3" xfId="32648"/>
    <cellStyle name="常规 31 3 8" xfId="25010"/>
    <cellStyle name="常规 31 3 9" xfId="32619"/>
    <cellStyle name="常规 31 4" xfId="9425"/>
    <cellStyle name="常规 31 4 2" xfId="9498"/>
    <cellStyle name="常规 31 4 2 2" xfId="9599"/>
    <cellStyle name="常规 31 4 2 2 2" xfId="15450"/>
    <cellStyle name="常规 31 4 2 2 2 2" xfId="15558"/>
    <cellStyle name="常规 31 4 2 2 2 2 2" xfId="25044"/>
    <cellStyle name="常规 31 4 2 2 2 2 3" xfId="32653"/>
    <cellStyle name="常规 31 4 2 2 2 3" xfId="25043"/>
    <cellStyle name="常规 31 4 2 2 2 4" xfId="32652"/>
    <cellStyle name="常规 31 4 2 2 3" xfId="15488"/>
    <cellStyle name="常规 31 4 2 2 3 2" xfId="25045"/>
    <cellStyle name="常规 31 4 2 2 3 3" xfId="32654"/>
    <cellStyle name="常规 31 4 2 2 4" xfId="15523"/>
    <cellStyle name="常规 31 4 2 2 4 2" xfId="25046"/>
    <cellStyle name="常规 31 4 2 2 4 3" xfId="32655"/>
    <cellStyle name="常规 31 4 2 2 5" xfId="25042"/>
    <cellStyle name="常规 31 4 2 2 6" xfId="32651"/>
    <cellStyle name="常规 31 4 2 3" xfId="15432"/>
    <cellStyle name="常规 31 4 2 3 2" xfId="15540"/>
    <cellStyle name="常规 31 4 2 3 2 2" xfId="25048"/>
    <cellStyle name="常规 31 4 2 3 2 3" xfId="32657"/>
    <cellStyle name="常规 31 4 2 3 3" xfId="25047"/>
    <cellStyle name="常规 31 4 2 3 4" xfId="32656"/>
    <cellStyle name="常规 31 4 2 4" xfId="15470"/>
    <cellStyle name="常规 31 4 2 4 2" xfId="25049"/>
    <cellStyle name="常规 31 4 2 4 3" xfId="32658"/>
    <cellStyle name="常规 31 4 2 5" xfId="15505"/>
    <cellStyle name="常规 31 4 2 5 2" xfId="25050"/>
    <cellStyle name="常规 31 4 2 5 3" xfId="32659"/>
    <cellStyle name="常规 31 4 2 6" xfId="25041"/>
    <cellStyle name="常规 31 4 2 7" xfId="32650"/>
    <cellStyle name="常规 31 4 3" xfId="9504"/>
    <cellStyle name="常规 31 4 3 2" xfId="9605"/>
    <cellStyle name="常规 31 4 3 2 2" xfId="15456"/>
    <cellStyle name="常规 31 4 3 2 2 2" xfId="15564"/>
    <cellStyle name="常规 31 4 3 2 2 2 2" xfId="25054"/>
    <cellStyle name="常规 31 4 3 2 2 2 3" xfId="32663"/>
    <cellStyle name="常规 31 4 3 2 2 3" xfId="25053"/>
    <cellStyle name="常规 31 4 3 2 2 4" xfId="32662"/>
    <cellStyle name="常规 31 4 3 2 3" xfId="15494"/>
    <cellStyle name="常规 31 4 3 2 3 2" xfId="25055"/>
    <cellStyle name="常规 31 4 3 2 3 3" xfId="32664"/>
    <cellStyle name="常规 31 4 3 2 4" xfId="15529"/>
    <cellStyle name="常规 31 4 3 2 4 2" xfId="25056"/>
    <cellStyle name="常规 31 4 3 2 4 3" xfId="32665"/>
    <cellStyle name="常规 31 4 3 2 5" xfId="25052"/>
    <cellStyle name="常规 31 4 3 2 6" xfId="32661"/>
    <cellStyle name="常规 31 4 3 3" xfId="15438"/>
    <cellStyle name="常规 31 4 3 3 2" xfId="15546"/>
    <cellStyle name="常规 31 4 3 3 2 2" xfId="25058"/>
    <cellStyle name="常规 31 4 3 3 2 3" xfId="32667"/>
    <cellStyle name="常规 31 4 3 3 3" xfId="25057"/>
    <cellStyle name="常规 31 4 3 3 4" xfId="32666"/>
    <cellStyle name="常规 31 4 3 4" xfId="15476"/>
    <cellStyle name="常规 31 4 3 4 2" xfId="25059"/>
    <cellStyle name="常规 31 4 3 4 3" xfId="32668"/>
    <cellStyle name="常规 31 4 3 5" xfId="15511"/>
    <cellStyle name="常规 31 4 3 5 2" xfId="25060"/>
    <cellStyle name="常规 31 4 3 5 3" xfId="32669"/>
    <cellStyle name="常规 31 4 3 6" xfId="25051"/>
    <cellStyle name="常规 31 4 3 7" xfId="32660"/>
    <cellStyle name="常规 31 4 4" xfId="9511"/>
    <cellStyle name="常规 31 4 4 2" xfId="15444"/>
    <cellStyle name="常规 31 4 4 2 2" xfId="15552"/>
    <cellStyle name="常规 31 4 4 2 2 2" xfId="25063"/>
    <cellStyle name="常规 31 4 4 2 2 3" xfId="32672"/>
    <cellStyle name="常规 31 4 4 2 3" xfId="25062"/>
    <cellStyle name="常规 31 4 4 2 4" xfId="32671"/>
    <cellStyle name="常规 31 4 4 3" xfId="15482"/>
    <cellStyle name="常规 31 4 4 3 2" xfId="25064"/>
    <cellStyle name="常规 31 4 4 3 3" xfId="32673"/>
    <cellStyle name="常规 31 4 4 4" xfId="15517"/>
    <cellStyle name="常规 31 4 4 4 2" xfId="25065"/>
    <cellStyle name="常规 31 4 4 4 3" xfId="32674"/>
    <cellStyle name="常规 31 4 4 5" xfId="25061"/>
    <cellStyle name="常规 31 4 4 6" xfId="32670"/>
    <cellStyle name="常规 31 4 5" xfId="15426"/>
    <cellStyle name="常规 31 4 5 2" xfId="15534"/>
    <cellStyle name="常规 31 4 5 2 2" xfId="25067"/>
    <cellStyle name="常规 31 4 5 2 3" xfId="32676"/>
    <cellStyle name="常规 31 4 5 3" xfId="25066"/>
    <cellStyle name="常规 31 4 5 4" xfId="32675"/>
    <cellStyle name="常规 31 4 6" xfId="15464"/>
    <cellStyle name="常规 31 4 6 2" xfId="25068"/>
    <cellStyle name="常规 31 4 6 3" xfId="32677"/>
    <cellStyle name="常规 31 4 7" xfId="15499"/>
    <cellStyle name="常规 31 4 7 2" xfId="25069"/>
    <cellStyle name="常规 31 4 7 3" xfId="32678"/>
    <cellStyle name="常规 31 4 8" xfId="25040"/>
    <cellStyle name="常规 31 4 9" xfId="32649"/>
    <cellStyle name="常规 31 5" xfId="9427"/>
    <cellStyle name="常规 31 5 2" xfId="9595"/>
    <cellStyle name="常规 31 5 2 2" xfId="15446"/>
    <cellStyle name="常规 31 5 2 2 2" xfId="15554"/>
    <cellStyle name="常规 31 5 2 2 2 2" xfId="25073"/>
    <cellStyle name="常规 31 5 2 2 2 3" xfId="32682"/>
    <cellStyle name="常规 31 5 2 2 3" xfId="25072"/>
    <cellStyle name="常规 31 5 2 2 4" xfId="32681"/>
    <cellStyle name="常规 31 5 2 3" xfId="15484"/>
    <cellStyle name="常规 31 5 2 3 2" xfId="25074"/>
    <cellStyle name="常规 31 5 2 3 3" xfId="32683"/>
    <cellStyle name="常规 31 5 2 4" xfId="15519"/>
    <cellStyle name="常规 31 5 2 4 2" xfId="25075"/>
    <cellStyle name="常规 31 5 2 4 3" xfId="32684"/>
    <cellStyle name="常规 31 5 2 5" xfId="25071"/>
    <cellStyle name="常规 31 5 2 6" xfId="32680"/>
    <cellStyle name="常规 31 5 3" xfId="15428"/>
    <cellStyle name="常规 31 5 3 2" xfId="15536"/>
    <cellStyle name="常规 31 5 3 2 2" xfId="25077"/>
    <cellStyle name="常规 31 5 3 2 3" xfId="32686"/>
    <cellStyle name="常规 31 5 3 3" xfId="25076"/>
    <cellStyle name="常规 31 5 3 4" xfId="32685"/>
    <cellStyle name="常规 31 5 4" xfId="15466"/>
    <cellStyle name="常规 31 5 4 2" xfId="25078"/>
    <cellStyle name="常规 31 5 4 3" xfId="32687"/>
    <cellStyle name="常规 31 5 5" xfId="15501"/>
    <cellStyle name="常规 31 5 5 2" xfId="25079"/>
    <cellStyle name="常规 31 5 5 3" xfId="32688"/>
    <cellStyle name="常规 31 5 6" xfId="25070"/>
    <cellStyle name="常规 31 5 7" xfId="32679"/>
    <cellStyle name="常规 31 6" xfId="9500"/>
    <cellStyle name="常规 31 6 2" xfId="9601"/>
    <cellStyle name="常规 31 6 2 2" xfId="15452"/>
    <cellStyle name="常规 31 6 2 2 2" xfId="15560"/>
    <cellStyle name="常规 31 6 2 2 2 2" xfId="25083"/>
    <cellStyle name="常规 31 6 2 2 2 3" xfId="32692"/>
    <cellStyle name="常规 31 6 2 2 3" xfId="25082"/>
    <cellStyle name="常规 31 6 2 2 4" xfId="32691"/>
    <cellStyle name="常规 31 6 2 3" xfId="15490"/>
    <cellStyle name="常规 31 6 2 3 2" xfId="25084"/>
    <cellStyle name="常规 31 6 2 3 3" xfId="32693"/>
    <cellStyle name="常规 31 6 2 4" xfId="15525"/>
    <cellStyle name="常规 31 6 2 4 2" xfId="25085"/>
    <cellStyle name="常规 31 6 2 4 3" xfId="32694"/>
    <cellStyle name="常规 31 6 2 5" xfId="25081"/>
    <cellStyle name="常规 31 6 2 6" xfId="32690"/>
    <cellStyle name="常规 31 6 3" xfId="15434"/>
    <cellStyle name="常规 31 6 3 2" xfId="15542"/>
    <cellStyle name="常规 31 6 3 2 2" xfId="25087"/>
    <cellStyle name="常规 31 6 3 2 3" xfId="32696"/>
    <cellStyle name="常规 31 6 3 3" xfId="25086"/>
    <cellStyle name="常规 31 6 3 4" xfId="32695"/>
    <cellStyle name="常规 31 6 4" xfId="15472"/>
    <cellStyle name="常规 31 6 4 2" xfId="25088"/>
    <cellStyle name="常规 31 6 4 3" xfId="32697"/>
    <cellStyle name="常规 31 6 5" xfId="15507"/>
    <cellStyle name="常规 31 6 5 2" xfId="25089"/>
    <cellStyle name="常规 31 6 5 3" xfId="32698"/>
    <cellStyle name="常规 31 6 6" xfId="25080"/>
    <cellStyle name="常规 31 6 7" xfId="32689"/>
    <cellStyle name="常规 31 7" xfId="9507"/>
    <cellStyle name="常规 31 7 2" xfId="15440"/>
    <cellStyle name="常规 31 7 2 2" xfId="15548"/>
    <cellStyle name="常规 31 7 2 2 2" xfId="25092"/>
    <cellStyle name="常规 31 7 2 2 3" xfId="32701"/>
    <cellStyle name="常规 31 7 2 3" xfId="25091"/>
    <cellStyle name="常规 31 7 2 4" xfId="32700"/>
    <cellStyle name="常规 31 7 3" xfId="15478"/>
    <cellStyle name="常规 31 7 3 2" xfId="25093"/>
    <cellStyle name="常规 31 7 3 3" xfId="32702"/>
    <cellStyle name="常规 31 7 4" xfId="15513"/>
    <cellStyle name="常规 31 7 4 2" xfId="25094"/>
    <cellStyle name="常规 31 7 4 3" xfId="32703"/>
    <cellStyle name="常规 31 7 5" xfId="25090"/>
    <cellStyle name="常规 31 7 6" xfId="32699"/>
    <cellStyle name="常规 31 8" xfId="9606"/>
    <cellStyle name="常规 31 8 2" xfId="15459"/>
    <cellStyle name="常规 31 8 2 2" xfId="25096"/>
    <cellStyle name="常规 31 8 2 3" xfId="32705"/>
    <cellStyle name="常规 31 8 3" xfId="15565"/>
    <cellStyle name="常规 31 8 3 2" xfId="25097"/>
    <cellStyle name="常规 31 8 3 3" xfId="32706"/>
    <cellStyle name="常规 31 8 4" xfId="25095"/>
    <cellStyle name="常规 31 8 5" xfId="32704"/>
    <cellStyle name="常规 31 9" xfId="12591"/>
    <cellStyle name="常规 31 9 2" xfId="15457"/>
    <cellStyle name="常规 31 9 2 2" xfId="25099"/>
    <cellStyle name="常规 31 9 2 3" xfId="32707"/>
    <cellStyle name="常规 31 9 3" xfId="15530"/>
    <cellStyle name="常规 31 9 3 2" xfId="25100"/>
    <cellStyle name="常规 31 9 3 3" xfId="32708"/>
    <cellStyle name="常规 31 9 4" xfId="25098"/>
    <cellStyle name="常规 32" xfId="9426"/>
    <cellStyle name="常规 32 2" xfId="9594"/>
    <cellStyle name="常规 32 2 2" xfId="15445"/>
    <cellStyle name="常规 32 2 2 2" xfId="15553"/>
    <cellStyle name="常规 32 2 2 2 2" xfId="25104"/>
    <cellStyle name="常规 32 2 2 2 3" xfId="32712"/>
    <cellStyle name="常规 32 2 2 3" xfId="25103"/>
    <cellStyle name="常规 32 2 2 4" xfId="32711"/>
    <cellStyle name="常规 32 2 3" xfId="15483"/>
    <cellStyle name="常规 32 2 3 2" xfId="25105"/>
    <cellStyle name="常规 32 2 3 3" xfId="32713"/>
    <cellStyle name="常规 32 2 4" xfId="15518"/>
    <cellStyle name="常规 32 2 4 2" xfId="25106"/>
    <cellStyle name="常规 32 2 4 3" xfId="32714"/>
    <cellStyle name="常规 32 2 5" xfId="25102"/>
    <cellStyle name="常规 32 2 6" xfId="32710"/>
    <cellStyle name="常规 32 3" xfId="15427"/>
    <cellStyle name="常规 32 3 2" xfId="15535"/>
    <cellStyle name="常规 32 3 2 2" xfId="25108"/>
    <cellStyle name="常规 32 3 2 3" xfId="32716"/>
    <cellStyle name="常规 32 3 3" xfId="25107"/>
    <cellStyle name="常规 32 3 4" xfId="32715"/>
    <cellStyle name="常规 32 4" xfId="15465"/>
    <cellStyle name="常规 32 4 2" xfId="25109"/>
    <cellStyle name="常规 32 4 3" xfId="32717"/>
    <cellStyle name="常规 32 5" xfId="15500"/>
    <cellStyle name="常规 32 5 2" xfId="25110"/>
    <cellStyle name="常规 32 5 3" xfId="32718"/>
    <cellStyle name="常规 32 6" xfId="25101"/>
    <cellStyle name="常规 32 7" xfId="32709"/>
    <cellStyle name="常规 33" xfId="9499"/>
    <cellStyle name="常规 33 2" xfId="9600"/>
    <cellStyle name="常规 33 2 2" xfId="15451"/>
    <cellStyle name="常规 33 2 2 2" xfId="15559"/>
    <cellStyle name="常规 33 2 2 2 2" xfId="25114"/>
    <cellStyle name="常规 33 2 2 2 3" xfId="32722"/>
    <cellStyle name="常规 33 2 2 3" xfId="25113"/>
    <cellStyle name="常规 33 2 2 4" xfId="32721"/>
    <cellStyle name="常规 33 2 3" xfId="15489"/>
    <cellStyle name="常规 33 2 3 2" xfId="25115"/>
    <cellStyle name="常规 33 2 3 3" xfId="32723"/>
    <cellStyle name="常规 33 2 4" xfId="15524"/>
    <cellStyle name="常规 33 2 4 2" xfId="25116"/>
    <cellStyle name="常规 33 2 4 3" xfId="32724"/>
    <cellStyle name="常规 33 2 5" xfId="25112"/>
    <cellStyle name="常规 33 2 6" xfId="32720"/>
    <cellStyle name="常规 33 3" xfId="15433"/>
    <cellStyle name="常规 33 3 2" xfId="15541"/>
    <cellStyle name="常规 33 3 2 2" xfId="25118"/>
    <cellStyle name="常规 33 3 2 3" xfId="32726"/>
    <cellStyle name="常规 33 3 3" xfId="25117"/>
    <cellStyle name="常规 33 3 4" xfId="32725"/>
    <cellStyle name="常规 33 4" xfId="15471"/>
    <cellStyle name="常规 33 4 2" xfId="25119"/>
    <cellStyle name="常规 33 4 3" xfId="32727"/>
    <cellStyle name="常规 33 5" xfId="15506"/>
    <cellStyle name="常规 33 5 2" xfId="25120"/>
    <cellStyle name="常规 33 5 3" xfId="32728"/>
    <cellStyle name="常规 33 6" xfId="25111"/>
    <cellStyle name="常规 33 7" xfId="32719"/>
    <cellStyle name="常规 34" xfId="9506"/>
    <cellStyle name="常规 34 2" xfId="15439"/>
    <cellStyle name="常规 34 2 2" xfId="15547"/>
    <cellStyle name="常规 34 2 2 2" xfId="25123"/>
    <cellStyle name="常规 34 2 2 3" xfId="32731"/>
    <cellStyle name="常规 34 2 3" xfId="25122"/>
    <cellStyle name="常规 34 2 4" xfId="32730"/>
    <cellStyle name="常规 34 3" xfId="15477"/>
    <cellStyle name="常规 34 3 2" xfId="25124"/>
    <cellStyle name="常规 34 3 3" xfId="32732"/>
    <cellStyle name="常规 34 4" xfId="15512"/>
    <cellStyle name="常规 34 4 2" xfId="25125"/>
    <cellStyle name="常规 34 4 3" xfId="32733"/>
    <cellStyle name="常规 34 5" xfId="25121"/>
    <cellStyle name="常规 34 6" xfId="32729"/>
    <cellStyle name="常规 35" xfId="15424"/>
    <cellStyle name="常规 35 2" xfId="25126"/>
    <cellStyle name="常规 36" xfId="15419"/>
    <cellStyle name="常规 36 2" xfId="25127"/>
    <cellStyle name="常规 4" xfId="2088"/>
    <cellStyle name="常规 4 10" xfId="2089"/>
    <cellStyle name="常规 4 10 2" xfId="4708"/>
    <cellStyle name="常规 4 10 2 2" xfId="8915"/>
    <cellStyle name="常规 4 10 2 2 2" xfId="12595"/>
    <cellStyle name="常规 4 10 2 2 2 2" xfId="25132"/>
    <cellStyle name="常规 4 10 2 2 3" xfId="25131"/>
    <cellStyle name="常规 4 10 2 3" xfId="12594"/>
    <cellStyle name="常规 4 10 2 3 2" xfId="25133"/>
    <cellStyle name="常规 4 10 2 4" xfId="25130"/>
    <cellStyle name="常规 4 10 3" xfId="6815"/>
    <cellStyle name="常规 4 10 3 2" xfId="12596"/>
    <cellStyle name="常规 4 10 3 2 2" xfId="25135"/>
    <cellStyle name="常规 4 10 3 3" xfId="25134"/>
    <cellStyle name="常规 4 10 4" xfId="12593"/>
    <cellStyle name="常规 4 10 4 2" xfId="25136"/>
    <cellStyle name="常规 4 10 5" xfId="25129"/>
    <cellStyle name="常规 4 11" xfId="2090"/>
    <cellStyle name="常规 4 11 2" xfId="4709"/>
    <cellStyle name="常规 4 11 2 2" xfId="8916"/>
    <cellStyle name="常规 4 11 2 2 2" xfId="12599"/>
    <cellStyle name="常规 4 11 2 2 2 2" xfId="25140"/>
    <cellStyle name="常规 4 11 2 2 3" xfId="25139"/>
    <cellStyle name="常规 4 11 2 3" xfId="12598"/>
    <cellStyle name="常规 4 11 2 3 2" xfId="25141"/>
    <cellStyle name="常规 4 11 2 4" xfId="25138"/>
    <cellStyle name="常规 4 11 3" xfId="6816"/>
    <cellStyle name="常规 4 11 3 2" xfId="12600"/>
    <cellStyle name="常规 4 11 3 2 2" xfId="25143"/>
    <cellStyle name="常规 4 11 3 3" xfId="25142"/>
    <cellStyle name="常规 4 11 4" xfId="12597"/>
    <cellStyle name="常规 4 11 4 2" xfId="25144"/>
    <cellStyle name="常规 4 11 5" xfId="25137"/>
    <cellStyle name="常规 4 12" xfId="2091"/>
    <cellStyle name="常规 4 12 2" xfId="4710"/>
    <cellStyle name="常规 4 12 2 2" xfId="8917"/>
    <cellStyle name="常规 4 12 2 2 2" xfId="12603"/>
    <cellStyle name="常规 4 12 2 2 2 2" xfId="25148"/>
    <cellStyle name="常规 4 12 2 2 3" xfId="25147"/>
    <cellStyle name="常规 4 12 2 3" xfId="12602"/>
    <cellStyle name="常规 4 12 2 3 2" xfId="25149"/>
    <cellStyle name="常规 4 12 2 4" xfId="25146"/>
    <cellStyle name="常规 4 12 3" xfId="6817"/>
    <cellStyle name="常规 4 12 3 2" xfId="12604"/>
    <cellStyle name="常规 4 12 3 2 2" xfId="25151"/>
    <cellStyle name="常规 4 12 3 3" xfId="25150"/>
    <cellStyle name="常规 4 12 4" xfId="12601"/>
    <cellStyle name="常规 4 12 4 2" xfId="25152"/>
    <cellStyle name="常规 4 12 5" xfId="25145"/>
    <cellStyle name="常规 4 13" xfId="2092"/>
    <cellStyle name="常规 4 13 2" xfId="4711"/>
    <cellStyle name="常规 4 13 2 2" xfId="8918"/>
    <cellStyle name="常规 4 13 2 2 2" xfId="12607"/>
    <cellStyle name="常规 4 13 2 2 2 2" xfId="25156"/>
    <cellStyle name="常规 4 13 2 2 3" xfId="25155"/>
    <cellStyle name="常规 4 13 2 3" xfId="12606"/>
    <cellStyle name="常规 4 13 2 3 2" xfId="25157"/>
    <cellStyle name="常规 4 13 2 4" xfId="25154"/>
    <cellStyle name="常规 4 13 3" xfId="6818"/>
    <cellStyle name="常规 4 13 3 2" xfId="12608"/>
    <cellStyle name="常规 4 13 3 2 2" xfId="25159"/>
    <cellStyle name="常规 4 13 3 3" xfId="25158"/>
    <cellStyle name="常规 4 13 4" xfId="12605"/>
    <cellStyle name="常规 4 13 4 2" xfId="25160"/>
    <cellStyle name="常规 4 13 5" xfId="25153"/>
    <cellStyle name="常规 4 14" xfId="2093"/>
    <cellStyle name="常规 4 14 2" xfId="4712"/>
    <cellStyle name="常规 4 14 2 2" xfId="8919"/>
    <cellStyle name="常规 4 14 2 2 2" xfId="12611"/>
    <cellStyle name="常规 4 14 2 2 2 2" xfId="25164"/>
    <cellStyle name="常规 4 14 2 2 3" xfId="25163"/>
    <cellStyle name="常规 4 14 2 3" xfId="12610"/>
    <cellStyle name="常规 4 14 2 3 2" xfId="25165"/>
    <cellStyle name="常规 4 14 2 4" xfId="25162"/>
    <cellStyle name="常规 4 14 3" xfId="6819"/>
    <cellStyle name="常规 4 14 3 2" xfId="12612"/>
    <cellStyle name="常规 4 14 3 2 2" xfId="25167"/>
    <cellStyle name="常规 4 14 3 3" xfId="25166"/>
    <cellStyle name="常规 4 14 4" xfId="12609"/>
    <cellStyle name="常规 4 14 4 2" xfId="25168"/>
    <cellStyle name="常规 4 14 5" xfId="25161"/>
    <cellStyle name="常规 4 15" xfId="2094"/>
    <cellStyle name="常规 4 15 2" xfId="4713"/>
    <cellStyle name="常规 4 15 2 2" xfId="8920"/>
    <cellStyle name="常规 4 15 2 2 2" xfId="12615"/>
    <cellStyle name="常规 4 15 2 2 2 2" xfId="25172"/>
    <cellStyle name="常规 4 15 2 2 3" xfId="25171"/>
    <cellStyle name="常规 4 15 2 3" xfId="12614"/>
    <cellStyle name="常规 4 15 2 3 2" xfId="25173"/>
    <cellStyle name="常规 4 15 2 4" xfId="25170"/>
    <cellStyle name="常规 4 15 3" xfId="6820"/>
    <cellStyle name="常规 4 15 3 2" xfId="12616"/>
    <cellStyle name="常规 4 15 3 2 2" xfId="25175"/>
    <cellStyle name="常规 4 15 3 3" xfId="25174"/>
    <cellStyle name="常规 4 15 4" xfId="12613"/>
    <cellStyle name="常规 4 15 4 2" xfId="25176"/>
    <cellStyle name="常规 4 15 5" xfId="25169"/>
    <cellStyle name="常规 4 16" xfId="2095"/>
    <cellStyle name="常规 4 16 2" xfId="4714"/>
    <cellStyle name="常规 4 16 2 2" xfId="8921"/>
    <cellStyle name="常规 4 16 2 2 2" xfId="12619"/>
    <cellStyle name="常规 4 16 2 2 2 2" xfId="25180"/>
    <cellStyle name="常规 4 16 2 2 3" xfId="25179"/>
    <cellStyle name="常规 4 16 2 3" xfId="12618"/>
    <cellStyle name="常规 4 16 2 3 2" xfId="25181"/>
    <cellStyle name="常规 4 16 2 4" xfId="25178"/>
    <cellStyle name="常规 4 16 3" xfId="6821"/>
    <cellStyle name="常规 4 16 3 2" xfId="12620"/>
    <cellStyle name="常规 4 16 3 2 2" xfId="25183"/>
    <cellStyle name="常规 4 16 3 3" xfId="25182"/>
    <cellStyle name="常规 4 16 4" xfId="12617"/>
    <cellStyle name="常规 4 16 4 2" xfId="25184"/>
    <cellStyle name="常规 4 16 5" xfId="25177"/>
    <cellStyle name="常规 4 17" xfId="2096"/>
    <cellStyle name="常规 4 17 2" xfId="4715"/>
    <cellStyle name="常规 4 17 2 2" xfId="8922"/>
    <cellStyle name="常规 4 17 2 2 2" xfId="12623"/>
    <cellStyle name="常规 4 17 2 2 2 2" xfId="25188"/>
    <cellStyle name="常规 4 17 2 2 3" xfId="25187"/>
    <cellStyle name="常规 4 17 2 3" xfId="12622"/>
    <cellStyle name="常规 4 17 2 3 2" xfId="25189"/>
    <cellStyle name="常规 4 17 2 4" xfId="25186"/>
    <cellStyle name="常规 4 17 3" xfId="6822"/>
    <cellStyle name="常规 4 17 3 2" xfId="12624"/>
    <cellStyle name="常规 4 17 3 2 2" xfId="25191"/>
    <cellStyle name="常规 4 17 3 3" xfId="25190"/>
    <cellStyle name="常规 4 17 4" xfId="12621"/>
    <cellStyle name="常规 4 17 4 2" xfId="25192"/>
    <cellStyle name="常规 4 17 5" xfId="25185"/>
    <cellStyle name="常规 4 18" xfId="2097"/>
    <cellStyle name="常规 4 18 2" xfId="4716"/>
    <cellStyle name="常规 4 18 2 2" xfId="8923"/>
    <cellStyle name="常规 4 18 2 2 2" xfId="12627"/>
    <cellStyle name="常规 4 18 2 2 2 2" xfId="25196"/>
    <cellStyle name="常规 4 18 2 2 3" xfId="25195"/>
    <cellStyle name="常规 4 18 2 3" xfId="12626"/>
    <cellStyle name="常规 4 18 2 3 2" xfId="25197"/>
    <cellStyle name="常规 4 18 2 4" xfId="25194"/>
    <cellStyle name="常规 4 18 3" xfId="6823"/>
    <cellStyle name="常规 4 18 3 2" xfId="12628"/>
    <cellStyle name="常规 4 18 3 2 2" xfId="25199"/>
    <cellStyle name="常规 4 18 3 3" xfId="25198"/>
    <cellStyle name="常规 4 18 4" xfId="12625"/>
    <cellStyle name="常规 4 18 4 2" xfId="25200"/>
    <cellStyle name="常规 4 18 5" xfId="25193"/>
    <cellStyle name="常规 4 19" xfId="2098"/>
    <cellStyle name="常规 4 19 2" xfId="4717"/>
    <cellStyle name="常规 4 19 2 2" xfId="8924"/>
    <cellStyle name="常规 4 19 2 2 2" xfId="12631"/>
    <cellStyle name="常规 4 19 2 2 2 2" xfId="25204"/>
    <cellStyle name="常规 4 19 2 2 3" xfId="25203"/>
    <cellStyle name="常规 4 19 2 3" xfId="12630"/>
    <cellStyle name="常规 4 19 2 3 2" xfId="25205"/>
    <cellStyle name="常规 4 19 2 4" xfId="25202"/>
    <cellStyle name="常规 4 19 3" xfId="6824"/>
    <cellStyle name="常规 4 19 3 2" xfId="12632"/>
    <cellStyle name="常规 4 19 3 2 2" xfId="25207"/>
    <cellStyle name="常规 4 19 3 3" xfId="25206"/>
    <cellStyle name="常规 4 19 4" xfId="12629"/>
    <cellStyle name="常规 4 19 4 2" xfId="25208"/>
    <cellStyle name="常规 4 19 5" xfId="25201"/>
    <cellStyle name="常规 4 2" xfId="2099"/>
    <cellStyle name="常规 4 2 10" xfId="2100"/>
    <cellStyle name="常规 4 2 10 2" xfId="4718"/>
    <cellStyle name="常规 4 2 10 2 2" xfId="8925"/>
    <cellStyle name="常规 4 2 10 2 2 2" xfId="12636"/>
    <cellStyle name="常规 4 2 10 2 2 2 2" xfId="25213"/>
    <cellStyle name="常规 4 2 10 2 2 3" xfId="25212"/>
    <cellStyle name="常规 4 2 10 2 3" xfId="12635"/>
    <cellStyle name="常规 4 2 10 2 3 2" xfId="25214"/>
    <cellStyle name="常规 4 2 10 2 4" xfId="25211"/>
    <cellStyle name="常规 4 2 10 3" xfId="6825"/>
    <cellStyle name="常规 4 2 10 3 2" xfId="12637"/>
    <cellStyle name="常规 4 2 10 3 2 2" xfId="25216"/>
    <cellStyle name="常规 4 2 10 3 3" xfId="25215"/>
    <cellStyle name="常规 4 2 10 4" xfId="12634"/>
    <cellStyle name="常规 4 2 10 4 2" xfId="25217"/>
    <cellStyle name="常规 4 2 10 5" xfId="25210"/>
    <cellStyle name="常规 4 2 11" xfId="2101"/>
    <cellStyle name="常规 4 2 11 2" xfId="4719"/>
    <cellStyle name="常规 4 2 11 2 2" xfId="8926"/>
    <cellStyle name="常规 4 2 11 2 2 2" xfId="12640"/>
    <cellStyle name="常规 4 2 11 2 2 2 2" xfId="25221"/>
    <cellStyle name="常规 4 2 11 2 2 3" xfId="25220"/>
    <cellStyle name="常规 4 2 11 2 3" xfId="12639"/>
    <cellStyle name="常规 4 2 11 2 3 2" xfId="25222"/>
    <cellStyle name="常规 4 2 11 2 4" xfId="25219"/>
    <cellStyle name="常规 4 2 11 3" xfId="6826"/>
    <cellStyle name="常规 4 2 11 3 2" xfId="12641"/>
    <cellStyle name="常规 4 2 11 3 2 2" xfId="25224"/>
    <cellStyle name="常规 4 2 11 3 3" xfId="25223"/>
    <cellStyle name="常规 4 2 11 4" xfId="12638"/>
    <cellStyle name="常规 4 2 11 4 2" xfId="25225"/>
    <cellStyle name="常规 4 2 11 5" xfId="25218"/>
    <cellStyle name="常规 4 2 12" xfId="2102"/>
    <cellStyle name="常规 4 2 12 2" xfId="4720"/>
    <cellStyle name="常规 4 2 12 2 2" xfId="8927"/>
    <cellStyle name="常规 4 2 12 2 2 2" xfId="12644"/>
    <cellStyle name="常规 4 2 12 2 2 2 2" xfId="25229"/>
    <cellStyle name="常规 4 2 12 2 2 3" xfId="25228"/>
    <cellStyle name="常规 4 2 12 2 3" xfId="12643"/>
    <cellStyle name="常规 4 2 12 2 3 2" xfId="25230"/>
    <cellStyle name="常规 4 2 12 2 4" xfId="25227"/>
    <cellStyle name="常规 4 2 12 3" xfId="6827"/>
    <cellStyle name="常规 4 2 12 3 2" xfId="12645"/>
    <cellStyle name="常规 4 2 12 3 2 2" xfId="25232"/>
    <cellStyle name="常规 4 2 12 3 3" xfId="25231"/>
    <cellStyle name="常规 4 2 12 4" xfId="12642"/>
    <cellStyle name="常规 4 2 12 4 2" xfId="25233"/>
    <cellStyle name="常规 4 2 12 5" xfId="25226"/>
    <cellStyle name="常规 4 2 13" xfId="2103"/>
    <cellStyle name="常规 4 2 13 2" xfId="4721"/>
    <cellStyle name="常规 4 2 13 2 2" xfId="8928"/>
    <cellStyle name="常规 4 2 13 2 2 2" xfId="12648"/>
    <cellStyle name="常规 4 2 13 2 2 2 2" xfId="25237"/>
    <cellStyle name="常规 4 2 13 2 2 3" xfId="25236"/>
    <cellStyle name="常规 4 2 13 2 3" xfId="12647"/>
    <cellStyle name="常规 4 2 13 2 3 2" xfId="25238"/>
    <cellStyle name="常规 4 2 13 2 4" xfId="25235"/>
    <cellStyle name="常规 4 2 13 3" xfId="6828"/>
    <cellStyle name="常规 4 2 13 3 2" xfId="12649"/>
    <cellStyle name="常规 4 2 13 3 2 2" xfId="25240"/>
    <cellStyle name="常规 4 2 13 3 3" xfId="25239"/>
    <cellStyle name="常规 4 2 13 4" xfId="12646"/>
    <cellStyle name="常规 4 2 13 4 2" xfId="25241"/>
    <cellStyle name="常规 4 2 13 5" xfId="25234"/>
    <cellStyle name="常规 4 2 14" xfId="2104"/>
    <cellStyle name="常规 4 2 14 2" xfId="4722"/>
    <cellStyle name="常规 4 2 14 2 2" xfId="8929"/>
    <cellStyle name="常规 4 2 14 2 2 2" xfId="12652"/>
    <cellStyle name="常规 4 2 14 2 2 2 2" xfId="25245"/>
    <cellStyle name="常规 4 2 14 2 2 3" xfId="25244"/>
    <cellStyle name="常规 4 2 14 2 3" xfId="12651"/>
    <cellStyle name="常规 4 2 14 2 3 2" xfId="25246"/>
    <cellStyle name="常规 4 2 14 2 4" xfId="25243"/>
    <cellStyle name="常规 4 2 14 3" xfId="6829"/>
    <cellStyle name="常规 4 2 14 3 2" xfId="12653"/>
    <cellStyle name="常规 4 2 14 3 2 2" xfId="25248"/>
    <cellStyle name="常规 4 2 14 3 3" xfId="25247"/>
    <cellStyle name="常规 4 2 14 4" xfId="12650"/>
    <cellStyle name="常规 4 2 14 4 2" xfId="25249"/>
    <cellStyle name="常规 4 2 14 5" xfId="25242"/>
    <cellStyle name="常规 4 2 15" xfId="2105"/>
    <cellStyle name="常规 4 2 15 2" xfId="4723"/>
    <cellStyle name="常规 4 2 15 2 2" xfId="8930"/>
    <cellStyle name="常规 4 2 15 2 2 2" xfId="12656"/>
    <cellStyle name="常规 4 2 15 2 2 2 2" xfId="25253"/>
    <cellStyle name="常规 4 2 15 2 2 3" xfId="25252"/>
    <cellStyle name="常规 4 2 15 2 3" xfId="12655"/>
    <cellStyle name="常规 4 2 15 2 3 2" xfId="25254"/>
    <cellStyle name="常规 4 2 15 2 4" xfId="25251"/>
    <cellStyle name="常规 4 2 15 3" xfId="6830"/>
    <cellStyle name="常规 4 2 15 3 2" xfId="12657"/>
    <cellStyle name="常规 4 2 15 3 2 2" xfId="25256"/>
    <cellStyle name="常规 4 2 15 3 3" xfId="25255"/>
    <cellStyle name="常规 4 2 15 4" xfId="12654"/>
    <cellStyle name="常规 4 2 15 4 2" xfId="25257"/>
    <cellStyle name="常规 4 2 15 5" xfId="25250"/>
    <cellStyle name="常规 4 2 16" xfId="2106"/>
    <cellStyle name="常规 4 2 16 2" xfId="4724"/>
    <cellStyle name="常规 4 2 16 2 2" xfId="8931"/>
    <cellStyle name="常规 4 2 16 2 2 2" xfId="12660"/>
    <cellStyle name="常规 4 2 16 2 2 2 2" xfId="25261"/>
    <cellStyle name="常规 4 2 16 2 2 3" xfId="25260"/>
    <cellStyle name="常规 4 2 16 2 3" xfId="12659"/>
    <cellStyle name="常规 4 2 16 2 3 2" xfId="25262"/>
    <cellStyle name="常规 4 2 16 2 4" xfId="25259"/>
    <cellStyle name="常规 4 2 16 3" xfId="6831"/>
    <cellStyle name="常规 4 2 16 3 2" xfId="12661"/>
    <cellStyle name="常规 4 2 16 3 2 2" xfId="25264"/>
    <cellStyle name="常规 4 2 16 3 3" xfId="25263"/>
    <cellStyle name="常规 4 2 16 4" xfId="12658"/>
    <cellStyle name="常规 4 2 16 4 2" xfId="25265"/>
    <cellStyle name="常规 4 2 16 5" xfId="25258"/>
    <cellStyle name="常规 4 2 17" xfId="2107"/>
    <cellStyle name="常规 4 2 17 2" xfId="4725"/>
    <cellStyle name="常规 4 2 17 2 2" xfId="8932"/>
    <cellStyle name="常规 4 2 17 2 2 2" xfId="12664"/>
    <cellStyle name="常规 4 2 17 2 2 2 2" xfId="25269"/>
    <cellStyle name="常规 4 2 17 2 2 3" xfId="25268"/>
    <cellStyle name="常规 4 2 17 2 3" xfId="12663"/>
    <cellStyle name="常规 4 2 17 2 3 2" xfId="25270"/>
    <cellStyle name="常规 4 2 17 2 4" xfId="25267"/>
    <cellStyle name="常规 4 2 17 3" xfId="6832"/>
    <cellStyle name="常规 4 2 17 3 2" xfId="12665"/>
    <cellStyle name="常规 4 2 17 3 2 2" xfId="25272"/>
    <cellStyle name="常规 4 2 17 3 3" xfId="25271"/>
    <cellStyle name="常规 4 2 17 4" xfId="12662"/>
    <cellStyle name="常规 4 2 17 4 2" xfId="25273"/>
    <cellStyle name="常规 4 2 17 5" xfId="25266"/>
    <cellStyle name="常规 4 2 18" xfId="2108"/>
    <cellStyle name="常规 4 2 18 2" xfId="4726"/>
    <cellStyle name="常规 4 2 18 2 2" xfId="8933"/>
    <cellStyle name="常规 4 2 18 2 2 2" xfId="12668"/>
    <cellStyle name="常规 4 2 18 2 2 2 2" xfId="25277"/>
    <cellStyle name="常规 4 2 18 2 2 3" xfId="25276"/>
    <cellStyle name="常规 4 2 18 2 3" xfId="12667"/>
    <cellStyle name="常规 4 2 18 2 3 2" xfId="25278"/>
    <cellStyle name="常规 4 2 18 2 4" xfId="25275"/>
    <cellStyle name="常规 4 2 18 3" xfId="6833"/>
    <cellStyle name="常规 4 2 18 3 2" xfId="12669"/>
    <cellStyle name="常规 4 2 18 3 2 2" xfId="25280"/>
    <cellStyle name="常规 4 2 18 3 3" xfId="25279"/>
    <cellStyle name="常规 4 2 18 4" xfId="12666"/>
    <cellStyle name="常规 4 2 18 4 2" xfId="25281"/>
    <cellStyle name="常规 4 2 18 5" xfId="25274"/>
    <cellStyle name="常规 4 2 19" xfId="3098"/>
    <cellStyle name="常规 4 2 19 2" xfId="7323"/>
    <cellStyle name="常规 4 2 19 2 2" xfId="12671"/>
    <cellStyle name="常规 4 2 19 2 2 2" xfId="25284"/>
    <cellStyle name="常规 4 2 19 2 3" xfId="25283"/>
    <cellStyle name="常规 4 2 19 3" xfId="12670"/>
    <cellStyle name="常规 4 2 19 3 2" xfId="25285"/>
    <cellStyle name="常规 4 2 19 4" xfId="25282"/>
    <cellStyle name="常规 4 2 2" xfId="2109"/>
    <cellStyle name="常规 4 2 2 2" xfId="2110"/>
    <cellStyle name="常规 4 2 2 2 2" xfId="2111"/>
    <cellStyle name="常规 4 2 2 2 2 2" xfId="2112"/>
    <cellStyle name="常规 4 2 2 2 2 2 2" xfId="12676"/>
    <cellStyle name="常规 4 2 2 2 2 2 2 2" xfId="25290"/>
    <cellStyle name="常规 4 2 2 2 2 2 3" xfId="12675"/>
    <cellStyle name="常规 4 2 2 2 2 2 3 2" xfId="25291"/>
    <cellStyle name="常规 4 2 2 2 2 2 4" xfId="25289"/>
    <cellStyle name="常规 4 2 2 2 2 2 5" xfId="32739"/>
    <cellStyle name="常规 4 2 2 2 2 3" xfId="12677"/>
    <cellStyle name="常规 4 2 2 2 2 3 2" xfId="25292"/>
    <cellStyle name="常规 4 2 2 2 2 4" xfId="12674"/>
    <cellStyle name="常规 4 2 2 2 2 4 2" xfId="25293"/>
    <cellStyle name="常规 4 2 2 2 2 5" xfId="25288"/>
    <cellStyle name="常规 4 2 2 2 2 6" xfId="32738"/>
    <cellStyle name="常规 4 2 2 2 3" xfId="2113"/>
    <cellStyle name="常规 4 2 2 2 3 2" xfId="12679"/>
    <cellStyle name="常规 4 2 2 2 3 2 2" xfId="25295"/>
    <cellStyle name="常规 4 2 2 2 3 3" xfId="12678"/>
    <cellStyle name="常规 4 2 2 2 3 3 2" xfId="25296"/>
    <cellStyle name="常规 4 2 2 2 3 4" xfId="25294"/>
    <cellStyle name="常规 4 2 2 2 3 5" xfId="32740"/>
    <cellStyle name="常规 4 2 2 2 4" xfId="2114"/>
    <cellStyle name="常规 4 2 2 2 4 2" xfId="12680"/>
    <cellStyle name="常规 4 2 2 2 4 2 2" xfId="25298"/>
    <cellStyle name="常规 4 2 2 2 4 3" xfId="25297"/>
    <cellStyle name="常规 4 2 2 2 4 4" xfId="32741"/>
    <cellStyle name="常规 4 2 2 2 5" xfId="12681"/>
    <cellStyle name="常规 4 2 2 2 5 2" xfId="25299"/>
    <cellStyle name="常规 4 2 2 2 6" xfId="12673"/>
    <cellStyle name="常规 4 2 2 2 6 2" xfId="25300"/>
    <cellStyle name="常规 4 2 2 2 7" xfId="25287"/>
    <cellStyle name="常规 4 2 2 2 8" xfId="32737"/>
    <cellStyle name="常规 4 2 2 3" xfId="2115"/>
    <cellStyle name="常规 4 2 2 3 2" xfId="2116"/>
    <cellStyle name="常规 4 2 2 3 2 2" xfId="12684"/>
    <cellStyle name="常规 4 2 2 3 2 2 2" xfId="25303"/>
    <cellStyle name="常规 4 2 2 3 2 3" xfId="12683"/>
    <cellStyle name="常规 4 2 2 3 2 3 2" xfId="25304"/>
    <cellStyle name="常规 4 2 2 3 2 4" xfId="25302"/>
    <cellStyle name="常规 4 2 2 3 2 5" xfId="32743"/>
    <cellStyle name="常规 4 2 2 3 3" xfId="2117"/>
    <cellStyle name="常规 4 2 2 3 3 2" xfId="12685"/>
    <cellStyle name="常规 4 2 2 3 3 2 2" xfId="25306"/>
    <cellStyle name="常规 4 2 2 3 3 3" xfId="25305"/>
    <cellStyle name="常规 4 2 2 3 3 4" xfId="32744"/>
    <cellStyle name="常规 4 2 2 3 4" xfId="12686"/>
    <cellStyle name="常规 4 2 2 3 4 2" xfId="25307"/>
    <cellStyle name="常规 4 2 2 3 5" xfId="12682"/>
    <cellStyle name="常规 4 2 2 3 5 2" xfId="25308"/>
    <cellStyle name="常规 4 2 2 3 6" xfId="25301"/>
    <cellStyle name="常规 4 2 2 3 7" xfId="32742"/>
    <cellStyle name="常规 4 2 2 4" xfId="2118"/>
    <cellStyle name="常规 4 2 2 4 2" xfId="12688"/>
    <cellStyle name="常规 4 2 2 4 2 2" xfId="25310"/>
    <cellStyle name="常规 4 2 2 4 3" xfId="12687"/>
    <cellStyle name="常规 4 2 2 4 3 2" xfId="25311"/>
    <cellStyle name="常规 4 2 2 4 4" xfId="25309"/>
    <cellStyle name="常规 4 2 2 4 5" xfId="32745"/>
    <cellStyle name="常规 4 2 2 5" xfId="2119"/>
    <cellStyle name="常规 4 2 2 5 2" xfId="12689"/>
    <cellStyle name="常规 4 2 2 5 2 2" xfId="25313"/>
    <cellStyle name="常规 4 2 2 5 3" xfId="25312"/>
    <cellStyle name="常规 4 2 2 5 4" xfId="32746"/>
    <cellStyle name="常规 4 2 2 6" xfId="12690"/>
    <cellStyle name="常规 4 2 2 6 2" xfId="25314"/>
    <cellStyle name="常规 4 2 2 7" xfId="12672"/>
    <cellStyle name="常规 4 2 2 7 2" xfId="25315"/>
    <cellStyle name="常规 4 2 2 8" xfId="25286"/>
    <cellStyle name="常规 4 2 2 9" xfId="32736"/>
    <cellStyle name="常规 4 2 20" xfId="12691"/>
    <cellStyle name="常规 4 2 20 2" xfId="25316"/>
    <cellStyle name="常规 4 2 21" xfId="12633"/>
    <cellStyle name="常规 4 2 21 2" xfId="25317"/>
    <cellStyle name="常规 4 2 22" xfId="25209"/>
    <cellStyle name="常规 4 2 23" xfId="32735"/>
    <cellStyle name="常规 4 2 3" xfId="2120"/>
    <cellStyle name="常规 4 2 3 2" xfId="2121"/>
    <cellStyle name="常规 4 2 3 2 2" xfId="2122"/>
    <cellStyle name="常规 4 2 3 2 2 2" xfId="12695"/>
    <cellStyle name="常规 4 2 3 2 2 2 2" xfId="25321"/>
    <cellStyle name="常规 4 2 3 2 2 3" xfId="12694"/>
    <cellStyle name="常规 4 2 3 2 2 3 2" xfId="25322"/>
    <cellStyle name="常规 4 2 3 2 2 4" xfId="25320"/>
    <cellStyle name="常规 4 2 3 2 2 5" xfId="32749"/>
    <cellStyle name="常规 4 2 3 2 3" xfId="12696"/>
    <cellStyle name="常规 4 2 3 2 3 2" xfId="25323"/>
    <cellStyle name="常规 4 2 3 2 4" xfId="12693"/>
    <cellStyle name="常规 4 2 3 2 4 2" xfId="25324"/>
    <cellStyle name="常规 4 2 3 2 5" xfId="25319"/>
    <cellStyle name="常规 4 2 3 2 6" xfId="32748"/>
    <cellStyle name="常规 4 2 3 3" xfId="2123"/>
    <cellStyle name="常规 4 2 3 3 2" xfId="12698"/>
    <cellStyle name="常规 4 2 3 3 2 2" xfId="25326"/>
    <cellStyle name="常规 4 2 3 3 3" xfId="12697"/>
    <cellStyle name="常规 4 2 3 3 3 2" xfId="25327"/>
    <cellStyle name="常规 4 2 3 3 4" xfId="25325"/>
    <cellStyle name="常规 4 2 3 3 5" xfId="32750"/>
    <cellStyle name="常规 4 2 3 4" xfId="2124"/>
    <cellStyle name="常规 4 2 3 4 2" xfId="12699"/>
    <cellStyle name="常规 4 2 3 4 2 2" xfId="25329"/>
    <cellStyle name="常规 4 2 3 4 3" xfId="25328"/>
    <cellStyle name="常规 4 2 3 4 4" xfId="32751"/>
    <cellStyle name="常规 4 2 3 5" xfId="12700"/>
    <cellStyle name="常规 4 2 3 5 2" xfId="25330"/>
    <cellStyle name="常规 4 2 3 6" xfId="12692"/>
    <cellStyle name="常规 4 2 3 6 2" xfId="25331"/>
    <cellStyle name="常规 4 2 3 7" xfId="25318"/>
    <cellStyle name="常规 4 2 3 8" xfId="32747"/>
    <cellStyle name="常规 4 2 4" xfId="2125"/>
    <cellStyle name="常规 4 2 4 2" xfId="2126"/>
    <cellStyle name="常规 4 2 4 2 2" xfId="2127"/>
    <cellStyle name="常规 4 2 4 2 2 2" xfId="4729"/>
    <cellStyle name="常规 4 2 4 2 2 2 2" xfId="8936"/>
    <cellStyle name="常规 4 2 4 2 2 2 2 2" xfId="12705"/>
    <cellStyle name="常规 4 2 4 2 2 2 2 2 2" xfId="25337"/>
    <cellStyle name="常规 4 2 4 2 2 2 2 3" xfId="25336"/>
    <cellStyle name="常规 4 2 4 2 2 2 3" xfId="12704"/>
    <cellStyle name="常规 4 2 4 2 2 2 3 2" xfId="25338"/>
    <cellStyle name="常规 4 2 4 2 2 2 4" xfId="25335"/>
    <cellStyle name="常规 4 2 4 2 2 3" xfId="6836"/>
    <cellStyle name="常规 4 2 4 2 2 3 2" xfId="12706"/>
    <cellStyle name="常规 4 2 4 2 2 3 2 2" xfId="25340"/>
    <cellStyle name="常规 4 2 4 2 2 3 3" xfId="25339"/>
    <cellStyle name="常规 4 2 4 2 2 4" xfId="12707"/>
    <cellStyle name="常规 4 2 4 2 2 4 2" xfId="25341"/>
    <cellStyle name="常规 4 2 4 2 2 5" xfId="12703"/>
    <cellStyle name="常规 4 2 4 2 2 5 2" xfId="25342"/>
    <cellStyle name="常规 4 2 4 2 2 6" xfId="25334"/>
    <cellStyle name="常规 4 2 4 2 3" xfId="4728"/>
    <cellStyle name="常规 4 2 4 2 3 2" xfId="8935"/>
    <cellStyle name="常规 4 2 4 2 3 2 2" xfId="12709"/>
    <cellStyle name="常规 4 2 4 2 3 2 2 2" xfId="25345"/>
    <cellStyle name="常规 4 2 4 2 3 2 3" xfId="25344"/>
    <cellStyle name="常规 4 2 4 2 3 3" xfId="12708"/>
    <cellStyle name="常规 4 2 4 2 3 3 2" xfId="25346"/>
    <cellStyle name="常规 4 2 4 2 3 4" xfId="25343"/>
    <cellStyle name="常规 4 2 4 2 4" xfId="6835"/>
    <cellStyle name="常规 4 2 4 2 4 2" xfId="12710"/>
    <cellStyle name="常规 4 2 4 2 4 2 2" xfId="25348"/>
    <cellStyle name="常规 4 2 4 2 4 3" xfId="25347"/>
    <cellStyle name="常规 4 2 4 2 5" xfId="12711"/>
    <cellStyle name="常规 4 2 4 2 5 2" xfId="25349"/>
    <cellStyle name="常规 4 2 4 2 6" xfId="12702"/>
    <cellStyle name="常规 4 2 4 2 6 2" xfId="25350"/>
    <cellStyle name="常规 4 2 4 2 7" xfId="25333"/>
    <cellStyle name="常规 4 2 4 3" xfId="2128"/>
    <cellStyle name="常规 4 2 4 3 2" xfId="4730"/>
    <cellStyle name="常规 4 2 4 3 2 2" xfId="8937"/>
    <cellStyle name="常规 4 2 4 3 2 2 2" xfId="12714"/>
    <cellStyle name="常规 4 2 4 3 2 2 2 2" xfId="25354"/>
    <cellStyle name="常规 4 2 4 3 2 2 3" xfId="25353"/>
    <cellStyle name="常规 4 2 4 3 2 3" xfId="12713"/>
    <cellStyle name="常规 4 2 4 3 2 3 2" xfId="25355"/>
    <cellStyle name="常规 4 2 4 3 2 4" xfId="25352"/>
    <cellStyle name="常规 4 2 4 3 3" xfId="6837"/>
    <cellStyle name="常规 4 2 4 3 3 2" xfId="12715"/>
    <cellStyle name="常规 4 2 4 3 3 2 2" xfId="25357"/>
    <cellStyle name="常规 4 2 4 3 3 3" xfId="25356"/>
    <cellStyle name="常规 4 2 4 3 4" xfId="12716"/>
    <cellStyle name="常规 4 2 4 3 4 2" xfId="25358"/>
    <cellStyle name="常规 4 2 4 3 5" xfId="12712"/>
    <cellStyle name="常规 4 2 4 3 5 2" xfId="25359"/>
    <cellStyle name="常规 4 2 4 3 6" xfId="25351"/>
    <cellStyle name="常规 4 2 4 4" xfId="2129"/>
    <cellStyle name="常规 4 2 4 4 2" xfId="12717"/>
    <cellStyle name="常规 4 2 4 4 2 2" xfId="25361"/>
    <cellStyle name="常规 4 2 4 4 3" xfId="25360"/>
    <cellStyle name="常规 4 2 4 4 4" xfId="32752"/>
    <cellStyle name="常规 4 2 4 5" xfId="4727"/>
    <cellStyle name="常规 4 2 4 5 2" xfId="8934"/>
    <cellStyle name="常规 4 2 4 5 2 2" xfId="12719"/>
    <cellStyle name="常规 4 2 4 5 2 2 2" xfId="25364"/>
    <cellStyle name="常规 4 2 4 5 2 3" xfId="25363"/>
    <cellStyle name="常规 4 2 4 5 3" xfId="12718"/>
    <cellStyle name="常规 4 2 4 5 3 2" xfId="25365"/>
    <cellStyle name="常规 4 2 4 5 4" xfId="25362"/>
    <cellStyle name="常规 4 2 4 6" xfId="6834"/>
    <cellStyle name="常规 4 2 4 6 2" xfId="12720"/>
    <cellStyle name="常规 4 2 4 6 2 2" xfId="25367"/>
    <cellStyle name="常规 4 2 4 6 3" xfId="25366"/>
    <cellStyle name="常规 4 2 4 7" xfId="12721"/>
    <cellStyle name="常规 4 2 4 7 2" xfId="25368"/>
    <cellStyle name="常规 4 2 4 8" xfId="12701"/>
    <cellStyle name="常规 4 2 4 8 2" xfId="25369"/>
    <cellStyle name="常规 4 2 4 9" xfId="25332"/>
    <cellStyle name="常规 4 2 5" xfId="2130"/>
    <cellStyle name="常规 4 2 5 2" xfId="2131"/>
    <cellStyle name="常规 4 2 5 2 2" xfId="12724"/>
    <cellStyle name="常规 4 2 5 2 2 2" xfId="25372"/>
    <cellStyle name="常规 4 2 5 2 3" xfId="12723"/>
    <cellStyle name="常规 4 2 5 2 3 2" xfId="25373"/>
    <cellStyle name="常规 4 2 5 2 4" xfId="25371"/>
    <cellStyle name="常规 4 2 5 2 5" xfId="32754"/>
    <cellStyle name="常规 4 2 5 3" xfId="12725"/>
    <cellStyle name="常规 4 2 5 3 2" xfId="25374"/>
    <cellStyle name="常规 4 2 5 4" xfId="12722"/>
    <cellStyle name="常规 4 2 5 4 2" xfId="25375"/>
    <cellStyle name="常规 4 2 5 5" xfId="25370"/>
    <cellStyle name="常规 4 2 5 6" xfId="32753"/>
    <cellStyle name="常规 4 2 6" xfId="2132"/>
    <cellStyle name="常规 4 2 6 2" xfId="12727"/>
    <cellStyle name="常规 4 2 6 2 2" xfId="25377"/>
    <cellStyle name="常规 4 2 6 3" xfId="12726"/>
    <cellStyle name="常规 4 2 6 3 2" xfId="25378"/>
    <cellStyle name="常规 4 2 6 4" xfId="25376"/>
    <cellStyle name="常规 4 2 6 5" xfId="32755"/>
    <cellStyle name="常规 4 2 7" xfId="2133"/>
    <cellStyle name="常规 4 2 7 2" xfId="12729"/>
    <cellStyle name="常规 4 2 7 2 2" xfId="25380"/>
    <cellStyle name="常规 4 2 7 3" xfId="12728"/>
    <cellStyle name="常规 4 2 7 3 2" xfId="25381"/>
    <cellStyle name="常规 4 2 7 4" xfId="25379"/>
    <cellStyle name="常规 4 2 7 5" xfId="32756"/>
    <cellStyle name="常规 4 2 8" xfId="2134"/>
    <cellStyle name="常规 4 2 8 2" xfId="12730"/>
    <cellStyle name="常规 4 2 8 2 2" xfId="25383"/>
    <cellStyle name="常规 4 2 8 3" xfId="25382"/>
    <cellStyle name="常规 4 2 8 4" xfId="32757"/>
    <cellStyle name="常规 4 2 9" xfId="2135"/>
    <cellStyle name="常规 4 2 9 2" xfId="4731"/>
    <cellStyle name="常规 4 2 9 2 2" xfId="8938"/>
    <cellStyle name="常规 4 2 9 2 2 2" xfId="12733"/>
    <cellStyle name="常规 4 2 9 2 2 2 2" xfId="25387"/>
    <cellStyle name="常规 4 2 9 2 2 3" xfId="25386"/>
    <cellStyle name="常规 4 2 9 2 3" xfId="12732"/>
    <cellStyle name="常规 4 2 9 2 3 2" xfId="25388"/>
    <cellStyle name="常规 4 2 9 2 4" xfId="25385"/>
    <cellStyle name="常规 4 2 9 3" xfId="6838"/>
    <cellStyle name="常规 4 2 9 3 2" xfId="12734"/>
    <cellStyle name="常规 4 2 9 3 2 2" xfId="25390"/>
    <cellStyle name="常规 4 2 9 3 3" xfId="25389"/>
    <cellStyle name="常规 4 2 9 4" xfId="12731"/>
    <cellStyle name="常规 4 2 9 4 2" xfId="25391"/>
    <cellStyle name="常规 4 2 9 5" xfId="25384"/>
    <cellStyle name="常规 4 20" xfId="3097"/>
    <cellStyle name="常规 4 20 2" xfId="7322"/>
    <cellStyle name="常规 4 20 2 2" xfId="12736"/>
    <cellStyle name="常规 4 20 2 2 2" xfId="25394"/>
    <cellStyle name="常规 4 20 2 3" xfId="25393"/>
    <cellStyle name="常规 4 20 3" xfId="12735"/>
    <cellStyle name="常规 4 20 3 2" xfId="25395"/>
    <cellStyle name="常规 4 20 4" xfId="25392"/>
    <cellStyle name="常规 4 21" xfId="12737"/>
    <cellStyle name="常规 4 21 2" xfId="25396"/>
    <cellStyle name="常规 4 22" xfId="25128"/>
    <cellStyle name="常规 4 23" xfId="32734"/>
    <cellStyle name="常规 4 3" xfId="2136"/>
    <cellStyle name="常规 4 3 10" xfId="12738"/>
    <cellStyle name="常规 4 3 10 2" xfId="25398"/>
    <cellStyle name="常规 4 3 11" xfId="25397"/>
    <cellStyle name="常规 4 3 12" xfId="32758"/>
    <cellStyle name="常规 4 3 2" xfId="2137"/>
    <cellStyle name="常规 4 3 2 2" xfId="2138"/>
    <cellStyle name="常规 4 3 2 2 2" xfId="12740"/>
    <cellStyle name="常规 4 3 2 2 2 2" xfId="25401"/>
    <cellStyle name="常规 4 3 2 2 3" xfId="25400"/>
    <cellStyle name="常规 4 3 2 2 4" xfId="32759"/>
    <cellStyle name="常规 4 3 2 3" xfId="12739"/>
    <cellStyle name="常规 4 3 2 3 2" xfId="25402"/>
    <cellStyle name="常规 4 3 2 4" xfId="25399"/>
    <cellStyle name="常规 4 3 3" xfId="2139"/>
    <cellStyle name="常规 4 3 3 2" xfId="2140"/>
    <cellStyle name="常规 4 3 3 2 2" xfId="2141"/>
    <cellStyle name="常规 4 3 3 2 2 2" xfId="12744"/>
    <cellStyle name="常规 4 3 3 2 2 2 2" xfId="25406"/>
    <cellStyle name="常规 4 3 3 2 2 3" xfId="12743"/>
    <cellStyle name="常规 4 3 3 2 2 3 2" xfId="25407"/>
    <cellStyle name="常规 4 3 3 2 2 4" xfId="25405"/>
    <cellStyle name="常规 4 3 3 2 2 5" xfId="32762"/>
    <cellStyle name="常规 4 3 3 2 3" xfId="12745"/>
    <cellStyle name="常规 4 3 3 2 3 2" xfId="25408"/>
    <cellStyle name="常规 4 3 3 2 4" xfId="12742"/>
    <cellStyle name="常规 4 3 3 2 4 2" xfId="25409"/>
    <cellStyle name="常规 4 3 3 2 5" xfId="25404"/>
    <cellStyle name="常规 4 3 3 2 6" xfId="32761"/>
    <cellStyle name="常规 4 3 3 3" xfId="2142"/>
    <cellStyle name="常规 4 3 3 3 2" xfId="12747"/>
    <cellStyle name="常规 4 3 3 3 2 2" xfId="25411"/>
    <cellStyle name="常规 4 3 3 3 3" xfId="12746"/>
    <cellStyle name="常规 4 3 3 3 3 2" xfId="25412"/>
    <cellStyle name="常规 4 3 3 3 4" xfId="25410"/>
    <cellStyle name="常规 4 3 3 3 5" xfId="32763"/>
    <cellStyle name="常规 4 3 3 4" xfId="2143"/>
    <cellStyle name="常规 4 3 3 4 2" xfId="12748"/>
    <cellStyle name="常规 4 3 3 4 2 2" xfId="25414"/>
    <cellStyle name="常规 4 3 3 4 3" xfId="25413"/>
    <cellStyle name="常规 4 3 3 4 4" xfId="32764"/>
    <cellStyle name="常规 4 3 3 5" xfId="12749"/>
    <cellStyle name="常规 4 3 3 5 2" xfId="25415"/>
    <cellStyle name="常规 4 3 3 6" xfId="12741"/>
    <cellStyle name="常规 4 3 3 6 2" xfId="25416"/>
    <cellStyle name="常规 4 3 3 7" xfId="25403"/>
    <cellStyle name="常规 4 3 3 8" xfId="32760"/>
    <cellStyle name="常规 4 3 4" xfId="2144"/>
    <cellStyle name="常规 4 3 4 2" xfId="2145"/>
    <cellStyle name="常规 4 3 4 2 2" xfId="12752"/>
    <cellStyle name="常规 4 3 4 2 2 2" xfId="25419"/>
    <cellStyle name="常规 4 3 4 2 3" xfId="12751"/>
    <cellStyle name="常规 4 3 4 2 3 2" xfId="25420"/>
    <cellStyle name="常规 4 3 4 2 4" xfId="25418"/>
    <cellStyle name="常规 4 3 4 2 5" xfId="32766"/>
    <cellStyle name="常规 4 3 4 3" xfId="12753"/>
    <cellStyle name="常规 4 3 4 3 2" xfId="25421"/>
    <cellStyle name="常规 4 3 4 4" xfId="12750"/>
    <cellStyle name="常规 4 3 4 4 2" xfId="25422"/>
    <cellStyle name="常规 4 3 4 5" xfId="25417"/>
    <cellStyle name="常规 4 3 4 6" xfId="32765"/>
    <cellStyle name="常规 4 3 5" xfId="2146"/>
    <cellStyle name="常规 4 3 5 2" xfId="12755"/>
    <cellStyle name="常规 4 3 5 2 2" xfId="25424"/>
    <cellStyle name="常规 4 3 5 3" xfId="12754"/>
    <cellStyle name="常规 4 3 5 3 2" xfId="25425"/>
    <cellStyle name="常规 4 3 5 4" xfId="25423"/>
    <cellStyle name="常规 4 3 5 5" xfId="32767"/>
    <cellStyle name="常规 4 3 6" xfId="2147"/>
    <cellStyle name="常规 4 3 6 2" xfId="4732"/>
    <cellStyle name="常规 4 3 6 2 2" xfId="12757"/>
    <cellStyle name="常规 4 3 6 2 2 2" xfId="25428"/>
    <cellStyle name="常规 4 3 6 2 3" xfId="25427"/>
    <cellStyle name="常规 4 3 6 3" xfId="12756"/>
    <cellStyle name="常规 4 3 6 3 2" xfId="25429"/>
    <cellStyle name="常规 4 3 6 4" xfId="25426"/>
    <cellStyle name="常规 4 3 7" xfId="2148"/>
    <cellStyle name="常规 4 3 7 2" xfId="12758"/>
    <cellStyle name="常规 4 3 7 2 2" xfId="25431"/>
    <cellStyle name="常规 4 3 7 3" xfId="25430"/>
    <cellStyle name="常规 4 3 7 4" xfId="32768"/>
    <cellStyle name="常规 4 3 8" xfId="3122"/>
    <cellStyle name="常规 4 3 8 2" xfId="12759"/>
    <cellStyle name="常规 4 3 8 2 2" xfId="25433"/>
    <cellStyle name="常规 4 3 8 3" xfId="25432"/>
    <cellStyle name="常规 4 3 9" xfId="12760"/>
    <cellStyle name="常规 4 3 9 2" xfId="25434"/>
    <cellStyle name="常规 4 4" xfId="2149"/>
    <cellStyle name="常规 4 4 2" xfId="2150"/>
    <cellStyle name="常规 4 4 2 2" xfId="2151"/>
    <cellStyle name="常规 4 4 2 2 2" xfId="12764"/>
    <cellStyle name="常规 4 4 2 2 2 2" xfId="25438"/>
    <cellStyle name="常规 4 4 2 2 3" xfId="12763"/>
    <cellStyle name="常规 4 4 2 2 3 2" xfId="25439"/>
    <cellStyle name="常规 4 4 2 2 4" xfId="25437"/>
    <cellStyle name="常规 4 4 2 2 5" xfId="32771"/>
    <cellStyle name="常规 4 4 2 3" xfId="12765"/>
    <cellStyle name="常规 4 4 2 3 2" xfId="25440"/>
    <cellStyle name="常规 4 4 2 4" xfId="12762"/>
    <cellStyle name="常规 4 4 2 4 2" xfId="25441"/>
    <cellStyle name="常规 4 4 2 5" xfId="25436"/>
    <cellStyle name="常规 4 4 2 6" xfId="32770"/>
    <cellStyle name="常规 4 4 3" xfId="2152"/>
    <cellStyle name="常规 4 4 3 2" xfId="12767"/>
    <cellStyle name="常规 4 4 3 2 2" xfId="25443"/>
    <cellStyle name="常规 4 4 3 3" xfId="12766"/>
    <cellStyle name="常规 4 4 3 3 2" xfId="25444"/>
    <cellStyle name="常规 4 4 3 4" xfId="25442"/>
    <cellStyle name="常规 4 4 3 5" xfId="32772"/>
    <cellStyle name="常规 4 4 4" xfId="2153"/>
    <cellStyle name="常规 4 4 4 2" xfId="12768"/>
    <cellStyle name="常规 4 4 4 2 2" xfId="25446"/>
    <cellStyle name="常规 4 4 4 3" xfId="25445"/>
    <cellStyle name="常规 4 4 4 4" xfId="32773"/>
    <cellStyle name="常规 4 4 5" xfId="12769"/>
    <cellStyle name="常规 4 4 5 2" xfId="25447"/>
    <cellStyle name="常规 4 4 6" xfId="12761"/>
    <cellStyle name="常规 4 4 6 2" xfId="25448"/>
    <cellStyle name="常规 4 4 7" xfId="25435"/>
    <cellStyle name="常规 4 4 8" xfId="32769"/>
    <cellStyle name="常规 4 5" xfId="2154"/>
    <cellStyle name="常规 4 5 2" xfId="2155"/>
    <cellStyle name="常规 4 5 2 2" xfId="2156"/>
    <cellStyle name="常规 4 5 2 2 2" xfId="4735"/>
    <cellStyle name="常规 4 5 2 2 2 2" xfId="8941"/>
    <cellStyle name="常规 4 5 2 2 2 2 2" xfId="12774"/>
    <cellStyle name="常规 4 5 2 2 2 2 2 2" xfId="25454"/>
    <cellStyle name="常规 4 5 2 2 2 2 3" xfId="25453"/>
    <cellStyle name="常规 4 5 2 2 2 3" xfId="12773"/>
    <cellStyle name="常规 4 5 2 2 2 3 2" xfId="25455"/>
    <cellStyle name="常规 4 5 2 2 2 4" xfId="25452"/>
    <cellStyle name="常规 4 5 2 2 3" xfId="6841"/>
    <cellStyle name="常规 4 5 2 2 3 2" xfId="12775"/>
    <cellStyle name="常规 4 5 2 2 3 2 2" xfId="25457"/>
    <cellStyle name="常规 4 5 2 2 3 3" xfId="25456"/>
    <cellStyle name="常规 4 5 2 2 4" xfId="12776"/>
    <cellStyle name="常规 4 5 2 2 4 2" xfId="25458"/>
    <cellStyle name="常规 4 5 2 2 5" xfId="12772"/>
    <cellStyle name="常规 4 5 2 2 5 2" xfId="25459"/>
    <cellStyle name="常规 4 5 2 2 6" xfId="25451"/>
    <cellStyle name="常规 4 5 2 3" xfId="4734"/>
    <cellStyle name="常规 4 5 2 3 2" xfId="8940"/>
    <cellStyle name="常规 4 5 2 3 2 2" xfId="12778"/>
    <cellStyle name="常规 4 5 2 3 2 2 2" xfId="25462"/>
    <cellStyle name="常规 4 5 2 3 2 3" xfId="25461"/>
    <cellStyle name="常规 4 5 2 3 3" xfId="12777"/>
    <cellStyle name="常规 4 5 2 3 3 2" xfId="25463"/>
    <cellStyle name="常规 4 5 2 3 4" xfId="25460"/>
    <cellStyle name="常规 4 5 2 4" xfId="6840"/>
    <cellStyle name="常规 4 5 2 4 2" xfId="12779"/>
    <cellStyle name="常规 4 5 2 4 2 2" xfId="25465"/>
    <cellStyle name="常规 4 5 2 4 3" xfId="25464"/>
    <cellStyle name="常规 4 5 2 5" xfId="12780"/>
    <cellStyle name="常规 4 5 2 5 2" xfId="25466"/>
    <cellStyle name="常规 4 5 2 6" xfId="12771"/>
    <cellStyle name="常规 4 5 2 6 2" xfId="25467"/>
    <cellStyle name="常规 4 5 2 7" xfId="25450"/>
    <cellStyle name="常规 4 5 3" xfId="2157"/>
    <cellStyle name="常规 4 5 3 2" xfId="4736"/>
    <cellStyle name="常规 4 5 3 2 2" xfId="8942"/>
    <cellStyle name="常规 4 5 3 2 2 2" xfId="12783"/>
    <cellStyle name="常规 4 5 3 2 2 2 2" xfId="25471"/>
    <cellStyle name="常规 4 5 3 2 2 3" xfId="25470"/>
    <cellStyle name="常规 4 5 3 2 3" xfId="12782"/>
    <cellStyle name="常规 4 5 3 2 3 2" xfId="25472"/>
    <cellStyle name="常规 4 5 3 2 4" xfId="25469"/>
    <cellStyle name="常规 4 5 3 3" xfId="6842"/>
    <cellStyle name="常规 4 5 3 3 2" xfId="12784"/>
    <cellStyle name="常规 4 5 3 3 2 2" xfId="25474"/>
    <cellStyle name="常规 4 5 3 3 3" xfId="25473"/>
    <cellStyle name="常规 4 5 3 4" xfId="12785"/>
    <cellStyle name="常规 4 5 3 4 2" xfId="25475"/>
    <cellStyle name="常规 4 5 3 5" xfId="12781"/>
    <cellStyle name="常规 4 5 3 5 2" xfId="25476"/>
    <cellStyle name="常规 4 5 3 6" xfId="25468"/>
    <cellStyle name="常规 4 5 4" xfId="2158"/>
    <cellStyle name="常规 4 5 4 2" xfId="12786"/>
    <cellStyle name="常规 4 5 4 2 2" xfId="25478"/>
    <cellStyle name="常规 4 5 4 3" xfId="25477"/>
    <cellStyle name="常规 4 5 4 4" xfId="32774"/>
    <cellStyle name="常规 4 5 5" xfId="4733"/>
    <cellStyle name="常规 4 5 5 2" xfId="8939"/>
    <cellStyle name="常规 4 5 5 2 2" xfId="12788"/>
    <cellStyle name="常规 4 5 5 2 2 2" xfId="25481"/>
    <cellStyle name="常规 4 5 5 2 3" xfId="25480"/>
    <cellStyle name="常规 4 5 5 3" xfId="12787"/>
    <cellStyle name="常规 4 5 5 3 2" xfId="25482"/>
    <cellStyle name="常规 4 5 5 4" xfId="25479"/>
    <cellStyle name="常规 4 5 6" xfId="6839"/>
    <cellStyle name="常规 4 5 6 2" xfId="12789"/>
    <cellStyle name="常规 4 5 6 2 2" xfId="25484"/>
    <cellStyle name="常规 4 5 6 3" xfId="25483"/>
    <cellStyle name="常规 4 5 7" xfId="12790"/>
    <cellStyle name="常规 4 5 7 2" xfId="25485"/>
    <cellStyle name="常规 4 5 8" xfId="12770"/>
    <cellStyle name="常规 4 5 8 2" xfId="25486"/>
    <cellStyle name="常规 4 5 9" xfId="25449"/>
    <cellStyle name="常规 4 6" xfId="2159"/>
    <cellStyle name="常规 4 6 2" xfId="2160"/>
    <cellStyle name="常规 4 6 2 2" xfId="12792"/>
    <cellStyle name="常规 4 6 2 2 2" xfId="25489"/>
    <cellStyle name="常规 4 6 2 3" xfId="12791"/>
    <cellStyle name="常规 4 6 2 3 2" xfId="25490"/>
    <cellStyle name="常规 4 6 2 4" xfId="25488"/>
    <cellStyle name="常规 4 6 2 5" xfId="32776"/>
    <cellStyle name="常规 4 6 3" xfId="2161"/>
    <cellStyle name="常规 4 6 3 2" xfId="4737"/>
    <cellStyle name="常规 4 6 3 2 2" xfId="8943"/>
    <cellStyle name="常规 4 6 3 2 2 2" xfId="25493"/>
    <cellStyle name="常规 4 6 3 2 3" xfId="25492"/>
    <cellStyle name="常规 4 6 3 3" xfId="6843"/>
    <cellStyle name="常规 4 6 3 3 2" xfId="25494"/>
    <cellStyle name="常规 4 6 3 4" xfId="25491"/>
    <cellStyle name="常规 4 6 4" xfId="12793"/>
    <cellStyle name="常规 4 6 4 2" xfId="25495"/>
    <cellStyle name="常规 4 6 5" xfId="25487"/>
    <cellStyle name="常规 4 6 6" xfId="32775"/>
    <cellStyle name="常规 4 7" xfId="2162"/>
    <cellStyle name="常规 4 7 2" xfId="12795"/>
    <cellStyle name="常规 4 7 2 2" xfId="25497"/>
    <cellStyle name="常规 4 7 3" xfId="12794"/>
    <cellStyle name="常规 4 7 3 2" xfId="25498"/>
    <cellStyle name="常规 4 7 4" xfId="25496"/>
    <cellStyle name="常规 4 7 5" xfId="32777"/>
    <cellStyle name="常规 4 8" xfId="2163"/>
    <cellStyle name="常规 4 8 2" xfId="12797"/>
    <cellStyle name="常规 4 8 2 2" xfId="25500"/>
    <cellStyle name="常规 4 8 3" xfId="12796"/>
    <cellStyle name="常规 4 8 3 2" xfId="25501"/>
    <cellStyle name="常规 4 8 4" xfId="25499"/>
    <cellStyle name="常规 4 8 5" xfId="32778"/>
    <cellStyle name="常规 4 9" xfId="2164"/>
    <cellStyle name="常规 4 9 2" xfId="12798"/>
    <cellStyle name="常规 4 9 2 2" xfId="25503"/>
    <cellStyle name="常规 4 9 3" xfId="25502"/>
    <cellStyle name="常规 4 9 4" xfId="32779"/>
    <cellStyle name="常规 42" xfId="32780"/>
    <cellStyle name="常规 5" xfId="2165"/>
    <cellStyle name="常规 5 10" xfId="2166"/>
    <cellStyle name="常规 5 10 2" xfId="4738"/>
    <cellStyle name="常规 5 10 2 2" xfId="8944"/>
    <cellStyle name="常规 5 10 2 2 2" xfId="12802"/>
    <cellStyle name="常规 5 10 2 2 2 2" xfId="25508"/>
    <cellStyle name="常规 5 10 2 2 3" xfId="25507"/>
    <cellStyle name="常规 5 10 2 3" xfId="12801"/>
    <cellStyle name="常规 5 10 2 3 2" xfId="25509"/>
    <cellStyle name="常规 5 10 2 4" xfId="25506"/>
    <cellStyle name="常规 5 10 3" xfId="6844"/>
    <cellStyle name="常规 5 10 3 2" xfId="12803"/>
    <cellStyle name="常规 5 10 3 2 2" xfId="25511"/>
    <cellStyle name="常规 5 10 3 3" xfId="25510"/>
    <cellStyle name="常规 5 10 4" xfId="12800"/>
    <cellStyle name="常规 5 10 4 2" xfId="25512"/>
    <cellStyle name="常规 5 10 5" xfId="25505"/>
    <cellStyle name="常规 5 11" xfId="2167"/>
    <cellStyle name="常规 5 11 2" xfId="4739"/>
    <cellStyle name="常规 5 11 2 2" xfId="8945"/>
    <cellStyle name="常规 5 11 2 2 2" xfId="12806"/>
    <cellStyle name="常规 5 11 2 2 2 2" xfId="25516"/>
    <cellStyle name="常规 5 11 2 2 3" xfId="25515"/>
    <cellStyle name="常规 5 11 2 3" xfId="12805"/>
    <cellStyle name="常规 5 11 2 3 2" xfId="25517"/>
    <cellStyle name="常规 5 11 2 4" xfId="25514"/>
    <cellStyle name="常规 5 11 3" xfId="6845"/>
    <cellStyle name="常规 5 11 3 2" xfId="12807"/>
    <cellStyle name="常规 5 11 3 2 2" xfId="25519"/>
    <cellStyle name="常规 5 11 3 3" xfId="25518"/>
    <cellStyle name="常规 5 11 4" xfId="12804"/>
    <cellStyle name="常规 5 11 4 2" xfId="25520"/>
    <cellStyle name="常规 5 11 5" xfId="25513"/>
    <cellStyle name="常规 5 12" xfId="2168"/>
    <cellStyle name="常规 5 12 2" xfId="4740"/>
    <cellStyle name="常规 5 12 2 2" xfId="8946"/>
    <cellStyle name="常规 5 12 2 2 2" xfId="12810"/>
    <cellStyle name="常规 5 12 2 2 2 2" xfId="25524"/>
    <cellStyle name="常规 5 12 2 2 3" xfId="25523"/>
    <cellStyle name="常规 5 12 2 3" xfId="12809"/>
    <cellStyle name="常规 5 12 2 3 2" xfId="25525"/>
    <cellStyle name="常规 5 12 2 4" xfId="25522"/>
    <cellStyle name="常规 5 12 3" xfId="6846"/>
    <cellStyle name="常规 5 12 3 2" xfId="12811"/>
    <cellStyle name="常规 5 12 3 2 2" xfId="25527"/>
    <cellStyle name="常规 5 12 3 3" xfId="25526"/>
    <cellStyle name="常规 5 12 4" xfId="12808"/>
    <cellStyle name="常规 5 12 4 2" xfId="25528"/>
    <cellStyle name="常规 5 12 5" xfId="25521"/>
    <cellStyle name="常规 5 13" xfId="2169"/>
    <cellStyle name="常规 5 13 2" xfId="4741"/>
    <cellStyle name="常规 5 13 2 2" xfId="8947"/>
    <cellStyle name="常规 5 13 2 2 2" xfId="12814"/>
    <cellStyle name="常规 5 13 2 2 2 2" xfId="25532"/>
    <cellStyle name="常规 5 13 2 2 3" xfId="25531"/>
    <cellStyle name="常规 5 13 2 3" xfId="12813"/>
    <cellStyle name="常规 5 13 2 3 2" xfId="25533"/>
    <cellStyle name="常规 5 13 2 4" xfId="25530"/>
    <cellStyle name="常规 5 13 3" xfId="6847"/>
    <cellStyle name="常规 5 13 3 2" xfId="12815"/>
    <cellStyle name="常规 5 13 3 2 2" xfId="25535"/>
    <cellStyle name="常规 5 13 3 3" xfId="25534"/>
    <cellStyle name="常规 5 13 4" xfId="12812"/>
    <cellStyle name="常规 5 13 4 2" xfId="25536"/>
    <cellStyle name="常规 5 13 5" xfId="25529"/>
    <cellStyle name="常规 5 14" xfId="2170"/>
    <cellStyle name="常规 5 14 2" xfId="4742"/>
    <cellStyle name="常规 5 14 2 2" xfId="8948"/>
    <cellStyle name="常规 5 14 2 2 2" xfId="12818"/>
    <cellStyle name="常规 5 14 2 2 2 2" xfId="25540"/>
    <cellStyle name="常规 5 14 2 2 3" xfId="25539"/>
    <cellStyle name="常规 5 14 2 3" xfId="12817"/>
    <cellStyle name="常规 5 14 2 3 2" xfId="25541"/>
    <cellStyle name="常规 5 14 2 4" xfId="25538"/>
    <cellStyle name="常规 5 14 3" xfId="6848"/>
    <cellStyle name="常规 5 14 3 2" xfId="12819"/>
    <cellStyle name="常规 5 14 3 2 2" xfId="25543"/>
    <cellStyle name="常规 5 14 3 3" xfId="25542"/>
    <cellStyle name="常规 5 14 4" xfId="12816"/>
    <cellStyle name="常规 5 14 4 2" xfId="25544"/>
    <cellStyle name="常规 5 14 5" xfId="25537"/>
    <cellStyle name="常规 5 15" xfId="2171"/>
    <cellStyle name="常规 5 15 2" xfId="4743"/>
    <cellStyle name="常规 5 15 2 2" xfId="8949"/>
    <cellStyle name="常规 5 15 2 2 2" xfId="12822"/>
    <cellStyle name="常规 5 15 2 2 2 2" xfId="25548"/>
    <cellStyle name="常规 5 15 2 2 3" xfId="25547"/>
    <cellStyle name="常规 5 15 2 3" xfId="12821"/>
    <cellStyle name="常规 5 15 2 3 2" xfId="25549"/>
    <cellStyle name="常规 5 15 2 4" xfId="25546"/>
    <cellStyle name="常规 5 15 3" xfId="6849"/>
    <cellStyle name="常规 5 15 3 2" xfId="12823"/>
    <cellStyle name="常规 5 15 3 2 2" xfId="25551"/>
    <cellStyle name="常规 5 15 3 3" xfId="25550"/>
    <cellStyle name="常规 5 15 4" xfId="12820"/>
    <cellStyle name="常规 5 15 4 2" xfId="25552"/>
    <cellStyle name="常规 5 15 5" xfId="25545"/>
    <cellStyle name="常规 5 16" xfId="2172"/>
    <cellStyle name="常规 5 16 2" xfId="4744"/>
    <cellStyle name="常规 5 16 2 2" xfId="8950"/>
    <cellStyle name="常规 5 16 2 2 2" xfId="12826"/>
    <cellStyle name="常规 5 16 2 2 2 2" xfId="25556"/>
    <cellStyle name="常规 5 16 2 2 3" xfId="25555"/>
    <cellStyle name="常规 5 16 2 3" xfId="12825"/>
    <cellStyle name="常规 5 16 2 3 2" xfId="25557"/>
    <cellStyle name="常规 5 16 2 4" xfId="25554"/>
    <cellStyle name="常规 5 16 3" xfId="6850"/>
    <cellStyle name="常规 5 16 3 2" xfId="12827"/>
    <cellStyle name="常规 5 16 3 2 2" xfId="25559"/>
    <cellStyle name="常规 5 16 3 3" xfId="25558"/>
    <cellStyle name="常规 5 16 4" xfId="12824"/>
    <cellStyle name="常规 5 16 4 2" xfId="25560"/>
    <cellStyle name="常规 5 16 5" xfId="25553"/>
    <cellStyle name="常规 5 17" xfId="2173"/>
    <cellStyle name="常规 5 17 2" xfId="4745"/>
    <cellStyle name="常规 5 17 2 2" xfId="8951"/>
    <cellStyle name="常规 5 17 2 2 2" xfId="12830"/>
    <cellStyle name="常规 5 17 2 2 2 2" xfId="25564"/>
    <cellStyle name="常规 5 17 2 2 3" xfId="25563"/>
    <cellStyle name="常规 5 17 2 3" xfId="12829"/>
    <cellStyle name="常规 5 17 2 3 2" xfId="25565"/>
    <cellStyle name="常规 5 17 2 4" xfId="25562"/>
    <cellStyle name="常规 5 17 3" xfId="6851"/>
    <cellStyle name="常规 5 17 3 2" xfId="12831"/>
    <cellStyle name="常规 5 17 3 2 2" xfId="25567"/>
    <cellStyle name="常规 5 17 3 3" xfId="25566"/>
    <cellStyle name="常规 5 17 4" xfId="12828"/>
    <cellStyle name="常规 5 17 4 2" xfId="25568"/>
    <cellStyle name="常规 5 17 5" xfId="25561"/>
    <cellStyle name="常规 5 18" xfId="2174"/>
    <cellStyle name="常规 5 18 2" xfId="4746"/>
    <cellStyle name="常规 5 18 2 2" xfId="8952"/>
    <cellStyle name="常规 5 18 2 2 2" xfId="12834"/>
    <cellStyle name="常规 5 18 2 2 2 2" xfId="25572"/>
    <cellStyle name="常规 5 18 2 2 3" xfId="25571"/>
    <cellStyle name="常规 5 18 2 3" xfId="12833"/>
    <cellStyle name="常规 5 18 2 3 2" xfId="25573"/>
    <cellStyle name="常规 5 18 2 4" xfId="25570"/>
    <cellStyle name="常规 5 18 3" xfId="6852"/>
    <cellStyle name="常规 5 18 3 2" xfId="12835"/>
    <cellStyle name="常规 5 18 3 2 2" xfId="25575"/>
    <cellStyle name="常规 5 18 3 3" xfId="25574"/>
    <cellStyle name="常规 5 18 4" xfId="12832"/>
    <cellStyle name="常规 5 18 4 2" xfId="25576"/>
    <cellStyle name="常规 5 18 5" xfId="25569"/>
    <cellStyle name="常规 5 19" xfId="2175"/>
    <cellStyle name="常规 5 19 2" xfId="4747"/>
    <cellStyle name="常规 5 19 2 2" xfId="8953"/>
    <cellStyle name="常规 5 19 2 2 2" xfId="12838"/>
    <cellStyle name="常规 5 19 2 2 2 2" xfId="25580"/>
    <cellStyle name="常规 5 19 2 2 3" xfId="25579"/>
    <cellStyle name="常规 5 19 2 3" xfId="12837"/>
    <cellStyle name="常规 5 19 2 3 2" xfId="25581"/>
    <cellStyle name="常规 5 19 2 4" xfId="25578"/>
    <cellStyle name="常规 5 19 3" xfId="6853"/>
    <cellStyle name="常规 5 19 3 2" xfId="12839"/>
    <cellStyle name="常规 5 19 3 2 2" xfId="25583"/>
    <cellStyle name="常规 5 19 3 3" xfId="25582"/>
    <cellStyle name="常规 5 19 4" xfId="12836"/>
    <cellStyle name="常规 5 19 4 2" xfId="25584"/>
    <cellStyle name="常规 5 19 5" xfId="25577"/>
    <cellStyle name="常规 5 2" xfId="2176"/>
    <cellStyle name="常规 5 2 10" xfId="2177"/>
    <cellStyle name="常规 5 2 10 2" xfId="4748"/>
    <cellStyle name="常规 5 2 10 2 2" xfId="8954"/>
    <cellStyle name="常规 5 2 10 2 2 2" xfId="12843"/>
    <cellStyle name="常规 5 2 10 2 2 2 2" xfId="25589"/>
    <cellStyle name="常规 5 2 10 2 2 3" xfId="25588"/>
    <cellStyle name="常规 5 2 10 2 3" xfId="12842"/>
    <cellStyle name="常规 5 2 10 2 3 2" xfId="25590"/>
    <cellStyle name="常规 5 2 10 2 4" xfId="25587"/>
    <cellStyle name="常规 5 2 10 3" xfId="6854"/>
    <cellStyle name="常规 5 2 10 3 2" xfId="12844"/>
    <cellStyle name="常规 5 2 10 3 2 2" xfId="25592"/>
    <cellStyle name="常规 5 2 10 3 3" xfId="25591"/>
    <cellStyle name="常规 5 2 10 4" xfId="12841"/>
    <cellStyle name="常规 5 2 10 4 2" xfId="25593"/>
    <cellStyle name="常规 5 2 10 5" xfId="25586"/>
    <cellStyle name="常规 5 2 11" xfId="2178"/>
    <cellStyle name="常规 5 2 11 2" xfId="4749"/>
    <cellStyle name="常规 5 2 11 2 2" xfId="8955"/>
    <cellStyle name="常规 5 2 11 2 2 2" xfId="12847"/>
    <cellStyle name="常规 5 2 11 2 2 2 2" xfId="25597"/>
    <cellStyle name="常规 5 2 11 2 2 3" xfId="25596"/>
    <cellStyle name="常规 5 2 11 2 3" xfId="12846"/>
    <cellStyle name="常规 5 2 11 2 3 2" xfId="25598"/>
    <cellStyle name="常规 5 2 11 2 4" xfId="25595"/>
    <cellStyle name="常规 5 2 11 3" xfId="6855"/>
    <cellStyle name="常规 5 2 11 3 2" xfId="12848"/>
    <cellStyle name="常规 5 2 11 3 2 2" xfId="25600"/>
    <cellStyle name="常规 5 2 11 3 3" xfId="25599"/>
    <cellStyle name="常规 5 2 11 4" xfId="12845"/>
    <cellStyle name="常规 5 2 11 4 2" xfId="25601"/>
    <cellStyle name="常规 5 2 11 5" xfId="25594"/>
    <cellStyle name="常规 5 2 12" xfId="2179"/>
    <cellStyle name="常规 5 2 12 2" xfId="4750"/>
    <cellStyle name="常规 5 2 12 2 2" xfId="8956"/>
    <cellStyle name="常规 5 2 12 2 2 2" xfId="12851"/>
    <cellStyle name="常规 5 2 12 2 2 2 2" xfId="25605"/>
    <cellStyle name="常规 5 2 12 2 2 3" xfId="25604"/>
    <cellStyle name="常规 5 2 12 2 3" xfId="12850"/>
    <cellStyle name="常规 5 2 12 2 3 2" xfId="25606"/>
    <cellStyle name="常规 5 2 12 2 4" xfId="25603"/>
    <cellStyle name="常规 5 2 12 3" xfId="6856"/>
    <cellStyle name="常规 5 2 12 3 2" xfId="12852"/>
    <cellStyle name="常规 5 2 12 3 2 2" xfId="25608"/>
    <cellStyle name="常规 5 2 12 3 3" xfId="25607"/>
    <cellStyle name="常规 5 2 12 4" xfId="12849"/>
    <cellStyle name="常规 5 2 12 4 2" xfId="25609"/>
    <cellStyle name="常规 5 2 12 5" xfId="25602"/>
    <cellStyle name="常规 5 2 13" xfId="2180"/>
    <cellStyle name="常规 5 2 13 2" xfId="4751"/>
    <cellStyle name="常规 5 2 13 2 2" xfId="8957"/>
    <cellStyle name="常规 5 2 13 2 2 2" xfId="12855"/>
    <cellStyle name="常规 5 2 13 2 2 2 2" xfId="25613"/>
    <cellStyle name="常规 5 2 13 2 2 3" xfId="25612"/>
    <cellStyle name="常规 5 2 13 2 3" xfId="12854"/>
    <cellStyle name="常规 5 2 13 2 3 2" xfId="25614"/>
    <cellStyle name="常规 5 2 13 2 4" xfId="25611"/>
    <cellStyle name="常规 5 2 13 3" xfId="6857"/>
    <cellStyle name="常规 5 2 13 3 2" xfId="12856"/>
    <cellStyle name="常规 5 2 13 3 2 2" xfId="25616"/>
    <cellStyle name="常规 5 2 13 3 3" xfId="25615"/>
    <cellStyle name="常规 5 2 13 4" xfId="12853"/>
    <cellStyle name="常规 5 2 13 4 2" xfId="25617"/>
    <cellStyle name="常规 5 2 13 5" xfId="25610"/>
    <cellStyle name="常规 5 2 14" xfId="2181"/>
    <cellStyle name="常规 5 2 14 2" xfId="4752"/>
    <cellStyle name="常规 5 2 14 2 2" xfId="8958"/>
    <cellStyle name="常规 5 2 14 2 2 2" xfId="12859"/>
    <cellStyle name="常规 5 2 14 2 2 2 2" xfId="25621"/>
    <cellStyle name="常规 5 2 14 2 2 3" xfId="25620"/>
    <cellStyle name="常规 5 2 14 2 3" xfId="12858"/>
    <cellStyle name="常规 5 2 14 2 3 2" xfId="25622"/>
    <cellStyle name="常规 5 2 14 2 4" xfId="25619"/>
    <cellStyle name="常规 5 2 14 3" xfId="6858"/>
    <cellStyle name="常规 5 2 14 3 2" xfId="12860"/>
    <cellStyle name="常规 5 2 14 3 2 2" xfId="25624"/>
    <cellStyle name="常规 5 2 14 3 3" xfId="25623"/>
    <cellStyle name="常规 5 2 14 4" xfId="12857"/>
    <cellStyle name="常规 5 2 14 4 2" xfId="25625"/>
    <cellStyle name="常规 5 2 14 5" xfId="25618"/>
    <cellStyle name="常规 5 2 15" xfId="2182"/>
    <cellStyle name="常规 5 2 15 2" xfId="4753"/>
    <cellStyle name="常规 5 2 15 2 2" xfId="8959"/>
    <cellStyle name="常规 5 2 15 2 2 2" xfId="12863"/>
    <cellStyle name="常规 5 2 15 2 2 2 2" xfId="25629"/>
    <cellStyle name="常规 5 2 15 2 2 3" xfId="25628"/>
    <cellStyle name="常规 5 2 15 2 3" xfId="12862"/>
    <cellStyle name="常规 5 2 15 2 3 2" xfId="25630"/>
    <cellStyle name="常规 5 2 15 2 4" xfId="25627"/>
    <cellStyle name="常规 5 2 15 3" xfId="6859"/>
    <cellStyle name="常规 5 2 15 3 2" xfId="12864"/>
    <cellStyle name="常规 5 2 15 3 2 2" xfId="25632"/>
    <cellStyle name="常规 5 2 15 3 3" xfId="25631"/>
    <cellStyle name="常规 5 2 15 4" xfId="12861"/>
    <cellStyle name="常规 5 2 15 4 2" xfId="25633"/>
    <cellStyle name="常规 5 2 15 5" xfId="25626"/>
    <cellStyle name="常规 5 2 16" xfId="2183"/>
    <cellStyle name="常规 5 2 16 2" xfId="4754"/>
    <cellStyle name="常规 5 2 16 2 2" xfId="8960"/>
    <cellStyle name="常规 5 2 16 2 2 2" xfId="12867"/>
    <cellStyle name="常规 5 2 16 2 2 2 2" xfId="25637"/>
    <cellStyle name="常规 5 2 16 2 2 3" xfId="25636"/>
    <cellStyle name="常规 5 2 16 2 3" xfId="12866"/>
    <cellStyle name="常规 5 2 16 2 3 2" xfId="25638"/>
    <cellStyle name="常规 5 2 16 2 4" xfId="25635"/>
    <cellStyle name="常规 5 2 16 3" xfId="6860"/>
    <cellStyle name="常规 5 2 16 3 2" xfId="12868"/>
    <cellStyle name="常规 5 2 16 3 2 2" xfId="25640"/>
    <cellStyle name="常规 5 2 16 3 3" xfId="25639"/>
    <cellStyle name="常规 5 2 16 4" xfId="12865"/>
    <cellStyle name="常规 5 2 16 4 2" xfId="25641"/>
    <cellStyle name="常规 5 2 16 5" xfId="25634"/>
    <cellStyle name="常规 5 2 17" xfId="2184"/>
    <cellStyle name="常规 5 2 17 2" xfId="4755"/>
    <cellStyle name="常规 5 2 17 2 2" xfId="8961"/>
    <cellStyle name="常规 5 2 17 2 2 2" xfId="12871"/>
    <cellStyle name="常规 5 2 17 2 2 2 2" xfId="25645"/>
    <cellStyle name="常规 5 2 17 2 2 3" xfId="25644"/>
    <cellStyle name="常规 5 2 17 2 3" xfId="12870"/>
    <cellStyle name="常规 5 2 17 2 3 2" xfId="25646"/>
    <cellStyle name="常规 5 2 17 2 4" xfId="25643"/>
    <cellStyle name="常规 5 2 17 3" xfId="6861"/>
    <cellStyle name="常规 5 2 17 3 2" xfId="12872"/>
    <cellStyle name="常规 5 2 17 3 2 2" xfId="25648"/>
    <cellStyle name="常规 5 2 17 3 3" xfId="25647"/>
    <cellStyle name="常规 5 2 17 4" xfId="12869"/>
    <cellStyle name="常规 5 2 17 4 2" xfId="25649"/>
    <cellStyle name="常规 5 2 17 5" xfId="25642"/>
    <cellStyle name="常规 5 2 18" xfId="2185"/>
    <cellStyle name="常规 5 2 18 2" xfId="4756"/>
    <cellStyle name="常规 5 2 18 2 2" xfId="8962"/>
    <cellStyle name="常规 5 2 18 2 2 2" xfId="12875"/>
    <cellStyle name="常规 5 2 18 2 2 2 2" xfId="25653"/>
    <cellStyle name="常规 5 2 18 2 2 3" xfId="25652"/>
    <cellStyle name="常规 5 2 18 2 3" xfId="12874"/>
    <cellStyle name="常规 5 2 18 2 3 2" xfId="25654"/>
    <cellStyle name="常规 5 2 18 2 4" xfId="25651"/>
    <cellStyle name="常规 5 2 18 3" xfId="6862"/>
    <cellStyle name="常规 5 2 18 3 2" xfId="12876"/>
    <cellStyle name="常规 5 2 18 3 2 2" xfId="25656"/>
    <cellStyle name="常规 5 2 18 3 3" xfId="25655"/>
    <cellStyle name="常规 5 2 18 4" xfId="12873"/>
    <cellStyle name="常规 5 2 18 4 2" xfId="25657"/>
    <cellStyle name="常规 5 2 18 5" xfId="25650"/>
    <cellStyle name="常规 5 2 19" xfId="3100"/>
    <cellStyle name="常规 5 2 19 2" xfId="7325"/>
    <cellStyle name="常规 5 2 19 2 2" xfId="12878"/>
    <cellStyle name="常规 5 2 19 2 2 2" xfId="25660"/>
    <cellStyle name="常规 5 2 19 2 3" xfId="25659"/>
    <cellStyle name="常规 5 2 19 3" xfId="12877"/>
    <cellStyle name="常规 5 2 19 3 2" xfId="25661"/>
    <cellStyle name="常规 5 2 19 4" xfId="25658"/>
    <cellStyle name="常规 5 2 2" xfId="2186"/>
    <cellStyle name="常规 5 2 2 2" xfId="2187"/>
    <cellStyle name="常规 5 2 2 2 2" xfId="2188"/>
    <cellStyle name="常规 5 2 2 2 2 2" xfId="2189"/>
    <cellStyle name="常规 5 2 2 2 2 2 2" xfId="12883"/>
    <cellStyle name="常规 5 2 2 2 2 2 2 2" xfId="25666"/>
    <cellStyle name="常规 5 2 2 2 2 2 3" xfId="12882"/>
    <cellStyle name="常规 5 2 2 2 2 2 3 2" xfId="25667"/>
    <cellStyle name="常规 5 2 2 2 2 2 4" xfId="25665"/>
    <cellStyle name="常规 5 2 2 2 2 2 5" xfId="32786"/>
    <cellStyle name="常规 5 2 2 2 2 3" xfId="12884"/>
    <cellStyle name="常规 5 2 2 2 2 3 2" xfId="25668"/>
    <cellStyle name="常规 5 2 2 2 2 4" xfId="12881"/>
    <cellStyle name="常规 5 2 2 2 2 4 2" xfId="25669"/>
    <cellStyle name="常规 5 2 2 2 2 5" xfId="25664"/>
    <cellStyle name="常规 5 2 2 2 2 6" xfId="32785"/>
    <cellStyle name="常规 5 2 2 2 3" xfId="2190"/>
    <cellStyle name="常规 5 2 2 2 3 2" xfId="12886"/>
    <cellStyle name="常规 5 2 2 2 3 2 2" xfId="25671"/>
    <cellStyle name="常规 5 2 2 2 3 3" xfId="12885"/>
    <cellStyle name="常规 5 2 2 2 3 3 2" xfId="25672"/>
    <cellStyle name="常规 5 2 2 2 3 4" xfId="25670"/>
    <cellStyle name="常规 5 2 2 2 3 5" xfId="32787"/>
    <cellStyle name="常规 5 2 2 2 4" xfId="2191"/>
    <cellStyle name="常规 5 2 2 2 4 2" xfId="12887"/>
    <cellStyle name="常规 5 2 2 2 4 2 2" xfId="25674"/>
    <cellStyle name="常规 5 2 2 2 4 3" xfId="25673"/>
    <cellStyle name="常规 5 2 2 2 4 4" xfId="32788"/>
    <cellStyle name="常规 5 2 2 2 5" xfId="12888"/>
    <cellStyle name="常规 5 2 2 2 5 2" xfId="25675"/>
    <cellStyle name="常规 5 2 2 2 6" xfId="12880"/>
    <cellStyle name="常规 5 2 2 2 6 2" xfId="25676"/>
    <cellStyle name="常规 5 2 2 2 7" xfId="25663"/>
    <cellStyle name="常规 5 2 2 2 8" xfId="32784"/>
    <cellStyle name="常规 5 2 2 3" xfId="2192"/>
    <cellStyle name="常规 5 2 2 3 2" xfId="2193"/>
    <cellStyle name="常规 5 2 2 3 2 2" xfId="12891"/>
    <cellStyle name="常规 5 2 2 3 2 2 2" xfId="25679"/>
    <cellStyle name="常规 5 2 2 3 2 3" xfId="12890"/>
    <cellStyle name="常规 5 2 2 3 2 3 2" xfId="25680"/>
    <cellStyle name="常规 5 2 2 3 2 4" xfId="25678"/>
    <cellStyle name="常规 5 2 2 3 2 5" xfId="32790"/>
    <cellStyle name="常规 5 2 2 3 3" xfId="2194"/>
    <cellStyle name="常规 5 2 2 3 3 2" xfId="12892"/>
    <cellStyle name="常规 5 2 2 3 3 2 2" xfId="25682"/>
    <cellStyle name="常规 5 2 2 3 3 3" xfId="25681"/>
    <cellStyle name="常规 5 2 2 3 3 4" xfId="32791"/>
    <cellStyle name="常规 5 2 2 3 4" xfId="12893"/>
    <cellStyle name="常规 5 2 2 3 4 2" xfId="25683"/>
    <cellStyle name="常规 5 2 2 3 5" xfId="12889"/>
    <cellStyle name="常规 5 2 2 3 5 2" xfId="25684"/>
    <cellStyle name="常规 5 2 2 3 6" xfId="25677"/>
    <cellStyle name="常规 5 2 2 3 7" xfId="32789"/>
    <cellStyle name="常规 5 2 2 4" xfId="2195"/>
    <cellStyle name="常规 5 2 2 4 2" xfId="12895"/>
    <cellStyle name="常规 5 2 2 4 2 2" xfId="25686"/>
    <cellStyle name="常规 5 2 2 4 3" xfId="12894"/>
    <cellStyle name="常规 5 2 2 4 3 2" xfId="25687"/>
    <cellStyle name="常规 5 2 2 4 4" xfId="25685"/>
    <cellStyle name="常规 5 2 2 4 5" xfId="32792"/>
    <cellStyle name="常规 5 2 2 5" xfId="2196"/>
    <cellStyle name="常规 5 2 2 5 2" xfId="12896"/>
    <cellStyle name="常规 5 2 2 5 2 2" xfId="25689"/>
    <cellStyle name="常规 5 2 2 5 3" xfId="25688"/>
    <cellStyle name="常规 5 2 2 5 4" xfId="32793"/>
    <cellStyle name="常规 5 2 2 6" xfId="12897"/>
    <cellStyle name="常规 5 2 2 6 2" xfId="25690"/>
    <cellStyle name="常规 5 2 2 7" xfId="12879"/>
    <cellStyle name="常规 5 2 2 7 2" xfId="25691"/>
    <cellStyle name="常规 5 2 2 8" xfId="25662"/>
    <cellStyle name="常规 5 2 2 9" xfId="32783"/>
    <cellStyle name="常规 5 2 20" xfId="12898"/>
    <cellStyle name="常规 5 2 20 2" xfId="25692"/>
    <cellStyle name="常规 5 2 21" xfId="12840"/>
    <cellStyle name="常规 5 2 21 2" xfId="25693"/>
    <cellStyle name="常规 5 2 22" xfId="25585"/>
    <cellStyle name="常规 5 2 23" xfId="32782"/>
    <cellStyle name="常规 5 2 3" xfId="2197"/>
    <cellStyle name="常规 5 2 3 2" xfId="2198"/>
    <cellStyle name="常规 5 2 3 2 2" xfId="2199"/>
    <cellStyle name="常规 5 2 3 2 2 2" xfId="12902"/>
    <cellStyle name="常规 5 2 3 2 2 2 2" xfId="25697"/>
    <cellStyle name="常规 5 2 3 2 2 3" xfId="12901"/>
    <cellStyle name="常规 5 2 3 2 2 3 2" xfId="25698"/>
    <cellStyle name="常规 5 2 3 2 2 4" xfId="25696"/>
    <cellStyle name="常规 5 2 3 2 2 5" xfId="32796"/>
    <cellStyle name="常规 5 2 3 2 3" xfId="12903"/>
    <cellStyle name="常规 5 2 3 2 3 2" xfId="25699"/>
    <cellStyle name="常规 5 2 3 2 4" xfId="12900"/>
    <cellStyle name="常规 5 2 3 2 4 2" xfId="25700"/>
    <cellStyle name="常规 5 2 3 2 5" xfId="25695"/>
    <cellStyle name="常规 5 2 3 2 6" xfId="32795"/>
    <cellStyle name="常规 5 2 3 3" xfId="2200"/>
    <cellStyle name="常规 5 2 3 3 2" xfId="12905"/>
    <cellStyle name="常规 5 2 3 3 2 2" xfId="25702"/>
    <cellStyle name="常规 5 2 3 3 3" xfId="12904"/>
    <cellStyle name="常规 5 2 3 3 3 2" xfId="25703"/>
    <cellStyle name="常规 5 2 3 3 4" xfId="25701"/>
    <cellStyle name="常规 5 2 3 3 5" xfId="32797"/>
    <cellStyle name="常规 5 2 3 4" xfId="2201"/>
    <cellStyle name="常规 5 2 3 4 2" xfId="12906"/>
    <cellStyle name="常规 5 2 3 4 2 2" xfId="25705"/>
    <cellStyle name="常规 5 2 3 4 3" xfId="25704"/>
    <cellStyle name="常规 5 2 3 4 4" xfId="32798"/>
    <cellStyle name="常规 5 2 3 5" xfId="12907"/>
    <cellStyle name="常规 5 2 3 5 2" xfId="25706"/>
    <cellStyle name="常规 5 2 3 6" xfId="12899"/>
    <cellStyle name="常规 5 2 3 6 2" xfId="25707"/>
    <cellStyle name="常规 5 2 3 7" xfId="25694"/>
    <cellStyle name="常规 5 2 3 8" xfId="32794"/>
    <cellStyle name="常规 5 2 4" xfId="2202"/>
    <cellStyle name="常规 5 2 4 2" xfId="2203"/>
    <cellStyle name="常规 5 2 4 2 2" xfId="2204"/>
    <cellStyle name="常规 5 2 4 2 2 2" xfId="4759"/>
    <cellStyle name="常规 5 2 4 2 2 2 2" xfId="8965"/>
    <cellStyle name="常规 5 2 4 2 2 2 2 2" xfId="12912"/>
    <cellStyle name="常规 5 2 4 2 2 2 2 2 2" xfId="25713"/>
    <cellStyle name="常规 5 2 4 2 2 2 2 3" xfId="25712"/>
    <cellStyle name="常规 5 2 4 2 2 2 3" xfId="12911"/>
    <cellStyle name="常规 5 2 4 2 2 2 3 2" xfId="25714"/>
    <cellStyle name="常规 5 2 4 2 2 2 4" xfId="25711"/>
    <cellStyle name="常规 5 2 4 2 2 3" xfId="6865"/>
    <cellStyle name="常规 5 2 4 2 2 3 2" xfId="12913"/>
    <cellStyle name="常规 5 2 4 2 2 3 2 2" xfId="25716"/>
    <cellStyle name="常规 5 2 4 2 2 3 3" xfId="25715"/>
    <cellStyle name="常规 5 2 4 2 2 4" xfId="12914"/>
    <cellStyle name="常规 5 2 4 2 2 4 2" xfId="25717"/>
    <cellStyle name="常规 5 2 4 2 2 5" xfId="12910"/>
    <cellStyle name="常规 5 2 4 2 2 5 2" xfId="25718"/>
    <cellStyle name="常规 5 2 4 2 2 6" xfId="25710"/>
    <cellStyle name="常规 5 2 4 2 3" xfId="4758"/>
    <cellStyle name="常规 5 2 4 2 3 2" xfId="8964"/>
    <cellStyle name="常规 5 2 4 2 3 2 2" xfId="12916"/>
    <cellStyle name="常规 5 2 4 2 3 2 2 2" xfId="25721"/>
    <cellStyle name="常规 5 2 4 2 3 2 3" xfId="25720"/>
    <cellStyle name="常规 5 2 4 2 3 3" xfId="12915"/>
    <cellStyle name="常规 5 2 4 2 3 3 2" xfId="25722"/>
    <cellStyle name="常规 5 2 4 2 3 4" xfId="25719"/>
    <cellStyle name="常规 5 2 4 2 4" xfId="6864"/>
    <cellStyle name="常规 5 2 4 2 4 2" xfId="12917"/>
    <cellStyle name="常规 5 2 4 2 4 2 2" xfId="25724"/>
    <cellStyle name="常规 5 2 4 2 4 3" xfId="25723"/>
    <cellStyle name="常规 5 2 4 2 5" xfId="12918"/>
    <cellStyle name="常规 5 2 4 2 5 2" xfId="25725"/>
    <cellStyle name="常规 5 2 4 2 6" xfId="12909"/>
    <cellStyle name="常规 5 2 4 2 6 2" xfId="25726"/>
    <cellStyle name="常规 5 2 4 2 7" xfId="25709"/>
    <cellStyle name="常规 5 2 4 3" xfId="2205"/>
    <cellStyle name="常规 5 2 4 3 2" xfId="4760"/>
    <cellStyle name="常规 5 2 4 3 2 2" xfId="8966"/>
    <cellStyle name="常规 5 2 4 3 2 2 2" xfId="12921"/>
    <cellStyle name="常规 5 2 4 3 2 2 2 2" xfId="25730"/>
    <cellStyle name="常规 5 2 4 3 2 2 3" xfId="25729"/>
    <cellStyle name="常规 5 2 4 3 2 3" xfId="12920"/>
    <cellStyle name="常规 5 2 4 3 2 3 2" xfId="25731"/>
    <cellStyle name="常规 5 2 4 3 2 4" xfId="25728"/>
    <cellStyle name="常规 5 2 4 3 3" xfId="6866"/>
    <cellStyle name="常规 5 2 4 3 3 2" xfId="12922"/>
    <cellStyle name="常规 5 2 4 3 3 2 2" xfId="25733"/>
    <cellStyle name="常规 5 2 4 3 3 3" xfId="25732"/>
    <cellStyle name="常规 5 2 4 3 4" xfId="12923"/>
    <cellStyle name="常规 5 2 4 3 4 2" xfId="25734"/>
    <cellStyle name="常规 5 2 4 3 5" xfId="12919"/>
    <cellStyle name="常规 5 2 4 3 5 2" xfId="25735"/>
    <cellStyle name="常规 5 2 4 3 6" xfId="25727"/>
    <cellStyle name="常规 5 2 4 4" xfId="2206"/>
    <cellStyle name="常规 5 2 4 4 2" xfId="12924"/>
    <cellStyle name="常规 5 2 4 4 2 2" xfId="25737"/>
    <cellStyle name="常规 5 2 4 4 3" xfId="25736"/>
    <cellStyle name="常规 5 2 4 4 4" xfId="32799"/>
    <cellStyle name="常规 5 2 4 5" xfId="4757"/>
    <cellStyle name="常规 5 2 4 5 2" xfId="8963"/>
    <cellStyle name="常规 5 2 4 5 2 2" xfId="12926"/>
    <cellStyle name="常规 5 2 4 5 2 2 2" xfId="25740"/>
    <cellStyle name="常规 5 2 4 5 2 3" xfId="25739"/>
    <cellStyle name="常规 5 2 4 5 3" xfId="12925"/>
    <cellStyle name="常规 5 2 4 5 3 2" xfId="25741"/>
    <cellStyle name="常规 5 2 4 5 4" xfId="25738"/>
    <cellStyle name="常规 5 2 4 6" xfId="6863"/>
    <cellStyle name="常规 5 2 4 6 2" xfId="12927"/>
    <cellStyle name="常规 5 2 4 6 2 2" xfId="25743"/>
    <cellStyle name="常规 5 2 4 6 3" xfId="25742"/>
    <cellStyle name="常规 5 2 4 7" xfId="12928"/>
    <cellStyle name="常规 5 2 4 7 2" xfId="25744"/>
    <cellStyle name="常规 5 2 4 8" xfId="12908"/>
    <cellStyle name="常规 5 2 4 8 2" xfId="25745"/>
    <cellStyle name="常规 5 2 4 9" xfId="25708"/>
    <cellStyle name="常规 5 2 5" xfId="2207"/>
    <cellStyle name="常规 5 2 5 2" xfId="2208"/>
    <cellStyle name="常规 5 2 5 2 2" xfId="12931"/>
    <cellStyle name="常规 5 2 5 2 2 2" xfId="25748"/>
    <cellStyle name="常规 5 2 5 2 3" xfId="12930"/>
    <cellStyle name="常规 5 2 5 2 3 2" xfId="25749"/>
    <cellStyle name="常规 5 2 5 2 4" xfId="25747"/>
    <cellStyle name="常规 5 2 5 2 5" xfId="32801"/>
    <cellStyle name="常规 5 2 5 3" xfId="12932"/>
    <cellStyle name="常规 5 2 5 3 2" xfId="25750"/>
    <cellStyle name="常规 5 2 5 4" xfId="12929"/>
    <cellStyle name="常规 5 2 5 4 2" xfId="25751"/>
    <cellStyle name="常规 5 2 5 5" xfId="25746"/>
    <cellStyle name="常规 5 2 5 6" xfId="32800"/>
    <cellStyle name="常规 5 2 6" xfId="2209"/>
    <cellStyle name="常规 5 2 6 2" xfId="12934"/>
    <cellStyle name="常规 5 2 6 2 2" xfId="25753"/>
    <cellStyle name="常规 5 2 6 3" xfId="12933"/>
    <cellStyle name="常规 5 2 6 3 2" xfId="25754"/>
    <cellStyle name="常规 5 2 6 4" xfId="25752"/>
    <cellStyle name="常规 5 2 6 5" xfId="32802"/>
    <cellStyle name="常规 5 2 7" xfId="2210"/>
    <cellStyle name="常规 5 2 7 2" xfId="12936"/>
    <cellStyle name="常规 5 2 7 2 2" xfId="25756"/>
    <cellStyle name="常规 5 2 7 3" xfId="12935"/>
    <cellStyle name="常规 5 2 7 3 2" xfId="25757"/>
    <cellStyle name="常规 5 2 7 4" xfId="25755"/>
    <cellStyle name="常规 5 2 7 5" xfId="32803"/>
    <cellStyle name="常规 5 2 8" xfId="2211"/>
    <cellStyle name="常规 5 2 8 2" xfId="12937"/>
    <cellStyle name="常规 5 2 8 2 2" xfId="25759"/>
    <cellStyle name="常规 5 2 8 3" xfId="25758"/>
    <cellStyle name="常规 5 2 8 4" xfId="32804"/>
    <cellStyle name="常规 5 2 9" xfId="2212"/>
    <cellStyle name="常规 5 2 9 2" xfId="4761"/>
    <cellStyle name="常规 5 2 9 2 2" xfId="8967"/>
    <cellStyle name="常规 5 2 9 2 2 2" xfId="12940"/>
    <cellStyle name="常规 5 2 9 2 2 2 2" xfId="25763"/>
    <cellStyle name="常规 5 2 9 2 2 3" xfId="25762"/>
    <cellStyle name="常规 5 2 9 2 3" xfId="12939"/>
    <cellStyle name="常规 5 2 9 2 3 2" xfId="25764"/>
    <cellStyle name="常规 5 2 9 2 4" xfId="25761"/>
    <cellStyle name="常规 5 2 9 3" xfId="6867"/>
    <cellStyle name="常规 5 2 9 3 2" xfId="12941"/>
    <cellStyle name="常规 5 2 9 3 2 2" xfId="25766"/>
    <cellStyle name="常规 5 2 9 3 3" xfId="25765"/>
    <cellStyle name="常规 5 2 9 4" xfId="12938"/>
    <cellStyle name="常规 5 2 9 4 2" xfId="25767"/>
    <cellStyle name="常规 5 2 9 5" xfId="25760"/>
    <cellStyle name="常规 5 20" xfId="3099"/>
    <cellStyle name="常规 5 20 2" xfId="7324"/>
    <cellStyle name="常规 5 20 2 2" xfId="12943"/>
    <cellStyle name="常规 5 20 2 2 2" xfId="25770"/>
    <cellStyle name="常规 5 20 2 3" xfId="25769"/>
    <cellStyle name="常规 5 20 3" xfId="12942"/>
    <cellStyle name="常规 5 20 3 2" xfId="25771"/>
    <cellStyle name="常规 5 20 4" xfId="25768"/>
    <cellStyle name="常规 5 21" xfId="12944"/>
    <cellStyle name="常规 5 21 2" xfId="25772"/>
    <cellStyle name="常规 5 22" xfId="12799"/>
    <cellStyle name="常规 5 22 2" xfId="25773"/>
    <cellStyle name="常规 5 23" xfId="25504"/>
    <cellStyle name="常规 5 24" xfId="32781"/>
    <cellStyle name="常规 5 3" xfId="2213"/>
    <cellStyle name="常规 5 3 2" xfId="2214"/>
    <cellStyle name="常规 5 3 2 2" xfId="2215"/>
    <cellStyle name="常规 5 3 2 2 2" xfId="2216"/>
    <cellStyle name="常规 5 3 2 2 2 2" xfId="12949"/>
    <cellStyle name="常规 5 3 2 2 2 2 2" xfId="25778"/>
    <cellStyle name="常规 5 3 2 2 2 3" xfId="12948"/>
    <cellStyle name="常规 5 3 2 2 2 3 2" xfId="25779"/>
    <cellStyle name="常规 5 3 2 2 2 4" xfId="25777"/>
    <cellStyle name="常规 5 3 2 2 2 5" xfId="32808"/>
    <cellStyle name="常规 5 3 2 2 3" xfId="12950"/>
    <cellStyle name="常规 5 3 2 2 3 2" xfId="25780"/>
    <cellStyle name="常规 5 3 2 2 4" xfId="12947"/>
    <cellStyle name="常规 5 3 2 2 4 2" xfId="25781"/>
    <cellStyle name="常规 5 3 2 2 5" xfId="25776"/>
    <cellStyle name="常规 5 3 2 2 6" xfId="32807"/>
    <cellStyle name="常规 5 3 2 3" xfId="2217"/>
    <cellStyle name="常规 5 3 2 3 2" xfId="12952"/>
    <cellStyle name="常规 5 3 2 3 2 2" xfId="25783"/>
    <cellStyle name="常规 5 3 2 3 3" xfId="12951"/>
    <cellStyle name="常规 5 3 2 3 3 2" xfId="25784"/>
    <cellStyle name="常规 5 3 2 3 4" xfId="25782"/>
    <cellStyle name="常规 5 3 2 3 5" xfId="32809"/>
    <cellStyle name="常规 5 3 2 4" xfId="2218"/>
    <cellStyle name="常规 5 3 2 4 2" xfId="12953"/>
    <cellStyle name="常规 5 3 2 4 2 2" xfId="25786"/>
    <cellStyle name="常规 5 3 2 4 3" xfId="25785"/>
    <cellStyle name="常规 5 3 2 4 4" xfId="32810"/>
    <cellStyle name="常规 5 3 2 5" xfId="12954"/>
    <cellStyle name="常规 5 3 2 5 2" xfId="25787"/>
    <cellStyle name="常规 5 3 2 6" xfId="12946"/>
    <cellStyle name="常规 5 3 2 6 2" xfId="25788"/>
    <cellStyle name="常规 5 3 2 7" xfId="25775"/>
    <cellStyle name="常规 5 3 2 8" xfId="32806"/>
    <cellStyle name="常规 5 3 3" xfId="2219"/>
    <cellStyle name="常规 5 3 3 2" xfId="2220"/>
    <cellStyle name="常规 5 3 3 2 2" xfId="12957"/>
    <cellStyle name="常规 5 3 3 2 2 2" xfId="25791"/>
    <cellStyle name="常规 5 3 3 2 3" xfId="12956"/>
    <cellStyle name="常规 5 3 3 2 3 2" xfId="25792"/>
    <cellStyle name="常规 5 3 3 2 4" xfId="25790"/>
    <cellStyle name="常规 5 3 3 2 5" xfId="32812"/>
    <cellStyle name="常规 5 3 3 3" xfId="2221"/>
    <cellStyle name="常规 5 3 3 3 2" xfId="12958"/>
    <cellStyle name="常规 5 3 3 3 2 2" xfId="25794"/>
    <cellStyle name="常规 5 3 3 3 3" xfId="25793"/>
    <cellStyle name="常规 5 3 3 3 4" xfId="32813"/>
    <cellStyle name="常规 5 3 3 4" xfId="12959"/>
    <cellStyle name="常规 5 3 3 4 2" xfId="25795"/>
    <cellStyle name="常规 5 3 3 5" xfId="12955"/>
    <cellStyle name="常规 5 3 3 5 2" xfId="25796"/>
    <cellStyle name="常规 5 3 3 6" xfId="25789"/>
    <cellStyle name="常规 5 3 3 7" xfId="32811"/>
    <cellStyle name="常规 5 3 4" xfId="2222"/>
    <cellStyle name="常规 5 3 4 2" xfId="12961"/>
    <cellStyle name="常规 5 3 4 2 2" xfId="25798"/>
    <cellStyle name="常规 5 3 4 3" xfId="12960"/>
    <cellStyle name="常规 5 3 4 3 2" xfId="25799"/>
    <cellStyle name="常规 5 3 4 4" xfId="25797"/>
    <cellStyle name="常规 5 3 4 5" xfId="32814"/>
    <cellStyle name="常规 5 3 5" xfId="2223"/>
    <cellStyle name="常规 5 3 5 2" xfId="12962"/>
    <cellStyle name="常规 5 3 5 2 2" xfId="25801"/>
    <cellStyle name="常规 5 3 5 3" xfId="25800"/>
    <cellStyle name="常规 5 3 5 4" xfId="32815"/>
    <cellStyle name="常规 5 3 6" xfId="12963"/>
    <cellStyle name="常规 5 3 6 2" xfId="25802"/>
    <cellStyle name="常规 5 3 7" xfId="12945"/>
    <cellStyle name="常规 5 3 7 2" xfId="25803"/>
    <cellStyle name="常规 5 3 8" xfId="25774"/>
    <cellStyle name="常规 5 3 9" xfId="32805"/>
    <cellStyle name="常规 5 4" xfId="2224"/>
    <cellStyle name="常规 5 4 2" xfId="2225"/>
    <cellStyle name="常规 5 4 2 2" xfId="2226"/>
    <cellStyle name="常规 5 4 2 2 2" xfId="12967"/>
    <cellStyle name="常规 5 4 2 2 2 2" xfId="25807"/>
    <cellStyle name="常规 5 4 2 2 3" xfId="12966"/>
    <cellStyle name="常规 5 4 2 2 3 2" xfId="25808"/>
    <cellStyle name="常规 5 4 2 2 4" xfId="25806"/>
    <cellStyle name="常规 5 4 2 2 5" xfId="32818"/>
    <cellStyle name="常规 5 4 2 3" xfId="12968"/>
    <cellStyle name="常规 5 4 2 3 2" xfId="25809"/>
    <cellStyle name="常规 5 4 2 4" xfId="12965"/>
    <cellStyle name="常规 5 4 2 4 2" xfId="25810"/>
    <cellStyle name="常规 5 4 2 5" xfId="25805"/>
    <cellStyle name="常规 5 4 2 6" xfId="32817"/>
    <cellStyle name="常规 5 4 3" xfId="2227"/>
    <cellStyle name="常规 5 4 3 2" xfId="12970"/>
    <cellStyle name="常规 5 4 3 2 2" xfId="25812"/>
    <cellStyle name="常规 5 4 3 3" xfId="12969"/>
    <cellStyle name="常规 5 4 3 3 2" xfId="25813"/>
    <cellStyle name="常规 5 4 3 4" xfId="25811"/>
    <cellStyle name="常规 5 4 3 5" xfId="32819"/>
    <cellStyle name="常规 5 4 4" xfId="2228"/>
    <cellStyle name="常规 5 4 4 2" xfId="12971"/>
    <cellStyle name="常规 5 4 4 2 2" xfId="25815"/>
    <cellStyle name="常规 5 4 4 3" xfId="25814"/>
    <cellStyle name="常规 5 4 4 4" xfId="32820"/>
    <cellStyle name="常规 5 4 5" xfId="12972"/>
    <cellStyle name="常规 5 4 5 2" xfId="25816"/>
    <cellStyle name="常规 5 4 6" xfId="12964"/>
    <cellStyle name="常规 5 4 6 2" xfId="25817"/>
    <cellStyle name="常规 5 4 7" xfId="25804"/>
    <cellStyle name="常规 5 4 8" xfId="32816"/>
    <cellStyle name="常规 5 5" xfId="2229"/>
    <cellStyle name="常规 5 5 2" xfId="2230"/>
    <cellStyle name="常规 5 5 2 2" xfId="2231"/>
    <cellStyle name="常规 5 5 2 2 2" xfId="4764"/>
    <cellStyle name="常规 5 5 2 2 2 2" xfId="8970"/>
    <cellStyle name="常规 5 5 2 2 2 2 2" xfId="12977"/>
    <cellStyle name="常规 5 5 2 2 2 2 2 2" xfId="25823"/>
    <cellStyle name="常规 5 5 2 2 2 2 3" xfId="25822"/>
    <cellStyle name="常规 5 5 2 2 2 3" xfId="12976"/>
    <cellStyle name="常规 5 5 2 2 2 3 2" xfId="25824"/>
    <cellStyle name="常规 5 5 2 2 2 4" xfId="25821"/>
    <cellStyle name="常规 5 5 2 2 3" xfId="6870"/>
    <cellStyle name="常规 5 5 2 2 3 2" xfId="12978"/>
    <cellStyle name="常规 5 5 2 2 3 2 2" xfId="25826"/>
    <cellStyle name="常规 5 5 2 2 3 3" xfId="25825"/>
    <cellStyle name="常规 5 5 2 2 4" xfId="12979"/>
    <cellStyle name="常规 5 5 2 2 4 2" xfId="25827"/>
    <cellStyle name="常规 5 5 2 2 5" xfId="12975"/>
    <cellStyle name="常规 5 5 2 2 5 2" xfId="25828"/>
    <cellStyle name="常规 5 5 2 2 6" xfId="25820"/>
    <cellStyle name="常规 5 5 2 3" xfId="4763"/>
    <cellStyle name="常规 5 5 2 3 2" xfId="8969"/>
    <cellStyle name="常规 5 5 2 3 2 2" xfId="12981"/>
    <cellStyle name="常规 5 5 2 3 2 2 2" xfId="25831"/>
    <cellStyle name="常规 5 5 2 3 2 3" xfId="25830"/>
    <cellStyle name="常规 5 5 2 3 3" xfId="12980"/>
    <cellStyle name="常规 5 5 2 3 3 2" xfId="25832"/>
    <cellStyle name="常规 5 5 2 3 4" xfId="25829"/>
    <cellStyle name="常规 5 5 2 4" xfId="6869"/>
    <cellStyle name="常规 5 5 2 4 2" xfId="12982"/>
    <cellStyle name="常规 5 5 2 4 2 2" xfId="25834"/>
    <cellStyle name="常规 5 5 2 4 3" xfId="25833"/>
    <cellStyle name="常规 5 5 2 5" xfId="12983"/>
    <cellStyle name="常规 5 5 2 5 2" xfId="25835"/>
    <cellStyle name="常规 5 5 2 6" xfId="12974"/>
    <cellStyle name="常规 5 5 2 6 2" xfId="25836"/>
    <cellStyle name="常规 5 5 2 7" xfId="25819"/>
    <cellStyle name="常规 5 5 3" xfId="2232"/>
    <cellStyle name="常规 5 5 3 2" xfId="4765"/>
    <cellStyle name="常规 5 5 3 2 2" xfId="8971"/>
    <cellStyle name="常规 5 5 3 2 2 2" xfId="12986"/>
    <cellStyle name="常规 5 5 3 2 2 2 2" xfId="25840"/>
    <cellStyle name="常规 5 5 3 2 2 3" xfId="25839"/>
    <cellStyle name="常规 5 5 3 2 3" xfId="12985"/>
    <cellStyle name="常规 5 5 3 2 3 2" xfId="25841"/>
    <cellStyle name="常规 5 5 3 2 4" xfId="25838"/>
    <cellStyle name="常规 5 5 3 3" xfId="6871"/>
    <cellStyle name="常规 5 5 3 3 2" xfId="12987"/>
    <cellStyle name="常规 5 5 3 3 2 2" xfId="25843"/>
    <cellStyle name="常规 5 5 3 3 3" xfId="25842"/>
    <cellStyle name="常规 5 5 3 4" xfId="12988"/>
    <cellStyle name="常规 5 5 3 4 2" xfId="25844"/>
    <cellStyle name="常规 5 5 3 5" xfId="12984"/>
    <cellStyle name="常规 5 5 3 5 2" xfId="25845"/>
    <cellStyle name="常规 5 5 3 6" xfId="25837"/>
    <cellStyle name="常规 5 5 4" xfId="2233"/>
    <cellStyle name="常规 5 5 4 2" xfId="12989"/>
    <cellStyle name="常规 5 5 4 2 2" xfId="25847"/>
    <cellStyle name="常规 5 5 4 3" xfId="25846"/>
    <cellStyle name="常规 5 5 4 4" xfId="32821"/>
    <cellStyle name="常规 5 5 5" xfId="4762"/>
    <cellStyle name="常规 5 5 5 2" xfId="8968"/>
    <cellStyle name="常规 5 5 5 2 2" xfId="12991"/>
    <cellStyle name="常规 5 5 5 2 2 2" xfId="25850"/>
    <cellStyle name="常规 5 5 5 2 3" xfId="25849"/>
    <cellStyle name="常规 5 5 5 3" xfId="12990"/>
    <cellStyle name="常规 5 5 5 3 2" xfId="25851"/>
    <cellStyle name="常规 5 5 5 4" xfId="25848"/>
    <cellStyle name="常规 5 5 6" xfId="6868"/>
    <cellStyle name="常规 5 5 6 2" xfId="12992"/>
    <cellStyle name="常规 5 5 6 2 2" xfId="25853"/>
    <cellStyle name="常规 5 5 6 3" xfId="25852"/>
    <cellStyle name="常规 5 5 7" xfId="12993"/>
    <cellStyle name="常规 5 5 7 2" xfId="25854"/>
    <cellStyle name="常规 5 5 8" xfId="12973"/>
    <cellStyle name="常规 5 5 8 2" xfId="25855"/>
    <cellStyle name="常规 5 5 9" xfId="25818"/>
    <cellStyle name="常规 5 6" xfId="2234"/>
    <cellStyle name="常规 5 6 2" xfId="2235"/>
    <cellStyle name="常规 5 6 2 2" xfId="12996"/>
    <cellStyle name="常规 5 6 2 2 2" xfId="25858"/>
    <cellStyle name="常规 5 6 2 3" xfId="12995"/>
    <cellStyle name="常规 5 6 2 3 2" xfId="25859"/>
    <cellStyle name="常规 5 6 2 4" xfId="25857"/>
    <cellStyle name="常规 5 6 2 5" xfId="32823"/>
    <cellStyle name="常规 5 6 3" xfId="12997"/>
    <cellStyle name="常规 5 6 3 2" xfId="25860"/>
    <cellStyle name="常规 5 6 4" xfId="12994"/>
    <cellStyle name="常规 5 6 4 2" xfId="25861"/>
    <cellStyle name="常规 5 6 5" xfId="25856"/>
    <cellStyle name="常规 5 6 6" xfId="32822"/>
    <cellStyle name="常规 5 7" xfId="2236"/>
    <cellStyle name="常规 5 7 2" xfId="12999"/>
    <cellStyle name="常规 5 7 2 2" xfId="25863"/>
    <cellStyle name="常规 5 7 3" xfId="12998"/>
    <cellStyle name="常规 5 7 3 2" xfId="25864"/>
    <cellStyle name="常规 5 7 4" xfId="25862"/>
    <cellStyle name="常规 5 7 5" xfId="32824"/>
    <cellStyle name="常规 5 8" xfId="2237"/>
    <cellStyle name="常规 5 8 2" xfId="13001"/>
    <cellStyle name="常规 5 8 2 2" xfId="25866"/>
    <cellStyle name="常规 5 8 3" xfId="13000"/>
    <cellStyle name="常规 5 8 3 2" xfId="25867"/>
    <cellStyle name="常规 5 8 4" xfId="25865"/>
    <cellStyle name="常规 5 8 5" xfId="32825"/>
    <cellStyle name="常规 5 9" xfId="2238"/>
    <cellStyle name="常规 5 9 2" xfId="13002"/>
    <cellStyle name="常规 5 9 2 2" xfId="25869"/>
    <cellStyle name="常规 5 9 3" xfId="25868"/>
    <cellStyle name="常规 5 9 4" xfId="32826"/>
    <cellStyle name="常规 6" xfId="2239"/>
    <cellStyle name="常规 6 10" xfId="2240"/>
    <cellStyle name="常规 6 10 2" xfId="4766"/>
    <cellStyle name="常规 6 10 2 2" xfId="8972"/>
    <cellStyle name="常规 6 10 2 2 2" xfId="13006"/>
    <cellStyle name="常规 6 10 2 2 2 2" xfId="25874"/>
    <cellStyle name="常规 6 10 2 2 3" xfId="25873"/>
    <cellStyle name="常规 6 10 2 3" xfId="13005"/>
    <cellStyle name="常规 6 10 2 3 2" xfId="25875"/>
    <cellStyle name="常规 6 10 2 4" xfId="25872"/>
    <cellStyle name="常规 6 10 3" xfId="6872"/>
    <cellStyle name="常规 6 10 3 2" xfId="13007"/>
    <cellStyle name="常规 6 10 3 2 2" xfId="25877"/>
    <cellStyle name="常规 6 10 3 3" xfId="25876"/>
    <cellStyle name="常规 6 10 4" xfId="13004"/>
    <cellStyle name="常规 6 10 4 2" xfId="25878"/>
    <cellStyle name="常规 6 10 5" xfId="25871"/>
    <cellStyle name="常规 6 11" xfId="2241"/>
    <cellStyle name="常规 6 11 2" xfId="4767"/>
    <cellStyle name="常规 6 11 2 2" xfId="8973"/>
    <cellStyle name="常规 6 11 2 2 2" xfId="13010"/>
    <cellStyle name="常规 6 11 2 2 2 2" xfId="25882"/>
    <cellStyle name="常规 6 11 2 2 3" xfId="25881"/>
    <cellStyle name="常规 6 11 2 3" xfId="13009"/>
    <cellStyle name="常规 6 11 2 3 2" xfId="25883"/>
    <cellStyle name="常规 6 11 2 4" xfId="25880"/>
    <cellStyle name="常规 6 11 3" xfId="6873"/>
    <cellStyle name="常规 6 11 3 2" xfId="13011"/>
    <cellStyle name="常规 6 11 3 2 2" xfId="25885"/>
    <cellStyle name="常规 6 11 3 3" xfId="25884"/>
    <cellStyle name="常规 6 11 4" xfId="13008"/>
    <cellStyle name="常规 6 11 4 2" xfId="25886"/>
    <cellStyle name="常规 6 11 5" xfId="25879"/>
    <cellStyle name="常规 6 12" xfId="2242"/>
    <cellStyle name="常规 6 12 2" xfId="4768"/>
    <cellStyle name="常规 6 12 2 2" xfId="8974"/>
    <cellStyle name="常规 6 12 2 2 2" xfId="13014"/>
    <cellStyle name="常规 6 12 2 2 2 2" xfId="25890"/>
    <cellStyle name="常规 6 12 2 2 3" xfId="25889"/>
    <cellStyle name="常规 6 12 2 3" xfId="13013"/>
    <cellStyle name="常规 6 12 2 3 2" xfId="25891"/>
    <cellStyle name="常规 6 12 2 4" xfId="25888"/>
    <cellStyle name="常规 6 12 3" xfId="6874"/>
    <cellStyle name="常规 6 12 3 2" xfId="13015"/>
    <cellStyle name="常规 6 12 3 2 2" xfId="25893"/>
    <cellStyle name="常规 6 12 3 3" xfId="25892"/>
    <cellStyle name="常规 6 12 4" xfId="13012"/>
    <cellStyle name="常规 6 12 4 2" xfId="25894"/>
    <cellStyle name="常规 6 12 5" xfId="25887"/>
    <cellStyle name="常规 6 13" xfId="2243"/>
    <cellStyle name="常规 6 13 2" xfId="4769"/>
    <cellStyle name="常规 6 13 2 2" xfId="8975"/>
    <cellStyle name="常规 6 13 2 2 2" xfId="13018"/>
    <cellStyle name="常规 6 13 2 2 2 2" xfId="25898"/>
    <cellStyle name="常规 6 13 2 2 3" xfId="25897"/>
    <cellStyle name="常规 6 13 2 3" xfId="13017"/>
    <cellStyle name="常规 6 13 2 3 2" xfId="25899"/>
    <cellStyle name="常规 6 13 2 4" xfId="25896"/>
    <cellStyle name="常规 6 13 3" xfId="6875"/>
    <cellStyle name="常规 6 13 3 2" xfId="13019"/>
    <cellStyle name="常规 6 13 3 2 2" xfId="25901"/>
    <cellStyle name="常规 6 13 3 3" xfId="25900"/>
    <cellStyle name="常规 6 13 4" xfId="13016"/>
    <cellStyle name="常规 6 13 4 2" xfId="25902"/>
    <cellStyle name="常规 6 13 5" xfId="25895"/>
    <cellStyle name="常规 6 14" xfId="2244"/>
    <cellStyle name="常规 6 14 2" xfId="4770"/>
    <cellStyle name="常规 6 14 2 2" xfId="8976"/>
    <cellStyle name="常规 6 14 2 2 2" xfId="13022"/>
    <cellStyle name="常规 6 14 2 2 2 2" xfId="25906"/>
    <cellStyle name="常规 6 14 2 2 3" xfId="25905"/>
    <cellStyle name="常规 6 14 2 3" xfId="13021"/>
    <cellStyle name="常规 6 14 2 3 2" xfId="25907"/>
    <cellStyle name="常规 6 14 2 4" xfId="25904"/>
    <cellStyle name="常规 6 14 3" xfId="6876"/>
    <cellStyle name="常规 6 14 3 2" xfId="13023"/>
    <cellStyle name="常规 6 14 3 2 2" xfId="25909"/>
    <cellStyle name="常规 6 14 3 3" xfId="25908"/>
    <cellStyle name="常规 6 14 4" xfId="13020"/>
    <cellStyle name="常规 6 14 4 2" xfId="25910"/>
    <cellStyle name="常规 6 14 5" xfId="25903"/>
    <cellStyle name="常规 6 15" xfId="2245"/>
    <cellStyle name="常规 6 15 2" xfId="4771"/>
    <cellStyle name="常规 6 15 2 2" xfId="8977"/>
    <cellStyle name="常规 6 15 2 2 2" xfId="13026"/>
    <cellStyle name="常规 6 15 2 2 2 2" xfId="25914"/>
    <cellStyle name="常规 6 15 2 2 3" xfId="25913"/>
    <cellStyle name="常规 6 15 2 3" xfId="13025"/>
    <cellStyle name="常规 6 15 2 3 2" xfId="25915"/>
    <cellStyle name="常规 6 15 2 4" xfId="25912"/>
    <cellStyle name="常规 6 15 3" xfId="6877"/>
    <cellStyle name="常规 6 15 3 2" xfId="13027"/>
    <cellStyle name="常规 6 15 3 2 2" xfId="25917"/>
    <cellStyle name="常规 6 15 3 3" xfId="25916"/>
    <cellStyle name="常规 6 15 4" xfId="13024"/>
    <cellStyle name="常规 6 15 4 2" xfId="25918"/>
    <cellStyle name="常规 6 15 5" xfId="25911"/>
    <cellStyle name="常规 6 16" xfId="2246"/>
    <cellStyle name="常规 6 16 2" xfId="4772"/>
    <cellStyle name="常规 6 16 2 2" xfId="8978"/>
    <cellStyle name="常规 6 16 2 2 2" xfId="13030"/>
    <cellStyle name="常规 6 16 2 2 2 2" xfId="25922"/>
    <cellStyle name="常规 6 16 2 2 3" xfId="25921"/>
    <cellStyle name="常规 6 16 2 3" xfId="13029"/>
    <cellStyle name="常规 6 16 2 3 2" xfId="25923"/>
    <cellStyle name="常规 6 16 2 4" xfId="25920"/>
    <cellStyle name="常规 6 16 3" xfId="6878"/>
    <cellStyle name="常规 6 16 3 2" xfId="13031"/>
    <cellStyle name="常规 6 16 3 2 2" xfId="25925"/>
    <cellStyle name="常规 6 16 3 3" xfId="25924"/>
    <cellStyle name="常规 6 16 4" xfId="13028"/>
    <cellStyle name="常规 6 16 4 2" xfId="25926"/>
    <cellStyle name="常规 6 16 5" xfId="25919"/>
    <cellStyle name="常规 6 17" xfId="2247"/>
    <cellStyle name="常规 6 17 2" xfId="4773"/>
    <cellStyle name="常规 6 17 2 2" xfId="8979"/>
    <cellStyle name="常规 6 17 2 2 2" xfId="13034"/>
    <cellStyle name="常规 6 17 2 2 2 2" xfId="25930"/>
    <cellStyle name="常规 6 17 2 2 3" xfId="25929"/>
    <cellStyle name="常规 6 17 2 3" xfId="13033"/>
    <cellStyle name="常规 6 17 2 3 2" xfId="25931"/>
    <cellStyle name="常规 6 17 2 4" xfId="25928"/>
    <cellStyle name="常规 6 17 3" xfId="6879"/>
    <cellStyle name="常规 6 17 3 2" xfId="13035"/>
    <cellStyle name="常规 6 17 3 2 2" xfId="25933"/>
    <cellStyle name="常规 6 17 3 3" xfId="25932"/>
    <cellStyle name="常规 6 17 4" xfId="13032"/>
    <cellStyle name="常规 6 17 4 2" xfId="25934"/>
    <cellStyle name="常规 6 17 5" xfId="25927"/>
    <cellStyle name="常规 6 18" xfId="2248"/>
    <cellStyle name="常规 6 18 2" xfId="4774"/>
    <cellStyle name="常规 6 18 2 2" xfId="8980"/>
    <cellStyle name="常规 6 18 2 2 2" xfId="13038"/>
    <cellStyle name="常规 6 18 2 2 2 2" xfId="25938"/>
    <cellStyle name="常规 6 18 2 2 3" xfId="25937"/>
    <cellStyle name="常规 6 18 2 3" xfId="13037"/>
    <cellStyle name="常规 6 18 2 3 2" xfId="25939"/>
    <cellStyle name="常规 6 18 2 4" xfId="25936"/>
    <cellStyle name="常规 6 18 3" xfId="6880"/>
    <cellStyle name="常规 6 18 3 2" xfId="13039"/>
    <cellStyle name="常规 6 18 3 2 2" xfId="25941"/>
    <cellStyle name="常规 6 18 3 3" xfId="25940"/>
    <cellStyle name="常规 6 18 4" xfId="13036"/>
    <cellStyle name="常规 6 18 4 2" xfId="25942"/>
    <cellStyle name="常规 6 18 5" xfId="25935"/>
    <cellStyle name="常规 6 19" xfId="2249"/>
    <cellStyle name="常规 6 19 2" xfId="4775"/>
    <cellStyle name="常规 6 19 2 2" xfId="8981"/>
    <cellStyle name="常规 6 19 2 2 2" xfId="13042"/>
    <cellStyle name="常规 6 19 2 2 2 2" xfId="25946"/>
    <cellStyle name="常规 6 19 2 2 3" xfId="25945"/>
    <cellStyle name="常规 6 19 2 3" xfId="13041"/>
    <cellStyle name="常规 6 19 2 3 2" xfId="25947"/>
    <cellStyle name="常规 6 19 2 4" xfId="25944"/>
    <cellStyle name="常规 6 19 3" xfId="6881"/>
    <cellStyle name="常规 6 19 3 2" xfId="13043"/>
    <cellStyle name="常规 6 19 3 2 2" xfId="25949"/>
    <cellStyle name="常规 6 19 3 3" xfId="25948"/>
    <cellStyle name="常规 6 19 4" xfId="13040"/>
    <cellStyle name="常规 6 19 4 2" xfId="25950"/>
    <cellStyle name="常规 6 19 5" xfId="25943"/>
    <cellStyle name="常规 6 2" xfId="2250"/>
    <cellStyle name="常规 6 2 10" xfId="2251"/>
    <cellStyle name="常规 6 2 10 2" xfId="4776"/>
    <cellStyle name="常规 6 2 10 2 2" xfId="8982"/>
    <cellStyle name="常规 6 2 10 2 2 2" xfId="13047"/>
    <cellStyle name="常规 6 2 10 2 2 2 2" xfId="25955"/>
    <cellStyle name="常规 6 2 10 2 2 3" xfId="25954"/>
    <cellStyle name="常规 6 2 10 2 3" xfId="13046"/>
    <cellStyle name="常规 6 2 10 2 3 2" xfId="25956"/>
    <cellStyle name="常规 6 2 10 2 4" xfId="25953"/>
    <cellStyle name="常规 6 2 10 3" xfId="6882"/>
    <cellStyle name="常规 6 2 10 3 2" xfId="13048"/>
    <cellStyle name="常规 6 2 10 3 2 2" xfId="25958"/>
    <cellStyle name="常规 6 2 10 3 3" xfId="25957"/>
    <cellStyle name="常规 6 2 10 4" xfId="13045"/>
    <cellStyle name="常规 6 2 10 4 2" xfId="25959"/>
    <cellStyle name="常规 6 2 10 5" xfId="25952"/>
    <cellStyle name="常规 6 2 11" xfId="2252"/>
    <cellStyle name="常规 6 2 11 2" xfId="4777"/>
    <cellStyle name="常规 6 2 11 2 2" xfId="8983"/>
    <cellStyle name="常规 6 2 11 2 2 2" xfId="13051"/>
    <cellStyle name="常规 6 2 11 2 2 2 2" xfId="25963"/>
    <cellStyle name="常规 6 2 11 2 2 3" xfId="25962"/>
    <cellStyle name="常规 6 2 11 2 3" xfId="13050"/>
    <cellStyle name="常规 6 2 11 2 3 2" xfId="25964"/>
    <cellStyle name="常规 6 2 11 2 4" xfId="25961"/>
    <cellStyle name="常规 6 2 11 3" xfId="6883"/>
    <cellStyle name="常规 6 2 11 3 2" xfId="13052"/>
    <cellStyle name="常规 6 2 11 3 2 2" xfId="25966"/>
    <cellStyle name="常规 6 2 11 3 3" xfId="25965"/>
    <cellStyle name="常规 6 2 11 4" xfId="13049"/>
    <cellStyle name="常规 6 2 11 4 2" xfId="25967"/>
    <cellStyle name="常规 6 2 11 5" xfId="25960"/>
    <cellStyle name="常规 6 2 12" xfId="2253"/>
    <cellStyle name="常规 6 2 12 2" xfId="4778"/>
    <cellStyle name="常规 6 2 12 2 2" xfId="8984"/>
    <cellStyle name="常规 6 2 12 2 2 2" xfId="13055"/>
    <cellStyle name="常规 6 2 12 2 2 2 2" xfId="25971"/>
    <cellStyle name="常规 6 2 12 2 2 3" xfId="25970"/>
    <cellStyle name="常规 6 2 12 2 3" xfId="13054"/>
    <cellStyle name="常规 6 2 12 2 3 2" xfId="25972"/>
    <cellStyle name="常规 6 2 12 2 4" xfId="25969"/>
    <cellStyle name="常规 6 2 12 3" xfId="6884"/>
    <cellStyle name="常规 6 2 12 3 2" xfId="13056"/>
    <cellStyle name="常规 6 2 12 3 2 2" xfId="25974"/>
    <cellStyle name="常规 6 2 12 3 3" xfId="25973"/>
    <cellStyle name="常规 6 2 12 4" xfId="13053"/>
    <cellStyle name="常规 6 2 12 4 2" xfId="25975"/>
    <cellStyle name="常规 6 2 12 5" xfId="25968"/>
    <cellStyle name="常规 6 2 13" xfId="2254"/>
    <cellStyle name="常规 6 2 13 2" xfId="4779"/>
    <cellStyle name="常规 6 2 13 2 2" xfId="8985"/>
    <cellStyle name="常规 6 2 13 2 2 2" xfId="13059"/>
    <cellStyle name="常规 6 2 13 2 2 2 2" xfId="25979"/>
    <cellStyle name="常规 6 2 13 2 2 3" xfId="25978"/>
    <cellStyle name="常规 6 2 13 2 3" xfId="13058"/>
    <cellStyle name="常规 6 2 13 2 3 2" xfId="25980"/>
    <cellStyle name="常规 6 2 13 2 4" xfId="25977"/>
    <cellStyle name="常规 6 2 13 3" xfId="6885"/>
    <cellStyle name="常规 6 2 13 3 2" xfId="13060"/>
    <cellStyle name="常规 6 2 13 3 2 2" xfId="25982"/>
    <cellStyle name="常规 6 2 13 3 3" xfId="25981"/>
    <cellStyle name="常规 6 2 13 4" xfId="13057"/>
    <cellStyle name="常规 6 2 13 4 2" xfId="25983"/>
    <cellStyle name="常规 6 2 13 5" xfId="25976"/>
    <cellStyle name="常规 6 2 14" xfId="2255"/>
    <cellStyle name="常规 6 2 14 2" xfId="4780"/>
    <cellStyle name="常规 6 2 14 2 2" xfId="8986"/>
    <cellStyle name="常规 6 2 14 2 2 2" xfId="13063"/>
    <cellStyle name="常规 6 2 14 2 2 2 2" xfId="25987"/>
    <cellStyle name="常规 6 2 14 2 2 3" xfId="25986"/>
    <cellStyle name="常规 6 2 14 2 3" xfId="13062"/>
    <cellStyle name="常规 6 2 14 2 3 2" xfId="25988"/>
    <cellStyle name="常规 6 2 14 2 4" xfId="25985"/>
    <cellStyle name="常规 6 2 14 3" xfId="6886"/>
    <cellStyle name="常规 6 2 14 3 2" xfId="13064"/>
    <cellStyle name="常规 6 2 14 3 2 2" xfId="25990"/>
    <cellStyle name="常规 6 2 14 3 3" xfId="25989"/>
    <cellStyle name="常规 6 2 14 4" xfId="13061"/>
    <cellStyle name="常规 6 2 14 4 2" xfId="25991"/>
    <cellStyle name="常规 6 2 14 5" xfId="25984"/>
    <cellStyle name="常规 6 2 15" xfId="2256"/>
    <cellStyle name="常规 6 2 15 2" xfId="4781"/>
    <cellStyle name="常规 6 2 15 2 2" xfId="8987"/>
    <cellStyle name="常规 6 2 15 2 2 2" xfId="13067"/>
    <cellStyle name="常规 6 2 15 2 2 2 2" xfId="25995"/>
    <cellStyle name="常规 6 2 15 2 2 3" xfId="25994"/>
    <cellStyle name="常规 6 2 15 2 3" xfId="13066"/>
    <cellStyle name="常规 6 2 15 2 3 2" xfId="25996"/>
    <cellStyle name="常规 6 2 15 2 4" xfId="25993"/>
    <cellStyle name="常规 6 2 15 3" xfId="6887"/>
    <cellStyle name="常规 6 2 15 3 2" xfId="13068"/>
    <cellStyle name="常规 6 2 15 3 2 2" xfId="25998"/>
    <cellStyle name="常规 6 2 15 3 3" xfId="25997"/>
    <cellStyle name="常规 6 2 15 4" xfId="13065"/>
    <cellStyle name="常规 6 2 15 4 2" xfId="25999"/>
    <cellStyle name="常规 6 2 15 5" xfId="25992"/>
    <cellStyle name="常规 6 2 16" xfId="2257"/>
    <cellStyle name="常规 6 2 16 2" xfId="4782"/>
    <cellStyle name="常规 6 2 16 2 2" xfId="8988"/>
    <cellStyle name="常规 6 2 16 2 2 2" xfId="13071"/>
    <cellStyle name="常规 6 2 16 2 2 2 2" xfId="26003"/>
    <cellStyle name="常规 6 2 16 2 2 3" xfId="26002"/>
    <cellStyle name="常规 6 2 16 2 3" xfId="13070"/>
    <cellStyle name="常规 6 2 16 2 3 2" xfId="26004"/>
    <cellStyle name="常规 6 2 16 2 4" xfId="26001"/>
    <cellStyle name="常规 6 2 16 3" xfId="6888"/>
    <cellStyle name="常规 6 2 16 3 2" xfId="13072"/>
    <cellStyle name="常规 6 2 16 3 2 2" xfId="26006"/>
    <cellStyle name="常规 6 2 16 3 3" xfId="26005"/>
    <cellStyle name="常规 6 2 16 4" xfId="13069"/>
    <cellStyle name="常规 6 2 16 4 2" xfId="26007"/>
    <cellStyle name="常规 6 2 16 5" xfId="26000"/>
    <cellStyle name="常规 6 2 17" xfId="2258"/>
    <cellStyle name="常规 6 2 17 2" xfId="4783"/>
    <cellStyle name="常规 6 2 17 2 2" xfId="8989"/>
    <cellStyle name="常规 6 2 17 2 2 2" xfId="13075"/>
    <cellStyle name="常规 6 2 17 2 2 2 2" xfId="26011"/>
    <cellStyle name="常规 6 2 17 2 2 3" xfId="26010"/>
    <cellStyle name="常规 6 2 17 2 3" xfId="13074"/>
    <cellStyle name="常规 6 2 17 2 3 2" xfId="26012"/>
    <cellStyle name="常规 6 2 17 2 4" xfId="26009"/>
    <cellStyle name="常规 6 2 17 3" xfId="6889"/>
    <cellStyle name="常规 6 2 17 3 2" xfId="13076"/>
    <cellStyle name="常规 6 2 17 3 2 2" xfId="26014"/>
    <cellStyle name="常规 6 2 17 3 3" xfId="26013"/>
    <cellStyle name="常规 6 2 17 4" xfId="13073"/>
    <cellStyle name="常规 6 2 17 4 2" xfId="26015"/>
    <cellStyle name="常规 6 2 17 5" xfId="26008"/>
    <cellStyle name="常规 6 2 18" xfId="2259"/>
    <cellStyle name="常规 6 2 18 2" xfId="4784"/>
    <cellStyle name="常规 6 2 18 2 2" xfId="8990"/>
    <cellStyle name="常规 6 2 18 2 2 2" xfId="13079"/>
    <cellStyle name="常规 6 2 18 2 2 2 2" xfId="26019"/>
    <cellStyle name="常规 6 2 18 2 2 3" xfId="26018"/>
    <cellStyle name="常规 6 2 18 2 3" xfId="13078"/>
    <cellStyle name="常规 6 2 18 2 3 2" xfId="26020"/>
    <cellStyle name="常规 6 2 18 2 4" xfId="26017"/>
    <cellStyle name="常规 6 2 18 3" xfId="6890"/>
    <cellStyle name="常规 6 2 18 3 2" xfId="13080"/>
    <cellStyle name="常规 6 2 18 3 2 2" xfId="26022"/>
    <cellStyle name="常规 6 2 18 3 3" xfId="26021"/>
    <cellStyle name="常规 6 2 18 4" xfId="13077"/>
    <cellStyle name="常规 6 2 18 4 2" xfId="26023"/>
    <cellStyle name="常规 6 2 18 5" xfId="26016"/>
    <cellStyle name="常规 6 2 19" xfId="3102"/>
    <cellStyle name="常规 6 2 19 2" xfId="7327"/>
    <cellStyle name="常规 6 2 19 2 2" xfId="13082"/>
    <cellStyle name="常规 6 2 19 2 2 2" xfId="26026"/>
    <cellStyle name="常规 6 2 19 2 3" xfId="26025"/>
    <cellStyle name="常规 6 2 19 3" xfId="13081"/>
    <cellStyle name="常规 6 2 19 3 2" xfId="26027"/>
    <cellStyle name="常规 6 2 19 4" xfId="26024"/>
    <cellStyle name="常规 6 2 2" xfId="2260"/>
    <cellStyle name="常规 6 2 2 2" xfId="2261"/>
    <cellStyle name="常规 6 2 2 2 2" xfId="2262"/>
    <cellStyle name="常规 6 2 2 2 2 2" xfId="2263"/>
    <cellStyle name="常规 6 2 2 2 2 2 2" xfId="13087"/>
    <cellStyle name="常规 6 2 2 2 2 2 2 2" xfId="26032"/>
    <cellStyle name="常规 6 2 2 2 2 2 3" xfId="13086"/>
    <cellStyle name="常规 6 2 2 2 2 2 3 2" xfId="26033"/>
    <cellStyle name="常规 6 2 2 2 2 2 4" xfId="26031"/>
    <cellStyle name="常规 6 2 2 2 2 2 5" xfId="32832"/>
    <cellStyle name="常规 6 2 2 2 2 3" xfId="13088"/>
    <cellStyle name="常规 6 2 2 2 2 3 2" xfId="26034"/>
    <cellStyle name="常规 6 2 2 2 2 4" xfId="13085"/>
    <cellStyle name="常规 6 2 2 2 2 4 2" xfId="26035"/>
    <cellStyle name="常规 6 2 2 2 2 5" xfId="26030"/>
    <cellStyle name="常规 6 2 2 2 2 6" xfId="32831"/>
    <cellStyle name="常规 6 2 2 2 3" xfId="2264"/>
    <cellStyle name="常规 6 2 2 2 3 2" xfId="13090"/>
    <cellStyle name="常规 6 2 2 2 3 2 2" xfId="26037"/>
    <cellStyle name="常规 6 2 2 2 3 3" xfId="13089"/>
    <cellStyle name="常规 6 2 2 2 3 3 2" xfId="26038"/>
    <cellStyle name="常规 6 2 2 2 3 4" xfId="26036"/>
    <cellStyle name="常规 6 2 2 2 3 5" xfId="32833"/>
    <cellStyle name="常规 6 2 2 2 4" xfId="2265"/>
    <cellStyle name="常规 6 2 2 2 4 2" xfId="13091"/>
    <cellStyle name="常规 6 2 2 2 4 2 2" xfId="26040"/>
    <cellStyle name="常规 6 2 2 2 4 3" xfId="26039"/>
    <cellStyle name="常规 6 2 2 2 4 4" xfId="32834"/>
    <cellStyle name="常规 6 2 2 2 5" xfId="13092"/>
    <cellStyle name="常规 6 2 2 2 5 2" xfId="26041"/>
    <cellStyle name="常规 6 2 2 2 6" xfId="13084"/>
    <cellStyle name="常规 6 2 2 2 6 2" xfId="26042"/>
    <cellStyle name="常规 6 2 2 2 7" xfId="26029"/>
    <cellStyle name="常规 6 2 2 2 8" xfId="32830"/>
    <cellStyle name="常规 6 2 2 3" xfId="2266"/>
    <cellStyle name="常规 6 2 2 3 2" xfId="2267"/>
    <cellStyle name="常规 6 2 2 3 2 2" xfId="13095"/>
    <cellStyle name="常规 6 2 2 3 2 2 2" xfId="26045"/>
    <cellStyle name="常规 6 2 2 3 2 3" xfId="13094"/>
    <cellStyle name="常规 6 2 2 3 2 3 2" xfId="26046"/>
    <cellStyle name="常规 6 2 2 3 2 4" xfId="26044"/>
    <cellStyle name="常规 6 2 2 3 2 5" xfId="32836"/>
    <cellStyle name="常规 6 2 2 3 3" xfId="2268"/>
    <cellStyle name="常规 6 2 2 3 3 2" xfId="13096"/>
    <cellStyle name="常规 6 2 2 3 3 2 2" xfId="26048"/>
    <cellStyle name="常规 6 2 2 3 3 3" xfId="26047"/>
    <cellStyle name="常规 6 2 2 3 3 4" xfId="32837"/>
    <cellStyle name="常规 6 2 2 3 4" xfId="13097"/>
    <cellStyle name="常规 6 2 2 3 4 2" xfId="26049"/>
    <cellStyle name="常规 6 2 2 3 5" xfId="13093"/>
    <cellStyle name="常规 6 2 2 3 5 2" xfId="26050"/>
    <cellStyle name="常规 6 2 2 3 6" xfId="26043"/>
    <cellStyle name="常规 6 2 2 3 7" xfId="32835"/>
    <cellStyle name="常规 6 2 2 4" xfId="2269"/>
    <cellStyle name="常规 6 2 2 4 2" xfId="13099"/>
    <cellStyle name="常规 6 2 2 4 2 2" xfId="26052"/>
    <cellStyle name="常规 6 2 2 4 3" xfId="13098"/>
    <cellStyle name="常规 6 2 2 4 3 2" xfId="26053"/>
    <cellStyle name="常规 6 2 2 4 4" xfId="26051"/>
    <cellStyle name="常规 6 2 2 4 5" xfId="32838"/>
    <cellStyle name="常规 6 2 2 5" xfId="2270"/>
    <cellStyle name="常规 6 2 2 5 2" xfId="13100"/>
    <cellStyle name="常规 6 2 2 5 2 2" xfId="26055"/>
    <cellStyle name="常规 6 2 2 5 3" xfId="26054"/>
    <cellStyle name="常规 6 2 2 5 4" xfId="32839"/>
    <cellStyle name="常规 6 2 2 6" xfId="13101"/>
    <cellStyle name="常规 6 2 2 6 2" xfId="26056"/>
    <cellStyle name="常规 6 2 2 7" xfId="13083"/>
    <cellStyle name="常规 6 2 2 7 2" xfId="26057"/>
    <cellStyle name="常规 6 2 2 8" xfId="26028"/>
    <cellStyle name="常规 6 2 2 9" xfId="32829"/>
    <cellStyle name="常规 6 2 20" xfId="13102"/>
    <cellStyle name="常规 6 2 20 2" xfId="26058"/>
    <cellStyle name="常规 6 2 21" xfId="13044"/>
    <cellStyle name="常规 6 2 21 2" xfId="26059"/>
    <cellStyle name="常规 6 2 22" xfId="25951"/>
    <cellStyle name="常规 6 2 23" xfId="32828"/>
    <cellStyle name="常规 6 2 3" xfId="2271"/>
    <cellStyle name="常规 6 2 3 2" xfId="2272"/>
    <cellStyle name="常规 6 2 3 2 2" xfId="2273"/>
    <cellStyle name="常规 6 2 3 2 2 2" xfId="13106"/>
    <cellStyle name="常规 6 2 3 2 2 2 2" xfId="26063"/>
    <cellStyle name="常规 6 2 3 2 2 3" xfId="13105"/>
    <cellStyle name="常规 6 2 3 2 2 3 2" xfId="26064"/>
    <cellStyle name="常规 6 2 3 2 2 4" xfId="26062"/>
    <cellStyle name="常规 6 2 3 2 2 5" xfId="32842"/>
    <cellStyle name="常规 6 2 3 2 3" xfId="13107"/>
    <cellStyle name="常规 6 2 3 2 3 2" xfId="26065"/>
    <cellStyle name="常规 6 2 3 2 4" xfId="13104"/>
    <cellStyle name="常规 6 2 3 2 4 2" xfId="26066"/>
    <cellStyle name="常规 6 2 3 2 5" xfId="26061"/>
    <cellStyle name="常规 6 2 3 2 6" xfId="32841"/>
    <cellStyle name="常规 6 2 3 3" xfId="2274"/>
    <cellStyle name="常规 6 2 3 3 2" xfId="13109"/>
    <cellStyle name="常规 6 2 3 3 2 2" xfId="26068"/>
    <cellStyle name="常规 6 2 3 3 3" xfId="13108"/>
    <cellStyle name="常规 6 2 3 3 3 2" xfId="26069"/>
    <cellStyle name="常规 6 2 3 3 4" xfId="26067"/>
    <cellStyle name="常规 6 2 3 3 5" xfId="32843"/>
    <cellStyle name="常规 6 2 3 4" xfId="2275"/>
    <cellStyle name="常规 6 2 3 4 2" xfId="13110"/>
    <cellStyle name="常规 6 2 3 4 2 2" xfId="26071"/>
    <cellStyle name="常规 6 2 3 4 3" xfId="26070"/>
    <cellStyle name="常规 6 2 3 4 4" xfId="32844"/>
    <cellStyle name="常规 6 2 3 5" xfId="13111"/>
    <cellStyle name="常规 6 2 3 5 2" xfId="26072"/>
    <cellStyle name="常规 6 2 3 6" xfId="13103"/>
    <cellStyle name="常规 6 2 3 6 2" xfId="26073"/>
    <cellStyle name="常规 6 2 3 7" xfId="26060"/>
    <cellStyle name="常规 6 2 3 8" xfId="32840"/>
    <cellStyle name="常规 6 2 4" xfId="2276"/>
    <cellStyle name="常规 6 2 4 2" xfId="2277"/>
    <cellStyle name="常规 6 2 4 2 2" xfId="2278"/>
    <cellStyle name="常规 6 2 4 2 2 2" xfId="4787"/>
    <cellStyle name="常规 6 2 4 2 2 2 2" xfId="8993"/>
    <cellStyle name="常规 6 2 4 2 2 2 2 2" xfId="13116"/>
    <cellStyle name="常规 6 2 4 2 2 2 2 2 2" xfId="26079"/>
    <cellStyle name="常规 6 2 4 2 2 2 2 3" xfId="26078"/>
    <cellStyle name="常规 6 2 4 2 2 2 3" xfId="13115"/>
    <cellStyle name="常规 6 2 4 2 2 2 3 2" xfId="26080"/>
    <cellStyle name="常规 6 2 4 2 2 2 4" xfId="26077"/>
    <cellStyle name="常规 6 2 4 2 2 3" xfId="6893"/>
    <cellStyle name="常规 6 2 4 2 2 3 2" xfId="13117"/>
    <cellStyle name="常规 6 2 4 2 2 3 2 2" xfId="26082"/>
    <cellStyle name="常规 6 2 4 2 2 3 3" xfId="26081"/>
    <cellStyle name="常规 6 2 4 2 2 4" xfId="13118"/>
    <cellStyle name="常规 6 2 4 2 2 4 2" xfId="26083"/>
    <cellStyle name="常规 6 2 4 2 2 5" xfId="13114"/>
    <cellStyle name="常规 6 2 4 2 2 5 2" xfId="26084"/>
    <cellStyle name="常规 6 2 4 2 2 6" xfId="26076"/>
    <cellStyle name="常规 6 2 4 2 3" xfId="4786"/>
    <cellStyle name="常规 6 2 4 2 3 2" xfId="8992"/>
    <cellStyle name="常规 6 2 4 2 3 2 2" xfId="13120"/>
    <cellStyle name="常规 6 2 4 2 3 2 2 2" xfId="26087"/>
    <cellStyle name="常规 6 2 4 2 3 2 3" xfId="26086"/>
    <cellStyle name="常规 6 2 4 2 3 3" xfId="13119"/>
    <cellStyle name="常规 6 2 4 2 3 3 2" xfId="26088"/>
    <cellStyle name="常规 6 2 4 2 3 4" xfId="26085"/>
    <cellStyle name="常规 6 2 4 2 4" xfId="6892"/>
    <cellStyle name="常规 6 2 4 2 4 2" xfId="13121"/>
    <cellStyle name="常规 6 2 4 2 4 2 2" xfId="26090"/>
    <cellStyle name="常规 6 2 4 2 4 3" xfId="26089"/>
    <cellStyle name="常规 6 2 4 2 5" xfId="13122"/>
    <cellStyle name="常规 6 2 4 2 5 2" xfId="26091"/>
    <cellStyle name="常规 6 2 4 2 6" xfId="13113"/>
    <cellStyle name="常规 6 2 4 2 6 2" xfId="26092"/>
    <cellStyle name="常规 6 2 4 2 7" xfId="26075"/>
    <cellStyle name="常规 6 2 4 3" xfId="2279"/>
    <cellStyle name="常规 6 2 4 3 2" xfId="4788"/>
    <cellStyle name="常规 6 2 4 3 2 2" xfId="8994"/>
    <cellStyle name="常规 6 2 4 3 2 2 2" xfId="13125"/>
    <cellStyle name="常规 6 2 4 3 2 2 2 2" xfId="26096"/>
    <cellStyle name="常规 6 2 4 3 2 2 3" xfId="26095"/>
    <cellStyle name="常规 6 2 4 3 2 3" xfId="13124"/>
    <cellStyle name="常规 6 2 4 3 2 3 2" xfId="26097"/>
    <cellStyle name="常规 6 2 4 3 2 4" xfId="26094"/>
    <cellStyle name="常规 6 2 4 3 3" xfId="6894"/>
    <cellStyle name="常规 6 2 4 3 3 2" xfId="13126"/>
    <cellStyle name="常规 6 2 4 3 3 2 2" xfId="26099"/>
    <cellStyle name="常规 6 2 4 3 3 3" xfId="26098"/>
    <cellStyle name="常规 6 2 4 3 4" xfId="13127"/>
    <cellStyle name="常规 6 2 4 3 4 2" xfId="26100"/>
    <cellStyle name="常规 6 2 4 3 5" xfId="13123"/>
    <cellStyle name="常规 6 2 4 3 5 2" xfId="26101"/>
    <cellStyle name="常规 6 2 4 3 6" xfId="26093"/>
    <cellStyle name="常规 6 2 4 4" xfId="2280"/>
    <cellStyle name="常规 6 2 4 4 2" xfId="13128"/>
    <cellStyle name="常规 6 2 4 4 2 2" xfId="26103"/>
    <cellStyle name="常规 6 2 4 4 3" xfId="26102"/>
    <cellStyle name="常规 6 2 4 4 4" xfId="32845"/>
    <cellStyle name="常规 6 2 4 5" xfId="4785"/>
    <cellStyle name="常规 6 2 4 5 2" xfId="8991"/>
    <cellStyle name="常规 6 2 4 5 2 2" xfId="13130"/>
    <cellStyle name="常规 6 2 4 5 2 2 2" xfId="26106"/>
    <cellStyle name="常规 6 2 4 5 2 3" xfId="26105"/>
    <cellStyle name="常规 6 2 4 5 3" xfId="13129"/>
    <cellStyle name="常规 6 2 4 5 3 2" xfId="26107"/>
    <cellStyle name="常规 6 2 4 5 4" xfId="26104"/>
    <cellStyle name="常规 6 2 4 6" xfId="6891"/>
    <cellStyle name="常规 6 2 4 6 2" xfId="13131"/>
    <cellStyle name="常规 6 2 4 6 2 2" xfId="26109"/>
    <cellStyle name="常规 6 2 4 6 3" xfId="26108"/>
    <cellStyle name="常规 6 2 4 7" xfId="13132"/>
    <cellStyle name="常规 6 2 4 7 2" xfId="26110"/>
    <cellStyle name="常规 6 2 4 8" xfId="13112"/>
    <cellStyle name="常规 6 2 4 8 2" xfId="26111"/>
    <cellStyle name="常规 6 2 4 9" xfId="26074"/>
    <cellStyle name="常规 6 2 5" xfId="2281"/>
    <cellStyle name="常规 6 2 5 2" xfId="2282"/>
    <cellStyle name="常规 6 2 5 2 2" xfId="13135"/>
    <cellStyle name="常规 6 2 5 2 2 2" xfId="26114"/>
    <cellStyle name="常规 6 2 5 2 3" xfId="13134"/>
    <cellStyle name="常规 6 2 5 2 3 2" xfId="26115"/>
    <cellStyle name="常规 6 2 5 2 4" xfId="26113"/>
    <cellStyle name="常规 6 2 5 2 5" xfId="32847"/>
    <cellStyle name="常规 6 2 5 3" xfId="13136"/>
    <cellStyle name="常规 6 2 5 3 2" xfId="26116"/>
    <cellStyle name="常规 6 2 5 4" xfId="13133"/>
    <cellStyle name="常规 6 2 5 4 2" xfId="26117"/>
    <cellStyle name="常规 6 2 5 5" xfId="26112"/>
    <cellStyle name="常规 6 2 5 6" xfId="32846"/>
    <cellStyle name="常规 6 2 6" xfId="2283"/>
    <cellStyle name="常规 6 2 6 2" xfId="13138"/>
    <cellStyle name="常规 6 2 6 2 2" xfId="26119"/>
    <cellStyle name="常规 6 2 6 3" xfId="13137"/>
    <cellStyle name="常规 6 2 6 3 2" xfId="26120"/>
    <cellStyle name="常规 6 2 6 4" xfId="26118"/>
    <cellStyle name="常规 6 2 6 5" xfId="32848"/>
    <cellStyle name="常规 6 2 7" xfId="2284"/>
    <cellStyle name="常规 6 2 7 2" xfId="13140"/>
    <cellStyle name="常规 6 2 7 2 2" xfId="26122"/>
    <cellStyle name="常规 6 2 7 3" xfId="13139"/>
    <cellStyle name="常规 6 2 7 3 2" xfId="26123"/>
    <cellStyle name="常规 6 2 7 4" xfId="26121"/>
    <cellStyle name="常规 6 2 7 5" xfId="32849"/>
    <cellStyle name="常规 6 2 8" xfId="2285"/>
    <cellStyle name="常规 6 2 8 2" xfId="13141"/>
    <cellStyle name="常规 6 2 8 2 2" xfId="26125"/>
    <cellStyle name="常规 6 2 8 3" xfId="26124"/>
    <cellStyle name="常规 6 2 8 4" xfId="32850"/>
    <cellStyle name="常规 6 2 9" xfId="2286"/>
    <cellStyle name="常规 6 2 9 2" xfId="4789"/>
    <cellStyle name="常规 6 2 9 2 2" xfId="8995"/>
    <cellStyle name="常规 6 2 9 2 2 2" xfId="13144"/>
    <cellStyle name="常规 6 2 9 2 2 2 2" xfId="26129"/>
    <cellStyle name="常规 6 2 9 2 2 3" xfId="26128"/>
    <cellStyle name="常规 6 2 9 2 3" xfId="13143"/>
    <cellStyle name="常规 6 2 9 2 3 2" xfId="26130"/>
    <cellStyle name="常规 6 2 9 2 4" xfId="26127"/>
    <cellStyle name="常规 6 2 9 3" xfId="6895"/>
    <cellStyle name="常规 6 2 9 3 2" xfId="13145"/>
    <cellStyle name="常规 6 2 9 3 2 2" xfId="26132"/>
    <cellStyle name="常规 6 2 9 3 3" xfId="26131"/>
    <cellStyle name="常规 6 2 9 4" xfId="13142"/>
    <cellStyle name="常规 6 2 9 4 2" xfId="26133"/>
    <cellStyle name="常规 6 2 9 5" xfId="26126"/>
    <cellStyle name="常规 6 20" xfId="3101"/>
    <cellStyle name="常规 6 20 2" xfId="7326"/>
    <cellStyle name="常规 6 20 2 2" xfId="13147"/>
    <cellStyle name="常规 6 20 2 2 2" xfId="26136"/>
    <cellStyle name="常规 6 20 2 3" xfId="26135"/>
    <cellStyle name="常规 6 20 3" xfId="13146"/>
    <cellStyle name="常规 6 20 3 2" xfId="26137"/>
    <cellStyle name="常规 6 20 4" xfId="26134"/>
    <cellStyle name="常规 6 21" xfId="13148"/>
    <cellStyle name="常规 6 21 2" xfId="26138"/>
    <cellStyle name="常规 6 22" xfId="13003"/>
    <cellStyle name="常规 6 22 2" xfId="26139"/>
    <cellStyle name="常规 6 23" xfId="25870"/>
    <cellStyle name="常规 6 24" xfId="32827"/>
    <cellStyle name="常规 6 3" xfId="2287"/>
    <cellStyle name="常规 6 3 2" xfId="2288"/>
    <cellStyle name="常规 6 3 2 2" xfId="2289"/>
    <cellStyle name="常规 6 3 2 2 2" xfId="2290"/>
    <cellStyle name="常规 6 3 2 2 2 2" xfId="13153"/>
    <cellStyle name="常规 6 3 2 2 2 2 2" xfId="26144"/>
    <cellStyle name="常规 6 3 2 2 2 3" xfId="13152"/>
    <cellStyle name="常规 6 3 2 2 2 3 2" xfId="26145"/>
    <cellStyle name="常规 6 3 2 2 2 4" xfId="26143"/>
    <cellStyle name="常规 6 3 2 2 2 5" xfId="32854"/>
    <cellStyle name="常规 6 3 2 2 3" xfId="13154"/>
    <cellStyle name="常规 6 3 2 2 3 2" xfId="26146"/>
    <cellStyle name="常规 6 3 2 2 4" xfId="13151"/>
    <cellStyle name="常规 6 3 2 2 4 2" xfId="26147"/>
    <cellStyle name="常规 6 3 2 2 5" xfId="26142"/>
    <cellStyle name="常规 6 3 2 2 6" xfId="32853"/>
    <cellStyle name="常规 6 3 2 3" xfId="2291"/>
    <cellStyle name="常规 6 3 2 3 2" xfId="13156"/>
    <cellStyle name="常规 6 3 2 3 2 2" xfId="26149"/>
    <cellStyle name="常规 6 3 2 3 3" xfId="13155"/>
    <cellStyle name="常规 6 3 2 3 3 2" xfId="26150"/>
    <cellStyle name="常规 6 3 2 3 4" xfId="26148"/>
    <cellStyle name="常规 6 3 2 3 5" xfId="32855"/>
    <cellStyle name="常规 6 3 2 4" xfId="2292"/>
    <cellStyle name="常规 6 3 2 4 2" xfId="13157"/>
    <cellStyle name="常规 6 3 2 4 2 2" xfId="26152"/>
    <cellStyle name="常规 6 3 2 4 3" xfId="26151"/>
    <cellStyle name="常规 6 3 2 4 4" xfId="32856"/>
    <cellStyle name="常规 6 3 2 5" xfId="13158"/>
    <cellStyle name="常规 6 3 2 5 2" xfId="26153"/>
    <cellStyle name="常规 6 3 2 6" xfId="13150"/>
    <cellStyle name="常规 6 3 2 6 2" xfId="26154"/>
    <cellStyle name="常规 6 3 2 7" xfId="26141"/>
    <cellStyle name="常规 6 3 2 8" xfId="32852"/>
    <cellStyle name="常规 6 3 3" xfId="2293"/>
    <cellStyle name="常规 6 3 3 2" xfId="2294"/>
    <cellStyle name="常规 6 3 3 2 2" xfId="13161"/>
    <cellStyle name="常规 6 3 3 2 2 2" xfId="26157"/>
    <cellStyle name="常规 6 3 3 2 3" xfId="13160"/>
    <cellStyle name="常规 6 3 3 2 3 2" xfId="26158"/>
    <cellStyle name="常规 6 3 3 2 4" xfId="26156"/>
    <cellStyle name="常规 6 3 3 2 5" xfId="32858"/>
    <cellStyle name="常规 6 3 3 3" xfId="2295"/>
    <cellStyle name="常规 6 3 3 3 2" xfId="13162"/>
    <cellStyle name="常规 6 3 3 3 2 2" xfId="26160"/>
    <cellStyle name="常规 6 3 3 3 3" xfId="26159"/>
    <cellStyle name="常规 6 3 3 3 4" xfId="32859"/>
    <cellStyle name="常规 6 3 3 4" xfId="13163"/>
    <cellStyle name="常规 6 3 3 4 2" xfId="26161"/>
    <cellStyle name="常规 6 3 3 5" xfId="13159"/>
    <cellStyle name="常规 6 3 3 5 2" xfId="26162"/>
    <cellStyle name="常规 6 3 3 6" xfId="26155"/>
    <cellStyle name="常规 6 3 3 7" xfId="32857"/>
    <cellStyle name="常规 6 3 4" xfId="2296"/>
    <cellStyle name="常规 6 3 4 2" xfId="13165"/>
    <cellStyle name="常规 6 3 4 2 2" xfId="26164"/>
    <cellStyle name="常规 6 3 4 3" xfId="13164"/>
    <cellStyle name="常规 6 3 4 3 2" xfId="26165"/>
    <cellStyle name="常规 6 3 4 4" xfId="26163"/>
    <cellStyle name="常规 6 3 4 5" xfId="32860"/>
    <cellStyle name="常规 6 3 5" xfId="2297"/>
    <cellStyle name="常规 6 3 5 2" xfId="13166"/>
    <cellStyle name="常规 6 3 5 2 2" xfId="26167"/>
    <cellStyle name="常规 6 3 5 3" xfId="26166"/>
    <cellStyle name="常规 6 3 5 4" xfId="32861"/>
    <cellStyle name="常规 6 3 6" xfId="13167"/>
    <cellStyle name="常规 6 3 6 2" xfId="26168"/>
    <cellStyle name="常规 6 3 7" xfId="13149"/>
    <cellStyle name="常规 6 3 7 2" xfId="26169"/>
    <cellStyle name="常规 6 3 8" xfId="26140"/>
    <cellStyle name="常规 6 3 9" xfId="32851"/>
    <cellStyle name="常规 6 4" xfId="2298"/>
    <cellStyle name="常规 6 4 2" xfId="2299"/>
    <cellStyle name="常规 6 4 2 2" xfId="2300"/>
    <cellStyle name="常规 6 4 2 2 2" xfId="13171"/>
    <cellStyle name="常规 6 4 2 2 2 2" xfId="26173"/>
    <cellStyle name="常规 6 4 2 2 3" xfId="13170"/>
    <cellStyle name="常规 6 4 2 2 3 2" xfId="26174"/>
    <cellStyle name="常规 6 4 2 2 4" xfId="26172"/>
    <cellStyle name="常规 6 4 2 2 5" xfId="32864"/>
    <cellStyle name="常规 6 4 2 3" xfId="13172"/>
    <cellStyle name="常规 6 4 2 3 2" xfId="26175"/>
    <cellStyle name="常规 6 4 2 4" xfId="13169"/>
    <cellStyle name="常规 6 4 2 4 2" xfId="26176"/>
    <cellStyle name="常规 6 4 2 5" xfId="26171"/>
    <cellStyle name="常规 6 4 2 6" xfId="32863"/>
    <cellStyle name="常规 6 4 3" xfId="2301"/>
    <cellStyle name="常规 6 4 3 2" xfId="13174"/>
    <cellStyle name="常规 6 4 3 2 2" xfId="26178"/>
    <cellStyle name="常规 6 4 3 3" xfId="13173"/>
    <cellStyle name="常规 6 4 3 3 2" xfId="26179"/>
    <cellStyle name="常规 6 4 3 4" xfId="26177"/>
    <cellStyle name="常规 6 4 3 5" xfId="32865"/>
    <cellStyle name="常规 6 4 4" xfId="2302"/>
    <cellStyle name="常规 6 4 4 2" xfId="13175"/>
    <cellStyle name="常规 6 4 4 2 2" xfId="26181"/>
    <cellStyle name="常规 6 4 4 3" xfId="26180"/>
    <cellStyle name="常规 6 4 4 4" xfId="32866"/>
    <cellStyle name="常规 6 4 5" xfId="13176"/>
    <cellStyle name="常规 6 4 5 2" xfId="26182"/>
    <cellStyle name="常规 6 4 6" xfId="13168"/>
    <cellStyle name="常规 6 4 6 2" xfId="26183"/>
    <cellStyle name="常规 6 4 7" xfId="26170"/>
    <cellStyle name="常规 6 4 8" xfId="32862"/>
    <cellStyle name="常规 6 5" xfId="2303"/>
    <cellStyle name="常规 6 5 2" xfId="2304"/>
    <cellStyle name="常规 6 5 2 2" xfId="2305"/>
    <cellStyle name="常规 6 5 2 2 2" xfId="4792"/>
    <cellStyle name="常规 6 5 2 2 2 2" xfId="8998"/>
    <cellStyle name="常规 6 5 2 2 2 2 2" xfId="13181"/>
    <cellStyle name="常规 6 5 2 2 2 2 2 2" xfId="26189"/>
    <cellStyle name="常规 6 5 2 2 2 2 3" xfId="26188"/>
    <cellStyle name="常规 6 5 2 2 2 3" xfId="13180"/>
    <cellStyle name="常规 6 5 2 2 2 3 2" xfId="26190"/>
    <cellStyle name="常规 6 5 2 2 2 4" xfId="26187"/>
    <cellStyle name="常规 6 5 2 2 3" xfId="6898"/>
    <cellStyle name="常规 6 5 2 2 3 2" xfId="13182"/>
    <cellStyle name="常规 6 5 2 2 3 2 2" xfId="26192"/>
    <cellStyle name="常规 6 5 2 2 3 3" xfId="26191"/>
    <cellStyle name="常规 6 5 2 2 4" xfId="13183"/>
    <cellStyle name="常规 6 5 2 2 4 2" xfId="26193"/>
    <cellStyle name="常规 6 5 2 2 5" xfId="13179"/>
    <cellStyle name="常规 6 5 2 2 5 2" xfId="26194"/>
    <cellStyle name="常规 6 5 2 2 6" xfId="26186"/>
    <cellStyle name="常规 6 5 2 3" xfId="4791"/>
    <cellStyle name="常规 6 5 2 3 2" xfId="8997"/>
    <cellStyle name="常规 6 5 2 3 2 2" xfId="13185"/>
    <cellStyle name="常规 6 5 2 3 2 2 2" xfId="26197"/>
    <cellStyle name="常规 6 5 2 3 2 3" xfId="26196"/>
    <cellStyle name="常规 6 5 2 3 3" xfId="13184"/>
    <cellStyle name="常规 6 5 2 3 3 2" xfId="26198"/>
    <cellStyle name="常规 6 5 2 3 4" xfId="26195"/>
    <cellStyle name="常规 6 5 2 4" xfId="6897"/>
    <cellStyle name="常规 6 5 2 4 2" xfId="13186"/>
    <cellStyle name="常规 6 5 2 4 2 2" xfId="26200"/>
    <cellStyle name="常规 6 5 2 4 3" xfId="26199"/>
    <cellStyle name="常规 6 5 2 5" xfId="13187"/>
    <cellStyle name="常规 6 5 2 5 2" xfId="26201"/>
    <cellStyle name="常规 6 5 2 6" xfId="13178"/>
    <cellStyle name="常规 6 5 2 6 2" xfId="26202"/>
    <cellStyle name="常规 6 5 2 7" xfId="26185"/>
    <cellStyle name="常规 6 5 3" xfId="2306"/>
    <cellStyle name="常规 6 5 3 2" xfId="4793"/>
    <cellStyle name="常规 6 5 3 2 2" xfId="8999"/>
    <cellStyle name="常规 6 5 3 2 2 2" xfId="13190"/>
    <cellStyle name="常规 6 5 3 2 2 2 2" xfId="26206"/>
    <cellStyle name="常规 6 5 3 2 2 3" xfId="26205"/>
    <cellStyle name="常规 6 5 3 2 3" xfId="13189"/>
    <cellStyle name="常规 6 5 3 2 3 2" xfId="26207"/>
    <cellStyle name="常规 6 5 3 2 4" xfId="26204"/>
    <cellStyle name="常规 6 5 3 3" xfId="6899"/>
    <cellStyle name="常规 6 5 3 3 2" xfId="13191"/>
    <cellStyle name="常规 6 5 3 3 2 2" xfId="26209"/>
    <cellStyle name="常规 6 5 3 3 3" xfId="26208"/>
    <cellStyle name="常规 6 5 3 4" xfId="13192"/>
    <cellStyle name="常规 6 5 3 4 2" xfId="26210"/>
    <cellStyle name="常规 6 5 3 5" xfId="13188"/>
    <cellStyle name="常规 6 5 3 5 2" xfId="26211"/>
    <cellStyle name="常规 6 5 3 6" xfId="26203"/>
    <cellStyle name="常规 6 5 4" xfId="2307"/>
    <cellStyle name="常规 6 5 4 2" xfId="13193"/>
    <cellStyle name="常规 6 5 4 2 2" xfId="26213"/>
    <cellStyle name="常规 6 5 4 3" xfId="26212"/>
    <cellStyle name="常规 6 5 4 4" xfId="32867"/>
    <cellStyle name="常规 6 5 5" xfId="4790"/>
    <cellStyle name="常规 6 5 5 2" xfId="8996"/>
    <cellStyle name="常规 6 5 5 2 2" xfId="13195"/>
    <cellStyle name="常规 6 5 5 2 2 2" xfId="26216"/>
    <cellStyle name="常规 6 5 5 2 3" xfId="26215"/>
    <cellStyle name="常规 6 5 5 3" xfId="13194"/>
    <cellStyle name="常规 6 5 5 3 2" xfId="26217"/>
    <cellStyle name="常规 6 5 5 4" xfId="26214"/>
    <cellStyle name="常规 6 5 6" xfId="6896"/>
    <cellStyle name="常规 6 5 6 2" xfId="13196"/>
    <cellStyle name="常规 6 5 6 2 2" xfId="26219"/>
    <cellStyle name="常规 6 5 6 3" xfId="26218"/>
    <cellStyle name="常规 6 5 7" xfId="13197"/>
    <cellStyle name="常规 6 5 7 2" xfId="26220"/>
    <cellStyle name="常规 6 5 8" xfId="13177"/>
    <cellStyle name="常规 6 5 8 2" xfId="26221"/>
    <cellStyle name="常规 6 5 9" xfId="26184"/>
    <cellStyle name="常规 6 6" xfId="2308"/>
    <cellStyle name="常规 6 6 2" xfId="2309"/>
    <cellStyle name="常规 6 6 2 2" xfId="13200"/>
    <cellStyle name="常规 6 6 2 2 2" xfId="26224"/>
    <cellStyle name="常规 6 6 2 3" xfId="13199"/>
    <cellStyle name="常规 6 6 2 3 2" xfId="26225"/>
    <cellStyle name="常规 6 6 2 4" xfId="26223"/>
    <cellStyle name="常规 6 6 2 5" xfId="32869"/>
    <cellStyle name="常规 6 6 3" xfId="13201"/>
    <cellStyle name="常规 6 6 3 2" xfId="26226"/>
    <cellStyle name="常规 6 6 4" xfId="13198"/>
    <cellStyle name="常规 6 6 4 2" xfId="26227"/>
    <cellStyle name="常规 6 6 5" xfId="26222"/>
    <cellStyle name="常规 6 6 6" xfId="32868"/>
    <cellStyle name="常规 6 7" xfId="2310"/>
    <cellStyle name="常规 6 7 2" xfId="13203"/>
    <cellStyle name="常规 6 7 2 2" xfId="26229"/>
    <cellStyle name="常规 6 7 3" xfId="13202"/>
    <cellStyle name="常规 6 7 3 2" xfId="26230"/>
    <cellStyle name="常规 6 7 4" xfId="26228"/>
    <cellStyle name="常规 6 7 5" xfId="32870"/>
    <cellStyle name="常规 6 8" xfId="2311"/>
    <cellStyle name="常规 6 8 2" xfId="13205"/>
    <cellStyle name="常规 6 8 2 2" xfId="26232"/>
    <cellStyle name="常规 6 8 3" xfId="13204"/>
    <cellStyle name="常规 6 8 3 2" xfId="26233"/>
    <cellStyle name="常规 6 8 4" xfId="26231"/>
    <cellStyle name="常规 6 8 5" xfId="32871"/>
    <cellStyle name="常规 6 9" xfId="2312"/>
    <cellStyle name="常规 6 9 2" xfId="13206"/>
    <cellStyle name="常规 6 9 2 2" xfId="26235"/>
    <cellStyle name="常规 6 9 3" xfId="26234"/>
    <cellStyle name="常规 6 9 4" xfId="32872"/>
    <cellStyle name="常规 7" xfId="2313"/>
    <cellStyle name="常规 7 10" xfId="2314"/>
    <cellStyle name="常规 7 10 2" xfId="4794"/>
    <cellStyle name="常规 7 10 2 2" xfId="9000"/>
    <cellStyle name="常规 7 10 2 2 2" xfId="13209"/>
    <cellStyle name="常规 7 10 2 2 2 2" xfId="26240"/>
    <cellStyle name="常规 7 10 2 2 3" xfId="26239"/>
    <cellStyle name="常规 7 10 2 3" xfId="13208"/>
    <cellStyle name="常规 7 10 2 3 2" xfId="26241"/>
    <cellStyle name="常规 7 10 2 4" xfId="26238"/>
    <cellStyle name="常规 7 10 3" xfId="6900"/>
    <cellStyle name="常规 7 10 3 2" xfId="13210"/>
    <cellStyle name="常规 7 10 3 2 2" xfId="26243"/>
    <cellStyle name="常规 7 10 3 3" xfId="26242"/>
    <cellStyle name="常规 7 10 4" xfId="13207"/>
    <cellStyle name="常规 7 10 4 2" xfId="26244"/>
    <cellStyle name="常规 7 10 5" xfId="26237"/>
    <cellStyle name="常规 7 11" xfId="2315"/>
    <cellStyle name="常规 7 11 2" xfId="4795"/>
    <cellStyle name="常规 7 11 2 2" xfId="9001"/>
    <cellStyle name="常规 7 11 2 2 2" xfId="13213"/>
    <cellStyle name="常规 7 11 2 2 2 2" xfId="26248"/>
    <cellStyle name="常规 7 11 2 2 3" xfId="26247"/>
    <cellStyle name="常规 7 11 2 3" xfId="13212"/>
    <cellStyle name="常规 7 11 2 3 2" xfId="26249"/>
    <cellStyle name="常规 7 11 2 4" xfId="26246"/>
    <cellStyle name="常规 7 11 3" xfId="6901"/>
    <cellStyle name="常规 7 11 3 2" xfId="13214"/>
    <cellStyle name="常规 7 11 3 2 2" xfId="26251"/>
    <cellStyle name="常规 7 11 3 3" xfId="26250"/>
    <cellStyle name="常规 7 11 4" xfId="13211"/>
    <cellStyle name="常规 7 11 4 2" xfId="26252"/>
    <cellStyle name="常规 7 11 5" xfId="26245"/>
    <cellStyle name="常规 7 12" xfId="2316"/>
    <cellStyle name="常规 7 12 2" xfId="4796"/>
    <cellStyle name="常规 7 12 2 2" xfId="9002"/>
    <cellStyle name="常规 7 12 2 2 2" xfId="13217"/>
    <cellStyle name="常规 7 12 2 2 2 2" xfId="26256"/>
    <cellStyle name="常规 7 12 2 2 3" xfId="26255"/>
    <cellStyle name="常规 7 12 2 3" xfId="13216"/>
    <cellStyle name="常规 7 12 2 3 2" xfId="26257"/>
    <cellStyle name="常规 7 12 2 4" xfId="26254"/>
    <cellStyle name="常规 7 12 3" xfId="6902"/>
    <cellStyle name="常规 7 12 3 2" xfId="13218"/>
    <cellStyle name="常规 7 12 3 2 2" xfId="26259"/>
    <cellStyle name="常规 7 12 3 3" xfId="26258"/>
    <cellStyle name="常规 7 12 4" xfId="13215"/>
    <cellStyle name="常规 7 12 4 2" xfId="26260"/>
    <cellStyle name="常规 7 12 5" xfId="26253"/>
    <cellStyle name="常规 7 13" xfId="2317"/>
    <cellStyle name="常规 7 13 2" xfId="4797"/>
    <cellStyle name="常规 7 13 2 2" xfId="9003"/>
    <cellStyle name="常规 7 13 2 2 2" xfId="13221"/>
    <cellStyle name="常规 7 13 2 2 2 2" xfId="26264"/>
    <cellStyle name="常规 7 13 2 2 3" xfId="26263"/>
    <cellStyle name="常规 7 13 2 3" xfId="13220"/>
    <cellStyle name="常规 7 13 2 3 2" xfId="26265"/>
    <cellStyle name="常规 7 13 2 4" xfId="26262"/>
    <cellStyle name="常规 7 13 3" xfId="6903"/>
    <cellStyle name="常规 7 13 3 2" xfId="13222"/>
    <cellStyle name="常规 7 13 3 2 2" xfId="26267"/>
    <cellStyle name="常规 7 13 3 3" xfId="26266"/>
    <cellStyle name="常规 7 13 4" xfId="13219"/>
    <cellStyle name="常规 7 13 4 2" xfId="26268"/>
    <cellStyle name="常规 7 13 5" xfId="26261"/>
    <cellStyle name="常规 7 14" xfId="2318"/>
    <cellStyle name="常规 7 14 2" xfId="4798"/>
    <cellStyle name="常规 7 14 2 2" xfId="9004"/>
    <cellStyle name="常规 7 14 2 2 2" xfId="13225"/>
    <cellStyle name="常规 7 14 2 2 2 2" xfId="26272"/>
    <cellStyle name="常规 7 14 2 2 3" xfId="26271"/>
    <cellStyle name="常规 7 14 2 3" xfId="13224"/>
    <cellStyle name="常规 7 14 2 3 2" xfId="26273"/>
    <cellStyle name="常规 7 14 2 4" xfId="26270"/>
    <cellStyle name="常规 7 14 3" xfId="6904"/>
    <cellStyle name="常规 7 14 3 2" xfId="13226"/>
    <cellStyle name="常规 7 14 3 2 2" xfId="26275"/>
    <cellStyle name="常规 7 14 3 3" xfId="26274"/>
    <cellStyle name="常规 7 14 4" xfId="13223"/>
    <cellStyle name="常规 7 14 4 2" xfId="26276"/>
    <cellStyle name="常规 7 14 5" xfId="26269"/>
    <cellStyle name="常规 7 15" xfId="2319"/>
    <cellStyle name="常规 7 15 2" xfId="4799"/>
    <cellStyle name="常规 7 15 2 2" xfId="9005"/>
    <cellStyle name="常规 7 15 2 2 2" xfId="13229"/>
    <cellStyle name="常规 7 15 2 2 2 2" xfId="26280"/>
    <cellStyle name="常规 7 15 2 2 3" xfId="26279"/>
    <cellStyle name="常规 7 15 2 3" xfId="13228"/>
    <cellStyle name="常规 7 15 2 3 2" xfId="26281"/>
    <cellStyle name="常规 7 15 2 4" xfId="26278"/>
    <cellStyle name="常规 7 15 3" xfId="6905"/>
    <cellStyle name="常规 7 15 3 2" xfId="13230"/>
    <cellStyle name="常规 7 15 3 2 2" xfId="26283"/>
    <cellStyle name="常规 7 15 3 3" xfId="26282"/>
    <cellStyle name="常规 7 15 4" xfId="13227"/>
    <cellStyle name="常规 7 15 4 2" xfId="26284"/>
    <cellStyle name="常规 7 15 5" xfId="26277"/>
    <cellStyle name="常规 7 16" xfId="2320"/>
    <cellStyle name="常规 7 16 2" xfId="4800"/>
    <cellStyle name="常规 7 16 2 2" xfId="9006"/>
    <cellStyle name="常规 7 16 2 2 2" xfId="13233"/>
    <cellStyle name="常规 7 16 2 2 2 2" xfId="26288"/>
    <cellStyle name="常规 7 16 2 2 3" xfId="26287"/>
    <cellStyle name="常规 7 16 2 3" xfId="13232"/>
    <cellStyle name="常规 7 16 2 3 2" xfId="26289"/>
    <cellStyle name="常规 7 16 2 4" xfId="26286"/>
    <cellStyle name="常规 7 16 3" xfId="6906"/>
    <cellStyle name="常规 7 16 3 2" xfId="13234"/>
    <cellStyle name="常规 7 16 3 2 2" xfId="26291"/>
    <cellStyle name="常规 7 16 3 3" xfId="26290"/>
    <cellStyle name="常规 7 16 4" xfId="13231"/>
    <cellStyle name="常规 7 16 4 2" xfId="26292"/>
    <cellStyle name="常规 7 16 5" xfId="26285"/>
    <cellStyle name="常规 7 17" xfId="2321"/>
    <cellStyle name="常规 7 17 2" xfId="4801"/>
    <cellStyle name="常规 7 17 2 2" xfId="9007"/>
    <cellStyle name="常规 7 17 2 2 2" xfId="13237"/>
    <cellStyle name="常规 7 17 2 2 2 2" xfId="26296"/>
    <cellStyle name="常规 7 17 2 2 3" xfId="26295"/>
    <cellStyle name="常规 7 17 2 3" xfId="13236"/>
    <cellStyle name="常规 7 17 2 3 2" xfId="26297"/>
    <cellStyle name="常规 7 17 2 4" xfId="26294"/>
    <cellStyle name="常规 7 17 3" xfId="6907"/>
    <cellStyle name="常规 7 17 3 2" xfId="13238"/>
    <cellStyle name="常规 7 17 3 2 2" xfId="26299"/>
    <cellStyle name="常规 7 17 3 3" xfId="26298"/>
    <cellStyle name="常规 7 17 4" xfId="13235"/>
    <cellStyle name="常规 7 17 4 2" xfId="26300"/>
    <cellStyle name="常规 7 17 5" xfId="26293"/>
    <cellStyle name="常规 7 18" xfId="2322"/>
    <cellStyle name="常规 7 18 2" xfId="4802"/>
    <cellStyle name="常规 7 18 2 2" xfId="9008"/>
    <cellStyle name="常规 7 18 2 2 2" xfId="13241"/>
    <cellStyle name="常规 7 18 2 2 2 2" xfId="26304"/>
    <cellStyle name="常规 7 18 2 2 3" xfId="26303"/>
    <cellStyle name="常规 7 18 2 3" xfId="13240"/>
    <cellStyle name="常规 7 18 2 3 2" xfId="26305"/>
    <cellStyle name="常规 7 18 2 4" xfId="26302"/>
    <cellStyle name="常规 7 18 3" xfId="6908"/>
    <cellStyle name="常规 7 18 3 2" xfId="13242"/>
    <cellStyle name="常规 7 18 3 2 2" xfId="26307"/>
    <cellStyle name="常规 7 18 3 3" xfId="26306"/>
    <cellStyle name="常规 7 18 4" xfId="13239"/>
    <cellStyle name="常规 7 18 4 2" xfId="26308"/>
    <cellStyle name="常规 7 18 5" xfId="26301"/>
    <cellStyle name="常规 7 19" xfId="2323"/>
    <cellStyle name="常规 7 19 2" xfId="4803"/>
    <cellStyle name="常规 7 19 2 2" xfId="9009"/>
    <cellStyle name="常规 7 19 2 2 2" xfId="13245"/>
    <cellStyle name="常规 7 19 2 2 2 2" xfId="26312"/>
    <cellStyle name="常规 7 19 2 2 3" xfId="26311"/>
    <cellStyle name="常规 7 19 2 3" xfId="13244"/>
    <cellStyle name="常规 7 19 2 3 2" xfId="26313"/>
    <cellStyle name="常规 7 19 2 4" xfId="26310"/>
    <cellStyle name="常规 7 19 3" xfId="6909"/>
    <cellStyle name="常规 7 19 3 2" xfId="13246"/>
    <cellStyle name="常规 7 19 3 2 2" xfId="26315"/>
    <cellStyle name="常规 7 19 3 3" xfId="26314"/>
    <cellStyle name="常规 7 19 4" xfId="13243"/>
    <cellStyle name="常规 7 19 4 2" xfId="26316"/>
    <cellStyle name="常规 7 19 5" xfId="26309"/>
    <cellStyle name="常规 7 2" xfId="2324"/>
    <cellStyle name="常规 7 2 10" xfId="2325"/>
    <cellStyle name="常规 7 2 10 2" xfId="4804"/>
    <cellStyle name="常规 7 2 10 2 2" xfId="9010"/>
    <cellStyle name="常规 7 2 10 2 2 2" xfId="13250"/>
    <cellStyle name="常规 7 2 10 2 2 2 2" xfId="26321"/>
    <cellStyle name="常规 7 2 10 2 2 3" xfId="26320"/>
    <cellStyle name="常规 7 2 10 2 3" xfId="13249"/>
    <cellStyle name="常规 7 2 10 2 3 2" xfId="26322"/>
    <cellStyle name="常规 7 2 10 2 4" xfId="26319"/>
    <cellStyle name="常规 7 2 10 3" xfId="6910"/>
    <cellStyle name="常规 7 2 10 3 2" xfId="13251"/>
    <cellStyle name="常规 7 2 10 3 2 2" xfId="26324"/>
    <cellStyle name="常规 7 2 10 3 3" xfId="26323"/>
    <cellStyle name="常规 7 2 10 4" xfId="13248"/>
    <cellStyle name="常规 7 2 10 4 2" xfId="26325"/>
    <cellStyle name="常规 7 2 10 5" xfId="26318"/>
    <cellStyle name="常规 7 2 11" xfId="2326"/>
    <cellStyle name="常规 7 2 11 2" xfId="4805"/>
    <cellStyle name="常规 7 2 11 2 2" xfId="9011"/>
    <cellStyle name="常规 7 2 11 2 2 2" xfId="13254"/>
    <cellStyle name="常规 7 2 11 2 2 2 2" xfId="26329"/>
    <cellStyle name="常规 7 2 11 2 2 3" xfId="26328"/>
    <cellStyle name="常规 7 2 11 2 3" xfId="13253"/>
    <cellStyle name="常规 7 2 11 2 3 2" xfId="26330"/>
    <cellStyle name="常规 7 2 11 2 4" xfId="26327"/>
    <cellStyle name="常规 7 2 11 3" xfId="6911"/>
    <cellStyle name="常规 7 2 11 3 2" xfId="13255"/>
    <cellStyle name="常规 7 2 11 3 2 2" xfId="26332"/>
    <cellStyle name="常规 7 2 11 3 3" xfId="26331"/>
    <cellStyle name="常规 7 2 11 4" xfId="13252"/>
    <cellStyle name="常规 7 2 11 4 2" xfId="26333"/>
    <cellStyle name="常规 7 2 11 5" xfId="26326"/>
    <cellStyle name="常规 7 2 12" xfId="2327"/>
    <cellStyle name="常规 7 2 12 2" xfId="4806"/>
    <cellStyle name="常规 7 2 12 2 2" xfId="9012"/>
    <cellStyle name="常规 7 2 12 2 2 2" xfId="13258"/>
    <cellStyle name="常规 7 2 12 2 2 2 2" xfId="26337"/>
    <cellStyle name="常规 7 2 12 2 2 3" xfId="26336"/>
    <cellStyle name="常规 7 2 12 2 3" xfId="13257"/>
    <cellStyle name="常规 7 2 12 2 3 2" xfId="26338"/>
    <cellStyle name="常规 7 2 12 2 4" xfId="26335"/>
    <cellStyle name="常规 7 2 12 3" xfId="6912"/>
    <cellStyle name="常规 7 2 12 3 2" xfId="13259"/>
    <cellStyle name="常规 7 2 12 3 2 2" xfId="26340"/>
    <cellStyle name="常规 7 2 12 3 3" xfId="26339"/>
    <cellStyle name="常规 7 2 12 4" xfId="13256"/>
    <cellStyle name="常规 7 2 12 4 2" xfId="26341"/>
    <cellStyle name="常规 7 2 12 5" xfId="26334"/>
    <cellStyle name="常规 7 2 13" xfId="2328"/>
    <cellStyle name="常规 7 2 13 2" xfId="4807"/>
    <cellStyle name="常规 7 2 13 2 2" xfId="9013"/>
    <cellStyle name="常规 7 2 13 2 2 2" xfId="13262"/>
    <cellStyle name="常规 7 2 13 2 2 2 2" xfId="26345"/>
    <cellStyle name="常规 7 2 13 2 2 3" xfId="26344"/>
    <cellStyle name="常规 7 2 13 2 3" xfId="13261"/>
    <cellStyle name="常规 7 2 13 2 3 2" xfId="26346"/>
    <cellStyle name="常规 7 2 13 2 4" xfId="26343"/>
    <cellStyle name="常规 7 2 13 3" xfId="6913"/>
    <cellStyle name="常规 7 2 13 3 2" xfId="13263"/>
    <cellStyle name="常规 7 2 13 3 2 2" xfId="26348"/>
    <cellStyle name="常规 7 2 13 3 3" xfId="26347"/>
    <cellStyle name="常规 7 2 13 4" xfId="13260"/>
    <cellStyle name="常规 7 2 13 4 2" xfId="26349"/>
    <cellStyle name="常规 7 2 13 5" xfId="26342"/>
    <cellStyle name="常规 7 2 14" xfId="2329"/>
    <cellStyle name="常规 7 2 14 2" xfId="4808"/>
    <cellStyle name="常规 7 2 14 2 2" xfId="9014"/>
    <cellStyle name="常规 7 2 14 2 2 2" xfId="13266"/>
    <cellStyle name="常规 7 2 14 2 2 2 2" xfId="26353"/>
    <cellStyle name="常规 7 2 14 2 2 3" xfId="26352"/>
    <cellStyle name="常规 7 2 14 2 3" xfId="13265"/>
    <cellStyle name="常规 7 2 14 2 3 2" xfId="26354"/>
    <cellStyle name="常规 7 2 14 2 4" xfId="26351"/>
    <cellStyle name="常规 7 2 14 3" xfId="6914"/>
    <cellStyle name="常规 7 2 14 3 2" xfId="13267"/>
    <cellStyle name="常规 7 2 14 3 2 2" xfId="26356"/>
    <cellStyle name="常规 7 2 14 3 3" xfId="26355"/>
    <cellStyle name="常规 7 2 14 4" xfId="13264"/>
    <cellStyle name="常规 7 2 14 4 2" xfId="26357"/>
    <cellStyle name="常规 7 2 14 5" xfId="26350"/>
    <cellStyle name="常规 7 2 15" xfId="2330"/>
    <cellStyle name="常规 7 2 15 2" xfId="4809"/>
    <cellStyle name="常规 7 2 15 2 2" xfId="9015"/>
    <cellStyle name="常规 7 2 15 2 2 2" xfId="13270"/>
    <cellStyle name="常规 7 2 15 2 2 2 2" xfId="26361"/>
    <cellStyle name="常规 7 2 15 2 2 3" xfId="26360"/>
    <cellStyle name="常规 7 2 15 2 3" xfId="13269"/>
    <cellStyle name="常规 7 2 15 2 3 2" xfId="26362"/>
    <cellStyle name="常规 7 2 15 2 4" xfId="26359"/>
    <cellStyle name="常规 7 2 15 3" xfId="6915"/>
    <cellStyle name="常规 7 2 15 3 2" xfId="13271"/>
    <cellStyle name="常规 7 2 15 3 2 2" xfId="26364"/>
    <cellStyle name="常规 7 2 15 3 3" xfId="26363"/>
    <cellStyle name="常规 7 2 15 4" xfId="13268"/>
    <cellStyle name="常规 7 2 15 4 2" xfId="26365"/>
    <cellStyle name="常规 7 2 15 5" xfId="26358"/>
    <cellStyle name="常规 7 2 16" xfId="2331"/>
    <cellStyle name="常规 7 2 16 2" xfId="4810"/>
    <cellStyle name="常规 7 2 16 2 2" xfId="9016"/>
    <cellStyle name="常规 7 2 16 2 2 2" xfId="13274"/>
    <cellStyle name="常规 7 2 16 2 2 2 2" xfId="26369"/>
    <cellStyle name="常规 7 2 16 2 2 3" xfId="26368"/>
    <cellStyle name="常规 7 2 16 2 3" xfId="13273"/>
    <cellStyle name="常规 7 2 16 2 3 2" xfId="26370"/>
    <cellStyle name="常规 7 2 16 2 4" xfId="26367"/>
    <cellStyle name="常规 7 2 16 3" xfId="6916"/>
    <cellStyle name="常规 7 2 16 3 2" xfId="13275"/>
    <cellStyle name="常规 7 2 16 3 2 2" xfId="26372"/>
    <cellStyle name="常规 7 2 16 3 3" xfId="26371"/>
    <cellStyle name="常规 7 2 16 4" xfId="13272"/>
    <cellStyle name="常规 7 2 16 4 2" xfId="26373"/>
    <cellStyle name="常规 7 2 16 5" xfId="26366"/>
    <cellStyle name="常规 7 2 17" xfId="2332"/>
    <cellStyle name="常规 7 2 17 2" xfId="4811"/>
    <cellStyle name="常规 7 2 17 2 2" xfId="9017"/>
    <cellStyle name="常规 7 2 17 2 2 2" xfId="13278"/>
    <cellStyle name="常规 7 2 17 2 2 2 2" xfId="26377"/>
    <cellStyle name="常规 7 2 17 2 2 3" xfId="26376"/>
    <cellStyle name="常规 7 2 17 2 3" xfId="13277"/>
    <cellStyle name="常规 7 2 17 2 3 2" xfId="26378"/>
    <cellStyle name="常规 7 2 17 2 4" xfId="26375"/>
    <cellStyle name="常规 7 2 17 3" xfId="6917"/>
    <cellStyle name="常规 7 2 17 3 2" xfId="13279"/>
    <cellStyle name="常规 7 2 17 3 2 2" xfId="26380"/>
    <cellStyle name="常规 7 2 17 3 3" xfId="26379"/>
    <cellStyle name="常规 7 2 17 4" xfId="13276"/>
    <cellStyle name="常规 7 2 17 4 2" xfId="26381"/>
    <cellStyle name="常规 7 2 17 5" xfId="26374"/>
    <cellStyle name="常规 7 2 18" xfId="2333"/>
    <cellStyle name="常规 7 2 18 2" xfId="4812"/>
    <cellStyle name="常规 7 2 18 2 2" xfId="9018"/>
    <cellStyle name="常规 7 2 18 2 2 2" xfId="13282"/>
    <cellStyle name="常规 7 2 18 2 2 2 2" xfId="26385"/>
    <cellStyle name="常规 7 2 18 2 2 3" xfId="26384"/>
    <cellStyle name="常规 7 2 18 2 3" xfId="13281"/>
    <cellStyle name="常规 7 2 18 2 3 2" xfId="26386"/>
    <cellStyle name="常规 7 2 18 2 4" xfId="26383"/>
    <cellStyle name="常规 7 2 18 3" xfId="6918"/>
    <cellStyle name="常规 7 2 18 3 2" xfId="13283"/>
    <cellStyle name="常规 7 2 18 3 2 2" xfId="26388"/>
    <cellStyle name="常规 7 2 18 3 3" xfId="26387"/>
    <cellStyle name="常规 7 2 18 4" xfId="13280"/>
    <cellStyle name="常规 7 2 18 4 2" xfId="26389"/>
    <cellStyle name="常规 7 2 18 5" xfId="26382"/>
    <cellStyle name="常规 7 2 19" xfId="3104"/>
    <cellStyle name="常规 7 2 19 2" xfId="7329"/>
    <cellStyle name="常规 7 2 19 2 2" xfId="13285"/>
    <cellStyle name="常规 7 2 19 2 2 2" xfId="26392"/>
    <cellStyle name="常规 7 2 19 2 3" xfId="26391"/>
    <cellStyle name="常规 7 2 19 3" xfId="13284"/>
    <cellStyle name="常规 7 2 19 3 2" xfId="26393"/>
    <cellStyle name="常规 7 2 19 4" xfId="26390"/>
    <cellStyle name="常规 7 2 2" xfId="2334"/>
    <cellStyle name="常规 7 2 2 2" xfId="2335"/>
    <cellStyle name="常规 7 2 2 2 2" xfId="2336"/>
    <cellStyle name="常规 7 2 2 2 2 2" xfId="2337"/>
    <cellStyle name="常规 7 2 2 2 2 2 2" xfId="13290"/>
    <cellStyle name="常规 7 2 2 2 2 2 2 2" xfId="26398"/>
    <cellStyle name="常规 7 2 2 2 2 2 3" xfId="13289"/>
    <cellStyle name="常规 7 2 2 2 2 2 3 2" xfId="26399"/>
    <cellStyle name="常规 7 2 2 2 2 2 4" xfId="26397"/>
    <cellStyle name="常规 7 2 2 2 2 2 5" xfId="32878"/>
    <cellStyle name="常规 7 2 2 2 2 3" xfId="13291"/>
    <cellStyle name="常规 7 2 2 2 2 3 2" xfId="26400"/>
    <cellStyle name="常规 7 2 2 2 2 4" xfId="13288"/>
    <cellStyle name="常规 7 2 2 2 2 4 2" xfId="26401"/>
    <cellStyle name="常规 7 2 2 2 2 5" xfId="26396"/>
    <cellStyle name="常规 7 2 2 2 2 6" xfId="32877"/>
    <cellStyle name="常规 7 2 2 2 3" xfId="2338"/>
    <cellStyle name="常规 7 2 2 2 3 2" xfId="13293"/>
    <cellStyle name="常规 7 2 2 2 3 2 2" xfId="26403"/>
    <cellStyle name="常规 7 2 2 2 3 3" xfId="13292"/>
    <cellStyle name="常规 7 2 2 2 3 3 2" xfId="26404"/>
    <cellStyle name="常规 7 2 2 2 3 4" xfId="26402"/>
    <cellStyle name="常规 7 2 2 2 3 5" xfId="32879"/>
    <cellStyle name="常规 7 2 2 2 4" xfId="2339"/>
    <cellStyle name="常规 7 2 2 2 4 2" xfId="13294"/>
    <cellStyle name="常规 7 2 2 2 4 2 2" xfId="26406"/>
    <cellStyle name="常规 7 2 2 2 4 3" xfId="26405"/>
    <cellStyle name="常规 7 2 2 2 4 4" xfId="32880"/>
    <cellStyle name="常规 7 2 2 2 5" xfId="13295"/>
    <cellStyle name="常规 7 2 2 2 5 2" xfId="26407"/>
    <cellStyle name="常规 7 2 2 2 6" xfId="13287"/>
    <cellStyle name="常规 7 2 2 2 6 2" xfId="26408"/>
    <cellStyle name="常规 7 2 2 2 7" xfId="26395"/>
    <cellStyle name="常规 7 2 2 2 8" xfId="32876"/>
    <cellStyle name="常规 7 2 2 3" xfId="2340"/>
    <cellStyle name="常规 7 2 2 3 2" xfId="2341"/>
    <cellStyle name="常规 7 2 2 3 2 2" xfId="13298"/>
    <cellStyle name="常规 7 2 2 3 2 2 2" xfId="26411"/>
    <cellStyle name="常规 7 2 2 3 2 3" xfId="13297"/>
    <cellStyle name="常规 7 2 2 3 2 3 2" xfId="26412"/>
    <cellStyle name="常规 7 2 2 3 2 4" xfId="26410"/>
    <cellStyle name="常规 7 2 2 3 2 5" xfId="32882"/>
    <cellStyle name="常规 7 2 2 3 3" xfId="2342"/>
    <cellStyle name="常规 7 2 2 3 3 2" xfId="13299"/>
    <cellStyle name="常规 7 2 2 3 3 2 2" xfId="26414"/>
    <cellStyle name="常规 7 2 2 3 3 3" xfId="26413"/>
    <cellStyle name="常规 7 2 2 3 3 4" xfId="32883"/>
    <cellStyle name="常规 7 2 2 3 4" xfId="13300"/>
    <cellStyle name="常规 7 2 2 3 4 2" xfId="26415"/>
    <cellStyle name="常规 7 2 2 3 5" xfId="13296"/>
    <cellStyle name="常规 7 2 2 3 5 2" xfId="26416"/>
    <cellStyle name="常规 7 2 2 3 6" xfId="26409"/>
    <cellStyle name="常规 7 2 2 3 7" xfId="32881"/>
    <cellStyle name="常规 7 2 2 4" xfId="2343"/>
    <cellStyle name="常规 7 2 2 4 2" xfId="13302"/>
    <cellStyle name="常规 7 2 2 4 2 2" xfId="26418"/>
    <cellStyle name="常规 7 2 2 4 3" xfId="13301"/>
    <cellStyle name="常规 7 2 2 4 3 2" xfId="26419"/>
    <cellStyle name="常规 7 2 2 4 4" xfId="26417"/>
    <cellStyle name="常规 7 2 2 4 5" xfId="32884"/>
    <cellStyle name="常规 7 2 2 5" xfId="2344"/>
    <cellStyle name="常规 7 2 2 5 2" xfId="13303"/>
    <cellStyle name="常规 7 2 2 5 2 2" xfId="26421"/>
    <cellStyle name="常规 7 2 2 5 3" xfId="26420"/>
    <cellStyle name="常规 7 2 2 5 4" xfId="32885"/>
    <cellStyle name="常规 7 2 2 6" xfId="13304"/>
    <cellStyle name="常规 7 2 2 6 2" xfId="26422"/>
    <cellStyle name="常规 7 2 2 7" xfId="13286"/>
    <cellStyle name="常规 7 2 2 7 2" xfId="26423"/>
    <cellStyle name="常规 7 2 2 8" xfId="26394"/>
    <cellStyle name="常规 7 2 2 9" xfId="32875"/>
    <cellStyle name="常规 7 2 20" xfId="13305"/>
    <cellStyle name="常规 7 2 20 2" xfId="26424"/>
    <cellStyle name="常规 7 2 21" xfId="13247"/>
    <cellStyle name="常规 7 2 21 2" xfId="26425"/>
    <cellStyle name="常规 7 2 22" xfId="26317"/>
    <cellStyle name="常规 7 2 23" xfId="32874"/>
    <cellStyle name="常规 7 2 3" xfId="2345"/>
    <cellStyle name="常规 7 2 3 2" xfId="2346"/>
    <cellStyle name="常规 7 2 3 2 2" xfId="2347"/>
    <cellStyle name="常规 7 2 3 2 2 2" xfId="13309"/>
    <cellStyle name="常规 7 2 3 2 2 2 2" xfId="26429"/>
    <cellStyle name="常规 7 2 3 2 2 3" xfId="13308"/>
    <cellStyle name="常规 7 2 3 2 2 3 2" xfId="26430"/>
    <cellStyle name="常规 7 2 3 2 2 4" xfId="26428"/>
    <cellStyle name="常规 7 2 3 2 2 5" xfId="32888"/>
    <cellStyle name="常规 7 2 3 2 3" xfId="13310"/>
    <cellStyle name="常规 7 2 3 2 3 2" xfId="26431"/>
    <cellStyle name="常规 7 2 3 2 4" xfId="13307"/>
    <cellStyle name="常规 7 2 3 2 4 2" xfId="26432"/>
    <cellStyle name="常规 7 2 3 2 5" xfId="26427"/>
    <cellStyle name="常规 7 2 3 2 6" xfId="32887"/>
    <cellStyle name="常规 7 2 3 3" xfId="2348"/>
    <cellStyle name="常规 7 2 3 3 2" xfId="13312"/>
    <cellStyle name="常规 7 2 3 3 2 2" xfId="26434"/>
    <cellStyle name="常规 7 2 3 3 3" xfId="13311"/>
    <cellStyle name="常规 7 2 3 3 3 2" xfId="26435"/>
    <cellStyle name="常规 7 2 3 3 4" xfId="26433"/>
    <cellStyle name="常规 7 2 3 3 5" xfId="32889"/>
    <cellStyle name="常规 7 2 3 4" xfId="2349"/>
    <cellStyle name="常规 7 2 3 4 2" xfId="13313"/>
    <cellStyle name="常规 7 2 3 4 2 2" xfId="26437"/>
    <cellStyle name="常规 7 2 3 4 3" xfId="26436"/>
    <cellStyle name="常规 7 2 3 4 4" xfId="32890"/>
    <cellStyle name="常规 7 2 3 5" xfId="13314"/>
    <cellStyle name="常规 7 2 3 5 2" xfId="26438"/>
    <cellStyle name="常规 7 2 3 6" xfId="13306"/>
    <cellStyle name="常规 7 2 3 6 2" xfId="26439"/>
    <cellStyle name="常规 7 2 3 7" xfId="26426"/>
    <cellStyle name="常规 7 2 3 8" xfId="32886"/>
    <cellStyle name="常规 7 2 4" xfId="2350"/>
    <cellStyle name="常规 7 2 4 2" xfId="2351"/>
    <cellStyle name="常规 7 2 4 2 2" xfId="2352"/>
    <cellStyle name="常规 7 2 4 2 2 2" xfId="4815"/>
    <cellStyle name="常规 7 2 4 2 2 2 2" xfId="9021"/>
    <cellStyle name="常规 7 2 4 2 2 2 2 2" xfId="13319"/>
    <cellStyle name="常规 7 2 4 2 2 2 2 2 2" xfId="26445"/>
    <cellStyle name="常规 7 2 4 2 2 2 2 3" xfId="26444"/>
    <cellStyle name="常规 7 2 4 2 2 2 3" xfId="13318"/>
    <cellStyle name="常规 7 2 4 2 2 2 3 2" xfId="26446"/>
    <cellStyle name="常规 7 2 4 2 2 2 4" xfId="26443"/>
    <cellStyle name="常规 7 2 4 2 2 3" xfId="6921"/>
    <cellStyle name="常规 7 2 4 2 2 3 2" xfId="13320"/>
    <cellStyle name="常规 7 2 4 2 2 3 2 2" xfId="26448"/>
    <cellStyle name="常规 7 2 4 2 2 3 3" xfId="26447"/>
    <cellStyle name="常规 7 2 4 2 2 4" xfId="13321"/>
    <cellStyle name="常规 7 2 4 2 2 4 2" xfId="26449"/>
    <cellStyle name="常规 7 2 4 2 2 5" xfId="13317"/>
    <cellStyle name="常规 7 2 4 2 2 5 2" xfId="26450"/>
    <cellStyle name="常规 7 2 4 2 2 6" xfId="26442"/>
    <cellStyle name="常规 7 2 4 2 3" xfId="4814"/>
    <cellStyle name="常规 7 2 4 2 3 2" xfId="9020"/>
    <cellStyle name="常规 7 2 4 2 3 2 2" xfId="13323"/>
    <cellStyle name="常规 7 2 4 2 3 2 2 2" xfId="26453"/>
    <cellStyle name="常规 7 2 4 2 3 2 3" xfId="26452"/>
    <cellStyle name="常规 7 2 4 2 3 3" xfId="13322"/>
    <cellStyle name="常规 7 2 4 2 3 3 2" xfId="26454"/>
    <cellStyle name="常规 7 2 4 2 3 4" xfId="26451"/>
    <cellStyle name="常规 7 2 4 2 4" xfId="6920"/>
    <cellStyle name="常规 7 2 4 2 4 2" xfId="13324"/>
    <cellStyle name="常规 7 2 4 2 4 2 2" xfId="26456"/>
    <cellStyle name="常规 7 2 4 2 4 3" xfId="26455"/>
    <cellStyle name="常规 7 2 4 2 5" xfId="13325"/>
    <cellStyle name="常规 7 2 4 2 5 2" xfId="26457"/>
    <cellStyle name="常规 7 2 4 2 6" xfId="13316"/>
    <cellStyle name="常规 7 2 4 2 6 2" xfId="26458"/>
    <cellStyle name="常规 7 2 4 2 7" xfId="26441"/>
    <cellStyle name="常规 7 2 4 3" xfId="2353"/>
    <cellStyle name="常规 7 2 4 3 2" xfId="4816"/>
    <cellStyle name="常规 7 2 4 3 2 2" xfId="9022"/>
    <cellStyle name="常规 7 2 4 3 2 2 2" xfId="13328"/>
    <cellStyle name="常规 7 2 4 3 2 2 2 2" xfId="26462"/>
    <cellStyle name="常规 7 2 4 3 2 2 3" xfId="26461"/>
    <cellStyle name="常规 7 2 4 3 2 3" xfId="13327"/>
    <cellStyle name="常规 7 2 4 3 2 3 2" xfId="26463"/>
    <cellStyle name="常规 7 2 4 3 2 4" xfId="26460"/>
    <cellStyle name="常规 7 2 4 3 3" xfId="6922"/>
    <cellStyle name="常规 7 2 4 3 3 2" xfId="13329"/>
    <cellStyle name="常规 7 2 4 3 3 2 2" xfId="26465"/>
    <cellStyle name="常规 7 2 4 3 3 3" xfId="26464"/>
    <cellStyle name="常规 7 2 4 3 4" xfId="13330"/>
    <cellStyle name="常规 7 2 4 3 4 2" xfId="26466"/>
    <cellStyle name="常规 7 2 4 3 5" xfId="13326"/>
    <cellStyle name="常规 7 2 4 3 5 2" xfId="26467"/>
    <cellStyle name="常规 7 2 4 3 6" xfId="26459"/>
    <cellStyle name="常规 7 2 4 4" xfId="2354"/>
    <cellStyle name="常规 7 2 4 4 2" xfId="13331"/>
    <cellStyle name="常规 7 2 4 4 2 2" xfId="26469"/>
    <cellStyle name="常规 7 2 4 4 3" xfId="26468"/>
    <cellStyle name="常规 7 2 4 4 4" xfId="32891"/>
    <cellStyle name="常规 7 2 4 5" xfId="4813"/>
    <cellStyle name="常规 7 2 4 5 2" xfId="9019"/>
    <cellStyle name="常规 7 2 4 5 2 2" xfId="13333"/>
    <cellStyle name="常规 7 2 4 5 2 2 2" xfId="26472"/>
    <cellStyle name="常规 7 2 4 5 2 3" xfId="26471"/>
    <cellStyle name="常规 7 2 4 5 3" xfId="13332"/>
    <cellStyle name="常规 7 2 4 5 3 2" xfId="26473"/>
    <cellStyle name="常规 7 2 4 5 4" xfId="26470"/>
    <cellStyle name="常规 7 2 4 6" xfId="6919"/>
    <cellStyle name="常规 7 2 4 6 2" xfId="13334"/>
    <cellStyle name="常规 7 2 4 6 2 2" xfId="26475"/>
    <cellStyle name="常规 7 2 4 6 3" xfId="26474"/>
    <cellStyle name="常规 7 2 4 7" xfId="13335"/>
    <cellStyle name="常规 7 2 4 7 2" xfId="26476"/>
    <cellStyle name="常规 7 2 4 8" xfId="13315"/>
    <cellStyle name="常规 7 2 4 8 2" xfId="26477"/>
    <cellStyle name="常规 7 2 4 9" xfId="26440"/>
    <cellStyle name="常规 7 2 5" xfId="2355"/>
    <cellStyle name="常规 7 2 5 2" xfId="2356"/>
    <cellStyle name="常规 7 2 5 2 2" xfId="13338"/>
    <cellStyle name="常规 7 2 5 2 2 2" xfId="26480"/>
    <cellStyle name="常规 7 2 5 2 3" xfId="13337"/>
    <cellStyle name="常规 7 2 5 2 3 2" xfId="26481"/>
    <cellStyle name="常规 7 2 5 2 4" xfId="26479"/>
    <cellStyle name="常规 7 2 5 2 5" xfId="32893"/>
    <cellStyle name="常规 7 2 5 3" xfId="13339"/>
    <cellStyle name="常规 7 2 5 3 2" xfId="26482"/>
    <cellStyle name="常规 7 2 5 4" xfId="13336"/>
    <cellStyle name="常规 7 2 5 4 2" xfId="26483"/>
    <cellStyle name="常规 7 2 5 5" xfId="26478"/>
    <cellStyle name="常规 7 2 5 6" xfId="32892"/>
    <cellStyle name="常规 7 2 6" xfId="2357"/>
    <cellStyle name="常规 7 2 6 2" xfId="13341"/>
    <cellStyle name="常规 7 2 6 2 2" xfId="26485"/>
    <cellStyle name="常规 7 2 6 3" xfId="13340"/>
    <cellStyle name="常规 7 2 6 3 2" xfId="26486"/>
    <cellStyle name="常规 7 2 6 4" xfId="26484"/>
    <cellStyle name="常规 7 2 6 5" xfId="32894"/>
    <cellStyle name="常规 7 2 7" xfId="2358"/>
    <cellStyle name="常规 7 2 7 2" xfId="13343"/>
    <cellStyle name="常规 7 2 7 2 2" xfId="26488"/>
    <cellStyle name="常规 7 2 7 3" xfId="13342"/>
    <cellStyle name="常规 7 2 7 3 2" xfId="26489"/>
    <cellStyle name="常规 7 2 7 4" xfId="26487"/>
    <cellStyle name="常规 7 2 7 5" xfId="32895"/>
    <cellStyle name="常规 7 2 8" xfId="2359"/>
    <cellStyle name="常规 7 2 8 2" xfId="13344"/>
    <cellStyle name="常规 7 2 8 2 2" xfId="26491"/>
    <cellStyle name="常规 7 2 8 3" xfId="26490"/>
    <cellStyle name="常规 7 2 8 4" xfId="32896"/>
    <cellStyle name="常规 7 2 9" xfId="2360"/>
    <cellStyle name="常规 7 2 9 2" xfId="4817"/>
    <cellStyle name="常规 7 2 9 2 2" xfId="9023"/>
    <cellStyle name="常规 7 2 9 2 2 2" xfId="13347"/>
    <cellStyle name="常规 7 2 9 2 2 2 2" xfId="26495"/>
    <cellStyle name="常规 7 2 9 2 2 3" xfId="26494"/>
    <cellStyle name="常规 7 2 9 2 3" xfId="13346"/>
    <cellStyle name="常规 7 2 9 2 3 2" xfId="26496"/>
    <cellStyle name="常规 7 2 9 2 4" xfId="26493"/>
    <cellStyle name="常规 7 2 9 3" xfId="6923"/>
    <cellStyle name="常规 7 2 9 3 2" xfId="13348"/>
    <cellStyle name="常规 7 2 9 3 2 2" xfId="26498"/>
    <cellStyle name="常规 7 2 9 3 3" xfId="26497"/>
    <cellStyle name="常规 7 2 9 4" xfId="13345"/>
    <cellStyle name="常规 7 2 9 4 2" xfId="26499"/>
    <cellStyle name="常规 7 2 9 5" xfId="26492"/>
    <cellStyle name="常规 7 20" xfId="3103"/>
    <cellStyle name="常规 7 20 2" xfId="7328"/>
    <cellStyle name="常规 7 20 2 2" xfId="13350"/>
    <cellStyle name="常规 7 20 2 2 2" xfId="26502"/>
    <cellStyle name="常规 7 20 2 3" xfId="26501"/>
    <cellStyle name="常规 7 20 3" xfId="13349"/>
    <cellStyle name="常规 7 20 3 2" xfId="26503"/>
    <cellStyle name="常规 7 20 4" xfId="26500"/>
    <cellStyle name="常规 7 21" xfId="13351"/>
    <cellStyle name="常规 7 21 2" xfId="26504"/>
    <cellStyle name="常规 7 22" xfId="26236"/>
    <cellStyle name="常规 7 23" xfId="32873"/>
    <cellStyle name="常规 7 3" xfId="2361"/>
    <cellStyle name="常规 7 3 2" xfId="2362"/>
    <cellStyle name="常规 7 3 2 2" xfId="2363"/>
    <cellStyle name="常规 7 3 2 2 2" xfId="2364"/>
    <cellStyle name="常规 7 3 2 2 2 2" xfId="13356"/>
    <cellStyle name="常规 7 3 2 2 2 2 2" xfId="26509"/>
    <cellStyle name="常规 7 3 2 2 2 3" xfId="13355"/>
    <cellStyle name="常规 7 3 2 2 2 3 2" xfId="26510"/>
    <cellStyle name="常规 7 3 2 2 2 4" xfId="26508"/>
    <cellStyle name="常规 7 3 2 2 2 5" xfId="32900"/>
    <cellStyle name="常规 7 3 2 2 3" xfId="13357"/>
    <cellStyle name="常规 7 3 2 2 3 2" xfId="26511"/>
    <cellStyle name="常规 7 3 2 2 4" xfId="13354"/>
    <cellStyle name="常规 7 3 2 2 4 2" xfId="26512"/>
    <cellStyle name="常规 7 3 2 2 5" xfId="26507"/>
    <cellStyle name="常规 7 3 2 2 6" xfId="32899"/>
    <cellStyle name="常规 7 3 2 3" xfId="2365"/>
    <cellStyle name="常规 7 3 2 3 2" xfId="13359"/>
    <cellStyle name="常规 7 3 2 3 2 2" xfId="26514"/>
    <cellStyle name="常规 7 3 2 3 3" xfId="13358"/>
    <cellStyle name="常规 7 3 2 3 3 2" xfId="26515"/>
    <cellStyle name="常规 7 3 2 3 4" xfId="26513"/>
    <cellStyle name="常规 7 3 2 3 5" xfId="32901"/>
    <cellStyle name="常规 7 3 2 4" xfId="2366"/>
    <cellStyle name="常规 7 3 2 4 2" xfId="13360"/>
    <cellStyle name="常规 7 3 2 4 2 2" xfId="26517"/>
    <cellStyle name="常规 7 3 2 4 3" xfId="26516"/>
    <cellStyle name="常规 7 3 2 4 4" xfId="32902"/>
    <cellStyle name="常规 7 3 2 5" xfId="13361"/>
    <cellStyle name="常规 7 3 2 5 2" xfId="26518"/>
    <cellStyle name="常规 7 3 2 6" xfId="13353"/>
    <cellStyle name="常规 7 3 2 6 2" xfId="26519"/>
    <cellStyle name="常规 7 3 2 7" xfId="26506"/>
    <cellStyle name="常规 7 3 2 8" xfId="32898"/>
    <cellStyle name="常规 7 3 3" xfId="2367"/>
    <cellStyle name="常规 7 3 3 2" xfId="2368"/>
    <cellStyle name="常规 7 3 3 2 2" xfId="13364"/>
    <cellStyle name="常规 7 3 3 2 2 2" xfId="26522"/>
    <cellStyle name="常规 7 3 3 2 3" xfId="13363"/>
    <cellStyle name="常规 7 3 3 2 3 2" xfId="26523"/>
    <cellStyle name="常规 7 3 3 2 4" xfId="26521"/>
    <cellStyle name="常规 7 3 3 2 5" xfId="32904"/>
    <cellStyle name="常规 7 3 3 3" xfId="2369"/>
    <cellStyle name="常规 7 3 3 3 2" xfId="13365"/>
    <cellStyle name="常规 7 3 3 3 2 2" xfId="26525"/>
    <cellStyle name="常规 7 3 3 3 3" xfId="26524"/>
    <cellStyle name="常规 7 3 3 3 4" xfId="32905"/>
    <cellStyle name="常规 7 3 3 4" xfId="13366"/>
    <cellStyle name="常规 7 3 3 4 2" xfId="26526"/>
    <cellStyle name="常规 7 3 3 5" xfId="13362"/>
    <cellStyle name="常规 7 3 3 5 2" xfId="26527"/>
    <cellStyle name="常规 7 3 3 6" xfId="26520"/>
    <cellStyle name="常规 7 3 3 7" xfId="32903"/>
    <cellStyle name="常规 7 3 4" xfId="2370"/>
    <cellStyle name="常规 7 3 4 2" xfId="13368"/>
    <cellStyle name="常规 7 3 4 2 2" xfId="26529"/>
    <cellStyle name="常规 7 3 4 3" xfId="13367"/>
    <cellStyle name="常规 7 3 4 3 2" xfId="26530"/>
    <cellStyle name="常规 7 3 4 4" xfId="26528"/>
    <cellStyle name="常规 7 3 4 5" xfId="32906"/>
    <cellStyle name="常规 7 3 5" xfId="2371"/>
    <cellStyle name="常规 7 3 5 2" xfId="13369"/>
    <cellStyle name="常规 7 3 5 2 2" xfId="26532"/>
    <cellStyle name="常规 7 3 5 3" xfId="26531"/>
    <cellStyle name="常规 7 3 5 4" xfId="32907"/>
    <cellStyle name="常规 7 3 6" xfId="13370"/>
    <cellStyle name="常规 7 3 6 2" xfId="26533"/>
    <cellStyle name="常规 7 3 7" xfId="13352"/>
    <cellStyle name="常规 7 3 7 2" xfId="26534"/>
    <cellStyle name="常规 7 3 8" xfId="26505"/>
    <cellStyle name="常规 7 3 9" xfId="32897"/>
    <cellStyle name="常规 7 4" xfId="2372"/>
    <cellStyle name="常规 7 4 2" xfId="2373"/>
    <cellStyle name="常规 7 4 2 2" xfId="2374"/>
    <cellStyle name="常规 7 4 2 2 2" xfId="13374"/>
    <cellStyle name="常规 7 4 2 2 2 2" xfId="26538"/>
    <cellStyle name="常规 7 4 2 2 3" xfId="13373"/>
    <cellStyle name="常规 7 4 2 2 3 2" xfId="26539"/>
    <cellStyle name="常规 7 4 2 2 4" xfId="26537"/>
    <cellStyle name="常规 7 4 2 2 5" xfId="32910"/>
    <cellStyle name="常规 7 4 2 3" xfId="13375"/>
    <cellStyle name="常规 7 4 2 3 2" xfId="26540"/>
    <cellStyle name="常规 7 4 2 4" xfId="13372"/>
    <cellStyle name="常规 7 4 2 4 2" xfId="26541"/>
    <cellStyle name="常规 7 4 2 5" xfId="26536"/>
    <cellStyle name="常规 7 4 2 6" xfId="32909"/>
    <cellStyle name="常规 7 4 3" xfId="2375"/>
    <cellStyle name="常规 7 4 3 2" xfId="13377"/>
    <cellStyle name="常规 7 4 3 2 2" xfId="26543"/>
    <cellStyle name="常规 7 4 3 3" xfId="13376"/>
    <cellStyle name="常规 7 4 3 3 2" xfId="26544"/>
    <cellStyle name="常规 7 4 3 4" xfId="26542"/>
    <cellStyle name="常规 7 4 3 5" xfId="32911"/>
    <cellStyle name="常规 7 4 4" xfId="2376"/>
    <cellStyle name="常规 7 4 4 2" xfId="13378"/>
    <cellStyle name="常规 7 4 4 2 2" xfId="26546"/>
    <cellStyle name="常规 7 4 4 3" xfId="26545"/>
    <cellStyle name="常规 7 4 4 4" xfId="32912"/>
    <cellStyle name="常规 7 4 5" xfId="13379"/>
    <cellStyle name="常规 7 4 5 2" xfId="26547"/>
    <cellStyle name="常规 7 4 6" xfId="13371"/>
    <cellStyle name="常规 7 4 6 2" xfId="26548"/>
    <cellStyle name="常规 7 4 7" xfId="26535"/>
    <cellStyle name="常规 7 4 8" xfId="32908"/>
    <cellStyle name="常规 7 5" xfId="2377"/>
    <cellStyle name="常规 7 5 2" xfId="2378"/>
    <cellStyle name="常规 7 5 2 2" xfId="2379"/>
    <cellStyle name="常规 7 5 2 2 2" xfId="4820"/>
    <cellStyle name="常规 7 5 2 2 2 2" xfId="9026"/>
    <cellStyle name="常规 7 5 2 2 2 2 2" xfId="13384"/>
    <cellStyle name="常规 7 5 2 2 2 2 2 2" xfId="26554"/>
    <cellStyle name="常规 7 5 2 2 2 2 3" xfId="26553"/>
    <cellStyle name="常规 7 5 2 2 2 3" xfId="13383"/>
    <cellStyle name="常规 7 5 2 2 2 3 2" xfId="26555"/>
    <cellStyle name="常规 7 5 2 2 2 4" xfId="26552"/>
    <cellStyle name="常规 7 5 2 2 3" xfId="6926"/>
    <cellStyle name="常规 7 5 2 2 3 2" xfId="13385"/>
    <cellStyle name="常规 7 5 2 2 3 2 2" xfId="26557"/>
    <cellStyle name="常规 7 5 2 2 3 3" xfId="26556"/>
    <cellStyle name="常规 7 5 2 2 4" xfId="13386"/>
    <cellStyle name="常规 7 5 2 2 4 2" xfId="26558"/>
    <cellStyle name="常规 7 5 2 2 5" xfId="13382"/>
    <cellStyle name="常规 7 5 2 2 5 2" xfId="26559"/>
    <cellStyle name="常规 7 5 2 2 6" xfId="26551"/>
    <cellStyle name="常规 7 5 2 3" xfId="4819"/>
    <cellStyle name="常规 7 5 2 3 2" xfId="9025"/>
    <cellStyle name="常规 7 5 2 3 2 2" xfId="13388"/>
    <cellStyle name="常规 7 5 2 3 2 2 2" xfId="26562"/>
    <cellStyle name="常规 7 5 2 3 2 3" xfId="26561"/>
    <cellStyle name="常规 7 5 2 3 3" xfId="13387"/>
    <cellStyle name="常规 7 5 2 3 3 2" xfId="26563"/>
    <cellStyle name="常规 7 5 2 3 4" xfId="26560"/>
    <cellStyle name="常规 7 5 2 4" xfId="6925"/>
    <cellStyle name="常规 7 5 2 4 2" xfId="13389"/>
    <cellStyle name="常规 7 5 2 4 2 2" xfId="26565"/>
    <cellStyle name="常规 7 5 2 4 3" xfId="26564"/>
    <cellStyle name="常规 7 5 2 5" xfId="13390"/>
    <cellStyle name="常规 7 5 2 5 2" xfId="26566"/>
    <cellStyle name="常规 7 5 2 6" xfId="13381"/>
    <cellStyle name="常规 7 5 2 6 2" xfId="26567"/>
    <cellStyle name="常规 7 5 2 7" xfId="26550"/>
    <cellStyle name="常规 7 5 3" xfId="2380"/>
    <cellStyle name="常规 7 5 3 2" xfId="4821"/>
    <cellStyle name="常规 7 5 3 2 2" xfId="9027"/>
    <cellStyle name="常规 7 5 3 2 2 2" xfId="13393"/>
    <cellStyle name="常规 7 5 3 2 2 2 2" xfId="26571"/>
    <cellStyle name="常规 7 5 3 2 2 3" xfId="26570"/>
    <cellStyle name="常规 7 5 3 2 3" xfId="13392"/>
    <cellStyle name="常规 7 5 3 2 3 2" xfId="26572"/>
    <cellStyle name="常规 7 5 3 2 4" xfId="26569"/>
    <cellStyle name="常规 7 5 3 3" xfId="6927"/>
    <cellStyle name="常规 7 5 3 3 2" xfId="13394"/>
    <cellStyle name="常规 7 5 3 3 2 2" xfId="26574"/>
    <cellStyle name="常规 7 5 3 3 3" xfId="26573"/>
    <cellStyle name="常规 7 5 3 4" xfId="13395"/>
    <cellStyle name="常规 7 5 3 4 2" xfId="26575"/>
    <cellStyle name="常规 7 5 3 5" xfId="13391"/>
    <cellStyle name="常规 7 5 3 5 2" xfId="26576"/>
    <cellStyle name="常规 7 5 3 6" xfId="26568"/>
    <cellStyle name="常规 7 5 4" xfId="2381"/>
    <cellStyle name="常规 7 5 4 2" xfId="13396"/>
    <cellStyle name="常规 7 5 4 2 2" xfId="26578"/>
    <cellStyle name="常规 7 5 4 3" xfId="26577"/>
    <cellStyle name="常规 7 5 4 4" xfId="32913"/>
    <cellStyle name="常规 7 5 5" xfId="4818"/>
    <cellStyle name="常规 7 5 5 2" xfId="9024"/>
    <cellStyle name="常规 7 5 5 2 2" xfId="13398"/>
    <cellStyle name="常规 7 5 5 2 2 2" xfId="26581"/>
    <cellStyle name="常规 7 5 5 2 3" xfId="26580"/>
    <cellStyle name="常规 7 5 5 3" xfId="13397"/>
    <cellStyle name="常规 7 5 5 3 2" xfId="26582"/>
    <cellStyle name="常规 7 5 5 4" xfId="26579"/>
    <cellStyle name="常规 7 5 6" xfId="6924"/>
    <cellStyle name="常规 7 5 6 2" xfId="13399"/>
    <cellStyle name="常规 7 5 6 2 2" xfId="26584"/>
    <cellStyle name="常规 7 5 6 3" xfId="26583"/>
    <cellStyle name="常规 7 5 7" xfId="13400"/>
    <cellStyle name="常规 7 5 7 2" xfId="26585"/>
    <cellStyle name="常规 7 5 8" xfId="13380"/>
    <cellStyle name="常规 7 5 8 2" xfId="26586"/>
    <cellStyle name="常规 7 5 9" xfId="26549"/>
    <cellStyle name="常规 7 6" xfId="2382"/>
    <cellStyle name="常规 7 6 2" xfId="2383"/>
    <cellStyle name="常规 7 6 2 2" xfId="13402"/>
    <cellStyle name="常规 7 6 2 2 2" xfId="26589"/>
    <cellStyle name="常规 7 6 2 3" xfId="13401"/>
    <cellStyle name="常规 7 6 2 3 2" xfId="26590"/>
    <cellStyle name="常规 7 6 2 4" xfId="26588"/>
    <cellStyle name="常规 7 6 2 5" xfId="32915"/>
    <cellStyle name="常规 7 6 3" xfId="2384"/>
    <cellStyle name="常规 7 6 3 2" xfId="4822"/>
    <cellStyle name="常规 7 6 3 2 2" xfId="9028"/>
    <cellStyle name="常规 7 6 3 2 2 2" xfId="26593"/>
    <cellStyle name="常规 7 6 3 2 3" xfId="26592"/>
    <cellStyle name="常规 7 6 3 3" xfId="6928"/>
    <cellStyle name="常规 7 6 3 3 2" xfId="26594"/>
    <cellStyle name="常规 7 6 3 4" xfId="26591"/>
    <cellStyle name="常规 7 6 4" xfId="13403"/>
    <cellStyle name="常规 7 6 4 2" xfId="26595"/>
    <cellStyle name="常规 7 6 5" xfId="26587"/>
    <cellStyle name="常规 7 6 6" xfId="32914"/>
    <cellStyle name="常规 7 7" xfId="2385"/>
    <cellStyle name="常规 7 7 2" xfId="13405"/>
    <cellStyle name="常规 7 7 2 2" xfId="26597"/>
    <cellStyle name="常规 7 7 3" xfId="13404"/>
    <cellStyle name="常规 7 7 3 2" xfId="26598"/>
    <cellStyle name="常规 7 7 4" xfId="26596"/>
    <cellStyle name="常规 7 7 5" xfId="32916"/>
    <cellStyle name="常规 7 8" xfId="2386"/>
    <cellStyle name="常规 7 8 2" xfId="13407"/>
    <cellStyle name="常规 7 8 2 2" xfId="26600"/>
    <cellStyle name="常规 7 8 3" xfId="13406"/>
    <cellStyle name="常规 7 8 3 2" xfId="26601"/>
    <cellStyle name="常规 7 8 4" xfId="26599"/>
    <cellStyle name="常规 7 8 5" xfId="32917"/>
    <cellStyle name="常规 7 9" xfId="2387"/>
    <cellStyle name="常规 7 9 2" xfId="13408"/>
    <cellStyle name="常规 7 9 2 2" xfId="26603"/>
    <cellStyle name="常规 7 9 3" xfId="26602"/>
    <cellStyle name="常规 7 9 4" xfId="32918"/>
    <cellStyle name="常规 8" xfId="2388"/>
    <cellStyle name="常规 8 2" xfId="2389"/>
    <cellStyle name="常规 8 2 2" xfId="2390"/>
    <cellStyle name="常规 8 2 2 2" xfId="13411"/>
    <cellStyle name="常规 8 2 2 2 2" xfId="26607"/>
    <cellStyle name="常规 8 2 2 3" xfId="26606"/>
    <cellStyle name="常规 8 2 3" xfId="13410"/>
    <cellStyle name="常规 8 2 3 2" xfId="26608"/>
    <cellStyle name="常规 8 2 4" xfId="26605"/>
    <cellStyle name="常规 8 3" xfId="2391"/>
    <cellStyle name="常规 8 3 2" xfId="4823"/>
    <cellStyle name="常规 8 3 2 2" xfId="13413"/>
    <cellStyle name="常规 8 3 2 2 2" xfId="26611"/>
    <cellStyle name="常规 8 3 2 3" xfId="26610"/>
    <cellStyle name="常规 8 3 3" xfId="13412"/>
    <cellStyle name="常规 8 3 3 2" xfId="26612"/>
    <cellStyle name="常规 8 3 4" xfId="26609"/>
    <cellStyle name="常规 8 4" xfId="3121"/>
    <cellStyle name="常规 8 4 2" xfId="13414"/>
    <cellStyle name="常规 8 4 2 2" xfId="26614"/>
    <cellStyle name="常规 8 4 3" xfId="26613"/>
    <cellStyle name="常规 8 5" xfId="13409"/>
    <cellStyle name="常规 8 5 2" xfId="26615"/>
    <cellStyle name="常规 8 6" xfId="26604"/>
    <cellStyle name="常规 9" xfId="2392"/>
    <cellStyle name="常规 9 10" xfId="2393"/>
    <cellStyle name="常规 9 10 2" xfId="4824"/>
    <cellStyle name="常规 9 10 2 2" xfId="9029"/>
    <cellStyle name="常规 9 10 2 2 2" xfId="13417"/>
    <cellStyle name="常规 9 10 2 2 2 2" xfId="26620"/>
    <cellStyle name="常规 9 10 2 2 3" xfId="26619"/>
    <cellStyle name="常规 9 10 2 3" xfId="13416"/>
    <cellStyle name="常规 9 10 2 3 2" xfId="26621"/>
    <cellStyle name="常规 9 10 2 4" xfId="26618"/>
    <cellStyle name="常规 9 10 3" xfId="6929"/>
    <cellStyle name="常规 9 10 3 2" xfId="13418"/>
    <cellStyle name="常规 9 10 3 2 2" xfId="26623"/>
    <cellStyle name="常规 9 10 3 3" xfId="26622"/>
    <cellStyle name="常规 9 10 4" xfId="13415"/>
    <cellStyle name="常规 9 10 4 2" xfId="26624"/>
    <cellStyle name="常规 9 10 5" xfId="26617"/>
    <cellStyle name="常规 9 11" xfId="2394"/>
    <cellStyle name="常规 9 11 2" xfId="4825"/>
    <cellStyle name="常规 9 11 2 2" xfId="9030"/>
    <cellStyle name="常规 9 11 2 2 2" xfId="13421"/>
    <cellStyle name="常规 9 11 2 2 2 2" xfId="26628"/>
    <cellStyle name="常规 9 11 2 2 3" xfId="26627"/>
    <cellStyle name="常规 9 11 2 3" xfId="13420"/>
    <cellStyle name="常规 9 11 2 3 2" xfId="26629"/>
    <cellStyle name="常规 9 11 2 4" xfId="26626"/>
    <cellStyle name="常规 9 11 3" xfId="6930"/>
    <cellStyle name="常规 9 11 3 2" xfId="13422"/>
    <cellStyle name="常规 9 11 3 2 2" xfId="26631"/>
    <cellStyle name="常规 9 11 3 3" xfId="26630"/>
    <cellStyle name="常规 9 11 4" xfId="13419"/>
    <cellStyle name="常规 9 11 4 2" xfId="26632"/>
    <cellStyle name="常规 9 11 5" xfId="26625"/>
    <cellStyle name="常规 9 12" xfId="2395"/>
    <cellStyle name="常规 9 12 2" xfId="4826"/>
    <cellStyle name="常规 9 12 2 2" xfId="9031"/>
    <cellStyle name="常规 9 12 2 2 2" xfId="13425"/>
    <cellStyle name="常规 9 12 2 2 2 2" xfId="26636"/>
    <cellStyle name="常规 9 12 2 2 3" xfId="26635"/>
    <cellStyle name="常规 9 12 2 3" xfId="13424"/>
    <cellStyle name="常规 9 12 2 3 2" xfId="26637"/>
    <cellStyle name="常规 9 12 2 4" xfId="26634"/>
    <cellStyle name="常规 9 12 3" xfId="6931"/>
    <cellStyle name="常规 9 12 3 2" xfId="13426"/>
    <cellStyle name="常规 9 12 3 2 2" xfId="26639"/>
    <cellStyle name="常规 9 12 3 3" xfId="26638"/>
    <cellStyle name="常规 9 12 4" xfId="13423"/>
    <cellStyle name="常规 9 12 4 2" xfId="26640"/>
    <cellStyle name="常规 9 12 5" xfId="26633"/>
    <cellStyle name="常规 9 13" xfId="2396"/>
    <cellStyle name="常规 9 13 2" xfId="4827"/>
    <cellStyle name="常规 9 13 2 2" xfId="9032"/>
    <cellStyle name="常规 9 13 2 2 2" xfId="13429"/>
    <cellStyle name="常规 9 13 2 2 2 2" xfId="26644"/>
    <cellStyle name="常规 9 13 2 2 3" xfId="26643"/>
    <cellStyle name="常规 9 13 2 3" xfId="13428"/>
    <cellStyle name="常规 9 13 2 3 2" xfId="26645"/>
    <cellStyle name="常规 9 13 2 4" xfId="26642"/>
    <cellStyle name="常规 9 13 3" xfId="6932"/>
    <cellStyle name="常规 9 13 3 2" xfId="13430"/>
    <cellStyle name="常规 9 13 3 2 2" xfId="26647"/>
    <cellStyle name="常规 9 13 3 3" xfId="26646"/>
    <cellStyle name="常规 9 13 4" xfId="13427"/>
    <cellStyle name="常规 9 13 4 2" xfId="26648"/>
    <cellStyle name="常规 9 13 5" xfId="26641"/>
    <cellStyle name="常规 9 14" xfId="2397"/>
    <cellStyle name="常规 9 14 2" xfId="4828"/>
    <cellStyle name="常规 9 14 2 2" xfId="9033"/>
    <cellStyle name="常规 9 14 2 2 2" xfId="13433"/>
    <cellStyle name="常规 9 14 2 2 2 2" xfId="26652"/>
    <cellStyle name="常规 9 14 2 2 3" xfId="26651"/>
    <cellStyle name="常规 9 14 2 3" xfId="13432"/>
    <cellStyle name="常规 9 14 2 3 2" xfId="26653"/>
    <cellStyle name="常规 9 14 2 4" xfId="26650"/>
    <cellStyle name="常规 9 14 3" xfId="6933"/>
    <cellStyle name="常规 9 14 3 2" xfId="13434"/>
    <cellStyle name="常规 9 14 3 2 2" xfId="26655"/>
    <cellStyle name="常规 9 14 3 3" xfId="26654"/>
    <cellStyle name="常规 9 14 4" xfId="13431"/>
    <cellStyle name="常规 9 14 4 2" xfId="26656"/>
    <cellStyle name="常规 9 14 5" xfId="26649"/>
    <cellStyle name="常规 9 15" xfId="2398"/>
    <cellStyle name="常规 9 15 2" xfId="4829"/>
    <cellStyle name="常规 9 15 2 2" xfId="9034"/>
    <cellStyle name="常规 9 15 2 2 2" xfId="13437"/>
    <cellStyle name="常规 9 15 2 2 2 2" xfId="26660"/>
    <cellStyle name="常规 9 15 2 2 3" xfId="26659"/>
    <cellStyle name="常规 9 15 2 3" xfId="13436"/>
    <cellStyle name="常规 9 15 2 3 2" xfId="26661"/>
    <cellStyle name="常规 9 15 2 4" xfId="26658"/>
    <cellStyle name="常规 9 15 3" xfId="6934"/>
    <cellStyle name="常规 9 15 3 2" xfId="13438"/>
    <cellStyle name="常规 9 15 3 2 2" xfId="26663"/>
    <cellStyle name="常规 9 15 3 3" xfId="26662"/>
    <cellStyle name="常规 9 15 4" xfId="13435"/>
    <cellStyle name="常规 9 15 4 2" xfId="26664"/>
    <cellStyle name="常规 9 15 5" xfId="26657"/>
    <cellStyle name="常规 9 16" xfId="2399"/>
    <cellStyle name="常规 9 16 2" xfId="4830"/>
    <cellStyle name="常规 9 16 2 2" xfId="9035"/>
    <cellStyle name="常规 9 16 2 2 2" xfId="13441"/>
    <cellStyle name="常规 9 16 2 2 2 2" xfId="26668"/>
    <cellStyle name="常规 9 16 2 2 3" xfId="26667"/>
    <cellStyle name="常规 9 16 2 3" xfId="13440"/>
    <cellStyle name="常规 9 16 2 3 2" xfId="26669"/>
    <cellStyle name="常规 9 16 2 4" xfId="26666"/>
    <cellStyle name="常规 9 16 3" xfId="6935"/>
    <cellStyle name="常规 9 16 3 2" xfId="13442"/>
    <cellStyle name="常规 9 16 3 2 2" xfId="26671"/>
    <cellStyle name="常规 9 16 3 3" xfId="26670"/>
    <cellStyle name="常规 9 16 4" xfId="13439"/>
    <cellStyle name="常规 9 16 4 2" xfId="26672"/>
    <cellStyle name="常规 9 16 5" xfId="26665"/>
    <cellStyle name="常规 9 17" xfId="2400"/>
    <cellStyle name="常规 9 17 2" xfId="4831"/>
    <cellStyle name="常规 9 17 2 2" xfId="9036"/>
    <cellStyle name="常规 9 17 2 2 2" xfId="13445"/>
    <cellStyle name="常规 9 17 2 2 2 2" xfId="26676"/>
    <cellStyle name="常规 9 17 2 2 3" xfId="26675"/>
    <cellStyle name="常规 9 17 2 3" xfId="13444"/>
    <cellStyle name="常规 9 17 2 3 2" xfId="26677"/>
    <cellStyle name="常规 9 17 2 4" xfId="26674"/>
    <cellStyle name="常规 9 17 3" xfId="6936"/>
    <cellStyle name="常规 9 17 3 2" xfId="13446"/>
    <cellStyle name="常规 9 17 3 2 2" xfId="26679"/>
    <cellStyle name="常规 9 17 3 3" xfId="26678"/>
    <cellStyle name="常规 9 17 4" xfId="13443"/>
    <cellStyle name="常规 9 17 4 2" xfId="26680"/>
    <cellStyle name="常规 9 17 5" xfId="26673"/>
    <cellStyle name="常规 9 18" xfId="2401"/>
    <cellStyle name="常规 9 18 2" xfId="4832"/>
    <cellStyle name="常规 9 18 2 2" xfId="9037"/>
    <cellStyle name="常规 9 18 2 2 2" xfId="13449"/>
    <cellStyle name="常规 9 18 2 2 2 2" xfId="26684"/>
    <cellStyle name="常规 9 18 2 2 3" xfId="26683"/>
    <cellStyle name="常规 9 18 2 3" xfId="13448"/>
    <cellStyle name="常规 9 18 2 3 2" xfId="26685"/>
    <cellStyle name="常规 9 18 2 4" xfId="26682"/>
    <cellStyle name="常规 9 18 3" xfId="6937"/>
    <cellStyle name="常规 9 18 3 2" xfId="13450"/>
    <cellStyle name="常规 9 18 3 2 2" xfId="26687"/>
    <cellStyle name="常规 9 18 3 3" xfId="26686"/>
    <cellStyle name="常规 9 18 4" xfId="13447"/>
    <cellStyle name="常规 9 18 4 2" xfId="26688"/>
    <cellStyle name="常规 9 18 5" xfId="26681"/>
    <cellStyle name="常规 9 19" xfId="2402"/>
    <cellStyle name="常规 9 19 2" xfId="4833"/>
    <cellStyle name="常规 9 19 2 2" xfId="9038"/>
    <cellStyle name="常规 9 19 2 2 2" xfId="13453"/>
    <cellStyle name="常规 9 19 2 2 2 2" xfId="26692"/>
    <cellStyle name="常规 9 19 2 2 3" xfId="26691"/>
    <cellStyle name="常规 9 19 2 3" xfId="13452"/>
    <cellStyle name="常规 9 19 2 3 2" xfId="26693"/>
    <cellStyle name="常规 9 19 2 4" xfId="26690"/>
    <cellStyle name="常规 9 19 3" xfId="6938"/>
    <cellStyle name="常规 9 19 3 2" xfId="13454"/>
    <cellStyle name="常规 9 19 3 2 2" xfId="26695"/>
    <cellStyle name="常规 9 19 3 3" xfId="26694"/>
    <cellStyle name="常规 9 19 4" xfId="13451"/>
    <cellStyle name="常规 9 19 4 2" xfId="26696"/>
    <cellStyle name="常规 9 19 5" xfId="26689"/>
    <cellStyle name="常规 9 2" xfId="2403"/>
    <cellStyle name="常规 9 2 10" xfId="2404"/>
    <cellStyle name="常规 9 2 10 2" xfId="4834"/>
    <cellStyle name="常规 9 2 10 2 2" xfId="9039"/>
    <cellStyle name="常规 9 2 10 2 2 2" xfId="13458"/>
    <cellStyle name="常规 9 2 10 2 2 2 2" xfId="26701"/>
    <cellStyle name="常规 9 2 10 2 2 3" xfId="26700"/>
    <cellStyle name="常规 9 2 10 2 3" xfId="13457"/>
    <cellStyle name="常规 9 2 10 2 3 2" xfId="26702"/>
    <cellStyle name="常规 9 2 10 2 4" xfId="26699"/>
    <cellStyle name="常规 9 2 10 3" xfId="6939"/>
    <cellStyle name="常规 9 2 10 3 2" xfId="13459"/>
    <cellStyle name="常规 9 2 10 3 2 2" xfId="26704"/>
    <cellStyle name="常规 9 2 10 3 3" xfId="26703"/>
    <cellStyle name="常规 9 2 10 4" xfId="13456"/>
    <cellStyle name="常规 9 2 10 4 2" xfId="26705"/>
    <cellStyle name="常规 9 2 10 5" xfId="26698"/>
    <cellStyle name="常规 9 2 11" xfId="2405"/>
    <cellStyle name="常规 9 2 11 2" xfId="4835"/>
    <cellStyle name="常规 9 2 11 2 2" xfId="9040"/>
    <cellStyle name="常规 9 2 11 2 2 2" xfId="13462"/>
    <cellStyle name="常规 9 2 11 2 2 2 2" xfId="26709"/>
    <cellStyle name="常规 9 2 11 2 2 3" xfId="26708"/>
    <cellStyle name="常规 9 2 11 2 3" xfId="13461"/>
    <cellStyle name="常规 9 2 11 2 3 2" xfId="26710"/>
    <cellStyle name="常规 9 2 11 2 4" xfId="26707"/>
    <cellStyle name="常规 9 2 11 3" xfId="6940"/>
    <cellStyle name="常规 9 2 11 3 2" xfId="13463"/>
    <cellStyle name="常规 9 2 11 3 2 2" xfId="26712"/>
    <cellStyle name="常规 9 2 11 3 3" xfId="26711"/>
    <cellStyle name="常规 9 2 11 4" xfId="13460"/>
    <cellStyle name="常规 9 2 11 4 2" xfId="26713"/>
    <cellStyle name="常规 9 2 11 5" xfId="26706"/>
    <cellStyle name="常规 9 2 12" xfId="2406"/>
    <cellStyle name="常规 9 2 12 2" xfId="4836"/>
    <cellStyle name="常规 9 2 12 2 2" xfId="9041"/>
    <cellStyle name="常规 9 2 12 2 2 2" xfId="13466"/>
    <cellStyle name="常规 9 2 12 2 2 2 2" xfId="26717"/>
    <cellStyle name="常规 9 2 12 2 2 3" xfId="26716"/>
    <cellStyle name="常规 9 2 12 2 3" xfId="13465"/>
    <cellStyle name="常规 9 2 12 2 3 2" xfId="26718"/>
    <cellStyle name="常规 9 2 12 2 4" xfId="26715"/>
    <cellStyle name="常规 9 2 12 3" xfId="6941"/>
    <cellStyle name="常规 9 2 12 3 2" xfId="13467"/>
    <cellStyle name="常规 9 2 12 3 2 2" xfId="26720"/>
    <cellStyle name="常规 9 2 12 3 3" xfId="26719"/>
    <cellStyle name="常规 9 2 12 4" xfId="13464"/>
    <cellStyle name="常规 9 2 12 4 2" xfId="26721"/>
    <cellStyle name="常规 9 2 12 5" xfId="26714"/>
    <cellStyle name="常规 9 2 13" xfId="2407"/>
    <cellStyle name="常规 9 2 13 2" xfId="4837"/>
    <cellStyle name="常规 9 2 13 2 2" xfId="9042"/>
    <cellStyle name="常规 9 2 13 2 2 2" xfId="13470"/>
    <cellStyle name="常规 9 2 13 2 2 2 2" xfId="26725"/>
    <cellStyle name="常规 9 2 13 2 2 3" xfId="26724"/>
    <cellStyle name="常规 9 2 13 2 3" xfId="13469"/>
    <cellStyle name="常规 9 2 13 2 3 2" xfId="26726"/>
    <cellStyle name="常规 9 2 13 2 4" xfId="26723"/>
    <cellStyle name="常规 9 2 13 3" xfId="6942"/>
    <cellStyle name="常规 9 2 13 3 2" xfId="13471"/>
    <cellStyle name="常规 9 2 13 3 2 2" xfId="26728"/>
    <cellStyle name="常规 9 2 13 3 3" xfId="26727"/>
    <cellStyle name="常规 9 2 13 4" xfId="13468"/>
    <cellStyle name="常规 9 2 13 4 2" xfId="26729"/>
    <cellStyle name="常规 9 2 13 5" xfId="26722"/>
    <cellStyle name="常规 9 2 14" xfId="2408"/>
    <cellStyle name="常规 9 2 14 2" xfId="4838"/>
    <cellStyle name="常规 9 2 14 2 2" xfId="9043"/>
    <cellStyle name="常规 9 2 14 2 2 2" xfId="13474"/>
    <cellStyle name="常规 9 2 14 2 2 2 2" xfId="26733"/>
    <cellStyle name="常规 9 2 14 2 2 3" xfId="26732"/>
    <cellStyle name="常规 9 2 14 2 3" xfId="13473"/>
    <cellStyle name="常规 9 2 14 2 3 2" xfId="26734"/>
    <cellStyle name="常规 9 2 14 2 4" xfId="26731"/>
    <cellStyle name="常规 9 2 14 3" xfId="6943"/>
    <cellStyle name="常规 9 2 14 3 2" xfId="13475"/>
    <cellStyle name="常规 9 2 14 3 2 2" xfId="26736"/>
    <cellStyle name="常规 9 2 14 3 3" xfId="26735"/>
    <cellStyle name="常规 9 2 14 4" xfId="13472"/>
    <cellStyle name="常规 9 2 14 4 2" xfId="26737"/>
    <cellStyle name="常规 9 2 14 5" xfId="26730"/>
    <cellStyle name="常规 9 2 15" xfId="2409"/>
    <cellStyle name="常规 9 2 15 2" xfId="4839"/>
    <cellStyle name="常规 9 2 15 2 2" xfId="9044"/>
    <cellStyle name="常规 9 2 15 2 2 2" xfId="13478"/>
    <cellStyle name="常规 9 2 15 2 2 2 2" xfId="26741"/>
    <cellStyle name="常规 9 2 15 2 2 3" xfId="26740"/>
    <cellStyle name="常规 9 2 15 2 3" xfId="13477"/>
    <cellStyle name="常规 9 2 15 2 3 2" xfId="26742"/>
    <cellStyle name="常规 9 2 15 2 4" xfId="26739"/>
    <cellStyle name="常规 9 2 15 3" xfId="6944"/>
    <cellStyle name="常规 9 2 15 3 2" xfId="13479"/>
    <cellStyle name="常规 9 2 15 3 2 2" xfId="26744"/>
    <cellStyle name="常规 9 2 15 3 3" xfId="26743"/>
    <cellStyle name="常规 9 2 15 4" xfId="13476"/>
    <cellStyle name="常规 9 2 15 4 2" xfId="26745"/>
    <cellStyle name="常规 9 2 15 5" xfId="26738"/>
    <cellStyle name="常规 9 2 16" xfId="2410"/>
    <cellStyle name="常规 9 2 16 2" xfId="4840"/>
    <cellStyle name="常规 9 2 16 2 2" xfId="9045"/>
    <cellStyle name="常规 9 2 16 2 2 2" xfId="13482"/>
    <cellStyle name="常规 9 2 16 2 2 2 2" xfId="26749"/>
    <cellStyle name="常规 9 2 16 2 2 3" xfId="26748"/>
    <cellStyle name="常规 9 2 16 2 3" xfId="13481"/>
    <cellStyle name="常规 9 2 16 2 3 2" xfId="26750"/>
    <cellStyle name="常规 9 2 16 2 4" xfId="26747"/>
    <cellStyle name="常规 9 2 16 3" xfId="6945"/>
    <cellStyle name="常规 9 2 16 3 2" xfId="13483"/>
    <cellStyle name="常规 9 2 16 3 2 2" xfId="26752"/>
    <cellStyle name="常规 9 2 16 3 3" xfId="26751"/>
    <cellStyle name="常规 9 2 16 4" xfId="13480"/>
    <cellStyle name="常规 9 2 16 4 2" xfId="26753"/>
    <cellStyle name="常规 9 2 16 5" xfId="26746"/>
    <cellStyle name="常规 9 2 17" xfId="2411"/>
    <cellStyle name="常规 9 2 17 2" xfId="4841"/>
    <cellStyle name="常规 9 2 17 2 2" xfId="9046"/>
    <cellStyle name="常规 9 2 17 2 2 2" xfId="13486"/>
    <cellStyle name="常规 9 2 17 2 2 2 2" xfId="26757"/>
    <cellStyle name="常规 9 2 17 2 2 3" xfId="26756"/>
    <cellStyle name="常规 9 2 17 2 3" xfId="13485"/>
    <cellStyle name="常规 9 2 17 2 3 2" xfId="26758"/>
    <cellStyle name="常规 9 2 17 2 4" xfId="26755"/>
    <cellStyle name="常规 9 2 17 3" xfId="6946"/>
    <cellStyle name="常规 9 2 17 3 2" xfId="13487"/>
    <cellStyle name="常规 9 2 17 3 2 2" xfId="26760"/>
    <cellStyle name="常规 9 2 17 3 3" xfId="26759"/>
    <cellStyle name="常规 9 2 17 4" xfId="13484"/>
    <cellStyle name="常规 9 2 17 4 2" xfId="26761"/>
    <cellStyle name="常规 9 2 17 5" xfId="26754"/>
    <cellStyle name="常规 9 2 18" xfId="2412"/>
    <cellStyle name="常规 9 2 18 2" xfId="4842"/>
    <cellStyle name="常规 9 2 18 2 2" xfId="9047"/>
    <cellStyle name="常规 9 2 18 2 2 2" xfId="13490"/>
    <cellStyle name="常规 9 2 18 2 2 2 2" xfId="26765"/>
    <cellStyle name="常规 9 2 18 2 2 3" xfId="26764"/>
    <cellStyle name="常规 9 2 18 2 3" xfId="13489"/>
    <cellStyle name="常规 9 2 18 2 3 2" xfId="26766"/>
    <cellStyle name="常规 9 2 18 2 4" xfId="26763"/>
    <cellStyle name="常规 9 2 18 3" xfId="6947"/>
    <cellStyle name="常规 9 2 18 3 2" xfId="13491"/>
    <cellStyle name="常规 9 2 18 3 2 2" xfId="26768"/>
    <cellStyle name="常规 9 2 18 3 3" xfId="26767"/>
    <cellStyle name="常规 9 2 18 4" xfId="13488"/>
    <cellStyle name="常规 9 2 18 4 2" xfId="26769"/>
    <cellStyle name="常规 9 2 18 5" xfId="26762"/>
    <cellStyle name="常规 9 2 19" xfId="3106"/>
    <cellStyle name="常规 9 2 19 2" xfId="7331"/>
    <cellStyle name="常规 9 2 19 2 2" xfId="13493"/>
    <cellStyle name="常规 9 2 19 2 2 2" xfId="26772"/>
    <cellStyle name="常规 9 2 19 2 3" xfId="26771"/>
    <cellStyle name="常规 9 2 19 3" xfId="13492"/>
    <cellStyle name="常规 9 2 19 3 2" xfId="26773"/>
    <cellStyle name="常规 9 2 19 4" xfId="26770"/>
    <cellStyle name="常规 9 2 2" xfId="2413"/>
    <cellStyle name="常规 9 2 2 10" xfId="32921"/>
    <cellStyle name="常规 9 2 2 2" xfId="2414"/>
    <cellStyle name="常规 9 2 2 2 2" xfId="2415"/>
    <cellStyle name="常规 9 2 2 2 2 2" xfId="2416"/>
    <cellStyle name="常规 9 2 2 2 2 2 2" xfId="13498"/>
    <cellStyle name="常规 9 2 2 2 2 2 2 2" xfId="26778"/>
    <cellStyle name="常规 9 2 2 2 2 2 3" xfId="13497"/>
    <cellStyle name="常规 9 2 2 2 2 2 3 2" xfId="26779"/>
    <cellStyle name="常规 9 2 2 2 2 2 4" xfId="26777"/>
    <cellStyle name="常规 9 2 2 2 2 2 5" xfId="32924"/>
    <cellStyle name="常规 9 2 2 2 2 3" xfId="13499"/>
    <cellStyle name="常规 9 2 2 2 2 3 2" xfId="26780"/>
    <cellStyle name="常规 9 2 2 2 2 4" xfId="13496"/>
    <cellStyle name="常规 9 2 2 2 2 4 2" xfId="26781"/>
    <cellStyle name="常规 9 2 2 2 2 5" xfId="26776"/>
    <cellStyle name="常规 9 2 2 2 2 6" xfId="32923"/>
    <cellStyle name="常规 9 2 2 2 3" xfId="2417"/>
    <cellStyle name="常规 9 2 2 2 3 2" xfId="2418"/>
    <cellStyle name="常规 9 2 2 2 3 2 2" xfId="13502"/>
    <cellStyle name="常规 9 2 2 2 3 2 2 2" xfId="26784"/>
    <cellStyle name="常规 9 2 2 2 3 2 3" xfId="13501"/>
    <cellStyle name="常规 9 2 2 2 3 2 3 2" xfId="26785"/>
    <cellStyle name="常规 9 2 2 2 3 2 4" xfId="26783"/>
    <cellStyle name="常规 9 2 2 2 3 2 5" xfId="32926"/>
    <cellStyle name="常规 9 2 2 2 3 3" xfId="13503"/>
    <cellStyle name="常规 9 2 2 2 3 3 2" xfId="26786"/>
    <cellStyle name="常规 9 2 2 2 3 4" xfId="13500"/>
    <cellStyle name="常规 9 2 2 2 3 4 2" xfId="26787"/>
    <cellStyle name="常规 9 2 2 2 3 5" xfId="26782"/>
    <cellStyle name="常规 9 2 2 2 3 6" xfId="32925"/>
    <cellStyle name="常规 9 2 2 2 4" xfId="2419"/>
    <cellStyle name="常规 9 2 2 2 4 2" xfId="13505"/>
    <cellStyle name="常规 9 2 2 2 4 2 2" xfId="26789"/>
    <cellStyle name="常规 9 2 2 2 4 3" xfId="13504"/>
    <cellStyle name="常规 9 2 2 2 4 3 2" xfId="26790"/>
    <cellStyle name="常规 9 2 2 2 4 4" xfId="26788"/>
    <cellStyle name="常规 9 2 2 2 4 5" xfId="32927"/>
    <cellStyle name="常规 9 2 2 2 5" xfId="2420"/>
    <cellStyle name="常规 9 2 2 2 5 2" xfId="13506"/>
    <cellStyle name="常规 9 2 2 2 5 2 2" xfId="26792"/>
    <cellStyle name="常规 9 2 2 2 5 3" xfId="26791"/>
    <cellStyle name="常规 9 2 2 2 5 4" xfId="32928"/>
    <cellStyle name="常规 9 2 2 2 6" xfId="13507"/>
    <cellStyle name="常规 9 2 2 2 6 2" xfId="26793"/>
    <cellStyle name="常规 9 2 2 2 7" xfId="13495"/>
    <cellStyle name="常规 9 2 2 2 7 2" xfId="26794"/>
    <cellStyle name="常规 9 2 2 2 8" xfId="26775"/>
    <cellStyle name="常规 9 2 2 2 9" xfId="32922"/>
    <cellStyle name="常规 9 2 2 3" xfId="2421"/>
    <cellStyle name="常规 9 2 2 3 2" xfId="2422"/>
    <cellStyle name="常规 9 2 2 3 2 2" xfId="13510"/>
    <cellStyle name="常规 9 2 2 3 2 2 2" xfId="26797"/>
    <cellStyle name="常规 9 2 2 3 2 3" xfId="13509"/>
    <cellStyle name="常规 9 2 2 3 2 3 2" xfId="26798"/>
    <cellStyle name="常规 9 2 2 3 2 4" xfId="26796"/>
    <cellStyle name="常规 9 2 2 3 2 5" xfId="32930"/>
    <cellStyle name="常规 9 2 2 3 3" xfId="2423"/>
    <cellStyle name="常规 9 2 2 3 3 2" xfId="13511"/>
    <cellStyle name="常规 9 2 2 3 3 2 2" xfId="26800"/>
    <cellStyle name="常规 9 2 2 3 3 3" xfId="26799"/>
    <cellStyle name="常规 9 2 2 3 3 4" xfId="32931"/>
    <cellStyle name="常规 9 2 2 3 4" xfId="13512"/>
    <cellStyle name="常规 9 2 2 3 4 2" xfId="26801"/>
    <cellStyle name="常规 9 2 2 3 5" xfId="13508"/>
    <cellStyle name="常规 9 2 2 3 5 2" xfId="26802"/>
    <cellStyle name="常规 9 2 2 3 6" xfId="26795"/>
    <cellStyle name="常规 9 2 2 3 7" xfId="32929"/>
    <cellStyle name="常规 9 2 2 4" xfId="2424"/>
    <cellStyle name="常规 9 2 2 4 2" xfId="2425"/>
    <cellStyle name="常规 9 2 2 4 2 2" xfId="13515"/>
    <cellStyle name="常规 9 2 2 4 2 2 2" xfId="26805"/>
    <cellStyle name="常规 9 2 2 4 2 3" xfId="13514"/>
    <cellStyle name="常规 9 2 2 4 2 3 2" xfId="26806"/>
    <cellStyle name="常规 9 2 2 4 2 4" xfId="26804"/>
    <cellStyle name="常规 9 2 2 4 2 5" xfId="32933"/>
    <cellStyle name="常规 9 2 2 4 3" xfId="13516"/>
    <cellStyle name="常规 9 2 2 4 3 2" xfId="26807"/>
    <cellStyle name="常规 9 2 2 4 4" xfId="13513"/>
    <cellStyle name="常规 9 2 2 4 4 2" xfId="26808"/>
    <cellStyle name="常规 9 2 2 4 5" xfId="26803"/>
    <cellStyle name="常规 9 2 2 4 6" xfId="32932"/>
    <cellStyle name="常规 9 2 2 5" xfId="2426"/>
    <cellStyle name="常规 9 2 2 5 2" xfId="13518"/>
    <cellStyle name="常规 9 2 2 5 2 2" xfId="26810"/>
    <cellStyle name="常规 9 2 2 5 3" xfId="13517"/>
    <cellStyle name="常规 9 2 2 5 3 2" xfId="26811"/>
    <cellStyle name="常规 9 2 2 5 4" xfId="26809"/>
    <cellStyle name="常规 9 2 2 5 5" xfId="32934"/>
    <cellStyle name="常规 9 2 2 6" xfId="2427"/>
    <cellStyle name="常规 9 2 2 6 2" xfId="13519"/>
    <cellStyle name="常规 9 2 2 6 2 2" xfId="26813"/>
    <cellStyle name="常规 9 2 2 6 3" xfId="26812"/>
    <cellStyle name="常规 9 2 2 6 4" xfId="32935"/>
    <cellStyle name="常规 9 2 2 7" xfId="13520"/>
    <cellStyle name="常规 9 2 2 7 2" xfId="26814"/>
    <cellStyle name="常规 9 2 2 8" xfId="13494"/>
    <cellStyle name="常规 9 2 2 8 2" xfId="26815"/>
    <cellStyle name="常规 9 2 2 9" xfId="26774"/>
    <cellStyle name="常规 9 2 20" xfId="13521"/>
    <cellStyle name="常规 9 2 20 2" xfId="26816"/>
    <cellStyle name="常规 9 2 21" xfId="13455"/>
    <cellStyle name="常规 9 2 21 2" xfId="26817"/>
    <cellStyle name="常规 9 2 22" xfId="26697"/>
    <cellStyle name="常规 9 2 23" xfId="32920"/>
    <cellStyle name="常规 9 2 3" xfId="2428"/>
    <cellStyle name="常规 9 2 3 2" xfId="2429"/>
    <cellStyle name="常规 9 2 3 2 2" xfId="2430"/>
    <cellStyle name="常规 9 2 3 2 2 2" xfId="13525"/>
    <cellStyle name="常规 9 2 3 2 2 2 2" xfId="26821"/>
    <cellStyle name="常规 9 2 3 2 2 3" xfId="13524"/>
    <cellStyle name="常规 9 2 3 2 2 3 2" xfId="26822"/>
    <cellStyle name="常规 9 2 3 2 2 4" xfId="26820"/>
    <cellStyle name="常规 9 2 3 2 2 5" xfId="32938"/>
    <cellStyle name="常规 9 2 3 2 3" xfId="13526"/>
    <cellStyle name="常规 9 2 3 2 3 2" xfId="26823"/>
    <cellStyle name="常规 9 2 3 2 4" xfId="13523"/>
    <cellStyle name="常规 9 2 3 2 4 2" xfId="26824"/>
    <cellStyle name="常规 9 2 3 2 5" xfId="26819"/>
    <cellStyle name="常规 9 2 3 2 6" xfId="32937"/>
    <cellStyle name="常规 9 2 3 3" xfId="2431"/>
    <cellStyle name="常规 9 2 3 3 2" xfId="2432"/>
    <cellStyle name="常规 9 2 3 3 2 2" xfId="13529"/>
    <cellStyle name="常规 9 2 3 3 2 2 2" xfId="26827"/>
    <cellStyle name="常规 9 2 3 3 2 3" xfId="13528"/>
    <cellStyle name="常规 9 2 3 3 2 3 2" xfId="26828"/>
    <cellStyle name="常规 9 2 3 3 2 4" xfId="26826"/>
    <cellStyle name="常规 9 2 3 3 2 5" xfId="32940"/>
    <cellStyle name="常规 9 2 3 3 3" xfId="13530"/>
    <cellStyle name="常规 9 2 3 3 3 2" xfId="26829"/>
    <cellStyle name="常规 9 2 3 3 4" xfId="13527"/>
    <cellStyle name="常规 9 2 3 3 4 2" xfId="26830"/>
    <cellStyle name="常规 9 2 3 3 5" xfId="26825"/>
    <cellStyle name="常规 9 2 3 3 6" xfId="32939"/>
    <cellStyle name="常规 9 2 3 4" xfId="2433"/>
    <cellStyle name="常规 9 2 3 4 2" xfId="13532"/>
    <cellStyle name="常规 9 2 3 4 2 2" xfId="26832"/>
    <cellStyle name="常规 9 2 3 4 3" xfId="13531"/>
    <cellStyle name="常规 9 2 3 4 3 2" xfId="26833"/>
    <cellStyle name="常规 9 2 3 4 4" xfId="26831"/>
    <cellStyle name="常规 9 2 3 4 5" xfId="32941"/>
    <cellStyle name="常规 9 2 3 5" xfId="2434"/>
    <cellStyle name="常规 9 2 3 5 2" xfId="13533"/>
    <cellStyle name="常规 9 2 3 5 2 2" xfId="26835"/>
    <cellStyle name="常规 9 2 3 5 3" xfId="26834"/>
    <cellStyle name="常规 9 2 3 5 4" xfId="32942"/>
    <cellStyle name="常规 9 2 3 6" xfId="13534"/>
    <cellStyle name="常规 9 2 3 6 2" xfId="26836"/>
    <cellStyle name="常规 9 2 3 7" xfId="13522"/>
    <cellStyle name="常规 9 2 3 7 2" xfId="26837"/>
    <cellStyle name="常规 9 2 3 8" xfId="26818"/>
    <cellStyle name="常规 9 2 3 9" xfId="32936"/>
    <cellStyle name="常规 9 2 4" xfId="2435"/>
    <cellStyle name="常规 9 2 4 2" xfId="2436"/>
    <cellStyle name="常规 9 2 4 2 2" xfId="2437"/>
    <cellStyle name="常规 9 2 4 2 2 2" xfId="4845"/>
    <cellStyle name="常规 9 2 4 2 2 2 2" xfId="9050"/>
    <cellStyle name="常规 9 2 4 2 2 2 2 2" xfId="13539"/>
    <cellStyle name="常规 9 2 4 2 2 2 2 2 2" xfId="26843"/>
    <cellStyle name="常规 9 2 4 2 2 2 2 3" xfId="26842"/>
    <cellStyle name="常规 9 2 4 2 2 2 3" xfId="13538"/>
    <cellStyle name="常规 9 2 4 2 2 2 3 2" xfId="26844"/>
    <cellStyle name="常规 9 2 4 2 2 2 4" xfId="26841"/>
    <cellStyle name="常规 9 2 4 2 2 3" xfId="6950"/>
    <cellStyle name="常规 9 2 4 2 2 3 2" xfId="13540"/>
    <cellStyle name="常规 9 2 4 2 2 3 2 2" xfId="26846"/>
    <cellStyle name="常规 9 2 4 2 2 3 3" xfId="26845"/>
    <cellStyle name="常规 9 2 4 2 2 4" xfId="13541"/>
    <cellStyle name="常规 9 2 4 2 2 4 2" xfId="26847"/>
    <cellStyle name="常规 9 2 4 2 2 5" xfId="13537"/>
    <cellStyle name="常规 9 2 4 2 2 5 2" xfId="26848"/>
    <cellStyle name="常规 9 2 4 2 2 6" xfId="26840"/>
    <cellStyle name="常规 9 2 4 2 3" xfId="4844"/>
    <cellStyle name="常规 9 2 4 2 3 2" xfId="9049"/>
    <cellStyle name="常规 9 2 4 2 3 2 2" xfId="13543"/>
    <cellStyle name="常规 9 2 4 2 3 2 2 2" xfId="26851"/>
    <cellStyle name="常规 9 2 4 2 3 2 3" xfId="26850"/>
    <cellStyle name="常规 9 2 4 2 3 3" xfId="13542"/>
    <cellStyle name="常规 9 2 4 2 3 3 2" xfId="26852"/>
    <cellStyle name="常规 9 2 4 2 3 4" xfId="26849"/>
    <cellStyle name="常规 9 2 4 2 4" xfId="6949"/>
    <cellStyle name="常规 9 2 4 2 4 2" xfId="13544"/>
    <cellStyle name="常规 9 2 4 2 4 2 2" xfId="26854"/>
    <cellStyle name="常规 9 2 4 2 4 3" xfId="26853"/>
    <cellStyle name="常规 9 2 4 2 5" xfId="13545"/>
    <cellStyle name="常规 9 2 4 2 5 2" xfId="26855"/>
    <cellStyle name="常规 9 2 4 2 6" xfId="13536"/>
    <cellStyle name="常规 9 2 4 2 6 2" xfId="26856"/>
    <cellStyle name="常规 9 2 4 2 7" xfId="26839"/>
    <cellStyle name="常规 9 2 4 3" xfId="2438"/>
    <cellStyle name="常规 9 2 4 3 2" xfId="4846"/>
    <cellStyle name="常规 9 2 4 3 2 2" xfId="9051"/>
    <cellStyle name="常规 9 2 4 3 2 2 2" xfId="13548"/>
    <cellStyle name="常规 9 2 4 3 2 2 2 2" xfId="26860"/>
    <cellStyle name="常规 9 2 4 3 2 2 3" xfId="26859"/>
    <cellStyle name="常规 9 2 4 3 2 3" xfId="13547"/>
    <cellStyle name="常规 9 2 4 3 2 3 2" xfId="26861"/>
    <cellStyle name="常规 9 2 4 3 2 4" xfId="26858"/>
    <cellStyle name="常规 9 2 4 3 3" xfId="6951"/>
    <cellStyle name="常规 9 2 4 3 3 2" xfId="13549"/>
    <cellStyle name="常规 9 2 4 3 3 2 2" xfId="26863"/>
    <cellStyle name="常规 9 2 4 3 3 3" xfId="26862"/>
    <cellStyle name="常规 9 2 4 3 4" xfId="13550"/>
    <cellStyle name="常规 9 2 4 3 4 2" xfId="26864"/>
    <cellStyle name="常规 9 2 4 3 5" xfId="13546"/>
    <cellStyle name="常规 9 2 4 3 5 2" xfId="26865"/>
    <cellStyle name="常规 9 2 4 3 6" xfId="26857"/>
    <cellStyle name="常规 9 2 4 4" xfId="2439"/>
    <cellStyle name="常规 9 2 4 4 2" xfId="13551"/>
    <cellStyle name="常规 9 2 4 4 2 2" xfId="26867"/>
    <cellStyle name="常规 9 2 4 4 3" xfId="26866"/>
    <cellStyle name="常规 9 2 4 4 4" xfId="32943"/>
    <cellStyle name="常规 9 2 4 5" xfId="4843"/>
    <cellStyle name="常规 9 2 4 5 2" xfId="9048"/>
    <cellStyle name="常规 9 2 4 5 2 2" xfId="13553"/>
    <cellStyle name="常规 9 2 4 5 2 2 2" xfId="26870"/>
    <cellStyle name="常规 9 2 4 5 2 3" xfId="26869"/>
    <cellStyle name="常规 9 2 4 5 3" xfId="13552"/>
    <cellStyle name="常规 9 2 4 5 3 2" xfId="26871"/>
    <cellStyle name="常规 9 2 4 5 4" xfId="26868"/>
    <cellStyle name="常规 9 2 4 6" xfId="6948"/>
    <cellStyle name="常规 9 2 4 6 2" xfId="13554"/>
    <cellStyle name="常规 9 2 4 6 2 2" xfId="26873"/>
    <cellStyle name="常规 9 2 4 6 3" xfId="26872"/>
    <cellStyle name="常规 9 2 4 7" xfId="13555"/>
    <cellStyle name="常规 9 2 4 7 2" xfId="26874"/>
    <cellStyle name="常规 9 2 4 8" xfId="13535"/>
    <cellStyle name="常规 9 2 4 8 2" xfId="26875"/>
    <cellStyle name="常规 9 2 4 9" xfId="26838"/>
    <cellStyle name="常规 9 2 5" xfId="2440"/>
    <cellStyle name="常规 9 2 5 2" xfId="2441"/>
    <cellStyle name="常规 9 2 5 2 2" xfId="13558"/>
    <cellStyle name="常规 9 2 5 2 2 2" xfId="26878"/>
    <cellStyle name="常规 9 2 5 2 3" xfId="13557"/>
    <cellStyle name="常规 9 2 5 2 3 2" xfId="26879"/>
    <cellStyle name="常规 9 2 5 2 4" xfId="26877"/>
    <cellStyle name="常规 9 2 5 2 5" xfId="32945"/>
    <cellStyle name="常规 9 2 5 3" xfId="13559"/>
    <cellStyle name="常规 9 2 5 3 2" xfId="26880"/>
    <cellStyle name="常规 9 2 5 4" xfId="13556"/>
    <cellStyle name="常规 9 2 5 4 2" xfId="26881"/>
    <cellStyle name="常规 9 2 5 5" xfId="26876"/>
    <cellStyle name="常规 9 2 5 6" xfId="32944"/>
    <cellStyle name="常规 9 2 6" xfId="2442"/>
    <cellStyle name="常规 9 2 6 2" xfId="13561"/>
    <cellStyle name="常规 9 2 6 2 2" xfId="26883"/>
    <cellStyle name="常规 9 2 6 3" xfId="13560"/>
    <cellStyle name="常规 9 2 6 3 2" xfId="26884"/>
    <cellStyle name="常规 9 2 6 4" xfId="26882"/>
    <cellStyle name="常规 9 2 6 5" xfId="32946"/>
    <cellStyle name="常规 9 2 7" xfId="2443"/>
    <cellStyle name="常规 9 2 7 2" xfId="13563"/>
    <cellStyle name="常规 9 2 7 2 2" xfId="26886"/>
    <cellStyle name="常规 9 2 7 3" xfId="13562"/>
    <cellStyle name="常规 9 2 7 3 2" xfId="26887"/>
    <cellStyle name="常规 9 2 7 4" xfId="26885"/>
    <cellStyle name="常规 9 2 7 5" xfId="32947"/>
    <cellStyle name="常规 9 2 8" xfId="2444"/>
    <cellStyle name="常规 9 2 8 2" xfId="13564"/>
    <cellStyle name="常规 9 2 8 2 2" xfId="26889"/>
    <cellStyle name="常规 9 2 8 3" xfId="26888"/>
    <cellStyle name="常规 9 2 8 4" xfId="32948"/>
    <cellStyle name="常规 9 2 9" xfId="2445"/>
    <cellStyle name="常规 9 2 9 2" xfId="4847"/>
    <cellStyle name="常规 9 2 9 2 2" xfId="9052"/>
    <cellStyle name="常规 9 2 9 2 2 2" xfId="13567"/>
    <cellStyle name="常规 9 2 9 2 2 2 2" xfId="26893"/>
    <cellStyle name="常规 9 2 9 2 2 3" xfId="26892"/>
    <cellStyle name="常规 9 2 9 2 3" xfId="13566"/>
    <cellStyle name="常规 9 2 9 2 3 2" xfId="26894"/>
    <cellStyle name="常规 9 2 9 2 4" xfId="26891"/>
    <cellStyle name="常规 9 2 9 3" xfId="6952"/>
    <cellStyle name="常规 9 2 9 3 2" xfId="13568"/>
    <cellStyle name="常规 9 2 9 3 2 2" xfId="26896"/>
    <cellStyle name="常规 9 2 9 3 3" xfId="26895"/>
    <cellStyle name="常规 9 2 9 4" xfId="13565"/>
    <cellStyle name="常规 9 2 9 4 2" xfId="26897"/>
    <cellStyle name="常规 9 2 9 5" xfId="26890"/>
    <cellStyle name="常规 9 20" xfId="3105"/>
    <cellStyle name="常规 9 20 2" xfId="7330"/>
    <cellStyle name="常规 9 20 2 2" xfId="13570"/>
    <cellStyle name="常规 9 20 2 2 2" xfId="26900"/>
    <cellStyle name="常规 9 20 2 3" xfId="26899"/>
    <cellStyle name="常规 9 20 3" xfId="13569"/>
    <cellStyle name="常规 9 20 3 2" xfId="26901"/>
    <cellStyle name="常规 9 20 4" xfId="26898"/>
    <cellStyle name="常规 9 21" xfId="13571"/>
    <cellStyle name="常规 9 21 2" xfId="26902"/>
    <cellStyle name="常规 9 22" xfId="26616"/>
    <cellStyle name="常规 9 23" xfId="32919"/>
    <cellStyle name="常规 9 3" xfId="2446"/>
    <cellStyle name="常规 9 3 10" xfId="32949"/>
    <cellStyle name="常规 9 3 2" xfId="2447"/>
    <cellStyle name="常规 9 3 2 2" xfId="2448"/>
    <cellStyle name="常规 9 3 2 2 2" xfId="2449"/>
    <cellStyle name="常规 9 3 2 2 2 2" xfId="13576"/>
    <cellStyle name="常规 9 3 2 2 2 2 2" xfId="26907"/>
    <cellStyle name="常规 9 3 2 2 2 3" xfId="13575"/>
    <cellStyle name="常规 9 3 2 2 2 3 2" xfId="26908"/>
    <cellStyle name="常规 9 3 2 2 2 4" xfId="26906"/>
    <cellStyle name="常规 9 3 2 2 2 5" xfId="32952"/>
    <cellStyle name="常规 9 3 2 2 3" xfId="13577"/>
    <cellStyle name="常规 9 3 2 2 3 2" xfId="26909"/>
    <cellStyle name="常规 9 3 2 2 4" xfId="13574"/>
    <cellStyle name="常规 9 3 2 2 4 2" xfId="26910"/>
    <cellStyle name="常规 9 3 2 2 5" xfId="26905"/>
    <cellStyle name="常规 9 3 2 2 6" xfId="32951"/>
    <cellStyle name="常规 9 3 2 3" xfId="2450"/>
    <cellStyle name="常规 9 3 2 3 2" xfId="13579"/>
    <cellStyle name="常规 9 3 2 3 2 2" xfId="26912"/>
    <cellStyle name="常规 9 3 2 3 3" xfId="13578"/>
    <cellStyle name="常规 9 3 2 3 3 2" xfId="26913"/>
    <cellStyle name="常规 9 3 2 3 4" xfId="26911"/>
    <cellStyle name="常规 9 3 2 3 5" xfId="32953"/>
    <cellStyle name="常规 9 3 2 4" xfId="2451"/>
    <cellStyle name="常规 9 3 2 4 2" xfId="13580"/>
    <cellStyle name="常规 9 3 2 4 2 2" xfId="26915"/>
    <cellStyle name="常规 9 3 2 4 3" xfId="26914"/>
    <cellStyle name="常规 9 3 2 4 4" xfId="32954"/>
    <cellStyle name="常规 9 3 2 5" xfId="13581"/>
    <cellStyle name="常规 9 3 2 5 2" xfId="26916"/>
    <cellStyle name="常规 9 3 2 6" xfId="13573"/>
    <cellStyle name="常规 9 3 2 6 2" xfId="26917"/>
    <cellStyle name="常规 9 3 2 7" xfId="26904"/>
    <cellStyle name="常规 9 3 2 8" xfId="32950"/>
    <cellStyle name="常规 9 3 3" xfId="2452"/>
    <cellStyle name="常规 9 3 3 2" xfId="2453"/>
    <cellStyle name="常规 9 3 3 2 2" xfId="13584"/>
    <cellStyle name="常规 9 3 3 2 2 2" xfId="26920"/>
    <cellStyle name="常规 9 3 3 2 3" xfId="13583"/>
    <cellStyle name="常规 9 3 3 2 3 2" xfId="26921"/>
    <cellStyle name="常规 9 3 3 2 4" xfId="26919"/>
    <cellStyle name="常规 9 3 3 2 5" xfId="32956"/>
    <cellStyle name="常规 9 3 3 3" xfId="2454"/>
    <cellStyle name="常规 9 3 3 3 2" xfId="13585"/>
    <cellStyle name="常规 9 3 3 3 2 2" xfId="26923"/>
    <cellStyle name="常规 9 3 3 3 3" xfId="26922"/>
    <cellStyle name="常规 9 3 3 3 4" xfId="32957"/>
    <cellStyle name="常规 9 3 3 4" xfId="13586"/>
    <cellStyle name="常规 9 3 3 4 2" xfId="26924"/>
    <cellStyle name="常规 9 3 3 5" xfId="13582"/>
    <cellStyle name="常规 9 3 3 5 2" xfId="26925"/>
    <cellStyle name="常规 9 3 3 6" xfId="26918"/>
    <cellStyle name="常规 9 3 3 7" xfId="32955"/>
    <cellStyle name="常规 9 3 4" xfId="2455"/>
    <cellStyle name="常规 9 3 4 2" xfId="2456"/>
    <cellStyle name="常规 9 3 4 2 2" xfId="13589"/>
    <cellStyle name="常规 9 3 4 2 2 2" xfId="26928"/>
    <cellStyle name="常规 9 3 4 2 3" xfId="13588"/>
    <cellStyle name="常规 9 3 4 2 3 2" xfId="26929"/>
    <cellStyle name="常规 9 3 4 2 4" xfId="26927"/>
    <cellStyle name="常规 9 3 4 2 5" xfId="32959"/>
    <cellStyle name="常规 9 3 4 3" xfId="13590"/>
    <cellStyle name="常规 9 3 4 3 2" xfId="26930"/>
    <cellStyle name="常规 9 3 4 4" xfId="13587"/>
    <cellStyle name="常规 9 3 4 4 2" xfId="26931"/>
    <cellStyle name="常规 9 3 4 5" xfId="26926"/>
    <cellStyle name="常规 9 3 4 6" xfId="32958"/>
    <cellStyle name="常规 9 3 5" xfId="2457"/>
    <cellStyle name="常规 9 3 5 2" xfId="13592"/>
    <cellStyle name="常规 9 3 5 2 2" xfId="26933"/>
    <cellStyle name="常规 9 3 5 3" xfId="13591"/>
    <cellStyle name="常规 9 3 5 3 2" xfId="26934"/>
    <cellStyle name="常规 9 3 5 4" xfId="26932"/>
    <cellStyle name="常规 9 3 5 5" xfId="32960"/>
    <cellStyle name="常规 9 3 6" xfId="2458"/>
    <cellStyle name="常规 9 3 6 2" xfId="13593"/>
    <cellStyle name="常规 9 3 6 2 2" xfId="26936"/>
    <cellStyle name="常规 9 3 6 3" xfId="26935"/>
    <cellStyle name="常规 9 3 6 4" xfId="32961"/>
    <cellStyle name="常规 9 3 7" xfId="13594"/>
    <cellStyle name="常规 9 3 7 2" xfId="26937"/>
    <cellStyle name="常规 9 3 8" xfId="13572"/>
    <cellStyle name="常规 9 3 8 2" xfId="26938"/>
    <cellStyle name="常规 9 3 9" xfId="26903"/>
    <cellStyle name="常规 9 4" xfId="2459"/>
    <cellStyle name="常规 9 4 2" xfId="2460"/>
    <cellStyle name="常规 9 4 2 2" xfId="2461"/>
    <cellStyle name="常规 9 4 2 2 2" xfId="13598"/>
    <cellStyle name="常规 9 4 2 2 2 2" xfId="26942"/>
    <cellStyle name="常规 9 4 2 2 3" xfId="13597"/>
    <cellStyle name="常规 9 4 2 2 3 2" xfId="26943"/>
    <cellStyle name="常规 9 4 2 2 4" xfId="26941"/>
    <cellStyle name="常规 9 4 2 2 5" xfId="32964"/>
    <cellStyle name="常规 9 4 2 3" xfId="13599"/>
    <cellStyle name="常规 9 4 2 3 2" xfId="26944"/>
    <cellStyle name="常规 9 4 2 4" xfId="13596"/>
    <cellStyle name="常规 9 4 2 4 2" xfId="26945"/>
    <cellStyle name="常规 9 4 2 5" xfId="26940"/>
    <cellStyle name="常规 9 4 2 6" xfId="32963"/>
    <cellStyle name="常规 9 4 3" xfId="2462"/>
    <cellStyle name="常规 9 4 3 2" xfId="2463"/>
    <cellStyle name="常规 9 4 3 2 2" xfId="13602"/>
    <cellStyle name="常规 9 4 3 2 2 2" xfId="26948"/>
    <cellStyle name="常规 9 4 3 2 3" xfId="13601"/>
    <cellStyle name="常规 9 4 3 2 3 2" xfId="26949"/>
    <cellStyle name="常规 9 4 3 2 4" xfId="26947"/>
    <cellStyle name="常规 9 4 3 2 5" xfId="32966"/>
    <cellStyle name="常规 9 4 3 3" xfId="13603"/>
    <cellStyle name="常规 9 4 3 3 2" xfId="26950"/>
    <cellStyle name="常规 9 4 3 4" xfId="13600"/>
    <cellStyle name="常规 9 4 3 4 2" xfId="26951"/>
    <cellStyle name="常规 9 4 3 5" xfId="26946"/>
    <cellStyle name="常规 9 4 3 6" xfId="32965"/>
    <cellStyle name="常规 9 4 4" xfId="2464"/>
    <cellStyle name="常规 9 4 4 2" xfId="13605"/>
    <cellStyle name="常规 9 4 4 2 2" xfId="26953"/>
    <cellStyle name="常规 9 4 4 3" xfId="13604"/>
    <cellStyle name="常规 9 4 4 3 2" xfId="26954"/>
    <cellStyle name="常规 9 4 4 4" xfId="26952"/>
    <cellStyle name="常规 9 4 4 5" xfId="32967"/>
    <cellStyle name="常规 9 4 5" xfId="2465"/>
    <cellStyle name="常规 9 4 5 2" xfId="13606"/>
    <cellStyle name="常规 9 4 5 2 2" xfId="26956"/>
    <cellStyle name="常规 9 4 5 3" xfId="26955"/>
    <cellStyle name="常规 9 4 5 4" xfId="32968"/>
    <cellStyle name="常规 9 4 6" xfId="13607"/>
    <cellStyle name="常规 9 4 6 2" xfId="26957"/>
    <cellStyle name="常规 9 4 7" xfId="13595"/>
    <cellStyle name="常规 9 4 7 2" xfId="26958"/>
    <cellStyle name="常规 9 4 8" xfId="26939"/>
    <cellStyle name="常规 9 4 9" xfId="32962"/>
    <cellStyle name="常规 9 5" xfId="2466"/>
    <cellStyle name="常规 9 5 10" xfId="26959"/>
    <cellStyle name="常规 9 5 2" xfId="2467"/>
    <cellStyle name="常规 9 5 2 2" xfId="2468"/>
    <cellStyle name="常规 9 5 2 2 2" xfId="4850"/>
    <cellStyle name="常规 9 5 2 2 2 2" xfId="9055"/>
    <cellStyle name="常规 9 5 2 2 2 2 2" xfId="13612"/>
    <cellStyle name="常规 9 5 2 2 2 2 2 2" xfId="26964"/>
    <cellStyle name="常规 9 5 2 2 2 2 3" xfId="26963"/>
    <cellStyle name="常规 9 5 2 2 2 3" xfId="13611"/>
    <cellStyle name="常规 9 5 2 2 2 3 2" xfId="26965"/>
    <cellStyle name="常规 9 5 2 2 2 4" xfId="26962"/>
    <cellStyle name="常规 9 5 2 2 3" xfId="6955"/>
    <cellStyle name="常规 9 5 2 2 3 2" xfId="13613"/>
    <cellStyle name="常规 9 5 2 2 3 2 2" xfId="26967"/>
    <cellStyle name="常规 9 5 2 2 3 3" xfId="26966"/>
    <cellStyle name="常规 9 5 2 2 4" xfId="13614"/>
    <cellStyle name="常规 9 5 2 2 4 2" xfId="26968"/>
    <cellStyle name="常规 9 5 2 2 5" xfId="13610"/>
    <cellStyle name="常规 9 5 2 2 5 2" xfId="26969"/>
    <cellStyle name="常规 9 5 2 2 6" xfId="26961"/>
    <cellStyle name="常规 9 5 2 3" xfId="4849"/>
    <cellStyle name="常规 9 5 2 3 2" xfId="9054"/>
    <cellStyle name="常规 9 5 2 3 2 2" xfId="13616"/>
    <cellStyle name="常规 9 5 2 3 2 2 2" xfId="26972"/>
    <cellStyle name="常规 9 5 2 3 2 3" xfId="26971"/>
    <cellStyle name="常规 9 5 2 3 3" xfId="13615"/>
    <cellStyle name="常规 9 5 2 3 3 2" xfId="26973"/>
    <cellStyle name="常规 9 5 2 3 4" xfId="26970"/>
    <cellStyle name="常规 9 5 2 4" xfId="6954"/>
    <cellStyle name="常规 9 5 2 4 2" xfId="13617"/>
    <cellStyle name="常规 9 5 2 4 2 2" xfId="26975"/>
    <cellStyle name="常规 9 5 2 4 3" xfId="26974"/>
    <cellStyle name="常规 9 5 2 5" xfId="13618"/>
    <cellStyle name="常规 9 5 2 5 2" xfId="26976"/>
    <cellStyle name="常规 9 5 2 6" xfId="13609"/>
    <cellStyle name="常规 9 5 2 6 2" xfId="26977"/>
    <cellStyle name="常规 9 5 2 7" xfId="26960"/>
    <cellStyle name="常规 9 5 3" xfId="2469"/>
    <cellStyle name="常规 9 5 3 2" xfId="2470"/>
    <cellStyle name="常规 9 5 3 2 2" xfId="4852"/>
    <cellStyle name="常规 9 5 3 2 2 2" xfId="9057"/>
    <cellStyle name="常规 9 5 3 2 2 2 2" xfId="13622"/>
    <cellStyle name="常规 9 5 3 2 2 2 2 2" xfId="26982"/>
    <cellStyle name="常规 9 5 3 2 2 2 3" xfId="26981"/>
    <cellStyle name="常规 9 5 3 2 2 3" xfId="13621"/>
    <cellStyle name="常规 9 5 3 2 2 3 2" xfId="26983"/>
    <cellStyle name="常规 9 5 3 2 2 4" xfId="26980"/>
    <cellStyle name="常规 9 5 3 2 3" xfId="6957"/>
    <cellStyle name="常规 9 5 3 2 3 2" xfId="13623"/>
    <cellStyle name="常规 9 5 3 2 3 2 2" xfId="26985"/>
    <cellStyle name="常规 9 5 3 2 3 3" xfId="26984"/>
    <cellStyle name="常规 9 5 3 2 4" xfId="13624"/>
    <cellStyle name="常规 9 5 3 2 4 2" xfId="26986"/>
    <cellStyle name="常规 9 5 3 2 5" xfId="13620"/>
    <cellStyle name="常规 9 5 3 2 5 2" xfId="26987"/>
    <cellStyle name="常规 9 5 3 2 6" xfId="26979"/>
    <cellStyle name="常规 9 5 3 3" xfId="4851"/>
    <cellStyle name="常规 9 5 3 3 2" xfId="9056"/>
    <cellStyle name="常规 9 5 3 3 2 2" xfId="13626"/>
    <cellStyle name="常规 9 5 3 3 2 2 2" xfId="26990"/>
    <cellStyle name="常规 9 5 3 3 2 3" xfId="26989"/>
    <cellStyle name="常规 9 5 3 3 3" xfId="13625"/>
    <cellStyle name="常规 9 5 3 3 3 2" xfId="26991"/>
    <cellStyle name="常规 9 5 3 3 4" xfId="26988"/>
    <cellStyle name="常规 9 5 3 4" xfId="6956"/>
    <cellStyle name="常规 9 5 3 4 2" xfId="13627"/>
    <cellStyle name="常规 9 5 3 4 2 2" xfId="26993"/>
    <cellStyle name="常规 9 5 3 4 3" xfId="26992"/>
    <cellStyle name="常规 9 5 3 5" xfId="13628"/>
    <cellStyle name="常规 9 5 3 5 2" xfId="26994"/>
    <cellStyle name="常规 9 5 3 6" xfId="13619"/>
    <cellStyle name="常规 9 5 3 6 2" xfId="26995"/>
    <cellStyle name="常规 9 5 3 7" xfId="26978"/>
    <cellStyle name="常规 9 5 4" xfId="2471"/>
    <cellStyle name="常规 9 5 4 2" xfId="4853"/>
    <cellStyle name="常规 9 5 4 2 2" xfId="9058"/>
    <cellStyle name="常规 9 5 4 2 2 2" xfId="13631"/>
    <cellStyle name="常规 9 5 4 2 2 2 2" xfId="26999"/>
    <cellStyle name="常规 9 5 4 2 2 3" xfId="26998"/>
    <cellStyle name="常规 9 5 4 2 3" xfId="13630"/>
    <cellStyle name="常规 9 5 4 2 3 2" xfId="27000"/>
    <cellStyle name="常规 9 5 4 2 4" xfId="26997"/>
    <cellStyle name="常规 9 5 4 3" xfId="6958"/>
    <cellStyle name="常规 9 5 4 3 2" xfId="13632"/>
    <cellStyle name="常规 9 5 4 3 2 2" xfId="27002"/>
    <cellStyle name="常规 9 5 4 3 3" xfId="27001"/>
    <cellStyle name="常规 9 5 4 4" xfId="13633"/>
    <cellStyle name="常规 9 5 4 4 2" xfId="27003"/>
    <cellStyle name="常规 9 5 4 5" xfId="13629"/>
    <cellStyle name="常规 9 5 4 5 2" xfId="27004"/>
    <cellStyle name="常规 9 5 4 6" xfId="26996"/>
    <cellStyle name="常规 9 5 5" xfId="2472"/>
    <cellStyle name="常规 9 5 5 2" xfId="13634"/>
    <cellStyle name="常规 9 5 5 2 2" xfId="27006"/>
    <cellStyle name="常规 9 5 5 3" xfId="27005"/>
    <cellStyle name="常规 9 5 5 4" xfId="32969"/>
    <cellStyle name="常规 9 5 6" xfId="4848"/>
    <cellStyle name="常规 9 5 6 2" xfId="9053"/>
    <cellStyle name="常规 9 5 6 2 2" xfId="13636"/>
    <cellStyle name="常规 9 5 6 2 2 2" xfId="27009"/>
    <cellStyle name="常规 9 5 6 2 3" xfId="27008"/>
    <cellStyle name="常规 9 5 6 3" xfId="13635"/>
    <cellStyle name="常规 9 5 6 3 2" xfId="27010"/>
    <cellStyle name="常规 9 5 6 4" xfId="27007"/>
    <cellStyle name="常规 9 5 7" xfId="6953"/>
    <cellStyle name="常规 9 5 7 2" xfId="13637"/>
    <cellStyle name="常规 9 5 7 2 2" xfId="27012"/>
    <cellStyle name="常规 9 5 7 3" xfId="27011"/>
    <cellStyle name="常规 9 5 8" xfId="13638"/>
    <cellStyle name="常规 9 5 8 2" xfId="27013"/>
    <cellStyle name="常规 9 5 9" xfId="13608"/>
    <cellStyle name="常规 9 5 9 2" xfId="27014"/>
    <cellStyle name="常规 9 6" xfId="2473"/>
    <cellStyle name="常规 9 6 2" xfId="2474"/>
    <cellStyle name="常规 9 6 2 2" xfId="13640"/>
    <cellStyle name="常规 9 6 2 2 2" xfId="27017"/>
    <cellStyle name="常规 9 6 2 3" xfId="13639"/>
    <cellStyle name="常规 9 6 2 3 2" xfId="27018"/>
    <cellStyle name="常规 9 6 2 4" xfId="27016"/>
    <cellStyle name="常规 9 6 2 5" xfId="32971"/>
    <cellStyle name="常规 9 6 3" xfId="2475"/>
    <cellStyle name="常规 9 6 3 2" xfId="4854"/>
    <cellStyle name="常规 9 6 3 2 2" xfId="9059"/>
    <cellStyle name="常规 9 6 3 2 2 2" xfId="27021"/>
    <cellStyle name="常规 9 6 3 2 3" xfId="27020"/>
    <cellStyle name="常规 9 6 3 3" xfId="6959"/>
    <cellStyle name="常规 9 6 3 3 2" xfId="27022"/>
    <cellStyle name="常规 9 6 3 4" xfId="27019"/>
    <cellStyle name="常规 9 6 4" xfId="13641"/>
    <cellStyle name="常规 9 6 4 2" xfId="27023"/>
    <cellStyle name="常规 9 6 5" xfId="27015"/>
    <cellStyle name="常规 9 6 6" xfId="32970"/>
    <cellStyle name="常规 9 7" xfId="2476"/>
    <cellStyle name="常规 9 7 2" xfId="13643"/>
    <cellStyle name="常规 9 7 2 2" xfId="27025"/>
    <cellStyle name="常规 9 7 3" xfId="13642"/>
    <cellStyle name="常规 9 7 3 2" xfId="27026"/>
    <cellStyle name="常规 9 7 4" xfId="27024"/>
    <cellStyle name="常规 9 7 5" xfId="32972"/>
    <cellStyle name="常规 9 8" xfId="2477"/>
    <cellStyle name="常规 9 8 2" xfId="13645"/>
    <cellStyle name="常规 9 8 2 2" xfId="27028"/>
    <cellStyle name="常规 9 8 3" xfId="13644"/>
    <cellStyle name="常规 9 8 3 2" xfId="27029"/>
    <cellStyle name="常规 9 8 4" xfId="27027"/>
    <cellStyle name="常规 9 8 5" xfId="32973"/>
    <cellStyle name="常规 9 9" xfId="2478"/>
    <cellStyle name="常规 9 9 2" xfId="13646"/>
    <cellStyle name="常规 9 9 2 2" xfId="27031"/>
    <cellStyle name="常规 9 9 3" xfId="27030"/>
    <cellStyle name="常规 9 9 4" xfId="32974"/>
    <cellStyle name="超链接 2" xfId="2479"/>
    <cellStyle name="超链接 2 10" xfId="2480"/>
    <cellStyle name="超链接 2 10 2" xfId="4855"/>
    <cellStyle name="超链接 2 10 2 2" xfId="13649"/>
    <cellStyle name="超链接 2 10 2 2 2" xfId="27035"/>
    <cellStyle name="超链接 2 10 2 3" xfId="27034"/>
    <cellStyle name="超链接 2 10 3" xfId="13648"/>
    <cellStyle name="超链接 2 10 3 2" xfId="27036"/>
    <cellStyle name="超链接 2 10 4" xfId="27033"/>
    <cellStyle name="超链接 2 11" xfId="2481"/>
    <cellStyle name="超链接 2 11 2" xfId="4856"/>
    <cellStyle name="超链接 2 11 2 2" xfId="13651"/>
    <cellStyle name="超链接 2 11 2 2 2" xfId="27039"/>
    <cellStyle name="超链接 2 11 2 3" xfId="27038"/>
    <cellStyle name="超链接 2 11 3" xfId="13650"/>
    <cellStyle name="超链接 2 11 3 2" xfId="27040"/>
    <cellStyle name="超链接 2 11 4" xfId="27037"/>
    <cellStyle name="超链接 2 12" xfId="2482"/>
    <cellStyle name="超链接 2 12 2" xfId="4857"/>
    <cellStyle name="超链接 2 12 2 2" xfId="13653"/>
    <cellStyle name="超链接 2 12 2 2 2" xfId="27043"/>
    <cellStyle name="超链接 2 12 2 3" xfId="27042"/>
    <cellStyle name="超链接 2 12 3" xfId="13652"/>
    <cellStyle name="超链接 2 12 3 2" xfId="27044"/>
    <cellStyle name="超链接 2 12 4" xfId="27041"/>
    <cellStyle name="超链接 2 13" xfId="2483"/>
    <cellStyle name="超链接 2 13 2" xfId="4858"/>
    <cellStyle name="超链接 2 13 2 2" xfId="13655"/>
    <cellStyle name="超链接 2 13 2 2 2" xfId="27047"/>
    <cellStyle name="超链接 2 13 2 3" xfId="27046"/>
    <cellStyle name="超链接 2 13 3" xfId="13654"/>
    <cellStyle name="超链接 2 13 3 2" xfId="27048"/>
    <cellStyle name="超链接 2 13 4" xfId="27045"/>
    <cellStyle name="超链接 2 14" xfId="2484"/>
    <cellStyle name="超链接 2 14 2" xfId="4859"/>
    <cellStyle name="超链接 2 14 2 2" xfId="13657"/>
    <cellStyle name="超链接 2 14 2 2 2" xfId="27051"/>
    <cellStyle name="超链接 2 14 2 3" xfId="27050"/>
    <cellStyle name="超链接 2 14 3" xfId="13656"/>
    <cellStyle name="超链接 2 14 3 2" xfId="27052"/>
    <cellStyle name="超链接 2 14 4" xfId="27049"/>
    <cellStyle name="超链接 2 15" xfId="2485"/>
    <cellStyle name="超链接 2 15 2" xfId="4860"/>
    <cellStyle name="超链接 2 15 2 2" xfId="13659"/>
    <cellStyle name="超链接 2 15 2 2 2" xfId="27055"/>
    <cellStyle name="超链接 2 15 2 3" xfId="27054"/>
    <cellStyle name="超链接 2 15 3" xfId="13658"/>
    <cellStyle name="超链接 2 15 3 2" xfId="27056"/>
    <cellStyle name="超链接 2 15 4" xfId="27053"/>
    <cellStyle name="超链接 2 16" xfId="2486"/>
    <cellStyle name="超链接 2 16 2" xfId="4861"/>
    <cellStyle name="超链接 2 16 2 2" xfId="13661"/>
    <cellStyle name="超链接 2 16 2 2 2" xfId="27059"/>
    <cellStyle name="超链接 2 16 2 3" xfId="27058"/>
    <cellStyle name="超链接 2 16 3" xfId="13660"/>
    <cellStyle name="超链接 2 16 3 2" xfId="27060"/>
    <cellStyle name="超链接 2 16 4" xfId="27057"/>
    <cellStyle name="超链接 2 17" xfId="2487"/>
    <cellStyle name="超链接 2 17 2" xfId="4862"/>
    <cellStyle name="超链接 2 17 2 2" xfId="13663"/>
    <cellStyle name="超链接 2 17 2 2 2" xfId="27063"/>
    <cellStyle name="超链接 2 17 2 3" xfId="27062"/>
    <cellStyle name="超链接 2 17 3" xfId="13662"/>
    <cellStyle name="超链接 2 17 3 2" xfId="27064"/>
    <cellStyle name="超链接 2 17 4" xfId="27061"/>
    <cellStyle name="超链接 2 18" xfId="2488"/>
    <cellStyle name="超链接 2 18 2" xfId="4863"/>
    <cellStyle name="超链接 2 18 2 2" xfId="13665"/>
    <cellStyle name="超链接 2 18 2 2 2" xfId="27067"/>
    <cellStyle name="超链接 2 18 2 3" xfId="27066"/>
    <cellStyle name="超链接 2 18 3" xfId="13664"/>
    <cellStyle name="超链接 2 18 3 2" xfId="27068"/>
    <cellStyle name="超链接 2 18 4" xfId="27065"/>
    <cellStyle name="超链接 2 19" xfId="13666"/>
    <cellStyle name="超链接 2 19 2" xfId="27069"/>
    <cellStyle name="超链接 2 2" xfId="2489"/>
    <cellStyle name="超链接 2 2 2" xfId="2490"/>
    <cellStyle name="超链接 2 2 2 2" xfId="2491"/>
    <cellStyle name="超链接 2 2 2 2 2" xfId="2492"/>
    <cellStyle name="超链接 2 2 2 2 2 2" xfId="13671"/>
    <cellStyle name="超链接 2 2 2 2 2 2 2" xfId="27074"/>
    <cellStyle name="超链接 2 2 2 2 2 3" xfId="13670"/>
    <cellStyle name="超链接 2 2 2 2 2 3 2" xfId="27075"/>
    <cellStyle name="超链接 2 2 2 2 2 4" xfId="27073"/>
    <cellStyle name="超链接 2 2 2 2 3" xfId="13672"/>
    <cellStyle name="超链接 2 2 2 2 3 2" xfId="27076"/>
    <cellStyle name="超链接 2 2 2 2 4" xfId="13669"/>
    <cellStyle name="超链接 2 2 2 2 4 2" xfId="27077"/>
    <cellStyle name="超链接 2 2 2 2 5" xfId="27072"/>
    <cellStyle name="超链接 2 2 2 3" xfId="2493"/>
    <cellStyle name="超链接 2 2 2 3 2" xfId="13674"/>
    <cellStyle name="超链接 2 2 2 3 2 2" xfId="27079"/>
    <cellStyle name="超链接 2 2 2 3 3" xfId="13673"/>
    <cellStyle name="超链接 2 2 2 3 3 2" xfId="27080"/>
    <cellStyle name="超链接 2 2 2 3 4" xfId="27078"/>
    <cellStyle name="超链接 2 2 2 4" xfId="2494"/>
    <cellStyle name="超链接 2 2 2 4 2" xfId="13675"/>
    <cellStyle name="超链接 2 2 2 4 2 2" xfId="27082"/>
    <cellStyle name="超链接 2 2 2 4 3" xfId="27081"/>
    <cellStyle name="超链接 2 2 2 5" xfId="13676"/>
    <cellStyle name="超链接 2 2 2 5 2" xfId="27083"/>
    <cellStyle name="超链接 2 2 2 6" xfId="13668"/>
    <cellStyle name="超链接 2 2 2 6 2" xfId="27084"/>
    <cellStyle name="超链接 2 2 2 7" xfId="27071"/>
    <cellStyle name="超链接 2 2 3" xfId="2495"/>
    <cellStyle name="超链接 2 2 3 2" xfId="2496"/>
    <cellStyle name="超链接 2 2 3 2 2" xfId="13679"/>
    <cellStyle name="超链接 2 2 3 2 2 2" xfId="27087"/>
    <cellStyle name="超链接 2 2 3 2 3" xfId="13678"/>
    <cellStyle name="超链接 2 2 3 2 3 2" xfId="27088"/>
    <cellStyle name="超链接 2 2 3 2 4" xfId="27086"/>
    <cellStyle name="超链接 2 2 3 3" xfId="2497"/>
    <cellStyle name="超链接 2 2 3 3 2" xfId="13680"/>
    <cellStyle name="超链接 2 2 3 3 2 2" xfId="27090"/>
    <cellStyle name="超链接 2 2 3 3 3" xfId="27089"/>
    <cellStyle name="超链接 2 2 3 4" xfId="13681"/>
    <cellStyle name="超链接 2 2 3 4 2" xfId="27091"/>
    <cellStyle name="超链接 2 2 3 5" xfId="13677"/>
    <cellStyle name="超链接 2 2 3 5 2" xfId="27092"/>
    <cellStyle name="超链接 2 2 3 6" xfId="27085"/>
    <cellStyle name="超链接 2 2 4" xfId="2498"/>
    <cellStyle name="超链接 2 2 4 2" xfId="13683"/>
    <cellStyle name="超链接 2 2 4 2 2" xfId="27094"/>
    <cellStyle name="超链接 2 2 4 3" xfId="13682"/>
    <cellStyle name="超链接 2 2 4 3 2" xfId="27095"/>
    <cellStyle name="超链接 2 2 4 4" xfId="27093"/>
    <cellStyle name="超链接 2 2 5" xfId="2499"/>
    <cellStyle name="超链接 2 2 5 2" xfId="13684"/>
    <cellStyle name="超链接 2 2 5 2 2" xfId="27097"/>
    <cellStyle name="超链接 2 2 5 3" xfId="27096"/>
    <cellStyle name="超链接 2 2 6" xfId="13685"/>
    <cellStyle name="超链接 2 2 6 2" xfId="27098"/>
    <cellStyle name="超链接 2 2 7" xfId="13667"/>
    <cellStyle name="超链接 2 2 7 2" xfId="27099"/>
    <cellStyle name="超链接 2 2 8" xfId="27070"/>
    <cellStyle name="超链接 2 20" xfId="13647"/>
    <cellStyle name="超链接 2 20 2" xfId="27100"/>
    <cellStyle name="超链接 2 21" xfId="27032"/>
    <cellStyle name="超链接 2 3" xfId="2500"/>
    <cellStyle name="超链接 2 3 2" xfId="2501"/>
    <cellStyle name="超链接 2 3 2 2" xfId="2502"/>
    <cellStyle name="超链接 2 3 2 2 2" xfId="13689"/>
    <cellStyle name="超链接 2 3 2 2 2 2" xfId="27104"/>
    <cellStyle name="超链接 2 3 2 2 3" xfId="13688"/>
    <cellStyle name="超链接 2 3 2 2 3 2" xfId="27105"/>
    <cellStyle name="超链接 2 3 2 2 4" xfId="27103"/>
    <cellStyle name="超链接 2 3 2 3" xfId="13690"/>
    <cellStyle name="超链接 2 3 2 3 2" xfId="27106"/>
    <cellStyle name="超链接 2 3 2 4" xfId="13687"/>
    <cellStyle name="超链接 2 3 2 4 2" xfId="27107"/>
    <cellStyle name="超链接 2 3 2 5" xfId="27102"/>
    <cellStyle name="超链接 2 3 3" xfId="2503"/>
    <cellStyle name="超链接 2 3 3 2" xfId="13692"/>
    <cellStyle name="超链接 2 3 3 2 2" xfId="27109"/>
    <cellStyle name="超链接 2 3 3 3" xfId="13691"/>
    <cellStyle name="超链接 2 3 3 3 2" xfId="27110"/>
    <cellStyle name="超链接 2 3 3 4" xfId="27108"/>
    <cellStyle name="超链接 2 3 4" xfId="2504"/>
    <cellStyle name="超链接 2 3 4 2" xfId="13693"/>
    <cellStyle name="超链接 2 3 4 2 2" xfId="27112"/>
    <cellStyle name="超链接 2 3 4 3" xfId="27111"/>
    <cellStyle name="超链接 2 3 5" xfId="13694"/>
    <cellStyle name="超链接 2 3 5 2" xfId="27113"/>
    <cellStyle name="超链接 2 3 6" xfId="13686"/>
    <cellStyle name="超链接 2 3 6 2" xfId="27114"/>
    <cellStyle name="超链接 2 3 7" xfId="27101"/>
    <cellStyle name="超链接 2 4" xfId="2505"/>
    <cellStyle name="超链接 2 4 2" xfId="2506"/>
    <cellStyle name="超链接 2 4 2 2" xfId="2507"/>
    <cellStyle name="超链接 2 4 2 2 2" xfId="4865"/>
    <cellStyle name="超链接 2 4 2 2 2 2" xfId="13698"/>
    <cellStyle name="超链接 2 4 2 2 2 2 2" xfId="27119"/>
    <cellStyle name="超链接 2 4 2 2 2 3" xfId="27118"/>
    <cellStyle name="超链接 2 4 2 2 3" xfId="13699"/>
    <cellStyle name="超链接 2 4 2 2 3 2" xfId="27120"/>
    <cellStyle name="超链接 2 4 2 2 4" xfId="13697"/>
    <cellStyle name="超链接 2 4 2 2 4 2" xfId="27121"/>
    <cellStyle name="超链接 2 4 2 2 5" xfId="27117"/>
    <cellStyle name="超链接 2 4 2 3" xfId="4864"/>
    <cellStyle name="超链接 2 4 2 3 2" xfId="13700"/>
    <cellStyle name="超链接 2 4 2 3 2 2" xfId="27123"/>
    <cellStyle name="超链接 2 4 2 3 3" xfId="27122"/>
    <cellStyle name="超链接 2 4 2 4" xfId="13701"/>
    <cellStyle name="超链接 2 4 2 4 2" xfId="27124"/>
    <cellStyle name="超链接 2 4 2 5" xfId="13696"/>
    <cellStyle name="超链接 2 4 2 5 2" xfId="27125"/>
    <cellStyle name="超链接 2 4 2 6" xfId="27116"/>
    <cellStyle name="超链接 2 4 3" xfId="2508"/>
    <cellStyle name="超链接 2 4 3 2" xfId="4866"/>
    <cellStyle name="超链接 2 4 3 2 2" xfId="13703"/>
    <cellStyle name="超链接 2 4 3 2 2 2" xfId="27128"/>
    <cellStyle name="超链接 2 4 3 2 3" xfId="27127"/>
    <cellStyle name="超链接 2 4 3 3" xfId="13704"/>
    <cellStyle name="超链接 2 4 3 3 2" xfId="27129"/>
    <cellStyle name="超链接 2 4 3 4" xfId="13702"/>
    <cellStyle name="超链接 2 4 3 4 2" xfId="27130"/>
    <cellStyle name="超链接 2 4 3 5" xfId="27126"/>
    <cellStyle name="超链接 2 4 4" xfId="2509"/>
    <cellStyle name="超链接 2 4 4 2" xfId="13705"/>
    <cellStyle name="超链接 2 4 4 2 2" xfId="27132"/>
    <cellStyle name="超链接 2 4 4 3" xfId="27131"/>
    <cellStyle name="超链接 2 4 5" xfId="13706"/>
    <cellStyle name="超链接 2 4 5 2" xfId="27133"/>
    <cellStyle name="超链接 2 4 6" xfId="13695"/>
    <cellStyle name="超链接 2 4 6 2" xfId="27134"/>
    <cellStyle name="超链接 2 4 7" xfId="27115"/>
    <cellStyle name="超链接 2 5" xfId="2510"/>
    <cellStyle name="超链接 2 5 2" xfId="2511"/>
    <cellStyle name="超链接 2 5 2 2" xfId="13709"/>
    <cellStyle name="超链接 2 5 2 2 2" xfId="27137"/>
    <cellStyle name="超链接 2 5 2 3" xfId="13708"/>
    <cellStyle name="超链接 2 5 2 3 2" xfId="27138"/>
    <cellStyle name="超链接 2 5 2 4" xfId="27136"/>
    <cellStyle name="超链接 2 5 3" xfId="13710"/>
    <cellStyle name="超链接 2 5 3 2" xfId="27139"/>
    <cellStyle name="超链接 2 5 4" xfId="13707"/>
    <cellStyle name="超链接 2 5 4 2" xfId="27140"/>
    <cellStyle name="超链接 2 5 5" xfId="27135"/>
    <cellStyle name="超链接 2 6" xfId="2512"/>
    <cellStyle name="超链接 2 6 2" xfId="13712"/>
    <cellStyle name="超链接 2 6 2 2" xfId="27142"/>
    <cellStyle name="超链接 2 6 3" xfId="13711"/>
    <cellStyle name="超链接 2 6 3 2" xfId="27143"/>
    <cellStyle name="超链接 2 6 4" xfId="27141"/>
    <cellStyle name="超链接 2 7" xfId="2513"/>
    <cellStyle name="超链接 2 7 2" xfId="13714"/>
    <cellStyle name="超链接 2 7 2 2" xfId="27145"/>
    <cellStyle name="超链接 2 7 3" xfId="13713"/>
    <cellStyle name="超链接 2 7 3 2" xfId="27146"/>
    <cellStyle name="超链接 2 7 4" xfId="27144"/>
    <cellStyle name="超链接 2 8" xfId="2514"/>
    <cellStyle name="超链接 2 8 2" xfId="13715"/>
    <cellStyle name="超链接 2 8 2 2" xfId="27148"/>
    <cellStyle name="超链接 2 8 3" xfId="27147"/>
    <cellStyle name="超链接 2 9" xfId="2515"/>
    <cellStyle name="超链接 2 9 2" xfId="4867"/>
    <cellStyle name="超链接 2 9 2 2" xfId="13717"/>
    <cellStyle name="超链接 2 9 2 2 2" xfId="27151"/>
    <cellStyle name="超链接 2 9 2 3" xfId="27150"/>
    <cellStyle name="超链接 2 9 3" xfId="13716"/>
    <cellStyle name="超链接 2 9 3 2" xfId="27152"/>
    <cellStyle name="超链接 2 9 4" xfId="27149"/>
    <cellStyle name="超链接 3" xfId="9505"/>
    <cellStyle name="超链接 3 2" xfId="27153"/>
    <cellStyle name="好" xfId="2516" builtinId="26"/>
    <cellStyle name="好 10" xfId="2517"/>
    <cellStyle name="好 10 2" xfId="13718"/>
    <cellStyle name="好 10 2 2" xfId="27155"/>
    <cellStyle name="好 10 3" xfId="27154"/>
    <cellStyle name="好 10 4" xfId="32975"/>
    <cellStyle name="好 11" xfId="2518"/>
    <cellStyle name="好 11 2" xfId="13719"/>
    <cellStyle name="好 11 2 2" xfId="27157"/>
    <cellStyle name="好 11 3" xfId="27156"/>
    <cellStyle name="好 11 4" xfId="32976"/>
    <cellStyle name="好 12" xfId="2519"/>
    <cellStyle name="好 12 2" xfId="4869"/>
    <cellStyle name="好 12 2 2" xfId="13721"/>
    <cellStyle name="好 12 2 2 2" xfId="27160"/>
    <cellStyle name="好 12 2 3" xfId="27159"/>
    <cellStyle name="好 12 3" xfId="13720"/>
    <cellStyle name="好 12 3 2" xfId="27161"/>
    <cellStyle name="好 12 4" xfId="27158"/>
    <cellStyle name="好 13" xfId="2520"/>
    <cellStyle name="好 13 2" xfId="4870"/>
    <cellStyle name="好 13 2 2" xfId="13723"/>
    <cellStyle name="好 13 2 2 2" xfId="27164"/>
    <cellStyle name="好 13 2 3" xfId="27163"/>
    <cellStyle name="好 13 3" xfId="13722"/>
    <cellStyle name="好 13 3 2" xfId="27165"/>
    <cellStyle name="好 13 4" xfId="27162"/>
    <cellStyle name="好 14" xfId="2521"/>
    <cellStyle name="好 14 2" xfId="4871"/>
    <cellStyle name="好 14 2 2" xfId="13725"/>
    <cellStyle name="好 14 2 2 2" xfId="27168"/>
    <cellStyle name="好 14 2 3" xfId="27167"/>
    <cellStyle name="好 14 3" xfId="13724"/>
    <cellStyle name="好 14 3 2" xfId="27169"/>
    <cellStyle name="好 14 4" xfId="27166"/>
    <cellStyle name="好 15" xfId="2522"/>
    <cellStyle name="好 15 2" xfId="4872"/>
    <cellStyle name="好 15 2 2" xfId="13727"/>
    <cellStyle name="好 15 2 2 2" xfId="27172"/>
    <cellStyle name="好 15 2 3" xfId="27171"/>
    <cellStyle name="好 15 3" xfId="13726"/>
    <cellStyle name="好 15 3 2" xfId="27173"/>
    <cellStyle name="好 15 4" xfId="27170"/>
    <cellStyle name="好 16" xfId="2523"/>
    <cellStyle name="好 16 2" xfId="4873"/>
    <cellStyle name="好 16 2 2" xfId="13729"/>
    <cellStyle name="好 16 2 2 2" xfId="27176"/>
    <cellStyle name="好 16 2 3" xfId="27175"/>
    <cellStyle name="好 16 3" xfId="13728"/>
    <cellStyle name="好 16 3 2" xfId="27177"/>
    <cellStyle name="好 16 4" xfId="27174"/>
    <cellStyle name="好 17" xfId="2524"/>
    <cellStyle name="好 17 2" xfId="4874"/>
    <cellStyle name="好 17 2 2" xfId="13731"/>
    <cellStyle name="好 17 2 2 2" xfId="27180"/>
    <cellStyle name="好 17 2 3" xfId="27179"/>
    <cellStyle name="好 17 3" xfId="13730"/>
    <cellStyle name="好 17 3 2" xfId="27181"/>
    <cellStyle name="好 17 4" xfId="27178"/>
    <cellStyle name="好 18" xfId="2525"/>
    <cellStyle name="好 18 2" xfId="4875"/>
    <cellStyle name="好 18 2 2" xfId="13733"/>
    <cellStyle name="好 18 2 2 2" xfId="27184"/>
    <cellStyle name="好 18 2 3" xfId="27183"/>
    <cellStyle name="好 18 3" xfId="13732"/>
    <cellStyle name="好 18 3 2" xfId="27185"/>
    <cellStyle name="好 18 4" xfId="27182"/>
    <cellStyle name="好 19" xfId="2526"/>
    <cellStyle name="好 19 2" xfId="4876"/>
    <cellStyle name="好 19 2 2" xfId="13735"/>
    <cellStyle name="好 19 2 2 2" xfId="27188"/>
    <cellStyle name="好 19 2 3" xfId="27187"/>
    <cellStyle name="好 19 3" xfId="13734"/>
    <cellStyle name="好 19 3 2" xfId="27189"/>
    <cellStyle name="好 19 4" xfId="27186"/>
    <cellStyle name="好 2" xfId="2527"/>
    <cellStyle name="好 2 2" xfId="2528"/>
    <cellStyle name="好 2 2 2" xfId="2529"/>
    <cellStyle name="好 2 2 2 2" xfId="2530"/>
    <cellStyle name="好 2 2 2 2 2" xfId="13740"/>
    <cellStyle name="好 2 2 2 2 2 2" xfId="27194"/>
    <cellStyle name="好 2 2 2 2 3" xfId="13739"/>
    <cellStyle name="好 2 2 2 2 3 2" xfId="27195"/>
    <cellStyle name="好 2 2 2 2 4" xfId="27193"/>
    <cellStyle name="好 2 2 2 2 5" xfId="32980"/>
    <cellStyle name="好 2 2 2 3" xfId="13741"/>
    <cellStyle name="好 2 2 2 3 2" xfId="27196"/>
    <cellStyle name="好 2 2 2 4" xfId="13738"/>
    <cellStyle name="好 2 2 2 4 2" xfId="27197"/>
    <cellStyle name="好 2 2 2 5" xfId="27192"/>
    <cellStyle name="好 2 2 2 6" xfId="32979"/>
    <cellStyle name="好 2 2 3" xfId="2531"/>
    <cellStyle name="好 2 2 3 2" xfId="13743"/>
    <cellStyle name="好 2 2 3 2 2" xfId="27199"/>
    <cellStyle name="好 2 2 3 3" xfId="13742"/>
    <cellStyle name="好 2 2 3 3 2" xfId="27200"/>
    <cellStyle name="好 2 2 3 4" xfId="27198"/>
    <cellStyle name="好 2 2 3 5" xfId="32981"/>
    <cellStyle name="好 2 2 4" xfId="2532"/>
    <cellStyle name="好 2 2 4 2" xfId="13744"/>
    <cellStyle name="好 2 2 4 2 2" xfId="27202"/>
    <cellStyle name="好 2 2 4 3" xfId="27201"/>
    <cellStyle name="好 2 2 4 4" xfId="32982"/>
    <cellStyle name="好 2 2 5" xfId="13745"/>
    <cellStyle name="好 2 2 5 2" xfId="27203"/>
    <cellStyle name="好 2 2 6" xfId="13737"/>
    <cellStyle name="好 2 2 6 2" xfId="27204"/>
    <cellStyle name="好 2 2 7" xfId="27191"/>
    <cellStyle name="好 2 2 8" xfId="32978"/>
    <cellStyle name="好 2 3" xfId="2533"/>
    <cellStyle name="好 2 3 2" xfId="2534"/>
    <cellStyle name="好 2 3 2 2" xfId="13748"/>
    <cellStyle name="好 2 3 2 2 2" xfId="27207"/>
    <cellStyle name="好 2 3 2 3" xfId="13747"/>
    <cellStyle name="好 2 3 2 3 2" xfId="27208"/>
    <cellStyle name="好 2 3 2 4" xfId="27206"/>
    <cellStyle name="好 2 3 2 5" xfId="32984"/>
    <cellStyle name="好 2 3 3" xfId="2535"/>
    <cellStyle name="好 2 3 3 2" xfId="13749"/>
    <cellStyle name="好 2 3 3 2 2" xfId="27210"/>
    <cellStyle name="好 2 3 3 3" xfId="27209"/>
    <cellStyle name="好 2 3 3 4" xfId="32985"/>
    <cellStyle name="好 2 3 4" xfId="13750"/>
    <cellStyle name="好 2 3 4 2" xfId="27211"/>
    <cellStyle name="好 2 3 5" xfId="13746"/>
    <cellStyle name="好 2 3 5 2" xfId="27212"/>
    <cellStyle name="好 2 3 6" xfId="27205"/>
    <cellStyle name="好 2 3 7" xfId="32983"/>
    <cellStyle name="好 2 4" xfId="2536"/>
    <cellStyle name="好 2 4 2" xfId="2537"/>
    <cellStyle name="好 2 4 2 2" xfId="13752"/>
    <cellStyle name="好 2 4 2 2 2" xfId="27215"/>
    <cellStyle name="好 2 4 2 3" xfId="27214"/>
    <cellStyle name="好 2 4 2 4" xfId="32987"/>
    <cellStyle name="好 2 4 3" xfId="13753"/>
    <cellStyle name="好 2 4 3 2" xfId="27216"/>
    <cellStyle name="好 2 4 4" xfId="13751"/>
    <cellStyle name="好 2 4 4 2" xfId="27217"/>
    <cellStyle name="好 2 4 5" xfId="27213"/>
    <cellStyle name="好 2 4 6" xfId="32986"/>
    <cellStyle name="好 2 5" xfId="2538"/>
    <cellStyle name="好 2 5 2" xfId="13754"/>
    <cellStyle name="好 2 5 2 2" xfId="27219"/>
    <cellStyle name="好 2 5 3" xfId="27218"/>
    <cellStyle name="好 2 5 4" xfId="32988"/>
    <cellStyle name="好 2 6" xfId="13755"/>
    <cellStyle name="好 2 6 2" xfId="27220"/>
    <cellStyle name="好 2 7" xfId="13736"/>
    <cellStyle name="好 2 7 2" xfId="27221"/>
    <cellStyle name="好 2 8" xfId="27190"/>
    <cellStyle name="好 2 9" xfId="32977"/>
    <cellStyle name="好 20" xfId="2539"/>
    <cellStyle name="好 20 2" xfId="4877"/>
    <cellStyle name="好 20 2 2" xfId="13757"/>
    <cellStyle name="好 20 2 2 2" xfId="27224"/>
    <cellStyle name="好 20 2 3" xfId="27223"/>
    <cellStyle name="好 20 3" xfId="13756"/>
    <cellStyle name="好 20 3 2" xfId="27225"/>
    <cellStyle name="好 20 4" xfId="27222"/>
    <cellStyle name="好 21" xfId="2540"/>
    <cellStyle name="好 21 2" xfId="4878"/>
    <cellStyle name="好 21 2 2" xfId="13759"/>
    <cellStyle name="好 21 2 2 2" xfId="27228"/>
    <cellStyle name="好 21 2 3" xfId="27227"/>
    <cellStyle name="好 21 3" xfId="13758"/>
    <cellStyle name="好 21 3 2" xfId="27229"/>
    <cellStyle name="好 21 4" xfId="27226"/>
    <cellStyle name="好 22" xfId="4868"/>
    <cellStyle name="好 22 2" xfId="13760"/>
    <cellStyle name="好 22 2 2" xfId="27231"/>
    <cellStyle name="好 22 3" xfId="27230"/>
    <cellStyle name="好 22 4" xfId="32989"/>
    <cellStyle name="好 23" xfId="13761"/>
    <cellStyle name="好 23 2" xfId="15421"/>
    <cellStyle name="好 23 2 2" xfId="27233"/>
    <cellStyle name="好 23 2 3" xfId="32990"/>
    <cellStyle name="好 23 3" xfId="27232"/>
    <cellStyle name="好 3" xfId="2541"/>
    <cellStyle name="好 3 2" xfId="2542"/>
    <cellStyle name="好 3 2 2" xfId="2543"/>
    <cellStyle name="好 3 2 2 2" xfId="2544"/>
    <cellStyle name="好 3 2 2 2 2" xfId="13766"/>
    <cellStyle name="好 3 2 2 2 2 2" xfId="27238"/>
    <cellStyle name="好 3 2 2 2 3" xfId="13765"/>
    <cellStyle name="好 3 2 2 2 3 2" xfId="27239"/>
    <cellStyle name="好 3 2 2 2 4" xfId="27237"/>
    <cellStyle name="好 3 2 2 2 5" xfId="32994"/>
    <cellStyle name="好 3 2 2 3" xfId="13767"/>
    <cellStyle name="好 3 2 2 3 2" xfId="27240"/>
    <cellStyle name="好 3 2 2 4" xfId="13764"/>
    <cellStyle name="好 3 2 2 4 2" xfId="27241"/>
    <cellStyle name="好 3 2 2 5" xfId="27236"/>
    <cellStyle name="好 3 2 2 6" xfId="32993"/>
    <cellStyle name="好 3 2 3" xfId="2545"/>
    <cellStyle name="好 3 2 3 2" xfId="13769"/>
    <cellStyle name="好 3 2 3 2 2" xfId="27243"/>
    <cellStyle name="好 3 2 3 3" xfId="13768"/>
    <cellStyle name="好 3 2 3 3 2" xfId="27244"/>
    <cellStyle name="好 3 2 3 4" xfId="27242"/>
    <cellStyle name="好 3 2 3 5" xfId="32995"/>
    <cellStyle name="好 3 2 4" xfId="2546"/>
    <cellStyle name="好 3 2 4 2" xfId="13770"/>
    <cellStyle name="好 3 2 4 2 2" xfId="27246"/>
    <cellStyle name="好 3 2 4 3" xfId="27245"/>
    <cellStyle name="好 3 2 4 4" xfId="32996"/>
    <cellStyle name="好 3 2 5" xfId="13771"/>
    <cellStyle name="好 3 2 5 2" xfId="27247"/>
    <cellStyle name="好 3 2 6" xfId="13763"/>
    <cellStyle name="好 3 2 6 2" xfId="27248"/>
    <cellStyle name="好 3 2 7" xfId="27235"/>
    <cellStyle name="好 3 2 8" xfId="32992"/>
    <cellStyle name="好 3 3" xfId="2547"/>
    <cellStyle name="好 3 3 2" xfId="2548"/>
    <cellStyle name="好 3 3 2 2" xfId="13774"/>
    <cellStyle name="好 3 3 2 2 2" xfId="27251"/>
    <cellStyle name="好 3 3 2 3" xfId="13773"/>
    <cellStyle name="好 3 3 2 3 2" xfId="27252"/>
    <cellStyle name="好 3 3 2 4" xfId="27250"/>
    <cellStyle name="好 3 3 2 5" xfId="32998"/>
    <cellStyle name="好 3 3 3" xfId="2549"/>
    <cellStyle name="好 3 3 3 2" xfId="13775"/>
    <cellStyle name="好 3 3 3 2 2" xfId="27254"/>
    <cellStyle name="好 3 3 3 3" xfId="27253"/>
    <cellStyle name="好 3 3 3 4" xfId="32999"/>
    <cellStyle name="好 3 3 4" xfId="13776"/>
    <cellStyle name="好 3 3 4 2" xfId="27255"/>
    <cellStyle name="好 3 3 5" xfId="13772"/>
    <cellStyle name="好 3 3 5 2" xfId="27256"/>
    <cellStyle name="好 3 3 6" xfId="27249"/>
    <cellStyle name="好 3 3 7" xfId="32997"/>
    <cellStyle name="好 3 4" xfId="2550"/>
    <cellStyle name="好 3 4 2" xfId="2551"/>
    <cellStyle name="好 3 4 2 2" xfId="13778"/>
    <cellStyle name="好 3 4 2 2 2" xfId="27259"/>
    <cellStyle name="好 3 4 2 3" xfId="27258"/>
    <cellStyle name="好 3 4 2 4" xfId="33001"/>
    <cellStyle name="好 3 4 3" xfId="13779"/>
    <cellStyle name="好 3 4 3 2" xfId="27260"/>
    <cellStyle name="好 3 4 4" xfId="13777"/>
    <cellStyle name="好 3 4 4 2" xfId="27261"/>
    <cellStyle name="好 3 4 5" xfId="27257"/>
    <cellStyle name="好 3 4 6" xfId="33000"/>
    <cellStyle name="好 3 5" xfId="2552"/>
    <cellStyle name="好 3 5 2" xfId="13780"/>
    <cellStyle name="好 3 5 2 2" xfId="27263"/>
    <cellStyle name="好 3 5 3" xfId="27262"/>
    <cellStyle name="好 3 5 4" xfId="33002"/>
    <cellStyle name="好 3 6" xfId="13781"/>
    <cellStyle name="好 3 6 2" xfId="27264"/>
    <cellStyle name="好 3 7" xfId="13762"/>
    <cellStyle name="好 3 7 2" xfId="27265"/>
    <cellStyle name="好 3 8" xfId="27234"/>
    <cellStyle name="好 3 9" xfId="32991"/>
    <cellStyle name="好 4" xfId="2553"/>
    <cellStyle name="好 4 2" xfId="2554"/>
    <cellStyle name="好 4 2 2" xfId="2555"/>
    <cellStyle name="好 4 2 2 2" xfId="13785"/>
    <cellStyle name="好 4 2 2 2 2" xfId="27269"/>
    <cellStyle name="好 4 2 2 3" xfId="13784"/>
    <cellStyle name="好 4 2 2 3 2" xfId="27270"/>
    <cellStyle name="好 4 2 2 4" xfId="27268"/>
    <cellStyle name="好 4 2 2 5" xfId="33005"/>
    <cellStyle name="好 4 2 3" xfId="13786"/>
    <cellStyle name="好 4 2 3 2" xfId="27271"/>
    <cellStyle name="好 4 2 4" xfId="13783"/>
    <cellStyle name="好 4 2 4 2" xfId="27272"/>
    <cellStyle name="好 4 2 5" xfId="27267"/>
    <cellStyle name="好 4 2 6" xfId="33004"/>
    <cellStyle name="好 4 3" xfId="2556"/>
    <cellStyle name="好 4 3 2" xfId="13788"/>
    <cellStyle name="好 4 3 2 2" xfId="27274"/>
    <cellStyle name="好 4 3 3" xfId="13787"/>
    <cellStyle name="好 4 3 3 2" xfId="27275"/>
    <cellStyle name="好 4 3 4" xfId="27273"/>
    <cellStyle name="好 4 3 5" xfId="33006"/>
    <cellStyle name="好 4 4" xfId="13789"/>
    <cellStyle name="好 4 4 2" xfId="27276"/>
    <cellStyle name="好 4 5" xfId="13782"/>
    <cellStyle name="好 4 5 2" xfId="27277"/>
    <cellStyle name="好 4 6" xfId="27266"/>
    <cellStyle name="好 4 7" xfId="33003"/>
    <cellStyle name="好 5" xfId="2557"/>
    <cellStyle name="好 5 2" xfId="2558"/>
    <cellStyle name="好 5 2 2" xfId="2559"/>
    <cellStyle name="好 5 2 2 2" xfId="13793"/>
    <cellStyle name="好 5 2 2 2 2" xfId="27281"/>
    <cellStyle name="好 5 2 2 3" xfId="13792"/>
    <cellStyle name="好 5 2 2 3 2" xfId="27282"/>
    <cellStyle name="好 5 2 2 4" xfId="27280"/>
    <cellStyle name="好 5 2 2 5" xfId="33009"/>
    <cellStyle name="好 5 2 3" xfId="13794"/>
    <cellStyle name="好 5 2 3 2" xfId="27283"/>
    <cellStyle name="好 5 2 4" xfId="13791"/>
    <cellStyle name="好 5 2 4 2" xfId="27284"/>
    <cellStyle name="好 5 2 5" xfId="27279"/>
    <cellStyle name="好 5 2 6" xfId="33008"/>
    <cellStyle name="好 5 3" xfId="2560"/>
    <cellStyle name="好 5 3 2" xfId="13796"/>
    <cellStyle name="好 5 3 2 2" xfId="27286"/>
    <cellStyle name="好 5 3 3" xfId="13795"/>
    <cellStyle name="好 5 3 3 2" xfId="27287"/>
    <cellStyle name="好 5 3 4" xfId="27285"/>
    <cellStyle name="好 5 3 5" xfId="33010"/>
    <cellStyle name="好 5 4" xfId="13797"/>
    <cellStyle name="好 5 4 2" xfId="27288"/>
    <cellStyle name="好 5 5" xfId="13790"/>
    <cellStyle name="好 5 5 2" xfId="27289"/>
    <cellStyle name="好 5 6" xfId="27278"/>
    <cellStyle name="好 5 7" xfId="33007"/>
    <cellStyle name="好 6" xfId="2561"/>
    <cellStyle name="好 6 2" xfId="2562"/>
    <cellStyle name="好 6 2 2" xfId="2563"/>
    <cellStyle name="好 6 2 2 2" xfId="4880"/>
    <cellStyle name="好 6 2 2 2 2" xfId="13801"/>
    <cellStyle name="好 6 2 2 2 2 2" xfId="27294"/>
    <cellStyle name="好 6 2 2 2 3" xfId="27293"/>
    <cellStyle name="好 6 2 2 3" xfId="13802"/>
    <cellStyle name="好 6 2 2 3 2" xfId="27295"/>
    <cellStyle name="好 6 2 2 4" xfId="13800"/>
    <cellStyle name="好 6 2 2 4 2" xfId="27296"/>
    <cellStyle name="好 6 2 2 5" xfId="27292"/>
    <cellStyle name="好 6 2 3" xfId="4879"/>
    <cellStyle name="好 6 2 3 2" xfId="13803"/>
    <cellStyle name="好 6 2 3 2 2" xfId="27298"/>
    <cellStyle name="好 6 2 3 3" xfId="27297"/>
    <cellStyle name="好 6 2 4" xfId="13804"/>
    <cellStyle name="好 6 2 4 2" xfId="27299"/>
    <cellStyle name="好 6 2 5" xfId="13799"/>
    <cellStyle name="好 6 2 5 2" xfId="27300"/>
    <cellStyle name="好 6 2 6" xfId="27291"/>
    <cellStyle name="好 6 3" xfId="2564"/>
    <cellStyle name="好 6 3 2" xfId="4881"/>
    <cellStyle name="好 6 3 2 2" xfId="13806"/>
    <cellStyle name="好 6 3 2 2 2" xfId="27303"/>
    <cellStyle name="好 6 3 2 3" xfId="27302"/>
    <cellStyle name="好 6 3 3" xfId="13807"/>
    <cellStyle name="好 6 3 3 2" xfId="27304"/>
    <cellStyle name="好 6 3 4" xfId="13805"/>
    <cellStyle name="好 6 3 4 2" xfId="27305"/>
    <cellStyle name="好 6 3 5" xfId="27301"/>
    <cellStyle name="好 6 4" xfId="13808"/>
    <cellStyle name="好 6 4 2" xfId="27306"/>
    <cellStyle name="好 6 5" xfId="13798"/>
    <cellStyle name="好 6 5 2" xfId="27307"/>
    <cellStyle name="好 6 6" xfId="27290"/>
    <cellStyle name="好 7" xfId="2565"/>
    <cellStyle name="好 7 2" xfId="2566"/>
    <cellStyle name="好 7 2 2" xfId="13811"/>
    <cellStyle name="好 7 2 2 2" xfId="27310"/>
    <cellStyle name="好 7 2 3" xfId="13810"/>
    <cellStyle name="好 7 2 3 2" xfId="27311"/>
    <cellStyle name="好 7 2 4" xfId="27309"/>
    <cellStyle name="好 7 2 5" xfId="33012"/>
    <cellStyle name="好 7 3" xfId="13812"/>
    <cellStyle name="好 7 3 2" xfId="27312"/>
    <cellStyle name="好 7 4" xfId="13809"/>
    <cellStyle name="好 7 4 2" xfId="27313"/>
    <cellStyle name="好 7 5" xfId="27308"/>
    <cellStyle name="好 7 6" xfId="33011"/>
    <cellStyle name="好 8" xfId="2567"/>
    <cellStyle name="好 8 2" xfId="13814"/>
    <cellStyle name="好 8 2 2" xfId="27315"/>
    <cellStyle name="好 8 3" xfId="13813"/>
    <cellStyle name="好 8 3 2" xfId="27316"/>
    <cellStyle name="好 8 4" xfId="27314"/>
    <cellStyle name="好 8 5" xfId="33013"/>
    <cellStyle name="好 9" xfId="2568"/>
    <cellStyle name="好 9 2" xfId="13816"/>
    <cellStyle name="好 9 2 2" xfId="27318"/>
    <cellStyle name="好 9 3" xfId="13815"/>
    <cellStyle name="好 9 3 2" xfId="27319"/>
    <cellStyle name="好 9 4" xfId="27317"/>
    <cellStyle name="好 9 5" xfId="33014"/>
    <cellStyle name="汇总 10" xfId="2569"/>
    <cellStyle name="汇总 10 2" xfId="9512"/>
    <cellStyle name="汇总 10 2 2" xfId="27321"/>
    <cellStyle name="汇总 10 3" xfId="13817"/>
    <cellStyle name="汇总 10 3 2" xfId="27322"/>
    <cellStyle name="汇总 10 4" xfId="27320"/>
    <cellStyle name="汇总 11" xfId="2570"/>
    <cellStyle name="汇总 11 2" xfId="9513"/>
    <cellStyle name="汇总 11 2 2" xfId="27324"/>
    <cellStyle name="汇总 11 3" xfId="13818"/>
    <cellStyle name="汇总 11 3 2" xfId="27325"/>
    <cellStyle name="汇总 11 4" xfId="27323"/>
    <cellStyle name="汇总 2" xfId="2571"/>
    <cellStyle name="汇总 2 2" xfId="9514"/>
    <cellStyle name="汇总 2 2 2" xfId="27327"/>
    <cellStyle name="汇总 2 3" xfId="13819"/>
    <cellStyle name="汇总 2 3 2" xfId="27328"/>
    <cellStyle name="汇总 2 4" xfId="27326"/>
    <cellStyle name="汇总 3" xfId="2572"/>
    <cellStyle name="汇总 3 2" xfId="9515"/>
    <cellStyle name="汇总 3 2 2" xfId="27330"/>
    <cellStyle name="汇总 3 3" xfId="13820"/>
    <cellStyle name="汇总 3 3 2" xfId="27331"/>
    <cellStyle name="汇总 3 4" xfId="27329"/>
    <cellStyle name="汇总 4" xfId="2573"/>
    <cellStyle name="汇总 4 2" xfId="9516"/>
    <cellStyle name="汇总 4 2 2" xfId="27333"/>
    <cellStyle name="汇总 4 3" xfId="13821"/>
    <cellStyle name="汇总 4 3 2" xfId="27334"/>
    <cellStyle name="汇总 4 4" xfId="27332"/>
    <cellStyle name="汇总 5" xfId="2574"/>
    <cellStyle name="汇总 5 2" xfId="9517"/>
    <cellStyle name="汇总 5 2 2" xfId="27336"/>
    <cellStyle name="汇总 5 3" xfId="13822"/>
    <cellStyle name="汇总 5 3 2" xfId="27337"/>
    <cellStyle name="汇总 5 4" xfId="27335"/>
    <cellStyle name="汇总 6" xfId="2575"/>
    <cellStyle name="汇总 6 2" xfId="9518"/>
    <cellStyle name="汇总 6 2 2" xfId="27339"/>
    <cellStyle name="汇总 6 3" xfId="13823"/>
    <cellStyle name="汇总 6 3 2" xfId="27340"/>
    <cellStyle name="汇总 6 4" xfId="27338"/>
    <cellStyle name="汇总 7" xfId="2576"/>
    <cellStyle name="汇总 7 2" xfId="9519"/>
    <cellStyle name="汇总 7 2 2" xfId="27342"/>
    <cellStyle name="汇总 7 3" xfId="13824"/>
    <cellStyle name="汇总 7 3 2" xfId="27343"/>
    <cellStyle name="汇总 7 4" xfId="27341"/>
    <cellStyle name="汇总 8" xfId="2577"/>
    <cellStyle name="汇总 8 2" xfId="9520"/>
    <cellStyle name="汇总 8 2 2" xfId="27345"/>
    <cellStyle name="汇总 8 3" xfId="13825"/>
    <cellStyle name="汇总 8 3 2" xfId="27346"/>
    <cellStyle name="汇总 8 4" xfId="27344"/>
    <cellStyle name="汇总 9" xfId="2578"/>
    <cellStyle name="汇总 9 2" xfId="9521"/>
    <cellStyle name="汇总 9 2 2" xfId="27348"/>
    <cellStyle name="汇总 9 3" xfId="13826"/>
    <cellStyle name="汇总 9 3 2" xfId="27349"/>
    <cellStyle name="汇总 9 4" xfId="27347"/>
    <cellStyle name="货币 2" xfId="2579"/>
    <cellStyle name="货币 2 10" xfId="3107"/>
    <cellStyle name="货币 2 10 2" xfId="7332"/>
    <cellStyle name="货币 2 10 2 2" xfId="13829"/>
    <cellStyle name="货币 2 10 2 2 2" xfId="27353"/>
    <cellStyle name="货币 2 10 2 3" xfId="27352"/>
    <cellStyle name="货币 2 10 3" xfId="13828"/>
    <cellStyle name="货币 2 10 3 2" xfId="27354"/>
    <cellStyle name="货币 2 10 4" xfId="27351"/>
    <cellStyle name="货币 2 11" xfId="5236"/>
    <cellStyle name="货币 2 11 2" xfId="9413"/>
    <cellStyle name="货币 2 11 2 2" xfId="13831"/>
    <cellStyle name="货币 2 11 2 2 2" xfId="27357"/>
    <cellStyle name="货币 2 11 2 3" xfId="27356"/>
    <cellStyle name="货币 2 11 3" xfId="9483"/>
    <cellStyle name="货币 2 11 3 2" xfId="27358"/>
    <cellStyle name="货币 2 11 4" xfId="13830"/>
    <cellStyle name="货币 2 11 4 2" xfId="27359"/>
    <cellStyle name="货币 2 11 5" xfId="27355"/>
    <cellStyle name="货币 2 12" xfId="13832"/>
    <cellStyle name="货币 2 12 2" xfId="27360"/>
    <cellStyle name="货币 2 13" xfId="13827"/>
    <cellStyle name="货币 2 13 2" xfId="27361"/>
    <cellStyle name="货币 2 14" xfId="27350"/>
    <cellStyle name="货币 2 2" xfId="2580"/>
    <cellStyle name="货币 2 2 10" xfId="13834"/>
    <cellStyle name="货币 2 2 10 2" xfId="27363"/>
    <cellStyle name="货币 2 2 11" xfId="13833"/>
    <cellStyle name="货币 2 2 11 2" xfId="27364"/>
    <cellStyle name="货币 2 2 12" xfId="27362"/>
    <cellStyle name="货币 2 2 2" xfId="2581"/>
    <cellStyle name="货币 2 2 2 10" xfId="13836"/>
    <cellStyle name="货币 2 2 2 10 2" xfId="27366"/>
    <cellStyle name="货币 2 2 2 11" xfId="13835"/>
    <cellStyle name="货币 2 2 2 11 2" xfId="27367"/>
    <cellStyle name="货币 2 2 2 12" xfId="27365"/>
    <cellStyle name="货币 2 2 2 2" xfId="2582"/>
    <cellStyle name="货币 2 2 2 2 10" xfId="13837"/>
    <cellStyle name="货币 2 2 2 2 10 2" xfId="27369"/>
    <cellStyle name="货币 2 2 2 2 11" xfId="27368"/>
    <cellStyle name="货币 2 2 2 2 2" xfId="2583"/>
    <cellStyle name="货币 2 2 2 2 2 10" xfId="27370"/>
    <cellStyle name="货币 2 2 2 2 2 2" xfId="2584"/>
    <cellStyle name="货币 2 2 2 2 2 2 2" xfId="2585"/>
    <cellStyle name="货币 2 2 2 2 2 2 2 2" xfId="2586"/>
    <cellStyle name="货币 2 2 2 2 2 2 2 2 2" xfId="4885"/>
    <cellStyle name="货币 2 2 2 2 2 2 2 2 2 2" xfId="9063"/>
    <cellStyle name="货币 2 2 2 2 2 2 2 2 2 2 2" xfId="13843"/>
    <cellStyle name="货币 2 2 2 2 2 2 2 2 2 2 2 2" xfId="27376"/>
    <cellStyle name="货币 2 2 2 2 2 2 2 2 2 2 3" xfId="27375"/>
    <cellStyle name="货币 2 2 2 2 2 2 2 2 2 3" xfId="13842"/>
    <cellStyle name="货币 2 2 2 2 2 2 2 2 2 3 2" xfId="27377"/>
    <cellStyle name="货币 2 2 2 2 2 2 2 2 2 4" xfId="27374"/>
    <cellStyle name="货币 2 2 2 2 2 2 2 2 3" xfId="6963"/>
    <cellStyle name="货币 2 2 2 2 2 2 2 2 3 2" xfId="13844"/>
    <cellStyle name="货币 2 2 2 2 2 2 2 2 3 2 2" xfId="27379"/>
    <cellStyle name="货币 2 2 2 2 2 2 2 2 3 3" xfId="27378"/>
    <cellStyle name="货币 2 2 2 2 2 2 2 2 4" xfId="13845"/>
    <cellStyle name="货币 2 2 2 2 2 2 2 2 4 2" xfId="27380"/>
    <cellStyle name="货币 2 2 2 2 2 2 2 2 5" xfId="13841"/>
    <cellStyle name="货币 2 2 2 2 2 2 2 2 5 2" xfId="27381"/>
    <cellStyle name="货币 2 2 2 2 2 2 2 2 6" xfId="27373"/>
    <cellStyle name="货币 2 2 2 2 2 2 2 3" xfId="4884"/>
    <cellStyle name="货币 2 2 2 2 2 2 2 3 2" xfId="9062"/>
    <cellStyle name="货币 2 2 2 2 2 2 2 3 2 2" xfId="13847"/>
    <cellStyle name="货币 2 2 2 2 2 2 2 3 2 2 2" xfId="27384"/>
    <cellStyle name="货币 2 2 2 2 2 2 2 3 2 3" xfId="27383"/>
    <cellStyle name="货币 2 2 2 2 2 2 2 3 3" xfId="13846"/>
    <cellStyle name="货币 2 2 2 2 2 2 2 3 3 2" xfId="27385"/>
    <cellStyle name="货币 2 2 2 2 2 2 2 3 4" xfId="27382"/>
    <cellStyle name="货币 2 2 2 2 2 2 2 4" xfId="6962"/>
    <cellStyle name="货币 2 2 2 2 2 2 2 4 2" xfId="13848"/>
    <cellStyle name="货币 2 2 2 2 2 2 2 4 2 2" xfId="27387"/>
    <cellStyle name="货币 2 2 2 2 2 2 2 4 3" xfId="27386"/>
    <cellStyle name="货币 2 2 2 2 2 2 2 5" xfId="13849"/>
    <cellStyle name="货币 2 2 2 2 2 2 2 5 2" xfId="27388"/>
    <cellStyle name="货币 2 2 2 2 2 2 2 6" xfId="13840"/>
    <cellStyle name="货币 2 2 2 2 2 2 2 6 2" xfId="27389"/>
    <cellStyle name="货币 2 2 2 2 2 2 2 7" xfId="27372"/>
    <cellStyle name="货币 2 2 2 2 2 2 3" xfId="2587"/>
    <cellStyle name="货币 2 2 2 2 2 2 3 2" xfId="4886"/>
    <cellStyle name="货币 2 2 2 2 2 2 3 2 2" xfId="9064"/>
    <cellStyle name="货币 2 2 2 2 2 2 3 2 2 2" xfId="13852"/>
    <cellStyle name="货币 2 2 2 2 2 2 3 2 2 2 2" xfId="27393"/>
    <cellStyle name="货币 2 2 2 2 2 2 3 2 2 3" xfId="27392"/>
    <cellStyle name="货币 2 2 2 2 2 2 3 2 3" xfId="13851"/>
    <cellStyle name="货币 2 2 2 2 2 2 3 2 3 2" xfId="27394"/>
    <cellStyle name="货币 2 2 2 2 2 2 3 2 4" xfId="27391"/>
    <cellStyle name="货币 2 2 2 2 2 2 3 3" xfId="6964"/>
    <cellStyle name="货币 2 2 2 2 2 2 3 3 2" xfId="13853"/>
    <cellStyle name="货币 2 2 2 2 2 2 3 3 2 2" xfId="27396"/>
    <cellStyle name="货币 2 2 2 2 2 2 3 3 3" xfId="27395"/>
    <cellStyle name="货币 2 2 2 2 2 2 3 4" xfId="13854"/>
    <cellStyle name="货币 2 2 2 2 2 2 3 4 2" xfId="27397"/>
    <cellStyle name="货币 2 2 2 2 2 2 3 5" xfId="13850"/>
    <cellStyle name="货币 2 2 2 2 2 2 3 5 2" xfId="27398"/>
    <cellStyle name="货币 2 2 2 2 2 2 3 6" xfId="27390"/>
    <cellStyle name="货币 2 2 2 2 2 2 4" xfId="2588"/>
    <cellStyle name="货币 2 2 2 2 2 2 4 2" xfId="4887"/>
    <cellStyle name="货币 2 2 2 2 2 2 4 2 2" xfId="9065"/>
    <cellStyle name="货币 2 2 2 2 2 2 4 2 2 2" xfId="13857"/>
    <cellStyle name="货币 2 2 2 2 2 2 4 2 2 2 2" xfId="27402"/>
    <cellStyle name="货币 2 2 2 2 2 2 4 2 2 3" xfId="27401"/>
    <cellStyle name="货币 2 2 2 2 2 2 4 2 3" xfId="13856"/>
    <cellStyle name="货币 2 2 2 2 2 2 4 2 3 2" xfId="27403"/>
    <cellStyle name="货币 2 2 2 2 2 2 4 2 4" xfId="27400"/>
    <cellStyle name="货币 2 2 2 2 2 2 4 3" xfId="6965"/>
    <cellStyle name="货币 2 2 2 2 2 2 4 3 2" xfId="13858"/>
    <cellStyle name="货币 2 2 2 2 2 2 4 3 2 2" xfId="27405"/>
    <cellStyle name="货币 2 2 2 2 2 2 4 3 3" xfId="27404"/>
    <cellStyle name="货币 2 2 2 2 2 2 4 4" xfId="13855"/>
    <cellStyle name="货币 2 2 2 2 2 2 4 4 2" xfId="27406"/>
    <cellStyle name="货币 2 2 2 2 2 2 4 5" xfId="27399"/>
    <cellStyle name="货币 2 2 2 2 2 2 5" xfId="4883"/>
    <cellStyle name="货币 2 2 2 2 2 2 5 2" xfId="9061"/>
    <cellStyle name="货币 2 2 2 2 2 2 5 2 2" xfId="13860"/>
    <cellStyle name="货币 2 2 2 2 2 2 5 2 2 2" xfId="27409"/>
    <cellStyle name="货币 2 2 2 2 2 2 5 2 3" xfId="27408"/>
    <cellStyle name="货币 2 2 2 2 2 2 5 3" xfId="13859"/>
    <cellStyle name="货币 2 2 2 2 2 2 5 3 2" xfId="27410"/>
    <cellStyle name="货币 2 2 2 2 2 2 5 4" xfId="27407"/>
    <cellStyle name="货币 2 2 2 2 2 2 6" xfId="6961"/>
    <cellStyle name="货币 2 2 2 2 2 2 6 2" xfId="13861"/>
    <cellStyle name="货币 2 2 2 2 2 2 6 2 2" xfId="27412"/>
    <cellStyle name="货币 2 2 2 2 2 2 6 3" xfId="27411"/>
    <cellStyle name="货币 2 2 2 2 2 2 7" xfId="13862"/>
    <cellStyle name="货币 2 2 2 2 2 2 7 2" xfId="27413"/>
    <cellStyle name="货币 2 2 2 2 2 2 8" xfId="13839"/>
    <cellStyle name="货币 2 2 2 2 2 2 8 2" xfId="27414"/>
    <cellStyle name="货币 2 2 2 2 2 2 9" xfId="27371"/>
    <cellStyle name="货币 2 2 2 2 2 3" xfId="2589"/>
    <cellStyle name="货币 2 2 2 2 2 3 2" xfId="2590"/>
    <cellStyle name="货币 2 2 2 2 2 3 2 2" xfId="4889"/>
    <cellStyle name="货币 2 2 2 2 2 3 2 2 2" xfId="9067"/>
    <cellStyle name="货币 2 2 2 2 2 3 2 2 2 2" xfId="13866"/>
    <cellStyle name="货币 2 2 2 2 2 3 2 2 2 2 2" xfId="27419"/>
    <cellStyle name="货币 2 2 2 2 2 3 2 2 2 3" xfId="27418"/>
    <cellStyle name="货币 2 2 2 2 2 3 2 2 3" xfId="13865"/>
    <cellStyle name="货币 2 2 2 2 2 3 2 2 3 2" xfId="27420"/>
    <cellStyle name="货币 2 2 2 2 2 3 2 2 4" xfId="27417"/>
    <cellStyle name="货币 2 2 2 2 2 3 2 3" xfId="6967"/>
    <cellStyle name="货币 2 2 2 2 2 3 2 3 2" xfId="13867"/>
    <cellStyle name="货币 2 2 2 2 2 3 2 3 2 2" xfId="27422"/>
    <cellStyle name="货币 2 2 2 2 2 3 2 3 3" xfId="27421"/>
    <cellStyle name="货币 2 2 2 2 2 3 2 4" xfId="13868"/>
    <cellStyle name="货币 2 2 2 2 2 3 2 4 2" xfId="27423"/>
    <cellStyle name="货币 2 2 2 2 2 3 2 5" xfId="13864"/>
    <cellStyle name="货币 2 2 2 2 2 3 2 5 2" xfId="27424"/>
    <cellStyle name="货币 2 2 2 2 2 3 2 6" xfId="27416"/>
    <cellStyle name="货币 2 2 2 2 2 3 3" xfId="2591"/>
    <cellStyle name="货币 2 2 2 2 2 3 3 2" xfId="4890"/>
    <cellStyle name="货币 2 2 2 2 2 3 3 2 2" xfId="9068"/>
    <cellStyle name="货币 2 2 2 2 2 3 3 2 2 2" xfId="13871"/>
    <cellStyle name="货币 2 2 2 2 2 3 3 2 2 2 2" xfId="27428"/>
    <cellStyle name="货币 2 2 2 2 2 3 3 2 2 3" xfId="27427"/>
    <cellStyle name="货币 2 2 2 2 2 3 3 2 3" xfId="13870"/>
    <cellStyle name="货币 2 2 2 2 2 3 3 2 3 2" xfId="27429"/>
    <cellStyle name="货币 2 2 2 2 2 3 3 2 4" xfId="27426"/>
    <cellStyle name="货币 2 2 2 2 2 3 3 3" xfId="6968"/>
    <cellStyle name="货币 2 2 2 2 2 3 3 3 2" xfId="13872"/>
    <cellStyle name="货币 2 2 2 2 2 3 3 3 2 2" xfId="27431"/>
    <cellStyle name="货币 2 2 2 2 2 3 3 3 3" xfId="27430"/>
    <cellStyle name="货币 2 2 2 2 2 3 3 4" xfId="13869"/>
    <cellStyle name="货币 2 2 2 2 2 3 3 4 2" xfId="27432"/>
    <cellStyle name="货币 2 2 2 2 2 3 3 5" xfId="27425"/>
    <cellStyle name="货币 2 2 2 2 2 3 4" xfId="4888"/>
    <cellStyle name="货币 2 2 2 2 2 3 4 2" xfId="9066"/>
    <cellStyle name="货币 2 2 2 2 2 3 4 2 2" xfId="13874"/>
    <cellStyle name="货币 2 2 2 2 2 3 4 2 2 2" xfId="27435"/>
    <cellStyle name="货币 2 2 2 2 2 3 4 2 3" xfId="27434"/>
    <cellStyle name="货币 2 2 2 2 2 3 4 3" xfId="13873"/>
    <cellStyle name="货币 2 2 2 2 2 3 4 3 2" xfId="27436"/>
    <cellStyle name="货币 2 2 2 2 2 3 4 4" xfId="27433"/>
    <cellStyle name="货币 2 2 2 2 2 3 5" xfId="6966"/>
    <cellStyle name="货币 2 2 2 2 2 3 5 2" xfId="13875"/>
    <cellStyle name="货币 2 2 2 2 2 3 5 2 2" xfId="27438"/>
    <cellStyle name="货币 2 2 2 2 2 3 5 3" xfId="27437"/>
    <cellStyle name="货币 2 2 2 2 2 3 6" xfId="13876"/>
    <cellStyle name="货币 2 2 2 2 2 3 6 2" xfId="27439"/>
    <cellStyle name="货币 2 2 2 2 2 3 7" xfId="13863"/>
    <cellStyle name="货币 2 2 2 2 2 3 7 2" xfId="27440"/>
    <cellStyle name="货币 2 2 2 2 2 3 8" xfId="27415"/>
    <cellStyle name="货币 2 2 2 2 2 4" xfId="2592"/>
    <cellStyle name="货币 2 2 2 2 2 4 2" xfId="4891"/>
    <cellStyle name="货币 2 2 2 2 2 4 2 2" xfId="9069"/>
    <cellStyle name="货币 2 2 2 2 2 4 2 2 2" xfId="13879"/>
    <cellStyle name="货币 2 2 2 2 2 4 2 2 2 2" xfId="27444"/>
    <cellStyle name="货币 2 2 2 2 2 4 2 2 3" xfId="27443"/>
    <cellStyle name="货币 2 2 2 2 2 4 2 3" xfId="13878"/>
    <cellStyle name="货币 2 2 2 2 2 4 2 3 2" xfId="27445"/>
    <cellStyle name="货币 2 2 2 2 2 4 2 4" xfId="27442"/>
    <cellStyle name="货币 2 2 2 2 2 4 3" xfId="6969"/>
    <cellStyle name="货币 2 2 2 2 2 4 3 2" xfId="13880"/>
    <cellStyle name="货币 2 2 2 2 2 4 3 2 2" xfId="27447"/>
    <cellStyle name="货币 2 2 2 2 2 4 3 3" xfId="27446"/>
    <cellStyle name="货币 2 2 2 2 2 4 4" xfId="13881"/>
    <cellStyle name="货币 2 2 2 2 2 4 4 2" xfId="27448"/>
    <cellStyle name="货币 2 2 2 2 2 4 5" xfId="13877"/>
    <cellStyle name="货币 2 2 2 2 2 4 5 2" xfId="27449"/>
    <cellStyle name="货币 2 2 2 2 2 4 6" xfId="27441"/>
    <cellStyle name="货币 2 2 2 2 2 5" xfId="2593"/>
    <cellStyle name="货币 2 2 2 2 2 5 2" xfId="4892"/>
    <cellStyle name="货币 2 2 2 2 2 5 2 2" xfId="9070"/>
    <cellStyle name="货币 2 2 2 2 2 5 2 2 2" xfId="13884"/>
    <cellStyle name="货币 2 2 2 2 2 5 2 2 2 2" xfId="27453"/>
    <cellStyle name="货币 2 2 2 2 2 5 2 2 3" xfId="27452"/>
    <cellStyle name="货币 2 2 2 2 2 5 2 3" xfId="13883"/>
    <cellStyle name="货币 2 2 2 2 2 5 2 3 2" xfId="27454"/>
    <cellStyle name="货币 2 2 2 2 2 5 2 4" xfId="27451"/>
    <cellStyle name="货币 2 2 2 2 2 5 3" xfId="6970"/>
    <cellStyle name="货币 2 2 2 2 2 5 3 2" xfId="13885"/>
    <cellStyle name="货币 2 2 2 2 2 5 3 2 2" xfId="27456"/>
    <cellStyle name="货币 2 2 2 2 2 5 3 3" xfId="27455"/>
    <cellStyle name="货币 2 2 2 2 2 5 4" xfId="13882"/>
    <cellStyle name="货币 2 2 2 2 2 5 4 2" xfId="27457"/>
    <cellStyle name="货币 2 2 2 2 2 5 5" xfId="27450"/>
    <cellStyle name="货币 2 2 2 2 2 6" xfId="4882"/>
    <cellStyle name="货币 2 2 2 2 2 6 2" xfId="9060"/>
    <cellStyle name="货币 2 2 2 2 2 6 2 2" xfId="13887"/>
    <cellStyle name="货币 2 2 2 2 2 6 2 2 2" xfId="27460"/>
    <cellStyle name="货币 2 2 2 2 2 6 2 3" xfId="27459"/>
    <cellStyle name="货币 2 2 2 2 2 6 3" xfId="13886"/>
    <cellStyle name="货币 2 2 2 2 2 6 3 2" xfId="27461"/>
    <cellStyle name="货币 2 2 2 2 2 6 4" xfId="27458"/>
    <cellStyle name="货币 2 2 2 2 2 7" xfId="6960"/>
    <cellStyle name="货币 2 2 2 2 2 7 2" xfId="13888"/>
    <cellStyle name="货币 2 2 2 2 2 7 2 2" xfId="27463"/>
    <cellStyle name="货币 2 2 2 2 2 7 3" xfId="27462"/>
    <cellStyle name="货币 2 2 2 2 2 8" xfId="13889"/>
    <cellStyle name="货币 2 2 2 2 2 8 2" xfId="27464"/>
    <cellStyle name="货币 2 2 2 2 2 9" xfId="13838"/>
    <cellStyle name="货币 2 2 2 2 2 9 2" xfId="27465"/>
    <cellStyle name="货币 2 2 2 2 3" xfId="2594"/>
    <cellStyle name="货币 2 2 2 2 3 2" xfId="2595"/>
    <cellStyle name="货币 2 2 2 2 3 2 2" xfId="2596"/>
    <cellStyle name="货币 2 2 2 2 3 2 2 2" xfId="4895"/>
    <cellStyle name="货币 2 2 2 2 3 2 2 2 2" xfId="9073"/>
    <cellStyle name="货币 2 2 2 2 3 2 2 2 2 2" xfId="13894"/>
    <cellStyle name="货币 2 2 2 2 3 2 2 2 2 2 2" xfId="27471"/>
    <cellStyle name="货币 2 2 2 2 3 2 2 2 2 3" xfId="27470"/>
    <cellStyle name="货币 2 2 2 2 3 2 2 2 3" xfId="13893"/>
    <cellStyle name="货币 2 2 2 2 3 2 2 2 3 2" xfId="27472"/>
    <cellStyle name="货币 2 2 2 2 3 2 2 2 4" xfId="27469"/>
    <cellStyle name="货币 2 2 2 2 3 2 2 3" xfId="6973"/>
    <cellStyle name="货币 2 2 2 2 3 2 2 3 2" xfId="13895"/>
    <cellStyle name="货币 2 2 2 2 3 2 2 3 2 2" xfId="27474"/>
    <cellStyle name="货币 2 2 2 2 3 2 2 3 3" xfId="27473"/>
    <cellStyle name="货币 2 2 2 2 3 2 2 4" xfId="13896"/>
    <cellStyle name="货币 2 2 2 2 3 2 2 4 2" xfId="27475"/>
    <cellStyle name="货币 2 2 2 2 3 2 2 5" xfId="13892"/>
    <cellStyle name="货币 2 2 2 2 3 2 2 5 2" xfId="27476"/>
    <cellStyle name="货币 2 2 2 2 3 2 2 6" xfId="27468"/>
    <cellStyle name="货币 2 2 2 2 3 2 3" xfId="2597"/>
    <cellStyle name="货币 2 2 2 2 3 2 3 2" xfId="4896"/>
    <cellStyle name="货币 2 2 2 2 3 2 3 2 2" xfId="9074"/>
    <cellStyle name="货币 2 2 2 2 3 2 3 2 2 2" xfId="13899"/>
    <cellStyle name="货币 2 2 2 2 3 2 3 2 2 2 2" xfId="27480"/>
    <cellStyle name="货币 2 2 2 2 3 2 3 2 2 3" xfId="27479"/>
    <cellStyle name="货币 2 2 2 2 3 2 3 2 3" xfId="13898"/>
    <cellStyle name="货币 2 2 2 2 3 2 3 2 3 2" xfId="27481"/>
    <cellStyle name="货币 2 2 2 2 3 2 3 2 4" xfId="27478"/>
    <cellStyle name="货币 2 2 2 2 3 2 3 3" xfId="6974"/>
    <cellStyle name="货币 2 2 2 2 3 2 3 3 2" xfId="13900"/>
    <cellStyle name="货币 2 2 2 2 3 2 3 3 2 2" xfId="27483"/>
    <cellStyle name="货币 2 2 2 2 3 2 3 3 3" xfId="27482"/>
    <cellStyle name="货币 2 2 2 2 3 2 3 4" xfId="13897"/>
    <cellStyle name="货币 2 2 2 2 3 2 3 4 2" xfId="27484"/>
    <cellStyle name="货币 2 2 2 2 3 2 3 5" xfId="27477"/>
    <cellStyle name="货币 2 2 2 2 3 2 4" xfId="4894"/>
    <cellStyle name="货币 2 2 2 2 3 2 4 2" xfId="9072"/>
    <cellStyle name="货币 2 2 2 2 3 2 4 2 2" xfId="13902"/>
    <cellStyle name="货币 2 2 2 2 3 2 4 2 2 2" xfId="27487"/>
    <cellStyle name="货币 2 2 2 2 3 2 4 2 3" xfId="27486"/>
    <cellStyle name="货币 2 2 2 2 3 2 4 3" xfId="13901"/>
    <cellStyle name="货币 2 2 2 2 3 2 4 3 2" xfId="27488"/>
    <cellStyle name="货币 2 2 2 2 3 2 4 4" xfId="27485"/>
    <cellStyle name="货币 2 2 2 2 3 2 5" xfId="6972"/>
    <cellStyle name="货币 2 2 2 2 3 2 5 2" xfId="13903"/>
    <cellStyle name="货币 2 2 2 2 3 2 5 2 2" xfId="27490"/>
    <cellStyle name="货币 2 2 2 2 3 2 5 3" xfId="27489"/>
    <cellStyle name="货币 2 2 2 2 3 2 6" xfId="13904"/>
    <cellStyle name="货币 2 2 2 2 3 2 6 2" xfId="27491"/>
    <cellStyle name="货币 2 2 2 2 3 2 7" xfId="13891"/>
    <cellStyle name="货币 2 2 2 2 3 2 7 2" xfId="27492"/>
    <cellStyle name="货币 2 2 2 2 3 2 8" xfId="27467"/>
    <cellStyle name="货币 2 2 2 2 3 3" xfId="2598"/>
    <cellStyle name="货币 2 2 2 2 3 3 2" xfId="2599"/>
    <cellStyle name="货币 2 2 2 2 3 3 2 2" xfId="4898"/>
    <cellStyle name="货币 2 2 2 2 3 3 2 2 2" xfId="9076"/>
    <cellStyle name="货币 2 2 2 2 3 3 2 2 2 2" xfId="13908"/>
    <cellStyle name="货币 2 2 2 2 3 3 2 2 2 2 2" xfId="27497"/>
    <cellStyle name="货币 2 2 2 2 3 3 2 2 2 3" xfId="27496"/>
    <cellStyle name="货币 2 2 2 2 3 3 2 2 3" xfId="13907"/>
    <cellStyle name="货币 2 2 2 2 3 3 2 2 3 2" xfId="27498"/>
    <cellStyle name="货币 2 2 2 2 3 3 2 2 4" xfId="27495"/>
    <cellStyle name="货币 2 2 2 2 3 3 2 3" xfId="6976"/>
    <cellStyle name="货币 2 2 2 2 3 3 2 3 2" xfId="13909"/>
    <cellStyle name="货币 2 2 2 2 3 3 2 3 2 2" xfId="27500"/>
    <cellStyle name="货币 2 2 2 2 3 3 2 3 3" xfId="27499"/>
    <cellStyle name="货币 2 2 2 2 3 3 2 4" xfId="13906"/>
    <cellStyle name="货币 2 2 2 2 3 3 2 4 2" xfId="27501"/>
    <cellStyle name="货币 2 2 2 2 3 3 2 5" xfId="27494"/>
    <cellStyle name="货币 2 2 2 2 3 3 3" xfId="4897"/>
    <cellStyle name="货币 2 2 2 2 3 3 3 2" xfId="9075"/>
    <cellStyle name="货币 2 2 2 2 3 3 3 2 2" xfId="13911"/>
    <cellStyle name="货币 2 2 2 2 3 3 3 2 2 2" xfId="27504"/>
    <cellStyle name="货币 2 2 2 2 3 3 3 2 3" xfId="27503"/>
    <cellStyle name="货币 2 2 2 2 3 3 3 3" xfId="13910"/>
    <cellStyle name="货币 2 2 2 2 3 3 3 3 2" xfId="27505"/>
    <cellStyle name="货币 2 2 2 2 3 3 3 4" xfId="27502"/>
    <cellStyle name="货币 2 2 2 2 3 3 4" xfId="6975"/>
    <cellStyle name="货币 2 2 2 2 3 3 4 2" xfId="13912"/>
    <cellStyle name="货币 2 2 2 2 3 3 4 2 2" xfId="27507"/>
    <cellStyle name="货币 2 2 2 2 3 3 4 3" xfId="27506"/>
    <cellStyle name="货币 2 2 2 2 3 3 5" xfId="13913"/>
    <cellStyle name="货币 2 2 2 2 3 3 5 2" xfId="27508"/>
    <cellStyle name="货币 2 2 2 2 3 3 6" xfId="13905"/>
    <cellStyle name="货币 2 2 2 2 3 3 6 2" xfId="27509"/>
    <cellStyle name="货币 2 2 2 2 3 3 7" xfId="27493"/>
    <cellStyle name="货币 2 2 2 2 3 4" xfId="2600"/>
    <cellStyle name="货币 2 2 2 2 3 4 2" xfId="4899"/>
    <cellStyle name="货币 2 2 2 2 3 4 2 2" xfId="9077"/>
    <cellStyle name="货币 2 2 2 2 3 4 2 2 2" xfId="13916"/>
    <cellStyle name="货币 2 2 2 2 3 4 2 2 2 2" xfId="27513"/>
    <cellStyle name="货币 2 2 2 2 3 4 2 2 3" xfId="27512"/>
    <cellStyle name="货币 2 2 2 2 3 4 2 3" xfId="13915"/>
    <cellStyle name="货币 2 2 2 2 3 4 2 3 2" xfId="27514"/>
    <cellStyle name="货币 2 2 2 2 3 4 2 4" xfId="27511"/>
    <cellStyle name="货币 2 2 2 2 3 4 3" xfId="6977"/>
    <cellStyle name="货币 2 2 2 2 3 4 3 2" xfId="13917"/>
    <cellStyle name="货币 2 2 2 2 3 4 3 2 2" xfId="27516"/>
    <cellStyle name="货币 2 2 2 2 3 4 3 3" xfId="27515"/>
    <cellStyle name="货币 2 2 2 2 3 4 4" xfId="13914"/>
    <cellStyle name="货币 2 2 2 2 3 4 4 2" xfId="27517"/>
    <cellStyle name="货币 2 2 2 2 3 4 5" xfId="27510"/>
    <cellStyle name="货币 2 2 2 2 3 5" xfId="4893"/>
    <cellStyle name="货币 2 2 2 2 3 5 2" xfId="9071"/>
    <cellStyle name="货币 2 2 2 2 3 5 2 2" xfId="13919"/>
    <cellStyle name="货币 2 2 2 2 3 5 2 2 2" xfId="27520"/>
    <cellStyle name="货币 2 2 2 2 3 5 2 3" xfId="27519"/>
    <cellStyle name="货币 2 2 2 2 3 5 3" xfId="13918"/>
    <cellStyle name="货币 2 2 2 2 3 5 3 2" xfId="27521"/>
    <cellStyle name="货币 2 2 2 2 3 5 4" xfId="27518"/>
    <cellStyle name="货币 2 2 2 2 3 6" xfId="6971"/>
    <cellStyle name="货币 2 2 2 2 3 6 2" xfId="13920"/>
    <cellStyle name="货币 2 2 2 2 3 6 2 2" xfId="27523"/>
    <cellStyle name="货币 2 2 2 2 3 6 3" xfId="27522"/>
    <cellStyle name="货币 2 2 2 2 3 7" xfId="13921"/>
    <cellStyle name="货币 2 2 2 2 3 7 2" xfId="27524"/>
    <cellStyle name="货币 2 2 2 2 3 8" xfId="13890"/>
    <cellStyle name="货币 2 2 2 2 3 8 2" xfId="27525"/>
    <cellStyle name="货币 2 2 2 2 3 9" xfId="27466"/>
    <cellStyle name="货币 2 2 2 2 4" xfId="2601"/>
    <cellStyle name="货币 2 2 2 2 4 2" xfId="2602"/>
    <cellStyle name="货币 2 2 2 2 4 2 2" xfId="4901"/>
    <cellStyle name="货币 2 2 2 2 4 2 2 2" xfId="9079"/>
    <cellStyle name="货币 2 2 2 2 4 2 2 2 2" xfId="13925"/>
    <cellStyle name="货币 2 2 2 2 4 2 2 2 2 2" xfId="27530"/>
    <cellStyle name="货币 2 2 2 2 4 2 2 2 3" xfId="27529"/>
    <cellStyle name="货币 2 2 2 2 4 2 2 3" xfId="13924"/>
    <cellStyle name="货币 2 2 2 2 4 2 2 3 2" xfId="27531"/>
    <cellStyle name="货币 2 2 2 2 4 2 2 4" xfId="27528"/>
    <cellStyle name="货币 2 2 2 2 4 2 3" xfId="6979"/>
    <cellStyle name="货币 2 2 2 2 4 2 3 2" xfId="13926"/>
    <cellStyle name="货币 2 2 2 2 4 2 3 2 2" xfId="27533"/>
    <cellStyle name="货币 2 2 2 2 4 2 3 3" xfId="27532"/>
    <cellStyle name="货币 2 2 2 2 4 2 4" xfId="13927"/>
    <cellStyle name="货币 2 2 2 2 4 2 4 2" xfId="27534"/>
    <cellStyle name="货币 2 2 2 2 4 2 5" xfId="13923"/>
    <cellStyle name="货币 2 2 2 2 4 2 5 2" xfId="27535"/>
    <cellStyle name="货币 2 2 2 2 4 2 6" xfId="27527"/>
    <cellStyle name="货币 2 2 2 2 4 3" xfId="2603"/>
    <cellStyle name="货币 2 2 2 2 4 3 2" xfId="4902"/>
    <cellStyle name="货币 2 2 2 2 4 3 2 2" xfId="9080"/>
    <cellStyle name="货币 2 2 2 2 4 3 2 2 2" xfId="13930"/>
    <cellStyle name="货币 2 2 2 2 4 3 2 2 2 2" xfId="27539"/>
    <cellStyle name="货币 2 2 2 2 4 3 2 2 3" xfId="27538"/>
    <cellStyle name="货币 2 2 2 2 4 3 2 3" xfId="13929"/>
    <cellStyle name="货币 2 2 2 2 4 3 2 3 2" xfId="27540"/>
    <cellStyle name="货币 2 2 2 2 4 3 2 4" xfId="27537"/>
    <cellStyle name="货币 2 2 2 2 4 3 3" xfId="6980"/>
    <cellStyle name="货币 2 2 2 2 4 3 3 2" xfId="13931"/>
    <cellStyle name="货币 2 2 2 2 4 3 3 2 2" xfId="27542"/>
    <cellStyle name="货币 2 2 2 2 4 3 3 3" xfId="27541"/>
    <cellStyle name="货币 2 2 2 2 4 3 4" xfId="13928"/>
    <cellStyle name="货币 2 2 2 2 4 3 4 2" xfId="27543"/>
    <cellStyle name="货币 2 2 2 2 4 3 5" xfId="27536"/>
    <cellStyle name="货币 2 2 2 2 4 4" xfId="4900"/>
    <cellStyle name="货币 2 2 2 2 4 4 2" xfId="9078"/>
    <cellStyle name="货币 2 2 2 2 4 4 2 2" xfId="13933"/>
    <cellStyle name="货币 2 2 2 2 4 4 2 2 2" xfId="27546"/>
    <cellStyle name="货币 2 2 2 2 4 4 2 3" xfId="27545"/>
    <cellStyle name="货币 2 2 2 2 4 4 3" xfId="13932"/>
    <cellStyle name="货币 2 2 2 2 4 4 3 2" xfId="27547"/>
    <cellStyle name="货币 2 2 2 2 4 4 4" xfId="27544"/>
    <cellStyle name="货币 2 2 2 2 4 5" xfId="6978"/>
    <cellStyle name="货币 2 2 2 2 4 5 2" xfId="13934"/>
    <cellStyle name="货币 2 2 2 2 4 5 2 2" xfId="27549"/>
    <cellStyle name="货币 2 2 2 2 4 5 3" xfId="27548"/>
    <cellStyle name="货币 2 2 2 2 4 6" xfId="13935"/>
    <cellStyle name="货币 2 2 2 2 4 6 2" xfId="27550"/>
    <cellStyle name="货币 2 2 2 2 4 7" xfId="13922"/>
    <cellStyle name="货币 2 2 2 2 4 7 2" xfId="27551"/>
    <cellStyle name="货币 2 2 2 2 4 8" xfId="27526"/>
    <cellStyle name="货币 2 2 2 2 5" xfId="2604"/>
    <cellStyle name="货币 2 2 2 2 5 2" xfId="2605"/>
    <cellStyle name="货币 2 2 2 2 5 2 2" xfId="4904"/>
    <cellStyle name="货币 2 2 2 2 5 2 2 2" xfId="9082"/>
    <cellStyle name="货币 2 2 2 2 5 2 2 2 2" xfId="13939"/>
    <cellStyle name="货币 2 2 2 2 5 2 2 2 2 2" xfId="27556"/>
    <cellStyle name="货币 2 2 2 2 5 2 2 2 3" xfId="27555"/>
    <cellStyle name="货币 2 2 2 2 5 2 2 3" xfId="13938"/>
    <cellStyle name="货币 2 2 2 2 5 2 2 3 2" xfId="27557"/>
    <cellStyle name="货币 2 2 2 2 5 2 2 4" xfId="27554"/>
    <cellStyle name="货币 2 2 2 2 5 2 3" xfId="6982"/>
    <cellStyle name="货币 2 2 2 2 5 2 3 2" xfId="13940"/>
    <cellStyle name="货币 2 2 2 2 5 2 3 2 2" xfId="27559"/>
    <cellStyle name="货币 2 2 2 2 5 2 3 3" xfId="27558"/>
    <cellStyle name="货币 2 2 2 2 5 2 4" xfId="13937"/>
    <cellStyle name="货币 2 2 2 2 5 2 4 2" xfId="27560"/>
    <cellStyle name="货币 2 2 2 2 5 2 5" xfId="27553"/>
    <cellStyle name="货币 2 2 2 2 5 3" xfId="4903"/>
    <cellStyle name="货币 2 2 2 2 5 3 2" xfId="9081"/>
    <cellStyle name="货币 2 2 2 2 5 3 2 2" xfId="13942"/>
    <cellStyle name="货币 2 2 2 2 5 3 2 2 2" xfId="27563"/>
    <cellStyle name="货币 2 2 2 2 5 3 2 3" xfId="27562"/>
    <cellStyle name="货币 2 2 2 2 5 3 3" xfId="13941"/>
    <cellStyle name="货币 2 2 2 2 5 3 3 2" xfId="27564"/>
    <cellStyle name="货币 2 2 2 2 5 3 4" xfId="27561"/>
    <cellStyle name="货币 2 2 2 2 5 4" xfId="6981"/>
    <cellStyle name="货币 2 2 2 2 5 4 2" xfId="13943"/>
    <cellStyle name="货币 2 2 2 2 5 4 2 2" xfId="27566"/>
    <cellStyle name="货币 2 2 2 2 5 4 3" xfId="27565"/>
    <cellStyle name="货币 2 2 2 2 5 5" xfId="13944"/>
    <cellStyle name="货币 2 2 2 2 5 5 2" xfId="27567"/>
    <cellStyle name="货币 2 2 2 2 5 6" xfId="13936"/>
    <cellStyle name="货币 2 2 2 2 5 6 2" xfId="27568"/>
    <cellStyle name="货币 2 2 2 2 5 7" xfId="27552"/>
    <cellStyle name="货币 2 2 2 2 6" xfId="2606"/>
    <cellStyle name="货币 2 2 2 2 6 2" xfId="4905"/>
    <cellStyle name="货币 2 2 2 2 6 2 2" xfId="9083"/>
    <cellStyle name="货币 2 2 2 2 6 2 2 2" xfId="13947"/>
    <cellStyle name="货币 2 2 2 2 6 2 2 2 2" xfId="27572"/>
    <cellStyle name="货币 2 2 2 2 6 2 2 3" xfId="27571"/>
    <cellStyle name="货币 2 2 2 2 6 2 3" xfId="13946"/>
    <cellStyle name="货币 2 2 2 2 6 2 3 2" xfId="27573"/>
    <cellStyle name="货币 2 2 2 2 6 2 4" xfId="27570"/>
    <cellStyle name="货币 2 2 2 2 6 3" xfId="6983"/>
    <cellStyle name="货币 2 2 2 2 6 3 2" xfId="13948"/>
    <cellStyle name="货币 2 2 2 2 6 3 2 2" xfId="27575"/>
    <cellStyle name="货币 2 2 2 2 6 3 3" xfId="27574"/>
    <cellStyle name="货币 2 2 2 2 6 4" xfId="13945"/>
    <cellStyle name="货币 2 2 2 2 6 4 2" xfId="27576"/>
    <cellStyle name="货币 2 2 2 2 6 5" xfId="27569"/>
    <cellStyle name="货币 2 2 2 2 7" xfId="3110"/>
    <cellStyle name="货币 2 2 2 2 7 2" xfId="7335"/>
    <cellStyle name="货币 2 2 2 2 7 2 2" xfId="13950"/>
    <cellStyle name="货币 2 2 2 2 7 2 2 2" xfId="27579"/>
    <cellStyle name="货币 2 2 2 2 7 2 3" xfId="27578"/>
    <cellStyle name="货币 2 2 2 2 7 3" xfId="13949"/>
    <cellStyle name="货币 2 2 2 2 7 3 2" xfId="27580"/>
    <cellStyle name="货币 2 2 2 2 7 4" xfId="27577"/>
    <cellStyle name="货币 2 2 2 2 8" xfId="5239"/>
    <cellStyle name="货币 2 2 2 2 8 2" xfId="9416"/>
    <cellStyle name="货币 2 2 2 2 8 2 2" xfId="13952"/>
    <cellStyle name="货币 2 2 2 2 8 2 2 2" xfId="27583"/>
    <cellStyle name="货币 2 2 2 2 8 2 3" xfId="27582"/>
    <cellStyle name="货币 2 2 2 2 8 3" xfId="9486"/>
    <cellStyle name="货币 2 2 2 2 8 3 2" xfId="27584"/>
    <cellStyle name="货币 2 2 2 2 8 4" xfId="13951"/>
    <cellStyle name="货币 2 2 2 2 8 4 2" xfId="27585"/>
    <cellStyle name="货币 2 2 2 2 8 5" xfId="27581"/>
    <cellStyle name="货币 2 2 2 2 9" xfId="13953"/>
    <cellStyle name="货币 2 2 2 2 9 2" xfId="27586"/>
    <cellStyle name="货币 2 2 2 3" xfId="2607"/>
    <cellStyle name="货币 2 2 2 3 10" xfId="27587"/>
    <cellStyle name="货币 2 2 2 3 2" xfId="2608"/>
    <cellStyle name="货币 2 2 2 3 2 2" xfId="2609"/>
    <cellStyle name="货币 2 2 2 3 2 2 2" xfId="2610"/>
    <cellStyle name="货币 2 2 2 3 2 2 2 2" xfId="4909"/>
    <cellStyle name="货币 2 2 2 3 2 2 2 2 2" xfId="9087"/>
    <cellStyle name="货币 2 2 2 3 2 2 2 2 2 2" xfId="13959"/>
    <cellStyle name="货币 2 2 2 3 2 2 2 2 2 2 2" xfId="27593"/>
    <cellStyle name="货币 2 2 2 3 2 2 2 2 2 3" xfId="27592"/>
    <cellStyle name="货币 2 2 2 3 2 2 2 2 3" xfId="13958"/>
    <cellStyle name="货币 2 2 2 3 2 2 2 2 3 2" xfId="27594"/>
    <cellStyle name="货币 2 2 2 3 2 2 2 2 4" xfId="27591"/>
    <cellStyle name="货币 2 2 2 3 2 2 2 3" xfId="6987"/>
    <cellStyle name="货币 2 2 2 3 2 2 2 3 2" xfId="13960"/>
    <cellStyle name="货币 2 2 2 3 2 2 2 3 2 2" xfId="27596"/>
    <cellStyle name="货币 2 2 2 3 2 2 2 3 3" xfId="27595"/>
    <cellStyle name="货币 2 2 2 3 2 2 2 4" xfId="13961"/>
    <cellStyle name="货币 2 2 2 3 2 2 2 4 2" xfId="27597"/>
    <cellStyle name="货币 2 2 2 3 2 2 2 5" xfId="13957"/>
    <cellStyle name="货币 2 2 2 3 2 2 2 5 2" xfId="27598"/>
    <cellStyle name="货币 2 2 2 3 2 2 2 6" xfId="27590"/>
    <cellStyle name="货币 2 2 2 3 2 2 3" xfId="4908"/>
    <cellStyle name="货币 2 2 2 3 2 2 3 2" xfId="9086"/>
    <cellStyle name="货币 2 2 2 3 2 2 3 2 2" xfId="13963"/>
    <cellStyle name="货币 2 2 2 3 2 2 3 2 2 2" xfId="27601"/>
    <cellStyle name="货币 2 2 2 3 2 2 3 2 3" xfId="27600"/>
    <cellStyle name="货币 2 2 2 3 2 2 3 3" xfId="13962"/>
    <cellStyle name="货币 2 2 2 3 2 2 3 3 2" xfId="27602"/>
    <cellStyle name="货币 2 2 2 3 2 2 3 4" xfId="27599"/>
    <cellStyle name="货币 2 2 2 3 2 2 4" xfId="6986"/>
    <cellStyle name="货币 2 2 2 3 2 2 4 2" xfId="13964"/>
    <cellStyle name="货币 2 2 2 3 2 2 4 2 2" xfId="27604"/>
    <cellStyle name="货币 2 2 2 3 2 2 4 3" xfId="27603"/>
    <cellStyle name="货币 2 2 2 3 2 2 5" xfId="13965"/>
    <cellStyle name="货币 2 2 2 3 2 2 5 2" xfId="27605"/>
    <cellStyle name="货币 2 2 2 3 2 2 6" xfId="13956"/>
    <cellStyle name="货币 2 2 2 3 2 2 6 2" xfId="27606"/>
    <cellStyle name="货币 2 2 2 3 2 2 7" xfId="27589"/>
    <cellStyle name="货币 2 2 2 3 2 3" xfId="2611"/>
    <cellStyle name="货币 2 2 2 3 2 3 2" xfId="4910"/>
    <cellStyle name="货币 2 2 2 3 2 3 2 2" xfId="9088"/>
    <cellStyle name="货币 2 2 2 3 2 3 2 2 2" xfId="13968"/>
    <cellStyle name="货币 2 2 2 3 2 3 2 2 2 2" xfId="27610"/>
    <cellStyle name="货币 2 2 2 3 2 3 2 2 3" xfId="27609"/>
    <cellStyle name="货币 2 2 2 3 2 3 2 3" xfId="13967"/>
    <cellStyle name="货币 2 2 2 3 2 3 2 3 2" xfId="27611"/>
    <cellStyle name="货币 2 2 2 3 2 3 2 4" xfId="27608"/>
    <cellStyle name="货币 2 2 2 3 2 3 3" xfId="6988"/>
    <cellStyle name="货币 2 2 2 3 2 3 3 2" xfId="13969"/>
    <cellStyle name="货币 2 2 2 3 2 3 3 2 2" xfId="27613"/>
    <cellStyle name="货币 2 2 2 3 2 3 3 3" xfId="27612"/>
    <cellStyle name="货币 2 2 2 3 2 3 4" xfId="13970"/>
    <cellStyle name="货币 2 2 2 3 2 3 4 2" xfId="27614"/>
    <cellStyle name="货币 2 2 2 3 2 3 5" xfId="13966"/>
    <cellStyle name="货币 2 2 2 3 2 3 5 2" xfId="27615"/>
    <cellStyle name="货币 2 2 2 3 2 3 6" xfId="27607"/>
    <cellStyle name="货币 2 2 2 3 2 4" xfId="2612"/>
    <cellStyle name="货币 2 2 2 3 2 4 2" xfId="4911"/>
    <cellStyle name="货币 2 2 2 3 2 4 2 2" xfId="9089"/>
    <cellStyle name="货币 2 2 2 3 2 4 2 2 2" xfId="13973"/>
    <cellStyle name="货币 2 2 2 3 2 4 2 2 2 2" xfId="27619"/>
    <cellStyle name="货币 2 2 2 3 2 4 2 2 3" xfId="27618"/>
    <cellStyle name="货币 2 2 2 3 2 4 2 3" xfId="13972"/>
    <cellStyle name="货币 2 2 2 3 2 4 2 3 2" xfId="27620"/>
    <cellStyle name="货币 2 2 2 3 2 4 2 4" xfId="27617"/>
    <cellStyle name="货币 2 2 2 3 2 4 3" xfId="6989"/>
    <cellStyle name="货币 2 2 2 3 2 4 3 2" xfId="13974"/>
    <cellStyle name="货币 2 2 2 3 2 4 3 2 2" xfId="27622"/>
    <cellStyle name="货币 2 2 2 3 2 4 3 3" xfId="27621"/>
    <cellStyle name="货币 2 2 2 3 2 4 4" xfId="13971"/>
    <cellStyle name="货币 2 2 2 3 2 4 4 2" xfId="27623"/>
    <cellStyle name="货币 2 2 2 3 2 4 5" xfId="27616"/>
    <cellStyle name="货币 2 2 2 3 2 5" xfId="4907"/>
    <cellStyle name="货币 2 2 2 3 2 5 2" xfId="9085"/>
    <cellStyle name="货币 2 2 2 3 2 5 2 2" xfId="13976"/>
    <cellStyle name="货币 2 2 2 3 2 5 2 2 2" xfId="27626"/>
    <cellStyle name="货币 2 2 2 3 2 5 2 3" xfId="27625"/>
    <cellStyle name="货币 2 2 2 3 2 5 3" xfId="13975"/>
    <cellStyle name="货币 2 2 2 3 2 5 3 2" xfId="27627"/>
    <cellStyle name="货币 2 2 2 3 2 5 4" xfId="27624"/>
    <cellStyle name="货币 2 2 2 3 2 6" xfId="6985"/>
    <cellStyle name="货币 2 2 2 3 2 6 2" xfId="13977"/>
    <cellStyle name="货币 2 2 2 3 2 6 2 2" xfId="27629"/>
    <cellStyle name="货币 2 2 2 3 2 6 3" xfId="27628"/>
    <cellStyle name="货币 2 2 2 3 2 7" xfId="13978"/>
    <cellStyle name="货币 2 2 2 3 2 7 2" xfId="27630"/>
    <cellStyle name="货币 2 2 2 3 2 8" xfId="13955"/>
    <cellStyle name="货币 2 2 2 3 2 8 2" xfId="27631"/>
    <cellStyle name="货币 2 2 2 3 2 9" xfId="27588"/>
    <cellStyle name="货币 2 2 2 3 3" xfId="2613"/>
    <cellStyle name="货币 2 2 2 3 3 2" xfId="2614"/>
    <cellStyle name="货币 2 2 2 3 3 2 2" xfId="4913"/>
    <cellStyle name="货币 2 2 2 3 3 2 2 2" xfId="9091"/>
    <cellStyle name="货币 2 2 2 3 3 2 2 2 2" xfId="13982"/>
    <cellStyle name="货币 2 2 2 3 3 2 2 2 2 2" xfId="27636"/>
    <cellStyle name="货币 2 2 2 3 3 2 2 2 3" xfId="27635"/>
    <cellStyle name="货币 2 2 2 3 3 2 2 3" xfId="13981"/>
    <cellStyle name="货币 2 2 2 3 3 2 2 3 2" xfId="27637"/>
    <cellStyle name="货币 2 2 2 3 3 2 2 4" xfId="27634"/>
    <cellStyle name="货币 2 2 2 3 3 2 3" xfId="6991"/>
    <cellStyle name="货币 2 2 2 3 3 2 3 2" xfId="13983"/>
    <cellStyle name="货币 2 2 2 3 3 2 3 2 2" xfId="27639"/>
    <cellStyle name="货币 2 2 2 3 3 2 3 3" xfId="27638"/>
    <cellStyle name="货币 2 2 2 3 3 2 4" xfId="13984"/>
    <cellStyle name="货币 2 2 2 3 3 2 4 2" xfId="27640"/>
    <cellStyle name="货币 2 2 2 3 3 2 5" xfId="13980"/>
    <cellStyle name="货币 2 2 2 3 3 2 5 2" xfId="27641"/>
    <cellStyle name="货币 2 2 2 3 3 2 6" xfId="27633"/>
    <cellStyle name="货币 2 2 2 3 3 3" xfId="2615"/>
    <cellStyle name="货币 2 2 2 3 3 3 2" xfId="4914"/>
    <cellStyle name="货币 2 2 2 3 3 3 2 2" xfId="9092"/>
    <cellStyle name="货币 2 2 2 3 3 3 2 2 2" xfId="13987"/>
    <cellStyle name="货币 2 2 2 3 3 3 2 2 2 2" xfId="27645"/>
    <cellStyle name="货币 2 2 2 3 3 3 2 2 3" xfId="27644"/>
    <cellStyle name="货币 2 2 2 3 3 3 2 3" xfId="13986"/>
    <cellStyle name="货币 2 2 2 3 3 3 2 3 2" xfId="27646"/>
    <cellStyle name="货币 2 2 2 3 3 3 2 4" xfId="27643"/>
    <cellStyle name="货币 2 2 2 3 3 3 3" xfId="6992"/>
    <cellStyle name="货币 2 2 2 3 3 3 3 2" xfId="13988"/>
    <cellStyle name="货币 2 2 2 3 3 3 3 2 2" xfId="27648"/>
    <cellStyle name="货币 2 2 2 3 3 3 3 3" xfId="27647"/>
    <cellStyle name="货币 2 2 2 3 3 3 4" xfId="13985"/>
    <cellStyle name="货币 2 2 2 3 3 3 4 2" xfId="27649"/>
    <cellStyle name="货币 2 2 2 3 3 3 5" xfId="27642"/>
    <cellStyle name="货币 2 2 2 3 3 4" xfId="4912"/>
    <cellStyle name="货币 2 2 2 3 3 4 2" xfId="9090"/>
    <cellStyle name="货币 2 2 2 3 3 4 2 2" xfId="13990"/>
    <cellStyle name="货币 2 2 2 3 3 4 2 2 2" xfId="27652"/>
    <cellStyle name="货币 2 2 2 3 3 4 2 3" xfId="27651"/>
    <cellStyle name="货币 2 2 2 3 3 4 3" xfId="13989"/>
    <cellStyle name="货币 2 2 2 3 3 4 3 2" xfId="27653"/>
    <cellStyle name="货币 2 2 2 3 3 4 4" xfId="27650"/>
    <cellStyle name="货币 2 2 2 3 3 5" xfId="6990"/>
    <cellStyle name="货币 2 2 2 3 3 5 2" xfId="13991"/>
    <cellStyle name="货币 2 2 2 3 3 5 2 2" xfId="27655"/>
    <cellStyle name="货币 2 2 2 3 3 5 3" xfId="27654"/>
    <cellStyle name="货币 2 2 2 3 3 6" xfId="13992"/>
    <cellStyle name="货币 2 2 2 3 3 6 2" xfId="27656"/>
    <cellStyle name="货币 2 2 2 3 3 7" xfId="13979"/>
    <cellStyle name="货币 2 2 2 3 3 7 2" xfId="27657"/>
    <cellStyle name="货币 2 2 2 3 3 8" xfId="27632"/>
    <cellStyle name="货币 2 2 2 3 4" xfId="2616"/>
    <cellStyle name="货币 2 2 2 3 4 2" xfId="4915"/>
    <cellStyle name="货币 2 2 2 3 4 2 2" xfId="9093"/>
    <cellStyle name="货币 2 2 2 3 4 2 2 2" xfId="13995"/>
    <cellStyle name="货币 2 2 2 3 4 2 2 2 2" xfId="27661"/>
    <cellStyle name="货币 2 2 2 3 4 2 2 3" xfId="27660"/>
    <cellStyle name="货币 2 2 2 3 4 2 3" xfId="13994"/>
    <cellStyle name="货币 2 2 2 3 4 2 3 2" xfId="27662"/>
    <cellStyle name="货币 2 2 2 3 4 2 4" xfId="27659"/>
    <cellStyle name="货币 2 2 2 3 4 3" xfId="6993"/>
    <cellStyle name="货币 2 2 2 3 4 3 2" xfId="13996"/>
    <cellStyle name="货币 2 2 2 3 4 3 2 2" xfId="27664"/>
    <cellStyle name="货币 2 2 2 3 4 3 3" xfId="27663"/>
    <cellStyle name="货币 2 2 2 3 4 4" xfId="13997"/>
    <cellStyle name="货币 2 2 2 3 4 4 2" xfId="27665"/>
    <cellStyle name="货币 2 2 2 3 4 5" xfId="13993"/>
    <cellStyle name="货币 2 2 2 3 4 5 2" xfId="27666"/>
    <cellStyle name="货币 2 2 2 3 4 6" xfId="27658"/>
    <cellStyle name="货币 2 2 2 3 5" xfId="2617"/>
    <cellStyle name="货币 2 2 2 3 5 2" xfId="4916"/>
    <cellStyle name="货币 2 2 2 3 5 2 2" xfId="9094"/>
    <cellStyle name="货币 2 2 2 3 5 2 2 2" xfId="14000"/>
    <cellStyle name="货币 2 2 2 3 5 2 2 2 2" xfId="27670"/>
    <cellStyle name="货币 2 2 2 3 5 2 2 3" xfId="27669"/>
    <cellStyle name="货币 2 2 2 3 5 2 3" xfId="13999"/>
    <cellStyle name="货币 2 2 2 3 5 2 3 2" xfId="27671"/>
    <cellStyle name="货币 2 2 2 3 5 2 4" xfId="27668"/>
    <cellStyle name="货币 2 2 2 3 5 3" xfId="6994"/>
    <cellStyle name="货币 2 2 2 3 5 3 2" xfId="14001"/>
    <cellStyle name="货币 2 2 2 3 5 3 2 2" xfId="27673"/>
    <cellStyle name="货币 2 2 2 3 5 3 3" xfId="27672"/>
    <cellStyle name="货币 2 2 2 3 5 4" xfId="13998"/>
    <cellStyle name="货币 2 2 2 3 5 4 2" xfId="27674"/>
    <cellStyle name="货币 2 2 2 3 5 5" xfId="27667"/>
    <cellStyle name="货币 2 2 2 3 6" xfId="4906"/>
    <cellStyle name="货币 2 2 2 3 6 2" xfId="9084"/>
    <cellStyle name="货币 2 2 2 3 6 2 2" xfId="14003"/>
    <cellStyle name="货币 2 2 2 3 6 2 2 2" xfId="27677"/>
    <cellStyle name="货币 2 2 2 3 6 2 3" xfId="27676"/>
    <cellStyle name="货币 2 2 2 3 6 3" xfId="14002"/>
    <cellStyle name="货币 2 2 2 3 6 3 2" xfId="27678"/>
    <cellStyle name="货币 2 2 2 3 6 4" xfId="27675"/>
    <cellStyle name="货币 2 2 2 3 7" xfId="6984"/>
    <cellStyle name="货币 2 2 2 3 7 2" xfId="14004"/>
    <cellStyle name="货币 2 2 2 3 7 2 2" xfId="27680"/>
    <cellStyle name="货币 2 2 2 3 7 3" xfId="27679"/>
    <cellStyle name="货币 2 2 2 3 8" xfId="14005"/>
    <cellStyle name="货币 2 2 2 3 8 2" xfId="27681"/>
    <cellStyle name="货币 2 2 2 3 9" xfId="13954"/>
    <cellStyle name="货币 2 2 2 3 9 2" xfId="27682"/>
    <cellStyle name="货币 2 2 2 4" xfId="2618"/>
    <cellStyle name="货币 2 2 2 4 2" xfId="2619"/>
    <cellStyle name="货币 2 2 2 4 2 2" xfId="2620"/>
    <cellStyle name="货币 2 2 2 4 2 2 2" xfId="4919"/>
    <cellStyle name="货币 2 2 2 4 2 2 2 2" xfId="9097"/>
    <cellStyle name="货币 2 2 2 4 2 2 2 2 2" xfId="14010"/>
    <cellStyle name="货币 2 2 2 4 2 2 2 2 2 2" xfId="27688"/>
    <cellStyle name="货币 2 2 2 4 2 2 2 2 3" xfId="27687"/>
    <cellStyle name="货币 2 2 2 4 2 2 2 3" xfId="14009"/>
    <cellStyle name="货币 2 2 2 4 2 2 2 3 2" xfId="27689"/>
    <cellStyle name="货币 2 2 2 4 2 2 2 4" xfId="27686"/>
    <cellStyle name="货币 2 2 2 4 2 2 3" xfId="6997"/>
    <cellStyle name="货币 2 2 2 4 2 2 3 2" xfId="14011"/>
    <cellStyle name="货币 2 2 2 4 2 2 3 2 2" xfId="27691"/>
    <cellStyle name="货币 2 2 2 4 2 2 3 3" xfId="27690"/>
    <cellStyle name="货币 2 2 2 4 2 2 4" xfId="14012"/>
    <cellStyle name="货币 2 2 2 4 2 2 4 2" xfId="27692"/>
    <cellStyle name="货币 2 2 2 4 2 2 5" xfId="14008"/>
    <cellStyle name="货币 2 2 2 4 2 2 5 2" xfId="27693"/>
    <cellStyle name="货币 2 2 2 4 2 2 6" xfId="27685"/>
    <cellStyle name="货币 2 2 2 4 2 3" xfId="2621"/>
    <cellStyle name="货币 2 2 2 4 2 3 2" xfId="4920"/>
    <cellStyle name="货币 2 2 2 4 2 3 2 2" xfId="9098"/>
    <cellStyle name="货币 2 2 2 4 2 3 2 2 2" xfId="14015"/>
    <cellStyle name="货币 2 2 2 4 2 3 2 2 2 2" xfId="27697"/>
    <cellStyle name="货币 2 2 2 4 2 3 2 2 3" xfId="27696"/>
    <cellStyle name="货币 2 2 2 4 2 3 2 3" xfId="14014"/>
    <cellStyle name="货币 2 2 2 4 2 3 2 3 2" xfId="27698"/>
    <cellStyle name="货币 2 2 2 4 2 3 2 4" xfId="27695"/>
    <cellStyle name="货币 2 2 2 4 2 3 3" xfId="6998"/>
    <cellStyle name="货币 2 2 2 4 2 3 3 2" xfId="14016"/>
    <cellStyle name="货币 2 2 2 4 2 3 3 2 2" xfId="27700"/>
    <cellStyle name="货币 2 2 2 4 2 3 3 3" xfId="27699"/>
    <cellStyle name="货币 2 2 2 4 2 3 4" xfId="14013"/>
    <cellStyle name="货币 2 2 2 4 2 3 4 2" xfId="27701"/>
    <cellStyle name="货币 2 2 2 4 2 3 5" xfId="27694"/>
    <cellStyle name="货币 2 2 2 4 2 4" xfId="4918"/>
    <cellStyle name="货币 2 2 2 4 2 4 2" xfId="9096"/>
    <cellStyle name="货币 2 2 2 4 2 4 2 2" xfId="14018"/>
    <cellStyle name="货币 2 2 2 4 2 4 2 2 2" xfId="27704"/>
    <cellStyle name="货币 2 2 2 4 2 4 2 3" xfId="27703"/>
    <cellStyle name="货币 2 2 2 4 2 4 3" xfId="14017"/>
    <cellStyle name="货币 2 2 2 4 2 4 3 2" xfId="27705"/>
    <cellStyle name="货币 2 2 2 4 2 4 4" xfId="27702"/>
    <cellStyle name="货币 2 2 2 4 2 5" xfId="6996"/>
    <cellStyle name="货币 2 2 2 4 2 5 2" xfId="14019"/>
    <cellStyle name="货币 2 2 2 4 2 5 2 2" xfId="27707"/>
    <cellStyle name="货币 2 2 2 4 2 5 3" xfId="27706"/>
    <cellStyle name="货币 2 2 2 4 2 6" xfId="14020"/>
    <cellStyle name="货币 2 2 2 4 2 6 2" xfId="27708"/>
    <cellStyle name="货币 2 2 2 4 2 7" xfId="14007"/>
    <cellStyle name="货币 2 2 2 4 2 7 2" xfId="27709"/>
    <cellStyle name="货币 2 2 2 4 2 8" xfId="27684"/>
    <cellStyle name="货币 2 2 2 4 3" xfId="2622"/>
    <cellStyle name="货币 2 2 2 4 3 2" xfId="2623"/>
    <cellStyle name="货币 2 2 2 4 3 2 2" xfId="4922"/>
    <cellStyle name="货币 2 2 2 4 3 2 2 2" xfId="9100"/>
    <cellStyle name="货币 2 2 2 4 3 2 2 2 2" xfId="14024"/>
    <cellStyle name="货币 2 2 2 4 3 2 2 2 2 2" xfId="27714"/>
    <cellStyle name="货币 2 2 2 4 3 2 2 2 3" xfId="27713"/>
    <cellStyle name="货币 2 2 2 4 3 2 2 3" xfId="14023"/>
    <cellStyle name="货币 2 2 2 4 3 2 2 3 2" xfId="27715"/>
    <cellStyle name="货币 2 2 2 4 3 2 2 4" xfId="27712"/>
    <cellStyle name="货币 2 2 2 4 3 2 3" xfId="7000"/>
    <cellStyle name="货币 2 2 2 4 3 2 3 2" xfId="14025"/>
    <cellStyle name="货币 2 2 2 4 3 2 3 2 2" xfId="27717"/>
    <cellStyle name="货币 2 2 2 4 3 2 3 3" xfId="27716"/>
    <cellStyle name="货币 2 2 2 4 3 2 4" xfId="14022"/>
    <cellStyle name="货币 2 2 2 4 3 2 4 2" xfId="27718"/>
    <cellStyle name="货币 2 2 2 4 3 2 5" xfId="27711"/>
    <cellStyle name="货币 2 2 2 4 3 3" xfId="4921"/>
    <cellStyle name="货币 2 2 2 4 3 3 2" xfId="9099"/>
    <cellStyle name="货币 2 2 2 4 3 3 2 2" xfId="14027"/>
    <cellStyle name="货币 2 2 2 4 3 3 2 2 2" xfId="27721"/>
    <cellStyle name="货币 2 2 2 4 3 3 2 3" xfId="27720"/>
    <cellStyle name="货币 2 2 2 4 3 3 3" xfId="14026"/>
    <cellStyle name="货币 2 2 2 4 3 3 3 2" xfId="27722"/>
    <cellStyle name="货币 2 2 2 4 3 3 4" xfId="27719"/>
    <cellStyle name="货币 2 2 2 4 3 4" xfId="6999"/>
    <cellStyle name="货币 2 2 2 4 3 4 2" xfId="14028"/>
    <cellStyle name="货币 2 2 2 4 3 4 2 2" xfId="27724"/>
    <cellStyle name="货币 2 2 2 4 3 4 3" xfId="27723"/>
    <cellStyle name="货币 2 2 2 4 3 5" xfId="14029"/>
    <cellStyle name="货币 2 2 2 4 3 5 2" xfId="27725"/>
    <cellStyle name="货币 2 2 2 4 3 6" xfId="14021"/>
    <cellStyle name="货币 2 2 2 4 3 6 2" xfId="27726"/>
    <cellStyle name="货币 2 2 2 4 3 7" xfId="27710"/>
    <cellStyle name="货币 2 2 2 4 4" xfId="2624"/>
    <cellStyle name="货币 2 2 2 4 4 2" xfId="4923"/>
    <cellStyle name="货币 2 2 2 4 4 2 2" xfId="9101"/>
    <cellStyle name="货币 2 2 2 4 4 2 2 2" xfId="14032"/>
    <cellStyle name="货币 2 2 2 4 4 2 2 2 2" xfId="27730"/>
    <cellStyle name="货币 2 2 2 4 4 2 2 3" xfId="27729"/>
    <cellStyle name="货币 2 2 2 4 4 2 3" xfId="14031"/>
    <cellStyle name="货币 2 2 2 4 4 2 3 2" xfId="27731"/>
    <cellStyle name="货币 2 2 2 4 4 2 4" xfId="27728"/>
    <cellStyle name="货币 2 2 2 4 4 3" xfId="7001"/>
    <cellStyle name="货币 2 2 2 4 4 3 2" xfId="14033"/>
    <cellStyle name="货币 2 2 2 4 4 3 2 2" xfId="27733"/>
    <cellStyle name="货币 2 2 2 4 4 3 3" xfId="27732"/>
    <cellStyle name="货币 2 2 2 4 4 4" xfId="14030"/>
    <cellStyle name="货币 2 2 2 4 4 4 2" xfId="27734"/>
    <cellStyle name="货币 2 2 2 4 4 5" xfId="27727"/>
    <cellStyle name="货币 2 2 2 4 5" xfId="4917"/>
    <cellStyle name="货币 2 2 2 4 5 2" xfId="9095"/>
    <cellStyle name="货币 2 2 2 4 5 2 2" xfId="14035"/>
    <cellStyle name="货币 2 2 2 4 5 2 2 2" xfId="27737"/>
    <cellStyle name="货币 2 2 2 4 5 2 3" xfId="27736"/>
    <cellStyle name="货币 2 2 2 4 5 3" xfId="14034"/>
    <cellStyle name="货币 2 2 2 4 5 3 2" xfId="27738"/>
    <cellStyle name="货币 2 2 2 4 5 4" xfId="27735"/>
    <cellStyle name="货币 2 2 2 4 6" xfId="6995"/>
    <cellStyle name="货币 2 2 2 4 6 2" xfId="14036"/>
    <cellStyle name="货币 2 2 2 4 6 2 2" xfId="27740"/>
    <cellStyle name="货币 2 2 2 4 6 3" xfId="27739"/>
    <cellStyle name="货币 2 2 2 4 7" xfId="14037"/>
    <cellStyle name="货币 2 2 2 4 7 2" xfId="27741"/>
    <cellStyle name="货币 2 2 2 4 8" xfId="14006"/>
    <cellStyle name="货币 2 2 2 4 8 2" xfId="27742"/>
    <cellStyle name="货币 2 2 2 4 9" xfId="27683"/>
    <cellStyle name="货币 2 2 2 5" xfId="2625"/>
    <cellStyle name="货币 2 2 2 5 2" xfId="2626"/>
    <cellStyle name="货币 2 2 2 5 2 2" xfId="4925"/>
    <cellStyle name="货币 2 2 2 5 2 2 2" xfId="9103"/>
    <cellStyle name="货币 2 2 2 5 2 2 2 2" xfId="14041"/>
    <cellStyle name="货币 2 2 2 5 2 2 2 2 2" xfId="27747"/>
    <cellStyle name="货币 2 2 2 5 2 2 2 3" xfId="27746"/>
    <cellStyle name="货币 2 2 2 5 2 2 3" xfId="14040"/>
    <cellStyle name="货币 2 2 2 5 2 2 3 2" xfId="27748"/>
    <cellStyle name="货币 2 2 2 5 2 2 4" xfId="27745"/>
    <cellStyle name="货币 2 2 2 5 2 3" xfId="7003"/>
    <cellStyle name="货币 2 2 2 5 2 3 2" xfId="14042"/>
    <cellStyle name="货币 2 2 2 5 2 3 2 2" xfId="27750"/>
    <cellStyle name="货币 2 2 2 5 2 3 3" xfId="27749"/>
    <cellStyle name="货币 2 2 2 5 2 4" xfId="14043"/>
    <cellStyle name="货币 2 2 2 5 2 4 2" xfId="27751"/>
    <cellStyle name="货币 2 2 2 5 2 5" xfId="14039"/>
    <cellStyle name="货币 2 2 2 5 2 5 2" xfId="27752"/>
    <cellStyle name="货币 2 2 2 5 2 6" xfId="27744"/>
    <cellStyle name="货币 2 2 2 5 3" xfId="2627"/>
    <cellStyle name="货币 2 2 2 5 3 2" xfId="4926"/>
    <cellStyle name="货币 2 2 2 5 3 2 2" xfId="9104"/>
    <cellStyle name="货币 2 2 2 5 3 2 2 2" xfId="14046"/>
    <cellStyle name="货币 2 2 2 5 3 2 2 2 2" xfId="27756"/>
    <cellStyle name="货币 2 2 2 5 3 2 2 3" xfId="27755"/>
    <cellStyle name="货币 2 2 2 5 3 2 3" xfId="14045"/>
    <cellStyle name="货币 2 2 2 5 3 2 3 2" xfId="27757"/>
    <cellStyle name="货币 2 2 2 5 3 2 4" xfId="27754"/>
    <cellStyle name="货币 2 2 2 5 3 3" xfId="7004"/>
    <cellStyle name="货币 2 2 2 5 3 3 2" xfId="14047"/>
    <cellStyle name="货币 2 2 2 5 3 3 2 2" xfId="27759"/>
    <cellStyle name="货币 2 2 2 5 3 3 3" xfId="27758"/>
    <cellStyle name="货币 2 2 2 5 3 4" xfId="14044"/>
    <cellStyle name="货币 2 2 2 5 3 4 2" xfId="27760"/>
    <cellStyle name="货币 2 2 2 5 3 5" xfId="27753"/>
    <cellStyle name="货币 2 2 2 5 4" xfId="4924"/>
    <cellStyle name="货币 2 2 2 5 4 2" xfId="9102"/>
    <cellStyle name="货币 2 2 2 5 4 2 2" xfId="14049"/>
    <cellStyle name="货币 2 2 2 5 4 2 2 2" xfId="27763"/>
    <cellStyle name="货币 2 2 2 5 4 2 3" xfId="27762"/>
    <cellStyle name="货币 2 2 2 5 4 3" xfId="14048"/>
    <cellStyle name="货币 2 2 2 5 4 3 2" xfId="27764"/>
    <cellStyle name="货币 2 2 2 5 4 4" xfId="27761"/>
    <cellStyle name="货币 2 2 2 5 5" xfId="7002"/>
    <cellStyle name="货币 2 2 2 5 5 2" xfId="14050"/>
    <cellStyle name="货币 2 2 2 5 5 2 2" xfId="27766"/>
    <cellStyle name="货币 2 2 2 5 5 3" xfId="27765"/>
    <cellStyle name="货币 2 2 2 5 6" xfId="14051"/>
    <cellStyle name="货币 2 2 2 5 6 2" xfId="27767"/>
    <cellStyle name="货币 2 2 2 5 7" xfId="14038"/>
    <cellStyle name="货币 2 2 2 5 7 2" xfId="27768"/>
    <cellStyle name="货币 2 2 2 5 8" xfId="27743"/>
    <cellStyle name="货币 2 2 2 6" xfId="2628"/>
    <cellStyle name="货币 2 2 2 6 2" xfId="2629"/>
    <cellStyle name="货币 2 2 2 6 2 2" xfId="4928"/>
    <cellStyle name="货币 2 2 2 6 2 2 2" xfId="9106"/>
    <cellStyle name="货币 2 2 2 6 2 2 2 2" xfId="14055"/>
    <cellStyle name="货币 2 2 2 6 2 2 2 2 2" xfId="27773"/>
    <cellStyle name="货币 2 2 2 6 2 2 2 3" xfId="27772"/>
    <cellStyle name="货币 2 2 2 6 2 2 3" xfId="14054"/>
    <cellStyle name="货币 2 2 2 6 2 2 3 2" xfId="27774"/>
    <cellStyle name="货币 2 2 2 6 2 2 4" xfId="27771"/>
    <cellStyle name="货币 2 2 2 6 2 3" xfId="7006"/>
    <cellStyle name="货币 2 2 2 6 2 3 2" xfId="14056"/>
    <cellStyle name="货币 2 2 2 6 2 3 2 2" xfId="27776"/>
    <cellStyle name="货币 2 2 2 6 2 3 3" xfId="27775"/>
    <cellStyle name="货币 2 2 2 6 2 4" xfId="14053"/>
    <cellStyle name="货币 2 2 2 6 2 4 2" xfId="27777"/>
    <cellStyle name="货币 2 2 2 6 2 5" xfId="27770"/>
    <cellStyle name="货币 2 2 2 6 3" xfId="4927"/>
    <cellStyle name="货币 2 2 2 6 3 2" xfId="9105"/>
    <cellStyle name="货币 2 2 2 6 3 2 2" xfId="14058"/>
    <cellStyle name="货币 2 2 2 6 3 2 2 2" xfId="27780"/>
    <cellStyle name="货币 2 2 2 6 3 2 3" xfId="27779"/>
    <cellStyle name="货币 2 2 2 6 3 3" xfId="14057"/>
    <cellStyle name="货币 2 2 2 6 3 3 2" xfId="27781"/>
    <cellStyle name="货币 2 2 2 6 3 4" xfId="27778"/>
    <cellStyle name="货币 2 2 2 6 4" xfId="7005"/>
    <cellStyle name="货币 2 2 2 6 4 2" xfId="14059"/>
    <cellStyle name="货币 2 2 2 6 4 2 2" xfId="27783"/>
    <cellStyle name="货币 2 2 2 6 4 3" xfId="27782"/>
    <cellStyle name="货币 2 2 2 6 5" xfId="14060"/>
    <cellStyle name="货币 2 2 2 6 5 2" xfId="27784"/>
    <cellStyle name="货币 2 2 2 6 6" xfId="14052"/>
    <cellStyle name="货币 2 2 2 6 6 2" xfId="27785"/>
    <cellStyle name="货币 2 2 2 6 7" xfId="27769"/>
    <cellStyle name="货币 2 2 2 7" xfId="2630"/>
    <cellStyle name="货币 2 2 2 7 2" xfId="4929"/>
    <cellStyle name="货币 2 2 2 7 2 2" xfId="9107"/>
    <cellStyle name="货币 2 2 2 7 2 2 2" xfId="14063"/>
    <cellStyle name="货币 2 2 2 7 2 2 2 2" xfId="27789"/>
    <cellStyle name="货币 2 2 2 7 2 2 3" xfId="27788"/>
    <cellStyle name="货币 2 2 2 7 2 3" xfId="14062"/>
    <cellStyle name="货币 2 2 2 7 2 3 2" xfId="27790"/>
    <cellStyle name="货币 2 2 2 7 2 4" xfId="27787"/>
    <cellStyle name="货币 2 2 2 7 3" xfId="7007"/>
    <cellStyle name="货币 2 2 2 7 3 2" xfId="14064"/>
    <cellStyle name="货币 2 2 2 7 3 2 2" xfId="27792"/>
    <cellStyle name="货币 2 2 2 7 3 3" xfId="27791"/>
    <cellStyle name="货币 2 2 2 7 4" xfId="14061"/>
    <cellStyle name="货币 2 2 2 7 4 2" xfId="27793"/>
    <cellStyle name="货币 2 2 2 7 5" xfId="27786"/>
    <cellStyle name="货币 2 2 2 8" xfId="3109"/>
    <cellStyle name="货币 2 2 2 8 2" xfId="7334"/>
    <cellStyle name="货币 2 2 2 8 2 2" xfId="14066"/>
    <cellStyle name="货币 2 2 2 8 2 2 2" xfId="27796"/>
    <cellStyle name="货币 2 2 2 8 2 3" xfId="27795"/>
    <cellStyle name="货币 2 2 2 8 3" xfId="14065"/>
    <cellStyle name="货币 2 2 2 8 3 2" xfId="27797"/>
    <cellStyle name="货币 2 2 2 8 4" xfId="27794"/>
    <cellStyle name="货币 2 2 2 9" xfId="5238"/>
    <cellStyle name="货币 2 2 2 9 2" xfId="9415"/>
    <cellStyle name="货币 2 2 2 9 2 2" xfId="14068"/>
    <cellStyle name="货币 2 2 2 9 2 2 2" xfId="27800"/>
    <cellStyle name="货币 2 2 2 9 2 3" xfId="27799"/>
    <cellStyle name="货币 2 2 2 9 3" xfId="9485"/>
    <cellStyle name="货币 2 2 2 9 3 2" xfId="27801"/>
    <cellStyle name="货币 2 2 2 9 4" xfId="14067"/>
    <cellStyle name="货币 2 2 2 9 4 2" xfId="27802"/>
    <cellStyle name="货币 2 2 2 9 5" xfId="27798"/>
    <cellStyle name="货币 2 2 3" xfId="2631"/>
    <cellStyle name="货币 2 2 3 10" xfId="27803"/>
    <cellStyle name="货币 2 2 3 2" xfId="2632"/>
    <cellStyle name="货币 2 2 3 2 2" xfId="2633"/>
    <cellStyle name="货币 2 2 3 2 2 2" xfId="2634"/>
    <cellStyle name="货币 2 2 3 2 2 2 2" xfId="4933"/>
    <cellStyle name="货币 2 2 3 2 2 2 2 2" xfId="9111"/>
    <cellStyle name="货币 2 2 3 2 2 2 2 2 2" xfId="14074"/>
    <cellStyle name="货币 2 2 3 2 2 2 2 2 2 2" xfId="27809"/>
    <cellStyle name="货币 2 2 3 2 2 2 2 2 3" xfId="27808"/>
    <cellStyle name="货币 2 2 3 2 2 2 2 3" xfId="14073"/>
    <cellStyle name="货币 2 2 3 2 2 2 2 3 2" xfId="27810"/>
    <cellStyle name="货币 2 2 3 2 2 2 2 4" xfId="27807"/>
    <cellStyle name="货币 2 2 3 2 2 2 3" xfId="7011"/>
    <cellStyle name="货币 2 2 3 2 2 2 3 2" xfId="14075"/>
    <cellStyle name="货币 2 2 3 2 2 2 3 2 2" xfId="27812"/>
    <cellStyle name="货币 2 2 3 2 2 2 3 3" xfId="27811"/>
    <cellStyle name="货币 2 2 3 2 2 2 4" xfId="14076"/>
    <cellStyle name="货币 2 2 3 2 2 2 4 2" xfId="27813"/>
    <cellStyle name="货币 2 2 3 2 2 2 5" xfId="14072"/>
    <cellStyle name="货币 2 2 3 2 2 2 5 2" xfId="27814"/>
    <cellStyle name="货币 2 2 3 2 2 2 6" xfId="27806"/>
    <cellStyle name="货币 2 2 3 2 2 3" xfId="4932"/>
    <cellStyle name="货币 2 2 3 2 2 3 2" xfId="9110"/>
    <cellStyle name="货币 2 2 3 2 2 3 2 2" xfId="14078"/>
    <cellStyle name="货币 2 2 3 2 2 3 2 2 2" xfId="27817"/>
    <cellStyle name="货币 2 2 3 2 2 3 2 3" xfId="27816"/>
    <cellStyle name="货币 2 2 3 2 2 3 3" xfId="14077"/>
    <cellStyle name="货币 2 2 3 2 2 3 3 2" xfId="27818"/>
    <cellStyle name="货币 2 2 3 2 2 3 4" xfId="27815"/>
    <cellStyle name="货币 2 2 3 2 2 4" xfId="7010"/>
    <cellStyle name="货币 2 2 3 2 2 4 2" xfId="14079"/>
    <cellStyle name="货币 2 2 3 2 2 4 2 2" xfId="27820"/>
    <cellStyle name="货币 2 2 3 2 2 4 3" xfId="27819"/>
    <cellStyle name="货币 2 2 3 2 2 5" xfId="14080"/>
    <cellStyle name="货币 2 2 3 2 2 5 2" xfId="27821"/>
    <cellStyle name="货币 2 2 3 2 2 6" xfId="14071"/>
    <cellStyle name="货币 2 2 3 2 2 6 2" xfId="27822"/>
    <cellStyle name="货币 2 2 3 2 2 7" xfId="27805"/>
    <cellStyle name="货币 2 2 3 2 3" xfId="2635"/>
    <cellStyle name="货币 2 2 3 2 3 2" xfId="4934"/>
    <cellStyle name="货币 2 2 3 2 3 2 2" xfId="9112"/>
    <cellStyle name="货币 2 2 3 2 3 2 2 2" xfId="14083"/>
    <cellStyle name="货币 2 2 3 2 3 2 2 2 2" xfId="27826"/>
    <cellStyle name="货币 2 2 3 2 3 2 2 3" xfId="27825"/>
    <cellStyle name="货币 2 2 3 2 3 2 3" xfId="14082"/>
    <cellStyle name="货币 2 2 3 2 3 2 3 2" xfId="27827"/>
    <cellStyle name="货币 2 2 3 2 3 2 4" xfId="27824"/>
    <cellStyle name="货币 2 2 3 2 3 3" xfId="7012"/>
    <cellStyle name="货币 2 2 3 2 3 3 2" xfId="14084"/>
    <cellStyle name="货币 2 2 3 2 3 3 2 2" xfId="27829"/>
    <cellStyle name="货币 2 2 3 2 3 3 3" xfId="27828"/>
    <cellStyle name="货币 2 2 3 2 3 4" xfId="14085"/>
    <cellStyle name="货币 2 2 3 2 3 4 2" xfId="27830"/>
    <cellStyle name="货币 2 2 3 2 3 5" xfId="14081"/>
    <cellStyle name="货币 2 2 3 2 3 5 2" xfId="27831"/>
    <cellStyle name="货币 2 2 3 2 3 6" xfId="27823"/>
    <cellStyle name="货币 2 2 3 2 4" xfId="2636"/>
    <cellStyle name="货币 2 2 3 2 4 2" xfId="4935"/>
    <cellStyle name="货币 2 2 3 2 4 2 2" xfId="9113"/>
    <cellStyle name="货币 2 2 3 2 4 2 2 2" xfId="14088"/>
    <cellStyle name="货币 2 2 3 2 4 2 2 2 2" xfId="27835"/>
    <cellStyle name="货币 2 2 3 2 4 2 2 3" xfId="27834"/>
    <cellStyle name="货币 2 2 3 2 4 2 3" xfId="14087"/>
    <cellStyle name="货币 2 2 3 2 4 2 3 2" xfId="27836"/>
    <cellStyle name="货币 2 2 3 2 4 2 4" xfId="27833"/>
    <cellStyle name="货币 2 2 3 2 4 3" xfId="7013"/>
    <cellStyle name="货币 2 2 3 2 4 3 2" xfId="14089"/>
    <cellStyle name="货币 2 2 3 2 4 3 2 2" xfId="27838"/>
    <cellStyle name="货币 2 2 3 2 4 3 3" xfId="27837"/>
    <cellStyle name="货币 2 2 3 2 4 4" xfId="14086"/>
    <cellStyle name="货币 2 2 3 2 4 4 2" xfId="27839"/>
    <cellStyle name="货币 2 2 3 2 4 5" xfId="27832"/>
    <cellStyle name="货币 2 2 3 2 5" xfId="4931"/>
    <cellStyle name="货币 2 2 3 2 5 2" xfId="9109"/>
    <cellStyle name="货币 2 2 3 2 5 2 2" xfId="14091"/>
    <cellStyle name="货币 2 2 3 2 5 2 2 2" xfId="27842"/>
    <cellStyle name="货币 2 2 3 2 5 2 3" xfId="27841"/>
    <cellStyle name="货币 2 2 3 2 5 3" xfId="14090"/>
    <cellStyle name="货币 2 2 3 2 5 3 2" xfId="27843"/>
    <cellStyle name="货币 2 2 3 2 5 4" xfId="27840"/>
    <cellStyle name="货币 2 2 3 2 6" xfId="7009"/>
    <cellStyle name="货币 2 2 3 2 6 2" xfId="14092"/>
    <cellStyle name="货币 2 2 3 2 6 2 2" xfId="27845"/>
    <cellStyle name="货币 2 2 3 2 6 3" xfId="27844"/>
    <cellStyle name="货币 2 2 3 2 7" xfId="14093"/>
    <cellStyle name="货币 2 2 3 2 7 2" xfId="27846"/>
    <cellStyle name="货币 2 2 3 2 8" xfId="14070"/>
    <cellStyle name="货币 2 2 3 2 8 2" xfId="27847"/>
    <cellStyle name="货币 2 2 3 2 9" xfId="27804"/>
    <cellStyle name="货币 2 2 3 3" xfId="2637"/>
    <cellStyle name="货币 2 2 3 3 2" xfId="2638"/>
    <cellStyle name="货币 2 2 3 3 2 2" xfId="4937"/>
    <cellStyle name="货币 2 2 3 3 2 2 2" xfId="9115"/>
    <cellStyle name="货币 2 2 3 3 2 2 2 2" xfId="14097"/>
    <cellStyle name="货币 2 2 3 3 2 2 2 2 2" xfId="27852"/>
    <cellStyle name="货币 2 2 3 3 2 2 2 3" xfId="27851"/>
    <cellStyle name="货币 2 2 3 3 2 2 3" xfId="14096"/>
    <cellStyle name="货币 2 2 3 3 2 2 3 2" xfId="27853"/>
    <cellStyle name="货币 2 2 3 3 2 2 4" xfId="27850"/>
    <cellStyle name="货币 2 2 3 3 2 3" xfId="7015"/>
    <cellStyle name="货币 2 2 3 3 2 3 2" xfId="14098"/>
    <cellStyle name="货币 2 2 3 3 2 3 2 2" xfId="27855"/>
    <cellStyle name="货币 2 2 3 3 2 3 3" xfId="27854"/>
    <cellStyle name="货币 2 2 3 3 2 4" xfId="14099"/>
    <cellStyle name="货币 2 2 3 3 2 4 2" xfId="27856"/>
    <cellStyle name="货币 2 2 3 3 2 5" xfId="14095"/>
    <cellStyle name="货币 2 2 3 3 2 5 2" xfId="27857"/>
    <cellStyle name="货币 2 2 3 3 2 6" xfId="27849"/>
    <cellStyle name="货币 2 2 3 3 3" xfId="2639"/>
    <cellStyle name="货币 2 2 3 3 3 2" xfId="4938"/>
    <cellStyle name="货币 2 2 3 3 3 2 2" xfId="9116"/>
    <cellStyle name="货币 2 2 3 3 3 2 2 2" xfId="14102"/>
    <cellStyle name="货币 2 2 3 3 3 2 2 2 2" xfId="27861"/>
    <cellStyle name="货币 2 2 3 3 3 2 2 3" xfId="27860"/>
    <cellStyle name="货币 2 2 3 3 3 2 3" xfId="14101"/>
    <cellStyle name="货币 2 2 3 3 3 2 3 2" xfId="27862"/>
    <cellStyle name="货币 2 2 3 3 3 2 4" xfId="27859"/>
    <cellStyle name="货币 2 2 3 3 3 3" xfId="7016"/>
    <cellStyle name="货币 2 2 3 3 3 3 2" xfId="14103"/>
    <cellStyle name="货币 2 2 3 3 3 3 2 2" xfId="27864"/>
    <cellStyle name="货币 2 2 3 3 3 3 3" xfId="27863"/>
    <cellStyle name="货币 2 2 3 3 3 4" xfId="14100"/>
    <cellStyle name="货币 2 2 3 3 3 4 2" xfId="27865"/>
    <cellStyle name="货币 2 2 3 3 3 5" xfId="27858"/>
    <cellStyle name="货币 2 2 3 3 4" xfId="4936"/>
    <cellStyle name="货币 2 2 3 3 4 2" xfId="9114"/>
    <cellStyle name="货币 2 2 3 3 4 2 2" xfId="14105"/>
    <cellStyle name="货币 2 2 3 3 4 2 2 2" xfId="27868"/>
    <cellStyle name="货币 2 2 3 3 4 2 3" xfId="27867"/>
    <cellStyle name="货币 2 2 3 3 4 3" xfId="14104"/>
    <cellStyle name="货币 2 2 3 3 4 3 2" xfId="27869"/>
    <cellStyle name="货币 2 2 3 3 4 4" xfId="27866"/>
    <cellStyle name="货币 2 2 3 3 5" xfId="7014"/>
    <cellStyle name="货币 2 2 3 3 5 2" xfId="14106"/>
    <cellStyle name="货币 2 2 3 3 5 2 2" xfId="27871"/>
    <cellStyle name="货币 2 2 3 3 5 3" xfId="27870"/>
    <cellStyle name="货币 2 2 3 3 6" xfId="14107"/>
    <cellStyle name="货币 2 2 3 3 6 2" xfId="27872"/>
    <cellStyle name="货币 2 2 3 3 7" xfId="14094"/>
    <cellStyle name="货币 2 2 3 3 7 2" xfId="27873"/>
    <cellStyle name="货币 2 2 3 3 8" xfId="27848"/>
    <cellStyle name="货币 2 2 3 4" xfId="2640"/>
    <cellStyle name="货币 2 2 3 4 2" xfId="4939"/>
    <cellStyle name="货币 2 2 3 4 2 2" xfId="9117"/>
    <cellStyle name="货币 2 2 3 4 2 2 2" xfId="14110"/>
    <cellStyle name="货币 2 2 3 4 2 2 2 2" xfId="27877"/>
    <cellStyle name="货币 2 2 3 4 2 2 3" xfId="27876"/>
    <cellStyle name="货币 2 2 3 4 2 3" xfId="14109"/>
    <cellStyle name="货币 2 2 3 4 2 3 2" xfId="27878"/>
    <cellStyle name="货币 2 2 3 4 2 4" xfId="27875"/>
    <cellStyle name="货币 2 2 3 4 3" xfId="7017"/>
    <cellStyle name="货币 2 2 3 4 3 2" xfId="14111"/>
    <cellStyle name="货币 2 2 3 4 3 2 2" xfId="27880"/>
    <cellStyle name="货币 2 2 3 4 3 3" xfId="27879"/>
    <cellStyle name="货币 2 2 3 4 4" xfId="14112"/>
    <cellStyle name="货币 2 2 3 4 4 2" xfId="27881"/>
    <cellStyle name="货币 2 2 3 4 5" xfId="14108"/>
    <cellStyle name="货币 2 2 3 4 5 2" xfId="27882"/>
    <cellStyle name="货币 2 2 3 4 6" xfId="27874"/>
    <cellStyle name="货币 2 2 3 5" xfId="2641"/>
    <cellStyle name="货币 2 2 3 5 2" xfId="4940"/>
    <cellStyle name="货币 2 2 3 5 2 2" xfId="9118"/>
    <cellStyle name="货币 2 2 3 5 2 2 2" xfId="14115"/>
    <cellStyle name="货币 2 2 3 5 2 2 2 2" xfId="27886"/>
    <cellStyle name="货币 2 2 3 5 2 2 3" xfId="27885"/>
    <cellStyle name="货币 2 2 3 5 2 3" xfId="14114"/>
    <cellStyle name="货币 2 2 3 5 2 3 2" xfId="27887"/>
    <cellStyle name="货币 2 2 3 5 2 4" xfId="27884"/>
    <cellStyle name="货币 2 2 3 5 3" xfId="7018"/>
    <cellStyle name="货币 2 2 3 5 3 2" xfId="14116"/>
    <cellStyle name="货币 2 2 3 5 3 2 2" xfId="27889"/>
    <cellStyle name="货币 2 2 3 5 3 3" xfId="27888"/>
    <cellStyle name="货币 2 2 3 5 4" xfId="14113"/>
    <cellStyle name="货币 2 2 3 5 4 2" xfId="27890"/>
    <cellStyle name="货币 2 2 3 5 5" xfId="27883"/>
    <cellStyle name="货币 2 2 3 6" xfId="4930"/>
    <cellStyle name="货币 2 2 3 6 2" xfId="9108"/>
    <cellStyle name="货币 2 2 3 6 2 2" xfId="14118"/>
    <cellStyle name="货币 2 2 3 6 2 2 2" xfId="27893"/>
    <cellStyle name="货币 2 2 3 6 2 3" xfId="27892"/>
    <cellStyle name="货币 2 2 3 6 3" xfId="14117"/>
    <cellStyle name="货币 2 2 3 6 3 2" xfId="27894"/>
    <cellStyle name="货币 2 2 3 6 4" xfId="27891"/>
    <cellStyle name="货币 2 2 3 7" xfId="7008"/>
    <cellStyle name="货币 2 2 3 7 2" xfId="14119"/>
    <cellStyle name="货币 2 2 3 7 2 2" xfId="27896"/>
    <cellStyle name="货币 2 2 3 7 3" xfId="27895"/>
    <cellStyle name="货币 2 2 3 8" xfId="14120"/>
    <cellStyle name="货币 2 2 3 8 2" xfId="27897"/>
    <cellStyle name="货币 2 2 3 9" xfId="14069"/>
    <cellStyle name="货币 2 2 3 9 2" xfId="27898"/>
    <cellStyle name="货币 2 2 4" xfId="2642"/>
    <cellStyle name="货币 2 2 4 2" xfId="2643"/>
    <cellStyle name="货币 2 2 4 2 2" xfId="2644"/>
    <cellStyle name="货币 2 2 4 2 2 2" xfId="4943"/>
    <cellStyle name="货币 2 2 4 2 2 2 2" xfId="9121"/>
    <cellStyle name="货币 2 2 4 2 2 2 2 2" xfId="14125"/>
    <cellStyle name="货币 2 2 4 2 2 2 2 2 2" xfId="27904"/>
    <cellStyle name="货币 2 2 4 2 2 2 2 3" xfId="27903"/>
    <cellStyle name="货币 2 2 4 2 2 2 3" xfId="14124"/>
    <cellStyle name="货币 2 2 4 2 2 2 3 2" xfId="27905"/>
    <cellStyle name="货币 2 2 4 2 2 2 4" xfId="27902"/>
    <cellStyle name="货币 2 2 4 2 2 3" xfId="7021"/>
    <cellStyle name="货币 2 2 4 2 2 3 2" xfId="14126"/>
    <cellStyle name="货币 2 2 4 2 2 3 2 2" xfId="27907"/>
    <cellStyle name="货币 2 2 4 2 2 3 3" xfId="27906"/>
    <cellStyle name="货币 2 2 4 2 2 4" xfId="14127"/>
    <cellStyle name="货币 2 2 4 2 2 4 2" xfId="27908"/>
    <cellStyle name="货币 2 2 4 2 2 5" xfId="14123"/>
    <cellStyle name="货币 2 2 4 2 2 5 2" xfId="27909"/>
    <cellStyle name="货币 2 2 4 2 2 6" xfId="27901"/>
    <cellStyle name="货币 2 2 4 2 3" xfId="2645"/>
    <cellStyle name="货币 2 2 4 2 3 2" xfId="4944"/>
    <cellStyle name="货币 2 2 4 2 3 2 2" xfId="9122"/>
    <cellStyle name="货币 2 2 4 2 3 2 2 2" xfId="14130"/>
    <cellStyle name="货币 2 2 4 2 3 2 2 2 2" xfId="27913"/>
    <cellStyle name="货币 2 2 4 2 3 2 2 3" xfId="27912"/>
    <cellStyle name="货币 2 2 4 2 3 2 3" xfId="14129"/>
    <cellStyle name="货币 2 2 4 2 3 2 3 2" xfId="27914"/>
    <cellStyle name="货币 2 2 4 2 3 2 4" xfId="27911"/>
    <cellStyle name="货币 2 2 4 2 3 3" xfId="7022"/>
    <cellStyle name="货币 2 2 4 2 3 3 2" xfId="14131"/>
    <cellStyle name="货币 2 2 4 2 3 3 2 2" xfId="27916"/>
    <cellStyle name="货币 2 2 4 2 3 3 3" xfId="27915"/>
    <cellStyle name="货币 2 2 4 2 3 4" xfId="14128"/>
    <cellStyle name="货币 2 2 4 2 3 4 2" xfId="27917"/>
    <cellStyle name="货币 2 2 4 2 3 5" xfId="27910"/>
    <cellStyle name="货币 2 2 4 2 4" xfId="4942"/>
    <cellStyle name="货币 2 2 4 2 4 2" xfId="9120"/>
    <cellStyle name="货币 2 2 4 2 4 2 2" xfId="14133"/>
    <cellStyle name="货币 2 2 4 2 4 2 2 2" xfId="27920"/>
    <cellStyle name="货币 2 2 4 2 4 2 3" xfId="27919"/>
    <cellStyle name="货币 2 2 4 2 4 3" xfId="14132"/>
    <cellStyle name="货币 2 2 4 2 4 3 2" xfId="27921"/>
    <cellStyle name="货币 2 2 4 2 4 4" xfId="27918"/>
    <cellStyle name="货币 2 2 4 2 5" xfId="7020"/>
    <cellStyle name="货币 2 2 4 2 5 2" xfId="14134"/>
    <cellStyle name="货币 2 2 4 2 5 2 2" xfId="27923"/>
    <cellStyle name="货币 2 2 4 2 5 3" xfId="27922"/>
    <cellStyle name="货币 2 2 4 2 6" xfId="14135"/>
    <cellStyle name="货币 2 2 4 2 6 2" xfId="27924"/>
    <cellStyle name="货币 2 2 4 2 7" xfId="14122"/>
    <cellStyle name="货币 2 2 4 2 7 2" xfId="27925"/>
    <cellStyle name="货币 2 2 4 2 8" xfId="27900"/>
    <cellStyle name="货币 2 2 4 3" xfId="2646"/>
    <cellStyle name="货币 2 2 4 3 2" xfId="2647"/>
    <cellStyle name="货币 2 2 4 3 2 2" xfId="4946"/>
    <cellStyle name="货币 2 2 4 3 2 2 2" xfId="9124"/>
    <cellStyle name="货币 2 2 4 3 2 2 2 2" xfId="14139"/>
    <cellStyle name="货币 2 2 4 3 2 2 2 2 2" xfId="27930"/>
    <cellStyle name="货币 2 2 4 3 2 2 2 3" xfId="27929"/>
    <cellStyle name="货币 2 2 4 3 2 2 3" xfId="14138"/>
    <cellStyle name="货币 2 2 4 3 2 2 3 2" xfId="27931"/>
    <cellStyle name="货币 2 2 4 3 2 2 4" xfId="27928"/>
    <cellStyle name="货币 2 2 4 3 2 3" xfId="7024"/>
    <cellStyle name="货币 2 2 4 3 2 3 2" xfId="14140"/>
    <cellStyle name="货币 2 2 4 3 2 3 2 2" xfId="27933"/>
    <cellStyle name="货币 2 2 4 3 2 3 3" xfId="27932"/>
    <cellStyle name="货币 2 2 4 3 2 4" xfId="14137"/>
    <cellStyle name="货币 2 2 4 3 2 4 2" xfId="27934"/>
    <cellStyle name="货币 2 2 4 3 2 5" xfId="27927"/>
    <cellStyle name="货币 2 2 4 3 3" xfId="4945"/>
    <cellStyle name="货币 2 2 4 3 3 2" xfId="9123"/>
    <cellStyle name="货币 2 2 4 3 3 2 2" xfId="14142"/>
    <cellStyle name="货币 2 2 4 3 3 2 2 2" xfId="27937"/>
    <cellStyle name="货币 2 2 4 3 3 2 3" xfId="27936"/>
    <cellStyle name="货币 2 2 4 3 3 3" xfId="14141"/>
    <cellStyle name="货币 2 2 4 3 3 3 2" xfId="27938"/>
    <cellStyle name="货币 2 2 4 3 3 4" xfId="27935"/>
    <cellStyle name="货币 2 2 4 3 4" xfId="7023"/>
    <cellStyle name="货币 2 2 4 3 4 2" xfId="14143"/>
    <cellStyle name="货币 2 2 4 3 4 2 2" xfId="27940"/>
    <cellStyle name="货币 2 2 4 3 4 3" xfId="27939"/>
    <cellStyle name="货币 2 2 4 3 5" xfId="14144"/>
    <cellStyle name="货币 2 2 4 3 5 2" xfId="27941"/>
    <cellStyle name="货币 2 2 4 3 6" xfId="14136"/>
    <cellStyle name="货币 2 2 4 3 6 2" xfId="27942"/>
    <cellStyle name="货币 2 2 4 3 7" xfId="27926"/>
    <cellStyle name="货币 2 2 4 4" xfId="2648"/>
    <cellStyle name="货币 2 2 4 4 2" xfId="4947"/>
    <cellStyle name="货币 2 2 4 4 2 2" xfId="9125"/>
    <cellStyle name="货币 2 2 4 4 2 2 2" xfId="14147"/>
    <cellStyle name="货币 2 2 4 4 2 2 2 2" xfId="27946"/>
    <cellStyle name="货币 2 2 4 4 2 2 3" xfId="27945"/>
    <cellStyle name="货币 2 2 4 4 2 3" xfId="14146"/>
    <cellStyle name="货币 2 2 4 4 2 3 2" xfId="27947"/>
    <cellStyle name="货币 2 2 4 4 2 4" xfId="27944"/>
    <cellStyle name="货币 2 2 4 4 3" xfId="7025"/>
    <cellStyle name="货币 2 2 4 4 3 2" xfId="14148"/>
    <cellStyle name="货币 2 2 4 4 3 2 2" xfId="27949"/>
    <cellStyle name="货币 2 2 4 4 3 3" xfId="27948"/>
    <cellStyle name="货币 2 2 4 4 4" xfId="14145"/>
    <cellStyle name="货币 2 2 4 4 4 2" xfId="27950"/>
    <cellStyle name="货币 2 2 4 4 5" xfId="27943"/>
    <cellStyle name="货币 2 2 4 5" xfId="4941"/>
    <cellStyle name="货币 2 2 4 5 2" xfId="9119"/>
    <cellStyle name="货币 2 2 4 5 2 2" xfId="14150"/>
    <cellStyle name="货币 2 2 4 5 2 2 2" xfId="27953"/>
    <cellStyle name="货币 2 2 4 5 2 3" xfId="27952"/>
    <cellStyle name="货币 2 2 4 5 3" xfId="14149"/>
    <cellStyle name="货币 2 2 4 5 3 2" xfId="27954"/>
    <cellStyle name="货币 2 2 4 5 4" xfId="27951"/>
    <cellStyle name="货币 2 2 4 6" xfId="7019"/>
    <cellStyle name="货币 2 2 4 6 2" xfId="14151"/>
    <cellStyle name="货币 2 2 4 6 2 2" xfId="27956"/>
    <cellStyle name="货币 2 2 4 6 3" xfId="27955"/>
    <cellStyle name="货币 2 2 4 7" xfId="14152"/>
    <cellStyle name="货币 2 2 4 7 2" xfId="27957"/>
    <cellStyle name="货币 2 2 4 8" xfId="14121"/>
    <cellStyle name="货币 2 2 4 8 2" xfId="27958"/>
    <cellStyle name="货币 2 2 4 9" xfId="27899"/>
    <cellStyle name="货币 2 2 5" xfId="2649"/>
    <cellStyle name="货币 2 2 5 2" xfId="2650"/>
    <cellStyle name="货币 2 2 5 2 2" xfId="4949"/>
    <cellStyle name="货币 2 2 5 2 2 2" xfId="9127"/>
    <cellStyle name="货币 2 2 5 2 2 2 2" xfId="14156"/>
    <cellStyle name="货币 2 2 5 2 2 2 2 2" xfId="27963"/>
    <cellStyle name="货币 2 2 5 2 2 2 3" xfId="27962"/>
    <cellStyle name="货币 2 2 5 2 2 3" xfId="14155"/>
    <cellStyle name="货币 2 2 5 2 2 3 2" xfId="27964"/>
    <cellStyle name="货币 2 2 5 2 2 4" xfId="27961"/>
    <cellStyle name="货币 2 2 5 2 3" xfId="7027"/>
    <cellStyle name="货币 2 2 5 2 3 2" xfId="14157"/>
    <cellStyle name="货币 2 2 5 2 3 2 2" xfId="27966"/>
    <cellStyle name="货币 2 2 5 2 3 3" xfId="27965"/>
    <cellStyle name="货币 2 2 5 2 4" xfId="14158"/>
    <cellStyle name="货币 2 2 5 2 4 2" xfId="27967"/>
    <cellStyle name="货币 2 2 5 2 5" xfId="14154"/>
    <cellStyle name="货币 2 2 5 2 5 2" xfId="27968"/>
    <cellStyle name="货币 2 2 5 2 6" xfId="27960"/>
    <cellStyle name="货币 2 2 5 3" xfId="2651"/>
    <cellStyle name="货币 2 2 5 3 2" xfId="4950"/>
    <cellStyle name="货币 2 2 5 3 2 2" xfId="9128"/>
    <cellStyle name="货币 2 2 5 3 2 2 2" xfId="14161"/>
    <cellStyle name="货币 2 2 5 3 2 2 2 2" xfId="27972"/>
    <cellStyle name="货币 2 2 5 3 2 2 3" xfId="27971"/>
    <cellStyle name="货币 2 2 5 3 2 3" xfId="14160"/>
    <cellStyle name="货币 2 2 5 3 2 3 2" xfId="27973"/>
    <cellStyle name="货币 2 2 5 3 2 4" xfId="27970"/>
    <cellStyle name="货币 2 2 5 3 3" xfId="7028"/>
    <cellStyle name="货币 2 2 5 3 3 2" xfId="14162"/>
    <cellStyle name="货币 2 2 5 3 3 2 2" xfId="27975"/>
    <cellStyle name="货币 2 2 5 3 3 3" xfId="27974"/>
    <cellStyle name="货币 2 2 5 3 4" xfId="14159"/>
    <cellStyle name="货币 2 2 5 3 4 2" xfId="27976"/>
    <cellStyle name="货币 2 2 5 3 5" xfId="27969"/>
    <cellStyle name="货币 2 2 5 4" xfId="4948"/>
    <cellStyle name="货币 2 2 5 4 2" xfId="9126"/>
    <cellStyle name="货币 2 2 5 4 2 2" xfId="14164"/>
    <cellStyle name="货币 2 2 5 4 2 2 2" xfId="27979"/>
    <cellStyle name="货币 2 2 5 4 2 3" xfId="27978"/>
    <cellStyle name="货币 2 2 5 4 3" xfId="14163"/>
    <cellStyle name="货币 2 2 5 4 3 2" xfId="27980"/>
    <cellStyle name="货币 2 2 5 4 4" xfId="27977"/>
    <cellStyle name="货币 2 2 5 5" xfId="7026"/>
    <cellStyle name="货币 2 2 5 5 2" xfId="14165"/>
    <cellStyle name="货币 2 2 5 5 2 2" xfId="27982"/>
    <cellStyle name="货币 2 2 5 5 3" xfId="27981"/>
    <cellStyle name="货币 2 2 5 6" xfId="14166"/>
    <cellStyle name="货币 2 2 5 6 2" xfId="27983"/>
    <cellStyle name="货币 2 2 5 7" xfId="14153"/>
    <cellStyle name="货币 2 2 5 7 2" xfId="27984"/>
    <cellStyle name="货币 2 2 5 8" xfId="27959"/>
    <cellStyle name="货币 2 2 6" xfId="2652"/>
    <cellStyle name="货币 2 2 6 2" xfId="2653"/>
    <cellStyle name="货币 2 2 6 2 2" xfId="4952"/>
    <cellStyle name="货币 2 2 6 2 2 2" xfId="9130"/>
    <cellStyle name="货币 2 2 6 2 2 2 2" xfId="14170"/>
    <cellStyle name="货币 2 2 6 2 2 2 2 2" xfId="27989"/>
    <cellStyle name="货币 2 2 6 2 2 2 3" xfId="27988"/>
    <cellStyle name="货币 2 2 6 2 2 3" xfId="14169"/>
    <cellStyle name="货币 2 2 6 2 2 3 2" xfId="27990"/>
    <cellStyle name="货币 2 2 6 2 2 4" xfId="27987"/>
    <cellStyle name="货币 2 2 6 2 3" xfId="7030"/>
    <cellStyle name="货币 2 2 6 2 3 2" xfId="14171"/>
    <cellStyle name="货币 2 2 6 2 3 2 2" xfId="27992"/>
    <cellStyle name="货币 2 2 6 2 3 3" xfId="27991"/>
    <cellStyle name="货币 2 2 6 2 4" xfId="14168"/>
    <cellStyle name="货币 2 2 6 2 4 2" xfId="27993"/>
    <cellStyle name="货币 2 2 6 2 5" xfId="27986"/>
    <cellStyle name="货币 2 2 6 3" xfId="4951"/>
    <cellStyle name="货币 2 2 6 3 2" xfId="9129"/>
    <cellStyle name="货币 2 2 6 3 2 2" xfId="14173"/>
    <cellStyle name="货币 2 2 6 3 2 2 2" xfId="27996"/>
    <cellStyle name="货币 2 2 6 3 2 3" xfId="27995"/>
    <cellStyle name="货币 2 2 6 3 3" xfId="14172"/>
    <cellStyle name="货币 2 2 6 3 3 2" xfId="27997"/>
    <cellStyle name="货币 2 2 6 3 4" xfId="27994"/>
    <cellStyle name="货币 2 2 6 4" xfId="7029"/>
    <cellStyle name="货币 2 2 6 4 2" xfId="14174"/>
    <cellStyle name="货币 2 2 6 4 2 2" xfId="27999"/>
    <cellStyle name="货币 2 2 6 4 3" xfId="27998"/>
    <cellStyle name="货币 2 2 6 5" xfId="14175"/>
    <cellStyle name="货币 2 2 6 5 2" xfId="28000"/>
    <cellStyle name="货币 2 2 6 6" xfId="14167"/>
    <cellStyle name="货币 2 2 6 6 2" xfId="28001"/>
    <cellStyle name="货币 2 2 6 7" xfId="27985"/>
    <cellStyle name="货币 2 2 7" xfId="2654"/>
    <cellStyle name="货币 2 2 7 2" xfId="4953"/>
    <cellStyle name="货币 2 2 7 2 2" xfId="9131"/>
    <cellStyle name="货币 2 2 7 2 2 2" xfId="14178"/>
    <cellStyle name="货币 2 2 7 2 2 2 2" xfId="28005"/>
    <cellStyle name="货币 2 2 7 2 2 3" xfId="28004"/>
    <cellStyle name="货币 2 2 7 2 3" xfId="14177"/>
    <cellStyle name="货币 2 2 7 2 3 2" xfId="28006"/>
    <cellStyle name="货币 2 2 7 2 4" xfId="28003"/>
    <cellStyle name="货币 2 2 7 3" xfId="7031"/>
    <cellStyle name="货币 2 2 7 3 2" xfId="14179"/>
    <cellStyle name="货币 2 2 7 3 2 2" xfId="28008"/>
    <cellStyle name="货币 2 2 7 3 3" xfId="28007"/>
    <cellStyle name="货币 2 2 7 4" xfId="14176"/>
    <cellStyle name="货币 2 2 7 4 2" xfId="28009"/>
    <cellStyle name="货币 2 2 7 5" xfId="28002"/>
    <cellStyle name="货币 2 2 8" xfId="3108"/>
    <cellStyle name="货币 2 2 8 2" xfId="7333"/>
    <cellStyle name="货币 2 2 8 2 2" xfId="14181"/>
    <cellStyle name="货币 2 2 8 2 2 2" xfId="28012"/>
    <cellStyle name="货币 2 2 8 2 3" xfId="28011"/>
    <cellStyle name="货币 2 2 8 3" xfId="14180"/>
    <cellStyle name="货币 2 2 8 3 2" xfId="28013"/>
    <cellStyle name="货币 2 2 8 4" xfId="28010"/>
    <cellStyle name="货币 2 2 9" xfId="5237"/>
    <cellStyle name="货币 2 2 9 2" xfId="9414"/>
    <cellStyle name="货币 2 2 9 2 2" xfId="14183"/>
    <cellStyle name="货币 2 2 9 2 2 2" xfId="28016"/>
    <cellStyle name="货币 2 2 9 2 3" xfId="28015"/>
    <cellStyle name="货币 2 2 9 3" xfId="9484"/>
    <cellStyle name="货币 2 2 9 3 2" xfId="28017"/>
    <cellStyle name="货币 2 2 9 4" xfId="14182"/>
    <cellStyle name="货币 2 2 9 4 2" xfId="28018"/>
    <cellStyle name="货币 2 2 9 5" xfId="28014"/>
    <cellStyle name="货币 2 3" xfId="2655"/>
    <cellStyle name="货币 2 3 10" xfId="5240"/>
    <cellStyle name="货币 2 3 10 2" xfId="9417"/>
    <cellStyle name="货币 2 3 10 2 2" xfId="14186"/>
    <cellStyle name="货币 2 3 10 2 2 2" xfId="28022"/>
    <cellStyle name="货币 2 3 10 2 3" xfId="28021"/>
    <cellStyle name="货币 2 3 10 3" xfId="9487"/>
    <cellStyle name="货币 2 3 10 3 2" xfId="28023"/>
    <cellStyle name="货币 2 3 10 4" xfId="14185"/>
    <cellStyle name="货币 2 3 10 4 2" xfId="28024"/>
    <cellStyle name="货币 2 3 10 5" xfId="28020"/>
    <cellStyle name="货币 2 3 11" xfId="14187"/>
    <cellStyle name="货币 2 3 11 2" xfId="28025"/>
    <cellStyle name="货币 2 3 12" xfId="14184"/>
    <cellStyle name="货币 2 3 12 2" xfId="28026"/>
    <cellStyle name="货币 2 3 13" xfId="28019"/>
    <cellStyle name="货币 2 3 2" xfId="2656"/>
    <cellStyle name="货币 2 3 2 10" xfId="14189"/>
    <cellStyle name="货币 2 3 2 10 2" xfId="28028"/>
    <cellStyle name="货币 2 3 2 11" xfId="14188"/>
    <cellStyle name="货币 2 3 2 11 2" xfId="28029"/>
    <cellStyle name="货币 2 3 2 12" xfId="28027"/>
    <cellStyle name="货币 2 3 2 2" xfId="2657"/>
    <cellStyle name="货币 2 3 2 2 10" xfId="14190"/>
    <cellStyle name="货币 2 3 2 2 10 2" xfId="28031"/>
    <cellStyle name="货币 2 3 2 2 11" xfId="28030"/>
    <cellStyle name="货币 2 3 2 2 2" xfId="2658"/>
    <cellStyle name="货币 2 3 2 2 2 10" xfId="28032"/>
    <cellStyle name="货币 2 3 2 2 2 2" xfId="2659"/>
    <cellStyle name="货币 2 3 2 2 2 2 2" xfId="2660"/>
    <cellStyle name="货币 2 3 2 2 2 2 2 2" xfId="2661"/>
    <cellStyle name="货币 2 3 2 2 2 2 2 2 2" xfId="4957"/>
    <cellStyle name="货币 2 3 2 2 2 2 2 2 2 2" xfId="9135"/>
    <cellStyle name="货币 2 3 2 2 2 2 2 2 2 2 2" xfId="14196"/>
    <cellStyle name="货币 2 3 2 2 2 2 2 2 2 2 2 2" xfId="28038"/>
    <cellStyle name="货币 2 3 2 2 2 2 2 2 2 2 3" xfId="28037"/>
    <cellStyle name="货币 2 3 2 2 2 2 2 2 2 3" xfId="14195"/>
    <cellStyle name="货币 2 3 2 2 2 2 2 2 2 3 2" xfId="28039"/>
    <cellStyle name="货币 2 3 2 2 2 2 2 2 2 4" xfId="28036"/>
    <cellStyle name="货币 2 3 2 2 2 2 2 2 3" xfId="7035"/>
    <cellStyle name="货币 2 3 2 2 2 2 2 2 3 2" xfId="14197"/>
    <cellStyle name="货币 2 3 2 2 2 2 2 2 3 2 2" xfId="28041"/>
    <cellStyle name="货币 2 3 2 2 2 2 2 2 3 3" xfId="28040"/>
    <cellStyle name="货币 2 3 2 2 2 2 2 2 4" xfId="14198"/>
    <cellStyle name="货币 2 3 2 2 2 2 2 2 4 2" xfId="28042"/>
    <cellStyle name="货币 2 3 2 2 2 2 2 2 5" xfId="14194"/>
    <cellStyle name="货币 2 3 2 2 2 2 2 2 5 2" xfId="28043"/>
    <cellStyle name="货币 2 3 2 2 2 2 2 2 6" xfId="28035"/>
    <cellStyle name="货币 2 3 2 2 2 2 2 3" xfId="4956"/>
    <cellStyle name="货币 2 3 2 2 2 2 2 3 2" xfId="9134"/>
    <cellStyle name="货币 2 3 2 2 2 2 2 3 2 2" xfId="14200"/>
    <cellStyle name="货币 2 3 2 2 2 2 2 3 2 2 2" xfId="28046"/>
    <cellStyle name="货币 2 3 2 2 2 2 2 3 2 3" xfId="28045"/>
    <cellStyle name="货币 2 3 2 2 2 2 2 3 3" xfId="14199"/>
    <cellStyle name="货币 2 3 2 2 2 2 2 3 3 2" xfId="28047"/>
    <cellStyle name="货币 2 3 2 2 2 2 2 3 4" xfId="28044"/>
    <cellStyle name="货币 2 3 2 2 2 2 2 4" xfId="7034"/>
    <cellStyle name="货币 2 3 2 2 2 2 2 4 2" xfId="14201"/>
    <cellStyle name="货币 2 3 2 2 2 2 2 4 2 2" xfId="28049"/>
    <cellStyle name="货币 2 3 2 2 2 2 2 4 3" xfId="28048"/>
    <cellStyle name="货币 2 3 2 2 2 2 2 5" xfId="14202"/>
    <cellStyle name="货币 2 3 2 2 2 2 2 5 2" xfId="28050"/>
    <cellStyle name="货币 2 3 2 2 2 2 2 6" xfId="14193"/>
    <cellStyle name="货币 2 3 2 2 2 2 2 6 2" xfId="28051"/>
    <cellStyle name="货币 2 3 2 2 2 2 2 7" xfId="28034"/>
    <cellStyle name="货币 2 3 2 2 2 2 3" xfId="2662"/>
    <cellStyle name="货币 2 3 2 2 2 2 3 2" xfId="4958"/>
    <cellStyle name="货币 2 3 2 2 2 2 3 2 2" xfId="9136"/>
    <cellStyle name="货币 2 3 2 2 2 2 3 2 2 2" xfId="14205"/>
    <cellStyle name="货币 2 3 2 2 2 2 3 2 2 2 2" xfId="28055"/>
    <cellStyle name="货币 2 3 2 2 2 2 3 2 2 3" xfId="28054"/>
    <cellStyle name="货币 2 3 2 2 2 2 3 2 3" xfId="14204"/>
    <cellStyle name="货币 2 3 2 2 2 2 3 2 3 2" xfId="28056"/>
    <cellStyle name="货币 2 3 2 2 2 2 3 2 4" xfId="28053"/>
    <cellStyle name="货币 2 3 2 2 2 2 3 3" xfId="7036"/>
    <cellStyle name="货币 2 3 2 2 2 2 3 3 2" xfId="14206"/>
    <cellStyle name="货币 2 3 2 2 2 2 3 3 2 2" xfId="28058"/>
    <cellStyle name="货币 2 3 2 2 2 2 3 3 3" xfId="28057"/>
    <cellStyle name="货币 2 3 2 2 2 2 3 4" xfId="14207"/>
    <cellStyle name="货币 2 3 2 2 2 2 3 4 2" xfId="28059"/>
    <cellStyle name="货币 2 3 2 2 2 2 3 5" xfId="14203"/>
    <cellStyle name="货币 2 3 2 2 2 2 3 5 2" xfId="28060"/>
    <cellStyle name="货币 2 3 2 2 2 2 3 6" xfId="28052"/>
    <cellStyle name="货币 2 3 2 2 2 2 4" xfId="2663"/>
    <cellStyle name="货币 2 3 2 2 2 2 4 2" xfId="4959"/>
    <cellStyle name="货币 2 3 2 2 2 2 4 2 2" xfId="9137"/>
    <cellStyle name="货币 2 3 2 2 2 2 4 2 2 2" xfId="14210"/>
    <cellStyle name="货币 2 3 2 2 2 2 4 2 2 2 2" xfId="28064"/>
    <cellStyle name="货币 2 3 2 2 2 2 4 2 2 3" xfId="28063"/>
    <cellStyle name="货币 2 3 2 2 2 2 4 2 3" xfId="14209"/>
    <cellStyle name="货币 2 3 2 2 2 2 4 2 3 2" xfId="28065"/>
    <cellStyle name="货币 2 3 2 2 2 2 4 2 4" xfId="28062"/>
    <cellStyle name="货币 2 3 2 2 2 2 4 3" xfId="7037"/>
    <cellStyle name="货币 2 3 2 2 2 2 4 3 2" xfId="14211"/>
    <cellStyle name="货币 2 3 2 2 2 2 4 3 2 2" xfId="28067"/>
    <cellStyle name="货币 2 3 2 2 2 2 4 3 3" xfId="28066"/>
    <cellStyle name="货币 2 3 2 2 2 2 4 4" xfId="14208"/>
    <cellStyle name="货币 2 3 2 2 2 2 4 4 2" xfId="28068"/>
    <cellStyle name="货币 2 3 2 2 2 2 4 5" xfId="28061"/>
    <cellStyle name="货币 2 3 2 2 2 2 5" xfId="4955"/>
    <cellStyle name="货币 2 3 2 2 2 2 5 2" xfId="9133"/>
    <cellStyle name="货币 2 3 2 2 2 2 5 2 2" xfId="14213"/>
    <cellStyle name="货币 2 3 2 2 2 2 5 2 2 2" xfId="28071"/>
    <cellStyle name="货币 2 3 2 2 2 2 5 2 3" xfId="28070"/>
    <cellStyle name="货币 2 3 2 2 2 2 5 3" xfId="14212"/>
    <cellStyle name="货币 2 3 2 2 2 2 5 3 2" xfId="28072"/>
    <cellStyle name="货币 2 3 2 2 2 2 5 4" xfId="28069"/>
    <cellStyle name="货币 2 3 2 2 2 2 6" xfId="7033"/>
    <cellStyle name="货币 2 3 2 2 2 2 6 2" xfId="14214"/>
    <cellStyle name="货币 2 3 2 2 2 2 6 2 2" xfId="28074"/>
    <cellStyle name="货币 2 3 2 2 2 2 6 3" xfId="28073"/>
    <cellStyle name="货币 2 3 2 2 2 2 7" xfId="14215"/>
    <cellStyle name="货币 2 3 2 2 2 2 7 2" xfId="28075"/>
    <cellStyle name="货币 2 3 2 2 2 2 8" xfId="14192"/>
    <cellStyle name="货币 2 3 2 2 2 2 8 2" xfId="28076"/>
    <cellStyle name="货币 2 3 2 2 2 2 9" xfId="28033"/>
    <cellStyle name="货币 2 3 2 2 2 3" xfId="2664"/>
    <cellStyle name="货币 2 3 2 2 2 3 2" xfId="2665"/>
    <cellStyle name="货币 2 3 2 2 2 3 2 2" xfId="4961"/>
    <cellStyle name="货币 2 3 2 2 2 3 2 2 2" xfId="9139"/>
    <cellStyle name="货币 2 3 2 2 2 3 2 2 2 2" xfId="14219"/>
    <cellStyle name="货币 2 3 2 2 2 3 2 2 2 2 2" xfId="28081"/>
    <cellStyle name="货币 2 3 2 2 2 3 2 2 2 3" xfId="28080"/>
    <cellStyle name="货币 2 3 2 2 2 3 2 2 3" xfId="14218"/>
    <cellStyle name="货币 2 3 2 2 2 3 2 2 3 2" xfId="28082"/>
    <cellStyle name="货币 2 3 2 2 2 3 2 2 4" xfId="28079"/>
    <cellStyle name="货币 2 3 2 2 2 3 2 3" xfId="7039"/>
    <cellStyle name="货币 2 3 2 2 2 3 2 3 2" xfId="14220"/>
    <cellStyle name="货币 2 3 2 2 2 3 2 3 2 2" xfId="28084"/>
    <cellStyle name="货币 2 3 2 2 2 3 2 3 3" xfId="28083"/>
    <cellStyle name="货币 2 3 2 2 2 3 2 4" xfId="14221"/>
    <cellStyle name="货币 2 3 2 2 2 3 2 4 2" xfId="28085"/>
    <cellStyle name="货币 2 3 2 2 2 3 2 5" xfId="14217"/>
    <cellStyle name="货币 2 3 2 2 2 3 2 5 2" xfId="28086"/>
    <cellStyle name="货币 2 3 2 2 2 3 2 6" xfId="28078"/>
    <cellStyle name="货币 2 3 2 2 2 3 3" xfId="2666"/>
    <cellStyle name="货币 2 3 2 2 2 3 3 2" xfId="4962"/>
    <cellStyle name="货币 2 3 2 2 2 3 3 2 2" xfId="9140"/>
    <cellStyle name="货币 2 3 2 2 2 3 3 2 2 2" xfId="14224"/>
    <cellStyle name="货币 2 3 2 2 2 3 3 2 2 2 2" xfId="28090"/>
    <cellStyle name="货币 2 3 2 2 2 3 3 2 2 3" xfId="28089"/>
    <cellStyle name="货币 2 3 2 2 2 3 3 2 3" xfId="14223"/>
    <cellStyle name="货币 2 3 2 2 2 3 3 2 3 2" xfId="28091"/>
    <cellStyle name="货币 2 3 2 2 2 3 3 2 4" xfId="28088"/>
    <cellStyle name="货币 2 3 2 2 2 3 3 3" xfId="7040"/>
    <cellStyle name="货币 2 3 2 2 2 3 3 3 2" xfId="14225"/>
    <cellStyle name="货币 2 3 2 2 2 3 3 3 2 2" xfId="28093"/>
    <cellStyle name="货币 2 3 2 2 2 3 3 3 3" xfId="28092"/>
    <cellStyle name="货币 2 3 2 2 2 3 3 4" xfId="14222"/>
    <cellStyle name="货币 2 3 2 2 2 3 3 4 2" xfId="28094"/>
    <cellStyle name="货币 2 3 2 2 2 3 3 5" xfId="28087"/>
    <cellStyle name="货币 2 3 2 2 2 3 4" xfId="4960"/>
    <cellStyle name="货币 2 3 2 2 2 3 4 2" xfId="9138"/>
    <cellStyle name="货币 2 3 2 2 2 3 4 2 2" xfId="14227"/>
    <cellStyle name="货币 2 3 2 2 2 3 4 2 2 2" xfId="28097"/>
    <cellStyle name="货币 2 3 2 2 2 3 4 2 3" xfId="28096"/>
    <cellStyle name="货币 2 3 2 2 2 3 4 3" xfId="14226"/>
    <cellStyle name="货币 2 3 2 2 2 3 4 3 2" xfId="28098"/>
    <cellStyle name="货币 2 3 2 2 2 3 4 4" xfId="28095"/>
    <cellStyle name="货币 2 3 2 2 2 3 5" xfId="7038"/>
    <cellStyle name="货币 2 3 2 2 2 3 5 2" xfId="14228"/>
    <cellStyle name="货币 2 3 2 2 2 3 5 2 2" xfId="28100"/>
    <cellStyle name="货币 2 3 2 2 2 3 5 3" xfId="28099"/>
    <cellStyle name="货币 2 3 2 2 2 3 6" xfId="14229"/>
    <cellStyle name="货币 2 3 2 2 2 3 6 2" xfId="28101"/>
    <cellStyle name="货币 2 3 2 2 2 3 7" xfId="14216"/>
    <cellStyle name="货币 2 3 2 2 2 3 7 2" xfId="28102"/>
    <cellStyle name="货币 2 3 2 2 2 3 8" xfId="28077"/>
    <cellStyle name="货币 2 3 2 2 2 4" xfId="2667"/>
    <cellStyle name="货币 2 3 2 2 2 4 2" xfId="4963"/>
    <cellStyle name="货币 2 3 2 2 2 4 2 2" xfId="9141"/>
    <cellStyle name="货币 2 3 2 2 2 4 2 2 2" xfId="14232"/>
    <cellStyle name="货币 2 3 2 2 2 4 2 2 2 2" xfId="28106"/>
    <cellStyle name="货币 2 3 2 2 2 4 2 2 3" xfId="28105"/>
    <cellStyle name="货币 2 3 2 2 2 4 2 3" xfId="14231"/>
    <cellStyle name="货币 2 3 2 2 2 4 2 3 2" xfId="28107"/>
    <cellStyle name="货币 2 3 2 2 2 4 2 4" xfId="28104"/>
    <cellStyle name="货币 2 3 2 2 2 4 3" xfId="7041"/>
    <cellStyle name="货币 2 3 2 2 2 4 3 2" xfId="14233"/>
    <cellStyle name="货币 2 3 2 2 2 4 3 2 2" xfId="28109"/>
    <cellStyle name="货币 2 3 2 2 2 4 3 3" xfId="28108"/>
    <cellStyle name="货币 2 3 2 2 2 4 4" xfId="14234"/>
    <cellStyle name="货币 2 3 2 2 2 4 4 2" xfId="28110"/>
    <cellStyle name="货币 2 3 2 2 2 4 5" xfId="14230"/>
    <cellStyle name="货币 2 3 2 2 2 4 5 2" xfId="28111"/>
    <cellStyle name="货币 2 3 2 2 2 4 6" xfId="28103"/>
    <cellStyle name="货币 2 3 2 2 2 5" xfId="2668"/>
    <cellStyle name="货币 2 3 2 2 2 5 2" xfId="4964"/>
    <cellStyle name="货币 2 3 2 2 2 5 2 2" xfId="9142"/>
    <cellStyle name="货币 2 3 2 2 2 5 2 2 2" xfId="14237"/>
    <cellStyle name="货币 2 3 2 2 2 5 2 2 2 2" xfId="28115"/>
    <cellStyle name="货币 2 3 2 2 2 5 2 2 3" xfId="28114"/>
    <cellStyle name="货币 2 3 2 2 2 5 2 3" xfId="14236"/>
    <cellStyle name="货币 2 3 2 2 2 5 2 3 2" xfId="28116"/>
    <cellStyle name="货币 2 3 2 2 2 5 2 4" xfId="28113"/>
    <cellStyle name="货币 2 3 2 2 2 5 3" xfId="7042"/>
    <cellStyle name="货币 2 3 2 2 2 5 3 2" xfId="14238"/>
    <cellStyle name="货币 2 3 2 2 2 5 3 2 2" xfId="28118"/>
    <cellStyle name="货币 2 3 2 2 2 5 3 3" xfId="28117"/>
    <cellStyle name="货币 2 3 2 2 2 5 4" xfId="14235"/>
    <cellStyle name="货币 2 3 2 2 2 5 4 2" xfId="28119"/>
    <cellStyle name="货币 2 3 2 2 2 5 5" xfId="28112"/>
    <cellStyle name="货币 2 3 2 2 2 6" xfId="4954"/>
    <cellStyle name="货币 2 3 2 2 2 6 2" xfId="9132"/>
    <cellStyle name="货币 2 3 2 2 2 6 2 2" xfId="14240"/>
    <cellStyle name="货币 2 3 2 2 2 6 2 2 2" xfId="28122"/>
    <cellStyle name="货币 2 3 2 2 2 6 2 3" xfId="28121"/>
    <cellStyle name="货币 2 3 2 2 2 6 3" xfId="14239"/>
    <cellStyle name="货币 2 3 2 2 2 6 3 2" xfId="28123"/>
    <cellStyle name="货币 2 3 2 2 2 6 4" xfId="28120"/>
    <cellStyle name="货币 2 3 2 2 2 7" xfId="7032"/>
    <cellStyle name="货币 2 3 2 2 2 7 2" xfId="14241"/>
    <cellStyle name="货币 2 3 2 2 2 7 2 2" xfId="28125"/>
    <cellStyle name="货币 2 3 2 2 2 7 3" xfId="28124"/>
    <cellStyle name="货币 2 3 2 2 2 8" xfId="14242"/>
    <cellStyle name="货币 2 3 2 2 2 8 2" xfId="28126"/>
    <cellStyle name="货币 2 3 2 2 2 9" xfId="14191"/>
    <cellStyle name="货币 2 3 2 2 2 9 2" xfId="28127"/>
    <cellStyle name="货币 2 3 2 2 3" xfId="2669"/>
    <cellStyle name="货币 2 3 2 2 3 2" xfId="2670"/>
    <cellStyle name="货币 2 3 2 2 3 2 2" xfId="2671"/>
    <cellStyle name="货币 2 3 2 2 3 2 2 2" xfId="4967"/>
    <cellStyle name="货币 2 3 2 2 3 2 2 2 2" xfId="9145"/>
    <cellStyle name="货币 2 3 2 2 3 2 2 2 2 2" xfId="14247"/>
    <cellStyle name="货币 2 3 2 2 3 2 2 2 2 2 2" xfId="28133"/>
    <cellStyle name="货币 2 3 2 2 3 2 2 2 2 3" xfId="28132"/>
    <cellStyle name="货币 2 3 2 2 3 2 2 2 3" xfId="14246"/>
    <cellStyle name="货币 2 3 2 2 3 2 2 2 3 2" xfId="28134"/>
    <cellStyle name="货币 2 3 2 2 3 2 2 2 4" xfId="28131"/>
    <cellStyle name="货币 2 3 2 2 3 2 2 3" xfId="7045"/>
    <cellStyle name="货币 2 3 2 2 3 2 2 3 2" xfId="14248"/>
    <cellStyle name="货币 2 3 2 2 3 2 2 3 2 2" xfId="28136"/>
    <cellStyle name="货币 2 3 2 2 3 2 2 3 3" xfId="28135"/>
    <cellStyle name="货币 2 3 2 2 3 2 2 4" xfId="14249"/>
    <cellStyle name="货币 2 3 2 2 3 2 2 4 2" xfId="28137"/>
    <cellStyle name="货币 2 3 2 2 3 2 2 5" xfId="14245"/>
    <cellStyle name="货币 2 3 2 2 3 2 2 5 2" xfId="28138"/>
    <cellStyle name="货币 2 3 2 2 3 2 2 6" xfId="28130"/>
    <cellStyle name="货币 2 3 2 2 3 2 3" xfId="2672"/>
    <cellStyle name="货币 2 3 2 2 3 2 3 2" xfId="4968"/>
    <cellStyle name="货币 2 3 2 2 3 2 3 2 2" xfId="9146"/>
    <cellStyle name="货币 2 3 2 2 3 2 3 2 2 2" xfId="14252"/>
    <cellStyle name="货币 2 3 2 2 3 2 3 2 2 2 2" xfId="28142"/>
    <cellStyle name="货币 2 3 2 2 3 2 3 2 2 3" xfId="28141"/>
    <cellStyle name="货币 2 3 2 2 3 2 3 2 3" xfId="14251"/>
    <cellStyle name="货币 2 3 2 2 3 2 3 2 3 2" xfId="28143"/>
    <cellStyle name="货币 2 3 2 2 3 2 3 2 4" xfId="28140"/>
    <cellStyle name="货币 2 3 2 2 3 2 3 3" xfId="7046"/>
    <cellStyle name="货币 2 3 2 2 3 2 3 3 2" xfId="14253"/>
    <cellStyle name="货币 2 3 2 2 3 2 3 3 2 2" xfId="28145"/>
    <cellStyle name="货币 2 3 2 2 3 2 3 3 3" xfId="28144"/>
    <cellStyle name="货币 2 3 2 2 3 2 3 4" xfId="14250"/>
    <cellStyle name="货币 2 3 2 2 3 2 3 4 2" xfId="28146"/>
    <cellStyle name="货币 2 3 2 2 3 2 3 5" xfId="28139"/>
    <cellStyle name="货币 2 3 2 2 3 2 4" xfId="4966"/>
    <cellStyle name="货币 2 3 2 2 3 2 4 2" xfId="9144"/>
    <cellStyle name="货币 2 3 2 2 3 2 4 2 2" xfId="14255"/>
    <cellStyle name="货币 2 3 2 2 3 2 4 2 2 2" xfId="28149"/>
    <cellStyle name="货币 2 3 2 2 3 2 4 2 3" xfId="28148"/>
    <cellStyle name="货币 2 3 2 2 3 2 4 3" xfId="14254"/>
    <cellStyle name="货币 2 3 2 2 3 2 4 3 2" xfId="28150"/>
    <cellStyle name="货币 2 3 2 2 3 2 4 4" xfId="28147"/>
    <cellStyle name="货币 2 3 2 2 3 2 5" xfId="7044"/>
    <cellStyle name="货币 2 3 2 2 3 2 5 2" xfId="14256"/>
    <cellStyle name="货币 2 3 2 2 3 2 5 2 2" xfId="28152"/>
    <cellStyle name="货币 2 3 2 2 3 2 5 3" xfId="28151"/>
    <cellStyle name="货币 2 3 2 2 3 2 6" xfId="14257"/>
    <cellStyle name="货币 2 3 2 2 3 2 6 2" xfId="28153"/>
    <cellStyle name="货币 2 3 2 2 3 2 7" xfId="14244"/>
    <cellStyle name="货币 2 3 2 2 3 2 7 2" xfId="28154"/>
    <cellStyle name="货币 2 3 2 2 3 2 8" xfId="28129"/>
    <cellStyle name="货币 2 3 2 2 3 3" xfId="2673"/>
    <cellStyle name="货币 2 3 2 2 3 3 2" xfId="2674"/>
    <cellStyle name="货币 2 3 2 2 3 3 2 2" xfId="4970"/>
    <cellStyle name="货币 2 3 2 2 3 3 2 2 2" xfId="9148"/>
    <cellStyle name="货币 2 3 2 2 3 3 2 2 2 2" xfId="14261"/>
    <cellStyle name="货币 2 3 2 2 3 3 2 2 2 2 2" xfId="28159"/>
    <cellStyle name="货币 2 3 2 2 3 3 2 2 2 3" xfId="28158"/>
    <cellStyle name="货币 2 3 2 2 3 3 2 2 3" xfId="14260"/>
    <cellStyle name="货币 2 3 2 2 3 3 2 2 3 2" xfId="28160"/>
    <cellStyle name="货币 2 3 2 2 3 3 2 2 4" xfId="28157"/>
    <cellStyle name="货币 2 3 2 2 3 3 2 3" xfId="7048"/>
    <cellStyle name="货币 2 3 2 2 3 3 2 3 2" xfId="14262"/>
    <cellStyle name="货币 2 3 2 2 3 3 2 3 2 2" xfId="28162"/>
    <cellStyle name="货币 2 3 2 2 3 3 2 3 3" xfId="28161"/>
    <cellStyle name="货币 2 3 2 2 3 3 2 4" xfId="14259"/>
    <cellStyle name="货币 2 3 2 2 3 3 2 4 2" xfId="28163"/>
    <cellStyle name="货币 2 3 2 2 3 3 2 5" xfId="28156"/>
    <cellStyle name="货币 2 3 2 2 3 3 3" xfId="4969"/>
    <cellStyle name="货币 2 3 2 2 3 3 3 2" xfId="9147"/>
    <cellStyle name="货币 2 3 2 2 3 3 3 2 2" xfId="14264"/>
    <cellStyle name="货币 2 3 2 2 3 3 3 2 2 2" xfId="28166"/>
    <cellStyle name="货币 2 3 2 2 3 3 3 2 3" xfId="28165"/>
    <cellStyle name="货币 2 3 2 2 3 3 3 3" xfId="14263"/>
    <cellStyle name="货币 2 3 2 2 3 3 3 3 2" xfId="28167"/>
    <cellStyle name="货币 2 3 2 2 3 3 3 4" xfId="28164"/>
    <cellStyle name="货币 2 3 2 2 3 3 4" xfId="7047"/>
    <cellStyle name="货币 2 3 2 2 3 3 4 2" xfId="14265"/>
    <cellStyle name="货币 2 3 2 2 3 3 4 2 2" xfId="28169"/>
    <cellStyle name="货币 2 3 2 2 3 3 4 3" xfId="28168"/>
    <cellStyle name="货币 2 3 2 2 3 3 5" xfId="14266"/>
    <cellStyle name="货币 2 3 2 2 3 3 5 2" xfId="28170"/>
    <cellStyle name="货币 2 3 2 2 3 3 6" xfId="14258"/>
    <cellStyle name="货币 2 3 2 2 3 3 6 2" xfId="28171"/>
    <cellStyle name="货币 2 3 2 2 3 3 7" xfId="28155"/>
    <cellStyle name="货币 2 3 2 2 3 4" xfId="2675"/>
    <cellStyle name="货币 2 3 2 2 3 4 2" xfId="4971"/>
    <cellStyle name="货币 2 3 2 2 3 4 2 2" xfId="9149"/>
    <cellStyle name="货币 2 3 2 2 3 4 2 2 2" xfId="14269"/>
    <cellStyle name="货币 2 3 2 2 3 4 2 2 2 2" xfId="28175"/>
    <cellStyle name="货币 2 3 2 2 3 4 2 2 3" xfId="28174"/>
    <cellStyle name="货币 2 3 2 2 3 4 2 3" xfId="14268"/>
    <cellStyle name="货币 2 3 2 2 3 4 2 3 2" xfId="28176"/>
    <cellStyle name="货币 2 3 2 2 3 4 2 4" xfId="28173"/>
    <cellStyle name="货币 2 3 2 2 3 4 3" xfId="7049"/>
    <cellStyle name="货币 2 3 2 2 3 4 3 2" xfId="14270"/>
    <cellStyle name="货币 2 3 2 2 3 4 3 2 2" xfId="28178"/>
    <cellStyle name="货币 2 3 2 2 3 4 3 3" xfId="28177"/>
    <cellStyle name="货币 2 3 2 2 3 4 4" xfId="14267"/>
    <cellStyle name="货币 2 3 2 2 3 4 4 2" xfId="28179"/>
    <cellStyle name="货币 2 3 2 2 3 4 5" xfId="28172"/>
    <cellStyle name="货币 2 3 2 2 3 5" xfId="4965"/>
    <cellStyle name="货币 2 3 2 2 3 5 2" xfId="9143"/>
    <cellStyle name="货币 2 3 2 2 3 5 2 2" xfId="14272"/>
    <cellStyle name="货币 2 3 2 2 3 5 2 2 2" xfId="28182"/>
    <cellStyle name="货币 2 3 2 2 3 5 2 3" xfId="28181"/>
    <cellStyle name="货币 2 3 2 2 3 5 3" xfId="14271"/>
    <cellStyle name="货币 2 3 2 2 3 5 3 2" xfId="28183"/>
    <cellStyle name="货币 2 3 2 2 3 5 4" xfId="28180"/>
    <cellStyle name="货币 2 3 2 2 3 6" xfId="7043"/>
    <cellStyle name="货币 2 3 2 2 3 6 2" xfId="14273"/>
    <cellStyle name="货币 2 3 2 2 3 6 2 2" xfId="28185"/>
    <cellStyle name="货币 2 3 2 2 3 6 3" xfId="28184"/>
    <cellStyle name="货币 2 3 2 2 3 7" xfId="14274"/>
    <cellStyle name="货币 2 3 2 2 3 7 2" xfId="28186"/>
    <cellStyle name="货币 2 3 2 2 3 8" xfId="14243"/>
    <cellStyle name="货币 2 3 2 2 3 8 2" xfId="28187"/>
    <cellStyle name="货币 2 3 2 2 3 9" xfId="28128"/>
    <cellStyle name="货币 2 3 2 2 4" xfId="2676"/>
    <cellStyle name="货币 2 3 2 2 4 2" xfId="2677"/>
    <cellStyle name="货币 2 3 2 2 4 2 2" xfId="4973"/>
    <cellStyle name="货币 2 3 2 2 4 2 2 2" xfId="9151"/>
    <cellStyle name="货币 2 3 2 2 4 2 2 2 2" xfId="14278"/>
    <cellStyle name="货币 2 3 2 2 4 2 2 2 2 2" xfId="28192"/>
    <cellStyle name="货币 2 3 2 2 4 2 2 2 3" xfId="28191"/>
    <cellStyle name="货币 2 3 2 2 4 2 2 3" xfId="14277"/>
    <cellStyle name="货币 2 3 2 2 4 2 2 3 2" xfId="28193"/>
    <cellStyle name="货币 2 3 2 2 4 2 2 4" xfId="28190"/>
    <cellStyle name="货币 2 3 2 2 4 2 3" xfId="7051"/>
    <cellStyle name="货币 2 3 2 2 4 2 3 2" xfId="14279"/>
    <cellStyle name="货币 2 3 2 2 4 2 3 2 2" xfId="28195"/>
    <cellStyle name="货币 2 3 2 2 4 2 3 3" xfId="28194"/>
    <cellStyle name="货币 2 3 2 2 4 2 4" xfId="14280"/>
    <cellStyle name="货币 2 3 2 2 4 2 4 2" xfId="28196"/>
    <cellStyle name="货币 2 3 2 2 4 2 5" xfId="14276"/>
    <cellStyle name="货币 2 3 2 2 4 2 5 2" xfId="28197"/>
    <cellStyle name="货币 2 3 2 2 4 2 6" xfId="28189"/>
    <cellStyle name="货币 2 3 2 2 4 3" xfId="2678"/>
    <cellStyle name="货币 2 3 2 2 4 3 2" xfId="4974"/>
    <cellStyle name="货币 2 3 2 2 4 3 2 2" xfId="9152"/>
    <cellStyle name="货币 2 3 2 2 4 3 2 2 2" xfId="14283"/>
    <cellStyle name="货币 2 3 2 2 4 3 2 2 2 2" xfId="28201"/>
    <cellStyle name="货币 2 3 2 2 4 3 2 2 3" xfId="28200"/>
    <cellStyle name="货币 2 3 2 2 4 3 2 3" xfId="14282"/>
    <cellStyle name="货币 2 3 2 2 4 3 2 3 2" xfId="28202"/>
    <cellStyle name="货币 2 3 2 2 4 3 2 4" xfId="28199"/>
    <cellStyle name="货币 2 3 2 2 4 3 3" xfId="7052"/>
    <cellStyle name="货币 2 3 2 2 4 3 3 2" xfId="14284"/>
    <cellStyle name="货币 2 3 2 2 4 3 3 2 2" xfId="28204"/>
    <cellStyle name="货币 2 3 2 2 4 3 3 3" xfId="28203"/>
    <cellStyle name="货币 2 3 2 2 4 3 4" xfId="14281"/>
    <cellStyle name="货币 2 3 2 2 4 3 4 2" xfId="28205"/>
    <cellStyle name="货币 2 3 2 2 4 3 5" xfId="28198"/>
    <cellStyle name="货币 2 3 2 2 4 4" xfId="4972"/>
    <cellStyle name="货币 2 3 2 2 4 4 2" xfId="9150"/>
    <cellStyle name="货币 2 3 2 2 4 4 2 2" xfId="14286"/>
    <cellStyle name="货币 2 3 2 2 4 4 2 2 2" xfId="28208"/>
    <cellStyle name="货币 2 3 2 2 4 4 2 3" xfId="28207"/>
    <cellStyle name="货币 2 3 2 2 4 4 3" xfId="14285"/>
    <cellStyle name="货币 2 3 2 2 4 4 3 2" xfId="28209"/>
    <cellStyle name="货币 2 3 2 2 4 4 4" xfId="28206"/>
    <cellStyle name="货币 2 3 2 2 4 5" xfId="7050"/>
    <cellStyle name="货币 2 3 2 2 4 5 2" xfId="14287"/>
    <cellStyle name="货币 2 3 2 2 4 5 2 2" xfId="28211"/>
    <cellStyle name="货币 2 3 2 2 4 5 3" xfId="28210"/>
    <cellStyle name="货币 2 3 2 2 4 6" xfId="14288"/>
    <cellStyle name="货币 2 3 2 2 4 6 2" xfId="28212"/>
    <cellStyle name="货币 2 3 2 2 4 7" xfId="14275"/>
    <cellStyle name="货币 2 3 2 2 4 7 2" xfId="28213"/>
    <cellStyle name="货币 2 3 2 2 4 8" xfId="28188"/>
    <cellStyle name="货币 2 3 2 2 5" xfId="2679"/>
    <cellStyle name="货币 2 3 2 2 5 2" xfId="2680"/>
    <cellStyle name="货币 2 3 2 2 5 2 2" xfId="4976"/>
    <cellStyle name="货币 2 3 2 2 5 2 2 2" xfId="9154"/>
    <cellStyle name="货币 2 3 2 2 5 2 2 2 2" xfId="14292"/>
    <cellStyle name="货币 2 3 2 2 5 2 2 2 2 2" xfId="28218"/>
    <cellStyle name="货币 2 3 2 2 5 2 2 2 3" xfId="28217"/>
    <cellStyle name="货币 2 3 2 2 5 2 2 3" xfId="14291"/>
    <cellStyle name="货币 2 3 2 2 5 2 2 3 2" xfId="28219"/>
    <cellStyle name="货币 2 3 2 2 5 2 2 4" xfId="28216"/>
    <cellStyle name="货币 2 3 2 2 5 2 3" xfId="7054"/>
    <cellStyle name="货币 2 3 2 2 5 2 3 2" xfId="14293"/>
    <cellStyle name="货币 2 3 2 2 5 2 3 2 2" xfId="28221"/>
    <cellStyle name="货币 2 3 2 2 5 2 3 3" xfId="28220"/>
    <cellStyle name="货币 2 3 2 2 5 2 4" xfId="14290"/>
    <cellStyle name="货币 2 3 2 2 5 2 4 2" xfId="28222"/>
    <cellStyle name="货币 2 3 2 2 5 2 5" xfId="28215"/>
    <cellStyle name="货币 2 3 2 2 5 3" xfId="4975"/>
    <cellStyle name="货币 2 3 2 2 5 3 2" xfId="9153"/>
    <cellStyle name="货币 2 3 2 2 5 3 2 2" xfId="14295"/>
    <cellStyle name="货币 2 3 2 2 5 3 2 2 2" xfId="28225"/>
    <cellStyle name="货币 2 3 2 2 5 3 2 3" xfId="28224"/>
    <cellStyle name="货币 2 3 2 2 5 3 3" xfId="14294"/>
    <cellStyle name="货币 2 3 2 2 5 3 3 2" xfId="28226"/>
    <cellStyle name="货币 2 3 2 2 5 3 4" xfId="28223"/>
    <cellStyle name="货币 2 3 2 2 5 4" xfId="7053"/>
    <cellStyle name="货币 2 3 2 2 5 4 2" xfId="14296"/>
    <cellStyle name="货币 2 3 2 2 5 4 2 2" xfId="28228"/>
    <cellStyle name="货币 2 3 2 2 5 4 3" xfId="28227"/>
    <cellStyle name="货币 2 3 2 2 5 5" xfId="14297"/>
    <cellStyle name="货币 2 3 2 2 5 5 2" xfId="28229"/>
    <cellStyle name="货币 2 3 2 2 5 6" xfId="14289"/>
    <cellStyle name="货币 2 3 2 2 5 6 2" xfId="28230"/>
    <cellStyle name="货币 2 3 2 2 5 7" xfId="28214"/>
    <cellStyle name="货币 2 3 2 2 6" xfId="2681"/>
    <cellStyle name="货币 2 3 2 2 6 2" xfId="4977"/>
    <cellStyle name="货币 2 3 2 2 6 2 2" xfId="9155"/>
    <cellStyle name="货币 2 3 2 2 6 2 2 2" xfId="14300"/>
    <cellStyle name="货币 2 3 2 2 6 2 2 2 2" xfId="28234"/>
    <cellStyle name="货币 2 3 2 2 6 2 2 3" xfId="28233"/>
    <cellStyle name="货币 2 3 2 2 6 2 3" xfId="14299"/>
    <cellStyle name="货币 2 3 2 2 6 2 3 2" xfId="28235"/>
    <cellStyle name="货币 2 3 2 2 6 2 4" xfId="28232"/>
    <cellStyle name="货币 2 3 2 2 6 3" xfId="7055"/>
    <cellStyle name="货币 2 3 2 2 6 3 2" xfId="14301"/>
    <cellStyle name="货币 2 3 2 2 6 3 2 2" xfId="28237"/>
    <cellStyle name="货币 2 3 2 2 6 3 3" xfId="28236"/>
    <cellStyle name="货币 2 3 2 2 6 4" xfId="14298"/>
    <cellStyle name="货币 2 3 2 2 6 4 2" xfId="28238"/>
    <cellStyle name="货币 2 3 2 2 6 5" xfId="28231"/>
    <cellStyle name="货币 2 3 2 2 7" xfId="3113"/>
    <cellStyle name="货币 2 3 2 2 7 2" xfId="7338"/>
    <cellStyle name="货币 2 3 2 2 7 2 2" xfId="14303"/>
    <cellStyle name="货币 2 3 2 2 7 2 2 2" xfId="28241"/>
    <cellStyle name="货币 2 3 2 2 7 2 3" xfId="28240"/>
    <cellStyle name="货币 2 3 2 2 7 3" xfId="14302"/>
    <cellStyle name="货币 2 3 2 2 7 3 2" xfId="28242"/>
    <cellStyle name="货币 2 3 2 2 7 4" xfId="28239"/>
    <cellStyle name="货币 2 3 2 2 8" xfId="5242"/>
    <cellStyle name="货币 2 3 2 2 8 2" xfId="9419"/>
    <cellStyle name="货币 2 3 2 2 8 2 2" xfId="14305"/>
    <cellStyle name="货币 2 3 2 2 8 2 2 2" xfId="28245"/>
    <cellStyle name="货币 2 3 2 2 8 2 3" xfId="28244"/>
    <cellStyle name="货币 2 3 2 2 8 3" xfId="9489"/>
    <cellStyle name="货币 2 3 2 2 8 3 2" xfId="28246"/>
    <cellStyle name="货币 2 3 2 2 8 4" xfId="14304"/>
    <cellStyle name="货币 2 3 2 2 8 4 2" xfId="28247"/>
    <cellStyle name="货币 2 3 2 2 8 5" xfId="28243"/>
    <cellStyle name="货币 2 3 2 2 9" xfId="14306"/>
    <cellStyle name="货币 2 3 2 2 9 2" xfId="28248"/>
    <cellStyle name="货币 2 3 2 3" xfId="2682"/>
    <cellStyle name="货币 2 3 2 3 10" xfId="28249"/>
    <cellStyle name="货币 2 3 2 3 2" xfId="2683"/>
    <cellStyle name="货币 2 3 2 3 2 2" xfId="2684"/>
    <cellStyle name="货币 2 3 2 3 2 2 2" xfId="2685"/>
    <cellStyle name="货币 2 3 2 3 2 2 2 2" xfId="4981"/>
    <cellStyle name="货币 2 3 2 3 2 2 2 2 2" xfId="9159"/>
    <cellStyle name="货币 2 3 2 3 2 2 2 2 2 2" xfId="14312"/>
    <cellStyle name="货币 2 3 2 3 2 2 2 2 2 2 2" xfId="28255"/>
    <cellStyle name="货币 2 3 2 3 2 2 2 2 2 3" xfId="28254"/>
    <cellStyle name="货币 2 3 2 3 2 2 2 2 3" xfId="14311"/>
    <cellStyle name="货币 2 3 2 3 2 2 2 2 3 2" xfId="28256"/>
    <cellStyle name="货币 2 3 2 3 2 2 2 2 4" xfId="28253"/>
    <cellStyle name="货币 2 3 2 3 2 2 2 3" xfId="7059"/>
    <cellStyle name="货币 2 3 2 3 2 2 2 3 2" xfId="14313"/>
    <cellStyle name="货币 2 3 2 3 2 2 2 3 2 2" xfId="28258"/>
    <cellStyle name="货币 2 3 2 3 2 2 2 3 3" xfId="28257"/>
    <cellStyle name="货币 2 3 2 3 2 2 2 4" xfId="14314"/>
    <cellStyle name="货币 2 3 2 3 2 2 2 4 2" xfId="28259"/>
    <cellStyle name="货币 2 3 2 3 2 2 2 5" xfId="14310"/>
    <cellStyle name="货币 2 3 2 3 2 2 2 5 2" xfId="28260"/>
    <cellStyle name="货币 2 3 2 3 2 2 2 6" xfId="28252"/>
    <cellStyle name="货币 2 3 2 3 2 2 3" xfId="4980"/>
    <cellStyle name="货币 2 3 2 3 2 2 3 2" xfId="9158"/>
    <cellStyle name="货币 2 3 2 3 2 2 3 2 2" xfId="14316"/>
    <cellStyle name="货币 2 3 2 3 2 2 3 2 2 2" xfId="28263"/>
    <cellStyle name="货币 2 3 2 3 2 2 3 2 3" xfId="28262"/>
    <cellStyle name="货币 2 3 2 3 2 2 3 3" xfId="14315"/>
    <cellStyle name="货币 2 3 2 3 2 2 3 3 2" xfId="28264"/>
    <cellStyle name="货币 2 3 2 3 2 2 3 4" xfId="28261"/>
    <cellStyle name="货币 2 3 2 3 2 2 4" xfId="7058"/>
    <cellStyle name="货币 2 3 2 3 2 2 4 2" xfId="14317"/>
    <cellStyle name="货币 2 3 2 3 2 2 4 2 2" xfId="28266"/>
    <cellStyle name="货币 2 3 2 3 2 2 4 3" xfId="28265"/>
    <cellStyle name="货币 2 3 2 3 2 2 5" xfId="14318"/>
    <cellStyle name="货币 2 3 2 3 2 2 5 2" xfId="28267"/>
    <cellStyle name="货币 2 3 2 3 2 2 6" xfId="14309"/>
    <cellStyle name="货币 2 3 2 3 2 2 6 2" xfId="28268"/>
    <cellStyle name="货币 2 3 2 3 2 2 7" xfId="28251"/>
    <cellStyle name="货币 2 3 2 3 2 3" xfId="2686"/>
    <cellStyle name="货币 2 3 2 3 2 3 2" xfId="4982"/>
    <cellStyle name="货币 2 3 2 3 2 3 2 2" xfId="9160"/>
    <cellStyle name="货币 2 3 2 3 2 3 2 2 2" xfId="14321"/>
    <cellStyle name="货币 2 3 2 3 2 3 2 2 2 2" xfId="28272"/>
    <cellStyle name="货币 2 3 2 3 2 3 2 2 3" xfId="28271"/>
    <cellStyle name="货币 2 3 2 3 2 3 2 3" xfId="14320"/>
    <cellStyle name="货币 2 3 2 3 2 3 2 3 2" xfId="28273"/>
    <cellStyle name="货币 2 3 2 3 2 3 2 4" xfId="28270"/>
    <cellStyle name="货币 2 3 2 3 2 3 3" xfId="7060"/>
    <cellStyle name="货币 2 3 2 3 2 3 3 2" xfId="14322"/>
    <cellStyle name="货币 2 3 2 3 2 3 3 2 2" xfId="28275"/>
    <cellStyle name="货币 2 3 2 3 2 3 3 3" xfId="28274"/>
    <cellStyle name="货币 2 3 2 3 2 3 4" xfId="14323"/>
    <cellStyle name="货币 2 3 2 3 2 3 4 2" xfId="28276"/>
    <cellStyle name="货币 2 3 2 3 2 3 5" xfId="14319"/>
    <cellStyle name="货币 2 3 2 3 2 3 5 2" xfId="28277"/>
    <cellStyle name="货币 2 3 2 3 2 3 6" xfId="28269"/>
    <cellStyle name="货币 2 3 2 3 2 4" xfId="2687"/>
    <cellStyle name="货币 2 3 2 3 2 4 2" xfId="4983"/>
    <cellStyle name="货币 2 3 2 3 2 4 2 2" xfId="9161"/>
    <cellStyle name="货币 2 3 2 3 2 4 2 2 2" xfId="14326"/>
    <cellStyle name="货币 2 3 2 3 2 4 2 2 2 2" xfId="28281"/>
    <cellStyle name="货币 2 3 2 3 2 4 2 2 3" xfId="28280"/>
    <cellStyle name="货币 2 3 2 3 2 4 2 3" xfId="14325"/>
    <cellStyle name="货币 2 3 2 3 2 4 2 3 2" xfId="28282"/>
    <cellStyle name="货币 2 3 2 3 2 4 2 4" xfId="28279"/>
    <cellStyle name="货币 2 3 2 3 2 4 3" xfId="7061"/>
    <cellStyle name="货币 2 3 2 3 2 4 3 2" xfId="14327"/>
    <cellStyle name="货币 2 3 2 3 2 4 3 2 2" xfId="28284"/>
    <cellStyle name="货币 2 3 2 3 2 4 3 3" xfId="28283"/>
    <cellStyle name="货币 2 3 2 3 2 4 4" xfId="14324"/>
    <cellStyle name="货币 2 3 2 3 2 4 4 2" xfId="28285"/>
    <cellStyle name="货币 2 3 2 3 2 4 5" xfId="28278"/>
    <cellStyle name="货币 2 3 2 3 2 5" xfId="4979"/>
    <cellStyle name="货币 2 3 2 3 2 5 2" xfId="9157"/>
    <cellStyle name="货币 2 3 2 3 2 5 2 2" xfId="14329"/>
    <cellStyle name="货币 2 3 2 3 2 5 2 2 2" xfId="28288"/>
    <cellStyle name="货币 2 3 2 3 2 5 2 3" xfId="28287"/>
    <cellStyle name="货币 2 3 2 3 2 5 3" xfId="14328"/>
    <cellStyle name="货币 2 3 2 3 2 5 3 2" xfId="28289"/>
    <cellStyle name="货币 2 3 2 3 2 5 4" xfId="28286"/>
    <cellStyle name="货币 2 3 2 3 2 6" xfId="7057"/>
    <cellStyle name="货币 2 3 2 3 2 6 2" xfId="14330"/>
    <cellStyle name="货币 2 3 2 3 2 6 2 2" xfId="28291"/>
    <cellStyle name="货币 2 3 2 3 2 6 3" xfId="28290"/>
    <cellStyle name="货币 2 3 2 3 2 7" xfId="14331"/>
    <cellStyle name="货币 2 3 2 3 2 7 2" xfId="28292"/>
    <cellStyle name="货币 2 3 2 3 2 8" xfId="14308"/>
    <cellStyle name="货币 2 3 2 3 2 8 2" xfId="28293"/>
    <cellStyle name="货币 2 3 2 3 2 9" xfId="28250"/>
    <cellStyle name="货币 2 3 2 3 3" xfId="2688"/>
    <cellStyle name="货币 2 3 2 3 3 2" xfId="2689"/>
    <cellStyle name="货币 2 3 2 3 3 2 2" xfId="4985"/>
    <cellStyle name="货币 2 3 2 3 3 2 2 2" xfId="9163"/>
    <cellStyle name="货币 2 3 2 3 3 2 2 2 2" xfId="14335"/>
    <cellStyle name="货币 2 3 2 3 3 2 2 2 2 2" xfId="28298"/>
    <cellStyle name="货币 2 3 2 3 3 2 2 2 3" xfId="28297"/>
    <cellStyle name="货币 2 3 2 3 3 2 2 3" xfId="14334"/>
    <cellStyle name="货币 2 3 2 3 3 2 2 3 2" xfId="28299"/>
    <cellStyle name="货币 2 3 2 3 3 2 2 4" xfId="28296"/>
    <cellStyle name="货币 2 3 2 3 3 2 3" xfId="7063"/>
    <cellStyle name="货币 2 3 2 3 3 2 3 2" xfId="14336"/>
    <cellStyle name="货币 2 3 2 3 3 2 3 2 2" xfId="28301"/>
    <cellStyle name="货币 2 3 2 3 3 2 3 3" xfId="28300"/>
    <cellStyle name="货币 2 3 2 3 3 2 4" xfId="14337"/>
    <cellStyle name="货币 2 3 2 3 3 2 4 2" xfId="28302"/>
    <cellStyle name="货币 2 3 2 3 3 2 5" xfId="14333"/>
    <cellStyle name="货币 2 3 2 3 3 2 5 2" xfId="28303"/>
    <cellStyle name="货币 2 3 2 3 3 2 6" xfId="28295"/>
    <cellStyle name="货币 2 3 2 3 3 3" xfId="2690"/>
    <cellStyle name="货币 2 3 2 3 3 3 2" xfId="4986"/>
    <cellStyle name="货币 2 3 2 3 3 3 2 2" xfId="9164"/>
    <cellStyle name="货币 2 3 2 3 3 3 2 2 2" xfId="14340"/>
    <cellStyle name="货币 2 3 2 3 3 3 2 2 2 2" xfId="28307"/>
    <cellStyle name="货币 2 3 2 3 3 3 2 2 3" xfId="28306"/>
    <cellStyle name="货币 2 3 2 3 3 3 2 3" xfId="14339"/>
    <cellStyle name="货币 2 3 2 3 3 3 2 3 2" xfId="28308"/>
    <cellStyle name="货币 2 3 2 3 3 3 2 4" xfId="28305"/>
    <cellStyle name="货币 2 3 2 3 3 3 3" xfId="7064"/>
    <cellStyle name="货币 2 3 2 3 3 3 3 2" xfId="14341"/>
    <cellStyle name="货币 2 3 2 3 3 3 3 2 2" xfId="28310"/>
    <cellStyle name="货币 2 3 2 3 3 3 3 3" xfId="28309"/>
    <cellStyle name="货币 2 3 2 3 3 3 4" xfId="14338"/>
    <cellStyle name="货币 2 3 2 3 3 3 4 2" xfId="28311"/>
    <cellStyle name="货币 2 3 2 3 3 3 5" xfId="28304"/>
    <cellStyle name="货币 2 3 2 3 3 4" xfId="4984"/>
    <cellStyle name="货币 2 3 2 3 3 4 2" xfId="9162"/>
    <cellStyle name="货币 2 3 2 3 3 4 2 2" xfId="14343"/>
    <cellStyle name="货币 2 3 2 3 3 4 2 2 2" xfId="28314"/>
    <cellStyle name="货币 2 3 2 3 3 4 2 3" xfId="28313"/>
    <cellStyle name="货币 2 3 2 3 3 4 3" xfId="14342"/>
    <cellStyle name="货币 2 3 2 3 3 4 3 2" xfId="28315"/>
    <cellStyle name="货币 2 3 2 3 3 4 4" xfId="28312"/>
    <cellStyle name="货币 2 3 2 3 3 5" xfId="7062"/>
    <cellStyle name="货币 2 3 2 3 3 5 2" xfId="14344"/>
    <cellStyle name="货币 2 3 2 3 3 5 2 2" xfId="28317"/>
    <cellStyle name="货币 2 3 2 3 3 5 3" xfId="28316"/>
    <cellStyle name="货币 2 3 2 3 3 6" xfId="14345"/>
    <cellStyle name="货币 2 3 2 3 3 6 2" xfId="28318"/>
    <cellStyle name="货币 2 3 2 3 3 7" xfId="14332"/>
    <cellStyle name="货币 2 3 2 3 3 7 2" xfId="28319"/>
    <cellStyle name="货币 2 3 2 3 3 8" xfId="28294"/>
    <cellStyle name="货币 2 3 2 3 4" xfId="2691"/>
    <cellStyle name="货币 2 3 2 3 4 2" xfId="4987"/>
    <cellStyle name="货币 2 3 2 3 4 2 2" xfId="9165"/>
    <cellStyle name="货币 2 3 2 3 4 2 2 2" xfId="14348"/>
    <cellStyle name="货币 2 3 2 3 4 2 2 2 2" xfId="28323"/>
    <cellStyle name="货币 2 3 2 3 4 2 2 3" xfId="28322"/>
    <cellStyle name="货币 2 3 2 3 4 2 3" xfId="14347"/>
    <cellStyle name="货币 2 3 2 3 4 2 3 2" xfId="28324"/>
    <cellStyle name="货币 2 3 2 3 4 2 4" xfId="28321"/>
    <cellStyle name="货币 2 3 2 3 4 3" xfId="7065"/>
    <cellStyle name="货币 2 3 2 3 4 3 2" xfId="14349"/>
    <cellStyle name="货币 2 3 2 3 4 3 2 2" xfId="28326"/>
    <cellStyle name="货币 2 3 2 3 4 3 3" xfId="28325"/>
    <cellStyle name="货币 2 3 2 3 4 4" xfId="14350"/>
    <cellStyle name="货币 2 3 2 3 4 4 2" xfId="28327"/>
    <cellStyle name="货币 2 3 2 3 4 5" xfId="14346"/>
    <cellStyle name="货币 2 3 2 3 4 5 2" xfId="28328"/>
    <cellStyle name="货币 2 3 2 3 4 6" xfId="28320"/>
    <cellStyle name="货币 2 3 2 3 5" xfId="2692"/>
    <cellStyle name="货币 2 3 2 3 5 2" xfId="4988"/>
    <cellStyle name="货币 2 3 2 3 5 2 2" xfId="9166"/>
    <cellStyle name="货币 2 3 2 3 5 2 2 2" xfId="14353"/>
    <cellStyle name="货币 2 3 2 3 5 2 2 2 2" xfId="28332"/>
    <cellStyle name="货币 2 3 2 3 5 2 2 3" xfId="28331"/>
    <cellStyle name="货币 2 3 2 3 5 2 3" xfId="14352"/>
    <cellStyle name="货币 2 3 2 3 5 2 3 2" xfId="28333"/>
    <cellStyle name="货币 2 3 2 3 5 2 4" xfId="28330"/>
    <cellStyle name="货币 2 3 2 3 5 3" xfId="7066"/>
    <cellStyle name="货币 2 3 2 3 5 3 2" xfId="14354"/>
    <cellStyle name="货币 2 3 2 3 5 3 2 2" xfId="28335"/>
    <cellStyle name="货币 2 3 2 3 5 3 3" xfId="28334"/>
    <cellStyle name="货币 2 3 2 3 5 4" xfId="14351"/>
    <cellStyle name="货币 2 3 2 3 5 4 2" xfId="28336"/>
    <cellStyle name="货币 2 3 2 3 5 5" xfId="28329"/>
    <cellStyle name="货币 2 3 2 3 6" xfId="4978"/>
    <cellStyle name="货币 2 3 2 3 6 2" xfId="9156"/>
    <cellStyle name="货币 2 3 2 3 6 2 2" xfId="14356"/>
    <cellStyle name="货币 2 3 2 3 6 2 2 2" xfId="28339"/>
    <cellStyle name="货币 2 3 2 3 6 2 3" xfId="28338"/>
    <cellStyle name="货币 2 3 2 3 6 3" xfId="14355"/>
    <cellStyle name="货币 2 3 2 3 6 3 2" xfId="28340"/>
    <cellStyle name="货币 2 3 2 3 6 4" xfId="28337"/>
    <cellStyle name="货币 2 3 2 3 7" xfId="7056"/>
    <cellStyle name="货币 2 3 2 3 7 2" xfId="14357"/>
    <cellStyle name="货币 2 3 2 3 7 2 2" xfId="28342"/>
    <cellStyle name="货币 2 3 2 3 7 3" xfId="28341"/>
    <cellStyle name="货币 2 3 2 3 8" xfId="14358"/>
    <cellStyle name="货币 2 3 2 3 8 2" xfId="28343"/>
    <cellStyle name="货币 2 3 2 3 9" xfId="14307"/>
    <cellStyle name="货币 2 3 2 3 9 2" xfId="28344"/>
    <cellStyle name="货币 2 3 2 4" xfId="2693"/>
    <cellStyle name="货币 2 3 2 4 2" xfId="2694"/>
    <cellStyle name="货币 2 3 2 4 2 2" xfId="2695"/>
    <cellStyle name="货币 2 3 2 4 2 2 2" xfId="4991"/>
    <cellStyle name="货币 2 3 2 4 2 2 2 2" xfId="9169"/>
    <cellStyle name="货币 2 3 2 4 2 2 2 2 2" xfId="14363"/>
    <cellStyle name="货币 2 3 2 4 2 2 2 2 2 2" xfId="28350"/>
    <cellStyle name="货币 2 3 2 4 2 2 2 2 3" xfId="28349"/>
    <cellStyle name="货币 2 3 2 4 2 2 2 3" xfId="14362"/>
    <cellStyle name="货币 2 3 2 4 2 2 2 3 2" xfId="28351"/>
    <cellStyle name="货币 2 3 2 4 2 2 2 4" xfId="28348"/>
    <cellStyle name="货币 2 3 2 4 2 2 3" xfId="7069"/>
    <cellStyle name="货币 2 3 2 4 2 2 3 2" xfId="14364"/>
    <cellStyle name="货币 2 3 2 4 2 2 3 2 2" xfId="28353"/>
    <cellStyle name="货币 2 3 2 4 2 2 3 3" xfId="28352"/>
    <cellStyle name="货币 2 3 2 4 2 2 4" xfId="14365"/>
    <cellStyle name="货币 2 3 2 4 2 2 4 2" xfId="28354"/>
    <cellStyle name="货币 2 3 2 4 2 2 5" xfId="14361"/>
    <cellStyle name="货币 2 3 2 4 2 2 5 2" xfId="28355"/>
    <cellStyle name="货币 2 3 2 4 2 2 6" xfId="28347"/>
    <cellStyle name="货币 2 3 2 4 2 3" xfId="2696"/>
    <cellStyle name="货币 2 3 2 4 2 3 2" xfId="4992"/>
    <cellStyle name="货币 2 3 2 4 2 3 2 2" xfId="9170"/>
    <cellStyle name="货币 2 3 2 4 2 3 2 2 2" xfId="14368"/>
    <cellStyle name="货币 2 3 2 4 2 3 2 2 2 2" xfId="28359"/>
    <cellStyle name="货币 2 3 2 4 2 3 2 2 3" xfId="28358"/>
    <cellStyle name="货币 2 3 2 4 2 3 2 3" xfId="14367"/>
    <cellStyle name="货币 2 3 2 4 2 3 2 3 2" xfId="28360"/>
    <cellStyle name="货币 2 3 2 4 2 3 2 4" xfId="28357"/>
    <cellStyle name="货币 2 3 2 4 2 3 3" xfId="7070"/>
    <cellStyle name="货币 2 3 2 4 2 3 3 2" xfId="14369"/>
    <cellStyle name="货币 2 3 2 4 2 3 3 2 2" xfId="28362"/>
    <cellStyle name="货币 2 3 2 4 2 3 3 3" xfId="28361"/>
    <cellStyle name="货币 2 3 2 4 2 3 4" xfId="14366"/>
    <cellStyle name="货币 2 3 2 4 2 3 4 2" xfId="28363"/>
    <cellStyle name="货币 2 3 2 4 2 3 5" xfId="28356"/>
    <cellStyle name="货币 2 3 2 4 2 4" xfId="4990"/>
    <cellStyle name="货币 2 3 2 4 2 4 2" xfId="9168"/>
    <cellStyle name="货币 2 3 2 4 2 4 2 2" xfId="14371"/>
    <cellStyle name="货币 2 3 2 4 2 4 2 2 2" xfId="28366"/>
    <cellStyle name="货币 2 3 2 4 2 4 2 3" xfId="28365"/>
    <cellStyle name="货币 2 3 2 4 2 4 3" xfId="14370"/>
    <cellStyle name="货币 2 3 2 4 2 4 3 2" xfId="28367"/>
    <cellStyle name="货币 2 3 2 4 2 4 4" xfId="28364"/>
    <cellStyle name="货币 2 3 2 4 2 5" xfId="7068"/>
    <cellStyle name="货币 2 3 2 4 2 5 2" xfId="14372"/>
    <cellStyle name="货币 2 3 2 4 2 5 2 2" xfId="28369"/>
    <cellStyle name="货币 2 3 2 4 2 5 3" xfId="28368"/>
    <cellStyle name="货币 2 3 2 4 2 6" xfId="14373"/>
    <cellStyle name="货币 2 3 2 4 2 6 2" xfId="28370"/>
    <cellStyle name="货币 2 3 2 4 2 7" xfId="14360"/>
    <cellStyle name="货币 2 3 2 4 2 7 2" xfId="28371"/>
    <cellStyle name="货币 2 3 2 4 2 8" xfId="28346"/>
    <cellStyle name="货币 2 3 2 4 3" xfId="2697"/>
    <cellStyle name="货币 2 3 2 4 3 2" xfId="2698"/>
    <cellStyle name="货币 2 3 2 4 3 2 2" xfId="4994"/>
    <cellStyle name="货币 2 3 2 4 3 2 2 2" xfId="9172"/>
    <cellStyle name="货币 2 3 2 4 3 2 2 2 2" xfId="14377"/>
    <cellStyle name="货币 2 3 2 4 3 2 2 2 2 2" xfId="28376"/>
    <cellStyle name="货币 2 3 2 4 3 2 2 2 3" xfId="28375"/>
    <cellStyle name="货币 2 3 2 4 3 2 2 3" xfId="14376"/>
    <cellStyle name="货币 2 3 2 4 3 2 2 3 2" xfId="28377"/>
    <cellStyle name="货币 2 3 2 4 3 2 2 4" xfId="28374"/>
    <cellStyle name="货币 2 3 2 4 3 2 3" xfId="7072"/>
    <cellStyle name="货币 2 3 2 4 3 2 3 2" xfId="14378"/>
    <cellStyle name="货币 2 3 2 4 3 2 3 2 2" xfId="28379"/>
    <cellStyle name="货币 2 3 2 4 3 2 3 3" xfId="28378"/>
    <cellStyle name="货币 2 3 2 4 3 2 4" xfId="14375"/>
    <cellStyle name="货币 2 3 2 4 3 2 4 2" xfId="28380"/>
    <cellStyle name="货币 2 3 2 4 3 2 5" xfId="28373"/>
    <cellStyle name="货币 2 3 2 4 3 3" xfId="4993"/>
    <cellStyle name="货币 2 3 2 4 3 3 2" xfId="9171"/>
    <cellStyle name="货币 2 3 2 4 3 3 2 2" xfId="14380"/>
    <cellStyle name="货币 2 3 2 4 3 3 2 2 2" xfId="28383"/>
    <cellStyle name="货币 2 3 2 4 3 3 2 3" xfId="28382"/>
    <cellStyle name="货币 2 3 2 4 3 3 3" xfId="14379"/>
    <cellStyle name="货币 2 3 2 4 3 3 3 2" xfId="28384"/>
    <cellStyle name="货币 2 3 2 4 3 3 4" xfId="28381"/>
    <cellStyle name="货币 2 3 2 4 3 4" xfId="7071"/>
    <cellStyle name="货币 2 3 2 4 3 4 2" xfId="14381"/>
    <cellStyle name="货币 2 3 2 4 3 4 2 2" xfId="28386"/>
    <cellStyle name="货币 2 3 2 4 3 4 3" xfId="28385"/>
    <cellStyle name="货币 2 3 2 4 3 5" xfId="14382"/>
    <cellStyle name="货币 2 3 2 4 3 5 2" xfId="28387"/>
    <cellStyle name="货币 2 3 2 4 3 6" xfId="14374"/>
    <cellStyle name="货币 2 3 2 4 3 6 2" xfId="28388"/>
    <cellStyle name="货币 2 3 2 4 3 7" xfId="28372"/>
    <cellStyle name="货币 2 3 2 4 4" xfId="2699"/>
    <cellStyle name="货币 2 3 2 4 4 2" xfId="4995"/>
    <cellStyle name="货币 2 3 2 4 4 2 2" xfId="9173"/>
    <cellStyle name="货币 2 3 2 4 4 2 2 2" xfId="14385"/>
    <cellStyle name="货币 2 3 2 4 4 2 2 2 2" xfId="28392"/>
    <cellStyle name="货币 2 3 2 4 4 2 2 3" xfId="28391"/>
    <cellStyle name="货币 2 3 2 4 4 2 3" xfId="14384"/>
    <cellStyle name="货币 2 3 2 4 4 2 3 2" xfId="28393"/>
    <cellStyle name="货币 2 3 2 4 4 2 4" xfId="28390"/>
    <cellStyle name="货币 2 3 2 4 4 3" xfId="7073"/>
    <cellStyle name="货币 2 3 2 4 4 3 2" xfId="14386"/>
    <cellStyle name="货币 2 3 2 4 4 3 2 2" xfId="28395"/>
    <cellStyle name="货币 2 3 2 4 4 3 3" xfId="28394"/>
    <cellStyle name="货币 2 3 2 4 4 4" xfId="14383"/>
    <cellStyle name="货币 2 3 2 4 4 4 2" xfId="28396"/>
    <cellStyle name="货币 2 3 2 4 4 5" xfId="28389"/>
    <cellStyle name="货币 2 3 2 4 5" xfId="4989"/>
    <cellStyle name="货币 2 3 2 4 5 2" xfId="9167"/>
    <cellStyle name="货币 2 3 2 4 5 2 2" xfId="14388"/>
    <cellStyle name="货币 2 3 2 4 5 2 2 2" xfId="28399"/>
    <cellStyle name="货币 2 3 2 4 5 2 3" xfId="28398"/>
    <cellStyle name="货币 2 3 2 4 5 3" xfId="14387"/>
    <cellStyle name="货币 2 3 2 4 5 3 2" xfId="28400"/>
    <cellStyle name="货币 2 3 2 4 5 4" xfId="28397"/>
    <cellStyle name="货币 2 3 2 4 6" xfId="7067"/>
    <cellStyle name="货币 2 3 2 4 6 2" xfId="14389"/>
    <cellStyle name="货币 2 3 2 4 6 2 2" xfId="28402"/>
    <cellStyle name="货币 2 3 2 4 6 3" xfId="28401"/>
    <cellStyle name="货币 2 3 2 4 7" xfId="14390"/>
    <cellStyle name="货币 2 3 2 4 7 2" xfId="28403"/>
    <cellStyle name="货币 2 3 2 4 8" xfId="14359"/>
    <cellStyle name="货币 2 3 2 4 8 2" xfId="28404"/>
    <cellStyle name="货币 2 3 2 4 9" xfId="28345"/>
    <cellStyle name="货币 2 3 2 5" xfId="2700"/>
    <cellStyle name="货币 2 3 2 5 2" xfId="2701"/>
    <cellStyle name="货币 2 3 2 5 2 2" xfId="4997"/>
    <cellStyle name="货币 2 3 2 5 2 2 2" xfId="9175"/>
    <cellStyle name="货币 2 3 2 5 2 2 2 2" xfId="14394"/>
    <cellStyle name="货币 2 3 2 5 2 2 2 2 2" xfId="28409"/>
    <cellStyle name="货币 2 3 2 5 2 2 2 3" xfId="28408"/>
    <cellStyle name="货币 2 3 2 5 2 2 3" xfId="14393"/>
    <cellStyle name="货币 2 3 2 5 2 2 3 2" xfId="28410"/>
    <cellStyle name="货币 2 3 2 5 2 2 4" xfId="28407"/>
    <cellStyle name="货币 2 3 2 5 2 3" xfId="7075"/>
    <cellStyle name="货币 2 3 2 5 2 3 2" xfId="14395"/>
    <cellStyle name="货币 2 3 2 5 2 3 2 2" xfId="28412"/>
    <cellStyle name="货币 2 3 2 5 2 3 3" xfId="28411"/>
    <cellStyle name="货币 2 3 2 5 2 4" xfId="14396"/>
    <cellStyle name="货币 2 3 2 5 2 4 2" xfId="28413"/>
    <cellStyle name="货币 2 3 2 5 2 5" xfId="14392"/>
    <cellStyle name="货币 2 3 2 5 2 5 2" xfId="28414"/>
    <cellStyle name="货币 2 3 2 5 2 6" xfId="28406"/>
    <cellStyle name="货币 2 3 2 5 3" xfId="2702"/>
    <cellStyle name="货币 2 3 2 5 3 2" xfId="4998"/>
    <cellStyle name="货币 2 3 2 5 3 2 2" xfId="9176"/>
    <cellStyle name="货币 2 3 2 5 3 2 2 2" xfId="14399"/>
    <cellStyle name="货币 2 3 2 5 3 2 2 2 2" xfId="28418"/>
    <cellStyle name="货币 2 3 2 5 3 2 2 3" xfId="28417"/>
    <cellStyle name="货币 2 3 2 5 3 2 3" xfId="14398"/>
    <cellStyle name="货币 2 3 2 5 3 2 3 2" xfId="28419"/>
    <cellStyle name="货币 2 3 2 5 3 2 4" xfId="28416"/>
    <cellStyle name="货币 2 3 2 5 3 3" xfId="7076"/>
    <cellStyle name="货币 2 3 2 5 3 3 2" xfId="14400"/>
    <cellStyle name="货币 2 3 2 5 3 3 2 2" xfId="28421"/>
    <cellStyle name="货币 2 3 2 5 3 3 3" xfId="28420"/>
    <cellStyle name="货币 2 3 2 5 3 4" xfId="14397"/>
    <cellStyle name="货币 2 3 2 5 3 4 2" xfId="28422"/>
    <cellStyle name="货币 2 3 2 5 3 5" xfId="28415"/>
    <cellStyle name="货币 2 3 2 5 4" xfId="4996"/>
    <cellStyle name="货币 2 3 2 5 4 2" xfId="9174"/>
    <cellStyle name="货币 2 3 2 5 4 2 2" xfId="14402"/>
    <cellStyle name="货币 2 3 2 5 4 2 2 2" xfId="28425"/>
    <cellStyle name="货币 2 3 2 5 4 2 3" xfId="28424"/>
    <cellStyle name="货币 2 3 2 5 4 3" xfId="14401"/>
    <cellStyle name="货币 2 3 2 5 4 3 2" xfId="28426"/>
    <cellStyle name="货币 2 3 2 5 4 4" xfId="28423"/>
    <cellStyle name="货币 2 3 2 5 5" xfId="7074"/>
    <cellStyle name="货币 2 3 2 5 5 2" xfId="14403"/>
    <cellStyle name="货币 2 3 2 5 5 2 2" xfId="28428"/>
    <cellStyle name="货币 2 3 2 5 5 3" xfId="28427"/>
    <cellStyle name="货币 2 3 2 5 6" xfId="14404"/>
    <cellStyle name="货币 2 3 2 5 6 2" xfId="28429"/>
    <cellStyle name="货币 2 3 2 5 7" xfId="14391"/>
    <cellStyle name="货币 2 3 2 5 7 2" xfId="28430"/>
    <cellStyle name="货币 2 3 2 5 8" xfId="28405"/>
    <cellStyle name="货币 2 3 2 6" xfId="2703"/>
    <cellStyle name="货币 2 3 2 6 2" xfId="2704"/>
    <cellStyle name="货币 2 3 2 6 2 2" xfId="5000"/>
    <cellStyle name="货币 2 3 2 6 2 2 2" xfId="9178"/>
    <cellStyle name="货币 2 3 2 6 2 2 2 2" xfId="14408"/>
    <cellStyle name="货币 2 3 2 6 2 2 2 2 2" xfId="28435"/>
    <cellStyle name="货币 2 3 2 6 2 2 2 3" xfId="28434"/>
    <cellStyle name="货币 2 3 2 6 2 2 3" xfId="14407"/>
    <cellStyle name="货币 2 3 2 6 2 2 3 2" xfId="28436"/>
    <cellStyle name="货币 2 3 2 6 2 2 4" xfId="28433"/>
    <cellStyle name="货币 2 3 2 6 2 3" xfId="7078"/>
    <cellStyle name="货币 2 3 2 6 2 3 2" xfId="14409"/>
    <cellStyle name="货币 2 3 2 6 2 3 2 2" xfId="28438"/>
    <cellStyle name="货币 2 3 2 6 2 3 3" xfId="28437"/>
    <cellStyle name="货币 2 3 2 6 2 4" xfId="14406"/>
    <cellStyle name="货币 2 3 2 6 2 4 2" xfId="28439"/>
    <cellStyle name="货币 2 3 2 6 2 5" xfId="28432"/>
    <cellStyle name="货币 2 3 2 6 3" xfId="4999"/>
    <cellStyle name="货币 2 3 2 6 3 2" xfId="9177"/>
    <cellStyle name="货币 2 3 2 6 3 2 2" xfId="14411"/>
    <cellStyle name="货币 2 3 2 6 3 2 2 2" xfId="28442"/>
    <cellStyle name="货币 2 3 2 6 3 2 3" xfId="28441"/>
    <cellStyle name="货币 2 3 2 6 3 3" xfId="14410"/>
    <cellStyle name="货币 2 3 2 6 3 3 2" xfId="28443"/>
    <cellStyle name="货币 2 3 2 6 3 4" xfId="28440"/>
    <cellStyle name="货币 2 3 2 6 4" xfId="7077"/>
    <cellStyle name="货币 2 3 2 6 4 2" xfId="14412"/>
    <cellStyle name="货币 2 3 2 6 4 2 2" xfId="28445"/>
    <cellStyle name="货币 2 3 2 6 4 3" xfId="28444"/>
    <cellStyle name="货币 2 3 2 6 5" xfId="14413"/>
    <cellStyle name="货币 2 3 2 6 5 2" xfId="28446"/>
    <cellStyle name="货币 2 3 2 6 6" xfId="14405"/>
    <cellStyle name="货币 2 3 2 6 6 2" xfId="28447"/>
    <cellStyle name="货币 2 3 2 6 7" xfId="28431"/>
    <cellStyle name="货币 2 3 2 7" xfId="2705"/>
    <cellStyle name="货币 2 3 2 7 2" xfId="5001"/>
    <cellStyle name="货币 2 3 2 7 2 2" xfId="9179"/>
    <cellStyle name="货币 2 3 2 7 2 2 2" xfId="14416"/>
    <cellStyle name="货币 2 3 2 7 2 2 2 2" xfId="28451"/>
    <cellStyle name="货币 2 3 2 7 2 2 3" xfId="28450"/>
    <cellStyle name="货币 2 3 2 7 2 3" xfId="14415"/>
    <cellStyle name="货币 2 3 2 7 2 3 2" xfId="28452"/>
    <cellStyle name="货币 2 3 2 7 2 4" xfId="28449"/>
    <cellStyle name="货币 2 3 2 7 3" xfId="7079"/>
    <cellStyle name="货币 2 3 2 7 3 2" xfId="14417"/>
    <cellStyle name="货币 2 3 2 7 3 2 2" xfId="28454"/>
    <cellStyle name="货币 2 3 2 7 3 3" xfId="28453"/>
    <cellStyle name="货币 2 3 2 7 4" xfId="14414"/>
    <cellStyle name="货币 2 3 2 7 4 2" xfId="28455"/>
    <cellStyle name="货币 2 3 2 7 5" xfId="28448"/>
    <cellStyle name="货币 2 3 2 8" xfId="3112"/>
    <cellStyle name="货币 2 3 2 8 2" xfId="7337"/>
    <cellStyle name="货币 2 3 2 8 2 2" xfId="14419"/>
    <cellStyle name="货币 2 3 2 8 2 2 2" xfId="28458"/>
    <cellStyle name="货币 2 3 2 8 2 3" xfId="28457"/>
    <cellStyle name="货币 2 3 2 8 3" xfId="14418"/>
    <cellStyle name="货币 2 3 2 8 3 2" xfId="28459"/>
    <cellStyle name="货币 2 3 2 8 4" xfId="28456"/>
    <cellStyle name="货币 2 3 2 9" xfId="5241"/>
    <cellStyle name="货币 2 3 2 9 2" xfId="9418"/>
    <cellStyle name="货币 2 3 2 9 2 2" xfId="14421"/>
    <cellStyle name="货币 2 3 2 9 2 2 2" xfId="28462"/>
    <cellStyle name="货币 2 3 2 9 2 3" xfId="28461"/>
    <cellStyle name="货币 2 3 2 9 3" xfId="9488"/>
    <cellStyle name="货币 2 3 2 9 3 2" xfId="28463"/>
    <cellStyle name="货币 2 3 2 9 4" xfId="14420"/>
    <cellStyle name="货币 2 3 2 9 4 2" xfId="28464"/>
    <cellStyle name="货币 2 3 2 9 5" xfId="28460"/>
    <cellStyle name="货币 2 3 3" xfId="2706"/>
    <cellStyle name="货币 2 3 3 10" xfId="14422"/>
    <cellStyle name="货币 2 3 3 10 2" xfId="28466"/>
    <cellStyle name="货币 2 3 3 11" xfId="28465"/>
    <cellStyle name="货币 2 3 3 2" xfId="2707"/>
    <cellStyle name="货币 2 3 3 2 10" xfId="28467"/>
    <cellStyle name="货币 2 3 3 2 2" xfId="2708"/>
    <cellStyle name="货币 2 3 3 2 2 2" xfId="2709"/>
    <cellStyle name="货币 2 3 3 2 2 2 2" xfId="2710"/>
    <cellStyle name="货币 2 3 3 2 2 2 2 2" xfId="5005"/>
    <cellStyle name="货币 2 3 3 2 2 2 2 2 2" xfId="9183"/>
    <cellStyle name="货币 2 3 3 2 2 2 2 2 2 2" xfId="14428"/>
    <cellStyle name="货币 2 3 3 2 2 2 2 2 2 2 2" xfId="28473"/>
    <cellStyle name="货币 2 3 3 2 2 2 2 2 2 3" xfId="28472"/>
    <cellStyle name="货币 2 3 3 2 2 2 2 2 3" xfId="14427"/>
    <cellStyle name="货币 2 3 3 2 2 2 2 2 3 2" xfId="28474"/>
    <cellStyle name="货币 2 3 3 2 2 2 2 2 4" xfId="28471"/>
    <cellStyle name="货币 2 3 3 2 2 2 2 3" xfId="7083"/>
    <cellStyle name="货币 2 3 3 2 2 2 2 3 2" xfId="14429"/>
    <cellStyle name="货币 2 3 3 2 2 2 2 3 2 2" xfId="28476"/>
    <cellStyle name="货币 2 3 3 2 2 2 2 3 3" xfId="28475"/>
    <cellStyle name="货币 2 3 3 2 2 2 2 4" xfId="14430"/>
    <cellStyle name="货币 2 3 3 2 2 2 2 4 2" xfId="28477"/>
    <cellStyle name="货币 2 3 3 2 2 2 2 5" xfId="14426"/>
    <cellStyle name="货币 2 3 3 2 2 2 2 5 2" xfId="28478"/>
    <cellStyle name="货币 2 3 3 2 2 2 2 6" xfId="28470"/>
    <cellStyle name="货币 2 3 3 2 2 2 3" xfId="5004"/>
    <cellStyle name="货币 2 3 3 2 2 2 3 2" xfId="9182"/>
    <cellStyle name="货币 2 3 3 2 2 2 3 2 2" xfId="14432"/>
    <cellStyle name="货币 2 3 3 2 2 2 3 2 2 2" xfId="28481"/>
    <cellStyle name="货币 2 3 3 2 2 2 3 2 3" xfId="28480"/>
    <cellStyle name="货币 2 3 3 2 2 2 3 3" xfId="14431"/>
    <cellStyle name="货币 2 3 3 2 2 2 3 3 2" xfId="28482"/>
    <cellStyle name="货币 2 3 3 2 2 2 3 4" xfId="28479"/>
    <cellStyle name="货币 2 3 3 2 2 2 4" xfId="7082"/>
    <cellStyle name="货币 2 3 3 2 2 2 4 2" xfId="14433"/>
    <cellStyle name="货币 2 3 3 2 2 2 4 2 2" xfId="28484"/>
    <cellStyle name="货币 2 3 3 2 2 2 4 3" xfId="28483"/>
    <cellStyle name="货币 2 3 3 2 2 2 5" xfId="14434"/>
    <cellStyle name="货币 2 3 3 2 2 2 5 2" xfId="28485"/>
    <cellStyle name="货币 2 3 3 2 2 2 6" xfId="14425"/>
    <cellStyle name="货币 2 3 3 2 2 2 6 2" xfId="28486"/>
    <cellStyle name="货币 2 3 3 2 2 2 7" xfId="28469"/>
    <cellStyle name="货币 2 3 3 2 2 3" xfId="2711"/>
    <cellStyle name="货币 2 3 3 2 2 3 2" xfId="5006"/>
    <cellStyle name="货币 2 3 3 2 2 3 2 2" xfId="9184"/>
    <cellStyle name="货币 2 3 3 2 2 3 2 2 2" xfId="14437"/>
    <cellStyle name="货币 2 3 3 2 2 3 2 2 2 2" xfId="28490"/>
    <cellStyle name="货币 2 3 3 2 2 3 2 2 3" xfId="28489"/>
    <cellStyle name="货币 2 3 3 2 2 3 2 3" xfId="14436"/>
    <cellStyle name="货币 2 3 3 2 2 3 2 3 2" xfId="28491"/>
    <cellStyle name="货币 2 3 3 2 2 3 2 4" xfId="28488"/>
    <cellStyle name="货币 2 3 3 2 2 3 3" xfId="7084"/>
    <cellStyle name="货币 2 3 3 2 2 3 3 2" xfId="14438"/>
    <cellStyle name="货币 2 3 3 2 2 3 3 2 2" xfId="28493"/>
    <cellStyle name="货币 2 3 3 2 2 3 3 3" xfId="28492"/>
    <cellStyle name="货币 2 3 3 2 2 3 4" xfId="14439"/>
    <cellStyle name="货币 2 3 3 2 2 3 4 2" xfId="28494"/>
    <cellStyle name="货币 2 3 3 2 2 3 5" xfId="14435"/>
    <cellStyle name="货币 2 3 3 2 2 3 5 2" xfId="28495"/>
    <cellStyle name="货币 2 3 3 2 2 3 6" xfId="28487"/>
    <cellStyle name="货币 2 3 3 2 2 4" xfId="2712"/>
    <cellStyle name="货币 2 3 3 2 2 4 2" xfId="5007"/>
    <cellStyle name="货币 2 3 3 2 2 4 2 2" xfId="9185"/>
    <cellStyle name="货币 2 3 3 2 2 4 2 2 2" xfId="14442"/>
    <cellStyle name="货币 2 3 3 2 2 4 2 2 2 2" xfId="28499"/>
    <cellStyle name="货币 2 3 3 2 2 4 2 2 3" xfId="28498"/>
    <cellStyle name="货币 2 3 3 2 2 4 2 3" xfId="14441"/>
    <cellStyle name="货币 2 3 3 2 2 4 2 3 2" xfId="28500"/>
    <cellStyle name="货币 2 3 3 2 2 4 2 4" xfId="28497"/>
    <cellStyle name="货币 2 3 3 2 2 4 3" xfId="7085"/>
    <cellStyle name="货币 2 3 3 2 2 4 3 2" xfId="14443"/>
    <cellStyle name="货币 2 3 3 2 2 4 3 2 2" xfId="28502"/>
    <cellStyle name="货币 2 3 3 2 2 4 3 3" xfId="28501"/>
    <cellStyle name="货币 2 3 3 2 2 4 4" xfId="14440"/>
    <cellStyle name="货币 2 3 3 2 2 4 4 2" xfId="28503"/>
    <cellStyle name="货币 2 3 3 2 2 4 5" xfId="28496"/>
    <cellStyle name="货币 2 3 3 2 2 5" xfId="5003"/>
    <cellStyle name="货币 2 3 3 2 2 5 2" xfId="9181"/>
    <cellStyle name="货币 2 3 3 2 2 5 2 2" xfId="14445"/>
    <cellStyle name="货币 2 3 3 2 2 5 2 2 2" xfId="28506"/>
    <cellStyle name="货币 2 3 3 2 2 5 2 3" xfId="28505"/>
    <cellStyle name="货币 2 3 3 2 2 5 3" xfId="14444"/>
    <cellStyle name="货币 2 3 3 2 2 5 3 2" xfId="28507"/>
    <cellStyle name="货币 2 3 3 2 2 5 4" xfId="28504"/>
    <cellStyle name="货币 2 3 3 2 2 6" xfId="7081"/>
    <cellStyle name="货币 2 3 3 2 2 6 2" xfId="14446"/>
    <cellStyle name="货币 2 3 3 2 2 6 2 2" xfId="28509"/>
    <cellStyle name="货币 2 3 3 2 2 6 3" xfId="28508"/>
    <cellStyle name="货币 2 3 3 2 2 7" xfId="14447"/>
    <cellStyle name="货币 2 3 3 2 2 7 2" xfId="28510"/>
    <cellStyle name="货币 2 3 3 2 2 8" xfId="14424"/>
    <cellStyle name="货币 2 3 3 2 2 8 2" xfId="28511"/>
    <cellStyle name="货币 2 3 3 2 2 9" xfId="28468"/>
    <cellStyle name="货币 2 3 3 2 3" xfId="2713"/>
    <cellStyle name="货币 2 3 3 2 3 2" xfId="2714"/>
    <cellStyle name="货币 2 3 3 2 3 2 2" xfId="5009"/>
    <cellStyle name="货币 2 3 3 2 3 2 2 2" xfId="9187"/>
    <cellStyle name="货币 2 3 3 2 3 2 2 2 2" xfId="14451"/>
    <cellStyle name="货币 2 3 3 2 3 2 2 2 2 2" xfId="28516"/>
    <cellStyle name="货币 2 3 3 2 3 2 2 2 3" xfId="28515"/>
    <cellStyle name="货币 2 3 3 2 3 2 2 3" xfId="14450"/>
    <cellStyle name="货币 2 3 3 2 3 2 2 3 2" xfId="28517"/>
    <cellStyle name="货币 2 3 3 2 3 2 2 4" xfId="28514"/>
    <cellStyle name="货币 2 3 3 2 3 2 3" xfId="7087"/>
    <cellStyle name="货币 2 3 3 2 3 2 3 2" xfId="14452"/>
    <cellStyle name="货币 2 3 3 2 3 2 3 2 2" xfId="28519"/>
    <cellStyle name="货币 2 3 3 2 3 2 3 3" xfId="28518"/>
    <cellStyle name="货币 2 3 3 2 3 2 4" xfId="14453"/>
    <cellStyle name="货币 2 3 3 2 3 2 4 2" xfId="28520"/>
    <cellStyle name="货币 2 3 3 2 3 2 5" xfId="14449"/>
    <cellStyle name="货币 2 3 3 2 3 2 5 2" xfId="28521"/>
    <cellStyle name="货币 2 3 3 2 3 2 6" xfId="28513"/>
    <cellStyle name="货币 2 3 3 2 3 3" xfId="2715"/>
    <cellStyle name="货币 2 3 3 2 3 3 2" xfId="5010"/>
    <cellStyle name="货币 2 3 3 2 3 3 2 2" xfId="9188"/>
    <cellStyle name="货币 2 3 3 2 3 3 2 2 2" xfId="14456"/>
    <cellStyle name="货币 2 3 3 2 3 3 2 2 2 2" xfId="28525"/>
    <cellStyle name="货币 2 3 3 2 3 3 2 2 3" xfId="28524"/>
    <cellStyle name="货币 2 3 3 2 3 3 2 3" xfId="14455"/>
    <cellStyle name="货币 2 3 3 2 3 3 2 3 2" xfId="28526"/>
    <cellStyle name="货币 2 3 3 2 3 3 2 4" xfId="28523"/>
    <cellStyle name="货币 2 3 3 2 3 3 3" xfId="7088"/>
    <cellStyle name="货币 2 3 3 2 3 3 3 2" xfId="14457"/>
    <cellStyle name="货币 2 3 3 2 3 3 3 2 2" xfId="28528"/>
    <cellStyle name="货币 2 3 3 2 3 3 3 3" xfId="28527"/>
    <cellStyle name="货币 2 3 3 2 3 3 4" xfId="14454"/>
    <cellStyle name="货币 2 3 3 2 3 3 4 2" xfId="28529"/>
    <cellStyle name="货币 2 3 3 2 3 3 5" xfId="28522"/>
    <cellStyle name="货币 2 3 3 2 3 4" xfId="5008"/>
    <cellStyle name="货币 2 3 3 2 3 4 2" xfId="9186"/>
    <cellStyle name="货币 2 3 3 2 3 4 2 2" xfId="14459"/>
    <cellStyle name="货币 2 3 3 2 3 4 2 2 2" xfId="28532"/>
    <cellStyle name="货币 2 3 3 2 3 4 2 3" xfId="28531"/>
    <cellStyle name="货币 2 3 3 2 3 4 3" xfId="14458"/>
    <cellStyle name="货币 2 3 3 2 3 4 3 2" xfId="28533"/>
    <cellStyle name="货币 2 3 3 2 3 4 4" xfId="28530"/>
    <cellStyle name="货币 2 3 3 2 3 5" xfId="7086"/>
    <cellStyle name="货币 2 3 3 2 3 5 2" xfId="14460"/>
    <cellStyle name="货币 2 3 3 2 3 5 2 2" xfId="28535"/>
    <cellStyle name="货币 2 3 3 2 3 5 3" xfId="28534"/>
    <cellStyle name="货币 2 3 3 2 3 6" xfId="14461"/>
    <cellStyle name="货币 2 3 3 2 3 6 2" xfId="28536"/>
    <cellStyle name="货币 2 3 3 2 3 7" xfId="14448"/>
    <cellStyle name="货币 2 3 3 2 3 7 2" xfId="28537"/>
    <cellStyle name="货币 2 3 3 2 3 8" xfId="28512"/>
    <cellStyle name="货币 2 3 3 2 4" xfId="2716"/>
    <cellStyle name="货币 2 3 3 2 4 2" xfId="5011"/>
    <cellStyle name="货币 2 3 3 2 4 2 2" xfId="9189"/>
    <cellStyle name="货币 2 3 3 2 4 2 2 2" xfId="14464"/>
    <cellStyle name="货币 2 3 3 2 4 2 2 2 2" xfId="28541"/>
    <cellStyle name="货币 2 3 3 2 4 2 2 3" xfId="28540"/>
    <cellStyle name="货币 2 3 3 2 4 2 3" xfId="14463"/>
    <cellStyle name="货币 2 3 3 2 4 2 3 2" xfId="28542"/>
    <cellStyle name="货币 2 3 3 2 4 2 4" xfId="28539"/>
    <cellStyle name="货币 2 3 3 2 4 3" xfId="7089"/>
    <cellStyle name="货币 2 3 3 2 4 3 2" xfId="14465"/>
    <cellStyle name="货币 2 3 3 2 4 3 2 2" xfId="28544"/>
    <cellStyle name="货币 2 3 3 2 4 3 3" xfId="28543"/>
    <cellStyle name="货币 2 3 3 2 4 4" xfId="14466"/>
    <cellStyle name="货币 2 3 3 2 4 4 2" xfId="28545"/>
    <cellStyle name="货币 2 3 3 2 4 5" xfId="14462"/>
    <cellStyle name="货币 2 3 3 2 4 5 2" xfId="28546"/>
    <cellStyle name="货币 2 3 3 2 4 6" xfId="28538"/>
    <cellStyle name="货币 2 3 3 2 5" xfId="2717"/>
    <cellStyle name="货币 2 3 3 2 5 2" xfId="5012"/>
    <cellStyle name="货币 2 3 3 2 5 2 2" xfId="9190"/>
    <cellStyle name="货币 2 3 3 2 5 2 2 2" xfId="14469"/>
    <cellStyle name="货币 2 3 3 2 5 2 2 2 2" xfId="28550"/>
    <cellStyle name="货币 2 3 3 2 5 2 2 3" xfId="28549"/>
    <cellStyle name="货币 2 3 3 2 5 2 3" xfId="14468"/>
    <cellStyle name="货币 2 3 3 2 5 2 3 2" xfId="28551"/>
    <cellStyle name="货币 2 3 3 2 5 2 4" xfId="28548"/>
    <cellStyle name="货币 2 3 3 2 5 3" xfId="7090"/>
    <cellStyle name="货币 2 3 3 2 5 3 2" xfId="14470"/>
    <cellStyle name="货币 2 3 3 2 5 3 2 2" xfId="28553"/>
    <cellStyle name="货币 2 3 3 2 5 3 3" xfId="28552"/>
    <cellStyle name="货币 2 3 3 2 5 4" xfId="14467"/>
    <cellStyle name="货币 2 3 3 2 5 4 2" xfId="28554"/>
    <cellStyle name="货币 2 3 3 2 5 5" xfId="28547"/>
    <cellStyle name="货币 2 3 3 2 6" xfId="5002"/>
    <cellStyle name="货币 2 3 3 2 6 2" xfId="9180"/>
    <cellStyle name="货币 2 3 3 2 6 2 2" xfId="14472"/>
    <cellStyle name="货币 2 3 3 2 6 2 2 2" xfId="28557"/>
    <cellStyle name="货币 2 3 3 2 6 2 3" xfId="28556"/>
    <cellStyle name="货币 2 3 3 2 6 3" xfId="14471"/>
    <cellStyle name="货币 2 3 3 2 6 3 2" xfId="28558"/>
    <cellStyle name="货币 2 3 3 2 6 4" xfId="28555"/>
    <cellStyle name="货币 2 3 3 2 7" xfId="7080"/>
    <cellStyle name="货币 2 3 3 2 7 2" xfId="14473"/>
    <cellStyle name="货币 2 3 3 2 7 2 2" xfId="28560"/>
    <cellStyle name="货币 2 3 3 2 7 3" xfId="28559"/>
    <cellStyle name="货币 2 3 3 2 8" xfId="14474"/>
    <cellStyle name="货币 2 3 3 2 8 2" xfId="28561"/>
    <cellStyle name="货币 2 3 3 2 9" xfId="14423"/>
    <cellStyle name="货币 2 3 3 2 9 2" xfId="28562"/>
    <cellStyle name="货币 2 3 3 3" xfId="2718"/>
    <cellStyle name="货币 2 3 3 3 2" xfId="2719"/>
    <cellStyle name="货币 2 3 3 3 2 2" xfId="2720"/>
    <cellStyle name="货币 2 3 3 3 2 2 2" xfId="5015"/>
    <cellStyle name="货币 2 3 3 3 2 2 2 2" xfId="9193"/>
    <cellStyle name="货币 2 3 3 3 2 2 2 2 2" xfId="14479"/>
    <cellStyle name="货币 2 3 3 3 2 2 2 2 2 2" xfId="28568"/>
    <cellStyle name="货币 2 3 3 3 2 2 2 2 3" xfId="28567"/>
    <cellStyle name="货币 2 3 3 3 2 2 2 3" xfId="14478"/>
    <cellStyle name="货币 2 3 3 3 2 2 2 3 2" xfId="28569"/>
    <cellStyle name="货币 2 3 3 3 2 2 2 4" xfId="28566"/>
    <cellStyle name="货币 2 3 3 3 2 2 3" xfId="7093"/>
    <cellStyle name="货币 2 3 3 3 2 2 3 2" xfId="14480"/>
    <cellStyle name="货币 2 3 3 3 2 2 3 2 2" xfId="28571"/>
    <cellStyle name="货币 2 3 3 3 2 2 3 3" xfId="28570"/>
    <cellStyle name="货币 2 3 3 3 2 2 4" xfId="14481"/>
    <cellStyle name="货币 2 3 3 3 2 2 4 2" xfId="28572"/>
    <cellStyle name="货币 2 3 3 3 2 2 5" xfId="14477"/>
    <cellStyle name="货币 2 3 3 3 2 2 5 2" xfId="28573"/>
    <cellStyle name="货币 2 3 3 3 2 2 6" xfId="28565"/>
    <cellStyle name="货币 2 3 3 3 2 3" xfId="2721"/>
    <cellStyle name="货币 2 3 3 3 2 3 2" xfId="5016"/>
    <cellStyle name="货币 2 3 3 3 2 3 2 2" xfId="9194"/>
    <cellStyle name="货币 2 3 3 3 2 3 2 2 2" xfId="14484"/>
    <cellStyle name="货币 2 3 3 3 2 3 2 2 2 2" xfId="28577"/>
    <cellStyle name="货币 2 3 3 3 2 3 2 2 3" xfId="28576"/>
    <cellStyle name="货币 2 3 3 3 2 3 2 3" xfId="14483"/>
    <cellStyle name="货币 2 3 3 3 2 3 2 3 2" xfId="28578"/>
    <cellStyle name="货币 2 3 3 3 2 3 2 4" xfId="28575"/>
    <cellStyle name="货币 2 3 3 3 2 3 3" xfId="7094"/>
    <cellStyle name="货币 2 3 3 3 2 3 3 2" xfId="14485"/>
    <cellStyle name="货币 2 3 3 3 2 3 3 2 2" xfId="28580"/>
    <cellStyle name="货币 2 3 3 3 2 3 3 3" xfId="28579"/>
    <cellStyle name="货币 2 3 3 3 2 3 4" xfId="14482"/>
    <cellStyle name="货币 2 3 3 3 2 3 4 2" xfId="28581"/>
    <cellStyle name="货币 2 3 3 3 2 3 5" xfId="28574"/>
    <cellStyle name="货币 2 3 3 3 2 4" xfId="5014"/>
    <cellStyle name="货币 2 3 3 3 2 4 2" xfId="9192"/>
    <cellStyle name="货币 2 3 3 3 2 4 2 2" xfId="14487"/>
    <cellStyle name="货币 2 3 3 3 2 4 2 2 2" xfId="28584"/>
    <cellStyle name="货币 2 3 3 3 2 4 2 3" xfId="28583"/>
    <cellStyle name="货币 2 3 3 3 2 4 3" xfId="14486"/>
    <cellStyle name="货币 2 3 3 3 2 4 3 2" xfId="28585"/>
    <cellStyle name="货币 2 3 3 3 2 4 4" xfId="28582"/>
    <cellStyle name="货币 2 3 3 3 2 5" xfId="7092"/>
    <cellStyle name="货币 2 3 3 3 2 5 2" xfId="14488"/>
    <cellStyle name="货币 2 3 3 3 2 5 2 2" xfId="28587"/>
    <cellStyle name="货币 2 3 3 3 2 5 3" xfId="28586"/>
    <cellStyle name="货币 2 3 3 3 2 6" xfId="14489"/>
    <cellStyle name="货币 2 3 3 3 2 6 2" xfId="28588"/>
    <cellStyle name="货币 2 3 3 3 2 7" xfId="14476"/>
    <cellStyle name="货币 2 3 3 3 2 7 2" xfId="28589"/>
    <cellStyle name="货币 2 3 3 3 2 8" xfId="28564"/>
    <cellStyle name="货币 2 3 3 3 3" xfId="2722"/>
    <cellStyle name="货币 2 3 3 3 3 2" xfId="2723"/>
    <cellStyle name="货币 2 3 3 3 3 2 2" xfId="5018"/>
    <cellStyle name="货币 2 3 3 3 3 2 2 2" xfId="9196"/>
    <cellStyle name="货币 2 3 3 3 3 2 2 2 2" xfId="14493"/>
    <cellStyle name="货币 2 3 3 3 3 2 2 2 2 2" xfId="28594"/>
    <cellStyle name="货币 2 3 3 3 3 2 2 2 3" xfId="28593"/>
    <cellStyle name="货币 2 3 3 3 3 2 2 3" xfId="14492"/>
    <cellStyle name="货币 2 3 3 3 3 2 2 3 2" xfId="28595"/>
    <cellStyle name="货币 2 3 3 3 3 2 2 4" xfId="28592"/>
    <cellStyle name="货币 2 3 3 3 3 2 3" xfId="7096"/>
    <cellStyle name="货币 2 3 3 3 3 2 3 2" xfId="14494"/>
    <cellStyle name="货币 2 3 3 3 3 2 3 2 2" xfId="28597"/>
    <cellStyle name="货币 2 3 3 3 3 2 3 3" xfId="28596"/>
    <cellStyle name="货币 2 3 3 3 3 2 4" xfId="14491"/>
    <cellStyle name="货币 2 3 3 3 3 2 4 2" xfId="28598"/>
    <cellStyle name="货币 2 3 3 3 3 2 5" xfId="28591"/>
    <cellStyle name="货币 2 3 3 3 3 3" xfId="5017"/>
    <cellStyle name="货币 2 3 3 3 3 3 2" xfId="9195"/>
    <cellStyle name="货币 2 3 3 3 3 3 2 2" xfId="14496"/>
    <cellStyle name="货币 2 3 3 3 3 3 2 2 2" xfId="28601"/>
    <cellStyle name="货币 2 3 3 3 3 3 2 3" xfId="28600"/>
    <cellStyle name="货币 2 3 3 3 3 3 3" xfId="14495"/>
    <cellStyle name="货币 2 3 3 3 3 3 3 2" xfId="28602"/>
    <cellStyle name="货币 2 3 3 3 3 3 4" xfId="28599"/>
    <cellStyle name="货币 2 3 3 3 3 4" xfId="7095"/>
    <cellStyle name="货币 2 3 3 3 3 4 2" xfId="14497"/>
    <cellStyle name="货币 2 3 3 3 3 4 2 2" xfId="28604"/>
    <cellStyle name="货币 2 3 3 3 3 4 3" xfId="28603"/>
    <cellStyle name="货币 2 3 3 3 3 5" xfId="14498"/>
    <cellStyle name="货币 2 3 3 3 3 5 2" xfId="28605"/>
    <cellStyle name="货币 2 3 3 3 3 6" xfId="14490"/>
    <cellStyle name="货币 2 3 3 3 3 6 2" xfId="28606"/>
    <cellStyle name="货币 2 3 3 3 3 7" xfId="28590"/>
    <cellStyle name="货币 2 3 3 3 4" xfId="2724"/>
    <cellStyle name="货币 2 3 3 3 4 2" xfId="5019"/>
    <cellStyle name="货币 2 3 3 3 4 2 2" xfId="9197"/>
    <cellStyle name="货币 2 3 3 3 4 2 2 2" xfId="14501"/>
    <cellStyle name="货币 2 3 3 3 4 2 2 2 2" xfId="28610"/>
    <cellStyle name="货币 2 3 3 3 4 2 2 3" xfId="28609"/>
    <cellStyle name="货币 2 3 3 3 4 2 3" xfId="14500"/>
    <cellStyle name="货币 2 3 3 3 4 2 3 2" xfId="28611"/>
    <cellStyle name="货币 2 3 3 3 4 2 4" xfId="28608"/>
    <cellStyle name="货币 2 3 3 3 4 3" xfId="7097"/>
    <cellStyle name="货币 2 3 3 3 4 3 2" xfId="14502"/>
    <cellStyle name="货币 2 3 3 3 4 3 2 2" xfId="28613"/>
    <cellStyle name="货币 2 3 3 3 4 3 3" xfId="28612"/>
    <cellStyle name="货币 2 3 3 3 4 4" xfId="14499"/>
    <cellStyle name="货币 2 3 3 3 4 4 2" xfId="28614"/>
    <cellStyle name="货币 2 3 3 3 4 5" xfId="28607"/>
    <cellStyle name="货币 2 3 3 3 5" xfId="5013"/>
    <cellStyle name="货币 2 3 3 3 5 2" xfId="9191"/>
    <cellStyle name="货币 2 3 3 3 5 2 2" xfId="14504"/>
    <cellStyle name="货币 2 3 3 3 5 2 2 2" xfId="28617"/>
    <cellStyle name="货币 2 3 3 3 5 2 3" xfId="28616"/>
    <cellStyle name="货币 2 3 3 3 5 3" xfId="14503"/>
    <cellStyle name="货币 2 3 3 3 5 3 2" xfId="28618"/>
    <cellStyle name="货币 2 3 3 3 5 4" xfId="28615"/>
    <cellStyle name="货币 2 3 3 3 6" xfId="7091"/>
    <cellStyle name="货币 2 3 3 3 6 2" xfId="14505"/>
    <cellStyle name="货币 2 3 3 3 6 2 2" xfId="28620"/>
    <cellStyle name="货币 2 3 3 3 6 3" xfId="28619"/>
    <cellStyle name="货币 2 3 3 3 7" xfId="14506"/>
    <cellStyle name="货币 2 3 3 3 7 2" xfId="28621"/>
    <cellStyle name="货币 2 3 3 3 8" xfId="14475"/>
    <cellStyle name="货币 2 3 3 3 8 2" xfId="28622"/>
    <cellStyle name="货币 2 3 3 3 9" xfId="28563"/>
    <cellStyle name="货币 2 3 3 4" xfId="2725"/>
    <cellStyle name="货币 2 3 3 4 2" xfId="2726"/>
    <cellStyle name="货币 2 3 3 4 2 2" xfId="5021"/>
    <cellStyle name="货币 2 3 3 4 2 2 2" xfId="9199"/>
    <cellStyle name="货币 2 3 3 4 2 2 2 2" xfId="14510"/>
    <cellStyle name="货币 2 3 3 4 2 2 2 2 2" xfId="28627"/>
    <cellStyle name="货币 2 3 3 4 2 2 2 3" xfId="28626"/>
    <cellStyle name="货币 2 3 3 4 2 2 3" xfId="14509"/>
    <cellStyle name="货币 2 3 3 4 2 2 3 2" xfId="28628"/>
    <cellStyle name="货币 2 3 3 4 2 2 4" xfId="28625"/>
    <cellStyle name="货币 2 3 3 4 2 3" xfId="7099"/>
    <cellStyle name="货币 2 3 3 4 2 3 2" xfId="14511"/>
    <cellStyle name="货币 2 3 3 4 2 3 2 2" xfId="28630"/>
    <cellStyle name="货币 2 3 3 4 2 3 3" xfId="28629"/>
    <cellStyle name="货币 2 3 3 4 2 4" xfId="14512"/>
    <cellStyle name="货币 2 3 3 4 2 4 2" xfId="28631"/>
    <cellStyle name="货币 2 3 3 4 2 5" xfId="14508"/>
    <cellStyle name="货币 2 3 3 4 2 5 2" xfId="28632"/>
    <cellStyle name="货币 2 3 3 4 2 6" xfId="28624"/>
    <cellStyle name="货币 2 3 3 4 3" xfId="2727"/>
    <cellStyle name="货币 2 3 3 4 3 2" xfId="5022"/>
    <cellStyle name="货币 2 3 3 4 3 2 2" xfId="9200"/>
    <cellStyle name="货币 2 3 3 4 3 2 2 2" xfId="14515"/>
    <cellStyle name="货币 2 3 3 4 3 2 2 2 2" xfId="28636"/>
    <cellStyle name="货币 2 3 3 4 3 2 2 3" xfId="28635"/>
    <cellStyle name="货币 2 3 3 4 3 2 3" xfId="14514"/>
    <cellStyle name="货币 2 3 3 4 3 2 3 2" xfId="28637"/>
    <cellStyle name="货币 2 3 3 4 3 2 4" xfId="28634"/>
    <cellStyle name="货币 2 3 3 4 3 3" xfId="7100"/>
    <cellStyle name="货币 2 3 3 4 3 3 2" xfId="14516"/>
    <cellStyle name="货币 2 3 3 4 3 3 2 2" xfId="28639"/>
    <cellStyle name="货币 2 3 3 4 3 3 3" xfId="28638"/>
    <cellStyle name="货币 2 3 3 4 3 4" xfId="14513"/>
    <cellStyle name="货币 2 3 3 4 3 4 2" xfId="28640"/>
    <cellStyle name="货币 2 3 3 4 3 5" xfId="28633"/>
    <cellStyle name="货币 2 3 3 4 4" xfId="5020"/>
    <cellStyle name="货币 2 3 3 4 4 2" xfId="9198"/>
    <cellStyle name="货币 2 3 3 4 4 2 2" xfId="14518"/>
    <cellStyle name="货币 2 3 3 4 4 2 2 2" xfId="28643"/>
    <cellStyle name="货币 2 3 3 4 4 2 3" xfId="28642"/>
    <cellStyle name="货币 2 3 3 4 4 3" xfId="14517"/>
    <cellStyle name="货币 2 3 3 4 4 3 2" xfId="28644"/>
    <cellStyle name="货币 2 3 3 4 4 4" xfId="28641"/>
    <cellStyle name="货币 2 3 3 4 5" xfId="7098"/>
    <cellStyle name="货币 2 3 3 4 5 2" xfId="14519"/>
    <cellStyle name="货币 2 3 3 4 5 2 2" xfId="28646"/>
    <cellStyle name="货币 2 3 3 4 5 3" xfId="28645"/>
    <cellStyle name="货币 2 3 3 4 6" xfId="14520"/>
    <cellStyle name="货币 2 3 3 4 6 2" xfId="28647"/>
    <cellStyle name="货币 2 3 3 4 7" xfId="14507"/>
    <cellStyle name="货币 2 3 3 4 7 2" xfId="28648"/>
    <cellStyle name="货币 2 3 3 4 8" xfId="28623"/>
    <cellStyle name="货币 2 3 3 5" xfId="2728"/>
    <cellStyle name="货币 2 3 3 5 2" xfId="2729"/>
    <cellStyle name="货币 2 3 3 5 2 2" xfId="5024"/>
    <cellStyle name="货币 2 3 3 5 2 2 2" xfId="9202"/>
    <cellStyle name="货币 2 3 3 5 2 2 2 2" xfId="14524"/>
    <cellStyle name="货币 2 3 3 5 2 2 2 2 2" xfId="28653"/>
    <cellStyle name="货币 2 3 3 5 2 2 2 3" xfId="28652"/>
    <cellStyle name="货币 2 3 3 5 2 2 3" xfId="14523"/>
    <cellStyle name="货币 2 3 3 5 2 2 3 2" xfId="28654"/>
    <cellStyle name="货币 2 3 3 5 2 2 4" xfId="28651"/>
    <cellStyle name="货币 2 3 3 5 2 3" xfId="7102"/>
    <cellStyle name="货币 2 3 3 5 2 3 2" xfId="14525"/>
    <cellStyle name="货币 2 3 3 5 2 3 2 2" xfId="28656"/>
    <cellStyle name="货币 2 3 3 5 2 3 3" xfId="28655"/>
    <cellStyle name="货币 2 3 3 5 2 4" xfId="14522"/>
    <cellStyle name="货币 2 3 3 5 2 4 2" xfId="28657"/>
    <cellStyle name="货币 2 3 3 5 2 5" xfId="28650"/>
    <cellStyle name="货币 2 3 3 5 3" xfId="5023"/>
    <cellStyle name="货币 2 3 3 5 3 2" xfId="9201"/>
    <cellStyle name="货币 2 3 3 5 3 2 2" xfId="14527"/>
    <cellStyle name="货币 2 3 3 5 3 2 2 2" xfId="28660"/>
    <cellStyle name="货币 2 3 3 5 3 2 3" xfId="28659"/>
    <cellStyle name="货币 2 3 3 5 3 3" xfId="14526"/>
    <cellStyle name="货币 2 3 3 5 3 3 2" xfId="28661"/>
    <cellStyle name="货币 2 3 3 5 3 4" xfId="28658"/>
    <cellStyle name="货币 2 3 3 5 4" xfId="7101"/>
    <cellStyle name="货币 2 3 3 5 4 2" xfId="14528"/>
    <cellStyle name="货币 2 3 3 5 4 2 2" xfId="28663"/>
    <cellStyle name="货币 2 3 3 5 4 3" xfId="28662"/>
    <cellStyle name="货币 2 3 3 5 5" xfId="14529"/>
    <cellStyle name="货币 2 3 3 5 5 2" xfId="28664"/>
    <cellStyle name="货币 2 3 3 5 6" xfId="14521"/>
    <cellStyle name="货币 2 3 3 5 6 2" xfId="28665"/>
    <cellStyle name="货币 2 3 3 5 7" xfId="28649"/>
    <cellStyle name="货币 2 3 3 6" xfId="2730"/>
    <cellStyle name="货币 2 3 3 6 2" xfId="5025"/>
    <cellStyle name="货币 2 3 3 6 2 2" xfId="9203"/>
    <cellStyle name="货币 2 3 3 6 2 2 2" xfId="14532"/>
    <cellStyle name="货币 2 3 3 6 2 2 2 2" xfId="28669"/>
    <cellStyle name="货币 2 3 3 6 2 2 3" xfId="28668"/>
    <cellStyle name="货币 2 3 3 6 2 3" xfId="14531"/>
    <cellStyle name="货币 2 3 3 6 2 3 2" xfId="28670"/>
    <cellStyle name="货币 2 3 3 6 2 4" xfId="28667"/>
    <cellStyle name="货币 2 3 3 6 3" xfId="7103"/>
    <cellStyle name="货币 2 3 3 6 3 2" xfId="14533"/>
    <cellStyle name="货币 2 3 3 6 3 2 2" xfId="28672"/>
    <cellStyle name="货币 2 3 3 6 3 3" xfId="28671"/>
    <cellStyle name="货币 2 3 3 6 4" xfId="14530"/>
    <cellStyle name="货币 2 3 3 6 4 2" xfId="28673"/>
    <cellStyle name="货币 2 3 3 6 5" xfId="28666"/>
    <cellStyle name="货币 2 3 3 7" xfId="3114"/>
    <cellStyle name="货币 2 3 3 7 2" xfId="7339"/>
    <cellStyle name="货币 2 3 3 7 2 2" xfId="14535"/>
    <cellStyle name="货币 2 3 3 7 2 2 2" xfId="28676"/>
    <cellStyle name="货币 2 3 3 7 2 3" xfId="28675"/>
    <cellStyle name="货币 2 3 3 7 3" xfId="14534"/>
    <cellStyle name="货币 2 3 3 7 3 2" xfId="28677"/>
    <cellStyle name="货币 2 3 3 7 4" xfId="28674"/>
    <cellStyle name="货币 2 3 3 8" xfId="5243"/>
    <cellStyle name="货币 2 3 3 8 2" xfId="9420"/>
    <cellStyle name="货币 2 3 3 8 2 2" xfId="14537"/>
    <cellStyle name="货币 2 3 3 8 2 2 2" xfId="28680"/>
    <cellStyle name="货币 2 3 3 8 2 3" xfId="28679"/>
    <cellStyle name="货币 2 3 3 8 3" xfId="9490"/>
    <cellStyle name="货币 2 3 3 8 3 2" xfId="28681"/>
    <cellStyle name="货币 2 3 3 8 4" xfId="14536"/>
    <cellStyle name="货币 2 3 3 8 4 2" xfId="28682"/>
    <cellStyle name="货币 2 3 3 8 5" xfId="28678"/>
    <cellStyle name="货币 2 3 3 9" xfId="14538"/>
    <cellStyle name="货币 2 3 3 9 2" xfId="28683"/>
    <cellStyle name="货币 2 3 4" xfId="2731"/>
    <cellStyle name="货币 2 3 4 10" xfId="28684"/>
    <cellStyle name="货币 2 3 4 2" xfId="2732"/>
    <cellStyle name="货币 2 3 4 2 2" xfId="2733"/>
    <cellStyle name="货币 2 3 4 2 2 2" xfId="2734"/>
    <cellStyle name="货币 2 3 4 2 2 2 2" xfId="5029"/>
    <cellStyle name="货币 2 3 4 2 2 2 2 2" xfId="9207"/>
    <cellStyle name="货币 2 3 4 2 2 2 2 2 2" xfId="14544"/>
    <cellStyle name="货币 2 3 4 2 2 2 2 2 2 2" xfId="28690"/>
    <cellStyle name="货币 2 3 4 2 2 2 2 2 3" xfId="28689"/>
    <cellStyle name="货币 2 3 4 2 2 2 2 3" xfId="14543"/>
    <cellStyle name="货币 2 3 4 2 2 2 2 3 2" xfId="28691"/>
    <cellStyle name="货币 2 3 4 2 2 2 2 4" xfId="28688"/>
    <cellStyle name="货币 2 3 4 2 2 2 3" xfId="7107"/>
    <cellStyle name="货币 2 3 4 2 2 2 3 2" xfId="14545"/>
    <cellStyle name="货币 2 3 4 2 2 2 3 2 2" xfId="28693"/>
    <cellStyle name="货币 2 3 4 2 2 2 3 3" xfId="28692"/>
    <cellStyle name="货币 2 3 4 2 2 2 4" xfId="14546"/>
    <cellStyle name="货币 2 3 4 2 2 2 4 2" xfId="28694"/>
    <cellStyle name="货币 2 3 4 2 2 2 5" xfId="14542"/>
    <cellStyle name="货币 2 3 4 2 2 2 5 2" xfId="28695"/>
    <cellStyle name="货币 2 3 4 2 2 2 6" xfId="28687"/>
    <cellStyle name="货币 2 3 4 2 2 3" xfId="5028"/>
    <cellStyle name="货币 2 3 4 2 2 3 2" xfId="9206"/>
    <cellStyle name="货币 2 3 4 2 2 3 2 2" xfId="14548"/>
    <cellStyle name="货币 2 3 4 2 2 3 2 2 2" xfId="28698"/>
    <cellStyle name="货币 2 3 4 2 2 3 2 3" xfId="28697"/>
    <cellStyle name="货币 2 3 4 2 2 3 3" xfId="14547"/>
    <cellStyle name="货币 2 3 4 2 2 3 3 2" xfId="28699"/>
    <cellStyle name="货币 2 3 4 2 2 3 4" xfId="28696"/>
    <cellStyle name="货币 2 3 4 2 2 4" xfId="7106"/>
    <cellStyle name="货币 2 3 4 2 2 4 2" xfId="14549"/>
    <cellStyle name="货币 2 3 4 2 2 4 2 2" xfId="28701"/>
    <cellStyle name="货币 2 3 4 2 2 4 3" xfId="28700"/>
    <cellStyle name="货币 2 3 4 2 2 5" xfId="14550"/>
    <cellStyle name="货币 2 3 4 2 2 5 2" xfId="28702"/>
    <cellStyle name="货币 2 3 4 2 2 6" xfId="14541"/>
    <cellStyle name="货币 2 3 4 2 2 6 2" xfId="28703"/>
    <cellStyle name="货币 2 3 4 2 2 7" xfId="28686"/>
    <cellStyle name="货币 2 3 4 2 3" xfId="2735"/>
    <cellStyle name="货币 2 3 4 2 3 2" xfId="5030"/>
    <cellStyle name="货币 2 3 4 2 3 2 2" xfId="9208"/>
    <cellStyle name="货币 2 3 4 2 3 2 2 2" xfId="14553"/>
    <cellStyle name="货币 2 3 4 2 3 2 2 2 2" xfId="28707"/>
    <cellStyle name="货币 2 3 4 2 3 2 2 3" xfId="28706"/>
    <cellStyle name="货币 2 3 4 2 3 2 3" xfId="14552"/>
    <cellStyle name="货币 2 3 4 2 3 2 3 2" xfId="28708"/>
    <cellStyle name="货币 2 3 4 2 3 2 4" xfId="28705"/>
    <cellStyle name="货币 2 3 4 2 3 3" xfId="7108"/>
    <cellStyle name="货币 2 3 4 2 3 3 2" xfId="14554"/>
    <cellStyle name="货币 2 3 4 2 3 3 2 2" xfId="28710"/>
    <cellStyle name="货币 2 3 4 2 3 3 3" xfId="28709"/>
    <cellStyle name="货币 2 3 4 2 3 4" xfId="14555"/>
    <cellStyle name="货币 2 3 4 2 3 4 2" xfId="28711"/>
    <cellStyle name="货币 2 3 4 2 3 5" xfId="14551"/>
    <cellStyle name="货币 2 3 4 2 3 5 2" xfId="28712"/>
    <cellStyle name="货币 2 3 4 2 3 6" xfId="28704"/>
    <cellStyle name="货币 2 3 4 2 4" xfId="2736"/>
    <cellStyle name="货币 2 3 4 2 4 2" xfId="5031"/>
    <cellStyle name="货币 2 3 4 2 4 2 2" xfId="9209"/>
    <cellStyle name="货币 2 3 4 2 4 2 2 2" xfId="14558"/>
    <cellStyle name="货币 2 3 4 2 4 2 2 2 2" xfId="28716"/>
    <cellStyle name="货币 2 3 4 2 4 2 2 3" xfId="28715"/>
    <cellStyle name="货币 2 3 4 2 4 2 3" xfId="14557"/>
    <cellStyle name="货币 2 3 4 2 4 2 3 2" xfId="28717"/>
    <cellStyle name="货币 2 3 4 2 4 2 4" xfId="28714"/>
    <cellStyle name="货币 2 3 4 2 4 3" xfId="7109"/>
    <cellStyle name="货币 2 3 4 2 4 3 2" xfId="14559"/>
    <cellStyle name="货币 2 3 4 2 4 3 2 2" xfId="28719"/>
    <cellStyle name="货币 2 3 4 2 4 3 3" xfId="28718"/>
    <cellStyle name="货币 2 3 4 2 4 4" xfId="14556"/>
    <cellStyle name="货币 2 3 4 2 4 4 2" xfId="28720"/>
    <cellStyle name="货币 2 3 4 2 4 5" xfId="28713"/>
    <cellStyle name="货币 2 3 4 2 5" xfId="5027"/>
    <cellStyle name="货币 2 3 4 2 5 2" xfId="9205"/>
    <cellStyle name="货币 2 3 4 2 5 2 2" xfId="14561"/>
    <cellStyle name="货币 2 3 4 2 5 2 2 2" xfId="28723"/>
    <cellStyle name="货币 2 3 4 2 5 2 3" xfId="28722"/>
    <cellStyle name="货币 2 3 4 2 5 3" xfId="14560"/>
    <cellStyle name="货币 2 3 4 2 5 3 2" xfId="28724"/>
    <cellStyle name="货币 2 3 4 2 5 4" xfId="28721"/>
    <cellStyle name="货币 2 3 4 2 6" xfId="7105"/>
    <cellStyle name="货币 2 3 4 2 6 2" xfId="14562"/>
    <cellStyle name="货币 2 3 4 2 6 2 2" xfId="28726"/>
    <cellStyle name="货币 2 3 4 2 6 3" xfId="28725"/>
    <cellStyle name="货币 2 3 4 2 7" xfId="14563"/>
    <cellStyle name="货币 2 3 4 2 7 2" xfId="28727"/>
    <cellStyle name="货币 2 3 4 2 8" xfId="14540"/>
    <cellStyle name="货币 2 3 4 2 8 2" xfId="28728"/>
    <cellStyle name="货币 2 3 4 2 9" xfId="28685"/>
    <cellStyle name="货币 2 3 4 3" xfId="2737"/>
    <cellStyle name="货币 2 3 4 3 2" xfId="2738"/>
    <cellStyle name="货币 2 3 4 3 2 2" xfId="5033"/>
    <cellStyle name="货币 2 3 4 3 2 2 2" xfId="9211"/>
    <cellStyle name="货币 2 3 4 3 2 2 2 2" xfId="14567"/>
    <cellStyle name="货币 2 3 4 3 2 2 2 2 2" xfId="28733"/>
    <cellStyle name="货币 2 3 4 3 2 2 2 3" xfId="28732"/>
    <cellStyle name="货币 2 3 4 3 2 2 3" xfId="14566"/>
    <cellStyle name="货币 2 3 4 3 2 2 3 2" xfId="28734"/>
    <cellStyle name="货币 2 3 4 3 2 2 4" xfId="28731"/>
    <cellStyle name="货币 2 3 4 3 2 3" xfId="7111"/>
    <cellStyle name="货币 2 3 4 3 2 3 2" xfId="14568"/>
    <cellStyle name="货币 2 3 4 3 2 3 2 2" xfId="28736"/>
    <cellStyle name="货币 2 3 4 3 2 3 3" xfId="28735"/>
    <cellStyle name="货币 2 3 4 3 2 4" xfId="14569"/>
    <cellStyle name="货币 2 3 4 3 2 4 2" xfId="28737"/>
    <cellStyle name="货币 2 3 4 3 2 5" xfId="14565"/>
    <cellStyle name="货币 2 3 4 3 2 5 2" xfId="28738"/>
    <cellStyle name="货币 2 3 4 3 2 6" xfId="28730"/>
    <cellStyle name="货币 2 3 4 3 3" xfId="2739"/>
    <cellStyle name="货币 2 3 4 3 3 2" xfId="5034"/>
    <cellStyle name="货币 2 3 4 3 3 2 2" xfId="9212"/>
    <cellStyle name="货币 2 3 4 3 3 2 2 2" xfId="14572"/>
    <cellStyle name="货币 2 3 4 3 3 2 2 2 2" xfId="28742"/>
    <cellStyle name="货币 2 3 4 3 3 2 2 3" xfId="28741"/>
    <cellStyle name="货币 2 3 4 3 3 2 3" xfId="14571"/>
    <cellStyle name="货币 2 3 4 3 3 2 3 2" xfId="28743"/>
    <cellStyle name="货币 2 3 4 3 3 2 4" xfId="28740"/>
    <cellStyle name="货币 2 3 4 3 3 3" xfId="7112"/>
    <cellStyle name="货币 2 3 4 3 3 3 2" xfId="14573"/>
    <cellStyle name="货币 2 3 4 3 3 3 2 2" xfId="28745"/>
    <cellStyle name="货币 2 3 4 3 3 3 3" xfId="28744"/>
    <cellStyle name="货币 2 3 4 3 3 4" xfId="14570"/>
    <cellStyle name="货币 2 3 4 3 3 4 2" xfId="28746"/>
    <cellStyle name="货币 2 3 4 3 3 5" xfId="28739"/>
    <cellStyle name="货币 2 3 4 3 4" xfId="5032"/>
    <cellStyle name="货币 2 3 4 3 4 2" xfId="9210"/>
    <cellStyle name="货币 2 3 4 3 4 2 2" xfId="14575"/>
    <cellStyle name="货币 2 3 4 3 4 2 2 2" xfId="28749"/>
    <cellStyle name="货币 2 3 4 3 4 2 3" xfId="28748"/>
    <cellStyle name="货币 2 3 4 3 4 3" xfId="14574"/>
    <cellStyle name="货币 2 3 4 3 4 3 2" xfId="28750"/>
    <cellStyle name="货币 2 3 4 3 4 4" xfId="28747"/>
    <cellStyle name="货币 2 3 4 3 5" xfId="7110"/>
    <cellStyle name="货币 2 3 4 3 5 2" xfId="14576"/>
    <cellStyle name="货币 2 3 4 3 5 2 2" xfId="28752"/>
    <cellStyle name="货币 2 3 4 3 5 3" xfId="28751"/>
    <cellStyle name="货币 2 3 4 3 6" xfId="14577"/>
    <cellStyle name="货币 2 3 4 3 6 2" xfId="28753"/>
    <cellStyle name="货币 2 3 4 3 7" xfId="14564"/>
    <cellStyle name="货币 2 3 4 3 7 2" xfId="28754"/>
    <cellStyle name="货币 2 3 4 3 8" xfId="28729"/>
    <cellStyle name="货币 2 3 4 4" xfId="2740"/>
    <cellStyle name="货币 2 3 4 4 2" xfId="5035"/>
    <cellStyle name="货币 2 3 4 4 2 2" xfId="9213"/>
    <cellStyle name="货币 2 3 4 4 2 2 2" xfId="14580"/>
    <cellStyle name="货币 2 3 4 4 2 2 2 2" xfId="28758"/>
    <cellStyle name="货币 2 3 4 4 2 2 3" xfId="28757"/>
    <cellStyle name="货币 2 3 4 4 2 3" xfId="14579"/>
    <cellStyle name="货币 2 3 4 4 2 3 2" xfId="28759"/>
    <cellStyle name="货币 2 3 4 4 2 4" xfId="28756"/>
    <cellStyle name="货币 2 3 4 4 3" xfId="7113"/>
    <cellStyle name="货币 2 3 4 4 3 2" xfId="14581"/>
    <cellStyle name="货币 2 3 4 4 3 2 2" xfId="28761"/>
    <cellStyle name="货币 2 3 4 4 3 3" xfId="28760"/>
    <cellStyle name="货币 2 3 4 4 4" xfId="14582"/>
    <cellStyle name="货币 2 3 4 4 4 2" xfId="28762"/>
    <cellStyle name="货币 2 3 4 4 5" xfId="14578"/>
    <cellStyle name="货币 2 3 4 4 5 2" xfId="28763"/>
    <cellStyle name="货币 2 3 4 4 6" xfId="28755"/>
    <cellStyle name="货币 2 3 4 5" xfId="2741"/>
    <cellStyle name="货币 2 3 4 5 2" xfId="5036"/>
    <cellStyle name="货币 2 3 4 5 2 2" xfId="9214"/>
    <cellStyle name="货币 2 3 4 5 2 2 2" xfId="14585"/>
    <cellStyle name="货币 2 3 4 5 2 2 2 2" xfId="28767"/>
    <cellStyle name="货币 2 3 4 5 2 2 3" xfId="28766"/>
    <cellStyle name="货币 2 3 4 5 2 3" xfId="14584"/>
    <cellStyle name="货币 2 3 4 5 2 3 2" xfId="28768"/>
    <cellStyle name="货币 2 3 4 5 2 4" xfId="28765"/>
    <cellStyle name="货币 2 3 4 5 3" xfId="7114"/>
    <cellStyle name="货币 2 3 4 5 3 2" xfId="14586"/>
    <cellStyle name="货币 2 3 4 5 3 2 2" xfId="28770"/>
    <cellStyle name="货币 2 3 4 5 3 3" xfId="28769"/>
    <cellStyle name="货币 2 3 4 5 4" xfId="14583"/>
    <cellStyle name="货币 2 3 4 5 4 2" xfId="28771"/>
    <cellStyle name="货币 2 3 4 5 5" xfId="28764"/>
    <cellStyle name="货币 2 3 4 6" xfId="5026"/>
    <cellStyle name="货币 2 3 4 6 2" xfId="9204"/>
    <cellStyle name="货币 2 3 4 6 2 2" xfId="14588"/>
    <cellStyle name="货币 2 3 4 6 2 2 2" xfId="28774"/>
    <cellStyle name="货币 2 3 4 6 2 3" xfId="28773"/>
    <cellStyle name="货币 2 3 4 6 3" xfId="14587"/>
    <cellStyle name="货币 2 3 4 6 3 2" xfId="28775"/>
    <cellStyle name="货币 2 3 4 6 4" xfId="28772"/>
    <cellStyle name="货币 2 3 4 7" xfId="7104"/>
    <cellStyle name="货币 2 3 4 7 2" xfId="14589"/>
    <cellStyle name="货币 2 3 4 7 2 2" xfId="28777"/>
    <cellStyle name="货币 2 3 4 7 3" xfId="28776"/>
    <cellStyle name="货币 2 3 4 8" xfId="14590"/>
    <cellStyle name="货币 2 3 4 8 2" xfId="28778"/>
    <cellStyle name="货币 2 3 4 9" xfId="14539"/>
    <cellStyle name="货币 2 3 4 9 2" xfId="28779"/>
    <cellStyle name="货币 2 3 5" xfId="2742"/>
    <cellStyle name="货币 2 3 5 2" xfId="2743"/>
    <cellStyle name="货币 2 3 5 2 2" xfId="2744"/>
    <cellStyle name="货币 2 3 5 2 2 2" xfId="5039"/>
    <cellStyle name="货币 2 3 5 2 2 2 2" xfId="9217"/>
    <cellStyle name="货币 2 3 5 2 2 2 2 2" xfId="14595"/>
    <cellStyle name="货币 2 3 5 2 2 2 2 2 2" xfId="28785"/>
    <cellStyle name="货币 2 3 5 2 2 2 2 3" xfId="28784"/>
    <cellStyle name="货币 2 3 5 2 2 2 3" xfId="14594"/>
    <cellStyle name="货币 2 3 5 2 2 2 3 2" xfId="28786"/>
    <cellStyle name="货币 2 3 5 2 2 2 4" xfId="28783"/>
    <cellStyle name="货币 2 3 5 2 2 3" xfId="7117"/>
    <cellStyle name="货币 2 3 5 2 2 3 2" xfId="14596"/>
    <cellStyle name="货币 2 3 5 2 2 3 2 2" xfId="28788"/>
    <cellStyle name="货币 2 3 5 2 2 3 3" xfId="28787"/>
    <cellStyle name="货币 2 3 5 2 2 4" xfId="14597"/>
    <cellStyle name="货币 2 3 5 2 2 4 2" xfId="28789"/>
    <cellStyle name="货币 2 3 5 2 2 5" xfId="14593"/>
    <cellStyle name="货币 2 3 5 2 2 5 2" xfId="28790"/>
    <cellStyle name="货币 2 3 5 2 2 6" xfId="28782"/>
    <cellStyle name="货币 2 3 5 2 3" xfId="2745"/>
    <cellStyle name="货币 2 3 5 2 3 2" xfId="5040"/>
    <cellStyle name="货币 2 3 5 2 3 2 2" xfId="9218"/>
    <cellStyle name="货币 2 3 5 2 3 2 2 2" xfId="14600"/>
    <cellStyle name="货币 2 3 5 2 3 2 2 2 2" xfId="28794"/>
    <cellStyle name="货币 2 3 5 2 3 2 2 3" xfId="28793"/>
    <cellStyle name="货币 2 3 5 2 3 2 3" xfId="14599"/>
    <cellStyle name="货币 2 3 5 2 3 2 3 2" xfId="28795"/>
    <cellStyle name="货币 2 3 5 2 3 2 4" xfId="28792"/>
    <cellStyle name="货币 2 3 5 2 3 3" xfId="7118"/>
    <cellStyle name="货币 2 3 5 2 3 3 2" xfId="14601"/>
    <cellStyle name="货币 2 3 5 2 3 3 2 2" xfId="28797"/>
    <cellStyle name="货币 2 3 5 2 3 3 3" xfId="28796"/>
    <cellStyle name="货币 2 3 5 2 3 4" xfId="14598"/>
    <cellStyle name="货币 2 3 5 2 3 4 2" xfId="28798"/>
    <cellStyle name="货币 2 3 5 2 3 5" xfId="28791"/>
    <cellStyle name="货币 2 3 5 2 4" xfId="5038"/>
    <cellStyle name="货币 2 3 5 2 4 2" xfId="9216"/>
    <cellStyle name="货币 2 3 5 2 4 2 2" xfId="14603"/>
    <cellStyle name="货币 2 3 5 2 4 2 2 2" xfId="28801"/>
    <cellStyle name="货币 2 3 5 2 4 2 3" xfId="28800"/>
    <cellStyle name="货币 2 3 5 2 4 3" xfId="14602"/>
    <cellStyle name="货币 2 3 5 2 4 3 2" xfId="28802"/>
    <cellStyle name="货币 2 3 5 2 4 4" xfId="28799"/>
    <cellStyle name="货币 2 3 5 2 5" xfId="7116"/>
    <cellStyle name="货币 2 3 5 2 5 2" xfId="14604"/>
    <cellStyle name="货币 2 3 5 2 5 2 2" xfId="28804"/>
    <cellStyle name="货币 2 3 5 2 5 3" xfId="28803"/>
    <cellStyle name="货币 2 3 5 2 6" xfId="14605"/>
    <cellStyle name="货币 2 3 5 2 6 2" xfId="28805"/>
    <cellStyle name="货币 2 3 5 2 7" xfId="14592"/>
    <cellStyle name="货币 2 3 5 2 7 2" xfId="28806"/>
    <cellStyle name="货币 2 3 5 2 8" xfId="28781"/>
    <cellStyle name="货币 2 3 5 3" xfId="2746"/>
    <cellStyle name="货币 2 3 5 3 2" xfId="2747"/>
    <cellStyle name="货币 2 3 5 3 2 2" xfId="5042"/>
    <cellStyle name="货币 2 3 5 3 2 2 2" xfId="9220"/>
    <cellStyle name="货币 2 3 5 3 2 2 2 2" xfId="14609"/>
    <cellStyle name="货币 2 3 5 3 2 2 2 2 2" xfId="28811"/>
    <cellStyle name="货币 2 3 5 3 2 2 2 3" xfId="28810"/>
    <cellStyle name="货币 2 3 5 3 2 2 3" xfId="14608"/>
    <cellStyle name="货币 2 3 5 3 2 2 3 2" xfId="28812"/>
    <cellStyle name="货币 2 3 5 3 2 2 4" xfId="28809"/>
    <cellStyle name="货币 2 3 5 3 2 3" xfId="7120"/>
    <cellStyle name="货币 2 3 5 3 2 3 2" xfId="14610"/>
    <cellStyle name="货币 2 3 5 3 2 3 2 2" xfId="28814"/>
    <cellStyle name="货币 2 3 5 3 2 3 3" xfId="28813"/>
    <cellStyle name="货币 2 3 5 3 2 4" xfId="14607"/>
    <cellStyle name="货币 2 3 5 3 2 4 2" xfId="28815"/>
    <cellStyle name="货币 2 3 5 3 2 5" xfId="28808"/>
    <cellStyle name="货币 2 3 5 3 3" xfId="5041"/>
    <cellStyle name="货币 2 3 5 3 3 2" xfId="9219"/>
    <cellStyle name="货币 2 3 5 3 3 2 2" xfId="14612"/>
    <cellStyle name="货币 2 3 5 3 3 2 2 2" xfId="28818"/>
    <cellStyle name="货币 2 3 5 3 3 2 3" xfId="28817"/>
    <cellStyle name="货币 2 3 5 3 3 3" xfId="14611"/>
    <cellStyle name="货币 2 3 5 3 3 3 2" xfId="28819"/>
    <cellStyle name="货币 2 3 5 3 3 4" xfId="28816"/>
    <cellStyle name="货币 2 3 5 3 4" xfId="7119"/>
    <cellStyle name="货币 2 3 5 3 4 2" xfId="14613"/>
    <cellStyle name="货币 2 3 5 3 4 2 2" xfId="28821"/>
    <cellStyle name="货币 2 3 5 3 4 3" xfId="28820"/>
    <cellStyle name="货币 2 3 5 3 5" xfId="14614"/>
    <cellStyle name="货币 2 3 5 3 5 2" xfId="28822"/>
    <cellStyle name="货币 2 3 5 3 6" xfId="14606"/>
    <cellStyle name="货币 2 3 5 3 6 2" xfId="28823"/>
    <cellStyle name="货币 2 3 5 3 7" xfId="28807"/>
    <cellStyle name="货币 2 3 5 4" xfId="2748"/>
    <cellStyle name="货币 2 3 5 4 2" xfId="5043"/>
    <cellStyle name="货币 2 3 5 4 2 2" xfId="9221"/>
    <cellStyle name="货币 2 3 5 4 2 2 2" xfId="14617"/>
    <cellStyle name="货币 2 3 5 4 2 2 2 2" xfId="28827"/>
    <cellStyle name="货币 2 3 5 4 2 2 3" xfId="28826"/>
    <cellStyle name="货币 2 3 5 4 2 3" xfId="14616"/>
    <cellStyle name="货币 2 3 5 4 2 3 2" xfId="28828"/>
    <cellStyle name="货币 2 3 5 4 2 4" xfId="28825"/>
    <cellStyle name="货币 2 3 5 4 3" xfId="7121"/>
    <cellStyle name="货币 2 3 5 4 3 2" xfId="14618"/>
    <cellStyle name="货币 2 3 5 4 3 2 2" xfId="28830"/>
    <cellStyle name="货币 2 3 5 4 3 3" xfId="28829"/>
    <cellStyle name="货币 2 3 5 4 4" xfId="14615"/>
    <cellStyle name="货币 2 3 5 4 4 2" xfId="28831"/>
    <cellStyle name="货币 2 3 5 4 5" xfId="28824"/>
    <cellStyle name="货币 2 3 5 5" xfId="5037"/>
    <cellStyle name="货币 2 3 5 5 2" xfId="9215"/>
    <cellStyle name="货币 2 3 5 5 2 2" xfId="14620"/>
    <cellStyle name="货币 2 3 5 5 2 2 2" xfId="28834"/>
    <cellStyle name="货币 2 3 5 5 2 3" xfId="28833"/>
    <cellStyle name="货币 2 3 5 5 3" xfId="14619"/>
    <cellStyle name="货币 2 3 5 5 3 2" xfId="28835"/>
    <cellStyle name="货币 2 3 5 5 4" xfId="28832"/>
    <cellStyle name="货币 2 3 5 6" xfId="7115"/>
    <cellStyle name="货币 2 3 5 6 2" xfId="14621"/>
    <cellStyle name="货币 2 3 5 6 2 2" xfId="28837"/>
    <cellStyle name="货币 2 3 5 6 3" xfId="28836"/>
    <cellStyle name="货币 2 3 5 7" xfId="14622"/>
    <cellStyle name="货币 2 3 5 7 2" xfId="28838"/>
    <cellStyle name="货币 2 3 5 8" xfId="14591"/>
    <cellStyle name="货币 2 3 5 8 2" xfId="28839"/>
    <cellStyle name="货币 2 3 5 9" xfId="28780"/>
    <cellStyle name="货币 2 3 6" xfId="2749"/>
    <cellStyle name="货币 2 3 6 2" xfId="2750"/>
    <cellStyle name="货币 2 3 6 2 2" xfId="5045"/>
    <cellStyle name="货币 2 3 6 2 2 2" xfId="9223"/>
    <cellStyle name="货币 2 3 6 2 2 2 2" xfId="14626"/>
    <cellStyle name="货币 2 3 6 2 2 2 2 2" xfId="28844"/>
    <cellStyle name="货币 2 3 6 2 2 2 3" xfId="28843"/>
    <cellStyle name="货币 2 3 6 2 2 3" xfId="14625"/>
    <cellStyle name="货币 2 3 6 2 2 3 2" xfId="28845"/>
    <cellStyle name="货币 2 3 6 2 2 4" xfId="28842"/>
    <cellStyle name="货币 2 3 6 2 3" xfId="7123"/>
    <cellStyle name="货币 2 3 6 2 3 2" xfId="14627"/>
    <cellStyle name="货币 2 3 6 2 3 2 2" xfId="28847"/>
    <cellStyle name="货币 2 3 6 2 3 3" xfId="28846"/>
    <cellStyle name="货币 2 3 6 2 4" xfId="14628"/>
    <cellStyle name="货币 2 3 6 2 4 2" xfId="28848"/>
    <cellStyle name="货币 2 3 6 2 5" xfId="14624"/>
    <cellStyle name="货币 2 3 6 2 5 2" xfId="28849"/>
    <cellStyle name="货币 2 3 6 2 6" xfId="28841"/>
    <cellStyle name="货币 2 3 6 3" xfId="2751"/>
    <cellStyle name="货币 2 3 6 3 2" xfId="5046"/>
    <cellStyle name="货币 2 3 6 3 2 2" xfId="9224"/>
    <cellStyle name="货币 2 3 6 3 2 2 2" xfId="14631"/>
    <cellStyle name="货币 2 3 6 3 2 2 2 2" xfId="28853"/>
    <cellStyle name="货币 2 3 6 3 2 2 3" xfId="28852"/>
    <cellStyle name="货币 2 3 6 3 2 3" xfId="14630"/>
    <cellStyle name="货币 2 3 6 3 2 3 2" xfId="28854"/>
    <cellStyle name="货币 2 3 6 3 2 4" xfId="28851"/>
    <cellStyle name="货币 2 3 6 3 3" xfId="7124"/>
    <cellStyle name="货币 2 3 6 3 3 2" xfId="14632"/>
    <cellStyle name="货币 2 3 6 3 3 2 2" xfId="28856"/>
    <cellStyle name="货币 2 3 6 3 3 3" xfId="28855"/>
    <cellStyle name="货币 2 3 6 3 4" xfId="14629"/>
    <cellStyle name="货币 2 3 6 3 4 2" xfId="28857"/>
    <cellStyle name="货币 2 3 6 3 5" xfId="28850"/>
    <cellStyle name="货币 2 3 6 4" xfId="5044"/>
    <cellStyle name="货币 2 3 6 4 2" xfId="9222"/>
    <cellStyle name="货币 2 3 6 4 2 2" xfId="14634"/>
    <cellStyle name="货币 2 3 6 4 2 2 2" xfId="28860"/>
    <cellStyle name="货币 2 3 6 4 2 3" xfId="28859"/>
    <cellStyle name="货币 2 3 6 4 3" xfId="14633"/>
    <cellStyle name="货币 2 3 6 4 3 2" xfId="28861"/>
    <cellStyle name="货币 2 3 6 4 4" xfId="28858"/>
    <cellStyle name="货币 2 3 6 5" xfId="7122"/>
    <cellStyle name="货币 2 3 6 5 2" xfId="14635"/>
    <cellStyle name="货币 2 3 6 5 2 2" xfId="28863"/>
    <cellStyle name="货币 2 3 6 5 3" xfId="28862"/>
    <cellStyle name="货币 2 3 6 6" xfId="14636"/>
    <cellStyle name="货币 2 3 6 6 2" xfId="28864"/>
    <cellStyle name="货币 2 3 6 7" xfId="14623"/>
    <cellStyle name="货币 2 3 6 7 2" xfId="28865"/>
    <cellStyle name="货币 2 3 6 8" xfId="28840"/>
    <cellStyle name="货币 2 3 7" xfId="2752"/>
    <cellStyle name="货币 2 3 7 2" xfId="2753"/>
    <cellStyle name="货币 2 3 7 2 2" xfId="5048"/>
    <cellStyle name="货币 2 3 7 2 2 2" xfId="9226"/>
    <cellStyle name="货币 2 3 7 2 2 2 2" xfId="14640"/>
    <cellStyle name="货币 2 3 7 2 2 2 2 2" xfId="28870"/>
    <cellStyle name="货币 2 3 7 2 2 2 3" xfId="28869"/>
    <cellStyle name="货币 2 3 7 2 2 3" xfId="14639"/>
    <cellStyle name="货币 2 3 7 2 2 3 2" xfId="28871"/>
    <cellStyle name="货币 2 3 7 2 2 4" xfId="28868"/>
    <cellStyle name="货币 2 3 7 2 3" xfId="7126"/>
    <cellStyle name="货币 2 3 7 2 3 2" xfId="14641"/>
    <cellStyle name="货币 2 3 7 2 3 2 2" xfId="28873"/>
    <cellStyle name="货币 2 3 7 2 3 3" xfId="28872"/>
    <cellStyle name="货币 2 3 7 2 4" xfId="14638"/>
    <cellStyle name="货币 2 3 7 2 4 2" xfId="28874"/>
    <cellStyle name="货币 2 3 7 2 5" xfId="28867"/>
    <cellStyle name="货币 2 3 7 3" xfId="5047"/>
    <cellStyle name="货币 2 3 7 3 2" xfId="9225"/>
    <cellStyle name="货币 2 3 7 3 2 2" xfId="14643"/>
    <cellStyle name="货币 2 3 7 3 2 2 2" xfId="28877"/>
    <cellStyle name="货币 2 3 7 3 2 3" xfId="28876"/>
    <cellStyle name="货币 2 3 7 3 3" xfId="14642"/>
    <cellStyle name="货币 2 3 7 3 3 2" xfId="28878"/>
    <cellStyle name="货币 2 3 7 3 4" xfId="28875"/>
    <cellStyle name="货币 2 3 7 4" xfId="7125"/>
    <cellStyle name="货币 2 3 7 4 2" xfId="14644"/>
    <cellStyle name="货币 2 3 7 4 2 2" xfId="28880"/>
    <cellStyle name="货币 2 3 7 4 3" xfId="28879"/>
    <cellStyle name="货币 2 3 7 5" xfId="14645"/>
    <cellStyle name="货币 2 3 7 5 2" xfId="28881"/>
    <cellStyle name="货币 2 3 7 6" xfId="14637"/>
    <cellStyle name="货币 2 3 7 6 2" xfId="28882"/>
    <cellStyle name="货币 2 3 7 7" xfId="28866"/>
    <cellStyle name="货币 2 3 8" xfId="2754"/>
    <cellStyle name="货币 2 3 8 2" xfId="5049"/>
    <cellStyle name="货币 2 3 8 2 2" xfId="9227"/>
    <cellStyle name="货币 2 3 8 2 2 2" xfId="14648"/>
    <cellStyle name="货币 2 3 8 2 2 2 2" xfId="28886"/>
    <cellStyle name="货币 2 3 8 2 2 3" xfId="28885"/>
    <cellStyle name="货币 2 3 8 2 3" xfId="14647"/>
    <cellStyle name="货币 2 3 8 2 3 2" xfId="28887"/>
    <cellStyle name="货币 2 3 8 2 4" xfId="28884"/>
    <cellStyle name="货币 2 3 8 3" xfId="7127"/>
    <cellStyle name="货币 2 3 8 3 2" xfId="14649"/>
    <cellStyle name="货币 2 3 8 3 2 2" xfId="28889"/>
    <cellStyle name="货币 2 3 8 3 3" xfId="28888"/>
    <cellStyle name="货币 2 3 8 4" xfId="14646"/>
    <cellStyle name="货币 2 3 8 4 2" xfId="28890"/>
    <cellStyle name="货币 2 3 8 5" xfId="28883"/>
    <cellStyle name="货币 2 3 9" xfId="3111"/>
    <cellStyle name="货币 2 3 9 2" xfId="7336"/>
    <cellStyle name="货币 2 3 9 2 2" xfId="14651"/>
    <cellStyle name="货币 2 3 9 2 2 2" xfId="28893"/>
    <cellStyle name="货币 2 3 9 2 3" xfId="28892"/>
    <cellStyle name="货币 2 3 9 3" xfId="14650"/>
    <cellStyle name="货币 2 3 9 3 2" xfId="28894"/>
    <cellStyle name="货币 2 3 9 4" xfId="28891"/>
    <cellStyle name="货币 2 4" xfId="2755"/>
    <cellStyle name="货币 2 4 10" xfId="14653"/>
    <cellStyle name="货币 2 4 10 2" xfId="28896"/>
    <cellStyle name="货币 2 4 11" xfId="14652"/>
    <cellStyle name="货币 2 4 11 2" xfId="28897"/>
    <cellStyle name="货币 2 4 12" xfId="28895"/>
    <cellStyle name="货币 2 4 2" xfId="2756"/>
    <cellStyle name="货币 2 4 2 10" xfId="14654"/>
    <cellStyle name="货币 2 4 2 10 2" xfId="28899"/>
    <cellStyle name="货币 2 4 2 11" xfId="28898"/>
    <cellStyle name="货币 2 4 2 2" xfId="2757"/>
    <cellStyle name="货币 2 4 2 2 10" xfId="28900"/>
    <cellStyle name="货币 2 4 2 2 2" xfId="2758"/>
    <cellStyle name="货币 2 4 2 2 2 2" xfId="2759"/>
    <cellStyle name="货币 2 4 2 2 2 2 2" xfId="2760"/>
    <cellStyle name="货币 2 4 2 2 2 2 2 2" xfId="5053"/>
    <cellStyle name="货币 2 4 2 2 2 2 2 2 2" xfId="9231"/>
    <cellStyle name="货币 2 4 2 2 2 2 2 2 2 2" xfId="14660"/>
    <cellStyle name="货币 2 4 2 2 2 2 2 2 2 2 2" xfId="28906"/>
    <cellStyle name="货币 2 4 2 2 2 2 2 2 2 3" xfId="28905"/>
    <cellStyle name="货币 2 4 2 2 2 2 2 2 3" xfId="14659"/>
    <cellStyle name="货币 2 4 2 2 2 2 2 2 3 2" xfId="28907"/>
    <cellStyle name="货币 2 4 2 2 2 2 2 2 4" xfId="28904"/>
    <cellStyle name="货币 2 4 2 2 2 2 2 3" xfId="7131"/>
    <cellStyle name="货币 2 4 2 2 2 2 2 3 2" xfId="14661"/>
    <cellStyle name="货币 2 4 2 2 2 2 2 3 2 2" xfId="28909"/>
    <cellStyle name="货币 2 4 2 2 2 2 2 3 3" xfId="28908"/>
    <cellStyle name="货币 2 4 2 2 2 2 2 4" xfId="14662"/>
    <cellStyle name="货币 2 4 2 2 2 2 2 4 2" xfId="28910"/>
    <cellStyle name="货币 2 4 2 2 2 2 2 5" xfId="14658"/>
    <cellStyle name="货币 2 4 2 2 2 2 2 5 2" xfId="28911"/>
    <cellStyle name="货币 2 4 2 2 2 2 2 6" xfId="28903"/>
    <cellStyle name="货币 2 4 2 2 2 2 3" xfId="5052"/>
    <cellStyle name="货币 2 4 2 2 2 2 3 2" xfId="9230"/>
    <cellStyle name="货币 2 4 2 2 2 2 3 2 2" xfId="14664"/>
    <cellStyle name="货币 2 4 2 2 2 2 3 2 2 2" xfId="28914"/>
    <cellStyle name="货币 2 4 2 2 2 2 3 2 3" xfId="28913"/>
    <cellStyle name="货币 2 4 2 2 2 2 3 3" xfId="14663"/>
    <cellStyle name="货币 2 4 2 2 2 2 3 3 2" xfId="28915"/>
    <cellStyle name="货币 2 4 2 2 2 2 3 4" xfId="28912"/>
    <cellStyle name="货币 2 4 2 2 2 2 4" xfId="7130"/>
    <cellStyle name="货币 2 4 2 2 2 2 4 2" xfId="14665"/>
    <cellStyle name="货币 2 4 2 2 2 2 4 2 2" xfId="28917"/>
    <cellStyle name="货币 2 4 2 2 2 2 4 3" xfId="28916"/>
    <cellStyle name="货币 2 4 2 2 2 2 5" xfId="14666"/>
    <cellStyle name="货币 2 4 2 2 2 2 5 2" xfId="28918"/>
    <cellStyle name="货币 2 4 2 2 2 2 6" xfId="14657"/>
    <cellStyle name="货币 2 4 2 2 2 2 6 2" xfId="28919"/>
    <cellStyle name="货币 2 4 2 2 2 2 7" xfId="28902"/>
    <cellStyle name="货币 2 4 2 2 2 3" xfId="2761"/>
    <cellStyle name="货币 2 4 2 2 2 3 2" xfId="5054"/>
    <cellStyle name="货币 2 4 2 2 2 3 2 2" xfId="9232"/>
    <cellStyle name="货币 2 4 2 2 2 3 2 2 2" xfId="14669"/>
    <cellStyle name="货币 2 4 2 2 2 3 2 2 2 2" xfId="28923"/>
    <cellStyle name="货币 2 4 2 2 2 3 2 2 3" xfId="28922"/>
    <cellStyle name="货币 2 4 2 2 2 3 2 3" xfId="14668"/>
    <cellStyle name="货币 2 4 2 2 2 3 2 3 2" xfId="28924"/>
    <cellStyle name="货币 2 4 2 2 2 3 2 4" xfId="28921"/>
    <cellStyle name="货币 2 4 2 2 2 3 3" xfId="7132"/>
    <cellStyle name="货币 2 4 2 2 2 3 3 2" xfId="14670"/>
    <cellStyle name="货币 2 4 2 2 2 3 3 2 2" xfId="28926"/>
    <cellStyle name="货币 2 4 2 2 2 3 3 3" xfId="28925"/>
    <cellStyle name="货币 2 4 2 2 2 3 4" xfId="14671"/>
    <cellStyle name="货币 2 4 2 2 2 3 4 2" xfId="28927"/>
    <cellStyle name="货币 2 4 2 2 2 3 5" xfId="14667"/>
    <cellStyle name="货币 2 4 2 2 2 3 5 2" xfId="28928"/>
    <cellStyle name="货币 2 4 2 2 2 3 6" xfId="28920"/>
    <cellStyle name="货币 2 4 2 2 2 4" xfId="2762"/>
    <cellStyle name="货币 2 4 2 2 2 4 2" xfId="5055"/>
    <cellStyle name="货币 2 4 2 2 2 4 2 2" xfId="9233"/>
    <cellStyle name="货币 2 4 2 2 2 4 2 2 2" xfId="14674"/>
    <cellStyle name="货币 2 4 2 2 2 4 2 2 2 2" xfId="28932"/>
    <cellStyle name="货币 2 4 2 2 2 4 2 2 3" xfId="28931"/>
    <cellStyle name="货币 2 4 2 2 2 4 2 3" xfId="14673"/>
    <cellStyle name="货币 2 4 2 2 2 4 2 3 2" xfId="28933"/>
    <cellStyle name="货币 2 4 2 2 2 4 2 4" xfId="28930"/>
    <cellStyle name="货币 2 4 2 2 2 4 3" xfId="7133"/>
    <cellStyle name="货币 2 4 2 2 2 4 3 2" xfId="14675"/>
    <cellStyle name="货币 2 4 2 2 2 4 3 2 2" xfId="28935"/>
    <cellStyle name="货币 2 4 2 2 2 4 3 3" xfId="28934"/>
    <cellStyle name="货币 2 4 2 2 2 4 4" xfId="14672"/>
    <cellStyle name="货币 2 4 2 2 2 4 4 2" xfId="28936"/>
    <cellStyle name="货币 2 4 2 2 2 4 5" xfId="28929"/>
    <cellStyle name="货币 2 4 2 2 2 5" xfId="5051"/>
    <cellStyle name="货币 2 4 2 2 2 5 2" xfId="9229"/>
    <cellStyle name="货币 2 4 2 2 2 5 2 2" xfId="14677"/>
    <cellStyle name="货币 2 4 2 2 2 5 2 2 2" xfId="28939"/>
    <cellStyle name="货币 2 4 2 2 2 5 2 3" xfId="28938"/>
    <cellStyle name="货币 2 4 2 2 2 5 3" xfId="14676"/>
    <cellStyle name="货币 2 4 2 2 2 5 3 2" xfId="28940"/>
    <cellStyle name="货币 2 4 2 2 2 5 4" xfId="28937"/>
    <cellStyle name="货币 2 4 2 2 2 6" xfId="7129"/>
    <cellStyle name="货币 2 4 2 2 2 6 2" xfId="14678"/>
    <cellStyle name="货币 2 4 2 2 2 6 2 2" xfId="28942"/>
    <cellStyle name="货币 2 4 2 2 2 6 3" xfId="28941"/>
    <cellStyle name="货币 2 4 2 2 2 7" xfId="14679"/>
    <cellStyle name="货币 2 4 2 2 2 7 2" xfId="28943"/>
    <cellStyle name="货币 2 4 2 2 2 8" xfId="14656"/>
    <cellStyle name="货币 2 4 2 2 2 8 2" xfId="28944"/>
    <cellStyle name="货币 2 4 2 2 2 9" xfId="28901"/>
    <cellStyle name="货币 2 4 2 2 3" xfId="2763"/>
    <cellStyle name="货币 2 4 2 2 3 2" xfId="2764"/>
    <cellStyle name="货币 2 4 2 2 3 2 2" xfId="5057"/>
    <cellStyle name="货币 2 4 2 2 3 2 2 2" xfId="9235"/>
    <cellStyle name="货币 2 4 2 2 3 2 2 2 2" xfId="14683"/>
    <cellStyle name="货币 2 4 2 2 3 2 2 2 2 2" xfId="28949"/>
    <cellStyle name="货币 2 4 2 2 3 2 2 2 3" xfId="28948"/>
    <cellStyle name="货币 2 4 2 2 3 2 2 3" xfId="14682"/>
    <cellStyle name="货币 2 4 2 2 3 2 2 3 2" xfId="28950"/>
    <cellStyle name="货币 2 4 2 2 3 2 2 4" xfId="28947"/>
    <cellStyle name="货币 2 4 2 2 3 2 3" xfId="7135"/>
    <cellStyle name="货币 2 4 2 2 3 2 3 2" xfId="14684"/>
    <cellStyle name="货币 2 4 2 2 3 2 3 2 2" xfId="28952"/>
    <cellStyle name="货币 2 4 2 2 3 2 3 3" xfId="28951"/>
    <cellStyle name="货币 2 4 2 2 3 2 4" xfId="14685"/>
    <cellStyle name="货币 2 4 2 2 3 2 4 2" xfId="28953"/>
    <cellStyle name="货币 2 4 2 2 3 2 5" xfId="14681"/>
    <cellStyle name="货币 2 4 2 2 3 2 5 2" xfId="28954"/>
    <cellStyle name="货币 2 4 2 2 3 2 6" xfId="28946"/>
    <cellStyle name="货币 2 4 2 2 3 3" xfId="2765"/>
    <cellStyle name="货币 2 4 2 2 3 3 2" xfId="5058"/>
    <cellStyle name="货币 2 4 2 2 3 3 2 2" xfId="9236"/>
    <cellStyle name="货币 2 4 2 2 3 3 2 2 2" xfId="14688"/>
    <cellStyle name="货币 2 4 2 2 3 3 2 2 2 2" xfId="28958"/>
    <cellStyle name="货币 2 4 2 2 3 3 2 2 3" xfId="28957"/>
    <cellStyle name="货币 2 4 2 2 3 3 2 3" xfId="14687"/>
    <cellStyle name="货币 2 4 2 2 3 3 2 3 2" xfId="28959"/>
    <cellStyle name="货币 2 4 2 2 3 3 2 4" xfId="28956"/>
    <cellStyle name="货币 2 4 2 2 3 3 3" xfId="7136"/>
    <cellStyle name="货币 2 4 2 2 3 3 3 2" xfId="14689"/>
    <cellStyle name="货币 2 4 2 2 3 3 3 2 2" xfId="28961"/>
    <cellStyle name="货币 2 4 2 2 3 3 3 3" xfId="28960"/>
    <cellStyle name="货币 2 4 2 2 3 3 4" xfId="14686"/>
    <cellStyle name="货币 2 4 2 2 3 3 4 2" xfId="28962"/>
    <cellStyle name="货币 2 4 2 2 3 3 5" xfId="28955"/>
    <cellStyle name="货币 2 4 2 2 3 4" xfId="5056"/>
    <cellStyle name="货币 2 4 2 2 3 4 2" xfId="9234"/>
    <cellStyle name="货币 2 4 2 2 3 4 2 2" xfId="14691"/>
    <cellStyle name="货币 2 4 2 2 3 4 2 2 2" xfId="28965"/>
    <cellStyle name="货币 2 4 2 2 3 4 2 3" xfId="28964"/>
    <cellStyle name="货币 2 4 2 2 3 4 3" xfId="14690"/>
    <cellStyle name="货币 2 4 2 2 3 4 3 2" xfId="28966"/>
    <cellStyle name="货币 2 4 2 2 3 4 4" xfId="28963"/>
    <cellStyle name="货币 2 4 2 2 3 5" xfId="7134"/>
    <cellStyle name="货币 2 4 2 2 3 5 2" xfId="14692"/>
    <cellStyle name="货币 2 4 2 2 3 5 2 2" xfId="28968"/>
    <cellStyle name="货币 2 4 2 2 3 5 3" xfId="28967"/>
    <cellStyle name="货币 2 4 2 2 3 6" xfId="14693"/>
    <cellStyle name="货币 2 4 2 2 3 6 2" xfId="28969"/>
    <cellStyle name="货币 2 4 2 2 3 7" xfId="14680"/>
    <cellStyle name="货币 2 4 2 2 3 7 2" xfId="28970"/>
    <cellStyle name="货币 2 4 2 2 3 8" xfId="28945"/>
    <cellStyle name="货币 2 4 2 2 4" xfId="2766"/>
    <cellStyle name="货币 2 4 2 2 4 2" xfId="5059"/>
    <cellStyle name="货币 2 4 2 2 4 2 2" xfId="9237"/>
    <cellStyle name="货币 2 4 2 2 4 2 2 2" xfId="14696"/>
    <cellStyle name="货币 2 4 2 2 4 2 2 2 2" xfId="28974"/>
    <cellStyle name="货币 2 4 2 2 4 2 2 3" xfId="28973"/>
    <cellStyle name="货币 2 4 2 2 4 2 3" xfId="14695"/>
    <cellStyle name="货币 2 4 2 2 4 2 3 2" xfId="28975"/>
    <cellStyle name="货币 2 4 2 2 4 2 4" xfId="28972"/>
    <cellStyle name="货币 2 4 2 2 4 3" xfId="7137"/>
    <cellStyle name="货币 2 4 2 2 4 3 2" xfId="14697"/>
    <cellStyle name="货币 2 4 2 2 4 3 2 2" xfId="28977"/>
    <cellStyle name="货币 2 4 2 2 4 3 3" xfId="28976"/>
    <cellStyle name="货币 2 4 2 2 4 4" xfId="14698"/>
    <cellStyle name="货币 2 4 2 2 4 4 2" xfId="28978"/>
    <cellStyle name="货币 2 4 2 2 4 5" xfId="14694"/>
    <cellStyle name="货币 2 4 2 2 4 5 2" xfId="28979"/>
    <cellStyle name="货币 2 4 2 2 4 6" xfId="28971"/>
    <cellStyle name="货币 2 4 2 2 5" xfId="2767"/>
    <cellStyle name="货币 2 4 2 2 5 2" xfId="5060"/>
    <cellStyle name="货币 2 4 2 2 5 2 2" xfId="9238"/>
    <cellStyle name="货币 2 4 2 2 5 2 2 2" xfId="14701"/>
    <cellStyle name="货币 2 4 2 2 5 2 2 2 2" xfId="28983"/>
    <cellStyle name="货币 2 4 2 2 5 2 2 3" xfId="28982"/>
    <cellStyle name="货币 2 4 2 2 5 2 3" xfId="14700"/>
    <cellStyle name="货币 2 4 2 2 5 2 3 2" xfId="28984"/>
    <cellStyle name="货币 2 4 2 2 5 2 4" xfId="28981"/>
    <cellStyle name="货币 2 4 2 2 5 3" xfId="7138"/>
    <cellStyle name="货币 2 4 2 2 5 3 2" xfId="14702"/>
    <cellStyle name="货币 2 4 2 2 5 3 2 2" xfId="28986"/>
    <cellStyle name="货币 2 4 2 2 5 3 3" xfId="28985"/>
    <cellStyle name="货币 2 4 2 2 5 4" xfId="14699"/>
    <cellStyle name="货币 2 4 2 2 5 4 2" xfId="28987"/>
    <cellStyle name="货币 2 4 2 2 5 5" xfId="28980"/>
    <cellStyle name="货币 2 4 2 2 6" xfId="5050"/>
    <cellStyle name="货币 2 4 2 2 6 2" xfId="9228"/>
    <cellStyle name="货币 2 4 2 2 6 2 2" xfId="14704"/>
    <cellStyle name="货币 2 4 2 2 6 2 2 2" xfId="28990"/>
    <cellStyle name="货币 2 4 2 2 6 2 3" xfId="28989"/>
    <cellStyle name="货币 2 4 2 2 6 3" xfId="14703"/>
    <cellStyle name="货币 2 4 2 2 6 3 2" xfId="28991"/>
    <cellStyle name="货币 2 4 2 2 6 4" xfId="28988"/>
    <cellStyle name="货币 2 4 2 2 7" xfId="7128"/>
    <cellStyle name="货币 2 4 2 2 7 2" xfId="14705"/>
    <cellStyle name="货币 2 4 2 2 7 2 2" xfId="28993"/>
    <cellStyle name="货币 2 4 2 2 7 3" xfId="28992"/>
    <cellStyle name="货币 2 4 2 2 8" xfId="14706"/>
    <cellStyle name="货币 2 4 2 2 8 2" xfId="28994"/>
    <cellStyle name="货币 2 4 2 2 9" xfId="14655"/>
    <cellStyle name="货币 2 4 2 2 9 2" xfId="28995"/>
    <cellStyle name="货币 2 4 2 3" xfId="2768"/>
    <cellStyle name="货币 2 4 2 3 2" xfId="2769"/>
    <cellStyle name="货币 2 4 2 3 2 2" xfId="2770"/>
    <cellStyle name="货币 2 4 2 3 2 2 2" xfId="5063"/>
    <cellStyle name="货币 2 4 2 3 2 2 2 2" xfId="9241"/>
    <cellStyle name="货币 2 4 2 3 2 2 2 2 2" xfId="14711"/>
    <cellStyle name="货币 2 4 2 3 2 2 2 2 2 2" xfId="29001"/>
    <cellStyle name="货币 2 4 2 3 2 2 2 2 3" xfId="29000"/>
    <cellStyle name="货币 2 4 2 3 2 2 2 3" xfId="14710"/>
    <cellStyle name="货币 2 4 2 3 2 2 2 3 2" xfId="29002"/>
    <cellStyle name="货币 2 4 2 3 2 2 2 4" xfId="28999"/>
    <cellStyle name="货币 2 4 2 3 2 2 3" xfId="7141"/>
    <cellStyle name="货币 2 4 2 3 2 2 3 2" xfId="14712"/>
    <cellStyle name="货币 2 4 2 3 2 2 3 2 2" xfId="29004"/>
    <cellStyle name="货币 2 4 2 3 2 2 3 3" xfId="29003"/>
    <cellStyle name="货币 2 4 2 3 2 2 4" xfId="14713"/>
    <cellStyle name="货币 2 4 2 3 2 2 4 2" xfId="29005"/>
    <cellStyle name="货币 2 4 2 3 2 2 5" xfId="14709"/>
    <cellStyle name="货币 2 4 2 3 2 2 5 2" xfId="29006"/>
    <cellStyle name="货币 2 4 2 3 2 2 6" xfId="28998"/>
    <cellStyle name="货币 2 4 2 3 2 3" xfId="2771"/>
    <cellStyle name="货币 2 4 2 3 2 3 2" xfId="5064"/>
    <cellStyle name="货币 2 4 2 3 2 3 2 2" xfId="9242"/>
    <cellStyle name="货币 2 4 2 3 2 3 2 2 2" xfId="14716"/>
    <cellStyle name="货币 2 4 2 3 2 3 2 2 2 2" xfId="29010"/>
    <cellStyle name="货币 2 4 2 3 2 3 2 2 3" xfId="29009"/>
    <cellStyle name="货币 2 4 2 3 2 3 2 3" xfId="14715"/>
    <cellStyle name="货币 2 4 2 3 2 3 2 3 2" xfId="29011"/>
    <cellStyle name="货币 2 4 2 3 2 3 2 4" xfId="29008"/>
    <cellStyle name="货币 2 4 2 3 2 3 3" xfId="7142"/>
    <cellStyle name="货币 2 4 2 3 2 3 3 2" xfId="14717"/>
    <cellStyle name="货币 2 4 2 3 2 3 3 2 2" xfId="29013"/>
    <cellStyle name="货币 2 4 2 3 2 3 3 3" xfId="29012"/>
    <cellStyle name="货币 2 4 2 3 2 3 4" xfId="14714"/>
    <cellStyle name="货币 2 4 2 3 2 3 4 2" xfId="29014"/>
    <cellStyle name="货币 2 4 2 3 2 3 5" xfId="29007"/>
    <cellStyle name="货币 2 4 2 3 2 4" xfId="5062"/>
    <cellStyle name="货币 2 4 2 3 2 4 2" xfId="9240"/>
    <cellStyle name="货币 2 4 2 3 2 4 2 2" xfId="14719"/>
    <cellStyle name="货币 2 4 2 3 2 4 2 2 2" xfId="29017"/>
    <cellStyle name="货币 2 4 2 3 2 4 2 3" xfId="29016"/>
    <cellStyle name="货币 2 4 2 3 2 4 3" xfId="14718"/>
    <cellStyle name="货币 2 4 2 3 2 4 3 2" xfId="29018"/>
    <cellStyle name="货币 2 4 2 3 2 4 4" xfId="29015"/>
    <cellStyle name="货币 2 4 2 3 2 5" xfId="7140"/>
    <cellStyle name="货币 2 4 2 3 2 5 2" xfId="14720"/>
    <cellStyle name="货币 2 4 2 3 2 5 2 2" xfId="29020"/>
    <cellStyle name="货币 2 4 2 3 2 5 3" xfId="29019"/>
    <cellStyle name="货币 2 4 2 3 2 6" xfId="14721"/>
    <cellStyle name="货币 2 4 2 3 2 6 2" xfId="29021"/>
    <cellStyle name="货币 2 4 2 3 2 7" xfId="14708"/>
    <cellStyle name="货币 2 4 2 3 2 7 2" xfId="29022"/>
    <cellStyle name="货币 2 4 2 3 2 8" xfId="28997"/>
    <cellStyle name="货币 2 4 2 3 3" xfId="2772"/>
    <cellStyle name="货币 2 4 2 3 3 2" xfId="2773"/>
    <cellStyle name="货币 2 4 2 3 3 2 2" xfId="5066"/>
    <cellStyle name="货币 2 4 2 3 3 2 2 2" xfId="9244"/>
    <cellStyle name="货币 2 4 2 3 3 2 2 2 2" xfId="14725"/>
    <cellStyle name="货币 2 4 2 3 3 2 2 2 2 2" xfId="29027"/>
    <cellStyle name="货币 2 4 2 3 3 2 2 2 3" xfId="29026"/>
    <cellStyle name="货币 2 4 2 3 3 2 2 3" xfId="14724"/>
    <cellStyle name="货币 2 4 2 3 3 2 2 3 2" xfId="29028"/>
    <cellStyle name="货币 2 4 2 3 3 2 2 4" xfId="29025"/>
    <cellStyle name="货币 2 4 2 3 3 2 3" xfId="7144"/>
    <cellStyle name="货币 2 4 2 3 3 2 3 2" xfId="14726"/>
    <cellStyle name="货币 2 4 2 3 3 2 3 2 2" xfId="29030"/>
    <cellStyle name="货币 2 4 2 3 3 2 3 3" xfId="29029"/>
    <cellStyle name="货币 2 4 2 3 3 2 4" xfId="14723"/>
    <cellStyle name="货币 2 4 2 3 3 2 4 2" xfId="29031"/>
    <cellStyle name="货币 2 4 2 3 3 2 5" xfId="29024"/>
    <cellStyle name="货币 2 4 2 3 3 3" xfId="5065"/>
    <cellStyle name="货币 2 4 2 3 3 3 2" xfId="9243"/>
    <cellStyle name="货币 2 4 2 3 3 3 2 2" xfId="14728"/>
    <cellStyle name="货币 2 4 2 3 3 3 2 2 2" xfId="29034"/>
    <cellStyle name="货币 2 4 2 3 3 3 2 3" xfId="29033"/>
    <cellStyle name="货币 2 4 2 3 3 3 3" xfId="14727"/>
    <cellStyle name="货币 2 4 2 3 3 3 3 2" xfId="29035"/>
    <cellStyle name="货币 2 4 2 3 3 3 4" xfId="29032"/>
    <cellStyle name="货币 2 4 2 3 3 4" xfId="7143"/>
    <cellStyle name="货币 2 4 2 3 3 4 2" xfId="14729"/>
    <cellStyle name="货币 2 4 2 3 3 4 2 2" xfId="29037"/>
    <cellStyle name="货币 2 4 2 3 3 4 3" xfId="29036"/>
    <cellStyle name="货币 2 4 2 3 3 5" xfId="14730"/>
    <cellStyle name="货币 2 4 2 3 3 5 2" xfId="29038"/>
    <cellStyle name="货币 2 4 2 3 3 6" xfId="14722"/>
    <cellStyle name="货币 2 4 2 3 3 6 2" xfId="29039"/>
    <cellStyle name="货币 2 4 2 3 3 7" xfId="29023"/>
    <cellStyle name="货币 2 4 2 3 4" xfId="2774"/>
    <cellStyle name="货币 2 4 2 3 4 2" xfId="5067"/>
    <cellStyle name="货币 2 4 2 3 4 2 2" xfId="9245"/>
    <cellStyle name="货币 2 4 2 3 4 2 2 2" xfId="14733"/>
    <cellStyle name="货币 2 4 2 3 4 2 2 2 2" xfId="29043"/>
    <cellStyle name="货币 2 4 2 3 4 2 2 3" xfId="29042"/>
    <cellStyle name="货币 2 4 2 3 4 2 3" xfId="14732"/>
    <cellStyle name="货币 2 4 2 3 4 2 3 2" xfId="29044"/>
    <cellStyle name="货币 2 4 2 3 4 2 4" xfId="29041"/>
    <cellStyle name="货币 2 4 2 3 4 3" xfId="7145"/>
    <cellStyle name="货币 2 4 2 3 4 3 2" xfId="14734"/>
    <cellStyle name="货币 2 4 2 3 4 3 2 2" xfId="29046"/>
    <cellStyle name="货币 2 4 2 3 4 3 3" xfId="29045"/>
    <cellStyle name="货币 2 4 2 3 4 4" xfId="14731"/>
    <cellStyle name="货币 2 4 2 3 4 4 2" xfId="29047"/>
    <cellStyle name="货币 2 4 2 3 4 5" xfId="29040"/>
    <cellStyle name="货币 2 4 2 3 5" xfId="5061"/>
    <cellStyle name="货币 2 4 2 3 5 2" xfId="9239"/>
    <cellStyle name="货币 2 4 2 3 5 2 2" xfId="14736"/>
    <cellStyle name="货币 2 4 2 3 5 2 2 2" xfId="29050"/>
    <cellStyle name="货币 2 4 2 3 5 2 3" xfId="29049"/>
    <cellStyle name="货币 2 4 2 3 5 3" xfId="14735"/>
    <cellStyle name="货币 2 4 2 3 5 3 2" xfId="29051"/>
    <cellStyle name="货币 2 4 2 3 5 4" xfId="29048"/>
    <cellStyle name="货币 2 4 2 3 6" xfId="7139"/>
    <cellStyle name="货币 2 4 2 3 6 2" xfId="14737"/>
    <cellStyle name="货币 2 4 2 3 6 2 2" xfId="29053"/>
    <cellStyle name="货币 2 4 2 3 6 3" xfId="29052"/>
    <cellStyle name="货币 2 4 2 3 7" xfId="14738"/>
    <cellStyle name="货币 2 4 2 3 7 2" xfId="29054"/>
    <cellStyle name="货币 2 4 2 3 8" xfId="14707"/>
    <cellStyle name="货币 2 4 2 3 8 2" xfId="29055"/>
    <cellStyle name="货币 2 4 2 3 9" xfId="28996"/>
    <cellStyle name="货币 2 4 2 4" xfId="2775"/>
    <cellStyle name="货币 2 4 2 4 2" xfId="2776"/>
    <cellStyle name="货币 2 4 2 4 2 2" xfId="5069"/>
    <cellStyle name="货币 2 4 2 4 2 2 2" xfId="9247"/>
    <cellStyle name="货币 2 4 2 4 2 2 2 2" xfId="14742"/>
    <cellStyle name="货币 2 4 2 4 2 2 2 2 2" xfId="29060"/>
    <cellStyle name="货币 2 4 2 4 2 2 2 3" xfId="29059"/>
    <cellStyle name="货币 2 4 2 4 2 2 3" xfId="14741"/>
    <cellStyle name="货币 2 4 2 4 2 2 3 2" xfId="29061"/>
    <cellStyle name="货币 2 4 2 4 2 2 4" xfId="29058"/>
    <cellStyle name="货币 2 4 2 4 2 3" xfId="7147"/>
    <cellStyle name="货币 2 4 2 4 2 3 2" xfId="14743"/>
    <cellStyle name="货币 2 4 2 4 2 3 2 2" xfId="29063"/>
    <cellStyle name="货币 2 4 2 4 2 3 3" xfId="29062"/>
    <cellStyle name="货币 2 4 2 4 2 4" xfId="14744"/>
    <cellStyle name="货币 2 4 2 4 2 4 2" xfId="29064"/>
    <cellStyle name="货币 2 4 2 4 2 5" xfId="14740"/>
    <cellStyle name="货币 2 4 2 4 2 5 2" xfId="29065"/>
    <cellStyle name="货币 2 4 2 4 2 6" xfId="29057"/>
    <cellStyle name="货币 2 4 2 4 3" xfId="2777"/>
    <cellStyle name="货币 2 4 2 4 3 2" xfId="5070"/>
    <cellStyle name="货币 2 4 2 4 3 2 2" xfId="9248"/>
    <cellStyle name="货币 2 4 2 4 3 2 2 2" xfId="14747"/>
    <cellStyle name="货币 2 4 2 4 3 2 2 2 2" xfId="29069"/>
    <cellStyle name="货币 2 4 2 4 3 2 2 3" xfId="29068"/>
    <cellStyle name="货币 2 4 2 4 3 2 3" xfId="14746"/>
    <cellStyle name="货币 2 4 2 4 3 2 3 2" xfId="29070"/>
    <cellStyle name="货币 2 4 2 4 3 2 4" xfId="29067"/>
    <cellStyle name="货币 2 4 2 4 3 3" xfId="7148"/>
    <cellStyle name="货币 2 4 2 4 3 3 2" xfId="14748"/>
    <cellStyle name="货币 2 4 2 4 3 3 2 2" xfId="29072"/>
    <cellStyle name="货币 2 4 2 4 3 3 3" xfId="29071"/>
    <cellStyle name="货币 2 4 2 4 3 4" xfId="14745"/>
    <cellStyle name="货币 2 4 2 4 3 4 2" xfId="29073"/>
    <cellStyle name="货币 2 4 2 4 3 5" xfId="29066"/>
    <cellStyle name="货币 2 4 2 4 4" xfId="5068"/>
    <cellStyle name="货币 2 4 2 4 4 2" xfId="9246"/>
    <cellStyle name="货币 2 4 2 4 4 2 2" xfId="14750"/>
    <cellStyle name="货币 2 4 2 4 4 2 2 2" xfId="29076"/>
    <cellStyle name="货币 2 4 2 4 4 2 3" xfId="29075"/>
    <cellStyle name="货币 2 4 2 4 4 3" xfId="14749"/>
    <cellStyle name="货币 2 4 2 4 4 3 2" xfId="29077"/>
    <cellStyle name="货币 2 4 2 4 4 4" xfId="29074"/>
    <cellStyle name="货币 2 4 2 4 5" xfId="7146"/>
    <cellStyle name="货币 2 4 2 4 5 2" xfId="14751"/>
    <cellStyle name="货币 2 4 2 4 5 2 2" xfId="29079"/>
    <cellStyle name="货币 2 4 2 4 5 3" xfId="29078"/>
    <cellStyle name="货币 2 4 2 4 6" xfId="14752"/>
    <cellStyle name="货币 2 4 2 4 6 2" xfId="29080"/>
    <cellStyle name="货币 2 4 2 4 7" xfId="14739"/>
    <cellStyle name="货币 2 4 2 4 7 2" xfId="29081"/>
    <cellStyle name="货币 2 4 2 4 8" xfId="29056"/>
    <cellStyle name="货币 2 4 2 5" xfId="2778"/>
    <cellStyle name="货币 2 4 2 5 2" xfId="2779"/>
    <cellStyle name="货币 2 4 2 5 2 2" xfId="5072"/>
    <cellStyle name="货币 2 4 2 5 2 2 2" xfId="9250"/>
    <cellStyle name="货币 2 4 2 5 2 2 2 2" xfId="14756"/>
    <cellStyle name="货币 2 4 2 5 2 2 2 2 2" xfId="29086"/>
    <cellStyle name="货币 2 4 2 5 2 2 2 3" xfId="29085"/>
    <cellStyle name="货币 2 4 2 5 2 2 3" xfId="14755"/>
    <cellStyle name="货币 2 4 2 5 2 2 3 2" xfId="29087"/>
    <cellStyle name="货币 2 4 2 5 2 2 4" xfId="29084"/>
    <cellStyle name="货币 2 4 2 5 2 3" xfId="7150"/>
    <cellStyle name="货币 2 4 2 5 2 3 2" xfId="14757"/>
    <cellStyle name="货币 2 4 2 5 2 3 2 2" xfId="29089"/>
    <cellStyle name="货币 2 4 2 5 2 3 3" xfId="29088"/>
    <cellStyle name="货币 2 4 2 5 2 4" xfId="14754"/>
    <cellStyle name="货币 2 4 2 5 2 4 2" xfId="29090"/>
    <cellStyle name="货币 2 4 2 5 2 5" xfId="29083"/>
    <cellStyle name="货币 2 4 2 5 3" xfId="5071"/>
    <cellStyle name="货币 2 4 2 5 3 2" xfId="9249"/>
    <cellStyle name="货币 2 4 2 5 3 2 2" xfId="14759"/>
    <cellStyle name="货币 2 4 2 5 3 2 2 2" xfId="29093"/>
    <cellStyle name="货币 2 4 2 5 3 2 3" xfId="29092"/>
    <cellStyle name="货币 2 4 2 5 3 3" xfId="14758"/>
    <cellStyle name="货币 2 4 2 5 3 3 2" xfId="29094"/>
    <cellStyle name="货币 2 4 2 5 3 4" xfId="29091"/>
    <cellStyle name="货币 2 4 2 5 4" xfId="7149"/>
    <cellStyle name="货币 2 4 2 5 4 2" xfId="14760"/>
    <cellStyle name="货币 2 4 2 5 4 2 2" xfId="29096"/>
    <cellStyle name="货币 2 4 2 5 4 3" xfId="29095"/>
    <cellStyle name="货币 2 4 2 5 5" xfId="14761"/>
    <cellStyle name="货币 2 4 2 5 5 2" xfId="29097"/>
    <cellStyle name="货币 2 4 2 5 6" xfId="14753"/>
    <cellStyle name="货币 2 4 2 5 6 2" xfId="29098"/>
    <cellStyle name="货币 2 4 2 5 7" xfId="29082"/>
    <cellStyle name="货币 2 4 2 6" xfId="2780"/>
    <cellStyle name="货币 2 4 2 6 2" xfId="5073"/>
    <cellStyle name="货币 2 4 2 6 2 2" xfId="9251"/>
    <cellStyle name="货币 2 4 2 6 2 2 2" xfId="14764"/>
    <cellStyle name="货币 2 4 2 6 2 2 2 2" xfId="29102"/>
    <cellStyle name="货币 2 4 2 6 2 2 3" xfId="29101"/>
    <cellStyle name="货币 2 4 2 6 2 3" xfId="14763"/>
    <cellStyle name="货币 2 4 2 6 2 3 2" xfId="29103"/>
    <cellStyle name="货币 2 4 2 6 2 4" xfId="29100"/>
    <cellStyle name="货币 2 4 2 6 3" xfId="7151"/>
    <cellStyle name="货币 2 4 2 6 3 2" xfId="14765"/>
    <cellStyle name="货币 2 4 2 6 3 2 2" xfId="29105"/>
    <cellStyle name="货币 2 4 2 6 3 3" xfId="29104"/>
    <cellStyle name="货币 2 4 2 6 4" xfId="14762"/>
    <cellStyle name="货币 2 4 2 6 4 2" xfId="29106"/>
    <cellStyle name="货币 2 4 2 6 5" xfId="29099"/>
    <cellStyle name="货币 2 4 2 7" xfId="3116"/>
    <cellStyle name="货币 2 4 2 7 2" xfId="7341"/>
    <cellStyle name="货币 2 4 2 7 2 2" xfId="14767"/>
    <cellStyle name="货币 2 4 2 7 2 2 2" xfId="29109"/>
    <cellStyle name="货币 2 4 2 7 2 3" xfId="29108"/>
    <cellStyle name="货币 2 4 2 7 3" xfId="14766"/>
    <cellStyle name="货币 2 4 2 7 3 2" xfId="29110"/>
    <cellStyle name="货币 2 4 2 7 4" xfId="29107"/>
    <cellStyle name="货币 2 4 2 8" xfId="5245"/>
    <cellStyle name="货币 2 4 2 8 2" xfId="9422"/>
    <cellStyle name="货币 2 4 2 8 2 2" xfId="14769"/>
    <cellStyle name="货币 2 4 2 8 2 2 2" xfId="29113"/>
    <cellStyle name="货币 2 4 2 8 2 3" xfId="29112"/>
    <cellStyle name="货币 2 4 2 8 3" xfId="9492"/>
    <cellStyle name="货币 2 4 2 8 3 2" xfId="29114"/>
    <cellStyle name="货币 2 4 2 8 4" xfId="14768"/>
    <cellStyle name="货币 2 4 2 8 4 2" xfId="29115"/>
    <cellStyle name="货币 2 4 2 8 5" xfId="29111"/>
    <cellStyle name="货币 2 4 2 9" xfId="14770"/>
    <cellStyle name="货币 2 4 2 9 2" xfId="29116"/>
    <cellStyle name="货币 2 4 3" xfId="2781"/>
    <cellStyle name="货币 2 4 3 10" xfId="29117"/>
    <cellStyle name="货币 2 4 3 2" xfId="2782"/>
    <cellStyle name="货币 2 4 3 2 2" xfId="2783"/>
    <cellStyle name="货币 2 4 3 2 2 2" xfId="2784"/>
    <cellStyle name="货币 2 4 3 2 2 2 2" xfId="5077"/>
    <cellStyle name="货币 2 4 3 2 2 2 2 2" xfId="9255"/>
    <cellStyle name="货币 2 4 3 2 2 2 2 2 2" xfId="14776"/>
    <cellStyle name="货币 2 4 3 2 2 2 2 2 2 2" xfId="29123"/>
    <cellStyle name="货币 2 4 3 2 2 2 2 2 3" xfId="29122"/>
    <cellStyle name="货币 2 4 3 2 2 2 2 3" xfId="14775"/>
    <cellStyle name="货币 2 4 3 2 2 2 2 3 2" xfId="29124"/>
    <cellStyle name="货币 2 4 3 2 2 2 2 4" xfId="29121"/>
    <cellStyle name="货币 2 4 3 2 2 2 3" xfId="7155"/>
    <cellStyle name="货币 2 4 3 2 2 2 3 2" xfId="14777"/>
    <cellStyle name="货币 2 4 3 2 2 2 3 2 2" xfId="29126"/>
    <cellStyle name="货币 2 4 3 2 2 2 3 3" xfId="29125"/>
    <cellStyle name="货币 2 4 3 2 2 2 4" xfId="14778"/>
    <cellStyle name="货币 2 4 3 2 2 2 4 2" xfId="29127"/>
    <cellStyle name="货币 2 4 3 2 2 2 5" xfId="14774"/>
    <cellStyle name="货币 2 4 3 2 2 2 5 2" xfId="29128"/>
    <cellStyle name="货币 2 4 3 2 2 2 6" xfId="29120"/>
    <cellStyle name="货币 2 4 3 2 2 3" xfId="5076"/>
    <cellStyle name="货币 2 4 3 2 2 3 2" xfId="9254"/>
    <cellStyle name="货币 2 4 3 2 2 3 2 2" xfId="14780"/>
    <cellStyle name="货币 2 4 3 2 2 3 2 2 2" xfId="29131"/>
    <cellStyle name="货币 2 4 3 2 2 3 2 3" xfId="29130"/>
    <cellStyle name="货币 2 4 3 2 2 3 3" xfId="14779"/>
    <cellStyle name="货币 2 4 3 2 2 3 3 2" xfId="29132"/>
    <cellStyle name="货币 2 4 3 2 2 3 4" xfId="29129"/>
    <cellStyle name="货币 2 4 3 2 2 4" xfId="7154"/>
    <cellStyle name="货币 2 4 3 2 2 4 2" xfId="14781"/>
    <cellStyle name="货币 2 4 3 2 2 4 2 2" xfId="29134"/>
    <cellStyle name="货币 2 4 3 2 2 4 3" xfId="29133"/>
    <cellStyle name="货币 2 4 3 2 2 5" xfId="14782"/>
    <cellStyle name="货币 2 4 3 2 2 5 2" xfId="29135"/>
    <cellStyle name="货币 2 4 3 2 2 6" xfId="14773"/>
    <cellStyle name="货币 2 4 3 2 2 6 2" xfId="29136"/>
    <cellStyle name="货币 2 4 3 2 2 7" xfId="29119"/>
    <cellStyle name="货币 2 4 3 2 3" xfId="2785"/>
    <cellStyle name="货币 2 4 3 2 3 2" xfId="5078"/>
    <cellStyle name="货币 2 4 3 2 3 2 2" xfId="9256"/>
    <cellStyle name="货币 2 4 3 2 3 2 2 2" xfId="14785"/>
    <cellStyle name="货币 2 4 3 2 3 2 2 2 2" xfId="29140"/>
    <cellStyle name="货币 2 4 3 2 3 2 2 3" xfId="29139"/>
    <cellStyle name="货币 2 4 3 2 3 2 3" xfId="14784"/>
    <cellStyle name="货币 2 4 3 2 3 2 3 2" xfId="29141"/>
    <cellStyle name="货币 2 4 3 2 3 2 4" xfId="29138"/>
    <cellStyle name="货币 2 4 3 2 3 3" xfId="7156"/>
    <cellStyle name="货币 2 4 3 2 3 3 2" xfId="14786"/>
    <cellStyle name="货币 2 4 3 2 3 3 2 2" xfId="29143"/>
    <cellStyle name="货币 2 4 3 2 3 3 3" xfId="29142"/>
    <cellStyle name="货币 2 4 3 2 3 4" xfId="14787"/>
    <cellStyle name="货币 2 4 3 2 3 4 2" xfId="29144"/>
    <cellStyle name="货币 2 4 3 2 3 5" xfId="14783"/>
    <cellStyle name="货币 2 4 3 2 3 5 2" xfId="29145"/>
    <cellStyle name="货币 2 4 3 2 3 6" xfId="29137"/>
    <cellStyle name="货币 2 4 3 2 4" xfId="2786"/>
    <cellStyle name="货币 2 4 3 2 4 2" xfId="5079"/>
    <cellStyle name="货币 2 4 3 2 4 2 2" xfId="9257"/>
    <cellStyle name="货币 2 4 3 2 4 2 2 2" xfId="14790"/>
    <cellStyle name="货币 2 4 3 2 4 2 2 2 2" xfId="29149"/>
    <cellStyle name="货币 2 4 3 2 4 2 2 3" xfId="29148"/>
    <cellStyle name="货币 2 4 3 2 4 2 3" xfId="14789"/>
    <cellStyle name="货币 2 4 3 2 4 2 3 2" xfId="29150"/>
    <cellStyle name="货币 2 4 3 2 4 2 4" xfId="29147"/>
    <cellStyle name="货币 2 4 3 2 4 3" xfId="7157"/>
    <cellStyle name="货币 2 4 3 2 4 3 2" xfId="14791"/>
    <cellStyle name="货币 2 4 3 2 4 3 2 2" xfId="29152"/>
    <cellStyle name="货币 2 4 3 2 4 3 3" xfId="29151"/>
    <cellStyle name="货币 2 4 3 2 4 4" xfId="14788"/>
    <cellStyle name="货币 2 4 3 2 4 4 2" xfId="29153"/>
    <cellStyle name="货币 2 4 3 2 4 5" xfId="29146"/>
    <cellStyle name="货币 2 4 3 2 5" xfId="5075"/>
    <cellStyle name="货币 2 4 3 2 5 2" xfId="9253"/>
    <cellStyle name="货币 2 4 3 2 5 2 2" xfId="14793"/>
    <cellStyle name="货币 2 4 3 2 5 2 2 2" xfId="29156"/>
    <cellStyle name="货币 2 4 3 2 5 2 3" xfId="29155"/>
    <cellStyle name="货币 2 4 3 2 5 3" xfId="14792"/>
    <cellStyle name="货币 2 4 3 2 5 3 2" xfId="29157"/>
    <cellStyle name="货币 2 4 3 2 5 4" xfId="29154"/>
    <cellStyle name="货币 2 4 3 2 6" xfId="7153"/>
    <cellStyle name="货币 2 4 3 2 6 2" xfId="14794"/>
    <cellStyle name="货币 2 4 3 2 6 2 2" xfId="29159"/>
    <cellStyle name="货币 2 4 3 2 6 3" xfId="29158"/>
    <cellStyle name="货币 2 4 3 2 7" xfId="14795"/>
    <cellStyle name="货币 2 4 3 2 7 2" xfId="29160"/>
    <cellStyle name="货币 2 4 3 2 8" xfId="14772"/>
    <cellStyle name="货币 2 4 3 2 8 2" xfId="29161"/>
    <cellStyle name="货币 2 4 3 2 9" xfId="29118"/>
    <cellStyle name="货币 2 4 3 3" xfId="2787"/>
    <cellStyle name="货币 2 4 3 3 2" xfId="2788"/>
    <cellStyle name="货币 2 4 3 3 2 2" xfId="5081"/>
    <cellStyle name="货币 2 4 3 3 2 2 2" xfId="9259"/>
    <cellStyle name="货币 2 4 3 3 2 2 2 2" xfId="14799"/>
    <cellStyle name="货币 2 4 3 3 2 2 2 2 2" xfId="29166"/>
    <cellStyle name="货币 2 4 3 3 2 2 2 3" xfId="29165"/>
    <cellStyle name="货币 2 4 3 3 2 2 3" xfId="14798"/>
    <cellStyle name="货币 2 4 3 3 2 2 3 2" xfId="29167"/>
    <cellStyle name="货币 2 4 3 3 2 2 4" xfId="29164"/>
    <cellStyle name="货币 2 4 3 3 2 3" xfId="7159"/>
    <cellStyle name="货币 2 4 3 3 2 3 2" xfId="14800"/>
    <cellStyle name="货币 2 4 3 3 2 3 2 2" xfId="29169"/>
    <cellStyle name="货币 2 4 3 3 2 3 3" xfId="29168"/>
    <cellStyle name="货币 2 4 3 3 2 4" xfId="14801"/>
    <cellStyle name="货币 2 4 3 3 2 4 2" xfId="29170"/>
    <cellStyle name="货币 2 4 3 3 2 5" xfId="14797"/>
    <cellStyle name="货币 2 4 3 3 2 5 2" xfId="29171"/>
    <cellStyle name="货币 2 4 3 3 2 6" xfId="29163"/>
    <cellStyle name="货币 2 4 3 3 3" xfId="2789"/>
    <cellStyle name="货币 2 4 3 3 3 2" xfId="5082"/>
    <cellStyle name="货币 2 4 3 3 3 2 2" xfId="9260"/>
    <cellStyle name="货币 2 4 3 3 3 2 2 2" xfId="14804"/>
    <cellStyle name="货币 2 4 3 3 3 2 2 2 2" xfId="29175"/>
    <cellStyle name="货币 2 4 3 3 3 2 2 3" xfId="29174"/>
    <cellStyle name="货币 2 4 3 3 3 2 3" xfId="14803"/>
    <cellStyle name="货币 2 4 3 3 3 2 3 2" xfId="29176"/>
    <cellStyle name="货币 2 4 3 3 3 2 4" xfId="29173"/>
    <cellStyle name="货币 2 4 3 3 3 3" xfId="7160"/>
    <cellStyle name="货币 2 4 3 3 3 3 2" xfId="14805"/>
    <cellStyle name="货币 2 4 3 3 3 3 2 2" xfId="29178"/>
    <cellStyle name="货币 2 4 3 3 3 3 3" xfId="29177"/>
    <cellStyle name="货币 2 4 3 3 3 4" xfId="14802"/>
    <cellStyle name="货币 2 4 3 3 3 4 2" xfId="29179"/>
    <cellStyle name="货币 2 4 3 3 3 5" xfId="29172"/>
    <cellStyle name="货币 2 4 3 3 4" xfId="5080"/>
    <cellStyle name="货币 2 4 3 3 4 2" xfId="9258"/>
    <cellStyle name="货币 2 4 3 3 4 2 2" xfId="14807"/>
    <cellStyle name="货币 2 4 3 3 4 2 2 2" xfId="29182"/>
    <cellStyle name="货币 2 4 3 3 4 2 3" xfId="29181"/>
    <cellStyle name="货币 2 4 3 3 4 3" xfId="14806"/>
    <cellStyle name="货币 2 4 3 3 4 3 2" xfId="29183"/>
    <cellStyle name="货币 2 4 3 3 4 4" xfId="29180"/>
    <cellStyle name="货币 2 4 3 3 5" xfId="7158"/>
    <cellStyle name="货币 2 4 3 3 5 2" xfId="14808"/>
    <cellStyle name="货币 2 4 3 3 5 2 2" xfId="29185"/>
    <cellStyle name="货币 2 4 3 3 5 3" xfId="29184"/>
    <cellStyle name="货币 2 4 3 3 6" xfId="14809"/>
    <cellStyle name="货币 2 4 3 3 6 2" xfId="29186"/>
    <cellStyle name="货币 2 4 3 3 7" xfId="14796"/>
    <cellStyle name="货币 2 4 3 3 7 2" xfId="29187"/>
    <cellStyle name="货币 2 4 3 3 8" xfId="29162"/>
    <cellStyle name="货币 2 4 3 4" xfId="2790"/>
    <cellStyle name="货币 2 4 3 4 2" xfId="5083"/>
    <cellStyle name="货币 2 4 3 4 2 2" xfId="9261"/>
    <cellStyle name="货币 2 4 3 4 2 2 2" xfId="14812"/>
    <cellStyle name="货币 2 4 3 4 2 2 2 2" xfId="29191"/>
    <cellStyle name="货币 2 4 3 4 2 2 3" xfId="29190"/>
    <cellStyle name="货币 2 4 3 4 2 3" xfId="14811"/>
    <cellStyle name="货币 2 4 3 4 2 3 2" xfId="29192"/>
    <cellStyle name="货币 2 4 3 4 2 4" xfId="29189"/>
    <cellStyle name="货币 2 4 3 4 3" xfId="7161"/>
    <cellStyle name="货币 2 4 3 4 3 2" xfId="14813"/>
    <cellStyle name="货币 2 4 3 4 3 2 2" xfId="29194"/>
    <cellStyle name="货币 2 4 3 4 3 3" xfId="29193"/>
    <cellStyle name="货币 2 4 3 4 4" xfId="14814"/>
    <cellStyle name="货币 2 4 3 4 4 2" xfId="29195"/>
    <cellStyle name="货币 2 4 3 4 5" xfId="14810"/>
    <cellStyle name="货币 2 4 3 4 5 2" xfId="29196"/>
    <cellStyle name="货币 2 4 3 4 6" xfId="29188"/>
    <cellStyle name="货币 2 4 3 5" xfId="2791"/>
    <cellStyle name="货币 2 4 3 5 2" xfId="5084"/>
    <cellStyle name="货币 2 4 3 5 2 2" xfId="9262"/>
    <cellStyle name="货币 2 4 3 5 2 2 2" xfId="14817"/>
    <cellStyle name="货币 2 4 3 5 2 2 2 2" xfId="29200"/>
    <cellStyle name="货币 2 4 3 5 2 2 3" xfId="29199"/>
    <cellStyle name="货币 2 4 3 5 2 3" xfId="14816"/>
    <cellStyle name="货币 2 4 3 5 2 3 2" xfId="29201"/>
    <cellStyle name="货币 2 4 3 5 2 4" xfId="29198"/>
    <cellStyle name="货币 2 4 3 5 3" xfId="7162"/>
    <cellStyle name="货币 2 4 3 5 3 2" xfId="14818"/>
    <cellStyle name="货币 2 4 3 5 3 2 2" xfId="29203"/>
    <cellStyle name="货币 2 4 3 5 3 3" xfId="29202"/>
    <cellStyle name="货币 2 4 3 5 4" xfId="14815"/>
    <cellStyle name="货币 2 4 3 5 4 2" xfId="29204"/>
    <cellStyle name="货币 2 4 3 5 5" xfId="29197"/>
    <cellStyle name="货币 2 4 3 6" xfId="5074"/>
    <cellStyle name="货币 2 4 3 6 2" xfId="9252"/>
    <cellStyle name="货币 2 4 3 6 2 2" xfId="14820"/>
    <cellStyle name="货币 2 4 3 6 2 2 2" xfId="29207"/>
    <cellStyle name="货币 2 4 3 6 2 3" xfId="29206"/>
    <cellStyle name="货币 2 4 3 6 3" xfId="14819"/>
    <cellStyle name="货币 2 4 3 6 3 2" xfId="29208"/>
    <cellStyle name="货币 2 4 3 6 4" xfId="29205"/>
    <cellStyle name="货币 2 4 3 7" xfId="7152"/>
    <cellStyle name="货币 2 4 3 7 2" xfId="14821"/>
    <cellStyle name="货币 2 4 3 7 2 2" xfId="29210"/>
    <cellStyle name="货币 2 4 3 7 3" xfId="29209"/>
    <cellStyle name="货币 2 4 3 8" xfId="14822"/>
    <cellStyle name="货币 2 4 3 8 2" xfId="29211"/>
    <cellStyle name="货币 2 4 3 9" xfId="14771"/>
    <cellStyle name="货币 2 4 3 9 2" xfId="29212"/>
    <cellStyle name="货币 2 4 4" xfId="2792"/>
    <cellStyle name="货币 2 4 4 2" xfId="2793"/>
    <cellStyle name="货币 2 4 4 2 2" xfId="2794"/>
    <cellStyle name="货币 2 4 4 2 2 2" xfId="5087"/>
    <cellStyle name="货币 2 4 4 2 2 2 2" xfId="9265"/>
    <cellStyle name="货币 2 4 4 2 2 2 2 2" xfId="14827"/>
    <cellStyle name="货币 2 4 4 2 2 2 2 2 2" xfId="29218"/>
    <cellStyle name="货币 2 4 4 2 2 2 2 3" xfId="29217"/>
    <cellStyle name="货币 2 4 4 2 2 2 3" xfId="14826"/>
    <cellStyle name="货币 2 4 4 2 2 2 3 2" xfId="29219"/>
    <cellStyle name="货币 2 4 4 2 2 2 4" xfId="29216"/>
    <cellStyle name="货币 2 4 4 2 2 3" xfId="7165"/>
    <cellStyle name="货币 2 4 4 2 2 3 2" xfId="14828"/>
    <cellStyle name="货币 2 4 4 2 2 3 2 2" xfId="29221"/>
    <cellStyle name="货币 2 4 4 2 2 3 3" xfId="29220"/>
    <cellStyle name="货币 2 4 4 2 2 4" xfId="14829"/>
    <cellStyle name="货币 2 4 4 2 2 4 2" xfId="29222"/>
    <cellStyle name="货币 2 4 4 2 2 5" xfId="14825"/>
    <cellStyle name="货币 2 4 4 2 2 5 2" xfId="29223"/>
    <cellStyle name="货币 2 4 4 2 2 6" xfId="29215"/>
    <cellStyle name="货币 2 4 4 2 3" xfId="2795"/>
    <cellStyle name="货币 2 4 4 2 3 2" xfId="5088"/>
    <cellStyle name="货币 2 4 4 2 3 2 2" xfId="9266"/>
    <cellStyle name="货币 2 4 4 2 3 2 2 2" xfId="14832"/>
    <cellStyle name="货币 2 4 4 2 3 2 2 2 2" xfId="29227"/>
    <cellStyle name="货币 2 4 4 2 3 2 2 3" xfId="29226"/>
    <cellStyle name="货币 2 4 4 2 3 2 3" xfId="14831"/>
    <cellStyle name="货币 2 4 4 2 3 2 3 2" xfId="29228"/>
    <cellStyle name="货币 2 4 4 2 3 2 4" xfId="29225"/>
    <cellStyle name="货币 2 4 4 2 3 3" xfId="7166"/>
    <cellStyle name="货币 2 4 4 2 3 3 2" xfId="14833"/>
    <cellStyle name="货币 2 4 4 2 3 3 2 2" xfId="29230"/>
    <cellStyle name="货币 2 4 4 2 3 3 3" xfId="29229"/>
    <cellStyle name="货币 2 4 4 2 3 4" xfId="14830"/>
    <cellStyle name="货币 2 4 4 2 3 4 2" xfId="29231"/>
    <cellStyle name="货币 2 4 4 2 3 5" xfId="29224"/>
    <cellStyle name="货币 2 4 4 2 4" xfId="5086"/>
    <cellStyle name="货币 2 4 4 2 4 2" xfId="9264"/>
    <cellStyle name="货币 2 4 4 2 4 2 2" xfId="14835"/>
    <cellStyle name="货币 2 4 4 2 4 2 2 2" xfId="29234"/>
    <cellStyle name="货币 2 4 4 2 4 2 3" xfId="29233"/>
    <cellStyle name="货币 2 4 4 2 4 3" xfId="14834"/>
    <cellStyle name="货币 2 4 4 2 4 3 2" xfId="29235"/>
    <cellStyle name="货币 2 4 4 2 4 4" xfId="29232"/>
    <cellStyle name="货币 2 4 4 2 5" xfId="7164"/>
    <cellStyle name="货币 2 4 4 2 5 2" xfId="14836"/>
    <cellStyle name="货币 2 4 4 2 5 2 2" xfId="29237"/>
    <cellStyle name="货币 2 4 4 2 5 3" xfId="29236"/>
    <cellStyle name="货币 2 4 4 2 6" xfId="14837"/>
    <cellStyle name="货币 2 4 4 2 6 2" xfId="29238"/>
    <cellStyle name="货币 2 4 4 2 7" xfId="14824"/>
    <cellStyle name="货币 2 4 4 2 7 2" xfId="29239"/>
    <cellStyle name="货币 2 4 4 2 8" xfId="29214"/>
    <cellStyle name="货币 2 4 4 3" xfId="2796"/>
    <cellStyle name="货币 2 4 4 3 2" xfId="2797"/>
    <cellStyle name="货币 2 4 4 3 2 2" xfId="5090"/>
    <cellStyle name="货币 2 4 4 3 2 2 2" xfId="9268"/>
    <cellStyle name="货币 2 4 4 3 2 2 2 2" xfId="14841"/>
    <cellStyle name="货币 2 4 4 3 2 2 2 2 2" xfId="29244"/>
    <cellStyle name="货币 2 4 4 3 2 2 2 3" xfId="29243"/>
    <cellStyle name="货币 2 4 4 3 2 2 3" xfId="14840"/>
    <cellStyle name="货币 2 4 4 3 2 2 3 2" xfId="29245"/>
    <cellStyle name="货币 2 4 4 3 2 2 4" xfId="29242"/>
    <cellStyle name="货币 2 4 4 3 2 3" xfId="7168"/>
    <cellStyle name="货币 2 4 4 3 2 3 2" xfId="14842"/>
    <cellStyle name="货币 2 4 4 3 2 3 2 2" xfId="29247"/>
    <cellStyle name="货币 2 4 4 3 2 3 3" xfId="29246"/>
    <cellStyle name="货币 2 4 4 3 2 4" xfId="14839"/>
    <cellStyle name="货币 2 4 4 3 2 4 2" xfId="29248"/>
    <cellStyle name="货币 2 4 4 3 2 5" xfId="29241"/>
    <cellStyle name="货币 2 4 4 3 3" xfId="5089"/>
    <cellStyle name="货币 2 4 4 3 3 2" xfId="9267"/>
    <cellStyle name="货币 2 4 4 3 3 2 2" xfId="14844"/>
    <cellStyle name="货币 2 4 4 3 3 2 2 2" xfId="29251"/>
    <cellStyle name="货币 2 4 4 3 3 2 3" xfId="29250"/>
    <cellStyle name="货币 2 4 4 3 3 3" xfId="14843"/>
    <cellStyle name="货币 2 4 4 3 3 3 2" xfId="29252"/>
    <cellStyle name="货币 2 4 4 3 3 4" xfId="29249"/>
    <cellStyle name="货币 2 4 4 3 4" xfId="7167"/>
    <cellStyle name="货币 2 4 4 3 4 2" xfId="14845"/>
    <cellStyle name="货币 2 4 4 3 4 2 2" xfId="29254"/>
    <cellStyle name="货币 2 4 4 3 4 3" xfId="29253"/>
    <cellStyle name="货币 2 4 4 3 5" xfId="14846"/>
    <cellStyle name="货币 2 4 4 3 5 2" xfId="29255"/>
    <cellStyle name="货币 2 4 4 3 6" xfId="14838"/>
    <cellStyle name="货币 2 4 4 3 6 2" xfId="29256"/>
    <cellStyle name="货币 2 4 4 3 7" xfId="29240"/>
    <cellStyle name="货币 2 4 4 4" xfId="2798"/>
    <cellStyle name="货币 2 4 4 4 2" xfId="5091"/>
    <cellStyle name="货币 2 4 4 4 2 2" xfId="9269"/>
    <cellStyle name="货币 2 4 4 4 2 2 2" xfId="14849"/>
    <cellStyle name="货币 2 4 4 4 2 2 2 2" xfId="29260"/>
    <cellStyle name="货币 2 4 4 4 2 2 3" xfId="29259"/>
    <cellStyle name="货币 2 4 4 4 2 3" xfId="14848"/>
    <cellStyle name="货币 2 4 4 4 2 3 2" xfId="29261"/>
    <cellStyle name="货币 2 4 4 4 2 4" xfId="29258"/>
    <cellStyle name="货币 2 4 4 4 3" xfId="7169"/>
    <cellStyle name="货币 2 4 4 4 3 2" xfId="14850"/>
    <cellStyle name="货币 2 4 4 4 3 2 2" xfId="29263"/>
    <cellStyle name="货币 2 4 4 4 3 3" xfId="29262"/>
    <cellStyle name="货币 2 4 4 4 4" xfId="14847"/>
    <cellStyle name="货币 2 4 4 4 4 2" xfId="29264"/>
    <cellStyle name="货币 2 4 4 4 5" xfId="29257"/>
    <cellStyle name="货币 2 4 4 5" xfId="5085"/>
    <cellStyle name="货币 2 4 4 5 2" xfId="9263"/>
    <cellStyle name="货币 2 4 4 5 2 2" xfId="14852"/>
    <cellStyle name="货币 2 4 4 5 2 2 2" xfId="29267"/>
    <cellStyle name="货币 2 4 4 5 2 3" xfId="29266"/>
    <cellStyle name="货币 2 4 4 5 3" xfId="14851"/>
    <cellStyle name="货币 2 4 4 5 3 2" xfId="29268"/>
    <cellStyle name="货币 2 4 4 5 4" xfId="29265"/>
    <cellStyle name="货币 2 4 4 6" xfId="7163"/>
    <cellStyle name="货币 2 4 4 6 2" xfId="14853"/>
    <cellStyle name="货币 2 4 4 6 2 2" xfId="29270"/>
    <cellStyle name="货币 2 4 4 6 3" xfId="29269"/>
    <cellStyle name="货币 2 4 4 7" xfId="14854"/>
    <cellStyle name="货币 2 4 4 7 2" xfId="29271"/>
    <cellStyle name="货币 2 4 4 8" xfId="14823"/>
    <cellStyle name="货币 2 4 4 8 2" xfId="29272"/>
    <cellStyle name="货币 2 4 4 9" xfId="29213"/>
    <cellStyle name="货币 2 4 5" xfId="2799"/>
    <cellStyle name="货币 2 4 5 2" xfId="2800"/>
    <cellStyle name="货币 2 4 5 2 2" xfId="5093"/>
    <cellStyle name="货币 2 4 5 2 2 2" xfId="9271"/>
    <cellStyle name="货币 2 4 5 2 2 2 2" xfId="14858"/>
    <cellStyle name="货币 2 4 5 2 2 2 2 2" xfId="29277"/>
    <cellStyle name="货币 2 4 5 2 2 2 3" xfId="29276"/>
    <cellStyle name="货币 2 4 5 2 2 3" xfId="14857"/>
    <cellStyle name="货币 2 4 5 2 2 3 2" xfId="29278"/>
    <cellStyle name="货币 2 4 5 2 2 4" xfId="29275"/>
    <cellStyle name="货币 2 4 5 2 3" xfId="7171"/>
    <cellStyle name="货币 2 4 5 2 3 2" xfId="14859"/>
    <cellStyle name="货币 2 4 5 2 3 2 2" xfId="29280"/>
    <cellStyle name="货币 2 4 5 2 3 3" xfId="29279"/>
    <cellStyle name="货币 2 4 5 2 4" xfId="14860"/>
    <cellStyle name="货币 2 4 5 2 4 2" xfId="29281"/>
    <cellStyle name="货币 2 4 5 2 5" xfId="14856"/>
    <cellStyle name="货币 2 4 5 2 5 2" xfId="29282"/>
    <cellStyle name="货币 2 4 5 2 6" xfId="29274"/>
    <cellStyle name="货币 2 4 5 3" xfId="2801"/>
    <cellStyle name="货币 2 4 5 3 2" xfId="5094"/>
    <cellStyle name="货币 2 4 5 3 2 2" xfId="9272"/>
    <cellStyle name="货币 2 4 5 3 2 2 2" xfId="14863"/>
    <cellStyle name="货币 2 4 5 3 2 2 2 2" xfId="29286"/>
    <cellStyle name="货币 2 4 5 3 2 2 3" xfId="29285"/>
    <cellStyle name="货币 2 4 5 3 2 3" xfId="14862"/>
    <cellStyle name="货币 2 4 5 3 2 3 2" xfId="29287"/>
    <cellStyle name="货币 2 4 5 3 2 4" xfId="29284"/>
    <cellStyle name="货币 2 4 5 3 3" xfId="7172"/>
    <cellStyle name="货币 2 4 5 3 3 2" xfId="14864"/>
    <cellStyle name="货币 2 4 5 3 3 2 2" xfId="29289"/>
    <cellStyle name="货币 2 4 5 3 3 3" xfId="29288"/>
    <cellStyle name="货币 2 4 5 3 4" xfId="14861"/>
    <cellStyle name="货币 2 4 5 3 4 2" xfId="29290"/>
    <cellStyle name="货币 2 4 5 3 5" xfId="29283"/>
    <cellStyle name="货币 2 4 5 4" xfId="5092"/>
    <cellStyle name="货币 2 4 5 4 2" xfId="9270"/>
    <cellStyle name="货币 2 4 5 4 2 2" xfId="14866"/>
    <cellStyle name="货币 2 4 5 4 2 2 2" xfId="29293"/>
    <cellStyle name="货币 2 4 5 4 2 3" xfId="29292"/>
    <cellStyle name="货币 2 4 5 4 3" xfId="14865"/>
    <cellStyle name="货币 2 4 5 4 3 2" xfId="29294"/>
    <cellStyle name="货币 2 4 5 4 4" xfId="29291"/>
    <cellStyle name="货币 2 4 5 5" xfId="7170"/>
    <cellStyle name="货币 2 4 5 5 2" xfId="14867"/>
    <cellStyle name="货币 2 4 5 5 2 2" xfId="29296"/>
    <cellStyle name="货币 2 4 5 5 3" xfId="29295"/>
    <cellStyle name="货币 2 4 5 6" xfId="14868"/>
    <cellStyle name="货币 2 4 5 6 2" xfId="29297"/>
    <cellStyle name="货币 2 4 5 7" xfId="14855"/>
    <cellStyle name="货币 2 4 5 7 2" xfId="29298"/>
    <cellStyle name="货币 2 4 5 8" xfId="29273"/>
    <cellStyle name="货币 2 4 6" xfId="2802"/>
    <cellStyle name="货币 2 4 6 2" xfId="2803"/>
    <cellStyle name="货币 2 4 6 2 2" xfId="5096"/>
    <cellStyle name="货币 2 4 6 2 2 2" xfId="9274"/>
    <cellStyle name="货币 2 4 6 2 2 2 2" xfId="14872"/>
    <cellStyle name="货币 2 4 6 2 2 2 2 2" xfId="29303"/>
    <cellStyle name="货币 2 4 6 2 2 2 3" xfId="29302"/>
    <cellStyle name="货币 2 4 6 2 2 3" xfId="14871"/>
    <cellStyle name="货币 2 4 6 2 2 3 2" xfId="29304"/>
    <cellStyle name="货币 2 4 6 2 2 4" xfId="29301"/>
    <cellStyle name="货币 2 4 6 2 3" xfId="7174"/>
    <cellStyle name="货币 2 4 6 2 3 2" xfId="14873"/>
    <cellStyle name="货币 2 4 6 2 3 2 2" xfId="29306"/>
    <cellStyle name="货币 2 4 6 2 3 3" xfId="29305"/>
    <cellStyle name="货币 2 4 6 2 4" xfId="14870"/>
    <cellStyle name="货币 2 4 6 2 4 2" xfId="29307"/>
    <cellStyle name="货币 2 4 6 2 5" xfId="29300"/>
    <cellStyle name="货币 2 4 6 3" xfId="5095"/>
    <cellStyle name="货币 2 4 6 3 2" xfId="9273"/>
    <cellStyle name="货币 2 4 6 3 2 2" xfId="14875"/>
    <cellStyle name="货币 2 4 6 3 2 2 2" xfId="29310"/>
    <cellStyle name="货币 2 4 6 3 2 3" xfId="29309"/>
    <cellStyle name="货币 2 4 6 3 3" xfId="14874"/>
    <cellStyle name="货币 2 4 6 3 3 2" xfId="29311"/>
    <cellStyle name="货币 2 4 6 3 4" xfId="29308"/>
    <cellStyle name="货币 2 4 6 4" xfId="7173"/>
    <cellStyle name="货币 2 4 6 4 2" xfId="14876"/>
    <cellStyle name="货币 2 4 6 4 2 2" xfId="29313"/>
    <cellStyle name="货币 2 4 6 4 3" xfId="29312"/>
    <cellStyle name="货币 2 4 6 5" xfId="14877"/>
    <cellStyle name="货币 2 4 6 5 2" xfId="29314"/>
    <cellStyle name="货币 2 4 6 6" xfId="14869"/>
    <cellStyle name="货币 2 4 6 6 2" xfId="29315"/>
    <cellStyle name="货币 2 4 6 7" xfId="29299"/>
    <cellStyle name="货币 2 4 7" xfId="2804"/>
    <cellStyle name="货币 2 4 7 2" xfId="5097"/>
    <cellStyle name="货币 2 4 7 2 2" xfId="9275"/>
    <cellStyle name="货币 2 4 7 2 2 2" xfId="14880"/>
    <cellStyle name="货币 2 4 7 2 2 2 2" xfId="29319"/>
    <cellStyle name="货币 2 4 7 2 2 3" xfId="29318"/>
    <cellStyle name="货币 2 4 7 2 3" xfId="14879"/>
    <cellStyle name="货币 2 4 7 2 3 2" xfId="29320"/>
    <cellStyle name="货币 2 4 7 2 4" xfId="29317"/>
    <cellStyle name="货币 2 4 7 3" xfId="7175"/>
    <cellStyle name="货币 2 4 7 3 2" xfId="14881"/>
    <cellStyle name="货币 2 4 7 3 2 2" xfId="29322"/>
    <cellStyle name="货币 2 4 7 3 3" xfId="29321"/>
    <cellStyle name="货币 2 4 7 4" xfId="14878"/>
    <cellStyle name="货币 2 4 7 4 2" xfId="29323"/>
    <cellStyle name="货币 2 4 7 5" xfId="29316"/>
    <cellStyle name="货币 2 4 8" xfId="3115"/>
    <cellStyle name="货币 2 4 8 2" xfId="7340"/>
    <cellStyle name="货币 2 4 8 2 2" xfId="14883"/>
    <cellStyle name="货币 2 4 8 2 2 2" xfId="29326"/>
    <cellStyle name="货币 2 4 8 2 3" xfId="29325"/>
    <cellStyle name="货币 2 4 8 3" xfId="14882"/>
    <cellStyle name="货币 2 4 8 3 2" xfId="29327"/>
    <cellStyle name="货币 2 4 8 4" xfId="29324"/>
    <cellStyle name="货币 2 4 9" xfId="5244"/>
    <cellStyle name="货币 2 4 9 2" xfId="9421"/>
    <cellStyle name="货币 2 4 9 2 2" xfId="14885"/>
    <cellStyle name="货币 2 4 9 2 2 2" xfId="29330"/>
    <cellStyle name="货币 2 4 9 2 3" xfId="29329"/>
    <cellStyle name="货币 2 4 9 3" xfId="9491"/>
    <cellStyle name="货币 2 4 9 3 2" xfId="29331"/>
    <cellStyle name="货币 2 4 9 4" xfId="14884"/>
    <cellStyle name="货币 2 4 9 4 2" xfId="29332"/>
    <cellStyle name="货币 2 4 9 5" xfId="29328"/>
    <cellStyle name="货币 2 5" xfId="2805"/>
    <cellStyle name="货币 2 5 10" xfId="29333"/>
    <cellStyle name="货币 2 5 2" xfId="2806"/>
    <cellStyle name="货币 2 5 2 2" xfId="2807"/>
    <cellStyle name="货币 2 5 2 2 2" xfId="2808"/>
    <cellStyle name="货币 2 5 2 2 2 2" xfId="5101"/>
    <cellStyle name="货币 2 5 2 2 2 2 2" xfId="9279"/>
    <cellStyle name="货币 2 5 2 2 2 2 2 2" xfId="14891"/>
    <cellStyle name="货币 2 5 2 2 2 2 2 2 2" xfId="29339"/>
    <cellStyle name="货币 2 5 2 2 2 2 2 3" xfId="29338"/>
    <cellStyle name="货币 2 5 2 2 2 2 3" xfId="14890"/>
    <cellStyle name="货币 2 5 2 2 2 2 3 2" xfId="29340"/>
    <cellStyle name="货币 2 5 2 2 2 2 4" xfId="29337"/>
    <cellStyle name="货币 2 5 2 2 2 3" xfId="7179"/>
    <cellStyle name="货币 2 5 2 2 2 3 2" xfId="14892"/>
    <cellStyle name="货币 2 5 2 2 2 3 2 2" xfId="29342"/>
    <cellStyle name="货币 2 5 2 2 2 3 3" xfId="29341"/>
    <cellStyle name="货币 2 5 2 2 2 4" xfId="14893"/>
    <cellStyle name="货币 2 5 2 2 2 4 2" xfId="29343"/>
    <cellStyle name="货币 2 5 2 2 2 5" xfId="14889"/>
    <cellStyle name="货币 2 5 2 2 2 5 2" xfId="29344"/>
    <cellStyle name="货币 2 5 2 2 2 6" xfId="29336"/>
    <cellStyle name="货币 2 5 2 2 3" xfId="5100"/>
    <cellStyle name="货币 2 5 2 2 3 2" xfId="9278"/>
    <cellStyle name="货币 2 5 2 2 3 2 2" xfId="14895"/>
    <cellStyle name="货币 2 5 2 2 3 2 2 2" xfId="29347"/>
    <cellStyle name="货币 2 5 2 2 3 2 3" xfId="29346"/>
    <cellStyle name="货币 2 5 2 2 3 3" xfId="14894"/>
    <cellStyle name="货币 2 5 2 2 3 3 2" xfId="29348"/>
    <cellStyle name="货币 2 5 2 2 3 4" xfId="29345"/>
    <cellStyle name="货币 2 5 2 2 4" xfId="7178"/>
    <cellStyle name="货币 2 5 2 2 4 2" xfId="14896"/>
    <cellStyle name="货币 2 5 2 2 4 2 2" xfId="29350"/>
    <cellStyle name="货币 2 5 2 2 4 3" xfId="29349"/>
    <cellStyle name="货币 2 5 2 2 5" xfId="14897"/>
    <cellStyle name="货币 2 5 2 2 5 2" xfId="29351"/>
    <cellStyle name="货币 2 5 2 2 6" xfId="14888"/>
    <cellStyle name="货币 2 5 2 2 6 2" xfId="29352"/>
    <cellStyle name="货币 2 5 2 2 7" xfId="29335"/>
    <cellStyle name="货币 2 5 2 3" xfId="2809"/>
    <cellStyle name="货币 2 5 2 3 2" xfId="5102"/>
    <cellStyle name="货币 2 5 2 3 2 2" xfId="9280"/>
    <cellStyle name="货币 2 5 2 3 2 2 2" xfId="14900"/>
    <cellStyle name="货币 2 5 2 3 2 2 2 2" xfId="29356"/>
    <cellStyle name="货币 2 5 2 3 2 2 3" xfId="29355"/>
    <cellStyle name="货币 2 5 2 3 2 3" xfId="14899"/>
    <cellStyle name="货币 2 5 2 3 2 3 2" xfId="29357"/>
    <cellStyle name="货币 2 5 2 3 2 4" xfId="29354"/>
    <cellStyle name="货币 2 5 2 3 3" xfId="7180"/>
    <cellStyle name="货币 2 5 2 3 3 2" xfId="14901"/>
    <cellStyle name="货币 2 5 2 3 3 2 2" xfId="29359"/>
    <cellStyle name="货币 2 5 2 3 3 3" xfId="29358"/>
    <cellStyle name="货币 2 5 2 3 4" xfId="14902"/>
    <cellStyle name="货币 2 5 2 3 4 2" xfId="29360"/>
    <cellStyle name="货币 2 5 2 3 5" xfId="14898"/>
    <cellStyle name="货币 2 5 2 3 5 2" xfId="29361"/>
    <cellStyle name="货币 2 5 2 3 6" xfId="29353"/>
    <cellStyle name="货币 2 5 2 4" xfId="2810"/>
    <cellStyle name="货币 2 5 2 4 2" xfId="5103"/>
    <cellStyle name="货币 2 5 2 4 2 2" xfId="9281"/>
    <cellStyle name="货币 2 5 2 4 2 2 2" xfId="14905"/>
    <cellStyle name="货币 2 5 2 4 2 2 2 2" xfId="29365"/>
    <cellStyle name="货币 2 5 2 4 2 2 3" xfId="29364"/>
    <cellStyle name="货币 2 5 2 4 2 3" xfId="14904"/>
    <cellStyle name="货币 2 5 2 4 2 3 2" xfId="29366"/>
    <cellStyle name="货币 2 5 2 4 2 4" xfId="29363"/>
    <cellStyle name="货币 2 5 2 4 3" xfId="7181"/>
    <cellStyle name="货币 2 5 2 4 3 2" xfId="14906"/>
    <cellStyle name="货币 2 5 2 4 3 2 2" xfId="29368"/>
    <cellStyle name="货币 2 5 2 4 3 3" xfId="29367"/>
    <cellStyle name="货币 2 5 2 4 4" xfId="14903"/>
    <cellStyle name="货币 2 5 2 4 4 2" xfId="29369"/>
    <cellStyle name="货币 2 5 2 4 5" xfId="29362"/>
    <cellStyle name="货币 2 5 2 5" xfId="5099"/>
    <cellStyle name="货币 2 5 2 5 2" xfId="9277"/>
    <cellStyle name="货币 2 5 2 5 2 2" xfId="14908"/>
    <cellStyle name="货币 2 5 2 5 2 2 2" xfId="29372"/>
    <cellStyle name="货币 2 5 2 5 2 3" xfId="29371"/>
    <cellStyle name="货币 2 5 2 5 3" xfId="14907"/>
    <cellStyle name="货币 2 5 2 5 3 2" xfId="29373"/>
    <cellStyle name="货币 2 5 2 5 4" xfId="29370"/>
    <cellStyle name="货币 2 5 2 6" xfId="7177"/>
    <cellStyle name="货币 2 5 2 6 2" xfId="14909"/>
    <cellStyle name="货币 2 5 2 6 2 2" xfId="29375"/>
    <cellStyle name="货币 2 5 2 6 3" xfId="29374"/>
    <cellStyle name="货币 2 5 2 7" xfId="14910"/>
    <cellStyle name="货币 2 5 2 7 2" xfId="29376"/>
    <cellStyle name="货币 2 5 2 8" xfId="14887"/>
    <cellStyle name="货币 2 5 2 8 2" xfId="29377"/>
    <cellStyle name="货币 2 5 2 9" xfId="29334"/>
    <cellStyle name="货币 2 5 3" xfId="2811"/>
    <cellStyle name="货币 2 5 3 2" xfId="2812"/>
    <cellStyle name="货币 2 5 3 2 2" xfId="5105"/>
    <cellStyle name="货币 2 5 3 2 2 2" xfId="9283"/>
    <cellStyle name="货币 2 5 3 2 2 2 2" xfId="14914"/>
    <cellStyle name="货币 2 5 3 2 2 2 2 2" xfId="29382"/>
    <cellStyle name="货币 2 5 3 2 2 2 3" xfId="29381"/>
    <cellStyle name="货币 2 5 3 2 2 3" xfId="14913"/>
    <cellStyle name="货币 2 5 3 2 2 3 2" xfId="29383"/>
    <cellStyle name="货币 2 5 3 2 2 4" xfId="29380"/>
    <cellStyle name="货币 2 5 3 2 3" xfId="7183"/>
    <cellStyle name="货币 2 5 3 2 3 2" xfId="14915"/>
    <cellStyle name="货币 2 5 3 2 3 2 2" xfId="29385"/>
    <cellStyle name="货币 2 5 3 2 3 3" xfId="29384"/>
    <cellStyle name="货币 2 5 3 2 4" xfId="14916"/>
    <cellStyle name="货币 2 5 3 2 4 2" xfId="29386"/>
    <cellStyle name="货币 2 5 3 2 5" xfId="14912"/>
    <cellStyle name="货币 2 5 3 2 5 2" xfId="29387"/>
    <cellStyle name="货币 2 5 3 2 6" xfId="29379"/>
    <cellStyle name="货币 2 5 3 3" xfId="2813"/>
    <cellStyle name="货币 2 5 3 3 2" xfId="5106"/>
    <cellStyle name="货币 2 5 3 3 2 2" xfId="9284"/>
    <cellStyle name="货币 2 5 3 3 2 2 2" xfId="14919"/>
    <cellStyle name="货币 2 5 3 3 2 2 2 2" xfId="29391"/>
    <cellStyle name="货币 2 5 3 3 2 2 3" xfId="29390"/>
    <cellStyle name="货币 2 5 3 3 2 3" xfId="14918"/>
    <cellStyle name="货币 2 5 3 3 2 3 2" xfId="29392"/>
    <cellStyle name="货币 2 5 3 3 2 4" xfId="29389"/>
    <cellStyle name="货币 2 5 3 3 3" xfId="7184"/>
    <cellStyle name="货币 2 5 3 3 3 2" xfId="14920"/>
    <cellStyle name="货币 2 5 3 3 3 2 2" xfId="29394"/>
    <cellStyle name="货币 2 5 3 3 3 3" xfId="29393"/>
    <cellStyle name="货币 2 5 3 3 4" xfId="14917"/>
    <cellStyle name="货币 2 5 3 3 4 2" xfId="29395"/>
    <cellStyle name="货币 2 5 3 3 5" xfId="29388"/>
    <cellStyle name="货币 2 5 3 4" xfId="5104"/>
    <cellStyle name="货币 2 5 3 4 2" xfId="9282"/>
    <cellStyle name="货币 2 5 3 4 2 2" xfId="14922"/>
    <cellStyle name="货币 2 5 3 4 2 2 2" xfId="29398"/>
    <cellStyle name="货币 2 5 3 4 2 3" xfId="29397"/>
    <cellStyle name="货币 2 5 3 4 3" xfId="14921"/>
    <cellStyle name="货币 2 5 3 4 3 2" xfId="29399"/>
    <cellStyle name="货币 2 5 3 4 4" xfId="29396"/>
    <cellStyle name="货币 2 5 3 5" xfId="7182"/>
    <cellStyle name="货币 2 5 3 5 2" xfId="14923"/>
    <cellStyle name="货币 2 5 3 5 2 2" xfId="29401"/>
    <cellStyle name="货币 2 5 3 5 3" xfId="29400"/>
    <cellStyle name="货币 2 5 3 6" xfId="14924"/>
    <cellStyle name="货币 2 5 3 6 2" xfId="29402"/>
    <cellStyle name="货币 2 5 3 7" xfId="14911"/>
    <cellStyle name="货币 2 5 3 7 2" xfId="29403"/>
    <cellStyle name="货币 2 5 3 8" xfId="29378"/>
    <cellStyle name="货币 2 5 4" xfId="2814"/>
    <cellStyle name="货币 2 5 4 2" xfId="5107"/>
    <cellStyle name="货币 2 5 4 2 2" xfId="9285"/>
    <cellStyle name="货币 2 5 4 2 2 2" xfId="14927"/>
    <cellStyle name="货币 2 5 4 2 2 2 2" xfId="29407"/>
    <cellStyle name="货币 2 5 4 2 2 3" xfId="29406"/>
    <cellStyle name="货币 2 5 4 2 3" xfId="14926"/>
    <cellStyle name="货币 2 5 4 2 3 2" xfId="29408"/>
    <cellStyle name="货币 2 5 4 2 4" xfId="29405"/>
    <cellStyle name="货币 2 5 4 3" xfId="7185"/>
    <cellStyle name="货币 2 5 4 3 2" xfId="14928"/>
    <cellStyle name="货币 2 5 4 3 2 2" xfId="29410"/>
    <cellStyle name="货币 2 5 4 3 3" xfId="29409"/>
    <cellStyle name="货币 2 5 4 4" xfId="14929"/>
    <cellStyle name="货币 2 5 4 4 2" xfId="29411"/>
    <cellStyle name="货币 2 5 4 5" xfId="14925"/>
    <cellStyle name="货币 2 5 4 5 2" xfId="29412"/>
    <cellStyle name="货币 2 5 4 6" xfId="29404"/>
    <cellStyle name="货币 2 5 5" xfId="2815"/>
    <cellStyle name="货币 2 5 5 2" xfId="5108"/>
    <cellStyle name="货币 2 5 5 2 2" xfId="9286"/>
    <cellStyle name="货币 2 5 5 2 2 2" xfId="14932"/>
    <cellStyle name="货币 2 5 5 2 2 2 2" xfId="29416"/>
    <cellStyle name="货币 2 5 5 2 2 3" xfId="29415"/>
    <cellStyle name="货币 2 5 5 2 3" xfId="14931"/>
    <cellStyle name="货币 2 5 5 2 3 2" xfId="29417"/>
    <cellStyle name="货币 2 5 5 2 4" xfId="29414"/>
    <cellStyle name="货币 2 5 5 3" xfId="7186"/>
    <cellStyle name="货币 2 5 5 3 2" xfId="14933"/>
    <cellStyle name="货币 2 5 5 3 2 2" xfId="29419"/>
    <cellStyle name="货币 2 5 5 3 3" xfId="29418"/>
    <cellStyle name="货币 2 5 5 4" xfId="14930"/>
    <cellStyle name="货币 2 5 5 4 2" xfId="29420"/>
    <cellStyle name="货币 2 5 5 5" xfId="29413"/>
    <cellStyle name="货币 2 5 6" xfId="5098"/>
    <cellStyle name="货币 2 5 6 2" xfId="9276"/>
    <cellStyle name="货币 2 5 6 2 2" xfId="14935"/>
    <cellStyle name="货币 2 5 6 2 2 2" xfId="29423"/>
    <cellStyle name="货币 2 5 6 2 3" xfId="29422"/>
    <cellStyle name="货币 2 5 6 3" xfId="14934"/>
    <cellStyle name="货币 2 5 6 3 2" xfId="29424"/>
    <cellStyle name="货币 2 5 6 4" xfId="29421"/>
    <cellStyle name="货币 2 5 7" xfId="7176"/>
    <cellStyle name="货币 2 5 7 2" xfId="14936"/>
    <cellStyle name="货币 2 5 7 2 2" xfId="29426"/>
    <cellStyle name="货币 2 5 7 3" xfId="29425"/>
    <cellStyle name="货币 2 5 8" xfId="14937"/>
    <cellStyle name="货币 2 5 8 2" xfId="29427"/>
    <cellStyle name="货币 2 5 9" xfId="14886"/>
    <cellStyle name="货币 2 5 9 2" xfId="29428"/>
    <cellStyle name="货币 2 6" xfId="2816"/>
    <cellStyle name="货币 2 6 2" xfId="2817"/>
    <cellStyle name="货币 2 6 2 2" xfId="2818"/>
    <cellStyle name="货币 2 6 2 2 2" xfId="5111"/>
    <cellStyle name="货币 2 6 2 2 2 2" xfId="9289"/>
    <cellStyle name="货币 2 6 2 2 2 2 2" xfId="14942"/>
    <cellStyle name="货币 2 6 2 2 2 2 2 2" xfId="29434"/>
    <cellStyle name="货币 2 6 2 2 2 2 3" xfId="29433"/>
    <cellStyle name="货币 2 6 2 2 2 3" xfId="14941"/>
    <cellStyle name="货币 2 6 2 2 2 3 2" xfId="29435"/>
    <cellStyle name="货币 2 6 2 2 2 4" xfId="29432"/>
    <cellStyle name="货币 2 6 2 2 3" xfId="7189"/>
    <cellStyle name="货币 2 6 2 2 3 2" xfId="14943"/>
    <cellStyle name="货币 2 6 2 2 3 2 2" xfId="29437"/>
    <cellStyle name="货币 2 6 2 2 3 3" xfId="29436"/>
    <cellStyle name="货币 2 6 2 2 4" xfId="14944"/>
    <cellStyle name="货币 2 6 2 2 4 2" xfId="29438"/>
    <cellStyle name="货币 2 6 2 2 5" xfId="14940"/>
    <cellStyle name="货币 2 6 2 2 5 2" xfId="29439"/>
    <cellStyle name="货币 2 6 2 2 6" xfId="29431"/>
    <cellStyle name="货币 2 6 2 3" xfId="2819"/>
    <cellStyle name="货币 2 6 2 3 2" xfId="5112"/>
    <cellStyle name="货币 2 6 2 3 2 2" xfId="9290"/>
    <cellStyle name="货币 2 6 2 3 2 2 2" xfId="14947"/>
    <cellStyle name="货币 2 6 2 3 2 2 2 2" xfId="29443"/>
    <cellStyle name="货币 2 6 2 3 2 2 3" xfId="29442"/>
    <cellStyle name="货币 2 6 2 3 2 3" xfId="14946"/>
    <cellStyle name="货币 2 6 2 3 2 3 2" xfId="29444"/>
    <cellStyle name="货币 2 6 2 3 2 4" xfId="29441"/>
    <cellStyle name="货币 2 6 2 3 3" xfId="7190"/>
    <cellStyle name="货币 2 6 2 3 3 2" xfId="14948"/>
    <cellStyle name="货币 2 6 2 3 3 2 2" xfId="29446"/>
    <cellStyle name="货币 2 6 2 3 3 3" xfId="29445"/>
    <cellStyle name="货币 2 6 2 3 4" xfId="14945"/>
    <cellStyle name="货币 2 6 2 3 4 2" xfId="29447"/>
    <cellStyle name="货币 2 6 2 3 5" xfId="29440"/>
    <cellStyle name="货币 2 6 2 4" xfId="5110"/>
    <cellStyle name="货币 2 6 2 4 2" xfId="9288"/>
    <cellStyle name="货币 2 6 2 4 2 2" xfId="14950"/>
    <cellStyle name="货币 2 6 2 4 2 2 2" xfId="29450"/>
    <cellStyle name="货币 2 6 2 4 2 3" xfId="29449"/>
    <cellStyle name="货币 2 6 2 4 3" xfId="14949"/>
    <cellStyle name="货币 2 6 2 4 3 2" xfId="29451"/>
    <cellStyle name="货币 2 6 2 4 4" xfId="29448"/>
    <cellStyle name="货币 2 6 2 5" xfId="7188"/>
    <cellStyle name="货币 2 6 2 5 2" xfId="14951"/>
    <cellStyle name="货币 2 6 2 5 2 2" xfId="29453"/>
    <cellStyle name="货币 2 6 2 5 3" xfId="29452"/>
    <cellStyle name="货币 2 6 2 6" xfId="14952"/>
    <cellStyle name="货币 2 6 2 6 2" xfId="29454"/>
    <cellStyle name="货币 2 6 2 7" xfId="14939"/>
    <cellStyle name="货币 2 6 2 7 2" xfId="29455"/>
    <cellStyle name="货币 2 6 2 8" xfId="29430"/>
    <cellStyle name="货币 2 6 3" xfId="2820"/>
    <cellStyle name="货币 2 6 3 2" xfId="2821"/>
    <cellStyle name="货币 2 6 3 2 2" xfId="5114"/>
    <cellStyle name="货币 2 6 3 2 2 2" xfId="9292"/>
    <cellStyle name="货币 2 6 3 2 2 2 2" xfId="14956"/>
    <cellStyle name="货币 2 6 3 2 2 2 2 2" xfId="29460"/>
    <cellStyle name="货币 2 6 3 2 2 2 3" xfId="29459"/>
    <cellStyle name="货币 2 6 3 2 2 3" xfId="14955"/>
    <cellStyle name="货币 2 6 3 2 2 3 2" xfId="29461"/>
    <cellStyle name="货币 2 6 3 2 2 4" xfId="29458"/>
    <cellStyle name="货币 2 6 3 2 3" xfId="7192"/>
    <cellStyle name="货币 2 6 3 2 3 2" xfId="14957"/>
    <cellStyle name="货币 2 6 3 2 3 2 2" xfId="29463"/>
    <cellStyle name="货币 2 6 3 2 3 3" xfId="29462"/>
    <cellStyle name="货币 2 6 3 2 4" xfId="14954"/>
    <cellStyle name="货币 2 6 3 2 4 2" xfId="29464"/>
    <cellStyle name="货币 2 6 3 2 5" xfId="29457"/>
    <cellStyle name="货币 2 6 3 3" xfId="5113"/>
    <cellStyle name="货币 2 6 3 3 2" xfId="9291"/>
    <cellStyle name="货币 2 6 3 3 2 2" xfId="14959"/>
    <cellStyle name="货币 2 6 3 3 2 2 2" xfId="29467"/>
    <cellStyle name="货币 2 6 3 3 2 3" xfId="29466"/>
    <cellStyle name="货币 2 6 3 3 3" xfId="14958"/>
    <cellStyle name="货币 2 6 3 3 3 2" xfId="29468"/>
    <cellStyle name="货币 2 6 3 3 4" xfId="29465"/>
    <cellStyle name="货币 2 6 3 4" xfId="7191"/>
    <cellStyle name="货币 2 6 3 4 2" xfId="14960"/>
    <cellStyle name="货币 2 6 3 4 2 2" xfId="29470"/>
    <cellStyle name="货币 2 6 3 4 3" xfId="29469"/>
    <cellStyle name="货币 2 6 3 5" xfId="14961"/>
    <cellStyle name="货币 2 6 3 5 2" xfId="29471"/>
    <cellStyle name="货币 2 6 3 6" xfId="14953"/>
    <cellStyle name="货币 2 6 3 6 2" xfId="29472"/>
    <cellStyle name="货币 2 6 3 7" xfId="29456"/>
    <cellStyle name="货币 2 6 4" xfId="2822"/>
    <cellStyle name="货币 2 6 4 2" xfId="5115"/>
    <cellStyle name="货币 2 6 4 2 2" xfId="9293"/>
    <cellStyle name="货币 2 6 4 2 2 2" xfId="14964"/>
    <cellStyle name="货币 2 6 4 2 2 2 2" xfId="29476"/>
    <cellStyle name="货币 2 6 4 2 2 3" xfId="29475"/>
    <cellStyle name="货币 2 6 4 2 3" xfId="14963"/>
    <cellStyle name="货币 2 6 4 2 3 2" xfId="29477"/>
    <cellStyle name="货币 2 6 4 2 4" xfId="29474"/>
    <cellStyle name="货币 2 6 4 3" xfId="7193"/>
    <cellStyle name="货币 2 6 4 3 2" xfId="14965"/>
    <cellStyle name="货币 2 6 4 3 2 2" xfId="29479"/>
    <cellStyle name="货币 2 6 4 3 3" xfId="29478"/>
    <cellStyle name="货币 2 6 4 4" xfId="14962"/>
    <cellStyle name="货币 2 6 4 4 2" xfId="29480"/>
    <cellStyle name="货币 2 6 4 5" xfId="29473"/>
    <cellStyle name="货币 2 6 5" xfId="5109"/>
    <cellStyle name="货币 2 6 5 2" xfId="9287"/>
    <cellStyle name="货币 2 6 5 2 2" xfId="14967"/>
    <cellStyle name="货币 2 6 5 2 2 2" xfId="29483"/>
    <cellStyle name="货币 2 6 5 2 3" xfId="29482"/>
    <cellStyle name="货币 2 6 5 3" xfId="14966"/>
    <cellStyle name="货币 2 6 5 3 2" xfId="29484"/>
    <cellStyle name="货币 2 6 5 4" xfId="29481"/>
    <cellStyle name="货币 2 6 6" xfId="7187"/>
    <cellStyle name="货币 2 6 6 2" xfId="14968"/>
    <cellStyle name="货币 2 6 6 2 2" xfId="29486"/>
    <cellStyle name="货币 2 6 6 3" xfId="29485"/>
    <cellStyle name="货币 2 6 7" xfId="14969"/>
    <cellStyle name="货币 2 6 7 2" xfId="29487"/>
    <cellStyle name="货币 2 6 8" xfId="14938"/>
    <cellStyle name="货币 2 6 8 2" xfId="29488"/>
    <cellStyle name="货币 2 6 9" xfId="29429"/>
    <cellStyle name="货币 2 7" xfId="2823"/>
    <cellStyle name="货币 2 7 2" xfId="2824"/>
    <cellStyle name="货币 2 7 2 2" xfId="5117"/>
    <cellStyle name="货币 2 7 2 2 2" xfId="9295"/>
    <cellStyle name="货币 2 7 2 2 2 2" xfId="14973"/>
    <cellStyle name="货币 2 7 2 2 2 2 2" xfId="29493"/>
    <cellStyle name="货币 2 7 2 2 2 3" xfId="29492"/>
    <cellStyle name="货币 2 7 2 2 3" xfId="14972"/>
    <cellStyle name="货币 2 7 2 2 3 2" xfId="29494"/>
    <cellStyle name="货币 2 7 2 2 4" xfId="29491"/>
    <cellStyle name="货币 2 7 2 3" xfId="7195"/>
    <cellStyle name="货币 2 7 2 3 2" xfId="14974"/>
    <cellStyle name="货币 2 7 2 3 2 2" xfId="29496"/>
    <cellStyle name="货币 2 7 2 3 3" xfId="29495"/>
    <cellStyle name="货币 2 7 2 4" xfId="14975"/>
    <cellStyle name="货币 2 7 2 4 2" xfId="29497"/>
    <cellStyle name="货币 2 7 2 5" xfId="14971"/>
    <cellStyle name="货币 2 7 2 5 2" xfId="29498"/>
    <cellStyle name="货币 2 7 2 6" xfId="29490"/>
    <cellStyle name="货币 2 7 3" xfId="2825"/>
    <cellStyle name="货币 2 7 3 2" xfId="5118"/>
    <cellStyle name="货币 2 7 3 2 2" xfId="9296"/>
    <cellStyle name="货币 2 7 3 2 2 2" xfId="14978"/>
    <cellStyle name="货币 2 7 3 2 2 2 2" xfId="29502"/>
    <cellStyle name="货币 2 7 3 2 2 3" xfId="29501"/>
    <cellStyle name="货币 2 7 3 2 3" xfId="14977"/>
    <cellStyle name="货币 2 7 3 2 3 2" xfId="29503"/>
    <cellStyle name="货币 2 7 3 2 4" xfId="29500"/>
    <cellStyle name="货币 2 7 3 3" xfId="7196"/>
    <cellStyle name="货币 2 7 3 3 2" xfId="14979"/>
    <cellStyle name="货币 2 7 3 3 2 2" xfId="29505"/>
    <cellStyle name="货币 2 7 3 3 3" xfId="29504"/>
    <cellStyle name="货币 2 7 3 4" xfId="14976"/>
    <cellStyle name="货币 2 7 3 4 2" xfId="29506"/>
    <cellStyle name="货币 2 7 3 5" xfId="29499"/>
    <cellStyle name="货币 2 7 4" xfId="5116"/>
    <cellStyle name="货币 2 7 4 2" xfId="9294"/>
    <cellStyle name="货币 2 7 4 2 2" xfId="14981"/>
    <cellStyle name="货币 2 7 4 2 2 2" xfId="29509"/>
    <cellStyle name="货币 2 7 4 2 3" xfId="29508"/>
    <cellStyle name="货币 2 7 4 3" xfId="14980"/>
    <cellStyle name="货币 2 7 4 3 2" xfId="29510"/>
    <cellStyle name="货币 2 7 4 4" xfId="29507"/>
    <cellStyle name="货币 2 7 5" xfId="7194"/>
    <cellStyle name="货币 2 7 5 2" xfId="14982"/>
    <cellStyle name="货币 2 7 5 2 2" xfId="29512"/>
    <cellStyle name="货币 2 7 5 3" xfId="29511"/>
    <cellStyle name="货币 2 7 6" xfId="14983"/>
    <cellStyle name="货币 2 7 6 2" xfId="29513"/>
    <cellStyle name="货币 2 7 7" xfId="14970"/>
    <cellStyle name="货币 2 7 7 2" xfId="29514"/>
    <cellStyle name="货币 2 7 8" xfId="29489"/>
    <cellStyle name="货币 2 8" xfId="2826"/>
    <cellStyle name="货币 2 8 2" xfId="2827"/>
    <cellStyle name="货币 2 8 2 2" xfId="5120"/>
    <cellStyle name="货币 2 8 2 2 2" xfId="9298"/>
    <cellStyle name="货币 2 8 2 2 2 2" xfId="14987"/>
    <cellStyle name="货币 2 8 2 2 2 2 2" xfId="29519"/>
    <cellStyle name="货币 2 8 2 2 2 3" xfId="29518"/>
    <cellStyle name="货币 2 8 2 2 3" xfId="14986"/>
    <cellStyle name="货币 2 8 2 2 3 2" xfId="29520"/>
    <cellStyle name="货币 2 8 2 2 4" xfId="29517"/>
    <cellStyle name="货币 2 8 2 3" xfId="7198"/>
    <cellStyle name="货币 2 8 2 3 2" xfId="14988"/>
    <cellStyle name="货币 2 8 2 3 2 2" xfId="29522"/>
    <cellStyle name="货币 2 8 2 3 3" xfId="29521"/>
    <cellStyle name="货币 2 8 2 4" xfId="14985"/>
    <cellStyle name="货币 2 8 2 4 2" xfId="29523"/>
    <cellStyle name="货币 2 8 2 5" xfId="29516"/>
    <cellStyle name="货币 2 8 3" xfId="5119"/>
    <cellStyle name="货币 2 8 3 2" xfId="9297"/>
    <cellStyle name="货币 2 8 3 2 2" xfId="14990"/>
    <cellStyle name="货币 2 8 3 2 2 2" xfId="29526"/>
    <cellStyle name="货币 2 8 3 2 3" xfId="29525"/>
    <cellStyle name="货币 2 8 3 3" xfId="14989"/>
    <cellStyle name="货币 2 8 3 3 2" xfId="29527"/>
    <cellStyle name="货币 2 8 3 4" xfId="29524"/>
    <cellStyle name="货币 2 8 4" xfId="7197"/>
    <cellStyle name="货币 2 8 4 2" xfId="14991"/>
    <cellStyle name="货币 2 8 4 2 2" xfId="29529"/>
    <cellStyle name="货币 2 8 4 3" xfId="29528"/>
    <cellStyle name="货币 2 8 5" xfId="14992"/>
    <cellStyle name="货币 2 8 5 2" xfId="29530"/>
    <cellStyle name="货币 2 8 6" xfId="14984"/>
    <cellStyle name="货币 2 8 6 2" xfId="29531"/>
    <cellStyle name="货币 2 8 7" xfId="29515"/>
    <cellStyle name="货币 2 9" xfId="2828"/>
    <cellStyle name="货币 2 9 2" xfId="5121"/>
    <cellStyle name="货币 2 9 2 2" xfId="9299"/>
    <cellStyle name="货币 2 9 2 2 2" xfId="14995"/>
    <cellStyle name="货币 2 9 2 2 2 2" xfId="29535"/>
    <cellStyle name="货币 2 9 2 2 3" xfId="29534"/>
    <cellStyle name="货币 2 9 2 3" xfId="14994"/>
    <cellStyle name="货币 2 9 2 3 2" xfId="29536"/>
    <cellStyle name="货币 2 9 2 4" xfId="29533"/>
    <cellStyle name="货币 2 9 3" xfId="7199"/>
    <cellStyle name="货币 2 9 3 2" xfId="14996"/>
    <cellStyle name="货币 2 9 3 2 2" xfId="29538"/>
    <cellStyle name="货币 2 9 3 3" xfId="29537"/>
    <cellStyle name="货币 2 9 4" xfId="14993"/>
    <cellStyle name="货币 2 9 4 2" xfId="29539"/>
    <cellStyle name="货币 2 9 5" xfId="29532"/>
    <cellStyle name="计算 10" xfId="2829"/>
    <cellStyle name="计算 10 2" xfId="9522"/>
    <cellStyle name="计算 10 2 2" xfId="29541"/>
    <cellStyle name="计算 10 3" xfId="14997"/>
    <cellStyle name="计算 10 3 2" xfId="29542"/>
    <cellStyle name="计算 10 4" xfId="29540"/>
    <cellStyle name="计算 11" xfId="2830"/>
    <cellStyle name="计算 11 2" xfId="9523"/>
    <cellStyle name="计算 11 2 2" xfId="29544"/>
    <cellStyle name="计算 11 3" xfId="14998"/>
    <cellStyle name="计算 11 3 2" xfId="29545"/>
    <cellStyle name="计算 11 4" xfId="29543"/>
    <cellStyle name="计算 2" xfId="2831"/>
    <cellStyle name="计算 2 2" xfId="9524"/>
    <cellStyle name="计算 2 2 2" xfId="29547"/>
    <cellStyle name="计算 2 3" xfId="14999"/>
    <cellStyle name="计算 2 3 2" xfId="29548"/>
    <cellStyle name="计算 2 4" xfId="29546"/>
    <cellStyle name="计算 3" xfId="2832"/>
    <cellStyle name="计算 3 2" xfId="9525"/>
    <cellStyle name="计算 3 2 2" xfId="29550"/>
    <cellStyle name="计算 3 3" xfId="15000"/>
    <cellStyle name="计算 3 3 2" xfId="29551"/>
    <cellStyle name="计算 3 4" xfId="29549"/>
    <cellStyle name="计算 4" xfId="2833"/>
    <cellStyle name="计算 4 2" xfId="9526"/>
    <cellStyle name="计算 4 2 2" xfId="29553"/>
    <cellStyle name="计算 4 3" xfId="15001"/>
    <cellStyle name="计算 4 3 2" xfId="29554"/>
    <cellStyle name="计算 4 4" xfId="29552"/>
    <cellStyle name="计算 5" xfId="2834"/>
    <cellStyle name="计算 5 2" xfId="9527"/>
    <cellStyle name="计算 5 2 2" xfId="29556"/>
    <cellStyle name="计算 5 3" xfId="15002"/>
    <cellStyle name="计算 5 3 2" xfId="29557"/>
    <cellStyle name="计算 5 4" xfId="29555"/>
    <cellStyle name="计算 6" xfId="2835"/>
    <cellStyle name="计算 6 2" xfId="9528"/>
    <cellStyle name="计算 6 2 2" xfId="29559"/>
    <cellStyle name="计算 6 3" xfId="15003"/>
    <cellStyle name="计算 6 3 2" xfId="29560"/>
    <cellStyle name="计算 6 4" xfId="29558"/>
    <cellStyle name="计算 7" xfId="2836"/>
    <cellStyle name="计算 7 2" xfId="9529"/>
    <cellStyle name="计算 7 2 2" xfId="29562"/>
    <cellStyle name="计算 7 3" xfId="15004"/>
    <cellStyle name="计算 7 3 2" xfId="29563"/>
    <cellStyle name="计算 7 4" xfId="29561"/>
    <cellStyle name="计算 8" xfId="2837"/>
    <cellStyle name="计算 8 2" xfId="9530"/>
    <cellStyle name="计算 8 2 2" xfId="29565"/>
    <cellStyle name="计算 8 3" xfId="15005"/>
    <cellStyle name="计算 8 3 2" xfId="29566"/>
    <cellStyle name="计算 8 4" xfId="29564"/>
    <cellStyle name="计算 9" xfId="2838"/>
    <cellStyle name="计算 9 2" xfId="9531"/>
    <cellStyle name="计算 9 2 2" xfId="29568"/>
    <cellStyle name="计算 9 3" xfId="15006"/>
    <cellStyle name="计算 9 3 2" xfId="29569"/>
    <cellStyle name="计算 9 4" xfId="29567"/>
    <cellStyle name="检查单元格 10" xfId="2839"/>
    <cellStyle name="检查单元格 10 2" xfId="15007"/>
    <cellStyle name="检查单元格 10 2 2" xfId="29571"/>
    <cellStyle name="检查单元格 10 3" xfId="29570"/>
    <cellStyle name="检查单元格 11" xfId="2840"/>
    <cellStyle name="检查单元格 11 2" xfId="15008"/>
    <cellStyle name="检查单元格 11 2 2" xfId="29573"/>
    <cellStyle name="检查单元格 11 3" xfId="29572"/>
    <cellStyle name="检查单元格 2" xfId="2841"/>
    <cellStyle name="检查单元格 2 2" xfId="15009"/>
    <cellStyle name="检查单元格 2 2 2" xfId="29575"/>
    <cellStyle name="检查单元格 2 3" xfId="29574"/>
    <cellStyle name="检查单元格 3" xfId="2842"/>
    <cellStyle name="检查单元格 3 2" xfId="15010"/>
    <cellStyle name="检查单元格 3 2 2" xfId="29577"/>
    <cellStyle name="检查单元格 3 3" xfId="29576"/>
    <cellStyle name="检查单元格 4" xfId="2843"/>
    <cellStyle name="检查单元格 4 2" xfId="15011"/>
    <cellStyle name="检查单元格 4 2 2" xfId="29579"/>
    <cellStyle name="检查单元格 4 3" xfId="29578"/>
    <cellStyle name="检查单元格 5" xfId="2844"/>
    <cellStyle name="检查单元格 5 2" xfId="15012"/>
    <cellStyle name="检查单元格 5 2 2" xfId="29581"/>
    <cellStyle name="检查单元格 5 3" xfId="29580"/>
    <cellStyle name="检查单元格 6" xfId="2845"/>
    <cellStyle name="检查单元格 6 2" xfId="15013"/>
    <cellStyle name="检查单元格 6 2 2" xfId="29583"/>
    <cellStyle name="检查单元格 6 3" xfId="29582"/>
    <cellStyle name="检查单元格 7" xfId="2846"/>
    <cellStyle name="检查单元格 7 2" xfId="15014"/>
    <cellStyle name="检查单元格 7 2 2" xfId="29585"/>
    <cellStyle name="检查单元格 7 3" xfId="29584"/>
    <cellStyle name="检查单元格 8" xfId="2847"/>
    <cellStyle name="检查单元格 8 2" xfId="15015"/>
    <cellStyle name="检查单元格 8 2 2" xfId="29587"/>
    <cellStyle name="检查单元格 8 3" xfId="29586"/>
    <cellStyle name="检查单元格 9" xfId="2848"/>
    <cellStyle name="检查单元格 9 2" xfId="15016"/>
    <cellStyle name="检查单元格 9 2 2" xfId="29589"/>
    <cellStyle name="检查单元格 9 3" xfId="29588"/>
    <cellStyle name="解释性文本 10" xfId="2849"/>
    <cellStyle name="解释性文本 10 2" xfId="15017"/>
    <cellStyle name="解释性文本 10 2 2" xfId="29591"/>
    <cellStyle name="解释性文本 10 3" xfId="29590"/>
    <cellStyle name="解释性文本 11" xfId="2850"/>
    <cellStyle name="解释性文本 11 2" xfId="15018"/>
    <cellStyle name="解释性文本 11 2 2" xfId="29593"/>
    <cellStyle name="解释性文本 11 3" xfId="29592"/>
    <cellStyle name="解释性文本 2" xfId="2851"/>
    <cellStyle name="解释性文本 2 2" xfId="15019"/>
    <cellStyle name="解释性文本 2 2 2" xfId="29595"/>
    <cellStyle name="解释性文本 2 3" xfId="29594"/>
    <cellStyle name="解释性文本 3" xfId="2852"/>
    <cellStyle name="解释性文本 3 2" xfId="15020"/>
    <cellStyle name="解释性文本 3 2 2" xfId="29597"/>
    <cellStyle name="解释性文本 3 3" xfId="29596"/>
    <cellStyle name="解释性文本 4" xfId="2853"/>
    <cellStyle name="解释性文本 4 2" xfId="15021"/>
    <cellStyle name="解释性文本 4 2 2" xfId="29599"/>
    <cellStyle name="解释性文本 4 3" xfId="29598"/>
    <cellStyle name="解释性文本 5" xfId="2854"/>
    <cellStyle name="解释性文本 5 2" xfId="15022"/>
    <cellStyle name="解释性文本 5 2 2" xfId="29601"/>
    <cellStyle name="解释性文本 5 3" xfId="29600"/>
    <cellStyle name="解释性文本 6" xfId="2855"/>
    <cellStyle name="解释性文本 6 2" xfId="15023"/>
    <cellStyle name="解释性文本 6 2 2" xfId="29603"/>
    <cellStyle name="解释性文本 6 3" xfId="29602"/>
    <cellStyle name="解释性文本 7" xfId="2856"/>
    <cellStyle name="解释性文本 7 2" xfId="15024"/>
    <cellStyle name="解释性文本 7 2 2" xfId="29605"/>
    <cellStyle name="解释性文本 7 3" xfId="29604"/>
    <cellStyle name="解释性文本 8" xfId="2857"/>
    <cellStyle name="解释性文本 8 2" xfId="15025"/>
    <cellStyle name="解释性文本 8 2 2" xfId="29607"/>
    <cellStyle name="解释性文本 8 3" xfId="29606"/>
    <cellStyle name="解释性文本 9" xfId="2858"/>
    <cellStyle name="解释性文本 9 2" xfId="15026"/>
    <cellStyle name="解释性文本 9 2 2" xfId="29609"/>
    <cellStyle name="解释性文本 9 3" xfId="29608"/>
    <cellStyle name="警告文本 10" xfId="2859"/>
    <cellStyle name="警告文本 10 2" xfId="15027"/>
    <cellStyle name="警告文本 10 2 2" xfId="29611"/>
    <cellStyle name="警告文本 10 3" xfId="29610"/>
    <cellStyle name="警告文本 11" xfId="2860"/>
    <cellStyle name="警告文本 11 2" xfId="15028"/>
    <cellStyle name="警告文本 11 2 2" xfId="29613"/>
    <cellStyle name="警告文本 11 3" xfId="29612"/>
    <cellStyle name="警告文本 2" xfId="2861"/>
    <cellStyle name="警告文本 2 2" xfId="15029"/>
    <cellStyle name="警告文本 2 2 2" xfId="29615"/>
    <cellStyle name="警告文本 2 3" xfId="29614"/>
    <cellStyle name="警告文本 3" xfId="2862"/>
    <cellStyle name="警告文本 3 2" xfId="15030"/>
    <cellStyle name="警告文本 3 2 2" xfId="29617"/>
    <cellStyle name="警告文本 3 3" xfId="29616"/>
    <cellStyle name="警告文本 4" xfId="2863"/>
    <cellStyle name="警告文本 4 2" xfId="15031"/>
    <cellStyle name="警告文本 4 2 2" xfId="29619"/>
    <cellStyle name="警告文本 4 3" xfId="29618"/>
    <cellStyle name="警告文本 5" xfId="2864"/>
    <cellStyle name="警告文本 5 2" xfId="15032"/>
    <cellStyle name="警告文本 5 2 2" xfId="29621"/>
    <cellStyle name="警告文本 5 3" xfId="29620"/>
    <cellStyle name="警告文本 6" xfId="2865"/>
    <cellStyle name="警告文本 6 2" xfId="15033"/>
    <cellStyle name="警告文本 6 2 2" xfId="29623"/>
    <cellStyle name="警告文本 6 3" xfId="29622"/>
    <cellStyle name="警告文本 7" xfId="2866"/>
    <cellStyle name="警告文本 7 2" xfId="15034"/>
    <cellStyle name="警告文本 7 2 2" xfId="29625"/>
    <cellStyle name="警告文本 7 3" xfId="29624"/>
    <cellStyle name="警告文本 8" xfId="2867"/>
    <cellStyle name="警告文本 8 2" xfId="15035"/>
    <cellStyle name="警告文本 8 2 2" xfId="29627"/>
    <cellStyle name="警告文本 8 3" xfId="29626"/>
    <cellStyle name="警告文本 9" xfId="2868"/>
    <cellStyle name="警告文本 9 2" xfId="15036"/>
    <cellStyle name="警告文本 9 2 2" xfId="29629"/>
    <cellStyle name="警告文本 9 3" xfId="29628"/>
    <cellStyle name="链接单元格 10" xfId="2869"/>
    <cellStyle name="链接单元格 10 2" xfId="15037"/>
    <cellStyle name="链接单元格 10 2 2" xfId="29631"/>
    <cellStyle name="链接单元格 10 3" xfId="29630"/>
    <cellStyle name="链接单元格 11" xfId="2870"/>
    <cellStyle name="链接单元格 11 2" xfId="15038"/>
    <cellStyle name="链接单元格 11 2 2" xfId="29633"/>
    <cellStyle name="链接单元格 11 3" xfId="29632"/>
    <cellStyle name="链接单元格 2" xfId="2871"/>
    <cellStyle name="链接单元格 2 2" xfId="15039"/>
    <cellStyle name="链接单元格 2 2 2" xfId="29635"/>
    <cellStyle name="链接单元格 2 3" xfId="29634"/>
    <cellStyle name="链接单元格 3" xfId="2872"/>
    <cellStyle name="链接单元格 3 2" xfId="15040"/>
    <cellStyle name="链接单元格 3 2 2" xfId="29637"/>
    <cellStyle name="链接单元格 3 3" xfId="29636"/>
    <cellStyle name="链接单元格 4" xfId="2873"/>
    <cellStyle name="链接单元格 4 2" xfId="15041"/>
    <cellStyle name="链接单元格 4 2 2" xfId="29639"/>
    <cellStyle name="链接单元格 4 3" xfId="29638"/>
    <cellStyle name="链接单元格 5" xfId="2874"/>
    <cellStyle name="链接单元格 5 2" xfId="15042"/>
    <cellStyle name="链接单元格 5 2 2" xfId="29641"/>
    <cellStyle name="链接单元格 5 3" xfId="29640"/>
    <cellStyle name="链接单元格 6" xfId="2875"/>
    <cellStyle name="链接单元格 6 2" xfId="15043"/>
    <cellStyle name="链接单元格 6 2 2" xfId="29643"/>
    <cellStyle name="链接单元格 6 3" xfId="29642"/>
    <cellStyle name="链接单元格 7" xfId="2876"/>
    <cellStyle name="链接单元格 7 2" xfId="15044"/>
    <cellStyle name="链接单元格 7 2 2" xfId="29645"/>
    <cellStyle name="链接单元格 7 3" xfId="29644"/>
    <cellStyle name="链接单元格 8" xfId="2877"/>
    <cellStyle name="链接单元格 8 2" xfId="15045"/>
    <cellStyle name="链接单元格 8 2 2" xfId="29647"/>
    <cellStyle name="链接单元格 8 3" xfId="29646"/>
    <cellStyle name="链接单元格 9" xfId="2878"/>
    <cellStyle name="链接单元格 9 2" xfId="15046"/>
    <cellStyle name="链接单元格 9 2 2" xfId="29649"/>
    <cellStyle name="链接单元格 9 3" xfId="29648"/>
    <cellStyle name="千位分隔[0] 2" xfId="2879"/>
    <cellStyle name="千位分隔[0] 2 10" xfId="15048"/>
    <cellStyle name="千位分隔[0] 2 10 2" xfId="29651"/>
    <cellStyle name="千位分隔[0] 2 11" xfId="15047"/>
    <cellStyle name="千位分隔[0] 2 11 2" xfId="29652"/>
    <cellStyle name="千位分隔[0] 2 12" xfId="29650"/>
    <cellStyle name="千位分隔[0] 2 2" xfId="2880"/>
    <cellStyle name="千位分隔[0] 2 2 10" xfId="15049"/>
    <cellStyle name="千位分隔[0] 2 2 10 2" xfId="29654"/>
    <cellStyle name="千位分隔[0] 2 2 11" xfId="29653"/>
    <cellStyle name="千位分隔[0] 2 2 2" xfId="2881"/>
    <cellStyle name="千位分隔[0] 2 2 2 10" xfId="29655"/>
    <cellStyle name="千位分隔[0] 2 2 2 2" xfId="2882"/>
    <cellStyle name="千位分隔[0] 2 2 2 2 2" xfId="2883"/>
    <cellStyle name="千位分隔[0] 2 2 2 2 2 2" xfId="2884"/>
    <cellStyle name="千位分隔[0] 2 2 2 2 2 2 2" xfId="5125"/>
    <cellStyle name="千位分隔[0] 2 2 2 2 2 2 2 2" xfId="9303"/>
    <cellStyle name="千位分隔[0] 2 2 2 2 2 2 2 2 2" xfId="15055"/>
    <cellStyle name="千位分隔[0] 2 2 2 2 2 2 2 2 2 2" xfId="29661"/>
    <cellStyle name="千位分隔[0] 2 2 2 2 2 2 2 2 3" xfId="29660"/>
    <cellStyle name="千位分隔[0] 2 2 2 2 2 2 2 3" xfId="15054"/>
    <cellStyle name="千位分隔[0] 2 2 2 2 2 2 2 3 2" xfId="29662"/>
    <cellStyle name="千位分隔[0] 2 2 2 2 2 2 2 4" xfId="29659"/>
    <cellStyle name="千位分隔[0] 2 2 2 2 2 2 3" xfId="7203"/>
    <cellStyle name="千位分隔[0] 2 2 2 2 2 2 3 2" xfId="15056"/>
    <cellStyle name="千位分隔[0] 2 2 2 2 2 2 3 2 2" xfId="29664"/>
    <cellStyle name="千位分隔[0] 2 2 2 2 2 2 3 3" xfId="29663"/>
    <cellStyle name="千位分隔[0] 2 2 2 2 2 2 4" xfId="15057"/>
    <cellStyle name="千位分隔[0] 2 2 2 2 2 2 4 2" xfId="29665"/>
    <cellStyle name="千位分隔[0] 2 2 2 2 2 2 5" xfId="15053"/>
    <cellStyle name="千位分隔[0] 2 2 2 2 2 2 5 2" xfId="29666"/>
    <cellStyle name="千位分隔[0] 2 2 2 2 2 2 6" xfId="29658"/>
    <cellStyle name="千位分隔[0] 2 2 2 2 2 3" xfId="5124"/>
    <cellStyle name="千位分隔[0] 2 2 2 2 2 3 2" xfId="9302"/>
    <cellStyle name="千位分隔[0] 2 2 2 2 2 3 2 2" xfId="15059"/>
    <cellStyle name="千位分隔[0] 2 2 2 2 2 3 2 2 2" xfId="29669"/>
    <cellStyle name="千位分隔[0] 2 2 2 2 2 3 2 3" xfId="29668"/>
    <cellStyle name="千位分隔[0] 2 2 2 2 2 3 3" xfId="15058"/>
    <cellStyle name="千位分隔[0] 2 2 2 2 2 3 3 2" xfId="29670"/>
    <cellStyle name="千位分隔[0] 2 2 2 2 2 3 4" xfId="29667"/>
    <cellStyle name="千位分隔[0] 2 2 2 2 2 4" xfId="7202"/>
    <cellStyle name="千位分隔[0] 2 2 2 2 2 4 2" xfId="15060"/>
    <cellStyle name="千位分隔[0] 2 2 2 2 2 4 2 2" xfId="29672"/>
    <cellStyle name="千位分隔[0] 2 2 2 2 2 4 3" xfId="29671"/>
    <cellStyle name="千位分隔[0] 2 2 2 2 2 5" xfId="15061"/>
    <cellStyle name="千位分隔[0] 2 2 2 2 2 5 2" xfId="29673"/>
    <cellStyle name="千位分隔[0] 2 2 2 2 2 6" xfId="15052"/>
    <cellStyle name="千位分隔[0] 2 2 2 2 2 6 2" xfId="29674"/>
    <cellStyle name="千位分隔[0] 2 2 2 2 2 7" xfId="29657"/>
    <cellStyle name="千位分隔[0] 2 2 2 2 3" xfId="2885"/>
    <cellStyle name="千位分隔[0] 2 2 2 2 3 2" xfId="5126"/>
    <cellStyle name="千位分隔[0] 2 2 2 2 3 2 2" xfId="9304"/>
    <cellStyle name="千位分隔[0] 2 2 2 2 3 2 2 2" xfId="15064"/>
    <cellStyle name="千位分隔[0] 2 2 2 2 3 2 2 2 2" xfId="29678"/>
    <cellStyle name="千位分隔[0] 2 2 2 2 3 2 2 3" xfId="29677"/>
    <cellStyle name="千位分隔[0] 2 2 2 2 3 2 3" xfId="15063"/>
    <cellStyle name="千位分隔[0] 2 2 2 2 3 2 3 2" xfId="29679"/>
    <cellStyle name="千位分隔[0] 2 2 2 2 3 2 4" xfId="29676"/>
    <cellStyle name="千位分隔[0] 2 2 2 2 3 3" xfId="7204"/>
    <cellStyle name="千位分隔[0] 2 2 2 2 3 3 2" xfId="15065"/>
    <cellStyle name="千位分隔[0] 2 2 2 2 3 3 2 2" xfId="29681"/>
    <cellStyle name="千位分隔[0] 2 2 2 2 3 3 3" xfId="29680"/>
    <cellStyle name="千位分隔[0] 2 2 2 2 3 4" xfId="15066"/>
    <cellStyle name="千位分隔[0] 2 2 2 2 3 4 2" xfId="29682"/>
    <cellStyle name="千位分隔[0] 2 2 2 2 3 5" xfId="15062"/>
    <cellStyle name="千位分隔[0] 2 2 2 2 3 5 2" xfId="29683"/>
    <cellStyle name="千位分隔[0] 2 2 2 2 3 6" xfId="29675"/>
    <cellStyle name="千位分隔[0] 2 2 2 2 4" xfId="2886"/>
    <cellStyle name="千位分隔[0] 2 2 2 2 4 2" xfId="5127"/>
    <cellStyle name="千位分隔[0] 2 2 2 2 4 2 2" xfId="9305"/>
    <cellStyle name="千位分隔[0] 2 2 2 2 4 2 2 2" xfId="15069"/>
    <cellStyle name="千位分隔[0] 2 2 2 2 4 2 2 2 2" xfId="29687"/>
    <cellStyle name="千位分隔[0] 2 2 2 2 4 2 2 3" xfId="29686"/>
    <cellStyle name="千位分隔[0] 2 2 2 2 4 2 3" xfId="15068"/>
    <cellStyle name="千位分隔[0] 2 2 2 2 4 2 3 2" xfId="29688"/>
    <cellStyle name="千位分隔[0] 2 2 2 2 4 2 4" xfId="29685"/>
    <cellStyle name="千位分隔[0] 2 2 2 2 4 3" xfId="7205"/>
    <cellStyle name="千位分隔[0] 2 2 2 2 4 3 2" xfId="15070"/>
    <cellStyle name="千位分隔[0] 2 2 2 2 4 3 2 2" xfId="29690"/>
    <cellStyle name="千位分隔[0] 2 2 2 2 4 3 3" xfId="29689"/>
    <cellStyle name="千位分隔[0] 2 2 2 2 4 4" xfId="15067"/>
    <cellStyle name="千位分隔[0] 2 2 2 2 4 4 2" xfId="29691"/>
    <cellStyle name="千位分隔[0] 2 2 2 2 4 5" xfId="29684"/>
    <cellStyle name="千位分隔[0] 2 2 2 2 5" xfId="5123"/>
    <cellStyle name="千位分隔[0] 2 2 2 2 5 2" xfId="9301"/>
    <cellStyle name="千位分隔[0] 2 2 2 2 5 2 2" xfId="15072"/>
    <cellStyle name="千位分隔[0] 2 2 2 2 5 2 2 2" xfId="29694"/>
    <cellStyle name="千位分隔[0] 2 2 2 2 5 2 3" xfId="29693"/>
    <cellStyle name="千位分隔[0] 2 2 2 2 5 3" xfId="15071"/>
    <cellStyle name="千位分隔[0] 2 2 2 2 5 3 2" xfId="29695"/>
    <cellStyle name="千位分隔[0] 2 2 2 2 5 4" xfId="29692"/>
    <cellStyle name="千位分隔[0] 2 2 2 2 6" xfId="7201"/>
    <cellStyle name="千位分隔[0] 2 2 2 2 6 2" xfId="15073"/>
    <cellStyle name="千位分隔[0] 2 2 2 2 6 2 2" xfId="29697"/>
    <cellStyle name="千位分隔[0] 2 2 2 2 6 3" xfId="29696"/>
    <cellStyle name="千位分隔[0] 2 2 2 2 7" xfId="15074"/>
    <cellStyle name="千位分隔[0] 2 2 2 2 7 2" xfId="29698"/>
    <cellStyle name="千位分隔[0] 2 2 2 2 8" xfId="15051"/>
    <cellStyle name="千位分隔[0] 2 2 2 2 8 2" xfId="29699"/>
    <cellStyle name="千位分隔[0] 2 2 2 2 9" xfId="29656"/>
    <cellStyle name="千位分隔[0] 2 2 2 3" xfId="2887"/>
    <cellStyle name="千位分隔[0] 2 2 2 3 2" xfId="2888"/>
    <cellStyle name="千位分隔[0] 2 2 2 3 2 2" xfId="5129"/>
    <cellStyle name="千位分隔[0] 2 2 2 3 2 2 2" xfId="9307"/>
    <cellStyle name="千位分隔[0] 2 2 2 3 2 2 2 2" xfId="15078"/>
    <cellStyle name="千位分隔[0] 2 2 2 3 2 2 2 2 2" xfId="29704"/>
    <cellStyle name="千位分隔[0] 2 2 2 3 2 2 2 3" xfId="29703"/>
    <cellStyle name="千位分隔[0] 2 2 2 3 2 2 3" xfId="15077"/>
    <cellStyle name="千位分隔[0] 2 2 2 3 2 2 3 2" xfId="29705"/>
    <cellStyle name="千位分隔[0] 2 2 2 3 2 2 4" xfId="29702"/>
    <cellStyle name="千位分隔[0] 2 2 2 3 2 3" xfId="7207"/>
    <cellStyle name="千位分隔[0] 2 2 2 3 2 3 2" xfId="15079"/>
    <cellStyle name="千位分隔[0] 2 2 2 3 2 3 2 2" xfId="29707"/>
    <cellStyle name="千位分隔[0] 2 2 2 3 2 3 3" xfId="29706"/>
    <cellStyle name="千位分隔[0] 2 2 2 3 2 4" xfId="15080"/>
    <cellStyle name="千位分隔[0] 2 2 2 3 2 4 2" xfId="29708"/>
    <cellStyle name="千位分隔[0] 2 2 2 3 2 5" xfId="15076"/>
    <cellStyle name="千位分隔[0] 2 2 2 3 2 5 2" xfId="29709"/>
    <cellStyle name="千位分隔[0] 2 2 2 3 2 6" xfId="29701"/>
    <cellStyle name="千位分隔[0] 2 2 2 3 3" xfId="2889"/>
    <cellStyle name="千位分隔[0] 2 2 2 3 3 2" xfId="5130"/>
    <cellStyle name="千位分隔[0] 2 2 2 3 3 2 2" xfId="9308"/>
    <cellStyle name="千位分隔[0] 2 2 2 3 3 2 2 2" xfId="15083"/>
    <cellStyle name="千位分隔[0] 2 2 2 3 3 2 2 2 2" xfId="29713"/>
    <cellStyle name="千位分隔[0] 2 2 2 3 3 2 2 3" xfId="29712"/>
    <cellStyle name="千位分隔[0] 2 2 2 3 3 2 3" xfId="15082"/>
    <cellStyle name="千位分隔[0] 2 2 2 3 3 2 3 2" xfId="29714"/>
    <cellStyle name="千位分隔[0] 2 2 2 3 3 2 4" xfId="29711"/>
    <cellStyle name="千位分隔[0] 2 2 2 3 3 3" xfId="7208"/>
    <cellStyle name="千位分隔[0] 2 2 2 3 3 3 2" xfId="15084"/>
    <cellStyle name="千位分隔[0] 2 2 2 3 3 3 2 2" xfId="29716"/>
    <cellStyle name="千位分隔[0] 2 2 2 3 3 3 3" xfId="29715"/>
    <cellStyle name="千位分隔[0] 2 2 2 3 3 4" xfId="15081"/>
    <cellStyle name="千位分隔[0] 2 2 2 3 3 4 2" xfId="29717"/>
    <cellStyle name="千位分隔[0] 2 2 2 3 3 5" xfId="29710"/>
    <cellStyle name="千位分隔[0] 2 2 2 3 4" xfId="5128"/>
    <cellStyle name="千位分隔[0] 2 2 2 3 4 2" xfId="9306"/>
    <cellStyle name="千位分隔[0] 2 2 2 3 4 2 2" xfId="15086"/>
    <cellStyle name="千位分隔[0] 2 2 2 3 4 2 2 2" xfId="29720"/>
    <cellStyle name="千位分隔[0] 2 2 2 3 4 2 3" xfId="29719"/>
    <cellStyle name="千位分隔[0] 2 2 2 3 4 3" xfId="15085"/>
    <cellStyle name="千位分隔[0] 2 2 2 3 4 3 2" xfId="29721"/>
    <cellStyle name="千位分隔[0] 2 2 2 3 4 4" xfId="29718"/>
    <cellStyle name="千位分隔[0] 2 2 2 3 5" xfId="7206"/>
    <cellStyle name="千位分隔[0] 2 2 2 3 5 2" xfId="15087"/>
    <cellStyle name="千位分隔[0] 2 2 2 3 5 2 2" xfId="29723"/>
    <cellStyle name="千位分隔[0] 2 2 2 3 5 3" xfId="29722"/>
    <cellStyle name="千位分隔[0] 2 2 2 3 6" xfId="15088"/>
    <cellStyle name="千位分隔[0] 2 2 2 3 6 2" xfId="29724"/>
    <cellStyle name="千位分隔[0] 2 2 2 3 7" xfId="15075"/>
    <cellStyle name="千位分隔[0] 2 2 2 3 7 2" xfId="29725"/>
    <cellStyle name="千位分隔[0] 2 2 2 3 8" xfId="29700"/>
    <cellStyle name="千位分隔[0] 2 2 2 4" xfId="2890"/>
    <cellStyle name="千位分隔[0] 2 2 2 4 2" xfId="5131"/>
    <cellStyle name="千位分隔[0] 2 2 2 4 2 2" xfId="9309"/>
    <cellStyle name="千位分隔[0] 2 2 2 4 2 2 2" xfId="15091"/>
    <cellStyle name="千位分隔[0] 2 2 2 4 2 2 2 2" xfId="29729"/>
    <cellStyle name="千位分隔[0] 2 2 2 4 2 2 3" xfId="29728"/>
    <cellStyle name="千位分隔[0] 2 2 2 4 2 3" xfId="15090"/>
    <cellStyle name="千位分隔[0] 2 2 2 4 2 3 2" xfId="29730"/>
    <cellStyle name="千位分隔[0] 2 2 2 4 2 4" xfId="29727"/>
    <cellStyle name="千位分隔[0] 2 2 2 4 3" xfId="7209"/>
    <cellStyle name="千位分隔[0] 2 2 2 4 3 2" xfId="15092"/>
    <cellStyle name="千位分隔[0] 2 2 2 4 3 2 2" xfId="29732"/>
    <cellStyle name="千位分隔[0] 2 2 2 4 3 3" xfId="29731"/>
    <cellStyle name="千位分隔[0] 2 2 2 4 4" xfId="15093"/>
    <cellStyle name="千位分隔[0] 2 2 2 4 4 2" xfId="29733"/>
    <cellStyle name="千位分隔[0] 2 2 2 4 5" xfId="15089"/>
    <cellStyle name="千位分隔[0] 2 2 2 4 5 2" xfId="29734"/>
    <cellStyle name="千位分隔[0] 2 2 2 4 6" xfId="29726"/>
    <cellStyle name="千位分隔[0] 2 2 2 5" xfId="2891"/>
    <cellStyle name="千位分隔[0] 2 2 2 5 2" xfId="5132"/>
    <cellStyle name="千位分隔[0] 2 2 2 5 2 2" xfId="9310"/>
    <cellStyle name="千位分隔[0] 2 2 2 5 2 2 2" xfId="15096"/>
    <cellStyle name="千位分隔[0] 2 2 2 5 2 2 2 2" xfId="29738"/>
    <cellStyle name="千位分隔[0] 2 2 2 5 2 2 3" xfId="29737"/>
    <cellStyle name="千位分隔[0] 2 2 2 5 2 3" xfId="15095"/>
    <cellStyle name="千位分隔[0] 2 2 2 5 2 3 2" xfId="29739"/>
    <cellStyle name="千位分隔[0] 2 2 2 5 2 4" xfId="29736"/>
    <cellStyle name="千位分隔[0] 2 2 2 5 3" xfId="7210"/>
    <cellStyle name="千位分隔[0] 2 2 2 5 3 2" xfId="15097"/>
    <cellStyle name="千位分隔[0] 2 2 2 5 3 2 2" xfId="29741"/>
    <cellStyle name="千位分隔[0] 2 2 2 5 3 3" xfId="29740"/>
    <cellStyle name="千位分隔[0] 2 2 2 5 4" xfId="15094"/>
    <cellStyle name="千位分隔[0] 2 2 2 5 4 2" xfId="29742"/>
    <cellStyle name="千位分隔[0] 2 2 2 5 5" xfId="29735"/>
    <cellStyle name="千位分隔[0] 2 2 2 6" xfId="5122"/>
    <cellStyle name="千位分隔[0] 2 2 2 6 2" xfId="9300"/>
    <cellStyle name="千位分隔[0] 2 2 2 6 2 2" xfId="15099"/>
    <cellStyle name="千位分隔[0] 2 2 2 6 2 2 2" xfId="29745"/>
    <cellStyle name="千位分隔[0] 2 2 2 6 2 3" xfId="29744"/>
    <cellStyle name="千位分隔[0] 2 2 2 6 3" xfId="15098"/>
    <cellStyle name="千位分隔[0] 2 2 2 6 3 2" xfId="29746"/>
    <cellStyle name="千位分隔[0] 2 2 2 6 4" xfId="29743"/>
    <cellStyle name="千位分隔[0] 2 2 2 7" xfId="7200"/>
    <cellStyle name="千位分隔[0] 2 2 2 7 2" xfId="15100"/>
    <cellStyle name="千位分隔[0] 2 2 2 7 2 2" xfId="29748"/>
    <cellStyle name="千位分隔[0] 2 2 2 7 3" xfId="29747"/>
    <cellStyle name="千位分隔[0] 2 2 2 8" xfId="15101"/>
    <cellStyle name="千位分隔[0] 2 2 2 8 2" xfId="29749"/>
    <cellStyle name="千位分隔[0] 2 2 2 9" xfId="15050"/>
    <cellStyle name="千位分隔[0] 2 2 2 9 2" xfId="29750"/>
    <cellStyle name="千位分隔[0] 2 2 3" xfId="2892"/>
    <cellStyle name="千位分隔[0] 2 2 3 2" xfId="2893"/>
    <cellStyle name="千位分隔[0] 2 2 3 2 2" xfId="2894"/>
    <cellStyle name="千位分隔[0] 2 2 3 2 2 2" xfId="5135"/>
    <cellStyle name="千位分隔[0] 2 2 3 2 2 2 2" xfId="9313"/>
    <cellStyle name="千位分隔[0] 2 2 3 2 2 2 2 2" xfId="15106"/>
    <cellStyle name="千位分隔[0] 2 2 3 2 2 2 2 2 2" xfId="29756"/>
    <cellStyle name="千位分隔[0] 2 2 3 2 2 2 2 3" xfId="29755"/>
    <cellStyle name="千位分隔[0] 2 2 3 2 2 2 3" xfId="15105"/>
    <cellStyle name="千位分隔[0] 2 2 3 2 2 2 3 2" xfId="29757"/>
    <cellStyle name="千位分隔[0] 2 2 3 2 2 2 4" xfId="29754"/>
    <cellStyle name="千位分隔[0] 2 2 3 2 2 3" xfId="7213"/>
    <cellStyle name="千位分隔[0] 2 2 3 2 2 3 2" xfId="15107"/>
    <cellStyle name="千位分隔[0] 2 2 3 2 2 3 2 2" xfId="29759"/>
    <cellStyle name="千位分隔[0] 2 2 3 2 2 3 3" xfId="29758"/>
    <cellStyle name="千位分隔[0] 2 2 3 2 2 4" xfId="15108"/>
    <cellStyle name="千位分隔[0] 2 2 3 2 2 4 2" xfId="29760"/>
    <cellStyle name="千位分隔[0] 2 2 3 2 2 5" xfId="15104"/>
    <cellStyle name="千位分隔[0] 2 2 3 2 2 5 2" xfId="29761"/>
    <cellStyle name="千位分隔[0] 2 2 3 2 2 6" xfId="29753"/>
    <cellStyle name="千位分隔[0] 2 2 3 2 3" xfId="2895"/>
    <cellStyle name="千位分隔[0] 2 2 3 2 3 2" xfId="5136"/>
    <cellStyle name="千位分隔[0] 2 2 3 2 3 2 2" xfId="9314"/>
    <cellStyle name="千位分隔[0] 2 2 3 2 3 2 2 2" xfId="15111"/>
    <cellStyle name="千位分隔[0] 2 2 3 2 3 2 2 2 2" xfId="29765"/>
    <cellStyle name="千位分隔[0] 2 2 3 2 3 2 2 3" xfId="29764"/>
    <cellStyle name="千位分隔[0] 2 2 3 2 3 2 3" xfId="15110"/>
    <cellStyle name="千位分隔[0] 2 2 3 2 3 2 3 2" xfId="29766"/>
    <cellStyle name="千位分隔[0] 2 2 3 2 3 2 4" xfId="29763"/>
    <cellStyle name="千位分隔[0] 2 2 3 2 3 3" xfId="7214"/>
    <cellStyle name="千位分隔[0] 2 2 3 2 3 3 2" xfId="15112"/>
    <cellStyle name="千位分隔[0] 2 2 3 2 3 3 2 2" xfId="29768"/>
    <cellStyle name="千位分隔[0] 2 2 3 2 3 3 3" xfId="29767"/>
    <cellStyle name="千位分隔[0] 2 2 3 2 3 4" xfId="15109"/>
    <cellStyle name="千位分隔[0] 2 2 3 2 3 4 2" xfId="29769"/>
    <cellStyle name="千位分隔[0] 2 2 3 2 3 5" xfId="29762"/>
    <cellStyle name="千位分隔[0] 2 2 3 2 4" xfId="5134"/>
    <cellStyle name="千位分隔[0] 2 2 3 2 4 2" xfId="9312"/>
    <cellStyle name="千位分隔[0] 2 2 3 2 4 2 2" xfId="15114"/>
    <cellStyle name="千位分隔[0] 2 2 3 2 4 2 2 2" xfId="29772"/>
    <cellStyle name="千位分隔[0] 2 2 3 2 4 2 3" xfId="29771"/>
    <cellStyle name="千位分隔[0] 2 2 3 2 4 3" xfId="15113"/>
    <cellStyle name="千位分隔[0] 2 2 3 2 4 3 2" xfId="29773"/>
    <cellStyle name="千位分隔[0] 2 2 3 2 4 4" xfId="29770"/>
    <cellStyle name="千位分隔[0] 2 2 3 2 5" xfId="7212"/>
    <cellStyle name="千位分隔[0] 2 2 3 2 5 2" xfId="15115"/>
    <cellStyle name="千位分隔[0] 2 2 3 2 5 2 2" xfId="29775"/>
    <cellStyle name="千位分隔[0] 2 2 3 2 5 3" xfId="29774"/>
    <cellStyle name="千位分隔[0] 2 2 3 2 6" xfId="15116"/>
    <cellStyle name="千位分隔[0] 2 2 3 2 6 2" xfId="29776"/>
    <cellStyle name="千位分隔[0] 2 2 3 2 7" xfId="15103"/>
    <cellStyle name="千位分隔[0] 2 2 3 2 7 2" xfId="29777"/>
    <cellStyle name="千位分隔[0] 2 2 3 2 8" xfId="29752"/>
    <cellStyle name="千位分隔[0] 2 2 3 3" xfId="2896"/>
    <cellStyle name="千位分隔[0] 2 2 3 3 2" xfId="2897"/>
    <cellStyle name="千位分隔[0] 2 2 3 3 2 2" xfId="5138"/>
    <cellStyle name="千位分隔[0] 2 2 3 3 2 2 2" xfId="9316"/>
    <cellStyle name="千位分隔[0] 2 2 3 3 2 2 2 2" xfId="15120"/>
    <cellStyle name="千位分隔[0] 2 2 3 3 2 2 2 2 2" xfId="29782"/>
    <cellStyle name="千位分隔[0] 2 2 3 3 2 2 2 3" xfId="29781"/>
    <cellStyle name="千位分隔[0] 2 2 3 3 2 2 3" xfId="15119"/>
    <cellStyle name="千位分隔[0] 2 2 3 3 2 2 3 2" xfId="29783"/>
    <cellStyle name="千位分隔[0] 2 2 3 3 2 2 4" xfId="29780"/>
    <cellStyle name="千位分隔[0] 2 2 3 3 2 3" xfId="7216"/>
    <cellStyle name="千位分隔[0] 2 2 3 3 2 3 2" xfId="15121"/>
    <cellStyle name="千位分隔[0] 2 2 3 3 2 3 2 2" xfId="29785"/>
    <cellStyle name="千位分隔[0] 2 2 3 3 2 3 3" xfId="29784"/>
    <cellStyle name="千位分隔[0] 2 2 3 3 2 4" xfId="15118"/>
    <cellStyle name="千位分隔[0] 2 2 3 3 2 4 2" xfId="29786"/>
    <cellStyle name="千位分隔[0] 2 2 3 3 2 5" xfId="29779"/>
    <cellStyle name="千位分隔[0] 2 2 3 3 3" xfId="5137"/>
    <cellStyle name="千位分隔[0] 2 2 3 3 3 2" xfId="9315"/>
    <cellStyle name="千位分隔[0] 2 2 3 3 3 2 2" xfId="15123"/>
    <cellStyle name="千位分隔[0] 2 2 3 3 3 2 2 2" xfId="29789"/>
    <cellStyle name="千位分隔[0] 2 2 3 3 3 2 3" xfId="29788"/>
    <cellStyle name="千位分隔[0] 2 2 3 3 3 3" xfId="15122"/>
    <cellStyle name="千位分隔[0] 2 2 3 3 3 3 2" xfId="29790"/>
    <cellStyle name="千位分隔[0] 2 2 3 3 3 4" xfId="29787"/>
    <cellStyle name="千位分隔[0] 2 2 3 3 4" xfId="7215"/>
    <cellStyle name="千位分隔[0] 2 2 3 3 4 2" xfId="15124"/>
    <cellStyle name="千位分隔[0] 2 2 3 3 4 2 2" xfId="29792"/>
    <cellStyle name="千位分隔[0] 2 2 3 3 4 3" xfId="29791"/>
    <cellStyle name="千位分隔[0] 2 2 3 3 5" xfId="15125"/>
    <cellStyle name="千位分隔[0] 2 2 3 3 5 2" xfId="29793"/>
    <cellStyle name="千位分隔[0] 2 2 3 3 6" xfId="15117"/>
    <cellStyle name="千位分隔[0] 2 2 3 3 6 2" xfId="29794"/>
    <cellStyle name="千位分隔[0] 2 2 3 3 7" xfId="29778"/>
    <cellStyle name="千位分隔[0] 2 2 3 4" xfId="2898"/>
    <cellStyle name="千位分隔[0] 2 2 3 4 2" xfId="5139"/>
    <cellStyle name="千位分隔[0] 2 2 3 4 2 2" xfId="9317"/>
    <cellStyle name="千位分隔[0] 2 2 3 4 2 2 2" xfId="15128"/>
    <cellStyle name="千位分隔[0] 2 2 3 4 2 2 2 2" xfId="29798"/>
    <cellStyle name="千位分隔[0] 2 2 3 4 2 2 3" xfId="29797"/>
    <cellStyle name="千位分隔[0] 2 2 3 4 2 3" xfId="15127"/>
    <cellStyle name="千位分隔[0] 2 2 3 4 2 3 2" xfId="29799"/>
    <cellStyle name="千位分隔[0] 2 2 3 4 2 4" xfId="29796"/>
    <cellStyle name="千位分隔[0] 2 2 3 4 3" xfId="7217"/>
    <cellStyle name="千位分隔[0] 2 2 3 4 3 2" xfId="15129"/>
    <cellStyle name="千位分隔[0] 2 2 3 4 3 2 2" xfId="29801"/>
    <cellStyle name="千位分隔[0] 2 2 3 4 3 3" xfId="29800"/>
    <cellStyle name="千位分隔[0] 2 2 3 4 4" xfId="15126"/>
    <cellStyle name="千位分隔[0] 2 2 3 4 4 2" xfId="29802"/>
    <cellStyle name="千位分隔[0] 2 2 3 4 5" xfId="29795"/>
    <cellStyle name="千位分隔[0] 2 2 3 5" xfId="5133"/>
    <cellStyle name="千位分隔[0] 2 2 3 5 2" xfId="9311"/>
    <cellStyle name="千位分隔[0] 2 2 3 5 2 2" xfId="15131"/>
    <cellStyle name="千位分隔[0] 2 2 3 5 2 2 2" xfId="29805"/>
    <cellStyle name="千位分隔[0] 2 2 3 5 2 3" xfId="29804"/>
    <cellStyle name="千位分隔[0] 2 2 3 5 3" xfId="15130"/>
    <cellStyle name="千位分隔[0] 2 2 3 5 3 2" xfId="29806"/>
    <cellStyle name="千位分隔[0] 2 2 3 5 4" xfId="29803"/>
    <cellStyle name="千位分隔[0] 2 2 3 6" xfId="7211"/>
    <cellStyle name="千位分隔[0] 2 2 3 6 2" xfId="15132"/>
    <cellStyle name="千位分隔[0] 2 2 3 6 2 2" xfId="29808"/>
    <cellStyle name="千位分隔[0] 2 2 3 6 3" xfId="29807"/>
    <cellStyle name="千位分隔[0] 2 2 3 7" xfId="15133"/>
    <cellStyle name="千位分隔[0] 2 2 3 7 2" xfId="29809"/>
    <cellStyle name="千位分隔[0] 2 2 3 8" xfId="15102"/>
    <cellStyle name="千位分隔[0] 2 2 3 8 2" xfId="29810"/>
    <cellStyle name="千位分隔[0] 2 2 3 9" xfId="29751"/>
    <cellStyle name="千位分隔[0] 2 2 4" xfId="2899"/>
    <cellStyle name="千位分隔[0] 2 2 4 2" xfId="2900"/>
    <cellStyle name="千位分隔[0] 2 2 4 2 2" xfId="5141"/>
    <cellStyle name="千位分隔[0] 2 2 4 2 2 2" xfId="9319"/>
    <cellStyle name="千位分隔[0] 2 2 4 2 2 2 2" xfId="15137"/>
    <cellStyle name="千位分隔[0] 2 2 4 2 2 2 2 2" xfId="29815"/>
    <cellStyle name="千位分隔[0] 2 2 4 2 2 2 3" xfId="29814"/>
    <cellStyle name="千位分隔[0] 2 2 4 2 2 3" xfId="15136"/>
    <cellStyle name="千位分隔[0] 2 2 4 2 2 3 2" xfId="29816"/>
    <cellStyle name="千位分隔[0] 2 2 4 2 2 4" xfId="29813"/>
    <cellStyle name="千位分隔[0] 2 2 4 2 3" xfId="7219"/>
    <cellStyle name="千位分隔[0] 2 2 4 2 3 2" xfId="15138"/>
    <cellStyle name="千位分隔[0] 2 2 4 2 3 2 2" xfId="29818"/>
    <cellStyle name="千位分隔[0] 2 2 4 2 3 3" xfId="29817"/>
    <cellStyle name="千位分隔[0] 2 2 4 2 4" xfId="15139"/>
    <cellStyle name="千位分隔[0] 2 2 4 2 4 2" xfId="29819"/>
    <cellStyle name="千位分隔[0] 2 2 4 2 5" xfId="15135"/>
    <cellStyle name="千位分隔[0] 2 2 4 2 5 2" xfId="29820"/>
    <cellStyle name="千位分隔[0] 2 2 4 2 6" xfId="29812"/>
    <cellStyle name="千位分隔[0] 2 2 4 3" xfId="2901"/>
    <cellStyle name="千位分隔[0] 2 2 4 3 2" xfId="5142"/>
    <cellStyle name="千位分隔[0] 2 2 4 3 2 2" xfId="9320"/>
    <cellStyle name="千位分隔[0] 2 2 4 3 2 2 2" xfId="15142"/>
    <cellStyle name="千位分隔[0] 2 2 4 3 2 2 2 2" xfId="29824"/>
    <cellStyle name="千位分隔[0] 2 2 4 3 2 2 3" xfId="29823"/>
    <cellStyle name="千位分隔[0] 2 2 4 3 2 3" xfId="15141"/>
    <cellStyle name="千位分隔[0] 2 2 4 3 2 3 2" xfId="29825"/>
    <cellStyle name="千位分隔[0] 2 2 4 3 2 4" xfId="29822"/>
    <cellStyle name="千位分隔[0] 2 2 4 3 3" xfId="7220"/>
    <cellStyle name="千位分隔[0] 2 2 4 3 3 2" xfId="15143"/>
    <cellStyle name="千位分隔[0] 2 2 4 3 3 2 2" xfId="29827"/>
    <cellStyle name="千位分隔[0] 2 2 4 3 3 3" xfId="29826"/>
    <cellStyle name="千位分隔[0] 2 2 4 3 4" xfId="15140"/>
    <cellStyle name="千位分隔[0] 2 2 4 3 4 2" xfId="29828"/>
    <cellStyle name="千位分隔[0] 2 2 4 3 5" xfId="29821"/>
    <cellStyle name="千位分隔[0] 2 2 4 4" xfId="5140"/>
    <cellStyle name="千位分隔[0] 2 2 4 4 2" xfId="9318"/>
    <cellStyle name="千位分隔[0] 2 2 4 4 2 2" xfId="15145"/>
    <cellStyle name="千位分隔[0] 2 2 4 4 2 2 2" xfId="29831"/>
    <cellStyle name="千位分隔[0] 2 2 4 4 2 3" xfId="29830"/>
    <cellStyle name="千位分隔[0] 2 2 4 4 3" xfId="15144"/>
    <cellStyle name="千位分隔[0] 2 2 4 4 3 2" xfId="29832"/>
    <cellStyle name="千位分隔[0] 2 2 4 4 4" xfId="29829"/>
    <cellStyle name="千位分隔[0] 2 2 4 5" xfId="7218"/>
    <cellStyle name="千位分隔[0] 2 2 4 5 2" xfId="15146"/>
    <cellStyle name="千位分隔[0] 2 2 4 5 2 2" xfId="29834"/>
    <cellStyle name="千位分隔[0] 2 2 4 5 3" xfId="29833"/>
    <cellStyle name="千位分隔[0] 2 2 4 6" xfId="15147"/>
    <cellStyle name="千位分隔[0] 2 2 4 6 2" xfId="29835"/>
    <cellStyle name="千位分隔[0] 2 2 4 7" xfId="15134"/>
    <cellStyle name="千位分隔[0] 2 2 4 7 2" xfId="29836"/>
    <cellStyle name="千位分隔[0] 2 2 4 8" xfId="29811"/>
    <cellStyle name="千位分隔[0] 2 2 5" xfId="2902"/>
    <cellStyle name="千位分隔[0] 2 2 5 2" xfId="2903"/>
    <cellStyle name="千位分隔[0] 2 2 5 2 2" xfId="5144"/>
    <cellStyle name="千位分隔[0] 2 2 5 2 2 2" xfId="9322"/>
    <cellStyle name="千位分隔[0] 2 2 5 2 2 2 2" xfId="15151"/>
    <cellStyle name="千位分隔[0] 2 2 5 2 2 2 2 2" xfId="29841"/>
    <cellStyle name="千位分隔[0] 2 2 5 2 2 2 3" xfId="29840"/>
    <cellStyle name="千位分隔[0] 2 2 5 2 2 3" xfId="15150"/>
    <cellStyle name="千位分隔[0] 2 2 5 2 2 3 2" xfId="29842"/>
    <cellStyle name="千位分隔[0] 2 2 5 2 2 4" xfId="29839"/>
    <cellStyle name="千位分隔[0] 2 2 5 2 3" xfId="7222"/>
    <cellStyle name="千位分隔[0] 2 2 5 2 3 2" xfId="15152"/>
    <cellStyle name="千位分隔[0] 2 2 5 2 3 2 2" xfId="29844"/>
    <cellStyle name="千位分隔[0] 2 2 5 2 3 3" xfId="29843"/>
    <cellStyle name="千位分隔[0] 2 2 5 2 4" xfId="15149"/>
    <cellStyle name="千位分隔[0] 2 2 5 2 4 2" xfId="29845"/>
    <cellStyle name="千位分隔[0] 2 2 5 2 5" xfId="29838"/>
    <cellStyle name="千位分隔[0] 2 2 5 3" xfId="5143"/>
    <cellStyle name="千位分隔[0] 2 2 5 3 2" xfId="9321"/>
    <cellStyle name="千位分隔[0] 2 2 5 3 2 2" xfId="15154"/>
    <cellStyle name="千位分隔[0] 2 2 5 3 2 2 2" xfId="29848"/>
    <cellStyle name="千位分隔[0] 2 2 5 3 2 3" xfId="29847"/>
    <cellStyle name="千位分隔[0] 2 2 5 3 3" xfId="15153"/>
    <cellStyle name="千位分隔[0] 2 2 5 3 3 2" xfId="29849"/>
    <cellStyle name="千位分隔[0] 2 2 5 3 4" xfId="29846"/>
    <cellStyle name="千位分隔[0] 2 2 5 4" xfId="7221"/>
    <cellStyle name="千位分隔[0] 2 2 5 4 2" xfId="15155"/>
    <cellStyle name="千位分隔[0] 2 2 5 4 2 2" xfId="29851"/>
    <cellStyle name="千位分隔[0] 2 2 5 4 3" xfId="29850"/>
    <cellStyle name="千位分隔[0] 2 2 5 5" xfId="15156"/>
    <cellStyle name="千位分隔[0] 2 2 5 5 2" xfId="29852"/>
    <cellStyle name="千位分隔[0] 2 2 5 6" xfId="15148"/>
    <cellStyle name="千位分隔[0] 2 2 5 6 2" xfId="29853"/>
    <cellStyle name="千位分隔[0] 2 2 5 7" xfId="29837"/>
    <cellStyle name="千位分隔[0] 2 2 6" xfId="2904"/>
    <cellStyle name="千位分隔[0] 2 2 6 2" xfId="5145"/>
    <cellStyle name="千位分隔[0] 2 2 6 2 2" xfId="9323"/>
    <cellStyle name="千位分隔[0] 2 2 6 2 2 2" xfId="15159"/>
    <cellStyle name="千位分隔[0] 2 2 6 2 2 2 2" xfId="29857"/>
    <cellStyle name="千位分隔[0] 2 2 6 2 2 3" xfId="29856"/>
    <cellStyle name="千位分隔[0] 2 2 6 2 3" xfId="15158"/>
    <cellStyle name="千位分隔[0] 2 2 6 2 3 2" xfId="29858"/>
    <cellStyle name="千位分隔[0] 2 2 6 2 4" xfId="29855"/>
    <cellStyle name="千位分隔[0] 2 2 6 3" xfId="7223"/>
    <cellStyle name="千位分隔[0] 2 2 6 3 2" xfId="15160"/>
    <cellStyle name="千位分隔[0] 2 2 6 3 2 2" xfId="29860"/>
    <cellStyle name="千位分隔[0] 2 2 6 3 3" xfId="29859"/>
    <cellStyle name="千位分隔[0] 2 2 6 4" xfId="15157"/>
    <cellStyle name="千位分隔[0] 2 2 6 4 2" xfId="29861"/>
    <cellStyle name="千位分隔[0] 2 2 6 5" xfId="29854"/>
    <cellStyle name="千位分隔[0] 2 2 7" xfId="3118"/>
    <cellStyle name="千位分隔[0] 2 2 7 2" xfId="7343"/>
    <cellStyle name="千位分隔[0] 2 2 7 2 2" xfId="15162"/>
    <cellStyle name="千位分隔[0] 2 2 7 2 2 2" xfId="29864"/>
    <cellStyle name="千位分隔[0] 2 2 7 2 3" xfId="29863"/>
    <cellStyle name="千位分隔[0] 2 2 7 3" xfId="15161"/>
    <cellStyle name="千位分隔[0] 2 2 7 3 2" xfId="29865"/>
    <cellStyle name="千位分隔[0] 2 2 7 4" xfId="29862"/>
    <cellStyle name="千位分隔[0] 2 2 8" xfId="5247"/>
    <cellStyle name="千位分隔[0] 2 2 8 2" xfId="9424"/>
    <cellStyle name="千位分隔[0] 2 2 8 2 2" xfId="15164"/>
    <cellStyle name="千位分隔[0] 2 2 8 2 2 2" xfId="29868"/>
    <cellStyle name="千位分隔[0] 2 2 8 2 3" xfId="29867"/>
    <cellStyle name="千位分隔[0] 2 2 8 3" xfId="9494"/>
    <cellStyle name="千位分隔[0] 2 2 8 3 2" xfId="29869"/>
    <cellStyle name="千位分隔[0] 2 2 8 4" xfId="15163"/>
    <cellStyle name="千位分隔[0] 2 2 8 4 2" xfId="29870"/>
    <cellStyle name="千位分隔[0] 2 2 8 5" xfId="29866"/>
    <cellStyle name="千位分隔[0] 2 2 9" xfId="15165"/>
    <cellStyle name="千位分隔[0] 2 2 9 2" xfId="29871"/>
    <cellStyle name="千位分隔[0] 2 3" xfId="2905"/>
    <cellStyle name="千位分隔[0] 2 3 10" xfId="29872"/>
    <cellStyle name="千位分隔[0] 2 3 2" xfId="2906"/>
    <cellStyle name="千位分隔[0] 2 3 2 2" xfId="2907"/>
    <cellStyle name="千位分隔[0] 2 3 2 2 2" xfId="2908"/>
    <cellStyle name="千位分隔[0] 2 3 2 2 2 2" xfId="5149"/>
    <cellStyle name="千位分隔[0] 2 3 2 2 2 2 2" xfId="9327"/>
    <cellStyle name="千位分隔[0] 2 3 2 2 2 2 2 2" xfId="15171"/>
    <cellStyle name="千位分隔[0] 2 3 2 2 2 2 2 2 2" xfId="29878"/>
    <cellStyle name="千位分隔[0] 2 3 2 2 2 2 2 3" xfId="29877"/>
    <cellStyle name="千位分隔[0] 2 3 2 2 2 2 3" xfId="15170"/>
    <cellStyle name="千位分隔[0] 2 3 2 2 2 2 3 2" xfId="29879"/>
    <cellStyle name="千位分隔[0] 2 3 2 2 2 2 4" xfId="29876"/>
    <cellStyle name="千位分隔[0] 2 3 2 2 2 3" xfId="7227"/>
    <cellStyle name="千位分隔[0] 2 3 2 2 2 3 2" xfId="15172"/>
    <cellStyle name="千位分隔[0] 2 3 2 2 2 3 2 2" xfId="29881"/>
    <cellStyle name="千位分隔[0] 2 3 2 2 2 3 3" xfId="29880"/>
    <cellStyle name="千位分隔[0] 2 3 2 2 2 4" xfId="15173"/>
    <cellStyle name="千位分隔[0] 2 3 2 2 2 4 2" xfId="29882"/>
    <cellStyle name="千位分隔[0] 2 3 2 2 2 5" xfId="15169"/>
    <cellStyle name="千位分隔[0] 2 3 2 2 2 5 2" xfId="29883"/>
    <cellStyle name="千位分隔[0] 2 3 2 2 2 6" xfId="29875"/>
    <cellStyle name="千位分隔[0] 2 3 2 2 3" xfId="5148"/>
    <cellStyle name="千位分隔[0] 2 3 2 2 3 2" xfId="9326"/>
    <cellStyle name="千位分隔[0] 2 3 2 2 3 2 2" xfId="15175"/>
    <cellStyle name="千位分隔[0] 2 3 2 2 3 2 2 2" xfId="29886"/>
    <cellStyle name="千位分隔[0] 2 3 2 2 3 2 3" xfId="29885"/>
    <cellStyle name="千位分隔[0] 2 3 2 2 3 3" xfId="15174"/>
    <cellStyle name="千位分隔[0] 2 3 2 2 3 3 2" xfId="29887"/>
    <cellStyle name="千位分隔[0] 2 3 2 2 3 4" xfId="29884"/>
    <cellStyle name="千位分隔[0] 2 3 2 2 4" xfId="7226"/>
    <cellStyle name="千位分隔[0] 2 3 2 2 4 2" xfId="15176"/>
    <cellStyle name="千位分隔[0] 2 3 2 2 4 2 2" xfId="29889"/>
    <cellStyle name="千位分隔[0] 2 3 2 2 4 3" xfId="29888"/>
    <cellStyle name="千位分隔[0] 2 3 2 2 5" xfId="15177"/>
    <cellStyle name="千位分隔[0] 2 3 2 2 5 2" xfId="29890"/>
    <cellStyle name="千位分隔[0] 2 3 2 2 6" xfId="15168"/>
    <cellStyle name="千位分隔[0] 2 3 2 2 6 2" xfId="29891"/>
    <cellStyle name="千位分隔[0] 2 3 2 2 7" xfId="29874"/>
    <cellStyle name="千位分隔[0] 2 3 2 3" xfId="2909"/>
    <cellStyle name="千位分隔[0] 2 3 2 3 2" xfId="5150"/>
    <cellStyle name="千位分隔[0] 2 3 2 3 2 2" xfId="9328"/>
    <cellStyle name="千位分隔[0] 2 3 2 3 2 2 2" xfId="15180"/>
    <cellStyle name="千位分隔[0] 2 3 2 3 2 2 2 2" xfId="29895"/>
    <cellStyle name="千位分隔[0] 2 3 2 3 2 2 3" xfId="29894"/>
    <cellStyle name="千位分隔[0] 2 3 2 3 2 3" xfId="15179"/>
    <cellStyle name="千位分隔[0] 2 3 2 3 2 3 2" xfId="29896"/>
    <cellStyle name="千位分隔[0] 2 3 2 3 2 4" xfId="29893"/>
    <cellStyle name="千位分隔[0] 2 3 2 3 3" xfId="7228"/>
    <cellStyle name="千位分隔[0] 2 3 2 3 3 2" xfId="15181"/>
    <cellStyle name="千位分隔[0] 2 3 2 3 3 2 2" xfId="29898"/>
    <cellStyle name="千位分隔[0] 2 3 2 3 3 3" xfId="29897"/>
    <cellStyle name="千位分隔[0] 2 3 2 3 4" xfId="15182"/>
    <cellStyle name="千位分隔[0] 2 3 2 3 4 2" xfId="29899"/>
    <cellStyle name="千位分隔[0] 2 3 2 3 5" xfId="15178"/>
    <cellStyle name="千位分隔[0] 2 3 2 3 5 2" xfId="29900"/>
    <cellStyle name="千位分隔[0] 2 3 2 3 6" xfId="29892"/>
    <cellStyle name="千位分隔[0] 2 3 2 4" xfId="2910"/>
    <cellStyle name="千位分隔[0] 2 3 2 4 2" xfId="5151"/>
    <cellStyle name="千位分隔[0] 2 3 2 4 2 2" xfId="9329"/>
    <cellStyle name="千位分隔[0] 2 3 2 4 2 2 2" xfId="15185"/>
    <cellStyle name="千位分隔[0] 2 3 2 4 2 2 2 2" xfId="29904"/>
    <cellStyle name="千位分隔[0] 2 3 2 4 2 2 3" xfId="29903"/>
    <cellStyle name="千位分隔[0] 2 3 2 4 2 3" xfId="15184"/>
    <cellStyle name="千位分隔[0] 2 3 2 4 2 3 2" xfId="29905"/>
    <cellStyle name="千位分隔[0] 2 3 2 4 2 4" xfId="29902"/>
    <cellStyle name="千位分隔[0] 2 3 2 4 3" xfId="7229"/>
    <cellStyle name="千位分隔[0] 2 3 2 4 3 2" xfId="15186"/>
    <cellStyle name="千位分隔[0] 2 3 2 4 3 2 2" xfId="29907"/>
    <cellStyle name="千位分隔[0] 2 3 2 4 3 3" xfId="29906"/>
    <cellStyle name="千位分隔[0] 2 3 2 4 4" xfId="15183"/>
    <cellStyle name="千位分隔[0] 2 3 2 4 4 2" xfId="29908"/>
    <cellStyle name="千位分隔[0] 2 3 2 4 5" xfId="29901"/>
    <cellStyle name="千位分隔[0] 2 3 2 5" xfId="5147"/>
    <cellStyle name="千位分隔[0] 2 3 2 5 2" xfId="9325"/>
    <cellStyle name="千位分隔[0] 2 3 2 5 2 2" xfId="15188"/>
    <cellStyle name="千位分隔[0] 2 3 2 5 2 2 2" xfId="29911"/>
    <cellStyle name="千位分隔[0] 2 3 2 5 2 3" xfId="29910"/>
    <cellStyle name="千位分隔[0] 2 3 2 5 3" xfId="15187"/>
    <cellStyle name="千位分隔[0] 2 3 2 5 3 2" xfId="29912"/>
    <cellStyle name="千位分隔[0] 2 3 2 5 4" xfId="29909"/>
    <cellStyle name="千位分隔[0] 2 3 2 6" xfId="7225"/>
    <cellStyle name="千位分隔[0] 2 3 2 6 2" xfId="15189"/>
    <cellStyle name="千位分隔[0] 2 3 2 6 2 2" xfId="29914"/>
    <cellStyle name="千位分隔[0] 2 3 2 6 3" xfId="29913"/>
    <cellStyle name="千位分隔[0] 2 3 2 7" xfId="15190"/>
    <cellStyle name="千位分隔[0] 2 3 2 7 2" xfId="29915"/>
    <cellStyle name="千位分隔[0] 2 3 2 8" xfId="15167"/>
    <cellStyle name="千位分隔[0] 2 3 2 8 2" xfId="29916"/>
    <cellStyle name="千位分隔[0] 2 3 2 9" xfId="29873"/>
    <cellStyle name="千位分隔[0] 2 3 3" xfId="2911"/>
    <cellStyle name="千位分隔[0] 2 3 3 2" xfId="2912"/>
    <cellStyle name="千位分隔[0] 2 3 3 2 2" xfId="5153"/>
    <cellStyle name="千位分隔[0] 2 3 3 2 2 2" xfId="9331"/>
    <cellStyle name="千位分隔[0] 2 3 3 2 2 2 2" xfId="15194"/>
    <cellStyle name="千位分隔[0] 2 3 3 2 2 2 2 2" xfId="29921"/>
    <cellStyle name="千位分隔[0] 2 3 3 2 2 2 3" xfId="29920"/>
    <cellStyle name="千位分隔[0] 2 3 3 2 2 3" xfId="15193"/>
    <cellStyle name="千位分隔[0] 2 3 3 2 2 3 2" xfId="29922"/>
    <cellStyle name="千位分隔[0] 2 3 3 2 2 4" xfId="29919"/>
    <cellStyle name="千位分隔[0] 2 3 3 2 3" xfId="7231"/>
    <cellStyle name="千位分隔[0] 2 3 3 2 3 2" xfId="15195"/>
    <cellStyle name="千位分隔[0] 2 3 3 2 3 2 2" xfId="29924"/>
    <cellStyle name="千位分隔[0] 2 3 3 2 3 3" xfId="29923"/>
    <cellStyle name="千位分隔[0] 2 3 3 2 4" xfId="15196"/>
    <cellStyle name="千位分隔[0] 2 3 3 2 4 2" xfId="29925"/>
    <cellStyle name="千位分隔[0] 2 3 3 2 5" xfId="15192"/>
    <cellStyle name="千位分隔[0] 2 3 3 2 5 2" xfId="29926"/>
    <cellStyle name="千位分隔[0] 2 3 3 2 6" xfId="29918"/>
    <cellStyle name="千位分隔[0] 2 3 3 3" xfId="2913"/>
    <cellStyle name="千位分隔[0] 2 3 3 3 2" xfId="5154"/>
    <cellStyle name="千位分隔[0] 2 3 3 3 2 2" xfId="9332"/>
    <cellStyle name="千位分隔[0] 2 3 3 3 2 2 2" xfId="15199"/>
    <cellStyle name="千位分隔[0] 2 3 3 3 2 2 2 2" xfId="29930"/>
    <cellStyle name="千位分隔[0] 2 3 3 3 2 2 3" xfId="29929"/>
    <cellStyle name="千位分隔[0] 2 3 3 3 2 3" xfId="15198"/>
    <cellStyle name="千位分隔[0] 2 3 3 3 2 3 2" xfId="29931"/>
    <cellStyle name="千位分隔[0] 2 3 3 3 2 4" xfId="29928"/>
    <cellStyle name="千位分隔[0] 2 3 3 3 3" xfId="7232"/>
    <cellStyle name="千位分隔[0] 2 3 3 3 3 2" xfId="15200"/>
    <cellStyle name="千位分隔[0] 2 3 3 3 3 2 2" xfId="29933"/>
    <cellStyle name="千位分隔[0] 2 3 3 3 3 3" xfId="29932"/>
    <cellStyle name="千位分隔[0] 2 3 3 3 4" xfId="15197"/>
    <cellStyle name="千位分隔[0] 2 3 3 3 4 2" xfId="29934"/>
    <cellStyle name="千位分隔[0] 2 3 3 3 5" xfId="29927"/>
    <cellStyle name="千位分隔[0] 2 3 3 4" xfId="5152"/>
    <cellStyle name="千位分隔[0] 2 3 3 4 2" xfId="9330"/>
    <cellStyle name="千位分隔[0] 2 3 3 4 2 2" xfId="15202"/>
    <cellStyle name="千位分隔[0] 2 3 3 4 2 2 2" xfId="29937"/>
    <cellStyle name="千位分隔[0] 2 3 3 4 2 3" xfId="29936"/>
    <cellStyle name="千位分隔[0] 2 3 3 4 3" xfId="15201"/>
    <cellStyle name="千位分隔[0] 2 3 3 4 3 2" xfId="29938"/>
    <cellStyle name="千位分隔[0] 2 3 3 4 4" xfId="29935"/>
    <cellStyle name="千位分隔[0] 2 3 3 5" xfId="7230"/>
    <cellStyle name="千位分隔[0] 2 3 3 5 2" xfId="15203"/>
    <cellStyle name="千位分隔[0] 2 3 3 5 2 2" xfId="29940"/>
    <cellStyle name="千位分隔[0] 2 3 3 5 3" xfId="29939"/>
    <cellStyle name="千位分隔[0] 2 3 3 6" xfId="15204"/>
    <cellStyle name="千位分隔[0] 2 3 3 6 2" xfId="29941"/>
    <cellStyle name="千位分隔[0] 2 3 3 7" xfId="15191"/>
    <cellStyle name="千位分隔[0] 2 3 3 7 2" xfId="29942"/>
    <cellStyle name="千位分隔[0] 2 3 3 8" xfId="29917"/>
    <cellStyle name="千位分隔[0] 2 3 4" xfId="2914"/>
    <cellStyle name="千位分隔[0] 2 3 4 2" xfId="5155"/>
    <cellStyle name="千位分隔[0] 2 3 4 2 2" xfId="9333"/>
    <cellStyle name="千位分隔[0] 2 3 4 2 2 2" xfId="15207"/>
    <cellStyle name="千位分隔[0] 2 3 4 2 2 2 2" xfId="29946"/>
    <cellStyle name="千位分隔[0] 2 3 4 2 2 3" xfId="29945"/>
    <cellStyle name="千位分隔[0] 2 3 4 2 3" xfId="15206"/>
    <cellStyle name="千位分隔[0] 2 3 4 2 3 2" xfId="29947"/>
    <cellStyle name="千位分隔[0] 2 3 4 2 4" xfId="29944"/>
    <cellStyle name="千位分隔[0] 2 3 4 3" xfId="7233"/>
    <cellStyle name="千位分隔[0] 2 3 4 3 2" xfId="15208"/>
    <cellStyle name="千位分隔[0] 2 3 4 3 2 2" xfId="29949"/>
    <cellStyle name="千位分隔[0] 2 3 4 3 3" xfId="29948"/>
    <cellStyle name="千位分隔[0] 2 3 4 4" xfId="15209"/>
    <cellStyle name="千位分隔[0] 2 3 4 4 2" xfId="29950"/>
    <cellStyle name="千位分隔[0] 2 3 4 5" xfId="15205"/>
    <cellStyle name="千位分隔[0] 2 3 4 5 2" xfId="29951"/>
    <cellStyle name="千位分隔[0] 2 3 4 6" xfId="29943"/>
    <cellStyle name="千位分隔[0] 2 3 5" xfId="2915"/>
    <cellStyle name="千位分隔[0] 2 3 5 2" xfId="5156"/>
    <cellStyle name="千位分隔[0] 2 3 5 2 2" xfId="9334"/>
    <cellStyle name="千位分隔[0] 2 3 5 2 2 2" xfId="15212"/>
    <cellStyle name="千位分隔[0] 2 3 5 2 2 2 2" xfId="29955"/>
    <cellStyle name="千位分隔[0] 2 3 5 2 2 3" xfId="29954"/>
    <cellStyle name="千位分隔[0] 2 3 5 2 3" xfId="15211"/>
    <cellStyle name="千位分隔[0] 2 3 5 2 3 2" xfId="29956"/>
    <cellStyle name="千位分隔[0] 2 3 5 2 4" xfId="29953"/>
    <cellStyle name="千位分隔[0] 2 3 5 3" xfId="7234"/>
    <cellStyle name="千位分隔[0] 2 3 5 3 2" xfId="15213"/>
    <cellStyle name="千位分隔[0] 2 3 5 3 2 2" xfId="29958"/>
    <cellStyle name="千位分隔[0] 2 3 5 3 3" xfId="29957"/>
    <cellStyle name="千位分隔[0] 2 3 5 4" xfId="15210"/>
    <cellStyle name="千位分隔[0] 2 3 5 4 2" xfId="29959"/>
    <cellStyle name="千位分隔[0] 2 3 5 5" xfId="29952"/>
    <cellStyle name="千位分隔[0] 2 3 6" xfId="5146"/>
    <cellStyle name="千位分隔[0] 2 3 6 2" xfId="9324"/>
    <cellStyle name="千位分隔[0] 2 3 6 2 2" xfId="15215"/>
    <cellStyle name="千位分隔[0] 2 3 6 2 2 2" xfId="29962"/>
    <cellStyle name="千位分隔[0] 2 3 6 2 3" xfId="29961"/>
    <cellStyle name="千位分隔[0] 2 3 6 3" xfId="15214"/>
    <cellStyle name="千位分隔[0] 2 3 6 3 2" xfId="29963"/>
    <cellStyle name="千位分隔[0] 2 3 6 4" xfId="29960"/>
    <cellStyle name="千位分隔[0] 2 3 7" xfId="7224"/>
    <cellStyle name="千位分隔[0] 2 3 7 2" xfId="15216"/>
    <cellStyle name="千位分隔[0] 2 3 7 2 2" xfId="29965"/>
    <cellStyle name="千位分隔[0] 2 3 7 3" xfId="29964"/>
    <cellStyle name="千位分隔[0] 2 3 8" xfId="15217"/>
    <cellStyle name="千位分隔[0] 2 3 8 2" xfId="29966"/>
    <cellStyle name="千位分隔[0] 2 3 9" xfId="15166"/>
    <cellStyle name="千位分隔[0] 2 3 9 2" xfId="29967"/>
    <cellStyle name="千位分隔[0] 2 4" xfId="2916"/>
    <cellStyle name="千位分隔[0] 2 4 2" xfId="2917"/>
    <cellStyle name="千位分隔[0] 2 4 2 2" xfId="2918"/>
    <cellStyle name="千位分隔[0] 2 4 2 2 2" xfId="5159"/>
    <cellStyle name="千位分隔[0] 2 4 2 2 2 2" xfId="9337"/>
    <cellStyle name="千位分隔[0] 2 4 2 2 2 2 2" xfId="15222"/>
    <cellStyle name="千位分隔[0] 2 4 2 2 2 2 2 2" xfId="29973"/>
    <cellStyle name="千位分隔[0] 2 4 2 2 2 2 3" xfId="29972"/>
    <cellStyle name="千位分隔[0] 2 4 2 2 2 3" xfId="15221"/>
    <cellStyle name="千位分隔[0] 2 4 2 2 2 3 2" xfId="29974"/>
    <cellStyle name="千位分隔[0] 2 4 2 2 2 4" xfId="29971"/>
    <cellStyle name="千位分隔[0] 2 4 2 2 3" xfId="7237"/>
    <cellStyle name="千位分隔[0] 2 4 2 2 3 2" xfId="15223"/>
    <cellStyle name="千位分隔[0] 2 4 2 2 3 2 2" xfId="29976"/>
    <cellStyle name="千位分隔[0] 2 4 2 2 3 3" xfId="29975"/>
    <cellStyle name="千位分隔[0] 2 4 2 2 4" xfId="15224"/>
    <cellStyle name="千位分隔[0] 2 4 2 2 4 2" xfId="29977"/>
    <cellStyle name="千位分隔[0] 2 4 2 2 5" xfId="15220"/>
    <cellStyle name="千位分隔[0] 2 4 2 2 5 2" xfId="29978"/>
    <cellStyle name="千位分隔[0] 2 4 2 2 6" xfId="29970"/>
    <cellStyle name="千位分隔[0] 2 4 2 3" xfId="2919"/>
    <cellStyle name="千位分隔[0] 2 4 2 3 2" xfId="5160"/>
    <cellStyle name="千位分隔[0] 2 4 2 3 2 2" xfId="9338"/>
    <cellStyle name="千位分隔[0] 2 4 2 3 2 2 2" xfId="15227"/>
    <cellStyle name="千位分隔[0] 2 4 2 3 2 2 2 2" xfId="29982"/>
    <cellStyle name="千位分隔[0] 2 4 2 3 2 2 3" xfId="29981"/>
    <cellStyle name="千位分隔[0] 2 4 2 3 2 3" xfId="15226"/>
    <cellStyle name="千位分隔[0] 2 4 2 3 2 3 2" xfId="29983"/>
    <cellStyle name="千位分隔[0] 2 4 2 3 2 4" xfId="29980"/>
    <cellStyle name="千位分隔[0] 2 4 2 3 3" xfId="7238"/>
    <cellStyle name="千位分隔[0] 2 4 2 3 3 2" xfId="15228"/>
    <cellStyle name="千位分隔[0] 2 4 2 3 3 2 2" xfId="29985"/>
    <cellStyle name="千位分隔[0] 2 4 2 3 3 3" xfId="29984"/>
    <cellStyle name="千位分隔[0] 2 4 2 3 4" xfId="15225"/>
    <cellStyle name="千位分隔[0] 2 4 2 3 4 2" xfId="29986"/>
    <cellStyle name="千位分隔[0] 2 4 2 3 5" xfId="29979"/>
    <cellStyle name="千位分隔[0] 2 4 2 4" xfId="5158"/>
    <cellStyle name="千位分隔[0] 2 4 2 4 2" xfId="9336"/>
    <cellStyle name="千位分隔[0] 2 4 2 4 2 2" xfId="15230"/>
    <cellStyle name="千位分隔[0] 2 4 2 4 2 2 2" xfId="29989"/>
    <cellStyle name="千位分隔[0] 2 4 2 4 2 3" xfId="29988"/>
    <cellStyle name="千位分隔[0] 2 4 2 4 3" xfId="15229"/>
    <cellStyle name="千位分隔[0] 2 4 2 4 3 2" xfId="29990"/>
    <cellStyle name="千位分隔[0] 2 4 2 4 4" xfId="29987"/>
    <cellStyle name="千位分隔[0] 2 4 2 5" xfId="7236"/>
    <cellStyle name="千位分隔[0] 2 4 2 5 2" xfId="15231"/>
    <cellStyle name="千位分隔[0] 2 4 2 5 2 2" xfId="29992"/>
    <cellStyle name="千位分隔[0] 2 4 2 5 3" xfId="29991"/>
    <cellStyle name="千位分隔[0] 2 4 2 6" xfId="15232"/>
    <cellStyle name="千位分隔[0] 2 4 2 6 2" xfId="29993"/>
    <cellStyle name="千位分隔[0] 2 4 2 7" xfId="15219"/>
    <cellStyle name="千位分隔[0] 2 4 2 7 2" xfId="29994"/>
    <cellStyle name="千位分隔[0] 2 4 2 8" xfId="29969"/>
    <cellStyle name="千位分隔[0] 2 4 3" xfId="2920"/>
    <cellStyle name="千位分隔[0] 2 4 3 2" xfId="2921"/>
    <cellStyle name="千位分隔[0] 2 4 3 2 2" xfId="5162"/>
    <cellStyle name="千位分隔[0] 2 4 3 2 2 2" xfId="9340"/>
    <cellStyle name="千位分隔[0] 2 4 3 2 2 2 2" xfId="15236"/>
    <cellStyle name="千位分隔[0] 2 4 3 2 2 2 2 2" xfId="29999"/>
    <cellStyle name="千位分隔[0] 2 4 3 2 2 2 3" xfId="29998"/>
    <cellStyle name="千位分隔[0] 2 4 3 2 2 3" xfId="15235"/>
    <cellStyle name="千位分隔[0] 2 4 3 2 2 3 2" xfId="30000"/>
    <cellStyle name="千位分隔[0] 2 4 3 2 2 4" xfId="29997"/>
    <cellStyle name="千位分隔[0] 2 4 3 2 3" xfId="7240"/>
    <cellStyle name="千位分隔[0] 2 4 3 2 3 2" xfId="15237"/>
    <cellStyle name="千位分隔[0] 2 4 3 2 3 2 2" xfId="30002"/>
    <cellStyle name="千位分隔[0] 2 4 3 2 3 3" xfId="30001"/>
    <cellStyle name="千位分隔[0] 2 4 3 2 4" xfId="15234"/>
    <cellStyle name="千位分隔[0] 2 4 3 2 4 2" xfId="30003"/>
    <cellStyle name="千位分隔[0] 2 4 3 2 5" xfId="29996"/>
    <cellStyle name="千位分隔[0] 2 4 3 3" xfId="5161"/>
    <cellStyle name="千位分隔[0] 2 4 3 3 2" xfId="9339"/>
    <cellStyle name="千位分隔[0] 2 4 3 3 2 2" xfId="15239"/>
    <cellStyle name="千位分隔[0] 2 4 3 3 2 2 2" xfId="30006"/>
    <cellStyle name="千位分隔[0] 2 4 3 3 2 3" xfId="30005"/>
    <cellStyle name="千位分隔[0] 2 4 3 3 3" xfId="15238"/>
    <cellStyle name="千位分隔[0] 2 4 3 3 3 2" xfId="30007"/>
    <cellStyle name="千位分隔[0] 2 4 3 3 4" xfId="30004"/>
    <cellStyle name="千位分隔[0] 2 4 3 4" xfId="7239"/>
    <cellStyle name="千位分隔[0] 2 4 3 4 2" xfId="15240"/>
    <cellStyle name="千位分隔[0] 2 4 3 4 2 2" xfId="30009"/>
    <cellStyle name="千位分隔[0] 2 4 3 4 3" xfId="30008"/>
    <cellStyle name="千位分隔[0] 2 4 3 5" xfId="15241"/>
    <cellStyle name="千位分隔[0] 2 4 3 5 2" xfId="30010"/>
    <cellStyle name="千位分隔[0] 2 4 3 6" xfId="15233"/>
    <cellStyle name="千位分隔[0] 2 4 3 6 2" xfId="30011"/>
    <cellStyle name="千位分隔[0] 2 4 3 7" xfId="29995"/>
    <cellStyle name="千位分隔[0] 2 4 4" xfId="2922"/>
    <cellStyle name="千位分隔[0] 2 4 4 2" xfId="5163"/>
    <cellStyle name="千位分隔[0] 2 4 4 2 2" xfId="9341"/>
    <cellStyle name="千位分隔[0] 2 4 4 2 2 2" xfId="15244"/>
    <cellStyle name="千位分隔[0] 2 4 4 2 2 2 2" xfId="30015"/>
    <cellStyle name="千位分隔[0] 2 4 4 2 2 3" xfId="30014"/>
    <cellStyle name="千位分隔[0] 2 4 4 2 3" xfId="15243"/>
    <cellStyle name="千位分隔[0] 2 4 4 2 3 2" xfId="30016"/>
    <cellStyle name="千位分隔[0] 2 4 4 2 4" xfId="30013"/>
    <cellStyle name="千位分隔[0] 2 4 4 3" xfId="7241"/>
    <cellStyle name="千位分隔[0] 2 4 4 3 2" xfId="15245"/>
    <cellStyle name="千位分隔[0] 2 4 4 3 2 2" xfId="30018"/>
    <cellStyle name="千位分隔[0] 2 4 4 3 3" xfId="30017"/>
    <cellStyle name="千位分隔[0] 2 4 4 4" xfId="15242"/>
    <cellStyle name="千位分隔[0] 2 4 4 4 2" xfId="30019"/>
    <cellStyle name="千位分隔[0] 2 4 4 5" xfId="30012"/>
    <cellStyle name="千位分隔[0] 2 4 5" xfId="5157"/>
    <cellStyle name="千位分隔[0] 2 4 5 2" xfId="9335"/>
    <cellStyle name="千位分隔[0] 2 4 5 2 2" xfId="15247"/>
    <cellStyle name="千位分隔[0] 2 4 5 2 2 2" xfId="30022"/>
    <cellStyle name="千位分隔[0] 2 4 5 2 3" xfId="30021"/>
    <cellStyle name="千位分隔[0] 2 4 5 3" xfId="15246"/>
    <cellStyle name="千位分隔[0] 2 4 5 3 2" xfId="30023"/>
    <cellStyle name="千位分隔[0] 2 4 5 4" xfId="30020"/>
    <cellStyle name="千位分隔[0] 2 4 6" xfId="7235"/>
    <cellStyle name="千位分隔[0] 2 4 6 2" xfId="15248"/>
    <cellStyle name="千位分隔[0] 2 4 6 2 2" xfId="30025"/>
    <cellStyle name="千位分隔[0] 2 4 6 3" xfId="30024"/>
    <cellStyle name="千位分隔[0] 2 4 7" xfId="15249"/>
    <cellStyle name="千位分隔[0] 2 4 7 2" xfId="30026"/>
    <cellStyle name="千位分隔[0] 2 4 8" xfId="15218"/>
    <cellStyle name="千位分隔[0] 2 4 8 2" xfId="30027"/>
    <cellStyle name="千位分隔[0] 2 4 9" xfId="29968"/>
    <cellStyle name="千位分隔[0] 2 5" xfId="2923"/>
    <cellStyle name="千位分隔[0] 2 5 2" xfId="2924"/>
    <cellStyle name="千位分隔[0] 2 5 2 2" xfId="5165"/>
    <cellStyle name="千位分隔[0] 2 5 2 2 2" xfId="9343"/>
    <cellStyle name="千位分隔[0] 2 5 2 2 2 2" xfId="15253"/>
    <cellStyle name="千位分隔[0] 2 5 2 2 2 2 2" xfId="30032"/>
    <cellStyle name="千位分隔[0] 2 5 2 2 2 3" xfId="30031"/>
    <cellStyle name="千位分隔[0] 2 5 2 2 3" xfId="15252"/>
    <cellStyle name="千位分隔[0] 2 5 2 2 3 2" xfId="30033"/>
    <cellStyle name="千位分隔[0] 2 5 2 2 4" xfId="30030"/>
    <cellStyle name="千位分隔[0] 2 5 2 3" xfId="7243"/>
    <cellStyle name="千位分隔[0] 2 5 2 3 2" xfId="15254"/>
    <cellStyle name="千位分隔[0] 2 5 2 3 2 2" xfId="30035"/>
    <cellStyle name="千位分隔[0] 2 5 2 3 3" xfId="30034"/>
    <cellStyle name="千位分隔[0] 2 5 2 4" xfId="15255"/>
    <cellStyle name="千位分隔[0] 2 5 2 4 2" xfId="30036"/>
    <cellStyle name="千位分隔[0] 2 5 2 5" xfId="15251"/>
    <cellStyle name="千位分隔[0] 2 5 2 5 2" xfId="30037"/>
    <cellStyle name="千位分隔[0] 2 5 2 6" xfId="30029"/>
    <cellStyle name="千位分隔[0] 2 5 3" xfId="2925"/>
    <cellStyle name="千位分隔[0] 2 5 3 2" xfId="5166"/>
    <cellStyle name="千位分隔[0] 2 5 3 2 2" xfId="9344"/>
    <cellStyle name="千位分隔[0] 2 5 3 2 2 2" xfId="15258"/>
    <cellStyle name="千位分隔[0] 2 5 3 2 2 2 2" xfId="30041"/>
    <cellStyle name="千位分隔[0] 2 5 3 2 2 3" xfId="30040"/>
    <cellStyle name="千位分隔[0] 2 5 3 2 3" xfId="15257"/>
    <cellStyle name="千位分隔[0] 2 5 3 2 3 2" xfId="30042"/>
    <cellStyle name="千位分隔[0] 2 5 3 2 4" xfId="30039"/>
    <cellStyle name="千位分隔[0] 2 5 3 3" xfId="7244"/>
    <cellStyle name="千位分隔[0] 2 5 3 3 2" xfId="15259"/>
    <cellStyle name="千位分隔[0] 2 5 3 3 2 2" xfId="30044"/>
    <cellStyle name="千位分隔[0] 2 5 3 3 3" xfId="30043"/>
    <cellStyle name="千位分隔[0] 2 5 3 4" xfId="15256"/>
    <cellStyle name="千位分隔[0] 2 5 3 4 2" xfId="30045"/>
    <cellStyle name="千位分隔[0] 2 5 3 5" xfId="30038"/>
    <cellStyle name="千位分隔[0] 2 5 4" xfId="5164"/>
    <cellStyle name="千位分隔[0] 2 5 4 2" xfId="9342"/>
    <cellStyle name="千位分隔[0] 2 5 4 2 2" xfId="15261"/>
    <cellStyle name="千位分隔[0] 2 5 4 2 2 2" xfId="30048"/>
    <cellStyle name="千位分隔[0] 2 5 4 2 3" xfId="30047"/>
    <cellStyle name="千位分隔[0] 2 5 4 3" xfId="15260"/>
    <cellStyle name="千位分隔[0] 2 5 4 3 2" xfId="30049"/>
    <cellStyle name="千位分隔[0] 2 5 4 4" xfId="30046"/>
    <cellStyle name="千位分隔[0] 2 5 5" xfId="7242"/>
    <cellStyle name="千位分隔[0] 2 5 5 2" xfId="15262"/>
    <cellStyle name="千位分隔[0] 2 5 5 2 2" xfId="30051"/>
    <cellStyle name="千位分隔[0] 2 5 5 3" xfId="30050"/>
    <cellStyle name="千位分隔[0] 2 5 6" xfId="15263"/>
    <cellStyle name="千位分隔[0] 2 5 6 2" xfId="30052"/>
    <cellStyle name="千位分隔[0] 2 5 7" xfId="15250"/>
    <cellStyle name="千位分隔[0] 2 5 7 2" xfId="30053"/>
    <cellStyle name="千位分隔[0] 2 5 8" xfId="30028"/>
    <cellStyle name="千位分隔[0] 2 6" xfId="2926"/>
    <cellStyle name="千位分隔[0] 2 6 2" xfId="2927"/>
    <cellStyle name="千位分隔[0] 2 6 2 2" xfId="5168"/>
    <cellStyle name="千位分隔[0] 2 6 2 2 2" xfId="9346"/>
    <cellStyle name="千位分隔[0] 2 6 2 2 2 2" xfId="15267"/>
    <cellStyle name="千位分隔[0] 2 6 2 2 2 2 2" xfId="30058"/>
    <cellStyle name="千位分隔[0] 2 6 2 2 2 3" xfId="30057"/>
    <cellStyle name="千位分隔[0] 2 6 2 2 3" xfId="15266"/>
    <cellStyle name="千位分隔[0] 2 6 2 2 3 2" xfId="30059"/>
    <cellStyle name="千位分隔[0] 2 6 2 2 4" xfId="30056"/>
    <cellStyle name="千位分隔[0] 2 6 2 3" xfId="7246"/>
    <cellStyle name="千位分隔[0] 2 6 2 3 2" xfId="15268"/>
    <cellStyle name="千位分隔[0] 2 6 2 3 2 2" xfId="30061"/>
    <cellStyle name="千位分隔[0] 2 6 2 3 3" xfId="30060"/>
    <cellStyle name="千位分隔[0] 2 6 2 4" xfId="15265"/>
    <cellStyle name="千位分隔[0] 2 6 2 4 2" xfId="30062"/>
    <cellStyle name="千位分隔[0] 2 6 2 5" xfId="30055"/>
    <cellStyle name="千位分隔[0] 2 6 3" xfId="5167"/>
    <cellStyle name="千位分隔[0] 2 6 3 2" xfId="9345"/>
    <cellStyle name="千位分隔[0] 2 6 3 2 2" xfId="15270"/>
    <cellStyle name="千位分隔[0] 2 6 3 2 2 2" xfId="30065"/>
    <cellStyle name="千位分隔[0] 2 6 3 2 3" xfId="30064"/>
    <cellStyle name="千位分隔[0] 2 6 3 3" xfId="15269"/>
    <cellStyle name="千位分隔[0] 2 6 3 3 2" xfId="30066"/>
    <cellStyle name="千位分隔[0] 2 6 3 4" xfId="30063"/>
    <cellStyle name="千位分隔[0] 2 6 4" xfId="7245"/>
    <cellStyle name="千位分隔[0] 2 6 4 2" xfId="15271"/>
    <cellStyle name="千位分隔[0] 2 6 4 2 2" xfId="30068"/>
    <cellStyle name="千位分隔[0] 2 6 4 3" xfId="30067"/>
    <cellStyle name="千位分隔[0] 2 6 5" xfId="15272"/>
    <cellStyle name="千位分隔[0] 2 6 5 2" xfId="30069"/>
    <cellStyle name="千位分隔[0] 2 6 6" xfId="15264"/>
    <cellStyle name="千位分隔[0] 2 6 6 2" xfId="30070"/>
    <cellStyle name="千位分隔[0] 2 6 7" xfId="30054"/>
    <cellStyle name="千位分隔[0] 2 7" xfId="2928"/>
    <cellStyle name="千位分隔[0] 2 7 2" xfId="5169"/>
    <cellStyle name="千位分隔[0] 2 7 2 2" xfId="9347"/>
    <cellStyle name="千位分隔[0] 2 7 2 2 2" xfId="15275"/>
    <cellStyle name="千位分隔[0] 2 7 2 2 2 2" xfId="30074"/>
    <cellStyle name="千位分隔[0] 2 7 2 2 3" xfId="30073"/>
    <cellStyle name="千位分隔[0] 2 7 2 3" xfId="15274"/>
    <cellStyle name="千位分隔[0] 2 7 2 3 2" xfId="30075"/>
    <cellStyle name="千位分隔[0] 2 7 2 4" xfId="30072"/>
    <cellStyle name="千位分隔[0] 2 7 3" xfId="7247"/>
    <cellStyle name="千位分隔[0] 2 7 3 2" xfId="15276"/>
    <cellStyle name="千位分隔[0] 2 7 3 2 2" xfId="30077"/>
    <cellStyle name="千位分隔[0] 2 7 3 3" xfId="30076"/>
    <cellStyle name="千位分隔[0] 2 7 4" xfId="15273"/>
    <cellStyle name="千位分隔[0] 2 7 4 2" xfId="30078"/>
    <cellStyle name="千位分隔[0] 2 7 5" xfId="30071"/>
    <cellStyle name="千位分隔[0] 2 8" xfId="3117"/>
    <cellStyle name="千位分隔[0] 2 8 2" xfId="7342"/>
    <cellStyle name="千位分隔[0] 2 8 2 2" xfId="15278"/>
    <cellStyle name="千位分隔[0] 2 8 2 2 2" xfId="30081"/>
    <cellStyle name="千位分隔[0] 2 8 2 3" xfId="30080"/>
    <cellStyle name="千位分隔[0] 2 8 3" xfId="15277"/>
    <cellStyle name="千位分隔[0] 2 8 3 2" xfId="30082"/>
    <cellStyle name="千位分隔[0] 2 8 4" xfId="30079"/>
    <cellStyle name="千位分隔[0] 2 9" xfId="5246"/>
    <cellStyle name="千位分隔[0] 2 9 2" xfId="9423"/>
    <cellStyle name="千位分隔[0] 2 9 2 2" xfId="15280"/>
    <cellStyle name="千位分隔[0] 2 9 2 2 2" xfId="30085"/>
    <cellStyle name="千位分隔[0] 2 9 2 3" xfId="30084"/>
    <cellStyle name="千位分隔[0] 2 9 3" xfId="9493"/>
    <cellStyle name="千位分隔[0] 2 9 3 2" xfId="30086"/>
    <cellStyle name="千位分隔[0] 2 9 4" xfId="15279"/>
    <cellStyle name="千位分隔[0] 2 9 4 2" xfId="30087"/>
    <cellStyle name="千位分隔[0] 2 9 5" xfId="30083"/>
    <cellStyle name="强调文字颜色 1 10" xfId="2929"/>
    <cellStyle name="强调文字颜色 1 10 2" xfId="15281"/>
    <cellStyle name="强调文字颜色 1 10 2 2" xfId="30089"/>
    <cellStyle name="强调文字颜色 1 10 3" xfId="30088"/>
    <cellStyle name="强调文字颜色 1 11" xfId="2930"/>
    <cellStyle name="强调文字颜色 1 11 2" xfId="15282"/>
    <cellStyle name="强调文字颜色 1 11 2 2" xfId="30091"/>
    <cellStyle name="强调文字颜色 1 11 3" xfId="30090"/>
    <cellStyle name="强调文字颜色 1 2" xfId="2931"/>
    <cellStyle name="强调文字颜色 1 2 2" xfId="15283"/>
    <cellStyle name="强调文字颜色 1 2 2 2" xfId="30093"/>
    <cellStyle name="强调文字颜色 1 2 3" xfId="30092"/>
    <cellStyle name="强调文字颜色 1 3" xfId="2932"/>
    <cellStyle name="强调文字颜色 1 3 2" xfId="15284"/>
    <cellStyle name="强调文字颜色 1 3 2 2" xfId="30095"/>
    <cellStyle name="强调文字颜色 1 3 3" xfId="30094"/>
    <cellStyle name="强调文字颜色 1 4" xfId="2933"/>
    <cellStyle name="强调文字颜色 1 4 2" xfId="15285"/>
    <cellStyle name="强调文字颜色 1 4 2 2" xfId="30097"/>
    <cellStyle name="强调文字颜色 1 4 3" xfId="30096"/>
    <cellStyle name="强调文字颜色 1 5" xfId="2934"/>
    <cellStyle name="强调文字颜色 1 5 2" xfId="15286"/>
    <cellStyle name="强调文字颜色 1 5 2 2" xfId="30099"/>
    <cellStyle name="强调文字颜色 1 5 3" xfId="30098"/>
    <cellStyle name="强调文字颜色 1 6" xfId="2935"/>
    <cellStyle name="强调文字颜色 1 6 2" xfId="15287"/>
    <cellStyle name="强调文字颜色 1 6 2 2" xfId="30101"/>
    <cellStyle name="强调文字颜色 1 6 3" xfId="30100"/>
    <cellStyle name="强调文字颜色 1 7" xfId="2936"/>
    <cellStyle name="强调文字颜色 1 7 2" xfId="15288"/>
    <cellStyle name="强调文字颜色 1 7 2 2" xfId="30103"/>
    <cellStyle name="强调文字颜色 1 7 3" xfId="30102"/>
    <cellStyle name="强调文字颜色 1 8" xfId="2937"/>
    <cellStyle name="强调文字颜色 1 8 2" xfId="15289"/>
    <cellStyle name="强调文字颜色 1 8 2 2" xfId="30105"/>
    <cellStyle name="强调文字颜色 1 8 3" xfId="30104"/>
    <cellStyle name="强调文字颜色 1 9" xfId="2938"/>
    <cellStyle name="强调文字颜色 1 9 2" xfId="15290"/>
    <cellStyle name="强调文字颜色 1 9 2 2" xfId="30107"/>
    <cellStyle name="强调文字颜色 1 9 3" xfId="30106"/>
    <cellStyle name="强调文字颜色 2 10" xfId="2939"/>
    <cellStyle name="强调文字颜色 2 10 2" xfId="15291"/>
    <cellStyle name="强调文字颜色 2 10 2 2" xfId="30109"/>
    <cellStyle name="强调文字颜色 2 10 3" xfId="30108"/>
    <cellStyle name="强调文字颜色 2 11" xfId="2940"/>
    <cellStyle name="强调文字颜色 2 11 2" xfId="15292"/>
    <cellStyle name="强调文字颜色 2 11 2 2" xfId="30111"/>
    <cellStyle name="强调文字颜色 2 11 3" xfId="30110"/>
    <cellStyle name="强调文字颜色 2 2" xfId="2941"/>
    <cellStyle name="强调文字颜色 2 2 2" xfId="15293"/>
    <cellStyle name="强调文字颜色 2 2 2 2" xfId="30113"/>
    <cellStyle name="强调文字颜色 2 2 3" xfId="30112"/>
    <cellStyle name="强调文字颜色 2 3" xfId="2942"/>
    <cellStyle name="强调文字颜色 2 3 2" xfId="15294"/>
    <cellStyle name="强调文字颜色 2 3 2 2" xfId="30115"/>
    <cellStyle name="强调文字颜色 2 3 3" xfId="30114"/>
    <cellStyle name="强调文字颜色 2 4" xfId="2943"/>
    <cellStyle name="强调文字颜色 2 4 2" xfId="15295"/>
    <cellStyle name="强调文字颜色 2 4 2 2" xfId="30117"/>
    <cellStyle name="强调文字颜色 2 4 3" xfId="30116"/>
    <cellStyle name="强调文字颜色 2 5" xfId="2944"/>
    <cellStyle name="强调文字颜色 2 5 2" xfId="15296"/>
    <cellStyle name="强调文字颜色 2 5 2 2" xfId="30119"/>
    <cellStyle name="强调文字颜色 2 5 3" xfId="30118"/>
    <cellStyle name="强调文字颜色 2 6" xfId="2945"/>
    <cellStyle name="强调文字颜色 2 6 2" xfId="15297"/>
    <cellStyle name="强调文字颜色 2 6 2 2" xfId="30121"/>
    <cellStyle name="强调文字颜色 2 6 3" xfId="30120"/>
    <cellStyle name="强调文字颜色 2 7" xfId="2946"/>
    <cellStyle name="强调文字颜色 2 7 2" xfId="15298"/>
    <cellStyle name="强调文字颜色 2 7 2 2" xfId="30123"/>
    <cellStyle name="强调文字颜色 2 7 3" xfId="30122"/>
    <cellStyle name="强调文字颜色 2 8" xfId="2947"/>
    <cellStyle name="强调文字颜色 2 8 2" xfId="15299"/>
    <cellStyle name="强调文字颜色 2 8 2 2" xfId="30125"/>
    <cellStyle name="强调文字颜色 2 8 3" xfId="30124"/>
    <cellStyle name="强调文字颜色 2 9" xfId="2948"/>
    <cellStyle name="强调文字颜色 2 9 2" xfId="15300"/>
    <cellStyle name="强调文字颜色 2 9 2 2" xfId="30127"/>
    <cellStyle name="强调文字颜色 2 9 3" xfId="30126"/>
    <cellStyle name="强调文字颜色 3 10" xfId="2949"/>
    <cellStyle name="强调文字颜色 3 10 2" xfId="15301"/>
    <cellStyle name="强调文字颜色 3 10 2 2" xfId="30129"/>
    <cellStyle name="强调文字颜色 3 10 3" xfId="30128"/>
    <cellStyle name="强调文字颜色 3 11" xfId="2950"/>
    <cellStyle name="强调文字颜色 3 11 2" xfId="15302"/>
    <cellStyle name="强调文字颜色 3 11 2 2" xfId="30131"/>
    <cellStyle name="强调文字颜色 3 11 3" xfId="30130"/>
    <cellStyle name="强调文字颜色 3 2" xfId="2951"/>
    <cellStyle name="强调文字颜色 3 2 2" xfId="15303"/>
    <cellStyle name="强调文字颜色 3 2 2 2" xfId="30133"/>
    <cellStyle name="强调文字颜色 3 2 3" xfId="30132"/>
    <cellStyle name="强调文字颜色 3 3" xfId="2952"/>
    <cellStyle name="强调文字颜色 3 3 2" xfId="15304"/>
    <cellStyle name="强调文字颜色 3 3 2 2" xfId="30135"/>
    <cellStyle name="强调文字颜色 3 3 3" xfId="30134"/>
    <cellStyle name="强调文字颜色 3 4" xfId="2953"/>
    <cellStyle name="强调文字颜色 3 4 2" xfId="15305"/>
    <cellStyle name="强调文字颜色 3 4 2 2" xfId="30137"/>
    <cellStyle name="强调文字颜色 3 4 3" xfId="30136"/>
    <cellStyle name="强调文字颜色 3 5" xfId="2954"/>
    <cellStyle name="强调文字颜色 3 5 2" xfId="15306"/>
    <cellStyle name="强调文字颜色 3 5 2 2" xfId="30139"/>
    <cellStyle name="强调文字颜色 3 5 3" xfId="30138"/>
    <cellStyle name="强调文字颜色 3 6" xfId="2955"/>
    <cellStyle name="强调文字颜色 3 6 2" xfId="15307"/>
    <cellStyle name="强调文字颜色 3 6 2 2" xfId="30141"/>
    <cellStyle name="强调文字颜色 3 6 3" xfId="30140"/>
    <cellStyle name="强调文字颜色 3 7" xfId="2956"/>
    <cellStyle name="强调文字颜色 3 7 2" xfId="15308"/>
    <cellStyle name="强调文字颜色 3 7 2 2" xfId="30143"/>
    <cellStyle name="强调文字颜色 3 7 3" xfId="30142"/>
    <cellStyle name="强调文字颜色 3 8" xfId="2957"/>
    <cellStyle name="强调文字颜色 3 8 2" xfId="15309"/>
    <cellStyle name="强调文字颜色 3 8 2 2" xfId="30145"/>
    <cellStyle name="强调文字颜色 3 8 3" xfId="30144"/>
    <cellStyle name="强调文字颜色 3 9" xfId="2958"/>
    <cellStyle name="强调文字颜色 3 9 2" xfId="15310"/>
    <cellStyle name="强调文字颜色 3 9 2 2" xfId="30147"/>
    <cellStyle name="强调文字颜色 3 9 3" xfId="30146"/>
    <cellStyle name="强调文字颜色 4 10" xfId="2959"/>
    <cellStyle name="强调文字颜色 4 10 2" xfId="15311"/>
    <cellStyle name="强调文字颜色 4 10 2 2" xfId="30149"/>
    <cellStyle name="强调文字颜色 4 10 3" xfId="30148"/>
    <cellStyle name="强调文字颜色 4 11" xfId="2960"/>
    <cellStyle name="强调文字颜色 4 11 2" xfId="15312"/>
    <cellStyle name="强调文字颜色 4 11 2 2" xfId="30151"/>
    <cellStyle name="强调文字颜色 4 11 3" xfId="30150"/>
    <cellStyle name="强调文字颜色 4 2" xfId="2961"/>
    <cellStyle name="强调文字颜色 4 2 2" xfId="15313"/>
    <cellStyle name="强调文字颜色 4 2 2 2" xfId="30153"/>
    <cellStyle name="强调文字颜色 4 2 3" xfId="30152"/>
    <cellStyle name="强调文字颜色 4 3" xfId="2962"/>
    <cellStyle name="强调文字颜色 4 3 2" xfId="15314"/>
    <cellStyle name="强调文字颜色 4 3 2 2" xfId="30155"/>
    <cellStyle name="强调文字颜色 4 3 3" xfId="30154"/>
    <cellStyle name="强调文字颜色 4 4" xfId="2963"/>
    <cellStyle name="强调文字颜色 4 4 2" xfId="15315"/>
    <cellStyle name="强调文字颜色 4 4 2 2" xfId="30157"/>
    <cellStyle name="强调文字颜色 4 4 3" xfId="30156"/>
    <cellStyle name="强调文字颜色 4 5" xfId="2964"/>
    <cellStyle name="强调文字颜色 4 5 2" xfId="15316"/>
    <cellStyle name="强调文字颜色 4 5 2 2" xfId="30159"/>
    <cellStyle name="强调文字颜色 4 5 3" xfId="30158"/>
    <cellStyle name="强调文字颜色 4 6" xfId="2965"/>
    <cellStyle name="强调文字颜色 4 6 2" xfId="15317"/>
    <cellStyle name="强调文字颜色 4 6 2 2" xfId="30161"/>
    <cellStyle name="强调文字颜色 4 6 3" xfId="30160"/>
    <cellStyle name="强调文字颜色 4 7" xfId="2966"/>
    <cellStyle name="强调文字颜色 4 7 2" xfId="15318"/>
    <cellStyle name="强调文字颜色 4 7 2 2" xfId="30163"/>
    <cellStyle name="强调文字颜色 4 7 3" xfId="30162"/>
    <cellStyle name="强调文字颜色 4 8" xfId="2967"/>
    <cellStyle name="强调文字颜色 4 8 2" xfId="15319"/>
    <cellStyle name="强调文字颜色 4 8 2 2" xfId="30165"/>
    <cellStyle name="强调文字颜色 4 8 3" xfId="30164"/>
    <cellStyle name="强调文字颜色 4 9" xfId="2968"/>
    <cellStyle name="强调文字颜色 4 9 2" xfId="15320"/>
    <cellStyle name="强调文字颜色 4 9 2 2" xfId="30167"/>
    <cellStyle name="强调文字颜色 4 9 3" xfId="30166"/>
    <cellStyle name="强调文字颜色 5 10" xfId="2969"/>
    <cellStyle name="强调文字颜色 5 10 2" xfId="15321"/>
    <cellStyle name="强调文字颜色 5 10 2 2" xfId="30169"/>
    <cellStyle name="强调文字颜色 5 10 3" xfId="30168"/>
    <cellStyle name="强调文字颜色 5 11" xfId="2970"/>
    <cellStyle name="强调文字颜色 5 11 2" xfId="15322"/>
    <cellStyle name="强调文字颜色 5 11 2 2" xfId="30171"/>
    <cellStyle name="强调文字颜色 5 11 3" xfId="30170"/>
    <cellStyle name="强调文字颜色 5 2" xfId="2971"/>
    <cellStyle name="强调文字颜色 5 2 2" xfId="15323"/>
    <cellStyle name="强调文字颜色 5 2 2 2" xfId="30173"/>
    <cellStyle name="强调文字颜色 5 2 3" xfId="30172"/>
    <cellStyle name="强调文字颜色 5 3" xfId="2972"/>
    <cellStyle name="强调文字颜色 5 3 2" xfId="15324"/>
    <cellStyle name="强调文字颜色 5 3 2 2" xfId="30175"/>
    <cellStyle name="强调文字颜色 5 3 3" xfId="30174"/>
    <cellStyle name="强调文字颜色 5 4" xfId="2973"/>
    <cellStyle name="强调文字颜色 5 4 2" xfId="15325"/>
    <cellStyle name="强调文字颜色 5 4 2 2" xfId="30177"/>
    <cellStyle name="强调文字颜色 5 4 3" xfId="30176"/>
    <cellStyle name="强调文字颜色 5 5" xfId="2974"/>
    <cellStyle name="强调文字颜色 5 5 2" xfId="15326"/>
    <cellStyle name="强调文字颜色 5 5 2 2" xfId="30179"/>
    <cellStyle name="强调文字颜色 5 5 3" xfId="30178"/>
    <cellStyle name="强调文字颜色 5 6" xfId="2975"/>
    <cellStyle name="强调文字颜色 5 6 2" xfId="15327"/>
    <cellStyle name="强调文字颜色 5 6 2 2" xfId="30181"/>
    <cellStyle name="强调文字颜色 5 6 3" xfId="30180"/>
    <cellStyle name="强调文字颜色 5 7" xfId="2976"/>
    <cellStyle name="强调文字颜色 5 7 2" xfId="15328"/>
    <cellStyle name="强调文字颜色 5 7 2 2" xfId="30183"/>
    <cellStyle name="强调文字颜色 5 7 3" xfId="30182"/>
    <cellStyle name="强调文字颜色 5 8" xfId="2977"/>
    <cellStyle name="强调文字颜色 5 8 2" xfId="15329"/>
    <cellStyle name="强调文字颜色 5 8 2 2" xfId="30185"/>
    <cellStyle name="强调文字颜色 5 8 3" xfId="30184"/>
    <cellStyle name="强调文字颜色 5 9" xfId="2978"/>
    <cellStyle name="强调文字颜色 5 9 2" xfId="15330"/>
    <cellStyle name="强调文字颜色 5 9 2 2" xfId="30187"/>
    <cellStyle name="强调文字颜色 5 9 3" xfId="30186"/>
    <cellStyle name="强调文字颜色 6 10" xfId="2979"/>
    <cellStyle name="强调文字颜色 6 10 2" xfId="15331"/>
    <cellStyle name="强调文字颜色 6 10 2 2" xfId="30189"/>
    <cellStyle name="强调文字颜色 6 10 3" xfId="30188"/>
    <cellStyle name="强调文字颜色 6 11" xfId="2980"/>
    <cellStyle name="强调文字颜色 6 11 2" xfId="15332"/>
    <cellStyle name="强调文字颜色 6 11 2 2" xfId="30191"/>
    <cellStyle name="强调文字颜色 6 11 3" xfId="30190"/>
    <cellStyle name="强调文字颜色 6 2" xfId="2981"/>
    <cellStyle name="强调文字颜色 6 2 2" xfId="15333"/>
    <cellStyle name="强调文字颜色 6 2 2 2" xfId="30193"/>
    <cellStyle name="强调文字颜色 6 2 3" xfId="30192"/>
    <cellStyle name="强调文字颜色 6 3" xfId="2982"/>
    <cellStyle name="强调文字颜色 6 3 2" xfId="15334"/>
    <cellStyle name="强调文字颜色 6 3 2 2" xfId="30195"/>
    <cellStyle name="强调文字颜色 6 3 3" xfId="30194"/>
    <cellStyle name="强调文字颜色 6 4" xfId="2983"/>
    <cellStyle name="强调文字颜色 6 4 2" xfId="15335"/>
    <cellStyle name="强调文字颜色 6 4 2 2" xfId="30197"/>
    <cellStyle name="强调文字颜色 6 4 3" xfId="30196"/>
    <cellStyle name="强调文字颜色 6 5" xfId="2984"/>
    <cellStyle name="强调文字颜色 6 5 2" xfId="15336"/>
    <cellStyle name="强调文字颜色 6 5 2 2" xfId="30199"/>
    <cellStyle name="强调文字颜色 6 5 3" xfId="30198"/>
    <cellStyle name="强调文字颜色 6 6" xfId="2985"/>
    <cellStyle name="强调文字颜色 6 6 2" xfId="15337"/>
    <cellStyle name="强调文字颜色 6 6 2 2" xfId="30201"/>
    <cellStyle name="强调文字颜色 6 6 3" xfId="30200"/>
    <cellStyle name="强调文字颜色 6 7" xfId="2986"/>
    <cellStyle name="强调文字颜色 6 7 2" xfId="15338"/>
    <cellStyle name="强调文字颜色 6 7 2 2" xfId="30203"/>
    <cellStyle name="强调文字颜色 6 7 3" xfId="30202"/>
    <cellStyle name="强调文字颜色 6 8" xfId="2987"/>
    <cellStyle name="强调文字颜色 6 8 2" xfId="15339"/>
    <cellStyle name="强调文字颜色 6 8 2 2" xfId="30205"/>
    <cellStyle name="强调文字颜色 6 8 3" xfId="30204"/>
    <cellStyle name="强调文字颜色 6 9" xfId="2988"/>
    <cellStyle name="强调文字颜色 6 9 2" xfId="15340"/>
    <cellStyle name="强调文字颜色 6 9 2 2" xfId="30207"/>
    <cellStyle name="强调文字颜色 6 9 3" xfId="30206"/>
    <cellStyle name="适中 10" xfId="2989"/>
    <cellStyle name="适中 10 2" xfId="15341"/>
    <cellStyle name="适中 10 2 2" xfId="30209"/>
    <cellStyle name="适中 10 3" xfId="30208"/>
    <cellStyle name="适中 11" xfId="2990"/>
    <cellStyle name="适中 11 2" xfId="15342"/>
    <cellStyle name="适中 11 2 2" xfId="30211"/>
    <cellStyle name="适中 11 3" xfId="30210"/>
    <cellStyle name="适中 2" xfId="2991"/>
    <cellStyle name="适中 2 2" xfId="15343"/>
    <cellStyle name="适中 2 2 2" xfId="30213"/>
    <cellStyle name="适中 2 3" xfId="30212"/>
    <cellStyle name="适中 3" xfId="2992"/>
    <cellStyle name="适中 3 2" xfId="15344"/>
    <cellStyle name="适中 3 2 2" xfId="30215"/>
    <cellStyle name="适中 3 3" xfId="30214"/>
    <cellStyle name="适中 4" xfId="2993"/>
    <cellStyle name="适中 4 2" xfId="15345"/>
    <cellStyle name="适中 4 2 2" xfId="30217"/>
    <cellStyle name="适中 4 3" xfId="30216"/>
    <cellStyle name="适中 5" xfId="2994"/>
    <cellStyle name="适中 5 2" xfId="15346"/>
    <cellStyle name="适中 5 2 2" xfId="30219"/>
    <cellStyle name="适中 5 3" xfId="30218"/>
    <cellStyle name="适中 6" xfId="2995"/>
    <cellStyle name="适中 6 2" xfId="15347"/>
    <cellStyle name="适中 6 2 2" xfId="30221"/>
    <cellStyle name="适中 6 3" xfId="30220"/>
    <cellStyle name="适中 7" xfId="2996"/>
    <cellStyle name="适中 7 2" xfId="15348"/>
    <cellStyle name="适中 7 2 2" xfId="30223"/>
    <cellStyle name="适中 7 3" xfId="30222"/>
    <cellStyle name="适中 8" xfId="2997"/>
    <cellStyle name="适中 8 2" xfId="15349"/>
    <cellStyle name="适中 8 2 2" xfId="30225"/>
    <cellStyle name="适中 8 3" xfId="30224"/>
    <cellStyle name="适中 9" xfId="2998"/>
    <cellStyle name="适中 9 2" xfId="15350"/>
    <cellStyle name="适中 9 2 2" xfId="30227"/>
    <cellStyle name="适中 9 3" xfId="30226"/>
    <cellStyle name="输出 10" xfId="2999"/>
    <cellStyle name="输出 10 2" xfId="9532"/>
    <cellStyle name="输出 10 2 2" xfId="30229"/>
    <cellStyle name="输出 10 3" xfId="15351"/>
    <cellStyle name="输出 10 3 2" xfId="30230"/>
    <cellStyle name="输出 10 4" xfId="30228"/>
    <cellStyle name="输出 11" xfId="3000"/>
    <cellStyle name="输出 11 2" xfId="9533"/>
    <cellStyle name="输出 11 2 2" xfId="30232"/>
    <cellStyle name="输出 11 3" xfId="15352"/>
    <cellStyle name="输出 11 3 2" xfId="30233"/>
    <cellStyle name="输出 11 4" xfId="30231"/>
    <cellStyle name="输出 2" xfId="3001"/>
    <cellStyle name="输出 2 2" xfId="9534"/>
    <cellStyle name="输出 2 2 2" xfId="30235"/>
    <cellStyle name="输出 2 3" xfId="15353"/>
    <cellStyle name="输出 2 3 2" xfId="30236"/>
    <cellStyle name="输出 2 4" xfId="30234"/>
    <cellStyle name="输出 3" xfId="3002"/>
    <cellStyle name="输出 3 2" xfId="9535"/>
    <cellStyle name="输出 3 2 2" xfId="30238"/>
    <cellStyle name="输出 3 3" xfId="15354"/>
    <cellStyle name="输出 3 3 2" xfId="30239"/>
    <cellStyle name="输出 3 4" xfId="30237"/>
    <cellStyle name="输出 4" xfId="3003"/>
    <cellStyle name="输出 4 2" xfId="9536"/>
    <cellStyle name="输出 4 2 2" xfId="30241"/>
    <cellStyle name="输出 4 3" xfId="15355"/>
    <cellStyle name="输出 4 3 2" xfId="30242"/>
    <cellStyle name="输出 4 4" xfId="30240"/>
    <cellStyle name="输出 5" xfId="3004"/>
    <cellStyle name="输出 5 2" xfId="9537"/>
    <cellStyle name="输出 5 2 2" xfId="30244"/>
    <cellStyle name="输出 5 3" xfId="15356"/>
    <cellStyle name="输出 5 3 2" xfId="30245"/>
    <cellStyle name="输出 5 4" xfId="30243"/>
    <cellStyle name="输出 6" xfId="3005"/>
    <cellStyle name="输出 6 2" xfId="9538"/>
    <cellStyle name="输出 6 2 2" xfId="30247"/>
    <cellStyle name="输出 6 3" xfId="15357"/>
    <cellStyle name="输出 6 3 2" xfId="30248"/>
    <cellStyle name="输出 6 4" xfId="30246"/>
    <cellStyle name="输出 7" xfId="3006"/>
    <cellStyle name="输出 7 2" xfId="9539"/>
    <cellStyle name="输出 7 2 2" xfId="30250"/>
    <cellStyle name="输出 7 3" xfId="15358"/>
    <cellStyle name="输出 7 3 2" xfId="30251"/>
    <cellStyle name="输出 7 4" xfId="30249"/>
    <cellStyle name="输出 8" xfId="3007"/>
    <cellStyle name="输出 8 2" xfId="9540"/>
    <cellStyle name="输出 8 2 2" xfId="30253"/>
    <cellStyle name="输出 8 3" xfId="15359"/>
    <cellStyle name="输出 8 3 2" xfId="30254"/>
    <cellStyle name="输出 8 4" xfId="30252"/>
    <cellStyle name="输出 9" xfId="3008"/>
    <cellStyle name="输出 9 2" xfId="9541"/>
    <cellStyle name="输出 9 2 2" xfId="30256"/>
    <cellStyle name="输出 9 3" xfId="15360"/>
    <cellStyle name="输出 9 3 2" xfId="30257"/>
    <cellStyle name="输出 9 4" xfId="30255"/>
    <cellStyle name="输入 10" xfId="3009"/>
    <cellStyle name="输入 10 2" xfId="9542"/>
    <cellStyle name="输入 10 2 2" xfId="30259"/>
    <cellStyle name="输入 10 3" xfId="15361"/>
    <cellStyle name="输入 10 3 2" xfId="30260"/>
    <cellStyle name="输入 10 4" xfId="30258"/>
    <cellStyle name="输入 11" xfId="3010"/>
    <cellStyle name="输入 11 2" xfId="9543"/>
    <cellStyle name="输入 11 2 2" xfId="30262"/>
    <cellStyle name="输入 11 3" xfId="15362"/>
    <cellStyle name="输入 11 3 2" xfId="30263"/>
    <cellStyle name="输入 11 4" xfId="30261"/>
    <cellStyle name="输入 2" xfId="3011"/>
    <cellStyle name="输入 2 2" xfId="9544"/>
    <cellStyle name="输入 2 2 2" xfId="30265"/>
    <cellStyle name="输入 2 3" xfId="15363"/>
    <cellStyle name="输入 2 3 2" xfId="30266"/>
    <cellStyle name="输入 2 4" xfId="30264"/>
    <cellStyle name="输入 3" xfId="3012"/>
    <cellStyle name="输入 3 2" xfId="9545"/>
    <cellStyle name="输入 3 2 2" xfId="30268"/>
    <cellStyle name="输入 3 3" xfId="15364"/>
    <cellStyle name="输入 3 3 2" xfId="30269"/>
    <cellStyle name="输入 3 4" xfId="30267"/>
    <cellStyle name="输入 4" xfId="3013"/>
    <cellStyle name="输入 4 2" xfId="9546"/>
    <cellStyle name="输入 4 2 2" xfId="30271"/>
    <cellStyle name="输入 4 3" xfId="15365"/>
    <cellStyle name="输入 4 3 2" xfId="30272"/>
    <cellStyle name="输入 4 4" xfId="30270"/>
    <cellStyle name="输入 5" xfId="3014"/>
    <cellStyle name="输入 5 2" xfId="9547"/>
    <cellStyle name="输入 5 2 2" xfId="30274"/>
    <cellStyle name="输入 5 3" xfId="15366"/>
    <cellStyle name="输入 5 3 2" xfId="30275"/>
    <cellStyle name="输入 5 4" xfId="30273"/>
    <cellStyle name="输入 6" xfId="3015"/>
    <cellStyle name="输入 6 2" xfId="9548"/>
    <cellStyle name="输入 6 2 2" xfId="30277"/>
    <cellStyle name="输入 6 3" xfId="15367"/>
    <cellStyle name="输入 6 3 2" xfId="30278"/>
    <cellStyle name="输入 6 4" xfId="30276"/>
    <cellStyle name="输入 7" xfId="3016"/>
    <cellStyle name="输入 7 2" xfId="9549"/>
    <cellStyle name="输入 7 2 2" xfId="30280"/>
    <cellStyle name="输入 7 3" xfId="15368"/>
    <cellStyle name="输入 7 3 2" xfId="30281"/>
    <cellStyle name="输入 7 4" xfId="30279"/>
    <cellStyle name="输入 8" xfId="3017"/>
    <cellStyle name="输入 8 2" xfId="9550"/>
    <cellStyle name="输入 8 2 2" xfId="30283"/>
    <cellStyle name="输入 8 3" xfId="15369"/>
    <cellStyle name="输入 8 3 2" xfId="30284"/>
    <cellStyle name="输入 8 4" xfId="30282"/>
    <cellStyle name="输入 9" xfId="3018"/>
    <cellStyle name="输入 9 2" xfId="9551"/>
    <cellStyle name="输入 9 2 2" xfId="30286"/>
    <cellStyle name="输入 9 3" xfId="15370"/>
    <cellStyle name="输入 9 3 2" xfId="30287"/>
    <cellStyle name="输入 9 4" xfId="30285"/>
    <cellStyle name="样式 1" xfId="3019"/>
    <cellStyle name="样式 1 2" xfId="3020"/>
    <cellStyle name="样式 1 2 2" xfId="3021"/>
    <cellStyle name="样式 1 2 2 2" xfId="15373"/>
    <cellStyle name="样式 1 2 2 2 2" xfId="30291"/>
    <cellStyle name="样式 1 2 2 3" xfId="30290"/>
    <cellStyle name="样式 1 2 3" xfId="15372"/>
    <cellStyle name="样式 1 2 3 2" xfId="30292"/>
    <cellStyle name="样式 1 2 4" xfId="30289"/>
    <cellStyle name="样式 1 3" xfId="3022"/>
    <cellStyle name="样式 1 3 2" xfId="5170"/>
    <cellStyle name="样式 1 3 2 2" xfId="15375"/>
    <cellStyle name="样式 1 3 2 2 2" xfId="30295"/>
    <cellStyle name="样式 1 3 2 3" xfId="30294"/>
    <cellStyle name="样式 1 3 3" xfId="15374"/>
    <cellStyle name="样式 1 3 3 2" xfId="30296"/>
    <cellStyle name="样式 1 3 4" xfId="30293"/>
    <cellStyle name="样式 1 4" xfId="3120"/>
    <cellStyle name="样式 1 4 2" xfId="15376"/>
    <cellStyle name="样式 1 4 2 2" xfId="30298"/>
    <cellStyle name="样式 1 4 3" xfId="30297"/>
    <cellStyle name="样式 1 5" xfId="15371"/>
    <cellStyle name="样式 1 5 2" xfId="30299"/>
    <cellStyle name="样式 1 6" xfId="30288"/>
    <cellStyle name="注释 10" xfId="3023"/>
    <cellStyle name="注释 10 2" xfId="5171"/>
    <cellStyle name="注释 10 2 2" xfId="9348"/>
    <cellStyle name="注释 10 2 2 2" xfId="9584"/>
    <cellStyle name="注释 10 2 2 2 2" xfId="30303"/>
    <cellStyle name="注释 10 2 2 3" xfId="15379"/>
    <cellStyle name="注释 10 2 2 3 2" xfId="30304"/>
    <cellStyle name="注释 10 2 2 4" xfId="30302"/>
    <cellStyle name="注释 10 2 3" xfId="9563"/>
    <cellStyle name="注释 10 2 3 2" xfId="30305"/>
    <cellStyle name="注释 10 2 4" xfId="15378"/>
    <cellStyle name="注释 10 2 4 2" xfId="30306"/>
    <cellStyle name="注释 10 2 5" xfId="30301"/>
    <cellStyle name="注释 10 3" xfId="7248"/>
    <cellStyle name="注释 10 3 2" xfId="9573"/>
    <cellStyle name="注释 10 3 2 2" xfId="30308"/>
    <cellStyle name="注释 10 3 3" xfId="15380"/>
    <cellStyle name="注释 10 3 3 2" xfId="30309"/>
    <cellStyle name="注释 10 3 4" xfId="30307"/>
    <cellStyle name="注释 10 4" xfId="9552"/>
    <cellStyle name="注释 10 4 2" xfId="30310"/>
    <cellStyle name="注释 10 5" xfId="15377"/>
    <cellStyle name="注释 10 5 2" xfId="30311"/>
    <cellStyle name="注释 10 6" xfId="30300"/>
    <cellStyle name="注释 11" xfId="3024"/>
    <cellStyle name="注释 11 2" xfId="5172"/>
    <cellStyle name="注释 11 2 2" xfId="9349"/>
    <cellStyle name="注释 11 2 2 2" xfId="9585"/>
    <cellStyle name="注释 11 2 2 2 2" xfId="30315"/>
    <cellStyle name="注释 11 2 2 3" xfId="15383"/>
    <cellStyle name="注释 11 2 2 3 2" xfId="30316"/>
    <cellStyle name="注释 11 2 2 4" xfId="30314"/>
    <cellStyle name="注释 11 2 3" xfId="9564"/>
    <cellStyle name="注释 11 2 3 2" xfId="30317"/>
    <cellStyle name="注释 11 2 4" xfId="15382"/>
    <cellStyle name="注释 11 2 4 2" xfId="30318"/>
    <cellStyle name="注释 11 2 5" xfId="30313"/>
    <cellStyle name="注释 11 3" xfId="7249"/>
    <cellStyle name="注释 11 3 2" xfId="9574"/>
    <cellStyle name="注释 11 3 2 2" xfId="30320"/>
    <cellStyle name="注释 11 3 3" xfId="15384"/>
    <cellStyle name="注释 11 3 3 2" xfId="30321"/>
    <cellStyle name="注释 11 3 4" xfId="30319"/>
    <cellStyle name="注释 11 4" xfId="9553"/>
    <cellStyle name="注释 11 4 2" xfId="30322"/>
    <cellStyle name="注释 11 5" xfId="15381"/>
    <cellStyle name="注释 11 5 2" xfId="30323"/>
    <cellStyle name="注释 11 6" xfId="30312"/>
    <cellStyle name="注释 12" xfId="3119"/>
    <cellStyle name="注释 12 2" xfId="7344"/>
    <cellStyle name="注释 12 2 2" xfId="9583"/>
    <cellStyle name="注释 12 2 2 2" xfId="30326"/>
    <cellStyle name="注释 12 2 3" xfId="15386"/>
    <cellStyle name="注释 12 2 3 2" xfId="30327"/>
    <cellStyle name="注释 12 2 4" xfId="30325"/>
    <cellStyle name="注释 12 3" xfId="9562"/>
    <cellStyle name="注释 12 3 2" xfId="30328"/>
    <cellStyle name="注释 12 4" xfId="15385"/>
    <cellStyle name="注释 12 4 2" xfId="30329"/>
    <cellStyle name="注释 12 5" xfId="30324"/>
    <cellStyle name="注释 2" xfId="3025"/>
    <cellStyle name="注释 2 2" xfId="5173"/>
    <cellStyle name="注释 2 2 2" xfId="9350"/>
    <cellStyle name="注释 2 2 2 2" xfId="9586"/>
    <cellStyle name="注释 2 2 2 2 2" xfId="30333"/>
    <cellStyle name="注释 2 2 2 3" xfId="15389"/>
    <cellStyle name="注释 2 2 2 3 2" xfId="30334"/>
    <cellStyle name="注释 2 2 2 4" xfId="30332"/>
    <cellStyle name="注释 2 2 3" xfId="9565"/>
    <cellStyle name="注释 2 2 3 2" xfId="30335"/>
    <cellStyle name="注释 2 2 4" xfId="15388"/>
    <cellStyle name="注释 2 2 4 2" xfId="30336"/>
    <cellStyle name="注释 2 2 5" xfId="30331"/>
    <cellStyle name="注释 2 3" xfId="7250"/>
    <cellStyle name="注释 2 3 2" xfId="9575"/>
    <cellStyle name="注释 2 3 2 2" xfId="30338"/>
    <cellStyle name="注释 2 3 3" xfId="15390"/>
    <cellStyle name="注释 2 3 3 2" xfId="30339"/>
    <cellStyle name="注释 2 3 4" xfId="30337"/>
    <cellStyle name="注释 2 4" xfId="9554"/>
    <cellStyle name="注释 2 4 2" xfId="30340"/>
    <cellStyle name="注释 2 5" xfId="15387"/>
    <cellStyle name="注释 2 5 2" xfId="30341"/>
    <cellStyle name="注释 2 6" xfId="30330"/>
    <cellStyle name="注释 3" xfId="3026"/>
    <cellStyle name="注释 3 2" xfId="5174"/>
    <cellStyle name="注释 3 2 2" xfId="9351"/>
    <cellStyle name="注释 3 2 2 2" xfId="9587"/>
    <cellStyle name="注释 3 2 2 2 2" xfId="30345"/>
    <cellStyle name="注释 3 2 2 3" xfId="15393"/>
    <cellStyle name="注释 3 2 2 3 2" xfId="30346"/>
    <cellStyle name="注释 3 2 2 4" xfId="30344"/>
    <cellStyle name="注释 3 2 3" xfId="9566"/>
    <cellStyle name="注释 3 2 3 2" xfId="30347"/>
    <cellStyle name="注释 3 2 4" xfId="15392"/>
    <cellStyle name="注释 3 2 4 2" xfId="30348"/>
    <cellStyle name="注释 3 2 5" xfId="30343"/>
    <cellStyle name="注释 3 3" xfId="7251"/>
    <cellStyle name="注释 3 3 2" xfId="9576"/>
    <cellStyle name="注释 3 3 2 2" xfId="30350"/>
    <cellStyle name="注释 3 3 3" xfId="15394"/>
    <cellStyle name="注释 3 3 3 2" xfId="30351"/>
    <cellStyle name="注释 3 3 4" xfId="30349"/>
    <cellStyle name="注释 3 4" xfId="9555"/>
    <cellStyle name="注释 3 4 2" xfId="30352"/>
    <cellStyle name="注释 3 5" xfId="15391"/>
    <cellStyle name="注释 3 5 2" xfId="30353"/>
    <cellStyle name="注释 3 6" xfId="30342"/>
    <cellStyle name="注释 4" xfId="3027"/>
    <cellStyle name="注释 4 2" xfId="5175"/>
    <cellStyle name="注释 4 2 2" xfId="9352"/>
    <cellStyle name="注释 4 2 2 2" xfId="9588"/>
    <cellStyle name="注释 4 2 2 2 2" xfId="30357"/>
    <cellStyle name="注释 4 2 2 3" xfId="15397"/>
    <cellStyle name="注释 4 2 2 3 2" xfId="30358"/>
    <cellStyle name="注释 4 2 2 4" xfId="30356"/>
    <cellStyle name="注释 4 2 3" xfId="9567"/>
    <cellStyle name="注释 4 2 3 2" xfId="30359"/>
    <cellStyle name="注释 4 2 4" xfId="15396"/>
    <cellStyle name="注释 4 2 4 2" xfId="30360"/>
    <cellStyle name="注释 4 2 5" xfId="30355"/>
    <cellStyle name="注释 4 3" xfId="7252"/>
    <cellStyle name="注释 4 3 2" xfId="9577"/>
    <cellStyle name="注释 4 3 2 2" xfId="30362"/>
    <cellStyle name="注释 4 3 3" xfId="15398"/>
    <cellStyle name="注释 4 3 3 2" xfId="30363"/>
    <cellStyle name="注释 4 3 4" xfId="30361"/>
    <cellStyle name="注释 4 4" xfId="9556"/>
    <cellStyle name="注释 4 4 2" xfId="30364"/>
    <cellStyle name="注释 4 5" xfId="15395"/>
    <cellStyle name="注释 4 5 2" xfId="30365"/>
    <cellStyle name="注释 4 6" xfId="30354"/>
    <cellStyle name="注释 5" xfId="3028"/>
    <cellStyle name="注释 5 2" xfId="5176"/>
    <cellStyle name="注释 5 2 2" xfId="9353"/>
    <cellStyle name="注释 5 2 2 2" xfId="9589"/>
    <cellStyle name="注释 5 2 2 2 2" xfId="30369"/>
    <cellStyle name="注释 5 2 2 3" xfId="15401"/>
    <cellStyle name="注释 5 2 2 3 2" xfId="30370"/>
    <cellStyle name="注释 5 2 2 4" xfId="30368"/>
    <cellStyle name="注释 5 2 3" xfId="9568"/>
    <cellStyle name="注释 5 2 3 2" xfId="30371"/>
    <cellStyle name="注释 5 2 4" xfId="15400"/>
    <cellStyle name="注释 5 2 4 2" xfId="30372"/>
    <cellStyle name="注释 5 2 5" xfId="30367"/>
    <cellStyle name="注释 5 3" xfId="7253"/>
    <cellStyle name="注释 5 3 2" xfId="9578"/>
    <cellStyle name="注释 5 3 2 2" xfId="30374"/>
    <cellStyle name="注释 5 3 3" xfId="15402"/>
    <cellStyle name="注释 5 3 3 2" xfId="30375"/>
    <cellStyle name="注释 5 3 4" xfId="30373"/>
    <cellStyle name="注释 5 4" xfId="9557"/>
    <cellStyle name="注释 5 4 2" xfId="30376"/>
    <cellStyle name="注释 5 5" xfId="15399"/>
    <cellStyle name="注释 5 5 2" xfId="30377"/>
    <cellStyle name="注释 5 6" xfId="30366"/>
    <cellStyle name="注释 6" xfId="3029"/>
    <cellStyle name="注释 6 2" xfId="5177"/>
    <cellStyle name="注释 6 2 2" xfId="9354"/>
    <cellStyle name="注释 6 2 2 2" xfId="9590"/>
    <cellStyle name="注释 6 2 2 2 2" xfId="30381"/>
    <cellStyle name="注释 6 2 2 3" xfId="15405"/>
    <cellStyle name="注释 6 2 2 3 2" xfId="30382"/>
    <cellStyle name="注释 6 2 2 4" xfId="30380"/>
    <cellStyle name="注释 6 2 3" xfId="9569"/>
    <cellStyle name="注释 6 2 3 2" xfId="30383"/>
    <cellStyle name="注释 6 2 4" xfId="15404"/>
    <cellStyle name="注释 6 2 4 2" xfId="30384"/>
    <cellStyle name="注释 6 2 5" xfId="30379"/>
    <cellStyle name="注释 6 3" xfId="7254"/>
    <cellStyle name="注释 6 3 2" xfId="9579"/>
    <cellStyle name="注释 6 3 2 2" xfId="30386"/>
    <cellStyle name="注释 6 3 3" xfId="15406"/>
    <cellStyle name="注释 6 3 3 2" xfId="30387"/>
    <cellStyle name="注释 6 3 4" xfId="30385"/>
    <cellStyle name="注释 6 4" xfId="9558"/>
    <cellStyle name="注释 6 4 2" xfId="30388"/>
    <cellStyle name="注释 6 5" xfId="15403"/>
    <cellStyle name="注释 6 5 2" xfId="30389"/>
    <cellStyle name="注释 6 6" xfId="30378"/>
    <cellStyle name="注释 7" xfId="3030"/>
    <cellStyle name="注释 7 2" xfId="5178"/>
    <cellStyle name="注释 7 2 2" xfId="9355"/>
    <cellStyle name="注释 7 2 2 2" xfId="9591"/>
    <cellStyle name="注释 7 2 2 2 2" xfId="30393"/>
    <cellStyle name="注释 7 2 2 3" xfId="15409"/>
    <cellStyle name="注释 7 2 2 3 2" xfId="30394"/>
    <cellStyle name="注释 7 2 2 4" xfId="30392"/>
    <cellStyle name="注释 7 2 3" xfId="9570"/>
    <cellStyle name="注释 7 2 3 2" xfId="30395"/>
    <cellStyle name="注释 7 2 4" xfId="15408"/>
    <cellStyle name="注释 7 2 4 2" xfId="30396"/>
    <cellStyle name="注释 7 2 5" xfId="30391"/>
    <cellStyle name="注释 7 3" xfId="7255"/>
    <cellStyle name="注释 7 3 2" xfId="9580"/>
    <cellStyle name="注释 7 3 2 2" xfId="30398"/>
    <cellStyle name="注释 7 3 3" xfId="15410"/>
    <cellStyle name="注释 7 3 3 2" xfId="30399"/>
    <cellStyle name="注释 7 3 4" xfId="30397"/>
    <cellStyle name="注释 7 4" xfId="9559"/>
    <cellStyle name="注释 7 4 2" xfId="30400"/>
    <cellStyle name="注释 7 5" xfId="15407"/>
    <cellStyle name="注释 7 5 2" xfId="30401"/>
    <cellStyle name="注释 7 6" xfId="30390"/>
    <cellStyle name="注释 8" xfId="3031"/>
    <cellStyle name="注释 8 2" xfId="5179"/>
    <cellStyle name="注释 8 2 2" xfId="9356"/>
    <cellStyle name="注释 8 2 2 2" xfId="9592"/>
    <cellStyle name="注释 8 2 2 2 2" xfId="30405"/>
    <cellStyle name="注释 8 2 2 3" xfId="15413"/>
    <cellStyle name="注释 8 2 2 3 2" xfId="30406"/>
    <cellStyle name="注释 8 2 2 4" xfId="30404"/>
    <cellStyle name="注释 8 2 3" xfId="9571"/>
    <cellStyle name="注释 8 2 3 2" xfId="30407"/>
    <cellStyle name="注释 8 2 4" xfId="15412"/>
    <cellStyle name="注释 8 2 4 2" xfId="30408"/>
    <cellStyle name="注释 8 2 5" xfId="30403"/>
    <cellStyle name="注释 8 3" xfId="7256"/>
    <cellStyle name="注释 8 3 2" xfId="9581"/>
    <cellStyle name="注释 8 3 2 2" xfId="30410"/>
    <cellStyle name="注释 8 3 3" xfId="15414"/>
    <cellStyle name="注释 8 3 3 2" xfId="30411"/>
    <cellStyle name="注释 8 3 4" xfId="30409"/>
    <cellStyle name="注释 8 4" xfId="9560"/>
    <cellStyle name="注释 8 4 2" xfId="30412"/>
    <cellStyle name="注释 8 5" xfId="15411"/>
    <cellStyle name="注释 8 5 2" xfId="30413"/>
    <cellStyle name="注释 8 6" xfId="30402"/>
    <cellStyle name="注释 9" xfId="3032"/>
    <cellStyle name="注释 9 2" xfId="5180"/>
    <cellStyle name="注释 9 2 2" xfId="9357"/>
    <cellStyle name="注释 9 2 2 2" xfId="9593"/>
    <cellStyle name="注释 9 2 2 2 2" xfId="30417"/>
    <cellStyle name="注释 9 2 2 3" xfId="15417"/>
    <cellStyle name="注释 9 2 2 3 2" xfId="30418"/>
    <cellStyle name="注释 9 2 2 4" xfId="30416"/>
    <cellStyle name="注释 9 2 3" xfId="9572"/>
    <cellStyle name="注释 9 2 3 2" xfId="30419"/>
    <cellStyle name="注释 9 2 4" xfId="15416"/>
    <cellStyle name="注释 9 2 4 2" xfId="30420"/>
    <cellStyle name="注释 9 2 5" xfId="30415"/>
    <cellStyle name="注释 9 3" xfId="7257"/>
    <cellStyle name="注释 9 3 2" xfId="9582"/>
    <cellStyle name="注释 9 3 2 2" xfId="30422"/>
    <cellStyle name="注释 9 3 3" xfId="15418"/>
    <cellStyle name="注释 9 3 3 2" xfId="30423"/>
    <cellStyle name="注释 9 3 4" xfId="30421"/>
    <cellStyle name="注释 9 4" xfId="9561"/>
    <cellStyle name="注释 9 4 2" xfId="30424"/>
    <cellStyle name="注释 9 5" xfId="15415"/>
    <cellStyle name="注释 9 5 2" xfId="30425"/>
    <cellStyle name="注释 9 6" xfId="30414"/>
  </cellStyles>
  <dxfs count="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51;&#20110;&#24320;&#23637;2016&#24180;&#24230;&#25945;&#24072;&#31185;&#30740;&#19994;&#32489;&#37327;&#21270;&#32771;&#26680;&#21450;&#31185;&#30740;&#25104;&#26524;&#32479;&#35745;&#24037;&#20316;&#30340;&#36890;&#30693;\2016JS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51;&#20110;&#24320;&#23637;2016&#24180;&#24230;&#25945;&#24072;&#31185;&#30740;&#19994;&#32489;&#37327;&#21270;&#32771;&#26680;&#21450;&#31185;&#30740;&#25104;&#26524;&#32479;&#35745;&#24037;&#20316;&#30340;&#36890;&#30693;\2016QK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51;&#20110;&#24320;&#23637;2016&#24180;&#24230;&#25945;&#24072;&#31185;&#30740;&#19994;&#32489;&#37327;&#21270;&#32771;&#26680;&#21450;&#31185;&#30740;&#25104;&#26524;&#32479;&#35745;&#24037;&#20316;&#30340;&#36890;&#30693;\2015DWB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98">
          <cell r="B98" t="str">
            <v>01000372</v>
          </cell>
          <cell r="C98" t="str">
            <v>巴晓岩</v>
          </cell>
          <cell r="D98" t="str">
            <v>女</v>
          </cell>
          <cell r="E98" t="str">
            <v>满族</v>
          </cell>
          <cell r="F98">
            <v>24987</v>
          </cell>
          <cell r="G98" t="str">
            <v>中共党员</v>
          </cell>
          <cell r="H98" t="str">
            <v xml:space="preserve">本科生 </v>
          </cell>
          <cell r="I98" t="str">
            <v>学士</v>
          </cell>
          <cell r="J98" t="str">
            <v>副高级</v>
          </cell>
          <cell r="K98">
            <v>6</v>
          </cell>
          <cell r="L98" t="str">
            <v>教师技术职务系列</v>
          </cell>
          <cell r="M98" t="str">
            <v>教学为主型</v>
          </cell>
          <cell r="N98" t="str">
            <v>大学外语教学部</v>
          </cell>
          <cell r="O98" t="str">
            <v>0502外国语言文学</v>
          </cell>
        </row>
        <row r="99">
          <cell r="B99" t="str">
            <v>15013</v>
          </cell>
          <cell r="C99" t="str">
            <v>白杨</v>
          </cell>
          <cell r="D99" t="str">
            <v>女</v>
          </cell>
          <cell r="E99" t="str">
            <v>汉族</v>
          </cell>
          <cell r="F99">
            <v>28908</v>
          </cell>
          <cell r="G99" t="str">
            <v>中共党员</v>
          </cell>
          <cell r="H99" t="str">
            <v>研究生</v>
          </cell>
          <cell r="I99" t="str">
            <v>硕士</v>
          </cell>
          <cell r="J99" t="str">
            <v>中级</v>
          </cell>
          <cell r="K99">
            <v>9</v>
          </cell>
          <cell r="L99" t="str">
            <v>教师技术职务系列</v>
          </cell>
          <cell r="M99" t="str">
            <v>其他</v>
          </cell>
          <cell r="N99" t="str">
            <v>大学外语教学部</v>
          </cell>
          <cell r="O99" t="str">
            <v>0502外国语言文学</v>
          </cell>
        </row>
        <row r="100">
          <cell r="B100" t="str">
            <v>01090135</v>
          </cell>
          <cell r="C100" t="str">
            <v>常琳</v>
          </cell>
          <cell r="D100" t="str">
            <v>女</v>
          </cell>
          <cell r="E100" t="str">
            <v>汉族</v>
          </cell>
          <cell r="F100">
            <v>29204</v>
          </cell>
          <cell r="G100" t="str">
            <v>中共党员</v>
          </cell>
          <cell r="H100" t="str">
            <v>研究生</v>
          </cell>
          <cell r="I100" t="str">
            <v>硕士</v>
          </cell>
          <cell r="J100" t="str">
            <v>中级</v>
          </cell>
          <cell r="K100">
            <v>9</v>
          </cell>
          <cell r="L100" t="str">
            <v>教师技术职务系列</v>
          </cell>
          <cell r="M100" t="str">
            <v>其他</v>
          </cell>
          <cell r="N100" t="str">
            <v>大学外语教学部</v>
          </cell>
          <cell r="O100" t="str">
            <v>0502外国语言文学</v>
          </cell>
        </row>
        <row r="101">
          <cell r="B101" t="str">
            <v>01090690</v>
          </cell>
          <cell r="C101" t="str">
            <v>陈佳</v>
          </cell>
          <cell r="D101" t="str">
            <v>女</v>
          </cell>
          <cell r="E101" t="str">
            <v>汉族</v>
          </cell>
          <cell r="F101">
            <v>29790</v>
          </cell>
          <cell r="G101" t="str">
            <v>中共党员</v>
          </cell>
          <cell r="H101" t="str">
            <v>研究生</v>
          </cell>
          <cell r="I101" t="str">
            <v>硕士</v>
          </cell>
          <cell r="J101" t="str">
            <v>中级</v>
          </cell>
          <cell r="K101">
            <v>9</v>
          </cell>
          <cell r="L101" t="str">
            <v>教师技术职务系列</v>
          </cell>
          <cell r="M101" t="str">
            <v>其他</v>
          </cell>
          <cell r="N101" t="str">
            <v>大学外语教学部</v>
          </cell>
          <cell r="O101" t="str">
            <v>0502外国语言文学</v>
          </cell>
        </row>
        <row r="102">
          <cell r="B102" t="str">
            <v>08991939</v>
          </cell>
          <cell r="C102" t="str">
            <v>陈妍</v>
          </cell>
          <cell r="D102" t="str">
            <v>女</v>
          </cell>
          <cell r="E102" t="str">
            <v>汉族</v>
          </cell>
          <cell r="F102">
            <v>30338</v>
          </cell>
          <cell r="G102" t="str">
            <v>中共党员</v>
          </cell>
          <cell r="H102" t="str">
            <v>研究生</v>
          </cell>
          <cell r="I102" t="str">
            <v>硕士</v>
          </cell>
          <cell r="J102" t="str">
            <v>中级</v>
          </cell>
          <cell r="K102">
            <v>10</v>
          </cell>
          <cell r="L102" t="str">
            <v>教师技术职务系列</v>
          </cell>
          <cell r="M102" t="str">
            <v>其他</v>
          </cell>
          <cell r="N102" t="str">
            <v>大学外语教学部</v>
          </cell>
          <cell r="O102" t="str">
            <v>0502外国语言文学</v>
          </cell>
        </row>
        <row r="103">
          <cell r="B103" t="str">
            <v>01000851</v>
          </cell>
          <cell r="C103" t="str">
            <v>戴东新</v>
          </cell>
          <cell r="D103" t="str">
            <v>女</v>
          </cell>
          <cell r="E103" t="str">
            <v>汉族</v>
          </cell>
          <cell r="F103">
            <v>26558</v>
          </cell>
          <cell r="G103" t="str">
            <v>中共党员</v>
          </cell>
          <cell r="H103" t="str">
            <v>研究生</v>
          </cell>
          <cell r="I103" t="str">
            <v>硕士</v>
          </cell>
          <cell r="J103" t="str">
            <v>副高级</v>
          </cell>
          <cell r="K103">
            <v>6</v>
          </cell>
          <cell r="L103" t="str">
            <v>教师技术职务系列</v>
          </cell>
          <cell r="M103" t="str">
            <v>教学为主型</v>
          </cell>
          <cell r="N103" t="str">
            <v>大学外语教学部</v>
          </cell>
          <cell r="O103" t="str">
            <v>0502外国语言文学</v>
          </cell>
        </row>
        <row r="104">
          <cell r="B104" t="str">
            <v>01090127</v>
          </cell>
          <cell r="C104" t="str">
            <v>邓海涛</v>
          </cell>
          <cell r="D104" t="str">
            <v>女</v>
          </cell>
          <cell r="E104" t="str">
            <v>汉族</v>
          </cell>
          <cell r="F104">
            <v>29126</v>
          </cell>
          <cell r="G104" t="str">
            <v>中共党员</v>
          </cell>
          <cell r="H104" t="str">
            <v>研究生</v>
          </cell>
          <cell r="I104" t="str">
            <v>硕士</v>
          </cell>
          <cell r="J104" t="str">
            <v>中级</v>
          </cell>
          <cell r="K104">
            <v>9</v>
          </cell>
          <cell r="L104" t="str">
            <v>教师技术职务系列</v>
          </cell>
          <cell r="M104" t="str">
            <v>其他</v>
          </cell>
          <cell r="N104" t="str">
            <v>大学外语教学部</v>
          </cell>
          <cell r="O104" t="str">
            <v>0502外国语言文学</v>
          </cell>
        </row>
        <row r="105">
          <cell r="B105" t="str">
            <v>01001538</v>
          </cell>
          <cell r="C105" t="str">
            <v>丁浩君</v>
          </cell>
          <cell r="D105" t="str">
            <v>女</v>
          </cell>
          <cell r="E105" t="str">
            <v>汉族</v>
          </cell>
          <cell r="F105">
            <v>22802</v>
          </cell>
          <cell r="G105" t="str">
            <v>中共党员</v>
          </cell>
          <cell r="H105" t="str">
            <v xml:space="preserve">本科生 </v>
          </cell>
          <cell r="I105" t="str">
            <v>学士</v>
          </cell>
          <cell r="J105" t="str">
            <v>副高级</v>
          </cell>
          <cell r="K105">
            <v>5</v>
          </cell>
          <cell r="L105" t="str">
            <v>教师技术职务系列</v>
          </cell>
          <cell r="M105" t="str">
            <v>教学为主型</v>
          </cell>
          <cell r="N105" t="str">
            <v>大学外语教学部</v>
          </cell>
          <cell r="O105" t="str">
            <v>0502外国语言文学</v>
          </cell>
        </row>
        <row r="106">
          <cell r="B106" t="str">
            <v>01090160</v>
          </cell>
          <cell r="C106" t="str">
            <v>杜海宝</v>
          </cell>
          <cell r="D106" t="str">
            <v>男</v>
          </cell>
          <cell r="E106" t="str">
            <v>汉族</v>
          </cell>
          <cell r="F106">
            <v>28540</v>
          </cell>
          <cell r="G106" t="str">
            <v>中共党员</v>
          </cell>
          <cell r="H106" t="str">
            <v>研究生</v>
          </cell>
          <cell r="I106" t="str">
            <v>硕士</v>
          </cell>
          <cell r="J106" t="str">
            <v>中级</v>
          </cell>
          <cell r="K106">
            <v>9</v>
          </cell>
          <cell r="L106" t="str">
            <v>教师技术职务系列</v>
          </cell>
          <cell r="M106" t="str">
            <v>其他</v>
          </cell>
          <cell r="N106" t="str">
            <v>大学外语教学部</v>
          </cell>
          <cell r="O106" t="str">
            <v>0502外国语言文学</v>
          </cell>
        </row>
        <row r="107">
          <cell r="B107" t="str">
            <v>01090819</v>
          </cell>
          <cell r="C107" t="str">
            <v>樊华</v>
          </cell>
          <cell r="D107" t="str">
            <v>女</v>
          </cell>
          <cell r="E107" t="str">
            <v>汉族</v>
          </cell>
          <cell r="F107">
            <v>26576</v>
          </cell>
          <cell r="G107" t="str">
            <v>中共党员</v>
          </cell>
          <cell r="H107" t="str">
            <v>研究生</v>
          </cell>
          <cell r="I107" t="str">
            <v>硕士</v>
          </cell>
          <cell r="J107" t="str">
            <v>中级</v>
          </cell>
          <cell r="K107">
            <v>8</v>
          </cell>
          <cell r="L107" t="str">
            <v>教师技术职务系列</v>
          </cell>
          <cell r="M107" t="str">
            <v>其他</v>
          </cell>
          <cell r="N107" t="str">
            <v>大学外语教学部</v>
          </cell>
          <cell r="O107" t="str">
            <v>0502外国语言文学</v>
          </cell>
        </row>
        <row r="108">
          <cell r="B108" t="str">
            <v>01090691</v>
          </cell>
          <cell r="C108" t="str">
            <v>范菁菁</v>
          </cell>
          <cell r="D108" t="str">
            <v>女</v>
          </cell>
          <cell r="E108" t="str">
            <v>汉族</v>
          </cell>
          <cell r="F108">
            <v>29616</v>
          </cell>
          <cell r="G108" t="str">
            <v>中共党员</v>
          </cell>
          <cell r="H108" t="str">
            <v>研究生</v>
          </cell>
          <cell r="I108" t="str">
            <v>硕士</v>
          </cell>
          <cell r="J108" t="str">
            <v>中级</v>
          </cell>
          <cell r="K108">
            <v>9</v>
          </cell>
          <cell r="L108" t="str">
            <v>教师技术职务系列</v>
          </cell>
          <cell r="M108" t="str">
            <v>其他</v>
          </cell>
          <cell r="N108" t="str">
            <v>大学外语教学部</v>
          </cell>
          <cell r="O108" t="str">
            <v>0502外国语言文学</v>
          </cell>
        </row>
        <row r="109">
          <cell r="B109" t="str">
            <v>01001486</v>
          </cell>
          <cell r="C109" t="str">
            <v>方冬革</v>
          </cell>
          <cell r="D109" t="str">
            <v>女</v>
          </cell>
          <cell r="E109" t="str">
            <v>汉族</v>
          </cell>
          <cell r="F109">
            <v>27831</v>
          </cell>
          <cell r="G109" t="str">
            <v>中共党员</v>
          </cell>
          <cell r="H109" t="str">
            <v>研究生</v>
          </cell>
          <cell r="I109" t="str">
            <v>硕士</v>
          </cell>
          <cell r="J109" t="str">
            <v>副高级</v>
          </cell>
          <cell r="K109">
            <v>7</v>
          </cell>
          <cell r="L109" t="str">
            <v>教师技术职务系列</v>
          </cell>
          <cell r="M109" t="str">
            <v>教学为主型</v>
          </cell>
          <cell r="N109" t="str">
            <v>大学外语教学部</v>
          </cell>
          <cell r="O109" t="str">
            <v>0502外国语言文学</v>
          </cell>
        </row>
        <row r="110">
          <cell r="B110" t="str">
            <v>01090692</v>
          </cell>
          <cell r="C110" t="str">
            <v>方奇</v>
          </cell>
          <cell r="D110" t="str">
            <v>女</v>
          </cell>
          <cell r="E110" t="str">
            <v>汉族</v>
          </cell>
          <cell r="F110">
            <v>29437</v>
          </cell>
          <cell r="G110" t="str">
            <v>中共党员</v>
          </cell>
          <cell r="H110" t="str">
            <v>研究生</v>
          </cell>
          <cell r="I110" t="str">
            <v>硕士</v>
          </cell>
          <cell r="J110" t="str">
            <v>中级</v>
          </cell>
          <cell r="K110">
            <v>10</v>
          </cell>
          <cell r="L110" t="str">
            <v>教师技术职务系列</v>
          </cell>
          <cell r="M110" t="str">
            <v>其他</v>
          </cell>
          <cell r="N110" t="str">
            <v>大学外语教学部</v>
          </cell>
          <cell r="O110" t="str">
            <v>0502外国语言文学</v>
          </cell>
        </row>
        <row r="111">
          <cell r="B111" t="str">
            <v>01090165</v>
          </cell>
          <cell r="C111" t="str">
            <v>高见</v>
          </cell>
          <cell r="D111" t="str">
            <v>男</v>
          </cell>
          <cell r="E111" t="str">
            <v>汉族</v>
          </cell>
          <cell r="F111">
            <v>29151</v>
          </cell>
          <cell r="G111" t="str">
            <v>中共党员</v>
          </cell>
          <cell r="H111" t="str">
            <v>研究生</v>
          </cell>
          <cell r="I111" t="str">
            <v>硕士</v>
          </cell>
          <cell r="J111" t="str">
            <v>副高级</v>
          </cell>
          <cell r="K111">
            <v>7</v>
          </cell>
          <cell r="L111" t="str">
            <v>教师技术职务系列</v>
          </cell>
          <cell r="M111" t="str">
            <v>教学为主型</v>
          </cell>
          <cell r="N111" t="str">
            <v>大学外语教学部</v>
          </cell>
          <cell r="O111" t="str">
            <v>0502外国语言文学</v>
          </cell>
        </row>
        <row r="112">
          <cell r="B112" t="str">
            <v>01000366</v>
          </cell>
          <cell r="C112" t="str">
            <v>郭锦辉</v>
          </cell>
          <cell r="D112" t="str">
            <v>女</v>
          </cell>
          <cell r="E112" t="str">
            <v>汉族</v>
          </cell>
          <cell r="F112">
            <v>24248</v>
          </cell>
          <cell r="G112" t="str">
            <v>中共党员</v>
          </cell>
          <cell r="H112" t="str">
            <v>研究生</v>
          </cell>
          <cell r="I112" t="str">
            <v>硕士</v>
          </cell>
          <cell r="J112" t="str">
            <v>正高级</v>
          </cell>
          <cell r="K112">
            <v>4</v>
          </cell>
          <cell r="L112" t="str">
            <v>教师技术职务系列</v>
          </cell>
          <cell r="M112" t="str">
            <v>教学科研并重型</v>
          </cell>
          <cell r="N112" t="str">
            <v>大学外语教学部</v>
          </cell>
          <cell r="O112" t="str">
            <v>0502外国语言文学</v>
          </cell>
        </row>
        <row r="113">
          <cell r="B113" t="str">
            <v>01091575</v>
          </cell>
          <cell r="C113" t="str">
            <v>郭晶</v>
          </cell>
          <cell r="D113" t="str">
            <v>女</v>
          </cell>
          <cell r="E113" t="str">
            <v>汉族</v>
          </cell>
          <cell r="F113">
            <v>29998</v>
          </cell>
          <cell r="G113" t="str">
            <v>中共党员</v>
          </cell>
          <cell r="H113" t="str">
            <v>研究生</v>
          </cell>
          <cell r="I113" t="str">
            <v>硕士</v>
          </cell>
          <cell r="J113" t="str">
            <v>中级</v>
          </cell>
          <cell r="K113">
            <v>10</v>
          </cell>
          <cell r="L113" t="str">
            <v>教师技术职务系列</v>
          </cell>
          <cell r="M113" t="str">
            <v>其他</v>
          </cell>
          <cell r="N113" t="str">
            <v>大学外语教学部</v>
          </cell>
          <cell r="O113" t="str">
            <v>0502外国语言文学</v>
          </cell>
        </row>
        <row r="114">
          <cell r="B114" t="str">
            <v>01090014</v>
          </cell>
          <cell r="C114" t="str">
            <v>郭威</v>
          </cell>
          <cell r="D114" t="str">
            <v>女</v>
          </cell>
          <cell r="E114" t="str">
            <v>汉族</v>
          </cell>
          <cell r="F114">
            <v>28785</v>
          </cell>
          <cell r="G114" t="str">
            <v>中共党员</v>
          </cell>
          <cell r="H114" t="str">
            <v>研究生</v>
          </cell>
          <cell r="I114" t="str">
            <v>硕士</v>
          </cell>
          <cell r="J114" t="str">
            <v>中级</v>
          </cell>
          <cell r="K114">
            <v>9</v>
          </cell>
          <cell r="L114" t="str">
            <v>教师技术职务系列</v>
          </cell>
          <cell r="M114" t="str">
            <v>其他</v>
          </cell>
          <cell r="N114" t="str">
            <v>大学外语教学部</v>
          </cell>
          <cell r="O114" t="str">
            <v>0502外国语言文学</v>
          </cell>
        </row>
        <row r="115">
          <cell r="B115" t="str">
            <v>01090968</v>
          </cell>
          <cell r="C115" t="str">
            <v>郭永志</v>
          </cell>
          <cell r="D115" t="str">
            <v>男</v>
          </cell>
          <cell r="E115" t="str">
            <v>汉族</v>
          </cell>
          <cell r="F115">
            <v>27012</v>
          </cell>
          <cell r="G115" t="str">
            <v>中共党员</v>
          </cell>
          <cell r="H115" t="str">
            <v>研究生</v>
          </cell>
          <cell r="I115" t="str">
            <v>硕士</v>
          </cell>
          <cell r="J115" t="str">
            <v>中级</v>
          </cell>
          <cell r="K115">
            <v>8</v>
          </cell>
          <cell r="L115" t="str">
            <v>教师技术职务系列</v>
          </cell>
          <cell r="M115" t="str">
            <v>其他</v>
          </cell>
          <cell r="N115" t="str">
            <v>大学外语教学部</v>
          </cell>
          <cell r="O115" t="str">
            <v>0502外国语言文学</v>
          </cell>
        </row>
        <row r="116">
          <cell r="B116" t="str">
            <v>01090818</v>
          </cell>
          <cell r="C116" t="str">
            <v>何立新</v>
          </cell>
          <cell r="D116" t="str">
            <v>女</v>
          </cell>
          <cell r="E116" t="str">
            <v>汉族</v>
          </cell>
          <cell r="F116">
            <v>24211</v>
          </cell>
          <cell r="G116" t="str">
            <v>中共党员</v>
          </cell>
          <cell r="H116" t="str">
            <v>研究生</v>
          </cell>
          <cell r="I116" t="str">
            <v>硕士</v>
          </cell>
          <cell r="J116" t="str">
            <v>正高级</v>
          </cell>
          <cell r="K116">
            <v>4</v>
          </cell>
          <cell r="L116" t="str">
            <v>教师技术职务系列</v>
          </cell>
          <cell r="M116" t="str">
            <v>教学为主型</v>
          </cell>
          <cell r="N116" t="str">
            <v>大学外语教学部</v>
          </cell>
          <cell r="O116" t="str">
            <v>0502外国语言文学</v>
          </cell>
        </row>
        <row r="117">
          <cell r="B117" t="str">
            <v>01091242</v>
          </cell>
          <cell r="C117" t="str">
            <v>何宇丹</v>
          </cell>
          <cell r="D117" t="str">
            <v>女</v>
          </cell>
          <cell r="E117" t="str">
            <v>汉族</v>
          </cell>
          <cell r="F117">
            <v>28817</v>
          </cell>
          <cell r="G117" t="str">
            <v>中共党员</v>
          </cell>
          <cell r="H117" t="str">
            <v>研究生</v>
          </cell>
          <cell r="I117" t="str">
            <v>硕士</v>
          </cell>
          <cell r="J117" t="str">
            <v>中级</v>
          </cell>
          <cell r="K117">
            <v>9</v>
          </cell>
          <cell r="L117" t="str">
            <v>教师技术职务系列</v>
          </cell>
          <cell r="M117" t="str">
            <v>其他</v>
          </cell>
          <cell r="N117" t="str">
            <v>大学外语教学部</v>
          </cell>
          <cell r="O117" t="str">
            <v>0502外国语言文学</v>
          </cell>
        </row>
        <row r="118">
          <cell r="B118" t="str">
            <v>01000849</v>
          </cell>
          <cell r="C118" t="str">
            <v>黄东波</v>
          </cell>
          <cell r="D118" t="str">
            <v>男</v>
          </cell>
          <cell r="E118" t="str">
            <v>汉族</v>
          </cell>
          <cell r="F118">
            <v>25712</v>
          </cell>
          <cell r="G118" t="str">
            <v>中共党员</v>
          </cell>
          <cell r="H118" t="str">
            <v>研究生</v>
          </cell>
          <cell r="I118" t="str">
            <v>硕士</v>
          </cell>
          <cell r="J118" t="str">
            <v>副高级</v>
          </cell>
          <cell r="K118">
            <v>7</v>
          </cell>
          <cell r="L118" t="str">
            <v>教师技术职务系列</v>
          </cell>
          <cell r="M118" t="str">
            <v>教学为主型</v>
          </cell>
          <cell r="N118" t="str">
            <v>大学外语教学部</v>
          </cell>
          <cell r="O118" t="str">
            <v>0502外国语言文学</v>
          </cell>
        </row>
        <row r="119">
          <cell r="B119" t="str">
            <v>01001488</v>
          </cell>
          <cell r="C119" t="str">
            <v>霍文华</v>
          </cell>
          <cell r="D119" t="str">
            <v>女</v>
          </cell>
          <cell r="E119" t="str">
            <v>满族</v>
          </cell>
          <cell r="F119">
            <v>27715</v>
          </cell>
          <cell r="G119" t="str">
            <v>中共党员</v>
          </cell>
          <cell r="H119" t="str">
            <v>研究生</v>
          </cell>
          <cell r="I119" t="str">
            <v>硕士</v>
          </cell>
          <cell r="J119" t="str">
            <v>副高级</v>
          </cell>
          <cell r="K119">
            <v>7</v>
          </cell>
          <cell r="L119" t="str">
            <v>教师技术职务系列</v>
          </cell>
          <cell r="M119" t="str">
            <v>教学科研并重型</v>
          </cell>
          <cell r="N119" t="str">
            <v>大学外语教学部</v>
          </cell>
          <cell r="O119" t="str">
            <v>0502外国语言文学</v>
          </cell>
        </row>
        <row r="120">
          <cell r="B120" t="str">
            <v>01091993</v>
          </cell>
          <cell r="C120" t="str">
            <v>姜毅超</v>
          </cell>
          <cell r="D120" t="str">
            <v>男</v>
          </cell>
          <cell r="E120" t="str">
            <v>满族</v>
          </cell>
          <cell r="F120">
            <v>30483</v>
          </cell>
          <cell r="G120" t="str">
            <v>中共党员</v>
          </cell>
          <cell r="H120" t="str">
            <v>研究生</v>
          </cell>
          <cell r="I120" t="str">
            <v>硕士</v>
          </cell>
          <cell r="J120" t="str">
            <v>中级</v>
          </cell>
          <cell r="K120">
            <v>10</v>
          </cell>
          <cell r="L120" t="str">
            <v>教师技术职务系列</v>
          </cell>
          <cell r="M120" t="str">
            <v>其他</v>
          </cell>
          <cell r="N120" t="str">
            <v>大学外语教学部</v>
          </cell>
          <cell r="O120" t="str">
            <v>0502外国语言文学</v>
          </cell>
        </row>
        <row r="121">
          <cell r="B121" t="str">
            <v>01090693</v>
          </cell>
          <cell r="C121" t="str">
            <v>姜莹</v>
          </cell>
          <cell r="D121" t="str">
            <v>女</v>
          </cell>
          <cell r="E121" t="str">
            <v>汉族</v>
          </cell>
          <cell r="F121">
            <v>29768</v>
          </cell>
          <cell r="G121" t="str">
            <v>中共党员</v>
          </cell>
          <cell r="H121" t="str">
            <v>研究生</v>
          </cell>
          <cell r="I121" t="str">
            <v>硕士</v>
          </cell>
          <cell r="J121" t="str">
            <v>中级</v>
          </cell>
          <cell r="K121">
            <v>10</v>
          </cell>
          <cell r="L121" t="str">
            <v>教师技术职务系列</v>
          </cell>
          <cell r="M121" t="str">
            <v>其他</v>
          </cell>
          <cell r="N121" t="str">
            <v>大学外语教学部</v>
          </cell>
          <cell r="O121" t="str">
            <v>0502外国语言文学</v>
          </cell>
        </row>
        <row r="122">
          <cell r="B122" t="str">
            <v>01091315</v>
          </cell>
          <cell r="C122" t="str">
            <v>金烁锋</v>
          </cell>
          <cell r="D122" t="str">
            <v>女</v>
          </cell>
          <cell r="E122" t="str">
            <v>汉族</v>
          </cell>
          <cell r="F122">
            <v>29472</v>
          </cell>
          <cell r="G122" t="str">
            <v>中共党员</v>
          </cell>
          <cell r="H122" t="str">
            <v>研究生</v>
          </cell>
          <cell r="I122" t="str">
            <v>硕士</v>
          </cell>
          <cell r="J122" t="str">
            <v>中级</v>
          </cell>
          <cell r="K122">
            <v>9</v>
          </cell>
          <cell r="L122" t="str">
            <v>教师技术职务系列</v>
          </cell>
          <cell r="M122" t="str">
            <v>其他</v>
          </cell>
          <cell r="N122" t="str">
            <v>大学外语教学部</v>
          </cell>
          <cell r="O122" t="str">
            <v>0502外国语言文学</v>
          </cell>
        </row>
        <row r="123">
          <cell r="B123" t="str">
            <v>01090154</v>
          </cell>
          <cell r="C123" t="str">
            <v>康悦</v>
          </cell>
          <cell r="D123" t="str">
            <v>女</v>
          </cell>
          <cell r="E123" t="str">
            <v>汉族</v>
          </cell>
          <cell r="F123">
            <v>29499</v>
          </cell>
          <cell r="G123" t="str">
            <v>中共党员</v>
          </cell>
          <cell r="H123" t="str">
            <v>研究生</v>
          </cell>
          <cell r="I123" t="str">
            <v>硕士</v>
          </cell>
          <cell r="J123" t="str">
            <v>中级</v>
          </cell>
          <cell r="K123">
            <v>9</v>
          </cell>
          <cell r="L123" t="str">
            <v>教师技术职务系列</v>
          </cell>
          <cell r="M123" t="str">
            <v>其他</v>
          </cell>
          <cell r="N123" t="str">
            <v>大学外语教学部</v>
          </cell>
          <cell r="O123" t="str">
            <v>0502外国语言文学</v>
          </cell>
        </row>
        <row r="124">
          <cell r="B124" t="str">
            <v>01091576</v>
          </cell>
          <cell r="C124" t="str">
            <v>孔瑜</v>
          </cell>
          <cell r="D124" t="str">
            <v>女</v>
          </cell>
          <cell r="E124" t="str">
            <v>汉族</v>
          </cell>
          <cell r="F124">
            <v>29919</v>
          </cell>
          <cell r="G124" t="str">
            <v>中共党员</v>
          </cell>
          <cell r="H124" t="str">
            <v>研究生</v>
          </cell>
          <cell r="I124" t="str">
            <v>硕士</v>
          </cell>
          <cell r="J124" t="str">
            <v>中级</v>
          </cell>
          <cell r="K124">
            <v>10</v>
          </cell>
          <cell r="L124" t="str">
            <v>教师技术职务系列</v>
          </cell>
          <cell r="M124" t="str">
            <v>其他</v>
          </cell>
          <cell r="N124" t="str">
            <v>大学外语教学部</v>
          </cell>
          <cell r="O124" t="str">
            <v>0502外国语言文学</v>
          </cell>
        </row>
        <row r="125">
          <cell r="B125" t="str">
            <v>01090018</v>
          </cell>
          <cell r="C125" t="str">
            <v>李靖舒</v>
          </cell>
          <cell r="D125" t="str">
            <v>女</v>
          </cell>
          <cell r="E125" t="str">
            <v>汉族</v>
          </cell>
          <cell r="F125">
            <v>28811</v>
          </cell>
          <cell r="G125" t="str">
            <v>中共党员</v>
          </cell>
          <cell r="H125" t="str">
            <v>研究生</v>
          </cell>
          <cell r="I125" t="str">
            <v>硕士</v>
          </cell>
          <cell r="J125" t="str">
            <v>中级</v>
          </cell>
          <cell r="K125">
            <v>9</v>
          </cell>
          <cell r="L125" t="str">
            <v>教师技术职务系列</v>
          </cell>
          <cell r="M125" t="str">
            <v>其他</v>
          </cell>
          <cell r="N125" t="str">
            <v>大学外语教学部</v>
          </cell>
          <cell r="O125" t="str">
            <v>0502外国语言文学</v>
          </cell>
        </row>
        <row r="126">
          <cell r="B126" t="str">
            <v>01099994</v>
          </cell>
          <cell r="C126" t="str">
            <v>李静</v>
          </cell>
          <cell r="D126" t="str">
            <v>女</v>
          </cell>
          <cell r="E126" t="str">
            <v>汉族</v>
          </cell>
          <cell r="F126">
            <v>28430</v>
          </cell>
          <cell r="G126" t="str">
            <v>中共党员</v>
          </cell>
          <cell r="H126" t="str">
            <v>研究生</v>
          </cell>
          <cell r="I126" t="str">
            <v>硕士</v>
          </cell>
          <cell r="J126" t="str">
            <v>中级</v>
          </cell>
          <cell r="K126">
            <v>8</v>
          </cell>
          <cell r="L126" t="str">
            <v>教师技术职务系列</v>
          </cell>
          <cell r="M126" t="str">
            <v>其他</v>
          </cell>
          <cell r="N126" t="str">
            <v>大学外语教学部</v>
          </cell>
          <cell r="O126" t="str">
            <v>0502外国语言文学</v>
          </cell>
        </row>
        <row r="127">
          <cell r="B127" t="str">
            <v>01099991</v>
          </cell>
          <cell r="C127" t="str">
            <v>李欣</v>
          </cell>
          <cell r="D127" t="str">
            <v>女</v>
          </cell>
          <cell r="E127" t="str">
            <v>汉族</v>
          </cell>
          <cell r="F127">
            <v>28208</v>
          </cell>
          <cell r="G127" t="str">
            <v>中共党员</v>
          </cell>
          <cell r="H127" t="str">
            <v>研究生</v>
          </cell>
          <cell r="I127" t="str">
            <v>硕士</v>
          </cell>
          <cell r="J127" t="str">
            <v>中级</v>
          </cell>
          <cell r="K127">
            <v>8</v>
          </cell>
          <cell r="L127" t="str">
            <v>教师技术职务系列</v>
          </cell>
          <cell r="M127" t="str">
            <v>其他</v>
          </cell>
          <cell r="N127" t="str">
            <v>大学外语教学部</v>
          </cell>
          <cell r="O127" t="str">
            <v>0502外国语言文学</v>
          </cell>
        </row>
        <row r="128">
          <cell r="B128" t="str">
            <v>01091237</v>
          </cell>
          <cell r="C128" t="str">
            <v>李杨1</v>
          </cell>
          <cell r="D128" t="str">
            <v>女</v>
          </cell>
          <cell r="E128" t="str">
            <v>汉族</v>
          </cell>
          <cell r="F128">
            <v>30133</v>
          </cell>
          <cell r="G128" t="str">
            <v>中共党员</v>
          </cell>
          <cell r="H128" t="str">
            <v>研究生</v>
          </cell>
          <cell r="I128" t="str">
            <v>硕士</v>
          </cell>
          <cell r="J128" t="str">
            <v>中级</v>
          </cell>
          <cell r="K128">
            <v>9</v>
          </cell>
          <cell r="L128" t="str">
            <v>教师技术职务系列</v>
          </cell>
          <cell r="M128" t="str">
            <v>其他</v>
          </cell>
          <cell r="N128" t="str">
            <v>大学外语教学部</v>
          </cell>
          <cell r="O128" t="str">
            <v>0502外国语言文学</v>
          </cell>
        </row>
        <row r="129">
          <cell r="B129" t="str">
            <v>01091994</v>
          </cell>
          <cell r="C129" t="str">
            <v>李杨2</v>
          </cell>
          <cell r="D129" t="str">
            <v>女</v>
          </cell>
          <cell r="E129" t="str">
            <v>汉族</v>
          </cell>
          <cell r="F129">
            <v>30722</v>
          </cell>
          <cell r="G129" t="str">
            <v>中共党员</v>
          </cell>
          <cell r="H129" t="str">
            <v>研究生</v>
          </cell>
          <cell r="I129" t="str">
            <v>硕士</v>
          </cell>
          <cell r="J129" t="str">
            <v>中级</v>
          </cell>
          <cell r="K129">
            <v>10</v>
          </cell>
          <cell r="L129" t="str">
            <v>教师技术职务系列</v>
          </cell>
          <cell r="M129" t="str">
            <v>其他</v>
          </cell>
          <cell r="N129" t="str">
            <v>大学外语教学部</v>
          </cell>
          <cell r="O129" t="str">
            <v>0502外国语言文学</v>
          </cell>
        </row>
        <row r="130">
          <cell r="B130" t="str">
            <v>15015</v>
          </cell>
          <cell r="C130" t="str">
            <v>李悦1</v>
          </cell>
          <cell r="D130" t="str">
            <v>女</v>
          </cell>
          <cell r="E130" t="str">
            <v>汉族</v>
          </cell>
          <cell r="F130">
            <v>27243</v>
          </cell>
          <cell r="G130" t="str">
            <v>中共党员</v>
          </cell>
          <cell r="H130" t="str">
            <v>研究生</v>
          </cell>
          <cell r="I130" t="str">
            <v>硕士</v>
          </cell>
          <cell r="J130" t="str">
            <v>中级</v>
          </cell>
          <cell r="K130">
            <v>10</v>
          </cell>
          <cell r="L130" t="str">
            <v>教师技术职务系列</v>
          </cell>
          <cell r="M130" t="str">
            <v>其他</v>
          </cell>
          <cell r="N130" t="str">
            <v>大学外语教学部</v>
          </cell>
          <cell r="O130" t="str">
            <v>0502外国语言文学</v>
          </cell>
        </row>
        <row r="131">
          <cell r="B131" t="str">
            <v>01090971</v>
          </cell>
          <cell r="C131" t="str">
            <v>李悦2</v>
          </cell>
          <cell r="D131" t="str">
            <v>女</v>
          </cell>
          <cell r="E131" t="str">
            <v>汉族</v>
          </cell>
          <cell r="F131">
            <v>29705</v>
          </cell>
          <cell r="G131" t="str">
            <v>中共党员</v>
          </cell>
          <cell r="H131" t="str">
            <v>研究生</v>
          </cell>
          <cell r="I131" t="str">
            <v>硕士</v>
          </cell>
          <cell r="J131" t="str">
            <v>副高级</v>
          </cell>
          <cell r="K131">
            <v>7</v>
          </cell>
          <cell r="L131" t="str">
            <v>教师技术职务系列</v>
          </cell>
          <cell r="M131" t="str">
            <v>教学科研并重型</v>
          </cell>
          <cell r="N131" t="str">
            <v>大学外语教学部</v>
          </cell>
          <cell r="O131" t="str">
            <v>0502外国语言文学</v>
          </cell>
        </row>
        <row r="132">
          <cell r="B132" t="str">
            <v>01090013</v>
          </cell>
          <cell r="C132" t="str">
            <v>李哲</v>
          </cell>
          <cell r="D132" t="str">
            <v>女</v>
          </cell>
          <cell r="E132" t="str">
            <v>汉族</v>
          </cell>
          <cell r="F132">
            <v>28891</v>
          </cell>
          <cell r="G132" t="str">
            <v>中共党员</v>
          </cell>
          <cell r="H132" t="str">
            <v>研究生</v>
          </cell>
          <cell r="I132" t="str">
            <v>硕士</v>
          </cell>
          <cell r="J132" t="str">
            <v>中级</v>
          </cell>
          <cell r="K132">
            <v>9</v>
          </cell>
          <cell r="L132" t="str">
            <v>教师技术职务系列</v>
          </cell>
          <cell r="M132" t="str">
            <v>其他</v>
          </cell>
          <cell r="N132" t="str">
            <v>大学外语教学部</v>
          </cell>
          <cell r="O132" t="str">
            <v>0502外国语言文学</v>
          </cell>
        </row>
        <row r="133">
          <cell r="B133" t="str">
            <v>15014</v>
          </cell>
          <cell r="C133" t="str">
            <v>梁昕</v>
          </cell>
          <cell r="D133" t="str">
            <v>女</v>
          </cell>
          <cell r="E133" t="str">
            <v>汉族</v>
          </cell>
          <cell r="F133">
            <v>29316</v>
          </cell>
          <cell r="G133" t="str">
            <v>中共党员</v>
          </cell>
          <cell r="H133" t="str">
            <v>研究生</v>
          </cell>
          <cell r="I133" t="str">
            <v>硕士</v>
          </cell>
          <cell r="J133" t="str">
            <v>中级</v>
          </cell>
          <cell r="K133">
            <v>9</v>
          </cell>
          <cell r="L133" t="str">
            <v>教师技术职务系列</v>
          </cell>
          <cell r="M133" t="str">
            <v>其他</v>
          </cell>
          <cell r="N133" t="str">
            <v>大学外语教学部</v>
          </cell>
          <cell r="O133" t="str">
            <v>0502外国语言文学</v>
          </cell>
        </row>
        <row r="134">
          <cell r="B134" t="str">
            <v>01090126</v>
          </cell>
          <cell r="C134" t="str">
            <v>刘冰</v>
          </cell>
          <cell r="D134" t="str">
            <v>女</v>
          </cell>
          <cell r="E134" t="str">
            <v>汉族</v>
          </cell>
          <cell r="F134">
            <v>28938</v>
          </cell>
          <cell r="G134" t="str">
            <v>中共党员</v>
          </cell>
          <cell r="H134" t="str">
            <v>研究生</v>
          </cell>
          <cell r="I134" t="str">
            <v>硕士</v>
          </cell>
          <cell r="J134" t="str">
            <v>中级</v>
          </cell>
          <cell r="K134">
            <v>9</v>
          </cell>
          <cell r="L134" t="str">
            <v>教师技术职务系列</v>
          </cell>
          <cell r="M134" t="str">
            <v>其他</v>
          </cell>
          <cell r="N134" t="str">
            <v>大学外语教学部</v>
          </cell>
          <cell r="O134" t="str">
            <v>0502外国语言文学</v>
          </cell>
        </row>
        <row r="135">
          <cell r="B135" t="str">
            <v>01000373</v>
          </cell>
          <cell r="C135" t="str">
            <v>刘立</v>
          </cell>
          <cell r="D135" t="str">
            <v>男</v>
          </cell>
          <cell r="E135" t="str">
            <v>汉族</v>
          </cell>
          <cell r="F135">
            <v>25065</v>
          </cell>
          <cell r="G135" t="str">
            <v>中共党员</v>
          </cell>
          <cell r="H135" t="str">
            <v>研究生</v>
          </cell>
          <cell r="I135" t="str">
            <v>硕士</v>
          </cell>
          <cell r="J135" t="str">
            <v>副高级</v>
          </cell>
          <cell r="K135">
            <v>6</v>
          </cell>
          <cell r="L135" t="str">
            <v>教师技术职务系列</v>
          </cell>
          <cell r="M135" t="str">
            <v>教学为主型</v>
          </cell>
          <cell r="N135" t="str">
            <v>大学外语教学部</v>
          </cell>
          <cell r="O135" t="str">
            <v>0502外国语言文学</v>
          </cell>
        </row>
        <row r="136">
          <cell r="B136" t="str">
            <v>01091240</v>
          </cell>
          <cell r="C136" t="str">
            <v>刘丽丽</v>
          </cell>
          <cell r="D136" t="str">
            <v>女</v>
          </cell>
          <cell r="E136" t="str">
            <v>汉族</v>
          </cell>
          <cell r="F136">
            <v>28320</v>
          </cell>
          <cell r="G136" t="str">
            <v>中共党员</v>
          </cell>
          <cell r="H136" t="str">
            <v>研究生</v>
          </cell>
          <cell r="I136" t="str">
            <v>硕士</v>
          </cell>
          <cell r="J136" t="str">
            <v>中级</v>
          </cell>
          <cell r="K136">
            <v>9</v>
          </cell>
          <cell r="L136" t="str">
            <v>教师技术职务系列</v>
          </cell>
          <cell r="M136" t="str">
            <v>其他</v>
          </cell>
          <cell r="N136" t="str">
            <v>大学外语教学部</v>
          </cell>
          <cell r="O136" t="str">
            <v>0502外国语言文学</v>
          </cell>
        </row>
        <row r="137">
          <cell r="B137" t="str">
            <v>01000368</v>
          </cell>
          <cell r="C137" t="str">
            <v>刘淑华</v>
          </cell>
          <cell r="D137" t="str">
            <v>女</v>
          </cell>
          <cell r="E137" t="str">
            <v>汉族</v>
          </cell>
          <cell r="F137">
            <v>24126</v>
          </cell>
          <cell r="G137" t="str">
            <v>中共党员</v>
          </cell>
          <cell r="H137" t="str">
            <v>研究生</v>
          </cell>
          <cell r="I137" t="str">
            <v>硕士</v>
          </cell>
          <cell r="J137" t="str">
            <v>正高级</v>
          </cell>
          <cell r="K137">
            <v>4</v>
          </cell>
          <cell r="L137" t="str">
            <v>教师技术职务系列</v>
          </cell>
          <cell r="M137" t="str">
            <v>教学科研并重型</v>
          </cell>
          <cell r="N137" t="str">
            <v>大学外语教学部</v>
          </cell>
          <cell r="O137" t="str">
            <v>0502外国语言文学</v>
          </cell>
        </row>
        <row r="138">
          <cell r="B138" t="str">
            <v>02999993</v>
          </cell>
          <cell r="C138" t="str">
            <v>刘爽</v>
          </cell>
          <cell r="D138" t="str">
            <v>女</v>
          </cell>
          <cell r="E138" t="str">
            <v>汉族</v>
          </cell>
          <cell r="F138">
            <v>28700</v>
          </cell>
          <cell r="G138" t="str">
            <v>中共党员</v>
          </cell>
          <cell r="H138" t="str">
            <v>研究生</v>
          </cell>
          <cell r="I138" t="str">
            <v>硕士</v>
          </cell>
          <cell r="J138" t="str">
            <v>中级</v>
          </cell>
          <cell r="K138">
            <v>10</v>
          </cell>
          <cell r="L138" t="str">
            <v>教师技术职务系列</v>
          </cell>
          <cell r="M138" t="str">
            <v>其他</v>
          </cell>
          <cell r="N138" t="str">
            <v>大学外语教学部</v>
          </cell>
          <cell r="O138" t="str">
            <v>0502外国语言文学</v>
          </cell>
        </row>
        <row r="139">
          <cell r="B139" t="str">
            <v>01091577</v>
          </cell>
          <cell r="C139" t="str">
            <v>刘雪梅</v>
          </cell>
          <cell r="D139" t="str">
            <v>女</v>
          </cell>
          <cell r="E139" t="str">
            <v>汉族</v>
          </cell>
          <cell r="F139">
            <v>29599</v>
          </cell>
          <cell r="G139" t="str">
            <v>中共党员</v>
          </cell>
          <cell r="H139" t="str">
            <v>研究生</v>
          </cell>
          <cell r="I139" t="str">
            <v>硕士</v>
          </cell>
          <cell r="J139" t="str">
            <v>中级</v>
          </cell>
          <cell r="K139">
            <v>10</v>
          </cell>
          <cell r="L139" t="str">
            <v>教师技术职务系列</v>
          </cell>
          <cell r="M139" t="str">
            <v>其他</v>
          </cell>
          <cell r="N139" t="str">
            <v>大学外语教学部</v>
          </cell>
          <cell r="O139" t="str">
            <v>0502外国语言文学</v>
          </cell>
        </row>
        <row r="140">
          <cell r="B140" t="str">
            <v>15012</v>
          </cell>
          <cell r="C140" t="str">
            <v>刘艳妮</v>
          </cell>
          <cell r="D140" t="str">
            <v>女</v>
          </cell>
          <cell r="E140" t="str">
            <v>汉族</v>
          </cell>
          <cell r="F140">
            <v>29417</v>
          </cell>
          <cell r="G140" t="str">
            <v>中共党员</v>
          </cell>
          <cell r="H140" t="str">
            <v>研究生</v>
          </cell>
          <cell r="I140" t="str">
            <v>硕士</v>
          </cell>
          <cell r="J140" t="str">
            <v>中级</v>
          </cell>
          <cell r="K140">
            <v>9</v>
          </cell>
          <cell r="L140" t="str">
            <v>教师技术职务系列</v>
          </cell>
          <cell r="M140" t="str">
            <v>其他</v>
          </cell>
          <cell r="N140" t="str">
            <v>大学外语教学部</v>
          </cell>
          <cell r="O140" t="str">
            <v>0502外国语言文学</v>
          </cell>
        </row>
        <row r="141">
          <cell r="B141" t="str">
            <v>01001484</v>
          </cell>
          <cell r="C141" t="str">
            <v>吕鸥</v>
          </cell>
          <cell r="D141" t="str">
            <v>女</v>
          </cell>
          <cell r="E141" t="str">
            <v>汉族</v>
          </cell>
          <cell r="F141">
            <v>27832</v>
          </cell>
          <cell r="G141" t="str">
            <v>中共党员</v>
          </cell>
          <cell r="H141" t="str">
            <v xml:space="preserve">本科生 </v>
          </cell>
          <cell r="I141" t="str">
            <v>学士</v>
          </cell>
          <cell r="J141" t="str">
            <v>中级</v>
          </cell>
          <cell r="K141">
            <v>8</v>
          </cell>
          <cell r="L141" t="str">
            <v>教师技术职务系列</v>
          </cell>
          <cell r="M141" t="str">
            <v>其他</v>
          </cell>
          <cell r="N141" t="str">
            <v>大学外语教学部</v>
          </cell>
          <cell r="O141" t="str">
            <v>0502外国语言文学</v>
          </cell>
        </row>
        <row r="142">
          <cell r="B142" t="str">
            <v>01000850</v>
          </cell>
          <cell r="C142" t="str">
            <v>马鸿</v>
          </cell>
          <cell r="D142" t="str">
            <v>女</v>
          </cell>
          <cell r="E142" t="str">
            <v>汉族</v>
          </cell>
          <cell r="F142">
            <v>26258</v>
          </cell>
          <cell r="G142" t="str">
            <v>中共党员</v>
          </cell>
          <cell r="H142" t="str">
            <v>研究生</v>
          </cell>
          <cell r="I142" t="str">
            <v>硕士</v>
          </cell>
          <cell r="J142" t="str">
            <v>副高级</v>
          </cell>
          <cell r="K142">
            <v>5</v>
          </cell>
          <cell r="L142" t="str">
            <v>教师技术职务系列</v>
          </cell>
          <cell r="M142" t="str">
            <v>教学为主型</v>
          </cell>
          <cell r="N142" t="str">
            <v>大学外语教学部</v>
          </cell>
          <cell r="O142" t="str">
            <v>0502外国语言文学</v>
          </cell>
        </row>
        <row r="143">
          <cell r="B143" t="str">
            <v>01000376</v>
          </cell>
          <cell r="C143" t="str">
            <v>马晶</v>
          </cell>
          <cell r="D143" t="str">
            <v>女</v>
          </cell>
          <cell r="E143" t="str">
            <v>汉族</v>
          </cell>
          <cell r="F143">
            <v>26018</v>
          </cell>
          <cell r="G143" t="str">
            <v>中共党员</v>
          </cell>
          <cell r="H143" t="str">
            <v>研究生</v>
          </cell>
          <cell r="I143" t="str">
            <v>硕士</v>
          </cell>
          <cell r="J143" t="str">
            <v>副高级</v>
          </cell>
          <cell r="K143">
            <v>5</v>
          </cell>
          <cell r="L143" t="str">
            <v>教师技术职务系列</v>
          </cell>
          <cell r="M143" t="str">
            <v>教学为主型</v>
          </cell>
          <cell r="N143" t="str">
            <v>大学外语教学部</v>
          </cell>
          <cell r="O143" t="str">
            <v>0502外国语言文学</v>
          </cell>
        </row>
        <row r="144">
          <cell r="B144" t="str">
            <v>01001458</v>
          </cell>
          <cell r="C144" t="str">
            <v>孟彦莉</v>
          </cell>
          <cell r="D144" t="str">
            <v>女</v>
          </cell>
          <cell r="E144" t="str">
            <v>汉族</v>
          </cell>
          <cell r="F144">
            <v>27315</v>
          </cell>
          <cell r="G144" t="str">
            <v>中共党员</v>
          </cell>
          <cell r="H144" t="str">
            <v>研究生</v>
          </cell>
          <cell r="I144" t="str">
            <v>硕士</v>
          </cell>
          <cell r="J144" t="str">
            <v>副高级</v>
          </cell>
          <cell r="K144">
            <v>7</v>
          </cell>
          <cell r="L144" t="str">
            <v>教师技术职务系列</v>
          </cell>
          <cell r="M144" t="str">
            <v>教学科研并重型</v>
          </cell>
          <cell r="N144" t="str">
            <v>大学外语教学部</v>
          </cell>
          <cell r="O144" t="str">
            <v>0502外国语言文学</v>
          </cell>
        </row>
        <row r="145">
          <cell r="B145" t="str">
            <v>01090157</v>
          </cell>
          <cell r="C145" t="str">
            <v>朴圣玉</v>
          </cell>
          <cell r="D145" t="str">
            <v>女</v>
          </cell>
          <cell r="E145" t="str">
            <v>朝鲜族</v>
          </cell>
          <cell r="F145">
            <v>28911</v>
          </cell>
          <cell r="G145" t="str">
            <v>中共党员</v>
          </cell>
          <cell r="H145" t="str">
            <v>研究生</v>
          </cell>
          <cell r="I145" t="str">
            <v>硕士</v>
          </cell>
          <cell r="J145" t="str">
            <v>副高级</v>
          </cell>
          <cell r="K145">
            <v>7</v>
          </cell>
          <cell r="L145" t="str">
            <v>教师技术职务系列</v>
          </cell>
          <cell r="M145" t="str">
            <v>教学为主型</v>
          </cell>
          <cell r="N145" t="str">
            <v>大学外语教学部</v>
          </cell>
          <cell r="O145" t="str">
            <v>0502外国语言文学</v>
          </cell>
        </row>
        <row r="146">
          <cell r="B146" t="str">
            <v>01001838</v>
          </cell>
          <cell r="C146" t="str">
            <v>戚田莉</v>
          </cell>
          <cell r="D146" t="str">
            <v>女</v>
          </cell>
          <cell r="E146" t="str">
            <v>汉族</v>
          </cell>
          <cell r="F146">
            <v>28478</v>
          </cell>
          <cell r="G146" t="str">
            <v>中共党员</v>
          </cell>
          <cell r="H146" t="str">
            <v>研究生</v>
          </cell>
          <cell r="I146" t="str">
            <v>硕士</v>
          </cell>
          <cell r="J146" t="str">
            <v>中级</v>
          </cell>
          <cell r="K146">
            <v>8</v>
          </cell>
          <cell r="L146" t="str">
            <v>教师技术职务系列</v>
          </cell>
          <cell r="M146" t="str">
            <v>其他</v>
          </cell>
          <cell r="N146" t="str">
            <v>大学外语教学部</v>
          </cell>
          <cell r="O146" t="str">
            <v>0502外国语言文学</v>
          </cell>
        </row>
        <row r="147">
          <cell r="B147" t="str">
            <v>15009</v>
          </cell>
          <cell r="C147" t="str">
            <v>屈成君</v>
          </cell>
          <cell r="D147" t="str">
            <v>男</v>
          </cell>
          <cell r="E147" t="str">
            <v>汉族</v>
          </cell>
          <cell r="F147">
            <v>24008</v>
          </cell>
          <cell r="G147" t="str">
            <v>中共党员</v>
          </cell>
          <cell r="H147" t="str">
            <v xml:space="preserve">本科生 </v>
          </cell>
          <cell r="I147" t="str">
            <v>学士</v>
          </cell>
          <cell r="J147" t="str">
            <v>副高级</v>
          </cell>
          <cell r="K147">
            <v>7</v>
          </cell>
          <cell r="L147" t="str">
            <v>教师技术职务系列</v>
          </cell>
          <cell r="M147" t="str">
            <v>教学为主型</v>
          </cell>
          <cell r="N147" t="str">
            <v>大学外语教学部</v>
          </cell>
          <cell r="O147" t="str">
            <v>0502外国语言文学</v>
          </cell>
        </row>
        <row r="148">
          <cell r="B148" t="str">
            <v>01001382</v>
          </cell>
          <cell r="C148" t="str">
            <v>孙南南</v>
          </cell>
          <cell r="D148" t="str">
            <v>女</v>
          </cell>
          <cell r="E148" t="str">
            <v>汉族</v>
          </cell>
          <cell r="F148">
            <v>27602</v>
          </cell>
          <cell r="G148" t="str">
            <v>中共党员</v>
          </cell>
          <cell r="H148" t="str">
            <v>研究生</v>
          </cell>
          <cell r="I148" t="str">
            <v>硕士</v>
          </cell>
          <cell r="J148" t="str">
            <v>副高级</v>
          </cell>
          <cell r="K148">
            <v>7</v>
          </cell>
          <cell r="L148" t="str">
            <v>教师技术职务系列</v>
          </cell>
          <cell r="M148" t="str">
            <v>教学科研并重型</v>
          </cell>
          <cell r="N148" t="str">
            <v>大学外语教学部</v>
          </cell>
          <cell r="O148" t="str">
            <v>0502外国语言文学</v>
          </cell>
        </row>
        <row r="149">
          <cell r="B149" t="str">
            <v>01091443</v>
          </cell>
          <cell r="C149" t="str">
            <v>王丽君</v>
          </cell>
          <cell r="D149" t="str">
            <v>女</v>
          </cell>
          <cell r="E149" t="str">
            <v>汉族</v>
          </cell>
          <cell r="F149">
            <v>28666</v>
          </cell>
          <cell r="G149" t="str">
            <v>中共党员</v>
          </cell>
          <cell r="H149" t="str">
            <v>研究生</v>
          </cell>
          <cell r="I149" t="str">
            <v>硕士</v>
          </cell>
          <cell r="J149" t="str">
            <v>中级</v>
          </cell>
          <cell r="K149">
            <v>9</v>
          </cell>
          <cell r="L149" t="str">
            <v>教师技术职务系列</v>
          </cell>
          <cell r="M149" t="str">
            <v>其他</v>
          </cell>
          <cell r="N149" t="str">
            <v>大学外语教学部</v>
          </cell>
          <cell r="O149" t="str">
            <v>0502外国语言文学</v>
          </cell>
        </row>
        <row r="150">
          <cell r="B150" t="str">
            <v>01091440</v>
          </cell>
          <cell r="C150" t="str">
            <v>王丽英</v>
          </cell>
          <cell r="D150" t="str">
            <v>女</v>
          </cell>
          <cell r="E150" t="str">
            <v>汉族</v>
          </cell>
          <cell r="F150">
            <v>28783</v>
          </cell>
          <cell r="G150" t="str">
            <v>中共党员</v>
          </cell>
          <cell r="H150" t="str">
            <v>研究生</v>
          </cell>
          <cell r="I150" t="str">
            <v>硕士</v>
          </cell>
          <cell r="J150" t="str">
            <v>中级</v>
          </cell>
          <cell r="K150">
            <v>9</v>
          </cell>
          <cell r="L150" t="str">
            <v>教师技术职务系列</v>
          </cell>
          <cell r="M150" t="str">
            <v>其他</v>
          </cell>
          <cell r="N150" t="str">
            <v>大学外语教学部</v>
          </cell>
          <cell r="O150" t="str">
            <v>0502外国语言文学</v>
          </cell>
        </row>
        <row r="151">
          <cell r="B151" t="str">
            <v>01091992</v>
          </cell>
          <cell r="C151" t="str">
            <v>王瑞尧</v>
          </cell>
          <cell r="D151" t="str">
            <v>女</v>
          </cell>
          <cell r="E151" t="str">
            <v>汉族</v>
          </cell>
          <cell r="F151">
            <v>30106</v>
          </cell>
          <cell r="G151" t="str">
            <v>中共党员</v>
          </cell>
          <cell r="H151" t="str">
            <v>研究生</v>
          </cell>
          <cell r="I151" t="str">
            <v>硕士</v>
          </cell>
          <cell r="J151" t="str">
            <v>中级</v>
          </cell>
          <cell r="K151">
            <v>10</v>
          </cell>
          <cell r="L151" t="str">
            <v>教师技术职务系列</v>
          </cell>
          <cell r="M151" t="str">
            <v>其他</v>
          </cell>
          <cell r="N151" t="str">
            <v>大学外语教学部</v>
          </cell>
          <cell r="O151" t="str">
            <v>0502外国语言文学</v>
          </cell>
        </row>
        <row r="152">
          <cell r="B152" t="str">
            <v>15010</v>
          </cell>
          <cell r="C152" t="str">
            <v>王洗薇</v>
          </cell>
          <cell r="D152" t="str">
            <v>女</v>
          </cell>
          <cell r="E152" t="str">
            <v>汉族</v>
          </cell>
          <cell r="F152">
            <v>28563</v>
          </cell>
          <cell r="G152" t="str">
            <v>中共党员</v>
          </cell>
          <cell r="H152" t="str">
            <v>研究生</v>
          </cell>
          <cell r="I152" t="str">
            <v>硕士</v>
          </cell>
          <cell r="J152" t="str">
            <v>中级</v>
          </cell>
          <cell r="K152">
            <v>8</v>
          </cell>
          <cell r="L152" t="str">
            <v>教师技术职务系列</v>
          </cell>
          <cell r="M152" t="str">
            <v>其他</v>
          </cell>
          <cell r="N152" t="str">
            <v>大学外语教学部</v>
          </cell>
          <cell r="O152" t="str">
            <v>0502外国语言文学</v>
          </cell>
        </row>
        <row r="153">
          <cell r="B153" t="str">
            <v>15001</v>
          </cell>
          <cell r="C153" t="str">
            <v>王盈秋</v>
          </cell>
          <cell r="D153" t="str">
            <v>女</v>
          </cell>
          <cell r="E153" t="str">
            <v>汉族</v>
          </cell>
          <cell r="F153">
            <v>26226</v>
          </cell>
          <cell r="G153" t="str">
            <v>中共党员</v>
          </cell>
          <cell r="H153" t="str">
            <v>研究生</v>
          </cell>
          <cell r="I153" t="str">
            <v>硕士</v>
          </cell>
          <cell r="J153" t="str">
            <v>正高级</v>
          </cell>
          <cell r="K153">
            <v>4</v>
          </cell>
          <cell r="L153" t="str">
            <v>教师技术职务系列</v>
          </cell>
          <cell r="M153" t="str">
            <v>教学科研并重型</v>
          </cell>
          <cell r="N153" t="str">
            <v>大学外语教学部</v>
          </cell>
          <cell r="O153" t="str">
            <v>0502外国语言文学</v>
          </cell>
        </row>
        <row r="154">
          <cell r="B154" t="str">
            <v>01001283</v>
          </cell>
          <cell r="C154" t="str">
            <v>王永志</v>
          </cell>
          <cell r="D154" t="str">
            <v>男</v>
          </cell>
          <cell r="E154" t="str">
            <v>汉族</v>
          </cell>
          <cell r="F154">
            <v>27118</v>
          </cell>
          <cell r="G154" t="str">
            <v>中共党员</v>
          </cell>
          <cell r="H154" t="str">
            <v>研究生</v>
          </cell>
          <cell r="I154" t="str">
            <v>硕士</v>
          </cell>
          <cell r="J154" t="str">
            <v>副高级</v>
          </cell>
          <cell r="K154">
            <v>7</v>
          </cell>
          <cell r="L154" t="str">
            <v>教师技术职务系列</v>
          </cell>
          <cell r="M154" t="str">
            <v>教学为主型</v>
          </cell>
          <cell r="N154" t="str">
            <v>大学外语教学部</v>
          </cell>
          <cell r="O154" t="str">
            <v>0502外国语言文学</v>
          </cell>
        </row>
        <row r="155">
          <cell r="B155" t="str">
            <v>01001836</v>
          </cell>
          <cell r="C155" t="str">
            <v>温华川</v>
          </cell>
          <cell r="D155" t="str">
            <v>男</v>
          </cell>
          <cell r="E155" t="str">
            <v>汉族</v>
          </cell>
          <cell r="F155">
            <v>28155</v>
          </cell>
          <cell r="G155" t="str">
            <v>中共党员</v>
          </cell>
          <cell r="H155" t="str">
            <v>研究生</v>
          </cell>
          <cell r="I155" t="str">
            <v>硕士</v>
          </cell>
          <cell r="J155" t="str">
            <v>副高级</v>
          </cell>
          <cell r="K155">
            <v>7</v>
          </cell>
          <cell r="L155" t="str">
            <v>教师技术职务系列</v>
          </cell>
          <cell r="M155" t="str">
            <v>教学为主型</v>
          </cell>
          <cell r="N155" t="str">
            <v>大学外语教学部</v>
          </cell>
          <cell r="O155" t="str">
            <v>0502外国语言文学</v>
          </cell>
        </row>
        <row r="156">
          <cell r="B156" t="str">
            <v>01091995</v>
          </cell>
          <cell r="C156" t="str">
            <v>温泉</v>
          </cell>
          <cell r="D156" t="str">
            <v>男</v>
          </cell>
          <cell r="E156" t="str">
            <v>汉族</v>
          </cell>
          <cell r="F156">
            <v>28167</v>
          </cell>
          <cell r="G156" t="str">
            <v>中共党员</v>
          </cell>
          <cell r="H156" t="str">
            <v>研究生</v>
          </cell>
          <cell r="I156" t="str">
            <v>硕士</v>
          </cell>
          <cell r="J156" t="str">
            <v>中级</v>
          </cell>
          <cell r="K156">
            <v>10</v>
          </cell>
          <cell r="L156" t="str">
            <v>教师技术职务系列</v>
          </cell>
          <cell r="M156" t="str">
            <v>其他</v>
          </cell>
          <cell r="N156" t="str">
            <v>大学外语教学部</v>
          </cell>
          <cell r="O156" t="str">
            <v>0502外国语言文学</v>
          </cell>
        </row>
        <row r="157">
          <cell r="B157" t="str">
            <v>01099992</v>
          </cell>
          <cell r="C157" t="str">
            <v>吴东升</v>
          </cell>
          <cell r="D157" t="str">
            <v>男</v>
          </cell>
          <cell r="E157" t="str">
            <v>汉族</v>
          </cell>
          <cell r="F157">
            <v>28490</v>
          </cell>
          <cell r="G157" t="str">
            <v>中共党员</v>
          </cell>
          <cell r="H157" t="str">
            <v>研究生</v>
          </cell>
          <cell r="I157" t="str">
            <v>硕士</v>
          </cell>
          <cell r="J157" t="str">
            <v>副高级</v>
          </cell>
          <cell r="K157">
            <v>7</v>
          </cell>
          <cell r="L157" t="str">
            <v>教师技术职务系列</v>
          </cell>
          <cell r="M157" t="str">
            <v>教学为主型</v>
          </cell>
          <cell r="N157" t="str">
            <v>大学外语教学部</v>
          </cell>
          <cell r="O157" t="str">
            <v>0502外国语言文学</v>
          </cell>
        </row>
        <row r="158">
          <cell r="B158" t="str">
            <v>01001133</v>
          </cell>
          <cell r="C158" t="str">
            <v>吴景华</v>
          </cell>
          <cell r="D158" t="str">
            <v>女</v>
          </cell>
          <cell r="E158" t="str">
            <v>汉族</v>
          </cell>
          <cell r="F158">
            <v>26179</v>
          </cell>
          <cell r="G158" t="str">
            <v>中共党员</v>
          </cell>
          <cell r="H158" t="str">
            <v>研究生</v>
          </cell>
          <cell r="I158" t="str">
            <v>硕士</v>
          </cell>
          <cell r="J158" t="str">
            <v>副高级</v>
          </cell>
          <cell r="K158">
            <v>5</v>
          </cell>
          <cell r="L158" t="str">
            <v>教师技术职务系列</v>
          </cell>
          <cell r="M158" t="str">
            <v>教学为主型</v>
          </cell>
          <cell r="N158" t="str">
            <v>大学外语教学部</v>
          </cell>
          <cell r="O158" t="str">
            <v>0502外国语言文学</v>
          </cell>
        </row>
        <row r="159">
          <cell r="B159" t="str">
            <v>01001839</v>
          </cell>
          <cell r="C159" t="str">
            <v>吴娜</v>
          </cell>
          <cell r="D159" t="str">
            <v>女</v>
          </cell>
          <cell r="E159" t="str">
            <v>汉族</v>
          </cell>
          <cell r="F159">
            <v>27932</v>
          </cell>
          <cell r="G159" t="str">
            <v>中共党员</v>
          </cell>
          <cell r="H159" t="str">
            <v>研究生</v>
          </cell>
          <cell r="I159" t="str">
            <v>硕士</v>
          </cell>
          <cell r="J159" t="str">
            <v>中级</v>
          </cell>
          <cell r="K159">
            <v>8</v>
          </cell>
          <cell r="L159" t="str">
            <v>教师技术职务系列</v>
          </cell>
          <cell r="M159" t="str">
            <v>其他</v>
          </cell>
          <cell r="N159" t="str">
            <v>大学外语教学部</v>
          </cell>
          <cell r="O159" t="str">
            <v>0502外国语言文学</v>
          </cell>
        </row>
        <row r="160">
          <cell r="B160" t="str">
            <v>15004</v>
          </cell>
          <cell r="C160" t="str">
            <v>徐萍</v>
          </cell>
          <cell r="D160" t="str">
            <v>女</v>
          </cell>
          <cell r="E160" t="str">
            <v>汉族</v>
          </cell>
          <cell r="F160">
            <v>26046</v>
          </cell>
          <cell r="G160" t="str">
            <v>中共党员</v>
          </cell>
          <cell r="H160" t="str">
            <v>研究生</v>
          </cell>
          <cell r="I160" t="str">
            <v>硕士</v>
          </cell>
          <cell r="J160" t="str">
            <v>副高级</v>
          </cell>
          <cell r="K160">
            <v>7</v>
          </cell>
          <cell r="L160" t="str">
            <v>教师技术职务系列</v>
          </cell>
          <cell r="M160" t="str">
            <v>教学为主型</v>
          </cell>
          <cell r="N160" t="str">
            <v>大学外语教学部</v>
          </cell>
          <cell r="O160" t="str">
            <v>0502外国语言文学</v>
          </cell>
        </row>
        <row r="161">
          <cell r="B161" t="str">
            <v>01099954</v>
          </cell>
          <cell r="C161" t="str">
            <v>杨松芳</v>
          </cell>
          <cell r="D161" t="str">
            <v>女</v>
          </cell>
          <cell r="E161" t="str">
            <v>汉族</v>
          </cell>
          <cell r="F161">
            <v>25593</v>
          </cell>
          <cell r="G161" t="str">
            <v>中共党员</v>
          </cell>
          <cell r="H161" t="str">
            <v>研究生</v>
          </cell>
          <cell r="I161" t="str">
            <v>博士</v>
          </cell>
          <cell r="J161" t="str">
            <v>正高级</v>
          </cell>
          <cell r="K161">
            <v>4</v>
          </cell>
          <cell r="L161" t="str">
            <v>教师技术职务系列</v>
          </cell>
          <cell r="M161" t="str">
            <v>教学科研并重型</v>
          </cell>
          <cell r="N161" t="str">
            <v>大学外语教学部</v>
          </cell>
          <cell r="O161" t="str">
            <v>0502外国语言文学</v>
          </cell>
        </row>
        <row r="162">
          <cell r="B162" t="str">
            <v>01090695</v>
          </cell>
          <cell r="C162" t="str">
            <v>杨悦</v>
          </cell>
          <cell r="D162" t="str">
            <v>女</v>
          </cell>
          <cell r="E162" t="str">
            <v>汉族</v>
          </cell>
          <cell r="F162">
            <v>29677</v>
          </cell>
          <cell r="G162" t="str">
            <v>中共党员</v>
          </cell>
          <cell r="H162" t="str">
            <v>研究生</v>
          </cell>
          <cell r="I162" t="str">
            <v>硕士</v>
          </cell>
          <cell r="J162" t="str">
            <v>中级</v>
          </cell>
          <cell r="K162">
            <v>9</v>
          </cell>
          <cell r="L162" t="str">
            <v>教师技术职务系列</v>
          </cell>
          <cell r="M162" t="str">
            <v>其他</v>
          </cell>
          <cell r="N162" t="str">
            <v>大学外语教学部</v>
          </cell>
          <cell r="O162" t="str">
            <v>0502外国语言文学</v>
          </cell>
        </row>
        <row r="163">
          <cell r="B163" t="str">
            <v>01091238</v>
          </cell>
          <cell r="C163" t="str">
            <v>由元</v>
          </cell>
          <cell r="D163" t="str">
            <v>女</v>
          </cell>
          <cell r="E163" t="str">
            <v>汉族</v>
          </cell>
          <cell r="F163">
            <v>30027</v>
          </cell>
          <cell r="G163" t="str">
            <v>中共党员</v>
          </cell>
          <cell r="H163" t="str">
            <v>研究生</v>
          </cell>
          <cell r="I163" t="str">
            <v>硕士</v>
          </cell>
          <cell r="J163" t="str">
            <v>中级</v>
          </cell>
          <cell r="K163">
            <v>10</v>
          </cell>
          <cell r="L163" t="str">
            <v>教师技术职务系列</v>
          </cell>
          <cell r="M163" t="str">
            <v>其他</v>
          </cell>
          <cell r="N163" t="str">
            <v>大学外语教学部</v>
          </cell>
          <cell r="O163" t="str">
            <v>0502外国语言文学</v>
          </cell>
        </row>
        <row r="164">
          <cell r="B164" t="str">
            <v>01091441</v>
          </cell>
          <cell r="C164" t="str">
            <v>袁雪梅</v>
          </cell>
          <cell r="D164" t="str">
            <v>女</v>
          </cell>
          <cell r="E164" t="str">
            <v>汉族</v>
          </cell>
          <cell r="F164">
            <v>28705</v>
          </cell>
          <cell r="G164" t="str">
            <v>中共党员</v>
          </cell>
          <cell r="H164" t="str">
            <v>研究生</v>
          </cell>
          <cell r="I164" t="str">
            <v>硕士</v>
          </cell>
          <cell r="J164" t="str">
            <v>中级</v>
          </cell>
          <cell r="K164">
            <v>9</v>
          </cell>
          <cell r="L164" t="str">
            <v>教师技术职务系列</v>
          </cell>
          <cell r="M164" t="str">
            <v>其他</v>
          </cell>
          <cell r="N164" t="str">
            <v>大学外语教学部</v>
          </cell>
          <cell r="O164" t="str">
            <v>0502外国语言文学</v>
          </cell>
        </row>
        <row r="165">
          <cell r="B165" t="str">
            <v>01091442</v>
          </cell>
          <cell r="C165" t="str">
            <v>张海会</v>
          </cell>
          <cell r="D165" t="str">
            <v>女</v>
          </cell>
          <cell r="E165" t="str">
            <v>汉族</v>
          </cell>
          <cell r="F165">
            <v>29507</v>
          </cell>
          <cell r="G165" t="str">
            <v>中共党员</v>
          </cell>
          <cell r="H165" t="str">
            <v>研究生</v>
          </cell>
          <cell r="I165" t="str">
            <v>硕士</v>
          </cell>
          <cell r="J165" t="str">
            <v>中级</v>
          </cell>
          <cell r="K165">
            <v>9</v>
          </cell>
          <cell r="L165" t="str">
            <v>教师技术职务系列</v>
          </cell>
          <cell r="M165" t="str">
            <v>其他</v>
          </cell>
          <cell r="N165" t="str">
            <v>大学外语教学部</v>
          </cell>
          <cell r="O165" t="str">
            <v>0502外国语言文学</v>
          </cell>
        </row>
        <row r="166">
          <cell r="B166" t="str">
            <v>01099995</v>
          </cell>
          <cell r="C166" t="str">
            <v>张镌</v>
          </cell>
          <cell r="D166" t="str">
            <v>女</v>
          </cell>
          <cell r="E166" t="str">
            <v>汉族</v>
          </cell>
          <cell r="F166">
            <v>28590</v>
          </cell>
          <cell r="G166" t="str">
            <v>中共党员</v>
          </cell>
          <cell r="H166" t="str">
            <v>研究生</v>
          </cell>
          <cell r="I166" t="str">
            <v>硕士</v>
          </cell>
          <cell r="J166" t="str">
            <v>中级</v>
          </cell>
          <cell r="K166">
            <v>9</v>
          </cell>
          <cell r="L166" t="str">
            <v>教师技术职务系列</v>
          </cell>
          <cell r="M166" t="str">
            <v>其他</v>
          </cell>
          <cell r="N166" t="str">
            <v>大学外语教学部</v>
          </cell>
          <cell r="O166" t="str">
            <v>0502外国语言文学</v>
          </cell>
        </row>
        <row r="167">
          <cell r="B167" t="str">
            <v>01090206</v>
          </cell>
          <cell r="C167" t="str">
            <v>张威</v>
          </cell>
          <cell r="D167" t="str">
            <v>女</v>
          </cell>
          <cell r="E167" t="str">
            <v>汉族</v>
          </cell>
          <cell r="F167">
            <v>25983</v>
          </cell>
          <cell r="G167" t="str">
            <v>中共党员</v>
          </cell>
          <cell r="H167" t="str">
            <v>研究生</v>
          </cell>
          <cell r="I167" t="str">
            <v>博士</v>
          </cell>
          <cell r="J167" t="str">
            <v>正高级</v>
          </cell>
          <cell r="K167">
            <v>4</v>
          </cell>
          <cell r="L167" t="str">
            <v>教师技术职务系列</v>
          </cell>
          <cell r="M167" t="str">
            <v>教学科研并重型</v>
          </cell>
          <cell r="N167" t="str">
            <v>大学外语教学部</v>
          </cell>
          <cell r="O167" t="str">
            <v>0502外国语言文学</v>
          </cell>
        </row>
        <row r="168">
          <cell r="B168" t="str">
            <v>01000852</v>
          </cell>
          <cell r="C168" t="str">
            <v>张晓丹</v>
          </cell>
          <cell r="D168" t="str">
            <v>女</v>
          </cell>
          <cell r="E168" t="str">
            <v>汉族</v>
          </cell>
          <cell r="F168">
            <v>26337</v>
          </cell>
          <cell r="G168" t="str">
            <v>中共党员</v>
          </cell>
          <cell r="H168" t="str">
            <v>研究生</v>
          </cell>
          <cell r="I168" t="str">
            <v>硕士</v>
          </cell>
          <cell r="J168" t="str">
            <v>副高级</v>
          </cell>
          <cell r="K168">
            <v>6</v>
          </cell>
          <cell r="L168" t="str">
            <v>教师技术职务系列</v>
          </cell>
          <cell r="M168" t="str">
            <v>教学为主型</v>
          </cell>
          <cell r="N168" t="str">
            <v>大学外语教学部</v>
          </cell>
          <cell r="O168" t="str">
            <v>0502外国语言文学</v>
          </cell>
        </row>
        <row r="169">
          <cell r="B169" t="str">
            <v>01000362</v>
          </cell>
          <cell r="C169" t="str">
            <v>张宜</v>
          </cell>
          <cell r="D169" t="str">
            <v>女</v>
          </cell>
          <cell r="E169" t="str">
            <v>汉族</v>
          </cell>
          <cell r="F169">
            <v>23383</v>
          </cell>
          <cell r="G169" t="str">
            <v>中共党员</v>
          </cell>
          <cell r="H169" t="str">
            <v>研究生</v>
          </cell>
          <cell r="I169" t="str">
            <v>博士</v>
          </cell>
          <cell r="J169" t="str">
            <v>正高级</v>
          </cell>
          <cell r="K169">
            <v>3</v>
          </cell>
          <cell r="L169" t="str">
            <v>教师技术职务系列</v>
          </cell>
          <cell r="M169" t="str">
            <v>其他</v>
          </cell>
          <cell r="N169" t="str">
            <v>大学外语教学部</v>
          </cell>
          <cell r="O169" t="str">
            <v>0502外国语言文学</v>
          </cell>
        </row>
        <row r="170">
          <cell r="B170" t="str">
            <v>01091241</v>
          </cell>
          <cell r="C170" t="str">
            <v>张永霞</v>
          </cell>
          <cell r="D170" t="str">
            <v>女</v>
          </cell>
          <cell r="E170" t="str">
            <v>汉族</v>
          </cell>
          <cell r="F170">
            <v>28411</v>
          </cell>
          <cell r="G170" t="str">
            <v>中共党员</v>
          </cell>
          <cell r="H170" t="str">
            <v>研究生</v>
          </cell>
          <cell r="I170" t="str">
            <v>博士</v>
          </cell>
          <cell r="J170" t="str">
            <v>中级</v>
          </cell>
          <cell r="K170">
            <v>10</v>
          </cell>
          <cell r="L170" t="str">
            <v>教师技术职务系列</v>
          </cell>
          <cell r="M170" t="str">
            <v>其他</v>
          </cell>
          <cell r="N170" t="str">
            <v>大学外语教学部</v>
          </cell>
          <cell r="O170" t="str">
            <v>0502外国语言文学</v>
          </cell>
        </row>
        <row r="171">
          <cell r="B171" t="str">
            <v>15008</v>
          </cell>
          <cell r="C171" t="str">
            <v>张宇红</v>
          </cell>
          <cell r="D171" t="str">
            <v>女</v>
          </cell>
          <cell r="E171" t="str">
            <v>汉族</v>
          </cell>
          <cell r="F171">
            <v>24379</v>
          </cell>
          <cell r="G171" t="str">
            <v>中共党员</v>
          </cell>
          <cell r="H171" t="str">
            <v>研究生</v>
          </cell>
          <cell r="I171" t="str">
            <v>硕士</v>
          </cell>
          <cell r="J171" t="str">
            <v>中级</v>
          </cell>
          <cell r="K171">
            <v>8</v>
          </cell>
          <cell r="L171" t="str">
            <v>教师技术职务系列</v>
          </cell>
          <cell r="M171" t="str">
            <v>其他</v>
          </cell>
          <cell r="N171" t="str">
            <v>大学外语教学部</v>
          </cell>
          <cell r="O171" t="str">
            <v>0502外国语言文学</v>
          </cell>
        </row>
        <row r="172">
          <cell r="B172" t="str">
            <v>01099996</v>
          </cell>
          <cell r="C172" t="str">
            <v>赵德艳</v>
          </cell>
          <cell r="D172" t="str">
            <v>女</v>
          </cell>
          <cell r="E172" t="str">
            <v>汉族</v>
          </cell>
          <cell r="F172">
            <v>24478</v>
          </cell>
          <cell r="G172" t="str">
            <v>中共党员</v>
          </cell>
          <cell r="H172" t="str">
            <v>研究生</v>
          </cell>
          <cell r="I172" t="str">
            <v>硕士</v>
          </cell>
          <cell r="J172" t="str">
            <v>副高级</v>
          </cell>
          <cell r="K172">
            <v>6</v>
          </cell>
          <cell r="L172" t="str">
            <v>教师技术职务系列</v>
          </cell>
          <cell r="M172" t="str">
            <v>教学为主型</v>
          </cell>
          <cell r="N172" t="str">
            <v>大学外语教学部</v>
          </cell>
          <cell r="O172" t="str">
            <v>0502外国语言文学</v>
          </cell>
        </row>
        <row r="173">
          <cell r="B173" t="str">
            <v>01090972</v>
          </cell>
          <cell r="C173" t="str">
            <v>赵巍</v>
          </cell>
          <cell r="D173" t="str">
            <v>女</v>
          </cell>
          <cell r="E173" t="str">
            <v>汉族</v>
          </cell>
          <cell r="F173">
            <v>29965</v>
          </cell>
          <cell r="G173" t="str">
            <v>中共党员</v>
          </cell>
          <cell r="H173" t="str">
            <v>研究生</v>
          </cell>
          <cell r="I173" t="str">
            <v>硕士</v>
          </cell>
          <cell r="J173" t="str">
            <v>中级</v>
          </cell>
          <cell r="K173">
            <v>9</v>
          </cell>
          <cell r="L173" t="str">
            <v>教师技术职务系列</v>
          </cell>
          <cell r="M173" t="str">
            <v>其他</v>
          </cell>
          <cell r="N173" t="str">
            <v>大学外语教学部</v>
          </cell>
          <cell r="O173" t="str">
            <v>0502外国语言文学</v>
          </cell>
        </row>
        <row r="174">
          <cell r="B174" t="str">
            <v>01090697</v>
          </cell>
          <cell r="C174" t="str">
            <v>郑义</v>
          </cell>
          <cell r="D174" t="str">
            <v>女</v>
          </cell>
          <cell r="E174" t="str">
            <v>汉族</v>
          </cell>
          <cell r="F174">
            <v>29390</v>
          </cell>
          <cell r="G174" t="str">
            <v>中共党员</v>
          </cell>
          <cell r="H174" t="str">
            <v>研究生</v>
          </cell>
          <cell r="I174" t="str">
            <v>硕士</v>
          </cell>
          <cell r="J174" t="str">
            <v>中级</v>
          </cell>
          <cell r="K174">
            <v>9</v>
          </cell>
          <cell r="L174" t="str">
            <v>教师技术职务系列</v>
          </cell>
          <cell r="M174" t="str">
            <v>其他</v>
          </cell>
          <cell r="N174" t="str">
            <v>大学外语教学部</v>
          </cell>
          <cell r="O174" t="str">
            <v>0502外国语言文学</v>
          </cell>
        </row>
        <row r="175">
          <cell r="B175" t="str">
            <v>01090012</v>
          </cell>
          <cell r="C175" t="str">
            <v>郑越</v>
          </cell>
          <cell r="D175" t="str">
            <v>男</v>
          </cell>
          <cell r="E175" t="str">
            <v>汉族</v>
          </cell>
          <cell r="F175">
            <v>28877</v>
          </cell>
          <cell r="G175" t="str">
            <v>中共党员</v>
          </cell>
          <cell r="H175" t="str">
            <v>研究生</v>
          </cell>
          <cell r="I175" t="str">
            <v>硕士</v>
          </cell>
          <cell r="J175" t="str">
            <v>副高级</v>
          </cell>
          <cell r="K175">
            <v>7</v>
          </cell>
          <cell r="L175" t="str">
            <v>教师技术职务系列</v>
          </cell>
          <cell r="M175" t="str">
            <v>教学为主型</v>
          </cell>
          <cell r="N175" t="str">
            <v>大学外语教学部</v>
          </cell>
          <cell r="O175" t="str">
            <v>0502外国语言文学</v>
          </cell>
        </row>
        <row r="176">
          <cell r="B176" t="str">
            <v>01099990</v>
          </cell>
          <cell r="C176" t="str">
            <v>周楠</v>
          </cell>
          <cell r="D176" t="str">
            <v>女</v>
          </cell>
          <cell r="E176" t="str">
            <v>汉族</v>
          </cell>
          <cell r="F176">
            <v>28744</v>
          </cell>
          <cell r="G176" t="str">
            <v>中共党员</v>
          </cell>
          <cell r="H176" t="str">
            <v>研究生</v>
          </cell>
          <cell r="I176" t="str">
            <v>博士</v>
          </cell>
          <cell r="J176" t="str">
            <v>中级</v>
          </cell>
          <cell r="K176">
            <v>9</v>
          </cell>
          <cell r="L176" t="str">
            <v>教师技术职务系列</v>
          </cell>
          <cell r="M176" t="str">
            <v>其他</v>
          </cell>
          <cell r="N176" t="str">
            <v>大学外语教学部</v>
          </cell>
          <cell r="O176" t="str">
            <v>0502外国语言文学</v>
          </cell>
        </row>
        <row r="177">
          <cell r="B177" t="str">
            <v>01001270</v>
          </cell>
          <cell r="C177" t="str">
            <v>朱晓宁</v>
          </cell>
          <cell r="D177" t="str">
            <v>女</v>
          </cell>
          <cell r="E177" t="str">
            <v>汉族</v>
          </cell>
          <cell r="F177">
            <v>27229</v>
          </cell>
          <cell r="G177" t="str">
            <v>中共党员</v>
          </cell>
          <cell r="H177" t="str">
            <v>研究生</v>
          </cell>
          <cell r="I177" t="str">
            <v>硕士</v>
          </cell>
          <cell r="J177" t="str">
            <v>副高级</v>
          </cell>
          <cell r="K177">
            <v>6</v>
          </cell>
          <cell r="L177" t="str">
            <v>教师技术职务系列</v>
          </cell>
          <cell r="M177" t="str">
            <v>教学为主型</v>
          </cell>
          <cell r="N177" t="str">
            <v>大学外语教学部</v>
          </cell>
          <cell r="O177" t="str">
            <v>0502外国语言文学</v>
          </cell>
        </row>
        <row r="178">
          <cell r="B178" t="str">
            <v>04001321</v>
          </cell>
          <cell r="C178" t="str">
            <v>包玉秋</v>
          </cell>
          <cell r="D178" t="str">
            <v>女</v>
          </cell>
          <cell r="E178" t="str">
            <v>汉族</v>
          </cell>
          <cell r="F178">
            <v>23289</v>
          </cell>
          <cell r="G178" t="str">
            <v>中共党员</v>
          </cell>
          <cell r="H178" t="str">
            <v>研究生</v>
          </cell>
          <cell r="I178" t="str">
            <v>硕士</v>
          </cell>
          <cell r="J178" t="str">
            <v>正高级</v>
          </cell>
          <cell r="K178">
            <v>3</v>
          </cell>
          <cell r="L178" t="str">
            <v>教师技术职务系列</v>
          </cell>
          <cell r="M178" t="str">
            <v>其他</v>
          </cell>
          <cell r="N178" t="str">
            <v>法学院</v>
          </cell>
          <cell r="O178" t="str">
            <v>0301法学</v>
          </cell>
        </row>
        <row r="179">
          <cell r="B179" t="str">
            <v>00301471</v>
          </cell>
          <cell r="C179" t="str">
            <v>陈凤贵</v>
          </cell>
          <cell r="D179" t="str">
            <v>男</v>
          </cell>
          <cell r="E179" t="str">
            <v>汉族</v>
          </cell>
          <cell r="F179">
            <v>23781</v>
          </cell>
          <cell r="G179" t="str">
            <v>中共党员</v>
          </cell>
          <cell r="H179" t="str">
            <v>研究生</v>
          </cell>
          <cell r="I179" t="str">
            <v>硕士</v>
          </cell>
          <cell r="J179" t="str">
            <v>正高级</v>
          </cell>
          <cell r="K179">
            <v>4</v>
          </cell>
          <cell r="L179" t="str">
            <v>教师技术职务系列</v>
          </cell>
          <cell r="M179" t="str">
            <v>教学为主型</v>
          </cell>
          <cell r="N179" t="str">
            <v>法学院</v>
          </cell>
          <cell r="O179" t="str">
            <v>0301法学</v>
          </cell>
        </row>
        <row r="180">
          <cell r="B180" t="str">
            <v>00301548</v>
          </cell>
          <cell r="C180" t="str">
            <v>崔红</v>
          </cell>
          <cell r="D180" t="str">
            <v>女</v>
          </cell>
          <cell r="E180" t="str">
            <v>汉族</v>
          </cell>
          <cell r="F180">
            <v>24335</v>
          </cell>
          <cell r="G180" t="str">
            <v>群众</v>
          </cell>
          <cell r="H180" t="str">
            <v>研究生</v>
          </cell>
          <cell r="I180" t="str">
            <v>硕士</v>
          </cell>
          <cell r="J180" t="str">
            <v>正高级</v>
          </cell>
          <cell r="K180">
            <v>4</v>
          </cell>
          <cell r="L180" t="str">
            <v>教师技术职务系列</v>
          </cell>
          <cell r="M180" t="str">
            <v>教学科研并重型</v>
          </cell>
          <cell r="N180" t="str">
            <v>法学院</v>
          </cell>
          <cell r="O180" t="str">
            <v>0301法学</v>
          </cell>
        </row>
        <row r="181">
          <cell r="B181" t="str">
            <v>04092163</v>
          </cell>
          <cell r="C181" t="str">
            <v>崔丽</v>
          </cell>
          <cell r="D181" t="str">
            <v>女</v>
          </cell>
          <cell r="E181" t="str">
            <v>汉族</v>
          </cell>
          <cell r="F181">
            <v>29421</v>
          </cell>
          <cell r="G181" t="str">
            <v>中共党员</v>
          </cell>
          <cell r="H181" t="str">
            <v>研究生</v>
          </cell>
          <cell r="I181" t="str">
            <v>博士</v>
          </cell>
          <cell r="J181" t="str">
            <v>中级</v>
          </cell>
          <cell r="K181">
            <v>10</v>
          </cell>
          <cell r="L181" t="str">
            <v>教师技术职务系列</v>
          </cell>
          <cell r="M181" t="str">
            <v>其他</v>
          </cell>
          <cell r="N181" t="str">
            <v>法学院</v>
          </cell>
          <cell r="O181" t="str">
            <v>0301法学</v>
          </cell>
        </row>
        <row r="182">
          <cell r="B182" t="str">
            <v>04000135</v>
          </cell>
          <cell r="C182" t="str">
            <v>单晓华</v>
          </cell>
          <cell r="D182" t="str">
            <v>女</v>
          </cell>
          <cell r="E182" t="str">
            <v>汉族</v>
          </cell>
          <cell r="F182">
            <v>25632</v>
          </cell>
          <cell r="G182" t="str">
            <v>中共党员</v>
          </cell>
          <cell r="H182" t="str">
            <v>研究生</v>
          </cell>
          <cell r="I182" t="str">
            <v>博士</v>
          </cell>
          <cell r="J182" t="str">
            <v>正高级</v>
          </cell>
          <cell r="K182">
            <v>4</v>
          </cell>
          <cell r="L182" t="str">
            <v>教师技术职务系列</v>
          </cell>
          <cell r="M182" t="str">
            <v>科研为主型</v>
          </cell>
          <cell r="N182" t="str">
            <v>法学院</v>
          </cell>
          <cell r="O182" t="str">
            <v>0301法学</v>
          </cell>
        </row>
        <row r="183">
          <cell r="B183" t="str">
            <v>04091341</v>
          </cell>
          <cell r="C183" t="str">
            <v>董琳</v>
          </cell>
          <cell r="D183" t="str">
            <v>女</v>
          </cell>
          <cell r="E183" t="str">
            <v>汉族</v>
          </cell>
          <cell r="F183">
            <v>28659</v>
          </cell>
          <cell r="G183" t="str">
            <v>中共党员</v>
          </cell>
          <cell r="H183" t="str">
            <v>研究生</v>
          </cell>
          <cell r="I183" t="str">
            <v>硕士</v>
          </cell>
          <cell r="J183" t="str">
            <v>副高级</v>
          </cell>
          <cell r="K183">
            <v>7</v>
          </cell>
          <cell r="L183" t="str">
            <v>教师技术职务系列</v>
          </cell>
          <cell r="M183" t="str">
            <v>教学科研并重型</v>
          </cell>
          <cell r="N183" t="str">
            <v>法学院</v>
          </cell>
          <cell r="O183" t="str">
            <v>0301法学</v>
          </cell>
        </row>
        <row r="184">
          <cell r="B184" t="str">
            <v>04092238</v>
          </cell>
          <cell r="C184" t="str">
            <v>杜换涛</v>
          </cell>
          <cell r="D184" t="str">
            <v>男</v>
          </cell>
          <cell r="E184" t="str">
            <v>汉族</v>
          </cell>
          <cell r="F184">
            <v>29168</v>
          </cell>
          <cell r="G184" t="str">
            <v>中共党员</v>
          </cell>
          <cell r="H184" t="str">
            <v>研究生</v>
          </cell>
          <cell r="I184" t="str">
            <v>博士</v>
          </cell>
          <cell r="J184" t="str">
            <v>副高级</v>
          </cell>
          <cell r="K184">
            <v>7</v>
          </cell>
          <cell r="L184" t="str">
            <v>教师技术职务系列</v>
          </cell>
          <cell r="M184" t="str">
            <v>科研为主型</v>
          </cell>
          <cell r="N184" t="str">
            <v>法学院</v>
          </cell>
          <cell r="O184" t="str">
            <v>0301法学</v>
          </cell>
        </row>
        <row r="185">
          <cell r="B185" t="str">
            <v>03091204</v>
          </cell>
          <cell r="C185" t="str">
            <v>方芳</v>
          </cell>
          <cell r="D185" t="str">
            <v>女</v>
          </cell>
          <cell r="E185" t="str">
            <v>汉族</v>
          </cell>
          <cell r="F185">
            <v>29445</v>
          </cell>
          <cell r="G185" t="str">
            <v>中共党员</v>
          </cell>
          <cell r="H185" t="str">
            <v>研究生</v>
          </cell>
          <cell r="I185" t="str">
            <v>硕士</v>
          </cell>
          <cell r="J185" t="str">
            <v>中级</v>
          </cell>
          <cell r="K185">
            <v>10</v>
          </cell>
          <cell r="L185" t="str">
            <v>教师技术职务系列</v>
          </cell>
          <cell r="M185" t="str">
            <v>其他</v>
          </cell>
          <cell r="N185" t="str">
            <v>法学院</v>
          </cell>
          <cell r="O185" t="str">
            <v>0301法学</v>
          </cell>
        </row>
        <row r="186">
          <cell r="B186" t="str">
            <v>04099977</v>
          </cell>
          <cell r="C186" t="str">
            <v>冯学伟</v>
          </cell>
          <cell r="D186" t="str">
            <v>男</v>
          </cell>
          <cell r="E186" t="str">
            <v>汉族</v>
          </cell>
          <cell r="F186">
            <v>29652</v>
          </cell>
          <cell r="G186" t="str">
            <v>群众</v>
          </cell>
          <cell r="H186" t="str">
            <v>研究生</v>
          </cell>
          <cell r="I186" t="str">
            <v>博士</v>
          </cell>
          <cell r="J186" t="str">
            <v>中级</v>
          </cell>
          <cell r="K186">
            <v>10</v>
          </cell>
          <cell r="L186" t="str">
            <v>教师技术职务系列</v>
          </cell>
          <cell r="M186" t="str">
            <v>其他</v>
          </cell>
          <cell r="N186" t="str">
            <v>法学院</v>
          </cell>
          <cell r="O186" t="str">
            <v>0301法学</v>
          </cell>
        </row>
        <row r="187">
          <cell r="B187" t="str">
            <v>04591966</v>
          </cell>
          <cell r="C187" t="str">
            <v>葛俏</v>
          </cell>
          <cell r="D187" t="str">
            <v>女</v>
          </cell>
          <cell r="E187" t="str">
            <v>汉族</v>
          </cell>
          <cell r="F187">
            <v>29928</v>
          </cell>
          <cell r="G187" t="str">
            <v>中共党员</v>
          </cell>
          <cell r="H187" t="str">
            <v>研究生</v>
          </cell>
          <cell r="I187" t="str">
            <v>博士</v>
          </cell>
          <cell r="J187" t="str">
            <v>中级</v>
          </cell>
          <cell r="K187">
            <v>10</v>
          </cell>
          <cell r="L187" t="str">
            <v>教师技术职务系列</v>
          </cell>
          <cell r="M187" t="str">
            <v>其他</v>
          </cell>
          <cell r="N187" t="str">
            <v>法学院</v>
          </cell>
          <cell r="O187" t="str">
            <v>0301法学</v>
          </cell>
        </row>
        <row r="188">
          <cell r="B188" t="str">
            <v>04091792</v>
          </cell>
          <cell r="C188" t="str">
            <v>郭佳宁</v>
          </cell>
          <cell r="D188" t="str">
            <v>女</v>
          </cell>
          <cell r="E188" t="str">
            <v>汉族</v>
          </cell>
          <cell r="F188">
            <v>28753</v>
          </cell>
          <cell r="G188" t="str">
            <v>中共党员</v>
          </cell>
          <cell r="H188" t="str">
            <v>研究生</v>
          </cell>
          <cell r="I188" t="str">
            <v>博士</v>
          </cell>
          <cell r="J188" t="str">
            <v>副高级</v>
          </cell>
          <cell r="K188">
            <v>7</v>
          </cell>
          <cell r="L188" t="str">
            <v>教师技术职务系列</v>
          </cell>
          <cell r="M188" t="str">
            <v>科研为主型</v>
          </cell>
          <cell r="N188" t="str">
            <v>法学院</v>
          </cell>
          <cell r="O188" t="str">
            <v>0301法学</v>
          </cell>
        </row>
        <row r="189">
          <cell r="B189" t="str">
            <v>04090907</v>
          </cell>
          <cell r="C189" t="str">
            <v>郭平</v>
          </cell>
          <cell r="D189" t="str">
            <v>男</v>
          </cell>
          <cell r="E189" t="str">
            <v>汉族</v>
          </cell>
          <cell r="F189">
            <v>28602</v>
          </cell>
          <cell r="G189" t="str">
            <v>民盟盟员</v>
          </cell>
          <cell r="H189" t="str">
            <v>研究生</v>
          </cell>
          <cell r="I189" t="str">
            <v>硕士</v>
          </cell>
          <cell r="J189" t="str">
            <v>副高级</v>
          </cell>
          <cell r="K189">
            <v>7</v>
          </cell>
          <cell r="L189" t="str">
            <v>教师技术职务系列</v>
          </cell>
          <cell r="M189" t="str">
            <v>教学科研并重型</v>
          </cell>
          <cell r="N189" t="str">
            <v>法学院</v>
          </cell>
          <cell r="O189" t="str">
            <v>0301法学</v>
          </cell>
        </row>
        <row r="190">
          <cell r="B190" t="str">
            <v>04590809</v>
          </cell>
          <cell r="C190" t="str">
            <v>郭松珅</v>
          </cell>
          <cell r="D190" t="str">
            <v>男</v>
          </cell>
          <cell r="E190" t="str">
            <v>汉族</v>
          </cell>
          <cell r="F190">
            <v>29126</v>
          </cell>
          <cell r="G190" t="str">
            <v>群众</v>
          </cell>
          <cell r="H190" t="str">
            <v>研究生</v>
          </cell>
          <cell r="I190" t="str">
            <v>硕士</v>
          </cell>
          <cell r="J190" t="str">
            <v>中级</v>
          </cell>
          <cell r="K190">
            <v>8</v>
          </cell>
          <cell r="L190" t="str">
            <v>教师技术职务系列</v>
          </cell>
          <cell r="M190" t="str">
            <v>其他</v>
          </cell>
          <cell r="N190" t="str">
            <v>法学院</v>
          </cell>
          <cell r="O190" t="str">
            <v>0301法学</v>
          </cell>
        </row>
        <row r="191">
          <cell r="B191" t="str">
            <v>04591369</v>
          </cell>
          <cell r="C191" t="str">
            <v>洪东冬</v>
          </cell>
          <cell r="D191" t="str">
            <v>女</v>
          </cell>
          <cell r="E191" t="str">
            <v>汉族</v>
          </cell>
          <cell r="F191">
            <v>28860</v>
          </cell>
          <cell r="G191" t="str">
            <v>中共党员</v>
          </cell>
          <cell r="H191" t="str">
            <v>研究生</v>
          </cell>
          <cell r="I191" t="str">
            <v>硕士</v>
          </cell>
          <cell r="J191" t="str">
            <v>中级</v>
          </cell>
          <cell r="K191">
            <v>10</v>
          </cell>
          <cell r="L191" t="str">
            <v>教师技术职务系列</v>
          </cell>
          <cell r="M191" t="str">
            <v>其他</v>
          </cell>
          <cell r="N191" t="str">
            <v>法学院</v>
          </cell>
          <cell r="O191" t="str">
            <v>0301法学</v>
          </cell>
        </row>
        <row r="192">
          <cell r="B192" t="str">
            <v>04000130</v>
          </cell>
          <cell r="C192" t="str">
            <v>黄卫东</v>
          </cell>
          <cell r="D192" t="str">
            <v>男</v>
          </cell>
          <cell r="E192" t="str">
            <v>汉族</v>
          </cell>
          <cell r="F192">
            <v>22077</v>
          </cell>
          <cell r="G192" t="str">
            <v>中共党员</v>
          </cell>
          <cell r="H192" t="str">
            <v>研究生</v>
          </cell>
          <cell r="I192" t="str">
            <v>硕士</v>
          </cell>
          <cell r="J192" t="str">
            <v>副高级</v>
          </cell>
          <cell r="K192">
            <v>6</v>
          </cell>
          <cell r="L192" t="str">
            <v>教师技术职务系列</v>
          </cell>
          <cell r="M192" t="str">
            <v>教学科研并重型</v>
          </cell>
          <cell r="N192" t="str">
            <v>法学院</v>
          </cell>
          <cell r="O192" t="str">
            <v>0301法学</v>
          </cell>
        </row>
        <row r="193">
          <cell r="B193" t="str">
            <v>04099976</v>
          </cell>
          <cell r="C193" t="str">
            <v>霍存福</v>
          </cell>
          <cell r="D193" t="str">
            <v>男</v>
          </cell>
          <cell r="E193" t="str">
            <v>汉族</v>
          </cell>
          <cell r="F193">
            <v>21317</v>
          </cell>
          <cell r="G193" t="str">
            <v>中共党员</v>
          </cell>
          <cell r="H193" t="str">
            <v>研究生</v>
          </cell>
          <cell r="I193" t="str">
            <v>博士</v>
          </cell>
          <cell r="J193" t="str">
            <v>正高级</v>
          </cell>
          <cell r="K193">
            <v>2</v>
          </cell>
          <cell r="L193" t="str">
            <v>教师技术职务系列</v>
          </cell>
          <cell r="M193" t="str">
            <v>其他</v>
          </cell>
          <cell r="N193" t="str">
            <v>法学院</v>
          </cell>
          <cell r="O193" t="str">
            <v>0301法学</v>
          </cell>
        </row>
        <row r="194">
          <cell r="B194" t="str">
            <v>04090905</v>
          </cell>
          <cell r="C194" t="str">
            <v>姜远志</v>
          </cell>
          <cell r="D194" t="str">
            <v>男</v>
          </cell>
          <cell r="E194" t="str">
            <v>汉族</v>
          </cell>
          <cell r="F194">
            <v>28712</v>
          </cell>
          <cell r="G194" t="str">
            <v>中共党员</v>
          </cell>
          <cell r="H194" t="str">
            <v>研究生</v>
          </cell>
          <cell r="I194" t="str">
            <v>硕士</v>
          </cell>
          <cell r="J194" t="str">
            <v>中级</v>
          </cell>
          <cell r="K194">
            <v>9</v>
          </cell>
          <cell r="L194" t="str">
            <v>教师技术职务系列</v>
          </cell>
          <cell r="M194" t="str">
            <v>其他</v>
          </cell>
          <cell r="N194" t="str">
            <v>法学院</v>
          </cell>
          <cell r="O194" t="str">
            <v>0301法学</v>
          </cell>
        </row>
        <row r="195">
          <cell r="B195" t="str">
            <v>04001399</v>
          </cell>
          <cell r="C195" t="str">
            <v>金星</v>
          </cell>
          <cell r="D195" t="str">
            <v>男</v>
          </cell>
          <cell r="E195" t="str">
            <v>汉族</v>
          </cell>
          <cell r="F195">
            <v>27409</v>
          </cell>
          <cell r="G195" t="str">
            <v>中共党员</v>
          </cell>
          <cell r="H195" t="str">
            <v>研究生</v>
          </cell>
          <cell r="I195" t="str">
            <v>博士</v>
          </cell>
          <cell r="J195" t="str">
            <v>副高级</v>
          </cell>
          <cell r="K195">
            <v>7</v>
          </cell>
          <cell r="L195" t="str">
            <v>教师技术职务系列</v>
          </cell>
          <cell r="M195" t="str">
            <v>教学科研并重型</v>
          </cell>
          <cell r="N195" t="str">
            <v>法学院</v>
          </cell>
          <cell r="O195" t="str">
            <v>0301法学</v>
          </cell>
        </row>
        <row r="196">
          <cell r="B196" t="str">
            <v>04092170</v>
          </cell>
          <cell r="C196" t="str">
            <v>李迪昕</v>
          </cell>
          <cell r="D196" t="str">
            <v>女</v>
          </cell>
          <cell r="E196" t="str">
            <v>汉族</v>
          </cell>
          <cell r="F196">
            <v>30826</v>
          </cell>
          <cell r="G196" t="str">
            <v>中共党员</v>
          </cell>
          <cell r="H196" t="str">
            <v>研究生</v>
          </cell>
          <cell r="I196" t="str">
            <v>博士</v>
          </cell>
          <cell r="J196" t="str">
            <v>中级</v>
          </cell>
          <cell r="K196">
            <v>10</v>
          </cell>
          <cell r="L196" t="str">
            <v>教师技术职务系列</v>
          </cell>
          <cell r="M196" t="str">
            <v>其他</v>
          </cell>
          <cell r="N196" t="str">
            <v>法学院</v>
          </cell>
          <cell r="O196" t="str">
            <v>0301法学</v>
          </cell>
        </row>
        <row r="197">
          <cell r="B197" t="str">
            <v>04591967</v>
          </cell>
          <cell r="C197" t="str">
            <v>李冬</v>
          </cell>
          <cell r="D197" t="str">
            <v>女</v>
          </cell>
          <cell r="E197" t="str">
            <v>汉族</v>
          </cell>
          <cell r="F197">
            <v>27371</v>
          </cell>
          <cell r="G197" t="str">
            <v>中共党员</v>
          </cell>
          <cell r="H197" t="str">
            <v>研究生</v>
          </cell>
          <cell r="I197" t="str">
            <v>博士</v>
          </cell>
          <cell r="J197" t="str">
            <v>中级</v>
          </cell>
          <cell r="K197">
            <v>10</v>
          </cell>
          <cell r="L197" t="str">
            <v>教师技术职务系列</v>
          </cell>
          <cell r="M197" t="str">
            <v>其他</v>
          </cell>
          <cell r="N197" t="str">
            <v>法学院</v>
          </cell>
          <cell r="O197" t="str">
            <v>0301法学</v>
          </cell>
        </row>
        <row r="198">
          <cell r="B198" t="str">
            <v>04091531</v>
          </cell>
          <cell r="C198" t="str">
            <v>李凤梅</v>
          </cell>
          <cell r="D198" t="str">
            <v>女</v>
          </cell>
          <cell r="E198" t="str">
            <v>汉族</v>
          </cell>
          <cell r="F198">
            <v>27092</v>
          </cell>
          <cell r="G198" t="str">
            <v>中共党员</v>
          </cell>
          <cell r="H198" t="str">
            <v>研究生</v>
          </cell>
          <cell r="I198" t="str">
            <v>博士</v>
          </cell>
          <cell r="J198" t="str">
            <v>正高级</v>
          </cell>
          <cell r="K198">
            <v>4</v>
          </cell>
          <cell r="L198" t="str">
            <v>教师技术职务系列</v>
          </cell>
          <cell r="M198" t="str">
            <v>教学科研并重型</v>
          </cell>
          <cell r="N198" t="str">
            <v>法学院</v>
          </cell>
          <cell r="O198" t="str">
            <v>0301法学</v>
          </cell>
        </row>
        <row r="199">
          <cell r="B199" t="str">
            <v>04501375</v>
          </cell>
          <cell r="C199" t="str">
            <v>李青</v>
          </cell>
          <cell r="D199" t="str">
            <v>男</v>
          </cell>
          <cell r="E199" t="str">
            <v>汉族</v>
          </cell>
          <cell r="F199">
            <v>26805</v>
          </cell>
          <cell r="G199" t="str">
            <v>中共党员</v>
          </cell>
          <cell r="H199" t="str">
            <v>研究生</v>
          </cell>
          <cell r="I199" t="str">
            <v>博士</v>
          </cell>
          <cell r="J199" t="str">
            <v>副高级</v>
          </cell>
          <cell r="K199">
            <v>6</v>
          </cell>
          <cell r="L199" t="str">
            <v>教师技术职务系列</v>
          </cell>
          <cell r="M199" t="str">
            <v>教学科研并重型</v>
          </cell>
          <cell r="N199" t="str">
            <v>法学院</v>
          </cell>
          <cell r="O199" t="str">
            <v>0301法学</v>
          </cell>
        </row>
        <row r="200">
          <cell r="B200" t="str">
            <v>04591368</v>
          </cell>
          <cell r="C200" t="str">
            <v>李晴</v>
          </cell>
          <cell r="D200" t="str">
            <v>女</v>
          </cell>
          <cell r="E200" t="str">
            <v>汉族</v>
          </cell>
          <cell r="F200">
            <v>29884</v>
          </cell>
          <cell r="G200" t="str">
            <v>中共党员</v>
          </cell>
          <cell r="H200" t="str">
            <v>研究生</v>
          </cell>
          <cell r="I200" t="str">
            <v>硕士</v>
          </cell>
          <cell r="J200" t="str">
            <v>中级</v>
          </cell>
          <cell r="K200">
            <v>10</v>
          </cell>
          <cell r="L200" t="str">
            <v>教师技术职务系列</v>
          </cell>
          <cell r="M200" t="str">
            <v>其他</v>
          </cell>
          <cell r="N200" t="str">
            <v>法学院</v>
          </cell>
          <cell r="O200" t="str">
            <v>0301法学</v>
          </cell>
        </row>
        <row r="201">
          <cell r="B201" t="str">
            <v>04091963</v>
          </cell>
          <cell r="C201" t="str">
            <v>李晓霖</v>
          </cell>
          <cell r="D201" t="str">
            <v>女</v>
          </cell>
          <cell r="E201" t="str">
            <v>汉族</v>
          </cell>
          <cell r="F201">
            <v>26246</v>
          </cell>
          <cell r="G201" t="str">
            <v>中共党员</v>
          </cell>
          <cell r="H201" t="str">
            <v>研究生</v>
          </cell>
          <cell r="I201" t="str">
            <v>博士</v>
          </cell>
          <cell r="J201" t="str">
            <v>副高级</v>
          </cell>
          <cell r="K201">
            <v>7</v>
          </cell>
          <cell r="L201" t="str">
            <v>教师技术职务系列</v>
          </cell>
          <cell r="M201" t="str">
            <v>教学科研并重型</v>
          </cell>
          <cell r="N201" t="str">
            <v>法学院</v>
          </cell>
          <cell r="O201" t="str">
            <v>0301法学</v>
          </cell>
        </row>
        <row r="202">
          <cell r="B202" t="str">
            <v>04591285</v>
          </cell>
          <cell r="C202" t="str">
            <v>栗峥</v>
          </cell>
          <cell r="D202" t="str">
            <v>女</v>
          </cell>
          <cell r="E202" t="str">
            <v>汉族</v>
          </cell>
          <cell r="F202">
            <v>29471</v>
          </cell>
          <cell r="G202" t="str">
            <v>民盟盟员</v>
          </cell>
          <cell r="H202" t="str">
            <v>研究生</v>
          </cell>
          <cell r="I202" t="str">
            <v>硕士</v>
          </cell>
          <cell r="J202" t="str">
            <v>中级</v>
          </cell>
          <cell r="K202">
            <v>9</v>
          </cell>
          <cell r="L202" t="str">
            <v>教师技术职务系列</v>
          </cell>
          <cell r="M202" t="str">
            <v>其他</v>
          </cell>
          <cell r="N202" t="str">
            <v>法学院</v>
          </cell>
          <cell r="O202" t="str">
            <v>0301法学</v>
          </cell>
        </row>
        <row r="203">
          <cell r="B203" t="str">
            <v>04590909</v>
          </cell>
          <cell r="C203" t="str">
            <v>刘宝宇</v>
          </cell>
          <cell r="D203" t="str">
            <v>女</v>
          </cell>
          <cell r="E203" t="str">
            <v>汉族</v>
          </cell>
          <cell r="F203">
            <v>28346</v>
          </cell>
          <cell r="G203" t="str">
            <v>中共党员</v>
          </cell>
          <cell r="H203" t="str">
            <v>研究生</v>
          </cell>
          <cell r="I203" t="str">
            <v>硕士</v>
          </cell>
          <cell r="J203" t="str">
            <v>中级</v>
          </cell>
          <cell r="K203">
            <v>9</v>
          </cell>
          <cell r="L203" t="str">
            <v>教师技术职务系列</v>
          </cell>
          <cell r="M203" t="str">
            <v>其他</v>
          </cell>
          <cell r="N203" t="str">
            <v>法学院</v>
          </cell>
          <cell r="O203" t="str">
            <v>0301法学</v>
          </cell>
        </row>
        <row r="204">
          <cell r="B204" t="str">
            <v>04092213</v>
          </cell>
          <cell r="C204" t="str">
            <v>马乐</v>
          </cell>
          <cell r="D204" t="str">
            <v>男</v>
          </cell>
          <cell r="E204" t="str">
            <v>汉族</v>
          </cell>
          <cell r="F204">
            <v>30945</v>
          </cell>
          <cell r="G204" t="str">
            <v>群众</v>
          </cell>
          <cell r="H204" t="str">
            <v>研究生</v>
          </cell>
          <cell r="I204" t="str">
            <v>博士</v>
          </cell>
          <cell r="J204" t="str">
            <v>副高级</v>
          </cell>
          <cell r="K204">
            <v>7</v>
          </cell>
          <cell r="L204" t="str">
            <v>教师技术职务系列</v>
          </cell>
          <cell r="M204" t="str">
            <v>科研为主型</v>
          </cell>
          <cell r="N204" t="str">
            <v>法学院</v>
          </cell>
          <cell r="O204" t="str">
            <v>0301法学</v>
          </cell>
        </row>
        <row r="205">
          <cell r="B205" t="str">
            <v>01491462</v>
          </cell>
          <cell r="C205" t="str">
            <v>明月</v>
          </cell>
          <cell r="D205" t="str">
            <v>女</v>
          </cell>
          <cell r="E205" t="str">
            <v>汉族</v>
          </cell>
          <cell r="F205">
            <v>29299</v>
          </cell>
          <cell r="G205" t="str">
            <v>中共党员</v>
          </cell>
          <cell r="H205" t="str">
            <v>研究生</v>
          </cell>
          <cell r="I205" t="str">
            <v>硕士</v>
          </cell>
          <cell r="J205" t="str">
            <v>中级</v>
          </cell>
          <cell r="K205">
            <v>10</v>
          </cell>
          <cell r="L205" t="str">
            <v>教师技术职务系列</v>
          </cell>
          <cell r="M205" t="str">
            <v>其他</v>
          </cell>
          <cell r="N205" t="str">
            <v>法学院</v>
          </cell>
          <cell r="O205" t="str">
            <v>0301法学</v>
          </cell>
        </row>
        <row r="206">
          <cell r="B206" t="str">
            <v>04092211</v>
          </cell>
          <cell r="C206" t="str">
            <v>任懿</v>
          </cell>
          <cell r="D206" t="str">
            <v>女</v>
          </cell>
          <cell r="E206" t="str">
            <v>汉族</v>
          </cell>
          <cell r="F206">
            <v>30524</v>
          </cell>
          <cell r="G206" t="str">
            <v>群众</v>
          </cell>
          <cell r="H206" t="str">
            <v>研究生</v>
          </cell>
          <cell r="I206" t="str">
            <v>博士</v>
          </cell>
          <cell r="J206" t="str">
            <v>中级</v>
          </cell>
          <cell r="K206">
            <v>10</v>
          </cell>
          <cell r="L206" t="str">
            <v>教师技术职务系列</v>
          </cell>
          <cell r="M206" t="str">
            <v>其他</v>
          </cell>
          <cell r="N206" t="str">
            <v>法学院</v>
          </cell>
          <cell r="O206" t="str">
            <v>0301法学</v>
          </cell>
        </row>
        <row r="207">
          <cell r="B207" t="str">
            <v>04090084</v>
          </cell>
          <cell r="C207" t="str">
            <v>宋东明</v>
          </cell>
          <cell r="D207" t="str">
            <v>男</v>
          </cell>
          <cell r="E207" t="str">
            <v>汉族</v>
          </cell>
          <cell r="F207">
            <v>27987</v>
          </cell>
          <cell r="G207" t="str">
            <v>中共党员</v>
          </cell>
          <cell r="H207" t="str">
            <v>研究生</v>
          </cell>
          <cell r="I207" t="str">
            <v>硕士</v>
          </cell>
          <cell r="J207" t="str">
            <v>副高级</v>
          </cell>
          <cell r="K207">
            <v>7</v>
          </cell>
          <cell r="L207" t="str">
            <v>教师技术职务系列</v>
          </cell>
          <cell r="M207" t="str">
            <v>教学科研并重型</v>
          </cell>
          <cell r="N207" t="str">
            <v>法学院</v>
          </cell>
          <cell r="O207" t="str">
            <v>0301法学</v>
          </cell>
        </row>
        <row r="208">
          <cell r="B208" t="str">
            <v>04001182</v>
          </cell>
          <cell r="C208" t="str">
            <v>宋智慧</v>
          </cell>
          <cell r="D208" t="str">
            <v>女</v>
          </cell>
          <cell r="E208" t="str">
            <v>汉族</v>
          </cell>
          <cell r="F208">
            <v>26832</v>
          </cell>
          <cell r="G208" t="str">
            <v>民革党员</v>
          </cell>
          <cell r="H208" t="str">
            <v>研究生</v>
          </cell>
          <cell r="I208" t="str">
            <v>博士</v>
          </cell>
          <cell r="J208" t="str">
            <v>正高级</v>
          </cell>
          <cell r="K208">
            <v>4</v>
          </cell>
          <cell r="L208" t="str">
            <v>教师技术职务系列</v>
          </cell>
          <cell r="M208" t="str">
            <v>教学科研并重型</v>
          </cell>
          <cell r="N208" t="str">
            <v>法学院</v>
          </cell>
          <cell r="O208" t="str">
            <v>0301法学</v>
          </cell>
        </row>
        <row r="209">
          <cell r="B209" t="str">
            <v>04090072</v>
          </cell>
          <cell r="C209" t="str">
            <v>田鹏辉</v>
          </cell>
          <cell r="D209" t="str">
            <v>男</v>
          </cell>
          <cell r="E209" t="str">
            <v>汉族</v>
          </cell>
          <cell r="F209">
            <v>25675</v>
          </cell>
          <cell r="G209" t="str">
            <v>中共党员</v>
          </cell>
          <cell r="H209" t="str">
            <v>研究生</v>
          </cell>
          <cell r="I209" t="str">
            <v>博士</v>
          </cell>
          <cell r="J209" t="str">
            <v>正高级</v>
          </cell>
          <cell r="K209">
            <v>4</v>
          </cell>
          <cell r="L209" t="str">
            <v>教师技术职务系列</v>
          </cell>
          <cell r="M209" t="str">
            <v>教学科研并重型</v>
          </cell>
          <cell r="N209" t="str">
            <v>法学院</v>
          </cell>
          <cell r="O209" t="str">
            <v>0301法学</v>
          </cell>
        </row>
        <row r="210">
          <cell r="B210" t="str">
            <v>04091387</v>
          </cell>
          <cell r="C210" t="str">
            <v>佟金玲</v>
          </cell>
          <cell r="D210" t="str">
            <v>女</v>
          </cell>
          <cell r="E210" t="str">
            <v>汉族</v>
          </cell>
          <cell r="F210">
            <v>29528</v>
          </cell>
          <cell r="G210" t="str">
            <v>民盟盟员</v>
          </cell>
          <cell r="H210" t="str">
            <v>研究生</v>
          </cell>
          <cell r="I210" t="str">
            <v>博士</v>
          </cell>
          <cell r="J210" t="str">
            <v>中级</v>
          </cell>
          <cell r="K210">
            <v>9</v>
          </cell>
          <cell r="L210" t="str">
            <v>教师技术职务系列</v>
          </cell>
          <cell r="M210" t="str">
            <v>其他</v>
          </cell>
          <cell r="N210" t="str">
            <v>法学院</v>
          </cell>
          <cell r="O210" t="str">
            <v>0301法学</v>
          </cell>
        </row>
        <row r="211">
          <cell r="B211" t="str">
            <v>00990948</v>
          </cell>
          <cell r="C211" t="str">
            <v>汪岳</v>
          </cell>
          <cell r="D211" t="str">
            <v>男</v>
          </cell>
          <cell r="E211" t="str">
            <v>汉族</v>
          </cell>
          <cell r="F211">
            <v>29874</v>
          </cell>
          <cell r="G211" t="str">
            <v>中共党员</v>
          </cell>
          <cell r="H211" t="str">
            <v>研究生</v>
          </cell>
          <cell r="I211" t="str">
            <v>硕士</v>
          </cell>
          <cell r="J211" t="str">
            <v>中级</v>
          </cell>
          <cell r="K211">
            <v>10</v>
          </cell>
          <cell r="L211" t="str">
            <v>教师技术职务系列</v>
          </cell>
          <cell r="M211" t="str">
            <v>其他</v>
          </cell>
          <cell r="N211" t="str">
            <v>法学院</v>
          </cell>
          <cell r="O211" t="str">
            <v>0301法学</v>
          </cell>
        </row>
        <row r="212">
          <cell r="B212" t="str">
            <v>04090609</v>
          </cell>
          <cell r="C212" t="str">
            <v>王彬</v>
          </cell>
          <cell r="D212" t="str">
            <v>女</v>
          </cell>
          <cell r="E212" t="str">
            <v>汉族</v>
          </cell>
          <cell r="F212">
            <v>27647</v>
          </cell>
          <cell r="G212" t="str">
            <v>民建会员</v>
          </cell>
          <cell r="H212" t="str">
            <v>研究生</v>
          </cell>
          <cell r="I212" t="str">
            <v>硕士</v>
          </cell>
          <cell r="J212" t="str">
            <v>副高级</v>
          </cell>
          <cell r="K212">
            <v>7</v>
          </cell>
          <cell r="L212" t="str">
            <v>教师技术职务系列</v>
          </cell>
          <cell r="M212" t="str">
            <v>教学科研并重型</v>
          </cell>
          <cell r="N212" t="str">
            <v>法学院</v>
          </cell>
          <cell r="O212" t="str">
            <v>0301法学</v>
          </cell>
        </row>
        <row r="213">
          <cell r="B213" t="str">
            <v>04091874</v>
          </cell>
          <cell r="C213" t="str">
            <v>王晓</v>
          </cell>
          <cell r="D213" t="str">
            <v>女</v>
          </cell>
          <cell r="E213" t="str">
            <v>汉族</v>
          </cell>
          <cell r="F213">
            <v>29582</v>
          </cell>
          <cell r="G213" t="str">
            <v>致公党员</v>
          </cell>
          <cell r="H213" t="str">
            <v>研究生</v>
          </cell>
          <cell r="I213" t="str">
            <v>博士</v>
          </cell>
          <cell r="J213" t="str">
            <v>副高级</v>
          </cell>
          <cell r="K213">
            <v>7</v>
          </cell>
          <cell r="L213" t="str">
            <v>教师技术职务系列</v>
          </cell>
          <cell r="M213" t="str">
            <v>教学科研并重型</v>
          </cell>
          <cell r="N213" t="str">
            <v>法学院</v>
          </cell>
          <cell r="O213" t="str">
            <v>0301法学</v>
          </cell>
        </row>
        <row r="214">
          <cell r="B214" t="str">
            <v>04001329</v>
          </cell>
          <cell r="C214" t="str">
            <v>王旭伟</v>
          </cell>
          <cell r="D214" t="str">
            <v>男</v>
          </cell>
          <cell r="E214" t="str">
            <v>汉族</v>
          </cell>
          <cell r="F214">
            <v>26810</v>
          </cell>
          <cell r="G214" t="str">
            <v>中共党员</v>
          </cell>
          <cell r="H214" t="str">
            <v>研究生</v>
          </cell>
          <cell r="I214" t="str">
            <v>博士</v>
          </cell>
          <cell r="J214" t="str">
            <v>副高级</v>
          </cell>
          <cell r="K214">
            <v>6</v>
          </cell>
          <cell r="L214" t="str">
            <v>教师技术职务系列</v>
          </cell>
          <cell r="M214" t="str">
            <v>教学科研并重型</v>
          </cell>
          <cell r="N214" t="str">
            <v>法学院</v>
          </cell>
          <cell r="O214" t="str">
            <v>0301法学</v>
          </cell>
        </row>
        <row r="215">
          <cell r="B215" t="str">
            <v>04091193</v>
          </cell>
          <cell r="C215" t="str">
            <v>武航宇</v>
          </cell>
          <cell r="D215" t="str">
            <v>男</v>
          </cell>
          <cell r="E215" t="str">
            <v>汉族</v>
          </cell>
          <cell r="F215">
            <v>28784</v>
          </cell>
          <cell r="G215" t="str">
            <v>中共党员</v>
          </cell>
          <cell r="H215" t="str">
            <v>研究生</v>
          </cell>
          <cell r="I215" t="str">
            <v>博士</v>
          </cell>
          <cell r="J215" t="str">
            <v>副高级</v>
          </cell>
          <cell r="K215">
            <v>7</v>
          </cell>
          <cell r="L215" t="str">
            <v>教师技术职务系列</v>
          </cell>
          <cell r="M215" t="str">
            <v>教学科研并重型</v>
          </cell>
          <cell r="N215" t="str">
            <v>法学院</v>
          </cell>
          <cell r="O215" t="str">
            <v>0301法学</v>
          </cell>
        </row>
        <row r="216">
          <cell r="B216" t="str">
            <v>04091386</v>
          </cell>
          <cell r="C216" t="str">
            <v>夏婷婷</v>
          </cell>
          <cell r="D216" t="str">
            <v>女</v>
          </cell>
          <cell r="E216" t="str">
            <v>汉族</v>
          </cell>
          <cell r="F216">
            <v>29635</v>
          </cell>
          <cell r="G216" t="str">
            <v>中共党员</v>
          </cell>
          <cell r="H216" t="str">
            <v>研究生</v>
          </cell>
          <cell r="I216" t="str">
            <v>博士</v>
          </cell>
          <cell r="J216" t="str">
            <v>副高级</v>
          </cell>
          <cell r="K216">
            <v>7</v>
          </cell>
          <cell r="L216" t="str">
            <v>教师技术职务系列</v>
          </cell>
          <cell r="M216" t="str">
            <v>教学科研并重型</v>
          </cell>
          <cell r="N216" t="str">
            <v>法学院</v>
          </cell>
          <cell r="O216" t="str">
            <v>0301法学</v>
          </cell>
        </row>
        <row r="217">
          <cell r="B217" t="str">
            <v>04090744</v>
          </cell>
          <cell r="C217" t="str">
            <v>邢宝东</v>
          </cell>
          <cell r="D217" t="str">
            <v>男</v>
          </cell>
          <cell r="E217" t="str">
            <v>汉族</v>
          </cell>
          <cell r="F217">
            <v>25259</v>
          </cell>
          <cell r="G217" t="str">
            <v>群众</v>
          </cell>
          <cell r="H217" t="str">
            <v>研究生</v>
          </cell>
          <cell r="I217" t="str">
            <v>硕士</v>
          </cell>
          <cell r="J217" t="str">
            <v>副高级</v>
          </cell>
          <cell r="K217">
            <v>7</v>
          </cell>
          <cell r="L217" t="str">
            <v>教师技术职务系列</v>
          </cell>
          <cell r="M217" t="str">
            <v>教学科研并重型</v>
          </cell>
          <cell r="N217" t="str">
            <v>法学院</v>
          </cell>
          <cell r="O217" t="str">
            <v>0301法学</v>
          </cell>
        </row>
        <row r="218">
          <cell r="B218" t="str">
            <v>04090997</v>
          </cell>
          <cell r="C218" t="str">
            <v>徐海静</v>
          </cell>
          <cell r="D218" t="str">
            <v>女</v>
          </cell>
          <cell r="E218" t="str">
            <v>汉族</v>
          </cell>
          <cell r="F218">
            <v>29259</v>
          </cell>
          <cell r="G218" t="str">
            <v>中共党员</v>
          </cell>
          <cell r="H218" t="str">
            <v>研究生</v>
          </cell>
          <cell r="I218" t="str">
            <v>博士</v>
          </cell>
          <cell r="J218" t="str">
            <v>中级</v>
          </cell>
          <cell r="K218">
            <v>10</v>
          </cell>
          <cell r="L218" t="str">
            <v>教师技术职务系列</v>
          </cell>
          <cell r="M218" t="str">
            <v>其他</v>
          </cell>
          <cell r="N218" t="str">
            <v>法学院</v>
          </cell>
          <cell r="O218" t="str">
            <v>0301法学</v>
          </cell>
        </row>
        <row r="219">
          <cell r="B219" t="str">
            <v>04591848</v>
          </cell>
          <cell r="C219" t="str">
            <v>阎其华</v>
          </cell>
          <cell r="D219" t="str">
            <v>女</v>
          </cell>
          <cell r="E219" t="str">
            <v>汉族</v>
          </cell>
          <cell r="F219">
            <v>29962</v>
          </cell>
          <cell r="G219" t="str">
            <v>中共党员</v>
          </cell>
          <cell r="H219" t="str">
            <v>研究生</v>
          </cell>
          <cell r="I219" t="str">
            <v>博士</v>
          </cell>
          <cell r="J219" t="str">
            <v>中级</v>
          </cell>
          <cell r="K219">
            <v>10</v>
          </cell>
          <cell r="L219" t="str">
            <v>教师技术职务系列</v>
          </cell>
          <cell r="M219" t="str">
            <v>其他</v>
          </cell>
          <cell r="N219" t="str">
            <v>法学院</v>
          </cell>
          <cell r="O219" t="str">
            <v>0301法学</v>
          </cell>
        </row>
        <row r="220">
          <cell r="B220" t="str">
            <v>04001181</v>
          </cell>
          <cell r="C220" t="str">
            <v>杨彬</v>
          </cell>
          <cell r="D220" t="str">
            <v>女</v>
          </cell>
          <cell r="E220" t="str">
            <v>汉族</v>
          </cell>
          <cell r="F220">
            <v>26703</v>
          </cell>
          <cell r="G220" t="str">
            <v>中共党员</v>
          </cell>
          <cell r="H220" t="str">
            <v>研究生</v>
          </cell>
          <cell r="I220" t="str">
            <v>博士</v>
          </cell>
          <cell r="J220" t="str">
            <v>副高级</v>
          </cell>
          <cell r="K220">
            <v>6</v>
          </cell>
          <cell r="L220" t="str">
            <v>教师技术职务系列</v>
          </cell>
          <cell r="M220" t="str">
            <v>教学为主型</v>
          </cell>
          <cell r="N220" t="str">
            <v>法学院</v>
          </cell>
          <cell r="O220" t="str">
            <v>0301法学</v>
          </cell>
        </row>
        <row r="221">
          <cell r="B221" t="str">
            <v>04090908</v>
          </cell>
          <cell r="C221" t="str">
            <v>杨海瑶</v>
          </cell>
          <cell r="D221" t="str">
            <v>女</v>
          </cell>
          <cell r="E221" t="str">
            <v>汉族</v>
          </cell>
          <cell r="F221">
            <v>28783</v>
          </cell>
          <cell r="G221" t="str">
            <v>中共党员</v>
          </cell>
          <cell r="H221" t="str">
            <v>研究生</v>
          </cell>
          <cell r="I221" t="str">
            <v>硕士</v>
          </cell>
          <cell r="J221" t="str">
            <v>副高级</v>
          </cell>
          <cell r="K221">
            <v>7</v>
          </cell>
          <cell r="L221" t="str">
            <v>教师技术职务系列</v>
          </cell>
          <cell r="M221" t="str">
            <v>教学科研并重型</v>
          </cell>
          <cell r="N221" t="str">
            <v>法学院</v>
          </cell>
          <cell r="O221" t="str">
            <v>0301法学</v>
          </cell>
        </row>
        <row r="222">
          <cell r="B222" t="str">
            <v>04092189</v>
          </cell>
          <cell r="C222" t="str">
            <v>杨利雅</v>
          </cell>
          <cell r="D222" t="str">
            <v>女</v>
          </cell>
          <cell r="E222" t="str">
            <v>汉族</v>
          </cell>
          <cell r="F222">
            <v>26814</v>
          </cell>
          <cell r="G222" t="str">
            <v>中共党员</v>
          </cell>
          <cell r="H222" t="str">
            <v>研究生</v>
          </cell>
          <cell r="I222" t="str">
            <v>博士</v>
          </cell>
          <cell r="J222" t="str">
            <v>正高级</v>
          </cell>
          <cell r="K222">
            <v>4</v>
          </cell>
          <cell r="L222" t="str">
            <v>教师技术职务系列</v>
          </cell>
          <cell r="M222" t="str">
            <v>教学科研并重型</v>
          </cell>
          <cell r="N222" t="str">
            <v>法学院</v>
          </cell>
          <cell r="O222" t="str">
            <v>0301法学</v>
          </cell>
        </row>
        <row r="223">
          <cell r="B223" t="str">
            <v>04090906</v>
          </cell>
          <cell r="C223" t="str">
            <v>杨阳</v>
          </cell>
          <cell r="D223" t="str">
            <v>女</v>
          </cell>
          <cell r="E223" t="str">
            <v>汉族</v>
          </cell>
          <cell r="F223">
            <v>28769</v>
          </cell>
          <cell r="G223" t="str">
            <v>中共党员</v>
          </cell>
          <cell r="H223" t="str">
            <v>研究生</v>
          </cell>
          <cell r="I223" t="str">
            <v>博士</v>
          </cell>
          <cell r="J223" t="str">
            <v>副高级</v>
          </cell>
          <cell r="K223">
            <v>7</v>
          </cell>
          <cell r="L223" t="str">
            <v>教师技术职务系列</v>
          </cell>
          <cell r="M223" t="str">
            <v>教学科研并重型</v>
          </cell>
          <cell r="N223" t="str">
            <v>法学院</v>
          </cell>
          <cell r="O223" t="str">
            <v>0301法学</v>
          </cell>
        </row>
        <row r="224">
          <cell r="B224" t="str">
            <v>04092240</v>
          </cell>
          <cell r="C224" t="str">
            <v>姚建宗</v>
          </cell>
          <cell r="D224" t="str">
            <v>男</v>
          </cell>
          <cell r="E224" t="str">
            <v>汉族</v>
          </cell>
          <cell r="F224">
            <v>24167</v>
          </cell>
          <cell r="G224" t="str">
            <v>群众</v>
          </cell>
          <cell r="H224" t="str">
            <v>研究生</v>
          </cell>
          <cell r="I224" t="str">
            <v>博士</v>
          </cell>
          <cell r="J224" t="str">
            <v>正高级</v>
          </cell>
          <cell r="K224">
            <v>2</v>
          </cell>
          <cell r="L224" t="str">
            <v>教师技术职务系列</v>
          </cell>
          <cell r="M224" t="str">
            <v>其他</v>
          </cell>
          <cell r="N224" t="str">
            <v>法学院</v>
          </cell>
          <cell r="O224" t="str">
            <v>0301法学</v>
          </cell>
        </row>
        <row r="225">
          <cell r="B225" t="str">
            <v>04092162</v>
          </cell>
          <cell r="C225" t="str">
            <v>张猛</v>
          </cell>
          <cell r="D225" t="str">
            <v>男</v>
          </cell>
          <cell r="E225" t="str">
            <v>汉族</v>
          </cell>
          <cell r="F225">
            <v>29462</v>
          </cell>
          <cell r="G225" t="str">
            <v>中共党员</v>
          </cell>
          <cell r="H225" t="str">
            <v>研究生</v>
          </cell>
          <cell r="I225" t="str">
            <v>博士</v>
          </cell>
          <cell r="J225" t="str">
            <v>中级</v>
          </cell>
          <cell r="K225">
            <v>10</v>
          </cell>
          <cell r="L225" t="str">
            <v>教师技术职务系列</v>
          </cell>
          <cell r="M225" t="str">
            <v>其他</v>
          </cell>
          <cell r="N225" t="str">
            <v>法学院</v>
          </cell>
          <cell r="O225" t="str">
            <v>0301法学</v>
          </cell>
        </row>
        <row r="226">
          <cell r="B226" t="str">
            <v>04092212</v>
          </cell>
          <cell r="C226" t="str">
            <v>张田田</v>
          </cell>
          <cell r="D226" t="str">
            <v>女</v>
          </cell>
          <cell r="E226" t="str">
            <v>汉族</v>
          </cell>
          <cell r="F226">
            <v>31729</v>
          </cell>
          <cell r="G226" t="str">
            <v>群众</v>
          </cell>
          <cell r="H226" t="str">
            <v>研究生</v>
          </cell>
          <cell r="I226" t="str">
            <v>博士</v>
          </cell>
          <cell r="J226" t="str">
            <v>中级</v>
          </cell>
          <cell r="K226">
            <v>10</v>
          </cell>
          <cell r="L226" t="str">
            <v>教师技术职务系列</v>
          </cell>
          <cell r="M226" t="str">
            <v>其他</v>
          </cell>
          <cell r="N226" t="str">
            <v>法学院</v>
          </cell>
          <cell r="O226" t="str">
            <v>0301法学</v>
          </cell>
        </row>
        <row r="227">
          <cell r="B227" t="str">
            <v>04091191</v>
          </cell>
          <cell r="C227" t="str">
            <v>张小琳</v>
          </cell>
          <cell r="D227" t="str">
            <v>女</v>
          </cell>
          <cell r="E227" t="str">
            <v>汉族</v>
          </cell>
          <cell r="F227">
            <v>29163</v>
          </cell>
          <cell r="G227" t="str">
            <v>中共党员</v>
          </cell>
          <cell r="H227" t="str">
            <v>研究生</v>
          </cell>
          <cell r="I227" t="str">
            <v>硕士</v>
          </cell>
          <cell r="J227" t="str">
            <v>中级</v>
          </cell>
          <cell r="K227">
            <v>9</v>
          </cell>
          <cell r="L227" t="str">
            <v>教师技术职务系列</v>
          </cell>
          <cell r="M227" t="str">
            <v>其他</v>
          </cell>
          <cell r="N227" t="str">
            <v>法学院</v>
          </cell>
          <cell r="O227" t="str">
            <v>0301法学</v>
          </cell>
        </row>
        <row r="228">
          <cell r="B228" t="str">
            <v>04091729</v>
          </cell>
          <cell r="C228" t="str">
            <v>郑奉日</v>
          </cell>
          <cell r="D228" t="str">
            <v>男</v>
          </cell>
          <cell r="E228" t="str">
            <v>朝鲜族</v>
          </cell>
          <cell r="F228">
            <v>25270</v>
          </cell>
          <cell r="G228" t="str">
            <v>群众</v>
          </cell>
          <cell r="H228" t="str">
            <v>研究生</v>
          </cell>
          <cell r="I228" t="str">
            <v>博士</v>
          </cell>
          <cell r="J228" t="str">
            <v>中级</v>
          </cell>
          <cell r="K228">
            <v>8</v>
          </cell>
          <cell r="L228" t="str">
            <v>教师技术职务系列</v>
          </cell>
          <cell r="M228" t="str">
            <v>其他</v>
          </cell>
          <cell r="N228" t="str">
            <v>法学院</v>
          </cell>
          <cell r="O228" t="str">
            <v>0301法学</v>
          </cell>
        </row>
        <row r="229">
          <cell r="B229" t="str">
            <v>04091489</v>
          </cell>
          <cell r="C229" t="str">
            <v>周海博</v>
          </cell>
          <cell r="D229" t="str">
            <v>男</v>
          </cell>
          <cell r="E229" t="str">
            <v>汉族</v>
          </cell>
          <cell r="F229">
            <v>28925</v>
          </cell>
          <cell r="G229" t="str">
            <v>中共党员</v>
          </cell>
          <cell r="H229" t="str">
            <v>研究生</v>
          </cell>
          <cell r="I229" t="str">
            <v>博士</v>
          </cell>
          <cell r="J229" t="str">
            <v>副高级</v>
          </cell>
          <cell r="K229">
            <v>7</v>
          </cell>
          <cell r="L229" t="str">
            <v>教师技术职务系列</v>
          </cell>
          <cell r="M229" t="str">
            <v>教学科研并重型</v>
          </cell>
          <cell r="N229" t="str">
            <v>法学院</v>
          </cell>
          <cell r="O229" t="str">
            <v>0301法学</v>
          </cell>
        </row>
        <row r="230">
          <cell r="B230" t="str">
            <v>04091388</v>
          </cell>
          <cell r="C230" t="str">
            <v>周琳</v>
          </cell>
          <cell r="D230" t="str">
            <v>女</v>
          </cell>
          <cell r="E230" t="str">
            <v>汉族</v>
          </cell>
          <cell r="F230">
            <v>29645</v>
          </cell>
          <cell r="G230" t="str">
            <v>中共党员</v>
          </cell>
          <cell r="H230" t="str">
            <v>研究生</v>
          </cell>
          <cell r="I230" t="str">
            <v>博士</v>
          </cell>
          <cell r="J230" t="str">
            <v>中级</v>
          </cell>
          <cell r="K230">
            <v>10</v>
          </cell>
          <cell r="L230" t="str">
            <v>教师技术职务系列</v>
          </cell>
          <cell r="M230" t="str">
            <v>其他</v>
          </cell>
          <cell r="N230" t="str">
            <v>法学院</v>
          </cell>
          <cell r="O230" t="str">
            <v>0301法学</v>
          </cell>
        </row>
        <row r="231">
          <cell r="B231" t="str">
            <v>08492077</v>
          </cell>
          <cell r="C231" t="str">
            <v>曹成润</v>
          </cell>
          <cell r="D231" t="str">
            <v>男</v>
          </cell>
          <cell r="E231" t="str">
            <v>汉族</v>
          </cell>
          <cell r="F231">
            <v>21111</v>
          </cell>
          <cell r="G231" t="str">
            <v>九三学社</v>
          </cell>
          <cell r="H231" t="str">
            <v>研究生</v>
          </cell>
          <cell r="I231" t="str">
            <v>博士</v>
          </cell>
          <cell r="J231" t="str">
            <v>正高级</v>
          </cell>
          <cell r="K231">
            <v>4</v>
          </cell>
          <cell r="L231" t="str">
            <v>教师技术职务系列</v>
          </cell>
          <cell r="M231" t="str">
            <v>教学科研并重型</v>
          </cell>
          <cell r="N231" t="str">
            <v>古生物学院</v>
          </cell>
          <cell r="O231" t="str">
            <v>0710生物学</v>
          </cell>
        </row>
        <row r="232">
          <cell r="B232" t="str">
            <v>08491348</v>
          </cell>
          <cell r="C232" t="str">
            <v>胡东宇</v>
          </cell>
          <cell r="D232" t="str">
            <v>男</v>
          </cell>
          <cell r="E232" t="str">
            <v>汉族</v>
          </cell>
          <cell r="F232">
            <v>23157</v>
          </cell>
          <cell r="G232" t="str">
            <v>群众</v>
          </cell>
          <cell r="H232" t="str">
            <v>研究生</v>
          </cell>
          <cell r="I232" t="str">
            <v>博士</v>
          </cell>
          <cell r="J232" t="str">
            <v>正高级</v>
          </cell>
          <cell r="K232">
            <v>3</v>
          </cell>
          <cell r="L232" t="str">
            <v>教师技术职务系列</v>
          </cell>
          <cell r="M232" t="str">
            <v>其他</v>
          </cell>
          <cell r="N232" t="str">
            <v>古生物学院</v>
          </cell>
          <cell r="O232" t="str">
            <v>0710生物学</v>
          </cell>
        </row>
        <row r="233">
          <cell r="B233" t="str">
            <v>03090937</v>
          </cell>
          <cell r="C233" t="str">
            <v>李莉</v>
          </cell>
          <cell r="D233" t="str">
            <v>女</v>
          </cell>
          <cell r="E233" t="str">
            <v>汉族</v>
          </cell>
          <cell r="F233">
            <v>28281</v>
          </cell>
          <cell r="G233" t="str">
            <v>中共党员</v>
          </cell>
          <cell r="H233" t="str">
            <v>研究生</v>
          </cell>
          <cell r="I233" t="str">
            <v>博士</v>
          </cell>
          <cell r="J233" t="str">
            <v>副高级</v>
          </cell>
          <cell r="K233">
            <v>7</v>
          </cell>
          <cell r="L233" t="str">
            <v>教师技术职务系列</v>
          </cell>
          <cell r="M233" t="str">
            <v>教学科研并重型</v>
          </cell>
          <cell r="N233" t="str">
            <v>古生物学院</v>
          </cell>
          <cell r="O233" t="str">
            <v>0710生物学</v>
          </cell>
        </row>
        <row r="234">
          <cell r="B234" t="str">
            <v>08491729</v>
          </cell>
          <cell r="C234" t="str">
            <v>刘玉双</v>
          </cell>
          <cell r="D234" t="str">
            <v>女</v>
          </cell>
          <cell r="E234" t="str">
            <v>汉族</v>
          </cell>
          <cell r="F234">
            <v>28103</v>
          </cell>
          <cell r="G234" t="str">
            <v>中共党员</v>
          </cell>
          <cell r="H234" t="str">
            <v>研究生</v>
          </cell>
          <cell r="I234" t="str">
            <v>博士</v>
          </cell>
          <cell r="J234" t="str">
            <v>副高级</v>
          </cell>
          <cell r="K234">
            <v>7</v>
          </cell>
          <cell r="L234" t="str">
            <v>教师技术职务系列</v>
          </cell>
          <cell r="M234" t="str">
            <v>教学科研并重型</v>
          </cell>
          <cell r="N234" t="str">
            <v>古生物学院</v>
          </cell>
          <cell r="O234" t="str">
            <v>0710生物学</v>
          </cell>
        </row>
        <row r="235">
          <cell r="B235" t="str">
            <v>08492214</v>
          </cell>
          <cell r="C235" t="str">
            <v>陆露</v>
          </cell>
          <cell r="D235" t="str">
            <v>女</v>
          </cell>
          <cell r="E235" t="str">
            <v>汉族</v>
          </cell>
          <cell r="F235">
            <v>31245</v>
          </cell>
          <cell r="G235" t="str">
            <v>中共党员</v>
          </cell>
          <cell r="H235" t="str">
            <v>研究生</v>
          </cell>
          <cell r="I235" t="str">
            <v>博士</v>
          </cell>
          <cell r="J235" t="str">
            <v>中级</v>
          </cell>
          <cell r="K235">
            <v>10</v>
          </cell>
          <cell r="L235" t="str">
            <v>教师技术职务系列</v>
          </cell>
          <cell r="M235" t="str">
            <v>其他</v>
          </cell>
          <cell r="N235" t="str">
            <v>古生物学院</v>
          </cell>
          <cell r="O235" t="str">
            <v>0710生物学</v>
          </cell>
        </row>
        <row r="236">
          <cell r="B236" t="str">
            <v>08491483</v>
          </cell>
          <cell r="C236" t="str">
            <v>孙革</v>
          </cell>
          <cell r="D236" t="str">
            <v>男</v>
          </cell>
          <cell r="E236" t="str">
            <v>汉族</v>
          </cell>
          <cell r="F236">
            <v>15965</v>
          </cell>
          <cell r="G236" t="str">
            <v>中共党员</v>
          </cell>
          <cell r="H236" t="str">
            <v>研究生</v>
          </cell>
          <cell r="I236" t="str">
            <v>博士</v>
          </cell>
          <cell r="J236" t="str">
            <v>正高级</v>
          </cell>
          <cell r="K236">
            <v>2</v>
          </cell>
          <cell r="L236" t="str">
            <v>教师技术职务系列</v>
          </cell>
          <cell r="M236" t="str">
            <v>其他</v>
          </cell>
          <cell r="N236" t="str">
            <v>古生物学院</v>
          </cell>
          <cell r="O236" t="str">
            <v>0710生物学</v>
          </cell>
        </row>
        <row r="237">
          <cell r="B237" t="str">
            <v>08492076</v>
          </cell>
          <cell r="C237" t="str">
            <v>田宁</v>
          </cell>
          <cell r="D237" t="str">
            <v>男</v>
          </cell>
          <cell r="E237" t="str">
            <v>汉族</v>
          </cell>
          <cell r="F237">
            <v>30768</v>
          </cell>
          <cell r="G237" t="str">
            <v>中共党员</v>
          </cell>
          <cell r="H237" t="str">
            <v>研究生</v>
          </cell>
          <cell r="I237" t="str">
            <v>博士</v>
          </cell>
          <cell r="J237" t="str">
            <v>中级</v>
          </cell>
          <cell r="K237">
            <v>10</v>
          </cell>
          <cell r="L237" t="str">
            <v>教师技术职务系列</v>
          </cell>
          <cell r="M237" t="str">
            <v>其他</v>
          </cell>
          <cell r="N237" t="str">
            <v>古生物学院</v>
          </cell>
          <cell r="O237" t="str">
            <v>0710生物学</v>
          </cell>
        </row>
        <row r="238">
          <cell r="B238" t="str">
            <v>08492067</v>
          </cell>
          <cell r="C238" t="str">
            <v>杨涛</v>
          </cell>
          <cell r="D238" t="str">
            <v>男</v>
          </cell>
          <cell r="E238" t="str">
            <v>汉族</v>
          </cell>
          <cell r="F238">
            <v>30433</v>
          </cell>
          <cell r="G238" t="str">
            <v>群众</v>
          </cell>
          <cell r="H238" t="str">
            <v>研究生</v>
          </cell>
          <cell r="I238" t="str">
            <v>博士</v>
          </cell>
          <cell r="J238" t="str">
            <v>中级</v>
          </cell>
          <cell r="K238">
            <v>10</v>
          </cell>
          <cell r="L238" t="str">
            <v>教师技术职务系列</v>
          </cell>
          <cell r="M238" t="str">
            <v>其他</v>
          </cell>
          <cell r="N238" t="str">
            <v>古生物学院</v>
          </cell>
          <cell r="O238" t="str">
            <v>0710生物学</v>
          </cell>
        </row>
        <row r="239">
          <cell r="B239" t="str">
            <v>08491928</v>
          </cell>
          <cell r="C239" t="str">
            <v>张宜1</v>
          </cell>
          <cell r="D239" t="str">
            <v>男</v>
          </cell>
          <cell r="E239" t="str">
            <v>汉族</v>
          </cell>
          <cell r="F239">
            <v>23963</v>
          </cell>
          <cell r="G239" t="str">
            <v>群众</v>
          </cell>
          <cell r="H239" t="str">
            <v>研究生</v>
          </cell>
          <cell r="I239" t="str">
            <v>博士</v>
          </cell>
          <cell r="J239" t="str">
            <v>正高级</v>
          </cell>
          <cell r="K239">
            <v>4</v>
          </cell>
          <cell r="L239" t="str">
            <v>教师技术职务系列</v>
          </cell>
          <cell r="M239" t="str">
            <v>教学科研并重型</v>
          </cell>
          <cell r="N239" t="str">
            <v>古生物学院</v>
          </cell>
          <cell r="O239" t="str">
            <v>0710生物学</v>
          </cell>
        </row>
        <row r="240">
          <cell r="B240" t="str">
            <v>08492215</v>
          </cell>
          <cell r="C240" t="str">
            <v>赵明胜</v>
          </cell>
          <cell r="D240" t="str">
            <v>男</v>
          </cell>
          <cell r="E240" t="str">
            <v>汉族</v>
          </cell>
          <cell r="F240">
            <v>29802</v>
          </cell>
          <cell r="G240" t="str">
            <v>中共党员</v>
          </cell>
          <cell r="H240" t="str">
            <v>研究生</v>
          </cell>
          <cell r="I240" t="str">
            <v>博士</v>
          </cell>
          <cell r="J240" t="str">
            <v>中级</v>
          </cell>
          <cell r="K240">
            <v>10</v>
          </cell>
          <cell r="L240" t="str">
            <v>教师技术职务系列</v>
          </cell>
          <cell r="M240" t="str">
            <v>其他</v>
          </cell>
          <cell r="N240" t="str">
            <v>古生物学院</v>
          </cell>
          <cell r="O240" t="str">
            <v>0710生物学</v>
          </cell>
        </row>
        <row r="241">
          <cell r="B241" t="str">
            <v>08492038</v>
          </cell>
          <cell r="C241" t="str">
            <v>赵鑫</v>
          </cell>
          <cell r="D241" t="str">
            <v>男</v>
          </cell>
          <cell r="E241" t="str">
            <v>汉族</v>
          </cell>
          <cell r="F241">
            <v>29221</v>
          </cell>
          <cell r="G241" t="str">
            <v>中共党员</v>
          </cell>
          <cell r="H241">
            <v>0</v>
          </cell>
          <cell r="I241" t="str">
            <v/>
          </cell>
          <cell r="J241" t="str">
            <v>中级</v>
          </cell>
          <cell r="K241">
            <v>10</v>
          </cell>
          <cell r="L241" t="str">
            <v>教师技术职务系列</v>
          </cell>
          <cell r="M241" t="str">
            <v>其他</v>
          </cell>
          <cell r="N241" t="str">
            <v>古生物学院</v>
          </cell>
          <cell r="O241" t="str">
            <v>0710生物学</v>
          </cell>
        </row>
        <row r="242">
          <cell r="B242" t="str">
            <v>08491532</v>
          </cell>
          <cell r="C242" t="str">
            <v>周长付</v>
          </cell>
          <cell r="D242" t="str">
            <v>男</v>
          </cell>
          <cell r="E242" t="str">
            <v>汉族</v>
          </cell>
          <cell r="F242">
            <v>29083</v>
          </cell>
          <cell r="G242" t="str">
            <v>群众</v>
          </cell>
          <cell r="H242" t="str">
            <v>研究生</v>
          </cell>
          <cell r="I242" t="str">
            <v>博士</v>
          </cell>
          <cell r="J242" t="str">
            <v>正高级</v>
          </cell>
          <cell r="K242">
            <v>4</v>
          </cell>
          <cell r="L242" t="str">
            <v>教师技术职务系列</v>
          </cell>
          <cell r="M242" t="str">
            <v>科研为主型</v>
          </cell>
          <cell r="N242" t="str">
            <v>古生物学院</v>
          </cell>
          <cell r="O242" t="str">
            <v>0710生物学</v>
          </cell>
        </row>
        <row r="243">
          <cell r="B243" t="str">
            <v>08492253</v>
          </cell>
          <cell r="C243" t="str">
            <v>梁飞</v>
          </cell>
          <cell r="D243" t="str">
            <v>男</v>
          </cell>
          <cell r="E243" t="str">
            <v>汉族</v>
          </cell>
          <cell r="F243">
            <v>31333</v>
          </cell>
          <cell r="G243" t="str">
            <v>群众</v>
          </cell>
          <cell r="H243" t="str">
            <v>研究生</v>
          </cell>
          <cell r="I243" t="str">
            <v>博士</v>
          </cell>
          <cell r="J243" t="str">
            <v>中级</v>
          </cell>
          <cell r="K243">
            <v>10</v>
          </cell>
          <cell r="L243" t="str">
            <v>教师技术职务系列</v>
          </cell>
          <cell r="M243" t="str">
            <v>其他</v>
          </cell>
          <cell r="N243" t="str">
            <v>古生物学院</v>
          </cell>
          <cell r="O243" t="str">
            <v>0710生物学</v>
          </cell>
        </row>
        <row r="244">
          <cell r="B244" t="str">
            <v>08491051</v>
          </cell>
          <cell r="C244" t="str">
            <v>王丽</v>
          </cell>
          <cell r="D244" t="str">
            <v>女</v>
          </cell>
          <cell r="E244" t="str">
            <v>汉族</v>
          </cell>
          <cell r="F244">
            <v>22456</v>
          </cell>
          <cell r="G244" t="str">
            <v>九三学社</v>
          </cell>
          <cell r="H244">
            <v>0</v>
          </cell>
          <cell r="I244" t="str">
            <v/>
          </cell>
          <cell r="J244" t="str">
            <v>副高级</v>
          </cell>
          <cell r="K244">
            <v>5</v>
          </cell>
          <cell r="L244" t="str">
            <v>教师技术职务系列</v>
          </cell>
          <cell r="M244" t="str">
            <v>教学为主型</v>
          </cell>
          <cell r="N244" t="str">
            <v>古生物学院</v>
          </cell>
          <cell r="O244" t="str">
            <v>0710生物学</v>
          </cell>
        </row>
        <row r="245">
          <cell r="B245" t="str">
            <v>00399974</v>
          </cell>
          <cell r="C245" t="str">
            <v>柏琳</v>
          </cell>
          <cell r="D245" t="str">
            <v>女</v>
          </cell>
          <cell r="E245" t="str">
            <v>汉族</v>
          </cell>
          <cell r="F245">
            <v>27493</v>
          </cell>
          <cell r="G245" t="str">
            <v>中共党员</v>
          </cell>
          <cell r="H245" t="str">
            <v>研究生</v>
          </cell>
          <cell r="I245" t="str">
            <v>硕士</v>
          </cell>
          <cell r="J245" t="str">
            <v>中级</v>
          </cell>
          <cell r="K245">
            <v>8</v>
          </cell>
          <cell r="L245" t="str">
            <v>教师技术职务系列</v>
          </cell>
          <cell r="M245" t="str">
            <v>其他</v>
          </cell>
          <cell r="N245" t="str">
            <v>管理学院</v>
          </cell>
          <cell r="O245" t="str">
            <v>1204公共管理</v>
          </cell>
        </row>
        <row r="246">
          <cell r="B246" t="str">
            <v>00391499</v>
          </cell>
          <cell r="C246" t="str">
            <v>陈国宏</v>
          </cell>
          <cell r="D246" t="str">
            <v>男</v>
          </cell>
          <cell r="E246" t="str">
            <v>汉族</v>
          </cell>
          <cell r="F246">
            <v>25871</v>
          </cell>
          <cell r="G246" t="str">
            <v>民建会员</v>
          </cell>
          <cell r="H246" t="str">
            <v>研究生</v>
          </cell>
          <cell r="I246" t="str">
            <v>博士</v>
          </cell>
          <cell r="J246" t="str">
            <v>副高级</v>
          </cell>
          <cell r="K246">
            <v>7</v>
          </cell>
          <cell r="L246" t="str">
            <v>教师技术职务系列</v>
          </cell>
          <cell r="M246" t="str">
            <v>教学科研并重型</v>
          </cell>
          <cell r="N246" t="str">
            <v>管理学院</v>
          </cell>
          <cell r="O246" t="str">
            <v>1201管理科学与工程(可授管理学、工学学位)</v>
          </cell>
        </row>
        <row r="247">
          <cell r="B247" t="str">
            <v>00300126</v>
          </cell>
          <cell r="C247" t="str">
            <v>陈玉璞</v>
          </cell>
          <cell r="D247" t="str">
            <v>男</v>
          </cell>
          <cell r="E247" t="str">
            <v>汉族</v>
          </cell>
          <cell r="F247">
            <v>21660</v>
          </cell>
          <cell r="G247" t="str">
            <v>中共党员</v>
          </cell>
          <cell r="H247" t="str">
            <v xml:space="preserve">本科生 </v>
          </cell>
          <cell r="I247" t="str">
            <v>学士</v>
          </cell>
          <cell r="J247" t="str">
            <v>副高级</v>
          </cell>
          <cell r="K247">
            <v>5</v>
          </cell>
          <cell r="L247" t="str">
            <v>教师技术职务系列</v>
          </cell>
          <cell r="M247" t="str">
            <v>教学科研并重型</v>
          </cell>
          <cell r="N247" t="str">
            <v>管理学院</v>
          </cell>
          <cell r="O247" t="str">
            <v>1202工商管理</v>
          </cell>
        </row>
        <row r="248">
          <cell r="B248" t="str">
            <v>00990652</v>
          </cell>
          <cell r="C248" t="str">
            <v>董丽晶</v>
          </cell>
          <cell r="D248" t="str">
            <v>女</v>
          </cell>
          <cell r="E248" t="str">
            <v>汉族</v>
          </cell>
          <cell r="F248">
            <v>28562</v>
          </cell>
          <cell r="G248" t="str">
            <v>中共党员</v>
          </cell>
          <cell r="H248" t="str">
            <v>研究生</v>
          </cell>
          <cell r="I248" t="str">
            <v>博士</v>
          </cell>
          <cell r="J248" t="str">
            <v>副高级</v>
          </cell>
          <cell r="K248">
            <v>7</v>
          </cell>
          <cell r="L248" t="str">
            <v>教师技术职务系列</v>
          </cell>
          <cell r="M248" t="str">
            <v>教学科研并重型</v>
          </cell>
          <cell r="N248" t="str">
            <v>管理学院</v>
          </cell>
          <cell r="O248" t="str">
            <v>1204公共管理</v>
          </cell>
        </row>
        <row r="249">
          <cell r="B249" t="str">
            <v>00391957</v>
          </cell>
          <cell r="C249" t="str">
            <v>郭蕊</v>
          </cell>
          <cell r="D249" t="str">
            <v>女</v>
          </cell>
          <cell r="E249" t="str">
            <v>汉族</v>
          </cell>
          <cell r="F249">
            <v>29441</v>
          </cell>
          <cell r="G249" t="str">
            <v>中共党员</v>
          </cell>
          <cell r="H249" t="str">
            <v>研究生</v>
          </cell>
          <cell r="I249" t="str">
            <v>博士</v>
          </cell>
          <cell r="J249" t="str">
            <v>中级</v>
          </cell>
          <cell r="K249">
            <v>9</v>
          </cell>
          <cell r="L249" t="str">
            <v>教师技术职务系列</v>
          </cell>
          <cell r="M249" t="str">
            <v>其他</v>
          </cell>
          <cell r="N249" t="str">
            <v>管理学院</v>
          </cell>
          <cell r="O249" t="str">
            <v>1204公共管理</v>
          </cell>
        </row>
        <row r="250">
          <cell r="B250" t="str">
            <v>00390930</v>
          </cell>
          <cell r="C250" t="str">
            <v>郭媛媛</v>
          </cell>
          <cell r="D250" t="str">
            <v>女</v>
          </cell>
          <cell r="E250" t="str">
            <v>汉族</v>
          </cell>
          <cell r="F250">
            <v>28720</v>
          </cell>
          <cell r="G250" t="str">
            <v>中共党员</v>
          </cell>
          <cell r="H250" t="str">
            <v>研究生</v>
          </cell>
          <cell r="I250" t="str">
            <v>博士</v>
          </cell>
          <cell r="J250" t="str">
            <v>正高级</v>
          </cell>
          <cell r="K250">
            <v>4</v>
          </cell>
          <cell r="L250" t="str">
            <v>教师技术职务系列</v>
          </cell>
          <cell r="M250" t="str">
            <v>教学科研并重型</v>
          </cell>
          <cell r="N250" t="str">
            <v>管理学院</v>
          </cell>
          <cell r="O250" t="str">
            <v>1202工商管理</v>
          </cell>
        </row>
        <row r="251">
          <cell r="B251" t="str">
            <v>07901235</v>
          </cell>
          <cell r="C251" t="str">
            <v>金福</v>
          </cell>
          <cell r="D251" t="str">
            <v>男</v>
          </cell>
          <cell r="E251" t="str">
            <v>汉族</v>
          </cell>
          <cell r="F251">
            <v>23422</v>
          </cell>
          <cell r="G251" t="str">
            <v>民革党员</v>
          </cell>
          <cell r="H251" t="str">
            <v>研究生</v>
          </cell>
          <cell r="I251" t="str">
            <v>博士</v>
          </cell>
          <cell r="J251" t="str">
            <v>正高级</v>
          </cell>
          <cell r="K251">
            <v>3</v>
          </cell>
          <cell r="L251" t="str">
            <v>教师技术职务系列</v>
          </cell>
          <cell r="M251" t="str">
            <v>其他</v>
          </cell>
          <cell r="N251" t="str">
            <v>管理学院</v>
          </cell>
          <cell r="O251" t="str">
            <v>1202工商管理</v>
          </cell>
        </row>
        <row r="252">
          <cell r="B252" t="str">
            <v>00391006</v>
          </cell>
          <cell r="C252" t="str">
            <v>李斌</v>
          </cell>
          <cell r="D252" t="str">
            <v>女</v>
          </cell>
          <cell r="E252" t="str">
            <v>汉族</v>
          </cell>
          <cell r="F252">
            <v>24696</v>
          </cell>
          <cell r="G252" t="str">
            <v>民建会员</v>
          </cell>
          <cell r="H252" t="str">
            <v>研究生</v>
          </cell>
          <cell r="I252" t="str">
            <v>博士</v>
          </cell>
          <cell r="J252" t="str">
            <v>副高级</v>
          </cell>
          <cell r="K252">
            <v>5</v>
          </cell>
          <cell r="L252" t="str">
            <v>教师技术职务系列</v>
          </cell>
          <cell r="M252" t="str">
            <v>教学科研并重型</v>
          </cell>
          <cell r="N252" t="str">
            <v>管理学院</v>
          </cell>
          <cell r="O252" t="str">
            <v>1201管理科学与工程(可授管理学、工学学位)</v>
          </cell>
        </row>
        <row r="253">
          <cell r="B253" t="str">
            <v>00301845</v>
          </cell>
          <cell r="C253" t="str">
            <v>刘玉雁</v>
          </cell>
          <cell r="D253" t="str">
            <v>女</v>
          </cell>
          <cell r="E253" t="str">
            <v>满族</v>
          </cell>
          <cell r="F253">
            <v>26909</v>
          </cell>
          <cell r="G253" t="str">
            <v>群众</v>
          </cell>
          <cell r="H253" t="str">
            <v>研究生</v>
          </cell>
          <cell r="I253" t="str">
            <v>博士</v>
          </cell>
          <cell r="J253" t="str">
            <v>副高级</v>
          </cell>
          <cell r="K253">
            <v>6</v>
          </cell>
          <cell r="L253" t="str">
            <v>教师技术职务系列</v>
          </cell>
          <cell r="M253" t="str">
            <v>教学科研并重型</v>
          </cell>
          <cell r="N253" t="str">
            <v>管理学院</v>
          </cell>
          <cell r="O253" t="str">
            <v>1204公共管理</v>
          </cell>
        </row>
        <row r="254">
          <cell r="B254" t="str">
            <v>00391534</v>
          </cell>
          <cell r="C254" t="str">
            <v>芦刚</v>
          </cell>
          <cell r="D254" t="str">
            <v>男</v>
          </cell>
          <cell r="E254" t="str">
            <v>汉族</v>
          </cell>
          <cell r="F254">
            <v>28788</v>
          </cell>
          <cell r="G254" t="str">
            <v>中共党员</v>
          </cell>
          <cell r="H254" t="str">
            <v>研究生</v>
          </cell>
          <cell r="I254" t="str">
            <v>博士</v>
          </cell>
          <cell r="J254" t="str">
            <v>中级</v>
          </cell>
          <cell r="K254">
            <v>9</v>
          </cell>
          <cell r="L254" t="str">
            <v>教师技术职务系列</v>
          </cell>
          <cell r="M254" t="str">
            <v>其他</v>
          </cell>
          <cell r="N254" t="str">
            <v>管理学院</v>
          </cell>
          <cell r="O254" t="str">
            <v>1204公共管理</v>
          </cell>
        </row>
        <row r="255">
          <cell r="B255" t="str">
            <v>14001</v>
          </cell>
          <cell r="C255" t="str">
            <v>鲁捷</v>
          </cell>
          <cell r="D255" t="str">
            <v>男</v>
          </cell>
          <cell r="E255" t="str">
            <v>汉族</v>
          </cell>
          <cell r="F255">
            <v>23411</v>
          </cell>
          <cell r="G255" t="str">
            <v>中共党员</v>
          </cell>
          <cell r="H255" t="str">
            <v xml:space="preserve">本科生 </v>
          </cell>
          <cell r="I255" t="str">
            <v>学士</v>
          </cell>
          <cell r="J255" t="str">
            <v>正高级</v>
          </cell>
          <cell r="K255">
            <v>4</v>
          </cell>
          <cell r="L255" t="str">
            <v>教师技术职务系列</v>
          </cell>
          <cell r="M255" t="str">
            <v>教学科研并重型</v>
          </cell>
          <cell r="N255" t="str">
            <v>管理学院</v>
          </cell>
          <cell r="O255" t="str">
            <v>1204公共管理</v>
          </cell>
        </row>
        <row r="256">
          <cell r="B256" t="str">
            <v>00391007</v>
          </cell>
          <cell r="C256" t="str">
            <v>孟迎辉</v>
          </cell>
          <cell r="D256" t="str">
            <v>女</v>
          </cell>
          <cell r="E256" t="str">
            <v>汉族</v>
          </cell>
          <cell r="F256">
            <v>24021</v>
          </cell>
          <cell r="G256" t="str">
            <v>中共党员</v>
          </cell>
          <cell r="H256" t="str">
            <v>研究生</v>
          </cell>
          <cell r="I256" t="str">
            <v>博士</v>
          </cell>
          <cell r="J256" t="str">
            <v>正高级</v>
          </cell>
          <cell r="K256">
            <v>3</v>
          </cell>
          <cell r="L256" t="str">
            <v>教师技术职务系列</v>
          </cell>
          <cell r="M256" t="str">
            <v>其他</v>
          </cell>
          <cell r="N256" t="str">
            <v>管理学院</v>
          </cell>
          <cell r="O256" t="str">
            <v>1204公共管理</v>
          </cell>
        </row>
        <row r="257">
          <cell r="B257" t="str">
            <v>00399975</v>
          </cell>
          <cell r="C257" t="str">
            <v>邵祥东</v>
          </cell>
          <cell r="D257" t="str">
            <v>男</v>
          </cell>
          <cell r="E257" t="str">
            <v>汉族</v>
          </cell>
          <cell r="F257">
            <v>26448</v>
          </cell>
          <cell r="G257" t="str">
            <v>群众</v>
          </cell>
          <cell r="H257" t="str">
            <v>研究生</v>
          </cell>
          <cell r="I257" t="str">
            <v>博士</v>
          </cell>
          <cell r="J257" t="str">
            <v>中级</v>
          </cell>
          <cell r="K257">
            <v>10</v>
          </cell>
          <cell r="L257" t="str">
            <v>教师技术职务系列</v>
          </cell>
          <cell r="M257" t="str">
            <v>其他</v>
          </cell>
          <cell r="N257" t="str">
            <v>管理学院</v>
          </cell>
          <cell r="O257" t="str">
            <v>1204公共管理</v>
          </cell>
        </row>
        <row r="258">
          <cell r="B258" t="str">
            <v>14010</v>
          </cell>
          <cell r="C258" t="str">
            <v>沈殿示</v>
          </cell>
          <cell r="D258" t="str">
            <v>男</v>
          </cell>
          <cell r="E258" t="str">
            <v>满族</v>
          </cell>
          <cell r="F258">
            <v>25284</v>
          </cell>
          <cell r="G258" t="str">
            <v>中共党员</v>
          </cell>
          <cell r="H258" t="str">
            <v>研究生</v>
          </cell>
          <cell r="I258" t="str">
            <v>硕士</v>
          </cell>
          <cell r="J258" t="str">
            <v>中级</v>
          </cell>
          <cell r="K258">
            <v>8</v>
          </cell>
          <cell r="L258" t="str">
            <v>教师技术职务系列</v>
          </cell>
          <cell r="M258" t="str">
            <v>其他</v>
          </cell>
          <cell r="N258" t="str">
            <v>管理学院</v>
          </cell>
          <cell r="O258" t="str">
            <v>1204公共管理</v>
          </cell>
        </row>
        <row r="259">
          <cell r="B259" t="str">
            <v>00300807</v>
          </cell>
          <cell r="C259" t="str">
            <v>索柏民</v>
          </cell>
          <cell r="D259" t="str">
            <v>男</v>
          </cell>
          <cell r="E259" t="str">
            <v>汉族</v>
          </cell>
          <cell r="F259">
            <v>26042</v>
          </cell>
          <cell r="G259" t="str">
            <v>中共党员</v>
          </cell>
          <cell r="H259" t="str">
            <v>研究生</v>
          </cell>
          <cell r="I259" t="str">
            <v>博士</v>
          </cell>
          <cell r="J259" t="str">
            <v>正高级</v>
          </cell>
          <cell r="K259">
            <v>4</v>
          </cell>
          <cell r="L259" t="str">
            <v>教师技术职务系列</v>
          </cell>
          <cell r="M259" t="str">
            <v>教学科研并重型</v>
          </cell>
          <cell r="N259" t="str">
            <v>管理学院</v>
          </cell>
          <cell r="O259" t="str">
            <v>1201管理科学与工程(可授管理学、工学学位)</v>
          </cell>
        </row>
        <row r="260">
          <cell r="B260" t="str">
            <v>00900340</v>
          </cell>
          <cell r="C260" t="str">
            <v>王海燕</v>
          </cell>
          <cell r="D260" t="str">
            <v>女</v>
          </cell>
          <cell r="E260" t="str">
            <v>汉族</v>
          </cell>
          <cell r="F260">
            <v>23010</v>
          </cell>
          <cell r="G260" t="str">
            <v>中共党员</v>
          </cell>
          <cell r="H260" t="str">
            <v>研究生</v>
          </cell>
          <cell r="I260" t="str">
            <v>博士</v>
          </cell>
          <cell r="J260" t="str">
            <v>正高级</v>
          </cell>
          <cell r="K260">
            <v>3</v>
          </cell>
          <cell r="L260" t="str">
            <v>教师技术职务系列</v>
          </cell>
          <cell r="M260" t="str">
            <v>其他</v>
          </cell>
          <cell r="N260" t="str">
            <v>管理学院</v>
          </cell>
          <cell r="O260" t="str">
            <v>1204公共管理</v>
          </cell>
        </row>
        <row r="261">
          <cell r="B261" t="str">
            <v>00390631</v>
          </cell>
          <cell r="C261" t="str">
            <v>王鹤春</v>
          </cell>
          <cell r="D261" t="str">
            <v>男</v>
          </cell>
          <cell r="E261" t="str">
            <v>汉族</v>
          </cell>
          <cell r="F261">
            <v>26921</v>
          </cell>
          <cell r="G261" t="str">
            <v>中共党员</v>
          </cell>
          <cell r="H261" t="str">
            <v>研究生</v>
          </cell>
          <cell r="I261" t="str">
            <v>博士</v>
          </cell>
          <cell r="J261" t="str">
            <v>中级</v>
          </cell>
          <cell r="K261">
            <v>9</v>
          </cell>
          <cell r="L261" t="str">
            <v>教师技术职务系列</v>
          </cell>
          <cell r="M261" t="str">
            <v>其他</v>
          </cell>
          <cell r="N261" t="str">
            <v>管理学院</v>
          </cell>
          <cell r="O261" t="str">
            <v>1202工商管理</v>
          </cell>
        </row>
        <row r="262">
          <cell r="B262" t="str">
            <v>00900337</v>
          </cell>
          <cell r="C262" t="str">
            <v>王家宝</v>
          </cell>
          <cell r="D262" t="str">
            <v>男</v>
          </cell>
          <cell r="E262" t="str">
            <v>汉族</v>
          </cell>
          <cell r="F262">
            <v>23277</v>
          </cell>
          <cell r="G262" t="str">
            <v>民进会员</v>
          </cell>
          <cell r="H262" t="str">
            <v>研究生</v>
          </cell>
          <cell r="I262" t="str">
            <v>硕士</v>
          </cell>
          <cell r="J262" t="str">
            <v>副高级</v>
          </cell>
          <cell r="K262">
            <v>5</v>
          </cell>
          <cell r="L262" t="str">
            <v>教师技术职务系列</v>
          </cell>
          <cell r="M262" t="str">
            <v>教学科研并重型</v>
          </cell>
          <cell r="N262" t="str">
            <v>管理学院</v>
          </cell>
          <cell r="O262" t="str">
            <v>1204公共管理</v>
          </cell>
        </row>
        <row r="263">
          <cell r="B263" t="str">
            <v>00300120</v>
          </cell>
          <cell r="C263" t="str">
            <v>王家斌</v>
          </cell>
          <cell r="D263" t="str">
            <v>男</v>
          </cell>
          <cell r="E263" t="str">
            <v>汉族</v>
          </cell>
          <cell r="F263">
            <v>20044</v>
          </cell>
          <cell r="G263" t="str">
            <v>中共党员</v>
          </cell>
          <cell r="H263" t="str">
            <v>本科生</v>
          </cell>
          <cell r="I263" t="str">
            <v>学士</v>
          </cell>
          <cell r="J263" t="str">
            <v>正高级</v>
          </cell>
          <cell r="K263">
            <v>3</v>
          </cell>
          <cell r="L263" t="str">
            <v>教师技术职务系列</v>
          </cell>
          <cell r="M263" t="str">
            <v>其他</v>
          </cell>
          <cell r="N263" t="str">
            <v>管理学院</v>
          </cell>
          <cell r="O263" t="str">
            <v>1204公共管理</v>
          </cell>
        </row>
        <row r="264">
          <cell r="B264" t="str">
            <v>00391311</v>
          </cell>
          <cell r="C264" t="str">
            <v>王天崇</v>
          </cell>
          <cell r="D264" t="str">
            <v>女</v>
          </cell>
          <cell r="E264" t="str">
            <v>汉族</v>
          </cell>
          <cell r="F264">
            <v>29996</v>
          </cell>
          <cell r="G264" t="str">
            <v>中共党员</v>
          </cell>
          <cell r="H264" t="str">
            <v>研究生</v>
          </cell>
          <cell r="I264" t="str">
            <v>硕士</v>
          </cell>
          <cell r="J264" t="str">
            <v>中级</v>
          </cell>
          <cell r="K264">
            <v>9</v>
          </cell>
          <cell r="L264" t="str">
            <v>教师技术职务系列</v>
          </cell>
          <cell r="M264" t="str">
            <v>其他</v>
          </cell>
          <cell r="N264" t="str">
            <v>管理学院</v>
          </cell>
          <cell r="O264" t="str">
            <v>1204公共管理</v>
          </cell>
        </row>
        <row r="265">
          <cell r="B265" t="str">
            <v>00301472</v>
          </cell>
          <cell r="C265" t="str">
            <v>于榕</v>
          </cell>
          <cell r="D265" t="str">
            <v>女</v>
          </cell>
          <cell r="E265" t="str">
            <v>汉族</v>
          </cell>
          <cell r="F265">
            <v>25995</v>
          </cell>
          <cell r="G265" t="str">
            <v>群众</v>
          </cell>
          <cell r="H265" t="str">
            <v>研究生</v>
          </cell>
          <cell r="I265" t="str">
            <v>博士</v>
          </cell>
          <cell r="J265" t="str">
            <v>副高级</v>
          </cell>
          <cell r="K265">
            <v>6</v>
          </cell>
          <cell r="L265" t="str">
            <v>教师技术职务系列</v>
          </cell>
          <cell r="M265" t="str">
            <v>教学科研并重型</v>
          </cell>
          <cell r="N265" t="str">
            <v>管理学院</v>
          </cell>
          <cell r="O265" t="str">
            <v>1204公共管理</v>
          </cell>
        </row>
        <row r="266">
          <cell r="B266" t="str">
            <v>07901832</v>
          </cell>
          <cell r="C266" t="str">
            <v>张淑华</v>
          </cell>
          <cell r="D266" t="str">
            <v>女</v>
          </cell>
          <cell r="E266" t="str">
            <v>汉族</v>
          </cell>
          <cell r="F266">
            <v>23417</v>
          </cell>
          <cell r="G266" t="str">
            <v>九三学社</v>
          </cell>
          <cell r="H266" t="str">
            <v>研究生</v>
          </cell>
          <cell r="I266" t="str">
            <v>博士</v>
          </cell>
          <cell r="J266" t="str">
            <v>正高级</v>
          </cell>
          <cell r="K266">
            <v>2</v>
          </cell>
          <cell r="L266" t="str">
            <v>教师技术职务系列</v>
          </cell>
          <cell r="M266" t="str">
            <v>其他</v>
          </cell>
          <cell r="N266" t="str">
            <v>管理学院</v>
          </cell>
          <cell r="O266" t="str">
            <v>1202工商管理</v>
          </cell>
        </row>
        <row r="267">
          <cell r="B267" t="str">
            <v>00392183</v>
          </cell>
          <cell r="C267" t="str">
            <v>张韬</v>
          </cell>
          <cell r="D267" t="str">
            <v>男</v>
          </cell>
          <cell r="E267" t="str">
            <v>汉族</v>
          </cell>
          <cell r="F267">
            <v>25288</v>
          </cell>
          <cell r="G267" t="str">
            <v>中共党员</v>
          </cell>
          <cell r="H267" t="str">
            <v>研究生</v>
          </cell>
          <cell r="I267" t="str">
            <v>博士</v>
          </cell>
          <cell r="J267" t="str">
            <v>正高级</v>
          </cell>
          <cell r="K267">
            <v>4</v>
          </cell>
          <cell r="L267" t="str">
            <v>教师技术职务系列</v>
          </cell>
          <cell r="M267" t="str">
            <v>教学科研并重型</v>
          </cell>
          <cell r="N267" t="str">
            <v>管理学院</v>
          </cell>
          <cell r="O267" t="str">
            <v>1204公共管理</v>
          </cell>
        </row>
        <row r="268">
          <cell r="B268" t="str">
            <v>00399976</v>
          </cell>
          <cell r="C268" t="str">
            <v>张艳</v>
          </cell>
          <cell r="D268" t="str">
            <v>女</v>
          </cell>
          <cell r="E268" t="str">
            <v>汉族</v>
          </cell>
          <cell r="F268">
            <v>26596</v>
          </cell>
          <cell r="G268" t="str">
            <v>群众</v>
          </cell>
          <cell r="H268" t="str">
            <v>研究生</v>
          </cell>
          <cell r="I268" t="str">
            <v>博士</v>
          </cell>
          <cell r="J268" t="str">
            <v>中级</v>
          </cell>
          <cell r="K268">
            <v>9</v>
          </cell>
          <cell r="L268" t="str">
            <v>教师技术职务系列</v>
          </cell>
          <cell r="M268" t="str">
            <v>其他</v>
          </cell>
          <cell r="N268" t="str">
            <v>管理学院</v>
          </cell>
          <cell r="O268" t="str">
            <v>1202工商管理</v>
          </cell>
        </row>
        <row r="269">
          <cell r="B269" t="str">
            <v>00301184</v>
          </cell>
          <cell r="C269" t="str">
            <v>赵敬丹</v>
          </cell>
          <cell r="D269" t="str">
            <v>女</v>
          </cell>
          <cell r="E269" t="str">
            <v>汉族</v>
          </cell>
          <cell r="F269">
            <v>26027</v>
          </cell>
          <cell r="G269" t="str">
            <v>中共党员</v>
          </cell>
          <cell r="H269" t="str">
            <v>研究生</v>
          </cell>
          <cell r="I269" t="str">
            <v>博士</v>
          </cell>
          <cell r="J269" t="str">
            <v>副高级</v>
          </cell>
          <cell r="K269">
            <v>6</v>
          </cell>
          <cell r="L269" t="str">
            <v>教师技术职务系列</v>
          </cell>
          <cell r="M269" t="str">
            <v>教学科研并重型</v>
          </cell>
          <cell r="N269" t="str">
            <v>管理学院</v>
          </cell>
          <cell r="O269" t="str">
            <v>1204公共管理</v>
          </cell>
        </row>
        <row r="270">
          <cell r="B270" t="str">
            <v>00391734</v>
          </cell>
          <cell r="C270" t="str">
            <v>赵小汎</v>
          </cell>
          <cell r="D270" t="str">
            <v>男</v>
          </cell>
          <cell r="E270" t="str">
            <v>汉族</v>
          </cell>
          <cell r="F270">
            <v>28240</v>
          </cell>
          <cell r="G270" t="str">
            <v>中共党员</v>
          </cell>
          <cell r="H270" t="str">
            <v>研究生</v>
          </cell>
          <cell r="I270" t="str">
            <v>博士</v>
          </cell>
          <cell r="J270" t="str">
            <v>副高级</v>
          </cell>
          <cell r="K270">
            <v>7</v>
          </cell>
          <cell r="L270" t="str">
            <v>教师技术职务系列</v>
          </cell>
          <cell r="M270" t="str">
            <v>教学科研并重型</v>
          </cell>
          <cell r="N270" t="str">
            <v>管理学院</v>
          </cell>
          <cell r="O270" t="str">
            <v>1204公共管理</v>
          </cell>
        </row>
        <row r="271">
          <cell r="B271" t="str">
            <v>00392254</v>
          </cell>
          <cell r="C271" t="str">
            <v>马胜利</v>
          </cell>
          <cell r="D271" t="str">
            <v>男</v>
          </cell>
          <cell r="E271" t="str">
            <v>汉族</v>
          </cell>
          <cell r="F271">
            <v>31693</v>
          </cell>
          <cell r="G271" t="str">
            <v>中共党员</v>
          </cell>
          <cell r="H271" t="str">
            <v>研究生</v>
          </cell>
          <cell r="I271" t="str">
            <v>博士</v>
          </cell>
          <cell r="J271" t="str">
            <v>中级</v>
          </cell>
          <cell r="K271">
            <v>10</v>
          </cell>
          <cell r="L271" t="str">
            <v>教师技术职务系列</v>
          </cell>
          <cell r="M271" t="str">
            <v>其他</v>
          </cell>
          <cell r="N271" t="str">
            <v>管理学院</v>
          </cell>
          <cell r="O271" t="str">
            <v>1202工商管理</v>
          </cell>
        </row>
        <row r="272">
          <cell r="B272" t="str">
            <v>02790999</v>
          </cell>
          <cell r="C272" t="str">
            <v>金玲</v>
          </cell>
          <cell r="D272" t="str">
            <v>女</v>
          </cell>
          <cell r="E272" t="str">
            <v>朝鲜族</v>
          </cell>
          <cell r="F272">
            <v>29731</v>
          </cell>
          <cell r="G272" t="str">
            <v>中共党员</v>
          </cell>
          <cell r="H272" t="str">
            <v>研究生</v>
          </cell>
          <cell r="I272" t="str">
            <v>硕士</v>
          </cell>
          <cell r="J272" t="str">
            <v>中级</v>
          </cell>
          <cell r="K272">
            <v>9</v>
          </cell>
          <cell r="L272" t="str">
            <v>教师技术职务系列</v>
          </cell>
          <cell r="M272" t="str">
            <v>其他</v>
          </cell>
          <cell r="N272" t="str">
            <v>管理学院</v>
          </cell>
          <cell r="O272" t="str">
            <v>1202工商管理</v>
          </cell>
        </row>
        <row r="273">
          <cell r="B273" t="str">
            <v>03892009</v>
          </cell>
          <cell r="C273" t="str">
            <v>崔晓芳</v>
          </cell>
          <cell r="D273" t="str">
            <v>女</v>
          </cell>
          <cell r="E273" t="str">
            <v>汉族</v>
          </cell>
          <cell r="F273">
            <v>29421</v>
          </cell>
          <cell r="G273" t="str">
            <v>中共党员</v>
          </cell>
          <cell r="H273" t="str">
            <v>研究生</v>
          </cell>
          <cell r="I273" t="str">
            <v>硕士</v>
          </cell>
          <cell r="J273" t="str">
            <v>初级</v>
          </cell>
          <cell r="K273">
            <v>12</v>
          </cell>
          <cell r="L273" t="str">
            <v>教师技术职务系列</v>
          </cell>
          <cell r="M273" t="str">
            <v>其他</v>
          </cell>
          <cell r="N273" t="str">
            <v>国际教育学院</v>
          </cell>
          <cell r="O273" t="str">
            <v>0501中国语言文学</v>
          </cell>
        </row>
        <row r="274">
          <cell r="B274" t="str">
            <v>03800101</v>
          </cell>
          <cell r="C274" t="str">
            <v>金学丽</v>
          </cell>
          <cell r="D274" t="str">
            <v>女</v>
          </cell>
          <cell r="E274" t="str">
            <v>汉族</v>
          </cell>
          <cell r="F274">
            <v>25603</v>
          </cell>
          <cell r="G274" t="str">
            <v>中共党员</v>
          </cell>
          <cell r="H274" t="str">
            <v>研究生</v>
          </cell>
          <cell r="I274" t="str">
            <v>硕士</v>
          </cell>
          <cell r="J274" t="str">
            <v>副高级</v>
          </cell>
          <cell r="K274">
            <v>6</v>
          </cell>
          <cell r="L274" t="str">
            <v>教师技术职务系列</v>
          </cell>
          <cell r="M274" t="str">
            <v>教学科研并重型</v>
          </cell>
          <cell r="N274" t="str">
            <v>国际教育学院</v>
          </cell>
          <cell r="O274" t="str">
            <v>0501中国语言文学</v>
          </cell>
        </row>
        <row r="275">
          <cell r="B275" t="str">
            <v>17023</v>
          </cell>
          <cell r="C275" t="str">
            <v>李瑛</v>
          </cell>
          <cell r="D275" t="str">
            <v>女</v>
          </cell>
          <cell r="E275" t="str">
            <v>汉族</v>
          </cell>
          <cell r="F275">
            <v>24281</v>
          </cell>
          <cell r="G275" t="str">
            <v>中共党员</v>
          </cell>
          <cell r="H275" t="str">
            <v>研究生</v>
          </cell>
          <cell r="I275" t="str">
            <v>硕士</v>
          </cell>
          <cell r="J275" t="str">
            <v>中级</v>
          </cell>
          <cell r="K275">
            <v>8</v>
          </cell>
          <cell r="L275" t="str">
            <v>教师技术职务系列</v>
          </cell>
          <cell r="M275" t="str">
            <v>其他</v>
          </cell>
          <cell r="N275" t="str">
            <v>国际教育学院</v>
          </cell>
          <cell r="O275" t="str">
            <v>0501中国语言文学</v>
          </cell>
        </row>
        <row r="276">
          <cell r="B276" t="str">
            <v>03801153</v>
          </cell>
          <cell r="C276" t="str">
            <v>刘红英</v>
          </cell>
          <cell r="D276" t="str">
            <v>女</v>
          </cell>
          <cell r="E276" t="str">
            <v>汉族</v>
          </cell>
          <cell r="F276">
            <v>26193</v>
          </cell>
          <cell r="G276" t="str">
            <v>群众</v>
          </cell>
          <cell r="H276" t="str">
            <v>研究生</v>
          </cell>
          <cell r="I276" t="str">
            <v>硕士</v>
          </cell>
          <cell r="J276" t="str">
            <v>副高级</v>
          </cell>
          <cell r="K276">
            <v>6</v>
          </cell>
          <cell r="L276" t="str">
            <v>教师技术职务系列</v>
          </cell>
          <cell r="M276" t="str">
            <v>教学科研并重型</v>
          </cell>
          <cell r="N276" t="str">
            <v>国际教育学院</v>
          </cell>
          <cell r="O276" t="str">
            <v>0401教育学</v>
          </cell>
        </row>
        <row r="277">
          <cell r="B277" t="str">
            <v>03891737</v>
          </cell>
          <cell r="C277" t="str">
            <v>刘晶晶</v>
          </cell>
          <cell r="D277" t="str">
            <v>女</v>
          </cell>
          <cell r="E277" t="str">
            <v>汉族</v>
          </cell>
          <cell r="F277">
            <v>29945</v>
          </cell>
          <cell r="G277" t="str">
            <v>中共党员</v>
          </cell>
          <cell r="H277" t="str">
            <v>研究生</v>
          </cell>
          <cell r="I277" t="str">
            <v>硕士</v>
          </cell>
          <cell r="J277" t="str">
            <v>中级</v>
          </cell>
          <cell r="K277">
            <v>10</v>
          </cell>
          <cell r="L277" t="str">
            <v>教师技术职务系列</v>
          </cell>
          <cell r="M277" t="str">
            <v>其他</v>
          </cell>
          <cell r="N277" t="str">
            <v>国际教育学院</v>
          </cell>
          <cell r="O277" t="str">
            <v>0501中国语言文学</v>
          </cell>
        </row>
        <row r="278">
          <cell r="B278" t="str">
            <v>03892157</v>
          </cell>
          <cell r="C278" t="str">
            <v>刘潇萌</v>
          </cell>
          <cell r="D278" t="str">
            <v>女</v>
          </cell>
          <cell r="E278" t="str">
            <v>汉族</v>
          </cell>
          <cell r="F278">
            <v>31868</v>
          </cell>
          <cell r="G278" t="str">
            <v>中共党员</v>
          </cell>
          <cell r="H278" t="str">
            <v>研究生</v>
          </cell>
          <cell r="I278" t="str">
            <v>硕士</v>
          </cell>
          <cell r="J278" t="str">
            <v>初级</v>
          </cell>
          <cell r="K278">
            <v>12</v>
          </cell>
          <cell r="L278" t="str">
            <v>教师技术职务系列</v>
          </cell>
          <cell r="M278" t="str">
            <v>其他</v>
          </cell>
          <cell r="N278" t="str">
            <v>国际教育学院</v>
          </cell>
          <cell r="O278" t="str">
            <v>0501中国语言文学</v>
          </cell>
        </row>
        <row r="279">
          <cell r="B279" t="str">
            <v>03801247</v>
          </cell>
          <cell r="C279" t="str">
            <v>娄秀荣</v>
          </cell>
          <cell r="D279" t="str">
            <v>女</v>
          </cell>
          <cell r="E279" t="str">
            <v>汉族</v>
          </cell>
          <cell r="F279">
            <v>25009</v>
          </cell>
          <cell r="G279" t="str">
            <v>群众</v>
          </cell>
          <cell r="H279" t="str">
            <v>研究生</v>
          </cell>
          <cell r="I279" t="str">
            <v>硕士</v>
          </cell>
          <cell r="J279" t="str">
            <v>副高级</v>
          </cell>
          <cell r="K279">
            <v>6</v>
          </cell>
          <cell r="L279" t="str">
            <v>教师技术职务系列</v>
          </cell>
          <cell r="M279" t="str">
            <v>教学为主型</v>
          </cell>
          <cell r="N279" t="str">
            <v>国际教育学院</v>
          </cell>
          <cell r="O279" t="str">
            <v>0501中国语言文学</v>
          </cell>
        </row>
        <row r="280">
          <cell r="B280" t="str">
            <v>14003</v>
          </cell>
          <cell r="C280" t="str">
            <v>马科</v>
          </cell>
          <cell r="D280" t="str">
            <v>女</v>
          </cell>
          <cell r="E280" t="str">
            <v>汉族</v>
          </cell>
          <cell r="F280">
            <v>24152</v>
          </cell>
          <cell r="G280" t="str">
            <v>中共党员</v>
          </cell>
          <cell r="H280" t="str">
            <v>研究生</v>
          </cell>
          <cell r="I280" t="str">
            <v>硕士</v>
          </cell>
          <cell r="J280" t="str">
            <v>副高级</v>
          </cell>
          <cell r="K280">
            <v>7</v>
          </cell>
          <cell r="L280" t="str">
            <v>教师技术职务系列</v>
          </cell>
          <cell r="M280" t="str">
            <v>教学为主型</v>
          </cell>
          <cell r="N280" t="str">
            <v>国际教育学院</v>
          </cell>
          <cell r="O280" t="str">
            <v>0501中国语言文学</v>
          </cell>
        </row>
        <row r="281">
          <cell r="B281" t="str">
            <v>03800036</v>
          </cell>
          <cell r="C281" t="str">
            <v>彭学刚</v>
          </cell>
          <cell r="D281" t="str">
            <v>男</v>
          </cell>
          <cell r="E281" t="str">
            <v>汉族</v>
          </cell>
          <cell r="F281">
            <v>23938</v>
          </cell>
          <cell r="G281" t="str">
            <v>中共党员</v>
          </cell>
          <cell r="H281" t="str">
            <v>研究生</v>
          </cell>
          <cell r="I281" t="str">
            <v>硕士</v>
          </cell>
          <cell r="J281" t="str">
            <v>副高级</v>
          </cell>
          <cell r="K281">
            <v>7</v>
          </cell>
          <cell r="L281" t="str">
            <v>教师技术职务系列</v>
          </cell>
          <cell r="M281" t="str">
            <v>教学科研并重型</v>
          </cell>
          <cell r="N281" t="str">
            <v>国际教育学院</v>
          </cell>
          <cell r="O281" t="str">
            <v>0502外国语言文学</v>
          </cell>
        </row>
        <row r="282">
          <cell r="B282" t="str">
            <v>03891535</v>
          </cell>
          <cell r="C282" t="str">
            <v>钱多</v>
          </cell>
          <cell r="D282" t="str">
            <v>女</v>
          </cell>
          <cell r="E282" t="str">
            <v>汉族</v>
          </cell>
          <cell r="F282">
            <v>29940</v>
          </cell>
          <cell r="G282" t="str">
            <v>中共党员</v>
          </cell>
          <cell r="H282" t="str">
            <v>研究生</v>
          </cell>
          <cell r="I282" t="str">
            <v>博士</v>
          </cell>
          <cell r="J282" t="str">
            <v>中级</v>
          </cell>
          <cell r="K282">
            <v>10</v>
          </cell>
          <cell r="L282" t="str">
            <v>教师技术职务系列</v>
          </cell>
          <cell r="M282" t="str">
            <v>其他</v>
          </cell>
          <cell r="N282" t="str">
            <v>国际教育学院</v>
          </cell>
          <cell r="O282" t="str">
            <v>0501中国语言文学</v>
          </cell>
        </row>
        <row r="283">
          <cell r="B283" t="str">
            <v>03801280</v>
          </cell>
          <cell r="C283" t="str">
            <v>孙荔</v>
          </cell>
          <cell r="D283" t="str">
            <v>女</v>
          </cell>
          <cell r="E283" t="str">
            <v>汉族</v>
          </cell>
          <cell r="F283">
            <v>27021</v>
          </cell>
          <cell r="G283" t="str">
            <v>中共党员</v>
          </cell>
          <cell r="H283" t="str">
            <v>研究生</v>
          </cell>
          <cell r="I283" t="str">
            <v>硕士</v>
          </cell>
          <cell r="J283" t="str">
            <v>副高级</v>
          </cell>
          <cell r="K283">
            <v>7</v>
          </cell>
          <cell r="L283" t="str">
            <v>教师技术职务系列</v>
          </cell>
          <cell r="M283" t="str">
            <v>教学科研并重型</v>
          </cell>
          <cell r="N283" t="str">
            <v>国际教育学院</v>
          </cell>
          <cell r="O283" t="str">
            <v>0501中国语言文学</v>
          </cell>
        </row>
        <row r="284">
          <cell r="B284" t="str">
            <v>14014</v>
          </cell>
          <cell r="C284" t="str">
            <v>谭丽梅</v>
          </cell>
          <cell r="D284" t="str">
            <v>女</v>
          </cell>
          <cell r="E284" t="str">
            <v>汉族</v>
          </cell>
          <cell r="F284">
            <v>24853</v>
          </cell>
          <cell r="G284" t="str">
            <v>中共党员</v>
          </cell>
          <cell r="H284" t="str">
            <v xml:space="preserve">本科生 </v>
          </cell>
          <cell r="I284" t="str">
            <v>学士</v>
          </cell>
          <cell r="J284" t="str">
            <v>中级</v>
          </cell>
          <cell r="K284">
            <v>8</v>
          </cell>
          <cell r="L284" t="str">
            <v>教师技术职务系列</v>
          </cell>
          <cell r="M284" t="str">
            <v>其他</v>
          </cell>
          <cell r="N284" t="str">
            <v>国际教育学院</v>
          </cell>
          <cell r="O284" t="str">
            <v>0501中国语言文学</v>
          </cell>
        </row>
        <row r="285">
          <cell r="B285" t="str">
            <v>03891736</v>
          </cell>
          <cell r="C285" t="str">
            <v>唐淑宏</v>
          </cell>
          <cell r="D285" t="str">
            <v>女</v>
          </cell>
          <cell r="E285" t="str">
            <v>汉族</v>
          </cell>
          <cell r="F285">
            <v>29661</v>
          </cell>
          <cell r="G285" t="str">
            <v>中共党员</v>
          </cell>
          <cell r="H285" t="str">
            <v>研究生</v>
          </cell>
          <cell r="I285" t="str">
            <v>硕士</v>
          </cell>
          <cell r="J285" t="str">
            <v>中级</v>
          </cell>
          <cell r="K285">
            <v>10</v>
          </cell>
          <cell r="L285" t="str">
            <v>教师技术职务系列</v>
          </cell>
          <cell r="M285" t="str">
            <v>其他</v>
          </cell>
          <cell r="N285" t="str">
            <v>国际教育学院</v>
          </cell>
          <cell r="O285" t="str">
            <v>0401教育学</v>
          </cell>
        </row>
        <row r="286">
          <cell r="B286" t="str">
            <v>03892008</v>
          </cell>
          <cell r="C286" t="str">
            <v>田园诗</v>
          </cell>
          <cell r="D286" t="str">
            <v>女</v>
          </cell>
          <cell r="E286" t="str">
            <v>汉族</v>
          </cell>
          <cell r="F286">
            <v>31646</v>
          </cell>
          <cell r="G286" t="str">
            <v>中共党员</v>
          </cell>
          <cell r="H286" t="str">
            <v>研究生</v>
          </cell>
          <cell r="I286" t="str">
            <v>硕士</v>
          </cell>
          <cell r="J286" t="str">
            <v>初级</v>
          </cell>
          <cell r="K286">
            <v>12</v>
          </cell>
          <cell r="L286" t="str">
            <v>教师技术职务系列</v>
          </cell>
          <cell r="M286" t="str">
            <v>其他</v>
          </cell>
          <cell r="N286" t="str">
            <v>国际教育学院</v>
          </cell>
          <cell r="O286" t="str">
            <v>0501中国语言文学</v>
          </cell>
        </row>
        <row r="287">
          <cell r="B287" t="str">
            <v>03892193</v>
          </cell>
          <cell r="C287" t="str">
            <v>屠爱萍</v>
          </cell>
          <cell r="D287" t="str">
            <v>女</v>
          </cell>
          <cell r="E287" t="str">
            <v>汉族</v>
          </cell>
          <cell r="F287">
            <v>29657</v>
          </cell>
          <cell r="G287" t="str">
            <v>中共党员</v>
          </cell>
          <cell r="H287" t="str">
            <v>研究生</v>
          </cell>
          <cell r="I287" t="str">
            <v>博士</v>
          </cell>
          <cell r="J287" t="str">
            <v>中级</v>
          </cell>
          <cell r="K287">
            <v>10</v>
          </cell>
          <cell r="L287" t="str">
            <v>教师技术职务系列</v>
          </cell>
          <cell r="M287" t="str">
            <v>其他</v>
          </cell>
          <cell r="N287" t="str">
            <v>国际教育学院</v>
          </cell>
          <cell r="O287" t="str">
            <v>0501中国语言文学</v>
          </cell>
        </row>
        <row r="288">
          <cell r="B288" t="str">
            <v>14015</v>
          </cell>
          <cell r="C288" t="str">
            <v>万岩竹</v>
          </cell>
          <cell r="D288" t="str">
            <v>女</v>
          </cell>
          <cell r="E288" t="str">
            <v>汉族</v>
          </cell>
          <cell r="F288">
            <v>28722</v>
          </cell>
          <cell r="G288" t="str">
            <v>中共党员</v>
          </cell>
          <cell r="H288" t="str">
            <v>研究生</v>
          </cell>
          <cell r="I288" t="str">
            <v>硕士</v>
          </cell>
          <cell r="J288" t="str">
            <v>中级</v>
          </cell>
          <cell r="K288">
            <v>9</v>
          </cell>
          <cell r="L288" t="str">
            <v>教师技术职务系列</v>
          </cell>
          <cell r="M288" t="str">
            <v>其他</v>
          </cell>
          <cell r="N288" t="str">
            <v>国际教育学院</v>
          </cell>
          <cell r="O288" t="str">
            <v>0501中国语言文学</v>
          </cell>
        </row>
        <row r="289">
          <cell r="B289" t="str">
            <v>03890614</v>
          </cell>
          <cell r="C289" t="str">
            <v>王江</v>
          </cell>
          <cell r="D289" t="str">
            <v>女</v>
          </cell>
          <cell r="E289" t="str">
            <v>汉族</v>
          </cell>
          <cell r="F289">
            <v>26741</v>
          </cell>
          <cell r="G289" t="str">
            <v>中共党员</v>
          </cell>
          <cell r="H289" t="str">
            <v>研究生</v>
          </cell>
          <cell r="I289" t="str">
            <v>硕士</v>
          </cell>
          <cell r="J289" t="str">
            <v>中级</v>
          </cell>
          <cell r="K289">
            <v>9</v>
          </cell>
          <cell r="L289" t="str">
            <v>教师技术职务系列</v>
          </cell>
          <cell r="M289" t="str">
            <v>其他</v>
          </cell>
          <cell r="N289" t="str">
            <v>国际教育学院</v>
          </cell>
          <cell r="O289" t="str">
            <v>0501中国语言文学</v>
          </cell>
        </row>
        <row r="290">
          <cell r="B290" t="str">
            <v>03892005</v>
          </cell>
          <cell r="C290" t="str">
            <v>王秋萍</v>
          </cell>
          <cell r="D290" t="str">
            <v>女</v>
          </cell>
          <cell r="E290" t="str">
            <v>汉族</v>
          </cell>
          <cell r="F290">
            <v>30250</v>
          </cell>
          <cell r="G290" t="str">
            <v>中共党员</v>
          </cell>
          <cell r="H290" t="str">
            <v>研究生</v>
          </cell>
          <cell r="I290" t="str">
            <v>博士</v>
          </cell>
          <cell r="J290" t="str">
            <v>中级</v>
          </cell>
          <cell r="K290">
            <v>10</v>
          </cell>
          <cell r="L290" t="str">
            <v>教师技术职务系列</v>
          </cell>
          <cell r="M290" t="str">
            <v>其他</v>
          </cell>
          <cell r="N290" t="str">
            <v>国际教育学院</v>
          </cell>
          <cell r="O290" t="str">
            <v>0501中国语言文学</v>
          </cell>
        </row>
        <row r="291">
          <cell r="B291" t="str">
            <v>00100378</v>
          </cell>
          <cell r="C291" t="str">
            <v>王蕊</v>
          </cell>
          <cell r="D291" t="str">
            <v>女</v>
          </cell>
          <cell r="E291" t="str">
            <v>汉族</v>
          </cell>
          <cell r="F291">
            <v>26483</v>
          </cell>
          <cell r="G291" t="str">
            <v>民进会员</v>
          </cell>
          <cell r="H291" t="str">
            <v>研究生</v>
          </cell>
          <cell r="I291" t="str">
            <v>博士</v>
          </cell>
          <cell r="J291" t="str">
            <v>副高级</v>
          </cell>
          <cell r="K291">
            <v>7</v>
          </cell>
          <cell r="L291" t="str">
            <v>教师技术职务系列</v>
          </cell>
          <cell r="M291" t="str">
            <v>教学科研并重型</v>
          </cell>
          <cell r="N291" t="str">
            <v>国际教育学院</v>
          </cell>
          <cell r="O291" t="str">
            <v>0304民族学</v>
          </cell>
        </row>
        <row r="292">
          <cell r="B292" t="str">
            <v>03891536</v>
          </cell>
          <cell r="C292" t="str">
            <v>王潇潇</v>
          </cell>
          <cell r="D292" t="str">
            <v>女</v>
          </cell>
          <cell r="E292" t="str">
            <v>汉族</v>
          </cell>
          <cell r="F292">
            <v>30059</v>
          </cell>
          <cell r="G292" t="str">
            <v>中共党员</v>
          </cell>
          <cell r="H292" t="str">
            <v>研究生</v>
          </cell>
          <cell r="I292" t="str">
            <v>硕士</v>
          </cell>
          <cell r="J292" t="str">
            <v>中级</v>
          </cell>
          <cell r="K292">
            <v>10</v>
          </cell>
          <cell r="L292" t="str">
            <v>教师技术职务系列</v>
          </cell>
          <cell r="M292" t="str">
            <v>其他</v>
          </cell>
          <cell r="N292" t="str">
            <v>国际教育学院</v>
          </cell>
          <cell r="O292" t="str">
            <v>0401教育学</v>
          </cell>
        </row>
        <row r="293">
          <cell r="B293" t="str">
            <v>03892003</v>
          </cell>
          <cell r="C293" t="str">
            <v>邢蜜蜜</v>
          </cell>
          <cell r="D293" t="str">
            <v>女</v>
          </cell>
          <cell r="E293" t="str">
            <v>满族</v>
          </cell>
          <cell r="F293">
            <v>29260</v>
          </cell>
          <cell r="G293" t="str">
            <v>中共党员</v>
          </cell>
          <cell r="H293" t="str">
            <v>研究生</v>
          </cell>
          <cell r="I293" t="str">
            <v>硕士</v>
          </cell>
          <cell r="J293" t="str">
            <v>中级</v>
          </cell>
          <cell r="K293">
            <v>10</v>
          </cell>
          <cell r="L293" t="str">
            <v>教师技术职务系列</v>
          </cell>
          <cell r="M293" t="str">
            <v>其他</v>
          </cell>
          <cell r="N293" t="str">
            <v>国际教育学院</v>
          </cell>
          <cell r="O293" t="str">
            <v>0501中国语言文学</v>
          </cell>
        </row>
        <row r="294">
          <cell r="B294" t="str">
            <v>03892156</v>
          </cell>
          <cell r="C294" t="str">
            <v>杨柳青</v>
          </cell>
          <cell r="D294" t="str">
            <v>女</v>
          </cell>
          <cell r="E294" t="str">
            <v>汉族</v>
          </cell>
          <cell r="F294">
            <v>31979</v>
          </cell>
          <cell r="G294" t="str">
            <v>中共党员</v>
          </cell>
          <cell r="H294" t="str">
            <v>研究生</v>
          </cell>
          <cell r="I294" t="str">
            <v>硕士</v>
          </cell>
          <cell r="J294" t="str">
            <v>初级</v>
          </cell>
          <cell r="K294">
            <v>12</v>
          </cell>
          <cell r="L294" t="str">
            <v>教师技术职务系列</v>
          </cell>
          <cell r="M294" t="str">
            <v>其他</v>
          </cell>
          <cell r="N294" t="str">
            <v>国际教育学院</v>
          </cell>
          <cell r="O294" t="str">
            <v>0501中国语言文学</v>
          </cell>
        </row>
        <row r="295">
          <cell r="B295" t="str">
            <v>01390705</v>
          </cell>
          <cell r="C295" t="str">
            <v>于婧阳</v>
          </cell>
          <cell r="D295" t="str">
            <v>女</v>
          </cell>
          <cell r="E295" t="str">
            <v>汉族</v>
          </cell>
          <cell r="F295">
            <v>29625</v>
          </cell>
          <cell r="G295" t="str">
            <v>中共党员</v>
          </cell>
          <cell r="H295" t="str">
            <v>研究生</v>
          </cell>
          <cell r="I295" t="str">
            <v>硕士</v>
          </cell>
          <cell r="J295" t="str">
            <v>中级</v>
          </cell>
          <cell r="K295">
            <v>10</v>
          </cell>
          <cell r="L295" t="str">
            <v>教师技术职务系列</v>
          </cell>
          <cell r="M295" t="str">
            <v>其他</v>
          </cell>
          <cell r="N295" t="str">
            <v>国际教育学院</v>
          </cell>
          <cell r="O295" t="str">
            <v>0501中国语言文学</v>
          </cell>
        </row>
        <row r="296">
          <cell r="B296" t="str">
            <v>14012</v>
          </cell>
          <cell r="C296" t="str">
            <v>郁影</v>
          </cell>
          <cell r="D296" t="str">
            <v>女</v>
          </cell>
          <cell r="E296" t="str">
            <v>汉族</v>
          </cell>
          <cell r="F296">
            <v>27044</v>
          </cell>
          <cell r="G296" t="str">
            <v>中共党员</v>
          </cell>
          <cell r="H296" t="str">
            <v>研究生</v>
          </cell>
          <cell r="I296" t="str">
            <v>硕士</v>
          </cell>
          <cell r="J296" t="str">
            <v>中级</v>
          </cell>
          <cell r="K296">
            <v>8</v>
          </cell>
          <cell r="L296" t="str">
            <v>教师技术职务系列</v>
          </cell>
          <cell r="M296" t="str">
            <v>其他</v>
          </cell>
          <cell r="N296" t="str">
            <v>国际教育学院</v>
          </cell>
          <cell r="O296" t="str">
            <v>0501中国语言文学</v>
          </cell>
        </row>
        <row r="297">
          <cell r="B297" t="str">
            <v>03892002</v>
          </cell>
          <cell r="C297" t="str">
            <v>张大强</v>
          </cell>
          <cell r="D297" t="str">
            <v>男</v>
          </cell>
          <cell r="E297" t="str">
            <v>汉族</v>
          </cell>
          <cell r="F297">
            <v>31064</v>
          </cell>
          <cell r="G297" t="str">
            <v>群众</v>
          </cell>
          <cell r="H297" t="str">
            <v>研究生</v>
          </cell>
          <cell r="I297" t="str">
            <v>硕士</v>
          </cell>
          <cell r="J297" t="str">
            <v>中级</v>
          </cell>
          <cell r="K297">
            <v>10</v>
          </cell>
          <cell r="L297" t="str">
            <v>教师技术职务系列</v>
          </cell>
          <cell r="M297" t="str">
            <v>其他</v>
          </cell>
          <cell r="N297" t="str">
            <v>国际教育学院</v>
          </cell>
          <cell r="O297" t="str">
            <v>0501中国语言文学</v>
          </cell>
        </row>
        <row r="298">
          <cell r="B298" t="str">
            <v>03890094</v>
          </cell>
          <cell r="C298" t="str">
            <v>赵淑梅</v>
          </cell>
          <cell r="D298" t="str">
            <v>女</v>
          </cell>
          <cell r="E298" t="str">
            <v>汉族</v>
          </cell>
          <cell r="F298">
            <v>25855</v>
          </cell>
          <cell r="G298" t="str">
            <v>中共党员</v>
          </cell>
          <cell r="H298" t="str">
            <v>研究生</v>
          </cell>
          <cell r="I298" t="str">
            <v>博士</v>
          </cell>
          <cell r="J298" t="str">
            <v>正高级</v>
          </cell>
          <cell r="K298">
            <v>4</v>
          </cell>
          <cell r="L298" t="str">
            <v>教师技术职务系列</v>
          </cell>
          <cell r="M298" t="str">
            <v>教学科研并重型</v>
          </cell>
          <cell r="N298" t="str">
            <v>国际教育学院</v>
          </cell>
          <cell r="O298" t="str">
            <v>0501中国语言文学</v>
          </cell>
        </row>
        <row r="299">
          <cell r="B299" t="str">
            <v>03892007</v>
          </cell>
          <cell r="C299" t="str">
            <v>周媛媛</v>
          </cell>
          <cell r="D299" t="str">
            <v>女</v>
          </cell>
          <cell r="E299" t="str">
            <v>满族</v>
          </cell>
          <cell r="F299">
            <v>32047</v>
          </cell>
          <cell r="G299" t="str">
            <v>中共党员</v>
          </cell>
          <cell r="H299" t="str">
            <v>研究生</v>
          </cell>
          <cell r="I299" t="str">
            <v>硕士</v>
          </cell>
          <cell r="J299" t="str">
            <v>初级</v>
          </cell>
          <cell r="K299">
            <v>12</v>
          </cell>
          <cell r="L299" t="str">
            <v>教师技术职务系列</v>
          </cell>
          <cell r="M299" t="str">
            <v>其他</v>
          </cell>
          <cell r="N299" t="str">
            <v>国际教育学院</v>
          </cell>
          <cell r="O299" t="str">
            <v>0401教育学</v>
          </cell>
        </row>
        <row r="300">
          <cell r="B300" t="str">
            <v>17009</v>
          </cell>
          <cell r="C300" t="str">
            <v>朱丽</v>
          </cell>
          <cell r="D300" t="str">
            <v>女</v>
          </cell>
          <cell r="E300" t="str">
            <v>汉族</v>
          </cell>
          <cell r="F300">
            <v>24791</v>
          </cell>
          <cell r="G300" t="str">
            <v>中共党员</v>
          </cell>
          <cell r="H300" t="str">
            <v>研究生</v>
          </cell>
          <cell r="I300" t="str">
            <v>博士</v>
          </cell>
          <cell r="J300" t="str">
            <v>副高级</v>
          </cell>
          <cell r="K300">
            <v>7</v>
          </cell>
          <cell r="L300" t="str">
            <v>教师技术职务系列</v>
          </cell>
          <cell r="M300" t="str">
            <v>教学科研并重型</v>
          </cell>
          <cell r="N300" t="str">
            <v>国际教育学院</v>
          </cell>
          <cell r="O300" t="str">
            <v>0501中国语言文学</v>
          </cell>
        </row>
        <row r="301">
          <cell r="B301" t="str">
            <v>04591840</v>
          </cell>
          <cell r="C301" t="str">
            <v>柏宇光</v>
          </cell>
          <cell r="D301" t="str">
            <v>女</v>
          </cell>
          <cell r="E301" t="str">
            <v>汉族</v>
          </cell>
          <cell r="F301">
            <v>30996</v>
          </cell>
          <cell r="G301" t="str">
            <v>群众</v>
          </cell>
          <cell r="H301" t="str">
            <v>研究生</v>
          </cell>
          <cell r="I301" t="str">
            <v>硕士</v>
          </cell>
          <cell r="J301" t="str">
            <v>中级</v>
          </cell>
          <cell r="K301">
            <v>10</v>
          </cell>
          <cell r="L301" t="str">
            <v>教师技术职务系列</v>
          </cell>
          <cell r="M301" t="str">
            <v>其他</v>
          </cell>
          <cell r="N301" t="str">
            <v>国际商学院</v>
          </cell>
          <cell r="O301" t="str">
            <v>0201理论经济学</v>
          </cell>
        </row>
        <row r="302">
          <cell r="B302" t="str">
            <v>04501268</v>
          </cell>
          <cell r="C302" t="str">
            <v>才宇舟</v>
          </cell>
          <cell r="D302" t="str">
            <v>男</v>
          </cell>
          <cell r="E302" t="str">
            <v>汉族</v>
          </cell>
          <cell r="F302">
            <v>26498</v>
          </cell>
          <cell r="G302" t="str">
            <v>中共党员</v>
          </cell>
          <cell r="H302" t="str">
            <v>研究生</v>
          </cell>
          <cell r="I302" t="str">
            <v>硕士</v>
          </cell>
          <cell r="J302" t="str">
            <v>副高级</v>
          </cell>
          <cell r="K302">
            <v>7</v>
          </cell>
          <cell r="L302" t="str">
            <v>教师技术职务系列</v>
          </cell>
          <cell r="M302" t="str">
            <v>教学为主型</v>
          </cell>
          <cell r="N302" t="str">
            <v>国际商学院</v>
          </cell>
          <cell r="O302" t="str">
            <v>0502外国语言文学</v>
          </cell>
        </row>
        <row r="303">
          <cell r="B303" t="str">
            <v>04006</v>
          </cell>
          <cell r="C303" t="str">
            <v>陈明霞</v>
          </cell>
          <cell r="D303" t="str">
            <v>女</v>
          </cell>
          <cell r="E303" t="str">
            <v>汉族</v>
          </cell>
          <cell r="F303">
            <v>23394</v>
          </cell>
          <cell r="G303" t="str">
            <v>群众</v>
          </cell>
          <cell r="H303" t="str">
            <v>研究生</v>
          </cell>
          <cell r="I303" t="str">
            <v>学士</v>
          </cell>
          <cell r="J303" t="str">
            <v>中级</v>
          </cell>
          <cell r="K303">
            <v>8</v>
          </cell>
          <cell r="L303" t="str">
            <v>教师技术职务系列</v>
          </cell>
          <cell r="M303" t="str">
            <v>其他</v>
          </cell>
          <cell r="N303" t="str">
            <v>国际商学院</v>
          </cell>
          <cell r="O303" t="str">
            <v>0201理论经济学</v>
          </cell>
        </row>
        <row r="304">
          <cell r="B304" t="str">
            <v>00391404</v>
          </cell>
          <cell r="C304" t="str">
            <v>董运来</v>
          </cell>
          <cell r="D304" t="str">
            <v>男</v>
          </cell>
          <cell r="E304" t="str">
            <v>汉族</v>
          </cell>
          <cell r="F304">
            <v>28706</v>
          </cell>
          <cell r="G304" t="str">
            <v>中共党员</v>
          </cell>
          <cell r="H304" t="str">
            <v>研究生</v>
          </cell>
          <cell r="I304" t="str">
            <v>博士</v>
          </cell>
          <cell r="J304" t="str">
            <v>副高级</v>
          </cell>
          <cell r="K304">
            <v>7</v>
          </cell>
          <cell r="L304" t="str">
            <v>教师技术职务系列</v>
          </cell>
          <cell r="M304" t="str">
            <v>教学科研并重型</v>
          </cell>
          <cell r="N304" t="str">
            <v>国际商学院</v>
          </cell>
          <cell r="O304" t="str">
            <v>0201理论经济学</v>
          </cell>
        </row>
        <row r="305">
          <cell r="B305" t="str">
            <v>04590842</v>
          </cell>
          <cell r="C305" t="str">
            <v>樊琦</v>
          </cell>
          <cell r="D305" t="str">
            <v>女</v>
          </cell>
          <cell r="E305" t="str">
            <v>汉族</v>
          </cell>
          <cell r="F305">
            <v>26631</v>
          </cell>
          <cell r="G305" t="str">
            <v>九三学社</v>
          </cell>
          <cell r="H305" t="str">
            <v>研究生</v>
          </cell>
          <cell r="I305" t="str">
            <v>博士</v>
          </cell>
          <cell r="J305" t="str">
            <v>副高级</v>
          </cell>
          <cell r="K305">
            <v>6</v>
          </cell>
          <cell r="L305" t="str">
            <v>教师技术职务系列</v>
          </cell>
          <cell r="M305" t="str">
            <v>教学科研并重型</v>
          </cell>
          <cell r="N305" t="str">
            <v>国际商学院</v>
          </cell>
          <cell r="O305" t="str">
            <v>0201理论经济学</v>
          </cell>
        </row>
        <row r="306">
          <cell r="B306" t="str">
            <v>05991593</v>
          </cell>
          <cell r="C306" t="str">
            <v>冯丽</v>
          </cell>
          <cell r="D306" t="str">
            <v>女</v>
          </cell>
          <cell r="E306" t="str">
            <v>汉族</v>
          </cell>
          <cell r="F306">
            <v>28281</v>
          </cell>
          <cell r="G306" t="str">
            <v>群众</v>
          </cell>
          <cell r="H306" t="str">
            <v>研究生</v>
          </cell>
          <cell r="I306" t="str">
            <v>硕士</v>
          </cell>
          <cell r="J306" t="str">
            <v>中级</v>
          </cell>
          <cell r="K306">
            <v>9</v>
          </cell>
          <cell r="L306" t="str">
            <v>教师技术职务系列</v>
          </cell>
          <cell r="M306" t="str">
            <v>其他</v>
          </cell>
          <cell r="N306" t="str">
            <v>国际商学院</v>
          </cell>
          <cell r="O306" t="str">
            <v>0201理论经济学</v>
          </cell>
        </row>
        <row r="307">
          <cell r="B307" t="str">
            <v>00390752</v>
          </cell>
          <cell r="C307" t="str">
            <v>郭砚莉</v>
          </cell>
          <cell r="D307" t="str">
            <v>女</v>
          </cell>
          <cell r="E307" t="str">
            <v>汉族</v>
          </cell>
          <cell r="F307">
            <v>27096</v>
          </cell>
          <cell r="G307" t="str">
            <v>中共党员</v>
          </cell>
          <cell r="H307" t="str">
            <v>研究生</v>
          </cell>
          <cell r="I307" t="str">
            <v>博士</v>
          </cell>
          <cell r="J307" t="str">
            <v>副高级</v>
          </cell>
          <cell r="K307">
            <v>6</v>
          </cell>
          <cell r="L307" t="str">
            <v>教师技术职务系列</v>
          </cell>
          <cell r="M307" t="str">
            <v>教学科研并重型</v>
          </cell>
          <cell r="N307" t="str">
            <v>国际商学院</v>
          </cell>
          <cell r="O307" t="str">
            <v>0201理论经济学</v>
          </cell>
        </row>
        <row r="308">
          <cell r="B308" t="str">
            <v>16009</v>
          </cell>
          <cell r="C308" t="str">
            <v>韩君</v>
          </cell>
          <cell r="D308" t="str">
            <v>女</v>
          </cell>
          <cell r="E308" t="str">
            <v>汉族</v>
          </cell>
          <cell r="F308">
            <v>23241</v>
          </cell>
          <cell r="G308" t="str">
            <v>中共党员</v>
          </cell>
          <cell r="H308" t="str">
            <v xml:space="preserve">本科生 </v>
          </cell>
          <cell r="I308" t="str">
            <v>学士</v>
          </cell>
          <cell r="J308" t="str">
            <v>中级</v>
          </cell>
          <cell r="K308">
            <v>8</v>
          </cell>
          <cell r="L308" t="str">
            <v>教师技术职务系列</v>
          </cell>
          <cell r="M308" t="str">
            <v>其他</v>
          </cell>
          <cell r="N308" t="str">
            <v>国际商学院</v>
          </cell>
          <cell r="O308" t="str">
            <v>0201理论经济学</v>
          </cell>
        </row>
        <row r="309">
          <cell r="B309" t="str">
            <v>04590849</v>
          </cell>
          <cell r="C309" t="str">
            <v>韩莹</v>
          </cell>
          <cell r="D309" t="str">
            <v>女</v>
          </cell>
          <cell r="E309" t="str">
            <v>汉族</v>
          </cell>
          <cell r="F309">
            <v>28070</v>
          </cell>
          <cell r="G309" t="str">
            <v>群众</v>
          </cell>
          <cell r="H309" t="str">
            <v>研究生</v>
          </cell>
          <cell r="I309" t="str">
            <v>硕士</v>
          </cell>
          <cell r="J309" t="str">
            <v>中级</v>
          </cell>
          <cell r="K309">
            <v>8</v>
          </cell>
          <cell r="L309" t="str">
            <v>教师技术职务系列</v>
          </cell>
          <cell r="M309" t="str">
            <v>其他</v>
          </cell>
          <cell r="N309" t="str">
            <v>国际商学院</v>
          </cell>
          <cell r="O309" t="str">
            <v>0502外国语言文学</v>
          </cell>
        </row>
        <row r="310">
          <cell r="B310" t="str">
            <v>04591982</v>
          </cell>
          <cell r="C310" t="str">
            <v>胡予晓</v>
          </cell>
          <cell r="D310" t="str">
            <v>女</v>
          </cell>
          <cell r="E310" t="str">
            <v>汉族</v>
          </cell>
          <cell r="F310">
            <v>26086</v>
          </cell>
          <cell r="G310" t="str">
            <v>群众</v>
          </cell>
          <cell r="H310" t="str">
            <v>研究生</v>
          </cell>
          <cell r="I310" t="str">
            <v>硕士</v>
          </cell>
          <cell r="J310" t="str">
            <v>副高级</v>
          </cell>
          <cell r="K310">
            <v>7</v>
          </cell>
          <cell r="L310" t="str">
            <v>教师技术职务系列</v>
          </cell>
          <cell r="M310" t="str">
            <v>教学科研并重型</v>
          </cell>
          <cell r="N310" t="str">
            <v>国际商学院</v>
          </cell>
          <cell r="O310" t="str">
            <v>0201理论经济学</v>
          </cell>
        </row>
        <row r="311">
          <cell r="B311" t="str">
            <v>00391733</v>
          </cell>
          <cell r="C311" t="str">
            <v>贾峤</v>
          </cell>
          <cell r="D311" t="str">
            <v>男</v>
          </cell>
          <cell r="E311" t="str">
            <v>汉族</v>
          </cell>
          <cell r="F311">
            <v>27580</v>
          </cell>
          <cell r="G311" t="str">
            <v>中共党员</v>
          </cell>
          <cell r="H311" t="str">
            <v>研究生</v>
          </cell>
          <cell r="I311" t="str">
            <v>博士</v>
          </cell>
          <cell r="J311" t="str">
            <v>中级</v>
          </cell>
          <cell r="K311">
            <v>9</v>
          </cell>
          <cell r="L311" t="str">
            <v>教师技术职务系列</v>
          </cell>
          <cell r="M311" t="str">
            <v>其他</v>
          </cell>
          <cell r="N311" t="str">
            <v>国际商学院</v>
          </cell>
          <cell r="O311" t="str">
            <v>0201理论经济学</v>
          </cell>
        </row>
        <row r="312">
          <cell r="B312" t="str">
            <v>00390627</v>
          </cell>
          <cell r="C312" t="str">
            <v>贾晓华</v>
          </cell>
          <cell r="D312" t="str">
            <v>女</v>
          </cell>
          <cell r="E312" t="str">
            <v>汉族</v>
          </cell>
          <cell r="F312">
            <v>28436</v>
          </cell>
          <cell r="G312" t="str">
            <v>中共党员</v>
          </cell>
          <cell r="H312" t="str">
            <v>研究生</v>
          </cell>
          <cell r="I312" t="str">
            <v>博士</v>
          </cell>
          <cell r="J312" t="str">
            <v>副高级</v>
          </cell>
          <cell r="K312">
            <v>7</v>
          </cell>
          <cell r="L312" t="str">
            <v>教师技术职务系列</v>
          </cell>
          <cell r="M312" t="str">
            <v>教学科研并重型</v>
          </cell>
          <cell r="N312" t="str">
            <v>国际商学院</v>
          </cell>
          <cell r="O312" t="str">
            <v>0201理论经济学</v>
          </cell>
        </row>
        <row r="313">
          <cell r="B313" t="str">
            <v>04591373</v>
          </cell>
          <cell r="C313" t="str">
            <v>姜雪</v>
          </cell>
          <cell r="D313" t="str">
            <v>女</v>
          </cell>
          <cell r="E313" t="str">
            <v>汉族</v>
          </cell>
          <cell r="F313">
            <v>29830</v>
          </cell>
          <cell r="G313" t="str">
            <v>中共党员</v>
          </cell>
          <cell r="H313" t="str">
            <v>研究生</v>
          </cell>
          <cell r="I313" t="str">
            <v>硕士</v>
          </cell>
          <cell r="J313" t="str">
            <v>初级</v>
          </cell>
          <cell r="K313">
            <v>11</v>
          </cell>
          <cell r="L313" t="str">
            <v>教师技术职务系列</v>
          </cell>
          <cell r="M313" t="str">
            <v>其他</v>
          </cell>
          <cell r="N313" t="str">
            <v>国际商学院</v>
          </cell>
          <cell r="O313" t="str">
            <v>0502外国语言文学</v>
          </cell>
        </row>
        <row r="314">
          <cell r="B314" t="str">
            <v>00390628</v>
          </cell>
          <cell r="C314" t="str">
            <v>姜莹1</v>
          </cell>
          <cell r="D314" t="str">
            <v>女</v>
          </cell>
          <cell r="E314" t="str">
            <v>汉族</v>
          </cell>
          <cell r="F314">
            <v>28302</v>
          </cell>
          <cell r="G314" t="str">
            <v>中共党员</v>
          </cell>
          <cell r="H314" t="str">
            <v>研究生</v>
          </cell>
          <cell r="I314" t="str">
            <v>硕士</v>
          </cell>
          <cell r="J314" t="str">
            <v>中级</v>
          </cell>
          <cell r="K314">
            <v>8</v>
          </cell>
          <cell r="L314" t="str">
            <v>教师技术职务系列</v>
          </cell>
          <cell r="M314" t="str">
            <v>其他</v>
          </cell>
          <cell r="N314" t="str">
            <v>国际商学院</v>
          </cell>
          <cell r="O314" t="str">
            <v>0201理论经济学</v>
          </cell>
        </row>
        <row r="315">
          <cell r="B315" t="str">
            <v>04592061</v>
          </cell>
          <cell r="C315" t="str">
            <v>焦琳</v>
          </cell>
          <cell r="D315" t="str">
            <v>女</v>
          </cell>
          <cell r="E315" t="str">
            <v>汉族</v>
          </cell>
          <cell r="F315">
            <v>31064</v>
          </cell>
          <cell r="G315" t="str">
            <v>中共党员</v>
          </cell>
          <cell r="H315" t="str">
            <v>研究生</v>
          </cell>
          <cell r="I315" t="str">
            <v>硕士</v>
          </cell>
          <cell r="J315" t="str">
            <v>中级</v>
          </cell>
          <cell r="K315">
            <v>10</v>
          </cell>
          <cell r="L315" t="str">
            <v>教师技术职务系列</v>
          </cell>
          <cell r="M315" t="str">
            <v>其他</v>
          </cell>
          <cell r="N315" t="str">
            <v>国际商学院</v>
          </cell>
          <cell r="O315" t="str">
            <v>0502外国语言文学</v>
          </cell>
        </row>
        <row r="316">
          <cell r="B316" t="str">
            <v>16001</v>
          </cell>
          <cell r="C316" t="str">
            <v>教兵</v>
          </cell>
          <cell r="D316" t="str">
            <v>女</v>
          </cell>
          <cell r="E316" t="str">
            <v>汉族</v>
          </cell>
          <cell r="F316">
            <v>26699</v>
          </cell>
          <cell r="G316" t="str">
            <v>群众</v>
          </cell>
          <cell r="H316" t="str">
            <v>研究生</v>
          </cell>
          <cell r="I316" t="str">
            <v>硕士</v>
          </cell>
          <cell r="J316" t="str">
            <v>副高级</v>
          </cell>
          <cell r="K316">
            <v>7</v>
          </cell>
          <cell r="L316" t="str">
            <v>教师技术职务系列</v>
          </cell>
          <cell r="M316" t="str">
            <v>教学为主型</v>
          </cell>
          <cell r="N316" t="str">
            <v>国际商学院</v>
          </cell>
          <cell r="O316" t="str">
            <v>0201理论经济学</v>
          </cell>
        </row>
        <row r="317">
          <cell r="B317" t="str">
            <v>00390092</v>
          </cell>
          <cell r="C317" t="str">
            <v>金明玉</v>
          </cell>
          <cell r="D317" t="str">
            <v>女</v>
          </cell>
          <cell r="E317" t="str">
            <v>汉族</v>
          </cell>
          <cell r="F317">
            <v>25836</v>
          </cell>
          <cell r="G317" t="str">
            <v>民盟盟员</v>
          </cell>
          <cell r="H317" t="str">
            <v>研究生</v>
          </cell>
          <cell r="I317" t="str">
            <v>博士</v>
          </cell>
          <cell r="J317" t="str">
            <v>副高级</v>
          </cell>
          <cell r="K317">
            <v>7</v>
          </cell>
          <cell r="L317" t="str">
            <v>教师技术职务系列</v>
          </cell>
          <cell r="M317" t="str">
            <v>教学科研并重型</v>
          </cell>
          <cell r="N317" t="str">
            <v>国际商学院</v>
          </cell>
          <cell r="O317" t="str">
            <v>0201理论经济学</v>
          </cell>
        </row>
        <row r="318">
          <cell r="B318" t="str">
            <v>04591379</v>
          </cell>
          <cell r="C318" t="str">
            <v>金鑫</v>
          </cell>
          <cell r="D318" t="str">
            <v>男</v>
          </cell>
          <cell r="E318" t="str">
            <v>汉族</v>
          </cell>
          <cell r="F318">
            <v>30006</v>
          </cell>
          <cell r="G318" t="str">
            <v>中共党员</v>
          </cell>
          <cell r="H318" t="str">
            <v>研究生</v>
          </cell>
          <cell r="I318" t="str">
            <v>硕士</v>
          </cell>
          <cell r="J318" t="str">
            <v>中级</v>
          </cell>
          <cell r="K318">
            <v>10</v>
          </cell>
          <cell r="L318" t="str">
            <v>教师技术职务系列</v>
          </cell>
          <cell r="M318" t="str">
            <v>其他</v>
          </cell>
          <cell r="N318" t="str">
            <v>国际商学院</v>
          </cell>
          <cell r="O318" t="str">
            <v>0502外国语言文学</v>
          </cell>
        </row>
        <row r="319">
          <cell r="B319" t="str">
            <v>02501445</v>
          </cell>
          <cell r="C319" t="str">
            <v>李锋</v>
          </cell>
          <cell r="D319" t="str">
            <v>男</v>
          </cell>
          <cell r="E319" t="str">
            <v>汉族</v>
          </cell>
          <cell r="F319">
            <v>24543</v>
          </cell>
          <cell r="G319" t="str">
            <v>中共党员</v>
          </cell>
          <cell r="H319" t="str">
            <v>研究生</v>
          </cell>
          <cell r="I319" t="str">
            <v>博士</v>
          </cell>
          <cell r="J319" t="str">
            <v>正高级</v>
          </cell>
          <cell r="K319">
            <v>4</v>
          </cell>
          <cell r="L319" t="str">
            <v>教师技术职务系列</v>
          </cell>
          <cell r="M319" t="str">
            <v>教学科研并重型</v>
          </cell>
          <cell r="N319" t="str">
            <v>国际商学院</v>
          </cell>
          <cell r="O319" t="str">
            <v>0201理论经济学</v>
          </cell>
        </row>
        <row r="320">
          <cell r="B320" t="str">
            <v>01001837</v>
          </cell>
          <cell r="C320" t="str">
            <v>李敏舒</v>
          </cell>
          <cell r="D320" t="str">
            <v>女</v>
          </cell>
          <cell r="E320" t="str">
            <v>汉族</v>
          </cell>
          <cell r="F320">
            <v>27804</v>
          </cell>
          <cell r="G320" t="str">
            <v>群众</v>
          </cell>
          <cell r="H320" t="str">
            <v>研究生</v>
          </cell>
          <cell r="I320" t="str">
            <v>硕士</v>
          </cell>
          <cell r="J320" t="str">
            <v>中级</v>
          </cell>
          <cell r="K320">
            <v>8</v>
          </cell>
          <cell r="L320" t="str">
            <v>教师技术职务系列</v>
          </cell>
          <cell r="M320" t="str">
            <v>其他</v>
          </cell>
          <cell r="N320" t="str">
            <v>国际商学院</v>
          </cell>
          <cell r="O320" t="str">
            <v>0201理论经济学</v>
          </cell>
        </row>
        <row r="321">
          <cell r="B321" t="str">
            <v>04590838</v>
          </cell>
          <cell r="C321" t="str">
            <v>李威</v>
          </cell>
          <cell r="D321" t="str">
            <v>女</v>
          </cell>
          <cell r="E321" t="str">
            <v>汉族</v>
          </cell>
          <cell r="F321">
            <v>25743</v>
          </cell>
          <cell r="G321" t="str">
            <v>群众</v>
          </cell>
          <cell r="H321" t="str">
            <v>研究生</v>
          </cell>
          <cell r="I321" t="str">
            <v>硕士</v>
          </cell>
          <cell r="J321" t="str">
            <v>副高级</v>
          </cell>
          <cell r="K321">
            <v>6</v>
          </cell>
          <cell r="L321" t="str">
            <v>教师技术职务系列</v>
          </cell>
          <cell r="M321" t="str">
            <v>教学科研并重型</v>
          </cell>
          <cell r="N321" t="str">
            <v>国际商学院</v>
          </cell>
          <cell r="O321" t="str">
            <v>0201理论经济学</v>
          </cell>
        </row>
        <row r="322">
          <cell r="B322" t="str">
            <v>00390629</v>
          </cell>
          <cell r="C322" t="str">
            <v>李文泽</v>
          </cell>
          <cell r="D322" t="str">
            <v>女</v>
          </cell>
          <cell r="E322" t="str">
            <v>汉族</v>
          </cell>
          <cell r="F322">
            <v>26052</v>
          </cell>
          <cell r="G322" t="str">
            <v>群众</v>
          </cell>
          <cell r="H322" t="str">
            <v>研究生</v>
          </cell>
          <cell r="I322" t="str">
            <v>博士</v>
          </cell>
          <cell r="J322" t="str">
            <v>副高级</v>
          </cell>
          <cell r="K322">
            <v>7</v>
          </cell>
          <cell r="L322" t="str">
            <v>教师技术职务系列</v>
          </cell>
          <cell r="M322" t="str">
            <v>教学科研并重型</v>
          </cell>
          <cell r="N322" t="str">
            <v>国际商学院</v>
          </cell>
          <cell r="O322" t="str">
            <v>0201理论经济学</v>
          </cell>
        </row>
        <row r="323">
          <cell r="B323" t="str">
            <v>04005</v>
          </cell>
          <cell r="C323" t="str">
            <v>李英</v>
          </cell>
          <cell r="D323" t="str">
            <v>女</v>
          </cell>
          <cell r="E323" t="str">
            <v>汉族</v>
          </cell>
          <cell r="F323">
            <v>23470</v>
          </cell>
          <cell r="G323" t="str">
            <v>中共党员</v>
          </cell>
          <cell r="H323" t="str">
            <v>研究生</v>
          </cell>
          <cell r="I323" t="str">
            <v>硕士</v>
          </cell>
          <cell r="J323" t="str">
            <v>中级</v>
          </cell>
          <cell r="K323">
            <v>8</v>
          </cell>
          <cell r="L323" t="str">
            <v>教师技术职务系列</v>
          </cell>
          <cell r="M323" t="str">
            <v>其他</v>
          </cell>
          <cell r="N323" t="str">
            <v>国际商学院</v>
          </cell>
          <cell r="O323" t="str">
            <v>0201理论经济学</v>
          </cell>
        </row>
        <row r="324">
          <cell r="B324" t="str">
            <v>16006</v>
          </cell>
          <cell r="C324" t="str">
            <v>梁敏</v>
          </cell>
          <cell r="D324" t="str">
            <v>女</v>
          </cell>
          <cell r="E324" t="str">
            <v>汉族</v>
          </cell>
          <cell r="F324">
            <v>22784</v>
          </cell>
          <cell r="G324" t="str">
            <v>中共党员</v>
          </cell>
          <cell r="H324" t="str">
            <v>研究生</v>
          </cell>
          <cell r="I324" t="str">
            <v>学士</v>
          </cell>
          <cell r="J324" t="str">
            <v>中级</v>
          </cell>
          <cell r="K324">
            <v>8</v>
          </cell>
          <cell r="L324" t="str">
            <v>教师技术职务系列</v>
          </cell>
          <cell r="M324" t="str">
            <v>其他</v>
          </cell>
          <cell r="N324" t="str">
            <v>国际商学院</v>
          </cell>
          <cell r="O324" t="str">
            <v>0201理论经济学</v>
          </cell>
        </row>
        <row r="325">
          <cell r="B325" t="str">
            <v>04501369</v>
          </cell>
          <cell r="C325" t="str">
            <v>刘春芝</v>
          </cell>
          <cell r="D325" t="str">
            <v>女</v>
          </cell>
          <cell r="E325" t="str">
            <v>汉族</v>
          </cell>
          <cell r="F325">
            <v>25657</v>
          </cell>
          <cell r="G325" t="str">
            <v>中共党员</v>
          </cell>
          <cell r="H325" t="str">
            <v>研究生</v>
          </cell>
          <cell r="I325" t="str">
            <v>博士</v>
          </cell>
          <cell r="J325" t="str">
            <v>正高级</v>
          </cell>
          <cell r="K325">
            <v>3</v>
          </cell>
          <cell r="L325" t="str">
            <v>教师技术职务系列</v>
          </cell>
          <cell r="M325" t="str">
            <v>其他</v>
          </cell>
          <cell r="N325" t="str">
            <v>国际商学院</v>
          </cell>
          <cell r="O325" t="str">
            <v>0201理论经济学</v>
          </cell>
        </row>
        <row r="326">
          <cell r="B326" t="str">
            <v>04591527</v>
          </cell>
          <cell r="C326" t="str">
            <v>刘佳</v>
          </cell>
          <cell r="D326" t="str">
            <v>女</v>
          </cell>
          <cell r="E326" t="str">
            <v>汉族</v>
          </cell>
          <cell r="F326">
            <v>30217</v>
          </cell>
          <cell r="G326" t="str">
            <v>群众</v>
          </cell>
          <cell r="H326" t="str">
            <v>研究生</v>
          </cell>
          <cell r="I326" t="str">
            <v>硕士</v>
          </cell>
          <cell r="J326" t="str">
            <v>中级</v>
          </cell>
          <cell r="K326">
            <v>10</v>
          </cell>
          <cell r="L326" t="str">
            <v>教师技术职务系列</v>
          </cell>
          <cell r="M326" t="str">
            <v>其他</v>
          </cell>
          <cell r="N326" t="str">
            <v>国际商学院</v>
          </cell>
          <cell r="O326" t="str">
            <v>0502外国语言文学</v>
          </cell>
        </row>
        <row r="327">
          <cell r="B327" t="str">
            <v>03292061</v>
          </cell>
          <cell r="C327" t="str">
            <v>刘丽</v>
          </cell>
          <cell r="D327" t="str">
            <v>女</v>
          </cell>
          <cell r="E327" t="str">
            <v>汉族</v>
          </cell>
          <cell r="F327">
            <v>27200</v>
          </cell>
          <cell r="G327" t="str">
            <v>群众</v>
          </cell>
          <cell r="H327" t="str">
            <v>研究生</v>
          </cell>
          <cell r="I327" t="str">
            <v>博士</v>
          </cell>
          <cell r="J327" t="str">
            <v>副高级</v>
          </cell>
          <cell r="K327">
            <v>6</v>
          </cell>
          <cell r="L327" t="str">
            <v>教师技术职务系列</v>
          </cell>
          <cell r="M327" t="str">
            <v>教学科研并重型</v>
          </cell>
          <cell r="N327" t="str">
            <v>国际商学院</v>
          </cell>
          <cell r="O327" t="str">
            <v>0201理论经济学</v>
          </cell>
        </row>
        <row r="328">
          <cell r="B328" t="str">
            <v>04592059</v>
          </cell>
          <cell r="C328" t="str">
            <v>刘明明</v>
          </cell>
          <cell r="D328" t="str">
            <v>女</v>
          </cell>
          <cell r="E328" t="str">
            <v>汉族</v>
          </cell>
          <cell r="F328">
            <v>30725</v>
          </cell>
          <cell r="G328" t="str">
            <v>群众</v>
          </cell>
          <cell r="H328" t="str">
            <v>研究生</v>
          </cell>
          <cell r="I328" t="str">
            <v>硕士</v>
          </cell>
          <cell r="J328" t="str">
            <v>初级</v>
          </cell>
          <cell r="K328">
            <v>12</v>
          </cell>
          <cell r="L328" t="str">
            <v>教师技术职务系列</v>
          </cell>
          <cell r="M328" t="str">
            <v>其他</v>
          </cell>
          <cell r="N328" t="str">
            <v>国际商学院</v>
          </cell>
          <cell r="O328" t="str">
            <v>0502外国语言文学</v>
          </cell>
        </row>
        <row r="329">
          <cell r="B329" t="str">
            <v>04591846</v>
          </cell>
          <cell r="C329" t="str">
            <v>刘文辉</v>
          </cell>
          <cell r="D329" t="str">
            <v>男</v>
          </cell>
          <cell r="E329" t="str">
            <v>汉族</v>
          </cell>
          <cell r="F329">
            <v>29572</v>
          </cell>
          <cell r="G329" t="str">
            <v>群众</v>
          </cell>
          <cell r="H329" t="str">
            <v>研究生</v>
          </cell>
          <cell r="I329" t="str">
            <v>硕士</v>
          </cell>
          <cell r="J329" t="str">
            <v>中级</v>
          </cell>
          <cell r="K329">
            <v>10</v>
          </cell>
          <cell r="L329" t="str">
            <v>教师技术职务系列</v>
          </cell>
          <cell r="M329" t="str">
            <v>其他</v>
          </cell>
          <cell r="N329" t="str">
            <v>国际商学院</v>
          </cell>
          <cell r="O329" t="str">
            <v>0502外国语言文学</v>
          </cell>
        </row>
        <row r="330">
          <cell r="B330" t="str">
            <v>02990613</v>
          </cell>
          <cell r="C330" t="str">
            <v>马舒</v>
          </cell>
          <cell r="D330" t="str">
            <v>女</v>
          </cell>
          <cell r="E330" t="str">
            <v>汉族</v>
          </cell>
          <cell r="F330">
            <v>29878</v>
          </cell>
          <cell r="G330" t="str">
            <v>群众</v>
          </cell>
          <cell r="H330" t="str">
            <v>研究生</v>
          </cell>
          <cell r="I330" t="str">
            <v>硕士</v>
          </cell>
          <cell r="J330" t="str">
            <v>中级</v>
          </cell>
          <cell r="K330">
            <v>9</v>
          </cell>
          <cell r="L330" t="str">
            <v>教师技术职务系列</v>
          </cell>
          <cell r="M330" t="str">
            <v>其他</v>
          </cell>
          <cell r="N330" t="str">
            <v>国际商学院</v>
          </cell>
          <cell r="O330" t="str">
            <v>0502外国语言文学</v>
          </cell>
        </row>
        <row r="331">
          <cell r="B331" t="str">
            <v>04591526</v>
          </cell>
          <cell r="C331" t="str">
            <v>毛静</v>
          </cell>
          <cell r="D331" t="str">
            <v>女</v>
          </cell>
          <cell r="E331" t="str">
            <v>汉族</v>
          </cell>
          <cell r="F331">
            <v>29007</v>
          </cell>
          <cell r="G331" t="str">
            <v>群众</v>
          </cell>
          <cell r="H331" t="str">
            <v>研究生</v>
          </cell>
          <cell r="I331" t="str">
            <v>硕士</v>
          </cell>
          <cell r="J331" t="str">
            <v>中级</v>
          </cell>
          <cell r="K331">
            <v>10</v>
          </cell>
          <cell r="L331" t="str">
            <v>教师技术职务系列</v>
          </cell>
          <cell r="M331" t="str">
            <v>其他</v>
          </cell>
          <cell r="N331" t="str">
            <v>国际商学院</v>
          </cell>
          <cell r="O331" t="str">
            <v>0201理论经济学</v>
          </cell>
        </row>
        <row r="332">
          <cell r="B332" t="str">
            <v>04590839</v>
          </cell>
          <cell r="C332" t="str">
            <v>聂颖</v>
          </cell>
          <cell r="D332" t="str">
            <v>女</v>
          </cell>
          <cell r="E332" t="str">
            <v>汉族</v>
          </cell>
          <cell r="F332">
            <v>25841</v>
          </cell>
          <cell r="G332" t="str">
            <v>群众</v>
          </cell>
          <cell r="H332" t="str">
            <v>研究生</v>
          </cell>
          <cell r="I332" t="str">
            <v>博士</v>
          </cell>
          <cell r="J332" t="str">
            <v>正高级</v>
          </cell>
          <cell r="K332">
            <v>4</v>
          </cell>
          <cell r="L332" t="str">
            <v>教师技术职务系列</v>
          </cell>
          <cell r="M332" t="str">
            <v>教学科研并重型</v>
          </cell>
          <cell r="N332" t="str">
            <v>国际商学院</v>
          </cell>
          <cell r="O332" t="str">
            <v>0201理论经济学</v>
          </cell>
        </row>
        <row r="333">
          <cell r="B333" t="str">
            <v>04590892</v>
          </cell>
          <cell r="C333" t="str">
            <v>任奎艳</v>
          </cell>
          <cell r="D333" t="str">
            <v>女</v>
          </cell>
          <cell r="E333" t="str">
            <v>汉族</v>
          </cell>
          <cell r="F333">
            <v>25455</v>
          </cell>
          <cell r="G333" t="str">
            <v>民盟盟员</v>
          </cell>
          <cell r="H333" t="str">
            <v>研究生</v>
          </cell>
          <cell r="I333" t="str">
            <v>硕士</v>
          </cell>
          <cell r="J333" t="str">
            <v>正高级</v>
          </cell>
          <cell r="K333">
            <v>4</v>
          </cell>
          <cell r="L333" t="str">
            <v>教师技术职务系列</v>
          </cell>
          <cell r="M333" t="str">
            <v>教学为主型</v>
          </cell>
          <cell r="N333" t="str">
            <v>国际商学院</v>
          </cell>
          <cell r="O333" t="str">
            <v>0502外国语言文学</v>
          </cell>
        </row>
        <row r="334">
          <cell r="B334" t="str">
            <v>04591849</v>
          </cell>
          <cell r="C334" t="str">
            <v>邵若</v>
          </cell>
          <cell r="D334" t="str">
            <v>女</v>
          </cell>
          <cell r="E334" t="str">
            <v>汉族</v>
          </cell>
          <cell r="F334">
            <v>30746</v>
          </cell>
          <cell r="G334" t="str">
            <v>群众</v>
          </cell>
          <cell r="H334" t="str">
            <v>研究生</v>
          </cell>
          <cell r="I334" t="str">
            <v>博士</v>
          </cell>
          <cell r="J334" t="str">
            <v>中级</v>
          </cell>
          <cell r="K334">
            <v>10</v>
          </cell>
          <cell r="L334" t="str">
            <v>教师技术职务系列</v>
          </cell>
          <cell r="M334" t="str">
            <v>其他</v>
          </cell>
          <cell r="N334" t="str">
            <v>国际商学院</v>
          </cell>
          <cell r="O334" t="str">
            <v>0201理论经济学</v>
          </cell>
        </row>
        <row r="335">
          <cell r="B335" t="str">
            <v>04591844</v>
          </cell>
          <cell r="C335" t="str">
            <v>宋锦萍</v>
          </cell>
          <cell r="D335" t="str">
            <v>女</v>
          </cell>
          <cell r="E335" t="str">
            <v>汉族</v>
          </cell>
          <cell r="F335">
            <v>29881</v>
          </cell>
          <cell r="G335" t="str">
            <v>中共党员</v>
          </cell>
          <cell r="H335" t="str">
            <v>研究生</v>
          </cell>
          <cell r="I335" t="str">
            <v>硕士</v>
          </cell>
          <cell r="J335" t="str">
            <v>中级</v>
          </cell>
          <cell r="K335">
            <v>10</v>
          </cell>
          <cell r="L335" t="str">
            <v>教师技术职务系列</v>
          </cell>
          <cell r="M335" t="str">
            <v>其他</v>
          </cell>
          <cell r="N335" t="str">
            <v>国际商学院</v>
          </cell>
          <cell r="O335" t="str">
            <v>0502外国语言文学</v>
          </cell>
        </row>
        <row r="336">
          <cell r="B336" t="str">
            <v>16008</v>
          </cell>
          <cell r="C336" t="str">
            <v>苏艳丽</v>
          </cell>
          <cell r="D336" t="str">
            <v>女</v>
          </cell>
          <cell r="E336" t="str">
            <v>汉族</v>
          </cell>
          <cell r="F336">
            <v>24118</v>
          </cell>
          <cell r="G336" t="str">
            <v>中共党员</v>
          </cell>
          <cell r="H336" t="str">
            <v>研究生</v>
          </cell>
          <cell r="I336" t="str">
            <v>博士</v>
          </cell>
          <cell r="J336" t="str">
            <v>副高级</v>
          </cell>
          <cell r="K336">
            <v>7</v>
          </cell>
          <cell r="L336" t="str">
            <v>教师技术职务系列</v>
          </cell>
          <cell r="M336" t="str">
            <v>教学科研并重型</v>
          </cell>
          <cell r="N336" t="str">
            <v>国际商学院</v>
          </cell>
          <cell r="O336" t="str">
            <v>0201理论经济学</v>
          </cell>
        </row>
        <row r="337">
          <cell r="B337" t="str">
            <v>04501267</v>
          </cell>
          <cell r="C337" t="str">
            <v>孙福广</v>
          </cell>
          <cell r="D337" t="str">
            <v>男</v>
          </cell>
          <cell r="E337" t="str">
            <v>汉族</v>
          </cell>
          <cell r="F337">
            <v>26639</v>
          </cell>
          <cell r="G337" t="str">
            <v>中共党员</v>
          </cell>
          <cell r="H337" t="str">
            <v>研究生</v>
          </cell>
          <cell r="I337" t="str">
            <v>博士</v>
          </cell>
          <cell r="J337" t="str">
            <v>副高级</v>
          </cell>
          <cell r="K337">
            <v>6</v>
          </cell>
          <cell r="L337" t="str">
            <v>教师技术职务系列</v>
          </cell>
          <cell r="M337" t="str">
            <v>教学科研并重型</v>
          </cell>
          <cell r="N337" t="str">
            <v>国际商学院</v>
          </cell>
          <cell r="O337" t="str">
            <v>0502外国语言文学</v>
          </cell>
        </row>
        <row r="338">
          <cell r="B338" t="str">
            <v>04591288</v>
          </cell>
          <cell r="C338" t="str">
            <v>孙莉莉</v>
          </cell>
          <cell r="D338" t="str">
            <v>女</v>
          </cell>
          <cell r="E338" t="str">
            <v>汉族</v>
          </cell>
          <cell r="F338">
            <v>29558</v>
          </cell>
          <cell r="G338" t="str">
            <v>中共党员</v>
          </cell>
          <cell r="H338" t="str">
            <v>研究生</v>
          </cell>
          <cell r="I338" t="str">
            <v>博士</v>
          </cell>
          <cell r="J338" t="str">
            <v>副高级</v>
          </cell>
          <cell r="K338">
            <v>7</v>
          </cell>
          <cell r="L338" t="str">
            <v>教师技术职务系列</v>
          </cell>
          <cell r="M338" t="str">
            <v>教学科研并重型</v>
          </cell>
          <cell r="N338" t="str">
            <v>国际商学院</v>
          </cell>
          <cell r="O338" t="str">
            <v>0201理论经济学</v>
          </cell>
        </row>
        <row r="339">
          <cell r="B339" t="str">
            <v>04591847</v>
          </cell>
          <cell r="C339" t="str">
            <v>孙璐</v>
          </cell>
          <cell r="D339" t="str">
            <v>女</v>
          </cell>
          <cell r="E339" t="str">
            <v>汉族</v>
          </cell>
          <cell r="F339">
            <v>30424</v>
          </cell>
          <cell r="G339" t="str">
            <v>中共党员</v>
          </cell>
          <cell r="H339" t="str">
            <v>研究生</v>
          </cell>
          <cell r="I339" t="str">
            <v>硕士</v>
          </cell>
          <cell r="J339" t="str">
            <v>中级</v>
          </cell>
          <cell r="K339">
            <v>10</v>
          </cell>
          <cell r="L339" t="str">
            <v>教师技术职务系列</v>
          </cell>
          <cell r="M339" t="str">
            <v>其他</v>
          </cell>
          <cell r="N339" t="str">
            <v>国际商学院</v>
          </cell>
          <cell r="O339" t="str">
            <v>0502外国语言文学</v>
          </cell>
        </row>
        <row r="340">
          <cell r="B340" t="str">
            <v>07590567</v>
          </cell>
          <cell r="C340" t="str">
            <v>孙永波</v>
          </cell>
          <cell r="D340" t="str">
            <v>男</v>
          </cell>
          <cell r="E340" t="str">
            <v>汉族</v>
          </cell>
          <cell r="F340">
            <v>20624</v>
          </cell>
          <cell r="G340" t="str">
            <v>群众</v>
          </cell>
          <cell r="H340" t="str">
            <v>研究生</v>
          </cell>
          <cell r="I340" t="str">
            <v>硕士</v>
          </cell>
          <cell r="J340" t="str">
            <v>副高级</v>
          </cell>
          <cell r="K340">
            <v>7</v>
          </cell>
          <cell r="L340" t="str">
            <v>教师技术职务系列</v>
          </cell>
          <cell r="M340" t="str">
            <v>教学为主型</v>
          </cell>
          <cell r="N340" t="str">
            <v>国际商学院</v>
          </cell>
          <cell r="O340" t="str">
            <v>0502外国语言文学</v>
          </cell>
        </row>
        <row r="341">
          <cell r="B341" t="str">
            <v>04591594</v>
          </cell>
          <cell r="C341" t="str">
            <v>田文斌</v>
          </cell>
          <cell r="D341" t="str">
            <v>男</v>
          </cell>
          <cell r="E341" t="str">
            <v>汉族</v>
          </cell>
          <cell r="F341">
            <v>23257</v>
          </cell>
          <cell r="G341" t="str">
            <v>群众</v>
          </cell>
          <cell r="H341" t="str">
            <v>研究生</v>
          </cell>
          <cell r="I341" t="str">
            <v>硕士</v>
          </cell>
          <cell r="J341" t="str">
            <v>副高级</v>
          </cell>
          <cell r="K341">
            <v>7</v>
          </cell>
          <cell r="L341" t="str">
            <v>教师技术职务系列</v>
          </cell>
          <cell r="M341" t="str">
            <v>教学科研并重型</v>
          </cell>
          <cell r="N341" t="str">
            <v>国际商学院</v>
          </cell>
          <cell r="O341" t="str">
            <v>0201理论经济学</v>
          </cell>
        </row>
        <row r="342">
          <cell r="B342" t="str">
            <v>16003</v>
          </cell>
          <cell r="C342" t="str">
            <v>田侠</v>
          </cell>
          <cell r="D342" t="str">
            <v>男</v>
          </cell>
          <cell r="E342" t="str">
            <v>汉族</v>
          </cell>
          <cell r="F342">
            <v>24024</v>
          </cell>
          <cell r="G342" t="str">
            <v>群众</v>
          </cell>
          <cell r="H342" t="str">
            <v>研究生</v>
          </cell>
          <cell r="I342" t="str">
            <v>硕士</v>
          </cell>
          <cell r="J342" t="str">
            <v>中级</v>
          </cell>
          <cell r="K342">
            <v>8</v>
          </cell>
          <cell r="L342" t="str">
            <v>教师技术职务系列</v>
          </cell>
          <cell r="M342" t="str">
            <v>其他</v>
          </cell>
          <cell r="N342" t="str">
            <v>国际商学院</v>
          </cell>
          <cell r="O342" t="str">
            <v>0201理论经济学</v>
          </cell>
        </row>
        <row r="343">
          <cell r="B343" t="str">
            <v>04591280</v>
          </cell>
          <cell r="C343" t="str">
            <v>田源</v>
          </cell>
          <cell r="D343" t="str">
            <v>女</v>
          </cell>
          <cell r="E343" t="str">
            <v>汉族</v>
          </cell>
          <cell r="F343">
            <v>30060</v>
          </cell>
          <cell r="G343" t="str">
            <v>中共党员</v>
          </cell>
          <cell r="H343" t="str">
            <v>研究生</v>
          </cell>
          <cell r="I343" t="str">
            <v>硕士</v>
          </cell>
          <cell r="J343" t="str">
            <v>中级</v>
          </cell>
          <cell r="K343">
            <v>10</v>
          </cell>
          <cell r="L343" t="str">
            <v>教师技术职务系列</v>
          </cell>
          <cell r="M343" t="str">
            <v>其他</v>
          </cell>
          <cell r="N343" t="str">
            <v>国际商学院</v>
          </cell>
          <cell r="O343" t="str">
            <v>0502外国语言文学</v>
          </cell>
        </row>
        <row r="344">
          <cell r="B344" t="str">
            <v>04590199</v>
          </cell>
          <cell r="C344" t="str">
            <v>王东升</v>
          </cell>
          <cell r="D344" t="str">
            <v>男</v>
          </cell>
          <cell r="E344" t="str">
            <v>汉族</v>
          </cell>
          <cell r="F344">
            <v>24359</v>
          </cell>
          <cell r="G344" t="str">
            <v>中共党员</v>
          </cell>
          <cell r="H344" t="str">
            <v xml:space="preserve">本科生 </v>
          </cell>
          <cell r="I344" t="str">
            <v>学士</v>
          </cell>
          <cell r="J344" t="str">
            <v>副高级</v>
          </cell>
          <cell r="K344">
            <v>6</v>
          </cell>
          <cell r="L344" t="str">
            <v>教师技术职务系列</v>
          </cell>
          <cell r="M344" t="str">
            <v>教学科研并重型</v>
          </cell>
          <cell r="N344" t="str">
            <v>国际商学院</v>
          </cell>
          <cell r="O344" t="str">
            <v>0201理论经济学</v>
          </cell>
        </row>
        <row r="345">
          <cell r="B345" t="str">
            <v>00399962</v>
          </cell>
          <cell r="C345" t="str">
            <v>王桂敏</v>
          </cell>
          <cell r="D345" t="str">
            <v>女</v>
          </cell>
          <cell r="E345" t="str">
            <v>汉族</v>
          </cell>
          <cell r="F345">
            <v>22984</v>
          </cell>
          <cell r="G345" t="str">
            <v>中共党员</v>
          </cell>
          <cell r="H345" t="str">
            <v>研究生</v>
          </cell>
          <cell r="I345" t="str">
            <v>硕士</v>
          </cell>
          <cell r="J345" t="str">
            <v>正高级</v>
          </cell>
          <cell r="K345">
            <v>4</v>
          </cell>
          <cell r="L345" t="str">
            <v>教师技术职务系列</v>
          </cell>
          <cell r="M345" t="str">
            <v>教学科研并重型</v>
          </cell>
          <cell r="N345" t="str">
            <v>国际商学院</v>
          </cell>
          <cell r="O345" t="str">
            <v>0201理论经济学</v>
          </cell>
        </row>
        <row r="346">
          <cell r="B346" t="str">
            <v>04591528</v>
          </cell>
          <cell r="C346" t="str">
            <v>王佳佳</v>
          </cell>
          <cell r="D346" t="str">
            <v>女</v>
          </cell>
          <cell r="E346" t="str">
            <v>汉族</v>
          </cell>
          <cell r="F346">
            <v>30184</v>
          </cell>
          <cell r="G346" t="str">
            <v>中共党员</v>
          </cell>
          <cell r="H346" t="str">
            <v>研究生</v>
          </cell>
          <cell r="I346" t="str">
            <v>博士</v>
          </cell>
          <cell r="J346" t="str">
            <v>中级</v>
          </cell>
          <cell r="K346">
            <v>10</v>
          </cell>
          <cell r="L346" t="str">
            <v>教师技术职务系列</v>
          </cell>
          <cell r="M346" t="str">
            <v>其他</v>
          </cell>
          <cell r="N346" t="str">
            <v>国际商学院</v>
          </cell>
          <cell r="O346" t="str">
            <v>0201理论经济学</v>
          </cell>
        </row>
        <row r="347">
          <cell r="B347" t="str">
            <v>04591525</v>
          </cell>
          <cell r="C347" t="str">
            <v>王天晓</v>
          </cell>
          <cell r="D347" t="str">
            <v>女</v>
          </cell>
          <cell r="E347" t="str">
            <v>汉族</v>
          </cell>
          <cell r="F347">
            <v>28894</v>
          </cell>
          <cell r="G347" t="str">
            <v>群众</v>
          </cell>
          <cell r="H347" t="str">
            <v>研究生</v>
          </cell>
          <cell r="I347" t="str">
            <v>硕士</v>
          </cell>
          <cell r="J347" t="str">
            <v>中级</v>
          </cell>
          <cell r="K347">
            <v>10</v>
          </cell>
          <cell r="L347" t="str">
            <v>教师技术职务系列</v>
          </cell>
          <cell r="M347" t="str">
            <v>其他</v>
          </cell>
          <cell r="N347" t="str">
            <v>国际商学院</v>
          </cell>
          <cell r="O347" t="str">
            <v>0502外国语言文学</v>
          </cell>
        </row>
        <row r="348">
          <cell r="B348" t="str">
            <v>00300128</v>
          </cell>
          <cell r="C348" t="str">
            <v>王彦</v>
          </cell>
          <cell r="D348" t="str">
            <v>女</v>
          </cell>
          <cell r="E348" t="str">
            <v>汉族</v>
          </cell>
          <cell r="F348">
            <v>23543</v>
          </cell>
          <cell r="G348" t="str">
            <v>中共党员</v>
          </cell>
          <cell r="H348" t="str">
            <v>研究生</v>
          </cell>
          <cell r="I348" t="str">
            <v>博士</v>
          </cell>
          <cell r="J348" t="str">
            <v>正高级</v>
          </cell>
          <cell r="K348">
            <v>4</v>
          </cell>
          <cell r="L348" t="str">
            <v>教师技术职务系列</v>
          </cell>
          <cell r="M348" t="str">
            <v>教学科研并重型</v>
          </cell>
          <cell r="N348" t="str">
            <v>国际商学院</v>
          </cell>
          <cell r="O348" t="str">
            <v>0201理论经济学</v>
          </cell>
        </row>
        <row r="349">
          <cell r="B349" t="str">
            <v>04591595</v>
          </cell>
          <cell r="C349" t="str">
            <v>王尧</v>
          </cell>
          <cell r="D349" t="str">
            <v>女</v>
          </cell>
          <cell r="E349" t="str">
            <v>汉族</v>
          </cell>
          <cell r="F349">
            <v>30275</v>
          </cell>
          <cell r="G349" t="str">
            <v>中共党员</v>
          </cell>
          <cell r="H349" t="str">
            <v>研究生</v>
          </cell>
          <cell r="I349" t="str">
            <v>硕士</v>
          </cell>
          <cell r="J349" t="str">
            <v>副高级</v>
          </cell>
          <cell r="K349">
            <v>7</v>
          </cell>
          <cell r="L349" t="str">
            <v>教师技术职务系列</v>
          </cell>
          <cell r="M349" t="str">
            <v>教学科研并重型</v>
          </cell>
          <cell r="N349" t="str">
            <v>国际商学院</v>
          </cell>
          <cell r="O349" t="str">
            <v>0201理论经济学</v>
          </cell>
        </row>
        <row r="350">
          <cell r="B350" t="str">
            <v>04591841</v>
          </cell>
          <cell r="C350" t="str">
            <v>王玥</v>
          </cell>
          <cell r="D350" t="str">
            <v>女</v>
          </cell>
          <cell r="E350" t="str">
            <v>汉族</v>
          </cell>
          <cell r="F350">
            <v>30268</v>
          </cell>
          <cell r="G350" t="str">
            <v>群众</v>
          </cell>
          <cell r="H350" t="str">
            <v>研究生</v>
          </cell>
          <cell r="I350" t="str">
            <v>硕士</v>
          </cell>
          <cell r="J350" t="str">
            <v>中级</v>
          </cell>
          <cell r="K350">
            <v>10</v>
          </cell>
          <cell r="L350" t="str">
            <v>教师技术职务系列</v>
          </cell>
          <cell r="M350" t="str">
            <v>其他</v>
          </cell>
          <cell r="N350" t="str">
            <v>国际商学院</v>
          </cell>
          <cell r="O350" t="str">
            <v>0502外国语言文学</v>
          </cell>
        </row>
        <row r="351">
          <cell r="B351" t="str">
            <v>04590761</v>
          </cell>
          <cell r="C351" t="str">
            <v>王志文</v>
          </cell>
          <cell r="D351" t="str">
            <v>女</v>
          </cell>
          <cell r="E351" t="str">
            <v>汉族</v>
          </cell>
          <cell r="F351">
            <v>23423</v>
          </cell>
          <cell r="G351" t="str">
            <v>中共党员</v>
          </cell>
          <cell r="H351" t="str">
            <v>研究生</v>
          </cell>
          <cell r="I351" t="str">
            <v>硕士</v>
          </cell>
          <cell r="J351" t="str">
            <v>正高级</v>
          </cell>
          <cell r="K351">
            <v>4</v>
          </cell>
          <cell r="L351" t="str">
            <v>教师技术职务系列</v>
          </cell>
          <cell r="M351" t="str">
            <v>教学科研并重型</v>
          </cell>
          <cell r="N351" t="str">
            <v>国际商学院</v>
          </cell>
          <cell r="O351" t="str">
            <v>0201理论经济学</v>
          </cell>
        </row>
        <row r="352">
          <cell r="B352" t="str">
            <v>03101266</v>
          </cell>
          <cell r="C352" t="str">
            <v>温凤媛</v>
          </cell>
          <cell r="D352" t="str">
            <v>女</v>
          </cell>
          <cell r="E352" t="str">
            <v>汉族</v>
          </cell>
          <cell r="F352">
            <v>25984</v>
          </cell>
          <cell r="G352" t="str">
            <v>中共党员</v>
          </cell>
          <cell r="H352" t="str">
            <v>研究生</v>
          </cell>
          <cell r="I352" t="str">
            <v>博士</v>
          </cell>
          <cell r="J352" t="str">
            <v>副高级</v>
          </cell>
          <cell r="K352">
            <v>7</v>
          </cell>
          <cell r="L352" t="str">
            <v>教师技术职务系列</v>
          </cell>
          <cell r="M352" t="str">
            <v>教学科研并重型</v>
          </cell>
          <cell r="N352" t="str">
            <v>国际商学院</v>
          </cell>
          <cell r="O352" t="str">
            <v>0201理论经济学</v>
          </cell>
        </row>
        <row r="353">
          <cell r="B353" t="str">
            <v>04591850</v>
          </cell>
          <cell r="C353" t="str">
            <v>吴洋</v>
          </cell>
          <cell r="D353" t="str">
            <v>男</v>
          </cell>
          <cell r="E353" t="str">
            <v>汉族</v>
          </cell>
          <cell r="F353">
            <v>30401</v>
          </cell>
          <cell r="G353" t="str">
            <v>中共党员</v>
          </cell>
          <cell r="H353" t="str">
            <v>研究生</v>
          </cell>
          <cell r="I353" t="str">
            <v>硕士</v>
          </cell>
          <cell r="J353" t="str">
            <v>初级</v>
          </cell>
          <cell r="K353">
            <v>12</v>
          </cell>
          <cell r="L353" t="str">
            <v>教师技术职务系列</v>
          </cell>
          <cell r="M353" t="str">
            <v>其他</v>
          </cell>
          <cell r="N353" t="str">
            <v>国际商学院</v>
          </cell>
          <cell r="O353" t="str">
            <v>0201理论经济学</v>
          </cell>
        </row>
        <row r="354">
          <cell r="B354" t="str">
            <v>03800538</v>
          </cell>
          <cell r="C354" t="str">
            <v>吴玉伦</v>
          </cell>
          <cell r="D354" t="str">
            <v>男</v>
          </cell>
          <cell r="E354" t="str">
            <v>汉族</v>
          </cell>
          <cell r="F354">
            <v>21076</v>
          </cell>
          <cell r="G354" t="str">
            <v>中共党员</v>
          </cell>
          <cell r="H354" t="str">
            <v>研究生</v>
          </cell>
          <cell r="I354" t="str">
            <v>硕士</v>
          </cell>
          <cell r="J354" t="str">
            <v>正高级</v>
          </cell>
          <cell r="K354">
            <v>3</v>
          </cell>
          <cell r="L354" t="str">
            <v>教师技术职务系列</v>
          </cell>
          <cell r="M354" t="str">
            <v>其他</v>
          </cell>
          <cell r="N354" t="str">
            <v>国际商学院</v>
          </cell>
          <cell r="O354" t="str">
            <v>0502外国语言文学</v>
          </cell>
        </row>
        <row r="355">
          <cell r="B355" t="str">
            <v>14008</v>
          </cell>
          <cell r="C355" t="str">
            <v>鲜于玉莲</v>
          </cell>
          <cell r="D355" t="str">
            <v>女</v>
          </cell>
          <cell r="E355" t="str">
            <v>汉族</v>
          </cell>
          <cell r="F355">
            <v>23555</v>
          </cell>
          <cell r="G355" t="str">
            <v>中共党员</v>
          </cell>
          <cell r="H355" t="str">
            <v>研究生</v>
          </cell>
          <cell r="I355" t="str">
            <v>博士</v>
          </cell>
          <cell r="J355" t="str">
            <v>副高级</v>
          </cell>
          <cell r="K355">
            <v>6</v>
          </cell>
          <cell r="L355" t="str">
            <v>教师技术职务系列</v>
          </cell>
          <cell r="M355" t="str">
            <v>教学为主型</v>
          </cell>
          <cell r="N355" t="str">
            <v>国际商学院</v>
          </cell>
          <cell r="O355" t="str">
            <v>0201理论经济学</v>
          </cell>
        </row>
        <row r="356">
          <cell r="B356" t="str">
            <v>04591842</v>
          </cell>
          <cell r="C356" t="str">
            <v>杨春</v>
          </cell>
          <cell r="D356" t="str">
            <v>男</v>
          </cell>
          <cell r="E356" t="str">
            <v>汉族</v>
          </cell>
          <cell r="F356">
            <v>24827</v>
          </cell>
          <cell r="G356" t="str">
            <v>群众</v>
          </cell>
          <cell r="H356" t="str">
            <v>研究生</v>
          </cell>
          <cell r="I356" t="str">
            <v>博士</v>
          </cell>
          <cell r="J356" t="str">
            <v>副高级</v>
          </cell>
          <cell r="K356">
            <v>7</v>
          </cell>
          <cell r="L356" t="str">
            <v>教师技术职务系列</v>
          </cell>
          <cell r="M356" t="str">
            <v>教学为主型</v>
          </cell>
          <cell r="N356" t="str">
            <v>国际商学院</v>
          </cell>
          <cell r="O356" t="str">
            <v>0201理论经济学</v>
          </cell>
        </row>
        <row r="357">
          <cell r="B357" t="str">
            <v>07091033</v>
          </cell>
          <cell r="C357" t="str">
            <v>杨丽杰</v>
          </cell>
          <cell r="D357" t="str">
            <v>女</v>
          </cell>
          <cell r="E357" t="str">
            <v>汉族</v>
          </cell>
          <cell r="F357">
            <v>22998</v>
          </cell>
          <cell r="G357" t="str">
            <v>民盟盟员</v>
          </cell>
          <cell r="H357" t="str">
            <v xml:space="preserve">本科生 </v>
          </cell>
          <cell r="I357" t="str">
            <v>学士</v>
          </cell>
          <cell r="J357" t="str">
            <v>副高级</v>
          </cell>
          <cell r="K357">
            <v>5</v>
          </cell>
          <cell r="L357" t="str">
            <v>教师技术职务系列</v>
          </cell>
          <cell r="M357" t="str">
            <v>教学为主型</v>
          </cell>
          <cell r="N357" t="str">
            <v>国际商学院</v>
          </cell>
          <cell r="O357" t="str">
            <v>0502外国语言文学</v>
          </cell>
        </row>
        <row r="358">
          <cell r="B358" t="str">
            <v>04590187</v>
          </cell>
          <cell r="C358" t="str">
            <v>杨秀萍</v>
          </cell>
          <cell r="D358" t="str">
            <v>女</v>
          </cell>
          <cell r="E358" t="str">
            <v>汉族</v>
          </cell>
          <cell r="F358">
            <v>23005</v>
          </cell>
          <cell r="G358" t="str">
            <v>中共党员</v>
          </cell>
          <cell r="H358" t="str">
            <v>研究生</v>
          </cell>
          <cell r="I358" t="str">
            <v>博士</v>
          </cell>
          <cell r="J358" t="str">
            <v>正高级</v>
          </cell>
          <cell r="K358">
            <v>3</v>
          </cell>
          <cell r="L358" t="str">
            <v>教师技术职务系列</v>
          </cell>
          <cell r="M358" t="str">
            <v>其他</v>
          </cell>
          <cell r="N358" t="str">
            <v>国际商学院</v>
          </cell>
          <cell r="O358" t="str">
            <v>0201理论经济学</v>
          </cell>
        </row>
        <row r="359">
          <cell r="B359" t="str">
            <v>15007</v>
          </cell>
          <cell r="C359" t="str">
            <v>岳文</v>
          </cell>
          <cell r="D359" t="str">
            <v>男</v>
          </cell>
          <cell r="E359" t="str">
            <v>汉族</v>
          </cell>
          <cell r="F359">
            <v>26700</v>
          </cell>
          <cell r="G359" t="str">
            <v>群众</v>
          </cell>
          <cell r="H359" t="str">
            <v>研究生</v>
          </cell>
          <cell r="I359" t="str">
            <v>硕士</v>
          </cell>
          <cell r="J359" t="str">
            <v>中级</v>
          </cell>
          <cell r="K359">
            <v>8</v>
          </cell>
          <cell r="L359" t="str">
            <v>教师技术职务系列</v>
          </cell>
          <cell r="M359" t="str">
            <v>其他</v>
          </cell>
          <cell r="N359" t="str">
            <v>国际商学院</v>
          </cell>
          <cell r="O359" t="str">
            <v>0201理论经济学</v>
          </cell>
        </row>
        <row r="360">
          <cell r="B360" t="str">
            <v>04591530</v>
          </cell>
          <cell r="C360" t="str">
            <v>翟璐</v>
          </cell>
          <cell r="D360" t="str">
            <v>女</v>
          </cell>
          <cell r="E360" t="str">
            <v>汉族</v>
          </cell>
          <cell r="F360">
            <v>30378</v>
          </cell>
          <cell r="G360" t="str">
            <v>中共党员</v>
          </cell>
          <cell r="H360" t="str">
            <v>研究生</v>
          </cell>
          <cell r="I360" t="str">
            <v>博士</v>
          </cell>
          <cell r="J360" t="str">
            <v>中级</v>
          </cell>
          <cell r="K360">
            <v>10</v>
          </cell>
          <cell r="L360" t="str">
            <v>教师技术职务系列</v>
          </cell>
          <cell r="M360" t="str">
            <v>其他</v>
          </cell>
          <cell r="N360" t="str">
            <v>国际商学院</v>
          </cell>
          <cell r="O360" t="str">
            <v>0201理论经济学</v>
          </cell>
        </row>
        <row r="361">
          <cell r="B361" t="str">
            <v>15005</v>
          </cell>
          <cell r="C361" t="str">
            <v>张囝囡</v>
          </cell>
          <cell r="D361" t="str">
            <v>女</v>
          </cell>
          <cell r="E361" t="str">
            <v>汉族</v>
          </cell>
          <cell r="F361">
            <v>25081</v>
          </cell>
          <cell r="G361" t="str">
            <v>群众</v>
          </cell>
          <cell r="H361" t="str">
            <v>研究生</v>
          </cell>
          <cell r="I361" t="str">
            <v>博士</v>
          </cell>
          <cell r="J361" t="str">
            <v>副高级</v>
          </cell>
          <cell r="K361">
            <v>5</v>
          </cell>
          <cell r="L361" t="str">
            <v>教师技术职务系列</v>
          </cell>
          <cell r="M361" t="str">
            <v>教学科研并重型</v>
          </cell>
          <cell r="N361" t="str">
            <v>国际商学院</v>
          </cell>
          <cell r="O361" t="str">
            <v>0201理论经济学</v>
          </cell>
        </row>
        <row r="362">
          <cell r="B362" t="str">
            <v>04590687</v>
          </cell>
          <cell r="C362" t="str">
            <v>张立英</v>
          </cell>
          <cell r="D362" t="str">
            <v>女</v>
          </cell>
          <cell r="E362" t="str">
            <v>汉族</v>
          </cell>
          <cell r="F362">
            <v>24655</v>
          </cell>
          <cell r="G362" t="str">
            <v>群众</v>
          </cell>
          <cell r="H362" t="str">
            <v>研究生</v>
          </cell>
          <cell r="I362" t="str">
            <v>硕士</v>
          </cell>
          <cell r="J362" t="str">
            <v>副高级</v>
          </cell>
          <cell r="K362">
            <v>5</v>
          </cell>
          <cell r="L362" t="str">
            <v>教师技术职务系列</v>
          </cell>
          <cell r="M362" t="str">
            <v>教学为主型</v>
          </cell>
          <cell r="N362" t="str">
            <v>国际商学院</v>
          </cell>
          <cell r="O362" t="str">
            <v>0201理论经济学</v>
          </cell>
        </row>
        <row r="363">
          <cell r="B363" t="str">
            <v>04501877</v>
          </cell>
          <cell r="C363" t="str">
            <v>张弦</v>
          </cell>
          <cell r="D363" t="str">
            <v>女</v>
          </cell>
          <cell r="E363" t="str">
            <v>汉族</v>
          </cell>
          <cell r="F363">
            <v>25565</v>
          </cell>
          <cell r="G363" t="str">
            <v>民盟盟员</v>
          </cell>
          <cell r="H363" t="str">
            <v>研究生</v>
          </cell>
          <cell r="I363" t="str">
            <v>博士</v>
          </cell>
          <cell r="J363" t="str">
            <v>正高级</v>
          </cell>
          <cell r="K363">
            <v>4</v>
          </cell>
          <cell r="L363" t="str">
            <v>教师技术职务系列</v>
          </cell>
          <cell r="M363" t="str">
            <v>教学为主型</v>
          </cell>
          <cell r="N363" t="str">
            <v>国际商学院</v>
          </cell>
          <cell r="O363" t="str">
            <v>0201理论经济学</v>
          </cell>
        </row>
        <row r="364">
          <cell r="B364" t="str">
            <v>00390458</v>
          </cell>
          <cell r="C364" t="str">
            <v>张雪艳</v>
          </cell>
          <cell r="D364" t="str">
            <v>女</v>
          </cell>
          <cell r="E364" t="str">
            <v>汉族</v>
          </cell>
          <cell r="F364">
            <v>22904</v>
          </cell>
          <cell r="G364" t="str">
            <v>中共党员</v>
          </cell>
          <cell r="H364" t="str">
            <v>研究生</v>
          </cell>
          <cell r="I364" t="str">
            <v>博士</v>
          </cell>
          <cell r="J364" t="str">
            <v>正高级</v>
          </cell>
          <cell r="K364">
            <v>4</v>
          </cell>
          <cell r="L364" t="str">
            <v>教师技术职务系列</v>
          </cell>
          <cell r="M364" t="str">
            <v>教学科研并重型</v>
          </cell>
          <cell r="N364" t="str">
            <v>国际商学院</v>
          </cell>
          <cell r="O364" t="str">
            <v>0201理论经济学</v>
          </cell>
        </row>
        <row r="365">
          <cell r="B365" t="str">
            <v>04591845</v>
          </cell>
          <cell r="C365" t="str">
            <v>张洋</v>
          </cell>
          <cell r="D365" t="str">
            <v>女</v>
          </cell>
          <cell r="E365" t="str">
            <v>汉族</v>
          </cell>
          <cell r="F365">
            <v>30022</v>
          </cell>
          <cell r="G365" t="str">
            <v>中共党员</v>
          </cell>
          <cell r="H365" t="str">
            <v>研究生</v>
          </cell>
          <cell r="I365" t="str">
            <v>硕士</v>
          </cell>
          <cell r="J365" t="str">
            <v>中级</v>
          </cell>
          <cell r="K365">
            <v>10</v>
          </cell>
          <cell r="L365" t="str">
            <v>教师技术职务系列</v>
          </cell>
          <cell r="M365" t="str">
            <v>其他</v>
          </cell>
          <cell r="N365" t="str">
            <v>国际商学院</v>
          </cell>
          <cell r="O365" t="str">
            <v>0502外国语言文学</v>
          </cell>
        </row>
        <row r="366">
          <cell r="B366" t="str">
            <v>16011</v>
          </cell>
          <cell r="C366" t="str">
            <v>赵会岚</v>
          </cell>
          <cell r="D366" t="str">
            <v>女</v>
          </cell>
          <cell r="E366" t="str">
            <v>汉族</v>
          </cell>
          <cell r="F366">
            <v>26094</v>
          </cell>
          <cell r="G366" t="str">
            <v>群众</v>
          </cell>
          <cell r="H366" t="str">
            <v>研究生</v>
          </cell>
          <cell r="I366" t="str">
            <v>硕士</v>
          </cell>
          <cell r="J366" t="str">
            <v>中级</v>
          </cell>
          <cell r="K366">
            <v>8</v>
          </cell>
          <cell r="L366" t="str">
            <v>教师技术职务系列</v>
          </cell>
          <cell r="M366" t="str">
            <v>其他</v>
          </cell>
          <cell r="N366" t="str">
            <v>国际商学院</v>
          </cell>
          <cell r="O366" t="str">
            <v>0201理论经济学</v>
          </cell>
        </row>
        <row r="367">
          <cell r="B367" t="str">
            <v>04590595</v>
          </cell>
          <cell r="C367" t="str">
            <v>赵慧娥</v>
          </cell>
          <cell r="D367" t="str">
            <v>女</v>
          </cell>
          <cell r="E367" t="str">
            <v>汉族</v>
          </cell>
          <cell r="F367">
            <v>24917</v>
          </cell>
          <cell r="G367" t="str">
            <v>中共党员</v>
          </cell>
          <cell r="H367" t="str">
            <v>研究生</v>
          </cell>
          <cell r="I367" t="str">
            <v>博士</v>
          </cell>
          <cell r="J367" t="str">
            <v>正高级</v>
          </cell>
          <cell r="K367">
            <v>3</v>
          </cell>
          <cell r="L367" t="str">
            <v>教师技术职务系列</v>
          </cell>
          <cell r="M367" t="str">
            <v>其他</v>
          </cell>
          <cell r="N367" t="str">
            <v>国际商学院</v>
          </cell>
          <cell r="O367" t="str">
            <v>0201理论经济学</v>
          </cell>
        </row>
        <row r="368">
          <cell r="B368" t="str">
            <v>07090415</v>
          </cell>
          <cell r="C368" t="str">
            <v>赵衍峰</v>
          </cell>
          <cell r="D368" t="str">
            <v>男</v>
          </cell>
          <cell r="E368" t="str">
            <v>汉族</v>
          </cell>
          <cell r="F368">
            <v>29388</v>
          </cell>
          <cell r="G368" t="str">
            <v>中共党员</v>
          </cell>
          <cell r="H368" t="str">
            <v>研究生</v>
          </cell>
          <cell r="I368" t="str">
            <v>硕士</v>
          </cell>
          <cell r="J368" t="str">
            <v>初级</v>
          </cell>
          <cell r="K368">
            <v>12</v>
          </cell>
          <cell r="L368" t="str">
            <v>教师技术职务系列</v>
          </cell>
          <cell r="M368" t="str">
            <v>其他</v>
          </cell>
          <cell r="N368" t="str">
            <v>国际商学院</v>
          </cell>
          <cell r="O368" t="str">
            <v>0201理论经济学</v>
          </cell>
        </row>
        <row r="369">
          <cell r="B369" t="str">
            <v>04590580</v>
          </cell>
          <cell r="C369" t="str">
            <v>赵晔</v>
          </cell>
          <cell r="D369" t="str">
            <v>女</v>
          </cell>
          <cell r="E369" t="str">
            <v>汉族</v>
          </cell>
          <cell r="F369">
            <v>24210</v>
          </cell>
          <cell r="G369" t="str">
            <v>群众</v>
          </cell>
          <cell r="H369" t="str">
            <v xml:space="preserve">本科生 </v>
          </cell>
          <cell r="I369" t="str">
            <v>学士</v>
          </cell>
          <cell r="J369" t="str">
            <v>副高级</v>
          </cell>
          <cell r="K369">
            <v>7</v>
          </cell>
          <cell r="L369" t="str">
            <v>教师技术职务系列</v>
          </cell>
          <cell r="M369" t="str">
            <v>教学为主型</v>
          </cell>
          <cell r="N369" t="str">
            <v>国际商学院</v>
          </cell>
          <cell r="O369" t="str">
            <v>0201理论经济学</v>
          </cell>
        </row>
        <row r="370">
          <cell r="B370" t="str">
            <v>16010</v>
          </cell>
          <cell r="C370" t="str">
            <v>赵迎红</v>
          </cell>
          <cell r="D370" t="str">
            <v>女</v>
          </cell>
          <cell r="E370" t="str">
            <v>汉族</v>
          </cell>
          <cell r="F370">
            <v>24406</v>
          </cell>
          <cell r="G370" t="str">
            <v>群众</v>
          </cell>
          <cell r="H370" t="str">
            <v>研究生</v>
          </cell>
          <cell r="I370" t="str">
            <v>博士</v>
          </cell>
          <cell r="J370" t="str">
            <v>中级</v>
          </cell>
          <cell r="K370">
            <v>8</v>
          </cell>
          <cell r="L370" t="str">
            <v>教师技术职务系列</v>
          </cell>
          <cell r="M370" t="str">
            <v>其他</v>
          </cell>
          <cell r="N370" t="str">
            <v>国际商学院</v>
          </cell>
          <cell r="O370" t="str">
            <v>0201理论经济学</v>
          </cell>
        </row>
        <row r="371">
          <cell r="B371" t="str">
            <v>04591524</v>
          </cell>
          <cell r="C371" t="str">
            <v>赵玉红</v>
          </cell>
          <cell r="D371" t="str">
            <v>女</v>
          </cell>
          <cell r="E371" t="str">
            <v>汉族</v>
          </cell>
          <cell r="F371">
            <v>29078</v>
          </cell>
          <cell r="G371" t="str">
            <v>群众</v>
          </cell>
          <cell r="H371" t="str">
            <v>研究生</v>
          </cell>
          <cell r="I371" t="str">
            <v>硕士</v>
          </cell>
          <cell r="J371" t="str">
            <v>中级</v>
          </cell>
          <cell r="K371">
            <v>10</v>
          </cell>
          <cell r="L371" t="str">
            <v>教师技术职务系列</v>
          </cell>
          <cell r="M371" t="str">
            <v>其他</v>
          </cell>
          <cell r="N371" t="str">
            <v>国际商学院</v>
          </cell>
          <cell r="O371" t="str">
            <v>0502外国语言文学</v>
          </cell>
        </row>
        <row r="372">
          <cell r="B372" t="str">
            <v>04590843</v>
          </cell>
          <cell r="C372" t="str">
            <v>郑宏星</v>
          </cell>
          <cell r="D372" t="str">
            <v>男</v>
          </cell>
          <cell r="E372" t="str">
            <v>汉族</v>
          </cell>
          <cell r="F372">
            <v>25597</v>
          </cell>
          <cell r="G372" t="str">
            <v>中共党员</v>
          </cell>
          <cell r="H372" t="str">
            <v>研究生</v>
          </cell>
          <cell r="I372" t="str">
            <v>博士</v>
          </cell>
          <cell r="J372" t="str">
            <v>副高级</v>
          </cell>
          <cell r="K372">
            <v>6</v>
          </cell>
          <cell r="L372" t="str">
            <v>教师技术职务系列</v>
          </cell>
          <cell r="M372" t="str">
            <v>教学科研并重型</v>
          </cell>
          <cell r="N372" t="str">
            <v>国际商学院</v>
          </cell>
          <cell r="O372" t="str">
            <v>0201理论经济学</v>
          </cell>
        </row>
        <row r="373">
          <cell r="B373" t="str">
            <v>02792235</v>
          </cell>
          <cell r="C373" t="str">
            <v>白明华</v>
          </cell>
          <cell r="D373" t="str">
            <v>女</v>
          </cell>
          <cell r="E373" t="str">
            <v>汉族</v>
          </cell>
          <cell r="F373">
            <v>31194</v>
          </cell>
          <cell r="G373" t="str">
            <v>中共党员</v>
          </cell>
          <cell r="H373" t="str">
            <v>研究生</v>
          </cell>
          <cell r="I373" t="str">
            <v>博士</v>
          </cell>
          <cell r="J373" t="str">
            <v>中级</v>
          </cell>
          <cell r="K373">
            <v>10</v>
          </cell>
          <cell r="L373" t="str">
            <v>教师技术职务系列</v>
          </cell>
          <cell r="M373" t="str">
            <v>其他</v>
          </cell>
          <cell r="N373" t="str">
            <v>化学化工学院</v>
          </cell>
          <cell r="O373" t="str">
            <v>0703化学</v>
          </cell>
        </row>
        <row r="374">
          <cell r="B374" t="str">
            <v>02700250</v>
          </cell>
          <cell r="C374" t="str">
            <v>卜军</v>
          </cell>
          <cell r="D374" t="str">
            <v>男</v>
          </cell>
          <cell r="E374" t="str">
            <v>汉族</v>
          </cell>
          <cell r="F374">
            <v>21216</v>
          </cell>
          <cell r="G374" t="str">
            <v>中共党员</v>
          </cell>
          <cell r="H374" t="str">
            <v>研究生</v>
          </cell>
          <cell r="I374" t="str">
            <v>博士</v>
          </cell>
          <cell r="J374" t="str">
            <v>副高级</v>
          </cell>
          <cell r="K374">
            <v>5</v>
          </cell>
          <cell r="L374" t="str">
            <v>教师技术职务系列</v>
          </cell>
          <cell r="M374" t="str">
            <v>教学科研并重型</v>
          </cell>
          <cell r="N374" t="str">
            <v>生命科学学院</v>
          </cell>
          <cell r="O374" t="str">
            <v>0710生物学</v>
          </cell>
        </row>
        <row r="375">
          <cell r="B375" t="str">
            <v>02790323</v>
          </cell>
          <cell r="C375" t="str">
            <v>卜宁</v>
          </cell>
          <cell r="D375" t="str">
            <v>女</v>
          </cell>
          <cell r="E375" t="str">
            <v>汉族</v>
          </cell>
          <cell r="F375">
            <v>21960</v>
          </cell>
          <cell r="G375" t="str">
            <v>中共党员</v>
          </cell>
          <cell r="H375" t="str">
            <v xml:space="preserve">本科生 </v>
          </cell>
          <cell r="I375" t="str">
            <v>学士</v>
          </cell>
          <cell r="J375" t="str">
            <v>正高级</v>
          </cell>
          <cell r="K375">
            <v>4</v>
          </cell>
          <cell r="L375" t="str">
            <v>教师技术职务系列</v>
          </cell>
          <cell r="M375" t="str">
            <v>教学为主型</v>
          </cell>
          <cell r="N375" t="str">
            <v>生命科学学院</v>
          </cell>
          <cell r="O375" t="str">
            <v>0710生物学</v>
          </cell>
        </row>
        <row r="376">
          <cell r="B376" t="str">
            <v>02790085</v>
          </cell>
          <cell r="C376" t="str">
            <v>曹中秋</v>
          </cell>
          <cell r="D376" t="str">
            <v>男</v>
          </cell>
          <cell r="E376" t="str">
            <v>汉族</v>
          </cell>
          <cell r="F376">
            <v>23962</v>
          </cell>
          <cell r="G376" t="str">
            <v>九三学社</v>
          </cell>
          <cell r="H376" t="str">
            <v>研究生</v>
          </cell>
          <cell r="I376" t="str">
            <v>博士</v>
          </cell>
          <cell r="J376" t="str">
            <v>正高级</v>
          </cell>
          <cell r="K376">
            <v>2</v>
          </cell>
          <cell r="L376" t="str">
            <v>教师技术职务系列</v>
          </cell>
          <cell r="M376" t="str">
            <v>其他</v>
          </cell>
          <cell r="N376" t="str">
            <v>化学化工学院</v>
          </cell>
          <cell r="O376" t="str">
            <v>0703化学</v>
          </cell>
        </row>
        <row r="377">
          <cell r="B377" t="str">
            <v>02700317</v>
          </cell>
          <cell r="C377" t="str">
            <v>陈庆阳</v>
          </cell>
          <cell r="D377" t="str">
            <v>男</v>
          </cell>
          <cell r="E377" t="str">
            <v>汉族</v>
          </cell>
          <cell r="F377">
            <v>23651</v>
          </cell>
          <cell r="G377" t="str">
            <v>中共党员</v>
          </cell>
          <cell r="H377" t="str">
            <v xml:space="preserve">本科生 </v>
          </cell>
          <cell r="I377" t="str">
            <v>学士</v>
          </cell>
          <cell r="J377" t="str">
            <v>副高级</v>
          </cell>
          <cell r="K377">
            <v>6</v>
          </cell>
          <cell r="L377" t="str">
            <v>教师技术职务系列</v>
          </cell>
          <cell r="M377" t="str">
            <v>教学为主型</v>
          </cell>
          <cell r="N377" t="str">
            <v>化学化工学院</v>
          </cell>
          <cell r="O377" t="str">
            <v>0703化学</v>
          </cell>
        </row>
        <row r="378">
          <cell r="B378" t="str">
            <v>02791900</v>
          </cell>
          <cell r="C378" t="str">
            <v>陈秋颖</v>
          </cell>
          <cell r="D378" t="str">
            <v>女</v>
          </cell>
          <cell r="E378" t="str">
            <v>汉族</v>
          </cell>
          <cell r="F378">
            <v>30831</v>
          </cell>
          <cell r="G378" t="str">
            <v>中共党员</v>
          </cell>
          <cell r="H378" t="str">
            <v>研究生</v>
          </cell>
          <cell r="I378" t="str">
            <v>博士</v>
          </cell>
          <cell r="J378" t="str">
            <v>中级</v>
          </cell>
          <cell r="K378">
            <v>10</v>
          </cell>
          <cell r="L378" t="str">
            <v>教师技术职务系列</v>
          </cell>
          <cell r="M378" t="str">
            <v>其他</v>
          </cell>
          <cell r="N378" t="str">
            <v>生命科学学院</v>
          </cell>
          <cell r="O378" t="str">
            <v>0713生态学</v>
          </cell>
        </row>
        <row r="379">
          <cell r="B379" t="str">
            <v>02791895</v>
          </cell>
          <cell r="C379" t="str">
            <v>初增泽</v>
          </cell>
          <cell r="D379" t="str">
            <v>男</v>
          </cell>
          <cell r="E379" t="str">
            <v>汉族</v>
          </cell>
          <cell r="F379">
            <v>28534</v>
          </cell>
          <cell r="G379" t="str">
            <v>群众</v>
          </cell>
          <cell r="H379" t="str">
            <v>研究生</v>
          </cell>
          <cell r="I379" t="str">
            <v>博士</v>
          </cell>
          <cell r="J379" t="str">
            <v>副高级</v>
          </cell>
          <cell r="K379">
            <v>7</v>
          </cell>
          <cell r="L379" t="str">
            <v>教师技术职务系列</v>
          </cell>
          <cell r="M379" t="str">
            <v>教学科研并重型</v>
          </cell>
          <cell r="N379" t="str">
            <v>化学化工学院</v>
          </cell>
          <cell r="O379" t="str">
            <v>0817化学工程与技术</v>
          </cell>
        </row>
        <row r="380">
          <cell r="B380" t="str">
            <v>02790913</v>
          </cell>
          <cell r="C380" t="str">
            <v>董丙君</v>
          </cell>
          <cell r="D380" t="str">
            <v>男</v>
          </cell>
          <cell r="E380" t="str">
            <v>汉族</v>
          </cell>
          <cell r="F380">
            <v>28146</v>
          </cell>
          <cell r="G380" t="str">
            <v>群众</v>
          </cell>
          <cell r="H380" t="str">
            <v>研究生</v>
          </cell>
          <cell r="I380" t="str">
            <v>博士</v>
          </cell>
          <cell r="J380" t="str">
            <v>副高级</v>
          </cell>
          <cell r="K380">
            <v>7</v>
          </cell>
          <cell r="L380" t="str">
            <v>教师技术职务系列</v>
          </cell>
          <cell r="M380" t="str">
            <v>教学科研并重型</v>
          </cell>
          <cell r="N380" t="str">
            <v>生命科学学院</v>
          </cell>
          <cell r="O380" t="str">
            <v>0713生态学</v>
          </cell>
        </row>
        <row r="381">
          <cell r="B381" t="str">
            <v>02790910</v>
          </cell>
          <cell r="C381" t="str">
            <v>董艳杰</v>
          </cell>
          <cell r="D381" t="str">
            <v>女</v>
          </cell>
          <cell r="E381" t="str">
            <v>汉族</v>
          </cell>
          <cell r="F381">
            <v>26764</v>
          </cell>
          <cell r="G381" t="str">
            <v>中共党员</v>
          </cell>
          <cell r="H381" t="str">
            <v>研究生</v>
          </cell>
          <cell r="I381" t="str">
            <v>博士</v>
          </cell>
          <cell r="J381" t="str">
            <v>副高级</v>
          </cell>
          <cell r="K381">
            <v>6</v>
          </cell>
          <cell r="L381" t="str">
            <v>教师技术职务系列</v>
          </cell>
          <cell r="M381" t="str">
            <v>教学科研并重型</v>
          </cell>
          <cell r="N381" t="str">
            <v>生命科学学院</v>
          </cell>
          <cell r="O381" t="str">
            <v>0710生物学</v>
          </cell>
        </row>
        <row r="382">
          <cell r="B382" t="str">
            <v>02791890</v>
          </cell>
          <cell r="C382" t="str">
            <v>杜晶</v>
          </cell>
          <cell r="D382" t="str">
            <v>女</v>
          </cell>
          <cell r="E382" t="str">
            <v>汉族</v>
          </cell>
          <cell r="F382">
            <v>29926</v>
          </cell>
          <cell r="G382" t="str">
            <v>中共党员</v>
          </cell>
          <cell r="H382" t="str">
            <v>研究生</v>
          </cell>
          <cell r="I382" t="str">
            <v>博士</v>
          </cell>
          <cell r="J382" t="str">
            <v>中级</v>
          </cell>
          <cell r="K382">
            <v>10</v>
          </cell>
          <cell r="L382" t="str">
            <v>教师技术职务系列</v>
          </cell>
          <cell r="M382" t="str">
            <v>其他</v>
          </cell>
          <cell r="N382" t="str">
            <v>生命科学学院</v>
          </cell>
          <cell r="O382" t="str">
            <v>0710生物学</v>
          </cell>
        </row>
        <row r="383">
          <cell r="B383" t="str">
            <v>02790616</v>
          </cell>
          <cell r="C383" t="str">
            <v>付雅君</v>
          </cell>
          <cell r="D383" t="str">
            <v>女</v>
          </cell>
          <cell r="E383" t="str">
            <v>汉族</v>
          </cell>
          <cell r="F383">
            <v>29547</v>
          </cell>
          <cell r="G383" t="str">
            <v>中共党员</v>
          </cell>
          <cell r="H383" t="str">
            <v>研究生</v>
          </cell>
          <cell r="I383" t="str">
            <v>博士</v>
          </cell>
          <cell r="J383" t="str">
            <v>中级</v>
          </cell>
          <cell r="K383">
            <v>9</v>
          </cell>
          <cell r="L383" t="str">
            <v>教师技术职务系列</v>
          </cell>
          <cell r="M383" t="str">
            <v>其他</v>
          </cell>
          <cell r="N383" t="str">
            <v>化学化工学院</v>
          </cell>
          <cell r="O383" t="str">
            <v>0703化学</v>
          </cell>
        </row>
        <row r="384">
          <cell r="B384" t="str">
            <v>02791741</v>
          </cell>
          <cell r="C384" t="str">
            <v>高一凡</v>
          </cell>
          <cell r="D384" t="str">
            <v>女</v>
          </cell>
          <cell r="E384" t="str">
            <v>汉族</v>
          </cell>
          <cell r="F384">
            <v>29355</v>
          </cell>
          <cell r="G384" t="str">
            <v>中共党员</v>
          </cell>
          <cell r="H384" t="str">
            <v>研究生</v>
          </cell>
          <cell r="I384" t="str">
            <v>硕士</v>
          </cell>
          <cell r="J384" t="str">
            <v>中级</v>
          </cell>
          <cell r="K384">
            <v>10</v>
          </cell>
          <cell r="L384" t="str">
            <v>教师技术职务系列</v>
          </cell>
          <cell r="M384" t="str">
            <v>其他</v>
          </cell>
          <cell r="N384" t="str">
            <v>生命科学学院</v>
          </cell>
          <cell r="O384" t="str">
            <v>0710生物学</v>
          </cell>
        </row>
        <row r="385">
          <cell r="B385" t="str">
            <v>02791539</v>
          </cell>
          <cell r="C385" t="str">
            <v>韩爱鸿</v>
          </cell>
          <cell r="D385" t="str">
            <v>男</v>
          </cell>
          <cell r="E385" t="str">
            <v>汉族</v>
          </cell>
          <cell r="F385">
            <v>24895</v>
          </cell>
          <cell r="G385" t="str">
            <v>群众</v>
          </cell>
          <cell r="H385" t="str">
            <v>研究生</v>
          </cell>
          <cell r="I385" t="str">
            <v>博士</v>
          </cell>
          <cell r="J385" t="str">
            <v>副高级</v>
          </cell>
          <cell r="K385">
            <v>6</v>
          </cell>
          <cell r="L385" t="str">
            <v>教师技术职务系列</v>
          </cell>
          <cell r="M385" t="str">
            <v>教学科研并重型</v>
          </cell>
          <cell r="N385" t="str">
            <v>化学化工学院</v>
          </cell>
          <cell r="O385" t="str">
            <v>0817化学工程与技术</v>
          </cell>
        </row>
        <row r="386">
          <cell r="B386" t="str">
            <v>02700782</v>
          </cell>
          <cell r="C386" t="str">
            <v>郝林</v>
          </cell>
          <cell r="D386" t="str">
            <v>男</v>
          </cell>
          <cell r="E386" t="str">
            <v>汉族</v>
          </cell>
          <cell r="F386">
            <v>23007</v>
          </cell>
          <cell r="G386" t="str">
            <v>中共党员</v>
          </cell>
          <cell r="H386" t="str">
            <v>研究生</v>
          </cell>
          <cell r="I386" t="str">
            <v>博士</v>
          </cell>
          <cell r="J386" t="str">
            <v>正高级</v>
          </cell>
          <cell r="K386">
            <v>3</v>
          </cell>
          <cell r="L386" t="str">
            <v>教师技术职务系列</v>
          </cell>
          <cell r="M386" t="str">
            <v>其他</v>
          </cell>
          <cell r="N386" t="str">
            <v>生命科学学院</v>
          </cell>
          <cell r="O386" t="str">
            <v>0710生物学</v>
          </cell>
        </row>
        <row r="387">
          <cell r="B387" t="str">
            <v>02791000</v>
          </cell>
          <cell r="C387" t="str">
            <v>黄琳丽</v>
          </cell>
          <cell r="D387" t="str">
            <v>女</v>
          </cell>
          <cell r="E387" t="str">
            <v>汉族</v>
          </cell>
          <cell r="F387">
            <v>28954</v>
          </cell>
          <cell r="G387" t="str">
            <v>中共党员</v>
          </cell>
          <cell r="H387" t="str">
            <v>研究生</v>
          </cell>
          <cell r="I387" t="str">
            <v>硕士</v>
          </cell>
          <cell r="J387" t="str">
            <v>副高级</v>
          </cell>
          <cell r="K387">
            <v>7</v>
          </cell>
          <cell r="L387" t="str">
            <v>教师技术职务系列</v>
          </cell>
          <cell r="M387" t="str">
            <v>教学科研并重型</v>
          </cell>
          <cell r="N387" t="str">
            <v>生命科学学院</v>
          </cell>
          <cell r="O387" t="str">
            <v>0710生物学</v>
          </cell>
        </row>
        <row r="388">
          <cell r="B388" t="str">
            <v>02700324</v>
          </cell>
          <cell r="C388" t="str">
            <v>康艳红</v>
          </cell>
          <cell r="D388" t="str">
            <v>女</v>
          </cell>
          <cell r="E388" t="str">
            <v>汉族</v>
          </cell>
          <cell r="F388">
            <v>25149</v>
          </cell>
          <cell r="G388" t="str">
            <v>中共党员</v>
          </cell>
          <cell r="H388" t="str">
            <v>研究生</v>
          </cell>
          <cell r="I388" t="str">
            <v>博士</v>
          </cell>
          <cell r="J388" t="str">
            <v>副高级</v>
          </cell>
          <cell r="K388">
            <v>5</v>
          </cell>
          <cell r="L388" t="str">
            <v>教师技术职务系列</v>
          </cell>
          <cell r="M388" t="str">
            <v>教学科研并重型</v>
          </cell>
          <cell r="N388" t="str">
            <v>化学化工学院</v>
          </cell>
          <cell r="O388" t="str">
            <v>0817化学工程与技术</v>
          </cell>
        </row>
        <row r="389">
          <cell r="B389" t="str">
            <v>02791197</v>
          </cell>
          <cell r="C389" t="str">
            <v>孔健健</v>
          </cell>
          <cell r="D389" t="str">
            <v>女</v>
          </cell>
          <cell r="E389" t="str">
            <v>汉族</v>
          </cell>
          <cell r="F389">
            <v>29425</v>
          </cell>
          <cell r="G389" t="str">
            <v>中共党员</v>
          </cell>
          <cell r="H389" t="str">
            <v>研究生</v>
          </cell>
          <cell r="I389" t="str">
            <v>硕士</v>
          </cell>
          <cell r="J389" t="str">
            <v>中级</v>
          </cell>
          <cell r="K389">
            <v>10</v>
          </cell>
          <cell r="L389" t="str">
            <v>教师技术职务系列</v>
          </cell>
          <cell r="M389" t="str">
            <v>其他</v>
          </cell>
          <cell r="N389" t="str">
            <v>生命科学学院</v>
          </cell>
          <cell r="O389" t="str">
            <v>0713生态学</v>
          </cell>
        </row>
        <row r="390">
          <cell r="B390" t="str">
            <v>02790916</v>
          </cell>
          <cell r="C390" t="str">
            <v>李光哲</v>
          </cell>
          <cell r="D390" t="str">
            <v>男</v>
          </cell>
          <cell r="E390" t="str">
            <v>汉族</v>
          </cell>
          <cell r="F390">
            <v>24216</v>
          </cell>
          <cell r="G390" t="str">
            <v>中共党员</v>
          </cell>
          <cell r="H390" t="str">
            <v>研究生</v>
          </cell>
          <cell r="I390" t="str">
            <v>博士</v>
          </cell>
          <cell r="J390" t="str">
            <v>正高级</v>
          </cell>
          <cell r="K390">
            <v>3</v>
          </cell>
          <cell r="L390" t="str">
            <v>教师技术职务系列</v>
          </cell>
          <cell r="M390" t="str">
            <v>其他</v>
          </cell>
          <cell r="N390" t="str">
            <v>生命科学学院</v>
          </cell>
          <cell r="O390" t="str">
            <v>0710生物学</v>
          </cell>
        </row>
        <row r="391">
          <cell r="B391" t="str">
            <v>02701935</v>
          </cell>
          <cell r="C391" t="str">
            <v>李华为</v>
          </cell>
          <cell r="D391" t="str">
            <v>男</v>
          </cell>
          <cell r="E391" t="str">
            <v>汉族</v>
          </cell>
          <cell r="F391">
            <v>22781</v>
          </cell>
          <cell r="G391" t="str">
            <v>中共党员</v>
          </cell>
          <cell r="H391" t="str">
            <v>研究生</v>
          </cell>
          <cell r="I391" t="str">
            <v>硕士</v>
          </cell>
          <cell r="J391" t="str">
            <v>正高级</v>
          </cell>
          <cell r="K391">
            <v>4</v>
          </cell>
          <cell r="L391" t="str">
            <v>教师技术职务系列</v>
          </cell>
          <cell r="M391" t="str">
            <v>教学科研并重型</v>
          </cell>
          <cell r="N391" t="str">
            <v>化学化工学院</v>
          </cell>
          <cell r="O391" t="str">
            <v>0817化学工程与技术</v>
          </cell>
        </row>
        <row r="392">
          <cell r="B392" t="str">
            <v>02790917</v>
          </cell>
          <cell r="C392" t="str">
            <v>李丕鹏</v>
          </cell>
          <cell r="D392" t="str">
            <v>男</v>
          </cell>
          <cell r="E392" t="str">
            <v>汉族</v>
          </cell>
          <cell r="F392">
            <v>23212</v>
          </cell>
          <cell r="G392" t="str">
            <v>中共党员</v>
          </cell>
          <cell r="H392" t="str">
            <v>研究生</v>
          </cell>
          <cell r="I392" t="str">
            <v>博士</v>
          </cell>
          <cell r="J392" t="str">
            <v>正高级</v>
          </cell>
          <cell r="K392">
            <v>2</v>
          </cell>
          <cell r="L392" t="str">
            <v>教师技术职务系列</v>
          </cell>
          <cell r="M392" t="str">
            <v>其他</v>
          </cell>
          <cell r="N392" t="str">
            <v>生命科学学院</v>
          </cell>
          <cell r="O392" t="str">
            <v>0710生物学</v>
          </cell>
        </row>
        <row r="393">
          <cell r="B393" t="str">
            <v>02790207</v>
          </cell>
          <cell r="C393" t="str">
            <v>李学军</v>
          </cell>
          <cell r="D393" t="str">
            <v>男</v>
          </cell>
          <cell r="E393" t="str">
            <v>汉族</v>
          </cell>
          <cell r="F393">
            <v>21406</v>
          </cell>
          <cell r="G393" t="str">
            <v>中共党员</v>
          </cell>
          <cell r="H393">
            <v>0</v>
          </cell>
          <cell r="I393">
            <v>0</v>
          </cell>
          <cell r="J393" t="str">
            <v>正高级</v>
          </cell>
          <cell r="K393">
            <v>3</v>
          </cell>
          <cell r="L393" t="str">
            <v>教师技术职务系列</v>
          </cell>
          <cell r="M393" t="str">
            <v>其他</v>
          </cell>
          <cell r="N393" t="str">
            <v>生命科学学院</v>
          </cell>
          <cell r="O393" t="str">
            <v>0713生态学</v>
          </cell>
        </row>
        <row r="394">
          <cell r="B394" t="str">
            <v>02790734</v>
          </cell>
          <cell r="C394" t="str">
            <v>李雪梅</v>
          </cell>
          <cell r="D394" t="str">
            <v>女</v>
          </cell>
          <cell r="E394" t="str">
            <v>汉族</v>
          </cell>
          <cell r="F394">
            <v>24781</v>
          </cell>
          <cell r="G394" t="str">
            <v>群众</v>
          </cell>
          <cell r="H394" t="str">
            <v>研究生</v>
          </cell>
          <cell r="I394" t="str">
            <v>博士</v>
          </cell>
          <cell r="J394" t="str">
            <v>正高级</v>
          </cell>
          <cell r="K394">
            <v>4</v>
          </cell>
          <cell r="L394" t="str">
            <v>教师技术职务系列</v>
          </cell>
          <cell r="M394" t="str">
            <v>教学科研并重型</v>
          </cell>
          <cell r="N394" t="str">
            <v>生命科学学院</v>
          </cell>
          <cell r="O394" t="str">
            <v>0710生物学</v>
          </cell>
        </row>
        <row r="395">
          <cell r="B395" t="str">
            <v>02700260</v>
          </cell>
          <cell r="C395" t="str">
            <v>李玥莹</v>
          </cell>
          <cell r="D395" t="str">
            <v>女</v>
          </cell>
          <cell r="E395" t="str">
            <v>汉族</v>
          </cell>
          <cell r="F395">
            <v>24398</v>
          </cell>
          <cell r="G395" t="str">
            <v>中共党员</v>
          </cell>
          <cell r="H395" t="str">
            <v>研究生</v>
          </cell>
          <cell r="I395" t="str">
            <v>博士</v>
          </cell>
          <cell r="J395" t="str">
            <v>正高级</v>
          </cell>
          <cell r="K395">
            <v>3</v>
          </cell>
          <cell r="L395" t="str">
            <v>教师技术职务系列</v>
          </cell>
          <cell r="M395" t="str">
            <v>其他</v>
          </cell>
          <cell r="N395" t="str">
            <v>生命科学学院</v>
          </cell>
          <cell r="O395" t="str">
            <v>0710生物学</v>
          </cell>
        </row>
        <row r="396">
          <cell r="B396" t="str">
            <v>02700781</v>
          </cell>
          <cell r="C396" t="str">
            <v>梁传成</v>
          </cell>
          <cell r="D396" t="str">
            <v>男</v>
          </cell>
          <cell r="E396" t="str">
            <v>汉族</v>
          </cell>
          <cell r="F396">
            <v>23002</v>
          </cell>
          <cell r="G396" t="str">
            <v>群众</v>
          </cell>
          <cell r="H396" t="str">
            <v xml:space="preserve">本科生 </v>
          </cell>
          <cell r="I396" t="str">
            <v>学士</v>
          </cell>
          <cell r="J396" t="str">
            <v>副高级</v>
          </cell>
          <cell r="K396">
            <v>6</v>
          </cell>
          <cell r="L396" t="str">
            <v>教师技术职务系列</v>
          </cell>
          <cell r="M396" t="str">
            <v>教学科研并重型</v>
          </cell>
          <cell r="N396" t="str">
            <v>生命科学学院</v>
          </cell>
          <cell r="O396" t="str">
            <v>0710生物学</v>
          </cell>
        </row>
        <row r="397">
          <cell r="B397" t="str">
            <v>02791391</v>
          </cell>
          <cell r="C397" t="str">
            <v>刘丽艳</v>
          </cell>
          <cell r="D397" t="str">
            <v>女</v>
          </cell>
          <cell r="E397" t="str">
            <v>汉族</v>
          </cell>
          <cell r="F397">
            <v>28451</v>
          </cell>
          <cell r="G397" t="str">
            <v>中共党员</v>
          </cell>
          <cell r="H397" t="str">
            <v>研究生</v>
          </cell>
          <cell r="I397" t="str">
            <v>博士</v>
          </cell>
          <cell r="J397" t="str">
            <v>副高级</v>
          </cell>
          <cell r="K397">
            <v>6</v>
          </cell>
          <cell r="L397" t="str">
            <v>教师技术职务系列</v>
          </cell>
          <cell r="M397" t="str">
            <v>教学科研并重型</v>
          </cell>
          <cell r="N397" t="str">
            <v>化学化工学院</v>
          </cell>
          <cell r="O397" t="str">
            <v>0703化学</v>
          </cell>
        </row>
        <row r="398">
          <cell r="B398" t="str">
            <v>02792216</v>
          </cell>
          <cell r="C398" t="str">
            <v>刘新宇</v>
          </cell>
          <cell r="D398" t="str">
            <v>男</v>
          </cell>
          <cell r="E398" t="str">
            <v>汉族</v>
          </cell>
          <cell r="F398">
            <v>30623</v>
          </cell>
          <cell r="G398" t="str">
            <v>群众</v>
          </cell>
          <cell r="H398" t="str">
            <v>研究生</v>
          </cell>
          <cell r="I398" t="str">
            <v>博士</v>
          </cell>
          <cell r="J398" t="str">
            <v>副高级</v>
          </cell>
          <cell r="K398">
            <v>7</v>
          </cell>
          <cell r="L398" t="str">
            <v>教师技术职务系列</v>
          </cell>
          <cell r="M398" t="str">
            <v>科研为主型</v>
          </cell>
          <cell r="N398" t="str">
            <v>生命科学学院</v>
          </cell>
          <cell r="O398" t="str">
            <v>0710生物学</v>
          </cell>
        </row>
        <row r="399">
          <cell r="B399" t="str">
            <v>02791498</v>
          </cell>
          <cell r="C399" t="str">
            <v>刘颖</v>
          </cell>
          <cell r="D399" t="str">
            <v>女</v>
          </cell>
          <cell r="E399" t="str">
            <v>汉族</v>
          </cell>
          <cell r="F399">
            <v>23878</v>
          </cell>
          <cell r="G399" t="str">
            <v>群众</v>
          </cell>
          <cell r="H399" t="str">
            <v>研究生</v>
          </cell>
          <cell r="I399" t="str">
            <v>博士</v>
          </cell>
          <cell r="J399" t="str">
            <v>正高级</v>
          </cell>
          <cell r="K399">
            <v>3</v>
          </cell>
          <cell r="L399" t="str">
            <v>教师技术职务系列</v>
          </cell>
          <cell r="M399" t="str">
            <v>其他</v>
          </cell>
          <cell r="N399" t="str">
            <v>化学化工学院</v>
          </cell>
          <cell r="O399" t="str">
            <v>0703化学</v>
          </cell>
        </row>
        <row r="400">
          <cell r="B400" t="str">
            <v>02791497</v>
          </cell>
          <cell r="C400" t="str">
            <v>刘跃</v>
          </cell>
          <cell r="D400" t="str">
            <v>男</v>
          </cell>
          <cell r="E400" t="str">
            <v>汉族</v>
          </cell>
          <cell r="F400">
            <v>21424</v>
          </cell>
          <cell r="G400" t="str">
            <v>群众</v>
          </cell>
          <cell r="H400" t="str">
            <v>研究生</v>
          </cell>
          <cell r="I400" t="str">
            <v>博士</v>
          </cell>
          <cell r="J400" t="str">
            <v>正高级</v>
          </cell>
          <cell r="K400">
            <v>3</v>
          </cell>
          <cell r="L400" t="str">
            <v>教师技术职务系列</v>
          </cell>
          <cell r="M400" t="str">
            <v>其他</v>
          </cell>
          <cell r="N400" t="str">
            <v>化学化工学院</v>
          </cell>
          <cell r="O400" t="str">
            <v>0703化学</v>
          </cell>
        </row>
        <row r="401">
          <cell r="B401" t="str">
            <v>02791039</v>
          </cell>
          <cell r="C401" t="str">
            <v>陆宇燕</v>
          </cell>
          <cell r="D401" t="str">
            <v>女</v>
          </cell>
          <cell r="E401" t="str">
            <v>汉族</v>
          </cell>
          <cell r="F401">
            <v>22770</v>
          </cell>
          <cell r="G401" t="str">
            <v>群众</v>
          </cell>
          <cell r="H401" t="str">
            <v xml:space="preserve">本科生 </v>
          </cell>
          <cell r="I401" t="str">
            <v>学士</v>
          </cell>
          <cell r="J401" t="str">
            <v>正高级</v>
          </cell>
          <cell r="K401">
            <v>4</v>
          </cell>
          <cell r="L401" t="str">
            <v>教师技术职务系列</v>
          </cell>
          <cell r="M401" t="str">
            <v>教学科研并重型</v>
          </cell>
          <cell r="N401" t="str">
            <v>生命科学学院</v>
          </cell>
          <cell r="O401" t="str">
            <v>0710生物学</v>
          </cell>
        </row>
        <row r="402">
          <cell r="B402" t="str">
            <v>02700251</v>
          </cell>
          <cell r="C402" t="str">
            <v>马纯艳</v>
          </cell>
          <cell r="D402" t="str">
            <v>女</v>
          </cell>
          <cell r="E402" t="str">
            <v>汉族</v>
          </cell>
          <cell r="F402">
            <v>21990</v>
          </cell>
          <cell r="G402" t="str">
            <v>中共党员</v>
          </cell>
          <cell r="H402" t="str">
            <v xml:space="preserve">本科生 </v>
          </cell>
          <cell r="I402" t="str">
            <v>学士</v>
          </cell>
          <cell r="J402" t="str">
            <v>正高级</v>
          </cell>
          <cell r="K402">
            <v>4</v>
          </cell>
          <cell r="L402" t="str">
            <v>教师技术职务系列</v>
          </cell>
          <cell r="M402" t="str">
            <v>教学科研并重型</v>
          </cell>
          <cell r="N402" t="str">
            <v>生命科学学院</v>
          </cell>
          <cell r="O402" t="str">
            <v>0710生物学</v>
          </cell>
        </row>
        <row r="403">
          <cell r="B403" t="str">
            <v>02790177</v>
          </cell>
          <cell r="C403" t="str">
            <v>马莲菊</v>
          </cell>
          <cell r="D403" t="str">
            <v>女</v>
          </cell>
          <cell r="E403" t="str">
            <v>汉族</v>
          </cell>
          <cell r="F403">
            <v>25312</v>
          </cell>
          <cell r="G403" t="str">
            <v>中共党员</v>
          </cell>
          <cell r="H403" t="str">
            <v>研究生</v>
          </cell>
          <cell r="I403" t="str">
            <v>博士</v>
          </cell>
          <cell r="J403" t="str">
            <v>副高级</v>
          </cell>
          <cell r="K403">
            <v>6</v>
          </cell>
          <cell r="L403" t="str">
            <v>教师技术职务系列</v>
          </cell>
          <cell r="M403" t="str">
            <v>教学科研并重型</v>
          </cell>
          <cell r="N403" t="str">
            <v>生命科学学院</v>
          </cell>
          <cell r="O403" t="str">
            <v>0710生物学</v>
          </cell>
        </row>
        <row r="404">
          <cell r="B404" t="str">
            <v>02790911</v>
          </cell>
          <cell r="C404" t="str">
            <v>潘晶</v>
          </cell>
          <cell r="D404" t="str">
            <v>女</v>
          </cell>
          <cell r="E404" t="str">
            <v>汉族</v>
          </cell>
          <cell r="F404">
            <v>28476</v>
          </cell>
          <cell r="G404" t="str">
            <v>中共党员</v>
          </cell>
          <cell r="H404" t="str">
            <v>研究生</v>
          </cell>
          <cell r="I404" t="str">
            <v>博士</v>
          </cell>
          <cell r="J404" t="str">
            <v>副高级</v>
          </cell>
          <cell r="K404">
            <v>7</v>
          </cell>
          <cell r="L404" t="str">
            <v>教师技术职务系列</v>
          </cell>
          <cell r="M404" t="str">
            <v>科研为主型</v>
          </cell>
          <cell r="N404" t="str">
            <v>生命科学学院</v>
          </cell>
          <cell r="O404" t="str">
            <v>0713生态学</v>
          </cell>
        </row>
        <row r="405">
          <cell r="B405" t="str">
            <v>02791891</v>
          </cell>
          <cell r="C405" t="str">
            <v>逄洪波</v>
          </cell>
          <cell r="D405" t="str">
            <v>女</v>
          </cell>
          <cell r="E405" t="str">
            <v>汉族</v>
          </cell>
          <cell r="F405">
            <v>29226</v>
          </cell>
          <cell r="G405" t="str">
            <v>中共党员</v>
          </cell>
          <cell r="H405" t="str">
            <v>研究生</v>
          </cell>
          <cell r="I405" t="str">
            <v>博士</v>
          </cell>
          <cell r="J405" t="str">
            <v>中级</v>
          </cell>
          <cell r="K405">
            <v>8</v>
          </cell>
          <cell r="L405" t="str">
            <v>教师技术职务系列</v>
          </cell>
          <cell r="M405" t="str">
            <v>其他</v>
          </cell>
          <cell r="N405" t="str">
            <v>生命科学学院</v>
          </cell>
          <cell r="O405" t="str">
            <v>0710生物学</v>
          </cell>
        </row>
        <row r="406">
          <cell r="B406" t="str">
            <v>02792171</v>
          </cell>
          <cell r="C406" t="str">
            <v>戚克振</v>
          </cell>
          <cell r="D406" t="str">
            <v>男</v>
          </cell>
          <cell r="E406" t="str">
            <v>汉族</v>
          </cell>
          <cell r="F406">
            <v>30621</v>
          </cell>
          <cell r="G406" t="str">
            <v>中共党员</v>
          </cell>
          <cell r="H406" t="str">
            <v>研究生</v>
          </cell>
          <cell r="I406" t="str">
            <v>博士</v>
          </cell>
          <cell r="J406" t="str">
            <v>中级</v>
          </cell>
          <cell r="K406">
            <v>10</v>
          </cell>
          <cell r="L406" t="str">
            <v>教师技术职务系列</v>
          </cell>
          <cell r="M406" t="str">
            <v>其他</v>
          </cell>
          <cell r="N406" t="str">
            <v>化学化工学院</v>
          </cell>
          <cell r="O406" t="str">
            <v>0703化学</v>
          </cell>
        </row>
        <row r="407">
          <cell r="B407" t="str">
            <v>02700266</v>
          </cell>
          <cell r="C407" t="str">
            <v>宋世一</v>
          </cell>
          <cell r="D407" t="str">
            <v>男</v>
          </cell>
          <cell r="E407" t="str">
            <v>汉族</v>
          </cell>
          <cell r="F407">
            <v>23923</v>
          </cell>
          <cell r="G407" t="str">
            <v>中共党员</v>
          </cell>
          <cell r="H407" t="str">
            <v>研究生</v>
          </cell>
          <cell r="I407" t="str">
            <v>博士</v>
          </cell>
          <cell r="J407" t="str">
            <v>副高级</v>
          </cell>
          <cell r="K407">
            <v>5</v>
          </cell>
          <cell r="L407" t="str">
            <v>教师技术职务系列</v>
          </cell>
          <cell r="M407" t="str">
            <v>教学科研并重型</v>
          </cell>
          <cell r="N407" t="str">
            <v>生命科学学院</v>
          </cell>
          <cell r="O407" t="str">
            <v>0710生物学</v>
          </cell>
        </row>
        <row r="408">
          <cell r="B408" t="str">
            <v>02700316</v>
          </cell>
          <cell r="C408" t="str">
            <v>苏桂田</v>
          </cell>
          <cell r="D408" t="str">
            <v>男</v>
          </cell>
          <cell r="E408" t="str">
            <v>汉族</v>
          </cell>
          <cell r="F408">
            <v>23262</v>
          </cell>
          <cell r="G408" t="str">
            <v>中共党员</v>
          </cell>
          <cell r="H408" t="str">
            <v>研究生</v>
          </cell>
          <cell r="I408" t="str">
            <v>硕士</v>
          </cell>
          <cell r="J408" t="str">
            <v>副高级</v>
          </cell>
          <cell r="K408">
            <v>5</v>
          </cell>
          <cell r="L408" t="str">
            <v>教师技术职务系列</v>
          </cell>
          <cell r="M408" t="str">
            <v>教学为主型</v>
          </cell>
          <cell r="N408" t="str">
            <v>化学化工学院</v>
          </cell>
          <cell r="O408" t="str">
            <v>0703化学</v>
          </cell>
        </row>
        <row r="409">
          <cell r="B409" t="str">
            <v>02700323</v>
          </cell>
          <cell r="C409" t="str">
            <v>孙秋菊</v>
          </cell>
          <cell r="D409" t="str">
            <v>女</v>
          </cell>
          <cell r="E409" t="str">
            <v>汉族</v>
          </cell>
          <cell r="F409">
            <v>24002</v>
          </cell>
          <cell r="G409" t="str">
            <v>中共党员</v>
          </cell>
          <cell r="H409" t="str">
            <v>研究生</v>
          </cell>
          <cell r="I409" t="str">
            <v>博士</v>
          </cell>
          <cell r="J409" t="str">
            <v>正高级</v>
          </cell>
          <cell r="K409">
            <v>3</v>
          </cell>
          <cell r="L409" t="str">
            <v>教师技术职务系列</v>
          </cell>
          <cell r="M409" t="str">
            <v>其他</v>
          </cell>
          <cell r="N409" t="str">
            <v>化学化工学院</v>
          </cell>
          <cell r="O409" t="str">
            <v>0703化学</v>
          </cell>
        </row>
        <row r="410">
          <cell r="B410" t="str">
            <v>02701847</v>
          </cell>
          <cell r="C410" t="str">
            <v>田冬梅</v>
          </cell>
          <cell r="D410" t="str">
            <v>女</v>
          </cell>
          <cell r="E410" t="str">
            <v>汉族</v>
          </cell>
          <cell r="F410">
            <v>26959</v>
          </cell>
          <cell r="G410" t="str">
            <v>中共党员</v>
          </cell>
          <cell r="H410" t="str">
            <v>研究生</v>
          </cell>
          <cell r="I410" t="str">
            <v>博士</v>
          </cell>
          <cell r="J410" t="str">
            <v>副高级</v>
          </cell>
          <cell r="K410">
            <v>6</v>
          </cell>
          <cell r="L410" t="str">
            <v>教师技术职务系列</v>
          </cell>
          <cell r="M410" t="str">
            <v>科研为主型</v>
          </cell>
          <cell r="N410" t="str">
            <v>化学化工学院</v>
          </cell>
          <cell r="O410" t="str">
            <v>0703化学</v>
          </cell>
        </row>
        <row r="411">
          <cell r="B411" t="str">
            <v>02790239</v>
          </cell>
          <cell r="C411" t="str">
            <v>田鹏</v>
          </cell>
          <cell r="D411" t="str">
            <v>男</v>
          </cell>
          <cell r="E411" t="str">
            <v>汉族</v>
          </cell>
          <cell r="F411">
            <v>24789</v>
          </cell>
          <cell r="G411" t="str">
            <v>中共党员</v>
          </cell>
          <cell r="H411" t="str">
            <v>研究生</v>
          </cell>
          <cell r="I411" t="str">
            <v>博士</v>
          </cell>
          <cell r="J411" t="str">
            <v>正高级</v>
          </cell>
          <cell r="K411">
            <v>3</v>
          </cell>
          <cell r="L411" t="str">
            <v>教师技术职务系列</v>
          </cell>
          <cell r="M411" t="str">
            <v>其他</v>
          </cell>
          <cell r="N411" t="str">
            <v>化学化工学院</v>
          </cell>
          <cell r="O411" t="str">
            <v>0703化学</v>
          </cell>
        </row>
        <row r="412">
          <cell r="B412" t="str">
            <v>02791896</v>
          </cell>
          <cell r="C412" t="str">
            <v>佟德利</v>
          </cell>
          <cell r="D412" t="str">
            <v>男</v>
          </cell>
          <cell r="E412" t="str">
            <v>汉族</v>
          </cell>
          <cell r="F412">
            <v>30441</v>
          </cell>
          <cell r="G412" t="str">
            <v>中共党员</v>
          </cell>
          <cell r="H412" t="str">
            <v>研究生</v>
          </cell>
          <cell r="I412" t="str">
            <v>博士</v>
          </cell>
          <cell r="J412" t="str">
            <v>中级</v>
          </cell>
          <cell r="K412">
            <v>10</v>
          </cell>
          <cell r="L412" t="str">
            <v>教师技术职务系列</v>
          </cell>
          <cell r="M412" t="str">
            <v>其他</v>
          </cell>
          <cell r="N412" t="str">
            <v>生命科学学院</v>
          </cell>
          <cell r="O412" t="str">
            <v>0710生物学</v>
          </cell>
        </row>
        <row r="413">
          <cell r="B413" t="str">
            <v>02790161</v>
          </cell>
          <cell r="C413" t="str">
            <v>佟艳丰</v>
          </cell>
          <cell r="D413" t="str">
            <v>男</v>
          </cell>
          <cell r="E413" t="str">
            <v>汉族</v>
          </cell>
          <cell r="F413">
            <v>27884</v>
          </cell>
          <cell r="G413" t="str">
            <v>群众</v>
          </cell>
          <cell r="H413" t="str">
            <v>研究生</v>
          </cell>
          <cell r="I413" t="str">
            <v>博士</v>
          </cell>
          <cell r="J413" t="str">
            <v>副高级</v>
          </cell>
          <cell r="K413">
            <v>7</v>
          </cell>
          <cell r="L413" t="str">
            <v>教师技术职务系列</v>
          </cell>
          <cell r="M413" t="str">
            <v>科研为主型</v>
          </cell>
          <cell r="N413" t="str">
            <v>生命科学学院</v>
          </cell>
          <cell r="O413" t="str">
            <v>0710生物学</v>
          </cell>
        </row>
        <row r="414">
          <cell r="B414" t="str">
            <v>02790912</v>
          </cell>
          <cell r="C414" t="str">
            <v>王兰兰</v>
          </cell>
          <cell r="D414" t="str">
            <v>女</v>
          </cell>
          <cell r="E414" t="str">
            <v>汉族</v>
          </cell>
          <cell r="F414">
            <v>28754</v>
          </cell>
          <cell r="G414" t="str">
            <v>中共党员</v>
          </cell>
          <cell r="H414" t="str">
            <v>研究生</v>
          </cell>
          <cell r="I414" t="str">
            <v>博士</v>
          </cell>
          <cell r="J414" t="str">
            <v>副高级</v>
          </cell>
          <cell r="K414">
            <v>7</v>
          </cell>
          <cell r="L414" t="str">
            <v>教师技术职务系列</v>
          </cell>
          <cell r="M414" t="str">
            <v>教学科研并重型</v>
          </cell>
          <cell r="N414" t="str">
            <v>生命科学学院</v>
          </cell>
          <cell r="O414" t="str">
            <v>0713生态学</v>
          </cell>
        </row>
        <row r="415">
          <cell r="B415" t="str">
            <v>02700780</v>
          </cell>
          <cell r="C415" t="str">
            <v>王丽文</v>
          </cell>
          <cell r="D415" t="str">
            <v>女</v>
          </cell>
          <cell r="E415" t="str">
            <v>汉族</v>
          </cell>
          <cell r="F415">
            <v>20546</v>
          </cell>
          <cell r="G415" t="str">
            <v>中共党员</v>
          </cell>
          <cell r="H415" t="str">
            <v xml:space="preserve">本科生 </v>
          </cell>
          <cell r="I415" t="str">
            <v>学士</v>
          </cell>
          <cell r="J415" t="str">
            <v>正高级</v>
          </cell>
          <cell r="K415">
            <v>3</v>
          </cell>
          <cell r="L415" t="str">
            <v>教师技术职务系列</v>
          </cell>
          <cell r="M415" t="str">
            <v>其他</v>
          </cell>
          <cell r="N415" t="str">
            <v>生命科学学院</v>
          </cell>
          <cell r="O415" t="str">
            <v>0710生物学</v>
          </cell>
        </row>
        <row r="416">
          <cell r="B416" t="str">
            <v>02790173</v>
          </cell>
          <cell r="C416" t="str">
            <v>王艳</v>
          </cell>
          <cell r="D416" t="str">
            <v>女</v>
          </cell>
          <cell r="E416" t="str">
            <v>汉族</v>
          </cell>
          <cell r="F416">
            <v>25654</v>
          </cell>
          <cell r="G416" t="str">
            <v>中共党员</v>
          </cell>
          <cell r="H416" t="str">
            <v>研究生</v>
          </cell>
          <cell r="I416" t="str">
            <v>博士</v>
          </cell>
          <cell r="J416" t="str">
            <v>副高级</v>
          </cell>
          <cell r="K416">
            <v>5</v>
          </cell>
          <cell r="L416" t="str">
            <v>教师技术职务系列</v>
          </cell>
          <cell r="M416" t="str">
            <v>教学科研并重型</v>
          </cell>
          <cell r="N416" t="str">
            <v>生命科学学院</v>
          </cell>
          <cell r="O416" t="str">
            <v>0713生态学</v>
          </cell>
        </row>
        <row r="417">
          <cell r="B417" t="str">
            <v>02791889</v>
          </cell>
          <cell r="C417" t="str">
            <v>王艳1</v>
          </cell>
          <cell r="D417" t="str">
            <v>女</v>
          </cell>
          <cell r="E417" t="str">
            <v>汉族</v>
          </cell>
          <cell r="F417">
            <v>29515</v>
          </cell>
          <cell r="G417" t="str">
            <v>群众</v>
          </cell>
          <cell r="H417" t="str">
            <v>研究生</v>
          </cell>
          <cell r="I417" t="str">
            <v>博士</v>
          </cell>
          <cell r="J417" t="str">
            <v>中级</v>
          </cell>
          <cell r="K417">
            <v>10</v>
          </cell>
          <cell r="L417" t="str">
            <v>教师技术职务系列</v>
          </cell>
          <cell r="M417" t="str">
            <v>其他</v>
          </cell>
          <cell r="N417" t="str">
            <v>化学化工学院</v>
          </cell>
          <cell r="O417" t="str">
            <v>0703化学</v>
          </cell>
        </row>
        <row r="418">
          <cell r="B418" t="str">
            <v>02700314</v>
          </cell>
          <cell r="C418" t="str">
            <v>王莹</v>
          </cell>
          <cell r="D418" t="str">
            <v>女</v>
          </cell>
          <cell r="E418" t="str">
            <v>汉族</v>
          </cell>
          <cell r="F418">
            <v>24127</v>
          </cell>
          <cell r="G418" t="str">
            <v>群众</v>
          </cell>
          <cell r="H418" t="str">
            <v>研究生</v>
          </cell>
          <cell r="I418" t="str">
            <v>博士</v>
          </cell>
          <cell r="J418" t="str">
            <v>正高级</v>
          </cell>
          <cell r="K418">
            <v>3</v>
          </cell>
          <cell r="L418" t="str">
            <v>教师技术职务系列</v>
          </cell>
          <cell r="M418" t="str">
            <v>其他</v>
          </cell>
          <cell r="N418" t="str">
            <v>化学化工学院</v>
          </cell>
          <cell r="O418" t="str">
            <v>0703化学</v>
          </cell>
        </row>
        <row r="419">
          <cell r="B419" t="str">
            <v>02791002</v>
          </cell>
          <cell r="C419" t="str">
            <v>王泽</v>
          </cell>
          <cell r="D419" t="str">
            <v>女</v>
          </cell>
          <cell r="E419" t="str">
            <v>汉族</v>
          </cell>
          <cell r="F419">
            <v>29086</v>
          </cell>
          <cell r="G419" t="str">
            <v>中共党员</v>
          </cell>
          <cell r="H419" t="str">
            <v>研究生</v>
          </cell>
          <cell r="I419" t="str">
            <v>博士</v>
          </cell>
          <cell r="J419" t="str">
            <v>中级</v>
          </cell>
          <cell r="K419">
            <v>9</v>
          </cell>
          <cell r="L419" t="str">
            <v>教师技术职务系列</v>
          </cell>
          <cell r="M419" t="str">
            <v>其他</v>
          </cell>
          <cell r="N419" t="str">
            <v>生命科学学院</v>
          </cell>
          <cell r="O419" t="str">
            <v>0710生物学</v>
          </cell>
        </row>
        <row r="420">
          <cell r="B420" t="str">
            <v>02792172</v>
          </cell>
          <cell r="C420" t="str">
            <v>武鹏峰</v>
          </cell>
          <cell r="D420" t="str">
            <v>男</v>
          </cell>
          <cell r="E420" t="str">
            <v>汉族</v>
          </cell>
          <cell r="F420">
            <v>29538</v>
          </cell>
          <cell r="G420" t="str">
            <v>群众</v>
          </cell>
          <cell r="H420" t="str">
            <v>研究生</v>
          </cell>
          <cell r="I420" t="str">
            <v>博士</v>
          </cell>
          <cell r="J420" t="str">
            <v>中级</v>
          </cell>
          <cell r="K420">
            <v>10</v>
          </cell>
          <cell r="L420" t="str">
            <v>教师技术职务系列</v>
          </cell>
          <cell r="M420" t="str">
            <v>其他</v>
          </cell>
          <cell r="N420" t="str">
            <v>生命科学学院</v>
          </cell>
          <cell r="O420" t="str">
            <v>0713生态学</v>
          </cell>
        </row>
        <row r="421">
          <cell r="B421" t="str">
            <v>02701407</v>
          </cell>
          <cell r="C421" t="str">
            <v>徐强</v>
          </cell>
          <cell r="D421" t="str">
            <v>男</v>
          </cell>
          <cell r="E421" t="str">
            <v>汉族</v>
          </cell>
          <cell r="F421">
            <v>20522</v>
          </cell>
          <cell r="G421" t="str">
            <v>民盟盟员</v>
          </cell>
          <cell r="H421" t="str">
            <v>本科生</v>
          </cell>
          <cell r="I421" t="str">
            <v>硕士</v>
          </cell>
          <cell r="J421" t="str">
            <v>正高级</v>
          </cell>
          <cell r="K421">
            <v>4</v>
          </cell>
          <cell r="L421" t="str">
            <v>教师技术职务系列</v>
          </cell>
          <cell r="M421" t="str">
            <v>教学科研并重型</v>
          </cell>
          <cell r="N421" t="str">
            <v>化学化工学院</v>
          </cell>
          <cell r="O421" t="str">
            <v>0703化学</v>
          </cell>
        </row>
        <row r="422">
          <cell r="B422" t="str">
            <v>02791301</v>
          </cell>
          <cell r="C422" t="str">
            <v>杨宝田</v>
          </cell>
          <cell r="D422" t="str">
            <v>男</v>
          </cell>
          <cell r="E422" t="str">
            <v>汉族</v>
          </cell>
          <cell r="F422">
            <v>23120</v>
          </cell>
          <cell r="G422" t="str">
            <v>中共党员</v>
          </cell>
          <cell r="H422" t="str">
            <v>研究生</v>
          </cell>
          <cell r="I422" t="str">
            <v>博士</v>
          </cell>
          <cell r="J422" t="str">
            <v>副高级</v>
          </cell>
          <cell r="K422">
            <v>5</v>
          </cell>
          <cell r="L422" t="str">
            <v>教师技术职务系列</v>
          </cell>
          <cell r="M422" t="str">
            <v>教学科研并重型</v>
          </cell>
          <cell r="N422" t="str">
            <v>生命科学学院</v>
          </cell>
          <cell r="O422" t="str">
            <v>0713生态学</v>
          </cell>
        </row>
        <row r="423">
          <cell r="B423" t="str">
            <v>02701176</v>
          </cell>
          <cell r="C423" t="str">
            <v>杨明</v>
          </cell>
          <cell r="D423" t="str">
            <v>女</v>
          </cell>
          <cell r="E423" t="str">
            <v>汉族</v>
          </cell>
          <cell r="F423">
            <v>24388</v>
          </cell>
          <cell r="G423" t="str">
            <v>中共党员</v>
          </cell>
          <cell r="H423" t="str">
            <v>研究生</v>
          </cell>
          <cell r="I423" t="str">
            <v>博士</v>
          </cell>
          <cell r="J423" t="str">
            <v>正高级</v>
          </cell>
          <cell r="K423">
            <v>3</v>
          </cell>
          <cell r="L423" t="str">
            <v>教师技术职务系列</v>
          </cell>
          <cell r="M423" t="str">
            <v>其他</v>
          </cell>
          <cell r="N423" t="str">
            <v>生命科学学院</v>
          </cell>
          <cell r="O423" t="str">
            <v>0713生态学</v>
          </cell>
        </row>
        <row r="424">
          <cell r="B424" t="str">
            <v>02792173</v>
          </cell>
          <cell r="C424" t="str">
            <v>杨晓博</v>
          </cell>
          <cell r="D424" t="str">
            <v>男</v>
          </cell>
          <cell r="E424" t="str">
            <v>汉族</v>
          </cell>
          <cell r="F424">
            <v>31524</v>
          </cell>
          <cell r="G424" t="str">
            <v>群众</v>
          </cell>
          <cell r="H424" t="str">
            <v>研究生</v>
          </cell>
          <cell r="I424" t="str">
            <v>博士</v>
          </cell>
          <cell r="J424" t="str">
            <v>副高级</v>
          </cell>
          <cell r="K424">
            <v>7</v>
          </cell>
          <cell r="L424" t="str">
            <v>教师技术职务系列</v>
          </cell>
          <cell r="M424" t="str">
            <v>科研为主型</v>
          </cell>
          <cell r="N424" t="str">
            <v>化学化工学院</v>
          </cell>
          <cell r="O424" t="str">
            <v>0703化学</v>
          </cell>
        </row>
        <row r="425">
          <cell r="B425" t="str">
            <v>02791507</v>
          </cell>
          <cell r="C425" t="str">
            <v>于湛</v>
          </cell>
          <cell r="D425" t="str">
            <v>男</v>
          </cell>
          <cell r="E425" t="str">
            <v>汉族</v>
          </cell>
          <cell r="F425">
            <v>28601</v>
          </cell>
          <cell r="G425" t="str">
            <v>群众</v>
          </cell>
          <cell r="H425" t="str">
            <v>研究生</v>
          </cell>
          <cell r="I425" t="str">
            <v>博士</v>
          </cell>
          <cell r="J425" t="str">
            <v>副高级</v>
          </cell>
          <cell r="K425">
            <v>7</v>
          </cell>
          <cell r="L425" t="str">
            <v>教师技术职务系列</v>
          </cell>
          <cell r="M425" t="str">
            <v>科研为主型</v>
          </cell>
          <cell r="N425" t="str">
            <v>化学化工学院</v>
          </cell>
          <cell r="O425" t="str">
            <v>0703化学</v>
          </cell>
        </row>
        <row r="426">
          <cell r="B426" t="str">
            <v>02790915</v>
          </cell>
          <cell r="C426" t="str">
            <v>曾敬</v>
          </cell>
          <cell r="D426" t="str">
            <v>女</v>
          </cell>
          <cell r="E426" t="str">
            <v>汉族</v>
          </cell>
          <cell r="F426">
            <v>27114</v>
          </cell>
          <cell r="G426" t="str">
            <v>群众</v>
          </cell>
          <cell r="H426" t="str">
            <v>研究生</v>
          </cell>
          <cell r="I426" t="str">
            <v>博士</v>
          </cell>
          <cell r="J426" t="str">
            <v>副高级</v>
          </cell>
          <cell r="K426">
            <v>6</v>
          </cell>
          <cell r="L426" t="str">
            <v>教师技术职务系列</v>
          </cell>
          <cell r="M426" t="str">
            <v>教学科研并重型</v>
          </cell>
          <cell r="N426" t="str">
            <v>化学化工学院</v>
          </cell>
          <cell r="O426" t="str">
            <v>0703化学</v>
          </cell>
        </row>
        <row r="427">
          <cell r="B427" t="str">
            <v>02700254</v>
          </cell>
          <cell r="C427" t="str">
            <v>张春田</v>
          </cell>
          <cell r="D427" t="str">
            <v>男</v>
          </cell>
          <cell r="E427" t="str">
            <v>汉族</v>
          </cell>
          <cell r="F427">
            <v>23399</v>
          </cell>
          <cell r="G427" t="str">
            <v>中共党员</v>
          </cell>
          <cell r="H427" t="str">
            <v>研究生</v>
          </cell>
          <cell r="I427" t="str">
            <v>博士</v>
          </cell>
          <cell r="J427" t="str">
            <v>正高级</v>
          </cell>
          <cell r="K427">
            <v>3</v>
          </cell>
          <cell r="L427" t="str">
            <v>教师技术职务系列</v>
          </cell>
          <cell r="M427" t="str">
            <v>其他</v>
          </cell>
          <cell r="N427" t="str">
            <v>生命科学学院</v>
          </cell>
          <cell r="O427" t="str">
            <v>0710生物学</v>
          </cell>
        </row>
        <row r="428">
          <cell r="B428" t="str">
            <v>02790812</v>
          </cell>
          <cell r="C428" t="str">
            <v>张轲</v>
          </cell>
          <cell r="D428" t="str">
            <v>男</v>
          </cell>
          <cell r="E428" t="str">
            <v>汉族</v>
          </cell>
          <cell r="F428">
            <v>26839</v>
          </cell>
          <cell r="G428" t="str">
            <v>群众</v>
          </cell>
          <cell r="H428" t="str">
            <v>研究生</v>
          </cell>
          <cell r="I428" t="str">
            <v>博士</v>
          </cell>
          <cell r="J428" t="str">
            <v>副高级</v>
          </cell>
          <cell r="K428">
            <v>6</v>
          </cell>
          <cell r="L428" t="str">
            <v>教师技术职务系列</v>
          </cell>
          <cell r="M428" t="str">
            <v>教学科研并重型</v>
          </cell>
          <cell r="N428" t="str">
            <v>化学化工学院</v>
          </cell>
          <cell r="O428" t="str">
            <v>0703化学</v>
          </cell>
        </row>
        <row r="429">
          <cell r="B429" t="str">
            <v>02791897</v>
          </cell>
          <cell r="C429" t="str">
            <v>张蕾</v>
          </cell>
          <cell r="D429" t="str">
            <v>女</v>
          </cell>
          <cell r="E429" t="str">
            <v>汉族</v>
          </cell>
          <cell r="F429">
            <v>30803</v>
          </cell>
          <cell r="G429" t="str">
            <v>中共党员</v>
          </cell>
          <cell r="H429" t="str">
            <v>研究生</v>
          </cell>
          <cell r="I429" t="str">
            <v>博士</v>
          </cell>
          <cell r="J429" t="str">
            <v>中级</v>
          </cell>
          <cell r="K429">
            <v>10</v>
          </cell>
          <cell r="L429" t="str">
            <v>教师技术职务系列</v>
          </cell>
          <cell r="M429" t="str">
            <v>其他</v>
          </cell>
          <cell r="N429" t="str">
            <v>生命科学学院</v>
          </cell>
          <cell r="O429" t="str">
            <v>0713生态学</v>
          </cell>
        </row>
        <row r="430">
          <cell r="B430" t="str">
            <v>02791538</v>
          </cell>
          <cell r="C430" t="str">
            <v>张玲</v>
          </cell>
          <cell r="D430" t="str">
            <v>女</v>
          </cell>
          <cell r="E430" t="str">
            <v>汉族</v>
          </cell>
          <cell r="F430">
            <v>28039</v>
          </cell>
          <cell r="G430" t="str">
            <v>群众</v>
          </cell>
          <cell r="H430" t="str">
            <v>研究生</v>
          </cell>
          <cell r="I430" t="str">
            <v>博士</v>
          </cell>
          <cell r="J430" t="str">
            <v>副高级</v>
          </cell>
          <cell r="K430">
            <v>7</v>
          </cell>
          <cell r="L430" t="str">
            <v>教师技术职务系列</v>
          </cell>
          <cell r="M430" t="str">
            <v>科研为主型</v>
          </cell>
          <cell r="N430" t="str">
            <v>化学化工学院</v>
          </cell>
          <cell r="O430" t="str">
            <v>0703化学</v>
          </cell>
        </row>
        <row r="431">
          <cell r="B431" t="str">
            <v>02790914</v>
          </cell>
          <cell r="C431" t="str">
            <v>张阳</v>
          </cell>
          <cell r="D431" t="str">
            <v>女</v>
          </cell>
          <cell r="E431" t="str">
            <v>汉族</v>
          </cell>
          <cell r="F431">
            <v>27492</v>
          </cell>
          <cell r="G431" t="str">
            <v>中共党员</v>
          </cell>
          <cell r="H431" t="str">
            <v>研究生</v>
          </cell>
          <cell r="I431" t="str">
            <v>博士</v>
          </cell>
          <cell r="J431" t="str">
            <v>正高级</v>
          </cell>
          <cell r="K431">
            <v>4</v>
          </cell>
          <cell r="L431" t="str">
            <v>教师技术职务系列</v>
          </cell>
          <cell r="M431" t="str">
            <v>教学科研并重型</v>
          </cell>
          <cell r="N431" t="str">
            <v>生命科学学院</v>
          </cell>
          <cell r="O431" t="str">
            <v>0713生态学</v>
          </cell>
        </row>
        <row r="432">
          <cell r="B432" t="str">
            <v>02791899</v>
          </cell>
          <cell r="C432" t="str">
            <v>张颖</v>
          </cell>
          <cell r="D432" t="str">
            <v>女</v>
          </cell>
          <cell r="E432" t="str">
            <v>汉族</v>
          </cell>
          <cell r="F432">
            <v>30930</v>
          </cell>
          <cell r="G432" t="str">
            <v>群众</v>
          </cell>
          <cell r="H432" t="str">
            <v>研究生</v>
          </cell>
          <cell r="I432" t="str">
            <v>博士</v>
          </cell>
          <cell r="J432" t="str">
            <v>中级</v>
          </cell>
          <cell r="K432">
            <v>10</v>
          </cell>
          <cell r="L432" t="str">
            <v>教师技术职务系列</v>
          </cell>
          <cell r="M432" t="str">
            <v>其他</v>
          </cell>
          <cell r="N432" t="str">
            <v>生命科学学院</v>
          </cell>
          <cell r="O432" t="str">
            <v>0710生物学</v>
          </cell>
        </row>
        <row r="433">
          <cell r="B433" t="str">
            <v>02701463</v>
          </cell>
          <cell r="C433" t="str">
            <v>赵新刚</v>
          </cell>
          <cell r="D433" t="str">
            <v>男</v>
          </cell>
          <cell r="E433" t="str">
            <v>汉族</v>
          </cell>
          <cell r="F433">
            <v>23440</v>
          </cell>
          <cell r="G433" t="str">
            <v>群众</v>
          </cell>
          <cell r="H433" t="str">
            <v>研究生</v>
          </cell>
          <cell r="I433" t="str">
            <v>硕士</v>
          </cell>
          <cell r="J433" t="str">
            <v>中级</v>
          </cell>
          <cell r="K433">
            <v>8</v>
          </cell>
          <cell r="L433" t="str">
            <v>教师技术职务系列</v>
          </cell>
          <cell r="M433" t="str">
            <v>其他</v>
          </cell>
          <cell r="N433" t="str">
            <v>生命科学学院</v>
          </cell>
          <cell r="O433" t="str">
            <v>0710生物学</v>
          </cell>
        </row>
        <row r="434">
          <cell r="B434" t="str">
            <v>02701379</v>
          </cell>
          <cell r="C434" t="str">
            <v>郑国</v>
          </cell>
          <cell r="D434" t="str">
            <v>男</v>
          </cell>
          <cell r="E434" t="str">
            <v>汉族</v>
          </cell>
          <cell r="F434">
            <v>26964</v>
          </cell>
          <cell r="G434" t="str">
            <v>中共党员</v>
          </cell>
          <cell r="H434" t="str">
            <v>研究生</v>
          </cell>
          <cell r="I434" t="str">
            <v>博士</v>
          </cell>
          <cell r="J434" t="str">
            <v>正高级</v>
          </cell>
          <cell r="K434">
            <v>4</v>
          </cell>
          <cell r="L434" t="str">
            <v>教师技术职务系列</v>
          </cell>
          <cell r="M434" t="str">
            <v>教学科研并重型</v>
          </cell>
          <cell r="N434" t="str">
            <v>生命科学学院</v>
          </cell>
          <cell r="O434" t="str">
            <v>0713生态学</v>
          </cell>
        </row>
        <row r="435">
          <cell r="B435" t="str">
            <v>02700309</v>
          </cell>
          <cell r="C435" t="str">
            <v>周婉秋</v>
          </cell>
          <cell r="D435" t="str">
            <v>女</v>
          </cell>
          <cell r="E435" t="str">
            <v>汉族</v>
          </cell>
          <cell r="F435">
            <v>23275</v>
          </cell>
          <cell r="G435" t="str">
            <v>群众</v>
          </cell>
          <cell r="H435" t="str">
            <v>研究生</v>
          </cell>
          <cell r="I435" t="str">
            <v>博士</v>
          </cell>
          <cell r="J435" t="str">
            <v>正高级</v>
          </cell>
          <cell r="K435">
            <v>3</v>
          </cell>
          <cell r="L435" t="str">
            <v>教师技术职务系列</v>
          </cell>
          <cell r="M435" t="str">
            <v>其他</v>
          </cell>
          <cell r="N435" t="str">
            <v>化学化工学院</v>
          </cell>
          <cell r="O435" t="str">
            <v>0703化学</v>
          </cell>
        </row>
        <row r="436">
          <cell r="B436" t="str">
            <v>08599968</v>
          </cell>
          <cell r="C436" t="str">
            <v>郭黎岩</v>
          </cell>
          <cell r="D436" t="str">
            <v>女</v>
          </cell>
          <cell r="E436" t="str">
            <v>汉族</v>
          </cell>
          <cell r="F436">
            <v>20748</v>
          </cell>
          <cell r="G436" t="str">
            <v>中共党员</v>
          </cell>
          <cell r="H436" t="str">
            <v>本科生</v>
          </cell>
          <cell r="I436" t="str">
            <v>学士</v>
          </cell>
          <cell r="J436" t="str">
            <v>正高级</v>
          </cell>
          <cell r="K436">
            <v>2</v>
          </cell>
          <cell r="L436" t="str">
            <v>教师技术职务系列</v>
          </cell>
          <cell r="M436" t="str">
            <v>其他</v>
          </cell>
          <cell r="N436" t="str">
            <v>基础教育改革发展研究所</v>
          </cell>
          <cell r="O436" t="str">
            <v>0402心理学</v>
          </cell>
        </row>
        <row r="437">
          <cell r="B437" t="str">
            <v>04591515</v>
          </cell>
          <cell r="C437" t="str">
            <v>王冰</v>
          </cell>
          <cell r="D437" t="str">
            <v>女</v>
          </cell>
          <cell r="E437" t="str">
            <v>汉族</v>
          </cell>
          <cell r="F437">
            <v>29602</v>
          </cell>
          <cell r="G437" t="str">
            <v>中共党员</v>
          </cell>
          <cell r="H437" t="str">
            <v>研究生</v>
          </cell>
          <cell r="I437" t="str">
            <v>硕士</v>
          </cell>
          <cell r="J437" t="str">
            <v>中级</v>
          </cell>
          <cell r="K437">
            <v>10</v>
          </cell>
          <cell r="L437" t="str">
            <v>教师技术职务系列</v>
          </cell>
          <cell r="M437" t="str">
            <v>其他</v>
          </cell>
          <cell r="N437" t="str">
            <v>基础教育改革发展研究所</v>
          </cell>
          <cell r="O437" t="str">
            <v>0401教育学</v>
          </cell>
        </row>
        <row r="438">
          <cell r="B438" t="str">
            <v>04100186</v>
          </cell>
          <cell r="C438" t="str">
            <v>安晓飞</v>
          </cell>
          <cell r="D438" t="str">
            <v>女</v>
          </cell>
          <cell r="E438" t="str">
            <v>汉族</v>
          </cell>
          <cell r="F438">
            <v>25105</v>
          </cell>
          <cell r="G438" t="str">
            <v>中共党员</v>
          </cell>
          <cell r="H438" t="str">
            <v>研究生</v>
          </cell>
          <cell r="I438" t="str">
            <v>学士</v>
          </cell>
          <cell r="J438" t="str">
            <v>正高级</v>
          </cell>
          <cell r="K438">
            <v>4</v>
          </cell>
          <cell r="L438" t="str">
            <v>教师技术职务系列</v>
          </cell>
          <cell r="M438" t="str">
            <v>教学为主型</v>
          </cell>
          <cell r="N438" t="str">
            <v>计算机与数学基础教学部</v>
          </cell>
          <cell r="O438" t="str">
            <v>0812计算机科学与技术（可授工学、理学学位）</v>
          </cell>
        </row>
        <row r="439">
          <cell r="B439" t="str">
            <v>04191050</v>
          </cell>
          <cell r="C439" t="str">
            <v>陈文英</v>
          </cell>
          <cell r="D439" t="str">
            <v>女</v>
          </cell>
          <cell r="E439" t="str">
            <v>汉族</v>
          </cell>
          <cell r="F439">
            <v>21902</v>
          </cell>
          <cell r="G439" t="str">
            <v>群众</v>
          </cell>
          <cell r="H439" t="str">
            <v>研究生</v>
          </cell>
          <cell r="I439" t="str">
            <v>学士</v>
          </cell>
          <cell r="J439" t="str">
            <v>副高级</v>
          </cell>
          <cell r="K439">
            <v>5</v>
          </cell>
          <cell r="L439" t="str">
            <v>教师技术职务系列</v>
          </cell>
          <cell r="M439" t="str">
            <v>教学为主型</v>
          </cell>
          <cell r="N439" t="str">
            <v>计算机与数学基础教学部</v>
          </cell>
          <cell r="O439" t="str">
            <v>0701数学</v>
          </cell>
        </row>
        <row r="440">
          <cell r="B440" t="str">
            <v>04101722</v>
          </cell>
          <cell r="C440" t="str">
            <v>丁茜</v>
          </cell>
          <cell r="D440" t="str">
            <v>女</v>
          </cell>
          <cell r="E440" t="str">
            <v>汉族</v>
          </cell>
          <cell r="F440">
            <v>26962</v>
          </cell>
          <cell r="G440" t="str">
            <v>群众</v>
          </cell>
          <cell r="H440" t="str">
            <v>本科生</v>
          </cell>
          <cell r="I440" t="str">
            <v>学士</v>
          </cell>
          <cell r="J440" t="str">
            <v>副高级</v>
          </cell>
          <cell r="K440">
            <v>7</v>
          </cell>
          <cell r="L440" t="str">
            <v>教师技术职务系列</v>
          </cell>
          <cell r="M440" t="str">
            <v>教学为主型</v>
          </cell>
          <cell r="N440" t="str">
            <v>计算机与数学基础教学部</v>
          </cell>
          <cell r="O440" t="str">
            <v>0812计算机科学与技术（可授工学、理学学位）</v>
          </cell>
        </row>
        <row r="441">
          <cell r="B441" t="str">
            <v>04190776</v>
          </cell>
          <cell r="C441" t="str">
            <v>丁巍</v>
          </cell>
          <cell r="D441" t="str">
            <v>男</v>
          </cell>
          <cell r="E441" t="str">
            <v>汉族</v>
          </cell>
          <cell r="F441">
            <v>22445</v>
          </cell>
          <cell r="G441" t="str">
            <v>中共党员</v>
          </cell>
          <cell r="H441" t="str">
            <v>研究生</v>
          </cell>
          <cell r="I441" t="str">
            <v>硕士</v>
          </cell>
          <cell r="J441" t="str">
            <v>副高级</v>
          </cell>
          <cell r="K441">
            <v>5</v>
          </cell>
          <cell r="L441" t="str">
            <v>教师技术职务系列</v>
          </cell>
          <cell r="M441" t="str">
            <v>教学为主型</v>
          </cell>
          <cell r="N441" t="str">
            <v>计算机与数学基础教学部</v>
          </cell>
          <cell r="O441" t="str">
            <v>0701数学</v>
          </cell>
        </row>
        <row r="442">
          <cell r="B442" t="str">
            <v>13012</v>
          </cell>
          <cell r="C442" t="str">
            <v>董欣</v>
          </cell>
          <cell r="D442" t="str">
            <v>男</v>
          </cell>
          <cell r="E442" t="str">
            <v>汉族</v>
          </cell>
          <cell r="F442">
            <v>22936</v>
          </cell>
          <cell r="G442" t="str">
            <v>中共党员</v>
          </cell>
          <cell r="H442" t="str">
            <v xml:space="preserve">本科生 </v>
          </cell>
          <cell r="I442" t="str">
            <v>学士</v>
          </cell>
          <cell r="J442" t="str">
            <v>中级</v>
          </cell>
          <cell r="K442">
            <v>8</v>
          </cell>
          <cell r="L442" t="str">
            <v>教师技术职务系列</v>
          </cell>
          <cell r="M442" t="str">
            <v>其他</v>
          </cell>
          <cell r="N442" t="str">
            <v>计算机与数学基础教学部</v>
          </cell>
          <cell r="O442" t="str">
            <v>0812计算机科学与技术（可授工学、理学学位）</v>
          </cell>
        </row>
        <row r="443">
          <cell r="B443" t="str">
            <v>13007</v>
          </cell>
          <cell r="C443" t="str">
            <v>杜文洁</v>
          </cell>
          <cell r="D443" t="str">
            <v>女</v>
          </cell>
          <cell r="E443" t="str">
            <v>汉族</v>
          </cell>
          <cell r="F443">
            <v>23310</v>
          </cell>
          <cell r="G443" t="str">
            <v>中共党员</v>
          </cell>
          <cell r="H443" t="str">
            <v>研究生</v>
          </cell>
          <cell r="I443" t="str">
            <v>学士</v>
          </cell>
          <cell r="J443" t="str">
            <v>副高级</v>
          </cell>
          <cell r="K443">
            <v>6</v>
          </cell>
          <cell r="L443" t="str">
            <v>教师技术职务系列</v>
          </cell>
          <cell r="M443" t="str">
            <v>教学为主型</v>
          </cell>
          <cell r="N443" t="str">
            <v>计算机与数学基础教学部</v>
          </cell>
          <cell r="O443" t="str">
            <v>0812计算机科学与技术（可授工学、理学学位）</v>
          </cell>
        </row>
        <row r="444">
          <cell r="B444" t="str">
            <v>04190656</v>
          </cell>
          <cell r="C444" t="str">
            <v>冯艳</v>
          </cell>
          <cell r="D444" t="str">
            <v>女</v>
          </cell>
          <cell r="E444" t="str">
            <v>汉族</v>
          </cell>
          <cell r="F444">
            <v>28835</v>
          </cell>
          <cell r="G444" t="str">
            <v>中共党员</v>
          </cell>
          <cell r="H444" t="str">
            <v>研究生</v>
          </cell>
          <cell r="I444" t="str">
            <v>博士</v>
          </cell>
          <cell r="J444" t="str">
            <v>中级</v>
          </cell>
          <cell r="K444">
            <v>8</v>
          </cell>
          <cell r="L444" t="str">
            <v>教师技术职务系列</v>
          </cell>
          <cell r="M444" t="str">
            <v>其他</v>
          </cell>
          <cell r="N444" t="str">
            <v>计算机与数学基础教学部</v>
          </cell>
          <cell r="O444" t="str">
            <v>0701数学</v>
          </cell>
        </row>
        <row r="445">
          <cell r="B445" t="str">
            <v>04199984</v>
          </cell>
          <cell r="C445" t="str">
            <v>黄志丹</v>
          </cell>
          <cell r="D445" t="str">
            <v>女</v>
          </cell>
          <cell r="E445" t="str">
            <v>汉族</v>
          </cell>
          <cell r="F445">
            <v>28182</v>
          </cell>
          <cell r="G445" t="str">
            <v>中共党员</v>
          </cell>
          <cell r="H445" t="str">
            <v>本科生</v>
          </cell>
          <cell r="I445" t="str">
            <v>硕士</v>
          </cell>
          <cell r="J445" t="str">
            <v>副高级</v>
          </cell>
          <cell r="K445">
            <v>7</v>
          </cell>
          <cell r="L445" t="str">
            <v>教师技术职务系列</v>
          </cell>
          <cell r="M445" t="str">
            <v>教学为主型</v>
          </cell>
          <cell r="N445" t="str">
            <v>计算机与数学基础教学部</v>
          </cell>
          <cell r="O445" t="str">
            <v>0812计算机科学与技术（可授工学、理学学位）</v>
          </cell>
        </row>
        <row r="446">
          <cell r="B446" t="str">
            <v>13011</v>
          </cell>
          <cell r="C446" t="str">
            <v>金英华</v>
          </cell>
          <cell r="D446" t="str">
            <v>女</v>
          </cell>
          <cell r="E446" t="str">
            <v>汉族</v>
          </cell>
          <cell r="F446">
            <v>23863</v>
          </cell>
          <cell r="G446" t="str">
            <v>中共党员</v>
          </cell>
          <cell r="H446" t="str">
            <v>研究生</v>
          </cell>
          <cell r="I446" t="str">
            <v>硕士</v>
          </cell>
          <cell r="J446" t="str">
            <v>副高级</v>
          </cell>
          <cell r="K446">
            <v>7</v>
          </cell>
          <cell r="L446" t="str">
            <v>教师技术职务系列</v>
          </cell>
          <cell r="M446" t="str">
            <v>教学为主型</v>
          </cell>
          <cell r="N446" t="str">
            <v>计算机与数学基础教学部</v>
          </cell>
          <cell r="O446" t="str">
            <v>0812计算机科学与技术（可授工学、理学学位）</v>
          </cell>
        </row>
        <row r="447">
          <cell r="B447" t="str">
            <v>04199985</v>
          </cell>
          <cell r="C447" t="str">
            <v>刘冰1</v>
          </cell>
          <cell r="D447" t="str">
            <v>男</v>
          </cell>
          <cell r="E447" t="str">
            <v>汉族</v>
          </cell>
          <cell r="F447">
            <v>28418</v>
          </cell>
          <cell r="G447" t="str">
            <v>中共党员</v>
          </cell>
          <cell r="H447" t="str">
            <v>本科生</v>
          </cell>
          <cell r="I447" t="str">
            <v>硕士</v>
          </cell>
          <cell r="J447" t="str">
            <v>中级</v>
          </cell>
          <cell r="K447">
            <v>8</v>
          </cell>
          <cell r="L447" t="str">
            <v>教师技术职务系列</v>
          </cell>
          <cell r="M447" t="str">
            <v>其他</v>
          </cell>
          <cell r="N447" t="str">
            <v>计算机与数学基础教学部</v>
          </cell>
          <cell r="O447" t="str">
            <v>0812计算机科学与技术（可授工学、理学学位）</v>
          </cell>
        </row>
        <row r="448">
          <cell r="B448" t="str">
            <v>04100188</v>
          </cell>
          <cell r="C448" t="str">
            <v>刘立群</v>
          </cell>
          <cell r="D448" t="str">
            <v>女</v>
          </cell>
          <cell r="E448" t="str">
            <v>汉族</v>
          </cell>
          <cell r="F448">
            <v>25444</v>
          </cell>
          <cell r="G448" t="str">
            <v>群众</v>
          </cell>
          <cell r="H448" t="str">
            <v>研究生</v>
          </cell>
          <cell r="I448" t="str">
            <v>硕士</v>
          </cell>
          <cell r="J448" t="str">
            <v>副高级</v>
          </cell>
          <cell r="K448">
            <v>6</v>
          </cell>
          <cell r="L448" t="str">
            <v>教师技术职务系列</v>
          </cell>
          <cell r="M448" t="str">
            <v>教学为主型</v>
          </cell>
          <cell r="N448" t="str">
            <v>计算机与数学基础教学部</v>
          </cell>
          <cell r="O448" t="str">
            <v>0812计算机科学与技术（可授工学、理学学位）</v>
          </cell>
        </row>
        <row r="449">
          <cell r="B449" t="str">
            <v>04199986</v>
          </cell>
          <cell r="C449" t="str">
            <v>刘哲</v>
          </cell>
          <cell r="D449" t="str">
            <v>女</v>
          </cell>
          <cell r="E449" t="str">
            <v>汉族</v>
          </cell>
          <cell r="F449">
            <v>28190</v>
          </cell>
          <cell r="G449" t="str">
            <v>中共党员</v>
          </cell>
          <cell r="H449" t="str">
            <v>研究生</v>
          </cell>
          <cell r="I449" t="str">
            <v>硕士</v>
          </cell>
          <cell r="J449" t="str">
            <v>副高级</v>
          </cell>
          <cell r="K449">
            <v>7</v>
          </cell>
          <cell r="L449" t="str">
            <v>教师技术职务系列</v>
          </cell>
          <cell r="M449" t="str">
            <v>教学为主型</v>
          </cell>
          <cell r="N449" t="str">
            <v>计算机与数学基础教学部</v>
          </cell>
          <cell r="O449" t="str">
            <v>0812计算机科学与技术（可授工学、理学学位）</v>
          </cell>
        </row>
        <row r="450">
          <cell r="B450" t="str">
            <v>04191394</v>
          </cell>
          <cell r="C450" t="str">
            <v>卢立才</v>
          </cell>
          <cell r="D450" t="str">
            <v>男</v>
          </cell>
          <cell r="E450" t="str">
            <v>汉族</v>
          </cell>
          <cell r="F450">
            <v>28154</v>
          </cell>
          <cell r="G450" t="str">
            <v>群众</v>
          </cell>
          <cell r="H450" t="str">
            <v>研究生</v>
          </cell>
          <cell r="I450" t="str">
            <v>硕士</v>
          </cell>
          <cell r="J450" t="str">
            <v>中级</v>
          </cell>
          <cell r="K450">
            <v>10</v>
          </cell>
          <cell r="L450" t="str">
            <v>教师技术职务系列</v>
          </cell>
          <cell r="M450" t="str">
            <v>其他</v>
          </cell>
          <cell r="N450" t="str">
            <v>计算机与数学基础教学部</v>
          </cell>
          <cell r="O450" t="str">
            <v>0701数学</v>
          </cell>
        </row>
        <row r="451">
          <cell r="B451" t="str">
            <v>04190845</v>
          </cell>
          <cell r="C451" t="str">
            <v>罗敏娜</v>
          </cell>
          <cell r="D451" t="str">
            <v>女</v>
          </cell>
          <cell r="E451" t="str">
            <v>汉族</v>
          </cell>
          <cell r="F451">
            <v>23852</v>
          </cell>
          <cell r="G451" t="str">
            <v>中共党员</v>
          </cell>
          <cell r="H451" t="str">
            <v>研究生</v>
          </cell>
          <cell r="I451" t="str">
            <v>硕士</v>
          </cell>
          <cell r="J451" t="str">
            <v>正高级</v>
          </cell>
          <cell r="K451">
            <v>4</v>
          </cell>
          <cell r="L451" t="str">
            <v>教师技术职务系列</v>
          </cell>
          <cell r="M451" t="str">
            <v>教学为主型</v>
          </cell>
          <cell r="N451" t="str">
            <v>计算机与数学基础教学部</v>
          </cell>
          <cell r="O451" t="str">
            <v>0701数学</v>
          </cell>
        </row>
        <row r="452">
          <cell r="B452" t="str">
            <v>04190144</v>
          </cell>
          <cell r="C452" t="str">
            <v>罗旭</v>
          </cell>
          <cell r="D452" t="str">
            <v>男</v>
          </cell>
          <cell r="E452" t="str">
            <v>汉族</v>
          </cell>
          <cell r="F452">
            <v>29071</v>
          </cell>
          <cell r="G452" t="str">
            <v>群众</v>
          </cell>
          <cell r="H452" t="str">
            <v>研究生</v>
          </cell>
          <cell r="I452" t="str">
            <v>硕士</v>
          </cell>
          <cell r="J452" t="str">
            <v>中级</v>
          </cell>
          <cell r="K452">
            <v>10</v>
          </cell>
          <cell r="L452" t="str">
            <v>教师技术职务系列</v>
          </cell>
          <cell r="M452" t="str">
            <v>其他</v>
          </cell>
          <cell r="N452" t="str">
            <v>计算机与数学基础教学部</v>
          </cell>
          <cell r="O452" t="str">
            <v>0812计算机科学与技术（可授工学、理学学位）</v>
          </cell>
        </row>
        <row r="453">
          <cell r="B453" t="str">
            <v>04190619</v>
          </cell>
          <cell r="C453" t="str">
            <v>裴若鹏</v>
          </cell>
          <cell r="D453" t="str">
            <v>男</v>
          </cell>
          <cell r="E453" t="str">
            <v>汉族</v>
          </cell>
          <cell r="F453">
            <v>28788</v>
          </cell>
          <cell r="G453" t="str">
            <v>中共党员</v>
          </cell>
          <cell r="H453" t="str">
            <v>本科生</v>
          </cell>
          <cell r="I453" t="str">
            <v>硕士</v>
          </cell>
          <cell r="J453" t="str">
            <v>中级</v>
          </cell>
          <cell r="K453">
            <v>9</v>
          </cell>
          <cell r="L453" t="str">
            <v>教师技术职务系列</v>
          </cell>
          <cell r="M453" t="str">
            <v>其他</v>
          </cell>
          <cell r="N453" t="str">
            <v>计算机与数学基础教学部</v>
          </cell>
          <cell r="O453" t="str">
            <v>0812计算机科学与技术（可授工学、理学学位）</v>
          </cell>
        </row>
        <row r="454">
          <cell r="B454" t="str">
            <v>17006</v>
          </cell>
          <cell r="C454" t="str">
            <v>曲玉香</v>
          </cell>
          <cell r="D454" t="str">
            <v>女</v>
          </cell>
          <cell r="E454" t="str">
            <v>汉族</v>
          </cell>
          <cell r="F454">
            <v>22792</v>
          </cell>
          <cell r="G454" t="str">
            <v>群众</v>
          </cell>
          <cell r="H454" t="str">
            <v>本科生</v>
          </cell>
          <cell r="I454" t="str">
            <v>硕士</v>
          </cell>
          <cell r="J454" t="str">
            <v>副高级</v>
          </cell>
          <cell r="K454">
            <v>7</v>
          </cell>
          <cell r="L454" t="str">
            <v>教师技术职务系列</v>
          </cell>
          <cell r="M454" t="str">
            <v>教学为主型</v>
          </cell>
          <cell r="N454" t="str">
            <v>计算机与数学基础教学部</v>
          </cell>
          <cell r="O454" t="str">
            <v>0701数学</v>
          </cell>
        </row>
        <row r="455">
          <cell r="B455" t="str">
            <v>04190164</v>
          </cell>
          <cell r="C455" t="str">
            <v>司雨昌</v>
          </cell>
          <cell r="D455" t="str">
            <v>男</v>
          </cell>
          <cell r="E455" t="str">
            <v>汉族</v>
          </cell>
          <cell r="F455">
            <v>28541</v>
          </cell>
          <cell r="G455" t="str">
            <v>中共党员</v>
          </cell>
          <cell r="H455" t="str">
            <v>本科生</v>
          </cell>
          <cell r="I455" t="str">
            <v>硕士</v>
          </cell>
          <cell r="J455" t="str">
            <v>中级</v>
          </cell>
          <cell r="K455">
            <v>10</v>
          </cell>
          <cell r="L455" t="str">
            <v>教师技术职务系列</v>
          </cell>
          <cell r="M455" t="str">
            <v>其他</v>
          </cell>
          <cell r="N455" t="str">
            <v>计算机与数学基础教学部</v>
          </cell>
          <cell r="O455" t="str">
            <v>0812计算机科学与技术（可授工学、理学学位）</v>
          </cell>
        </row>
        <row r="456">
          <cell r="B456" t="str">
            <v>17007</v>
          </cell>
          <cell r="C456" t="str">
            <v>孙丽</v>
          </cell>
          <cell r="D456" t="str">
            <v>女</v>
          </cell>
          <cell r="E456" t="str">
            <v>汉族</v>
          </cell>
          <cell r="F456">
            <v>24036</v>
          </cell>
          <cell r="G456" t="str">
            <v>群众</v>
          </cell>
          <cell r="H456" t="str">
            <v>研究生</v>
          </cell>
          <cell r="I456" t="str">
            <v>学士</v>
          </cell>
          <cell r="J456" t="str">
            <v>副高级</v>
          </cell>
          <cell r="K456">
            <v>6</v>
          </cell>
          <cell r="L456" t="str">
            <v>教师技术职务系列</v>
          </cell>
          <cell r="M456" t="str">
            <v>教学为主型</v>
          </cell>
          <cell r="N456" t="str">
            <v>计算机与数学基础教学部</v>
          </cell>
          <cell r="O456" t="str">
            <v>0701数学</v>
          </cell>
        </row>
        <row r="457">
          <cell r="B457" t="str">
            <v>17005</v>
          </cell>
          <cell r="C457" t="str">
            <v>王连彦</v>
          </cell>
          <cell r="D457" t="str">
            <v>男</v>
          </cell>
          <cell r="E457" t="str">
            <v>汉族</v>
          </cell>
          <cell r="F457">
            <v>22265</v>
          </cell>
          <cell r="G457" t="str">
            <v>民盟盟员</v>
          </cell>
          <cell r="H457" t="str">
            <v xml:space="preserve">本科生 </v>
          </cell>
          <cell r="I457" t="str">
            <v>学士</v>
          </cell>
          <cell r="J457" t="str">
            <v>副高级</v>
          </cell>
          <cell r="K457">
            <v>6</v>
          </cell>
          <cell r="L457" t="str">
            <v>教师技术职务系列</v>
          </cell>
          <cell r="M457" t="str">
            <v>教学为主型</v>
          </cell>
          <cell r="N457" t="str">
            <v>计算机与数学基础教学部</v>
          </cell>
          <cell r="O457" t="str">
            <v>0812计算机科学与技术（可授工学、理学学位）</v>
          </cell>
        </row>
        <row r="458">
          <cell r="B458" t="str">
            <v>04190918</v>
          </cell>
          <cell r="C458" t="str">
            <v>王娜</v>
          </cell>
          <cell r="D458" t="str">
            <v>女</v>
          </cell>
          <cell r="E458" t="str">
            <v>汉族</v>
          </cell>
          <cell r="F458">
            <v>29118</v>
          </cell>
          <cell r="G458" t="str">
            <v>中共党员</v>
          </cell>
          <cell r="H458" t="str">
            <v>研究生</v>
          </cell>
          <cell r="I458" t="str">
            <v>硕士</v>
          </cell>
          <cell r="J458" t="str">
            <v>中级</v>
          </cell>
          <cell r="K458">
            <v>9</v>
          </cell>
          <cell r="L458" t="str">
            <v>教师技术职务系列</v>
          </cell>
          <cell r="M458" t="str">
            <v>其他</v>
          </cell>
          <cell r="N458" t="str">
            <v>计算机与数学基础教学部</v>
          </cell>
          <cell r="O458" t="str">
            <v>0701数学</v>
          </cell>
        </row>
        <row r="459">
          <cell r="B459" t="str">
            <v>04191312</v>
          </cell>
          <cell r="C459" t="str">
            <v>王涛</v>
          </cell>
          <cell r="D459" t="str">
            <v>男</v>
          </cell>
          <cell r="E459" t="str">
            <v>汉族</v>
          </cell>
          <cell r="F459">
            <v>29195</v>
          </cell>
          <cell r="G459" t="str">
            <v>中共党员</v>
          </cell>
          <cell r="H459" t="str">
            <v>研究生</v>
          </cell>
          <cell r="I459" t="str">
            <v>硕士</v>
          </cell>
          <cell r="J459" t="str">
            <v>中级</v>
          </cell>
          <cell r="K459">
            <v>10</v>
          </cell>
          <cell r="L459" t="str">
            <v>教师技术职务系列</v>
          </cell>
          <cell r="M459" t="str">
            <v>其他</v>
          </cell>
          <cell r="N459" t="str">
            <v>计算机与数学基础教学部</v>
          </cell>
          <cell r="O459" t="str">
            <v>0701数学</v>
          </cell>
        </row>
        <row r="460">
          <cell r="B460" t="str">
            <v>01999953</v>
          </cell>
          <cell r="C460" t="str">
            <v>王学颖</v>
          </cell>
          <cell r="D460" t="str">
            <v>女</v>
          </cell>
          <cell r="E460" t="str">
            <v>汉族</v>
          </cell>
          <cell r="F460">
            <v>24116</v>
          </cell>
          <cell r="G460" t="str">
            <v>中共党员</v>
          </cell>
          <cell r="H460" t="str">
            <v>研究生</v>
          </cell>
          <cell r="I460" t="str">
            <v>博士</v>
          </cell>
          <cell r="J460" t="str">
            <v>正高级</v>
          </cell>
          <cell r="K460">
            <v>4</v>
          </cell>
          <cell r="L460" t="str">
            <v>教师技术职务系列</v>
          </cell>
          <cell r="M460" t="str">
            <v>教学科研并重型</v>
          </cell>
          <cell r="N460" t="str">
            <v>计算机与数学基础教学部</v>
          </cell>
          <cell r="O460" t="str">
            <v>1201管理科学与工程(可授管理学、工学学位)</v>
          </cell>
        </row>
        <row r="461">
          <cell r="B461" t="str">
            <v>04191198</v>
          </cell>
          <cell r="C461" t="str">
            <v>吴志丹</v>
          </cell>
          <cell r="D461" t="str">
            <v>女</v>
          </cell>
          <cell r="E461" t="str">
            <v>汉族</v>
          </cell>
          <cell r="F461">
            <v>28917</v>
          </cell>
          <cell r="G461" t="str">
            <v>中共党员</v>
          </cell>
          <cell r="H461" t="str">
            <v>研究生</v>
          </cell>
          <cell r="I461" t="str">
            <v>硕士</v>
          </cell>
          <cell r="J461" t="str">
            <v>中级</v>
          </cell>
          <cell r="K461">
            <v>9</v>
          </cell>
          <cell r="L461" t="str">
            <v>教师技术职务系列</v>
          </cell>
          <cell r="M461" t="str">
            <v>其他</v>
          </cell>
          <cell r="N461" t="str">
            <v>计算机与数学基础教学部</v>
          </cell>
          <cell r="O461" t="str">
            <v>0701数学</v>
          </cell>
        </row>
        <row r="462">
          <cell r="B462" t="str">
            <v>04190145</v>
          </cell>
          <cell r="C462" t="str">
            <v>杨亮</v>
          </cell>
          <cell r="D462" t="str">
            <v>男</v>
          </cell>
          <cell r="E462" t="str">
            <v>汉族</v>
          </cell>
          <cell r="F462">
            <v>29235</v>
          </cell>
          <cell r="G462" t="str">
            <v>中共党员</v>
          </cell>
          <cell r="H462" t="str">
            <v>本科生</v>
          </cell>
          <cell r="I462" t="str">
            <v>硕士</v>
          </cell>
          <cell r="J462" t="str">
            <v>中级</v>
          </cell>
          <cell r="K462">
            <v>9</v>
          </cell>
          <cell r="L462" t="str">
            <v>教师技术职务系列</v>
          </cell>
          <cell r="M462" t="str">
            <v>其他</v>
          </cell>
          <cell r="N462" t="str">
            <v>计算机与数学基础教学部</v>
          </cell>
          <cell r="O462" t="str">
            <v>0812计算机科学与技术（可授工学、理学学位）</v>
          </cell>
        </row>
        <row r="463">
          <cell r="B463" t="str">
            <v>04190919</v>
          </cell>
          <cell r="C463" t="str">
            <v>杨淑辉</v>
          </cell>
          <cell r="D463" t="str">
            <v>女</v>
          </cell>
          <cell r="E463" t="str">
            <v>汉族</v>
          </cell>
          <cell r="F463">
            <v>28780</v>
          </cell>
          <cell r="G463" t="str">
            <v>群众</v>
          </cell>
          <cell r="H463" t="str">
            <v>研究生</v>
          </cell>
          <cell r="I463" t="str">
            <v>硕士</v>
          </cell>
          <cell r="J463" t="str">
            <v>副高级</v>
          </cell>
          <cell r="K463">
            <v>7</v>
          </cell>
          <cell r="L463" t="str">
            <v>教师技术职务系列</v>
          </cell>
          <cell r="M463" t="str">
            <v>教学为主型</v>
          </cell>
          <cell r="N463" t="str">
            <v>计算机与数学基础教学部</v>
          </cell>
          <cell r="O463" t="str">
            <v>0701数学</v>
          </cell>
        </row>
        <row r="464">
          <cell r="B464" t="str">
            <v>04101664</v>
          </cell>
          <cell r="C464" t="str">
            <v>张岩</v>
          </cell>
          <cell r="D464" t="str">
            <v>女</v>
          </cell>
          <cell r="E464" t="str">
            <v>汉族</v>
          </cell>
          <cell r="F464">
            <v>25128</v>
          </cell>
          <cell r="G464" t="str">
            <v>中共党员</v>
          </cell>
          <cell r="H464" t="str">
            <v>研究生</v>
          </cell>
          <cell r="I464" t="str">
            <v>硕士</v>
          </cell>
          <cell r="J464" t="str">
            <v>正高级</v>
          </cell>
          <cell r="K464">
            <v>3</v>
          </cell>
          <cell r="L464" t="str">
            <v>教师技术职务系列</v>
          </cell>
          <cell r="M464" t="str">
            <v>其他</v>
          </cell>
          <cell r="N464" t="str">
            <v>计算机与数学基础教学部</v>
          </cell>
          <cell r="O464" t="str">
            <v>0812计算机科学与技术（可授工学、理学学位）</v>
          </cell>
        </row>
        <row r="465">
          <cell r="B465" t="str">
            <v>04190621</v>
          </cell>
          <cell r="C465" t="str">
            <v>周颖</v>
          </cell>
          <cell r="D465" t="str">
            <v>女</v>
          </cell>
          <cell r="E465" t="str">
            <v>汉族</v>
          </cell>
          <cell r="F465">
            <v>28929</v>
          </cell>
          <cell r="G465" t="str">
            <v>群众</v>
          </cell>
          <cell r="H465" t="str">
            <v>研究生</v>
          </cell>
          <cell r="I465" t="str">
            <v>硕士</v>
          </cell>
          <cell r="J465" t="str">
            <v>中级</v>
          </cell>
          <cell r="K465">
            <v>10</v>
          </cell>
          <cell r="L465" t="str">
            <v>教师技术职务系列</v>
          </cell>
          <cell r="M465" t="str">
            <v>其他</v>
          </cell>
          <cell r="N465" t="str">
            <v>计算机与数学基础教学部</v>
          </cell>
          <cell r="O465" t="str">
            <v>0812计算机科学与技术（可授工学、理学学位）</v>
          </cell>
        </row>
        <row r="466">
          <cell r="B466" t="str">
            <v>04190141</v>
          </cell>
          <cell r="C466" t="str">
            <v>邹丽娜</v>
          </cell>
          <cell r="D466" t="str">
            <v>女</v>
          </cell>
          <cell r="E466" t="str">
            <v>汉族</v>
          </cell>
          <cell r="F466">
            <v>29298</v>
          </cell>
          <cell r="G466" t="str">
            <v>群众</v>
          </cell>
          <cell r="H466" t="str">
            <v>研究生</v>
          </cell>
          <cell r="I466" t="str">
            <v>硕士</v>
          </cell>
          <cell r="J466" t="str">
            <v>中级</v>
          </cell>
          <cell r="K466">
            <v>9</v>
          </cell>
          <cell r="L466" t="str">
            <v>教师技术职务系列</v>
          </cell>
          <cell r="M466" t="str">
            <v>其他</v>
          </cell>
          <cell r="N466" t="str">
            <v>计算机与数学基础教学部</v>
          </cell>
          <cell r="O466" t="str">
            <v>0812计算机科学与技术（可授工学、理学学位）</v>
          </cell>
        </row>
        <row r="467">
          <cell r="B467" t="str">
            <v>80491084</v>
          </cell>
          <cell r="C467" t="str">
            <v>耿莹</v>
          </cell>
          <cell r="D467" t="str">
            <v>女</v>
          </cell>
          <cell r="E467" t="str">
            <v>汉族</v>
          </cell>
          <cell r="F467">
            <v>23487</v>
          </cell>
          <cell r="G467" t="str">
            <v>群众</v>
          </cell>
          <cell r="H467" t="str">
            <v xml:space="preserve">本科生 </v>
          </cell>
          <cell r="I467">
            <v>0</v>
          </cell>
          <cell r="J467" t="str">
            <v>副高级</v>
          </cell>
          <cell r="K467">
            <v>5</v>
          </cell>
          <cell r="L467" t="str">
            <v>教师技术职务系列</v>
          </cell>
          <cell r="M467" t="str">
            <v>教学为主型</v>
          </cell>
          <cell r="N467" t="str">
            <v>计算机与数学基础教学部</v>
          </cell>
          <cell r="O467" t="str">
            <v>0701数学</v>
          </cell>
        </row>
        <row r="468">
          <cell r="B468" t="str">
            <v>80491080</v>
          </cell>
          <cell r="C468" t="str">
            <v>富爱宁</v>
          </cell>
          <cell r="D468" t="str">
            <v>女</v>
          </cell>
          <cell r="E468" t="str">
            <v>汉族</v>
          </cell>
          <cell r="F468">
            <v>22758</v>
          </cell>
          <cell r="G468" t="str">
            <v>群众</v>
          </cell>
          <cell r="H468" t="str">
            <v xml:space="preserve">本科生 </v>
          </cell>
          <cell r="I468" t="str">
            <v>学士</v>
          </cell>
          <cell r="J468" t="str">
            <v>副高级</v>
          </cell>
          <cell r="K468">
            <v>5</v>
          </cell>
          <cell r="L468" t="str">
            <v>教师技术职务系列</v>
          </cell>
          <cell r="M468" t="str">
            <v>教学为主型</v>
          </cell>
          <cell r="N468" t="str">
            <v>计算机与数学基础教学部</v>
          </cell>
          <cell r="O468" t="str">
            <v>0701数学</v>
          </cell>
        </row>
        <row r="469">
          <cell r="B469" t="str">
            <v>00291450</v>
          </cell>
          <cell r="C469" t="str">
            <v>车静</v>
          </cell>
          <cell r="D469" t="str">
            <v>女</v>
          </cell>
          <cell r="E469" t="str">
            <v>汉族</v>
          </cell>
          <cell r="F469">
            <v>24904</v>
          </cell>
          <cell r="G469" t="str">
            <v>中共党员</v>
          </cell>
          <cell r="H469" t="str">
            <v>研究生</v>
          </cell>
          <cell r="I469" t="str">
            <v>硕士</v>
          </cell>
          <cell r="J469" t="str">
            <v>副高级</v>
          </cell>
          <cell r="K469">
            <v>6</v>
          </cell>
          <cell r="L469" t="str">
            <v>教师技术职务系列</v>
          </cell>
          <cell r="M469" t="str">
            <v>教学科研并重型</v>
          </cell>
          <cell r="N469" t="str">
            <v>教师专业发展学院</v>
          </cell>
          <cell r="O469" t="str">
            <v>0401教育学</v>
          </cell>
        </row>
        <row r="470">
          <cell r="B470" t="str">
            <v>08590057</v>
          </cell>
          <cell r="C470" t="str">
            <v>陈紫天</v>
          </cell>
          <cell r="D470" t="str">
            <v>女</v>
          </cell>
          <cell r="E470" t="str">
            <v>汉族</v>
          </cell>
          <cell r="F470">
            <v>27449</v>
          </cell>
          <cell r="G470" t="str">
            <v>中共党员</v>
          </cell>
          <cell r="H470" t="str">
            <v>研究生</v>
          </cell>
          <cell r="I470" t="str">
            <v>硕士</v>
          </cell>
          <cell r="J470" t="str">
            <v>副高级</v>
          </cell>
          <cell r="K470">
            <v>7</v>
          </cell>
          <cell r="L470" t="str">
            <v>教师技术职务系列</v>
          </cell>
          <cell r="M470" t="str">
            <v>教学科研并重型</v>
          </cell>
          <cell r="N470" t="str">
            <v>教师专业发展学院</v>
          </cell>
          <cell r="O470" t="str">
            <v>0401教育学</v>
          </cell>
        </row>
        <row r="471">
          <cell r="B471" t="str">
            <v>80491072</v>
          </cell>
          <cell r="C471" t="str">
            <v>程红</v>
          </cell>
          <cell r="D471" t="str">
            <v>女</v>
          </cell>
          <cell r="E471" t="str">
            <v>汉族</v>
          </cell>
          <cell r="F471">
            <v>22951</v>
          </cell>
          <cell r="G471" t="str">
            <v>中共党员</v>
          </cell>
          <cell r="H471" t="str">
            <v>研究生</v>
          </cell>
          <cell r="I471" t="str">
            <v>硕士</v>
          </cell>
          <cell r="J471" t="str">
            <v>副高级</v>
          </cell>
          <cell r="K471">
            <v>5</v>
          </cell>
          <cell r="L471" t="str">
            <v>教师技术职务系列</v>
          </cell>
          <cell r="M471" t="str">
            <v>教学科研并重型</v>
          </cell>
          <cell r="N471" t="str">
            <v>教师专业发展学院</v>
          </cell>
          <cell r="O471" t="str">
            <v>0401教育学</v>
          </cell>
        </row>
        <row r="472">
          <cell r="B472" t="str">
            <v>08500136</v>
          </cell>
          <cell r="C472" t="str">
            <v>崔立宏</v>
          </cell>
          <cell r="D472" t="str">
            <v>女</v>
          </cell>
          <cell r="E472" t="str">
            <v>汉族</v>
          </cell>
          <cell r="F472">
            <v>24391</v>
          </cell>
          <cell r="G472" t="str">
            <v>中共党员</v>
          </cell>
          <cell r="H472" t="str">
            <v>研究生</v>
          </cell>
          <cell r="I472" t="str">
            <v>硕士</v>
          </cell>
          <cell r="J472" t="str">
            <v>副高级</v>
          </cell>
          <cell r="K472">
            <v>6</v>
          </cell>
          <cell r="L472" t="str">
            <v>教师技术职务系列</v>
          </cell>
          <cell r="M472" t="str">
            <v>教学科研并重型</v>
          </cell>
          <cell r="N472" t="str">
            <v>教师专业发展学院</v>
          </cell>
          <cell r="O472" t="str">
            <v>0401教育学</v>
          </cell>
        </row>
        <row r="473">
          <cell r="B473" t="str">
            <v>08590505</v>
          </cell>
          <cell r="C473" t="str">
            <v>关群</v>
          </cell>
          <cell r="D473" t="str">
            <v>女</v>
          </cell>
          <cell r="E473" t="str">
            <v>汉族</v>
          </cell>
          <cell r="F473">
            <v>23445</v>
          </cell>
          <cell r="G473" t="str">
            <v>中共党员</v>
          </cell>
          <cell r="H473" t="str">
            <v xml:space="preserve">本科生 </v>
          </cell>
          <cell r="I473" t="str">
            <v>学士</v>
          </cell>
          <cell r="J473" t="str">
            <v>副高级</v>
          </cell>
          <cell r="K473">
            <v>5</v>
          </cell>
          <cell r="L473" t="str">
            <v>教师技术职务系列</v>
          </cell>
          <cell r="M473" t="str">
            <v>教学为主型</v>
          </cell>
          <cell r="N473" t="str">
            <v>教师专业发展学院</v>
          </cell>
          <cell r="O473" t="str">
            <v>0401教育学</v>
          </cell>
        </row>
        <row r="474">
          <cell r="B474" t="str">
            <v>07090429</v>
          </cell>
          <cell r="C474" t="str">
            <v>景敏</v>
          </cell>
          <cell r="D474" t="str">
            <v>男</v>
          </cell>
          <cell r="E474" t="str">
            <v>汉族</v>
          </cell>
          <cell r="F474">
            <v>22655</v>
          </cell>
          <cell r="G474" t="str">
            <v>中共党员</v>
          </cell>
          <cell r="H474" t="str">
            <v>研究生</v>
          </cell>
          <cell r="I474" t="str">
            <v>博士</v>
          </cell>
          <cell r="J474" t="str">
            <v>正高级</v>
          </cell>
          <cell r="K474">
            <v>4</v>
          </cell>
          <cell r="L474" t="str">
            <v>教师技术职务系列</v>
          </cell>
          <cell r="M474" t="str">
            <v>教学科研并重型</v>
          </cell>
          <cell r="N474" t="str">
            <v>教师专业发展学院</v>
          </cell>
          <cell r="O474" t="str">
            <v>0401教育学</v>
          </cell>
        </row>
        <row r="475">
          <cell r="B475" t="str">
            <v>08800075</v>
          </cell>
          <cell r="C475" t="str">
            <v>李欢</v>
          </cell>
          <cell r="D475" t="str">
            <v>男</v>
          </cell>
          <cell r="E475" t="str">
            <v>汉族</v>
          </cell>
          <cell r="F475">
            <v>24782</v>
          </cell>
          <cell r="G475" t="str">
            <v>中共党员</v>
          </cell>
          <cell r="H475" t="str">
            <v>研究生</v>
          </cell>
          <cell r="I475" t="str">
            <v>硕士</v>
          </cell>
          <cell r="J475" t="str">
            <v>副高级</v>
          </cell>
          <cell r="K475">
            <v>7</v>
          </cell>
          <cell r="L475" t="str">
            <v>教师技术职务系列</v>
          </cell>
          <cell r="M475" t="str">
            <v>教学科研并重型</v>
          </cell>
          <cell r="N475" t="str">
            <v>教师专业发展学院</v>
          </cell>
          <cell r="O475" t="str">
            <v>0401教育学</v>
          </cell>
        </row>
        <row r="476">
          <cell r="B476" t="str">
            <v>08590813</v>
          </cell>
          <cell r="C476" t="str">
            <v>林冬梅</v>
          </cell>
          <cell r="D476" t="str">
            <v>女</v>
          </cell>
          <cell r="E476" t="str">
            <v>汉族</v>
          </cell>
          <cell r="F476">
            <v>27710</v>
          </cell>
          <cell r="G476" t="str">
            <v>中共党员</v>
          </cell>
          <cell r="H476" t="str">
            <v>研究生</v>
          </cell>
          <cell r="I476" t="str">
            <v>硕士</v>
          </cell>
          <cell r="J476" t="str">
            <v>中级</v>
          </cell>
          <cell r="K476">
            <v>9</v>
          </cell>
          <cell r="L476" t="str">
            <v>教师技术职务系列</v>
          </cell>
          <cell r="M476" t="str">
            <v>其他</v>
          </cell>
          <cell r="N476" t="str">
            <v>教师专业发展学院</v>
          </cell>
          <cell r="O476" t="str">
            <v>0401教育学</v>
          </cell>
        </row>
        <row r="477">
          <cell r="B477" t="str">
            <v>08500137</v>
          </cell>
          <cell r="C477" t="str">
            <v>刘东方</v>
          </cell>
          <cell r="D477" t="str">
            <v>女</v>
          </cell>
          <cell r="E477" t="str">
            <v>汉族</v>
          </cell>
          <cell r="F477">
            <v>29834</v>
          </cell>
          <cell r="G477" t="str">
            <v>中共党员</v>
          </cell>
          <cell r="H477" t="str">
            <v>研究生</v>
          </cell>
          <cell r="I477" t="str">
            <v>博士</v>
          </cell>
          <cell r="J477" t="str">
            <v>中级</v>
          </cell>
          <cell r="K477">
            <v>10</v>
          </cell>
          <cell r="L477" t="str">
            <v>教师技术职务系列</v>
          </cell>
          <cell r="M477" t="str">
            <v>其他</v>
          </cell>
          <cell r="N477" t="str">
            <v>教师专业发展学院</v>
          </cell>
          <cell r="O477" t="str">
            <v>0401教育学</v>
          </cell>
        </row>
        <row r="478">
          <cell r="B478" t="str">
            <v>08500161</v>
          </cell>
          <cell r="C478" t="str">
            <v>刘力</v>
          </cell>
          <cell r="D478" t="str">
            <v>女</v>
          </cell>
          <cell r="E478" t="str">
            <v>汉族</v>
          </cell>
          <cell r="F478">
            <v>22704</v>
          </cell>
          <cell r="G478" t="str">
            <v>中共党员</v>
          </cell>
          <cell r="H478" t="str">
            <v xml:space="preserve">本科生 </v>
          </cell>
          <cell r="I478" t="str">
            <v>学士</v>
          </cell>
          <cell r="J478" t="str">
            <v>正高级</v>
          </cell>
          <cell r="K478">
            <v>4</v>
          </cell>
          <cell r="L478" t="str">
            <v>教师技术职务系列</v>
          </cell>
          <cell r="M478" t="str">
            <v>教学科研并重型</v>
          </cell>
          <cell r="N478" t="str">
            <v>教师专业发展学院</v>
          </cell>
          <cell r="O478" t="str">
            <v>0401教育学</v>
          </cell>
        </row>
        <row r="479">
          <cell r="B479" t="str">
            <v>08590993</v>
          </cell>
          <cell r="C479" t="str">
            <v>刘霞</v>
          </cell>
          <cell r="D479" t="str">
            <v>女</v>
          </cell>
          <cell r="E479" t="str">
            <v>汉族</v>
          </cell>
          <cell r="F479">
            <v>28176</v>
          </cell>
          <cell r="G479" t="str">
            <v>中共党员</v>
          </cell>
          <cell r="H479" t="str">
            <v>研究生</v>
          </cell>
          <cell r="I479" t="str">
            <v>硕士</v>
          </cell>
          <cell r="J479" t="str">
            <v>副高级</v>
          </cell>
          <cell r="K479">
            <v>7</v>
          </cell>
          <cell r="L479" t="str">
            <v>教师技术职务系列</v>
          </cell>
          <cell r="M479" t="str">
            <v>教学为主型</v>
          </cell>
          <cell r="N479" t="str">
            <v>教师专业发展学院</v>
          </cell>
          <cell r="O479" t="str">
            <v>0401教育学</v>
          </cell>
        </row>
        <row r="480">
          <cell r="B480" t="str">
            <v>08591395</v>
          </cell>
          <cell r="C480" t="str">
            <v>刘艳超</v>
          </cell>
          <cell r="D480" t="str">
            <v>女</v>
          </cell>
          <cell r="E480" t="str">
            <v>汉族</v>
          </cell>
          <cell r="F480">
            <v>29485</v>
          </cell>
          <cell r="G480" t="str">
            <v>中共党员</v>
          </cell>
          <cell r="H480" t="str">
            <v>研究生</v>
          </cell>
          <cell r="I480" t="str">
            <v>硕士</v>
          </cell>
          <cell r="J480" t="str">
            <v>中级</v>
          </cell>
          <cell r="K480">
            <v>10</v>
          </cell>
          <cell r="L480" t="str">
            <v>教师技术职务系列</v>
          </cell>
          <cell r="M480" t="str">
            <v>其他</v>
          </cell>
          <cell r="N480" t="str">
            <v>教师专业发展学院</v>
          </cell>
          <cell r="O480" t="str">
            <v>0401教育学</v>
          </cell>
        </row>
        <row r="481">
          <cell r="B481" t="str">
            <v>03200797</v>
          </cell>
          <cell r="C481" t="str">
            <v>刘智</v>
          </cell>
          <cell r="D481" t="str">
            <v>女</v>
          </cell>
          <cell r="E481" t="str">
            <v>汉族</v>
          </cell>
          <cell r="F481">
            <v>24907</v>
          </cell>
          <cell r="G481" t="str">
            <v>中共党员</v>
          </cell>
          <cell r="H481" t="str">
            <v>研究生</v>
          </cell>
          <cell r="I481" t="str">
            <v>硕士</v>
          </cell>
          <cell r="J481" t="str">
            <v>正高级</v>
          </cell>
          <cell r="K481">
            <v>4</v>
          </cell>
          <cell r="L481" t="str">
            <v>教师技术职务系列</v>
          </cell>
          <cell r="M481" t="str">
            <v>教学为主型</v>
          </cell>
          <cell r="N481" t="str">
            <v>教师专业发展学院</v>
          </cell>
          <cell r="O481" t="str">
            <v>0401教育学</v>
          </cell>
        </row>
        <row r="482">
          <cell r="B482" t="str">
            <v>08501201</v>
          </cell>
          <cell r="C482" t="str">
            <v>罗岩</v>
          </cell>
          <cell r="D482" t="str">
            <v>女</v>
          </cell>
          <cell r="E482" t="str">
            <v>汉族</v>
          </cell>
          <cell r="F482">
            <v>25592</v>
          </cell>
          <cell r="G482" t="str">
            <v>中共党员</v>
          </cell>
          <cell r="H482" t="str">
            <v>研究生</v>
          </cell>
          <cell r="I482" t="str">
            <v>硕士</v>
          </cell>
          <cell r="J482" t="str">
            <v>副高级</v>
          </cell>
          <cell r="K482">
            <v>6</v>
          </cell>
          <cell r="L482" t="str">
            <v>教师技术职务系列</v>
          </cell>
          <cell r="M482" t="str">
            <v>教学科研并重型</v>
          </cell>
          <cell r="N482" t="str">
            <v>教师专业发展学院</v>
          </cell>
          <cell r="O482" t="str">
            <v>0401教育学</v>
          </cell>
        </row>
        <row r="483">
          <cell r="B483" t="str">
            <v>00900560</v>
          </cell>
          <cell r="C483" t="str">
            <v>彭万英</v>
          </cell>
          <cell r="D483" t="str">
            <v>男</v>
          </cell>
          <cell r="E483" t="str">
            <v>汉族</v>
          </cell>
          <cell r="F483">
            <v>24223</v>
          </cell>
          <cell r="G483" t="str">
            <v>中共党员</v>
          </cell>
          <cell r="H483" t="str">
            <v>研究生</v>
          </cell>
          <cell r="I483" t="str">
            <v>硕士</v>
          </cell>
          <cell r="J483" t="str">
            <v>副高级</v>
          </cell>
          <cell r="K483">
            <v>6</v>
          </cell>
          <cell r="L483" t="str">
            <v>教师技术职务系列</v>
          </cell>
          <cell r="M483" t="str">
            <v>教学科研并重型</v>
          </cell>
          <cell r="N483" t="str">
            <v>教师专业发展学院</v>
          </cell>
          <cell r="O483" t="str">
            <v>0401教育学</v>
          </cell>
        </row>
        <row r="484">
          <cell r="B484" t="str">
            <v>00000003</v>
          </cell>
          <cell r="C484" t="str">
            <v>齐晓栋</v>
          </cell>
          <cell r="D484" t="str">
            <v>女</v>
          </cell>
          <cell r="E484" t="str">
            <v>汉族</v>
          </cell>
          <cell r="F484">
            <v>29013</v>
          </cell>
          <cell r="G484" t="str">
            <v>中共党员</v>
          </cell>
          <cell r="H484" t="str">
            <v>研究生</v>
          </cell>
          <cell r="I484" t="str">
            <v>博士</v>
          </cell>
          <cell r="J484" t="str">
            <v>中级</v>
          </cell>
          <cell r="K484">
            <v>10</v>
          </cell>
          <cell r="L484" t="str">
            <v>教师技术职务系列</v>
          </cell>
          <cell r="M484" t="str">
            <v>其他</v>
          </cell>
          <cell r="N484" t="str">
            <v>教师专业发展学院</v>
          </cell>
          <cell r="O484" t="str">
            <v>0402心理学</v>
          </cell>
        </row>
        <row r="485">
          <cell r="B485" t="str">
            <v>08500256</v>
          </cell>
          <cell r="C485" t="str">
            <v>史立平</v>
          </cell>
          <cell r="D485" t="str">
            <v>女</v>
          </cell>
          <cell r="E485" t="str">
            <v>汉族</v>
          </cell>
          <cell r="F485">
            <v>23499</v>
          </cell>
          <cell r="G485" t="str">
            <v>中共党员</v>
          </cell>
          <cell r="H485" t="str">
            <v>研究生</v>
          </cell>
          <cell r="I485" t="str">
            <v>博士</v>
          </cell>
          <cell r="J485" t="str">
            <v>正高级</v>
          </cell>
          <cell r="K485">
            <v>4</v>
          </cell>
          <cell r="L485" t="str">
            <v>教师技术职务系列</v>
          </cell>
          <cell r="M485" t="str">
            <v>教学科研并重型</v>
          </cell>
          <cell r="N485" t="str">
            <v>教师专业发展学院</v>
          </cell>
          <cell r="O485" t="str">
            <v>0401教育学</v>
          </cell>
        </row>
        <row r="486">
          <cell r="B486" t="str">
            <v>01201205</v>
          </cell>
          <cell r="C486" t="str">
            <v>佟铸</v>
          </cell>
          <cell r="D486" t="str">
            <v>男</v>
          </cell>
          <cell r="E486" t="str">
            <v>汉族</v>
          </cell>
          <cell r="F486">
            <v>24284</v>
          </cell>
          <cell r="G486" t="str">
            <v>中共党员</v>
          </cell>
          <cell r="H486" t="str">
            <v xml:space="preserve">本科生 </v>
          </cell>
          <cell r="I486" t="str">
            <v>学士</v>
          </cell>
          <cell r="J486" t="str">
            <v>副高级</v>
          </cell>
          <cell r="K486">
            <v>6</v>
          </cell>
          <cell r="L486" t="str">
            <v>教师技术职务系列</v>
          </cell>
          <cell r="M486" t="str">
            <v>教学为主型</v>
          </cell>
          <cell r="N486" t="str">
            <v>教师专业发展学院</v>
          </cell>
          <cell r="O486" t="str">
            <v>0401教育学</v>
          </cell>
        </row>
        <row r="487">
          <cell r="B487" t="str">
            <v>08590451</v>
          </cell>
          <cell r="C487" t="str">
            <v>王桂艳</v>
          </cell>
          <cell r="D487" t="str">
            <v>女</v>
          </cell>
          <cell r="E487" t="str">
            <v>汉族</v>
          </cell>
          <cell r="F487">
            <v>26590</v>
          </cell>
          <cell r="G487" t="str">
            <v>中共党员</v>
          </cell>
          <cell r="H487" t="str">
            <v>研究生</v>
          </cell>
          <cell r="I487" t="str">
            <v>硕士</v>
          </cell>
          <cell r="J487" t="str">
            <v>中级</v>
          </cell>
          <cell r="K487">
            <v>8</v>
          </cell>
          <cell r="L487" t="str">
            <v>教师技术职务系列</v>
          </cell>
          <cell r="M487" t="str">
            <v>其他</v>
          </cell>
          <cell r="N487" t="str">
            <v>教师专业发展学院</v>
          </cell>
          <cell r="O487" t="str">
            <v>0401教育学</v>
          </cell>
        </row>
        <row r="488">
          <cell r="B488" t="str">
            <v>00499972</v>
          </cell>
          <cell r="C488" t="str">
            <v>王瑾</v>
          </cell>
          <cell r="D488" t="str">
            <v>女</v>
          </cell>
          <cell r="E488" t="str">
            <v>汉族</v>
          </cell>
          <cell r="F488">
            <v>27403</v>
          </cell>
          <cell r="G488" t="str">
            <v>中共党员</v>
          </cell>
          <cell r="H488" t="str">
            <v>研究生</v>
          </cell>
          <cell r="I488" t="str">
            <v>博士</v>
          </cell>
          <cell r="J488" t="str">
            <v>中级</v>
          </cell>
          <cell r="K488">
            <v>8</v>
          </cell>
          <cell r="L488" t="str">
            <v>教师技术职务系列</v>
          </cell>
          <cell r="M488" t="str">
            <v>其他</v>
          </cell>
          <cell r="N488" t="str">
            <v>教师专业发展学院</v>
          </cell>
          <cell r="O488" t="str">
            <v>0401教育学</v>
          </cell>
        </row>
        <row r="489">
          <cell r="B489" t="str">
            <v>08592206</v>
          </cell>
          <cell r="C489" t="str">
            <v>王秋实</v>
          </cell>
          <cell r="D489" t="str">
            <v>女</v>
          </cell>
          <cell r="E489" t="str">
            <v>汉族</v>
          </cell>
          <cell r="F489">
            <v>30636</v>
          </cell>
          <cell r="G489" t="str">
            <v>中共党员</v>
          </cell>
          <cell r="H489" t="str">
            <v>研究生</v>
          </cell>
          <cell r="I489" t="str">
            <v>博士</v>
          </cell>
          <cell r="J489" t="str">
            <v>中级</v>
          </cell>
          <cell r="K489">
            <v>10</v>
          </cell>
          <cell r="L489" t="str">
            <v>教师技术职务系列</v>
          </cell>
          <cell r="M489" t="str">
            <v>其他</v>
          </cell>
          <cell r="N489" t="str">
            <v>教师专业发展学院</v>
          </cell>
          <cell r="O489" t="str">
            <v>0401教育学</v>
          </cell>
        </row>
        <row r="490">
          <cell r="B490" t="str">
            <v>80491152</v>
          </cell>
          <cell r="C490" t="str">
            <v>许丽芬</v>
          </cell>
          <cell r="D490" t="str">
            <v>女</v>
          </cell>
          <cell r="E490" t="str">
            <v>汉族</v>
          </cell>
          <cell r="F490">
            <v>25112</v>
          </cell>
          <cell r="G490" t="str">
            <v>中共党员</v>
          </cell>
          <cell r="H490" t="str">
            <v xml:space="preserve">本科生 </v>
          </cell>
          <cell r="I490" t="str">
            <v>学士</v>
          </cell>
          <cell r="J490" t="str">
            <v>副高级</v>
          </cell>
          <cell r="K490">
            <v>6</v>
          </cell>
          <cell r="L490" t="str">
            <v>教师技术职务系列</v>
          </cell>
          <cell r="M490" t="str">
            <v>教学科研并重型</v>
          </cell>
          <cell r="N490" t="str">
            <v>教师专业发展学院</v>
          </cell>
          <cell r="O490" t="str">
            <v>0402心理学</v>
          </cell>
        </row>
        <row r="491">
          <cell r="B491" t="str">
            <v>80491153</v>
          </cell>
          <cell r="C491" t="str">
            <v>薛忠臣</v>
          </cell>
          <cell r="D491" t="str">
            <v>男</v>
          </cell>
          <cell r="E491" t="str">
            <v>汉族</v>
          </cell>
          <cell r="F491">
            <v>23349</v>
          </cell>
          <cell r="G491" t="str">
            <v>中共党员</v>
          </cell>
          <cell r="H491" t="str">
            <v xml:space="preserve">本科生 </v>
          </cell>
          <cell r="I491" t="str">
            <v>学士</v>
          </cell>
          <cell r="J491" t="str">
            <v>副高级</v>
          </cell>
          <cell r="K491">
            <v>7</v>
          </cell>
          <cell r="L491" t="str">
            <v>教师技术职务系列</v>
          </cell>
          <cell r="M491" t="str">
            <v>教学科研并重型</v>
          </cell>
          <cell r="N491" t="str">
            <v>教师专业发展学院</v>
          </cell>
          <cell r="O491" t="str">
            <v>0401教育学</v>
          </cell>
        </row>
        <row r="492">
          <cell r="B492" t="str">
            <v>80491154</v>
          </cell>
          <cell r="C492" t="str">
            <v>闫玲</v>
          </cell>
          <cell r="D492" t="str">
            <v>女</v>
          </cell>
          <cell r="E492" t="str">
            <v>汉族</v>
          </cell>
          <cell r="F492">
            <v>23036</v>
          </cell>
          <cell r="G492" t="str">
            <v>中共党员</v>
          </cell>
          <cell r="H492" t="str">
            <v xml:space="preserve">本科生 </v>
          </cell>
          <cell r="I492" t="str">
            <v>学士</v>
          </cell>
          <cell r="J492" t="str">
            <v>副高级</v>
          </cell>
          <cell r="K492">
            <v>5</v>
          </cell>
          <cell r="L492" t="str">
            <v>教师技术职务系列</v>
          </cell>
          <cell r="M492" t="str">
            <v>教学科研并重型</v>
          </cell>
          <cell r="N492" t="str">
            <v>教师专业发展学院</v>
          </cell>
          <cell r="O492" t="str">
            <v>0401教育学</v>
          </cell>
        </row>
        <row r="493">
          <cell r="B493" t="str">
            <v>08590454</v>
          </cell>
          <cell r="C493" t="str">
            <v>杨红</v>
          </cell>
          <cell r="D493" t="str">
            <v>女</v>
          </cell>
          <cell r="E493" t="str">
            <v>汉族</v>
          </cell>
          <cell r="F493">
            <v>23017</v>
          </cell>
          <cell r="G493" t="str">
            <v>中共党员</v>
          </cell>
          <cell r="H493" t="str">
            <v>研究生</v>
          </cell>
          <cell r="I493" t="str">
            <v>硕士</v>
          </cell>
          <cell r="J493" t="str">
            <v>副高级</v>
          </cell>
          <cell r="K493">
            <v>5</v>
          </cell>
          <cell r="L493" t="str">
            <v>教师技术职务系列</v>
          </cell>
          <cell r="M493" t="str">
            <v>教学科研并重型</v>
          </cell>
          <cell r="N493" t="str">
            <v>教师专业发展学院</v>
          </cell>
          <cell r="O493" t="str">
            <v>0402心理学</v>
          </cell>
        </row>
        <row r="494">
          <cell r="B494" t="str">
            <v>08591398</v>
          </cell>
          <cell r="C494" t="str">
            <v>杨俊岭</v>
          </cell>
          <cell r="D494" t="str">
            <v>女</v>
          </cell>
          <cell r="E494" t="str">
            <v>汉族</v>
          </cell>
          <cell r="F494">
            <v>28762</v>
          </cell>
          <cell r="G494" t="str">
            <v>中共党员</v>
          </cell>
          <cell r="H494" t="str">
            <v>研究生</v>
          </cell>
          <cell r="I494" t="str">
            <v>硕士</v>
          </cell>
          <cell r="J494" t="str">
            <v>中级</v>
          </cell>
          <cell r="K494">
            <v>10</v>
          </cell>
          <cell r="L494" t="str">
            <v>教师技术职务系列</v>
          </cell>
          <cell r="M494" t="str">
            <v>其他</v>
          </cell>
          <cell r="N494" t="str">
            <v>教师专业发展学院</v>
          </cell>
          <cell r="O494" t="str">
            <v>0402心理学</v>
          </cell>
        </row>
        <row r="495">
          <cell r="B495" t="str">
            <v>08591541</v>
          </cell>
          <cell r="C495" t="str">
            <v>杨薇</v>
          </cell>
          <cell r="D495" t="str">
            <v>女</v>
          </cell>
          <cell r="E495" t="str">
            <v>汉族</v>
          </cell>
          <cell r="F495">
            <v>26429</v>
          </cell>
          <cell r="G495" t="str">
            <v>中共党员</v>
          </cell>
          <cell r="H495" t="str">
            <v>研究生</v>
          </cell>
          <cell r="I495" t="str">
            <v>博士</v>
          </cell>
          <cell r="J495" t="str">
            <v>正高级</v>
          </cell>
          <cell r="K495">
            <v>4</v>
          </cell>
          <cell r="L495" t="str">
            <v>教师技术职务系列</v>
          </cell>
          <cell r="M495" t="str">
            <v>教学科研并重型</v>
          </cell>
          <cell r="N495" t="str">
            <v>教师专业发展学院</v>
          </cell>
          <cell r="O495" t="str">
            <v>0401教育学</v>
          </cell>
        </row>
        <row r="496">
          <cell r="B496" t="str">
            <v>07090334</v>
          </cell>
          <cell r="C496" t="str">
            <v>杨艳蕾</v>
          </cell>
          <cell r="D496" t="str">
            <v>女</v>
          </cell>
          <cell r="E496" t="str">
            <v>汉族</v>
          </cell>
          <cell r="F496">
            <v>23206</v>
          </cell>
          <cell r="G496" t="str">
            <v>中共党员</v>
          </cell>
          <cell r="H496" t="str">
            <v>研究生</v>
          </cell>
          <cell r="I496" t="str">
            <v>博士</v>
          </cell>
          <cell r="J496" t="str">
            <v>正高级</v>
          </cell>
          <cell r="K496">
            <v>4</v>
          </cell>
          <cell r="L496" t="str">
            <v>教师技术职务系列</v>
          </cell>
          <cell r="M496" t="str">
            <v>教学科研并重型</v>
          </cell>
          <cell r="N496" t="str">
            <v>教师专业发展学院</v>
          </cell>
          <cell r="O496" t="str">
            <v>0401教育学</v>
          </cell>
        </row>
        <row r="497">
          <cell r="B497" t="str">
            <v>08500191</v>
          </cell>
          <cell r="C497" t="str">
            <v>于江波</v>
          </cell>
          <cell r="D497" t="str">
            <v>女</v>
          </cell>
          <cell r="E497" t="str">
            <v>汉族</v>
          </cell>
          <cell r="F497">
            <v>25508</v>
          </cell>
          <cell r="G497" t="str">
            <v>中共党员</v>
          </cell>
          <cell r="H497" t="str">
            <v>研究生</v>
          </cell>
          <cell r="I497" t="str">
            <v>硕士</v>
          </cell>
          <cell r="J497" t="str">
            <v>中级</v>
          </cell>
          <cell r="K497">
            <v>8</v>
          </cell>
          <cell r="L497" t="str">
            <v>教师技术职务系列</v>
          </cell>
          <cell r="M497" t="str">
            <v>其他</v>
          </cell>
          <cell r="N497" t="str">
            <v>教师专业发展学院</v>
          </cell>
          <cell r="O497" t="str">
            <v>0401教育学</v>
          </cell>
        </row>
        <row r="498">
          <cell r="B498" t="str">
            <v>08501442</v>
          </cell>
          <cell r="C498" t="str">
            <v>张华</v>
          </cell>
          <cell r="D498" t="str">
            <v>女</v>
          </cell>
          <cell r="E498" t="str">
            <v>汉族</v>
          </cell>
          <cell r="F498">
            <v>23378</v>
          </cell>
          <cell r="G498" t="str">
            <v>中共党员</v>
          </cell>
          <cell r="H498">
            <v>0</v>
          </cell>
          <cell r="I498">
            <v>0</v>
          </cell>
          <cell r="J498" t="str">
            <v>副高级</v>
          </cell>
          <cell r="K498">
            <v>5</v>
          </cell>
          <cell r="L498" t="str">
            <v>教师技术职务系列</v>
          </cell>
          <cell r="M498" t="str">
            <v>教学为主型</v>
          </cell>
          <cell r="N498" t="str">
            <v>教师专业发展学院</v>
          </cell>
          <cell r="O498" t="str">
            <v>0401教育学</v>
          </cell>
        </row>
        <row r="499">
          <cell r="B499" t="str">
            <v>80491165</v>
          </cell>
          <cell r="C499" t="str">
            <v>张敏</v>
          </cell>
          <cell r="D499" t="str">
            <v>女</v>
          </cell>
          <cell r="E499" t="str">
            <v>汉族</v>
          </cell>
          <cell r="F499">
            <v>23285</v>
          </cell>
          <cell r="G499" t="str">
            <v>中共党员</v>
          </cell>
          <cell r="H499" t="str">
            <v xml:space="preserve">本科生 </v>
          </cell>
          <cell r="I499" t="str">
            <v>学士</v>
          </cell>
          <cell r="J499" t="str">
            <v>副高级</v>
          </cell>
          <cell r="K499">
            <v>5</v>
          </cell>
          <cell r="L499" t="str">
            <v>教师技术职务系列</v>
          </cell>
          <cell r="M499" t="str">
            <v>教学科研并重型</v>
          </cell>
          <cell r="N499" t="str">
            <v>教师专业发展学院</v>
          </cell>
          <cell r="O499" t="str">
            <v>0401教育学</v>
          </cell>
        </row>
        <row r="500">
          <cell r="B500" t="str">
            <v>08591396</v>
          </cell>
          <cell r="C500" t="str">
            <v>张晓卉</v>
          </cell>
          <cell r="D500" t="str">
            <v>女</v>
          </cell>
          <cell r="E500" t="str">
            <v>汉族</v>
          </cell>
          <cell r="F500">
            <v>29949</v>
          </cell>
          <cell r="G500" t="str">
            <v>中共党员</v>
          </cell>
          <cell r="H500" t="str">
            <v>研究生</v>
          </cell>
          <cell r="I500" t="str">
            <v>硕士</v>
          </cell>
          <cell r="J500" t="str">
            <v>中级</v>
          </cell>
          <cell r="K500">
            <v>9</v>
          </cell>
          <cell r="L500" t="str">
            <v>教师技术职务系列</v>
          </cell>
          <cell r="M500" t="str">
            <v>其他</v>
          </cell>
          <cell r="N500" t="str">
            <v>教师专业发展学院</v>
          </cell>
          <cell r="O500" t="str">
            <v>0401教育学</v>
          </cell>
        </row>
        <row r="501">
          <cell r="B501" t="str">
            <v>08590310</v>
          </cell>
          <cell r="C501" t="str">
            <v>赵晓梅</v>
          </cell>
          <cell r="D501" t="str">
            <v>女</v>
          </cell>
          <cell r="E501" t="str">
            <v>汉族</v>
          </cell>
          <cell r="F501">
            <v>24959</v>
          </cell>
          <cell r="G501" t="str">
            <v>中共党员</v>
          </cell>
          <cell r="H501" t="str">
            <v>研究生</v>
          </cell>
          <cell r="I501" t="str">
            <v>硕士</v>
          </cell>
          <cell r="J501" t="str">
            <v>副高级</v>
          </cell>
          <cell r="K501">
            <v>6</v>
          </cell>
          <cell r="L501" t="str">
            <v>教师技术职务系列</v>
          </cell>
          <cell r="M501" t="str">
            <v>教学科研并重型</v>
          </cell>
          <cell r="N501" t="str">
            <v>教师专业发展学院</v>
          </cell>
          <cell r="O501" t="str">
            <v>0401教育学</v>
          </cell>
        </row>
        <row r="502">
          <cell r="B502" t="str">
            <v>01901228</v>
          </cell>
          <cell r="C502" t="str">
            <v>蔡云鹏</v>
          </cell>
          <cell r="D502" t="str">
            <v>男</v>
          </cell>
          <cell r="E502" t="str">
            <v>汉族</v>
          </cell>
          <cell r="F502">
            <v>26469</v>
          </cell>
          <cell r="G502" t="str">
            <v>中共党员</v>
          </cell>
          <cell r="H502" t="str">
            <v>研究生</v>
          </cell>
          <cell r="I502" t="str">
            <v>硕士</v>
          </cell>
          <cell r="J502" t="str">
            <v>中级</v>
          </cell>
          <cell r="K502">
            <v>8</v>
          </cell>
          <cell r="L502" t="str">
            <v>教师技术职务系列</v>
          </cell>
          <cell r="M502" t="str">
            <v>其他</v>
          </cell>
          <cell r="N502" t="str">
            <v>教育技术学院</v>
          </cell>
          <cell r="O502" t="str">
            <v>0401教育学</v>
          </cell>
        </row>
        <row r="503">
          <cell r="B503" t="str">
            <v>01991355</v>
          </cell>
          <cell r="C503" t="str">
            <v>邓立国</v>
          </cell>
          <cell r="D503" t="str">
            <v>男</v>
          </cell>
          <cell r="E503" t="str">
            <v>汉族</v>
          </cell>
          <cell r="F503">
            <v>26073</v>
          </cell>
          <cell r="G503" t="str">
            <v>中共党员</v>
          </cell>
          <cell r="H503" t="str">
            <v>研究生</v>
          </cell>
          <cell r="I503" t="str">
            <v>博士</v>
          </cell>
          <cell r="J503" t="str">
            <v>副高级</v>
          </cell>
          <cell r="K503">
            <v>6</v>
          </cell>
          <cell r="L503" t="str">
            <v>教师技术职务系列</v>
          </cell>
          <cell r="M503" t="str">
            <v>教学科研并重型</v>
          </cell>
          <cell r="N503" t="str">
            <v>教育技术学院</v>
          </cell>
          <cell r="O503" t="str">
            <v>0401教育学</v>
          </cell>
        </row>
        <row r="504">
          <cell r="B504" t="str">
            <v>01391305</v>
          </cell>
          <cell r="C504" t="str">
            <v>杜娟</v>
          </cell>
          <cell r="D504" t="str">
            <v>女</v>
          </cell>
          <cell r="E504" t="str">
            <v>汉族</v>
          </cell>
          <cell r="F504">
            <v>28061</v>
          </cell>
          <cell r="G504" t="str">
            <v>中共党员</v>
          </cell>
          <cell r="H504" t="str">
            <v>研究生</v>
          </cell>
          <cell r="I504" t="str">
            <v>硕士</v>
          </cell>
          <cell r="J504" t="str">
            <v>副高级</v>
          </cell>
          <cell r="K504">
            <v>7</v>
          </cell>
          <cell r="L504" t="str">
            <v>教师技术职务系列</v>
          </cell>
          <cell r="M504" t="str">
            <v>教学为主型</v>
          </cell>
          <cell r="N504" t="str">
            <v>教育技术学院</v>
          </cell>
          <cell r="O504" t="str">
            <v>0401教育学</v>
          </cell>
        </row>
        <row r="505">
          <cell r="B505" t="str">
            <v>01391456</v>
          </cell>
          <cell r="C505" t="str">
            <v>高铁刚</v>
          </cell>
          <cell r="D505" t="str">
            <v>男</v>
          </cell>
          <cell r="E505" t="str">
            <v>汉族</v>
          </cell>
          <cell r="F505">
            <v>29523</v>
          </cell>
          <cell r="G505" t="str">
            <v>中共党员</v>
          </cell>
          <cell r="H505" t="str">
            <v>研究生</v>
          </cell>
          <cell r="I505" t="str">
            <v>博士</v>
          </cell>
          <cell r="J505" t="str">
            <v>中级</v>
          </cell>
          <cell r="K505">
            <v>9</v>
          </cell>
          <cell r="L505" t="str">
            <v>教师技术职务系列</v>
          </cell>
          <cell r="M505" t="str">
            <v>其他</v>
          </cell>
          <cell r="N505" t="str">
            <v>教育技术学院</v>
          </cell>
          <cell r="O505" t="str">
            <v>0401教育学</v>
          </cell>
        </row>
        <row r="506">
          <cell r="B506" t="str">
            <v>01990246</v>
          </cell>
          <cell r="C506" t="str">
            <v>蒋宁</v>
          </cell>
          <cell r="D506" t="str">
            <v>女</v>
          </cell>
          <cell r="E506" t="str">
            <v>汉族</v>
          </cell>
          <cell r="F506">
            <v>28388</v>
          </cell>
          <cell r="G506" t="str">
            <v>中共党员</v>
          </cell>
          <cell r="H506" t="str">
            <v>研究生</v>
          </cell>
          <cell r="I506" t="str">
            <v>硕士</v>
          </cell>
          <cell r="J506" t="str">
            <v>中级</v>
          </cell>
          <cell r="K506">
            <v>8</v>
          </cell>
          <cell r="L506" t="str">
            <v>教师技术职务系列</v>
          </cell>
          <cell r="M506" t="str">
            <v>其他</v>
          </cell>
          <cell r="N506" t="str">
            <v>教育技术学院</v>
          </cell>
          <cell r="O506" t="str">
            <v>0401教育学</v>
          </cell>
        </row>
        <row r="507">
          <cell r="B507" t="str">
            <v>01391745</v>
          </cell>
          <cell r="C507" t="str">
            <v>荆永君</v>
          </cell>
          <cell r="D507" t="str">
            <v>男</v>
          </cell>
          <cell r="E507" t="str">
            <v>汉族</v>
          </cell>
          <cell r="F507">
            <v>29043</v>
          </cell>
          <cell r="G507" t="str">
            <v>中共党员</v>
          </cell>
          <cell r="H507" t="str">
            <v>研究生</v>
          </cell>
          <cell r="I507" t="str">
            <v>博士</v>
          </cell>
          <cell r="J507" t="str">
            <v>正高级</v>
          </cell>
          <cell r="K507">
            <v>4</v>
          </cell>
          <cell r="L507" t="str">
            <v>教师技术职务系列</v>
          </cell>
          <cell r="M507" t="str">
            <v>教学科研并重型</v>
          </cell>
          <cell r="N507" t="str">
            <v>教育技术学院</v>
          </cell>
          <cell r="O507" t="str">
            <v>0401教育学</v>
          </cell>
        </row>
        <row r="508">
          <cell r="B508" t="str">
            <v>01991459</v>
          </cell>
          <cell r="C508" t="str">
            <v>寇海莲</v>
          </cell>
          <cell r="D508" t="str">
            <v>女</v>
          </cell>
          <cell r="E508" t="str">
            <v>汉族</v>
          </cell>
          <cell r="F508">
            <v>29551</v>
          </cell>
          <cell r="G508" t="str">
            <v>中共党员</v>
          </cell>
          <cell r="H508" t="str">
            <v>研究生</v>
          </cell>
          <cell r="I508" t="str">
            <v>硕士</v>
          </cell>
          <cell r="J508" t="str">
            <v>中级</v>
          </cell>
          <cell r="K508">
            <v>9</v>
          </cell>
          <cell r="L508" t="str">
            <v>教师技术职务系列</v>
          </cell>
          <cell r="M508" t="str">
            <v>其他</v>
          </cell>
          <cell r="N508" t="str">
            <v>教育技术学院</v>
          </cell>
          <cell r="O508" t="str">
            <v>0401教育学</v>
          </cell>
        </row>
        <row r="509">
          <cell r="B509" t="str">
            <v>01391746</v>
          </cell>
          <cell r="C509" t="str">
            <v>李美凤</v>
          </cell>
          <cell r="D509" t="str">
            <v>女</v>
          </cell>
          <cell r="E509" t="str">
            <v>汉族</v>
          </cell>
          <cell r="F509">
            <v>29024</v>
          </cell>
          <cell r="G509" t="str">
            <v>中共党员</v>
          </cell>
          <cell r="H509" t="str">
            <v>研究生</v>
          </cell>
          <cell r="I509" t="str">
            <v>博士</v>
          </cell>
          <cell r="J509" t="str">
            <v>副高级</v>
          </cell>
          <cell r="K509">
            <v>6</v>
          </cell>
          <cell r="L509" t="str">
            <v>教师技术职务系列</v>
          </cell>
          <cell r="M509" t="str">
            <v>教学科研并重型</v>
          </cell>
          <cell r="N509" t="str">
            <v>教育技术学院</v>
          </cell>
          <cell r="O509" t="str">
            <v>0401教育学</v>
          </cell>
        </row>
        <row r="510">
          <cell r="B510" t="str">
            <v>01901842</v>
          </cell>
          <cell r="C510" t="str">
            <v>李赛男</v>
          </cell>
          <cell r="D510" t="str">
            <v>女</v>
          </cell>
          <cell r="E510" t="str">
            <v>汉族</v>
          </cell>
          <cell r="F510">
            <v>27888</v>
          </cell>
          <cell r="G510" t="str">
            <v>中共党员</v>
          </cell>
          <cell r="H510" t="str">
            <v>研究生</v>
          </cell>
          <cell r="I510" t="str">
            <v>硕士</v>
          </cell>
          <cell r="J510" t="str">
            <v>副高级</v>
          </cell>
          <cell r="K510">
            <v>7</v>
          </cell>
          <cell r="L510" t="str">
            <v>教师技术职务系列</v>
          </cell>
          <cell r="M510" t="str">
            <v>教学科研并重型</v>
          </cell>
          <cell r="N510" t="str">
            <v>教育技术学院</v>
          </cell>
          <cell r="O510" t="str">
            <v>0401教育学</v>
          </cell>
        </row>
        <row r="511">
          <cell r="B511" t="str">
            <v>01390205</v>
          </cell>
          <cell r="C511" t="str">
            <v>李文</v>
          </cell>
          <cell r="D511" t="str">
            <v>男</v>
          </cell>
          <cell r="E511" t="str">
            <v>汉族</v>
          </cell>
          <cell r="F511">
            <v>25037</v>
          </cell>
          <cell r="G511" t="str">
            <v>中共党员</v>
          </cell>
          <cell r="H511" t="str">
            <v>研究生</v>
          </cell>
          <cell r="I511" t="str">
            <v>硕士</v>
          </cell>
          <cell r="J511" t="str">
            <v>正高级</v>
          </cell>
          <cell r="K511">
            <v>4</v>
          </cell>
          <cell r="L511" t="str">
            <v>教师技术职务系列</v>
          </cell>
          <cell r="M511" t="str">
            <v>教学为主型</v>
          </cell>
          <cell r="N511" t="str">
            <v>教育技术学院</v>
          </cell>
          <cell r="O511" t="str">
            <v>0401教育学</v>
          </cell>
        </row>
        <row r="512">
          <cell r="B512" t="str">
            <v>01391726</v>
          </cell>
          <cell r="C512" t="str">
            <v>李昕</v>
          </cell>
          <cell r="D512" t="str">
            <v>女</v>
          </cell>
          <cell r="E512" t="str">
            <v>汉族</v>
          </cell>
          <cell r="F512">
            <v>28816</v>
          </cell>
          <cell r="G512" t="str">
            <v>中共党员</v>
          </cell>
          <cell r="H512" t="str">
            <v>研究生</v>
          </cell>
          <cell r="I512" t="str">
            <v>硕士</v>
          </cell>
          <cell r="J512" t="str">
            <v>副高级</v>
          </cell>
          <cell r="K512">
            <v>7</v>
          </cell>
          <cell r="L512" t="str">
            <v>教师技术职务系列</v>
          </cell>
          <cell r="M512" t="str">
            <v>教学科研并重型</v>
          </cell>
          <cell r="N512" t="str">
            <v>教育技术学院</v>
          </cell>
          <cell r="O512" t="str">
            <v>0401教育学</v>
          </cell>
        </row>
        <row r="513">
          <cell r="B513" t="str">
            <v>01301588</v>
          </cell>
          <cell r="C513" t="str">
            <v>李兆君</v>
          </cell>
          <cell r="D513" t="str">
            <v>男</v>
          </cell>
          <cell r="E513" t="str">
            <v>汉族</v>
          </cell>
          <cell r="F513">
            <v>20477</v>
          </cell>
          <cell r="G513" t="str">
            <v>中共党员</v>
          </cell>
          <cell r="H513">
            <v>0</v>
          </cell>
          <cell r="I513">
            <v>0</v>
          </cell>
          <cell r="J513" t="str">
            <v>正高级</v>
          </cell>
          <cell r="K513">
            <v>2</v>
          </cell>
          <cell r="L513" t="str">
            <v>教师技术职务系列</v>
          </cell>
          <cell r="M513" t="str">
            <v>其他</v>
          </cell>
          <cell r="N513" t="str">
            <v>教育技术学院</v>
          </cell>
          <cell r="O513" t="str">
            <v>0401教育学</v>
          </cell>
        </row>
        <row r="514">
          <cell r="B514" t="str">
            <v>01900731</v>
          </cell>
          <cell r="C514" t="str">
            <v>刘钢</v>
          </cell>
          <cell r="D514" t="str">
            <v>男</v>
          </cell>
          <cell r="E514" t="str">
            <v>汉族</v>
          </cell>
          <cell r="F514">
            <v>25637</v>
          </cell>
          <cell r="G514" t="str">
            <v>中共党员</v>
          </cell>
          <cell r="H514" t="str">
            <v>研究生</v>
          </cell>
          <cell r="I514" t="str">
            <v>硕士</v>
          </cell>
          <cell r="J514" t="str">
            <v>副高级</v>
          </cell>
          <cell r="K514">
            <v>6</v>
          </cell>
          <cell r="L514" t="str">
            <v>教师技术职务系列</v>
          </cell>
          <cell r="M514" t="str">
            <v>教学科研并重型</v>
          </cell>
          <cell r="N514" t="str">
            <v>教育技术学院</v>
          </cell>
          <cell r="O514" t="str">
            <v>0401教育学</v>
          </cell>
        </row>
        <row r="515">
          <cell r="B515" t="str">
            <v>01990983</v>
          </cell>
          <cell r="C515" t="str">
            <v>逄华</v>
          </cell>
          <cell r="D515" t="str">
            <v>女</v>
          </cell>
          <cell r="E515" t="str">
            <v>汉族</v>
          </cell>
          <cell r="F515">
            <v>28491</v>
          </cell>
          <cell r="G515" t="str">
            <v>中共党员</v>
          </cell>
          <cell r="H515" t="str">
            <v>研究生</v>
          </cell>
          <cell r="I515" t="str">
            <v>硕士</v>
          </cell>
          <cell r="J515" t="str">
            <v>副高级</v>
          </cell>
          <cell r="K515">
            <v>7</v>
          </cell>
          <cell r="L515" t="str">
            <v>教师技术职务系列</v>
          </cell>
          <cell r="M515" t="str">
            <v>教学科研并重型</v>
          </cell>
          <cell r="N515" t="str">
            <v>教育技术学院</v>
          </cell>
          <cell r="O515" t="str">
            <v>0401教育学</v>
          </cell>
        </row>
        <row r="516">
          <cell r="B516" t="str">
            <v>01900730</v>
          </cell>
          <cell r="C516" t="str">
            <v>齐振国</v>
          </cell>
          <cell r="D516" t="str">
            <v>男</v>
          </cell>
          <cell r="E516" t="str">
            <v>汉族</v>
          </cell>
          <cell r="F516">
            <v>25656</v>
          </cell>
          <cell r="G516" t="str">
            <v>中共党员</v>
          </cell>
          <cell r="H516" t="str">
            <v>研究生</v>
          </cell>
          <cell r="I516" t="str">
            <v>硕士</v>
          </cell>
          <cell r="J516" t="str">
            <v>正高级</v>
          </cell>
          <cell r="K516">
            <v>4</v>
          </cell>
          <cell r="L516" t="str">
            <v>教师技术职务系列</v>
          </cell>
          <cell r="M516" t="str">
            <v>教学科研并重型</v>
          </cell>
          <cell r="N516" t="str">
            <v>教育技术学院</v>
          </cell>
          <cell r="O516" t="str">
            <v>0401教育学</v>
          </cell>
        </row>
        <row r="517">
          <cell r="B517" t="str">
            <v>01391457</v>
          </cell>
          <cell r="C517" t="str">
            <v>乔立梅</v>
          </cell>
          <cell r="D517" t="str">
            <v>女</v>
          </cell>
          <cell r="E517" t="str">
            <v>汉族</v>
          </cell>
          <cell r="F517">
            <v>29493</v>
          </cell>
          <cell r="G517" t="str">
            <v>中共党员</v>
          </cell>
          <cell r="H517" t="str">
            <v>研究生</v>
          </cell>
          <cell r="I517" t="str">
            <v>硕士</v>
          </cell>
          <cell r="J517" t="str">
            <v>中级</v>
          </cell>
          <cell r="K517">
            <v>9</v>
          </cell>
          <cell r="L517" t="str">
            <v>教师技术职务系列</v>
          </cell>
          <cell r="M517" t="str">
            <v>其他</v>
          </cell>
          <cell r="N517" t="str">
            <v>教育技术学院</v>
          </cell>
          <cell r="O517" t="str">
            <v>0401教育学</v>
          </cell>
        </row>
        <row r="518">
          <cell r="B518" t="str">
            <v>01390122</v>
          </cell>
          <cell r="C518" t="str">
            <v>石雪飞</v>
          </cell>
          <cell r="D518" t="str">
            <v>女</v>
          </cell>
          <cell r="E518" t="str">
            <v>汉族</v>
          </cell>
          <cell r="F518">
            <v>29214</v>
          </cell>
          <cell r="G518" t="str">
            <v>中共党员</v>
          </cell>
          <cell r="H518" t="str">
            <v>研究生</v>
          </cell>
          <cell r="I518" t="str">
            <v>硕士</v>
          </cell>
          <cell r="J518" t="str">
            <v>中级</v>
          </cell>
          <cell r="K518">
            <v>9</v>
          </cell>
          <cell r="L518" t="str">
            <v>教师技术职务系列</v>
          </cell>
          <cell r="M518" t="str">
            <v>其他</v>
          </cell>
          <cell r="N518" t="str">
            <v>教育技术学院</v>
          </cell>
          <cell r="O518" t="str">
            <v>0401教育学</v>
          </cell>
        </row>
        <row r="519">
          <cell r="B519" t="str">
            <v>01901406</v>
          </cell>
          <cell r="C519" t="str">
            <v>孙雪冬</v>
          </cell>
          <cell r="D519" t="str">
            <v>女</v>
          </cell>
          <cell r="E519" t="str">
            <v>汉族</v>
          </cell>
          <cell r="F519">
            <v>21855</v>
          </cell>
          <cell r="G519" t="str">
            <v>中共党员</v>
          </cell>
          <cell r="H519" t="str">
            <v xml:space="preserve">本科生 </v>
          </cell>
          <cell r="I519" t="str">
            <v>学士</v>
          </cell>
          <cell r="J519" t="str">
            <v>正高级</v>
          </cell>
          <cell r="K519">
            <v>4</v>
          </cell>
          <cell r="L519" t="str">
            <v>教师技术职务系列</v>
          </cell>
          <cell r="M519" t="str">
            <v>教学为主型</v>
          </cell>
          <cell r="N519" t="str">
            <v>教育技术学院</v>
          </cell>
          <cell r="O519" t="str">
            <v>0401教育学</v>
          </cell>
        </row>
        <row r="520">
          <cell r="B520" t="str">
            <v>01901191</v>
          </cell>
          <cell r="C520" t="str">
            <v>王德伟</v>
          </cell>
          <cell r="D520" t="str">
            <v>男</v>
          </cell>
          <cell r="E520" t="str">
            <v>汉族</v>
          </cell>
          <cell r="F520">
            <v>25642</v>
          </cell>
          <cell r="G520" t="str">
            <v>中共党员</v>
          </cell>
          <cell r="H520" t="str">
            <v>研究生</v>
          </cell>
          <cell r="I520" t="str">
            <v>硕士</v>
          </cell>
          <cell r="J520" t="str">
            <v>副高级</v>
          </cell>
          <cell r="K520">
            <v>7</v>
          </cell>
          <cell r="L520" t="str">
            <v>教师技术职务系列</v>
          </cell>
          <cell r="M520" t="str">
            <v>教学为主型</v>
          </cell>
          <cell r="N520" t="str">
            <v>教育技术学院</v>
          </cell>
          <cell r="O520" t="str">
            <v>0401教育学</v>
          </cell>
        </row>
        <row r="521">
          <cell r="B521" t="str">
            <v>01990709</v>
          </cell>
          <cell r="C521" t="str">
            <v>王飞</v>
          </cell>
          <cell r="D521" t="str">
            <v>女</v>
          </cell>
          <cell r="E521" t="str">
            <v>汉族</v>
          </cell>
          <cell r="F521">
            <v>28406</v>
          </cell>
          <cell r="G521" t="str">
            <v>中共党员</v>
          </cell>
          <cell r="H521" t="str">
            <v>研究生</v>
          </cell>
          <cell r="I521" t="str">
            <v>硕士</v>
          </cell>
          <cell r="J521" t="str">
            <v>中级</v>
          </cell>
          <cell r="K521">
            <v>8</v>
          </cell>
          <cell r="L521" t="str">
            <v>教师技术职务系列</v>
          </cell>
          <cell r="M521" t="str">
            <v>其他</v>
          </cell>
          <cell r="N521" t="str">
            <v>教育技术学院</v>
          </cell>
          <cell r="O521" t="str">
            <v>0401教育学</v>
          </cell>
        </row>
        <row r="522">
          <cell r="B522" t="str">
            <v>01991296</v>
          </cell>
          <cell r="C522" t="str">
            <v>王剑辉</v>
          </cell>
          <cell r="D522" t="str">
            <v>男</v>
          </cell>
          <cell r="E522" t="str">
            <v>汉族</v>
          </cell>
          <cell r="F522">
            <v>23815</v>
          </cell>
          <cell r="G522" t="str">
            <v>中共党员</v>
          </cell>
          <cell r="H522" t="str">
            <v>研究生</v>
          </cell>
          <cell r="I522" t="str">
            <v>硕士</v>
          </cell>
          <cell r="J522" t="str">
            <v>正高级</v>
          </cell>
          <cell r="K522">
            <v>4</v>
          </cell>
          <cell r="L522" t="str">
            <v>教师技术职务系列</v>
          </cell>
          <cell r="M522" t="str">
            <v>教学科研并重型</v>
          </cell>
          <cell r="N522" t="str">
            <v>教育技术学院</v>
          </cell>
          <cell r="O522" t="str">
            <v>0401教育学</v>
          </cell>
        </row>
        <row r="523">
          <cell r="B523" t="str">
            <v>01901417</v>
          </cell>
          <cell r="C523" t="str">
            <v>王凯丽</v>
          </cell>
          <cell r="D523" t="str">
            <v>女</v>
          </cell>
          <cell r="E523" t="str">
            <v>汉族</v>
          </cell>
          <cell r="F523">
            <v>26692</v>
          </cell>
          <cell r="G523" t="str">
            <v>中共党员</v>
          </cell>
          <cell r="H523" t="str">
            <v>研究生</v>
          </cell>
          <cell r="I523" t="str">
            <v>博士</v>
          </cell>
          <cell r="J523" t="str">
            <v>副高级</v>
          </cell>
          <cell r="K523">
            <v>7</v>
          </cell>
          <cell r="L523" t="str">
            <v>教师技术职务系列</v>
          </cell>
          <cell r="M523" t="str">
            <v>教学科研并重型</v>
          </cell>
          <cell r="N523" t="str">
            <v>教育技术学院</v>
          </cell>
          <cell r="O523" t="str">
            <v>0401教育学</v>
          </cell>
        </row>
        <row r="524">
          <cell r="B524" t="str">
            <v>01391254</v>
          </cell>
          <cell r="C524" t="str">
            <v>王宁</v>
          </cell>
          <cell r="D524" t="str">
            <v>女</v>
          </cell>
          <cell r="E524" t="str">
            <v>汉族</v>
          </cell>
          <cell r="F524">
            <v>29310</v>
          </cell>
          <cell r="G524" t="str">
            <v>中共党员</v>
          </cell>
          <cell r="H524" t="str">
            <v>研究生</v>
          </cell>
          <cell r="I524" t="str">
            <v>硕士</v>
          </cell>
          <cell r="J524" t="str">
            <v>中级</v>
          </cell>
          <cell r="K524">
            <v>9</v>
          </cell>
          <cell r="L524" t="str">
            <v>教师技术职务系列</v>
          </cell>
          <cell r="M524" t="str">
            <v>其他</v>
          </cell>
          <cell r="N524" t="str">
            <v>教育技术学院</v>
          </cell>
          <cell r="O524" t="str">
            <v>0401教育学</v>
          </cell>
        </row>
        <row r="525">
          <cell r="B525" t="str">
            <v>01392174</v>
          </cell>
          <cell r="C525" t="str">
            <v>王维</v>
          </cell>
          <cell r="D525" t="str">
            <v>男</v>
          </cell>
          <cell r="E525" t="str">
            <v>汉族</v>
          </cell>
          <cell r="F525">
            <v>29576</v>
          </cell>
          <cell r="G525" t="str">
            <v>中共党员</v>
          </cell>
          <cell r="H525" t="str">
            <v>研究生</v>
          </cell>
          <cell r="I525" t="str">
            <v>博士</v>
          </cell>
          <cell r="J525" t="str">
            <v>副高级</v>
          </cell>
          <cell r="K525">
            <v>7</v>
          </cell>
          <cell r="L525" t="str">
            <v>教师技术职务系列</v>
          </cell>
          <cell r="M525" t="str">
            <v>教学科研并重型</v>
          </cell>
          <cell r="N525" t="str">
            <v>教育技术学院</v>
          </cell>
          <cell r="O525" t="str">
            <v>0401教育学</v>
          </cell>
        </row>
        <row r="526">
          <cell r="B526" t="str">
            <v>01391253</v>
          </cell>
          <cell r="C526" t="str">
            <v>王馨</v>
          </cell>
          <cell r="D526" t="str">
            <v>女</v>
          </cell>
          <cell r="E526" t="str">
            <v>汉族</v>
          </cell>
          <cell r="F526">
            <v>28340</v>
          </cell>
          <cell r="G526" t="str">
            <v>中共党员</v>
          </cell>
          <cell r="H526" t="str">
            <v>研究生</v>
          </cell>
          <cell r="I526" t="str">
            <v>硕士</v>
          </cell>
          <cell r="J526" t="str">
            <v>中级</v>
          </cell>
          <cell r="K526">
            <v>9</v>
          </cell>
          <cell r="L526" t="str">
            <v>教师技术职务系列</v>
          </cell>
          <cell r="M526" t="str">
            <v>其他</v>
          </cell>
          <cell r="N526" t="str">
            <v>教育技术学院</v>
          </cell>
          <cell r="O526" t="str">
            <v>0401教育学</v>
          </cell>
        </row>
        <row r="527">
          <cell r="B527" t="str">
            <v>01900727</v>
          </cell>
          <cell r="C527" t="str">
            <v>王兴辉</v>
          </cell>
          <cell r="D527" t="str">
            <v>男</v>
          </cell>
          <cell r="E527" t="str">
            <v>汉族</v>
          </cell>
          <cell r="F527">
            <v>24766</v>
          </cell>
          <cell r="G527" t="str">
            <v>中共党员</v>
          </cell>
          <cell r="H527" t="str">
            <v xml:space="preserve">本科生 </v>
          </cell>
          <cell r="I527" t="str">
            <v>学士</v>
          </cell>
          <cell r="J527" t="str">
            <v>副高级</v>
          </cell>
          <cell r="K527">
            <v>5</v>
          </cell>
          <cell r="L527" t="str">
            <v>教师技术职务系列</v>
          </cell>
          <cell r="M527" t="str">
            <v>教学科研并重型</v>
          </cell>
          <cell r="N527" t="str">
            <v>教育技术学院</v>
          </cell>
          <cell r="O527" t="str">
            <v>0401教育学</v>
          </cell>
        </row>
        <row r="528">
          <cell r="B528" t="str">
            <v>01390047</v>
          </cell>
          <cell r="C528" t="str">
            <v>吴祥恩</v>
          </cell>
          <cell r="D528" t="str">
            <v>男</v>
          </cell>
          <cell r="E528" t="str">
            <v>汉族</v>
          </cell>
          <cell r="F528">
            <v>28750</v>
          </cell>
          <cell r="G528" t="str">
            <v>中共党员</v>
          </cell>
          <cell r="H528" t="str">
            <v>研究生</v>
          </cell>
          <cell r="I528" t="str">
            <v>硕士</v>
          </cell>
          <cell r="J528" t="str">
            <v>副高级</v>
          </cell>
          <cell r="K528">
            <v>7</v>
          </cell>
          <cell r="L528" t="str">
            <v>教师技术职务系列</v>
          </cell>
          <cell r="M528" t="str">
            <v>教学为主型</v>
          </cell>
          <cell r="N528" t="str">
            <v>教育技术学院</v>
          </cell>
          <cell r="O528" t="str">
            <v>0401教育学</v>
          </cell>
        </row>
        <row r="529">
          <cell r="B529" t="str">
            <v>01390046</v>
          </cell>
          <cell r="C529" t="str">
            <v>薛峰</v>
          </cell>
          <cell r="D529" t="str">
            <v>男</v>
          </cell>
          <cell r="E529" t="str">
            <v>汉族</v>
          </cell>
          <cell r="F529">
            <v>28479</v>
          </cell>
          <cell r="G529" t="str">
            <v>中共党员</v>
          </cell>
          <cell r="H529" t="str">
            <v>研究生</v>
          </cell>
          <cell r="I529" t="str">
            <v>硕士</v>
          </cell>
          <cell r="J529" t="str">
            <v>中级</v>
          </cell>
          <cell r="K529">
            <v>9</v>
          </cell>
          <cell r="L529" t="str">
            <v>教师技术职务系列</v>
          </cell>
          <cell r="M529" t="str">
            <v>其他</v>
          </cell>
          <cell r="N529" t="str">
            <v>教育技术学院</v>
          </cell>
          <cell r="O529" t="str">
            <v>0401教育学</v>
          </cell>
        </row>
        <row r="530">
          <cell r="B530" t="str">
            <v>01391896</v>
          </cell>
          <cell r="C530" t="str">
            <v>颜士刚</v>
          </cell>
          <cell r="D530" t="str">
            <v>男</v>
          </cell>
          <cell r="E530" t="str">
            <v>汉族</v>
          </cell>
          <cell r="F530">
            <v>26782</v>
          </cell>
          <cell r="G530" t="str">
            <v>中共党员</v>
          </cell>
          <cell r="H530" t="str">
            <v>研究生</v>
          </cell>
          <cell r="I530" t="str">
            <v>博士</v>
          </cell>
          <cell r="J530" t="str">
            <v>正高级</v>
          </cell>
          <cell r="K530">
            <v>4</v>
          </cell>
          <cell r="L530" t="str">
            <v>教师技术职务系列</v>
          </cell>
          <cell r="M530" t="str">
            <v>教学科研并重型</v>
          </cell>
          <cell r="N530" t="str">
            <v>教育技术学院</v>
          </cell>
          <cell r="O530" t="str">
            <v>0401教育学</v>
          </cell>
        </row>
        <row r="531">
          <cell r="B531" t="str">
            <v>01900179</v>
          </cell>
          <cell r="C531" t="str">
            <v>杨姝</v>
          </cell>
          <cell r="D531" t="str">
            <v>女</v>
          </cell>
          <cell r="E531" t="str">
            <v>汉族</v>
          </cell>
          <cell r="F531">
            <v>23096</v>
          </cell>
          <cell r="G531" t="str">
            <v>中共党员</v>
          </cell>
          <cell r="H531" t="str">
            <v>研究生</v>
          </cell>
          <cell r="I531" t="str">
            <v>博士</v>
          </cell>
          <cell r="J531" t="str">
            <v>正高级</v>
          </cell>
          <cell r="K531">
            <v>4</v>
          </cell>
          <cell r="L531" t="str">
            <v>教师技术职务系列</v>
          </cell>
          <cell r="M531" t="str">
            <v>教学科研并重型</v>
          </cell>
          <cell r="N531" t="str">
            <v>教育技术学院</v>
          </cell>
          <cell r="O531" t="str">
            <v>0401教育学</v>
          </cell>
        </row>
        <row r="532">
          <cell r="B532" t="str">
            <v>01901390</v>
          </cell>
          <cell r="C532" t="str">
            <v>姚朋军</v>
          </cell>
          <cell r="D532" t="str">
            <v>男</v>
          </cell>
          <cell r="E532" t="str">
            <v>汉族</v>
          </cell>
          <cell r="F532">
            <v>26969</v>
          </cell>
          <cell r="G532" t="str">
            <v>中共党员</v>
          </cell>
          <cell r="H532" t="str">
            <v>研究生</v>
          </cell>
          <cell r="I532" t="str">
            <v>博士</v>
          </cell>
          <cell r="J532" t="str">
            <v>中级</v>
          </cell>
          <cell r="K532">
            <v>8</v>
          </cell>
          <cell r="L532" t="str">
            <v>教师技术职务系列</v>
          </cell>
          <cell r="M532" t="str">
            <v>其他</v>
          </cell>
          <cell r="N532" t="str">
            <v>教育技术学院</v>
          </cell>
          <cell r="O532" t="str">
            <v>0401教育学</v>
          </cell>
        </row>
        <row r="533">
          <cell r="B533" t="str">
            <v>01991025</v>
          </cell>
          <cell r="C533" t="str">
            <v>于涧</v>
          </cell>
          <cell r="D533" t="str">
            <v>男</v>
          </cell>
          <cell r="E533" t="str">
            <v>汉族</v>
          </cell>
          <cell r="F533">
            <v>27207</v>
          </cell>
          <cell r="G533" t="str">
            <v>中共党员</v>
          </cell>
          <cell r="H533" t="str">
            <v>研究生</v>
          </cell>
          <cell r="I533" t="str">
            <v>硕士</v>
          </cell>
          <cell r="J533" t="str">
            <v>副高级</v>
          </cell>
          <cell r="K533">
            <v>7</v>
          </cell>
          <cell r="L533" t="str">
            <v>教师技术职务系列</v>
          </cell>
          <cell r="M533" t="str">
            <v>教学科研并重型</v>
          </cell>
          <cell r="N533" t="str">
            <v>教育技术学院</v>
          </cell>
          <cell r="O533" t="str">
            <v>0401教育学</v>
          </cell>
        </row>
        <row r="534">
          <cell r="B534" t="str">
            <v>01391716</v>
          </cell>
          <cell r="C534" t="str">
            <v>臧晶晶</v>
          </cell>
          <cell r="D534" t="str">
            <v>女</v>
          </cell>
          <cell r="E534" t="str">
            <v>汉族</v>
          </cell>
          <cell r="F534">
            <v>29959</v>
          </cell>
          <cell r="G534" t="str">
            <v>中共党员</v>
          </cell>
          <cell r="H534" t="str">
            <v>研究生</v>
          </cell>
          <cell r="I534" t="str">
            <v>硕士</v>
          </cell>
          <cell r="J534" t="str">
            <v>中级</v>
          </cell>
          <cell r="K534">
            <v>10</v>
          </cell>
          <cell r="L534" t="str">
            <v>教师技术职务系列</v>
          </cell>
          <cell r="M534" t="str">
            <v>其他</v>
          </cell>
          <cell r="N534" t="str">
            <v>教育技术学院</v>
          </cell>
          <cell r="O534" t="str">
            <v>0401教育学</v>
          </cell>
        </row>
        <row r="535">
          <cell r="B535" t="str">
            <v>01901852</v>
          </cell>
          <cell r="C535" t="str">
            <v>张世彤</v>
          </cell>
          <cell r="D535" t="str">
            <v>男</v>
          </cell>
          <cell r="E535" t="str">
            <v>汉族</v>
          </cell>
          <cell r="F535">
            <v>25961</v>
          </cell>
          <cell r="G535" t="str">
            <v>中共党员</v>
          </cell>
          <cell r="H535" t="str">
            <v>研究生</v>
          </cell>
          <cell r="I535" t="str">
            <v>硕士</v>
          </cell>
          <cell r="J535" t="str">
            <v>副高级</v>
          </cell>
          <cell r="K535">
            <v>6</v>
          </cell>
          <cell r="L535" t="str">
            <v>教师技术职务系列</v>
          </cell>
          <cell r="M535" t="str">
            <v>教学科研并重型</v>
          </cell>
          <cell r="N535" t="str">
            <v>教育技术学院</v>
          </cell>
          <cell r="O535" t="str">
            <v>0401教育学</v>
          </cell>
        </row>
        <row r="536">
          <cell r="B536" t="str">
            <v>01901389</v>
          </cell>
          <cell r="C536" t="str">
            <v>赵颖</v>
          </cell>
          <cell r="D536" t="str">
            <v>女</v>
          </cell>
          <cell r="E536" t="str">
            <v>汉族</v>
          </cell>
          <cell r="F536">
            <v>27174</v>
          </cell>
          <cell r="G536" t="str">
            <v>中共党员</v>
          </cell>
          <cell r="H536" t="str">
            <v>研究生</v>
          </cell>
          <cell r="I536" t="str">
            <v>硕士</v>
          </cell>
          <cell r="J536" t="str">
            <v>副高级</v>
          </cell>
          <cell r="K536">
            <v>6</v>
          </cell>
          <cell r="L536" t="str">
            <v>教师技术职务系列</v>
          </cell>
          <cell r="M536" t="str">
            <v>教学为主型</v>
          </cell>
          <cell r="N536" t="str">
            <v>教育技术学院</v>
          </cell>
          <cell r="O536" t="str">
            <v>0401教育学</v>
          </cell>
        </row>
        <row r="537">
          <cell r="B537" t="str">
            <v>04890833</v>
          </cell>
          <cell r="C537" t="str">
            <v>周传生</v>
          </cell>
          <cell r="D537" t="str">
            <v>男</v>
          </cell>
          <cell r="E537" t="str">
            <v>汉族</v>
          </cell>
          <cell r="F537">
            <v>24431</v>
          </cell>
          <cell r="G537" t="str">
            <v>中共党员</v>
          </cell>
          <cell r="H537" t="str">
            <v>研究生</v>
          </cell>
          <cell r="I537" t="str">
            <v>硕士</v>
          </cell>
          <cell r="J537" t="str">
            <v>正高级</v>
          </cell>
          <cell r="K537">
            <v>4</v>
          </cell>
          <cell r="L537" t="str">
            <v>教师技术职务系列</v>
          </cell>
          <cell r="M537" t="str">
            <v>教学为主型</v>
          </cell>
          <cell r="N537" t="str">
            <v>教育技术学院</v>
          </cell>
          <cell r="O537" t="str">
            <v>0401教育学</v>
          </cell>
        </row>
        <row r="538">
          <cell r="B538" t="str">
            <v>01901192</v>
          </cell>
          <cell r="C538" t="str">
            <v>庄天宝</v>
          </cell>
          <cell r="D538" t="str">
            <v>男</v>
          </cell>
          <cell r="E538" t="str">
            <v>汉族</v>
          </cell>
          <cell r="F538">
            <v>26710</v>
          </cell>
          <cell r="G538" t="str">
            <v>中共党员</v>
          </cell>
          <cell r="H538" t="str">
            <v>研究生</v>
          </cell>
          <cell r="I538" t="str">
            <v>博士</v>
          </cell>
          <cell r="J538" t="str">
            <v>副高级</v>
          </cell>
          <cell r="K538">
            <v>7</v>
          </cell>
          <cell r="L538" t="str">
            <v>教师技术职务系列</v>
          </cell>
          <cell r="M538" t="str">
            <v>教学科研并重型</v>
          </cell>
          <cell r="N538" t="str">
            <v>教育技术学院</v>
          </cell>
          <cell r="O538" t="str">
            <v>0401教育学</v>
          </cell>
        </row>
        <row r="539">
          <cell r="B539" t="str">
            <v>13017</v>
          </cell>
          <cell r="C539" t="str">
            <v>白萍</v>
          </cell>
          <cell r="D539" t="str">
            <v>女</v>
          </cell>
          <cell r="E539" t="str">
            <v>汉族</v>
          </cell>
          <cell r="F539">
            <v>28386</v>
          </cell>
          <cell r="G539" t="str">
            <v>中共党员</v>
          </cell>
          <cell r="H539" t="str">
            <v>研究生</v>
          </cell>
          <cell r="I539" t="str">
            <v>硕士</v>
          </cell>
          <cell r="J539" t="str">
            <v>中级</v>
          </cell>
          <cell r="K539">
            <v>8</v>
          </cell>
          <cell r="L539" t="str">
            <v>教师技术职务系列</v>
          </cell>
          <cell r="M539" t="str">
            <v>其他</v>
          </cell>
          <cell r="N539" t="str">
            <v>科信软件学院</v>
          </cell>
          <cell r="O539" t="str">
            <v>0812计算机科学与技术（可授工学、理学学位）</v>
          </cell>
        </row>
        <row r="540">
          <cell r="B540" t="str">
            <v>04890934</v>
          </cell>
          <cell r="C540" t="str">
            <v>毕婧</v>
          </cell>
          <cell r="D540" t="str">
            <v>女</v>
          </cell>
          <cell r="E540" t="str">
            <v>汉族</v>
          </cell>
          <cell r="F540">
            <v>28921</v>
          </cell>
          <cell r="G540" t="str">
            <v>中共党员</v>
          </cell>
          <cell r="H540" t="str">
            <v>研究生</v>
          </cell>
          <cell r="I540" t="str">
            <v>硕士</v>
          </cell>
          <cell r="J540" t="str">
            <v>副高级</v>
          </cell>
          <cell r="K540">
            <v>7</v>
          </cell>
          <cell r="L540" t="str">
            <v>教师技术职务系列</v>
          </cell>
          <cell r="M540" t="str">
            <v>教学为主型</v>
          </cell>
          <cell r="N540" t="str">
            <v>科信软件学院</v>
          </cell>
          <cell r="O540" t="str">
            <v>0812计算机科学与技术（可授工学、理学学位）</v>
          </cell>
        </row>
        <row r="541">
          <cell r="B541" t="str">
            <v>01901195</v>
          </cell>
          <cell r="C541" t="str">
            <v>边丽英</v>
          </cell>
          <cell r="D541" t="str">
            <v>女</v>
          </cell>
          <cell r="E541" t="str">
            <v>汉族</v>
          </cell>
          <cell r="F541">
            <v>26478</v>
          </cell>
          <cell r="G541" t="str">
            <v>中共党员</v>
          </cell>
          <cell r="H541" t="str">
            <v>研究生</v>
          </cell>
          <cell r="I541" t="str">
            <v>硕士</v>
          </cell>
          <cell r="J541" t="str">
            <v>中级</v>
          </cell>
          <cell r="K541">
            <v>8</v>
          </cell>
          <cell r="L541" t="str">
            <v>教师技术职务系列</v>
          </cell>
          <cell r="M541" t="str">
            <v>其他</v>
          </cell>
          <cell r="N541" t="str">
            <v>科信软件学院</v>
          </cell>
          <cell r="O541" t="str">
            <v>0812计算机科学与技术（可授工学、理学学位）</v>
          </cell>
        </row>
        <row r="542">
          <cell r="B542" t="str">
            <v>04892232</v>
          </cell>
          <cell r="C542" t="str">
            <v>卜霄菲</v>
          </cell>
          <cell r="D542" t="str">
            <v>女</v>
          </cell>
          <cell r="E542" t="str">
            <v>汉族</v>
          </cell>
          <cell r="F542">
            <v>30551</v>
          </cell>
          <cell r="G542" t="str">
            <v>中共党员</v>
          </cell>
          <cell r="H542" t="str">
            <v>研究生</v>
          </cell>
          <cell r="I542" t="str">
            <v>博士</v>
          </cell>
          <cell r="J542" t="str">
            <v>中级</v>
          </cell>
          <cell r="K542">
            <v>10</v>
          </cell>
          <cell r="L542" t="str">
            <v>教师技术职务系列</v>
          </cell>
          <cell r="M542" t="str">
            <v>其他</v>
          </cell>
          <cell r="N542" t="str">
            <v>科信软件学院</v>
          </cell>
          <cell r="O542" t="str">
            <v>0812计算机科学与技术（可授工学、理学学位）</v>
          </cell>
        </row>
        <row r="543">
          <cell r="B543" t="str">
            <v>04890633</v>
          </cell>
          <cell r="C543" t="str">
            <v>曹蔚然</v>
          </cell>
          <cell r="D543" t="str">
            <v>男</v>
          </cell>
          <cell r="E543" t="str">
            <v>汉族</v>
          </cell>
          <cell r="F543">
            <v>27232</v>
          </cell>
          <cell r="G543" t="str">
            <v>中共党员</v>
          </cell>
          <cell r="H543" t="str">
            <v>研究生</v>
          </cell>
          <cell r="I543" t="str">
            <v>硕士</v>
          </cell>
          <cell r="J543" t="str">
            <v>中级</v>
          </cell>
          <cell r="K543">
            <v>8</v>
          </cell>
          <cell r="L543" t="str">
            <v>教师技术职务系列</v>
          </cell>
          <cell r="M543" t="str">
            <v>其他</v>
          </cell>
          <cell r="N543" t="str">
            <v>科信软件学院</v>
          </cell>
          <cell r="O543" t="str">
            <v>0812计算机科学与技术（可授工学、理学学位）</v>
          </cell>
        </row>
        <row r="544">
          <cell r="B544" t="str">
            <v>04891279</v>
          </cell>
          <cell r="C544" t="str">
            <v>陈枭</v>
          </cell>
          <cell r="D544" t="str">
            <v>男</v>
          </cell>
          <cell r="E544" t="str">
            <v>汉族</v>
          </cell>
          <cell r="F544">
            <v>29401</v>
          </cell>
          <cell r="G544" t="str">
            <v>中共党员</v>
          </cell>
          <cell r="H544" t="str">
            <v>研究生</v>
          </cell>
          <cell r="I544" t="str">
            <v>硕士</v>
          </cell>
          <cell r="J544" t="str">
            <v>副高级</v>
          </cell>
          <cell r="K544">
            <v>7</v>
          </cell>
          <cell r="L544" t="str">
            <v>教师技术职务系列</v>
          </cell>
          <cell r="M544" t="str">
            <v>教学为主型</v>
          </cell>
          <cell r="N544" t="str">
            <v>科信软件学院</v>
          </cell>
          <cell r="O544" t="str">
            <v>0812计算机科学与技术（可授工学、理学学位）</v>
          </cell>
        </row>
        <row r="545">
          <cell r="B545" t="str">
            <v>04892018</v>
          </cell>
          <cell r="C545" t="str">
            <v>初子墨</v>
          </cell>
          <cell r="D545" t="str">
            <v>女</v>
          </cell>
          <cell r="E545" t="str">
            <v>汉族</v>
          </cell>
          <cell r="F545">
            <v>31813</v>
          </cell>
          <cell r="G545" t="str">
            <v>中共党员</v>
          </cell>
          <cell r="H545" t="str">
            <v>研究生</v>
          </cell>
          <cell r="I545" t="str">
            <v>硕士</v>
          </cell>
          <cell r="J545" t="str">
            <v>初级</v>
          </cell>
          <cell r="K545">
            <v>12</v>
          </cell>
          <cell r="L545" t="str">
            <v>教师技术职务系列</v>
          </cell>
          <cell r="M545" t="str">
            <v>其他</v>
          </cell>
          <cell r="N545" t="str">
            <v>科信软件学院</v>
          </cell>
          <cell r="O545" t="str">
            <v>0812计算机科学与技术（可授工学、理学学位）</v>
          </cell>
        </row>
        <row r="546">
          <cell r="B546" t="str">
            <v>04892014</v>
          </cell>
          <cell r="C546" t="str">
            <v>崔黎黎</v>
          </cell>
          <cell r="D546" t="str">
            <v>女</v>
          </cell>
          <cell r="E546" t="str">
            <v>汉族</v>
          </cell>
          <cell r="F546">
            <v>30565</v>
          </cell>
          <cell r="G546" t="str">
            <v>中共党员</v>
          </cell>
          <cell r="H546" t="str">
            <v>研究生</v>
          </cell>
          <cell r="I546" t="str">
            <v>博士</v>
          </cell>
          <cell r="J546" t="str">
            <v>中级</v>
          </cell>
          <cell r="K546">
            <v>10</v>
          </cell>
          <cell r="L546" t="str">
            <v>教师技术职务系列</v>
          </cell>
          <cell r="M546" t="str">
            <v>其他</v>
          </cell>
          <cell r="N546" t="str">
            <v>科信软件学院</v>
          </cell>
          <cell r="O546" t="str">
            <v>0812计算机科学与技术（可授工学、理学学位）</v>
          </cell>
        </row>
        <row r="547">
          <cell r="B547" t="str">
            <v>04890935</v>
          </cell>
          <cell r="C547" t="str">
            <v>单连成</v>
          </cell>
          <cell r="D547" t="str">
            <v>男</v>
          </cell>
          <cell r="E547" t="str">
            <v>汉族</v>
          </cell>
          <cell r="F547">
            <v>23081</v>
          </cell>
          <cell r="G547" t="str">
            <v>中共党员</v>
          </cell>
          <cell r="H547" t="str">
            <v>研究生</v>
          </cell>
          <cell r="I547" t="str">
            <v>硕士</v>
          </cell>
          <cell r="J547" t="str">
            <v>副高级</v>
          </cell>
          <cell r="K547">
            <v>5</v>
          </cell>
          <cell r="L547" t="str">
            <v>教师技术职务系列</v>
          </cell>
          <cell r="M547" t="str">
            <v>教学为主型</v>
          </cell>
          <cell r="N547" t="str">
            <v>科信软件学院</v>
          </cell>
          <cell r="O547" t="str">
            <v>0812计算机科学与技术（可授工学、理学学位）</v>
          </cell>
        </row>
        <row r="548">
          <cell r="B548" t="str">
            <v>04891587</v>
          </cell>
          <cell r="C548" t="str">
            <v>董丽薇</v>
          </cell>
          <cell r="D548" t="str">
            <v>女</v>
          </cell>
          <cell r="E548" t="str">
            <v>汉族</v>
          </cell>
          <cell r="F548">
            <v>29769</v>
          </cell>
          <cell r="G548" t="str">
            <v>中共党员</v>
          </cell>
          <cell r="H548" t="str">
            <v>研究生</v>
          </cell>
          <cell r="I548" t="str">
            <v>硕士</v>
          </cell>
          <cell r="J548" t="str">
            <v>中级</v>
          </cell>
          <cell r="K548">
            <v>10</v>
          </cell>
          <cell r="L548" t="str">
            <v>教师技术职务系列</v>
          </cell>
          <cell r="M548" t="str">
            <v>其他</v>
          </cell>
          <cell r="N548" t="str">
            <v>科信软件学院</v>
          </cell>
          <cell r="O548" t="str">
            <v>0812计算机科学与技术（可授工学、理学学位）</v>
          </cell>
        </row>
        <row r="549">
          <cell r="B549" t="str">
            <v>04892249</v>
          </cell>
          <cell r="C549" t="str">
            <v>杜梅</v>
          </cell>
          <cell r="D549" t="str">
            <v>女</v>
          </cell>
          <cell r="E549" t="str">
            <v>汉族</v>
          </cell>
          <cell r="F549">
            <v>28246</v>
          </cell>
          <cell r="G549" t="str">
            <v>中共党员</v>
          </cell>
          <cell r="H549" t="str">
            <v>研究生</v>
          </cell>
          <cell r="I549" t="str">
            <v>博士</v>
          </cell>
          <cell r="J549" t="str">
            <v>中级</v>
          </cell>
          <cell r="K549">
            <v>10</v>
          </cell>
          <cell r="L549" t="str">
            <v>教师技术职务系列</v>
          </cell>
          <cell r="M549" t="str">
            <v>其他</v>
          </cell>
          <cell r="N549" t="str">
            <v>科信软件学院</v>
          </cell>
          <cell r="O549" t="str">
            <v>0812计算机科学与技术（可授工学、理学学位）</v>
          </cell>
        </row>
        <row r="550">
          <cell r="B550" t="str">
            <v>04890903</v>
          </cell>
          <cell r="C550" t="str">
            <v>杜庆东</v>
          </cell>
          <cell r="D550" t="str">
            <v>男</v>
          </cell>
          <cell r="E550" t="str">
            <v>汉族</v>
          </cell>
          <cell r="F550">
            <v>26211</v>
          </cell>
          <cell r="G550" t="str">
            <v>中共党员</v>
          </cell>
          <cell r="H550" t="str">
            <v>研究生</v>
          </cell>
          <cell r="I550" t="str">
            <v>博士</v>
          </cell>
          <cell r="J550" t="str">
            <v>正高级</v>
          </cell>
          <cell r="K550">
            <v>4</v>
          </cell>
          <cell r="L550" t="str">
            <v>教师技术职务系列</v>
          </cell>
          <cell r="M550" t="str">
            <v>教学科研并重型</v>
          </cell>
          <cell r="N550" t="str">
            <v>科信软件学院</v>
          </cell>
          <cell r="O550" t="str">
            <v>0812计算机科学与技术（可授工学、理学学位）</v>
          </cell>
        </row>
        <row r="551">
          <cell r="B551" t="str">
            <v>04890760</v>
          </cell>
          <cell r="C551" t="str">
            <v>范书国</v>
          </cell>
          <cell r="D551" t="str">
            <v>男</v>
          </cell>
          <cell r="E551" t="str">
            <v>汉族</v>
          </cell>
          <cell r="F551">
            <v>24478</v>
          </cell>
          <cell r="G551" t="str">
            <v>中共党员</v>
          </cell>
          <cell r="H551" t="str">
            <v>研究生</v>
          </cell>
          <cell r="I551" t="str">
            <v>硕士</v>
          </cell>
          <cell r="J551" t="str">
            <v>正高级</v>
          </cell>
          <cell r="K551">
            <v>4</v>
          </cell>
          <cell r="L551" t="str">
            <v>教师技术职务系列</v>
          </cell>
          <cell r="M551" t="str">
            <v>教学为主型</v>
          </cell>
          <cell r="N551" t="str">
            <v>科信软件学院</v>
          </cell>
          <cell r="O551" t="str">
            <v>0812计算机科学与技术（可授工学、理学学位）</v>
          </cell>
        </row>
        <row r="552">
          <cell r="B552" t="str">
            <v>04891503</v>
          </cell>
          <cell r="C552" t="str">
            <v>高峰</v>
          </cell>
          <cell r="D552" t="str">
            <v>女</v>
          </cell>
          <cell r="E552" t="str">
            <v>汉族</v>
          </cell>
          <cell r="F552">
            <v>29240</v>
          </cell>
          <cell r="G552" t="str">
            <v>中共党员</v>
          </cell>
          <cell r="H552" t="str">
            <v>研究生</v>
          </cell>
          <cell r="I552" t="str">
            <v>硕士</v>
          </cell>
          <cell r="J552" t="str">
            <v>中级</v>
          </cell>
          <cell r="K552">
            <v>10</v>
          </cell>
          <cell r="L552" t="str">
            <v>教师技术职务系列</v>
          </cell>
          <cell r="M552" t="str">
            <v>其他</v>
          </cell>
          <cell r="N552" t="str">
            <v>科信软件学院</v>
          </cell>
          <cell r="O552" t="str">
            <v>0812计算机科学与技术（可授工学、理学学位）</v>
          </cell>
        </row>
        <row r="553">
          <cell r="B553" t="str">
            <v>13015</v>
          </cell>
          <cell r="C553" t="str">
            <v>高源</v>
          </cell>
          <cell r="D553" t="str">
            <v>女</v>
          </cell>
          <cell r="E553" t="str">
            <v>汉族</v>
          </cell>
          <cell r="F553">
            <v>28995</v>
          </cell>
          <cell r="G553" t="str">
            <v>中共党员</v>
          </cell>
          <cell r="H553" t="str">
            <v>研究生</v>
          </cell>
          <cell r="I553" t="str">
            <v>硕士</v>
          </cell>
          <cell r="J553" t="str">
            <v>副高级</v>
          </cell>
          <cell r="K553">
            <v>7</v>
          </cell>
          <cell r="L553" t="str">
            <v>教师技术职务系列</v>
          </cell>
          <cell r="M553" t="str">
            <v>教学为主型</v>
          </cell>
          <cell r="N553" t="str">
            <v>科信软件学院</v>
          </cell>
          <cell r="O553" t="str">
            <v>0812计算机科学与技术（可授工学、理学学位）</v>
          </cell>
        </row>
        <row r="554">
          <cell r="B554" t="str">
            <v>04890756</v>
          </cell>
          <cell r="C554" t="str">
            <v>胡世昌</v>
          </cell>
          <cell r="D554" t="str">
            <v>男</v>
          </cell>
          <cell r="E554" t="str">
            <v>汉族</v>
          </cell>
          <cell r="F554">
            <v>26655</v>
          </cell>
          <cell r="G554" t="str">
            <v>中共党员</v>
          </cell>
          <cell r="H554" t="str">
            <v>研究生</v>
          </cell>
          <cell r="I554" t="str">
            <v>硕士</v>
          </cell>
          <cell r="J554" t="str">
            <v>中级</v>
          </cell>
          <cell r="K554">
            <v>8</v>
          </cell>
          <cell r="L554" t="str">
            <v>教师技术职务系列</v>
          </cell>
          <cell r="M554" t="str">
            <v>其他</v>
          </cell>
          <cell r="N554" t="str">
            <v>科信软件学院</v>
          </cell>
          <cell r="O554" t="str">
            <v>0812计算机科学与技术（可授工学、理学学位）</v>
          </cell>
        </row>
        <row r="555">
          <cell r="B555" t="str">
            <v>01990078</v>
          </cell>
          <cell r="C555" t="str">
            <v>黄淑伟</v>
          </cell>
          <cell r="D555" t="str">
            <v>女</v>
          </cell>
          <cell r="E555" t="str">
            <v>汉族</v>
          </cell>
          <cell r="F555">
            <v>25602</v>
          </cell>
          <cell r="G555" t="str">
            <v>中共党员</v>
          </cell>
          <cell r="H555" t="str">
            <v>研究生</v>
          </cell>
          <cell r="I555" t="str">
            <v>硕士</v>
          </cell>
          <cell r="J555" t="str">
            <v>正高级</v>
          </cell>
          <cell r="K555">
            <v>4</v>
          </cell>
          <cell r="L555" t="str">
            <v>教师技术职务系列</v>
          </cell>
          <cell r="M555" t="str">
            <v>教学为主型</v>
          </cell>
          <cell r="N555" t="str">
            <v>科信软件学院</v>
          </cell>
          <cell r="O555" t="str">
            <v>0812计算机科学与技术（可授工学、理学学位）</v>
          </cell>
        </row>
        <row r="556">
          <cell r="B556" t="str">
            <v>01900178</v>
          </cell>
          <cell r="C556" t="str">
            <v>姜龙滨</v>
          </cell>
          <cell r="D556" t="str">
            <v>男</v>
          </cell>
          <cell r="E556" t="str">
            <v>汉族</v>
          </cell>
          <cell r="F556">
            <v>23643</v>
          </cell>
          <cell r="G556" t="str">
            <v>中共党员</v>
          </cell>
          <cell r="H556" t="str">
            <v>研究生</v>
          </cell>
          <cell r="I556" t="str">
            <v>硕士</v>
          </cell>
          <cell r="J556" t="str">
            <v>副高级</v>
          </cell>
          <cell r="K556">
            <v>5</v>
          </cell>
          <cell r="L556" t="str">
            <v>教师技术职务系列</v>
          </cell>
          <cell r="M556" t="str">
            <v>教学为主型</v>
          </cell>
          <cell r="N556" t="str">
            <v>科信软件学院</v>
          </cell>
          <cell r="O556" t="str">
            <v>0812计算机科学与技术（可授工学、理学学位）</v>
          </cell>
        </row>
        <row r="557">
          <cell r="B557" t="str">
            <v>01901263</v>
          </cell>
          <cell r="C557" t="str">
            <v>姜岩</v>
          </cell>
          <cell r="D557" t="str">
            <v>男</v>
          </cell>
          <cell r="E557" t="str">
            <v>汉族</v>
          </cell>
          <cell r="F557">
            <v>20563</v>
          </cell>
          <cell r="G557" t="str">
            <v>中共党员</v>
          </cell>
          <cell r="H557" t="str">
            <v xml:space="preserve">本科生 </v>
          </cell>
          <cell r="I557" t="str">
            <v>学士</v>
          </cell>
          <cell r="J557" t="str">
            <v>正高级</v>
          </cell>
          <cell r="K557">
            <v>4</v>
          </cell>
          <cell r="L557" t="str">
            <v>教师技术职务系列</v>
          </cell>
          <cell r="M557" t="str">
            <v>教学为主型</v>
          </cell>
          <cell r="N557" t="str">
            <v>科信软件学院</v>
          </cell>
          <cell r="O557" t="str">
            <v>0812计算机科学与技术（可授工学、理学学位）</v>
          </cell>
        </row>
        <row r="558">
          <cell r="B558" t="str">
            <v>04891215</v>
          </cell>
          <cell r="C558" t="str">
            <v>李航</v>
          </cell>
          <cell r="D558" t="str">
            <v>男</v>
          </cell>
          <cell r="E558" t="str">
            <v>汉族</v>
          </cell>
          <cell r="F558">
            <v>27973</v>
          </cell>
          <cell r="G558" t="str">
            <v>中共党员</v>
          </cell>
          <cell r="H558" t="str">
            <v>研究生</v>
          </cell>
          <cell r="I558" t="str">
            <v>博士</v>
          </cell>
          <cell r="J558" t="str">
            <v>正高级</v>
          </cell>
          <cell r="K558">
            <v>4</v>
          </cell>
          <cell r="L558" t="str">
            <v>教师技术职务系列</v>
          </cell>
          <cell r="M558" t="str">
            <v>教学科研并重型</v>
          </cell>
          <cell r="N558" t="str">
            <v>科信软件学院</v>
          </cell>
          <cell r="O558" t="str">
            <v>0812计算机科学与技术（可授工学、理学学位）</v>
          </cell>
        </row>
        <row r="559">
          <cell r="B559" t="str">
            <v>01990216</v>
          </cell>
          <cell r="C559" t="str">
            <v>李晖</v>
          </cell>
          <cell r="D559" t="str">
            <v>女</v>
          </cell>
          <cell r="E559" t="str">
            <v>汉族</v>
          </cell>
          <cell r="F559">
            <v>26079</v>
          </cell>
          <cell r="G559" t="str">
            <v>中共党员</v>
          </cell>
          <cell r="H559" t="str">
            <v>研究生</v>
          </cell>
          <cell r="I559" t="str">
            <v>硕士</v>
          </cell>
          <cell r="J559" t="str">
            <v>副高级</v>
          </cell>
          <cell r="K559">
            <v>7</v>
          </cell>
          <cell r="L559" t="str">
            <v>教师技术职务系列</v>
          </cell>
          <cell r="M559" t="str">
            <v>教学为主型</v>
          </cell>
          <cell r="N559" t="str">
            <v>科信软件学院</v>
          </cell>
          <cell r="O559" t="str">
            <v>0812计算机科学与技术（可授工学、理学学位）</v>
          </cell>
        </row>
        <row r="560">
          <cell r="B560" t="str">
            <v>04890834</v>
          </cell>
          <cell r="C560" t="str">
            <v>李晋</v>
          </cell>
          <cell r="D560" t="str">
            <v>女</v>
          </cell>
          <cell r="E560" t="str">
            <v>汉族</v>
          </cell>
          <cell r="F560">
            <v>26757</v>
          </cell>
          <cell r="G560" t="str">
            <v>中共党员</v>
          </cell>
          <cell r="H560" t="str">
            <v>研究生</v>
          </cell>
          <cell r="I560" t="str">
            <v>硕士</v>
          </cell>
          <cell r="J560" t="str">
            <v>副高级</v>
          </cell>
          <cell r="K560">
            <v>7</v>
          </cell>
          <cell r="L560" t="str">
            <v>教师技术职务系列</v>
          </cell>
          <cell r="M560" t="str">
            <v>教学为主型</v>
          </cell>
          <cell r="N560" t="str">
            <v>科信软件学院</v>
          </cell>
          <cell r="O560" t="str">
            <v>0812计算机科学与技术（可授工学、理学学位）</v>
          </cell>
        </row>
        <row r="561">
          <cell r="B561" t="str">
            <v>04891323</v>
          </cell>
          <cell r="C561" t="str">
            <v>李妙妍</v>
          </cell>
          <cell r="D561" t="str">
            <v>女</v>
          </cell>
          <cell r="E561" t="str">
            <v>汉族</v>
          </cell>
          <cell r="F561">
            <v>29171</v>
          </cell>
          <cell r="G561" t="str">
            <v>中共党员</v>
          </cell>
          <cell r="H561" t="str">
            <v>研究生</v>
          </cell>
          <cell r="I561" t="str">
            <v>硕士</v>
          </cell>
          <cell r="J561" t="str">
            <v>副高级</v>
          </cell>
          <cell r="K561">
            <v>7</v>
          </cell>
          <cell r="L561" t="str">
            <v>教师技术职务系列</v>
          </cell>
          <cell r="M561" t="str">
            <v>教学科研并重型</v>
          </cell>
          <cell r="N561" t="str">
            <v>科信软件学院</v>
          </cell>
          <cell r="O561" t="str">
            <v>0812计算机科学与技术（可授工学、理学学位）</v>
          </cell>
        </row>
        <row r="562">
          <cell r="B562" t="str">
            <v>13019</v>
          </cell>
          <cell r="C562" t="str">
            <v>李天辉</v>
          </cell>
          <cell r="D562" t="str">
            <v>男</v>
          </cell>
          <cell r="E562" t="str">
            <v>汉族</v>
          </cell>
          <cell r="F562">
            <v>27938</v>
          </cell>
          <cell r="G562" t="str">
            <v>中共党员</v>
          </cell>
          <cell r="H562" t="str">
            <v xml:space="preserve">本科生 </v>
          </cell>
          <cell r="I562" t="str">
            <v>硕士</v>
          </cell>
          <cell r="J562" t="str">
            <v>中级</v>
          </cell>
          <cell r="K562">
            <v>9</v>
          </cell>
          <cell r="L562" t="str">
            <v>教师技术职务系列</v>
          </cell>
          <cell r="M562" t="str">
            <v>其他</v>
          </cell>
          <cell r="N562" t="str">
            <v>科信软件学院</v>
          </cell>
          <cell r="O562" t="str">
            <v>0812计算机科学与技术（可授工学、理学学位）</v>
          </cell>
        </row>
        <row r="563">
          <cell r="B563" t="str">
            <v>01901475</v>
          </cell>
          <cell r="C563" t="str">
            <v>李冶</v>
          </cell>
          <cell r="D563" t="str">
            <v>男</v>
          </cell>
          <cell r="E563" t="str">
            <v>汉族</v>
          </cell>
          <cell r="F563">
            <v>27065</v>
          </cell>
          <cell r="G563" t="str">
            <v>中共党员</v>
          </cell>
          <cell r="H563" t="str">
            <v>研究生</v>
          </cell>
          <cell r="I563" t="str">
            <v>硕士</v>
          </cell>
          <cell r="J563" t="str">
            <v>副高级</v>
          </cell>
          <cell r="K563">
            <v>7</v>
          </cell>
          <cell r="L563" t="str">
            <v>教师技术职务系列</v>
          </cell>
          <cell r="M563" t="str">
            <v>教学为主型</v>
          </cell>
          <cell r="N563" t="str">
            <v>科信软件学院</v>
          </cell>
          <cell r="O563" t="str">
            <v>0812计算机科学与技术（可授工学、理学学位）</v>
          </cell>
        </row>
        <row r="564">
          <cell r="B564" t="str">
            <v>04890634</v>
          </cell>
          <cell r="C564" t="str">
            <v>梁志恒</v>
          </cell>
          <cell r="D564" t="str">
            <v>男</v>
          </cell>
          <cell r="E564" t="str">
            <v>汉族</v>
          </cell>
          <cell r="F564">
            <v>24660</v>
          </cell>
          <cell r="G564" t="str">
            <v>中共党员</v>
          </cell>
          <cell r="H564" t="str">
            <v>研究生</v>
          </cell>
          <cell r="I564" t="str">
            <v>硕士</v>
          </cell>
          <cell r="J564" t="str">
            <v>中级</v>
          </cell>
          <cell r="K564">
            <v>8</v>
          </cell>
          <cell r="L564" t="str">
            <v>教师技术职务系列</v>
          </cell>
          <cell r="M564" t="str">
            <v>其他</v>
          </cell>
          <cell r="N564" t="str">
            <v>科信软件学院</v>
          </cell>
          <cell r="O564" t="str">
            <v>0812计算机科学与技术（可授工学、理学学位）</v>
          </cell>
        </row>
        <row r="565">
          <cell r="B565" t="str">
            <v>04892011</v>
          </cell>
          <cell r="C565" t="str">
            <v>林海</v>
          </cell>
          <cell r="D565" t="str">
            <v>男</v>
          </cell>
          <cell r="E565" t="str">
            <v>汉族</v>
          </cell>
          <cell r="F565">
            <v>29698</v>
          </cell>
          <cell r="G565" t="str">
            <v>中共党员</v>
          </cell>
          <cell r="H565" t="str">
            <v>研究生</v>
          </cell>
          <cell r="I565" t="str">
            <v>博士</v>
          </cell>
          <cell r="J565" t="str">
            <v>副高级</v>
          </cell>
          <cell r="K565">
            <v>7</v>
          </cell>
          <cell r="L565" t="str">
            <v>教师技术职务系列</v>
          </cell>
          <cell r="M565" t="str">
            <v>教学科研并重型</v>
          </cell>
          <cell r="N565" t="str">
            <v>科信软件学院</v>
          </cell>
          <cell r="O565" t="str">
            <v>0812计算机科学与技术（可授工学、理学学位）</v>
          </cell>
        </row>
        <row r="566">
          <cell r="B566" t="str">
            <v>13020</v>
          </cell>
          <cell r="C566" t="str">
            <v>刘春颖</v>
          </cell>
          <cell r="D566" t="str">
            <v>女</v>
          </cell>
          <cell r="E566" t="str">
            <v>汉族</v>
          </cell>
          <cell r="F566">
            <v>28140</v>
          </cell>
          <cell r="G566" t="str">
            <v>中共党员</v>
          </cell>
          <cell r="H566" t="str">
            <v>研究生</v>
          </cell>
          <cell r="I566" t="str">
            <v>硕士</v>
          </cell>
          <cell r="J566" t="str">
            <v>中级</v>
          </cell>
          <cell r="K566">
            <v>9</v>
          </cell>
          <cell r="L566" t="str">
            <v>教师技术职务系列</v>
          </cell>
          <cell r="M566" t="str">
            <v>其他</v>
          </cell>
          <cell r="N566" t="str">
            <v>科信软件学院</v>
          </cell>
          <cell r="O566" t="str">
            <v>0812计算机科学与技术（可授工学、理学学位）</v>
          </cell>
        </row>
        <row r="567">
          <cell r="B567" t="str">
            <v>01990822</v>
          </cell>
          <cell r="C567" t="str">
            <v>刘会燕</v>
          </cell>
          <cell r="D567" t="str">
            <v>女</v>
          </cell>
          <cell r="E567" t="str">
            <v>汉族</v>
          </cell>
          <cell r="F567">
            <v>28959</v>
          </cell>
          <cell r="G567" t="str">
            <v>中共党员</v>
          </cell>
          <cell r="H567" t="str">
            <v>研究生</v>
          </cell>
          <cell r="I567" t="str">
            <v>硕士</v>
          </cell>
          <cell r="J567" t="str">
            <v>副高级</v>
          </cell>
          <cell r="K567">
            <v>7</v>
          </cell>
          <cell r="L567" t="str">
            <v>教师技术职务系列</v>
          </cell>
          <cell r="M567" t="str">
            <v>教学为主型</v>
          </cell>
          <cell r="N567" t="str">
            <v>科信软件学院</v>
          </cell>
          <cell r="O567" t="str">
            <v>0812计算机科学与技术（可授工学、理学学位）</v>
          </cell>
        </row>
        <row r="568">
          <cell r="B568" t="str">
            <v>04890898</v>
          </cell>
          <cell r="C568" t="str">
            <v>刘杰</v>
          </cell>
          <cell r="D568" t="str">
            <v>男</v>
          </cell>
          <cell r="E568" t="str">
            <v>汉族</v>
          </cell>
          <cell r="F568">
            <v>21178</v>
          </cell>
          <cell r="G568" t="str">
            <v>群众</v>
          </cell>
          <cell r="H568" t="str">
            <v>研究生</v>
          </cell>
          <cell r="I568" t="str">
            <v>硕士</v>
          </cell>
          <cell r="J568" t="str">
            <v>正高级</v>
          </cell>
          <cell r="K568">
            <v>2</v>
          </cell>
          <cell r="L568" t="str">
            <v>教师技术职务系列</v>
          </cell>
          <cell r="M568" t="str">
            <v>其他</v>
          </cell>
          <cell r="N568" t="str">
            <v>科信软件学院</v>
          </cell>
          <cell r="O568" t="str">
            <v>0812计算机科学与技术（可授工学、理学学位）</v>
          </cell>
        </row>
        <row r="569">
          <cell r="B569" t="str">
            <v>04891790</v>
          </cell>
          <cell r="C569" t="str">
            <v>刘丽1</v>
          </cell>
          <cell r="D569" t="str">
            <v>女</v>
          </cell>
          <cell r="E569" t="str">
            <v>汉族</v>
          </cell>
          <cell r="F569">
            <v>29881</v>
          </cell>
          <cell r="G569" t="str">
            <v>中共党员</v>
          </cell>
          <cell r="H569" t="str">
            <v>研究生</v>
          </cell>
          <cell r="I569" t="str">
            <v>硕士</v>
          </cell>
          <cell r="J569" t="str">
            <v>中级</v>
          </cell>
          <cell r="K569">
            <v>10</v>
          </cell>
          <cell r="L569" t="str">
            <v>教师技术职务系列</v>
          </cell>
          <cell r="M569" t="str">
            <v>其他</v>
          </cell>
          <cell r="N569" t="str">
            <v>科信软件学院</v>
          </cell>
          <cell r="O569" t="str">
            <v>0812计算机科学与技术（可授工学、理学学位）</v>
          </cell>
        </row>
        <row r="570">
          <cell r="B570" t="str">
            <v>04891338</v>
          </cell>
          <cell r="C570" t="str">
            <v>刘杨</v>
          </cell>
          <cell r="D570" t="str">
            <v>女</v>
          </cell>
          <cell r="E570" t="str">
            <v>汉族</v>
          </cell>
          <cell r="F570">
            <v>29487</v>
          </cell>
          <cell r="G570" t="str">
            <v>中共党员</v>
          </cell>
          <cell r="H570" t="str">
            <v>研究生</v>
          </cell>
          <cell r="I570" t="str">
            <v>博士</v>
          </cell>
          <cell r="J570" t="str">
            <v>中级</v>
          </cell>
          <cell r="K570">
            <v>10</v>
          </cell>
          <cell r="L570" t="str">
            <v>教师技术职务系列</v>
          </cell>
          <cell r="M570" t="str">
            <v>其他</v>
          </cell>
          <cell r="N570" t="str">
            <v>科信软件学院</v>
          </cell>
          <cell r="O570" t="str">
            <v>0812计算机科学与技术（可授工学、理学学位）</v>
          </cell>
        </row>
        <row r="571">
          <cell r="B571" t="str">
            <v>04891307</v>
          </cell>
          <cell r="C571" t="str">
            <v>刘燚</v>
          </cell>
          <cell r="D571" t="str">
            <v>男</v>
          </cell>
          <cell r="E571" t="str">
            <v>汉族</v>
          </cell>
          <cell r="F571">
            <v>29600</v>
          </cell>
          <cell r="G571" t="str">
            <v>中共党员</v>
          </cell>
          <cell r="H571" t="str">
            <v>研究生</v>
          </cell>
          <cell r="I571" t="str">
            <v>硕士</v>
          </cell>
          <cell r="J571" t="str">
            <v>中级</v>
          </cell>
          <cell r="K571">
            <v>9</v>
          </cell>
          <cell r="L571" t="str">
            <v>教师技术职务系列</v>
          </cell>
          <cell r="M571" t="str">
            <v>其他</v>
          </cell>
          <cell r="N571" t="str">
            <v>科信软件学院</v>
          </cell>
          <cell r="O571" t="str">
            <v>0812计算机科学与技术（可授工学、理学学位）</v>
          </cell>
        </row>
        <row r="572">
          <cell r="B572" t="str">
            <v>04891010</v>
          </cell>
          <cell r="C572" t="str">
            <v>马佳琳</v>
          </cell>
          <cell r="D572" t="str">
            <v>女</v>
          </cell>
          <cell r="E572" t="str">
            <v>汉族</v>
          </cell>
          <cell r="F572">
            <v>26486</v>
          </cell>
          <cell r="G572" t="str">
            <v>中共党员</v>
          </cell>
          <cell r="H572" t="str">
            <v>研究生</v>
          </cell>
          <cell r="I572" t="str">
            <v>硕士</v>
          </cell>
          <cell r="J572" t="str">
            <v>正高级</v>
          </cell>
          <cell r="K572">
            <v>4</v>
          </cell>
          <cell r="L572" t="str">
            <v>教师技术职务系列</v>
          </cell>
          <cell r="M572" t="str">
            <v>教学为主型</v>
          </cell>
          <cell r="N572" t="str">
            <v>科信软件学院</v>
          </cell>
          <cell r="O572" t="str">
            <v>0812计算机科学与技术（可授工学、理学学位）</v>
          </cell>
        </row>
        <row r="573">
          <cell r="B573" t="str">
            <v>04892010</v>
          </cell>
          <cell r="C573" t="str">
            <v>梅素玉</v>
          </cell>
          <cell r="D573" t="str">
            <v>男</v>
          </cell>
          <cell r="E573" t="str">
            <v>汉族</v>
          </cell>
          <cell r="F573">
            <v>26560</v>
          </cell>
          <cell r="G573" t="str">
            <v>中共党员</v>
          </cell>
          <cell r="H573" t="str">
            <v>研究生</v>
          </cell>
          <cell r="I573" t="str">
            <v>博士</v>
          </cell>
          <cell r="J573" t="str">
            <v>中级</v>
          </cell>
          <cell r="K573">
            <v>10</v>
          </cell>
          <cell r="L573" t="str">
            <v>教师技术职务系列</v>
          </cell>
          <cell r="M573" t="str">
            <v>其他</v>
          </cell>
          <cell r="N573" t="str">
            <v>科信软件学院</v>
          </cell>
          <cell r="O573" t="str">
            <v>0812计算机科学与技术（可授工学、理学学位）</v>
          </cell>
        </row>
        <row r="574">
          <cell r="B574" t="str">
            <v>04891309</v>
          </cell>
          <cell r="C574" t="str">
            <v>孟磊</v>
          </cell>
          <cell r="D574" t="str">
            <v>男</v>
          </cell>
          <cell r="E574" t="str">
            <v>汉族</v>
          </cell>
          <cell r="F574">
            <v>27785</v>
          </cell>
          <cell r="G574" t="str">
            <v>中共党员</v>
          </cell>
          <cell r="H574" t="str">
            <v>研究生</v>
          </cell>
          <cell r="I574" t="str">
            <v>硕士</v>
          </cell>
          <cell r="J574" t="str">
            <v>副高级</v>
          </cell>
          <cell r="K574">
            <v>7</v>
          </cell>
          <cell r="L574" t="str">
            <v>教师技术职务系列</v>
          </cell>
          <cell r="M574" t="str">
            <v>教学为主型</v>
          </cell>
          <cell r="N574" t="str">
            <v>科信软件学院</v>
          </cell>
          <cell r="O574" t="str">
            <v>0812计算机科学与技术（可授工学、理学学位）</v>
          </cell>
        </row>
        <row r="575">
          <cell r="B575" t="str">
            <v>01990708</v>
          </cell>
          <cell r="C575" t="str">
            <v>穆宝良</v>
          </cell>
          <cell r="D575" t="str">
            <v>男</v>
          </cell>
          <cell r="E575" t="str">
            <v>汉族</v>
          </cell>
          <cell r="F575">
            <v>28253</v>
          </cell>
          <cell r="G575" t="str">
            <v>中共党员</v>
          </cell>
          <cell r="H575" t="str">
            <v>研究生</v>
          </cell>
          <cell r="I575" t="str">
            <v>硕士</v>
          </cell>
          <cell r="J575" t="str">
            <v>副高级</v>
          </cell>
          <cell r="K575">
            <v>7</v>
          </cell>
          <cell r="L575" t="str">
            <v>教师技术职务系列</v>
          </cell>
          <cell r="M575" t="str">
            <v>教学为主型</v>
          </cell>
          <cell r="N575" t="str">
            <v>科信软件学院</v>
          </cell>
          <cell r="O575" t="str">
            <v>0812计算机科学与技术（可授工学、理学学位）</v>
          </cell>
        </row>
        <row r="576">
          <cell r="B576" t="str">
            <v>04891310</v>
          </cell>
          <cell r="C576" t="str">
            <v>祁长兴</v>
          </cell>
          <cell r="D576" t="str">
            <v>男</v>
          </cell>
          <cell r="E576" t="str">
            <v>汉族</v>
          </cell>
          <cell r="F576">
            <v>27001</v>
          </cell>
          <cell r="G576" t="str">
            <v>中共党员</v>
          </cell>
          <cell r="H576" t="str">
            <v>研究生</v>
          </cell>
          <cell r="I576" t="str">
            <v>硕士</v>
          </cell>
          <cell r="J576" t="str">
            <v>副高级</v>
          </cell>
          <cell r="K576">
            <v>7</v>
          </cell>
          <cell r="L576" t="str">
            <v>教师技术职务系列</v>
          </cell>
          <cell r="M576" t="str">
            <v>教学为主型</v>
          </cell>
          <cell r="N576" t="str">
            <v>科信软件学院</v>
          </cell>
          <cell r="O576" t="str">
            <v>0812计算机科学与技术（可授工学、理学学位）</v>
          </cell>
        </row>
        <row r="577">
          <cell r="B577" t="str">
            <v>04892009</v>
          </cell>
          <cell r="C577" t="str">
            <v>屈巍</v>
          </cell>
          <cell r="D577" t="str">
            <v>女</v>
          </cell>
          <cell r="E577" t="str">
            <v>汉族</v>
          </cell>
          <cell r="F577">
            <v>30010</v>
          </cell>
          <cell r="G577" t="str">
            <v>中共党员</v>
          </cell>
          <cell r="H577" t="str">
            <v>研究生</v>
          </cell>
          <cell r="I577" t="str">
            <v>博士</v>
          </cell>
          <cell r="J577" t="str">
            <v>中级</v>
          </cell>
          <cell r="K577">
            <v>9</v>
          </cell>
          <cell r="L577" t="str">
            <v>教师技术职务系列</v>
          </cell>
          <cell r="M577" t="str">
            <v>其他</v>
          </cell>
          <cell r="N577" t="str">
            <v>科信软件学院</v>
          </cell>
          <cell r="O577" t="str">
            <v>0812计算机科学与技术（可授工学、理学学位）</v>
          </cell>
        </row>
        <row r="578">
          <cell r="B578" t="str">
            <v>04890830</v>
          </cell>
          <cell r="C578" t="str">
            <v>宋波</v>
          </cell>
          <cell r="D578" t="str">
            <v>男</v>
          </cell>
          <cell r="E578" t="str">
            <v>汉族</v>
          </cell>
          <cell r="F578">
            <v>23280</v>
          </cell>
          <cell r="G578" t="str">
            <v>中共党员</v>
          </cell>
          <cell r="H578" t="str">
            <v>研究生</v>
          </cell>
          <cell r="I578" t="str">
            <v>硕士</v>
          </cell>
          <cell r="J578" t="str">
            <v>正高级</v>
          </cell>
          <cell r="K578">
            <v>4</v>
          </cell>
          <cell r="L578" t="str">
            <v>教师技术职务系列</v>
          </cell>
          <cell r="M578" t="str">
            <v>教学科研并重型</v>
          </cell>
          <cell r="N578" t="str">
            <v>科信软件学院</v>
          </cell>
          <cell r="O578" t="str">
            <v>0812计算机科学与技术（可授工学、理学学位）</v>
          </cell>
        </row>
        <row r="579">
          <cell r="B579" t="str">
            <v>01490713</v>
          </cell>
          <cell r="C579" t="str">
            <v>孙可</v>
          </cell>
          <cell r="D579" t="str">
            <v>男</v>
          </cell>
          <cell r="E579" t="str">
            <v>汉族</v>
          </cell>
          <cell r="F579">
            <v>29169</v>
          </cell>
          <cell r="G579" t="str">
            <v>中共党员</v>
          </cell>
          <cell r="H579" t="str">
            <v>研究生</v>
          </cell>
          <cell r="I579" t="str">
            <v>硕士</v>
          </cell>
          <cell r="J579" t="str">
            <v>副高级</v>
          </cell>
          <cell r="K579">
            <v>7</v>
          </cell>
          <cell r="L579" t="str">
            <v>教师技术职务系列</v>
          </cell>
          <cell r="M579" t="str">
            <v>教学科研并重型</v>
          </cell>
          <cell r="N579" t="str">
            <v>科信软件学院</v>
          </cell>
          <cell r="O579" t="str">
            <v>0812计算机科学与技术（可授工学、理学学位）</v>
          </cell>
        </row>
        <row r="580">
          <cell r="B580" t="str">
            <v>04891364</v>
          </cell>
          <cell r="C580" t="str">
            <v>孙笑微</v>
          </cell>
          <cell r="D580" t="str">
            <v>女</v>
          </cell>
          <cell r="E580" t="str">
            <v>汉族</v>
          </cell>
          <cell r="F580">
            <v>29553</v>
          </cell>
          <cell r="G580" t="str">
            <v>中共党员</v>
          </cell>
          <cell r="H580" t="str">
            <v>研究生</v>
          </cell>
          <cell r="I580" t="str">
            <v>硕士</v>
          </cell>
          <cell r="J580" t="str">
            <v>中级</v>
          </cell>
          <cell r="K580">
            <v>9</v>
          </cell>
          <cell r="L580" t="str">
            <v>教师技术职务系列</v>
          </cell>
          <cell r="M580" t="str">
            <v>其他</v>
          </cell>
          <cell r="N580" t="str">
            <v>科信软件学院</v>
          </cell>
          <cell r="O580" t="str">
            <v>0812计算机科学与技术（可授工学、理学学位）</v>
          </cell>
        </row>
        <row r="581">
          <cell r="B581" t="str">
            <v>04890044</v>
          </cell>
          <cell r="C581" t="str">
            <v>孙阳</v>
          </cell>
          <cell r="D581" t="str">
            <v>男</v>
          </cell>
          <cell r="E581" t="str">
            <v>汉族</v>
          </cell>
          <cell r="F581">
            <v>28737</v>
          </cell>
          <cell r="G581" t="str">
            <v>中共党员</v>
          </cell>
          <cell r="H581" t="str">
            <v>研究生</v>
          </cell>
          <cell r="I581" t="str">
            <v>硕士</v>
          </cell>
          <cell r="J581" t="str">
            <v>副高级</v>
          </cell>
          <cell r="K581">
            <v>7</v>
          </cell>
          <cell r="L581" t="str">
            <v>教师技术职务系列</v>
          </cell>
          <cell r="M581" t="str">
            <v>教学科研并重型</v>
          </cell>
          <cell r="N581" t="str">
            <v>科信软件学院</v>
          </cell>
          <cell r="O581" t="str">
            <v>0812计算机科学与技术（可授工学、理学学位）</v>
          </cell>
        </row>
        <row r="582">
          <cell r="B582" t="str">
            <v>04891717</v>
          </cell>
          <cell r="C582" t="str">
            <v>王晨</v>
          </cell>
          <cell r="D582" t="str">
            <v>男</v>
          </cell>
          <cell r="E582" t="str">
            <v>汉族</v>
          </cell>
          <cell r="F582">
            <v>23024</v>
          </cell>
          <cell r="G582" t="str">
            <v>中共党员</v>
          </cell>
          <cell r="H582" t="str">
            <v xml:space="preserve">本科生 </v>
          </cell>
          <cell r="I582" t="str">
            <v>学士</v>
          </cell>
          <cell r="J582" t="str">
            <v>副高级</v>
          </cell>
          <cell r="K582">
            <v>7</v>
          </cell>
          <cell r="L582" t="str">
            <v>教师技术职务系列</v>
          </cell>
          <cell r="M582" t="str">
            <v>教学科研并重型</v>
          </cell>
          <cell r="N582" t="str">
            <v>科信软件学院</v>
          </cell>
          <cell r="O582" t="str">
            <v>0812计算机科学与技术（可授工学、理学学位）</v>
          </cell>
        </row>
        <row r="583">
          <cell r="B583" t="str">
            <v>04891318</v>
          </cell>
          <cell r="C583" t="str">
            <v>王泓</v>
          </cell>
          <cell r="D583" t="str">
            <v>女</v>
          </cell>
          <cell r="E583" t="str">
            <v>汉族</v>
          </cell>
          <cell r="F583">
            <v>27975</v>
          </cell>
          <cell r="G583" t="str">
            <v>中共党员</v>
          </cell>
          <cell r="H583" t="str">
            <v>研究生</v>
          </cell>
          <cell r="I583" t="str">
            <v>硕士</v>
          </cell>
          <cell r="J583" t="str">
            <v>中级</v>
          </cell>
          <cell r="K583">
            <v>9</v>
          </cell>
          <cell r="L583" t="str">
            <v>教师技术职务系列</v>
          </cell>
          <cell r="M583" t="str">
            <v>其他</v>
          </cell>
          <cell r="N583" t="str">
            <v>科信软件学院</v>
          </cell>
          <cell r="O583" t="str">
            <v>0812计算机科学与技术（可授工学、理学学位）</v>
          </cell>
        </row>
        <row r="584">
          <cell r="B584" t="str">
            <v>13018</v>
          </cell>
          <cell r="C584" t="str">
            <v>王晓丹</v>
          </cell>
          <cell r="D584" t="str">
            <v>女</v>
          </cell>
          <cell r="E584" t="str">
            <v>汉族</v>
          </cell>
          <cell r="F584">
            <v>28560</v>
          </cell>
          <cell r="G584" t="str">
            <v>中共党员</v>
          </cell>
          <cell r="H584" t="str">
            <v>本科生</v>
          </cell>
          <cell r="I584" t="str">
            <v>硕士</v>
          </cell>
          <cell r="J584" t="str">
            <v>中级</v>
          </cell>
          <cell r="K584">
            <v>9</v>
          </cell>
          <cell r="L584" t="str">
            <v>教师技术职务系列</v>
          </cell>
          <cell r="M584" t="str">
            <v>其他</v>
          </cell>
          <cell r="N584" t="str">
            <v>科信软件学院</v>
          </cell>
          <cell r="O584" t="str">
            <v>0812计算机科学与技术（可授工学、理学学位）</v>
          </cell>
        </row>
        <row r="585">
          <cell r="B585" t="str">
            <v>01990118</v>
          </cell>
          <cell r="C585" t="str">
            <v>王晓薇</v>
          </cell>
          <cell r="D585" t="str">
            <v>女</v>
          </cell>
          <cell r="E585" t="str">
            <v>汉族</v>
          </cell>
          <cell r="F585">
            <v>26154</v>
          </cell>
          <cell r="G585" t="str">
            <v>中共党员</v>
          </cell>
          <cell r="H585" t="str">
            <v>研究生</v>
          </cell>
          <cell r="I585" t="str">
            <v>硕士</v>
          </cell>
          <cell r="J585" t="str">
            <v>正高级</v>
          </cell>
          <cell r="K585">
            <v>4</v>
          </cell>
          <cell r="L585" t="str">
            <v>教师技术职务系列</v>
          </cell>
          <cell r="M585" t="str">
            <v>教学为主型</v>
          </cell>
          <cell r="N585" t="str">
            <v>科信软件学院</v>
          </cell>
          <cell r="O585" t="str">
            <v>0812计算机科学与技术（可授工学、理学学位）</v>
          </cell>
        </row>
        <row r="586">
          <cell r="B586" t="str">
            <v>04892013</v>
          </cell>
          <cell r="C586" t="str">
            <v>王艳2</v>
          </cell>
          <cell r="D586" t="str">
            <v>女</v>
          </cell>
          <cell r="E586" t="str">
            <v>汉族</v>
          </cell>
          <cell r="F586">
            <v>29332</v>
          </cell>
          <cell r="G586" t="str">
            <v>中共党员</v>
          </cell>
          <cell r="H586" t="str">
            <v>研究生</v>
          </cell>
          <cell r="I586" t="str">
            <v>博士</v>
          </cell>
          <cell r="J586" t="str">
            <v>中级</v>
          </cell>
          <cell r="K586">
            <v>9</v>
          </cell>
          <cell r="L586" t="str">
            <v>教师技术职务系列</v>
          </cell>
          <cell r="M586" t="str">
            <v>其他</v>
          </cell>
          <cell r="N586" t="str">
            <v>科信软件学院</v>
          </cell>
          <cell r="O586" t="str">
            <v>0812计算机科学与技术（可授工学、理学学位）</v>
          </cell>
        </row>
        <row r="587">
          <cell r="B587" t="str">
            <v>13004</v>
          </cell>
          <cell r="C587" t="str">
            <v>王艳青</v>
          </cell>
          <cell r="D587" t="str">
            <v>男</v>
          </cell>
          <cell r="E587" t="str">
            <v>汉族</v>
          </cell>
          <cell r="F587">
            <v>22388</v>
          </cell>
          <cell r="G587" t="str">
            <v>中共党员</v>
          </cell>
          <cell r="H587" t="str">
            <v xml:space="preserve">本科生 </v>
          </cell>
          <cell r="I587" t="str">
            <v>学士</v>
          </cell>
          <cell r="J587" t="str">
            <v>副高级</v>
          </cell>
          <cell r="K587">
            <v>5</v>
          </cell>
          <cell r="L587" t="str">
            <v>教师技术职务系列</v>
          </cell>
          <cell r="M587" t="str">
            <v>教学为主型</v>
          </cell>
          <cell r="N587" t="str">
            <v>科信软件学院</v>
          </cell>
          <cell r="O587" t="str">
            <v>0812计算机科学与技术（可授工学、理学学位）</v>
          </cell>
        </row>
        <row r="588">
          <cell r="B588" t="str">
            <v>04890835</v>
          </cell>
          <cell r="C588" t="str">
            <v>魏栩</v>
          </cell>
          <cell r="D588" t="str">
            <v>女</v>
          </cell>
          <cell r="E588" t="str">
            <v>汉族</v>
          </cell>
          <cell r="F588">
            <v>28051</v>
          </cell>
          <cell r="G588" t="str">
            <v>中共党员</v>
          </cell>
          <cell r="H588" t="str">
            <v>研究生</v>
          </cell>
          <cell r="I588" t="str">
            <v>硕士</v>
          </cell>
          <cell r="J588" t="str">
            <v>中级</v>
          </cell>
          <cell r="K588">
            <v>10</v>
          </cell>
          <cell r="L588" t="str">
            <v>教师技术职务系列</v>
          </cell>
          <cell r="M588" t="str">
            <v>其他</v>
          </cell>
          <cell r="N588" t="str">
            <v>科信软件学院</v>
          </cell>
          <cell r="O588" t="str">
            <v>0812计算机科学与技术（可授工学、理学学位）</v>
          </cell>
        </row>
        <row r="589">
          <cell r="B589" t="str">
            <v>13008</v>
          </cell>
          <cell r="C589" t="str">
            <v>温丹丽</v>
          </cell>
          <cell r="D589" t="str">
            <v>女</v>
          </cell>
          <cell r="E589" t="str">
            <v>汉族</v>
          </cell>
          <cell r="F589">
            <v>23761</v>
          </cell>
          <cell r="G589" t="str">
            <v>中共党员</v>
          </cell>
          <cell r="H589" t="str">
            <v>研究生</v>
          </cell>
          <cell r="I589" t="str">
            <v>博士</v>
          </cell>
          <cell r="J589" t="str">
            <v>正高级</v>
          </cell>
          <cell r="K589">
            <v>4</v>
          </cell>
          <cell r="L589" t="str">
            <v>教师技术职务系列</v>
          </cell>
          <cell r="M589" t="str">
            <v>教学科研并重型</v>
          </cell>
          <cell r="N589" t="str">
            <v>科信软件学院</v>
          </cell>
          <cell r="O589" t="str">
            <v>0812计算机科学与技术（可授工学、理学学位）</v>
          </cell>
        </row>
        <row r="590">
          <cell r="B590" t="str">
            <v>04890836</v>
          </cell>
          <cell r="C590" t="str">
            <v>吴鹏</v>
          </cell>
          <cell r="D590" t="str">
            <v>男</v>
          </cell>
          <cell r="E590" t="str">
            <v>汉族</v>
          </cell>
          <cell r="F590">
            <v>26760</v>
          </cell>
          <cell r="G590" t="str">
            <v>中共党员</v>
          </cell>
          <cell r="H590" t="str">
            <v>研究生</v>
          </cell>
          <cell r="I590" t="str">
            <v>博士</v>
          </cell>
          <cell r="J590" t="str">
            <v>副高级</v>
          </cell>
          <cell r="K590">
            <v>7</v>
          </cell>
          <cell r="L590" t="str">
            <v>教师技术职务系列</v>
          </cell>
          <cell r="M590" t="str">
            <v>教学科研并重型</v>
          </cell>
          <cell r="N590" t="str">
            <v>科信软件学院</v>
          </cell>
          <cell r="O590" t="str">
            <v>0812计算机科学与技术（可授工学、理学学位）</v>
          </cell>
        </row>
        <row r="591">
          <cell r="B591" t="str">
            <v>04892012</v>
          </cell>
          <cell r="C591" t="str">
            <v>夏辉</v>
          </cell>
          <cell r="D591" t="str">
            <v>男</v>
          </cell>
          <cell r="E591" t="str">
            <v>汉族</v>
          </cell>
          <cell r="F591">
            <v>28942</v>
          </cell>
          <cell r="G591" t="str">
            <v>中共党员</v>
          </cell>
          <cell r="H591" t="str">
            <v>研究生</v>
          </cell>
          <cell r="I591" t="str">
            <v>硕士</v>
          </cell>
          <cell r="J591" t="str">
            <v>副高级</v>
          </cell>
          <cell r="K591">
            <v>7</v>
          </cell>
          <cell r="L591" t="str">
            <v>教师技术职务系列</v>
          </cell>
          <cell r="M591" t="str">
            <v>教学科研并重型</v>
          </cell>
          <cell r="N591" t="str">
            <v>科信软件学院</v>
          </cell>
          <cell r="O591" t="str">
            <v>0812计算机科学与技术（可授工学、理学学位）</v>
          </cell>
        </row>
        <row r="592">
          <cell r="B592" t="str">
            <v>01991460</v>
          </cell>
          <cell r="C592" t="str">
            <v>谢海英</v>
          </cell>
          <cell r="D592" t="str">
            <v>女</v>
          </cell>
          <cell r="E592" t="str">
            <v>汉族</v>
          </cell>
          <cell r="F592">
            <v>29961</v>
          </cell>
          <cell r="G592" t="str">
            <v>中共党员</v>
          </cell>
          <cell r="H592" t="str">
            <v>研究生</v>
          </cell>
          <cell r="I592" t="str">
            <v>硕士</v>
          </cell>
          <cell r="J592" t="str">
            <v>中级</v>
          </cell>
          <cell r="K592">
            <v>9</v>
          </cell>
          <cell r="L592" t="str">
            <v>教师技术职务系列</v>
          </cell>
          <cell r="M592" t="str">
            <v>其他</v>
          </cell>
          <cell r="N592" t="str">
            <v>科信软件学院</v>
          </cell>
          <cell r="O592" t="str">
            <v>0812计算机科学与技术（可授工学、理学学位）</v>
          </cell>
        </row>
        <row r="593">
          <cell r="B593" t="str">
            <v>01990245</v>
          </cell>
          <cell r="C593" t="str">
            <v>闫禹</v>
          </cell>
          <cell r="D593" t="str">
            <v>男</v>
          </cell>
          <cell r="E593" t="str">
            <v>汉族</v>
          </cell>
          <cell r="F593">
            <v>25339</v>
          </cell>
          <cell r="G593" t="str">
            <v>中共党员</v>
          </cell>
          <cell r="H593" t="str">
            <v>研究生</v>
          </cell>
          <cell r="I593" t="str">
            <v>博士</v>
          </cell>
          <cell r="J593" t="str">
            <v>中级</v>
          </cell>
          <cell r="K593">
            <v>8</v>
          </cell>
          <cell r="L593" t="str">
            <v>教师技术职务系列</v>
          </cell>
          <cell r="M593" t="str">
            <v>其他</v>
          </cell>
          <cell r="N593" t="str">
            <v>科信软件学院</v>
          </cell>
          <cell r="O593" t="str">
            <v>0812计算机科学与技术（可授工学、理学学位）</v>
          </cell>
        </row>
        <row r="594">
          <cell r="B594" t="str">
            <v>04890933</v>
          </cell>
          <cell r="C594" t="str">
            <v>杨睿</v>
          </cell>
          <cell r="D594" t="str">
            <v>男</v>
          </cell>
          <cell r="E594" t="str">
            <v>汉族</v>
          </cell>
          <cell r="F594">
            <v>29779</v>
          </cell>
          <cell r="G594" t="str">
            <v>中共党员</v>
          </cell>
          <cell r="H594" t="str">
            <v>研究生</v>
          </cell>
          <cell r="I594" t="str">
            <v>硕士</v>
          </cell>
          <cell r="J594" t="str">
            <v>中级</v>
          </cell>
          <cell r="K594">
            <v>10</v>
          </cell>
          <cell r="L594" t="str">
            <v>教师技术职务系列</v>
          </cell>
          <cell r="M594" t="str">
            <v>其他</v>
          </cell>
          <cell r="N594" t="str">
            <v>科信软件学院</v>
          </cell>
          <cell r="O594" t="str">
            <v>0812计算机科学与技术（可授工学、理学学位）</v>
          </cell>
        </row>
        <row r="595">
          <cell r="B595" t="str">
            <v>04891363</v>
          </cell>
          <cell r="C595" t="str">
            <v>尹伟静</v>
          </cell>
          <cell r="D595" t="str">
            <v>女</v>
          </cell>
          <cell r="E595" t="str">
            <v>汉族</v>
          </cell>
          <cell r="F595">
            <v>29816</v>
          </cell>
          <cell r="G595" t="str">
            <v>中共党员</v>
          </cell>
          <cell r="H595" t="str">
            <v>研究生</v>
          </cell>
          <cell r="I595" t="str">
            <v>硕士</v>
          </cell>
          <cell r="J595" t="str">
            <v>中级</v>
          </cell>
          <cell r="K595">
            <v>9</v>
          </cell>
          <cell r="L595" t="str">
            <v>教师技术职务系列</v>
          </cell>
          <cell r="M595" t="str">
            <v>其他</v>
          </cell>
          <cell r="N595" t="str">
            <v>科信软件学院</v>
          </cell>
          <cell r="O595" t="str">
            <v>0812计算机科学与技术（可授工学、理学学位）</v>
          </cell>
        </row>
        <row r="596">
          <cell r="B596" t="str">
            <v>04891322</v>
          </cell>
          <cell r="C596" t="str">
            <v>于世东</v>
          </cell>
          <cell r="D596" t="str">
            <v>男</v>
          </cell>
          <cell r="E596" t="str">
            <v>汉族</v>
          </cell>
          <cell r="F596">
            <v>28861</v>
          </cell>
          <cell r="G596" t="str">
            <v>中共党员</v>
          </cell>
          <cell r="H596" t="str">
            <v>研究生</v>
          </cell>
          <cell r="I596" t="str">
            <v>硕士</v>
          </cell>
          <cell r="J596" t="str">
            <v>副高级</v>
          </cell>
          <cell r="K596">
            <v>7</v>
          </cell>
          <cell r="L596" t="str">
            <v>教师技术职务系列</v>
          </cell>
          <cell r="M596" t="str">
            <v>教学为主型</v>
          </cell>
          <cell r="N596" t="str">
            <v>科信软件学院</v>
          </cell>
          <cell r="O596" t="str">
            <v>0812计算机科学与技术（可授工学、理学学位）</v>
          </cell>
        </row>
        <row r="597">
          <cell r="B597" t="str">
            <v>13021</v>
          </cell>
          <cell r="C597" t="str">
            <v>张丽娜</v>
          </cell>
          <cell r="D597" t="str">
            <v>女</v>
          </cell>
          <cell r="E597" t="str">
            <v>汉族</v>
          </cell>
          <cell r="F597">
            <v>29029</v>
          </cell>
          <cell r="G597" t="str">
            <v>中共党员</v>
          </cell>
          <cell r="H597" t="str">
            <v>研究生</v>
          </cell>
          <cell r="I597" t="str">
            <v>硕士</v>
          </cell>
          <cell r="J597" t="str">
            <v>中级</v>
          </cell>
          <cell r="K597">
            <v>10</v>
          </cell>
          <cell r="L597" t="str">
            <v>教师技术职务系列</v>
          </cell>
          <cell r="M597" t="str">
            <v>其他</v>
          </cell>
          <cell r="N597" t="str">
            <v>科信软件学院</v>
          </cell>
          <cell r="O597" t="str">
            <v>0812计算机科学与技术（可授工学、理学学位）</v>
          </cell>
        </row>
        <row r="598">
          <cell r="B598" t="str">
            <v>04891362</v>
          </cell>
          <cell r="C598" t="str">
            <v>张晓芬</v>
          </cell>
          <cell r="D598" t="str">
            <v>女</v>
          </cell>
          <cell r="E598" t="str">
            <v>汉族</v>
          </cell>
          <cell r="F598">
            <v>29303</v>
          </cell>
          <cell r="G598" t="str">
            <v>中共党员</v>
          </cell>
          <cell r="H598" t="str">
            <v>研究生</v>
          </cell>
          <cell r="I598" t="str">
            <v>硕士</v>
          </cell>
          <cell r="J598" t="str">
            <v>副高级</v>
          </cell>
          <cell r="K598">
            <v>7</v>
          </cell>
          <cell r="L598" t="str">
            <v>教师技术职务系列</v>
          </cell>
          <cell r="M598" t="str">
            <v>教学为主型</v>
          </cell>
          <cell r="N598" t="str">
            <v>科信软件学院</v>
          </cell>
          <cell r="O598" t="str">
            <v>0812计算机科学与技术（可授工学、理学学位）</v>
          </cell>
        </row>
        <row r="599">
          <cell r="B599" t="str">
            <v>01990710</v>
          </cell>
          <cell r="C599" t="str">
            <v>张燕丽</v>
          </cell>
          <cell r="D599" t="str">
            <v>女</v>
          </cell>
          <cell r="E599" t="str">
            <v>汉族</v>
          </cell>
          <cell r="F599">
            <v>25457</v>
          </cell>
          <cell r="G599" t="str">
            <v>中共党员</v>
          </cell>
          <cell r="H599" t="str">
            <v>研究生</v>
          </cell>
          <cell r="I599" t="str">
            <v>硕士</v>
          </cell>
          <cell r="J599" t="str">
            <v>副高级</v>
          </cell>
          <cell r="K599">
            <v>7</v>
          </cell>
          <cell r="L599" t="str">
            <v>教师技术职务系列</v>
          </cell>
          <cell r="M599" t="str">
            <v>教学科研并重型</v>
          </cell>
          <cell r="N599" t="str">
            <v>科信软件学院</v>
          </cell>
          <cell r="O599" t="str">
            <v>0812计算机科学与技术（可授工学、理学学位）</v>
          </cell>
        </row>
        <row r="600">
          <cell r="B600" t="str">
            <v>01990041</v>
          </cell>
          <cell r="C600" t="str">
            <v>张勇</v>
          </cell>
          <cell r="D600" t="str">
            <v>男</v>
          </cell>
          <cell r="E600" t="str">
            <v>汉族</v>
          </cell>
          <cell r="F600">
            <v>28808</v>
          </cell>
          <cell r="G600" t="str">
            <v>中共党员</v>
          </cell>
          <cell r="H600" t="str">
            <v>研究生</v>
          </cell>
          <cell r="I600" t="str">
            <v>硕士</v>
          </cell>
          <cell r="J600" t="str">
            <v>副高级</v>
          </cell>
          <cell r="K600">
            <v>7</v>
          </cell>
          <cell r="L600" t="str">
            <v>教师技术职务系列</v>
          </cell>
          <cell r="M600" t="str">
            <v>教学为主型</v>
          </cell>
          <cell r="N600" t="str">
            <v>科信软件学院</v>
          </cell>
          <cell r="O600" t="str">
            <v>0812计算机科学与技术（可授工学、理学学位）</v>
          </cell>
        </row>
        <row r="601">
          <cell r="B601" t="str">
            <v>04891320</v>
          </cell>
          <cell r="C601" t="str">
            <v>张悦</v>
          </cell>
          <cell r="D601" t="str">
            <v>女</v>
          </cell>
          <cell r="E601" t="str">
            <v>汉族</v>
          </cell>
          <cell r="F601">
            <v>29424</v>
          </cell>
          <cell r="G601" t="str">
            <v>中共党员</v>
          </cell>
          <cell r="H601" t="str">
            <v>研究生</v>
          </cell>
          <cell r="I601" t="str">
            <v>硕士</v>
          </cell>
          <cell r="J601" t="str">
            <v>副高级</v>
          </cell>
          <cell r="K601">
            <v>7</v>
          </cell>
          <cell r="L601" t="str">
            <v>教师技术职务系列</v>
          </cell>
          <cell r="M601" t="str">
            <v>教学为主型</v>
          </cell>
          <cell r="N601" t="str">
            <v>科信软件学院</v>
          </cell>
          <cell r="O601" t="str">
            <v>0812计算机科学与技术（可授工学、理学学位）</v>
          </cell>
        </row>
        <row r="602">
          <cell r="B602" t="str">
            <v>01990711</v>
          </cell>
          <cell r="C602" t="str">
            <v>赵娇洁</v>
          </cell>
          <cell r="D602" t="str">
            <v>女</v>
          </cell>
          <cell r="E602" t="str">
            <v>汉族</v>
          </cell>
          <cell r="F602">
            <v>29623</v>
          </cell>
          <cell r="G602" t="str">
            <v>中共党员</v>
          </cell>
          <cell r="H602" t="str">
            <v>研究生</v>
          </cell>
          <cell r="I602" t="str">
            <v>硕士</v>
          </cell>
          <cell r="J602" t="str">
            <v>中级</v>
          </cell>
          <cell r="K602">
            <v>9</v>
          </cell>
          <cell r="L602" t="str">
            <v>教师技术职务系列</v>
          </cell>
          <cell r="M602" t="str">
            <v>其他</v>
          </cell>
          <cell r="N602" t="str">
            <v>科信软件学院</v>
          </cell>
          <cell r="O602" t="str">
            <v>0812计算机科学与技术（可授工学、理学学位）</v>
          </cell>
        </row>
        <row r="603">
          <cell r="B603" t="str">
            <v>04891337</v>
          </cell>
          <cell r="C603" t="str">
            <v>赵晶</v>
          </cell>
          <cell r="D603" t="str">
            <v>女</v>
          </cell>
          <cell r="E603" t="str">
            <v>汉族</v>
          </cell>
          <cell r="F603">
            <v>29617</v>
          </cell>
          <cell r="G603" t="str">
            <v>中共党员</v>
          </cell>
          <cell r="H603" t="str">
            <v>研究生</v>
          </cell>
          <cell r="I603" t="str">
            <v>硕士</v>
          </cell>
          <cell r="J603" t="str">
            <v>副高级</v>
          </cell>
          <cell r="K603">
            <v>7</v>
          </cell>
          <cell r="L603" t="str">
            <v>教师技术职务系列</v>
          </cell>
          <cell r="M603" t="str">
            <v>教学为主型</v>
          </cell>
          <cell r="N603" t="str">
            <v>科信软件学院</v>
          </cell>
          <cell r="O603" t="str">
            <v>0812计算机科学与技术（可授工学、理学学位）</v>
          </cell>
        </row>
        <row r="604">
          <cell r="B604" t="str">
            <v>04891466</v>
          </cell>
          <cell r="C604" t="str">
            <v>赵永翼</v>
          </cell>
          <cell r="D604" t="str">
            <v>男</v>
          </cell>
          <cell r="E604" t="str">
            <v>汉族</v>
          </cell>
          <cell r="F604">
            <v>26334</v>
          </cell>
          <cell r="G604" t="str">
            <v>中共党员</v>
          </cell>
          <cell r="H604" t="str">
            <v>研究生</v>
          </cell>
          <cell r="I604" t="str">
            <v>博士</v>
          </cell>
          <cell r="J604" t="str">
            <v>正高级</v>
          </cell>
          <cell r="K604">
            <v>4</v>
          </cell>
          <cell r="L604" t="str">
            <v>教师技术职务系列</v>
          </cell>
          <cell r="M604" t="str">
            <v>教学科研并重型</v>
          </cell>
          <cell r="N604" t="str">
            <v>科信软件学院</v>
          </cell>
          <cell r="O604" t="str">
            <v>0812计算机科学与技术（可授工学、理学学位）</v>
          </cell>
        </row>
        <row r="605">
          <cell r="B605" t="str">
            <v>04891481</v>
          </cell>
          <cell r="C605" t="str">
            <v>赵志刚</v>
          </cell>
          <cell r="D605" t="str">
            <v>男</v>
          </cell>
          <cell r="E605" t="str">
            <v>汉族</v>
          </cell>
          <cell r="F605">
            <v>25975</v>
          </cell>
          <cell r="G605" t="str">
            <v>九三学社</v>
          </cell>
          <cell r="H605" t="str">
            <v>研究生</v>
          </cell>
          <cell r="I605" t="str">
            <v>博士</v>
          </cell>
          <cell r="J605" t="str">
            <v>副高级</v>
          </cell>
          <cell r="K605">
            <v>6</v>
          </cell>
          <cell r="L605" t="str">
            <v>教师技术职务系列</v>
          </cell>
          <cell r="M605" t="str">
            <v>教学科研并重型</v>
          </cell>
          <cell r="N605" t="str">
            <v>科信软件学院</v>
          </cell>
          <cell r="O605" t="str">
            <v>0812计算机科学与技术（可授工学、理学学位）</v>
          </cell>
        </row>
        <row r="606">
          <cell r="B606" t="str">
            <v>04891059</v>
          </cell>
          <cell r="C606" t="str">
            <v>朱宏峰</v>
          </cell>
          <cell r="D606" t="str">
            <v>男</v>
          </cell>
          <cell r="E606" t="str">
            <v>汉族</v>
          </cell>
          <cell r="F606">
            <v>28677</v>
          </cell>
          <cell r="G606" t="str">
            <v>中共党员</v>
          </cell>
          <cell r="H606" t="str">
            <v>研究生</v>
          </cell>
          <cell r="I606" t="str">
            <v>博士</v>
          </cell>
          <cell r="J606" t="str">
            <v>正高级</v>
          </cell>
          <cell r="K606">
            <v>4</v>
          </cell>
          <cell r="L606" t="str">
            <v>教师技术职务系列</v>
          </cell>
          <cell r="M606" t="str">
            <v>教学科研并重型</v>
          </cell>
          <cell r="N606" t="str">
            <v>科信软件学院</v>
          </cell>
          <cell r="O606" t="str">
            <v>0812计算机科学与技术（可授工学、理学学位）</v>
          </cell>
        </row>
        <row r="607">
          <cell r="B607" t="str">
            <v>01991258</v>
          </cell>
          <cell r="C607" t="str">
            <v>杨雪华</v>
          </cell>
          <cell r="D607" t="str">
            <v>女</v>
          </cell>
          <cell r="E607" t="str">
            <v>汉族</v>
          </cell>
          <cell r="F607">
            <v>28764</v>
          </cell>
          <cell r="G607" t="str">
            <v>中共党员</v>
          </cell>
          <cell r="H607" t="str">
            <v>研究生</v>
          </cell>
          <cell r="I607" t="str">
            <v>硕士</v>
          </cell>
          <cell r="J607" t="str">
            <v>中级</v>
          </cell>
          <cell r="K607">
            <v>9</v>
          </cell>
          <cell r="L607" t="str">
            <v>教师技术职务系列</v>
          </cell>
          <cell r="M607" t="str">
            <v>其他</v>
          </cell>
          <cell r="N607" t="str">
            <v>科信软件学院</v>
          </cell>
          <cell r="O607" t="str">
            <v>0812计算机科学与技术（可授工学、理学学位）</v>
          </cell>
        </row>
        <row r="608">
          <cell r="B608" t="str">
            <v>04892237</v>
          </cell>
          <cell r="C608" t="str">
            <v>于杨</v>
          </cell>
          <cell r="D608" t="str">
            <v>女</v>
          </cell>
          <cell r="E608" t="str">
            <v>汉族</v>
          </cell>
          <cell r="F608">
            <v>29559</v>
          </cell>
          <cell r="G608" t="str">
            <v>中共党员</v>
          </cell>
          <cell r="H608" t="str">
            <v>研究生</v>
          </cell>
          <cell r="I608" t="str">
            <v>博士</v>
          </cell>
          <cell r="J608" t="str">
            <v>中级</v>
          </cell>
          <cell r="K608">
            <v>10</v>
          </cell>
          <cell r="L608" t="str">
            <v>教师技术职务系列</v>
          </cell>
          <cell r="M608" t="str">
            <v>其他</v>
          </cell>
          <cell r="N608" t="str">
            <v>科信软件学院</v>
          </cell>
          <cell r="O608" t="str">
            <v>0812计算机科学与技术（可授工学、理学学位）</v>
          </cell>
        </row>
        <row r="609">
          <cell r="B609" t="str">
            <v>08190924</v>
          </cell>
          <cell r="C609" t="str">
            <v>邓旭</v>
          </cell>
          <cell r="D609" t="str">
            <v>女</v>
          </cell>
          <cell r="E609" t="str">
            <v>汉族</v>
          </cell>
          <cell r="F609">
            <v>25042</v>
          </cell>
          <cell r="G609" t="str">
            <v>中共党员</v>
          </cell>
          <cell r="H609" t="str">
            <v>研究生</v>
          </cell>
          <cell r="I609" t="str">
            <v>博士</v>
          </cell>
          <cell r="J609" t="str">
            <v>正高级</v>
          </cell>
          <cell r="K609">
            <v>4</v>
          </cell>
          <cell r="L609" t="str">
            <v>教师技术职务系列</v>
          </cell>
          <cell r="M609" t="str">
            <v>教学科研并重型</v>
          </cell>
          <cell r="N609" t="str">
            <v>教育经济与管理研究所</v>
          </cell>
          <cell r="O609" t="str">
            <v>0401教育学</v>
          </cell>
        </row>
        <row r="610">
          <cell r="B610" t="str">
            <v>08492072</v>
          </cell>
          <cell r="C610" t="str">
            <v>丁学森</v>
          </cell>
          <cell r="D610" t="str">
            <v>男</v>
          </cell>
          <cell r="E610" t="str">
            <v>汉族</v>
          </cell>
          <cell r="F610">
            <v>30753</v>
          </cell>
          <cell r="G610" t="str">
            <v>中共党员</v>
          </cell>
          <cell r="H610" t="str">
            <v>研究生</v>
          </cell>
          <cell r="I610" t="str">
            <v>硕士</v>
          </cell>
          <cell r="J610" t="str">
            <v>初级</v>
          </cell>
          <cell r="K610">
            <v>12</v>
          </cell>
          <cell r="L610" t="str">
            <v>教师技术职务系列</v>
          </cell>
          <cell r="M610" t="str">
            <v>其他</v>
          </cell>
          <cell r="N610" t="str">
            <v>教育经济与管理研究所</v>
          </cell>
          <cell r="O610" t="str">
            <v>0401教育学</v>
          </cell>
        </row>
        <row r="611">
          <cell r="B611" t="str">
            <v>08591043</v>
          </cell>
          <cell r="C611" t="str">
            <v>李春光</v>
          </cell>
          <cell r="D611" t="str">
            <v>女</v>
          </cell>
          <cell r="E611" t="str">
            <v>汉族</v>
          </cell>
          <cell r="F611">
            <v>27410</v>
          </cell>
          <cell r="G611" t="str">
            <v>中共党员</v>
          </cell>
          <cell r="H611" t="str">
            <v>研究生</v>
          </cell>
          <cell r="I611" t="str">
            <v>硕士</v>
          </cell>
          <cell r="J611" t="str">
            <v>中级</v>
          </cell>
          <cell r="K611">
            <v>10</v>
          </cell>
          <cell r="L611" t="str">
            <v>教师技术职务系列</v>
          </cell>
          <cell r="M611" t="str">
            <v>其他</v>
          </cell>
          <cell r="N611" t="str">
            <v>教育经济与管理研究所</v>
          </cell>
          <cell r="O611" t="str">
            <v>0401教育学</v>
          </cell>
        </row>
        <row r="612">
          <cell r="B612" t="str">
            <v>08591045</v>
          </cell>
          <cell r="C612" t="str">
            <v>马敬华</v>
          </cell>
          <cell r="D612" t="str">
            <v>女</v>
          </cell>
          <cell r="E612" t="str">
            <v>汉族</v>
          </cell>
          <cell r="F612">
            <v>28488</v>
          </cell>
          <cell r="G612" t="str">
            <v>中共党员</v>
          </cell>
          <cell r="H612" t="str">
            <v>研究生</v>
          </cell>
          <cell r="I612" t="str">
            <v>硕士</v>
          </cell>
          <cell r="J612" t="str">
            <v>中级</v>
          </cell>
          <cell r="K612">
            <v>9</v>
          </cell>
          <cell r="L612" t="str">
            <v>教师技术职务系列</v>
          </cell>
          <cell r="M612" t="str">
            <v>其他</v>
          </cell>
          <cell r="N612" t="str">
            <v>教育经济与管理研究所</v>
          </cell>
          <cell r="O612" t="str">
            <v>0401教育学</v>
          </cell>
        </row>
        <row r="613">
          <cell r="B613" t="str">
            <v>08190925</v>
          </cell>
          <cell r="C613" t="str">
            <v>祁型雨</v>
          </cell>
          <cell r="D613" t="str">
            <v>男</v>
          </cell>
          <cell r="E613" t="str">
            <v>汉族</v>
          </cell>
          <cell r="F613">
            <v>24213</v>
          </cell>
          <cell r="G613" t="str">
            <v>中共党员</v>
          </cell>
          <cell r="H613" t="str">
            <v>研究生</v>
          </cell>
          <cell r="I613" t="str">
            <v>博士</v>
          </cell>
          <cell r="J613" t="str">
            <v>正高级</v>
          </cell>
          <cell r="K613">
            <v>3</v>
          </cell>
          <cell r="L613" t="str">
            <v>教师技术职务系列</v>
          </cell>
          <cell r="M613" t="str">
            <v>其他</v>
          </cell>
          <cell r="N613" t="str">
            <v>教育经济与管理研究所</v>
          </cell>
          <cell r="O613" t="str">
            <v>0401教育学</v>
          </cell>
        </row>
        <row r="614">
          <cell r="B614" t="str">
            <v>08190827</v>
          </cell>
          <cell r="C614" t="str">
            <v>孙河川</v>
          </cell>
          <cell r="D614" t="str">
            <v>女</v>
          </cell>
          <cell r="E614" t="str">
            <v>汉族</v>
          </cell>
          <cell r="F614">
            <v>19580</v>
          </cell>
          <cell r="G614" t="str">
            <v>中共党员</v>
          </cell>
          <cell r="H614" t="str">
            <v>研究生</v>
          </cell>
          <cell r="I614" t="str">
            <v>博士</v>
          </cell>
          <cell r="J614" t="str">
            <v>正高级</v>
          </cell>
          <cell r="K614">
            <v>2</v>
          </cell>
          <cell r="L614" t="str">
            <v>教师技术职务系列</v>
          </cell>
          <cell r="M614" t="str">
            <v>其他</v>
          </cell>
          <cell r="N614" t="str">
            <v>教育经济与管理研究所</v>
          </cell>
          <cell r="O614" t="str">
            <v>0401教育学</v>
          </cell>
        </row>
        <row r="615">
          <cell r="B615" t="str">
            <v>08190780</v>
          </cell>
          <cell r="C615" t="str">
            <v>孙绵涛</v>
          </cell>
          <cell r="D615" t="str">
            <v>男</v>
          </cell>
          <cell r="E615" t="str">
            <v>汉族</v>
          </cell>
          <cell r="F615">
            <v>18017</v>
          </cell>
          <cell r="G615" t="str">
            <v>中共党员</v>
          </cell>
          <cell r="H615" t="str">
            <v>研究生</v>
          </cell>
          <cell r="I615" t="str">
            <v>博士</v>
          </cell>
          <cell r="J615" t="str">
            <v>正高级</v>
          </cell>
          <cell r="K615">
            <v>2</v>
          </cell>
          <cell r="L615" t="str">
            <v>教师技术职务系列</v>
          </cell>
          <cell r="M615" t="str">
            <v>其他</v>
          </cell>
          <cell r="N615" t="str">
            <v>教育经济与管理研究所</v>
          </cell>
          <cell r="O615" t="str">
            <v>0401教育学</v>
          </cell>
        </row>
        <row r="616">
          <cell r="B616" t="str">
            <v>08190027</v>
          </cell>
          <cell r="C616" t="str">
            <v>王刚</v>
          </cell>
          <cell r="D616" t="str">
            <v>男</v>
          </cell>
          <cell r="E616" t="str">
            <v>汉族</v>
          </cell>
          <cell r="F616">
            <v>28907</v>
          </cell>
          <cell r="G616" t="str">
            <v>中共党员</v>
          </cell>
          <cell r="H616" t="str">
            <v>研究生</v>
          </cell>
          <cell r="I616" t="str">
            <v>博士</v>
          </cell>
          <cell r="J616" t="str">
            <v>副高级</v>
          </cell>
          <cell r="K616">
            <v>7</v>
          </cell>
          <cell r="L616" t="str">
            <v>教师技术职务系列</v>
          </cell>
          <cell r="M616" t="str">
            <v>教学科研并重型</v>
          </cell>
          <cell r="N616" t="str">
            <v>教育经济与管理研究所</v>
          </cell>
          <cell r="O616" t="str">
            <v>0401教育学</v>
          </cell>
        </row>
        <row r="617">
          <cell r="B617" t="str">
            <v>08191927</v>
          </cell>
          <cell r="C617" t="str">
            <v>吴云勇</v>
          </cell>
          <cell r="D617" t="str">
            <v>男</v>
          </cell>
          <cell r="E617" t="str">
            <v>汉族</v>
          </cell>
          <cell r="F617">
            <v>27752</v>
          </cell>
          <cell r="G617" t="str">
            <v>中共党员</v>
          </cell>
          <cell r="H617" t="str">
            <v>研究生</v>
          </cell>
          <cell r="I617" t="str">
            <v>博士</v>
          </cell>
          <cell r="J617" t="str">
            <v>副高级</v>
          </cell>
          <cell r="K617">
            <v>7</v>
          </cell>
          <cell r="L617" t="str">
            <v>教师技术职务系列</v>
          </cell>
          <cell r="M617" t="str">
            <v>教学科研并重型</v>
          </cell>
          <cell r="N617" t="str">
            <v>教育经济与管理研究所</v>
          </cell>
          <cell r="O617" t="str">
            <v>0401教育学</v>
          </cell>
        </row>
        <row r="618">
          <cell r="B618" t="str">
            <v>00790625</v>
          </cell>
          <cell r="C618" t="str">
            <v>杨克瑞</v>
          </cell>
          <cell r="D618" t="str">
            <v>男</v>
          </cell>
          <cell r="E618" t="str">
            <v>汉族</v>
          </cell>
          <cell r="F618">
            <v>25012</v>
          </cell>
          <cell r="G618" t="str">
            <v>民进会员</v>
          </cell>
          <cell r="H618" t="str">
            <v>研究生</v>
          </cell>
          <cell r="I618" t="str">
            <v>博士</v>
          </cell>
          <cell r="J618" t="str">
            <v>正高级</v>
          </cell>
          <cell r="K618">
            <v>4</v>
          </cell>
          <cell r="L618" t="str">
            <v>教师技术职务系列</v>
          </cell>
          <cell r="M618" t="str">
            <v>教学科研并重型</v>
          </cell>
          <cell r="N618" t="str">
            <v>教育经济与管理研究所</v>
          </cell>
          <cell r="O618" t="str">
            <v>0401教育学</v>
          </cell>
        </row>
        <row r="619">
          <cell r="B619" t="str">
            <v>04590893</v>
          </cell>
          <cell r="C619" t="str">
            <v>袁晖光</v>
          </cell>
          <cell r="D619" t="str">
            <v>女</v>
          </cell>
          <cell r="E619" t="str">
            <v>汉族</v>
          </cell>
          <cell r="F619">
            <v>27713</v>
          </cell>
          <cell r="G619" t="str">
            <v>中共党员</v>
          </cell>
          <cell r="H619" t="str">
            <v>研究生</v>
          </cell>
          <cell r="I619" t="str">
            <v>博士</v>
          </cell>
          <cell r="J619" t="str">
            <v>副高级</v>
          </cell>
          <cell r="K619">
            <v>7</v>
          </cell>
          <cell r="L619" t="str">
            <v>教师技术职务系列</v>
          </cell>
          <cell r="M619" t="str">
            <v>教学科研并重型</v>
          </cell>
          <cell r="N619" t="str">
            <v>教育经济与管理研究所</v>
          </cell>
          <cell r="O619" t="str">
            <v>0401教育学</v>
          </cell>
        </row>
        <row r="620">
          <cell r="B620" t="str">
            <v>00700286</v>
          </cell>
          <cell r="C620" t="str">
            <v>迟艳杰</v>
          </cell>
          <cell r="D620" t="str">
            <v>女</v>
          </cell>
          <cell r="E620" t="str">
            <v>汉族</v>
          </cell>
          <cell r="F620">
            <v>23671</v>
          </cell>
          <cell r="G620" t="str">
            <v>中共党员</v>
          </cell>
          <cell r="H620" t="str">
            <v>研究生</v>
          </cell>
          <cell r="I620" t="str">
            <v>博士</v>
          </cell>
          <cell r="J620" t="str">
            <v>正高级</v>
          </cell>
          <cell r="K620">
            <v>3</v>
          </cell>
          <cell r="L620" t="str">
            <v>教师技术职务系列</v>
          </cell>
          <cell r="M620" t="str">
            <v>其他</v>
          </cell>
          <cell r="N620" t="str">
            <v>教育科学学院</v>
          </cell>
          <cell r="O620" t="str">
            <v>0401教育学</v>
          </cell>
        </row>
        <row r="621">
          <cell r="B621" t="str">
            <v>00701482</v>
          </cell>
          <cell r="C621" t="str">
            <v>冯茁</v>
          </cell>
          <cell r="D621" t="str">
            <v>女</v>
          </cell>
          <cell r="E621" t="str">
            <v>汉族</v>
          </cell>
          <cell r="F621">
            <v>26677</v>
          </cell>
          <cell r="G621" t="str">
            <v>中共党员</v>
          </cell>
          <cell r="H621" t="str">
            <v>研究生</v>
          </cell>
          <cell r="I621" t="str">
            <v>博士</v>
          </cell>
          <cell r="J621" t="str">
            <v>副高级</v>
          </cell>
          <cell r="K621">
            <v>5</v>
          </cell>
          <cell r="L621" t="str">
            <v>教师技术职务系列</v>
          </cell>
          <cell r="M621" t="str">
            <v>教学科研并重型</v>
          </cell>
          <cell r="N621" t="str">
            <v>教育科学学院</v>
          </cell>
          <cell r="O621" t="str">
            <v>0401教育学</v>
          </cell>
        </row>
        <row r="622">
          <cell r="B622" t="str">
            <v>00791852</v>
          </cell>
          <cell r="C622" t="str">
            <v>高军</v>
          </cell>
          <cell r="D622" t="str">
            <v>男</v>
          </cell>
          <cell r="E622" t="str">
            <v>汉族</v>
          </cell>
          <cell r="F622">
            <v>29230</v>
          </cell>
          <cell r="G622" t="str">
            <v>中共党员</v>
          </cell>
          <cell r="H622" t="str">
            <v>研究生</v>
          </cell>
          <cell r="I622" t="str">
            <v>博士</v>
          </cell>
          <cell r="J622" t="str">
            <v>副高级</v>
          </cell>
          <cell r="K622">
            <v>7</v>
          </cell>
          <cell r="L622" t="str">
            <v>教师技术职务系列</v>
          </cell>
          <cell r="M622" t="str">
            <v>科研为主型</v>
          </cell>
          <cell r="N622" t="str">
            <v>教育科学学院</v>
          </cell>
          <cell r="O622" t="str">
            <v>0401教育学</v>
          </cell>
        </row>
        <row r="623">
          <cell r="B623" t="str">
            <v>00799978</v>
          </cell>
          <cell r="C623" t="str">
            <v>高亚杰</v>
          </cell>
          <cell r="D623" t="str">
            <v>女</v>
          </cell>
          <cell r="E623" t="str">
            <v>汉族</v>
          </cell>
          <cell r="F623">
            <v>27019</v>
          </cell>
          <cell r="G623" t="str">
            <v>中共党员</v>
          </cell>
          <cell r="H623" t="str">
            <v>研究生</v>
          </cell>
          <cell r="I623" t="str">
            <v>博士</v>
          </cell>
          <cell r="J623" t="str">
            <v>中级</v>
          </cell>
          <cell r="K623">
            <v>9</v>
          </cell>
          <cell r="L623" t="str">
            <v>教师技术职务系列</v>
          </cell>
          <cell r="M623" t="str">
            <v>其他</v>
          </cell>
          <cell r="N623" t="str">
            <v>教育科学学院</v>
          </cell>
          <cell r="O623" t="str">
            <v>0401教育学</v>
          </cell>
        </row>
        <row r="624">
          <cell r="B624" t="str">
            <v>00791899</v>
          </cell>
          <cell r="C624" t="str">
            <v>勾月</v>
          </cell>
          <cell r="D624" t="str">
            <v>女</v>
          </cell>
          <cell r="E624" t="str">
            <v>汉族</v>
          </cell>
          <cell r="F624">
            <v>29818</v>
          </cell>
          <cell r="G624" t="str">
            <v>中共党员</v>
          </cell>
          <cell r="H624" t="str">
            <v>研究生</v>
          </cell>
          <cell r="I624" t="str">
            <v>博士</v>
          </cell>
          <cell r="J624" t="str">
            <v>中级</v>
          </cell>
          <cell r="K624">
            <v>10</v>
          </cell>
          <cell r="L624" t="str">
            <v>教师技术职务系列</v>
          </cell>
          <cell r="M624" t="str">
            <v>其他</v>
          </cell>
          <cell r="N624" t="str">
            <v>教育科学学院</v>
          </cell>
          <cell r="O624" t="str">
            <v>0401教育学</v>
          </cell>
        </row>
        <row r="625">
          <cell r="B625" t="str">
            <v>00700282</v>
          </cell>
          <cell r="C625" t="str">
            <v>郭瞻予</v>
          </cell>
          <cell r="D625" t="str">
            <v>女</v>
          </cell>
          <cell r="E625" t="str">
            <v>汉族</v>
          </cell>
          <cell r="F625">
            <v>22315</v>
          </cell>
          <cell r="G625" t="str">
            <v>中共党员</v>
          </cell>
          <cell r="H625" t="str">
            <v>研究生</v>
          </cell>
          <cell r="I625" t="str">
            <v>硕士</v>
          </cell>
          <cell r="J625" t="str">
            <v>正高级</v>
          </cell>
          <cell r="K625">
            <v>4</v>
          </cell>
          <cell r="L625" t="str">
            <v>教师技术职务系列</v>
          </cell>
          <cell r="M625" t="str">
            <v>教学科研并重型</v>
          </cell>
          <cell r="N625" t="str">
            <v>教育科学学院</v>
          </cell>
          <cell r="O625" t="str">
            <v>0401教育学</v>
          </cell>
        </row>
        <row r="626">
          <cell r="B626" t="str">
            <v>00791725</v>
          </cell>
          <cell r="C626" t="str">
            <v>韩玉</v>
          </cell>
          <cell r="D626" t="str">
            <v>女</v>
          </cell>
          <cell r="E626" t="str">
            <v>汉族</v>
          </cell>
          <cell r="F626">
            <v>26802</v>
          </cell>
          <cell r="G626" t="str">
            <v>中共党员</v>
          </cell>
          <cell r="H626" t="str">
            <v>研究生</v>
          </cell>
          <cell r="I626" t="str">
            <v>博士</v>
          </cell>
          <cell r="J626" t="str">
            <v>正高级</v>
          </cell>
          <cell r="K626">
            <v>4</v>
          </cell>
          <cell r="L626" t="str">
            <v>教师技术职务系列</v>
          </cell>
          <cell r="M626" t="str">
            <v>教学科研并重型</v>
          </cell>
          <cell r="N626" t="str">
            <v>教育科学学院</v>
          </cell>
          <cell r="O626" t="str">
            <v>0401教育学</v>
          </cell>
        </row>
        <row r="627">
          <cell r="B627" t="str">
            <v>00790457</v>
          </cell>
          <cell r="C627" t="str">
            <v>郝淑华</v>
          </cell>
          <cell r="D627" t="str">
            <v>女</v>
          </cell>
          <cell r="E627" t="str">
            <v>汉族</v>
          </cell>
          <cell r="F627">
            <v>23226</v>
          </cell>
          <cell r="G627" t="str">
            <v>中共党员</v>
          </cell>
          <cell r="H627" t="str">
            <v>研究生</v>
          </cell>
          <cell r="I627" t="str">
            <v>硕士</v>
          </cell>
          <cell r="J627" t="str">
            <v>正高级</v>
          </cell>
          <cell r="K627">
            <v>4</v>
          </cell>
          <cell r="L627" t="str">
            <v>教师技术职务系列</v>
          </cell>
          <cell r="M627" t="str">
            <v>教学科研并重型</v>
          </cell>
          <cell r="N627" t="str">
            <v>教育科学学院</v>
          </cell>
          <cell r="O627" t="str">
            <v>0401教育学</v>
          </cell>
        </row>
        <row r="628">
          <cell r="B628" t="str">
            <v>00701642</v>
          </cell>
          <cell r="C628" t="str">
            <v>胡丽萍</v>
          </cell>
          <cell r="D628" t="str">
            <v>女</v>
          </cell>
          <cell r="E628" t="str">
            <v>汉族</v>
          </cell>
          <cell r="F628">
            <v>22506</v>
          </cell>
          <cell r="G628" t="str">
            <v>中共党员</v>
          </cell>
          <cell r="H628" t="str">
            <v xml:space="preserve">本科生 </v>
          </cell>
          <cell r="I628" t="str">
            <v>学士</v>
          </cell>
          <cell r="J628" t="str">
            <v>副高级</v>
          </cell>
          <cell r="K628">
            <v>5</v>
          </cell>
          <cell r="L628" t="str">
            <v>教师技术职务系列</v>
          </cell>
          <cell r="M628" t="str">
            <v>教学科研并重型</v>
          </cell>
          <cell r="N628" t="str">
            <v>教育科学学院</v>
          </cell>
          <cell r="O628" t="str">
            <v>0401教育学</v>
          </cell>
        </row>
        <row r="629">
          <cell r="B629" t="str">
            <v>00700294</v>
          </cell>
          <cell r="C629" t="str">
            <v>胡雅梅</v>
          </cell>
          <cell r="D629" t="str">
            <v>女</v>
          </cell>
          <cell r="E629" t="str">
            <v>汉族</v>
          </cell>
          <cell r="F629">
            <v>24125</v>
          </cell>
          <cell r="G629" t="str">
            <v>中共党员</v>
          </cell>
          <cell r="H629" t="str">
            <v>研究生</v>
          </cell>
          <cell r="I629" t="str">
            <v>博士</v>
          </cell>
          <cell r="J629" t="str">
            <v>副高级</v>
          </cell>
          <cell r="K629">
            <v>5</v>
          </cell>
          <cell r="L629" t="str">
            <v>教师技术职务系列</v>
          </cell>
          <cell r="M629" t="str">
            <v>教学科研并重型</v>
          </cell>
          <cell r="N629" t="str">
            <v>教育科学学院</v>
          </cell>
          <cell r="O629" t="str">
            <v>0401教育学</v>
          </cell>
        </row>
        <row r="630">
          <cell r="B630" t="str">
            <v>07690714</v>
          </cell>
          <cell r="C630" t="str">
            <v>蒋春洋</v>
          </cell>
          <cell r="D630" t="str">
            <v>女</v>
          </cell>
          <cell r="E630" t="str">
            <v>汉族</v>
          </cell>
          <cell r="F630">
            <v>29138</v>
          </cell>
          <cell r="G630" t="str">
            <v>中共党员</v>
          </cell>
          <cell r="H630" t="str">
            <v>研究生</v>
          </cell>
          <cell r="I630" t="str">
            <v>硕士</v>
          </cell>
          <cell r="J630" t="str">
            <v>副高级</v>
          </cell>
          <cell r="K630">
            <v>7</v>
          </cell>
          <cell r="L630" t="str">
            <v>教师技术职务系列</v>
          </cell>
          <cell r="M630" t="str">
            <v>教学科研并重型</v>
          </cell>
          <cell r="N630" t="str">
            <v>教育科学学院</v>
          </cell>
          <cell r="O630" t="str">
            <v>0401教育学</v>
          </cell>
        </row>
        <row r="631">
          <cell r="B631" t="str">
            <v>08590450</v>
          </cell>
          <cell r="C631" t="str">
            <v>经柏龙</v>
          </cell>
          <cell r="D631" t="str">
            <v>男</v>
          </cell>
          <cell r="E631" t="str">
            <v>汉族</v>
          </cell>
          <cell r="F631">
            <v>23941</v>
          </cell>
          <cell r="G631" t="str">
            <v>中共党员</v>
          </cell>
          <cell r="H631" t="str">
            <v>研究生</v>
          </cell>
          <cell r="I631" t="str">
            <v>博士</v>
          </cell>
          <cell r="J631" t="str">
            <v>正高级</v>
          </cell>
          <cell r="K631">
            <v>3</v>
          </cell>
          <cell r="L631" t="str">
            <v>教师技术职务系列</v>
          </cell>
          <cell r="M631" t="str">
            <v>其他</v>
          </cell>
          <cell r="N631" t="str">
            <v>教育科学学院</v>
          </cell>
          <cell r="O631" t="str">
            <v>0401教育学</v>
          </cell>
        </row>
        <row r="632">
          <cell r="B632" t="str">
            <v>00701825</v>
          </cell>
          <cell r="C632" t="str">
            <v>李艳辉</v>
          </cell>
          <cell r="D632" t="str">
            <v>女</v>
          </cell>
          <cell r="E632" t="str">
            <v>汉族</v>
          </cell>
          <cell r="F632">
            <v>26256</v>
          </cell>
          <cell r="G632" t="str">
            <v>中共党员</v>
          </cell>
          <cell r="H632" t="str">
            <v>研究生</v>
          </cell>
          <cell r="I632" t="str">
            <v>博士</v>
          </cell>
          <cell r="J632" t="str">
            <v>副高级</v>
          </cell>
          <cell r="K632">
            <v>6</v>
          </cell>
          <cell r="L632" t="str">
            <v>教师技术职务系列</v>
          </cell>
          <cell r="M632" t="str">
            <v>科研为主型</v>
          </cell>
          <cell r="N632" t="str">
            <v>教育科学学院</v>
          </cell>
          <cell r="O632" t="str">
            <v>0401教育学</v>
          </cell>
        </row>
        <row r="633">
          <cell r="B633" t="str">
            <v>00791500</v>
          </cell>
          <cell r="C633" t="str">
            <v>刘俊卿</v>
          </cell>
          <cell r="D633" t="str">
            <v>男</v>
          </cell>
          <cell r="E633" t="str">
            <v>汉族</v>
          </cell>
          <cell r="F633">
            <v>22800</v>
          </cell>
          <cell r="G633" t="str">
            <v>中共党员</v>
          </cell>
          <cell r="H633" t="str">
            <v xml:space="preserve">本科生 </v>
          </cell>
          <cell r="I633" t="str">
            <v>学士</v>
          </cell>
          <cell r="J633" t="str">
            <v>正高级</v>
          </cell>
          <cell r="K633">
            <v>4</v>
          </cell>
          <cell r="L633" t="str">
            <v>教师技术职务系列</v>
          </cell>
          <cell r="M633" t="str">
            <v>教学科研并重型</v>
          </cell>
          <cell r="N633" t="str">
            <v>教育科学学院</v>
          </cell>
          <cell r="O633" t="str">
            <v>0401教育学</v>
          </cell>
        </row>
        <row r="634">
          <cell r="B634" t="str">
            <v>00790928</v>
          </cell>
          <cell r="C634" t="str">
            <v>刘学利</v>
          </cell>
          <cell r="D634" t="str">
            <v>女</v>
          </cell>
          <cell r="E634" t="str">
            <v>汉族</v>
          </cell>
          <cell r="F634">
            <v>28676</v>
          </cell>
          <cell r="G634" t="str">
            <v>中共党员</v>
          </cell>
          <cell r="H634" t="str">
            <v>研究生</v>
          </cell>
          <cell r="I634" t="str">
            <v>硕士</v>
          </cell>
          <cell r="J634" t="str">
            <v>中级</v>
          </cell>
          <cell r="K634">
            <v>9</v>
          </cell>
          <cell r="L634" t="str">
            <v>教师技术职务系列</v>
          </cell>
          <cell r="M634" t="str">
            <v>其他</v>
          </cell>
          <cell r="N634" t="str">
            <v>教育科学学院</v>
          </cell>
          <cell r="O634" t="str">
            <v>0401教育学</v>
          </cell>
        </row>
        <row r="635">
          <cell r="B635" t="str">
            <v>01890732</v>
          </cell>
          <cell r="C635" t="str">
            <v>刘振宇</v>
          </cell>
          <cell r="D635" t="str">
            <v>男</v>
          </cell>
          <cell r="E635" t="str">
            <v>汉族</v>
          </cell>
          <cell r="F635">
            <v>29433</v>
          </cell>
          <cell r="G635" t="str">
            <v>中共党员</v>
          </cell>
          <cell r="H635" t="str">
            <v>研究生</v>
          </cell>
          <cell r="I635" t="str">
            <v>硕士</v>
          </cell>
          <cell r="J635" t="str">
            <v>中级</v>
          </cell>
          <cell r="K635">
            <v>9</v>
          </cell>
          <cell r="L635" t="str">
            <v>教师技术职务系列</v>
          </cell>
          <cell r="M635" t="str">
            <v>其他</v>
          </cell>
          <cell r="N635" t="str">
            <v>教育科学学院</v>
          </cell>
          <cell r="O635" t="str">
            <v>0401教育学</v>
          </cell>
        </row>
        <row r="636">
          <cell r="B636" t="str">
            <v>00799977</v>
          </cell>
          <cell r="C636" t="str">
            <v>马焕灵</v>
          </cell>
          <cell r="D636" t="str">
            <v>男</v>
          </cell>
          <cell r="E636" t="str">
            <v>汉族</v>
          </cell>
          <cell r="F636">
            <v>26981</v>
          </cell>
          <cell r="G636" t="str">
            <v>中共党员</v>
          </cell>
          <cell r="H636" t="str">
            <v>研究生</v>
          </cell>
          <cell r="I636" t="str">
            <v>博士</v>
          </cell>
          <cell r="J636" t="str">
            <v>副高级</v>
          </cell>
          <cell r="K636">
            <v>6</v>
          </cell>
          <cell r="L636" t="str">
            <v>教师技术职务系列</v>
          </cell>
          <cell r="M636" t="str">
            <v>科研为主型</v>
          </cell>
          <cell r="N636" t="str">
            <v>教育科学学院</v>
          </cell>
          <cell r="O636" t="str">
            <v>0401教育学</v>
          </cell>
        </row>
        <row r="637">
          <cell r="B637" t="str">
            <v>00701416</v>
          </cell>
          <cell r="C637" t="str">
            <v>马立武</v>
          </cell>
          <cell r="D637" t="str">
            <v>男</v>
          </cell>
          <cell r="E637" t="str">
            <v>汉族</v>
          </cell>
          <cell r="F637">
            <v>24817</v>
          </cell>
          <cell r="G637" t="str">
            <v>中共党员</v>
          </cell>
          <cell r="H637" t="str">
            <v>研究生</v>
          </cell>
          <cell r="I637" t="str">
            <v>博士</v>
          </cell>
          <cell r="J637" t="str">
            <v>正高级</v>
          </cell>
          <cell r="K637">
            <v>4</v>
          </cell>
          <cell r="L637" t="str">
            <v>教师技术职务系列</v>
          </cell>
          <cell r="M637" t="str">
            <v>教学科研并重型</v>
          </cell>
          <cell r="N637" t="str">
            <v>教育科学学院</v>
          </cell>
          <cell r="O637" t="str">
            <v>0401教育学</v>
          </cell>
        </row>
        <row r="638">
          <cell r="B638" t="str">
            <v>00791004</v>
          </cell>
          <cell r="C638" t="str">
            <v>张艳1</v>
          </cell>
          <cell r="D638" t="str">
            <v>女</v>
          </cell>
          <cell r="E638" t="str">
            <v>汉族</v>
          </cell>
          <cell r="F638">
            <v>26596</v>
          </cell>
          <cell r="G638" t="str">
            <v>中共党员</v>
          </cell>
          <cell r="H638" t="str">
            <v xml:space="preserve">本科生 </v>
          </cell>
          <cell r="I638" t="str">
            <v>学士</v>
          </cell>
          <cell r="J638" t="str">
            <v>中级</v>
          </cell>
          <cell r="K638">
            <v>9</v>
          </cell>
          <cell r="L638" t="str">
            <v>教师技术职务系列</v>
          </cell>
          <cell r="M638" t="str">
            <v>其他</v>
          </cell>
          <cell r="N638" t="str">
            <v>教育科学学院</v>
          </cell>
          <cell r="O638" t="str">
            <v>0401教育学</v>
          </cell>
        </row>
        <row r="639">
          <cell r="B639" t="str">
            <v>00490657</v>
          </cell>
          <cell r="C639" t="str">
            <v>李晓虹</v>
          </cell>
          <cell r="D639" t="str">
            <v>女</v>
          </cell>
          <cell r="E639" t="str">
            <v>汉族</v>
          </cell>
          <cell r="F639">
            <v>29598</v>
          </cell>
          <cell r="G639" t="str">
            <v>中共党员</v>
          </cell>
          <cell r="H639" t="str">
            <v>研究生</v>
          </cell>
          <cell r="I639" t="str">
            <v>博士</v>
          </cell>
          <cell r="J639" t="str">
            <v>中级</v>
          </cell>
          <cell r="K639">
            <v>10</v>
          </cell>
          <cell r="L639" t="str">
            <v>教师技术职务系列</v>
          </cell>
          <cell r="M639" t="str">
            <v>其他</v>
          </cell>
          <cell r="N639" t="str">
            <v>教育科学学院</v>
          </cell>
          <cell r="O639" t="str">
            <v>0401教育学</v>
          </cell>
        </row>
        <row r="640">
          <cell r="B640" t="str">
            <v>00701535</v>
          </cell>
          <cell r="C640" t="str">
            <v>朴雪涛</v>
          </cell>
          <cell r="D640" t="str">
            <v>男</v>
          </cell>
          <cell r="E640" t="str">
            <v>汉族</v>
          </cell>
          <cell r="F640">
            <v>24299</v>
          </cell>
          <cell r="G640" t="str">
            <v>中共党员</v>
          </cell>
          <cell r="H640" t="str">
            <v>研究生</v>
          </cell>
          <cell r="I640" t="str">
            <v>博士</v>
          </cell>
          <cell r="J640" t="str">
            <v>正高级</v>
          </cell>
          <cell r="K640">
            <v>3</v>
          </cell>
          <cell r="L640" t="str">
            <v>教师技术职务系列</v>
          </cell>
          <cell r="M640" t="str">
            <v>其他</v>
          </cell>
          <cell r="N640" t="str">
            <v>教育科学学院</v>
          </cell>
          <cell r="O640" t="str">
            <v>0401教育学</v>
          </cell>
        </row>
        <row r="641">
          <cell r="B641" t="str">
            <v>00790926</v>
          </cell>
          <cell r="C641" t="str">
            <v>邵海艳</v>
          </cell>
          <cell r="D641" t="str">
            <v>女</v>
          </cell>
          <cell r="E641" t="str">
            <v>汉族</v>
          </cell>
          <cell r="F641">
            <v>27141</v>
          </cell>
          <cell r="G641" t="str">
            <v>中共党员</v>
          </cell>
          <cell r="H641" t="str">
            <v>研究生</v>
          </cell>
          <cell r="I641" t="str">
            <v>硕士</v>
          </cell>
          <cell r="J641" t="str">
            <v>副高级</v>
          </cell>
          <cell r="K641">
            <v>7</v>
          </cell>
          <cell r="L641" t="str">
            <v>教师技术职务系列</v>
          </cell>
          <cell r="M641" t="str">
            <v>教学为主型</v>
          </cell>
          <cell r="N641" t="str">
            <v>教育科学学院</v>
          </cell>
          <cell r="O641" t="str">
            <v>0401教育学</v>
          </cell>
        </row>
        <row r="642">
          <cell r="B642" t="str">
            <v>00791902</v>
          </cell>
          <cell r="C642" t="str">
            <v>宋国才</v>
          </cell>
          <cell r="D642" t="str">
            <v>男</v>
          </cell>
          <cell r="E642" t="str">
            <v>汉族</v>
          </cell>
          <cell r="F642">
            <v>29817</v>
          </cell>
          <cell r="G642" t="str">
            <v>中共党员</v>
          </cell>
          <cell r="H642" t="str">
            <v>研究生</v>
          </cell>
          <cell r="I642" t="str">
            <v>博士</v>
          </cell>
          <cell r="J642" t="str">
            <v>中级</v>
          </cell>
          <cell r="K642">
            <v>10</v>
          </cell>
          <cell r="L642" t="str">
            <v>教师技术职务系列</v>
          </cell>
          <cell r="M642" t="str">
            <v>其他</v>
          </cell>
          <cell r="N642" t="str">
            <v>教育科学学院</v>
          </cell>
          <cell r="O642" t="str">
            <v>0401教育学</v>
          </cell>
        </row>
        <row r="643">
          <cell r="B643" t="str">
            <v>00791750</v>
          </cell>
          <cell r="C643" t="str">
            <v>田若飞</v>
          </cell>
          <cell r="D643" t="str">
            <v>女</v>
          </cell>
          <cell r="E643" t="str">
            <v>汉族</v>
          </cell>
          <cell r="F643">
            <v>26949</v>
          </cell>
          <cell r="G643" t="str">
            <v>中共党员</v>
          </cell>
          <cell r="H643" t="str">
            <v>研究生</v>
          </cell>
          <cell r="I643" t="str">
            <v>博士</v>
          </cell>
          <cell r="J643" t="str">
            <v>副高级</v>
          </cell>
          <cell r="K643">
            <v>7</v>
          </cell>
          <cell r="L643" t="str">
            <v>教师技术职务系列</v>
          </cell>
          <cell r="M643" t="str">
            <v>科研为主型</v>
          </cell>
          <cell r="N643" t="str">
            <v>教育科学学院</v>
          </cell>
          <cell r="O643" t="str">
            <v>0401教育学</v>
          </cell>
        </row>
        <row r="644">
          <cell r="B644" t="str">
            <v>00701481</v>
          </cell>
          <cell r="C644" t="str">
            <v>王凤玉</v>
          </cell>
          <cell r="D644" t="str">
            <v>女</v>
          </cell>
          <cell r="E644" t="str">
            <v>汉族</v>
          </cell>
          <cell r="F644">
            <v>23781</v>
          </cell>
          <cell r="G644" t="str">
            <v>中共党员</v>
          </cell>
          <cell r="H644" t="str">
            <v>研究生</v>
          </cell>
          <cell r="I644" t="str">
            <v>博士</v>
          </cell>
          <cell r="J644" t="str">
            <v>正高级</v>
          </cell>
          <cell r="K644">
            <v>4</v>
          </cell>
          <cell r="L644" t="str">
            <v>教师技术职务系列</v>
          </cell>
          <cell r="M644" t="str">
            <v>教学科研并重型</v>
          </cell>
          <cell r="N644" t="str">
            <v>教育科学学院</v>
          </cell>
          <cell r="O644" t="str">
            <v>0401教育学</v>
          </cell>
        </row>
        <row r="645">
          <cell r="B645" t="str">
            <v>00791402</v>
          </cell>
          <cell r="C645" t="str">
            <v>王江洋</v>
          </cell>
          <cell r="D645" t="str">
            <v>女</v>
          </cell>
          <cell r="E645" t="str">
            <v>汉族</v>
          </cell>
          <cell r="F645">
            <v>29182</v>
          </cell>
          <cell r="G645" t="str">
            <v>中共党员</v>
          </cell>
          <cell r="H645" t="str">
            <v>研究生</v>
          </cell>
          <cell r="I645" t="str">
            <v>博士</v>
          </cell>
          <cell r="J645" t="str">
            <v>副高级</v>
          </cell>
          <cell r="K645">
            <v>7</v>
          </cell>
          <cell r="L645" t="str">
            <v>教师技术职务系列</v>
          </cell>
          <cell r="M645" t="str">
            <v>教学科研并重型</v>
          </cell>
          <cell r="N645" t="str">
            <v>教育科学学院</v>
          </cell>
          <cell r="O645" t="str">
            <v>0401教育学</v>
          </cell>
        </row>
        <row r="646">
          <cell r="B646" t="str">
            <v>00700284</v>
          </cell>
          <cell r="C646" t="str">
            <v>王雷</v>
          </cell>
          <cell r="D646" t="str">
            <v>男</v>
          </cell>
          <cell r="E646" t="str">
            <v>汉族</v>
          </cell>
          <cell r="F646">
            <v>22994</v>
          </cell>
          <cell r="G646" t="str">
            <v>中共党员</v>
          </cell>
          <cell r="H646" t="str">
            <v>研究生</v>
          </cell>
          <cell r="I646" t="str">
            <v>博士</v>
          </cell>
          <cell r="J646" t="str">
            <v>正高级</v>
          </cell>
          <cell r="K646">
            <v>3</v>
          </cell>
          <cell r="L646" t="str">
            <v>教师技术职务系列</v>
          </cell>
          <cell r="M646" t="str">
            <v>其他</v>
          </cell>
          <cell r="N646" t="str">
            <v>教育科学学院</v>
          </cell>
          <cell r="O646" t="str">
            <v>0401教育学</v>
          </cell>
        </row>
        <row r="647">
          <cell r="B647" t="str">
            <v>00791038</v>
          </cell>
          <cell r="C647" t="str">
            <v>徐涵</v>
          </cell>
          <cell r="D647" t="str">
            <v>女</v>
          </cell>
          <cell r="E647" t="str">
            <v>汉族</v>
          </cell>
          <cell r="F647">
            <v>23549</v>
          </cell>
          <cell r="G647" t="str">
            <v>中共党员</v>
          </cell>
          <cell r="H647" t="str">
            <v>研究生</v>
          </cell>
          <cell r="I647" t="str">
            <v>博士</v>
          </cell>
          <cell r="J647" t="str">
            <v>正高级</v>
          </cell>
          <cell r="K647">
            <v>3</v>
          </cell>
          <cell r="L647" t="str">
            <v>教师技术职务系列</v>
          </cell>
          <cell r="M647" t="str">
            <v>其他</v>
          </cell>
          <cell r="N647" t="str">
            <v>教育科学学院</v>
          </cell>
          <cell r="O647" t="str">
            <v>0401教育学</v>
          </cell>
        </row>
        <row r="648">
          <cell r="B648" t="str">
            <v>00791798</v>
          </cell>
          <cell r="C648" t="str">
            <v>杨婕</v>
          </cell>
          <cell r="D648" t="str">
            <v>女</v>
          </cell>
          <cell r="E648" t="str">
            <v>汉族</v>
          </cell>
          <cell r="F648">
            <v>30399</v>
          </cell>
          <cell r="G648" t="str">
            <v>中共党员</v>
          </cell>
          <cell r="H648" t="str">
            <v>研究生</v>
          </cell>
          <cell r="I648" t="str">
            <v>硕士</v>
          </cell>
          <cell r="J648" t="str">
            <v>中级</v>
          </cell>
          <cell r="K648">
            <v>10</v>
          </cell>
          <cell r="L648" t="str">
            <v>教师技术职务系列</v>
          </cell>
          <cell r="M648" t="str">
            <v>其他</v>
          </cell>
          <cell r="N648" t="str">
            <v>教育科学学院</v>
          </cell>
          <cell r="O648" t="str">
            <v>0401教育学</v>
          </cell>
        </row>
        <row r="649">
          <cell r="B649" t="str">
            <v>00791901</v>
          </cell>
          <cell r="C649" t="str">
            <v>杨硕</v>
          </cell>
          <cell r="D649" t="str">
            <v>女</v>
          </cell>
          <cell r="E649" t="str">
            <v>汉族</v>
          </cell>
          <cell r="F649">
            <v>30628</v>
          </cell>
          <cell r="G649" t="str">
            <v>中共党员</v>
          </cell>
          <cell r="H649" t="str">
            <v>研究生</v>
          </cell>
          <cell r="I649" t="str">
            <v>博士</v>
          </cell>
          <cell r="J649" t="str">
            <v>中级</v>
          </cell>
          <cell r="K649">
            <v>10</v>
          </cell>
          <cell r="L649" t="str">
            <v>教师技术职务系列</v>
          </cell>
          <cell r="M649" t="str">
            <v>其他</v>
          </cell>
          <cell r="N649" t="str">
            <v>教育科学学院</v>
          </cell>
          <cell r="O649" t="str">
            <v>0401教育学</v>
          </cell>
        </row>
        <row r="650">
          <cell r="B650" t="str">
            <v>00791898</v>
          </cell>
          <cell r="C650" t="str">
            <v>杨云兰</v>
          </cell>
          <cell r="D650" t="str">
            <v>女</v>
          </cell>
          <cell r="E650" t="str">
            <v>汉族</v>
          </cell>
          <cell r="F650">
            <v>28557</v>
          </cell>
          <cell r="G650" t="str">
            <v>中共党员</v>
          </cell>
          <cell r="H650" t="str">
            <v>研究生</v>
          </cell>
          <cell r="I650" t="str">
            <v>博士</v>
          </cell>
          <cell r="J650" t="str">
            <v>副高级</v>
          </cell>
          <cell r="K650">
            <v>7</v>
          </cell>
          <cell r="L650" t="str">
            <v>教师技术职务系列</v>
          </cell>
          <cell r="M650" t="str">
            <v>教学科研并重型</v>
          </cell>
          <cell r="N650" t="str">
            <v>教育科学学院</v>
          </cell>
          <cell r="O650" t="str">
            <v>0401教育学</v>
          </cell>
        </row>
        <row r="651">
          <cell r="B651" t="str">
            <v>00792217</v>
          </cell>
          <cell r="C651" t="str">
            <v>于涛</v>
          </cell>
          <cell r="D651" t="str">
            <v>女</v>
          </cell>
          <cell r="E651" t="str">
            <v>汉族</v>
          </cell>
          <cell r="F651">
            <v>31520</v>
          </cell>
          <cell r="G651" t="str">
            <v>中共党员</v>
          </cell>
          <cell r="H651" t="str">
            <v>研究生</v>
          </cell>
          <cell r="I651" t="str">
            <v>博士</v>
          </cell>
          <cell r="J651" t="str">
            <v>中级</v>
          </cell>
          <cell r="K651">
            <v>10</v>
          </cell>
          <cell r="L651" t="str">
            <v>教师技术职务系列</v>
          </cell>
          <cell r="M651" t="str">
            <v>其他</v>
          </cell>
          <cell r="N651" t="str">
            <v>教育科学学院</v>
          </cell>
          <cell r="O651" t="str">
            <v>0401教育学</v>
          </cell>
        </row>
        <row r="652">
          <cell r="B652" t="str">
            <v>00791403</v>
          </cell>
          <cell r="C652" t="str">
            <v>张慧杰</v>
          </cell>
          <cell r="D652" t="str">
            <v>女</v>
          </cell>
          <cell r="E652" t="str">
            <v>汉族</v>
          </cell>
          <cell r="F652">
            <v>26374</v>
          </cell>
          <cell r="G652" t="str">
            <v>中共党员</v>
          </cell>
          <cell r="H652" t="str">
            <v>研究生</v>
          </cell>
          <cell r="I652" t="str">
            <v>硕士</v>
          </cell>
          <cell r="J652" t="str">
            <v>副高级</v>
          </cell>
          <cell r="K652">
            <v>7</v>
          </cell>
          <cell r="L652" t="str">
            <v>教师技术职务系列</v>
          </cell>
          <cell r="M652" t="str">
            <v>教学科研并重型</v>
          </cell>
          <cell r="N652" t="str">
            <v>教育科学学院</v>
          </cell>
          <cell r="O652" t="str">
            <v>0401教育学</v>
          </cell>
        </row>
        <row r="653">
          <cell r="B653" t="str">
            <v>00791400</v>
          </cell>
          <cell r="C653" t="str">
            <v>张淼</v>
          </cell>
          <cell r="D653" t="str">
            <v>女</v>
          </cell>
          <cell r="E653" t="str">
            <v>汉族</v>
          </cell>
          <cell r="F653">
            <v>28989</v>
          </cell>
          <cell r="G653" t="str">
            <v>中共党员</v>
          </cell>
          <cell r="H653" t="str">
            <v>研究生</v>
          </cell>
          <cell r="I653" t="str">
            <v>硕士</v>
          </cell>
          <cell r="J653" t="str">
            <v>中级</v>
          </cell>
          <cell r="K653">
            <v>10</v>
          </cell>
          <cell r="L653" t="str">
            <v>教师技术职务系列</v>
          </cell>
          <cell r="M653" t="str">
            <v>其他</v>
          </cell>
          <cell r="N653" t="str">
            <v>教育科学学院</v>
          </cell>
          <cell r="O653" t="str">
            <v>0401教育学</v>
          </cell>
        </row>
        <row r="654">
          <cell r="B654" t="str">
            <v>00799980</v>
          </cell>
          <cell r="C654" t="str">
            <v>张珊珊</v>
          </cell>
          <cell r="D654" t="str">
            <v>女</v>
          </cell>
          <cell r="E654" t="str">
            <v>汉族</v>
          </cell>
          <cell r="F654">
            <v>30134</v>
          </cell>
          <cell r="G654" t="str">
            <v>中共党员</v>
          </cell>
          <cell r="H654" t="str">
            <v>研究生</v>
          </cell>
          <cell r="I654" t="str">
            <v>博士</v>
          </cell>
          <cell r="J654" t="str">
            <v>中级</v>
          </cell>
          <cell r="K654">
            <v>10</v>
          </cell>
          <cell r="L654" t="str">
            <v>教师技术职务系列</v>
          </cell>
          <cell r="M654" t="str">
            <v>其他</v>
          </cell>
          <cell r="N654" t="str">
            <v>教育科学学院</v>
          </cell>
          <cell r="O654" t="str">
            <v>0401教育学</v>
          </cell>
        </row>
        <row r="655">
          <cell r="B655" t="str">
            <v>00790927</v>
          </cell>
          <cell r="C655" t="str">
            <v>张野</v>
          </cell>
          <cell r="D655" t="str">
            <v>男</v>
          </cell>
          <cell r="E655" t="str">
            <v>汉族</v>
          </cell>
          <cell r="F655">
            <v>26765</v>
          </cell>
          <cell r="G655" t="str">
            <v>中共党员</v>
          </cell>
          <cell r="H655" t="str">
            <v>研究生</v>
          </cell>
          <cell r="I655" t="str">
            <v>博士</v>
          </cell>
          <cell r="J655" t="str">
            <v>正高级</v>
          </cell>
          <cell r="K655">
            <v>4</v>
          </cell>
          <cell r="L655" t="str">
            <v>教师技术职务系列</v>
          </cell>
          <cell r="M655" t="str">
            <v>教学科研并重型</v>
          </cell>
          <cell r="N655" t="str">
            <v>教育科学学院</v>
          </cell>
          <cell r="O655" t="str">
            <v>0401教育学</v>
          </cell>
        </row>
        <row r="656">
          <cell r="B656" t="str">
            <v>00792199</v>
          </cell>
          <cell r="C656" t="str">
            <v>赵士谦</v>
          </cell>
          <cell r="D656" t="str">
            <v>男</v>
          </cell>
          <cell r="E656" t="str">
            <v>汉族</v>
          </cell>
          <cell r="F656">
            <v>26177</v>
          </cell>
          <cell r="G656" t="str">
            <v>中共党员</v>
          </cell>
          <cell r="H656" t="str">
            <v>研究生</v>
          </cell>
          <cell r="I656" t="str">
            <v>博士</v>
          </cell>
          <cell r="J656" t="str">
            <v>中级</v>
          </cell>
          <cell r="K656">
            <v>9</v>
          </cell>
          <cell r="L656" t="str">
            <v>教师技术职务系列</v>
          </cell>
          <cell r="M656" t="str">
            <v>其他</v>
          </cell>
          <cell r="N656" t="str">
            <v>教育科学学院</v>
          </cell>
          <cell r="O656" t="str">
            <v>0401教育学</v>
          </cell>
        </row>
        <row r="657">
          <cell r="B657" t="str">
            <v>00791202</v>
          </cell>
          <cell r="C657" t="str">
            <v>赵爽</v>
          </cell>
          <cell r="D657" t="str">
            <v>女</v>
          </cell>
          <cell r="E657" t="str">
            <v>汉族</v>
          </cell>
          <cell r="F657">
            <v>27925</v>
          </cell>
          <cell r="G657" t="str">
            <v>中共党员</v>
          </cell>
          <cell r="H657" t="str">
            <v>研究生</v>
          </cell>
          <cell r="I657" t="str">
            <v>博士</v>
          </cell>
          <cell r="J657" t="str">
            <v>副高级</v>
          </cell>
          <cell r="K657">
            <v>6</v>
          </cell>
          <cell r="L657" t="str">
            <v>教师技术职务系列</v>
          </cell>
          <cell r="M657" t="str">
            <v>科研为主型</v>
          </cell>
          <cell r="N657" t="str">
            <v>教育科学学院</v>
          </cell>
          <cell r="O657" t="str">
            <v>0401教育学</v>
          </cell>
        </row>
        <row r="658">
          <cell r="B658" t="str">
            <v>00791903</v>
          </cell>
          <cell r="C658" t="str">
            <v>周铁民</v>
          </cell>
          <cell r="D658" t="str">
            <v>男</v>
          </cell>
          <cell r="E658" t="str">
            <v>汉族</v>
          </cell>
          <cell r="F658">
            <v>23387</v>
          </cell>
          <cell r="G658" t="str">
            <v>中共党员</v>
          </cell>
          <cell r="H658" t="str">
            <v>研究生</v>
          </cell>
          <cell r="I658" t="str">
            <v>博士</v>
          </cell>
          <cell r="J658" t="str">
            <v>副高级</v>
          </cell>
          <cell r="K658">
            <v>6</v>
          </cell>
          <cell r="L658" t="str">
            <v>教师技术职务系列</v>
          </cell>
          <cell r="M658" t="str">
            <v>教学科研并重型</v>
          </cell>
          <cell r="N658" t="str">
            <v>教育科学学院</v>
          </cell>
          <cell r="O658" t="str">
            <v>0401教育学</v>
          </cell>
        </row>
        <row r="659">
          <cell r="B659" t="str">
            <v>00799979</v>
          </cell>
          <cell r="C659" t="str">
            <v>朱艳</v>
          </cell>
          <cell r="D659" t="str">
            <v>女</v>
          </cell>
          <cell r="E659" t="str">
            <v>汉族</v>
          </cell>
          <cell r="F659">
            <v>29377</v>
          </cell>
          <cell r="G659" t="str">
            <v>中共党员</v>
          </cell>
          <cell r="H659" t="str">
            <v>研究生</v>
          </cell>
          <cell r="I659" t="str">
            <v>博士</v>
          </cell>
          <cell r="J659" t="str">
            <v>中级</v>
          </cell>
          <cell r="K659">
            <v>10</v>
          </cell>
          <cell r="L659" t="str">
            <v>教师技术职务系列</v>
          </cell>
          <cell r="M659" t="str">
            <v>其他</v>
          </cell>
          <cell r="N659" t="str">
            <v>教育科学学院</v>
          </cell>
          <cell r="O659" t="str">
            <v>0401教育学</v>
          </cell>
        </row>
        <row r="660">
          <cell r="B660" t="str">
            <v>00700825</v>
          </cell>
          <cell r="C660" t="str">
            <v>唐卫民</v>
          </cell>
          <cell r="D660" t="str">
            <v>女</v>
          </cell>
          <cell r="E660" t="str">
            <v>汉族</v>
          </cell>
          <cell r="F660">
            <v>24736</v>
          </cell>
          <cell r="G660" t="str">
            <v>中共党员</v>
          </cell>
          <cell r="H660" t="str">
            <v>研究生</v>
          </cell>
          <cell r="I660" t="str">
            <v>博士</v>
          </cell>
          <cell r="J660" t="str">
            <v>正高级</v>
          </cell>
          <cell r="K660">
            <v>3</v>
          </cell>
          <cell r="L660" t="str">
            <v>教师技术职务系列</v>
          </cell>
          <cell r="M660" t="str">
            <v>其他</v>
          </cell>
          <cell r="N660" t="str">
            <v>教育硕士研究生院</v>
          </cell>
          <cell r="O660" t="str">
            <v>0401教育学</v>
          </cell>
        </row>
        <row r="661">
          <cell r="B661" t="str">
            <v>00700291</v>
          </cell>
          <cell r="C661" t="str">
            <v>周润智</v>
          </cell>
          <cell r="D661" t="str">
            <v>男</v>
          </cell>
          <cell r="E661" t="str">
            <v>汉族</v>
          </cell>
          <cell r="F661">
            <v>23372</v>
          </cell>
          <cell r="G661" t="str">
            <v>中共党员</v>
          </cell>
          <cell r="H661" t="str">
            <v>研究生</v>
          </cell>
          <cell r="I661" t="str">
            <v>博士</v>
          </cell>
          <cell r="J661" t="str">
            <v>正高级</v>
          </cell>
          <cell r="K661">
            <v>2</v>
          </cell>
          <cell r="L661" t="str">
            <v>教师技术职务系列</v>
          </cell>
          <cell r="M661" t="str">
            <v>其他</v>
          </cell>
          <cell r="N661" t="str">
            <v>教育硕士研究生院</v>
          </cell>
          <cell r="O661" t="str">
            <v>0401教育学</v>
          </cell>
        </row>
        <row r="662">
          <cell r="B662" t="str">
            <v>08991861</v>
          </cell>
          <cell r="C662" t="str">
            <v>白岩</v>
          </cell>
          <cell r="D662" t="str">
            <v>女</v>
          </cell>
          <cell r="E662" t="str">
            <v>满族</v>
          </cell>
          <cell r="F662">
            <v>23356</v>
          </cell>
          <cell r="G662" t="str">
            <v>中共党员</v>
          </cell>
          <cell r="H662" t="str">
            <v>研究生</v>
          </cell>
          <cell r="I662" t="str">
            <v>硕士</v>
          </cell>
          <cell r="J662" t="str">
            <v>副高级</v>
          </cell>
          <cell r="K662">
            <v>7</v>
          </cell>
          <cell r="L662" t="str">
            <v>教师技术职务系列</v>
          </cell>
          <cell r="M662" t="str">
            <v>教学为主型</v>
          </cell>
          <cell r="N662" t="str">
            <v>粮食学院</v>
          </cell>
          <cell r="O662" t="str">
            <v>0832生物医学工程（可授工学、理学、医学学位）</v>
          </cell>
        </row>
        <row r="663">
          <cell r="B663" t="str">
            <v>08992199</v>
          </cell>
          <cell r="C663" t="str">
            <v>曹慧英</v>
          </cell>
          <cell r="D663" t="str">
            <v>女</v>
          </cell>
          <cell r="E663" t="str">
            <v>汉族</v>
          </cell>
          <cell r="F663">
            <v>29858</v>
          </cell>
          <cell r="G663" t="str">
            <v>中共党员</v>
          </cell>
          <cell r="H663" t="str">
            <v>研究生</v>
          </cell>
          <cell r="I663" t="str">
            <v>博士</v>
          </cell>
          <cell r="J663" t="str">
            <v>中级</v>
          </cell>
          <cell r="K663">
            <v>10</v>
          </cell>
          <cell r="L663" t="str">
            <v>教师技术职务系列</v>
          </cell>
          <cell r="M663" t="str">
            <v>其他</v>
          </cell>
          <cell r="N663" t="str">
            <v>粮食学院</v>
          </cell>
          <cell r="O663" t="str">
            <v>833生物医学工程（可授工学、理学、医学学位）</v>
          </cell>
        </row>
        <row r="664">
          <cell r="B664" t="str">
            <v>13003</v>
          </cell>
          <cell r="C664" t="str">
            <v>陈革</v>
          </cell>
          <cell r="D664" t="str">
            <v>男</v>
          </cell>
          <cell r="E664" t="str">
            <v>汉族</v>
          </cell>
          <cell r="F664">
            <v>23754</v>
          </cell>
          <cell r="G664" t="str">
            <v>群众</v>
          </cell>
          <cell r="H664" t="str">
            <v>研究生</v>
          </cell>
          <cell r="I664" t="str">
            <v>硕士</v>
          </cell>
          <cell r="J664" t="str">
            <v>副高级</v>
          </cell>
          <cell r="K664">
            <v>6</v>
          </cell>
          <cell r="L664" t="str">
            <v>教师技术职务系列</v>
          </cell>
          <cell r="M664" t="str">
            <v>教学科研并重型</v>
          </cell>
          <cell r="N664" t="str">
            <v>粮食学院</v>
          </cell>
          <cell r="O664" t="str">
            <v>834生物医学工程（可授工学、理学、医学学位）</v>
          </cell>
        </row>
        <row r="665">
          <cell r="B665" t="str">
            <v>08991860</v>
          </cell>
          <cell r="C665" t="str">
            <v>代岚</v>
          </cell>
          <cell r="D665" t="str">
            <v>女</v>
          </cell>
          <cell r="E665" t="str">
            <v>汉族</v>
          </cell>
          <cell r="F665">
            <v>23379</v>
          </cell>
          <cell r="G665" t="str">
            <v>中共党员</v>
          </cell>
          <cell r="H665" t="str">
            <v xml:space="preserve">本科生 </v>
          </cell>
          <cell r="I665" t="str">
            <v>学士</v>
          </cell>
          <cell r="J665" t="str">
            <v>正高级</v>
          </cell>
          <cell r="K665">
            <v>4</v>
          </cell>
          <cell r="L665" t="str">
            <v>教师技术职务系列</v>
          </cell>
          <cell r="M665" t="str">
            <v>教学为主型</v>
          </cell>
          <cell r="N665" t="str">
            <v>粮食学院</v>
          </cell>
          <cell r="O665" t="str">
            <v>835生物医学工程（可授工学、理学、医学学位）</v>
          </cell>
        </row>
        <row r="666">
          <cell r="B666" t="str">
            <v>10005</v>
          </cell>
          <cell r="C666" t="str">
            <v>高路</v>
          </cell>
          <cell r="D666" t="str">
            <v>女</v>
          </cell>
          <cell r="E666" t="str">
            <v>汉族</v>
          </cell>
          <cell r="F666">
            <v>24253</v>
          </cell>
          <cell r="G666" t="str">
            <v>中共党员</v>
          </cell>
          <cell r="H666" t="str">
            <v>研究生</v>
          </cell>
          <cell r="I666" t="str">
            <v>博士</v>
          </cell>
          <cell r="J666" t="str">
            <v>正高级</v>
          </cell>
          <cell r="K666">
            <v>4</v>
          </cell>
          <cell r="L666" t="str">
            <v>教师技术职务系列</v>
          </cell>
          <cell r="M666" t="str">
            <v>教学科研并重型</v>
          </cell>
          <cell r="N666" t="str">
            <v>粮食学院</v>
          </cell>
          <cell r="O666" t="str">
            <v>836生物医学工程（可授工学、理学、医学学位）</v>
          </cell>
        </row>
        <row r="667">
          <cell r="B667" t="str">
            <v>08992219</v>
          </cell>
          <cell r="C667" t="str">
            <v>高育哲</v>
          </cell>
          <cell r="D667" t="str">
            <v>女</v>
          </cell>
          <cell r="E667" t="str">
            <v>汉族</v>
          </cell>
          <cell r="F667">
            <v>30053</v>
          </cell>
          <cell r="G667" t="str">
            <v>群众</v>
          </cell>
          <cell r="H667" t="str">
            <v>研究生</v>
          </cell>
          <cell r="I667" t="str">
            <v>博士</v>
          </cell>
          <cell r="J667" t="str">
            <v>中级</v>
          </cell>
          <cell r="K667">
            <v>10</v>
          </cell>
          <cell r="L667" t="str">
            <v>教师技术职务系列</v>
          </cell>
          <cell r="M667" t="str">
            <v>其他</v>
          </cell>
          <cell r="N667" t="str">
            <v>粮食学院</v>
          </cell>
          <cell r="O667" t="str">
            <v>837生物医学工程（可授工学、理学、医学学位）</v>
          </cell>
        </row>
        <row r="668">
          <cell r="B668" t="str">
            <v>08992221</v>
          </cell>
          <cell r="C668" t="str">
            <v>公丽艳</v>
          </cell>
          <cell r="D668" t="str">
            <v>女</v>
          </cell>
          <cell r="E668" t="str">
            <v>汉族</v>
          </cell>
          <cell r="F668">
            <v>31200</v>
          </cell>
          <cell r="G668" t="str">
            <v>群众</v>
          </cell>
          <cell r="H668" t="str">
            <v>研究生</v>
          </cell>
          <cell r="I668" t="str">
            <v>博士</v>
          </cell>
          <cell r="J668" t="str">
            <v>中级</v>
          </cell>
          <cell r="K668">
            <v>10</v>
          </cell>
          <cell r="L668" t="str">
            <v>教师技术职务系列</v>
          </cell>
          <cell r="M668" t="str">
            <v>其他</v>
          </cell>
          <cell r="N668" t="str">
            <v>粮食学院</v>
          </cell>
          <cell r="O668" t="str">
            <v>838生物医学工程（可授工学、理学、医学学位）</v>
          </cell>
        </row>
        <row r="669">
          <cell r="B669" t="str">
            <v>06001</v>
          </cell>
          <cell r="C669" t="str">
            <v>胡盛安</v>
          </cell>
          <cell r="D669" t="str">
            <v>男</v>
          </cell>
          <cell r="E669" t="str">
            <v>汉族</v>
          </cell>
          <cell r="F669">
            <v>24628</v>
          </cell>
          <cell r="G669" t="str">
            <v>中共党员</v>
          </cell>
          <cell r="H669" t="str">
            <v xml:space="preserve">本科生 </v>
          </cell>
          <cell r="I669" t="str">
            <v>硕士</v>
          </cell>
          <cell r="J669" t="str">
            <v>副高级</v>
          </cell>
          <cell r="K669">
            <v>7</v>
          </cell>
          <cell r="L669" t="str">
            <v>教师技术职务系列</v>
          </cell>
          <cell r="M669" t="str">
            <v>教学科研并重型</v>
          </cell>
          <cell r="N669" t="str">
            <v>粮食学院</v>
          </cell>
          <cell r="O669" t="str">
            <v>839生物医学工程（可授工学、理学、医学学位）</v>
          </cell>
        </row>
        <row r="670">
          <cell r="B670" t="str">
            <v>08992060</v>
          </cell>
          <cell r="C670" t="str">
            <v>贾奎连</v>
          </cell>
          <cell r="D670" t="str">
            <v>男</v>
          </cell>
          <cell r="E670" t="str">
            <v>汉族</v>
          </cell>
          <cell r="F670">
            <v>20290</v>
          </cell>
          <cell r="G670" t="str">
            <v>中共党员</v>
          </cell>
          <cell r="H670" t="str">
            <v>本科生</v>
          </cell>
          <cell r="I670" t="str">
            <v>学士</v>
          </cell>
          <cell r="J670" t="str">
            <v>副高级</v>
          </cell>
          <cell r="K670">
            <v>5</v>
          </cell>
          <cell r="L670" t="str">
            <v>教师技术职务系列</v>
          </cell>
          <cell r="M670" t="str">
            <v>教学为主型</v>
          </cell>
          <cell r="N670" t="str">
            <v>粮食学院</v>
          </cell>
          <cell r="O670" t="str">
            <v>840生物医学工程（可授工学、理学、医学学位）</v>
          </cell>
        </row>
        <row r="671">
          <cell r="B671" t="str">
            <v>04003</v>
          </cell>
          <cell r="C671" t="str">
            <v>贾有青</v>
          </cell>
          <cell r="D671" t="str">
            <v>男</v>
          </cell>
          <cell r="E671" t="str">
            <v>汉族</v>
          </cell>
          <cell r="F671">
            <v>23097</v>
          </cell>
          <cell r="G671" t="str">
            <v>群众</v>
          </cell>
          <cell r="H671" t="str">
            <v xml:space="preserve">本科生 </v>
          </cell>
          <cell r="I671" t="str">
            <v>学士</v>
          </cell>
          <cell r="J671" t="str">
            <v>副高级</v>
          </cell>
          <cell r="K671">
            <v>7</v>
          </cell>
          <cell r="L671" t="str">
            <v>教师技术职务系列</v>
          </cell>
          <cell r="M671" t="str">
            <v>教学科研并重型</v>
          </cell>
          <cell r="N671" t="str">
            <v>粮食学院</v>
          </cell>
          <cell r="O671" t="str">
            <v>841生物医学工程（可授工学、理学、医学学位）</v>
          </cell>
        </row>
        <row r="672">
          <cell r="B672" t="str">
            <v>02790604</v>
          </cell>
          <cell r="C672" t="str">
            <v>姜忠丽</v>
          </cell>
          <cell r="D672" t="str">
            <v>女</v>
          </cell>
          <cell r="E672" t="str">
            <v>汉族</v>
          </cell>
          <cell r="F672">
            <v>25042</v>
          </cell>
          <cell r="G672" t="str">
            <v>中共党员</v>
          </cell>
          <cell r="H672" t="str">
            <v>研究生</v>
          </cell>
          <cell r="I672" t="str">
            <v>硕士</v>
          </cell>
          <cell r="J672" t="str">
            <v>正高级</v>
          </cell>
          <cell r="K672">
            <v>4</v>
          </cell>
          <cell r="L672" t="str">
            <v>教师技术职务系列</v>
          </cell>
          <cell r="M672" t="str">
            <v>教学科研并重型</v>
          </cell>
          <cell r="N672" t="str">
            <v>粮食学院</v>
          </cell>
          <cell r="O672" t="str">
            <v>842生物医学工程（可授工学、理学、医学学位）</v>
          </cell>
        </row>
        <row r="673">
          <cell r="B673" t="str">
            <v>08992203</v>
          </cell>
          <cell r="C673" t="str">
            <v>解铁民</v>
          </cell>
          <cell r="D673" t="str">
            <v>男</v>
          </cell>
          <cell r="E673" t="str">
            <v>汉族</v>
          </cell>
          <cell r="F673">
            <v>28609</v>
          </cell>
          <cell r="G673" t="str">
            <v>中共党员</v>
          </cell>
          <cell r="H673" t="str">
            <v>研究生</v>
          </cell>
          <cell r="I673" t="str">
            <v>博士</v>
          </cell>
          <cell r="J673" t="str">
            <v>副高级</v>
          </cell>
          <cell r="K673">
            <v>7</v>
          </cell>
          <cell r="L673" t="str">
            <v>教师技术职务系列</v>
          </cell>
          <cell r="M673" t="str">
            <v>教学科研并重型</v>
          </cell>
          <cell r="N673" t="str">
            <v>粮食学院</v>
          </cell>
          <cell r="O673" t="str">
            <v>843生物医学工程（可授工学、理学、医学学位）</v>
          </cell>
        </row>
        <row r="674">
          <cell r="B674" t="str">
            <v>10012</v>
          </cell>
          <cell r="C674" t="str">
            <v>金花顺</v>
          </cell>
          <cell r="D674" t="str">
            <v>女</v>
          </cell>
          <cell r="E674" t="str">
            <v>朝鲜族</v>
          </cell>
          <cell r="F674">
            <v>23350</v>
          </cell>
          <cell r="G674" t="str">
            <v>群众</v>
          </cell>
          <cell r="H674" t="str">
            <v xml:space="preserve">本科生 </v>
          </cell>
          <cell r="I674" t="str">
            <v>学士</v>
          </cell>
          <cell r="J674" t="str">
            <v>中级</v>
          </cell>
          <cell r="K674">
            <v>10</v>
          </cell>
          <cell r="L674" t="str">
            <v>教师技术职务系列</v>
          </cell>
          <cell r="M674" t="str">
            <v>其他</v>
          </cell>
          <cell r="N674" t="str">
            <v>粮食学院</v>
          </cell>
          <cell r="O674" t="str">
            <v>844生物医学工程（可授工学、理学、医学学位）</v>
          </cell>
        </row>
        <row r="675">
          <cell r="B675" t="str">
            <v>10010</v>
          </cell>
          <cell r="C675" t="str">
            <v>李桂杰</v>
          </cell>
          <cell r="D675" t="str">
            <v>女</v>
          </cell>
          <cell r="E675" t="str">
            <v>汉族</v>
          </cell>
          <cell r="F675">
            <v>21879</v>
          </cell>
          <cell r="G675" t="str">
            <v>群众</v>
          </cell>
          <cell r="H675" t="str">
            <v xml:space="preserve">本科生 </v>
          </cell>
          <cell r="I675" t="str">
            <v>学士</v>
          </cell>
          <cell r="J675" t="str">
            <v>正高级</v>
          </cell>
          <cell r="K675">
            <v>4</v>
          </cell>
          <cell r="L675" t="str">
            <v>教师技术职务系列</v>
          </cell>
          <cell r="M675" t="str">
            <v>教学科研并重型</v>
          </cell>
          <cell r="N675" t="str">
            <v>粮食学院</v>
          </cell>
          <cell r="O675" t="str">
            <v>845生物医学工程（可授工学、理学、医学学位）</v>
          </cell>
        </row>
        <row r="676">
          <cell r="B676" t="str">
            <v>13010</v>
          </cell>
          <cell r="C676" t="str">
            <v>李仁杰</v>
          </cell>
          <cell r="D676" t="str">
            <v>男</v>
          </cell>
          <cell r="E676" t="str">
            <v>汉族</v>
          </cell>
          <cell r="F676">
            <v>20757</v>
          </cell>
          <cell r="G676" t="str">
            <v>群众</v>
          </cell>
          <cell r="H676" t="str">
            <v>研究生</v>
          </cell>
          <cell r="I676" t="str">
            <v>硕士</v>
          </cell>
          <cell r="J676" t="str">
            <v>副高级</v>
          </cell>
          <cell r="K676">
            <v>5</v>
          </cell>
          <cell r="L676" t="str">
            <v>教师技术职务系列</v>
          </cell>
          <cell r="M676" t="str">
            <v>教学为主型</v>
          </cell>
          <cell r="N676" t="str">
            <v>粮食学院</v>
          </cell>
          <cell r="O676" t="str">
            <v>846生物医学工程（可授工学、理学、医学学位）</v>
          </cell>
        </row>
        <row r="677">
          <cell r="B677" t="str">
            <v>08991862</v>
          </cell>
          <cell r="C677" t="str">
            <v>李哲1</v>
          </cell>
          <cell r="D677" t="str">
            <v>男</v>
          </cell>
          <cell r="E677" t="str">
            <v>汉族</v>
          </cell>
          <cell r="F677">
            <v>25346</v>
          </cell>
          <cell r="G677" t="str">
            <v>中共党员</v>
          </cell>
          <cell r="H677" t="str">
            <v>研究生</v>
          </cell>
          <cell r="I677" t="str">
            <v>硕士</v>
          </cell>
          <cell r="J677" t="str">
            <v>副高级</v>
          </cell>
          <cell r="K677">
            <v>7</v>
          </cell>
          <cell r="L677" t="str">
            <v>教师技术职务系列</v>
          </cell>
          <cell r="M677" t="str">
            <v>教学为主型</v>
          </cell>
          <cell r="N677" t="str">
            <v>粮食学院</v>
          </cell>
          <cell r="O677" t="str">
            <v>847生物医学工程（可授工学、理学、医学学位）</v>
          </cell>
        </row>
        <row r="678">
          <cell r="B678" t="str">
            <v>10003</v>
          </cell>
          <cell r="C678" t="str">
            <v>梁玮</v>
          </cell>
          <cell r="D678" t="str">
            <v>男</v>
          </cell>
          <cell r="E678" t="str">
            <v>汉族</v>
          </cell>
          <cell r="F678">
            <v>22652</v>
          </cell>
          <cell r="G678" t="str">
            <v>民盟盟员</v>
          </cell>
          <cell r="H678" t="str">
            <v>研究生</v>
          </cell>
          <cell r="I678" t="str">
            <v>硕士</v>
          </cell>
          <cell r="J678" t="str">
            <v>副高级</v>
          </cell>
          <cell r="K678">
            <v>7</v>
          </cell>
          <cell r="L678" t="str">
            <v>教师技术职务系列</v>
          </cell>
          <cell r="M678" t="str">
            <v>教学科研并重型</v>
          </cell>
          <cell r="N678" t="str">
            <v>粮食学院</v>
          </cell>
          <cell r="O678" t="str">
            <v>848生物医学工程（可授工学、理学、医学学位）</v>
          </cell>
        </row>
        <row r="679">
          <cell r="B679" t="str">
            <v>08992187</v>
          </cell>
          <cell r="C679" t="str">
            <v>路飞</v>
          </cell>
          <cell r="D679" t="str">
            <v>男</v>
          </cell>
          <cell r="E679" t="str">
            <v>汉族</v>
          </cell>
          <cell r="F679">
            <v>28750</v>
          </cell>
          <cell r="G679" t="str">
            <v>中共党员</v>
          </cell>
          <cell r="H679" t="str">
            <v>研究生</v>
          </cell>
          <cell r="I679" t="str">
            <v>博士</v>
          </cell>
          <cell r="J679" t="str">
            <v>副高级</v>
          </cell>
          <cell r="K679">
            <v>7</v>
          </cell>
          <cell r="L679" t="str">
            <v>教师技术职务系列</v>
          </cell>
          <cell r="M679" t="str">
            <v>教学科研并重型</v>
          </cell>
          <cell r="N679" t="str">
            <v>粮食学院</v>
          </cell>
          <cell r="O679" t="str">
            <v>849生物医学工程（可授工学、理学、医学学位）</v>
          </cell>
        </row>
        <row r="680">
          <cell r="B680" t="str">
            <v>08992061</v>
          </cell>
          <cell r="C680" t="str">
            <v>闵钟熳</v>
          </cell>
          <cell r="D680" t="str">
            <v>女</v>
          </cell>
          <cell r="E680" t="str">
            <v>汉族</v>
          </cell>
          <cell r="F680">
            <v>30307</v>
          </cell>
          <cell r="G680" t="str">
            <v>中共党员</v>
          </cell>
          <cell r="H680" t="str">
            <v>研究生</v>
          </cell>
          <cell r="I680" t="str">
            <v>博士</v>
          </cell>
          <cell r="J680" t="str">
            <v>中级</v>
          </cell>
          <cell r="K680">
            <v>10</v>
          </cell>
          <cell r="L680" t="str">
            <v>教师技术职务系列</v>
          </cell>
          <cell r="M680" t="str">
            <v>其他</v>
          </cell>
          <cell r="N680" t="str">
            <v>粮食学院</v>
          </cell>
          <cell r="O680" t="str">
            <v>850生物医学工程（可授工学、理学、医学学位）</v>
          </cell>
        </row>
        <row r="681">
          <cell r="B681" t="str">
            <v>10007</v>
          </cell>
          <cell r="C681" t="str">
            <v>庞文渌</v>
          </cell>
          <cell r="D681" t="str">
            <v>男</v>
          </cell>
          <cell r="E681" t="str">
            <v>汉族</v>
          </cell>
          <cell r="F681">
            <v>23083</v>
          </cell>
          <cell r="G681" t="str">
            <v>群众</v>
          </cell>
          <cell r="H681" t="str">
            <v>研究生</v>
          </cell>
          <cell r="I681" t="str">
            <v>硕士</v>
          </cell>
          <cell r="J681" t="str">
            <v>副高级</v>
          </cell>
          <cell r="K681">
            <v>7</v>
          </cell>
          <cell r="L681" t="str">
            <v>教师技术职务系列</v>
          </cell>
          <cell r="M681" t="str">
            <v>教学科研并重型</v>
          </cell>
          <cell r="N681" t="str">
            <v>粮食学院</v>
          </cell>
          <cell r="O681" t="str">
            <v>851生物医学工程（可授工学、理学、医学学位）</v>
          </cell>
        </row>
        <row r="682">
          <cell r="B682" t="str">
            <v>16007</v>
          </cell>
          <cell r="C682" t="str">
            <v>祁冰洁</v>
          </cell>
          <cell r="D682" t="str">
            <v>女</v>
          </cell>
          <cell r="E682" t="str">
            <v>蒙古族</v>
          </cell>
          <cell r="F682">
            <v>23698</v>
          </cell>
          <cell r="G682" t="str">
            <v>民盟盟员</v>
          </cell>
          <cell r="H682" t="str">
            <v xml:space="preserve">本科生 </v>
          </cell>
          <cell r="I682" t="str">
            <v>学士</v>
          </cell>
          <cell r="J682" t="str">
            <v>副高级</v>
          </cell>
          <cell r="K682">
            <v>7</v>
          </cell>
          <cell r="L682" t="str">
            <v>教师技术职务系列</v>
          </cell>
          <cell r="M682" t="str">
            <v>教学科研并重型</v>
          </cell>
          <cell r="N682" t="str">
            <v>粮食学院</v>
          </cell>
          <cell r="O682" t="str">
            <v>852生物医学工程（可授工学、理学、医学学位）</v>
          </cell>
        </row>
        <row r="683">
          <cell r="B683" t="str">
            <v>04004</v>
          </cell>
          <cell r="C683" t="str">
            <v>任建军</v>
          </cell>
          <cell r="D683" t="str">
            <v>女</v>
          </cell>
          <cell r="E683" t="str">
            <v>汉族</v>
          </cell>
          <cell r="F683">
            <v>24320</v>
          </cell>
          <cell r="G683" t="str">
            <v>群众</v>
          </cell>
          <cell r="H683" t="str">
            <v>研究生</v>
          </cell>
          <cell r="I683" t="str">
            <v>硕士</v>
          </cell>
          <cell r="J683" t="str">
            <v>中级</v>
          </cell>
          <cell r="K683">
            <v>8</v>
          </cell>
          <cell r="L683" t="str">
            <v>教师技术职务系列</v>
          </cell>
          <cell r="M683" t="str">
            <v>其他</v>
          </cell>
          <cell r="N683" t="str">
            <v>粮食学院</v>
          </cell>
          <cell r="O683" t="str">
            <v>853生物医学工程（可授工学、理学、医学学位）</v>
          </cell>
        </row>
        <row r="684">
          <cell r="B684" t="str">
            <v>08991859</v>
          </cell>
          <cell r="C684" t="str">
            <v>阮有志</v>
          </cell>
          <cell r="D684" t="str">
            <v>男</v>
          </cell>
          <cell r="E684" t="str">
            <v>汉族</v>
          </cell>
          <cell r="F684">
            <v>22342</v>
          </cell>
          <cell r="G684" t="str">
            <v>中共党员</v>
          </cell>
          <cell r="H684" t="str">
            <v>研究生</v>
          </cell>
          <cell r="I684" t="str">
            <v>硕士</v>
          </cell>
          <cell r="J684" t="str">
            <v>副高级</v>
          </cell>
          <cell r="K684">
            <v>5</v>
          </cell>
          <cell r="L684" t="str">
            <v>教师技术职务系列</v>
          </cell>
          <cell r="M684" t="str">
            <v>教学为主型</v>
          </cell>
          <cell r="N684" t="str">
            <v>粮食学院</v>
          </cell>
          <cell r="O684" t="str">
            <v>854生物医学工程（可授工学、理学、医学学位）</v>
          </cell>
        </row>
        <row r="685">
          <cell r="B685" t="str">
            <v>10015</v>
          </cell>
          <cell r="C685" t="str">
            <v>童一江</v>
          </cell>
          <cell r="D685" t="str">
            <v>男</v>
          </cell>
          <cell r="E685" t="str">
            <v>汉族</v>
          </cell>
          <cell r="F685">
            <v>22652</v>
          </cell>
          <cell r="G685" t="str">
            <v>群众</v>
          </cell>
          <cell r="H685" t="str">
            <v xml:space="preserve">本科生 </v>
          </cell>
          <cell r="I685" t="str">
            <v>学士</v>
          </cell>
          <cell r="J685" t="str">
            <v>中级</v>
          </cell>
          <cell r="K685">
            <v>8</v>
          </cell>
          <cell r="L685" t="str">
            <v>教师技术职务系列</v>
          </cell>
          <cell r="M685" t="str">
            <v>其他</v>
          </cell>
          <cell r="N685" t="str">
            <v>粮食学院</v>
          </cell>
          <cell r="O685" t="str">
            <v>855生物医学工程（可授工学、理学、医学学位）</v>
          </cell>
        </row>
        <row r="686">
          <cell r="B686" t="str">
            <v>04002</v>
          </cell>
          <cell r="C686" t="str">
            <v>涂向辉</v>
          </cell>
          <cell r="D686" t="str">
            <v>女</v>
          </cell>
          <cell r="E686" t="str">
            <v>汉族</v>
          </cell>
          <cell r="F686">
            <v>25716</v>
          </cell>
          <cell r="G686" t="str">
            <v>中共党员</v>
          </cell>
          <cell r="H686" t="str">
            <v>研究生</v>
          </cell>
          <cell r="I686" t="str">
            <v>硕士</v>
          </cell>
          <cell r="J686" t="str">
            <v>副高级</v>
          </cell>
          <cell r="K686">
            <v>6</v>
          </cell>
          <cell r="L686" t="str">
            <v>教师技术职务系列</v>
          </cell>
          <cell r="M686" t="str">
            <v>教学科研并重型</v>
          </cell>
          <cell r="N686" t="str">
            <v>粮食学院</v>
          </cell>
          <cell r="O686" t="str">
            <v>856生物医学工程（可授工学、理学、医学学位）</v>
          </cell>
        </row>
        <row r="687">
          <cell r="B687" t="str">
            <v>13009</v>
          </cell>
          <cell r="C687" t="str">
            <v>王东伟</v>
          </cell>
          <cell r="D687" t="str">
            <v>女</v>
          </cell>
          <cell r="E687" t="str">
            <v>汉族</v>
          </cell>
          <cell r="F687">
            <v>24032</v>
          </cell>
          <cell r="G687" t="str">
            <v>群众</v>
          </cell>
          <cell r="H687" t="str">
            <v>研究生</v>
          </cell>
          <cell r="I687" t="str">
            <v>硕士</v>
          </cell>
          <cell r="J687" t="str">
            <v>副高级</v>
          </cell>
          <cell r="K687">
            <v>6</v>
          </cell>
          <cell r="L687" t="str">
            <v>教师技术职务系列</v>
          </cell>
          <cell r="M687" t="str">
            <v>教学科研并重型</v>
          </cell>
          <cell r="N687" t="str">
            <v>粮食学院</v>
          </cell>
          <cell r="O687" t="str">
            <v>857生物医学工程（可授工学、理学、医学学位）</v>
          </cell>
        </row>
        <row r="688">
          <cell r="B688" t="str">
            <v>02790603</v>
          </cell>
          <cell r="C688" t="str">
            <v>王丽娟</v>
          </cell>
          <cell r="D688" t="str">
            <v>女</v>
          </cell>
          <cell r="E688" t="str">
            <v>汉族</v>
          </cell>
          <cell r="F688">
            <v>23233</v>
          </cell>
          <cell r="G688" t="str">
            <v>群众</v>
          </cell>
          <cell r="H688" t="str">
            <v>研究生</v>
          </cell>
          <cell r="I688" t="str">
            <v>博士</v>
          </cell>
          <cell r="J688" t="str">
            <v>副高级</v>
          </cell>
          <cell r="K688">
            <v>6</v>
          </cell>
          <cell r="L688" t="str">
            <v>教师技术职务系列</v>
          </cell>
          <cell r="M688" t="str">
            <v>教学科研并重型</v>
          </cell>
          <cell r="N688" t="str">
            <v>粮食学院</v>
          </cell>
          <cell r="O688" t="str">
            <v>858生物医学工程（可授工学、理学、医学学位）</v>
          </cell>
        </row>
        <row r="689">
          <cell r="B689" t="str">
            <v>08992200</v>
          </cell>
          <cell r="C689" t="str">
            <v>王庆峰</v>
          </cell>
          <cell r="D689" t="str">
            <v>男</v>
          </cell>
          <cell r="E689" t="str">
            <v>汉族</v>
          </cell>
          <cell r="F689">
            <v>30018</v>
          </cell>
          <cell r="G689" t="str">
            <v>中共党员</v>
          </cell>
          <cell r="H689" t="str">
            <v>研究生</v>
          </cell>
          <cell r="I689" t="str">
            <v>博士</v>
          </cell>
          <cell r="J689" t="str">
            <v>中级</v>
          </cell>
          <cell r="K689">
            <v>10</v>
          </cell>
          <cell r="L689" t="str">
            <v>教师技术职务系列</v>
          </cell>
          <cell r="M689" t="str">
            <v>其他</v>
          </cell>
          <cell r="N689" t="str">
            <v>粮食学院</v>
          </cell>
          <cell r="O689" t="str">
            <v>859生物医学工程（可授工学、理学、医学学位）</v>
          </cell>
        </row>
        <row r="690">
          <cell r="B690" t="str">
            <v>02891509</v>
          </cell>
          <cell r="C690" t="str">
            <v>吴隆坤</v>
          </cell>
          <cell r="D690" t="str">
            <v>女</v>
          </cell>
          <cell r="E690" t="str">
            <v>满族</v>
          </cell>
          <cell r="F690">
            <v>29306</v>
          </cell>
          <cell r="G690" t="str">
            <v>中共党员</v>
          </cell>
          <cell r="H690" t="str">
            <v>研究生</v>
          </cell>
          <cell r="I690" t="str">
            <v>硕士</v>
          </cell>
          <cell r="J690" t="str">
            <v>中级</v>
          </cell>
          <cell r="K690">
            <v>10</v>
          </cell>
          <cell r="L690" t="str">
            <v>教师技术职务系列</v>
          </cell>
          <cell r="M690" t="str">
            <v>其他</v>
          </cell>
          <cell r="N690" t="str">
            <v>粮食学院</v>
          </cell>
          <cell r="O690" t="str">
            <v>860生物医学工程（可授工学、理学、医学学位）</v>
          </cell>
        </row>
        <row r="691">
          <cell r="B691" t="str">
            <v>08992194</v>
          </cell>
          <cell r="C691" t="str">
            <v>肖志刚</v>
          </cell>
          <cell r="D691" t="str">
            <v>男</v>
          </cell>
          <cell r="E691" t="str">
            <v>汉族</v>
          </cell>
          <cell r="F691">
            <v>26470</v>
          </cell>
          <cell r="G691" t="str">
            <v>中共党员</v>
          </cell>
          <cell r="H691" t="str">
            <v>研究生</v>
          </cell>
          <cell r="I691" t="str">
            <v>博士</v>
          </cell>
          <cell r="J691" t="str">
            <v>正高级</v>
          </cell>
          <cell r="K691">
            <v>3</v>
          </cell>
          <cell r="L691" t="str">
            <v>教师技术职务系列</v>
          </cell>
          <cell r="M691" t="str">
            <v>其他</v>
          </cell>
          <cell r="N691" t="str">
            <v>粮食学院</v>
          </cell>
          <cell r="O691" t="str">
            <v>861生物医学工程（可授工学、理学、医学学位）</v>
          </cell>
        </row>
        <row r="692">
          <cell r="B692" t="str">
            <v>08992180</v>
          </cell>
          <cell r="C692" t="str">
            <v>徐彩红</v>
          </cell>
          <cell r="D692" t="str">
            <v>女</v>
          </cell>
          <cell r="E692" t="str">
            <v>汉族</v>
          </cell>
          <cell r="F692">
            <v>29011</v>
          </cell>
          <cell r="G692" t="str">
            <v>群众</v>
          </cell>
          <cell r="H692" t="str">
            <v>研究生</v>
          </cell>
          <cell r="I692" t="str">
            <v>博士</v>
          </cell>
          <cell r="J692" t="str">
            <v>中级</v>
          </cell>
          <cell r="K692">
            <v>10</v>
          </cell>
          <cell r="L692" t="str">
            <v>教师技术职务系列</v>
          </cell>
          <cell r="M692" t="str">
            <v>其他</v>
          </cell>
          <cell r="N692" t="str">
            <v>粮食学院</v>
          </cell>
          <cell r="O692" t="str">
            <v>862生物医学工程（可授工学、理学、医学学位）</v>
          </cell>
        </row>
        <row r="693">
          <cell r="B693" t="str">
            <v>08992196</v>
          </cell>
          <cell r="C693" t="str">
            <v>许青</v>
          </cell>
          <cell r="D693" t="str">
            <v>女</v>
          </cell>
          <cell r="E693" t="str">
            <v>满族</v>
          </cell>
          <cell r="F693">
            <v>23499</v>
          </cell>
          <cell r="G693" t="str">
            <v>群众</v>
          </cell>
          <cell r="H693" t="str">
            <v>本科生</v>
          </cell>
          <cell r="I693" t="str">
            <v>学士</v>
          </cell>
          <cell r="J693" t="str">
            <v>正高级</v>
          </cell>
          <cell r="K693">
            <v>4</v>
          </cell>
          <cell r="L693" t="str">
            <v>教师技术职务系列</v>
          </cell>
          <cell r="M693" t="str">
            <v>教学科研并重型</v>
          </cell>
          <cell r="N693" t="str">
            <v>粮食学院</v>
          </cell>
          <cell r="O693" t="str">
            <v>863生物医学工程（可授工学、理学、医学学位）</v>
          </cell>
        </row>
        <row r="694">
          <cell r="B694" t="str">
            <v>08992227</v>
          </cell>
          <cell r="C694" t="str">
            <v>杨宏黎</v>
          </cell>
          <cell r="D694" t="str">
            <v>女</v>
          </cell>
          <cell r="E694" t="str">
            <v>汉族</v>
          </cell>
          <cell r="F694">
            <v>30086</v>
          </cell>
          <cell r="G694" t="str">
            <v>群众</v>
          </cell>
          <cell r="H694" t="str">
            <v>研究生</v>
          </cell>
          <cell r="I694" t="str">
            <v>博士</v>
          </cell>
          <cell r="J694" t="str">
            <v>中级</v>
          </cell>
          <cell r="K694">
            <v>10</v>
          </cell>
          <cell r="L694" t="str">
            <v>教师技术职务系列</v>
          </cell>
          <cell r="M694" t="str">
            <v>其他</v>
          </cell>
          <cell r="N694" t="str">
            <v>粮食学院</v>
          </cell>
          <cell r="O694" t="str">
            <v>864生物医学工程（可授工学、理学、医学学位）</v>
          </cell>
        </row>
        <row r="695">
          <cell r="B695" t="str">
            <v>08992050</v>
          </cell>
          <cell r="C695" t="str">
            <v>杨平</v>
          </cell>
          <cell r="D695" t="str">
            <v>女</v>
          </cell>
          <cell r="E695" t="str">
            <v>汉族</v>
          </cell>
          <cell r="F695">
            <v>27433</v>
          </cell>
          <cell r="G695" t="str">
            <v>群众</v>
          </cell>
          <cell r="H695" t="str">
            <v>研究生</v>
          </cell>
          <cell r="I695" t="str">
            <v>博士</v>
          </cell>
          <cell r="J695" t="str">
            <v>中级</v>
          </cell>
          <cell r="K695">
            <v>10</v>
          </cell>
          <cell r="L695" t="str">
            <v>教师技术职务系列</v>
          </cell>
          <cell r="M695" t="str">
            <v>其他</v>
          </cell>
          <cell r="N695" t="str">
            <v>粮食学院</v>
          </cell>
          <cell r="O695" t="str">
            <v>865生物医学工程（可授工学、理学、医学学位）</v>
          </cell>
        </row>
        <row r="696">
          <cell r="B696" t="str">
            <v>08992186</v>
          </cell>
          <cell r="C696" t="str">
            <v>袁媛</v>
          </cell>
          <cell r="D696" t="str">
            <v>女</v>
          </cell>
          <cell r="E696" t="str">
            <v>汉族</v>
          </cell>
          <cell r="F696">
            <v>30227</v>
          </cell>
          <cell r="G696" t="str">
            <v>群众</v>
          </cell>
          <cell r="H696" t="str">
            <v>研究生</v>
          </cell>
          <cell r="I696" t="str">
            <v>博士</v>
          </cell>
          <cell r="J696" t="str">
            <v>中级</v>
          </cell>
          <cell r="K696">
            <v>10</v>
          </cell>
          <cell r="L696" t="str">
            <v>教师技术职务系列</v>
          </cell>
          <cell r="M696" t="str">
            <v>其他</v>
          </cell>
          <cell r="N696" t="str">
            <v>粮食学院</v>
          </cell>
          <cell r="O696" t="str">
            <v>866生物医学工程（可授工学、理学、医学学位）</v>
          </cell>
        </row>
        <row r="697">
          <cell r="B697" t="str">
            <v>10014</v>
          </cell>
          <cell r="C697" t="str">
            <v>张一凡</v>
          </cell>
          <cell r="D697" t="str">
            <v>男</v>
          </cell>
          <cell r="E697" t="str">
            <v>汉族</v>
          </cell>
          <cell r="F697">
            <v>24273</v>
          </cell>
          <cell r="G697" t="str">
            <v>群众</v>
          </cell>
          <cell r="H697" t="str">
            <v>研究生</v>
          </cell>
          <cell r="I697" t="str">
            <v>硕士</v>
          </cell>
          <cell r="J697" t="str">
            <v>中级</v>
          </cell>
          <cell r="K697">
            <v>8</v>
          </cell>
          <cell r="L697" t="str">
            <v>教师技术职务系列</v>
          </cell>
          <cell r="M697" t="str">
            <v>其他</v>
          </cell>
          <cell r="N697" t="str">
            <v>粮食学院</v>
          </cell>
          <cell r="O697" t="str">
            <v>867生物医学工程（可授工学、理学、医学学位）</v>
          </cell>
        </row>
        <row r="698">
          <cell r="B698" t="str">
            <v>02791537</v>
          </cell>
          <cell r="C698" t="str">
            <v>赵秀红</v>
          </cell>
          <cell r="D698" t="str">
            <v>女</v>
          </cell>
          <cell r="E698" t="str">
            <v>汉族</v>
          </cell>
          <cell r="F698">
            <v>28104</v>
          </cell>
          <cell r="G698" t="str">
            <v>中共党员</v>
          </cell>
          <cell r="H698" t="str">
            <v>研究生</v>
          </cell>
          <cell r="I698" t="str">
            <v>博士</v>
          </cell>
          <cell r="J698" t="str">
            <v>副高级</v>
          </cell>
          <cell r="K698">
            <v>6</v>
          </cell>
          <cell r="L698" t="str">
            <v>教师技术职务系列</v>
          </cell>
          <cell r="M698" t="str">
            <v>教学科研并重型</v>
          </cell>
          <cell r="N698" t="str">
            <v>粮食学院</v>
          </cell>
          <cell r="O698" t="str">
            <v>868生物医学工程（可授工学、理学、医学学位）</v>
          </cell>
        </row>
        <row r="699">
          <cell r="B699" t="str">
            <v>08991858</v>
          </cell>
          <cell r="C699" t="str">
            <v>肇立春</v>
          </cell>
          <cell r="D699" t="str">
            <v>女</v>
          </cell>
          <cell r="E699" t="str">
            <v>满族</v>
          </cell>
          <cell r="F699">
            <v>24214</v>
          </cell>
          <cell r="G699" t="str">
            <v>群众</v>
          </cell>
          <cell r="H699" t="str">
            <v>研究生</v>
          </cell>
          <cell r="I699" t="str">
            <v>硕士</v>
          </cell>
          <cell r="J699" t="str">
            <v>正高级</v>
          </cell>
          <cell r="K699">
            <v>4</v>
          </cell>
          <cell r="L699" t="str">
            <v>教师技术职务系列</v>
          </cell>
          <cell r="M699" t="str">
            <v>教学科研并重型</v>
          </cell>
          <cell r="N699" t="str">
            <v>粮食学院</v>
          </cell>
          <cell r="O699" t="str">
            <v>869生物医学工程（可授工学、理学、医学学位）</v>
          </cell>
        </row>
        <row r="700">
          <cell r="B700" t="str">
            <v>10013</v>
          </cell>
          <cell r="C700" t="str">
            <v>朱晶</v>
          </cell>
          <cell r="D700" t="str">
            <v>女</v>
          </cell>
          <cell r="E700" t="str">
            <v>汉族</v>
          </cell>
          <cell r="F700">
            <v>25053</v>
          </cell>
          <cell r="G700" t="str">
            <v>群众</v>
          </cell>
          <cell r="H700" t="str">
            <v>研究生</v>
          </cell>
          <cell r="I700" t="str">
            <v>硕士</v>
          </cell>
          <cell r="J700" t="str">
            <v>中级</v>
          </cell>
          <cell r="K700">
            <v>8</v>
          </cell>
          <cell r="L700" t="str">
            <v>教师技术职务系列</v>
          </cell>
          <cell r="M700" t="str">
            <v>其他</v>
          </cell>
          <cell r="N700" t="str">
            <v>粮食学院</v>
          </cell>
          <cell r="O700" t="str">
            <v>870生物医学工程（可授工学、理学、医学学位）</v>
          </cell>
        </row>
        <row r="701">
          <cell r="B701" t="str">
            <v>02790755</v>
          </cell>
          <cell r="C701" t="str">
            <v>朱旻鹏</v>
          </cell>
          <cell r="D701" t="str">
            <v>男</v>
          </cell>
          <cell r="E701" t="str">
            <v>汉族</v>
          </cell>
          <cell r="F701">
            <v>28481</v>
          </cell>
          <cell r="G701" t="str">
            <v>中共党员</v>
          </cell>
          <cell r="H701" t="str">
            <v>研究生</v>
          </cell>
          <cell r="I701" t="str">
            <v>博士</v>
          </cell>
          <cell r="J701" t="str">
            <v>副高级</v>
          </cell>
          <cell r="K701">
            <v>7</v>
          </cell>
          <cell r="L701" t="str">
            <v>教师技术职务系列</v>
          </cell>
          <cell r="M701" t="str">
            <v>教学科研并重型</v>
          </cell>
          <cell r="N701" t="str">
            <v>粮食学院</v>
          </cell>
          <cell r="O701" t="str">
            <v>871生物医学工程（可授工学、理学、医学学位）</v>
          </cell>
        </row>
        <row r="702">
          <cell r="B702" t="str">
            <v>01391747</v>
          </cell>
          <cell r="C702" t="str">
            <v>杨柳</v>
          </cell>
          <cell r="D702" t="str">
            <v>女</v>
          </cell>
          <cell r="E702" t="str">
            <v>汉族</v>
          </cell>
          <cell r="F702">
            <v>28789</v>
          </cell>
          <cell r="G702" t="str">
            <v>中共党员</v>
          </cell>
          <cell r="H702" t="str">
            <v>研究生</v>
          </cell>
          <cell r="I702" t="str">
            <v>硕士</v>
          </cell>
          <cell r="J702" t="str">
            <v>中级</v>
          </cell>
          <cell r="K702">
            <v>10</v>
          </cell>
          <cell r="L702" t="str">
            <v>教师技术职务系列</v>
          </cell>
          <cell r="M702" t="str">
            <v>其他</v>
          </cell>
          <cell r="N702" t="str">
            <v>粮食学院</v>
          </cell>
          <cell r="O702" t="str">
            <v>872生物医学工程（可授工学、理学、医学学位）</v>
          </cell>
        </row>
        <row r="703">
          <cell r="B703" t="str">
            <v>08992255</v>
          </cell>
          <cell r="C703" t="str">
            <v>乔国华</v>
          </cell>
          <cell r="D703" t="str">
            <v>男</v>
          </cell>
          <cell r="E703" t="str">
            <v>汉族</v>
          </cell>
          <cell r="F703">
            <v>29556</v>
          </cell>
          <cell r="G703" t="str">
            <v>群众</v>
          </cell>
          <cell r="H703" t="str">
            <v>研究生</v>
          </cell>
          <cell r="I703" t="str">
            <v>博士</v>
          </cell>
          <cell r="J703" t="str">
            <v>中级</v>
          </cell>
          <cell r="K703">
            <v>10</v>
          </cell>
          <cell r="L703" t="str">
            <v>教师技术职务系列</v>
          </cell>
          <cell r="M703" t="str">
            <v>其他</v>
          </cell>
          <cell r="N703" t="str">
            <v>粮食学院</v>
          </cell>
          <cell r="O703" t="str">
            <v>873生物医学工程（可授工学、理学、医学学位）</v>
          </cell>
        </row>
        <row r="704">
          <cell r="B704" t="str">
            <v>01190120</v>
          </cell>
          <cell r="C704" t="str">
            <v>白薇</v>
          </cell>
          <cell r="D704" t="str">
            <v>女</v>
          </cell>
          <cell r="E704" t="str">
            <v>汉族</v>
          </cell>
          <cell r="F704">
            <v>28860</v>
          </cell>
          <cell r="G704" t="str">
            <v>中共党员</v>
          </cell>
          <cell r="H704" t="str">
            <v>研究生</v>
          </cell>
          <cell r="I704" t="str">
            <v>硕士</v>
          </cell>
          <cell r="J704" t="str">
            <v>中级</v>
          </cell>
          <cell r="K704">
            <v>9</v>
          </cell>
          <cell r="L704" t="str">
            <v>教师技术职务系列</v>
          </cell>
          <cell r="M704" t="str">
            <v>其他</v>
          </cell>
          <cell r="N704" t="str">
            <v>旅游管理学院</v>
          </cell>
          <cell r="O704" t="str">
            <v>1202工商管理</v>
          </cell>
        </row>
        <row r="705">
          <cell r="B705" t="str">
            <v>01191317</v>
          </cell>
          <cell r="C705" t="str">
            <v>卜长青</v>
          </cell>
          <cell r="D705" t="str">
            <v>女</v>
          </cell>
          <cell r="E705" t="str">
            <v>汉族</v>
          </cell>
          <cell r="F705">
            <v>29580</v>
          </cell>
          <cell r="G705" t="str">
            <v>中共党员</v>
          </cell>
          <cell r="H705" t="str">
            <v>研究生</v>
          </cell>
          <cell r="I705" t="str">
            <v>硕士</v>
          </cell>
          <cell r="J705" t="str">
            <v>中级</v>
          </cell>
          <cell r="K705">
            <v>10</v>
          </cell>
          <cell r="L705" t="str">
            <v>教师技术职务系列</v>
          </cell>
          <cell r="M705" t="str">
            <v>其他</v>
          </cell>
          <cell r="N705" t="str">
            <v>旅游管理学院</v>
          </cell>
          <cell r="O705" t="str">
            <v>1202工商管理</v>
          </cell>
        </row>
        <row r="706">
          <cell r="B706" t="str">
            <v>01190176</v>
          </cell>
          <cell r="C706" t="str">
            <v>陈献勇</v>
          </cell>
          <cell r="D706" t="str">
            <v>男</v>
          </cell>
          <cell r="E706" t="str">
            <v>汉族</v>
          </cell>
          <cell r="F706">
            <v>26624</v>
          </cell>
          <cell r="G706" t="str">
            <v>中共党员</v>
          </cell>
          <cell r="H706" t="str">
            <v>研究生</v>
          </cell>
          <cell r="I706" t="str">
            <v>博士</v>
          </cell>
          <cell r="J706" t="str">
            <v>副高级</v>
          </cell>
          <cell r="K706">
            <v>6</v>
          </cell>
          <cell r="L706" t="str">
            <v>教师技术职务系列</v>
          </cell>
          <cell r="M706" t="str">
            <v>教学科研并重型</v>
          </cell>
          <cell r="N706" t="str">
            <v>旅游管理学院</v>
          </cell>
          <cell r="O706" t="str">
            <v>1202工商管理</v>
          </cell>
        </row>
        <row r="707">
          <cell r="B707" t="str">
            <v>01191209</v>
          </cell>
          <cell r="C707" t="str">
            <v>范晓君</v>
          </cell>
          <cell r="D707" t="str">
            <v>女</v>
          </cell>
          <cell r="E707" t="str">
            <v>汉族</v>
          </cell>
          <cell r="F707">
            <v>28793</v>
          </cell>
          <cell r="G707" t="str">
            <v>中共党员</v>
          </cell>
          <cell r="H707" t="str">
            <v>研究生</v>
          </cell>
          <cell r="I707" t="str">
            <v>博士</v>
          </cell>
          <cell r="J707" t="str">
            <v>副高级</v>
          </cell>
          <cell r="K707">
            <v>7</v>
          </cell>
          <cell r="L707" t="str">
            <v>教师技术职务系列</v>
          </cell>
          <cell r="M707" t="str">
            <v>教学科研并重型</v>
          </cell>
          <cell r="N707" t="str">
            <v>旅游管理学院</v>
          </cell>
          <cell r="O707" t="str">
            <v>1202工商管理</v>
          </cell>
        </row>
        <row r="708">
          <cell r="B708" t="str">
            <v>01191406</v>
          </cell>
          <cell r="C708" t="str">
            <v>谷妍</v>
          </cell>
          <cell r="D708" t="str">
            <v>女</v>
          </cell>
          <cell r="E708" t="str">
            <v>汉族</v>
          </cell>
          <cell r="F708">
            <v>29565</v>
          </cell>
          <cell r="G708" t="str">
            <v>中共党员</v>
          </cell>
          <cell r="H708" t="str">
            <v>研究生</v>
          </cell>
          <cell r="I708" t="str">
            <v>硕士</v>
          </cell>
          <cell r="J708" t="str">
            <v>中级</v>
          </cell>
          <cell r="K708">
            <v>10</v>
          </cell>
          <cell r="L708" t="str">
            <v>教师技术职务系列</v>
          </cell>
          <cell r="M708" t="str">
            <v>其他</v>
          </cell>
          <cell r="N708" t="str">
            <v>旅游管理学院</v>
          </cell>
          <cell r="O708" t="str">
            <v>1202工商管理</v>
          </cell>
        </row>
        <row r="709">
          <cell r="B709" t="str">
            <v>01191926</v>
          </cell>
          <cell r="C709" t="str">
            <v>顾昊</v>
          </cell>
          <cell r="D709" t="str">
            <v>男</v>
          </cell>
          <cell r="E709" t="str">
            <v>汉族</v>
          </cell>
          <cell r="F709">
            <v>29826</v>
          </cell>
          <cell r="G709" t="str">
            <v>中共党员</v>
          </cell>
          <cell r="H709" t="str">
            <v>研究生</v>
          </cell>
          <cell r="I709" t="str">
            <v>硕士</v>
          </cell>
          <cell r="J709" t="str">
            <v>初级</v>
          </cell>
          <cell r="K709">
            <v>12</v>
          </cell>
          <cell r="L709" t="str">
            <v>教师技术职务系列</v>
          </cell>
          <cell r="M709" t="str">
            <v>其他</v>
          </cell>
          <cell r="N709" t="str">
            <v>旅游管理学院</v>
          </cell>
          <cell r="O709" t="str">
            <v>1202工商管理</v>
          </cell>
        </row>
        <row r="710">
          <cell r="B710" t="str">
            <v>01190635</v>
          </cell>
          <cell r="C710" t="str">
            <v>郭慧萍</v>
          </cell>
          <cell r="D710" t="str">
            <v>女</v>
          </cell>
          <cell r="E710" t="str">
            <v>汉族</v>
          </cell>
          <cell r="F710">
            <v>26884</v>
          </cell>
          <cell r="G710" t="str">
            <v>中共党员</v>
          </cell>
          <cell r="H710" t="str">
            <v>研究生</v>
          </cell>
          <cell r="I710" t="str">
            <v>硕士</v>
          </cell>
          <cell r="J710" t="str">
            <v>副高级</v>
          </cell>
          <cell r="K710">
            <v>7</v>
          </cell>
          <cell r="L710" t="str">
            <v>教师技术职务系列</v>
          </cell>
          <cell r="M710" t="str">
            <v>教学为主型</v>
          </cell>
          <cell r="N710" t="str">
            <v>旅游管理学院</v>
          </cell>
          <cell r="O710" t="str">
            <v>1202工商管理</v>
          </cell>
        </row>
        <row r="711">
          <cell r="B711" t="str">
            <v>01190052</v>
          </cell>
          <cell r="C711" t="str">
            <v>何军</v>
          </cell>
          <cell r="D711" t="str">
            <v>男</v>
          </cell>
          <cell r="E711" t="str">
            <v>汉族</v>
          </cell>
          <cell r="F711">
            <v>27514</v>
          </cell>
          <cell r="G711" t="str">
            <v>中共党员</v>
          </cell>
          <cell r="H711" t="str">
            <v>研究生</v>
          </cell>
          <cell r="I711" t="str">
            <v>博士</v>
          </cell>
          <cell r="J711" t="str">
            <v>副高级</v>
          </cell>
          <cell r="K711">
            <v>7</v>
          </cell>
          <cell r="L711" t="str">
            <v>教师技术职务系列</v>
          </cell>
          <cell r="M711" t="str">
            <v>教学科研并重型</v>
          </cell>
          <cell r="N711" t="str">
            <v>旅游管理学院</v>
          </cell>
          <cell r="O711" t="str">
            <v>1202工商管理</v>
          </cell>
        </row>
        <row r="712">
          <cell r="B712" t="str">
            <v>01191316</v>
          </cell>
          <cell r="C712" t="str">
            <v>金丽</v>
          </cell>
          <cell r="D712" t="str">
            <v>女</v>
          </cell>
          <cell r="E712" t="str">
            <v>汉族</v>
          </cell>
          <cell r="F712">
            <v>29320</v>
          </cell>
          <cell r="G712" t="str">
            <v>中共党员</v>
          </cell>
          <cell r="H712" t="str">
            <v>研究生</v>
          </cell>
          <cell r="I712" t="str">
            <v>硕士</v>
          </cell>
          <cell r="J712" t="str">
            <v>副高级</v>
          </cell>
          <cell r="K712">
            <v>7</v>
          </cell>
          <cell r="L712" t="str">
            <v>教师技术职务系列</v>
          </cell>
          <cell r="M712" t="str">
            <v>教学科研并重型</v>
          </cell>
          <cell r="N712" t="str">
            <v>旅游管理学院</v>
          </cell>
          <cell r="O712" t="str">
            <v>1202工商管理</v>
          </cell>
        </row>
        <row r="713">
          <cell r="B713" t="str">
            <v>01101169</v>
          </cell>
          <cell r="C713" t="str">
            <v>李秀彦</v>
          </cell>
          <cell r="D713" t="str">
            <v>女</v>
          </cell>
          <cell r="E713" t="str">
            <v>汉族</v>
          </cell>
          <cell r="F713">
            <v>22925</v>
          </cell>
          <cell r="G713" t="str">
            <v>民盟盟员</v>
          </cell>
          <cell r="H713" t="str">
            <v>研究生</v>
          </cell>
          <cell r="I713" t="str">
            <v>硕士</v>
          </cell>
          <cell r="J713" t="str">
            <v>正高级</v>
          </cell>
          <cell r="K713">
            <v>4</v>
          </cell>
          <cell r="L713" t="str">
            <v>教师技术职务系列</v>
          </cell>
          <cell r="M713" t="str">
            <v>教学为主型</v>
          </cell>
          <cell r="N713" t="str">
            <v>旅游管理学院</v>
          </cell>
          <cell r="O713" t="str">
            <v>1202工商管理</v>
          </cell>
        </row>
        <row r="714">
          <cell r="B714" t="str">
            <v>01190941</v>
          </cell>
          <cell r="C714" t="str">
            <v>刘蕾</v>
          </cell>
          <cell r="D714" t="str">
            <v>女</v>
          </cell>
          <cell r="E714" t="str">
            <v>汉族</v>
          </cell>
          <cell r="F714">
            <v>28548</v>
          </cell>
          <cell r="G714" t="str">
            <v>中共党员</v>
          </cell>
          <cell r="H714" t="str">
            <v>研究生</v>
          </cell>
          <cell r="I714" t="str">
            <v>博士</v>
          </cell>
          <cell r="J714" t="str">
            <v>副高级</v>
          </cell>
          <cell r="K714">
            <v>7</v>
          </cell>
          <cell r="L714" t="str">
            <v>教师技术职务系列</v>
          </cell>
          <cell r="M714" t="str">
            <v>教学科研并重型</v>
          </cell>
          <cell r="N714" t="str">
            <v>旅游管理学院</v>
          </cell>
          <cell r="O714" t="str">
            <v>1202工商管理</v>
          </cell>
        </row>
        <row r="715">
          <cell r="B715" t="str">
            <v>01190636</v>
          </cell>
          <cell r="C715" t="str">
            <v>刘丽华</v>
          </cell>
          <cell r="D715" t="str">
            <v>女</v>
          </cell>
          <cell r="E715" t="str">
            <v>汉族</v>
          </cell>
          <cell r="F715">
            <v>27451</v>
          </cell>
          <cell r="G715" t="str">
            <v>群众</v>
          </cell>
          <cell r="H715" t="str">
            <v>研究生</v>
          </cell>
          <cell r="I715" t="str">
            <v>博士</v>
          </cell>
          <cell r="J715" t="str">
            <v>副高级</v>
          </cell>
          <cell r="K715">
            <v>6</v>
          </cell>
          <cell r="L715" t="str">
            <v>教师技术职务系列</v>
          </cell>
          <cell r="M715" t="str">
            <v>教学科研并重型</v>
          </cell>
          <cell r="N715" t="str">
            <v>旅游管理学院</v>
          </cell>
          <cell r="O715" t="str">
            <v>1202工商管理</v>
          </cell>
        </row>
        <row r="716">
          <cell r="B716" t="str">
            <v>01191183</v>
          </cell>
          <cell r="C716" t="str">
            <v>刘兴双</v>
          </cell>
          <cell r="D716" t="str">
            <v>男</v>
          </cell>
          <cell r="E716" t="str">
            <v>汉族</v>
          </cell>
          <cell r="F716">
            <v>24768</v>
          </cell>
          <cell r="G716" t="str">
            <v>中共党员</v>
          </cell>
          <cell r="H716" t="str">
            <v>研究生</v>
          </cell>
          <cell r="I716" t="str">
            <v>博士</v>
          </cell>
          <cell r="J716" t="str">
            <v>副高级</v>
          </cell>
          <cell r="K716">
            <v>6</v>
          </cell>
          <cell r="L716" t="str">
            <v>教师技术职务系列</v>
          </cell>
          <cell r="M716" t="str">
            <v>教学科研并重型</v>
          </cell>
          <cell r="N716" t="str">
            <v>旅游管理学院</v>
          </cell>
          <cell r="O716" t="str">
            <v>1202工商管理</v>
          </cell>
        </row>
        <row r="717">
          <cell r="B717" t="str">
            <v>01191350</v>
          </cell>
          <cell r="C717" t="str">
            <v>刘洋</v>
          </cell>
          <cell r="D717" t="str">
            <v>男</v>
          </cell>
          <cell r="E717" t="str">
            <v>汉族</v>
          </cell>
          <cell r="F717">
            <v>27485</v>
          </cell>
          <cell r="G717" t="str">
            <v>群众</v>
          </cell>
          <cell r="H717" t="str">
            <v>研究生</v>
          </cell>
          <cell r="I717" t="str">
            <v>硕士</v>
          </cell>
          <cell r="J717" t="str">
            <v>中级</v>
          </cell>
          <cell r="K717">
            <v>10</v>
          </cell>
          <cell r="L717" t="str">
            <v>教师技术职务系列</v>
          </cell>
          <cell r="M717" t="str">
            <v>其他</v>
          </cell>
          <cell r="N717" t="str">
            <v>旅游管理学院</v>
          </cell>
          <cell r="O717" t="str">
            <v>1202工商管理</v>
          </cell>
        </row>
        <row r="718">
          <cell r="B718" t="str">
            <v>01101170</v>
          </cell>
          <cell r="C718" t="str">
            <v>毛金凤</v>
          </cell>
          <cell r="D718" t="str">
            <v>女</v>
          </cell>
          <cell r="E718" t="str">
            <v>汉族</v>
          </cell>
          <cell r="F718">
            <v>23526</v>
          </cell>
          <cell r="G718" t="str">
            <v>中共党员</v>
          </cell>
          <cell r="H718" t="str">
            <v>研究生</v>
          </cell>
          <cell r="I718" t="str">
            <v>硕士</v>
          </cell>
          <cell r="J718" t="str">
            <v>正高级</v>
          </cell>
          <cell r="K718">
            <v>4</v>
          </cell>
          <cell r="L718" t="str">
            <v>教师技术职务系列</v>
          </cell>
          <cell r="M718" t="str">
            <v>教学为主型</v>
          </cell>
          <cell r="N718" t="str">
            <v>旅游管理学院</v>
          </cell>
          <cell r="O718" t="str">
            <v>1202工商管理</v>
          </cell>
        </row>
        <row r="719">
          <cell r="B719" t="str">
            <v>01190638</v>
          </cell>
          <cell r="C719" t="str">
            <v>隋鑫</v>
          </cell>
          <cell r="D719" t="str">
            <v>男</v>
          </cell>
          <cell r="E719" t="str">
            <v>汉族</v>
          </cell>
          <cell r="F719">
            <v>28277</v>
          </cell>
          <cell r="G719" t="str">
            <v>中共党员</v>
          </cell>
          <cell r="H719" t="str">
            <v>研究生</v>
          </cell>
          <cell r="I719" t="str">
            <v>博士</v>
          </cell>
          <cell r="J719" t="str">
            <v>正高级</v>
          </cell>
          <cell r="K719">
            <v>4</v>
          </cell>
          <cell r="L719" t="str">
            <v>教师技术职务系列</v>
          </cell>
          <cell r="M719" t="str">
            <v>教学科研并重型</v>
          </cell>
          <cell r="N719" t="str">
            <v>旅游管理学院</v>
          </cell>
          <cell r="O719" t="str">
            <v>1202工商管理</v>
          </cell>
        </row>
        <row r="720">
          <cell r="B720" t="str">
            <v>01190592</v>
          </cell>
          <cell r="C720" t="str">
            <v>孙文福</v>
          </cell>
          <cell r="D720" t="str">
            <v>男</v>
          </cell>
          <cell r="E720" t="str">
            <v>汉族</v>
          </cell>
          <cell r="F720">
            <v>25700</v>
          </cell>
          <cell r="G720" t="str">
            <v>中共党员</v>
          </cell>
          <cell r="H720" t="str">
            <v>研究生</v>
          </cell>
          <cell r="I720" t="str">
            <v>硕士</v>
          </cell>
          <cell r="J720" t="str">
            <v>副高级</v>
          </cell>
          <cell r="K720">
            <v>7</v>
          </cell>
          <cell r="L720" t="str">
            <v>教师技术职务系列</v>
          </cell>
          <cell r="M720" t="str">
            <v>教学为主型</v>
          </cell>
          <cell r="N720" t="str">
            <v>旅游管理学院</v>
          </cell>
          <cell r="O720" t="str">
            <v>1202工商管理</v>
          </cell>
        </row>
        <row r="721">
          <cell r="B721" t="str">
            <v>01191491</v>
          </cell>
          <cell r="C721" t="str">
            <v>孙一楠</v>
          </cell>
          <cell r="D721" t="str">
            <v>女</v>
          </cell>
          <cell r="E721" t="str">
            <v>汉族</v>
          </cell>
          <cell r="F721">
            <v>29228</v>
          </cell>
          <cell r="G721" t="str">
            <v>群众</v>
          </cell>
          <cell r="H721" t="str">
            <v>研究生</v>
          </cell>
          <cell r="I721" t="str">
            <v>硕士</v>
          </cell>
          <cell r="J721" t="str">
            <v>中级</v>
          </cell>
          <cell r="K721">
            <v>10</v>
          </cell>
          <cell r="L721" t="str">
            <v>教师技术职务系列</v>
          </cell>
          <cell r="M721" t="str">
            <v>其他</v>
          </cell>
          <cell r="N721" t="str">
            <v>旅游管理学院</v>
          </cell>
          <cell r="O721" t="str">
            <v>1202工商管理</v>
          </cell>
        </row>
        <row r="722">
          <cell r="B722" t="str">
            <v>01190940</v>
          </cell>
          <cell r="C722" t="str">
            <v>田芳</v>
          </cell>
          <cell r="D722" t="str">
            <v>女</v>
          </cell>
          <cell r="E722" t="str">
            <v>汉族</v>
          </cell>
          <cell r="F722">
            <v>28599</v>
          </cell>
          <cell r="G722" t="str">
            <v>中共党员</v>
          </cell>
          <cell r="H722" t="str">
            <v>研究生</v>
          </cell>
          <cell r="I722" t="str">
            <v>硕士</v>
          </cell>
          <cell r="J722" t="str">
            <v>中级</v>
          </cell>
          <cell r="K722">
            <v>9</v>
          </cell>
          <cell r="L722" t="str">
            <v>教师技术职务系列</v>
          </cell>
          <cell r="M722" t="str">
            <v>其他</v>
          </cell>
          <cell r="N722" t="str">
            <v>旅游管理学院</v>
          </cell>
          <cell r="O722" t="str">
            <v>1202工商管理</v>
          </cell>
        </row>
        <row r="723">
          <cell r="B723" t="str">
            <v>01101403</v>
          </cell>
          <cell r="C723" t="str">
            <v>万光玲</v>
          </cell>
          <cell r="D723" t="str">
            <v>女</v>
          </cell>
          <cell r="E723" t="str">
            <v>汉族</v>
          </cell>
          <cell r="F723">
            <v>24267</v>
          </cell>
          <cell r="G723" t="str">
            <v>九三学社</v>
          </cell>
          <cell r="H723" t="str">
            <v xml:space="preserve">本科生 </v>
          </cell>
          <cell r="I723" t="str">
            <v>学士</v>
          </cell>
          <cell r="J723" t="str">
            <v>副高级</v>
          </cell>
          <cell r="K723">
            <v>5</v>
          </cell>
          <cell r="L723" t="str">
            <v>教师技术职务系列</v>
          </cell>
          <cell r="M723" t="str">
            <v>教学科研并重型</v>
          </cell>
          <cell r="N723" t="str">
            <v>旅游管理学院</v>
          </cell>
          <cell r="O723" t="str">
            <v>1202工商管理</v>
          </cell>
        </row>
        <row r="724">
          <cell r="B724" t="str">
            <v>01190762</v>
          </cell>
          <cell r="C724" t="str">
            <v>王慧</v>
          </cell>
          <cell r="D724" t="str">
            <v>女</v>
          </cell>
          <cell r="E724" t="str">
            <v>满族</v>
          </cell>
          <cell r="F724">
            <v>23800</v>
          </cell>
          <cell r="G724" t="str">
            <v>中共党员</v>
          </cell>
          <cell r="H724" t="str">
            <v>研究生</v>
          </cell>
          <cell r="I724" t="str">
            <v>博士</v>
          </cell>
          <cell r="J724" t="str">
            <v>正高级</v>
          </cell>
          <cell r="K724">
            <v>4</v>
          </cell>
          <cell r="L724" t="str">
            <v>教师技术职务系列</v>
          </cell>
          <cell r="M724" t="str">
            <v>教学科研并重型</v>
          </cell>
          <cell r="N724" t="str">
            <v>旅游管理学院</v>
          </cell>
          <cell r="O724" t="str">
            <v>1202工商管理</v>
          </cell>
        </row>
        <row r="725">
          <cell r="B725" t="str">
            <v>01190071</v>
          </cell>
          <cell r="C725" t="str">
            <v>王明锐</v>
          </cell>
          <cell r="D725" t="str">
            <v>男</v>
          </cell>
          <cell r="E725" t="str">
            <v>汉族</v>
          </cell>
          <cell r="F725">
            <v>27510</v>
          </cell>
          <cell r="G725" t="str">
            <v>中共党员</v>
          </cell>
          <cell r="H725" t="str">
            <v xml:space="preserve">本科生 </v>
          </cell>
          <cell r="I725" t="str">
            <v>学士</v>
          </cell>
          <cell r="J725" t="str">
            <v>副高级</v>
          </cell>
          <cell r="K725">
            <v>7</v>
          </cell>
          <cell r="L725" t="str">
            <v>教师技术职务系列</v>
          </cell>
          <cell r="M725" t="str">
            <v>教学为主型</v>
          </cell>
          <cell r="N725" t="str">
            <v>旅游管理学院</v>
          </cell>
          <cell r="O725" t="str">
            <v>1202工商管理</v>
          </cell>
        </row>
        <row r="726">
          <cell r="B726" t="str">
            <v>80491139</v>
          </cell>
          <cell r="C726" t="str">
            <v>王喜涛</v>
          </cell>
          <cell r="D726" t="str">
            <v>男</v>
          </cell>
          <cell r="E726" t="str">
            <v>汉族</v>
          </cell>
          <cell r="F726">
            <v>20513</v>
          </cell>
          <cell r="G726" t="str">
            <v>中共党员</v>
          </cell>
          <cell r="H726" t="str">
            <v xml:space="preserve">本科生 </v>
          </cell>
          <cell r="I726" t="str">
            <v>学士</v>
          </cell>
          <cell r="J726" t="str">
            <v>副高级</v>
          </cell>
          <cell r="K726">
            <v>7</v>
          </cell>
          <cell r="L726" t="str">
            <v>教师技术职务系列</v>
          </cell>
          <cell r="M726" t="str">
            <v>教学科研并重型</v>
          </cell>
          <cell r="N726" t="str">
            <v>旅游管理学院</v>
          </cell>
          <cell r="O726" t="str">
            <v>1202工商管理</v>
          </cell>
        </row>
        <row r="727">
          <cell r="B727" t="str">
            <v>01101551</v>
          </cell>
          <cell r="C727" t="str">
            <v>吴宝宏</v>
          </cell>
          <cell r="D727" t="str">
            <v>男</v>
          </cell>
          <cell r="E727" t="str">
            <v>汉族</v>
          </cell>
          <cell r="F727">
            <v>24878</v>
          </cell>
          <cell r="G727" t="str">
            <v>中共党员</v>
          </cell>
          <cell r="H727" t="str">
            <v xml:space="preserve">本科生 </v>
          </cell>
          <cell r="I727" t="str">
            <v>学士</v>
          </cell>
          <cell r="J727" t="str">
            <v>正高级</v>
          </cell>
          <cell r="K727">
            <v>4</v>
          </cell>
          <cell r="L727" t="str">
            <v>教师技术职务系列</v>
          </cell>
          <cell r="M727" t="str">
            <v>教学为主型</v>
          </cell>
          <cell r="N727" t="str">
            <v>旅游管理学院</v>
          </cell>
          <cell r="O727" t="str">
            <v>1202工商管理</v>
          </cell>
        </row>
        <row r="728">
          <cell r="B728" t="str">
            <v>01191407</v>
          </cell>
          <cell r="C728" t="str">
            <v>许东</v>
          </cell>
          <cell r="D728" t="str">
            <v>男</v>
          </cell>
          <cell r="E728" t="str">
            <v>汉族</v>
          </cell>
          <cell r="F728">
            <v>29211</v>
          </cell>
          <cell r="G728" t="str">
            <v>中共党员</v>
          </cell>
          <cell r="H728" t="str">
            <v>研究生</v>
          </cell>
          <cell r="I728" t="str">
            <v>博士</v>
          </cell>
          <cell r="J728" t="str">
            <v>副高级</v>
          </cell>
          <cell r="K728">
            <v>6</v>
          </cell>
          <cell r="L728" t="str">
            <v>教师技术职务系列</v>
          </cell>
          <cell r="M728" t="str">
            <v>教学科研并重型</v>
          </cell>
          <cell r="N728" t="str">
            <v>旅游管理学院</v>
          </cell>
          <cell r="O728" t="str">
            <v>1202工商管理</v>
          </cell>
        </row>
        <row r="729">
          <cell r="B729" t="str">
            <v>01190938</v>
          </cell>
          <cell r="C729" t="str">
            <v>颜萍</v>
          </cell>
          <cell r="D729" t="str">
            <v>女</v>
          </cell>
          <cell r="E729" t="str">
            <v>汉族</v>
          </cell>
          <cell r="F729">
            <v>27028</v>
          </cell>
          <cell r="G729" t="str">
            <v>群众</v>
          </cell>
          <cell r="H729" t="str">
            <v>研究生</v>
          </cell>
          <cell r="I729" t="str">
            <v>硕士</v>
          </cell>
          <cell r="J729" t="str">
            <v>中级</v>
          </cell>
          <cell r="K729">
            <v>8</v>
          </cell>
          <cell r="L729" t="str">
            <v>教师技术职务系列</v>
          </cell>
          <cell r="M729" t="str">
            <v>其他</v>
          </cell>
          <cell r="N729" t="str">
            <v>旅游管理学院</v>
          </cell>
          <cell r="O729" t="str">
            <v>1202工商管理</v>
          </cell>
        </row>
        <row r="730">
          <cell r="B730" t="str">
            <v>01190591</v>
          </cell>
          <cell r="C730" t="str">
            <v>杨雷</v>
          </cell>
          <cell r="D730" t="str">
            <v>女</v>
          </cell>
          <cell r="E730" t="str">
            <v>汉族</v>
          </cell>
          <cell r="F730">
            <v>26422</v>
          </cell>
          <cell r="G730" t="str">
            <v>中共党员</v>
          </cell>
          <cell r="H730" t="str">
            <v>研究生</v>
          </cell>
          <cell r="I730" t="str">
            <v>硕士</v>
          </cell>
          <cell r="J730" t="str">
            <v>副高级</v>
          </cell>
          <cell r="K730">
            <v>7</v>
          </cell>
          <cell r="L730" t="str">
            <v>教师技术职务系列</v>
          </cell>
          <cell r="M730" t="str">
            <v>教学科研并重型</v>
          </cell>
          <cell r="N730" t="str">
            <v>旅游管理学院</v>
          </cell>
          <cell r="O730" t="str">
            <v>1202工商管理</v>
          </cell>
        </row>
        <row r="731">
          <cell r="B731" t="str">
            <v>01190640</v>
          </cell>
          <cell r="C731" t="str">
            <v>于世宏</v>
          </cell>
          <cell r="D731" t="str">
            <v>女</v>
          </cell>
          <cell r="E731" t="str">
            <v>汉族</v>
          </cell>
          <cell r="F731">
            <v>27687</v>
          </cell>
          <cell r="G731" t="str">
            <v>中共党员</v>
          </cell>
          <cell r="H731" t="str">
            <v>研究生</v>
          </cell>
          <cell r="I731" t="str">
            <v>硕士</v>
          </cell>
          <cell r="J731" t="str">
            <v>副高级</v>
          </cell>
          <cell r="K731">
            <v>7</v>
          </cell>
          <cell r="L731" t="str">
            <v>教师技术职务系列</v>
          </cell>
          <cell r="M731" t="str">
            <v>教学科研并重型</v>
          </cell>
          <cell r="N731" t="str">
            <v>旅游管理学院</v>
          </cell>
          <cell r="O731" t="str">
            <v>1202工商管理</v>
          </cell>
        </row>
        <row r="732">
          <cell r="B732" t="str">
            <v>01101435</v>
          </cell>
          <cell r="C732" t="str">
            <v>于荀</v>
          </cell>
          <cell r="D732" t="str">
            <v>女</v>
          </cell>
          <cell r="E732" t="str">
            <v>汉族</v>
          </cell>
          <cell r="F732">
            <v>25952</v>
          </cell>
          <cell r="G732" t="str">
            <v>中共党员</v>
          </cell>
          <cell r="H732" t="str">
            <v>研究生</v>
          </cell>
          <cell r="I732" t="str">
            <v>博士</v>
          </cell>
          <cell r="J732" t="str">
            <v>副高级</v>
          </cell>
          <cell r="K732">
            <v>5</v>
          </cell>
          <cell r="L732" t="str">
            <v>教师技术职务系列</v>
          </cell>
          <cell r="M732" t="str">
            <v>教学科研并重型</v>
          </cell>
          <cell r="N732" t="str">
            <v>旅游管理学院</v>
          </cell>
          <cell r="O732" t="str">
            <v>1202工商管理</v>
          </cell>
        </row>
        <row r="733">
          <cell r="B733" t="str">
            <v>08991925</v>
          </cell>
          <cell r="C733" t="str">
            <v>张鑫</v>
          </cell>
          <cell r="D733" t="str">
            <v>女</v>
          </cell>
          <cell r="E733" t="str">
            <v>汉族</v>
          </cell>
          <cell r="F733">
            <v>29880</v>
          </cell>
          <cell r="G733" t="str">
            <v>群众</v>
          </cell>
          <cell r="H733" t="str">
            <v>研究生</v>
          </cell>
          <cell r="I733" t="str">
            <v>硕士</v>
          </cell>
          <cell r="J733" t="str">
            <v>中级</v>
          </cell>
          <cell r="K733">
            <v>10</v>
          </cell>
          <cell r="L733" t="str">
            <v>教师技术职务系列</v>
          </cell>
          <cell r="M733" t="str">
            <v>其他</v>
          </cell>
          <cell r="N733" t="str">
            <v>旅游管理学院</v>
          </cell>
          <cell r="O733" t="str">
            <v>1202工商管理</v>
          </cell>
        </row>
        <row r="734">
          <cell r="B734" t="str">
            <v>01191210</v>
          </cell>
          <cell r="C734" t="str">
            <v>张颖辉</v>
          </cell>
          <cell r="D734" t="str">
            <v>男</v>
          </cell>
          <cell r="E734" t="str">
            <v>汉族</v>
          </cell>
          <cell r="F734">
            <v>28766</v>
          </cell>
          <cell r="G734" t="str">
            <v>中共党员</v>
          </cell>
          <cell r="H734" t="str">
            <v>研究生</v>
          </cell>
          <cell r="I734" t="str">
            <v>硕士</v>
          </cell>
          <cell r="J734" t="str">
            <v>中级</v>
          </cell>
          <cell r="K734">
            <v>9</v>
          </cell>
          <cell r="L734" t="str">
            <v>教师技术职务系列</v>
          </cell>
          <cell r="M734" t="str">
            <v>其他</v>
          </cell>
          <cell r="N734" t="str">
            <v>旅游管理学院</v>
          </cell>
          <cell r="O734" t="str">
            <v>1202工商管理</v>
          </cell>
        </row>
        <row r="735">
          <cell r="B735" t="str">
            <v>17020</v>
          </cell>
          <cell r="C735" t="str">
            <v>曹冬冬</v>
          </cell>
          <cell r="D735" t="str">
            <v>女</v>
          </cell>
          <cell r="E735" t="str">
            <v>汉族</v>
          </cell>
          <cell r="F735">
            <v>24069</v>
          </cell>
          <cell r="G735" t="str">
            <v>中共党员</v>
          </cell>
          <cell r="H735" t="str">
            <v>研究生</v>
          </cell>
          <cell r="I735" t="str">
            <v>硕士</v>
          </cell>
          <cell r="J735" t="str">
            <v>副高级</v>
          </cell>
          <cell r="K735">
            <v>7</v>
          </cell>
          <cell r="L735" t="str">
            <v>教师技术职务系列</v>
          </cell>
          <cell r="M735" t="str">
            <v>教学科研并重型</v>
          </cell>
          <cell r="N735" t="str">
            <v>马克思主义学院</v>
          </cell>
          <cell r="O735" t="str">
            <v>0305马克思主义理论</v>
          </cell>
        </row>
        <row r="736">
          <cell r="B736" t="str">
            <v>00300391</v>
          </cell>
          <cell r="C736" t="str">
            <v>陈伟</v>
          </cell>
          <cell r="D736" t="str">
            <v>男</v>
          </cell>
          <cell r="E736" t="str">
            <v>汉族</v>
          </cell>
          <cell r="F736">
            <v>23694</v>
          </cell>
          <cell r="G736" t="str">
            <v>中共党员</v>
          </cell>
          <cell r="H736" t="str">
            <v xml:space="preserve">本科生 </v>
          </cell>
          <cell r="I736" t="str">
            <v>学士</v>
          </cell>
          <cell r="J736" t="str">
            <v>中级</v>
          </cell>
          <cell r="K736">
            <v>8</v>
          </cell>
          <cell r="L736" t="str">
            <v>教师技术职务系列</v>
          </cell>
          <cell r="M736" t="str">
            <v>其他</v>
          </cell>
          <cell r="N736" t="str">
            <v>马克思主义学院</v>
          </cell>
          <cell r="O736" t="str">
            <v>0101哲学</v>
          </cell>
        </row>
        <row r="737">
          <cell r="B737" t="str">
            <v>03290944</v>
          </cell>
          <cell r="C737" t="str">
            <v>仇艳艳</v>
          </cell>
          <cell r="D737" t="str">
            <v>女</v>
          </cell>
          <cell r="E737" t="str">
            <v>汉族</v>
          </cell>
          <cell r="F737">
            <v>29028</v>
          </cell>
          <cell r="G737" t="str">
            <v>中共党员</v>
          </cell>
          <cell r="H737" t="str">
            <v>研究生</v>
          </cell>
          <cell r="I737" t="str">
            <v>硕士</v>
          </cell>
          <cell r="J737" t="str">
            <v>中级</v>
          </cell>
          <cell r="K737">
            <v>9</v>
          </cell>
          <cell r="L737" t="str">
            <v>教师技术职务系列</v>
          </cell>
          <cell r="M737" t="str">
            <v>其他</v>
          </cell>
          <cell r="N737" t="str">
            <v>马克思主义学院</v>
          </cell>
          <cell r="O737" t="str">
            <v>0305马克思主义理论</v>
          </cell>
        </row>
        <row r="738">
          <cell r="B738" t="str">
            <v>00390186</v>
          </cell>
          <cell r="C738" t="str">
            <v>崔晓庚</v>
          </cell>
          <cell r="D738" t="str">
            <v>女</v>
          </cell>
          <cell r="E738" t="str">
            <v>汉族</v>
          </cell>
          <cell r="F738">
            <v>21735</v>
          </cell>
          <cell r="G738" t="str">
            <v>中共党员</v>
          </cell>
          <cell r="H738" t="str">
            <v>研究生</v>
          </cell>
          <cell r="I738" t="str">
            <v>博士</v>
          </cell>
          <cell r="J738" t="str">
            <v>正高级</v>
          </cell>
          <cell r="K738">
            <v>3</v>
          </cell>
          <cell r="L738" t="str">
            <v>教师技术职务系列</v>
          </cell>
          <cell r="M738" t="str">
            <v>其他</v>
          </cell>
          <cell r="N738" t="str">
            <v>马克思主义学院</v>
          </cell>
          <cell r="O738" t="str">
            <v>0305马克思主义理论</v>
          </cell>
        </row>
        <row r="739">
          <cell r="B739" t="str">
            <v>04090769</v>
          </cell>
          <cell r="C739" t="str">
            <v>单春晓</v>
          </cell>
          <cell r="D739" t="str">
            <v>男</v>
          </cell>
          <cell r="E739" t="str">
            <v>汉族</v>
          </cell>
          <cell r="F739">
            <v>24032</v>
          </cell>
          <cell r="G739" t="str">
            <v>中共党员</v>
          </cell>
          <cell r="H739" t="str">
            <v>研究生</v>
          </cell>
          <cell r="I739" t="str">
            <v>硕士</v>
          </cell>
          <cell r="J739" t="str">
            <v>正高级</v>
          </cell>
          <cell r="K739">
            <v>4</v>
          </cell>
          <cell r="L739" t="str">
            <v>教师技术职务系列</v>
          </cell>
          <cell r="M739" t="str">
            <v>教学科研并重型</v>
          </cell>
          <cell r="N739" t="str">
            <v>马克思主义学院</v>
          </cell>
          <cell r="O739" t="str">
            <v>0305马克思主义理论</v>
          </cell>
        </row>
        <row r="740">
          <cell r="B740" t="str">
            <v>00391005</v>
          </cell>
          <cell r="C740" t="str">
            <v>董玉莲</v>
          </cell>
          <cell r="D740" t="str">
            <v>女</v>
          </cell>
          <cell r="E740" t="str">
            <v>汉族</v>
          </cell>
          <cell r="F740">
            <v>27500</v>
          </cell>
          <cell r="G740" t="str">
            <v>中共党员</v>
          </cell>
          <cell r="H740" t="str">
            <v>研究生</v>
          </cell>
          <cell r="I740" t="str">
            <v>硕士</v>
          </cell>
          <cell r="J740" t="str">
            <v>中级</v>
          </cell>
          <cell r="K740">
            <v>10</v>
          </cell>
          <cell r="L740" t="str">
            <v>教师技术职务系列</v>
          </cell>
          <cell r="M740" t="str">
            <v>其他</v>
          </cell>
          <cell r="N740" t="str">
            <v>马克思主义学院</v>
          </cell>
          <cell r="O740" t="str">
            <v>0101哲学</v>
          </cell>
        </row>
        <row r="741">
          <cell r="B741" t="str">
            <v>03201478</v>
          </cell>
          <cell r="C741" t="str">
            <v>范颖</v>
          </cell>
          <cell r="D741" t="str">
            <v>女</v>
          </cell>
          <cell r="E741" t="str">
            <v>汉族</v>
          </cell>
          <cell r="F741">
            <v>26015</v>
          </cell>
          <cell r="G741" t="str">
            <v>中共党员</v>
          </cell>
          <cell r="H741" t="str">
            <v>研究生</v>
          </cell>
          <cell r="I741" t="str">
            <v>硕士</v>
          </cell>
          <cell r="J741" t="str">
            <v>副高级</v>
          </cell>
          <cell r="K741">
            <v>6</v>
          </cell>
          <cell r="L741" t="str">
            <v>教师技术职务系列</v>
          </cell>
          <cell r="M741" t="str">
            <v>教学科研并重型</v>
          </cell>
          <cell r="N741" t="str">
            <v>马克思主义学院</v>
          </cell>
          <cell r="O741" t="str">
            <v>0305马克思主义理论</v>
          </cell>
        </row>
        <row r="742">
          <cell r="B742" t="str">
            <v>03291599</v>
          </cell>
          <cell r="C742" t="str">
            <v>冯艳茹</v>
          </cell>
          <cell r="D742" t="str">
            <v>女</v>
          </cell>
          <cell r="E742" t="str">
            <v>汉族</v>
          </cell>
          <cell r="F742">
            <v>23503</v>
          </cell>
          <cell r="G742" t="str">
            <v>中共党员</v>
          </cell>
          <cell r="H742" t="str">
            <v xml:space="preserve">本科生 </v>
          </cell>
          <cell r="I742" t="str">
            <v>学士</v>
          </cell>
          <cell r="J742" t="str">
            <v>副高级</v>
          </cell>
          <cell r="K742">
            <v>5</v>
          </cell>
          <cell r="L742" t="str">
            <v>教师技术职务系列</v>
          </cell>
          <cell r="M742" t="str">
            <v>教学科研并重型</v>
          </cell>
          <cell r="N742" t="str">
            <v>马克思主义学院</v>
          </cell>
          <cell r="O742" t="str">
            <v>0305马克思主义理论</v>
          </cell>
        </row>
        <row r="743">
          <cell r="B743" t="str">
            <v>17026</v>
          </cell>
          <cell r="C743" t="str">
            <v>付丽萍</v>
          </cell>
          <cell r="D743" t="str">
            <v>女</v>
          </cell>
          <cell r="E743" t="str">
            <v>汉族</v>
          </cell>
          <cell r="F743">
            <v>25721</v>
          </cell>
          <cell r="G743" t="str">
            <v>中共党员</v>
          </cell>
          <cell r="H743" t="str">
            <v>研究生</v>
          </cell>
          <cell r="I743" t="str">
            <v>硕士</v>
          </cell>
          <cell r="J743" t="str">
            <v>中级</v>
          </cell>
          <cell r="K743">
            <v>8</v>
          </cell>
          <cell r="L743" t="str">
            <v>教师技术职务系列</v>
          </cell>
          <cell r="M743" t="str">
            <v>其他</v>
          </cell>
          <cell r="N743" t="str">
            <v>马克思主义学院</v>
          </cell>
          <cell r="O743" t="str">
            <v>0305马克思主义理论</v>
          </cell>
        </row>
        <row r="744">
          <cell r="B744" t="str">
            <v>08791675</v>
          </cell>
          <cell r="C744" t="str">
            <v>付瑶</v>
          </cell>
          <cell r="D744" t="str">
            <v>女</v>
          </cell>
          <cell r="E744" t="str">
            <v>汉族</v>
          </cell>
          <cell r="F744">
            <v>29140</v>
          </cell>
          <cell r="G744" t="str">
            <v>中共党员</v>
          </cell>
          <cell r="H744" t="str">
            <v>研究生</v>
          </cell>
          <cell r="I744" t="str">
            <v>硕士</v>
          </cell>
          <cell r="J744" t="str">
            <v>中级</v>
          </cell>
          <cell r="K744">
            <v>10</v>
          </cell>
          <cell r="L744" t="str">
            <v>教师技术职务系列</v>
          </cell>
          <cell r="M744" t="str">
            <v>其他</v>
          </cell>
          <cell r="N744" t="str">
            <v>马克思主义学院</v>
          </cell>
          <cell r="O744" t="str">
            <v>0305马克思主义理论</v>
          </cell>
        </row>
        <row r="745">
          <cell r="B745" t="str">
            <v>00300393</v>
          </cell>
          <cell r="C745" t="str">
            <v>高燕宁</v>
          </cell>
          <cell r="D745" t="str">
            <v>男</v>
          </cell>
          <cell r="E745" t="str">
            <v>汉族</v>
          </cell>
          <cell r="F745">
            <v>20619</v>
          </cell>
          <cell r="G745" t="str">
            <v>中共党员</v>
          </cell>
          <cell r="H745" t="str">
            <v>研究生</v>
          </cell>
          <cell r="I745" t="str">
            <v>博士</v>
          </cell>
          <cell r="J745" t="str">
            <v>正高级</v>
          </cell>
          <cell r="K745">
            <v>3</v>
          </cell>
          <cell r="L745" t="str">
            <v>教师技术职务系列</v>
          </cell>
          <cell r="M745" t="str">
            <v>其他</v>
          </cell>
          <cell r="N745" t="str">
            <v>马克思主义学院</v>
          </cell>
          <cell r="O745" t="str">
            <v>0305马克思主义理论</v>
          </cell>
        </row>
        <row r="746">
          <cell r="B746" t="str">
            <v>03291753</v>
          </cell>
          <cell r="C746" t="str">
            <v>韩梅</v>
          </cell>
          <cell r="D746" t="str">
            <v>女</v>
          </cell>
          <cell r="E746" t="str">
            <v>汉族</v>
          </cell>
          <cell r="F746">
            <v>28874</v>
          </cell>
          <cell r="G746" t="str">
            <v>中共党员</v>
          </cell>
          <cell r="H746" t="str">
            <v>研究生</v>
          </cell>
          <cell r="I746" t="str">
            <v>博士</v>
          </cell>
          <cell r="J746" t="str">
            <v>副高级</v>
          </cell>
          <cell r="K746">
            <v>7</v>
          </cell>
          <cell r="L746" t="str">
            <v>教师技术职务系列</v>
          </cell>
          <cell r="M746" t="str">
            <v>教学科研并重型</v>
          </cell>
          <cell r="N746" t="str">
            <v>马克思主义学院</v>
          </cell>
          <cell r="O746" t="str">
            <v>0101哲学</v>
          </cell>
        </row>
        <row r="747">
          <cell r="B747" t="str">
            <v>03291597</v>
          </cell>
          <cell r="C747" t="str">
            <v>姜宏波</v>
          </cell>
          <cell r="D747" t="str">
            <v>女</v>
          </cell>
          <cell r="E747" t="str">
            <v>汉族</v>
          </cell>
          <cell r="F747">
            <v>21983</v>
          </cell>
          <cell r="G747" t="str">
            <v>中共党员</v>
          </cell>
          <cell r="H747" t="str">
            <v xml:space="preserve">本科生 </v>
          </cell>
          <cell r="I747" t="str">
            <v>学士</v>
          </cell>
          <cell r="J747" t="str">
            <v>副高级</v>
          </cell>
          <cell r="K747">
            <v>5</v>
          </cell>
          <cell r="L747" t="str">
            <v>教师技术职务系列</v>
          </cell>
          <cell r="M747" t="str">
            <v>教学科研并重型</v>
          </cell>
          <cell r="N747" t="str">
            <v>马克思主义学院</v>
          </cell>
          <cell r="O747" t="str">
            <v>0101哲学</v>
          </cell>
        </row>
        <row r="748">
          <cell r="B748" t="str">
            <v>03291598</v>
          </cell>
          <cell r="C748" t="str">
            <v>姜立新</v>
          </cell>
          <cell r="D748" t="str">
            <v>女</v>
          </cell>
          <cell r="E748" t="str">
            <v>汉族</v>
          </cell>
          <cell r="F748">
            <v>24389</v>
          </cell>
          <cell r="G748" t="str">
            <v>中共党员</v>
          </cell>
          <cell r="H748" t="str">
            <v xml:space="preserve">本科生 </v>
          </cell>
          <cell r="I748" t="str">
            <v>学士</v>
          </cell>
          <cell r="J748" t="str">
            <v>副高级</v>
          </cell>
          <cell r="K748">
            <v>6</v>
          </cell>
          <cell r="L748" t="str">
            <v>教师技术职务系列</v>
          </cell>
          <cell r="M748" t="str">
            <v>教学科研并重型</v>
          </cell>
          <cell r="N748" t="str">
            <v>马克思主义学院</v>
          </cell>
          <cell r="O748" t="str">
            <v>0305马克思主义理论</v>
          </cell>
        </row>
        <row r="749">
          <cell r="B749" t="str">
            <v>03290642</v>
          </cell>
          <cell r="C749" t="str">
            <v>亢丽娟</v>
          </cell>
          <cell r="D749" t="str">
            <v>女</v>
          </cell>
          <cell r="E749" t="str">
            <v>汉族</v>
          </cell>
          <cell r="F749">
            <v>28185</v>
          </cell>
          <cell r="G749" t="str">
            <v>中共党员</v>
          </cell>
          <cell r="H749" t="str">
            <v>研究生</v>
          </cell>
          <cell r="I749" t="str">
            <v>博士</v>
          </cell>
          <cell r="J749" t="str">
            <v>副高级</v>
          </cell>
          <cell r="K749">
            <v>7</v>
          </cell>
          <cell r="L749" t="str">
            <v>教师技术职务系列</v>
          </cell>
          <cell r="M749" t="str">
            <v>教学科研并重型</v>
          </cell>
          <cell r="N749" t="str">
            <v>马克思主义学院</v>
          </cell>
          <cell r="O749" t="str">
            <v>0101哲学</v>
          </cell>
        </row>
        <row r="750">
          <cell r="B750" t="str">
            <v>04008</v>
          </cell>
          <cell r="C750" t="str">
            <v>李柏良</v>
          </cell>
          <cell r="D750" t="str">
            <v>男</v>
          </cell>
          <cell r="E750" t="str">
            <v>汉族</v>
          </cell>
          <cell r="F750">
            <v>26687</v>
          </cell>
          <cell r="G750" t="str">
            <v>中共党员</v>
          </cell>
          <cell r="H750" t="str">
            <v>研究生</v>
          </cell>
          <cell r="I750" t="str">
            <v>硕士</v>
          </cell>
          <cell r="J750" t="str">
            <v>中级</v>
          </cell>
          <cell r="K750">
            <v>8</v>
          </cell>
          <cell r="L750" t="str">
            <v>教师技术职务系列</v>
          </cell>
          <cell r="M750" t="str">
            <v>其他</v>
          </cell>
          <cell r="N750" t="str">
            <v>马克思主义学院</v>
          </cell>
          <cell r="O750" t="str">
            <v>0305马克思主义理论</v>
          </cell>
        </row>
        <row r="751">
          <cell r="B751" t="str">
            <v>03200777</v>
          </cell>
          <cell r="C751" t="str">
            <v>李福岩</v>
          </cell>
          <cell r="D751" t="str">
            <v>男</v>
          </cell>
          <cell r="E751" t="str">
            <v>汉族</v>
          </cell>
          <cell r="F751">
            <v>24889</v>
          </cell>
          <cell r="G751" t="str">
            <v>中共党员</v>
          </cell>
          <cell r="H751" t="str">
            <v>研究生</v>
          </cell>
          <cell r="I751" t="str">
            <v>博士</v>
          </cell>
          <cell r="J751" t="str">
            <v>正高级</v>
          </cell>
          <cell r="K751">
            <v>3</v>
          </cell>
          <cell r="L751" t="str">
            <v>教师技术职务系列</v>
          </cell>
          <cell r="M751" t="str">
            <v>其他</v>
          </cell>
          <cell r="N751" t="str">
            <v>马克思主义学院</v>
          </cell>
          <cell r="O751" t="str">
            <v>0101哲学</v>
          </cell>
        </row>
        <row r="752">
          <cell r="B752" t="str">
            <v>03291012</v>
          </cell>
          <cell r="C752" t="str">
            <v>李丽丽</v>
          </cell>
          <cell r="D752" t="str">
            <v>女</v>
          </cell>
          <cell r="E752" t="str">
            <v>汉族</v>
          </cell>
          <cell r="F752">
            <v>29125</v>
          </cell>
          <cell r="G752" t="str">
            <v>中共党员</v>
          </cell>
          <cell r="H752" t="str">
            <v>研究生</v>
          </cell>
          <cell r="I752" t="str">
            <v>博士</v>
          </cell>
          <cell r="J752" t="str">
            <v>中级</v>
          </cell>
          <cell r="K752">
            <v>8</v>
          </cell>
          <cell r="L752" t="str">
            <v>教师技术职务系列</v>
          </cell>
          <cell r="M752" t="str">
            <v>其他</v>
          </cell>
          <cell r="N752" t="str">
            <v>马克思主义学院</v>
          </cell>
          <cell r="O752" t="str">
            <v>0101哲学</v>
          </cell>
        </row>
        <row r="753">
          <cell r="B753" t="str">
            <v>03291408</v>
          </cell>
          <cell r="C753" t="str">
            <v>李淑妍</v>
          </cell>
          <cell r="D753" t="str">
            <v>女</v>
          </cell>
          <cell r="E753" t="str">
            <v>汉族</v>
          </cell>
          <cell r="F753">
            <v>28885</v>
          </cell>
          <cell r="G753" t="str">
            <v>中共党员</v>
          </cell>
          <cell r="H753" t="str">
            <v>研究生</v>
          </cell>
          <cell r="I753" t="str">
            <v>硕士</v>
          </cell>
          <cell r="J753" t="str">
            <v>中级</v>
          </cell>
          <cell r="K753">
            <v>9</v>
          </cell>
          <cell r="L753" t="str">
            <v>教师技术职务系列</v>
          </cell>
          <cell r="M753" t="str">
            <v>其他</v>
          </cell>
          <cell r="N753" t="str">
            <v>马克思主义学院</v>
          </cell>
          <cell r="O753" t="str">
            <v>0305马克思主义理论</v>
          </cell>
        </row>
        <row r="754">
          <cell r="B754" t="str">
            <v>03291494</v>
          </cell>
          <cell r="C754" t="str">
            <v>李馨宇</v>
          </cell>
          <cell r="D754" t="str">
            <v>女</v>
          </cell>
          <cell r="E754" t="str">
            <v>汉族</v>
          </cell>
          <cell r="F754">
            <v>28358</v>
          </cell>
          <cell r="G754" t="str">
            <v>中共党员</v>
          </cell>
          <cell r="H754" t="str">
            <v>研究生</v>
          </cell>
          <cell r="I754" t="str">
            <v>博士</v>
          </cell>
          <cell r="J754" t="str">
            <v>副高级</v>
          </cell>
          <cell r="K754">
            <v>7</v>
          </cell>
          <cell r="L754" t="str">
            <v>教师技术职务系列</v>
          </cell>
          <cell r="M754" t="str">
            <v>教学科研并重型</v>
          </cell>
          <cell r="N754" t="str">
            <v>马克思主义学院</v>
          </cell>
          <cell r="O754" t="str">
            <v>0101哲学</v>
          </cell>
        </row>
        <row r="755">
          <cell r="B755" t="str">
            <v>03200776</v>
          </cell>
          <cell r="C755" t="str">
            <v>李艳</v>
          </cell>
          <cell r="D755" t="str">
            <v>女</v>
          </cell>
          <cell r="E755" t="str">
            <v>汉族</v>
          </cell>
          <cell r="F755">
            <v>23263</v>
          </cell>
          <cell r="G755" t="str">
            <v>中共党员</v>
          </cell>
          <cell r="H755" t="str">
            <v xml:space="preserve">本科生 </v>
          </cell>
          <cell r="I755" t="str">
            <v>学士</v>
          </cell>
          <cell r="J755" t="str">
            <v>副高级</v>
          </cell>
          <cell r="K755">
            <v>6</v>
          </cell>
          <cell r="L755" t="str">
            <v>教师技术职务系列</v>
          </cell>
          <cell r="M755" t="str">
            <v>教学科研并重型</v>
          </cell>
          <cell r="N755" t="str">
            <v>马克思主义学院</v>
          </cell>
          <cell r="O755" t="str">
            <v>0305马克思主义理论</v>
          </cell>
        </row>
        <row r="756">
          <cell r="B756" t="str">
            <v>17018</v>
          </cell>
          <cell r="C756" t="str">
            <v>廖红云</v>
          </cell>
          <cell r="D756" t="str">
            <v>女</v>
          </cell>
          <cell r="E756" t="str">
            <v>汉族</v>
          </cell>
          <cell r="F756">
            <v>23208</v>
          </cell>
          <cell r="G756" t="str">
            <v>中共党员</v>
          </cell>
          <cell r="H756" t="str">
            <v xml:space="preserve">本科生 </v>
          </cell>
          <cell r="I756" t="str">
            <v>学士</v>
          </cell>
          <cell r="J756" t="str">
            <v>副高级</v>
          </cell>
          <cell r="K756">
            <v>6</v>
          </cell>
          <cell r="L756" t="str">
            <v>教师技术职务系列</v>
          </cell>
          <cell r="M756" t="str">
            <v>教学科研并重型</v>
          </cell>
          <cell r="N756" t="str">
            <v>马克思主义学院</v>
          </cell>
          <cell r="O756" t="str">
            <v>0305马克思主义理论</v>
          </cell>
        </row>
        <row r="757">
          <cell r="B757" t="str">
            <v>02890622</v>
          </cell>
          <cell r="C757" t="str">
            <v>刘聪</v>
          </cell>
          <cell r="D757" t="str">
            <v>女</v>
          </cell>
          <cell r="E757" t="str">
            <v>汉族</v>
          </cell>
          <cell r="F757">
            <v>29403</v>
          </cell>
          <cell r="G757" t="str">
            <v>中共党员</v>
          </cell>
          <cell r="H757" t="str">
            <v>研究生</v>
          </cell>
          <cell r="I757" t="str">
            <v>博士</v>
          </cell>
          <cell r="J757" t="str">
            <v>中级</v>
          </cell>
          <cell r="K757">
            <v>9</v>
          </cell>
          <cell r="L757" t="str">
            <v>教师技术职务系列</v>
          </cell>
          <cell r="M757" t="str">
            <v>其他</v>
          </cell>
          <cell r="N757" t="str">
            <v>马克思主义学院</v>
          </cell>
          <cell r="O757" t="str">
            <v>0101哲学</v>
          </cell>
        </row>
        <row r="758">
          <cell r="B758" t="str">
            <v>03290943</v>
          </cell>
          <cell r="C758" t="str">
            <v>刘力红</v>
          </cell>
          <cell r="D758" t="str">
            <v>女</v>
          </cell>
          <cell r="E758" t="str">
            <v>汉族</v>
          </cell>
          <cell r="F758">
            <v>27134</v>
          </cell>
          <cell r="G758" t="str">
            <v>中共党员</v>
          </cell>
          <cell r="H758" t="str">
            <v>研究生</v>
          </cell>
          <cell r="I758" t="str">
            <v>硕士</v>
          </cell>
          <cell r="J758" t="str">
            <v>中级</v>
          </cell>
          <cell r="K758">
            <v>9</v>
          </cell>
          <cell r="L758" t="str">
            <v>教师技术职务系列</v>
          </cell>
          <cell r="M758" t="str">
            <v>其他</v>
          </cell>
          <cell r="N758" t="str">
            <v>马克思主义学院</v>
          </cell>
          <cell r="O758" t="str">
            <v>0305马克思主义理论</v>
          </cell>
        </row>
        <row r="759">
          <cell r="B759" t="str">
            <v>03290153</v>
          </cell>
          <cell r="C759" t="str">
            <v>刘丽2</v>
          </cell>
          <cell r="D759" t="str">
            <v>女</v>
          </cell>
          <cell r="E759" t="str">
            <v>汉族</v>
          </cell>
          <cell r="F759">
            <v>28937</v>
          </cell>
          <cell r="G759" t="str">
            <v>中共党员</v>
          </cell>
          <cell r="H759" t="str">
            <v>研究生</v>
          </cell>
          <cell r="I759" t="str">
            <v>硕士</v>
          </cell>
          <cell r="J759" t="str">
            <v>副高级</v>
          </cell>
          <cell r="K759">
            <v>7</v>
          </cell>
          <cell r="L759" t="str">
            <v>教师技术职务系列</v>
          </cell>
          <cell r="M759" t="str">
            <v>教学为主型</v>
          </cell>
          <cell r="N759" t="str">
            <v>马克思主义学院</v>
          </cell>
          <cell r="O759" t="str">
            <v>0101哲学</v>
          </cell>
        </row>
        <row r="760">
          <cell r="B760" t="str">
            <v>03290105</v>
          </cell>
          <cell r="C760" t="str">
            <v>刘润</v>
          </cell>
          <cell r="D760" t="str">
            <v>女</v>
          </cell>
          <cell r="E760" t="str">
            <v>汉族</v>
          </cell>
          <cell r="F760">
            <v>25601</v>
          </cell>
          <cell r="G760" t="str">
            <v>中共党员</v>
          </cell>
          <cell r="H760" t="str">
            <v>研究生</v>
          </cell>
          <cell r="I760" t="str">
            <v>博士</v>
          </cell>
          <cell r="J760" t="str">
            <v>副高级</v>
          </cell>
          <cell r="K760">
            <v>6</v>
          </cell>
          <cell r="L760" t="str">
            <v>教师技术职务系列</v>
          </cell>
          <cell r="M760" t="str">
            <v>教学科研并重型</v>
          </cell>
          <cell r="N760" t="str">
            <v>马克思主义学院</v>
          </cell>
          <cell r="O760" t="str">
            <v>0305马克思主义理论</v>
          </cell>
        </row>
        <row r="761">
          <cell r="B761" t="str">
            <v>03201547</v>
          </cell>
          <cell r="C761" t="str">
            <v>卢萍</v>
          </cell>
          <cell r="D761" t="str">
            <v>女</v>
          </cell>
          <cell r="E761" t="str">
            <v>汉族</v>
          </cell>
          <cell r="F761">
            <v>24114</v>
          </cell>
          <cell r="G761" t="str">
            <v>中共党员</v>
          </cell>
          <cell r="H761" t="str">
            <v>研究生</v>
          </cell>
          <cell r="I761" t="str">
            <v>硕士</v>
          </cell>
          <cell r="J761" t="str">
            <v>正高级</v>
          </cell>
          <cell r="K761">
            <v>3</v>
          </cell>
          <cell r="L761" t="str">
            <v>教师技术职务系列</v>
          </cell>
          <cell r="M761" t="str">
            <v>其他</v>
          </cell>
          <cell r="N761" t="str">
            <v>马克思主义学院</v>
          </cell>
          <cell r="O761" t="str">
            <v>0305马克思主义理论</v>
          </cell>
        </row>
        <row r="762">
          <cell r="B762" t="str">
            <v>00990024</v>
          </cell>
          <cell r="C762" t="str">
            <v>马文颖</v>
          </cell>
          <cell r="D762" t="str">
            <v>女</v>
          </cell>
          <cell r="E762" t="str">
            <v>汉族</v>
          </cell>
          <cell r="F762">
            <v>28886</v>
          </cell>
          <cell r="G762" t="str">
            <v>中共党员</v>
          </cell>
          <cell r="H762" t="str">
            <v>研究生</v>
          </cell>
          <cell r="I762" t="str">
            <v>博士</v>
          </cell>
          <cell r="J762" t="str">
            <v>中级</v>
          </cell>
          <cell r="K762">
            <v>9</v>
          </cell>
          <cell r="L762" t="str">
            <v>教师技术职务系列</v>
          </cell>
          <cell r="M762" t="str">
            <v>其他</v>
          </cell>
          <cell r="N762" t="str">
            <v>马克思主义学院</v>
          </cell>
          <cell r="O762" t="str">
            <v>0305马克思主义理论</v>
          </cell>
        </row>
        <row r="763">
          <cell r="B763" t="str">
            <v>03200127</v>
          </cell>
          <cell r="C763" t="str">
            <v>秦晓波</v>
          </cell>
          <cell r="D763" t="str">
            <v>女</v>
          </cell>
          <cell r="E763" t="str">
            <v>汉族</v>
          </cell>
          <cell r="F763">
            <v>22214</v>
          </cell>
          <cell r="G763" t="str">
            <v>中共党员</v>
          </cell>
          <cell r="H763" t="str">
            <v>研究生</v>
          </cell>
          <cell r="I763" t="str">
            <v>硕士</v>
          </cell>
          <cell r="J763" t="str">
            <v>正高级</v>
          </cell>
          <cell r="K763">
            <v>3</v>
          </cell>
          <cell r="L763" t="str">
            <v>教师技术职务系列</v>
          </cell>
          <cell r="M763" t="str">
            <v>其他</v>
          </cell>
          <cell r="N763" t="str">
            <v>马克思主义学院</v>
          </cell>
          <cell r="O763" t="str">
            <v>0305马克思主义理论</v>
          </cell>
        </row>
        <row r="764">
          <cell r="B764" t="str">
            <v>03290643</v>
          </cell>
          <cell r="C764" t="str">
            <v>施杨</v>
          </cell>
          <cell r="D764" t="str">
            <v>女</v>
          </cell>
          <cell r="E764" t="str">
            <v>汉族</v>
          </cell>
          <cell r="F764">
            <v>28502</v>
          </cell>
          <cell r="G764" t="str">
            <v>中共党员</v>
          </cell>
          <cell r="H764" t="str">
            <v>研究生</v>
          </cell>
          <cell r="I764" t="str">
            <v>博士</v>
          </cell>
          <cell r="J764" t="str">
            <v>中级</v>
          </cell>
          <cell r="K764">
            <v>9</v>
          </cell>
          <cell r="L764" t="str">
            <v>教师技术职务系列</v>
          </cell>
          <cell r="M764" t="str">
            <v>其他</v>
          </cell>
          <cell r="N764" t="str">
            <v>马克思主义学院</v>
          </cell>
          <cell r="O764" t="str">
            <v>0305马克思主义理论</v>
          </cell>
        </row>
        <row r="765">
          <cell r="B765" t="str">
            <v>03291490</v>
          </cell>
          <cell r="C765" t="str">
            <v>宋海琼</v>
          </cell>
          <cell r="D765" t="str">
            <v>女</v>
          </cell>
          <cell r="E765" t="str">
            <v>汉族</v>
          </cell>
          <cell r="F765">
            <v>26691</v>
          </cell>
          <cell r="G765" t="str">
            <v>中共党员</v>
          </cell>
          <cell r="H765" t="str">
            <v>研究生</v>
          </cell>
          <cell r="I765" t="str">
            <v>博士</v>
          </cell>
          <cell r="J765" t="str">
            <v>副高级</v>
          </cell>
          <cell r="K765">
            <v>6</v>
          </cell>
          <cell r="L765" t="str">
            <v>教师技术职务系列</v>
          </cell>
          <cell r="M765" t="str">
            <v>教学科研并重型</v>
          </cell>
          <cell r="N765" t="str">
            <v>马克思主义学院</v>
          </cell>
          <cell r="O765" t="str">
            <v>0305马克思主义理论</v>
          </cell>
        </row>
        <row r="766">
          <cell r="B766" t="str">
            <v>03292063</v>
          </cell>
          <cell r="C766" t="str">
            <v>隋宁</v>
          </cell>
          <cell r="D766" t="str">
            <v>女</v>
          </cell>
          <cell r="E766" t="str">
            <v>汉族</v>
          </cell>
          <cell r="F766">
            <v>29502</v>
          </cell>
          <cell r="G766" t="str">
            <v>中共党员</v>
          </cell>
          <cell r="H766" t="str">
            <v>研究生</v>
          </cell>
          <cell r="I766" t="str">
            <v>博士</v>
          </cell>
          <cell r="J766" t="str">
            <v>中级</v>
          </cell>
          <cell r="K766">
            <v>10</v>
          </cell>
          <cell r="L766" t="str">
            <v>教师技术职务系列</v>
          </cell>
          <cell r="M766" t="str">
            <v>其他</v>
          </cell>
          <cell r="N766" t="str">
            <v>马克思主义学院</v>
          </cell>
          <cell r="O766" t="str">
            <v>0305马克思主义理论</v>
          </cell>
        </row>
        <row r="767">
          <cell r="B767" t="str">
            <v>00391405</v>
          </cell>
          <cell r="C767" t="str">
            <v>孙洪波</v>
          </cell>
          <cell r="D767" t="str">
            <v>女</v>
          </cell>
          <cell r="E767" t="str">
            <v>汉族</v>
          </cell>
          <cell r="F767">
            <v>29250</v>
          </cell>
          <cell r="G767" t="str">
            <v>中共党员</v>
          </cell>
          <cell r="H767" t="str">
            <v>研究生</v>
          </cell>
          <cell r="I767" t="str">
            <v>硕士</v>
          </cell>
          <cell r="J767" t="str">
            <v>中级</v>
          </cell>
          <cell r="K767">
            <v>9</v>
          </cell>
          <cell r="L767" t="str">
            <v>教师技术职务系列</v>
          </cell>
          <cell r="M767" t="str">
            <v>其他</v>
          </cell>
          <cell r="N767" t="str">
            <v>马克思主义学院</v>
          </cell>
          <cell r="O767" t="str">
            <v>0305马克思主义理论</v>
          </cell>
        </row>
        <row r="768">
          <cell r="B768" t="str">
            <v>00300462</v>
          </cell>
          <cell r="C768" t="str">
            <v>唐丽</v>
          </cell>
          <cell r="D768" t="str">
            <v>女</v>
          </cell>
          <cell r="E768" t="str">
            <v>汉族</v>
          </cell>
          <cell r="F768">
            <v>25557</v>
          </cell>
          <cell r="G768" t="str">
            <v>中共党员</v>
          </cell>
          <cell r="H768" t="str">
            <v>研究生</v>
          </cell>
          <cell r="I768" t="str">
            <v>博士</v>
          </cell>
          <cell r="J768" t="str">
            <v>副高级</v>
          </cell>
          <cell r="K768">
            <v>6</v>
          </cell>
          <cell r="L768" t="str">
            <v>教师技术职务系列</v>
          </cell>
          <cell r="M768" t="str">
            <v>教学科研并重型</v>
          </cell>
          <cell r="N768" t="str">
            <v>马克思主义学院</v>
          </cell>
          <cell r="O768" t="str">
            <v>0101哲学</v>
          </cell>
        </row>
        <row r="769">
          <cell r="B769" t="str">
            <v>03291011</v>
          </cell>
          <cell r="C769" t="str">
            <v>田虹</v>
          </cell>
          <cell r="D769" t="str">
            <v>女</v>
          </cell>
          <cell r="E769" t="str">
            <v>汉族</v>
          </cell>
          <cell r="F769">
            <v>30181</v>
          </cell>
          <cell r="G769" t="str">
            <v>中共党员</v>
          </cell>
          <cell r="H769" t="str">
            <v>研究生</v>
          </cell>
          <cell r="I769" t="str">
            <v>硕士</v>
          </cell>
          <cell r="J769" t="str">
            <v>中级</v>
          </cell>
          <cell r="K769">
            <v>10</v>
          </cell>
          <cell r="L769" t="str">
            <v>教师技术职务系列</v>
          </cell>
          <cell r="M769" t="str">
            <v>其他</v>
          </cell>
          <cell r="N769" t="str">
            <v>马克思主义学院</v>
          </cell>
          <cell r="O769" t="str">
            <v>0101哲学</v>
          </cell>
        </row>
        <row r="770">
          <cell r="B770" t="str">
            <v>03290644</v>
          </cell>
          <cell r="C770" t="str">
            <v>王刚1</v>
          </cell>
          <cell r="D770" t="str">
            <v>男</v>
          </cell>
          <cell r="E770" t="str">
            <v>汉族</v>
          </cell>
          <cell r="F770">
            <v>28135</v>
          </cell>
          <cell r="G770" t="str">
            <v>中共党员</v>
          </cell>
          <cell r="H770" t="str">
            <v>研究生</v>
          </cell>
          <cell r="I770" t="str">
            <v>硕士</v>
          </cell>
          <cell r="J770" t="str">
            <v>中级</v>
          </cell>
          <cell r="K770">
            <v>8</v>
          </cell>
          <cell r="L770" t="str">
            <v>教师技术职务系列</v>
          </cell>
          <cell r="M770" t="str">
            <v>其他</v>
          </cell>
          <cell r="N770" t="str">
            <v>马克思主义学院</v>
          </cell>
          <cell r="O770" t="str">
            <v>0305马克思主义理论</v>
          </cell>
        </row>
        <row r="771">
          <cell r="B771" t="str">
            <v>00301878</v>
          </cell>
          <cell r="C771" t="str">
            <v>王漠</v>
          </cell>
          <cell r="D771" t="str">
            <v>女</v>
          </cell>
          <cell r="E771" t="str">
            <v>汉族</v>
          </cell>
          <cell r="F771">
            <v>27649</v>
          </cell>
          <cell r="G771" t="str">
            <v>中共党员</v>
          </cell>
          <cell r="H771" t="str">
            <v>研究生</v>
          </cell>
          <cell r="I771" t="str">
            <v>硕士</v>
          </cell>
          <cell r="J771" t="str">
            <v>副高级</v>
          </cell>
          <cell r="K771">
            <v>7</v>
          </cell>
          <cell r="L771" t="str">
            <v>教师技术职务系列</v>
          </cell>
          <cell r="M771" t="str">
            <v>教学科研并重型</v>
          </cell>
          <cell r="N771" t="str">
            <v>马克思主义学院</v>
          </cell>
          <cell r="O771" t="str">
            <v>0101哲学</v>
          </cell>
        </row>
        <row r="772">
          <cell r="B772" t="str">
            <v>03291506</v>
          </cell>
          <cell r="C772" t="str">
            <v>王英伟</v>
          </cell>
          <cell r="D772" t="str">
            <v>女</v>
          </cell>
          <cell r="E772" t="str">
            <v>汉族</v>
          </cell>
          <cell r="F772">
            <v>28604</v>
          </cell>
          <cell r="G772" t="str">
            <v>中共党员</v>
          </cell>
          <cell r="H772" t="str">
            <v>研究生</v>
          </cell>
          <cell r="I772" t="str">
            <v>博士</v>
          </cell>
          <cell r="J772" t="str">
            <v>副高级</v>
          </cell>
          <cell r="K772">
            <v>7</v>
          </cell>
          <cell r="L772" t="str">
            <v>教师技术职务系列</v>
          </cell>
          <cell r="M772" t="str">
            <v>教学科研并重型</v>
          </cell>
          <cell r="N772" t="str">
            <v>马克思主义学院</v>
          </cell>
          <cell r="O772" t="str">
            <v>0101哲学</v>
          </cell>
        </row>
        <row r="773">
          <cell r="B773" t="str">
            <v>03290645</v>
          </cell>
          <cell r="C773" t="str">
            <v>魏国力</v>
          </cell>
          <cell r="D773" t="str">
            <v>女</v>
          </cell>
          <cell r="E773" t="str">
            <v>汉族</v>
          </cell>
          <cell r="F773">
            <v>25987</v>
          </cell>
          <cell r="G773" t="str">
            <v>中共党员</v>
          </cell>
          <cell r="H773" t="str">
            <v>研究生</v>
          </cell>
          <cell r="I773" t="str">
            <v>硕士</v>
          </cell>
          <cell r="J773" t="str">
            <v>副高级</v>
          </cell>
          <cell r="K773">
            <v>7</v>
          </cell>
          <cell r="L773" t="str">
            <v>教师技术职务系列</v>
          </cell>
          <cell r="M773" t="str">
            <v>教学科研并重型</v>
          </cell>
          <cell r="N773" t="str">
            <v>马克思主义学院</v>
          </cell>
          <cell r="O773" t="str">
            <v>0101哲学</v>
          </cell>
        </row>
        <row r="774">
          <cell r="B774" t="str">
            <v>03292024</v>
          </cell>
          <cell r="C774" t="str">
            <v>徐琳琳</v>
          </cell>
          <cell r="D774" t="str">
            <v>女</v>
          </cell>
          <cell r="E774" t="str">
            <v>汉族</v>
          </cell>
          <cell r="F774">
            <v>29503</v>
          </cell>
          <cell r="G774" t="str">
            <v>中共党员</v>
          </cell>
          <cell r="H774" t="str">
            <v>研究生</v>
          </cell>
          <cell r="I774" t="str">
            <v>博士</v>
          </cell>
          <cell r="J774" t="str">
            <v>中级</v>
          </cell>
          <cell r="K774">
            <v>10</v>
          </cell>
          <cell r="L774" t="str">
            <v>教师技术职务系列</v>
          </cell>
          <cell r="M774" t="str">
            <v>其他</v>
          </cell>
          <cell r="N774" t="str">
            <v>马克思主义学院</v>
          </cell>
          <cell r="O774" t="str">
            <v>0101哲学</v>
          </cell>
        </row>
        <row r="775">
          <cell r="B775" t="str">
            <v>03290945</v>
          </cell>
          <cell r="C775" t="str">
            <v>徐晓丽</v>
          </cell>
          <cell r="D775" t="str">
            <v>女</v>
          </cell>
          <cell r="E775" t="str">
            <v>汉族</v>
          </cell>
          <cell r="F775">
            <v>28709</v>
          </cell>
          <cell r="G775" t="str">
            <v>中共党员</v>
          </cell>
          <cell r="H775" t="str">
            <v>研究生</v>
          </cell>
          <cell r="I775" t="str">
            <v>硕士</v>
          </cell>
          <cell r="J775" t="str">
            <v>中级</v>
          </cell>
          <cell r="K775">
            <v>10</v>
          </cell>
          <cell r="L775" t="str">
            <v>教师技术职务系列</v>
          </cell>
          <cell r="M775" t="str">
            <v>其他</v>
          </cell>
          <cell r="N775" t="str">
            <v>马克思主义学院</v>
          </cell>
          <cell r="O775" t="str">
            <v>0305马克思主义理论</v>
          </cell>
        </row>
        <row r="776">
          <cell r="B776" t="str">
            <v>07691026</v>
          </cell>
          <cell r="C776" t="str">
            <v>杨岚</v>
          </cell>
          <cell r="D776" t="str">
            <v>女</v>
          </cell>
          <cell r="E776" t="str">
            <v>汉族</v>
          </cell>
          <cell r="F776">
            <v>28473</v>
          </cell>
          <cell r="G776" t="str">
            <v>中共党员</v>
          </cell>
          <cell r="H776" t="str">
            <v>研究生</v>
          </cell>
          <cell r="I776" t="str">
            <v>硕士</v>
          </cell>
          <cell r="J776" t="str">
            <v>中级</v>
          </cell>
          <cell r="K776">
            <v>10</v>
          </cell>
          <cell r="L776" t="str">
            <v>教师技术职务系列</v>
          </cell>
          <cell r="M776" t="str">
            <v>其他</v>
          </cell>
          <cell r="N776" t="str">
            <v>马克思主义学院</v>
          </cell>
          <cell r="O776" t="str">
            <v>0305马克思主义理论</v>
          </cell>
        </row>
        <row r="777">
          <cell r="B777" t="str">
            <v>03291180</v>
          </cell>
          <cell r="C777" t="str">
            <v>于洪波</v>
          </cell>
          <cell r="D777" t="str">
            <v>女</v>
          </cell>
          <cell r="E777" t="str">
            <v>汉族</v>
          </cell>
          <cell r="F777">
            <v>25376</v>
          </cell>
          <cell r="G777" t="str">
            <v>中共党员</v>
          </cell>
          <cell r="H777" t="str">
            <v>研究生</v>
          </cell>
          <cell r="I777" t="str">
            <v>硕士</v>
          </cell>
          <cell r="J777" t="str">
            <v>正高级</v>
          </cell>
          <cell r="K777">
            <v>4</v>
          </cell>
          <cell r="L777" t="str">
            <v>教师技术职务系列</v>
          </cell>
          <cell r="M777" t="str">
            <v>教学科研并重型</v>
          </cell>
          <cell r="N777" t="str">
            <v>马克思主义学院</v>
          </cell>
          <cell r="O777" t="str">
            <v>0305马克思主义理论</v>
          </cell>
        </row>
        <row r="778">
          <cell r="B778" t="str">
            <v>03201846</v>
          </cell>
          <cell r="C778" t="str">
            <v>张兵</v>
          </cell>
          <cell r="D778" t="str">
            <v>女</v>
          </cell>
          <cell r="E778" t="str">
            <v>汉族</v>
          </cell>
          <cell r="F778">
            <v>27115</v>
          </cell>
          <cell r="G778" t="str">
            <v>中共党员</v>
          </cell>
          <cell r="H778" t="str">
            <v>研究生</v>
          </cell>
          <cell r="I778" t="str">
            <v>博士</v>
          </cell>
          <cell r="J778" t="str">
            <v>副高级</v>
          </cell>
          <cell r="K778">
            <v>6</v>
          </cell>
          <cell r="L778" t="str">
            <v>教师技术职务系列</v>
          </cell>
          <cell r="M778" t="str">
            <v>教学科研并重型</v>
          </cell>
          <cell r="N778" t="str">
            <v>马克思主义学院</v>
          </cell>
          <cell r="O778" t="str">
            <v>0305马克思主义理论</v>
          </cell>
        </row>
        <row r="779">
          <cell r="B779" t="str">
            <v>03201849</v>
          </cell>
          <cell r="C779" t="str">
            <v>张红</v>
          </cell>
          <cell r="D779" t="str">
            <v>女</v>
          </cell>
          <cell r="E779" t="str">
            <v>汉族</v>
          </cell>
          <cell r="F779">
            <v>27158</v>
          </cell>
          <cell r="G779" t="str">
            <v>中共党员</v>
          </cell>
          <cell r="H779" t="str">
            <v>研究生</v>
          </cell>
          <cell r="I779" t="str">
            <v>硕士</v>
          </cell>
          <cell r="J779" t="str">
            <v>副高级</v>
          </cell>
          <cell r="K779">
            <v>6</v>
          </cell>
          <cell r="L779" t="str">
            <v>教师技术职务系列</v>
          </cell>
          <cell r="M779" t="str">
            <v>教学科研并重型</v>
          </cell>
          <cell r="N779" t="str">
            <v>马克思主义学院</v>
          </cell>
          <cell r="O779" t="str">
            <v>0305马克思主义理论</v>
          </cell>
        </row>
        <row r="780">
          <cell r="B780" t="str">
            <v>03200341</v>
          </cell>
          <cell r="C780" t="str">
            <v>赵美艳</v>
          </cell>
          <cell r="D780" t="str">
            <v>女</v>
          </cell>
          <cell r="E780" t="str">
            <v>汉族</v>
          </cell>
          <cell r="F780">
            <v>24349</v>
          </cell>
          <cell r="G780" t="str">
            <v>中共党员</v>
          </cell>
          <cell r="H780" t="str">
            <v>研究生</v>
          </cell>
          <cell r="I780" t="str">
            <v>硕士</v>
          </cell>
          <cell r="J780" t="str">
            <v>正高级</v>
          </cell>
          <cell r="K780">
            <v>3</v>
          </cell>
          <cell r="L780" t="str">
            <v>教师技术职务系列</v>
          </cell>
          <cell r="M780" t="str">
            <v>其他</v>
          </cell>
          <cell r="N780" t="str">
            <v>马克思主义学院</v>
          </cell>
          <cell r="O780" t="str">
            <v>0101哲学</v>
          </cell>
        </row>
        <row r="781">
          <cell r="B781" t="str">
            <v>03290946</v>
          </cell>
          <cell r="C781" t="str">
            <v>周军</v>
          </cell>
          <cell r="D781" t="str">
            <v>男</v>
          </cell>
          <cell r="E781" t="str">
            <v>汉族</v>
          </cell>
          <cell r="F781">
            <v>25296</v>
          </cell>
          <cell r="G781" t="str">
            <v>中共党员</v>
          </cell>
          <cell r="H781" t="str">
            <v>研究生</v>
          </cell>
          <cell r="I781" t="str">
            <v>博士</v>
          </cell>
          <cell r="J781" t="str">
            <v>正高级</v>
          </cell>
          <cell r="K781">
            <v>4</v>
          </cell>
          <cell r="L781" t="str">
            <v>教师技术职务系列</v>
          </cell>
          <cell r="M781" t="str">
            <v>教学科研并重型</v>
          </cell>
          <cell r="N781" t="str">
            <v>马克思主义学院</v>
          </cell>
          <cell r="O781" t="str">
            <v>0305马克思主义理论</v>
          </cell>
        </row>
        <row r="782">
          <cell r="B782" t="str">
            <v>03291487</v>
          </cell>
          <cell r="C782" t="str">
            <v>周笑梅</v>
          </cell>
          <cell r="D782" t="str">
            <v>女</v>
          </cell>
          <cell r="E782" t="str">
            <v>汉族</v>
          </cell>
          <cell r="F782">
            <v>26468</v>
          </cell>
          <cell r="G782" t="str">
            <v>中共党员</v>
          </cell>
          <cell r="H782" t="str">
            <v>研究生</v>
          </cell>
          <cell r="I782" t="str">
            <v>硕士</v>
          </cell>
          <cell r="J782" t="str">
            <v>副高级</v>
          </cell>
          <cell r="K782">
            <v>7</v>
          </cell>
          <cell r="L782" t="str">
            <v>教师技术职务系列</v>
          </cell>
          <cell r="M782" t="str">
            <v>教学科研并重型</v>
          </cell>
          <cell r="N782" t="str">
            <v>马克思主义学院</v>
          </cell>
          <cell r="O782" t="str">
            <v>0305马克思主义理论</v>
          </cell>
        </row>
        <row r="783">
          <cell r="B783" t="str">
            <v>03292062</v>
          </cell>
          <cell r="C783" t="str">
            <v>朱凤娟</v>
          </cell>
          <cell r="D783" t="str">
            <v>女</v>
          </cell>
          <cell r="E783" t="str">
            <v>汉族</v>
          </cell>
          <cell r="F783">
            <v>29503</v>
          </cell>
          <cell r="G783" t="str">
            <v>中共党员</v>
          </cell>
          <cell r="H783" t="str">
            <v>研究生</v>
          </cell>
          <cell r="I783" t="str">
            <v>博士</v>
          </cell>
          <cell r="J783" t="str">
            <v>中级</v>
          </cell>
          <cell r="K783">
            <v>10</v>
          </cell>
          <cell r="L783" t="str">
            <v>教师技术职务系列</v>
          </cell>
          <cell r="M783" t="str">
            <v>其他</v>
          </cell>
          <cell r="N783" t="str">
            <v>马克思主义学院</v>
          </cell>
          <cell r="O783" t="str">
            <v>0305马克思主义理论</v>
          </cell>
        </row>
        <row r="784">
          <cell r="B784" t="str">
            <v>04491754</v>
          </cell>
          <cell r="C784" t="str">
            <v>白鹏</v>
          </cell>
          <cell r="D784" t="str">
            <v>男</v>
          </cell>
          <cell r="E784" t="str">
            <v>汉族</v>
          </cell>
          <cell r="F784">
            <v>29014</v>
          </cell>
          <cell r="G784" t="str">
            <v>中共党员</v>
          </cell>
          <cell r="H784" t="str">
            <v>研究生</v>
          </cell>
          <cell r="I784" t="str">
            <v>硕士</v>
          </cell>
          <cell r="J784" t="str">
            <v>中级</v>
          </cell>
          <cell r="K784">
            <v>10</v>
          </cell>
          <cell r="L784" t="str">
            <v>教师技术职务系列</v>
          </cell>
          <cell r="M784" t="str">
            <v>其他</v>
          </cell>
          <cell r="N784" t="str">
            <v>美术与设计学院</v>
          </cell>
          <cell r="O784" t="str">
            <v>1304美术学</v>
          </cell>
        </row>
        <row r="785">
          <cell r="B785" t="str">
            <v>12014</v>
          </cell>
          <cell r="C785" t="str">
            <v>卜一平</v>
          </cell>
          <cell r="D785" t="str">
            <v>男</v>
          </cell>
          <cell r="E785" t="str">
            <v>汉族</v>
          </cell>
          <cell r="F785">
            <v>28929</v>
          </cell>
          <cell r="G785" t="str">
            <v>中共党员</v>
          </cell>
          <cell r="H785" t="str">
            <v>研究生</v>
          </cell>
          <cell r="I785" t="str">
            <v>硕士</v>
          </cell>
          <cell r="J785" t="str">
            <v>中级</v>
          </cell>
          <cell r="K785">
            <v>9</v>
          </cell>
          <cell r="L785" t="str">
            <v>教师技术职务系列</v>
          </cell>
          <cell r="M785" t="str">
            <v>其他</v>
          </cell>
          <cell r="N785" t="str">
            <v>美术与设计学院</v>
          </cell>
          <cell r="O785" t="str">
            <v>1304美术学</v>
          </cell>
        </row>
        <row r="786">
          <cell r="B786" t="str">
            <v>12011</v>
          </cell>
          <cell r="C786" t="str">
            <v>陈帅佐</v>
          </cell>
          <cell r="D786" t="str">
            <v>女</v>
          </cell>
          <cell r="E786" t="str">
            <v>汉族</v>
          </cell>
          <cell r="F786">
            <v>29214</v>
          </cell>
          <cell r="G786" t="str">
            <v>中共党员</v>
          </cell>
          <cell r="H786" t="str">
            <v>研究生</v>
          </cell>
          <cell r="I786" t="str">
            <v>硕士</v>
          </cell>
          <cell r="J786" t="str">
            <v>中级</v>
          </cell>
          <cell r="K786">
            <v>9</v>
          </cell>
          <cell r="L786" t="str">
            <v>教师技术职务系列</v>
          </cell>
          <cell r="M786" t="str">
            <v>其他</v>
          </cell>
          <cell r="N786" t="str">
            <v>美术与设计学院</v>
          </cell>
          <cell r="O786" t="str">
            <v>1304美术学</v>
          </cell>
        </row>
        <row r="787">
          <cell r="B787" t="str">
            <v>04491796</v>
          </cell>
          <cell r="C787" t="str">
            <v>陈以南</v>
          </cell>
          <cell r="D787" t="str">
            <v>女</v>
          </cell>
          <cell r="E787" t="str">
            <v>汉族</v>
          </cell>
          <cell r="F787">
            <v>29275</v>
          </cell>
          <cell r="G787" t="str">
            <v>群众</v>
          </cell>
          <cell r="H787" t="str">
            <v>研究生</v>
          </cell>
          <cell r="I787" t="str">
            <v>硕士</v>
          </cell>
          <cell r="J787" t="str">
            <v>中级</v>
          </cell>
          <cell r="K787">
            <v>10</v>
          </cell>
          <cell r="L787" t="str">
            <v>教师技术职务系列</v>
          </cell>
          <cell r="M787" t="str">
            <v>其他</v>
          </cell>
          <cell r="N787" t="str">
            <v>美术与设计学院</v>
          </cell>
          <cell r="O787" t="str">
            <v>1304美术学</v>
          </cell>
        </row>
        <row r="788">
          <cell r="B788" t="str">
            <v>12012</v>
          </cell>
          <cell r="C788" t="str">
            <v>迟晓琳</v>
          </cell>
          <cell r="D788" t="str">
            <v>女</v>
          </cell>
          <cell r="E788" t="str">
            <v>汉族</v>
          </cell>
          <cell r="F788">
            <v>29587</v>
          </cell>
          <cell r="G788" t="str">
            <v>群众</v>
          </cell>
          <cell r="H788" t="str">
            <v>本科生</v>
          </cell>
          <cell r="I788" t="str">
            <v>硕士</v>
          </cell>
          <cell r="J788" t="str">
            <v>中级</v>
          </cell>
          <cell r="K788">
            <v>9</v>
          </cell>
          <cell r="L788" t="str">
            <v>教师技术职务系列</v>
          </cell>
          <cell r="M788" t="str">
            <v>其他</v>
          </cell>
          <cell r="N788" t="str">
            <v>美术与设计学院</v>
          </cell>
          <cell r="O788" t="str">
            <v>1304美术学</v>
          </cell>
        </row>
        <row r="789">
          <cell r="B789" t="str">
            <v>04401710</v>
          </cell>
          <cell r="C789" t="str">
            <v>崔嵬</v>
          </cell>
          <cell r="D789" t="str">
            <v>男</v>
          </cell>
          <cell r="E789" t="str">
            <v>汉族</v>
          </cell>
          <cell r="F789">
            <v>23539</v>
          </cell>
          <cell r="G789" t="str">
            <v>群众</v>
          </cell>
          <cell r="H789" t="str">
            <v xml:space="preserve">本科生 </v>
          </cell>
          <cell r="I789" t="str">
            <v>学士</v>
          </cell>
          <cell r="J789" t="str">
            <v>正高级</v>
          </cell>
          <cell r="K789">
            <v>4</v>
          </cell>
          <cell r="L789" t="str">
            <v>教师技术职务系列</v>
          </cell>
          <cell r="M789" t="str">
            <v>教学为主型</v>
          </cell>
          <cell r="N789" t="str">
            <v>美术与设计学院</v>
          </cell>
          <cell r="O789" t="str">
            <v>1304美术学</v>
          </cell>
        </row>
        <row r="790">
          <cell r="B790" t="str">
            <v>04401717</v>
          </cell>
          <cell r="C790" t="str">
            <v>董喜春</v>
          </cell>
          <cell r="D790" t="str">
            <v>男</v>
          </cell>
          <cell r="E790" t="str">
            <v>汉族</v>
          </cell>
          <cell r="F790">
            <v>23081</v>
          </cell>
          <cell r="G790" t="str">
            <v>群众</v>
          </cell>
          <cell r="H790" t="str">
            <v xml:space="preserve">本科生 </v>
          </cell>
          <cell r="I790" t="str">
            <v>学士</v>
          </cell>
          <cell r="J790" t="str">
            <v>正高级</v>
          </cell>
          <cell r="K790">
            <v>4</v>
          </cell>
          <cell r="L790" t="str">
            <v>教师技术职务系列</v>
          </cell>
          <cell r="M790" t="str">
            <v>教学为主型</v>
          </cell>
          <cell r="N790" t="str">
            <v>美术与设计学院</v>
          </cell>
          <cell r="O790" t="str">
            <v>1304美术学</v>
          </cell>
        </row>
        <row r="791">
          <cell r="B791" t="str">
            <v>04491943</v>
          </cell>
          <cell r="C791" t="str">
            <v>符全</v>
          </cell>
          <cell r="D791" t="str">
            <v>男</v>
          </cell>
          <cell r="E791" t="str">
            <v>汉族</v>
          </cell>
          <cell r="F791">
            <v>27914</v>
          </cell>
          <cell r="G791" t="str">
            <v>中共党员</v>
          </cell>
          <cell r="H791" t="str">
            <v>研究生</v>
          </cell>
          <cell r="I791" t="str">
            <v>硕士</v>
          </cell>
          <cell r="J791" t="str">
            <v>中级</v>
          </cell>
          <cell r="K791">
            <v>10</v>
          </cell>
          <cell r="L791" t="str">
            <v>教师技术职务系列</v>
          </cell>
          <cell r="M791" t="str">
            <v>其他</v>
          </cell>
          <cell r="N791" t="str">
            <v>美术与设计学院</v>
          </cell>
          <cell r="O791" t="str">
            <v>1304美术学</v>
          </cell>
        </row>
        <row r="792">
          <cell r="B792" t="str">
            <v>04490003</v>
          </cell>
          <cell r="C792" t="str">
            <v>付彧</v>
          </cell>
          <cell r="D792" t="str">
            <v>男</v>
          </cell>
          <cell r="E792" t="str">
            <v>汉族</v>
          </cell>
          <cell r="F792">
            <v>22813</v>
          </cell>
          <cell r="G792" t="str">
            <v>中共党员</v>
          </cell>
          <cell r="H792" t="str">
            <v xml:space="preserve">本科生 </v>
          </cell>
          <cell r="I792" t="str">
            <v>学士</v>
          </cell>
          <cell r="J792" t="str">
            <v>副高级</v>
          </cell>
          <cell r="K792">
            <v>5</v>
          </cell>
          <cell r="L792" t="str">
            <v>教师技术职务系列</v>
          </cell>
          <cell r="M792" t="str">
            <v>教学为主型</v>
          </cell>
          <cell r="N792" t="str">
            <v>美术与设计学院</v>
          </cell>
          <cell r="O792" t="str">
            <v>1304美术学</v>
          </cell>
        </row>
        <row r="793">
          <cell r="B793" t="str">
            <v>04492049</v>
          </cell>
          <cell r="C793" t="str">
            <v>高生升</v>
          </cell>
          <cell r="D793" t="str">
            <v>男</v>
          </cell>
          <cell r="E793" t="str">
            <v>汉族</v>
          </cell>
          <cell r="F793">
            <v>28711</v>
          </cell>
          <cell r="G793" t="str">
            <v>中共党员</v>
          </cell>
          <cell r="H793" t="str">
            <v>研究生</v>
          </cell>
          <cell r="I793" t="str">
            <v>硕士</v>
          </cell>
          <cell r="J793" t="str">
            <v>中级</v>
          </cell>
          <cell r="K793">
            <v>10</v>
          </cell>
          <cell r="L793" t="str">
            <v>教师技术职务系列</v>
          </cell>
          <cell r="M793" t="str">
            <v>其他</v>
          </cell>
          <cell r="N793" t="str">
            <v>美术与设计学院</v>
          </cell>
          <cell r="O793" t="str">
            <v>1304美术学</v>
          </cell>
        </row>
        <row r="794">
          <cell r="B794" t="str">
            <v>04492241</v>
          </cell>
          <cell r="C794" t="str">
            <v>高宇</v>
          </cell>
          <cell r="D794" t="str">
            <v>女</v>
          </cell>
          <cell r="E794" t="str">
            <v>汉族</v>
          </cell>
          <cell r="F794">
            <v>27761</v>
          </cell>
          <cell r="G794" t="str">
            <v>群众</v>
          </cell>
          <cell r="H794" t="str">
            <v>研究生</v>
          </cell>
          <cell r="I794" t="str">
            <v>硕士</v>
          </cell>
          <cell r="J794" t="str">
            <v>副高级</v>
          </cell>
          <cell r="K794">
            <v>7</v>
          </cell>
          <cell r="L794" t="str">
            <v>教师技术职务系列</v>
          </cell>
          <cell r="M794" t="str">
            <v>教学科研并重型</v>
          </cell>
          <cell r="N794" t="str">
            <v>美术与设计学院</v>
          </cell>
          <cell r="O794" t="str">
            <v>1304美术学</v>
          </cell>
        </row>
        <row r="795">
          <cell r="B795" t="str">
            <v>12024</v>
          </cell>
          <cell r="C795" t="str">
            <v>关萍</v>
          </cell>
          <cell r="D795" t="str">
            <v>女</v>
          </cell>
          <cell r="E795" t="str">
            <v>汉族</v>
          </cell>
          <cell r="F795">
            <v>26358</v>
          </cell>
          <cell r="G795" t="str">
            <v>群众</v>
          </cell>
          <cell r="H795" t="str">
            <v>研究生</v>
          </cell>
          <cell r="I795" t="str">
            <v>硕士</v>
          </cell>
          <cell r="J795" t="str">
            <v>中级</v>
          </cell>
          <cell r="K795">
            <v>8</v>
          </cell>
          <cell r="L795" t="str">
            <v>教师技术职务系列</v>
          </cell>
          <cell r="M795" t="str">
            <v>其他</v>
          </cell>
          <cell r="N795" t="str">
            <v>美术与设计学院</v>
          </cell>
          <cell r="O795" t="str">
            <v>1304美术学</v>
          </cell>
        </row>
        <row r="796">
          <cell r="B796" t="str">
            <v>04490749</v>
          </cell>
          <cell r="C796" t="str">
            <v>黄鼎奇</v>
          </cell>
          <cell r="D796" t="str">
            <v>男</v>
          </cell>
          <cell r="E796" t="str">
            <v>汉族</v>
          </cell>
          <cell r="F796">
            <v>22899</v>
          </cell>
          <cell r="G796" t="str">
            <v>群众</v>
          </cell>
          <cell r="H796" t="str">
            <v xml:space="preserve">本科生 </v>
          </cell>
          <cell r="I796" t="str">
            <v>学士</v>
          </cell>
          <cell r="J796" t="str">
            <v>副高级</v>
          </cell>
          <cell r="K796">
            <v>6</v>
          </cell>
          <cell r="L796" t="str">
            <v>教师技术职务系列</v>
          </cell>
          <cell r="M796" t="str">
            <v>教学为主型</v>
          </cell>
          <cell r="N796" t="str">
            <v>美术与设计学院</v>
          </cell>
          <cell r="O796" t="str">
            <v>1304美术学</v>
          </cell>
        </row>
        <row r="797">
          <cell r="B797" t="str">
            <v>12004</v>
          </cell>
          <cell r="C797" t="str">
            <v>纪婧</v>
          </cell>
          <cell r="D797" t="str">
            <v>女</v>
          </cell>
          <cell r="E797" t="str">
            <v>汉族</v>
          </cell>
          <cell r="F797">
            <v>22646</v>
          </cell>
          <cell r="G797" t="str">
            <v>中共党员</v>
          </cell>
          <cell r="H797" t="str">
            <v xml:space="preserve">本科生 </v>
          </cell>
          <cell r="I797" t="str">
            <v>其他</v>
          </cell>
          <cell r="J797" t="str">
            <v>正高级</v>
          </cell>
          <cell r="K797">
            <v>4</v>
          </cell>
          <cell r="L797" t="str">
            <v>教师技术职务系列</v>
          </cell>
          <cell r="M797" t="str">
            <v>教学科研并重型</v>
          </cell>
          <cell r="N797" t="str">
            <v>美术与设计学院</v>
          </cell>
          <cell r="O797" t="str">
            <v>1304美术学</v>
          </cell>
        </row>
        <row r="798">
          <cell r="B798" t="str">
            <v>04490030</v>
          </cell>
          <cell r="C798" t="str">
            <v>江韶华</v>
          </cell>
          <cell r="D798" t="str">
            <v>男</v>
          </cell>
          <cell r="E798" t="str">
            <v>汉族</v>
          </cell>
          <cell r="F798">
            <v>28727</v>
          </cell>
          <cell r="G798" t="str">
            <v>中共党员</v>
          </cell>
          <cell r="H798" t="str">
            <v>研究生</v>
          </cell>
          <cell r="I798" t="str">
            <v>硕士</v>
          </cell>
          <cell r="J798" t="str">
            <v>副高级</v>
          </cell>
          <cell r="K798">
            <v>7</v>
          </cell>
          <cell r="L798" t="str">
            <v>教师技术职务系列</v>
          </cell>
          <cell r="M798" t="str">
            <v>教学为主型</v>
          </cell>
          <cell r="N798" t="str">
            <v>美术与设计学院</v>
          </cell>
          <cell r="O798" t="str">
            <v>1304美术学</v>
          </cell>
        </row>
        <row r="799">
          <cell r="B799" t="str">
            <v>04491778</v>
          </cell>
          <cell r="C799" t="str">
            <v>姜杰</v>
          </cell>
          <cell r="D799" t="str">
            <v>男</v>
          </cell>
          <cell r="E799" t="str">
            <v>汉族</v>
          </cell>
          <cell r="F799">
            <v>22791</v>
          </cell>
          <cell r="G799" t="str">
            <v>群众</v>
          </cell>
          <cell r="H799" t="str">
            <v xml:space="preserve">本科生 </v>
          </cell>
          <cell r="I799" t="str">
            <v>学士</v>
          </cell>
          <cell r="J799" t="str">
            <v>副高级</v>
          </cell>
          <cell r="K799">
            <v>7</v>
          </cell>
          <cell r="L799" t="str">
            <v>教师技术职务系列</v>
          </cell>
          <cell r="M799" t="str">
            <v>教学为主型</v>
          </cell>
          <cell r="N799" t="str">
            <v>美术与设计学院</v>
          </cell>
          <cell r="O799" t="str">
            <v>1304美术学</v>
          </cell>
        </row>
        <row r="800">
          <cell r="B800" t="str">
            <v>12016</v>
          </cell>
          <cell r="C800" t="str">
            <v>姜余</v>
          </cell>
          <cell r="D800" t="str">
            <v>女</v>
          </cell>
          <cell r="E800" t="str">
            <v>满族</v>
          </cell>
          <cell r="F800">
            <v>29342</v>
          </cell>
          <cell r="G800" t="str">
            <v>中共党员</v>
          </cell>
          <cell r="H800" t="str">
            <v xml:space="preserve">本科生 </v>
          </cell>
          <cell r="I800" t="str">
            <v>硕士</v>
          </cell>
          <cell r="J800" t="str">
            <v>中级</v>
          </cell>
          <cell r="K800">
            <v>9</v>
          </cell>
          <cell r="L800" t="str">
            <v>教师技术职务系列</v>
          </cell>
          <cell r="M800" t="str">
            <v>其他</v>
          </cell>
          <cell r="N800" t="str">
            <v>美术与设计学院</v>
          </cell>
          <cell r="O800" t="str">
            <v>1304美术学</v>
          </cell>
        </row>
        <row r="801">
          <cell r="B801" t="str">
            <v>04401636</v>
          </cell>
          <cell r="C801" t="str">
            <v>姜振文</v>
          </cell>
          <cell r="D801" t="str">
            <v>男</v>
          </cell>
          <cell r="E801" t="str">
            <v>汉族</v>
          </cell>
          <cell r="F801">
            <v>21813</v>
          </cell>
          <cell r="G801" t="str">
            <v>群众</v>
          </cell>
          <cell r="H801" t="str">
            <v xml:space="preserve">本科生 </v>
          </cell>
          <cell r="I801" t="str">
            <v>学士</v>
          </cell>
          <cell r="J801" t="str">
            <v>副高级</v>
          </cell>
          <cell r="K801">
            <v>5</v>
          </cell>
          <cell r="L801" t="str">
            <v>教师技术职务系列</v>
          </cell>
          <cell r="M801" t="str">
            <v>教学为主型</v>
          </cell>
          <cell r="N801" t="str">
            <v>美术与设计学院</v>
          </cell>
          <cell r="O801" t="str">
            <v>1304美术学</v>
          </cell>
        </row>
        <row r="802">
          <cell r="B802" t="str">
            <v>04490032</v>
          </cell>
          <cell r="C802" t="str">
            <v>荆福全</v>
          </cell>
          <cell r="D802" t="str">
            <v>男</v>
          </cell>
          <cell r="E802" t="str">
            <v>汉族</v>
          </cell>
          <cell r="F802">
            <v>27750</v>
          </cell>
          <cell r="G802" t="str">
            <v>中共党员</v>
          </cell>
          <cell r="H802" t="str">
            <v>研究生</v>
          </cell>
          <cell r="I802" t="str">
            <v>硕士</v>
          </cell>
          <cell r="J802" t="str">
            <v>副高级</v>
          </cell>
          <cell r="K802">
            <v>7</v>
          </cell>
          <cell r="L802" t="str">
            <v>教师技术职务系列</v>
          </cell>
          <cell r="M802" t="str">
            <v>教学科研并重型</v>
          </cell>
          <cell r="N802" t="str">
            <v>美术与设计学院</v>
          </cell>
          <cell r="O802" t="str">
            <v>1304美术学</v>
          </cell>
        </row>
        <row r="803">
          <cell r="B803" t="str">
            <v>04401714</v>
          </cell>
          <cell r="C803" t="str">
            <v>雷金成</v>
          </cell>
          <cell r="D803" t="str">
            <v>男</v>
          </cell>
          <cell r="E803" t="str">
            <v>汉族</v>
          </cell>
          <cell r="F803">
            <v>23110</v>
          </cell>
          <cell r="G803" t="str">
            <v>群众</v>
          </cell>
          <cell r="H803" t="str">
            <v xml:space="preserve">本科生 </v>
          </cell>
          <cell r="I803" t="str">
            <v>学士</v>
          </cell>
          <cell r="J803" t="str">
            <v>副高级</v>
          </cell>
          <cell r="K803">
            <v>6</v>
          </cell>
          <cell r="L803" t="str">
            <v>教师技术职务系列</v>
          </cell>
          <cell r="M803" t="str">
            <v>教学为主型</v>
          </cell>
          <cell r="N803" t="str">
            <v>美术与设计学院</v>
          </cell>
          <cell r="O803" t="str">
            <v>1304美术学</v>
          </cell>
        </row>
        <row r="804">
          <cell r="B804" t="str">
            <v>04491758</v>
          </cell>
          <cell r="C804" t="str">
            <v>李冰</v>
          </cell>
          <cell r="D804" t="str">
            <v>女</v>
          </cell>
          <cell r="E804" t="str">
            <v>汉族</v>
          </cell>
          <cell r="F804">
            <v>29916</v>
          </cell>
          <cell r="G804" t="str">
            <v>群众</v>
          </cell>
          <cell r="H804" t="str">
            <v>研究生</v>
          </cell>
          <cell r="I804" t="str">
            <v>硕士</v>
          </cell>
          <cell r="J804" t="str">
            <v>中级</v>
          </cell>
          <cell r="K804">
            <v>10</v>
          </cell>
          <cell r="L804" t="str">
            <v>教师技术职务系列</v>
          </cell>
          <cell r="M804" t="str">
            <v>其他</v>
          </cell>
          <cell r="N804" t="str">
            <v>美术与设计学院</v>
          </cell>
          <cell r="O804" t="str">
            <v>1304美术学</v>
          </cell>
        </row>
        <row r="805">
          <cell r="B805" t="str">
            <v>04490947</v>
          </cell>
          <cell r="C805" t="str">
            <v>李川</v>
          </cell>
          <cell r="D805" t="str">
            <v>女</v>
          </cell>
          <cell r="E805" t="str">
            <v>汉族</v>
          </cell>
          <cell r="F805">
            <v>28958</v>
          </cell>
          <cell r="G805" t="str">
            <v>群众</v>
          </cell>
          <cell r="H805" t="str">
            <v>研究生</v>
          </cell>
          <cell r="I805" t="str">
            <v>硕士</v>
          </cell>
          <cell r="J805" t="str">
            <v>中级</v>
          </cell>
          <cell r="K805">
            <v>8</v>
          </cell>
          <cell r="L805" t="str">
            <v>教师技术职务系列</v>
          </cell>
          <cell r="M805" t="str">
            <v>其他</v>
          </cell>
          <cell r="N805" t="str">
            <v>美术与设计学院</v>
          </cell>
          <cell r="O805" t="str">
            <v>1304美术学</v>
          </cell>
        </row>
        <row r="806">
          <cell r="B806" t="str">
            <v>12006</v>
          </cell>
          <cell r="C806" t="str">
            <v>李岱松</v>
          </cell>
          <cell r="D806" t="str">
            <v>男</v>
          </cell>
          <cell r="E806" t="str">
            <v>汉族</v>
          </cell>
          <cell r="F806">
            <v>26931</v>
          </cell>
          <cell r="G806" t="str">
            <v>中共党员</v>
          </cell>
          <cell r="H806" t="str">
            <v>研究生</v>
          </cell>
          <cell r="I806" t="str">
            <v>硕士</v>
          </cell>
          <cell r="J806" t="str">
            <v>中级</v>
          </cell>
          <cell r="K806">
            <v>8</v>
          </cell>
          <cell r="L806" t="str">
            <v>教师技术职务系列</v>
          </cell>
          <cell r="M806" t="str">
            <v>其他</v>
          </cell>
          <cell r="N806" t="str">
            <v>美术与设计学院</v>
          </cell>
          <cell r="O806" t="str">
            <v>1304美术学</v>
          </cell>
        </row>
        <row r="807">
          <cell r="B807" t="str">
            <v>04592159</v>
          </cell>
          <cell r="C807" t="str">
            <v>李刚</v>
          </cell>
          <cell r="D807" t="str">
            <v>男</v>
          </cell>
          <cell r="E807" t="str">
            <v>汉族</v>
          </cell>
          <cell r="F807">
            <v>23901</v>
          </cell>
          <cell r="G807" t="str">
            <v>中共党员</v>
          </cell>
          <cell r="H807" t="str">
            <v xml:space="preserve">本科生 </v>
          </cell>
          <cell r="I807" t="str">
            <v>学士</v>
          </cell>
          <cell r="J807" t="str">
            <v>正高级</v>
          </cell>
          <cell r="K807">
            <v>4</v>
          </cell>
          <cell r="L807" t="str">
            <v>教师技术职务系列</v>
          </cell>
          <cell r="M807" t="str">
            <v>教学为主型</v>
          </cell>
          <cell r="N807" t="str">
            <v>美术与设计学院</v>
          </cell>
          <cell r="O807" t="str">
            <v>1304美术学</v>
          </cell>
        </row>
        <row r="808">
          <cell r="B808" t="str">
            <v>80391103</v>
          </cell>
          <cell r="C808" t="str">
            <v>李光</v>
          </cell>
          <cell r="D808" t="str">
            <v>男</v>
          </cell>
          <cell r="E808" t="str">
            <v>汉族</v>
          </cell>
          <cell r="F808">
            <v>23049</v>
          </cell>
          <cell r="G808" t="str">
            <v>群众</v>
          </cell>
          <cell r="H808" t="str">
            <v xml:space="preserve">本科生 </v>
          </cell>
          <cell r="I808" t="str">
            <v>学士</v>
          </cell>
          <cell r="J808" t="str">
            <v>副高级</v>
          </cell>
          <cell r="K808">
            <v>5</v>
          </cell>
          <cell r="L808" t="str">
            <v>教师技术职务系列</v>
          </cell>
          <cell r="M808" t="str">
            <v>教学为主型</v>
          </cell>
          <cell r="N808" t="str">
            <v>美术与设计学院</v>
          </cell>
          <cell r="O808" t="str">
            <v>1304美术学</v>
          </cell>
        </row>
        <row r="809">
          <cell r="B809" t="str">
            <v>04401720</v>
          </cell>
          <cell r="C809" t="str">
            <v>李国森</v>
          </cell>
          <cell r="D809" t="str">
            <v>男</v>
          </cell>
          <cell r="E809" t="str">
            <v>汉族</v>
          </cell>
          <cell r="F809">
            <v>24092</v>
          </cell>
          <cell r="G809" t="str">
            <v>群众</v>
          </cell>
          <cell r="H809" t="str">
            <v xml:space="preserve">本科生 </v>
          </cell>
          <cell r="I809" t="str">
            <v>学士</v>
          </cell>
          <cell r="J809" t="str">
            <v>副高级</v>
          </cell>
          <cell r="K809">
            <v>6</v>
          </cell>
          <cell r="L809" t="str">
            <v>教师技术职务系列</v>
          </cell>
          <cell r="M809" t="str">
            <v>教学科研并重型</v>
          </cell>
          <cell r="N809" t="str">
            <v>美术与设计学院</v>
          </cell>
          <cell r="O809" t="str">
            <v>1304美术学</v>
          </cell>
        </row>
        <row r="810">
          <cell r="B810" t="str">
            <v>04490466</v>
          </cell>
          <cell r="C810" t="str">
            <v>李华民</v>
          </cell>
          <cell r="D810" t="str">
            <v>男</v>
          </cell>
          <cell r="E810" t="str">
            <v>汉族</v>
          </cell>
          <cell r="F810">
            <v>24974</v>
          </cell>
          <cell r="G810" t="str">
            <v>群众</v>
          </cell>
          <cell r="H810" t="str">
            <v xml:space="preserve">本科生 </v>
          </cell>
          <cell r="I810" t="str">
            <v>学士</v>
          </cell>
          <cell r="J810" t="str">
            <v>中级</v>
          </cell>
          <cell r="K810">
            <v>8</v>
          </cell>
          <cell r="L810" t="str">
            <v>教师技术职务系列</v>
          </cell>
          <cell r="M810" t="str">
            <v>其他</v>
          </cell>
          <cell r="N810" t="str">
            <v>美术与设计学院</v>
          </cell>
          <cell r="O810" t="str">
            <v>1304美术学</v>
          </cell>
        </row>
        <row r="811">
          <cell r="B811" t="str">
            <v>04491213</v>
          </cell>
          <cell r="C811" t="str">
            <v>李佳</v>
          </cell>
          <cell r="D811" t="str">
            <v>女</v>
          </cell>
          <cell r="E811" t="str">
            <v>汉族</v>
          </cell>
          <cell r="F811">
            <v>28778</v>
          </cell>
          <cell r="G811" t="str">
            <v>群众</v>
          </cell>
          <cell r="H811" t="str">
            <v>研究生</v>
          </cell>
          <cell r="I811" t="str">
            <v>硕士</v>
          </cell>
          <cell r="J811" t="str">
            <v>中级</v>
          </cell>
          <cell r="K811">
            <v>9</v>
          </cell>
          <cell r="L811" t="str">
            <v>教师技术职务系列</v>
          </cell>
          <cell r="M811" t="str">
            <v>其他</v>
          </cell>
          <cell r="N811" t="str">
            <v>美术与设计学院</v>
          </cell>
          <cell r="O811" t="str">
            <v>1304美术学</v>
          </cell>
        </row>
        <row r="812">
          <cell r="B812" t="str">
            <v>12013</v>
          </cell>
          <cell r="C812" t="str">
            <v>李凯</v>
          </cell>
          <cell r="D812" t="str">
            <v>女</v>
          </cell>
          <cell r="E812" t="str">
            <v>满族</v>
          </cell>
          <cell r="F812">
            <v>28520</v>
          </cell>
          <cell r="G812" t="str">
            <v>中共党员</v>
          </cell>
          <cell r="H812" t="str">
            <v>本科生</v>
          </cell>
          <cell r="I812" t="str">
            <v>硕士</v>
          </cell>
          <cell r="J812" t="str">
            <v>中级</v>
          </cell>
          <cell r="K812">
            <v>9</v>
          </cell>
          <cell r="L812" t="str">
            <v>教师技术职务系列</v>
          </cell>
          <cell r="M812" t="str">
            <v>其他</v>
          </cell>
          <cell r="N812" t="str">
            <v>美术与设计学院</v>
          </cell>
          <cell r="O812" t="str">
            <v>1304美术学</v>
          </cell>
        </row>
        <row r="813">
          <cell r="B813" t="str">
            <v>04491757</v>
          </cell>
          <cell r="C813" t="str">
            <v>李彤</v>
          </cell>
          <cell r="D813" t="str">
            <v>女</v>
          </cell>
          <cell r="E813" t="str">
            <v>汉族</v>
          </cell>
          <cell r="F813">
            <v>29964</v>
          </cell>
          <cell r="G813" t="str">
            <v>中共党员</v>
          </cell>
          <cell r="H813" t="str">
            <v>研究生</v>
          </cell>
          <cell r="I813" t="str">
            <v>硕士</v>
          </cell>
          <cell r="J813" t="str">
            <v>中级</v>
          </cell>
          <cell r="K813">
            <v>10</v>
          </cell>
          <cell r="L813" t="str">
            <v>教师技术职务系列</v>
          </cell>
          <cell r="M813" t="str">
            <v>其他</v>
          </cell>
          <cell r="N813" t="str">
            <v>美术与设计学院</v>
          </cell>
          <cell r="O813" t="str">
            <v>1304美术学</v>
          </cell>
        </row>
        <row r="814">
          <cell r="B814" t="str">
            <v>04491948</v>
          </cell>
          <cell r="C814" t="str">
            <v>李霞</v>
          </cell>
          <cell r="D814" t="str">
            <v>女</v>
          </cell>
          <cell r="E814" t="str">
            <v>汉族</v>
          </cell>
          <cell r="F814">
            <v>29406</v>
          </cell>
          <cell r="G814" t="str">
            <v>群众</v>
          </cell>
          <cell r="H814" t="str">
            <v>研究生</v>
          </cell>
          <cell r="I814" t="str">
            <v>硕士</v>
          </cell>
          <cell r="J814" t="str">
            <v>中级</v>
          </cell>
          <cell r="K814">
            <v>10</v>
          </cell>
          <cell r="L814" t="str">
            <v>教师技术职务系列</v>
          </cell>
          <cell r="M814" t="str">
            <v>其他</v>
          </cell>
          <cell r="N814" t="str">
            <v>美术与设计学院</v>
          </cell>
          <cell r="O814" t="str">
            <v>1304美术学</v>
          </cell>
        </row>
        <row r="815">
          <cell r="B815" t="str">
            <v>80391110</v>
          </cell>
          <cell r="C815" t="str">
            <v>李友文</v>
          </cell>
          <cell r="D815" t="str">
            <v>男</v>
          </cell>
          <cell r="E815" t="str">
            <v>汉族</v>
          </cell>
          <cell r="F815">
            <v>23035</v>
          </cell>
          <cell r="G815" t="str">
            <v>中共党员</v>
          </cell>
          <cell r="H815" t="str">
            <v xml:space="preserve">本科生 </v>
          </cell>
          <cell r="I815" t="str">
            <v>学士</v>
          </cell>
          <cell r="J815" t="str">
            <v>副高级</v>
          </cell>
          <cell r="K815">
            <v>7</v>
          </cell>
          <cell r="L815" t="str">
            <v>教师技术职务系列</v>
          </cell>
          <cell r="M815" t="str">
            <v>教学为主型</v>
          </cell>
          <cell r="N815" t="str">
            <v>美术与设计学院</v>
          </cell>
          <cell r="O815" t="str">
            <v>1304美术学</v>
          </cell>
        </row>
        <row r="816">
          <cell r="B816" t="str">
            <v>04491548</v>
          </cell>
          <cell r="C816" t="str">
            <v>李哲2</v>
          </cell>
          <cell r="D816" t="str">
            <v>男</v>
          </cell>
          <cell r="E816" t="str">
            <v>汉族</v>
          </cell>
          <cell r="F816">
            <v>29530</v>
          </cell>
          <cell r="G816" t="str">
            <v>群众</v>
          </cell>
          <cell r="H816" t="str">
            <v>研究生</v>
          </cell>
          <cell r="I816" t="str">
            <v>硕士</v>
          </cell>
          <cell r="J816" t="str">
            <v>中级</v>
          </cell>
          <cell r="K816">
            <v>9</v>
          </cell>
          <cell r="L816" t="str">
            <v>教师技术职务系列</v>
          </cell>
          <cell r="M816" t="str">
            <v>其他</v>
          </cell>
          <cell r="N816" t="str">
            <v>美术与设计学院</v>
          </cell>
          <cell r="O816" t="str">
            <v>1304美术学</v>
          </cell>
        </row>
        <row r="817">
          <cell r="B817" t="str">
            <v>04491755</v>
          </cell>
          <cell r="C817" t="str">
            <v>栗翠</v>
          </cell>
          <cell r="D817" t="str">
            <v>女</v>
          </cell>
          <cell r="E817" t="str">
            <v>汉族</v>
          </cell>
          <cell r="F817">
            <v>28962</v>
          </cell>
          <cell r="G817" t="str">
            <v>民盟盟员</v>
          </cell>
          <cell r="H817" t="str">
            <v>研究生</v>
          </cell>
          <cell r="I817" t="str">
            <v>硕士</v>
          </cell>
          <cell r="J817" t="str">
            <v>中级</v>
          </cell>
          <cell r="K817">
            <v>9</v>
          </cell>
          <cell r="L817" t="str">
            <v>教师技术职务系列</v>
          </cell>
          <cell r="M817" t="str">
            <v>其他</v>
          </cell>
          <cell r="N817" t="str">
            <v>美术与设计学院</v>
          </cell>
          <cell r="O817" t="str">
            <v>1304美术学</v>
          </cell>
        </row>
        <row r="818">
          <cell r="B818" t="str">
            <v>04491299</v>
          </cell>
          <cell r="C818" t="str">
            <v>刘冰宇</v>
          </cell>
          <cell r="D818" t="str">
            <v>男</v>
          </cell>
          <cell r="E818" t="str">
            <v>汉族</v>
          </cell>
          <cell r="F818">
            <v>23025</v>
          </cell>
          <cell r="G818" t="str">
            <v>群众</v>
          </cell>
          <cell r="H818" t="str">
            <v xml:space="preserve">本科生 </v>
          </cell>
          <cell r="I818" t="str">
            <v>学士</v>
          </cell>
          <cell r="J818" t="str">
            <v>副高级</v>
          </cell>
          <cell r="K818">
            <v>5</v>
          </cell>
          <cell r="L818" t="str">
            <v>教师技术职务系列</v>
          </cell>
          <cell r="M818" t="str">
            <v>教学科研并重型</v>
          </cell>
          <cell r="N818" t="str">
            <v>美术与设计学院</v>
          </cell>
          <cell r="O818" t="str">
            <v>1304美术学</v>
          </cell>
        </row>
        <row r="819">
          <cell r="B819" t="str">
            <v>04491411</v>
          </cell>
          <cell r="C819" t="str">
            <v>刘海年</v>
          </cell>
          <cell r="D819" t="str">
            <v>男</v>
          </cell>
          <cell r="E819" t="str">
            <v>汉族</v>
          </cell>
          <cell r="F819">
            <v>26290</v>
          </cell>
          <cell r="G819" t="str">
            <v>中共党员</v>
          </cell>
          <cell r="H819" t="str">
            <v>研究生</v>
          </cell>
          <cell r="I819" t="str">
            <v>硕士</v>
          </cell>
          <cell r="J819" t="str">
            <v>副高级</v>
          </cell>
          <cell r="K819">
            <v>7</v>
          </cell>
          <cell r="L819" t="str">
            <v>教师技术职务系列</v>
          </cell>
          <cell r="M819" t="str">
            <v>教学科研并重型</v>
          </cell>
          <cell r="N819" t="str">
            <v>美术与设计学院</v>
          </cell>
          <cell r="O819" t="str">
            <v>1304美术学</v>
          </cell>
        </row>
        <row r="820">
          <cell r="B820" t="str">
            <v>04491756</v>
          </cell>
          <cell r="C820" t="str">
            <v>刘佳1</v>
          </cell>
          <cell r="D820" t="str">
            <v>女</v>
          </cell>
          <cell r="E820" t="str">
            <v>汉族</v>
          </cell>
          <cell r="F820">
            <v>30068</v>
          </cell>
          <cell r="G820" t="str">
            <v>群众</v>
          </cell>
          <cell r="H820" t="str">
            <v>研究生</v>
          </cell>
          <cell r="I820" t="str">
            <v>硕士</v>
          </cell>
          <cell r="J820" t="str">
            <v>中级</v>
          </cell>
          <cell r="K820">
            <v>10</v>
          </cell>
          <cell r="L820" t="str">
            <v>教师技术职务系列</v>
          </cell>
          <cell r="M820" t="str">
            <v>其他</v>
          </cell>
          <cell r="N820" t="str">
            <v>美术与设计学院</v>
          </cell>
          <cell r="O820" t="str">
            <v>1304美术学</v>
          </cell>
        </row>
        <row r="821">
          <cell r="B821" t="str">
            <v>04490647</v>
          </cell>
          <cell r="C821" t="str">
            <v>刘健</v>
          </cell>
          <cell r="D821" t="str">
            <v>男</v>
          </cell>
          <cell r="E821" t="str">
            <v>汉族</v>
          </cell>
          <cell r="F821">
            <v>26532</v>
          </cell>
          <cell r="G821" t="str">
            <v>中共党员</v>
          </cell>
          <cell r="H821" t="str">
            <v>研究生</v>
          </cell>
          <cell r="I821" t="str">
            <v>硕士</v>
          </cell>
          <cell r="J821" t="str">
            <v>中级</v>
          </cell>
          <cell r="K821">
            <v>8</v>
          </cell>
          <cell r="L821" t="str">
            <v>教师技术职务系列</v>
          </cell>
          <cell r="M821" t="str">
            <v>其他</v>
          </cell>
          <cell r="N821" t="str">
            <v>美术与设计学院</v>
          </cell>
          <cell r="O821" t="str">
            <v>1304美术学</v>
          </cell>
        </row>
        <row r="822">
          <cell r="B822" t="str">
            <v>04401673</v>
          </cell>
          <cell r="C822" t="str">
            <v>刘晓红</v>
          </cell>
          <cell r="D822" t="str">
            <v>女</v>
          </cell>
          <cell r="E822" t="str">
            <v>汉族</v>
          </cell>
          <cell r="F822">
            <v>25378</v>
          </cell>
          <cell r="G822" t="str">
            <v>中共党员</v>
          </cell>
          <cell r="H822" t="str">
            <v>研究生</v>
          </cell>
          <cell r="I822" t="str">
            <v>硕士</v>
          </cell>
          <cell r="J822" t="str">
            <v>副高级</v>
          </cell>
          <cell r="K822">
            <v>7</v>
          </cell>
          <cell r="L822" t="str">
            <v>教师技术职务系列</v>
          </cell>
          <cell r="M822" t="str">
            <v>教学为主型</v>
          </cell>
          <cell r="N822" t="str">
            <v>美术与设计学院</v>
          </cell>
          <cell r="O822" t="str">
            <v>1304美术学</v>
          </cell>
        </row>
        <row r="823">
          <cell r="B823" t="str">
            <v>04491945</v>
          </cell>
          <cell r="C823" t="str">
            <v>刘宇</v>
          </cell>
          <cell r="D823" t="str">
            <v>男</v>
          </cell>
          <cell r="E823" t="str">
            <v>汉族</v>
          </cell>
          <cell r="F823">
            <v>29498</v>
          </cell>
          <cell r="G823" t="str">
            <v>中共党员</v>
          </cell>
          <cell r="H823" t="str">
            <v>研究生</v>
          </cell>
          <cell r="I823" t="str">
            <v>硕士</v>
          </cell>
          <cell r="J823" t="str">
            <v>中级</v>
          </cell>
          <cell r="K823">
            <v>10</v>
          </cell>
          <cell r="L823" t="str">
            <v>教师技术职务系列</v>
          </cell>
          <cell r="M823" t="str">
            <v>其他</v>
          </cell>
          <cell r="N823" t="str">
            <v>美术与设计学院</v>
          </cell>
          <cell r="O823" t="str">
            <v>1304美术学</v>
          </cell>
        </row>
        <row r="824">
          <cell r="B824" t="str">
            <v>04490218</v>
          </cell>
          <cell r="C824" t="str">
            <v>吕鸿</v>
          </cell>
          <cell r="D824" t="str">
            <v>男</v>
          </cell>
          <cell r="E824" t="str">
            <v>汉族</v>
          </cell>
          <cell r="F824">
            <v>23030</v>
          </cell>
          <cell r="G824" t="str">
            <v>群众</v>
          </cell>
          <cell r="H824" t="str">
            <v xml:space="preserve">本科生 </v>
          </cell>
          <cell r="I824" t="str">
            <v>学士</v>
          </cell>
          <cell r="J824" t="str">
            <v>副高级</v>
          </cell>
          <cell r="K824">
            <v>6</v>
          </cell>
          <cell r="L824" t="str">
            <v>教师技术职务系列</v>
          </cell>
          <cell r="M824" t="str">
            <v>教学科研并重型</v>
          </cell>
          <cell r="N824" t="str">
            <v>美术与设计学院</v>
          </cell>
          <cell r="O824" t="str">
            <v>1304美术学</v>
          </cell>
        </row>
        <row r="825">
          <cell r="B825" t="str">
            <v>04490217</v>
          </cell>
          <cell r="C825" t="str">
            <v>吕子扬</v>
          </cell>
          <cell r="D825" t="str">
            <v>男</v>
          </cell>
          <cell r="E825" t="str">
            <v>汉族</v>
          </cell>
          <cell r="F825">
            <v>24514</v>
          </cell>
          <cell r="G825" t="str">
            <v>群众</v>
          </cell>
          <cell r="H825" t="str">
            <v xml:space="preserve">本科生 </v>
          </cell>
          <cell r="I825" t="str">
            <v>学士</v>
          </cell>
          <cell r="J825" t="str">
            <v>正高级</v>
          </cell>
          <cell r="K825">
            <v>4</v>
          </cell>
          <cell r="L825" t="str">
            <v>教师技术职务系列</v>
          </cell>
          <cell r="M825" t="str">
            <v>教学为主型</v>
          </cell>
          <cell r="N825" t="str">
            <v>美术与设计学院</v>
          </cell>
          <cell r="O825" t="str">
            <v>1304美术学</v>
          </cell>
        </row>
        <row r="826">
          <cell r="B826" t="str">
            <v>04492052</v>
          </cell>
          <cell r="C826" t="str">
            <v>那海峰</v>
          </cell>
          <cell r="D826" t="str">
            <v>男</v>
          </cell>
          <cell r="E826" t="str">
            <v>汉族</v>
          </cell>
          <cell r="F826">
            <v>30829</v>
          </cell>
          <cell r="G826" t="str">
            <v>群众</v>
          </cell>
          <cell r="H826" t="str">
            <v>研究生</v>
          </cell>
          <cell r="I826" t="str">
            <v>硕士</v>
          </cell>
          <cell r="J826" t="str">
            <v>中级</v>
          </cell>
          <cell r="K826">
            <v>10</v>
          </cell>
          <cell r="L826" t="str">
            <v>教师技术职务系列</v>
          </cell>
          <cell r="M826" t="str">
            <v>其他</v>
          </cell>
          <cell r="N826" t="str">
            <v>美术与设计学院</v>
          </cell>
          <cell r="O826" t="str">
            <v>1304美术学</v>
          </cell>
        </row>
        <row r="827">
          <cell r="B827" t="str">
            <v>12003</v>
          </cell>
          <cell r="C827" t="str">
            <v>齐丽君</v>
          </cell>
          <cell r="D827" t="str">
            <v>女</v>
          </cell>
          <cell r="E827" t="str">
            <v>汉族</v>
          </cell>
          <cell r="F827">
            <v>23503</v>
          </cell>
          <cell r="G827" t="str">
            <v>群众</v>
          </cell>
          <cell r="H827" t="str">
            <v xml:space="preserve">本科生 </v>
          </cell>
          <cell r="I827" t="str">
            <v>学士</v>
          </cell>
          <cell r="J827" t="str">
            <v>副高级</v>
          </cell>
          <cell r="K827">
            <v>6</v>
          </cell>
          <cell r="L827" t="str">
            <v>教师技术职务系列</v>
          </cell>
          <cell r="M827" t="str">
            <v>教学为主型</v>
          </cell>
          <cell r="N827" t="str">
            <v>美术与设计学院</v>
          </cell>
          <cell r="O827" t="str">
            <v>1304美术学</v>
          </cell>
        </row>
        <row r="828">
          <cell r="B828" t="str">
            <v>12028</v>
          </cell>
          <cell r="C828" t="str">
            <v>钱芳兵</v>
          </cell>
          <cell r="D828" t="str">
            <v>女</v>
          </cell>
          <cell r="E828" t="str">
            <v>汉族</v>
          </cell>
          <cell r="F828">
            <v>29992</v>
          </cell>
          <cell r="G828" t="str">
            <v>群众</v>
          </cell>
          <cell r="H828" t="str">
            <v>研究生</v>
          </cell>
          <cell r="I828" t="str">
            <v>硕士</v>
          </cell>
          <cell r="J828" t="str">
            <v>中级</v>
          </cell>
          <cell r="K828">
            <v>10</v>
          </cell>
          <cell r="L828" t="str">
            <v>教师技术职务系列</v>
          </cell>
          <cell r="M828" t="str">
            <v>其他</v>
          </cell>
          <cell r="N828" t="str">
            <v>美术与设计学院</v>
          </cell>
          <cell r="O828" t="str">
            <v>1304美术学</v>
          </cell>
        </row>
        <row r="829">
          <cell r="B829" t="str">
            <v>04490649</v>
          </cell>
          <cell r="C829" t="str">
            <v>任海丁</v>
          </cell>
          <cell r="D829" t="str">
            <v>男</v>
          </cell>
          <cell r="E829" t="str">
            <v>蒙古族</v>
          </cell>
          <cell r="F829">
            <v>26946</v>
          </cell>
          <cell r="G829" t="str">
            <v>群众</v>
          </cell>
          <cell r="H829" t="str">
            <v>研究生</v>
          </cell>
          <cell r="I829" t="str">
            <v>硕士</v>
          </cell>
          <cell r="J829" t="str">
            <v>中级</v>
          </cell>
          <cell r="K829">
            <v>8</v>
          </cell>
          <cell r="L829" t="str">
            <v>教师技术职务系列</v>
          </cell>
          <cell r="M829" t="str">
            <v>其他</v>
          </cell>
          <cell r="N829" t="str">
            <v>美术与设计学院</v>
          </cell>
          <cell r="O829" t="str">
            <v>1304美术学</v>
          </cell>
        </row>
        <row r="830">
          <cell r="B830" t="str">
            <v>04401661</v>
          </cell>
          <cell r="C830" t="str">
            <v>宋瑞霞</v>
          </cell>
          <cell r="D830" t="str">
            <v>女</v>
          </cell>
          <cell r="E830" t="str">
            <v>汉族</v>
          </cell>
          <cell r="F830">
            <v>23725</v>
          </cell>
          <cell r="G830" t="str">
            <v>群众</v>
          </cell>
          <cell r="H830" t="str">
            <v xml:space="preserve">本科生 </v>
          </cell>
          <cell r="I830" t="str">
            <v>学士</v>
          </cell>
          <cell r="J830" t="str">
            <v>副高级</v>
          </cell>
          <cell r="K830">
            <v>6</v>
          </cell>
          <cell r="L830" t="str">
            <v>教师技术职务系列</v>
          </cell>
          <cell r="M830" t="str">
            <v>教学科研并重型</v>
          </cell>
          <cell r="N830" t="str">
            <v>美术与设计学院</v>
          </cell>
          <cell r="O830" t="str">
            <v>1304美术学</v>
          </cell>
        </row>
        <row r="831">
          <cell r="B831" t="str">
            <v>12021</v>
          </cell>
          <cell r="C831" t="str">
            <v>宋振成</v>
          </cell>
          <cell r="D831" t="str">
            <v>男</v>
          </cell>
          <cell r="E831" t="str">
            <v>汉族</v>
          </cell>
          <cell r="F831">
            <v>29537</v>
          </cell>
          <cell r="G831" t="str">
            <v>中共党员</v>
          </cell>
          <cell r="H831" t="str">
            <v>研究生</v>
          </cell>
          <cell r="I831" t="str">
            <v>硕士</v>
          </cell>
          <cell r="J831" t="str">
            <v>中级</v>
          </cell>
          <cell r="K831">
            <v>9</v>
          </cell>
          <cell r="L831" t="str">
            <v>教师技术职务系列</v>
          </cell>
          <cell r="M831" t="str">
            <v>其他</v>
          </cell>
          <cell r="N831" t="str">
            <v>美术与设计学院</v>
          </cell>
          <cell r="O831" t="str">
            <v>1304美术学</v>
          </cell>
        </row>
        <row r="832">
          <cell r="B832" t="str">
            <v>04490750</v>
          </cell>
          <cell r="C832" t="str">
            <v>孙寿华</v>
          </cell>
          <cell r="D832" t="str">
            <v>男</v>
          </cell>
          <cell r="E832" t="str">
            <v>汉族</v>
          </cell>
          <cell r="F832">
            <v>23123</v>
          </cell>
          <cell r="G832" t="str">
            <v>中共党员</v>
          </cell>
          <cell r="H832" t="str">
            <v xml:space="preserve">本科生 </v>
          </cell>
          <cell r="I832" t="str">
            <v>学士</v>
          </cell>
          <cell r="J832" t="str">
            <v>副高级</v>
          </cell>
          <cell r="K832">
            <v>6</v>
          </cell>
          <cell r="L832" t="str">
            <v>教师技术职务系列</v>
          </cell>
          <cell r="M832" t="str">
            <v>教学为主型</v>
          </cell>
          <cell r="N832" t="str">
            <v>美术与设计学院</v>
          </cell>
          <cell r="O832" t="str">
            <v>1304美术学</v>
          </cell>
        </row>
        <row r="833">
          <cell r="B833" t="str">
            <v>04401718</v>
          </cell>
          <cell r="C833" t="str">
            <v>孙宇</v>
          </cell>
          <cell r="D833" t="str">
            <v>男</v>
          </cell>
          <cell r="E833" t="str">
            <v>汉族</v>
          </cell>
          <cell r="F833">
            <v>26811</v>
          </cell>
          <cell r="G833" t="str">
            <v>中共党员</v>
          </cell>
          <cell r="H833" t="str">
            <v xml:space="preserve">本科生 </v>
          </cell>
          <cell r="I833" t="str">
            <v>学士</v>
          </cell>
          <cell r="J833" t="str">
            <v>中级</v>
          </cell>
          <cell r="K833">
            <v>8</v>
          </cell>
          <cell r="L833" t="str">
            <v>教师技术职务系列</v>
          </cell>
          <cell r="M833" t="str">
            <v>其他</v>
          </cell>
          <cell r="N833" t="str">
            <v>美术与设计学院</v>
          </cell>
          <cell r="O833" t="str">
            <v>1304美术学</v>
          </cell>
        </row>
        <row r="834">
          <cell r="B834" t="str">
            <v>04491714</v>
          </cell>
          <cell r="C834" t="str">
            <v>唐保平</v>
          </cell>
          <cell r="D834" t="str">
            <v>男</v>
          </cell>
          <cell r="E834" t="str">
            <v>汉族</v>
          </cell>
          <cell r="F834">
            <v>26574</v>
          </cell>
          <cell r="G834" t="str">
            <v>中共党员</v>
          </cell>
          <cell r="H834" t="str">
            <v>研究生</v>
          </cell>
          <cell r="I834" t="str">
            <v>硕士</v>
          </cell>
          <cell r="J834" t="str">
            <v>中级</v>
          </cell>
          <cell r="K834">
            <v>8</v>
          </cell>
          <cell r="L834" t="str">
            <v>教师技术职务系列</v>
          </cell>
          <cell r="M834" t="str">
            <v>其他</v>
          </cell>
          <cell r="N834" t="str">
            <v>美术与设计学院</v>
          </cell>
          <cell r="O834" t="str">
            <v>1304美术学</v>
          </cell>
        </row>
        <row r="835">
          <cell r="B835" t="str">
            <v>04401660</v>
          </cell>
          <cell r="C835" t="str">
            <v>唐书民</v>
          </cell>
          <cell r="D835" t="str">
            <v>男</v>
          </cell>
          <cell r="E835" t="str">
            <v>汉族</v>
          </cell>
          <cell r="F835">
            <v>24639</v>
          </cell>
          <cell r="G835" t="str">
            <v>群众</v>
          </cell>
          <cell r="H835" t="str">
            <v xml:space="preserve">本科生 </v>
          </cell>
          <cell r="I835" t="str">
            <v>学士</v>
          </cell>
          <cell r="J835" t="str">
            <v>副高级</v>
          </cell>
          <cell r="K835">
            <v>6</v>
          </cell>
          <cell r="L835" t="str">
            <v>教师技术职务系列</v>
          </cell>
          <cell r="M835" t="str">
            <v>教学科研并重型</v>
          </cell>
          <cell r="N835" t="str">
            <v>美术与设计学院</v>
          </cell>
          <cell r="O835" t="str">
            <v>1304美术学</v>
          </cell>
        </row>
        <row r="836">
          <cell r="B836" t="str">
            <v>04491947</v>
          </cell>
          <cell r="C836" t="str">
            <v>陶琳</v>
          </cell>
          <cell r="D836" t="str">
            <v>女</v>
          </cell>
          <cell r="E836" t="str">
            <v>汉族</v>
          </cell>
          <cell r="F836">
            <v>29641</v>
          </cell>
          <cell r="G836" t="str">
            <v>中共党员</v>
          </cell>
          <cell r="H836" t="str">
            <v>研究生</v>
          </cell>
          <cell r="I836" t="str">
            <v>博士</v>
          </cell>
          <cell r="J836" t="str">
            <v>中级</v>
          </cell>
          <cell r="K836">
            <v>8</v>
          </cell>
          <cell r="L836" t="str">
            <v>教师技术职务系列</v>
          </cell>
          <cell r="M836" t="str">
            <v>其他</v>
          </cell>
          <cell r="N836" t="str">
            <v>美术与设计学院</v>
          </cell>
          <cell r="O836" t="str">
            <v>1304美术学</v>
          </cell>
        </row>
        <row r="837">
          <cell r="B837" t="str">
            <v>04492018</v>
          </cell>
          <cell r="C837" t="str">
            <v>田原</v>
          </cell>
          <cell r="D837" t="str">
            <v>女</v>
          </cell>
          <cell r="E837" t="str">
            <v>汉族</v>
          </cell>
          <cell r="F837">
            <v>29922</v>
          </cell>
          <cell r="G837" t="str">
            <v>中共党员</v>
          </cell>
          <cell r="H837" t="str">
            <v>研究生</v>
          </cell>
          <cell r="I837" t="str">
            <v>硕士</v>
          </cell>
          <cell r="J837" t="str">
            <v>中级</v>
          </cell>
          <cell r="K837">
            <v>10</v>
          </cell>
          <cell r="L837" t="str">
            <v>教师技术职务系列</v>
          </cell>
          <cell r="M837" t="str">
            <v>其他</v>
          </cell>
          <cell r="N837" t="str">
            <v>美术与设计学院</v>
          </cell>
          <cell r="O837" t="str">
            <v>1304美术学</v>
          </cell>
        </row>
        <row r="838">
          <cell r="B838" t="str">
            <v>08991959</v>
          </cell>
          <cell r="C838" t="str">
            <v>佟则</v>
          </cell>
          <cell r="D838" t="str">
            <v>女</v>
          </cell>
          <cell r="E838" t="str">
            <v>汉族</v>
          </cell>
          <cell r="F838">
            <v>24350</v>
          </cell>
          <cell r="G838" t="str">
            <v>群众</v>
          </cell>
          <cell r="H838" t="str">
            <v xml:space="preserve">本科生 </v>
          </cell>
          <cell r="I838" t="str">
            <v>学士</v>
          </cell>
          <cell r="J838" t="str">
            <v>副高级</v>
          </cell>
          <cell r="K838">
            <v>6</v>
          </cell>
          <cell r="L838" t="str">
            <v>教师技术职务系列</v>
          </cell>
          <cell r="M838" t="str">
            <v>教学为主型</v>
          </cell>
          <cell r="N838" t="str">
            <v>美术与设计学院</v>
          </cell>
          <cell r="O838" t="str">
            <v>1304美术学</v>
          </cell>
        </row>
        <row r="839">
          <cell r="B839" t="str">
            <v>04491184</v>
          </cell>
          <cell r="C839" t="str">
            <v>王甫</v>
          </cell>
          <cell r="D839" t="str">
            <v>男</v>
          </cell>
          <cell r="E839" t="str">
            <v>汉族</v>
          </cell>
          <cell r="F839">
            <v>23693</v>
          </cell>
          <cell r="G839" t="str">
            <v>中共党员</v>
          </cell>
          <cell r="H839" t="str">
            <v xml:space="preserve">本科生 </v>
          </cell>
          <cell r="I839" t="str">
            <v>学士</v>
          </cell>
          <cell r="J839" t="str">
            <v>副高级</v>
          </cell>
          <cell r="K839">
            <v>7</v>
          </cell>
          <cell r="L839" t="str">
            <v>教师技术职务系列</v>
          </cell>
          <cell r="M839" t="str">
            <v>教学为主型</v>
          </cell>
          <cell r="N839" t="str">
            <v>美术与设计学院</v>
          </cell>
          <cell r="O839" t="str">
            <v>1304美术学</v>
          </cell>
        </row>
        <row r="840">
          <cell r="B840" t="str">
            <v>04491212</v>
          </cell>
          <cell r="C840" t="str">
            <v>王海军</v>
          </cell>
          <cell r="D840" t="str">
            <v>男</v>
          </cell>
          <cell r="E840" t="str">
            <v>汉族</v>
          </cell>
          <cell r="F840">
            <v>26641</v>
          </cell>
          <cell r="G840" t="str">
            <v>中共党员</v>
          </cell>
          <cell r="H840" t="str">
            <v>研究生</v>
          </cell>
          <cell r="I840" t="str">
            <v>硕士</v>
          </cell>
          <cell r="J840" t="str">
            <v>中级</v>
          </cell>
          <cell r="K840">
            <v>9</v>
          </cell>
          <cell r="L840" t="str">
            <v>教师技术职务系列</v>
          </cell>
          <cell r="M840" t="str">
            <v>其他</v>
          </cell>
          <cell r="N840" t="str">
            <v>美术与设计学院</v>
          </cell>
          <cell r="O840" t="str">
            <v>1304美术学</v>
          </cell>
        </row>
        <row r="841">
          <cell r="B841" t="str">
            <v>04492022</v>
          </cell>
          <cell r="C841" t="str">
            <v>王浩宇</v>
          </cell>
          <cell r="D841" t="str">
            <v>男</v>
          </cell>
          <cell r="E841" t="str">
            <v>汉族</v>
          </cell>
          <cell r="F841">
            <v>29961</v>
          </cell>
          <cell r="G841" t="str">
            <v>中共党员</v>
          </cell>
          <cell r="H841" t="str">
            <v>研究生</v>
          </cell>
          <cell r="I841" t="str">
            <v>硕士</v>
          </cell>
          <cell r="J841" t="str">
            <v>中级</v>
          </cell>
          <cell r="K841">
            <v>10</v>
          </cell>
          <cell r="L841" t="str">
            <v>教师技术职务系列</v>
          </cell>
          <cell r="M841" t="str">
            <v>其他</v>
          </cell>
          <cell r="N841" t="str">
            <v>美术与设计学院</v>
          </cell>
          <cell r="O841" t="str">
            <v>1304美术学</v>
          </cell>
        </row>
        <row r="842">
          <cell r="B842" t="str">
            <v>04491214</v>
          </cell>
          <cell r="C842" t="str">
            <v>王佳</v>
          </cell>
          <cell r="D842" t="str">
            <v>女</v>
          </cell>
          <cell r="E842" t="str">
            <v>汉族</v>
          </cell>
          <cell r="F842">
            <v>29403</v>
          </cell>
          <cell r="G842" t="str">
            <v>群众</v>
          </cell>
          <cell r="H842" t="str">
            <v>研究生</v>
          </cell>
          <cell r="I842" t="str">
            <v>硕士</v>
          </cell>
          <cell r="J842" t="str">
            <v>中级</v>
          </cell>
          <cell r="K842">
            <v>9</v>
          </cell>
          <cell r="L842" t="str">
            <v>教师技术职务系列</v>
          </cell>
          <cell r="M842" t="str">
            <v>其他</v>
          </cell>
          <cell r="N842" t="str">
            <v>美术与设计学院</v>
          </cell>
          <cell r="O842" t="str">
            <v>1304美术学</v>
          </cell>
        </row>
        <row r="843">
          <cell r="B843" t="str">
            <v>04491802</v>
          </cell>
          <cell r="C843" t="str">
            <v>王剑</v>
          </cell>
          <cell r="D843" t="str">
            <v>男</v>
          </cell>
          <cell r="E843" t="str">
            <v>汉族</v>
          </cell>
          <cell r="F843">
            <v>27878</v>
          </cell>
          <cell r="G843" t="str">
            <v>群众</v>
          </cell>
          <cell r="H843" t="str">
            <v>研究生</v>
          </cell>
          <cell r="I843" t="str">
            <v>硕士</v>
          </cell>
          <cell r="J843" t="str">
            <v>中级</v>
          </cell>
          <cell r="K843">
            <v>9</v>
          </cell>
          <cell r="L843" t="str">
            <v>教师技术职务系列</v>
          </cell>
          <cell r="M843" t="str">
            <v>其他</v>
          </cell>
          <cell r="N843" t="str">
            <v>美术与设计学院</v>
          </cell>
          <cell r="O843" t="str">
            <v>1304美术学</v>
          </cell>
        </row>
        <row r="844">
          <cell r="B844" t="str">
            <v>12023</v>
          </cell>
          <cell r="C844" t="str">
            <v>王菊红</v>
          </cell>
          <cell r="D844" t="str">
            <v>女</v>
          </cell>
          <cell r="E844" t="str">
            <v>汉族</v>
          </cell>
          <cell r="F844">
            <v>29516</v>
          </cell>
          <cell r="G844" t="str">
            <v>中共党员</v>
          </cell>
          <cell r="H844" t="str">
            <v xml:space="preserve">本科生 </v>
          </cell>
          <cell r="I844" t="str">
            <v>学士</v>
          </cell>
          <cell r="J844" t="str">
            <v>中级</v>
          </cell>
          <cell r="K844">
            <v>10</v>
          </cell>
          <cell r="L844" t="str">
            <v>教师技术职务系列</v>
          </cell>
          <cell r="M844" t="str">
            <v>其他</v>
          </cell>
          <cell r="N844" t="str">
            <v>美术与设计学院</v>
          </cell>
          <cell r="O844" t="str">
            <v>1304美术学</v>
          </cell>
        </row>
        <row r="845">
          <cell r="B845" t="str">
            <v>12010</v>
          </cell>
          <cell r="C845" t="str">
            <v>王庆毅</v>
          </cell>
          <cell r="D845" t="str">
            <v>男</v>
          </cell>
          <cell r="E845" t="str">
            <v>汉族</v>
          </cell>
          <cell r="F845">
            <v>28876</v>
          </cell>
          <cell r="G845" t="str">
            <v>群众</v>
          </cell>
          <cell r="H845" t="str">
            <v xml:space="preserve">本科生 </v>
          </cell>
          <cell r="I845" t="str">
            <v>学士</v>
          </cell>
          <cell r="J845" t="str">
            <v>中级</v>
          </cell>
          <cell r="K845">
            <v>9</v>
          </cell>
          <cell r="L845" t="str">
            <v>教师技术职务系列</v>
          </cell>
          <cell r="M845" t="str">
            <v>其他</v>
          </cell>
          <cell r="N845" t="str">
            <v>美术与设计学院</v>
          </cell>
          <cell r="O845" t="str">
            <v>1304美术学</v>
          </cell>
        </row>
        <row r="846">
          <cell r="B846" t="str">
            <v>04401653</v>
          </cell>
          <cell r="C846" t="str">
            <v>王仁祥</v>
          </cell>
          <cell r="D846" t="str">
            <v>男</v>
          </cell>
          <cell r="E846" t="str">
            <v>汉族</v>
          </cell>
          <cell r="F846">
            <v>23091</v>
          </cell>
          <cell r="G846" t="str">
            <v>群众</v>
          </cell>
          <cell r="H846" t="str">
            <v xml:space="preserve">本科生 </v>
          </cell>
          <cell r="I846" t="str">
            <v>学士</v>
          </cell>
          <cell r="J846" t="str">
            <v>副高级</v>
          </cell>
          <cell r="K846">
            <v>6</v>
          </cell>
          <cell r="L846" t="str">
            <v>教师技术职务系列</v>
          </cell>
          <cell r="M846" t="str">
            <v>教学科研并重型</v>
          </cell>
          <cell r="N846" t="str">
            <v>美术与设计学院</v>
          </cell>
          <cell r="O846" t="str">
            <v>1304美术学</v>
          </cell>
        </row>
        <row r="847">
          <cell r="B847" t="str">
            <v>12008</v>
          </cell>
          <cell r="C847" t="str">
            <v>王树彬</v>
          </cell>
          <cell r="D847" t="str">
            <v>女</v>
          </cell>
          <cell r="E847" t="str">
            <v>汉族</v>
          </cell>
          <cell r="F847">
            <v>24519</v>
          </cell>
          <cell r="G847" t="str">
            <v>中共党员</v>
          </cell>
          <cell r="H847" t="str">
            <v>本科生</v>
          </cell>
          <cell r="I847" t="str">
            <v>其他</v>
          </cell>
          <cell r="J847" t="str">
            <v>副高级</v>
          </cell>
          <cell r="K847">
            <v>7</v>
          </cell>
          <cell r="L847" t="str">
            <v>教师技术职务系列</v>
          </cell>
          <cell r="M847" t="str">
            <v>教学科研并重型</v>
          </cell>
          <cell r="N847" t="str">
            <v>美术与设计学院</v>
          </cell>
          <cell r="O847" t="str">
            <v>1304美术学</v>
          </cell>
        </row>
        <row r="848">
          <cell r="B848" t="str">
            <v>04492154</v>
          </cell>
          <cell r="C848" t="str">
            <v>王斯文</v>
          </cell>
          <cell r="D848" t="str">
            <v>女</v>
          </cell>
          <cell r="E848" t="str">
            <v>汉族</v>
          </cell>
          <cell r="F848">
            <v>32064</v>
          </cell>
          <cell r="G848" t="str">
            <v>群众</v>
          </cell>
          <cell r="H848" t="str">
            <v>研究生</v>
          </cell>
          <cell r="I848" t="str">
            <v>硕士</v>
          </cell>
          <cell r="J848" t="str">
            <v>中级</v>
          </cell>
          <cell r="K848">
            <v>10</v>
          </cell>
          <cell r="L848" t="str">
            <v>教师技术职务系列</v>
          </cell>
          <cell r="M848" t="str">
            <v>其他</v>
          </cell>
          <cell r="N848" t="str">
            <v>美术与设计学院</v>
          </cell>
          <cell r="O848" t="str">
            <v>1304美术学</v>
          </cell>
        </row>
        <row r="849">
          <cell r="B849" t="str">
            <v>04491946</v>
          </cell>
          <cell r="C849" t="str">
            <v>王巍</v>
          </cell>
          <cell r="D849" t="str">
            <v>女</v>
          </cell>
          <cell r="E849" t="str">
            <v>汉族</v>
          </cell>
          <cell r="F849">
            <v>30064</v>
          </cell>
          <cell r="G849" t="str">
            <v>中共党员</v>
          </cell>
          <cell r="H849" t="str">
            <v>研究生</v>
          </cell>
          <cell r="I849" t="str">
            <v>硕士</v>
          </cell>
          <cell r="J849" t="str">
            <v>中级</v>
          </cell>
          <cell r="K849">
            <v>10</v>
          </cell>
          <cell r="L849" t="str">
            <v>教师技术职务系列</v>
          </cell>
          <cell r="M849" t="str">
            <v>其他</v>
          </cell>
          <cell r="N849" t="str">
            <v>美术与设计学院</v>
          </cell>
          <cell r="O849" t="str">
            <v>1304美术学</v>
          </cell>
        </row>
        <row r="850">
          <cell r="B850" t="str">
            <v>01000371</v>
          </cell>
          <cell r="C850" t="str">
            <v>王新</v>
          </cell>
          <cell r="D850" t="str">
            <v>女</v>
          </cell>
          <cell r="E850" t="str">
            <v>汉族</v>
          </cell>
          <cell r="F850">
            <v>25559</v>
          </cell>
          <cell r="G850" t="str">
            <v>中共党员</v>
          </cell>
          <cell r="H850" t="str">
            <v xml:space="preserve">本科生 </v>
          </cell>
          <cell r="I850" t="str">
            <v>学士</v>
          </cell>
          <cell r="J850" t="str">
            <v>正高级</v>
          </cell>
          <cell r="K850">
            <v>4</v>
          </cell>
          <cell r="L850" t="str">
            <v>教师技术职务系列</v>
          </cell>
          <cell r="M850" t="str">
            <v>教学为主型</v>
          </cell>
          <cell r="N850" t="str">
            <v>美术与设计学院</v>
          </cell>
          <cell r="O850" t="str">
            <v>1304美术学</v>
          </cell>
        </row>
        <row r="851">
          <cell r="B851" t="str">
            <v>04491944</v>
          </cell>
          <cell r="C851" t="str">
            <v>王严</v>
          </cell>
          <cell r="D851" t="str">
            <v>女</v>
          </cell>
          <cell r="E851" t="str">
            <v>汉族</v>
          </cell>
          <cell r="F851">
            <v>28824</v>
          </cell>
          <cell r="G851" t="str">
            <v>群众</v>
          </cell>
          <cell r="H851" t="str">
            <v>研究生</v>
          </cell>
          <cell r="I851" t="str">
            <v>博士</v>
          </cell>
          <cell r="J851" t="str">
            <v>中级</v>
          </cell>
          <cell r="K851">
            <v>8</v>
          </cell>
          <cell r="L851" t="str">
            <v>教师技术职务系列</v>
          </cell>
          <cell r="M851" t="str">
            <v>其他</v>
          </cell>
          <cell r="N851" t="str">
            <v>美术与设计学院</v>
          </cell>
          <cell r="O851" t="str">
            <v>1304美术学</v>
          </cell>
        </row>
        <row r="852">
          <cell r="B852" t="str">
            <v>04401711</v>
          </cell>
          <cell r="C852" t="str">
            <v>巫晓疆</v>
          </cell>
          <cell r="D852" t="str">
            <v>男</v>
          </cell>
          <cell r="E852" t="str">
            <v>汉族</v>
          </cell>
          <cell r="F852">
            <v>21278</v>
          </cell>
          <cell r="G852" t="str">
            <v>群众</v>
          </cell>
          <cell r="H852" t="str">
            <v xml:space="preserve">本科生 </v>
          </cell>
          <cell r="I852" t="str">
            <v>学士</v>
          </cell>
          <cell r="J852" t="str">
            <v>正高级</v>
          </cell>
          <cell r="K852">
            <v>4</v>
          </cell>
          <cell r="L852" t="str">
            <v>教师技术职务系列</v>
          </cell>
          <cell r="M852" t="str">
            <v>教学为主型</v>
          </cell>
          <cell r="N852" t="str">
            <v>美术与设计学院</v>
          </cell>
          <cell r="O852" t="str">
            <v>1304美术学</v>
          </cell>
        </row>
        <row r="853">
          <cell r="B853" t="str">
            <v>08991958</v>
          </cell>
          <cell r="C853" t="str">
            <v>吴桂萍</v>
          </cell>
          <cell r="D853" t="str">
            <v>女</v>
          </cell>
          <cell r="E853" t="str">
            <v>汉族</v>
          </cell>
          <cell r="F853">
            <v>26123</v>
          </cell>
          <cell r="G853" t="str">
            <v>中共党员</v>
          </cell>
          <cell r="H853" t="str">
            <v>研究生</v>
          </cell>
          <cell r="I853" t="str">
            <v>硕士</v>
          </cell>
          <cell r="J853" t="str">
            <v>副高级</v>
          </cell>
          <cell r="K853">
            <v>7</v>
          </cell>
          <cell r="L853" t="str">
            <v>教师技术职务系列</v>
          </cell>
          <cell r="M853" t="str">
            <v>教学为主型</v>
          </cell>
          <cell r="N853" t="str">
            <v>美术与设计学院</v>
          </cell>
          <cell r="O853" t="str">
            <v>1304美术学</v>
          </cell>
        </row>
        <row r="854">
          <cell r="B854" t="str">
            <v>04401694</v>
          </cell>
          <cell r="C854" t="str">
            <v>许昊</v>
          </cell>
          <cell r="D854" t="str">
            <v>男</v>
          </cell>
          <cell r="E854" t="str">
            <v>汉族</v>
          </cell>
          <cell r="F854">
            <v>26443</v>
          </cell>
          <cell r="G854" t="str">
            <v>中共党员</v>
          </cell>
          <cell r="H854" t="str">
            <v>研究生</v>
          </cell>
          <cell r="I854" t="str">
            <v>硕士</v>
          </cell>
          <cell r="J854" t="str">
            <v>副高级</v>
          </cell>
          <cell r="K854">
            <v>7</v>
          </cell>
          <cell r="L854" t="str">
            <v>教师技术职务系列</v>
          </cell>
          <cell r="M854" t="str">
            <v>教学科研并重型</v>
          </cell>
          <cell r="N854" t="str">
            <v>美术与设计学院</v>
          </cell>
          <cell r="O854" t="str">
            <v>1304美术学</v>
          </cell>
        </row>
        <row r="855">
          <cell r="B855" t="str">
            <v>04490815</v>
          </cell>
          <cell r="C855" t="str">
            <v>薛春艳</v>
          </cell>
          <cell r="D855" t="str">
            <v>女</v>
          </cell>
          <cell r="E855" t="str">
            <v>汉族</v>
          </cell>
          <cell r="F855">
            <v>27146</v>
          </cell>
          <cell r="G855" t="str">
            <v>中共党员</v>
          </cell>
          <cell r="H855" t="str">
            <v xml:space="preserve">本科生 </v>
          </cell>
          <cell r="I855" t="str">
            <v>学士</v>
          </cell>
          <cell r="J855" t="str">
            <v>中级</v>
          </cell>
          <cell r="K855">
            <v>8</v>
          </cell>
          <cell r="L855" t="str">
            <v>教师技术职务系列</v>
          </cell>
          <cell r="M855" t="str">
            <v>其他</v>
          </cell>
          <cell r="N855" t="str">
            <v>美术与设计学院</v>
          </cell>
          <cell r="O855" t="str">
            <v>1304美术学</v>
          </cell>
        </row>
        <row r="856">
          <cell r="B856" t="str">
            <v>80391155</v>
          </cell>
          <cell r="C856" t="str">
            <v>杨桦</v>
          </cell>
          <cell r="D856" t="str">
            <v>女</v>
          </cell>
          <cell r="E856" t="str">
            <v>汉族</v>
          </cell>
          <cell r="F856">
            <v>23299</v>
          </cell>
          <cell r="G856" t="str">
            <v>群众</v>
          </cell>
          <cell r="H856" t="str">
            <v xml:space="preserve">本科生 </v>
          </cell>
          <cell r="I856" t="str">
            <v>学士</v>
          </cell>
          <cell r="J856" t="str">
            <v>副高级</v>
          </cell>
          <cell r="K856">
            <v>7</v>
          </cell>
          <cell r="L856" t="str">
            <v>教师技术职务系列</v>
          </cell>
          <cell r="M856" t="str">
            <v>教学为主型</v>
          </cell>
          <cell r="N856" t="str">
            <v>美术与设计学院</v>
          </cell>
          <cell r="O856" t="str">
            <v>1304美术学</v>
          </cell>
        </row>
        <row r="857">
          <cell r="B857" t="str">
            <v>04491293</v>
          </cell>
          <cell r="C857" t="str">
            <v>杨晶</v>
          </cell>
          <cell r="D857" t="str">
            <v>女</v>
          </cell>
          <cell r="E857" t="str">
            <v>汉族</v>
          </cell>
          <cell r="F857">
            <v>29008</v>
          </cell>
          <cell r="G857" t="str">
            <v>群众</v>
          </cell>
          <cell r="H857" t="str">
            <v>研究生</v>
          </cell>
          <cell r="I857" t="str">
            <v>硕士</v>
          </cell>
          <cell r="J857" t="str">
            <v>中级</v>
          </cell>
          <cell r="K857">
            <v>9</v>
          </cell>
          <cell r="L857" t="str">
            <v>教师技术职务系列</v>
          </cell>
          <cell r="M857" t="str">
            <v>其他</v>
          </cell>
          <cell r="N857" t="str">
            <v>美术与设计学院</v>
          </cell>
          <cell r="O857" t="str">
            <v>1304美术学</v>
          </cell>
        </row>
        <row r="858">
          <cell r="B858" t="str">
            <v>04401651</v>
          </cell>
          <cell r="C858" t="str">
            <v>杨野</v>
          </cell>
          <cell r="D858" t="str">
            <v>男</v>
          </cell>
          <cell r="E858" t="str">
            <v>汉族</v>
          </cell>
          <cell r="F858">
            <v>23084</v>
          </cell>
          <cell r="G858" t="str">
            <v>中共党员</v>
          </cell>
          <cell r="H858" t="str">
            <v xml:space="preserve">本科生 </v>
          </cell>
          <cell r="I858" t="str">
            <v>学士</v>
          </cell>
          <cell r="J858" t="str">
            <v>正高级</v>
          </cell>
          <cell r="K858">
            <v>4</v>
          </cell>
          <cell r="L858" t="str">
            <v>教师技术职务系列</v>
          </cell>
          <cell r="M858" t="str">
            <v>教学为主型</v>
          </cell>
          <cell r="N858" t="str">
            <v>美术与设计学院</v>
          </cell>
          <cell r="O858" t="str">
            <v>1304美术学</v>
          </cell>
        </row>
        <row r="859">
          <cell r="B859" t="str">
            <v>08991969</v>
          </cell>
          <cell r="C859" t="str">
            <v>游江滨</v>
          </cell>
          <cell r="D859" t="str">
            <v>女</v>
          </cell>
          <cell r="E859" t="str">
            <v>汉族</v>
          </cell>
          <cell r="F859">
            <v>22775</v>
          </cell>
          <cell r="G859" t="str">
            <v>群众</v>
          </cell>
          <cell r="H859" t="str">
            <v>研究生</v>
          </cell>
          <cell r="I859" t="str">
            <v>硕士</v>
          </cell>
          <cell r="J859" t="str">
            <v>正高级</v>
          </cell>
          <cell r="K859">
            <v>4</v>
          </cell>
          <cell r="L859" t="str">
            <v>教师技术职务系列</v>
          </cell>
          <cell r="M859" t="str">
            <v>教学科研并重型</v>
          </cell>
          <cell r="N859" t="str">
            <v>美术与设计学院</v>
          </cell>
          <cell r="O859" t="str">
            <v>1304美术学</v>
          </cell>
        </row>
        <row r="860">
          <cell r="B860" t="str">
            <v>12001</v>
          </cell>
          <cell r="C860" t="str">
            <v>于振丹</v>
          </cell>
          <cell r="D860" t="str">
            <v>女</v>
          </cell>
          <cell r="E860" t="str">
            <v>汉族</v>
          </cell>
          <cell r="F860">
            <v>23824</v>
          </cell>
          <cell r="G860" t="str">
            <v>中共党员</v>
          </cell>
          <cell r="H860" t="str">
            <v>研究生</v>
          </cell>
          <cell r="I860" t="str">
            <v>学士</v>
          </cell>
          <cell r="J860" t="str">
            <v>副高级</v>
          </cell>
          <cell r="K860">
            <v>5</v>
          </cell>
          <cell r="L860" t="str">
            <v>教师技术职务系列</v>
          </cell>
          <cell r="M860" t="str">
            <v>教学为主型</v>
          </cell>
          <cell r="N860" t="str">
            <v>美术与设计学院</v>
          </cell>
          <cell r="O860" t="str">
            <v>1304美术学</v>
          </cell>
        </row>
        <row r="861">
          <cell r="B861" t="str">
            <v>04401706</v>
          </cell>
          <cell r="C861" t="str">
            <v>张军</v>
          </cell>
          <cell r="D861" t="str">
            <v>男</v>
          </cell>
          <cell r="E861" t="str">
            <v>汉族</v>
          </cell>
          <cell r="F861">
            <v>24741</v>
          </cell>
          <cell r="G861" t="str">
            <v>中共党员</v>
          </cell>
          <cell r="H861" t="str">
            <v>研究生</v>
          </cell>
          <cell r="I861" t="str">
            <v>硕士</v>
          </cell>
          <cell r="J861" t="str">
            <v>副高级</v>
          </cell>
          <cell r="K861">
            <v>6</v>
          </cell>
          <cell r="L861" t="str">
            <v>教师技术职务系列</v>
          </cell>
          <cell r="M861" t="str">
            <v>教学科研并重型</v>
          </cell>
          <cell r="N861" t="str">
            <v>美术与设计学院</v>
          </cell>
          <cell r="O861" t="str">
            <v>1304美术学</v>
          </cell>
        </row>
        <row r="862">
          <cell r="B862" t="str">
            <v>12007</v>
          </cell>
          <cell r="C862" t="str">
            <v>张丽岩</v>
          </cell>
          <cell r="D862" t="str">
            <v>女</v>
          </cell>
          <cell r="E862" t="str">
            <v>汉族</v>
          </cell>
          <cell r="F862">
            <v>27093</v>
          </cell>
          <cell r="G862" t="str">
            <v>群众</v>
          </cell>
          <cell r="H862" t="str">
            <v>研究生</v>
          </cell>
          <cell r="I862" t="str">
            <v>硕士</v>
          </cell>
          <cell r="J862" t="str">
            <v>中级</v>
          </cell>
          <cell r="K862">
            <v>8</v>
          </cell>
          <cell r="L862" t="str">
            <v>教师技术职务系列</v>
          </cell>
          <cell r="M862" t="str">
            <v>其他</v>
          </cell>
          <cell r="N862" t="str">
            <v>美术与设计学院</v>
          </cell>
          <cell r="O862" t="str">
            <v>1304美术学</v>
          </cell>
        </row>
        <row r="863">
          <cell r="B863" t="str">
            <v>07090402</v>
          </cell>
          <cell r="C863" t="str">
            <v>张鹏</v>
          </cell>
          <cell r="D863" t="str">
            <v>男</v>
          </cell>
          <cell r="E863" t="str">
            <v>汉族</v>
          </cell>
          <cell r="F863">
            <v>22415</v>
          </cell>
          <cell r="G863" t="str">
            <v>中共党员</v>
          </cell>
          <cell r="H863" t="str">
            <v>研究生</v>
          </cell>
          <cell r="I863" t="str">
            <v>博士</v>
          </cell>
          <cell r="J863" t="str">
            <v>正高级</v>
          </cell>
          <cell r="K863">
            <v>3</v>
          </cell>
          <cell r="L863" t="str">
            <v>教师技术职务系列</v>
          </cell>
          <cell r="M863" t="str">
            <v>其他</v>
          </cell>
          <cell r="N863" t="str">
            <v>美术与设计学院</v>
          </cell>
          <cell r="O863" t="str">
            <v>1304美术学</v>
          </cell>
        </row>
        <row r="864">
          <cell r="B864" t="str">
            <v>04491713</v>
          </cell>
          <cell r="C864" t="str">
            <v>张鹏1</v>
          </cell>
          <cell r="D864" t="str">
            <v>女</v>
          </cell>
          <cell r="E864" t="str">
            <v>汉族</v>
          </cell>
          <cell r="F864">
            <v>29204</v>
          </cell>
          <cell r="G864" t="str">
            <v>中共党员</v>
          </cell>
          <cell r="H864" t="str">
            <v>研究生</v>
          </cell>
          <cell r="I864" t="str">
            <v>硕士</v>
          </cell>
          <cell r="J864" t="str">
            <v>中级</v>
          </cell>
          <cell r="K864">
            <v>10</v>
          </cell>
          <cell r="L864" t="str">
            <v>教师技术职务系列</v>
          </cell>
          <cell r="M864" t="str">
            <v>其他</v>
          </cell>
          <cell r="N864" t="str">
            <v>美术与设计学院</v>
          </cell>
          <cell r="O864" t="str">
            <v>1304美术学</v>
          </cell>
        </row>
        <row r="865">
          <cell r="B865" t="str">
            <v>04492023</v>
          </cell>
          <cell r="C865" t="str">
            <v>张湾湾</v>
          </cell>
          <cell r="D865" t="str">
            <v>女</v>
          </cell>
          <cell r="E865" t="str">
            <v>汉族</v>
          </cell>
          <cell r="F865">
            <v>30193</v>
          </cell>
          <cell r="G865" t="str">
            <v>中共党员</v>
          </cell>
          <cell r="H865" t="str">
            <v>研究生</v>
          </cell>
          <cell r="I865" t="str">
            <v>硕士</v>
          </cell>
          <cell r="J865" t="str">
            <v>中级</v>
          </cell>
          <cell r="K865">
            <v>10</v>
          </cell>
          <cell r="L865" t="str">
            <v>教师技术职务系列</v>
          </cell>
          <cell r="M865" t="str">
            <v>其他</v>
          </cell>
          <cell r="N865" t="str">
            <v>美术与设计学院</v>
          </cell>
          <cell r="O865" t="str">
            <v>1304美术学</v>
          </cell>
        </row>
        <row r="866">
          <cell r="B866" t="str">
            <v>04492021</v>
          </cell>
          <cell r="C866" t="str">
            <v>张笑</v>
          </cell>
          <cell r="D866" t="str">
            <v>女</v>
          </cell>
          <cell r="E866" t="str">
            <v>汉族</v>
          </cell>
          <cell r="F866">
            <v>29398</v>
          </cell>
          <cell r="G866" t="str">
            <v>群众</v>
          </cell>
          <cell r="H866" t="str">
            <v>研究生</v>
          </cell>
          <cell r="I866" t="str">
            <v>硕士</v>
          </cell>
          <cell r="J866" t="str">
            <v>中级</v>
          </cell>
          <cell r="K866">
            <v>10</v>
          </cell>
          <cell r="L866" t="str">
            <v>教师技术职务系列</v>
          </cell>
          <cell r="M866" t="str">
            <v>其他</v>
          </cell>
          <cell r="N866" t="str">
            <v>美术与设计学院</v>
          </cell>
          <cell r="O866" t="str">
            <v>1304美术学</v>
          </cell>
        </row>
        <row r="867">
          <cell r="B867" t="str">
            <v>04491185</v>
          </cell>
          <cell r="C867" t="str">
            <v>张瑶</v>
          </cell>
          <cell r="D867" t="str">
            <v>女</v>
          </cell>
          <cell r="E867" t="str">
            <v>汉族</v>
          </cell>
          <cell r="F867">
            <v>28508</v>
          </cell>
          <cell r="G867" t="str">
            <v>群众</v>
          </cell>
          <cell r="H867" t="str">
            <v>研究生</v>
          </cell>
          <cell r="I867" t="str">
            <v>硕士</v>
          </cell>
          <cell r="J867" t="str">
            <v>中级</v>
          </cell>
          <cell r="K867">
            <v>8</v>
          </cell>
          <cell r="L867" t="str">
            <v>教师技术职务系列</v>
          </cell>
          <cell r="M867" t="str">
            <v>其他</v>
          </cell>
          <cell r="N867" t="str">
            <v>美术与设计学院</v>
          </cell>
          <cell r="O867" t="str">
            <v>1304美术学</v>
          </cell>
        </row>
        <row r="868">
          <cell r="B868" t="str">
            <v>04491410</v>
          </cell>
          <cell r="C868" t="str">
            <v>张莹莹</v>
          </cell>
          <cell r="D868" t="str">
            <v>女</v>
          </cell>
          <cell r="E868" t="str">
            <v>汉族</v>
          </cell>
          <cell r="F868">
            <v>29331</v>
          </cell>
          <cell r="G868" t="str">
            <v>中共党员</v>
          </cell>
          <cell r="H868" t="str">
            <v>研究生</v>
          </cell>
          <cell r="I868" t="str">
            <v>硕士</v>
          </cell>
          <cell r="J868" t="str">
            <v>中级</v>
          </cell>
          <cell r="K868">
            <v>9</v>
          </cell>
          <cell r="L868" t="str">
            <v>教师技术职务系列</v>
          </cell>
          <cell r="M868" t="str">
            <v>其他</v>
          </cell>
          <cell r="N868" t="str">
            <v>美术与设计学院</v>
          </cell>
          <cell r="O868" t="str">
            <v>1304美术学</v>
          </cell>
        </row>
        <row r="869">
          <cell r="B869" t="str">
            <v>04491409</v>
          </cell>
          <cell r="C869" t="str">
            <v>赵宇南</v>
          </cell>
          <cell r="D869" t="str">
            <v>女</v>
          </cell>
          <cell r="E869" t="str">
            <v>汉族</v>
          </cell>
          <cell r="F869">
            <v>29365</v>
          </cell>
          <cell r="G869" t="str">
            <v>群众</v>
          </cell>
          <cell r="H869" t="str">
            <v>研究生</v>
          </cell>
          <cell r="I869" t="str">
            <v>硕士</v>
          </cell>
          <cell r="J869" t="str">
            <v>中级</v>
          </cell>
          <cell r="K869">
            <v>9</v>
          </cell>
          <cell r="L869" t="str">
            <v>教师技术职务系列</v>
          </cell>
          <cell r="M869" t="str">
            <v>其他</v>
          </cell>
          <cell r="N869" t="str">
            <v>美术与设计学院</v>
          </cell>
          <cell r="O869" t="str">
            <v>1304美术学</v>
          </cell>
        </row>
        <row r="870">
          <cell r="B870" t="str">
            <v>04490172</v>
          </cell>
          <cell r="C870" t="str">
            <v>周彤</v>
          </cell>
          <cell r="D870" t="str">
            <v>男</v>
          </cell>
          <cell r="E870" t="str">
            <v>汉族</v>
          </cell>
          <cell r="F870">
            <v>29103</v>
          </cell>
          <cell r="G870" t="str">
            <v>群众</v>
          </cell>
          <cell r="H870" t="str">
            <v>研究生</v>
          </cell>
          <cell r="I870" t="str">
            <v>硕士</v>
          </cell>
          <cell r="J870" t="str">
            <v>中级</v>
          </cell>
          <cell r="K870">
            <v>9</v>
          </cell>
          <cell r="L870" t="str">
            <v>教师技术职务系列</v>
          </cell>
          <cell r="M870" t="str">
            <v>其他</v>
          </cell>
          <cell r="N870" t="str">
            <v>美术与设计学院</v>
          </cell>
          <cell r="O870" t="str">
            <v>1304美术学</v>
          </cell>
        </row>
        <row r="871">
          <cell r="B871" t="str">
            <v>04492051</v>
          </cell>
          <cell r="C871" t="str">
            <v>陈继龙</v>
          </cell>
          <cell r="D871" t="str">
            <v>男</v>
          </cell>
          <cell r="E871" t="str">
            <v>汉族</v>
          </cell>
          <cell r="F871">
            <v>29309</v>
          </cell>
          <cell r="G871" t="str">
            <v>群众</v>
          </cell>
          <cell r="H871" t="str">
            <v>研究生</v>
          </cell>
          <cell r="I871" t="str">
            <v>硕士</v>
          </cell>
          <cell r="J871" t="str">
            <v>中级</v>
          </cell>
          <cell r="K871">
            <v>10</v>
          </cell>
          <cell r="L871" t="str">
            <v>教师技术职务系列</v>
          </cell>
          <cell r="M871" t="str">
            <v>其他</v>
          </cell>
          <cell r="N871" t="str">
            <v>美术与设计学院</v>
          </cell>
          <cell r="O871" t="str">
            <v>1304美术学</v>
          </cell>
        </row>
        <row r="872">
          <cell r="B872" t="str">
            <v>04492020</v>
          </cell>
          <cell r="C872" t="str">
            <v>董浩</v>
          </cell>
          <cell r="D872" t="str">
            <v>男</v>
          </cell>
          <cell r="E872" t="str">
            <v>汉族</v>
          </cell>
          <cell r="F872">
            <v>31311</v>
          </cell>
          <cell r="G872" t="str">
            <v>群众</v>
          </cell>
          <cell r="H872" t="str">
            <v>研究生</v>
          </cell>
          <cell r="I872" t="str">
            <v>硕士</v>
          </cell>
          <cell r="J872" t="str">
            <v>中级</v>
          </cell>
          <cell r="K872">
            <v>10</v>
          </cell>
          <cell r="L872" t="str">
            <v>教师技术职务系列</v>
          </cell>
          <cell r="M872" t="str">
            <v>其他</v>
          </cell>
          <cell r="N872" t="str">
            <v>美术与设计学院</v>
          </cell>
          <cell r="O872" t="str">
            <v>1304美术学</v>
          </cell>
        </row>
        <row r="873">
          <cell r="B873" t="str">
            <v>09100002</v>
          </cell>
          <cell r="C873" t="str">
            <v>何前</v>
          </cell>
          <cell r="D873" t="str">
            <v>女</v>
          </cell>
          <cell r="E873" t="str">
            <v>汉族</v>
          </cell>
          <cell r="F873">
            <v>28529</v>
          </cell>
          <cell r="G873" t="str">
            <v>群众</v>
          </cell>
          <cell r="H873" t="str">
            <v>研究生</v>
          </cell>
          <cell r="I873" t="str">
            <v>硕士</v>
          </cell>
          <cell r="J873" t="str">
            <v>初级</v>
          </cell>
          <cell r="K873">
            <v>12</v>
          </cell>
          <cell r="L873" t="str">
            <v>教师技术职务系列</v>
          </cell>
          <cell r="M873" t="str">
            <v>其他</v>
          </cell>
          <cell r="N873" t="str">
            <v>美术与设计学院</v>
          </cell>
          <cell r="O873" t="str">
            <v>1304美术学</v>
          </cell>
        </row>
        <row r="874">
          <cell r="B874" t="str">
            <v>04492050</v>
          </cell>
          <cell r="C874" t="str">
            <v>金亮</v>
          </cell>
          <cell r="D874" t="str">
            <v>男</v>
          </cell>
          <cell r="E874" t="str">
            <v>汉族</v>
          </cell>
          <cell r="F874">
            <v>30284</v>
          </cell>
          <cell r="G874" t="str">
            <v>群众</v>
          </cell>
          <cell r="H874" t="str">
            <v>研究生</v>
          </cell>
          <cell r="I874" t="str">
            <v>硕士</v>
          </cell>
          <cell r="J874" t="str">
            <v>中级</v>
          </cell>
          <cell r="K874">
            <v>10</v>
          </cell>
          <cell r="L874" t="str">
            <v>教师技术职务系列</v>
          </cell>
          <cell r="M874" t="str">
            <v>其他</v>
          </cell>
          <cell r="N874" t="str">
            <v>美术与设计学院</v>
          </cell>
          <cell r="O874" t="str">
            <v>1304美术学</v>
          </cell>
        </row>
        <row r="875">
          <cell r="B875" t="str">
            <v>04401719</v>
          </cell>
          <cell r="C875" t="str">
            <v>李彤彤</v>
          </cell>
          <cell r="D875" t="str">
            <v>男</v>
          </cell>
          <cell r="E875" t="str">
            <v>汉族</v>
          </cell>
          <cell r="F875">
            <v>26417</v>
          </cell>
          <cell r="G875" t="str">
            <v>群众</v>
          </cell>
          <cell r="H875" t="str">
            <v>研究生</v>
          </cell>
          <cell r="I875" t="str">
            <v>学士</v>
          </cell>
          <cell r="J875" t="str">
            <v>中级</v>
          </cell>
          <cell r="K875">
            <v>10</v>
          </cell>
          <cell r="L875" t="str">
            <v>教师技术职务系列</v>
          </cell>
          <cell r="M875" t="str">
            <v>其他</v>
          </cell>
          <cell r="N875" t="str">
            <v>美术与设计学院</v>
          </cell>
          <cell r="O875" t="str">
            <v>1304美术学</v>
          </cell>
        </row>
        <row r="876">
          <cell r="B876" t="str">
            <v>04591851</v>
          </cell>
          <cell r="C876" t="str">
            <v>陶旭</v>
          </cell>
          <cell r="D876" t="str">
            <v>男</v>
          </cell>
          <cell r="E876" t="str">
            <v>汉族</v>
          </cell>
          <cell r="F876">
            <v>30642</v>
          </cell>
          <cell r="G876" t="str">
            <v>群众</v>
          </cell>
          <cell r="H876" t="str">
            <v>研究生</v>
          </cell>
          <cell r="I876" t="str">
            <v>硕士</v>
          </cell>
          <cell r="J876" t="str">
            <v>中级</v>
          </cell>
          <cell r="K876">
            <v>10</v>
          </cell>
          <cell r="L876" t="str">
            <v>教师技术职务系列</v>
          </cell>
          <cell r="M876" t="str">
            <v>其他</v>
          </cell>
          <cell r="N876" t="str">
            <v>美术与设计学院</v>
          </cell>
          <cell r="O876" t="str">
            <v>1304美术学</v>
          </cell>
        </row>
        <row r="877">
          <cell r="B877" t="str">
            <v>04492053</v>
          </cell>
          <cell r="C877" t="str">
            <v>王钢</v>
          </cell>
          <cell r="D877" t="str">
            <v>男</v>
          </cell>
          <cell r="E877" t="str">
            <v>汉族</v>
          </cell>
          <cell r="F877">
            <v>28058</v>
          </cell>
          <cell r="G877" t="str">
            <v>群众</v>
          </cell>
          <cell r="H877" t="str">
            <v>研究生</v>
          </cell>
          <cell r="I877" t="str">
            <v>硕士</v>
          </cell>
          <cell r="J877" t="str">
            <v>中级</v>
          </cell>
          <cell r="K877">
            <v>10</v>
          </cell>
          <cell r="L877" t="str">
            <v>教师技术职务系列</v>
          </cell>
          <cell r="M877" t="str">
            <v>其他</v>
          </cell>
          <cell r="N877" t="str">
            <v>美术与设计学院</v>
          </cell>
          <cell r="O877" t="str">
            <v>1304美术学</v>
          </cell>
        </row>
        <row r="878">
          <cell r="B878" t="str">
            <v>00991551</v>
          </cell>
          <cell r="C878" t="str">
            <v>艾晶</v>
          </cell>
          <cell r="D878" t="str">
            <v>女</v>
          </cell>
          <cell r="E878" t="str">
            <v>满族</v>
          </cell>
          <cell r="F878">
            <v>27871</v>
          </cell>
          <cell r="G878" t="str">
            <v>中共党员</v>
          </cell>
          <cell r="H878" t="str">
            <v>研究生</v>
          </cell>
          <cell r="I878" t="str">
            <v>博士</v>
          </cell>
          <cell r="J878" t="str">
            <v>副高级</v>
          </cell>
          <cell r="K878">
            <v>7</v>
          </cell>
          <cell r="L878" t="str">
            <v>教师技术职务系列</v>
          </cell>
          <cell r="M878" t="str">
            <v>教学科研并重型</v>
          </cell>
          <cell r="N878" t="str">
            <v>社会学学院</v>
          </cell>
          <cell r="O878" t="str">
            <v>0303社会学</v>
          </cell>
        </row>
        <row r="879">
          <cell r="B879" t="str">
            <v>00992048</v>
          </cell>
          <cell r="C879" t="str">
            <v>姬广绪</v>
          </cell>
          <cell r="D879" t="str">
            <v>男</v>
          </cell>
          <cell r="E879" t="str">
            <v>汉族</v>
          </cell>
          <cell r="F879">
            <v>30055</v>
          </cell>
          <cell r="G879" t="str">
            <v>中共党员</v>
          </cell>
          <cell r="H879" t="str">
            <v>研究生</v>
          </cell>
          <cell r="I879" t="str">
            <v>博士</v>
          </cell>
          <cell r="J879" t="str">
            <v>中级</v>
          </cell>
          <cell r="K879">
            <v>10</v>
          </cell>
          <cell r="L879" t="str">
            <v>教师技术职务系列</v>
          </cell>
          <cell r="M879" t="str">
            <v>其他</v>
          </cell>
          <cell r="N879" t="str">
            <v>社会学学院</v>
          </cell>
          <cell r="O879" t="str">
            <v>0303社会学</v>
          </cell>
        </row>
        <row r="880">
          <cell r="B880" t="str">
            <v>00999976</v>
          </cell>
          <cell r="C880" t="str">
            <v>蒋平</v>
          </cell>
          <cell r="D880" t="str">
            <v>女</v>
          </cell>
          <cell r="E880" t="str">
            <v>汉族</v>
          </cell>
          <cell r="F880">
            <v>27054</v>
          </cell>
          <cell r="G880" t="str">
            <v>群众</v>
          </cell>
          <cell r="H880" t="str">
            <v>研究生</v>
          </cell>
          <cell r="I880" t="str">
            <v>硕士</v>
          </cell>
          <cell r="J880" t="str">
            <v>副高级</v>
          </cell>
          <cell r="K880">
            <v>7</v>
          </cell>
          <cell r="L880" t="str">
            <v>教师技术职务系列</v>
          </cell>
          <cell r="M880" t="str">
            <v>教学科研并重型</v>
          </cell>
          <cell r="N880" t="str">
            <v>社会学学院</v>
          </cell>
          <cell r="O880" t="str">
            <v>0303社会学</v>
          </cell>
        </row>
        <row r="881">
          <cell r="B881" t="str">
            <v>00901841</v>
          </cell>
          <cell r="C881" t="str">
            <v>李洪君</v>
          </cell>
          <cell r="D881" t="str">
            <v>男</v>
          </cell>
          <cell r="E881" t="str">
            <v>汉族</v>
          </cell>
          <cell r="F881">
            <v>27095</v>
          </cell>
          <cell r="G881" t="str">
            <v>民盟盟员</v>
          </cell>
          <cell r="H881" t="str">
            <v>研究生</v>
          </cell>
          <cell r="I881" t="str">
            <v>硕士</v>
          </cell>
          <cell r="J881" t="str">
            <v>副高级</v>
          </cell>
          <cell r="K881">
            <v>5</v>
          </cell>
          <cell r="L881" t="str">
            <v>教师技术职务系列</v>
          </cell>
          <cell r="M881" t="str">
            <v>教学科研并重型</v>
          </cell>
          <cell r="N881" t="str">
            <v>社会学学院</v>
          </cell>
          <cell r="O881" t="str">
            <v>0303社会学</v>
          </cell>
        </row>
        <row r="882">
          <cell r="B882" t="str">
            <v>00991552</v>
          </cell>
          <cell r="C882" t="str">
            <v>李阳</v>
          </cell>
          <cell r="D882" t="str">
            <v>女</v>
          </cell>
          <cell r="E882" t="str">
            <v>汉族</v>
          </cell>
          <cell r="F882">
            <v>29083</v>
          </cell>
          <cell r="G882" t="str">
            <v>中共党员</v>
          </cell>
          <cell r="H882" t="str">
            <v>研究生</v>
          </cell>
          <cell r="I882" t="str">
            <v>硕士</v>
          </cell>
          <cell r="J882" t="str">
            <v>中级</v>
          </cell>
          <cell r="K882">
            <v>10</v>
          </cell>
          <cell r="L882" t="str">
            <v>教师技术职务系列</v>
          </cell>
          <cell r="M882" t="str">
            <v>其他</v>
          </cell>
          <cell r="N882" t="str">
            <v>社会学学院</v>
          </cell>
          <cell r="O882" t="str">
            <v>0303社会学</v>
          </cell>
        </row>
        <row r="883">
          <cell r="B883" t="str">
            <v>08292036</v>
          </cell>
          <cell r="C883" t="str">
            <v>李云霞</v>
          </cell>
          <cell r="D883" t="str">
            <v>女</v>
          </cell>
          <cell r="E883" t="str">
            <v>锡伯族</v>
          </cell>
          <cell r="F883">
            <v>23876</v>
          </cell>
          <cell r="G883" t="str">
            <v>群众</v>
          </cell>
          <cell r="H883" t="str">
            <v>研究生</v>
          </cell>
          <cell r="I883" t="str">
            <v>博士</v>
          </cell>
          <cell r="J883" t="str">
            <v>正高级</v>
          </cell>
          <cell r="K883">
            <v>4</v>
          </cell>
          <cell r="L883" t="str">
            <v>教师技术职务系列</v>
          </cell>
          <cell r="M883" t="str">
            <v>科研为主型</v>
          </cell>
          <cell r="N883" t="str">
            <v>社会学学院</v>
          </cell>
          <cell r="O883" t="str">
            <v>0303社会学</v>
          </cell>
        </row>
        <row r="884">
          <cell r="B884" t="str">
            <v>00999955</v>
          </cell>
          <cell r="C884" t="str">
            <v>刘平</v>
          </cell>
          <cell r="D884" t="str">
            <v>男</v>
          </cell>
          <cell r="E884" t="str">
            <v>汉族</v>
          </cell>
          <cell r="F884">
            <v>20031</v>
          </cell>
          <cell r="G884" t="str">
            <v>中共党员</v>
          </cell>
          <cell r="H884" t="str">
            <v xml:space="preserve">本科生 </v>
          </cell>
          <cell r="I884" t="str">
            <v>学士</v>
          </cell>
          <cell r="J884" t="str">
            <v>正高级</v>
          </cell>
          <cell r="K884">
            <v>2</v>
          </cell>
          <cell r="L884" t="str">
            <v>教师技术职务系列</v>
          </cell>
          <cell r="M884" t="str">
            <v>其他</v>
          </cell>
          <cell r="N884" t="str">
            <v>社会学学院</v>
          </cell>
          <cell r="O884" t="str">
            <v>0303社会学</v>
          </cell>
        </row>
        <row r="885">
          <cell r="B885" t="str">
            <v>00999978</v>
          </cell>
          <cell r="C885" t="str">
            <v>吕涛</v>
          </cell>
          <cell r="D885" t="str">
            <v>男</v>
          </cell>
          <cell r="E885" t="str">
            <v>汉族</v>
          </cell>
          <cell r="F885">
            <v>27155</v>
          </cell>
          <cell r="G885" t="str">
            <v>群众</v>
          </cell>
          <cell r="H885" t="str">
            <v>研究生</v>
          </cell>
          <cell r="I885" t="str">
            <v>博士</v>
          </cell>
          <cell r="J885" t="str">
            <v>副高级</v>
          </cell>
          <cell r="K885">
            <v>7</v>
          </cell>
          <cell r="L885" t="str">
            <v>教师技术职务系列</v>
          </cell>
          <cell r="M885" t="str">
            <v>科研为主型</v>
          </cell>
          <cell r="N885" t="str">
            <v>社会学学院</v>
          </cell>
          <cell r="O885" t="str">
            <v>0303社会学</v>
          </cell>
        </row>
        <row r="886">
          <cell r="B886" t="str">
            <v>00991906</v>
          </cell>
          <cell r="C886" t="str">
            <v>毛伟</v>
          </cell>
          <cell r="D886" t="str">
            <v>男</v>
          </cell>
          <cell r="E886" t="str">
            <v>汉族</v>
          </cell>
          <cell r="F886">
            <v>28965</v>
          </cell>
          <cell r="G886" t="str">
            <v>中共党员</v>
          </cell>
          <cell r="H886" t="str">
            <v>研究生</v>
          </cell>
          <cell r="I886" t="str">
            <v>博士</v>
          </cell>
          <cell r="J886" t="str">
            <v>中级</v>
          </cell>
          <cell r="K886">
            <v>9</v>
          </cell>
          <cell r="L886" t="str">
            <v>教师技术职务系列</v>
          </cell>
          <cell r="M886" t="str">
            <v>其他</v>
          </cell>
          <cell r="N886" t="str">
            <v>社会学学院</v>
          </cell>
          <cell r="O886" t="str">
            <v>0303社会学</v>
          </cell>
        </row>
        <row r="887">
          <cell r="B887" t="str">
            <v>00991927</v>
          </cell>
          <cell r="C887" t="str">
            <v>聂家昕</v>
          </cell>
          <cell r="D887" t="str">
            <v>男</v>
          </cell>
          <cell r="E887" t="str">
            <v>汉族</v>
          </cell>
          <cell r="F887">
            <v>28277</v>
          </cell>
          <cell r="G887" t="str">
            <v>中共党员</v>
          </cell>
          <cell r="H887" t="str">
            <v>研究生</v>
          </cell>
          <cell r="I887" t="str">
            <v>博士</v>
          </cell>
          <cell r="J887" t="str">
            <v>副高级</v>
          </cell>
          <cell r="K887">
            <v>7</v>
          </cell>
          <cell r="L887" t="str">
            <v>教师技术职务系列</v>
          </cell>
          <cell r="M887" t="str">
            <v>科研为主型</v>
          </cell>
          <cell r="N887" t="str">
            <v>社会学学院</v>
          </cell>
          <cell r="O887" t="str">
            <v>0303社会学</v>
          </cell>
        </row>
        <row r="888">
          <cell r="B888" t="str">
            <v>00990077</v>
          </cell>
          <cell r="C888" t="str">
            <v>秦海霞</v>
          </cell>
          <cell r="D888" t="str">
            <v>女</v>
          </cell>
          <cell r="E888" t="str">
            <v>满族</v>
          </cell>
          <cell r="F888">
            <v>26728</v>
          </cell>
          <cell r="G888" t="str">
            <v>中共党员</v>
          </cell>
          <cell r="H888" t="str">
            <v>研究生</v>
          </cell>
          <cell r="I888" t="str">
            <v>博士</v>
          </cell>
          <cell r="J888" t="str">
            <v>正高级</v>
          </cell>
          <cell r="K888">
            <v>4</v>
          </cell>
          <cell r="L888" t="str">
            <v>教师技术职务系列</v>
          </cell>
          <cell r="M888" t="str">
            <v>科研为主型</v>
          </cell>
          <cell r="N888" t="str">
            <v>社会学学院</v>
          </cell>
          <cell r="O888" t="str">
            <v>0303社会学</v>
          </cell>
        </row>
        <row r="889">
          <cell r="B889" t="str">
            <v>00990054</v>
          </cell>
          <cell r="C889" t="str">
            <v>陶双宾</v>
          </cell>
          <cell r="D889" t="str">
            <v>男</v>
          </cell>
          <cell r="E889" t="str">
            <v>汉族</v>
          </cell>
          <cell r="F889">
            <v>27597</v>
          </cell>
          <cell r="G889" t="str">
            <v>中共党员</v>
          </cell>
          <cell r="H889" t="str">
            <v>研究生</v>
          </cell>
          <cell r="I889" t="str">
            <v>博士</v>
          </cell>
          <cell r="J889" t="str">
            <v>副高级</v>
          </cell>
          <cell r="K889">
            <v>6</v>
          </cell>
          <cell r="L889" t="str">
            <v>教师技术职务系列</v>
          </cell>
          <cell r="M889" t="str">
            <v>科研为主型</v>
          </cell>
          <cell r="N889" t="str">
            <v>社会学学院</v>
          </cell>
          <cell r="O889" t="str">
            <v>0303社会学</v>
          </cell>
        </row>
        <row r="890">
          <cell r="B890" t="str">
            <v>00900389</v>
          </cell>
          <cell r="C890" t="str">
            <v>王立波</v>
          </cell>
          <cell r="D890" t="str">
            <v>女</v>
          </cell>
          <cell r="E890" t="str">
            <v>汉族</v>
          </cell>
          <cell r="F890">
            <v>21351</v>
          </cell>
          <cell r="G890" t="str">
            <v>民盟盟员</v>
          </cell>
          <cell r="H890" t="str">
            <v>研究生</v>
          </cell>
          <cell r="I890" t="str">
            <v>硕士</v>
          </cell>
          <cell r="J890" t="str">
            <v>正高级</v>
          </cell>
          <cell r="K890">
            <v>3</v>
          </cell>
          <cell r="L890" t="str">
            <v>教师技术职务系列</v>
          </cell>
          <cell r="M890" t="str">
            <v>其他</v>
          </cell>
          <cell r="N890" t="str">
            <v>社会学学院</v>
          </cell>
          <cell r="O890" t="str">
            <v>0303社会学</v>
          </cell>
        </row>
        <row r="891">
          <cell r="B891" t="str">
            <v>00990110</v>
          </cell>
          <cell r="C891" t="str">
            <v>王丽丽</v>
          </cell>
          <cell r="D891" t="str">
            <v>女</v>
          </cell>
          <cell r="E891" t="str">
            <v>汉族</v>
          </cell>
          <cell r="F891">
            <v>28316</v>
          </cell>
          <cell r="G891" t="str">
            <v>群众</v>
          </cell>
          <cell r="H891" t="str">
            <v>研究生</v>
          </cell>
          <cell r="I891" t="str">
            <v>硕士</v>
          </cell>
          <cell r="J891" t="str">
            <v>副高级</v>
          </cell>
          <cell r="K891">
            <v>7</v>
          </cell>
          <cell r="L891" t="str">
            <v>教师技术职务系列</v>
          </cell>
          <cell r="M891" t="str">
            <v>教学科研并重型</v>
          </cell>
          <cell r="N891" t="str">
            <v>社会学学院</v>
          </cell>
          <cell r="O891" t="str">
            <v>0303社会学</v>
          </cell>
        </row>
        <row r="892">
          <cell r="B892" t="str">
            <v>00991554</v>
          </cell>
          <cell r="C892" t="str">
            <v>王庆明</v>
          </cell>
          <cell r="D892" t="str">
            <v>男</v>
          </cell>
          <cell r="E892" t="str">
            <v>汉族</v>
          </cell>
          <cell r="F892">
            <v>30114</v>
          </cell>
          <cell r="G892" t="str">
            <v>中共党员</v>
          </cell>
          <cell r="H892" t="str">
            <v>研究生</v>
          </cell>
          <cell r="I892" t="str">
            <v>博士</v>
          </cell>
          <cell r="J892" t="str">
            <v>副高级</v>
          </cell>
          <cell r="K892">
            <v>7</v>
          </cell>
          <cell r="L892" t="str">
            <v>教师技术职务系列</v>
          </cell>
          <cell r="M892" t="str">
            <v>科研为主型</v>
          </cell>
          <cell r="N892" t="str">
            <v>社会学学院</v>
          </cell>
          <cell r="O892" t="str">
            <v>0303社会学</v>
          </cell>
        </row>
        <row r="893">
          <cell r="B893" t="str">
            <v>00991926</v>
          </cell>
          <cell r="C893" t="str">
            <v>吴世旭</v>
          </cell>
          <cell r="D893" t="str">
            <v>男</v>
          </cell>
          <cell r="E893" t="str">
            <v>汉族</v>
          </cell>
          <cell r="F893">
            <v>27527</v>
          </cell>
          <cell r="G893" t="str">
            <v>群众</v>
          </cell>
          <cell r="H893" t="str">
            <v>研究生</v>
          </cell>
          <cell r="I893" t="str">
            <v>博士</v>
          </cell>
          <cell r="J893" t="str">
            <v>副高级</v>
          </cell>
          <cell r="K893">
            <v>6</v>
          </cell>
          <cell r="L893" t="str">
            <v>教师技术职务系列</v>
          </cell>
          <cell r="M893" t="str">
            <v>科研为主型</v>
          </cell>
          <cell r="N893" t="str">
            <v>社会学学院</v>
          </cell>
          <cell r="O893" t="str">
            <v>0303社会学</v>
          </cell>
        </row>
        <row r="894">
          <cell r="B894" t="str">
            <v>00990117</v>
          </cell>
          <cell r="C894" t="str">
            <v>许铁</v>
          </cell>
          <cell r="D894" t="str">
            <v>男</v>
          </cell>
          <cell r="E894" t="str">
            <v>汉族</v>
          </cell>
          <cell r="F894">
            <v>28012</v>
          </cell>
          <cell r="G894" t="str">
            <v>中共党员</v>
          </cell>
          <cell r="H894" t="str">
            <v>研究生</v>
          </cell>
          <cell r="I894" t="str">
            <v>博士</v>
          </cell>
          <cell r="J894" t="str">
            <v>中级</v>
          </cell>
          <cell r="K894">
            <v>8</v>
          </cell>
          <cell r="L894" t="str">
            <v>教师技术职务系列</v>
          </cell>
          <cell r="M894" t="str">
            <v>其他</v>
          </cell>
          <cell r="N894" t="str">
            <v>社会学学院</v>
          </cell>
          <cell r="O894" t="str">
            <v>0303社会学</v>
          </cell>
        </row>
        <row r="895">
          <cell r="B895" t="str">
            <v>00992201</v>
          </cell>
          <cell r="C895" t="str">
            <v>袁城</v>
          </cell>
          <cell r="D895" t="str">
            <v>男</v>
          </cell>
          <cell r="E895" t="str">
            <v>汉族</v>
          </cell>
          <cell r="F895">
            <v>28860</v>
          </cell>
          <cell r="G895" t="str">
            <v>民盟盟员</v>
          </cell>
          <cell r="H895" t="str">
            <v>研究生</v>
          </cell>
          <cell r="I895" t="str">
            <v>博士</v>
          </cell>
          <cell r="J895" t="str">
            <v>副高级</v>
          </cell>
          <cell r="K895">
            <v>7</v>
          </cell>
          <cell r="L895" t="str">
            <v>教师技术职务系列</v>
          </cell>
          <cell r="M895" t="str">
            <v>科研为主型</v>
          </cell>
          <cell r="N895" t="str">
            <v>社会学学院</v>
          </cell>
          <cell r="O895" t="str">
            <v>0303社会学</v>
          </cell>
        </row>
        <row r="896">
          <cell r="B896" t="str">
            <v>00991413</v>
          </cell>
          <cell r="C896" t="str">
            <v>詹娜</v>
          </cell>
          <cell r="D896" t="str">
            <v>女</v>
          </cell>
          <cell r="E896" t="str">
            <v>满族</v>
          </cell>
          <cell r="F896">
            <v>28814</v>
          </cell>
          <cell r="G896" t="str">
            <v>群众</v>
          </cell>
          <cell r="H896" t="str">
            <v>研究生</v>
          </cell>
          <cell r="I896" t="str">
            <v>博士</v>
          </cell>
          <cell r="J896" t="str">
            <v>正高级</v>
          </cell>
          <cell r="K896">
            <v>4</v>
          </cell>
          <cell r="L896" t="str">
            <v>教师技术职务系列</v>
          </cell>
          <cell r="M896" t="str">
            <v>教学科研并重型</v>
          </cell>
          <cell r="N896" t="str">
            <v>社会学学院</v>
          </cell>
          <cell r="O896" t="str">
            <v>0303社会学</v>
          </cell>
        </row>
        <row r="897">
          <cell r="B897" t="str">
            <v>00991414</v>
          </cell>
          <cell r="C897" t="str">
            <v>张娜</v>
          </cell>
          <cell r="D897" t="str">
            <v>女</v>
          </cell>
          <cell r="E897" t="str">
            <v>汉族</v>
          </cell>
          <cell r="F897">
            <v>29701</v>
          </cell>
          <cell r="G897" t="str">
            <v>中共党员</v>
          </cell>
          <cell r="H897" t="str">
            <v>研究生</v>
          </cell>
          <cell r="I897" t="str">
            <v>硕士</v>
          </cell>
          <cell r="J897" t="str">
            <v>中级</v>
          </cell>
          <cell r="K897">
            <v>9</v>
          </cell>
          <cell r="L897" t="str">
            <v>教师技术职务系列</v>
          </cell>
          <cell r="M897" t="str">
            <v>其他</v>
          </cell>
          <cell r="N897" t="str">
            <v>社会学学院</v>
          </cell>
          <cell r="O897" t="str">
            <v>0303社会学</v>
          </cell>
        </row>
        <row r="898">
          <cell r="B898" t="str">
            <v>00991550</v>
          </cell>
          <cell r="C898" t="str">
            <v>张青</v>
          </cell>
          <cell r="D898" t="str">
            <v>女</v>
          </cell>
          <cell r="E898" t="str">
            <v>满族</v>
          </cell>
          <cell r="F898">
            <v>25275</v>
          </cell>
          <cell r="G898" t="str">
            <v>中共党员</v>
          </cell>
          <cell r="H898" t="str">
            <v>研究生</v>
          </cell>
          <cell r="I898" t="str">
            <v>博士</v>
          </cell>
          <cell r="J898" t="str">
            <v>副高级</v>
          </cell>
          <cell r="K898">
            <v>6</v>
          </cell>
          <cell r="L898" t="str">
            <v>教师技术职务系列</v>
          </cell>
          <cell r="M898" t="str">
            <v>教学科研并重型</v>
          </cell>
          <cell r="N898" t="str">
            <v>社会学学院</v>
          </cell>
          <cell r="O898" t="str">
            <v>0303社会学</v>
          </cell>
        </row>
        <row r="899">
          <cell r="B899" t="str">
            <v>00992176</v>
          </cell>
          <cell r="C899" t="str">
            <v>周彦汐</v>
          </cell>
          <cell r="D899" t="str">
            <v>女</v>
          </cell>
          <cell r="E899" t="str">
            <v>汉族</v>
          </cell>
          <cell r="F899">
            <v>30759</v>
          </cell>
          <cell r="G899" t="str">
            <v>中共党员</v>
          </cell>
          <cell r="H899" t="str">
            <v>研究生</v>
          </cell>
          <cell r="I899" t="str">
            <v>博士</v>
          </cell>
          <cell r="J899" t="str">
            <v>副高级</v>
          </cell>
          <cell r="K899">
            <v>7</v>
          </cell>
          <cell r="L899" t="str">
            <v>教师技术职务系列</v>
          </cell>
          <cell r="M899" t="str">
            <v>科研为主型</v>
          </cell>
          <cell r="N899" t="str">
            <v>社会学学院</v>
          </cell>
          <cell r="O899" t="str">
            <v>0303社会学</v>
          </cell>
        </row>
        <row r="900">
          <cell r="B900" t="str">
            <v>00490128</v>
          </cell>
          <cell r="C900" t="str">
            <v>柏孟卓</v>
          </cell>
          <cell r="D900" t="str">
            <v>女</v>
          </cell>
          <cell r="E900" t="str">
            <v>汉族</v>
          </cell>
          <cell r="F900">
            <v>28533</v>
          </cell>
          <cell r="G900" t="str">
            <v>中共党员</v>
          </cell>
          <cell r="H900" t="str">
            <v>研究生</v>
          </cell>
          <cell r="I900" t="str">
            <v>博士</v>
          </cell>
          <cell r="J900" t="str">
            <v>中级</v>
          </cell>
          <cell r="K900">
            <v>8</v>
          </cell>
          <cell r="L900" t="str">
            <v>教师技术职务系列</v>
          </cell>
          <cell r="M900" t="str">
            <v>其他</v>
          </cell>
          <cell r="N900" t="str">
            <v>数学与系统科学学院</v>
          </cell>
          <cell r="O900" t="str">
            <v>0701数学</v>
          </cell>
        </row>
        <row r="901">
          <cell r="B901" t="str">
            <v>00400175</v>
          </cell>
          <cell r="C901" t="str">
            <v>程丛电</v>
          </cell>
          <cell r="D901" t="str">
            <v>男</v>
          </cell>
          <cell r="E901" t="str">
            <v>汉族</v>
          </cell>
          <cell r="F901">
            <v>22177</v>
          </cell>
          <cell r="G901" t="str">
            <v>中共党员</v>
          </cell>
          <cell r="H901" t="str">
            <v>研究生</v>
          </cell>
          <cell r="I901" t="str">
            <v>硕士</v>
          </cell>
          <cell r="J901" t="str">
            <v>正高级</v>
          </cell>
          <cell r="K901">
            <v>4</v>
          </cell>
          <cell r="L901" t="str">
            <v>教师技术职务系列</v>
          </cell>
          <cell r="M901" t="str">
            <v>教学科研并重型</v>
          </cell>
          <cell r="N901" t="str">
            <v>数学与系统科学学院</v>
          </cell>
          <cell r="O901" t="str">
            <v>0701数学</v>
          </cell>
        </row>
        <row r="902">
          <cell r="B902" t="str">
            <v>00490952</v>
          </cell>
          <cell r="C902" t="str">
            <v>邓甦</v>
          </cell>
          <cell r="D902" t="str">
            <v>女</v>
          </cell>
          <cell r="E902" t="str">
            <v>汉族</v>
          </cell>
          <cell r="F902">
            <v>28536</v>
          </cell>
          <cell r="G902" t="str">
            <v>中共党员</v>
          </cell>
          <cell r="H902" t="str">
            <v>研究生</v>
          </cell>
          <cell r="I902" t="str">
            <v>硕士</v>
          </cell>
          <cell r="J902" t="str">
            <v>中级</v>
          </cell>
          <cell r="K902">
            <v>9</v>
          </cell>
          <cell r="L902" t="str">
            <v>教师技术职务系列</v>
          </cell>
          <cell r="M902" t="str">
            <v>其他</v>
          </cell>
          <cell r="N902" t="str">
            <v>数学与系统科学学院</v>
          </cell>
          <cell r="O902" t="str">
            <v>0701数学</v>
          </cell>
        </row>
        <row r="903">
          <cell r="B903" t="str">
            <v>00491219</v>
          </cell>
          <cell r="C903" t="str">
            <v>付长贺</v>
          </cell>
          <cell r="D903" t="str">
            <v>男</v>
          </cell>
          <cell r="E903" t="str">
            <v>汉族</v>
          </cell>
          <cell r="F903">
            <v>29155</v>
          </cell>
          <cell r="G903" t="str">
            <v>中共党员</v>
          </cell>
          <cell r="H903" t="str">
            <v>研究生</v>
          </cell>
          <cell r="I903" t="str">
            <v>硕士</v>
          </cell>
          <cell r="J903" t="str">
            <v>中级</v>
          </cell>
          <cell r="K903">
            <v>9</v>
          </cell>
          <cell r="L903" t="str">
            <v>教师技术职务系列</v>
          </cell>
          <cell r="M903" t="str">
            <v>其他</v>
          </cell>
          <cell r="N903" t="str">
            <v>数学与系统科学学院</v>
          </cell>
          <cell r="O903" t="str">
            <v>0701数学</v>
          </cell>
        </row>
        <row r="904">
          <cell r="B904" t="str">
            <v>00490953</v>
          </cell>
          <cell r="C904" t="str">
            <v>付志慧</v>
          </cell>
          <cell r="D904" t="str">
            <v>女</v>
          </cell>
          <cell r="E904" t="str">
            <v>汉族</v>
          </cell>
          <cell r="F904">
            <v>28880</v>
          </cell>
          <cell r="G904" t="str">
            <v>群众</v>
          </cell>
          <cell r="H904" t="str">
            <v>研究生</v>
          </cell>
          <cell r="I904" t="str">
            <v>博士</v>
          </cell>
          <cell r="J904" t="str">
            <v>副高级</v>
          </cell>
          <cell r="K904">
            <v>7</v>
          </cell>
          <cell r="L904" t="str">
            <v>教师技术职务系列</v>
          </cell>
          <cell r="M904" t="str">
            <v>教学科研并重型</v>
          </cell>
          <cell r="N904" t="str">
            <v>数学与系统科学学院</v>
          </cell>
          <cell r="O904" t="str">
            <v>0701数学</v>
          </cell>
        </row>
        <row r="905">
          <cell r="B905" t="str">
            <v>00491416</v>
          </cell>
          <cell r="C905" t="str">
            <v>关洪岩</v>
          </cell>
          <cell r="D905" t="str">
            <v>男</v>
          </cell>
          <cell r="E905" t="str">
            <v>汉族</v>
          </cell>
          <cell r="F905">
            <v>29512</v>
          </cell>
          <cell r="G905" t="str">
            <v>中共党员</v>
          </cell>
          <cell r="H905" t="str">
            <v>研究生</v>
          </cell>
          <cell r="I905" t="str">
            <v>硕士</v>
          </cell>
          <cell r="J905" t="str">
            <v>中级</v>
          </cell>
          <cell r="K905">
            <v>9</v>
          </cell>
          <cell r="L905" t="str">
            <v>教师技术职务系列</v>
          </cell>
          <cell r="M905" t="str">
            <v>其他</v>
          </cell>
          <cell r="N905" t="str">
            <v>数学与系统科学学院</v>
          </cell>
          <cell r="O905" t="str">
            <v>0701数学</v>
          </cell>
        </row>
        <row r="906">
          <cell r="B906" t="str">
            <v>00491415</v>
          </cell>
          <cell r="C906" t="str">
            <v>郝妍</v>
          </cell>
          <cell r="D906" t="str">
            <v>女</v>
          </cell>
          <cell r="E906" t="str">
            <v>汉族</v>
          </cell>
          <cell r="F906">
            <v>29567</v>
          </cell>
          <cell r="G906" t="str">
            <v>中共党员</v>
          </cell>
          <cell r="H906" t="str">
            <v>研究生</v>
          </cell>
          <cell r="I906" t="str">
            <v>硕士</v>
          </cell>
          <cell r="J906" t="str">
            <v>中级</v>
          </cell>
          <cell r="K906">
            <v>10</v>
          </cell>
          <cell r="L906" t="str">
            <v>教师技术职务系列</v>
          </cell>
          <cell r="M906" t="str">
            <v>其他</v>
          </cell>
          <cell r="N906" t="str">
            <v>数学与系统科学学院</v>
          </cell>
          <cell r="O906" t="str">
            <v>0701数学</v>
          </cell>
        </row>
        <row r="907">
          <cell r="B907" t="str">
            <v>00401552</v>
          </cell>
          <cell r="C907" t="str">
            <v>何新</v>
          </cell>
          <cell r="D907" t="str">
            <v>女</v>
          </cell>
          <cell r="E907" t="str">
            <v>汉族</v>
          </cell>
          <cell r="F907">
            <v>27164</v>
          </cell>
          <cell r="G907" t="str">
            <v>群众</v>
          </cell>
          <cell r="H907" t="str">
            <v>研究生</v>
          </cell>
          <cell r="I907" t="str">
            <v>硕士</v>
          </cell>
          <cell r="J907" t="str">
            <v>中级</v>
          </cell>
          <cell r="K907">
            <v>8</v>
          </cell>
          <cell r="L907" t="str">
            <v>教师技术职务系列</v>
          </cell>
          <cell r="M907" t="str">
            <v>其他</v>
          </cell>
          <cell r="N907" t="str">
            <v>数学与系统科学学院</v>
          </cell>
          <cell r="O907" t="str">
            <v>0701数学</v>
          </cell>
        </row>
        <row r="908">
          <cell r="B908" t="str">
            <v>00491417</v>
          </cell>
          <cell r="C908" t="str">
            <v>黄影</v>
          </cell>
          <cell r="D908" t="str">
            <v>女</v>
          </cell>
          <cell r="E908" t="str">
            <v>汉族</v>
          </cell>
          <cell r="F908">
            <v>29895</v>
          </cell>
          <cell r="G908" t="str">
            <v>中共党员</v>
          </cell>
          <cell r="H908" t="str">
            <v>研究生</v>
          </cell>
          <cell r="I908" t="str">
            <v>硕士</v>
          </cell>
          <cell r="J908" t="str">
            <v>中级</v>
          </cell>
          <cell r="K908">
            <v>10</v>
          </cell>
          <cell r="L908" t="str">
            <v>教师技术职务系列</v>
          </cell>
          <cell r="M908" t="str">
            <v>其他</v>
          </cell>
          <cell r="N908" t="str">
            <v>数学与系统科学学院</v>
          </cell>
          <cell r="O908" t="str">
            <v>0701数学</v>
          </cell>
        </row>
        <row r="909">
          <cell r="B909" t="str">
            <v>00492193</v>
          </cell>
          <cell r="C909" t="str">
            <v>姜杨</v>
          </cell>
          <cell r="D909" t="str">
            <v>女</v>
          </cell>
          <cell r="E909" t="str">
            <v>汉族</v>
          </cell>
          <cell r="F909">
            <v>29357</v>
          </cell>
          <cell r="G909" t="str">
            <v>中共党员</v>
          </cell>
          <cell r="H909" t="str">
            <v>研究生</v>
          </cell>
          <cell r="I909" t="str">
            <v>博士</v>
          </cell>
          <cell r="J909" t="str">
            <v>中级</v>
          </cell>
          <cell r="K909">
            <v>10</v>
          </cell>
          <cell r="L909" t="str">
            <v>教师技术职务系列</v>
          </cell>
          <cell r="M909" t="str">
            <v>其他</v>
          </cell>
          <cell r="N909" t="str">
            <v>数学与系统科学学院</v>
          </cell>
          <cell r="O909" t="str">
            <v>0701数学</v>
          </cell>
        </row>
        <row r="910">
          <cell r="B910" t="str">
            <v>00400185</v>
          </cell>
          <cell r="C910" t="str">
            <v>景丽</v>
          </cell>
          <cell r="D910" t="str">
            <v>女</v>
          </cell>
          <cell r="E910" t="str">
            <v>汉族</v>
          </cell>
          <cell r="F910">
            <v>24609</v>
          </cell>
          <cell r="G910" t="str">
            <v>群众</v>
          </cell>
          <cell r="H910" t="str">
            <v>研究生</v>
          </cell>
          <cell r="I910" t="str">
            <v>博士</v>
          </cell>
          <cell r="J910" t="str">
            <v>副高级</v>
          </cell>
          <cell r="K910">
            <v>6</v>
          </cell>
          <cell r="L910" t="str">
            <v>教师技术职务系列</v>
          </cell>
          <cell r="M910" t="str">
            <v>教学科研并重型</v>
          </cell>
          <cell r="N910" t="str">
            <v>数学与系统科学学院</v>
          </cell>
          <cell r="O910" t="str">
            <v>0701数学</v>
          </cell>
        </row>
        <row r="911">
          <cell r="B911" t="str">
            <v>00491037</v>
          </cell>
          <cell r="C911" t="str">
            <v>李德生</v>
          </cell>
          <cell r="D911" t="str">
            <v>男</v>
          </cell>
          <cell r="E911" t="str">
            <v>汉族</v>
          </cell>
          <cell r="F911">
            <v>23319</v>
          </cell>
          <cell r="G911" t="str">
            <v>群众</v>
          </cell>
          <cell r="H911" t="str">
            <v>研究生</v>
          </cell>
          <cell r="I911" t="str">
            <v>博士</v>
          </cell>
          <cell r="J911" t="str">
            <v>正高级</v>
          </cell>
          <cell r="K911">
            <v>4</v>
          </cell>
          <cell r="L911" t="str">
            <v>教师技术职务系列</v>
          </cell>
          <cell r="M911" t="str">
            <v>教学科研并重型</v>
          </cell>
          <cell r="N911" t="str">
            <v>数学与系统科学学院</v>
          </cell>
          <cell r="O911" t="str">
            <v>0701数学</v>
          </cell>
        </row>
        <row r="912">
          <cell r="B912" t="str">
            <v>00492233</v>
          </cell>
          <cell r="C912" t="str">
            <v>李桂波</v>
          </cell>
          <cell r="D912" t="str">
            <v>男</v>
          </cell>
          <cell r="E912" t="str">
            <v>汉族</v>
          </cell>
          <cell r="F912">
            <v>29987</v>
          </cell>
          <cell r="G912" t="str">
            <v>群众</v>
          </cell>
          <cell r="H912" t="str">
            <v>研究生</v>
          </cell>
          <cell r="I912" t="str">
            <v>博士</v>
          </cell>
          <cell r="J912" t="str">
            <v>副高级</v>
          </cell>
          <cell r="K912">
            <v>7</v>
          </cell>
          <cell r="L912" t="str">
            <v>教师技术职务系列</v>
          </cell>
          <cell r="M912" t="str">
            <v>教学科研并重型</v>
          </cell>
          <cell r="N912" t="str">
            <v>数学与系统科学学院</v>
          </cell>
          <cell r="O912" t="str">
            <v>0701数学</v>
          </cell>
        </row>
        <row r="913">
          <cell r="B913" t="str">
            <v>00491766</v>
          </cell>
          <cell r="C913" t="str">
            <v>李丽</v>
          </cell>
          <cell r="D913" t="str">
            <v>女</v>
          </cell>
          <cell r="E913" t="str">
            <v>汉族</v>
          </cell>
          <cell r="F913">
            <v>29151</v>
          </cell>
          <cell r="G913" t="str">
            <v>中共党员</v>
          </cell>
          <cell r="H913" t="str">
            <v>研究生</v>
          </cell>
          <cell r="I913" t="str">
            <v>博士</v>
          </cell>
          <cell r="J913" t="str">
            <v>中级</v>
          </cell>
          <cell r="K913">
            <v>9</v>
          </cell>
          <cell r="L913" t="str">
            <v>教师技术职务系列</v>
          </cell>
          <cell r="M913" t="str">
            <v>其他</v>
          </cell>
          <cell r="N913" t="str">
            <v>数学与系统科学学院</v>
          </cell>
          <cell r="O913" t="str">
            <v>0701数学</v>
          </cell>
        </row>
        <row r="914">
          <cell r="B914" t="str">
            <v>00492206</v>
          </cell>
          <cell r="C914" t="str">
            <v>李明军</v>
          </cell>
          <cell r="D914" t="str">
            <v>男</v>
          </cell>
          <cell r="E914" t="str">
            <v>汉族</v>
          </cell>
          <cell r="F914">
            <v>25065</v>
          </cell>
          <cell r="G914" t="str">
            <v>中共党员</v>
          </cell>
          <cell r="H914" t="str">
            <v>研究生</v>
          </cell>
          <cell r="I914" t="str">
            <v>博士</v>
          </cell>
          <cell r="J914" t="str">
            <v>正高级</v>
          </cell>
          <cell r="K914">
            <v>3</v>
          </cell>
          <cell r="L914" t="str">
            <v>教师技术职务系列</v>
          </cell>
          <cell r="M914" t="str">
            <v>其他</v>
          </cell>
          <cell r="N914" t="str">
            <v>数学与系统科学学院</v>
          </cell>
          <cell r="O914" t="str">
            <v>0701数学</v>
          </cell>
        </row>
        <row r="915">
          <cell r="B915" t="str">
            <v>00492008</v>
          </cell>
          <cell r="C915" t="str">
            <v>李巍</v>
          </cell>
          <cell r="D915" t="str">
            <v>女</v>
          </cell>
          <cell r="E915" t="str">
            <v>汉族</v>
          </cell>
          <cell r="F915">
            <v>28441</v>
          </cell>
          <cell r="G915" t="str">
            <v>中共党员</v>
          </cell>
          <cell r="H915" t="str">
            <v>研究生</v>
          </cell>
          <cell r="I915" t="str">
            <v>博士</v>
          </cell>
          <cell r="J915" t="str">
            <v>中级</v>
          </cell>
          <cell r="K915">
            <v>10</v>
          </cell>
          <cell r="L915" t="str">
            <v>教师技术职务系列</v>
          </cell>
          <cell r="M915" t="str">
            <v>其他</v>
          </cell>
          <cell r="N915" t="str">
            <v>数学与系统科学学院</v>
          </cell>
          <cell r="O915" t="str">
            <v>0701数学</v>
          </cell>
        </row>
        <row r="916">
          <cell r="B916" t="str">
            <v>00490073</v>
          </cell>
          <cell r="C916" t="str">
            <v>李晓毅</v>
          </cell>
          <cell r="D916" t="str">
            <v>女</v>
          </cell>
          <cell r="E916" t="str">
            <v>汉族</v>
          </cell>
          <cell r="F916">
            <v>20689</v>
          </cell>
          <cell r="G916" t="str">
            <v>中共党员</v>
          </cell>
          <cell r="H916" t="str">
            <v xml:space="preserve">本科生 </v>
          </cell>
          <cell r="I916" t="str">
            <v>学士</v>
          </cell>
          <cell r="J916" t="str">
            <v>正高级</v>
          </cell>
          <cell r="K916">
            <v>4</v>
          </cell>
          <cell r="L916" t="str">
            <v>教师技术职务系列</v>
          </cell>
          <cell r="M916" t="str">
            <v>教学科研并重型</v>
          </cell>
          <cell r="N916" t="str">
            <v>数学与系统科学学院</v>
          </cell>
          <cell r="O916" t="str">
            <v>0701数学</v>
          </cell>
        </row>
        <row r="917">
          <cell r="B917" t="str">
            <v>00490658</v>
          </cell>
          <cell r="C917" t="str">
            <v>刘罗曼</v>
          </cell>
          <cell r="D917" t="str">
            <v>女</v>
          </cell>
          <cell r="E917" t="str">
            <v>汉族</v>
          </cell>
          <cell r="F917">
            <v>28473</v>
          </cell>
          <cell r="G917" t="str">
            <v>中共党员</v>
          </cell>
          <cell r="H917" t="str">
            <v>研究生</v>
          </cell>
          <cell r="I917" t="str">
            <v>硕士</v>
          </cell>
          <cell r="J917" t="str">
            <v>中级</v>
          </cell>
          <cell r="K917">
            <v>10</v>
          </cell>
          <cell r="L917" t="str">
            <v>教师技术职务系列</v>
          </cell>
          <cell r="M917" t="str">
            <v>其他</v>
          </cell>
          <cell r="N917" t="str">
            <v>数学与系统科学学院</v>
          </cell>
          <cell r="O917" t="str">
            <v>0701数学</v>
          </cell>
        </row>
        <row r="918">
          <cell r="B918" t="str">
            <v>00490954</v>
          </cell>
          <cell r="C918" t="str">
            <v>刘瑞银</v>
          </cell>
          <cell r="D918" t="str">
            <v>女</v>
          </cell>
          <cell r="E918" t="str">
            <v>汉族</v>
          </cell>
          <cell r="F918">
            <v>29326</v>
          </cell>
          <cell r="G918" t="str">
            <v>中共党员</v>
          </cell>
          <cell r="H918" t="str">
            <v>研究生</v>
          </cell>
          <cell r="I918" t="str">
            <v>博士</v>
          </cell>
          <cell r="J918" t="str">
            <v>中级</v>
          </cell>
          <cell r="K918">
            <v>9</v>
          </cell>
          <cell r="L918" t="str">
            <v>教师技术职务系列</v>
          </cell>
          <cell r="M918" t="str">
            <v>其他</v>
          </cell>
          <cell r="N918" t="str">
            <v>数学与系统科学学院</v>
          </cell>
          <cell r="O918" t="str">
            <v>0701数学</v>
          </cell>
        </row>
        <row r="919">
          <cell r="B919" t="str">
            <v>00401404</v>
          </cell>
          <cell r="C919" t="str">
            <v>刘玉忠</v>
          </cell>
          <cell r="D919" t="str">
            <v>男</v>
          </cell>
          <cell r="E919" t="str">
            <v>汉族</v>
          </cell>
          <cell r="F919">
            <v>23316</v>
          </cell>
          <cell r="G919" t="str">
            <v>中共党员</v>
          </cell>
          <cell r="H919" t="str">
            <v>研究生</v>
          </cell>
          <cell r="I919" t="str">
            <v>博士</v>
          </cell>
          <cell r="J919" t="str">
            <v>正高级</v>
          </cell>
          <cell r="K919">
            <v>3</v>
          </cell>
          <cell r="L919" t="str">
            <v>教师技术职务系列</v>
          </cell>
          <cell r="M919" t="str">
            <v>其他</v>
          </cell>
          <cell r="N919" t="str">
            <v>数学与系统科学学院</v>
          </cell>
          <cell r="O919" t="str">
            <v>0701数学</v>
          </cell>
        </row>
        <row r="920">
          <cell r="B920" t="str">
            <v>00400177</v>
          </cell>
          <cell r="C920" t="str">
            <v>罗成新</v>
          </cell>
          <cell r="D920" t="str">
            <v>男</v>
          </cell>
          <cell r="E920" t="str">
            <v>汉族</v>
          </cell>
          <cell r="F920">
            <v>21508</v>
          </cell>
          <cell r="G920" t="str">
            <v>群众</v>
          </cell>
          <cell r="H920" t="str">
            <v>研究生</v>
          </cell>
          <cell r="I920" t="str">
            <v>博士</v>
          </cell>
          <cell r="J920" t="str">
            <v>正高级</v>
          </cell>
          <cell r="K920">
            <v>4</v>
          </cell>
          <cell r="L920" t="str">
            <v>教师技术职务系列</v>
          </cell>
          <cell r="M920" t="str">
            <v>教学科研并重型</v>
          </cell>
          <cell r="N920" t="str">
            <v>数学与系统科学学院</v>
          </cell>
          <cell r="O920" t="str">
            <v>0701数学</v>
          </cell>
        </row>
        <row r="921">
          <cell r="B921" t="str">
            <v>00490659</v>
          </cell>
          <cell r="C921" t="str">
            <v>门博</v>
          </cell>
          <cell r="D921" t="str">
            <v>女</v>
          </cell>
          <cell r="E921" t="str">
            <v>汉族</v>
          </cell>
          <cell r="F921">
            <v>28387</v>
          </cell>
          <cell r="G921" t="str">
            <v>群众</v>
          </cell>
          <cell r="H921" t="str">
            <v>研究生</v>
          </cell>
          <cell r="I921" t="str">
            <v>硕士</v>
          </cell>
          <cell r="J921" t="str">
            <v>中级</v>
          </cell>
          <cell r="K921">
            <v>8</v>
          </cell>
          <cell r="L921" t="str">
            <v>教师技术职务系列</v>
          </cell>
          <cell r="M921" t="str">
            <v>其他</v>
          </cell>
          <cell r="N921" t="str">
            <v>数学与系统科学学院</v>
          </cell>
          <cell r="O921" t="str">
            <v>0701数学</v>
          </cell>
        </row>
        <row r="922">
          <cell r="B922" t="str">
            <v>00490742</v>
          </cell>
          <cell r="C922" t="str">
            <v>孟庆贤</v>
          </cell>
          <cell r="D922" t="str">
            <v>男</v>
          </cell>
          <cell r="E922" t="str">
            <v>汉族</v>
          </cell>
          <cell r="F922">
            <v>20933</v>
          </cell>
          <cell r="G922" t="str">
            <v>群众</v>
          </cell>
          <cell r="H922" t="str">
            <v>研究生</v>
          </cell>
          <cell r="I922" t="str">
            <v>博士</v>
          </cell>
          <cell r="J922" t="str">
            <v>副高级</v>
          </cell>
          <cell r="K922">
            <v>5</v>
          </cell>
          <cell r="L922" t="str">
            <v>教师技术职务系列</v>
          </cell>
          <cell r="M922" t="str">
            <v>教学科研并重型</v>
          </cell>
          <cell r="N922" t="str">
            <v>数学与系统科学学院</v>
          </cell>
          <cell r="O922" t="str">
            <v>0701数学</v>
          </cell>
        </row>
        <row r="923">
          <cell r="B923" t="str">
            <v>00401851</v>
          </cell>
          <cell r="C923" t="str">
            <v>孟宪吉</v>
          </cell>
          <cell r="D923" t="str">
            <v>男</v>
          </cell>
          <cell r="E923" t="str">
            <v>汉族</v>
          </cell>
          <cell r="F923">
            <v>26936</v>
          </cell>
          <cell r="G923" t="str">
            <v>中共党员</v>
          </cell>
          <cell r="H923" t="str">
            <v>研究生</v>
          </cell>
          <cell r="I923" t="str">
            <v>硕士</v>
          </cell>
          <cell r="J923" t="str">
            <v>副高级</v>
          </cell>
          <cell r="K923">
            <v>7</v>
          </cell>
          <cell r="L923" t="str">
            <v>教师技术职务系列</v>
          </cell>
          <cell r="M923" t="str">
            <v>教学为主型</v>
          </cell>
          <cell r="N923" t="str">
            <v>数学与系统科学学院</v>
          </cell>
          <cell r="O923" t="str">
            <v>0701数学</v>
          </cell>
        </row>
        <row r="924">
          <cell r="B924" t="str">
            <v>04191719</v>
          </cell>
          <cell r="C924" t="str">
            <v>孙欣</v>
          </cell>
          <cell r="D924" t="str">
            <v>女</v>
          </cell>
          <cell r="E924" t="str">
            <v>汉族</v>
          </cell>
          <cell r="F924">
            <v>26456</v>
          </cell>
          <cell r="G924" t="str">
            <v>群众</v>
          </cell>
          <cell r="H924" t="str">
            <v>研究生</v>
          </cell>
          <cell r="I924" t="str">
            <v>博士</v>
          </cell>
          <cell r="J924" t="str">
            <v>副高级</v>
          </cell>
          <cell r="K924">
            <v>7</v>
          </cell>
          <cell r="L924" t="str">
            <v>教师技术职务系列</v>
          </cell>
          <cell r="M924" t="str">
            <v>教学科研并重型</v>
          </cell>
          <cell r="N924" t="str">
            <v>数学与系统科学学院</v>
          </cell>
          <cell r="O924" t="str">
            <v>0701数学</v>
          </cell>
        </row>
        <row r="925">
          <cell r="B925" t="str">
            <v>00491220</v>
          </cell>
          <cell r="C925" t="str">
            <v>王立柱</v>
          </cell>
          <cell r="D925" t="str">
            <v>男</v>
          </cell>
          <cell r="E925" t="str">
            <v>汉族</v>
          </cell>
          <cell r="F925">
            <v>29212</v>
          </cell>
          <cell r="G925" t="str">
            <v>中共党员</v>
          </cell>
          <cell r="H925" t="str">
            <v>研究生</v>
          </cell>
          <cell r="I925" t="str">
            <v>硕士</v>
          </cell>
          <cell r="J925" t="str">
            <v>中级</v>
          </cell>
          <cell r="K925">
            <v>9</v>
          </cell>
          <cell r="L925" t="str">
            <v>教师技术职务系列</v>
          </cell>
          <cell r="M925" t="str">
            <v>其他</v>
          </cell>
          <cell r="N925" t="str">
            <v>数学与系统科学学院</v>
          </cell>
          <cell r="O925" t="str">
            <v>0701数学</v>
          </cell>
        </row>
        <row r="926">
          <cell r="B926" t="str">
            <v>00490955</v>
          </cell>
          <cell r="C926" t="str">
            <v>杨光</v>
          </cell>
          <cell r="D926" t="str">
            <v>女</v>
          </cell>
          <cell r="E926" t="str">
            <v>汉族</v>
          </cell>
          <cell r="F926">
            <v>23409</v>
          </cell>
          <cell r="G926" t="str">
            <v>群众</v>
          </cell>
          <cell r="H926" t="str">
            <v>研究生</v>
          </cell>
          <cell r="I926" t="str">
            <v>博士</v>
          </cell>
          <cell r="J926" t="str">
            <v>正高级</v>
          </cell>
          <cell r="K926">
            <v>4</v>
          </cell>
          <cell r="L926" t="str">
            <v>教师技术职务系列</v>
          </cell>
          <cell r="M926" t="str">
            <v>教学科研并重型</v>
          </cell>
          <cell r="N926" t="str">
            <v>数学与系统科学学院</v>
          </cell>
          <cell r="O926" t="str">
            <v>0701数学</v>
          </cell>
        </row>
        <row r="927">
          <cell r="B927" t="str">
            <v>00400173</v>
          </cell>
          <cell r="C927" t="str">
            <v>姚波</v>
          </cell>
          <cell r="D927" t="str">
            <v>女</v>
          </cell>
          <cell r="E927" t="str">
            <v>汉族</v>
          </cell>
          <cell r="F927">
            <v>23335</v>
          </cell>
          <cell r="G927" t="str">
            <v>中共党员</v>
          </cell>
          <cell r="H927" t="str">
            <v>研究生</v>
          </cell>
          <cell r="I927" t="str">
            <v>博士</v>
          </cell>
          <cell r="J927" t="str">
            <v>正高级</v>
          </cell>
          <cell r="K927">
            <v>3</v>
          </cell>
          <cell r="L927" t="str">
            <v>教师技术职务系列</v>
          </cell>
          <cell r="M927" t="str">
            <v>其他</v>
          </cell>
          <cell r="N927" t="str">
            <v>数学与系统科学学院</v>
          </cell>
          <cell r="O927" t="str">
            <v>0701数学</v>
          </cell>
        </row>
        <row r="928">
          <cell r="B928" t="str">
            <v>00491592</v>
          </cell>
          <cell r="C928" t="str">
            <v>于发军</v>
          </cell>
          <cell r="D928" t="str">
            <v>男</v>
          </cell>
          <cell r="E928" t="str">
            <v>汉族</v>
          </cell>
          <cell r="F928">
            <v>28874</v>
          </cell>
          <cell r="G928" t="str">
            <v>中共党员</v>
          </cell>
          <cell r="H928" t="str">
            <v>研究生</v>
          </cell>
          <cell r="I928" t="str">
            <v>博士</v>
          </cell>
          <cell r="J928" t="str">
            <v>副高级</v>
          </cell>
          <cell r="K928">
            <v>7</v>
          </cell>
          <cell r="L928" t="str">
            <v>教师技术职务系列</v>
          </cell>
          <cell r="M928" t="str">
            <v>科研为主型</v>
          </cell>
          <cell r="N928" t="str">
            <v>数学与系统科学学院</v>
          </cell>
          <cell r="O928" t="str">
            <v>0701数学</v>
          </cell>
        </row>
        <row r="929">
          <cell r="B929" t="str">
            <v>04191540</v>
          </cell>
          <cell r="C929" t="str">
            <v>张洪阳</v>
          </cell>
          <cell r="D929" t="str">
            <v>男</v>
          </cell>
          <cell r="E929" t="str">
            <v>汉族</v>
          </cell>
          <cell r="F929">
            <v>27669</v>
          </cell>
          <cell r="G929" t="str">
            <v>中共党员</v>
          </cell>
          <cell r="H929" t="str">
            <v>研究生</v>
          </cell>
          <cell r="I929" t="str">
            <v>博士</v>
          </cell>
          <cell r="J929" t="str">
            <v>中级</v>
          </cell>
          <cell r="K929">
            <v>9</v>
          </cell>
          <cell r="L929" t="str">
            <v>教师技术职务系列</v>
          </cell>
          <cell r="M929" t="str">
            <v>其他</v>
          </cell>
          <cell r="N929" t="str">
            <v>数学与系统科学学院</v>
          </cell>
          <cell r="O929" t="str">
            <v>0701数学</v>
          </cell>
        </row>
        <row r="930">
          <cell r="B930" t="str">
            <v>00400184</v>
          </cell>
          <cell r="C930" t="str">
            <v>张丽华</v>
          </cell>
          <cell r="D930" t="str">
            <v>女</v>
          </cell>
          <cell r="E930" t="str">
            <v>汉族</v>
          </cell>
          <cell r="F930">
            <v>24341</v>
          </cell>
          <cell r="G930" t="str">
            <v>群众</v>
          </cell>
          <cell r="H930" t="str">
            <v>研究生</v>
          </cell>
          <cell r="I930" t="str">
            <v>博士</v>
          </cell>
          <cell r="J930" t="str">
            <v>副高级</v>
          </cell>
          <cell r="K930">
            <v>6</v>
          </cell>
          <cell r="L930" t="str">
            <v>教师技术职务系列</v>
          </cell>
          <cell r="M930" t="str">
            <v>教学科研并重型</v>
          </cell>
          <cell r="N930" t="str">
            <v>数学与系统科学学院</v>
          </cell>
          <cell r="O930" t="str">
            <v>0701数学</v>
          </cell>
        </row>
        <row r="931">
          <cell r="B931" t="str">
            <v>08791621</v>
          </cell>
          <cell r="C931" t="str">
            <v>张丽娜1</v>
          </cell>
          <cell r="D931" t="str">
            <v>女</v>
          </cell>
          <cell r="E931" t="str">
            <v>汉族</v>
          </cell>
          <cell r="F931">
            <v>29606</v>
          </cell>
          <cell r="G931" t="str">
            <v>中共党员</v>
          </cell>
          <cell r="H931" t="str">
            <v>研究生</v>
          </cell>
          <cell r="I931" t="str">
            <v>硕士</v>
          </cell>
          <cell r="J931" t="str">
            <v>中级</v>
          </cell>
          <cell r="K931">
            <v>10</v>
          </cell>
          <cell r="L931" t="str">
            <v>教师技术职务系列</v>
          </cell>
          <cell r="M931" t="str">
            <v>其他</v>
          </cell>
          <cell r="N931" t="str">
            <v>数学与系统科学学院</v>
          </cell>
          <cell r="O931" t="str">
            <v>0701数学</v>
          </cell>
        </row>
        <row r="932">
          <cell r="B932" t="str">
            <v>00400167</v>
          </cell>
          <cell r="C932" t="str">
            <v>赵传立</v>
          </cell>
          <cell r="D932" t="str">
            <v>男</v>
          </cell>
          <cell r="E932" t="str">
            <v>汉族</v>
          </cell>
          <cell r="F932">
            <v>21302</v>
          </cell>
          <cell r="G932" t="str">
            <v>群众</v>
          </cell>
          <cell r="H932" t="str">
            <v>研究生</v>
          </cell>
          <cell r="I932" t="str">
            <v>博士</v>
          </cell>
          <cell r="J932" t="str">
            <v>正高级</v>
          </cell>
          <cell r="K932">
            <v>3</v>
          </cell>
          <cell r="L932" t="str">
            <v>教师技术职务系列</v>
          </cell>
          <cell r="M932" t="str">
            <v>其他</v>
          </cell>
          <cell r="N932" t="str">
            <v>数学与系统科学学院</v>
          </cell>
          <cell r="O932" t="str">
            <v>0701数学</v>
          </cell>
        </row>
        <row r="933">
          <cell r="B933" t="str">
            <v>00401160</v>
          </cell>
          <cell r="C933" t="str">
            <v>赵玉芳</v>
          </cell>
          <cell r="D933" t="str">
            <v>女</v>
          </cell>
          <cell r="E933" t="str">
            <v>汉族</v>
          </cell>
          <cell r="F933">
            <v>24134</v>
          </cell>
          <cell r="G933" t="str">
            <v>群众</v>
          </cell>
          <cell r="H933" t="str">
            <v>研究生</v>
          </cell>
          <cell r="I933" t="str">
            <v>博士</v>
          </cell>
          <cell r="J933" t="str">
            <v>副高级</v>
          </cell>
          <cell r="K933">
            <v>6</v>
          </cell>
          <cell r="L933" t="str">
            <v>教师技术职务系列</v>
          </cell>
          <cell r="M933" t="str">
            <v>教学科研并重型</v>
          </cell>
          <cell r="N933" t="str">
            <v>数学与系统科学学院</v>
          </cell>
          <cell r="O933" t="str">
            <v>0701数学</v>
          </cell>
        </row>
        <row r="934">
          <cell r="B934" t="str">
            <v>00492242</v>
          </cell>
          <cell r="C934" t="str">
            <v>王楠</v>
          </cell>
          <cell r="D934" t="str">
            <v>男</v>
          </cell>
          <cell r="E934" t="str">
            <v>汉族</v>
          </cell>
          <cell r="F934">
            <v>30918</v>
          </cell>
          <cell r="G934" t="str">
            <v>群众</v>
          </cell>
          <cell r="H934" t="str">
            <v>研究生</v>
          </cell>
          <cell r="I934" t="str">
            <v>博士</v>
          </cell>
          <cell r="J934" t="str">
            <v>中级</v>
          </cell>
          <cell r="K934">
            <v>10</v>
          </cell>
          <cell r="L934" t="str">
            <v>教师技术职务系列</v>
          </cell>
          <cell r="M934" t="str">
            <v>其他</v>
          </cell>
          <cell r="N934" t="str">
            <v>数学与系统科学学院</v>
          </cell>
          <cell r="O934" t="str">
            <v>0701数学</v>
          </cell>
        </row>
        <row r="935">
          <cell r="B935" t="str">
            <v>00492243</v>
          </cell>
          <cell r="C935" t="str">
            <v>王新新</v>
          </cell>
          <cell r="D935" t="str">
            <v>女</v>
          </cell>
          <cell r="E935" t="str">
            <v>汉族</v>
          </cell>
          <cell r="F935">
            <v>32430</v>
          </cell>
          <cell r="G935" t="str">
            <v>群众</v>
          </cell>
          <cell r="H935" t="str">
            <v>研究生</v>
          </cell>
          <cell r="I935" t="str">
            <v>博士</v>
          </cell>
          <cell r="J935" t="str">
            <v>中级</v>
          </cell>
          <cell r="K935">
            <v>10</v>
          </cell>
          <cell r="L935" t="str">
            <v>教师技术职务系列</v>
          </cell>
          <cell r="M935" t="str">
            <v>其他</v>
          </cell>
          <cell r="N935" t="str">
            <v>数学与系统科学学院</v>
          </cell>
          <cell r="O935" t="str">
            <v>0701数学</v>
          </cell>
        </row>
        <row r="936">
          <cell r="B936" t="str">
            <v>00492266</v>
          </cell>
          <cell r="C936" t="str">
            <v>崔凯</v>
          </cell>
          <cell r="D936" t="str">
            <v>男</v>
          </cell>
          <cell r="E936" t="str">
            <v>汉族</v>
          </cell>
          <cell r="F936">
            <v>31603</v>
          </cell>
          <cell r="G936" t="str">
            <v>中共党员</v>
          </cell>
          <cell r="H936" t="str">
            <v>研究生</v>
          </cell>
          <cell r="I936" t="str">
            <v>博士</v>
          </cell>
          <cell r="J936" t="str">
            <v>中级</v>
          </cell>
          <cell r="K936">
            <v>10</v>
          </cell>
          <cell r="L936" t="str">
            <v>教师技术职务系列</v>
          </cell>
          <cell r="M936" t="str">
            <v>其他</v>
          </cell>
          <cell r="N936" t="str">
            <v>数学与系统科学学院</v>
          </cell>
          <cell r="O936" t="str">
            <v>0701数学</v>
          </cell>
        </row>
        <row r="937">
          <cell r="B937" t="str">
            <v>01201132</v>
          </cell>
          <cell r="C937" t="str">
            <v>常青</v>
          </cell>
          <cell r="D937" t="str">
            <v>男</v>
          </cell>
          <cell r="E937" t="str">
            <v>汉族</v>
          </cell>
          <cell r="F937">
            <v>22114</v>
          </cell>
          <cell r="G937" t="str">
            <v>九三学社</v>
          </cell>
          <cell r="H937" t="str">
            <v xml:space="preserve">本科生 </v>
          </cell>
          <cell r="I937" t="str">
            <v>学士</v>
          </cell>
          <cell r="J937" t="str">
            <v>副高级</v>
          </cell>
          <cell r="K937">
            <v>5</v>
          </cell>
          <cell r="L937" t="str">
            <v>教师技术职务系列</v>
          </cell>
          <cell r="M937" t="str">
            <v>教学科研并重型</v>
          </cell>
          <cell r="N937" t="str">
            <v>体育科学学院</v>
          </cell>
          <cell r="O937" t="str">
            <v>0403体育学</v>
          </cell>
        </row>
        <row r="938">
          <cell r="B938" t="str">
            <v>01291016</v>
          </cell>
          <cell r="C938" t="str">
            <v>车树国</v>
          </cell>
          <cell r="D938" t="str">
            <v>男</v>
          </cell>
          <cell r="E938" t="str">
            <v>汉族</v>
          </cell>
          <cell r="F938">
            <v>27051</v>
          </cell>
          <cell r="G938" t="str">
            <v>群众</v>
          </cell>
          <cell r="H938" t="str">
            <v>研究生</v>
          </cell>
          <cell r="I938" t="str">
            <v>硕士</v>
          </cell>
          <cell r="J938" t="str">
            <v>中级</v>
          </cell>
          <cell r="K938">
            <v>8</v>
          </cell>
          <cell r="L938" t="str">
            <v>教师技术职务系列</v>
          </cell>
          <cell r="M938" t="str">
            <v>其他</v>
          </cell>
          <cell r="N938" t="str">
            <v>体育科学学院</v>
          </cell>
          <cell r="O938" t="str">
            <v>0403体育学</v>
          </cell>
        </row>
        <row r="939">
          <cell r="B939" t="str">
            <v>01299968</v>
          </cell>
          <cell r="C939" t="str">
            <v>陈洪泉</v>
          </cell>
          <cell r="D939" t="str">
            <v>男</v>
          </cell>
          <cell r="E939" t="str">
            <v>汉族</v>
          </cell>
          <cell r="F939">
            <v>32891</v>
          </cell>
          <cell r="G939" t="str">
            <v>群众</v>
          </cell>
          <cell r="H939" t="str">
            <v xml:space="preserve">本科生 </v>
          </cell>
          <cell r="I939" t="str">
            <v>学士</v>
          </cell>
          <cell r="J939" t="str">
            <v>初级</v>
          </cell>
          <cell r="K939">
            <v>12</v>
          </cell>
          <cell r="L939" t="str">
            <v>教师技术职务系列</v>
          </cell>
          <cell r="M939" t="str">
            <v>其他</v>
          </cell>
          <cell r="N939" t="str">
            <v>体育科学学院</v>
          </cell>
          <cell r="O939" t="str">
            <v>0403体育学</v>
          </cell>
        </row>
        <row r="940">
          <cell r="B940" t="str">
            <v>01201466</v>
          </cell>
          <cell r="C940" t="str">
            <v>丛冬梅</v>
          </cell>
          <cell r="D940" t="str">
            <v>女</v>
          </cell>
          <cell r="E940" t="str">
            <v>汉族</v>
          </cell>
          <cell r="F940">
            <v>26659</v>
          </cell>
          <cell r="G940" t="str">
            <v>中共党员</v>
          </cell>
          <cell r="H940" t="str">
            <v>研究生</v>
          </cell>
          <cell r="I940" t="str">
            <v>硕士</v>
          </cell>
          <cell r="J940" t="str">
            <v>副高级</v>
          </cell>
          <cell r="K940">
            <v>7</v>
          </cell>
          <cell r="L940" t="str">
            <v>教师技术职务系列</v>
          </cell>
          <cell r="M940" t="str">
            <v>教学为主型</v>
          </cell>
          <cell r="N940" t="str">
            <v>体育科学学院</v>
          </cell>
          <cell r="O940" t="str">
            <v>0403体育学</v>
          </cell>
        </row>
        <row r="941">
          <cell r="B941" t="str">
            <v>01290891</v>
          </cell>
          <cell r="C941" t="str">
            <v>付秋玲</v>
          </cell>
          <cell r="D941" t="str">
            <v>女</v>
          </cell>
          <cell r="E941" t="str">
            <v>汉族</v>
          </cell>
          <cell r="F941">
            <v>24000</v>
          </cell>
          <cell r="G941" t="str">
            <v>群众</v>
          </cell>
          <cell r="H941" t="str">
            <v xml:space="preserve">本科生 </v>
          </cell>
          <cell r="I941" t="str">
            <v>学士</v>
          </cell>
          <cell r="J941" t="str">
            <v>副高级</v>
          </cell>
          <cell r="K941">
            <v>6</v>
          </cell>
          <cell r="L941" t="str">
            <v>教师技术职务系列</v>
          </cell>
          <cell r="M941" t="str">
            <v>教学为主型</v>
          </cell>
          <cell r="N941" t="str">
            <v>体育科学学院</v>
          </cell>
          <cell r="O941" t="str">
            <v>0403体育学</v>
          </cell>
        </row>
        <row r="942">
          <cell r="B942" t="str">
            <v>01291061</v>
          </cell>
          <cell r="C942" t="str">
            <v>谷颖</v>
          </cell>
          <cell r="D942" t="str">
            <v>女</v>
          </cell>
          <cell r="E942" t="str">
            <v>汉族</v>
          </cell>
          <cell r="F942">
            <v>29393</v>
          </cell>
          <cell r="G942" t="str">
            <v>群众</v>
          </cell>
          <cell r="H942" t="str">
            <v>研究生</v>
          </cell>
          <cell r="I942" t="str">
            <v>硕士</v>
          </cell>
          <cell r="J942" t="str">
            <v>副高级</v>
          </cell>
          <cell r="K942">
            <v>7</v>
          </cell>
          <cell r="L942" t="str">
            <v>教师技术职务系列</v>
          </cell>
          <cell r="M942" t="str">
            <v>教学为主型</v>
          </cell>
          <cell r="N942" t="str">
            <v>体育科学学院</v>
          </cell>
          <cell r="O942" t="str">
            <v>0403体育学</v>
          </cell>
        </row>
        <row r="943">
          <cell r="B943" t="str">
            <v>08800102</v>
          </cell>
          <cell r="C943" t="str">
            <v>管珈艺</v>
          </cell>
          <cell r="D943" t="str">
            <v>女</v>
          </cell>
          <cell r="E943" t="str">
            <v>汉族</v>
          </cell>
          <cell r="F943">
            <v>30471</v>
          </cell>
          <cell r="G943" t="str">
            <v>群众</v>
          </cell>
          <cell r="H943" t="str">
            <v>研究生</v>
          </cell>
          <cell r="I943" t="str">
            <v>硕士</v>
          </cell>
          <cell r="J943" t="str">
            <v>中级</v>
          </cell>
          <cell r="K943">
            <v>10</v>
          </cell>
          <cell r="L943" t="str">
            <v>教师技术职务系列</v>
          </cell>
          <cell r="M943" t="str">
            <v>其他</v>
          </cell>
          <cell r="N943" t="str">
            <v>体育科学学院</v>
          </cell>
          <cell r="O943" t="str">
            <v>0403体育学</v>
          </cell>
        </row>
        <row r="944">
          <cell r="B944" t="str">
            <v>01299965</v>
          </cell>
          <cell r="C944" t="str">
            <v>郭殿祥</v>
          </cell>
          <cell r="D944" t="str">
            <v>男</v>
          </cell>
          <cell r="E944" t="str">
            <v>汉族</v>
          </cell>
          <cell r="F944">
            <v>24186</v>
          </cell>
          <cell r="G944" t="str">
            <v>中共党员</v>
          </cell>
          <cell r="H944" t="str">
            <v>研究生</v>
          </cell>
          <cell r="I944" t="str">
            <v>硕士</v>
          </cell>
          <cell r="J944" t="str">
            <v>副高级</v>
          </cell>
          <cell r="K944">
            <v>6</v>
          </cell>
          <cell r="L944" t="str">
            <v>教师技术职务系列</v>
          </cell>
          <cell r="M944" t="str">
            <v>教学科研并重型</v>
          </cell>
          <cell r="N944" t="str">
            <v>体育科学学院</v>
          </cell>
          <cell r="O944" t="str">
            <v>0403体育学</v>
          </cell>
        </row>
        <row r="945">
          <cell r="B945" t="str">
            <v>01290107</v>
          </cell>
          <cell r="C945" t="str">
            <v>郝策</v>
          </cell>
          <cell r="D945" t="str">
            <v>男</v>
          </cell>
          <cell r="E945" t="str">
            <v>汉族</v>
          </cell>
          <cell r="F945">
            <v>27853</v>
          </cell>
          <cell r="G945" t="str">
            <v>中共党员</v>
          </cell>
          <cell r="H945" t="str">
            <v>研究生</v>
          </cell>
          <cell r="I945" t="str">
            <v>硕士</v>
          </cell>
          <cell r="J945" t="str">
            <v>中级</v>
          </cell>
          <cell r="K945">
            <v>8</v>
          </cell>
          <cell r="L945" t="str">
            <v>教师技术职务系列</v>
          </cell>
          <cell r="M945" t="str">
            <v>其他</v>
          </cell>
          <cell r="N945" t="str">
            <v>体育科学学院</v>
          </cell>
          <cell r="O945" t="str">
            <v>0403体育学</v>
          </cell>
        </row>
        <row r="946">
          <cell r="B946" t="str">
            <v>01292204</v>
          </cell>
          <cell r="C946" t="str">
            <v>何欣</v>
          </cell>
          <cell r="D946" t="str">
            <v>女</v>
          </cell>
          <cell r="E946" t="str">
            <v>汉族</v>
          </cell>
          <cell r="F946">
            <v>30786</v>
          </cell>
          <cell r="G946" t="str">
            <v>中共党员</v>
          </cell>
          <cell r="H946" t="str">
            <v>研究生</v>
          </cell>
          <cell r="I946" t="str">
            <v>硕士</v>
          </cell>
          <cell r="J946" t="str">
            <v>中级</v>
          </cell>
          <cell r="K946">
            <v>10</v>
          </cell>
          <cell r="L946" t="str">
            <v>教师技术职务系列</v>
          </cell>
          <cell r="M946" t="str">
            <v>其他</v>
          </cell>
          <cell r="N946" t="str">
            <v>体育科学学院</v>
          </cell>
          <cell r="O946" t="str">
            <v>0403体育学</v>
          </cell>
        </row>
        <row r="947">
          <cell r="B947" t="str">
            <v>01290660</v>
          </cell>
          <cell r="C947" t="str">
            <v>焦广识</v>
          </cell>
          <cell r="D947" t="str">
            <v>男</v>
          </cell>
          <cell r="E947" t="str">
            <v>汉族</v>
          </cell>
          <cell r="F947">
            <v>29372</v>
          </cell>
          <cell r="G947" t="str">
            <v>中共党员</v>
          </cell>
          <cell r="H947" t="str">
            <v>研究生</v>
          </cell>
          <cell r="I947" t="str">
            <v>硕士</v>
          </cell>
          <cell r="J947" t="str">
            <v>中级</v>
          </cell>
          <cell r="K947">
            <v>9</v>
          </cell>
          <cell r="L947" t="str">
            <v>教师技术职务系列</v>
          </cell>
          <cell r="M947" t="str">
            <v>其他</v>
          </cell>
          <cell r="N947" t="str">
            <v>体育科学学院</v>
          </cell>
          <cell r="O947" t="str">
            <v>0403体育学</v>
          </cell>
        </row>
        <row r="948">
          <cell r="B948" t="str">
            <v>01290596</v>
          </cell>
          <cell r="C948" t="str">
            <v>金铭鑫</v>
          </cell>
          <cell r="D948" t="str">
            <v>男</v>
          </cell>
          <cell r="E948" t="str">
            <v>汉族</v>
          </cell>
          <cell r="F948">
            <v>29168</v>
          </cell>
          <cell r="G948" t="str">
            <v>群众</v>
          </cell>
          <cell r="H948" t="str">
            <v>研究生</v>
          </cell>
          <cell r="I948" t="str">
            <v>硕士</v>
          </cell>
          <cell r="J948" t="str">
            <v>中级</v>
          </cell>
          <cell r="K948">
            <v>9</v>
          </cell>
          <cell r="L948" t="str">
            <v>教师技术职务系列</v>
          </cell>
          <cell r="M948" t="str">
            <v>其他</v>
          </cell>
          <cell r="N948" t="str">
            <v>体育科学学院</v>
          </cell>
          <cell r="O948" t="str">
            <v>0403体育学</v>
          </cell>
        </row>
        <row r="949">
          <cell r="B949" t="str">
            <v>01290661</v>
          </cell>
          <cell r="C949" t="str">
            <v>李安娜</v>
          </cell>
          <cell r="D949" t="str">
            <v>女</v>
          </cell>
          <cell r="E949" t="str">
            <v>汉族</v>
          </cell>
          <cell r="F949">
            <v>28405</v>
          </cell>
          <cell r="G949" t="str">
            <v>中共党员</v>
          </cell>
          <cell r="H949" t="str">
            <v>研究生</v>
          </cell>
          <cell r="I949" t="str">
            <v>博士</v>
          </cell>
          <cell r="J949" t="str">
            <v>副高级</v>
          </cell>
          <cell r="K949">
            <v>7</v>
          </cell>
          <cell r="L949" t="str">
            <v>教师技术职务系列</v>
          </cell>
          <cell r="M949" t="str">
            <v>教学科研并重型</v>
          </cell>
          <cell r="N949" t="str">
            <v>体育科学学院</v>
          </cell>
          <cell r="O949" t="str">
            <v>0403体育学</v>
          </cell>
        </row>
        <row r="950">
          <cell r="B950" t="str">
            <v>01011</v>
          </cell>
          <cell r="C950" t="str">
            <v>李飞飞</v>
          </cell>
          <cell r="D950" t="str">
            <v>女</v>
          </cell>
          <cell r="E950" t="str">
            <v>锡伯族</v>
          </cell>
          <cell r="F950">
            <v>31776</v>
          </cell>
          <cell r="G950" t="str">
            <v>中共党员</v>
          </cell>
          <cell r="H950" t="str">
            <v>研究生</v>
          </cell>
          <cell r="I950" t="str">
            <v>硕士</v>
          </cell>
          <cell r="J950" t="str">
            <v>中级</v>
          </cell>
          <cell r="K950">
            <v>10</v>
          </cell>
          <cell r="L950" t="str">
            <v>教师技术职务系列</v>
          </cell>
          <cell r="M950" t="str">
            <v>其他</v>
          </cell>
          <cell r="N950" t="str">
            <v>体育科学学院</v>
          </cell>
          <cell r="O950" t="str">
            <v>0403体育学</v>
          </cell>
        </row>
        <row r="951">
          <cell r="B951" t="str">
            <v>01201493</v>
          </cell>
          <cell r="C951" t="str">
            <v>李凤娟</v>
          </cell>
          <cell r="D951" t="str">
            <v>女</v>
          </cell>
          <cell r="E951" t="str">
            <v>汉族</v>
          </cell>
          <cell r="F951">
            <v>28099</v>
          </cell>
          <cell r="G951" t="str">
            <v>中共党员</v>
          </cell>
          <cell r="H951" t="str">
            <v>研究生</v>
          </cell>
          <cell r="I951" t="str">
            <v>硕士</v>
          </cell>
          <cell r="J951" t="str">
            <v>中级</v>
          </cell>
          <cell r="K951">
            <v>8</v>
          </cell>
          <cell r="L951" t="str">
            <v>教师技术职务系列</v>
          </cell>
          <cell r="M951" t="str">
            <v>其他</v>
          </cell>
          <cell r="N951" t="str">
            <v>体育科学学院</v>
          </cell>
          <cell r="O951" t="str">
            <v>0403体育学</v>
          </cell>
        </row>
        <row r="952">
          <cell r="B952" t="str">
            <v>01291223</v>
          </cell>
          <cell r="C952" t="str">
            <v>李红平</v>
          </cell>
          <cell r="D952" t="str">
            <v>女</v>
          </cell>
          <cell r="E952" t="str">
            <v>汉族</v>
          </cell>
          <cell r="F952">
            <v>27109</v>
          </cell>
          <cell r="G952" t="str">
            <v>民革党员</v>
          </cell>
          <cell r="H952" t="str">
            <v>研究生</v>
          </cell>
          <cell r="I952" t="str">
            <v>硕士</v>
          </cell>
          <cell r="J952" t="str">
            <v>中级</v>
          </cell>
          <cell r="K952">
            <v>9</v>
          </cell>
          <cell r="L952" t="str">
            <v>教师技术职务系列</v>
          </cell>
          <cell r="M952" t="str">
            <v>其他</v>
          </cell>
          <cell r="N952" t="str">
            <v>体育科学学院</v>
          </cell>
          <cell r="O952" t="str">
            <v>0403体育学</v>
          </cell>
        </row>
        <row r="953">
          <cell r="B953" t="str">
            <v>01291423</v>
          </cell>
          <cell r="C953" t="str">
            <v>李铁</v>
          </cell>
          <cell r="D953" t="str">
            <v>男</v>
          </cell>
          <cell r="E953" t="str">
            <v>汉族</v>
          </cell>
          <cell r="F953">
            <v>28762</v>
          </cell>
          <cell r="G953" t="str">
            <v>中共党员</v>
          </cell>
          <cell r="H953" t="str">
            <v>研究生</v>
          </cell>
          <cell r="I953" t="str">
            <v>硕士</v>
          </cell>
          <cell r="J953" t="str">
            <v>中级</v>
          </cell>
          <cell r="K953">
            <v>9</v>
          </cell>
          <cell r="L953" t="str">
            <v>教师技术职务系列</v>
          </cell>
          <cell r="M953" t="str">
            <v>其他</v>
          </cell>
          <cell r="N953" t="str">
            <v>体育科学学院</v>
          </cell>
          <cell r="O953" t="str">
            <v>0403体育学</v>
          </cell>
        </row>
        <row r="954">
          <cell r="B954" t="str">
            <v>01200407</v>
          </cell>
          <cell r="C954" t="str">
            <v>李耀政</v>
          </cell>
          <cell r="D954" t="str">
            <v>男</v>
          </cell>
          <cell r="E954" t="str">
            <v>汉族</v>
          </cell>
          <cell r="F954">
            <v>22001</v>
          </cell>
          <cell r="G954" t="str">
            <v>群众</v>
          </cell>
          <cell r="H954" t="str">
            <v xml:space="preserve">本科生 </v>
          </cell>
          <cell r="I954" t="str">
            <v>学士</v>
          </cell>
          <cell r="J954" t="str">
            <v>副高级</v>
          </cell>
          <cell r="K954">
            <v>6</v>
          </cell>
          <cell r="L954" t="str">
            <v>教师技术职务系列</v>
          </cell>
          <cell r="M954" t="str">
            <v>教学为主型</v>
          </cell>
          <cell r="N954" t="str">
            <v>体育科学学院</v>
          </cell>
          <cell r="O954" t="str">
            <v>0403体育学</v>
          </cell>
        </row>
        <row r="955">
          <cell r="B955" t="str">
            <v>01291596</v>
          </cell>
          <cell r="C955" t="str">
            <v>李英玲</v>
          </cell>
          <cell r="D955" t="str">
            <v>女</v>
          </cell>
          <cell r="E955" t="str">
            <v>汉族</v>
          </cell>
          <cell r="F955">
            <v>23689</v>
          </cell>
          <cell r="G955" t="str">
            <v>群众</v>
          </cell>
          <cell r="H955" t="str">
            <v xml:space="preserve">本科生 </v>
          </cell>
          <cell r="I955" t="str">
            <v>学士</v>
          </cell>
          <cell r="J955" t="str">
            <v>副高级</v>
          </cell>
          <cell r="K955">
            <v>5</v>
          </cell>
          <cell r="L955" t="str">
            <v>教师技术职务系列</v>
          </cell>
          <cell r="M955" t="str">
            <v>教学为主型</v>
          </cell>
          <cell r="N955" t="str">
            <v>体育科学学院</v>
          </cell>
          <cell r="O955" t="str">
            <v>0403体育学</v>
          </cell>
        </row>
        <row r="956">
          <cell r="B956" t="str">
            <v>01290148</v>
          </cell>
          <cell r="C956" t="str">
            <v>李正茂</v>
          </cell>
          <cell r="D956" t="str">
            <v>男</v>
          </cell>
          <cell r="E956" t="str">
            <v>汉族</v>
          </cell>
          <cell r="F956">
            <v>28702</v>
          </cell>
          <cell r="G956" t="str">
            <v>中共党员</v>
          </cell>
          <cell r="H956" t="str">
            <v>研究生</v>
          </cell>
          <cell r="I956" t="str">
            <v>硕士</v>
          </cell>
          <cell r="J956" t="str">
            <v>中级</v>
          </cell>
          <cell r="K956">
            <v>8</v>
          </cell>
          <cell r="L956" t="str">
            <v>教师技术职务系列</v>
          </cell>
          <cell r="M956" t="str">
            <v>其他</v>
          </cell>
          <cell r="N956" t="str">
            <v>体育科学学院</v>
          </cell>
          <cell r="O956" t="str">
            <v>0403体育学</v>
          </cell>
        </row>
        <row r="957">
          <cell r="B957" t="str">
            <v>01291222</v>
          </cell>
          <cell r="C957" t="str">
            <v>梁蕴秋</v>
          </cell>
          <cell r="D957" t="str">
            <v>女</v>
          </cell>
          <cell r="E957" t="str">
            <v>满族</v>
          </cell>
          <cell r="F957">
            <v>27975</v>
          </cell>
          <cell r="G957" t="str">
            <v>中共党员</v>
          </cell>
          <cell r="H957" t="str">
            <v>研究生</v>
          </cell>
          <cell r="I957" t="str">
            <v>硕士</v>
          </cell>
          <cell r="J957" t="str">
            <v>中级</v>
          </cell>
          <cell r="K957">
            <v>9</v>
          </cell>
          <cell r="L957" t="str">
            <v>教师技术职务系列</v>
          </cell>
          <cell r="M957" t="str">
            <v>其他</v>
          </cell>
          <cell r="N957" t="str">
            <v>体育科学学院</v>
          </cell>
          <cell r="O957" t="str">
            <v>0403体育学</v>
          </cell>
        </row>
        <row r="958">
          <cell r="B958" t="str">
            <v>01290956</v>
          </cell>
          <cell r="C958" t="str">
            <v>刘海燕</v>
          </cell>
          <cell r="D958" t="str">
            <v>女</v>
          </cell>
          <cell r="E958" t="str">
            <v>汉族</v>
          </cell>
          <cell r="F958">
            <v>27979</v>
          </cell>
          <cell r="G958" t="str">
            <v>中共党员</v>
          </cell>
          <cell r="H958" t="str">
            <v>研究生</v>
          </cell>
          <cell r="I958" t="str">
            <v>硕士</v>
          </cell>
          <cell r="J958" t="str">
            <v>中级</v>
          </cell>
          <cell r="K958">
            <v>8</v>
          </cell>
          <cell r="L958" t="str">
            <v>教师技术职务系列</v>
          </cell>
          <cell r="M958" t="str">
            <v>其他</v>
          </cell>
          <cell r="N958" t="str">
            <v>体育科学学院</v>
          </cell>
          <cell r="O958" t="str">
            <v>0403体育学</v>
          </cell>
        </row>
        <row r="959">
          <cell r="B959" t="str">
            <v>01291018</v>
          </cell>
          <cell r="C959" t="str">
            <v>刘金海</v>
          </cell>
          <cell r="D959" t="str">
            <v>男</v>
          </cell>
          <cell r="E959" t="str">
            <v>汉族</v>
          </cell>
          <cell r="F959">
            <v>28577</v>
          </cell>
          <cell r="G959" t="str">
            <v>中共党员</v>
          </cell>
          <cell r="H959" t="str">
            <v>研究生</v>
          </cell>
          <cell r="I959" t="str">
            <v>硕士</v>
          </cell>
          <cell r="J959" t="str">
            <v>中级</v>
          </cell>
          <cell r="K959">
            <v>9</v>
          </cell>
          <cell r="L959" t="str">
            <v>教师技术职务系列</v>
          </cell>
          <cell r="M959" t="str">
            <v>其他</v>
          </cell>
          <cell r="N959" t="str">
            <v>体育科学学院</v>
          </cell>
          <cell r="O959" t="str">
            <v>0403体育学</v>
          </cell>
        </row>
        <row r="960">
          <cell r="B960" t="str">
            <v>18005</v>
          </cell>
          <cell r="C960" t="str">
            <v>刘强</v>
          </cell>
          <cell r="D960" t="str">
            <v>男</v>
          </cell>
          <cell r="E960" t="str">
            <v>汉族</v>
          </cell>
          <cell r="F960">
            <v>23854</v>
          </cell>
          <cell r="G960" t="str">
            <v>群众</v>
          </cell>
          <cell r="H960" t="str">
            <v xml:space="preserve">本科生 </v>
          </cell>
          <cell r="I960" t="str">
            <v>学士</v>
          </cell>
          <cell r="J960" t="str">
            <v>中级</v>
          </cell>
          <cell r="K960">
            <v>8</v>
          </cell>
          <cell r="L960" t="str">
            <v>教师技术职务系列</v>
          </cell>
          <cell r="M960" t="str">
            <v>其他</v>
          </cell>
          <cell r="N960" t="str">
            <v>体育科学学院</v>
          </cell>
          <cell r="O960" t="str">
            <v>0403体育学</v>
          </cell>
        </row>
        <row r="961">
          <cell r="B961" t="str">
            <v>01290663</v>
          </cell>
          <cell r="C961" t="str">
            <v>刘阳</v>
          </cell>
          <cell r="D961" t="str">
            <v>女</v>
          </cell>
          <cell r="E961" t="str">
            <v>汉族</v>
          </cell>
          <cell r="F961">
            <v>30755</v>
          </cell>
          <cell r="G961" t="str">
            <v>群众</v>
          </cell>
          <cell r="H961" t="str">
            <v>研究生</v>
          </cell>
          <cell r="I961" t="str">
            <v>硕士</v>
          </cell>
          <cell r="J961" t="str">
            <v>中级</v>
          </cell>
          <cell r="K961">
            <v>10</v>
          </cell>
          <cell r="L961" t="str">
            <v>教师技术职务系列</v>
          </cell>
          <cell r="M961" t="str">
            <v>其他</v>
          </cell>
          <cell r="N961" t="str">
            <v>体育科学学院</v>
          </cell>
          <cell r="O961" t="str">
            <v>0403体育学</v>
          </cell>
        </row>
        <row r="962">
          <cell r="B962" t="str">
            <v>01201540</v>
          </cell>
          <cell r="C962" t="str">
            <v>刘中革</v>
          </cell>
          <cell r="D962" t="str">
            <v>男</v>
          </cell>
          <cell r="E962" t="str">
            <v>汉族</v>
          </cell>
          <cell r="F962">
            <v>23295</v>
          </cell>
          <cell r="G962" t="str">
            <v>中共党员</v>
          </cell>
          <cell r="H962" t="str">
            <v xml:space="preserve">本科生 </v>
          </cell>
          <cell r="I962" t="str">
            <v>学士</v>
          </cell>
          <cell r="J962" t="str">
            <v>副高级</v>
          </cell>
          <cell r="K962">
            <v>6</v>
          </cell>
          <cell r="L962" t="str">
            <v>教师技术职务系列</v>
          </cell>
          <cell r="M962" t="str">
            <v>教学科研并重型</v>
          </cell>
          <cell r="N962" t="str">
            <v>体育科学学院</v>
          </cell>
          <cell r="O962" t="str">
            <v>0403体育学</v>
          </cell>
        </row>
        <row r="963">
          <cell r="B963" t="str">
            <v>01290138</v>
          </cell>
          <cell r="C963" t="str">
            <v>罗利</v>
          </cell>
          <cell r="D963" t="str">
            <v>女</v>
          </cell>
          <cell r="E963" t="str">
            <v>汉族</v>
          </cell>
          <cell r="F963">
            <v>27077</v>
          </cell>
          <cell r="G963" t="str">
            <v>群众</v>
          </cell>
          <cell r="H963" t="str">
            <v>研究生</v>
          </cell>
          <cell r="I963" t="str">
            <v>硕士</v>
          </cell>
          <cell r="J963" t="str">
            <v>副高级</v>
          </cell>
          <cell r="K963">
            <v>7</v>
          </cell>
          <cell r="L963" t="str">
            <v>教师技术职务系列</v>
          </cell>
          <cell r="M963" t="str">
            <v>教学为主型</v>
          </cell>
          <cell r="N963" t="str">
            <v>体育科学学院</v>
          </cell>
          <cell r="O963" t="str">
            <v>0403体育学</v>
          </cell>
        </row>
        <row r="964">
          <cell r="B964" t="str">
            <v>01291986</v>
          </cell>
          <cell r="C964" t="str">
            <v>南尚杰</v>
          </cell>
          <cell r="D964" t="str">
            <v>男</v>
          </cell>
          <cell r="E964" t="str">
            <v>朝鲜族</v>
          </cell>
          <cell r="F964">
            <v>27726</v>
          </cell>
          <cell r="G964" t="str">
            <v>群众</v>
          </cell>
          <cell r="H964" t="str">
            <v>研究生</v>
          </cell>
          <cell r="I964" t="str">
            <v>博士</v>
          </cell>
          <cell r="J964" t="str">
            <v>中级</v>
          </cell>
          <cell r="K964">
            <v>9</v>
          </cell>
          <cell r="L964" t="str">
            <v>教师技术职务系列</v>
          </cell>
          <cell r="M964" t="str">
            <v>其他</v>
          </cell>
          <cell r="N964" t="str">
            <v>体育科学学院</v>
          </cell>
          <cell r="O964" t="str">
            <v>0403体育学</v>
          </cell>
        </row>
        <row r="965">
          <cell r="B965" t="str">
            <v>01200417</v>
          </cell>
          <cell r="C965" t="str">
            <v>潘书波</v>
          </cell>
          <cell r="D965" t="str">
            <v>女</v>
          </cell>
          <cell r="E965" t="str">
            <v>汉族</v>
          </cell>
          <cell r="F965">
            <v>24389</v>
          </cell>
          <cell r="G965" t="str">
            <v>中共党员</v>
          </cell>
          <cell r="H965" t="str">
            <v xml:space="preserve">本科生 </v>
          </cell>
          <cell r="I965" t="str">
            <v>学士</v>
          </cell>
          <cell r="J965" t="str">
            <v>正高级</v>
          </cell>
          <cell r="K965">
            <v>4</v>
          </cell>
          <cell r="L965" t="str">
            <v>教师技术职务系列</v>
          </cell>
          <cell r="M965" t="str">
            <v>教学为主型</v>
          </cell>
          <cell r="N965" t="str">
            <v>体育科学学院</v>
          </cell>
          <cell r="O965" t="str">
            <v>0403体育学</v>
          </cell>
        </row>
        <row r="966">
          <cell r="B966" t="str">
            <v>18003</v>
          </cell>
          <cell r="C966" t="str">
            <v>逄湛江</v>
          </cell>
          <cell r="D966" t="str">
            <v>男</v>
          </cell>
          <cell r="E966" t="str">
            <v>汉族</v>
          </cell>
          <cell r="F966">
            <v>23327</v>
          </cell>
          <cell r="G966" t="str">
            <v>群众</v>
          </cell>
          <cell r="H966" t="str">
            <v xml:space="preserve">本科生 </v>
          </cell>
          <cell r="I966" t="str">
            <v>学士</v>
          </cell>
          <cell r="J966" t="str">
            <v>副高级</v>
          </cell>
          <cell r="K966">
            <v>6</v>
          </cell>
          <cell r="L966" t="str">
            <v>教师技术职务系列</v>
          </cell>
          <cell r="M966" t="str">
            <v>教学为主型</v>
          </cell>
          <cell r="N966" t="str">
            <v>体育科学学院</v>
          </cell>
          <cell r="O966" t="str">
            <v>0403体育学</v>
          </cell>
        </row>
        <row r="967">
          <cell r="B967" t="str">
            <v>01291556</v>
          </cell>
          <cell r="C967" t="str">
            <v>钱坤</v>
          </cell>
          <cell r="D967" t="str">
            <v>男</v>
          </cell>
          <cell r="E967" t="str">
            <v>汉族</v>
          </cell>
          <cell r="F967">
            <v>29330</v>
          </cell>
          <cell r="G967" t="str">
            <v>群众</v>
          </cell>
          <cell r="H967" t="str">
            <v>研究生</v>
          </cell>
          <cell r="I967" t="str">
            <v>硕士</v>
          </cell>
          <cell r="J967" t="str">
            <v>中级</v>
          </cell>
          <cell r="K967">
            <v>10</v>
          </cell>
          <cell r="L967" t="str">
            <v>教师技术职务系列</v>
          </cell>
          <cell r="M967" t="str">
            <v>其他</v>
          </cell>
          <cell r="N967" t="str">
            <v>体育科学学院</v>
          </cell>
          <cell r="O967" t="str">
            <v>0403体育学</v>
          </cell>
        </row>
        <row r="968">
          <cell r="B968" t="str">
            <v>18007</v>
          </cell>
          <cell r="C968" t="str">
            <v>邵曲玲</v>
          </cell>
          <cell r="D968" t="str">
            <v>女</v>
          </cell>
          <cell r="E968" t="str">
            <v>汉族</v>
          </cell>
          <cell r="F968">
            <v>29818</v>
          </cell>
          <cell r="G968" t="str">
            <v>群众</v>
          </cell>
          <cell r="H968" t="str">
            <v xml:space="preserve">本科生 </v>
          </cell>
          <cell r="I968" t="str">
            <v>学士</v>
          </cell>
          <cell r="J968" t="str">
            <v>中级</v>
          </cell>
          <cell r="K968">
            <v>10</v>
          </cell>
          <cell r="L968" t="str">
            <v>教师技术职务系列</v>
          </cell>
          <cell r="M968" t="str">
            <v>其他</v>
          </cell>
          <cell r="N968" t="str">
            <v>体育科学学院</v>
          </cell>
          <cell r="O968" t="str">
            <v>0403体育学</v>
          </cell>
        </row>
        <row r="969">
          <cell r="B969" t="str">
            <v>01200424</v>
          </cell>
          <cell r="C969" t="str">
            <v>石云龙</v>
          </cell>
          <cell r="D969" t="str">
            <v>男</v>
          </cell>
          <cell r="E969" t="str">
            <v>汉族</v>
          </cell>
          <cell r="F969">
            <v>24981</v>
          </cell>
          <cell r="G969" t="str">
            <v>中共党员</v>
          </cell>
          <cell r="H969" t="str">
            <v>研究生</v>
          </cell>
          <cell r="I969" t="str">
            <v>硕士</v>
          </cell>
          <cell r="J969" t="str">
            <v>正高级</v>
          </cell>
          <cell r="K969">
            <v>4</v>
          </cell>
          <cell r="L969" t="str">
            <v>教师技术职务系列</v>
          </cell>
          <cell r="M969" t="str">
            <v>教学科研并重型</v>
          </cell>
          <cell r="N969" t="str">
            <v>体育科学学院</v>
          </cell>
          <cell r="O969" t="str">
            <v>0403体育学</v>
          </cell>
        </row>
        <row r="970">
          <cell r="B970" t="str">
            <v>18010</v>
          </cell>
          <cell r="C970" t="str">
            <v>苏晓红</v>
          </cell>
          <cell r="D970" t="str">
            <v>女</v>
          </cell>
          <cell r="E970" t="str">
            <v>汉族</v>
          </cell>
          <cell r="F970">
            <v>28483</v>
          </cell>
          <cell r="G970" t="str">
            <v>中共党员</v>
          </cell>
          <cell r="H970" t="str">
            <v>研究生</v>
          </cell>
          <cell r="I970" t="str">
            <v>硕士</v>
          </cell>
          <cell r="J970" t="str">
            <v>中级</v>
          </cell>
          <cell r="K970">
            <v>9</v>
          </cell>
          <cell r="L970" t="str">
            <v>教师技术职务系列</v>
          </cell>
          <cell r="M970" t="str">
            <v>其他</v>
          </cell>
          <cell r="N970" t="str">
            <v>体育科学学院</v>
          </cell>
          <cell r="O970" t="str">
            <v>0403体育学</v>
          </cell>
        </row>
        <row r="971">
          <cell r="B971" t="str">
            <v>01200406</v>
          </cell>
          <cell r="C971" t="str">
            <v>孙鹏</v>
          </cell>
          <cell r="D971" t="str">
            <v>男</v>
          </cell>
          <cell r="E971" t="str">
            <v>汉族</v>
          </cell>
          <cell r="F971">
            <v>20721</v>
          </cell>
          <cell r="G971" t="str">
            <v>群众</v>
          </cell>
          <cell r="H971" t="str">
            <v xml:space="preserve">本科生 </v>
          </cell>
          <cell r="I971" t="str">
            <v>学士</v>
          </cell>
          <cell r="J971" t="str">
            <v>正高级</v>
          </cell>
          <cell r="K971">
            <v>4</v>
          </cell>
          <cell r="L971" t="str">
            <v>教师技术职务系列</v>
          </cell>
          <cell r="M971" t="str">
            <v>教学为主型</v>
          </cell>
          <cell r="N971" t="str">
            <v>体育科学学院</v>
          </cell>
          <cell r="O971" t="str">
            <v>0403体育学</v>
          </cell>
        </row>
        <row r="972">
          <cell r="B972" t="str">
            <v>01291987</v>
          </cell>
          <cell r="C972" t="str">
            <v>孙胜</v>
          </cell>
          <cell r="D972" t="str">
            <v>男</v>
          </cell>
          <cell r="E972" t="str">
            <v>朝鲜族</v>
          </cell>
          <cell r="F972">
            <v>25653</v>
          </cell>
          <cell r="G972" t="str">
            <v>群众</v>
          </cell>
          <cell r="H972" t="str">
            <v>研究生</v>
          </cell>
          <cell r="I972" t="str">
            <v>博士</v>
          </cell>
          <cell r="J972" t="str">
            <v>中级</v>
          </cell>
          <cell r="K972">
            <v>8</v>
          </cell>
          <cell r="L972" t="str">
            <v>教师技术职务系列</v>
          </cell>
          <cell r="M972" t="str">
            <v>其他</v>
          </cell>
          <cell r="N972" t="str">
            <v>体育科学学院</v>
          </cell>
          <cell r="O972" t="str">
            <v>0403体育学</v>
          </cell>
        </row>
        <row r="973">
          <cell r="B973" t="str">
            <v>01200414</v>
          </cell>
          <cell r="C973" t="str">
            <v>陶华滨</v>
          </cell>
          <cell r="D973" t="str">
            <v>男</v>
          </cell>
          <cell r="E973" t="str">
            <v>汉族</v>
          </cell>
          <cell r="F973">
            <v>22982</v>
          </cell>
          <cell r="G973" t="str">
            <v>中共党员</v>
          </cell>
          <cell r="H973" t="str">
            <v xml:space="preserve">本科生 </v>
          </cell>
          <cell r="I973" t="str">
            <v>学士</v>
          </cell>
          <cell r="J973" t="str">
            <v>副高级</v>
          </cell>
          <cell r="K973">
            <v>5</v>
          </cell>
          <cell r="L973" t="str">
            <v>教师技术职务系列</v>
          </cell>
          <cell r="M973" t="str">
            <v>教学为主型</v>
          </cell>
          <cell r="N973" t="str">
            <v>体育科学学院</v>
          </cell>
          <cell r="O973" t="str">
            <v>0403体育学</v>
          </cell>
        </row>
        <row r="974">
          <cell r="B974" t="str">
            <v>01201412</v>
          </cell>
          <cell r="C974" t="str">
            <v>田英</v>
          </cell>
          <cell r="D974" t="str">
            <v>女</v>
          </cell>
          <cell r="E974" t="str">
            <v>汉族</v>
          </cell>
          <cell r="F974">
            <v>24749</v>
          </cell>
          <cell r="G974" t="str">
            <v>中共党员</v>
          </cell>
          <cell r="H974" t="str">
            <v>研究生</v>
          </cell>
          <cell r="I974" t="str">
            <v>硕士</v>
          </cell>
          <cell r="J974" t="str">
            <v>正高级</v>
          </cell>
          <cell r="K974">
            <v>4</v>
          </cell>
          <cell r="L974" t="str">
            <v>教师技术职务系列</v>
          </cell>
          <cell r="M974" t="str">
            <v>教学为主型</v>
          </cell>
          <cell r="N974" t="str">
            <v>体育科学学院</v>
          </cell>
          <cell r="O974" t="str">
            <v>0403体育学</v>
          </cell>
        </row>
        <row r="975">
          <cell r="B975" t="str">
            <v>18008</v>
          </cell>
          <cell r="C975" t="str">
            <v>万技</v>
          </cell>
          <cell r="D975" t="str">
            <v>男</v>
          </cell>
          <cell r="E975" t="str">
            <v>回族</v>
          </cell>
          <cell r="F975">
            <v>28862</v>
          </cell>
          <cell r="G975" t="str">
            <v>中共党员</v>
          </cell>
          <cell r="H975" t="str">
            <v>研究生</v>
          </cell>
          <cell r="I975" t="str">
            <v>硕士</v>
          </cell>
          <cell r="J975" t="str">
            <v>中级</v>
          </cell>
          <cell r="K975">
            <v>10</v>
          </cell>
          <cell r="L975" t="str">
            <v>教师技术职务系列</v>
          </cell>
          <cell r="M975" t="str">
            <v>其他</v>
          </cell>
          <cell r="N975" t="str">
            <v>体育科学学院</v>
          </cell>
          <cell r="O975" t="str">
            <v>0403体育学</v>
          </cell>
        </row>
        <row r="976">
          <cell r="B976" t="str">
            <v>01290958</v>
          </cell>
          <cell r="C976" t="str">
            <v>王岸新</v>
          </cell>
          <cell r="D976" t="str">
            <v>男</v>
          </cell>
          <cell r="E976" t="str">
            <v>汉族</v>
          </cell>
          <cell r="F976">
            <v>25246</v>
          </cell>
          <cell r="G976" t="str">
            <v>中共党员</v>
          </cell>
          <cell r="H976" t="str">
            <v>研究生</v>
          </cell>
          <cell r="I976" t="str">
            <v>硕士</v>
          </cell>
          <cell r="J976" t="str">
            <v>副高级</v>
          </cell>
          <cell r="K976">
            <v>7</v>
          </cell>
          <cell r="L976" t="str">
            <v>教师技术职务系列</v>
          </cell>
          <cell r="M976" t="str">
            <v>教学科研并重型</v>
          </cell>
          <cell r="N976" t="str">
            <v>体育科学学院</v>
          </cell>
          <cell r="O976" t="str">
            <v>0403体育学</v>
          </cell>
        </row>
        <row r="977">
          <cell r="B977" t="str">
            <v>01291972</v>
          </cell>
          <cell r="C977" t="str">
            <v>王搏</v>
          </cell>
          <cell r="D977" t="str">
            <v>男</v>
          </cell>
          <cell r="E977" t="str">
            <v>汉族</v>
          </cell>
          <cell r="F977">
            <v>33317</v>
          </cell>
          <cell r="G977" t="str">
            <v>群众</v>
          </cell>
          <cell r="H977" t="str">
            <v xml:space="preserve">本科生 </v>
          </cell>
          <cell r="I977" t="str">
            <v>学士</v>
          </cell>
          <cell r="J977" t="str">
            <v>初级</v>
          </cell>
          <cell r="K977">
            <v>12</v>
          </cell>
          <cell r="L977" t="str">
            <v>教师技术职务系列</v>
          </cell>
          <cell r="M977" t="str">
            <v>其他</v>
          </cell>
          <cell r="N977" t="str">
            <v>体育科学学院</v>
          </cell>
          <cell r="O977" t="str">
            <v>0403体育学</v>
          </cell>
        </row>
        <row r="978">
          <cell r="B978" t="str">
            <v>01201367</v>
          </cell>
          <cell r="C978" t="str">
            <v>王春</v>
          </cell>
          <cell r="D978" t="str">
            <v>男</v>
          </cell>
          <cell r="E978" t="str">
            <v>汉族</v>
          </cell>
          <cell r="F978">
            <v>23802</v>
          </cell>
          <cell r="G978" t="str">
            <v>群众</v>
          </cell>
          <cell r="H978" t="str">
            <v xml:space="preserve">本科生 </v>
          </cell>
          <cell r="I978" t="str">
            <v>学士</v>
          </cell>
          <cell r="J978" t="str">
            <v>副高级</v>
          </cell>
          <cell r="K978">
            <v>5</v>
          </cell>
          <cell r="L978" t="str">
            <v>教师技术职务系列</v>
          </cell>
          <cell r="M978" t="str">
            <v>教学为主型</v>
          </cell>
          <cell r="N978" t="str">
            <v>体育科学学院</v>
          </cell>
          <cell r="O978" t="str">
            <v>0403体育学</v>
          </cell>
        </row>
        <row r="979">
          <cell r="B979" t="str">
            <v>01201543</v>
          </cell>
          <cell r="C979" t="str">
            <v>王大可</v>
          </cell>
          <cell r="D979" t="str">
            <v>男</v>
          </cell>
          <cell r="E979" t="str">
            <v>汉族</v>
          </cell>
          <cell r="F979">
            <v>25477</v>
          </cell>
          <cell r="G979" t="str">
            <v>群众</v>
          </cell>
          <cell r="H979" t="str">
            <v xml:space="preserve">本科生 </v>
          </cell>
          <cell r="I979" t="str">
            <v>学士</v>
          </cell>
          <cell r="J979" t="str">
            <v>副高级</v>
          </cell>
          <cell r="K979">
            <v>6</v>
          </cell>
          <cell r="L979" t="str">
            <v>教师技术职务系列</v>
          </cell>
          <cell r="M979" t="str">
            <v>教学为主型</v>
          </cell>
          <cell r="N979" t="str">
            <v>体育科学学院</v>
          </cell>
          <cell r="O979" t="str">
            <v>0403体育学</v>
          </cell>
        </row>
        <row r="980">
          <cell r="B980" t="str">
            <v>01290665</v>
          </cell>
          <cell r="C980" t="str">
            <v>王海</v>
          </cell>
          <cell r="D980" t="str">
            <v>男</v>
          </cell>
          <cell r="E980" t="str">
            <v>汉族</v>
          </cell>
          <cell r="F980">
            <v>29345</v>
          </cell>
          <cell r="G980" t="str">
            <v>中共党员</v>
          </cell>
          <cell r="H980" t="str">
            <v>研究生</v>
          </cell>
          <cell r="I980" t="str">
            <v>硕士</v>
          </cell>
          <cell r="J980" t="str">
            <v>中级</v>
          </cell>
          <cell r="K980">
            <v>9</v>
          </cell>
          <cell r="L980" t="str">
            <v>教师技术职务系列</v>
          </cell>
          <cell r="M980" t="str">
            <v>其他</v>
          </cell>
          <cell r="N980" t="str">
            <v>体育科学学院</v>
          </cell>
          <cell r="O980" t="str">
            <v>0403体育学</v>
          </cell>
        </row>
        <row r="981">
          <cell r="B981" t="str">
            <v>01299967</v>
          </cell>
          <cell r="C981" t="str">
            <v>王瑾1</v>
          </cell>
          <cell r="D981" t="str">
            <v>女</v>
          </cell>
          <cell r="E981" t="str">
            <v>汉族</v>
          </cell>
          <cell r="F981">
            <v>30160</v>
          </cell>
          <cell r="G981" t="str">
            <v>群众</v>
          </cell>
          <cell r="H981" t="str">
            <v>研究生</v>
          </cell>
          <cell r="I981" t="str">
            <v>硕士</v>
          </cell>
          <cell r="J981" t="str">
            <v>中级</v>
          </cell>
          <cell r="K981">
            <v>10</v>
          </cell>
          <cell r="L981" t="str">
            <v>教师技术职务系列</v>
          </cell>
          <cell r="M981" t="str">
            <v>其他</v>
          </cell>
          <cell r="N981" t="str">
            <v>体育科学学院</v>
          </cell>
          <cell r="O981" t="str">
            <v>0403体育学</v>
          </cell>
        </row>
        <row r="982">
          <cell r="B982" t="str">
            <v>01201430</v>
          </cell>
          <cell r="C982" t="str">
            <v>王丽娟1</v>
          </cell>
          <cell r="D982" t="str">
            <v>女</v>
          </cell>
          <cell r="E982" t="str">
            <v>汉族</v>
          </cell>
          <cell r="F982">
            <v>27094</v>
          </cell>
          <cell r="G982" t="str">
            <v>中共党员</v>
          </cell>
          <cell r="H982" t="str">
            <v>研究生</v>
          </cell>
          <cell r="I982" t="str">
            <v>硕士</v>
          </cell>
          <cell r="J982" t="str">
            <v>副高级</v>
          </cell>
          <cell r="K982">
            <v>7</v>
          </cell>
          <cell r="L982" t="str">
            <v>教师技术职务系列</v>
          </cell>
          <cell r="M982" t="str">
            <v>教学为主型</v>
          </cell>
          <cell r="N982" t="str">
            <v>体育科学学院</v>
          </cell>
          <cell r="O982" t="str">
            <v>0403体育学</v>
          </cell>
        </row>
        <row r="983">
          <cell r="B983" t="str">
            <v>01290113</v>
          </cell>
          <cell r="C983" t="str">
            <v>王强</v>
          </cell>
          <cell r="D983" t="str">
            <v>男</v>
          </cell>
          <cell r="E983" t="str">
            <v>汉族</v>
          </cell>
          <cell r="F983">
            <v>29243</v>
          </cell>
          <cell r="G983" t="str">
            <v>群众</v>
          </cell>
          <cell r="H983" t="str">
            <v>研究生</v>
          </cell>
          <cell r="I983" t="str">
            <v>硕士</v>
          </cell>
          <cell r="J983" t="str">
            <v>中级</v>
          </cell>
          <cell r="K983">
            <v>8</v>
          </cell>
          <cell r="L983" t="str">
            <v>教师技术职务系列</v>
          </cell>
          <cell r="M983" t="str">
            <v>其他</v>
          </cell>
          <cell r="N983" t="str">
            <v>体育科学学院</v>
          </cell>
          <cell r="O983" t="str">
            <v>0403体育学</v>
          </cell>
        </row>
        <row r="984">
          <cell r="B984" t="str">
            <v>18006</v>
          </cell>
          <cell r="C984" t="str">
            <v>王维1</v>
          </cell>
          <cell r="D984" t="str">
            <v>男</v>
          </cell>
          <cell r="E984" t="str">
            <v>汉族</v>
          </cell>
          <cell r="F984">
            <v>23459</v>
          </cell>
          <cell r="G984" t="str">
            <v>群众</v>
          </cell>
          <cell r="H984" t="str">
            <v xml:space="preserve">本科生 </v>
          </cell>
          <cell r="I984" t="str">
            <v>学士</v>
          </cell>
          <cell r="J984" t="str">
            <v>中级</v>
          </cell>
          <cell r="K984">
            <v>8</v>
          </cell>
          <cell r="L984" t="str">
            <v>教师技术职务系列</v>
          </cell>
          <cell r="M984" t="str">
            <v>其他</v>
          </cell>
          <cell r="N984" t="str">
            <v>体育科学学院</v>
          </cell>
          <cell r="O984" t="str">
            <v>0403体育学</v>
          </cell>
        </row>
        <row r="985">
          <cell r="B985" t="str">
            <v>01291558</v>
          </cell>
          <cell r="C985" t="str">
            <v>王颖2</v>
          </cell>
          <cell r="D985" t="str">
            <v>女</v>
          </cell>
          <cell r="E985" t="str">
            <v>汉族</v>
          </cell>
          <cell r="F985">
            <v>28514</v>
          </cell>
          <cell r="G985" t="str">
            <v>中共党员</v>
          </cell>
          <cell r="H985" t="str">
            <v>研究生</v>
          </cell>
          <cell r="I985" t="str">
            <v>硕士</v>
          </cell>
          <cell r="J985" t="str">
            <v>中级</v>
          </cell>
          <cell r="K985">
            <v>10</v>
          </cell>
          <cell r="L985" t="str">
            <v>教师技术职务系列</v>
          </cell>
          <cell r="M985" t="str">
            <v>其他</v>
          </cell>
          <cell r="N985" t="str">
            <v>体育科学学院</v>
          </cell>
          <cell r="O985" t="str">
            <v>0403体育学</v>
          </cell>
        </row>
        <row r="986">
          <cell r="B986" t="str">
            <v>01200412</v>
          </cell>
          <cell r="C986" t="str">
            <v>吴明深</v>
          </cell>
          <cell r="D986" t="str">
            <v>男</v>
          </cell>
          <cell r="E986" t="str">
            <v>汉族</v>
          </cell>
          <cell r="F986">
            <v>22363</v>
          </cell>
          <cell r="G986" t="str">
            <v>中共党员</v>
          </cell>
          <cell r="H986" t="str">
            <v xml:space="preserve">本科生 </v>
          </cell>
          <cell r="I986" t="str">
            <v>学士</v>
          </cell>
          <cell r="J986" t="str">
            <v>正高级</v>
          </cell>
          <cell r="K986">
            <v>4</v>
          </cell>
          <cell r="L986" t="str">
            <v>教师技术职务系列</v>
          </cell>
          <cell r="M986" t="str">
            <v>教学为主型</v>
          </cell>
          <cell r="N986" t="str">
            <v>体育科学学院</v>
          </cell>
          <cell r="O986" t="str">
            <v>0403体育学</v>
          </cell>
        </row>
        <row r="987">
          <cell r="B987" t="str">
            <v>01290667</v>
          </cell>
          <cell r="C987" t="str">
            <v>吴秀峰</v>
          </cell>
          <cell r="D987" t="str">
            <v>女</v>
          </cell>
          <cell r="E987" t="str">
            <v>汉族</v>
          </cell>
          <cell r="F987">
            <v>28830</v>
          </cell>
          <cell r="G987" t="str">
            <v>中共党员</v>
          </cell>
          <cell r="H987" t="str">
            <v>研究生</v>
          </cell>
          <cell r="I987" t="str">
            <v>硕士</v>
          </cell>
          <cell r="J987" t="str">
            <v>中级</v>
          </cell>
          <cell r="K987">
            <v>8</v>
          </cell>
          <cell r="L987" t="str">
            <v>教师技术职务系列</v>
          </cell>
          <cell r="M987" t="str">
            <v>其他</v>
          </cell>
          <cell r="N987" t="str">
            <v>体育科学学院</v>
          </cell>
          <cell r="O987" t="str">
            <v>0403体育学</v>
          </cell>
        </row>
        <row r="988">
          <cell r="B988" t="str">
            <v>01290816</v>
          </cell>
          <cell r="C988" t="str">
            <v>夏书红</v>
          </cell>
          <cell r="D988" t="str">
            <v>女</v>
          </cell>
          <cell r="E988" t="str">
            <v>汉族</v>
          </cell>
          <cell r="F988">
            <v>25427</v>
          </cell>
          <cell r="G988" t="str">
            <v>群众</v>
          </cell>
          <cell r="H988" t="str">
            <v>研究生</v>
          </cell>
          <cell r="I988" t="str">
            <v>硕士</v>
          </cell>
          <cell r="J988" t="str">
            <v>副高级</v>
          </cell>
          <cell r="K988">
            <v>7</v>
          </cell>
          <cell r="L988" t="str">
            <v>教师技术职务系列</v>
          </cell>
          <cell r="M988" t="str">
            <v>教学为主型</v>
          </cell>
          <cell r="N988" t="str">
            <v>体育科学学院</v>
          </cell>
          <cell r="O988" t="str">
            <v>0403体育学</v>
          </cell>
        </row>
        <row r="989">
          <cell r="B989" t="str">
            <v>18009</v>
          </cell>
          <cell r="C989" t="str">
            <v>杨洋</v>
          </cell>
          <cell r="D989" t="str">
            <v>女</v>
          </cell>
          <cell r="E989" t="str">
            <v>满族</v>
          </cell>
          <cell r="F989">
            <v>29007</v>
          </cell>
          <cell r="G989" t="str">
            <v>中共党员</v>
          </cell>
          <cell r="H989" t="str">
            <v>研究生</v>
          </cell>
          <cell r="I989" t="str">
            <v>硕士</v>
          </cell>
          <cell r="J989" t="str">
            <v>中级</v>
          </cell>
          <cell r="K989">
            <v>9</v>
          </cell>
          <cell r="L989" t="str">
            <v>教师技术职务系列</v>
          </cell>
          <cell r="M989" t="str">
            <v>其他</v>
          </cell>
          <cell r="N989" t="str">
            <v>体育科学学院</v>
          </cell>
          <cell r="O989" t="str">
            <v>0403体育学</v>
          </cell>
        </row>
        <row r="990">
          <cell r="B990" t="str">
            <v>01299971</v>
          </cell>
          <cell r="C990" t="str">
            <v>杨兆淇</v>
          </cell>
          <cell r="D990" t="str">
            <v>男</v>
          </cell>
          <cell r="E990" t="str">
            <v>汉族</v>
          </cell>
          <cell r="F990">
            <v>31726</v>
          </cell>
          <cell r="G990" t="str">
            <v>中共党员</v>
          </cell>
          <cell r="H990" t="str">
            <v>研究生</v>
          </cell>
          <cell r="I990" t="str">
            <v>硕士</v>
          </cell>
          <cell r="J990" t="str">
            <v>初级</v>
          </cell>
          <cell r="K990">
            <v>12</v>
          </cell>
          <cell r="L990" t="str">
            <v>教师技术职务系列</v>
          </cell>
          <cell r="M990" t="str">
            <v>其他</v>
          </cell>
          <cell r="N990" t="str">
            <v>体育科学学院</v>
          </cell>
          <cell r="O990" t="str">
            <v>0403体育学</v>
          </cell>
        </row>
        <row r="991">
          <cell r="B991" t="str">
            <v>01291226</v>
          </cell>
          <cell r="C991" t="str">
            <v>于海亮</v>
          </cell>
          <cell r="D991" t="str">
            <v>男</v>
          </cell>
          <cell r="E991" t="str">
            <v>汉族</v>
          </cell>
          <cell r="F991">
            <v>29349</v>
          </cell>
          <cell r="G991" t="str">
            <v>中共党员</v>
          </cell>
          <cell r="H991" t="str">
            <v>研究生</v>
          </cell>
          <cell r="I991" t="str">
            <v>硕士</v>
          </cell>
          <cell r="J991" t="str">
            <v>中级</v>
          </cell>
          <cell r="K991">
            <v>9</v>
          </cell>
          <cell r="L991" t="str">
            <v>教师技术职务系列</v>
          </cell>
          <cell r="M991" t="str">
            <v>其他</v>
          </cell>
          <cell r="N991" t="str">
            <v>体育科学学院</v>
          </cell>
          <cell r="O991" t="str">
            <v>0403体育学</v>
          </cell>
        </row>
        <row r="992">
          <cell r="B992" t="str">
            <v>01290184</v>
          </cell>
          <cell r="C992" t="str">
            <v>于晶</v>
          </cell>
          <cell r="D992" t="str">
            <v>女</v>
          </cell>
          <cell r="E992" t="str">
            <v>汉族</v>
          </cell>
          <cell r="F992">
            <v>26590</v>
          </cell>
          <cell r="G992" t="str">
            <v>中共党员</v>
          </cell>
          <cell r="H992" t="str">
            <v>研究生</v>
          </cell>
          <cell r="I992" t="str">
            <v>博士</v>
          </cell>
          <cell r="J992" t="str">
            <v>正高级</v>
          </cell>
          <cell r="K992">
            <v>4</v>
          </cell>
          <cell r="L992" t="str">
            <v>教师技术职务系列</v>
          </cell>
          <cell r="M992" t="str">
            <v>教学科研并重型</v>
          </cell>
          <cell r="N992" t="str">
            <v>体育科学学院</v>
          </cell>
          <cell r="O992" t="str">
            <v>0403体育学</v>
          </cell>
        </row>
        <row r="993">
          <cell r="B993" t="str">
            <v>01291224</v>
          </cell>
          <cell r="C993" t="str">
            <v>于涛1</v>
          </cell>
          <cell r="D993" t="str">
            <v>男</v>
          </cell>
          <cell r="E993" t="str">
            <v>汉族</v>
          </cell>
          <cell r="F993">
            <v>29081</v>
          </cell>
          <cell r="G993" t="str">
            <v>中共党员</v>
          </cell>
          <cell r="H993" t="str">
            <v>研究生</v>
          </cell>
          <cell r="I993" t="str">
            <v>硕士</v>
          </cell>
          <cell r="J993" t="str">
            <v>中级</v>
          </cell>
          <cell r="K993">
            <v>10</v>
          </cell>
          <cell r="L993" t="str">
            <v>教师技术职务系列</v>
          </cell>
          <cell r="M993" t="str">
            <v>其他</v>
          </cell>
          <cell r="N993" t="str">
            <v>体育科学学院</v>
          </cell>
          <cell r="O993" t="str">
            <v>0403体育学</v>
          </cell>
        </row>
        <row r="994">
          <cell r="B994" t="str">
            <v>18004</v>
          </cell>
          <cell r="C994" t="str">
            <v>岳广凤</v>
          </cell>
          <cell r="D994" t="str">
            <v>女</v>
          </cell>
          <cell r="E994" t="str">
            <v>汉族</v>
          </cell>
          <cell r="F994">
            <v>22640</v>
          </cell>
          <cell r="G994" t="str">
            <v>中共党员</v>
          </cell>
          <cell r="H994" t="str">
            <v xml:space="preserve">本科生 </v>
          </cell>
          <cell r="I994" t="str">
            <v>学士</v>
          </cell>
          <cell r="J994" t="str">
            <v>副高级</v>
          </cell>
          <cell r="K994">
            <v>6</v>
          </cell>
          <cell r="L994" t="str">
            <v>教师技术职务系列</v>
          </cell>
          <cell r="M994" t="str">
            <v>教学为主型</v>
          </cell>
          <cell r="N994" t="str">
            <v>体育科学学院</v>
          </cell>
          <cell r="O994" t="str">
            <v>0403体育学</v>
          </cell>
        </row>
        <row r="995">
          <cell r="B995" t="str">
            <v>18001</v>
          </cell>
          <cell r="C995" t="str">
            <v>张冰雨</v>
          </cell>
          <cell r="D995" t="str">
            <v>男</v>
          </cell>
          <cell r="E995" t="str">
            <v>汉族</v>
          </cell>
          <cell r="F995">
            <v>21433</v>
          </cell>
          <cell r="G995" t="str">
            <v>群众</v>
          </cell>
          <cell r="H995" t="str">
            <v>本科生</v>
          </cell>
          <cell r="I995" t="str">
            <v>学士</v>
          </cell>
          <cell r="J995" t="str">
            <v>正高级</v>
          </cell>
          <cell r="K995">
            <v>4</v>
          </cell>
          <cell r="L995" t="str">
            <v>教师技术职务系列</v>
          </cell>
          <cell r="M995" t="str">
            <v>教学为主型</v>
          </cell>
          <cell r="N995" t="str">
            <v>体育科学学院</v>
          </cell>
          <cell r="O995" t="str">
            <v>0403体育学</v>
          </cell>
        </row>
        <row r="996">
          <cell r="B996" t="str">
            <v>18002</v>
          </cell>
          <cell r="C996" t="str">
            <v>张建华</v>
          </cell>
          <cell r="D996" t="str">
            <v>男</v>
          </cell>
          <cell r="E996" t="str">
            <v>汉族</v>
          </cell>
          <cell r="F996">
            <v>22016</v>
          </cell>
          <cell r="G996" t="str">
            <v>群众</v>
          </cell>
          <cell r="H996" t="str">
            <v xml:space="preserve">本科生 </v>
          </cell>
          <cell r="I996" t="str">
            <v>学士</v>
          </cell>
          <cell r="J996" t="str">
            <v>中级</v>
          </cell>
          <cell r="K996">
            <v>8</v>
          </cell>
          <cell r="L996" t="str">
            <v>教师技术职务系列</v>
          </cell>
          <cell r="M996" t="str">
            <v>其他</v>
          </cell>
          <cell r="N996" t="str">
            <v>体育科学学院</v>
          </cell>
          <cell r="O996" t="str">
            <v>0403体育学</v>
          </cell>
        </row>
        <row r="997">
          <cell r="B997" t="str">
            <v>01201541</v>
          </cell>
          <cell r="C997" t="str">
            <v>张丽彦</v>
          </cell>
          <cell r="D997" t="str">
            <v>女</v>
          </cell>
          <cell r="E997" t="str">
            <v>汉族</v>
          </cell>
          <cell r="F997">
            <v>22048</v>
          </cell>
          <cell r="G997" t="str">
            <v>群众</v>
          </cell>
          <cell r="H997" t="str">
            <v xml:space="preserve">本科生 </v>
          </cell>
          <cell r="I997" t="str">
            <v>学士</v>
          </cell>
          <cell r="J997" t="str">
            <v>副高级</v>
          </cell>
          <cell r="K997">
            <v>5</v>
          </cell>
          <cell r="L997" t="str">
            <v>教师技术职务系列</v>
          </cell>
          <cell r="M997" t="str">
            <v>教学为主型</v>
          </cell>
          <cell r="N997" t="str">
            <v>体育科学学院</v>
          </cell>
          <cell r="O997" t="str">
            <v>0403体育学</v>
          </cell>
        </row>
        <row r="998">
          <cell r="B998" t="str">
            <v>01201564</v>
          </cell>
          <cell r="C998" t="str">
            <v>张永刚</v>
          </cell>
          <cell r="D998" t="str">
            <v>男</v>
          </cell>
          <cell r="E998" t="str">
            <v>汉族</v>
          </cell>
          <cell r="F998">
            <v>26262</v>
          </cell>
          <cell r="G998" t="str">
            <v>中共党员</v>
          </cell>
          <cell r="H998" t="str">
            <v>研究生</v>
          </cell>
          <cell r="I998" t="str">
            <v>硕士</v>
          </cell>
          <cell r="J998" t="str">
            <v>副高级</v>
          </cell>
          <cell r="K998">
            <v>6</v>
          </cell>
          <cell r="L998" t="str">
            <v>教师技术职务系列</v>
          </cell>
          <cell r="M998" t="str">
            <v>教学为主型</v>
          </cell>
          <cell r="N998" t="str">
            <v>体育科学学院</v>
          </cell>
          <cell r="O998" t="str">
            <v>0403体育学</v>
          </cell>
        </row>
        <row r="999">
          <cell r="B999" t="str">
            <v>01291418</v>
          </cell>
          <cell r="C999" t="str">
            <v>赵彬彬</v>
          </cell>
          <cell r="D999" t="str">
            <v>女</v>
          </cell>
          <cell r="E999" t="str">
            <v>汉族</v>
          </cell>
          <cell r="F999">
            <v>28869</v>
          </cell>
          <cell r="G999" t="str">
            <v>中共党员</v>
          </cell>
          <cell r="H999" t="str">
            <v>研究生</v>
          </cell>
          <cell r="I999" t="str">
            <v>硕士</v>
          </cell>
          <cell r="J999" t="str">
            <v>中级</v>
          </cell>
          <cell r="K999">
            <v>9</v>
          </cell>
          <cell r="L999" t="str">
            <v>教师技术职务系列</v>
          </cell>
          <cell r="M999" t="str">
            <v>其他</v>
          </cell>
          <cell r="N999" t="str">
            <v>体育科学学院</v>
          </cell>
          <cell r="O999" t="str">
            <v>0403体育学</v>
          </cell>
        </row>
        <row r="1000">
          <cell r="B1000" t="str">
            <v>01291227</v>
          </cell>
          <cell r="C1000" t="str">
            <v>赵世杰</v>
          </cell>
          <cell r="D1000" t="str">
            <v>男</v>
          </cell>
          <cell r="E1000" t="str">
            <v>满族</v>
          </cell>
          <cell r="F1000">
            <v>29148</v>
          </cell>
          <cell r="G1000" t="str">
            <v>中共党员</v>
          </cell>
          <cell r="H1000" t="str">
            <v>研究生</v>
          </cell>
          <cell r="I1000" t="str">
            <v>硕士</v>
          </cell>
          <cell r="J1000" t="str">
            <v>中级</v>
          </cell>
          <cell r="K1000">
            <v>9</v>
          </cell>
          <cell r="L1000" t="str">
            <v>教师技术职务系列</v>
          </cell>
          <cell r="M1000" t="str">
            <v>其他</v>
          </cell>
          <cell r="N1000" t="str">
            <v>体育科学学院</v>
          </cell>
          <cell r="O1000" t="str">
            <v>0403体育学</v>
          </cell>
        </row>
        <row r="1001">
          <cell r="B1001" t="str">
            <v>01201824</v>
          </cell>
          <cell r="C1001" t="str">
            <v>赵忠伟</v>
          </cell>
          <cell r="D1001" t="str">
            <v>男</v>
          </cell>
          <cell r="E1001" t="str">
            <v>蒙古族</v>
          </cell>
          <cell r="F1001">
            <v>24020</v>
          </cell>
          <cell r="G1001" t="str">
            <v>中共党员</v>
          </cell>
          <cell r="H1001" t="str">
            <v>研究生</v>
          </cell>
          <cell r="I1001" t="str">
            <v>硕士</v>
          </cell>
          <cell r="J1001" t="str">
            <v>正高级</v>
          </cell>
          <cell r="K1001">
            <v>4</v>
          </cell>
          <cell r="L1001" t="str">
            <v>教师技术职务系列</v>
          </cell>
          <cell r="M1001" t="str">
            <v>教学科研并重型</v>
          </cell>
          <cell r="N1001" t="str">
            <v>体育科学学院</v>
          </cell>
          <cell r="O1001" t="str">
            <v>0403体育学</v>
          </cell>
        </row>
        <row r="1002">
          <cell r="B1002" t="str">
            <v>01200409</v>
          </cell>
          <cell r="C1002" t="str">
            <v>周莹</v>
          </cell>
          <cell r="D1002" t="str">
            <v>男</v>
          </cell>
          <cell r="E1002" t="str">
            <v>汉族</v>
          </cell>
          <cell r="F1002">
            <v>23295</v>
          </cell>
          <cell r="G1002" t="str">
            <v>中共党员</v>
          </cell>
          <cell r="H1002" t="str">
            <v xml:space="preserve">本科生 </v>
          </cell>
          <cell r="I1002" t="str">
            <v>学士</v>
          </cell>
          <cell r="J1002" t="str">
            <v>正高级</v>
          </cell>
          <cell r="K1002">
            <v>3</v>
          </cell>
          <cell r="L1002" t="str">
            <v>教师技术职务系列</v>
          </cell>
          <cell r="M1002" t="str">
            <v>其他</v>
          </cell>
          <cell r="N1002" t="str">
            <v>体育科学学院</v>
          </cell>
          <cell r="O1002" t="str">
            <v>0403体育学</v>
          </cell>
        </row>
        <row r="1003">
          <cell r="B1003" t="str">
            <v>00101179</v>
          </cell>
          <cell r="C1003" t="str">
            <v>白志刚</v>
          </cell>
          <cell r="D1003" t="str">
            <v>男</v>
          </cell>
          <cell r="E1003" t="str">
            <v>汉族</v>
          </cell>
          <cell r="F1003">
            <v>26623</v>
          </cell>
          <cell r="G1003" t="str">
            <v>中共党员</v>
          </cell>
          <cell r="H1003" t="str">
            <v>研究生</v>
          </cell>
          <cell r="I1003" t="str">
            <v>硕士</v>
          </cell>
          <cell r="J1003" t="str">
            <v>副高级</v>
          </cell>
          <cell r="K1003">
            <v>6</v>
          </cell>
          <cell r="L1003" t="str">
            <v>教师技术职务系列</v>
          </cell>
          <cell r="M1003" t="str">
            <v>教学科研并重型</v>
          </cell>
          <cell r="N1003" t="str">
            <v>外国语学院</v>
          </cell>
          <cell r="O1003" t="str">
            <v>0502外国语言文学</v>
          </cell>
        </row>
        <row r="1004">
          <cell r="B1004" t="str">
            <v>00190036</v>
          </cell>
          <cell r="C1004" t="str">
            <v>曹淼</v>
          </cell>
          <cell r="D1004" t="str">
            <v>女</v>
          </cell>
          <cell r="E1004" t="str">
            <v>汉族</v>
          </cell>
          <cell r="F1004">
            <v>29050</v>
          </cell>
          <cell r="G1004" t="str">
            <v>中共党员</v>
          </cell>
          <cell r="H1004" t="str">
            <v>研究生</v>
          </cell>
          <cell r="I1004" t="str">
            <v>硕士</v>
          </cell>
          <cell r="J1004" t="str">
            <v>中级</v>
          </cell>
          <cell r="K1004">
            <v>9</v>
          </cell>
          <cell r="L1004" t="str">
            <v>教师技术职务系列</v>
          </cell>
          <cell r="M1004" t="str">
            <v>其他</v>
          </cell>
          <cell r="N1004" t="str">
            <v>外国语学院</v>
          </cell>
          <cell r="O1004" t="str">
            <v>0502外国语言文学</v>
          </cell>
        </row>
        <row r="1005">
          <cell r="B1005" t="str">
            <v>00190131</v>
          </cell>
          <cell r="C1005" t="str">
            <v>陈玥</v>
          </cell>
          <cell r="D1005" t="str">
            <v>女</v>
          </cell>
          <cell r="E1005" t="str">
            <v>汉族</v>
          </cell>
          <cell r="F1005">
            <v>29066</v>
          </cell>
          <cell r="G1005" t="str">
            <v>中共党员</v>
          </cell>
          <cell r="H1005" t="str">
            <v>研究生</v>
          </cell>
          <cell r="I1005" t="str">
            <v>硕士</v>
          </cell>
          <cell r="J1005" t="str">
            <v>中级</v>
          </cell>
          <cell r="K1005">
            <v>9</v>
          </cell>
          <cell r="L1005" t="str">
            <v>教师技术职务系列</v>
          </cell>
          <cell r="M1005" t="str">
            <v>其他</v>
          </cell>
          <cell r="N1005" t="str">
            <v>外国语学院</v>
          </cell>
          <cell r="O1005" t="str">
            <v>0502外国语言文学</v>
          </cell>
        </row>
        <row r="1006">
          <cell r="B1006" t="str">
            <v>00191573</v>
          </cell>
          <cell r="C1006" t="str">
            <v>程景鑫</v>
          </cell>
          <cell r="D1006" t="str">
            <v>女</v>
          </cell>
          <cell r="E1006" t="str">
            <v>汉族</v>
          </cell>
          <cell r="F1006">
            <v>29905</v>
          </cell>
          <cell r="G1006" t="str">
            <v>中共党员</v>
          </cell>
          <cell r="H1006" t="str">
            <v>研究生</v>
          </cell>
          <cell r="I1006" t="str">
            <v>硕士</v>
          </cell>
          <cell r="J1006" t="str">
            <v>中级</v>
          </cell>
          <cell r="K1006">
            <v>10</v>
          </cell>
          <cell r="L1006" t="str">
            <v>教师技术职务系列</v>
          </cell>
          <cell r="M1006" t="str">
            <v>其他</v>
          </cell>
          <cell r="N1006" t="str">
            <v>外国语学院</v>
          </cell>
          <cell r="O1006" t="str">
            <v>0502外国语言文学</v>
          </cell>
        </row>
        <row r="1007">
          <cell r="B1007" t="str">
            <v>00101931</v>
          </cell>
          <cell r="C1007" t="str">
            <v>崔明爱</v>
          </cell>
          <cell r="D1007" t="str">
            <v>女</v>
          </cell>
          <cell r="E1007" t="str">
            <v>朝鲜族</v>
          </cell>
          <cell r="F1007">
            <v>27891</v>
          </cell>
          <cell r="G1007" t="str">
            <v>中共党员</v>
          </cell>
          <cell r="H1007" t="str">
            <v>研究生</v>
          </cell>
          <cell r="I1007" t="str">
            <v>硕士</v>
          </cell>
          <cell r="J1007" t="str">
            <v>中级</v>
          </cell>
          <cell r="K1007">
            <v>9</v>
          </cell>
          <cell r="L1007" t="str">
            <v>教师技术职务系列</v>
          </cell>
          <cell r="M1007" t="str">
            <v>其他</v>
          </cell>
          <cell r="N1007" t="str">
            <v>外国语学院</v>
          </cell>
          <cell r="O1007" t="str">
            <v>0502外国语言文学</v>
          </cell>
        </row>
        <row r="1008">
          <cell r="B1008" t="str">
            <v>00101180</v>
          </cell>
          <cell r="C1008" t="str">
            <v>崔婷</v>
          </cell>
          <cell r="D1008" t="str">
            <v>女</v>
          </cell>
          <cell r="E1008" t="str">
            <v>汉族</v>
          </cell>
          <cell r="F1008">
            <v>26637</v>
          </cell>
          <cell r="G1008" t="str">
            <v>中共党员</v>
          </cell>
          <cell r="H1008" t="str">
            <v>研究生</v>
          </cell>
          <cell r="I1008" t="str">
            <v>硕士</v>
          </cell>
          <cell r="J1008" t="str">
            <v>中级</v>
          </cell>
          <cell r="K1008">
            <v>8</v>
          </cell>
          <cell r="L1008" t="str">
            <v>教师技术职务系列</v>
          </cell>
          <cell r="M1008" t="str">
            <v>其他</v>
          </cell>
          <cell r="N1008" t="str">
            <v>外国语学院</v>
          </cell>
          <cell r="O1008" t="str">
            <v>0502外国语言文学</v>
          </cell>
        </row>
        <row r="1009">
          <cell r="B1009" t="str">
            <v>00191565</v>
          </cell>
          <cell r="C1009" t="str">
            <v>党伟</v>
          </cell>
          <cell r="D1009" t="str">
            <v>女</v>
          </cell>
          <cell r="E1009" t="str">
            <v>汉族</v>
          </cell>
          <cell r="F1009">
            <v>29353</v>
          </cell>
          <cell r="G1009" t="str">
            <v>中共党员</v>
          </cell>
          <cell r="H1009" t="str">
            <v>研究生</v>
          </cell>
          <cell r="I1009" t="str">
            <v>硕士</v>
          </cell>
          <cell r="J1009" t="str">
            <v>中级</v>
          </cell>
          <cell r="K1009">
            <v>10</v>
          </cell>
          <cell r="L1009" t="str">
            <v>教师技术职务系列</v>
          </cell>
          <cell r="M1009" t="str">
            <v>其他</v>
          </cell>
          <cell r="N1009" t="str">
            <v>外国语学院</v>
          </cell>
          <cell r="O1009" t="str">
            <v>0502外国语言文学</v>
          </cell>
        </row>
        <row r="1010">
          <cell r="B1010" t="str">
            <v>00100060</v>
          </cell>
          <cell r="C1010" t="str">
            <v>范晓郁</v>
          </cell>
          <cell r="D1010" t="str">
            <v>女</v>
          </cell>
          <cell r="E1010" t="str">
            <v>汉族</v>
          </cell>
          <cell r="F1010">
            <v>26288</v>
          </cell>
          <cell r="G1010" t="str">
            <v>中共党员</v>
          </cell>
          <cell r="H1010" t="str">
            <v>研究生</v>
          </cell>
          <cell r="I1010" t="str">
            <v>硕士</v>
          </cell>
          <cell r="J1010" t="str">
            <v>副高级</v>
          </cell>
          <cell r="K1010">
            <v>6</v>
          </cell>
          <cell r="L1010" t="str">
            <v>教师技术职务系列</v>
          </cell>
          <cell r="M1010" t="str">
            <v>教学为主型</v>
          </cell>
          <cell r="N1010" t="str">
            <v>外国语学院</v>
          </cell>
          <cell r="O1010" t="str">
            <v>0502外国语言文学</v>
          </cell>
        </row>
        <row r="1011">
          <cell r="B1011" t="str">
            <v>00191431</v>
          </cell>
          <cell r="C1011" t="str">
            <v>冯帆</v>
          </cell>
          <cell r="D1011" t="str">
            <v>女</v>
          </cell>
          <cell r="E1011" t="str">
            <v>汉族</v>
          </cell>
          <cell r="F1011">
            <v>30104</v>
          </cell>
          <cell r="G1011" t="str">
            <v>中共党员</v>
          </cell>
          <cell r="H1011" t="str">
            <v>研究生</v>
          </cell>
          <cell r="I1011" t="str">
            <v>硕士</v>
          </cell>
          <cell r="J1011" t="str">
            <v>中级</v>
          </cell>
          <cell r="K1011">
            <v>10</v>
          </cell>
          <cell r="L1011" t="str">
            <v>教师技术职务系列</v>
          </cell>
          <cell r="M1011" t="str">
            <v>其他</v>
          </cell>
          <cell r="N1011" t="str">
            <v>外国语学院</v>
          </cell>
          <cell r="O1011" t="str">
            <v>0502外国语言文学</v>
          </cell>
        </row>
        <row r="1012">
          <cell r="B1012" t="str">
            <v>00191438</v>
          </cell>
          <cell r="C1012" t="str">
            <v>傅瑶</v>
          </cell>
          <cell r="D1012" t="str">
            <v>女</v>
          </cell>
          <cell r="E1012" t="str">
            <v>汉族</v>
          </cell>
          <cell r="F1012">
            <v>30510</v>
          </cell>
          <cell r="G1012" t="str">
            <v>中共党员</v>
          </cell>
          <cell r="H1012" t="str">
            <v>研究生</v>
          </cell>
          <cell r="I1012" t="str">
            <v>硕士</v>
          </cell>
          <cell r="J1012" t="str">
            <v>中级</v>
          </cell>
          <cell r="K1012">
            <v>10</v>
          </cell>
          <cell r="L1012" t="str">
            <v>教师技术职务系列</v>
          </cell>
          <cell r="M1012" t="str">
            <v>其他</v>
          </cell>
          <cell r="N1012" t="str">
            <v>外国语学院</v>
          </cell>
          <cell r="O1012" t="str">
            <v>0502外国语言文学</v>
          </cell>
        </row>
        <row r="1013">
          <cell r="B1013" t="str">
            <v>00101924</v>
          </cell>
          <cell r="C1013" t="str">
            <v>高丽英</v>
          </cell>
          <cell r="D1013" t="str">
            <v>女</v>
          </cell>
          <cell r="E1013" t="str">
            <v>汉族</v>
          </cell>
          <cell r="F1013">
            <v>25939</v>
          </cell>
          <cell r="G1013" t="str">
            <v>中共党员</v>
          </cell>
          <cell r="H1013" t="str">
            <v>研究生</v>
          </cell>
          <cell r="I1013" t="str">
            <v>硕士</v>
          </cell>
          <cell r="J1013" t="str">
            <v>副高级</v>
          </cell>
          <cell r="K1013">
            <v>6</v>
          </cell>
          <cell r="L1013" t="str">
            <v>教师技术职务系列</v>
          </cell>
          <cell r="M1013" t="str">
            <v>教学科研并重型</v>
          </cell>
          <cell r="N1013" t="str">
            <v>外国语学院</v>
          </cell>
          <cell r="O1013" t="str">
            <v>0502外国语言文学</v>
          </cell>
        </row>
        <row r="1014">
          <cell r="B1014" t="str">
            <v>00190763</v>
          </cell>
          <cell r="C1014" t="str">
            <v>高岩鹰</v>
          </cell>
          <cell r="D1014" t="str">
            <v>女</v>
          </cell>
          <cell r="E1014" t="str">
            <v>汉族</v>
          </cell>
          <cell r="F1014">
            <v>26126</v>
          </cell>
          <cell r="G1014" t="str">
            <v>中共党员</v>
          </cell>
          <cell r="H1014" t="str">
            <v>研究生</v>
          </cell>
          <cell r="I1014" t="str">
            <v>硕士</v>
          </cell>
          <cell r="J1014" t="str">
            <v>副高级</v>
          </cell>
          <cell r="K1014">
            <v>6</v>
          </cell>
          <cell r="L1014" t="str">
            <v>教师技术职务系列</v>
          </cell>
          <cell r="M1014" t="str">
            <v>教学为主型</v>
          </cell>
          <cell r="N1014" t="str">
            <v>外国语学院</v>
          </cell>
          <cell r="O1014" t="str">
            <v>0502外国语言文学</v>
          </cell>
        </row>
        <row r="1015">
          <cell r="B1015" t="str">
            <v>00190820</v>
          </cell>
          <cell r="C1015" t="str">
            <v>高正衡</v>
          </cell>
          <cell r="D1015" t="str">
            <v>女</v>
          </cell>
          <cell r="E1015" t="str">
            <v>汉族</v>
          </cell>
          <cell r="F1015">
            <v>28398</v>
          </cell>
          <cell r="G1015" t="str">
            <v>中共党员</v>
          </cell>
          <cell r="H1015" t="str">
            <v>研究生</v>
          </cell>
          <cell r="I1015" t="str">
            <v>硕士</v>
          </cell>
          <cell r="J1015" t="str">
            <v>中级</v>
          </cell>
          <cell r="K1015">
            <v>8</v>
          </cell>
          <cell r="L1015" t="str">
            <v>教师技术职务系列</v>
          </cell>
          <cell r="M1015" t="str">
            <v>其他</v>
          </cell>
          <cell r="N1015" t="str">
            <v>外国语学院</v>
          </cell>
          <cell r="O1015" t="str">
            <v>0502外国语言文学</v>
          </cell>
        </row>
        <row r="1016">
          <cell r="B1016" t="str">
            <v>00190674</v>
          </cell>
          <cell r="C1016" t="str">
            <v>郭旭东</v>
          </cell>
          <cell r="D1016" t="str">
            <v>男</v>
          </cell>
          <cell r="E1016" t="str">
            <v>汉族</v>
          </cell>
          <cell r="F1016">
            <v>28531</v>
          </cell>
          <cell r="G1016" t="str">
            <v>中共党员</v>
          </cell>
          <cell r="H1016" t="str">
            <v>研究生</v>
          </cell>
          <cell r="I1016" t="str">
            <v>硕士</v>
          </cell>
          <cell r="J1016" t="str">
            <v>中级</v>
          </cell>
          <cell r="K1016">
            <v>9</v>
          </cell>
          <cell r="L1016" t="str">
            <v>教师技术职务系列</v>
          </cell>
          <cell r="M1016" t="str">
            <v>其他</v>
          </cell>
          <cell r="N1016" t="str">
            <v>外国语学院</v>
          </cell>
          <cell r="O1016" t="str">
            <v>0502外国语言文学</v>
          </cell>
        </row>
        <row r="1017">
          <cell r="B1017" t="str">
            <v>00100048</v>
          </cell>
          <cell r="C1017" t="str">
            <v>郭忠壮</v>
          </cell>
          <cell r="D1017" t="str">
            <v>男</v>
          </cell>
          <cell r="E1017" t="str">
            <v>汉族</v>
          </cell>
          <cell r="F1017">
            <v>24554</v>
          </cell>
          <cell r="G1017" t="str">
            <v>中共党员</v>
          </cell>
          <cell r="H1017" t="str">
            <v>研究生</v>
          </cell>
          <cell r="I1017" t="str">
            <v>硕士</v>
          </cell>
          <cell r="J1017" t="str">
            <v>副高级</v>
          </cell>
          <cell r="K1017">
            <v>5</v>
          </cell>
          <cell r="L1017" t="str">
            <v>教师技术职务系列</v>
          </cell>
          <cell r="M1017" t="str">
            <v>教学科研并重型</v>
          </cell>
          <cell r="N1017" t="str">
            <v>外国语学院</v>
          </cell>
          <cell r="O1017" t="str">
            <v>0502外国语言文学</v>
          </cell>
        </row>
        <row r="1018">
          <cell r="B1018" t="str">
            <v>00101495</v>
          </cell>
          <cell r="C1018" t="str">
            <v>韩海莲</v>
          </cell>
          <cell r="D1018" t="str">
            <v>女</v>
          </cell>
          <cell r="E1018" t="str">
            <v>朝鲜族</v>
          </cell>
          <cell r="F1018">
            <v>27436</v>
          </cell>
          <cell r="G1018" t="str">
            <v>中共党员</v>
          </cell>
          <cell r="H1018" t="str">
            <v>研究生</v>
          </cell>
          <cell r="I1018" t="str">
            <v>硕士</v>
          </cell>
          <cell r="J1018" t="str">
            <v>中级</v>
          </cell>
          <cell r="K1018">
            <v>8</v>
          </cell>
          <cell r="L1018" t="str">
            <v>教师技术职务系列</v>
          </cell>
          <cell r="M1018" t="str">
            <v>其他</v>
          </cell>
          <cell r="N1018" t="str">
            <v>外国语学院</v>
          </cell>
          <cell r="O1018" t="str">
            <v>0502外国语言文学</v>
          </cell>
        </row>
        <row r="1019">
          <cell r="B1019" t="str">
            <v>00100039</v>
          </cell>
          <cell r="C1019" t="str">
            <v>郝军</v>
          </cell>
          <cell r="D1019" t="str">
            <v>女</v>
          </cell>
          <cell r="E1019" t="str">
            <v>汉族</v>
          </cell>
          <cell r="F1019">
            <v>25906</v>
          </cell>
          <cell r="G1019" t="str">
            <v>中共党员</v>
          </cell>
          <cell r="H1019" t="str">
            <v>研究生</v>
          </cell>
          <cell r="I1019" t="str">
            <v>硕士</v>
          </cell>
          <cell r="J1019" t="str">
            <v>副高级</v>
          </cell>
          <cell r="K1019">
            <v>6</v>
          </cell>
          <cell r="L1019" t="str">
            <v>教师技术职务系列</v>
          </cell>
          <cell r="M1019" t="str">
            <v>教学科研并重型</v>
          </cell>
          <cell r="N1019" t="str">
            <v>外国语学院</v>
          </cell>
          <cell r="O1019" t="str">
            <v>0502外国语言文学</v>
          </cell>
        </row>
        <row r="1020">
          <cell r="B1020" t="str">
            <v>00191433</v>
          </cell>
          <cell r="C1020" t="str">
            <v>姜文莉</v>
          </cell>
          <cell r="D1020" t="str">
            <v>女</v>
          </cell>
          <cell r="E1020" t="str">
            <v>汉族</v>
          </cell>
          <cell r="F1020">
            <v>29538</v>
          </cell>
          <cell r="G1020" t="str">
            <v>中共党员</v>
          </cell>
          <cell r="H1020" t="str">
            <v>研究生</v>
          </cell>
          <cell r="I1020" t="str">
            <v>硕士</v>
          </cell>
          <cell r="J1020" t="str">
            <v>中级</v>
          </cell>
          <cell r="K1020">
            <v>9</v>
          </cell>
          <cell r="L1020" t="str">
            <v>教师技术职务系列</v>
          </cell>
          <cell r="M1020" t="str">
            <v>其他</v>
          </cell>
          <cell r="N1020" t="str">
            <v>外国语学院</v>
          </cell>
          <cell r="O1020" t="str">
            <v>0502外国语言文学</v>
          </cell>
        </row>
        <row r="1021">
          <cell r="B1021" t="str">
            <v>00191428</v>
          </cell>
          <cell r="C1021" t="str">
            <v>焦君怡</v>
          </cell>
          <cell r="D1021" t="str">
            <v>女</v>
          </cell>
          <cell r="E1021" t="str">
            <v>汉族</v>
          </cell>
          <cell r="F1021">
            <v>29532</v>
          </cell>
          <cell r="G1021" t="str">
            <v>中共党员</v>
          </cell>
          <cell r="H1021" t="str">
            <v>研究生</v>
          </cell>
          <cell r="I1021" t="str">
            <v>硕士</v>
          </cell>
          <cell r="J1021" t="str">
            <v>中级</v>
          </cell>
          <cell r="K1021">
            <v>9</v>
          </cell>
          <cell r="L1021" t="str">
            <v>教师技术职务系列</v>
          </cell>
          <cell r="M1021" t="str">
            <v>其他</v>
          </cell>
          <cell r="N1021" t="str">
            <v>外国语学院</v>
          </cell>
          <cell r="O1021" t="str">
            <v>0502外国语言文学</v>
          </cell>
        </row>
        <row r="1022">
          <cell r="B1022" t="str">
            <v>00101193</v>
          </cell>
          <cell r="C1022" t="str">
            <v>李红梅</v>
          </cell>
          <cell r="D1022" t="str">
            <v>女</v>
          </cell>
          <cell r="E1022" t="str">
            <v>朝鲜族</v>
          </cell>
          <cell r="F1022">
            <v>26252</v>
          </cell>
          <cell r="G1022" t="str">
            <v>中共党员</v>
          </cell>
          <cell r="H1022" t="str">
            <v>研究生</v>
          </cell>
          <cell r="I1022" t="str">
            <v>硕士</v>
          </cell>
          <cell r="J1022" t="str">
            <v>副高级</v>
          </cell>
          <cell r="K1022">
            <v>7</v>
          </cell>
          <cell r="L1022" t="str">
            <v>教师技术职务系列</v>
          </cell>
          <cell r="M1022" t="str">
            <v>教学为主型</v>
          </cell>
          <cell r="N1022" t="str">
            <v>外国语学院</v>
          </cell>
          <cell r="O1022" t="str">
            <v>0502外国语言文学</v>
          </cell>
        </row>
        <row r="1023">
          <cell r="B1023" t="str">
            <v>00191569</v>
          </cell>
          <cell r="C1023" t="str">
            <v>李红艳</v>
          </cell>
          <cell r="D1023" t="str">
            <v>女</v>
          </cell>
          <cell r="E1023" t="str">
            <v>汉族</v>
          </cell>
          <cell r="F1023">
            <v>29605</v>
          </cell>
          <cell r="G1023" t="str">
            <v>中共党员</v>
          </cell>
          <cell r="H1023" t="str">
            <v>研究生</v>
          </cell>
          <cell r="I1023" t="str">
            <v>硕士</v>
          </cell>
          <cell r="J1023" t="str">
            <v>中级</v>
          </cell>
          <cell r="K1023">
            <v>10</v>
          </cell>
          <cell r="L1023" t="str">
            <v>教师技术职务系列</v>
          </cell>
          <cell r="M1023" t="str">
            <v>其他</v>
          </cell>
          <cell r="N1023" t="str">
            <v>外国语学院</v>
          </cell>
          <cell r="O1023" t="str">
            <v>0502外国语言文学</v>
          </cell>
        </row>
        <row r="1024">
          <cell r="B1024" t="str">
            <v>00191572</v>
          </cell>
          <cell r="C1024" t="str">
            <v>李佳1</v>
          </cell>
          <cell r="D1024" t="str">
            <v>女</v>
          </cell>
          <cell r="E1024" t="str">
            <v>汉族</v>
          </cell>
          <cell r="F1024">
            <v>29970</v>
          </cell>
          <cell r="G1024" t="str">
            <v>中共党员</v>
          </cell>
          <cell r="H1024" t="str">
            <v>研究生</v>
          </cell>
          <cell r="I1024" t="str">
            <v>硕士</v>
          </cell>
          <cell r="J1024" t="str">
            <v>中级</v>
          </cell>
          <cell r="K1024">
            <v>10</v>
          </cell>
          <cell r="L1024" t="str">
            <v>教师技术职务系列</v>
          </cell>
          <cell r="M1024" t="str">
            <v>其他</v>
          </cell>
          <cell r="N1024" t="str">
            <v>外国语学院</v>
          </cell>
          <cell r="O1024" t="str">
            <v>0502外国语言文学</v>
          </cell>
        </row>
        <row r="1025">
          <cell r="B1025" t="str">
            <v>00190244</v>
          </cell>
          <cell r="C1025" t="str">
            <v>李莉1</v>
          </cell>
          <cell r="D1025" t="str">
            <v>女</v>
          </cell>
          <cell r="E1025" t="str">
            <v>汉族</v>
          </cell>
          <cell r="F1025">
            <v>27480</v>
          </cell>
          <cell r="G1025" t="str">
            <v>中共党员</v>
          </cell>
          <cell r="H1025" t="str">
            <v>研究生</v>
          </cell>
          <cell r="I1025" t="str">
            <v>硕士</v>
          </cell>
          <cell r="J1025" t="str">
            <v>副高级</v>
          </cell>
          <cell r="K1025">
            <v>7</v>
          </cell>
          <cell r="L1025" t="str">
            <v>教师技术职务系列</v>
          </cell>
          <cell r="M1025" t="str">
            <v>教学为主型</v>
          </cell>
          <cell r="N1025" t="str">
            <v>外国语学院</v>
          </cell>
          <cell r="O1025" t="str">
            <v>0502外国语言文学</v>
          </cell>
        </row>
        <row r="1026">
          <cell r="B1026" t="str">
            <v>00199997</v>
          </cell>
          <cell r="C1026" t="str">
            <v>李敏</v>
          </cell>
          <cell r="D1026" t="str">
            <v>女</v>
          </cell>
          <cell r="E1026" t="str">
            <v>汉族</v>
          </cell>
          <cell r="F1026">
            <v>28457</v>
          </cell>
          <cell r="G1026" t="str">
            <v>中共党员</v>
          </cell>
          <cell r="H1026" t="str">
            <v>研究生</v>
          </cell>
          <cell r="I1026" t="str">
            <v>硕士</v>
          </cell>
          <cell r="J1026" t="str">
            <v>副高级</v>
          </cell>
          <cell r="K1026">
            <v>7</v>
          </cell>
          <cell r="L1026" t="str">
            <v>教师技术职务系列</v>
          </cell>
          <cell r="M1026" t="str">
            <v>教学为主型</v>
          </cell>
          <cell r="N1026" t="str">
            <v>外国语学院</v>
          </cell>
          <cell r="O1026" t="str">
            <v>0502外国语言文学</v>
          </cell>
        </row>
        <row r="1027">
          <cell r="B1027" t="str">
            <v>00190837</v>
          </cell>
          <cell r="C1027" t="str">
            <v>李欧</v>
          </cell>
          <cell r="D1027" t="str">
            <v>女</v>
          </cell>
          <cell r="E1027" t="str">
            <v>汉族</v>
          </cell>
          <cell r="F1027">
            <v>28444</v>
          </cell>
          <cell r="G1027" t="str">
            <v>中共党员</v>
          </cell>
          <cell r="H1027" t="str">
            <v>研究生</v>
          </cell>
          <cell r="I1027" t="str">
            <v>硕士</v>
          </cell>
          <cell r="J1027" t="str">
            <v>中级</v>
          </cell>
          <cell r="K1027">
            <v>8</v>
          </cell>
          <cell r="L1027" t="str">
            <v>教师技术职务系列</v>
          </cell>
          <cell r="M1027" t="str">
            <v>其他</v>
          </cell>
          <cell r="N1027" t="str">
            <v>外国语学院</v>
          </cell>
          <cell r="O1027" t="str">
            <v>0502外国语言文学</v>
          </cell>
        </row>
        <row r="1028">
          <cell r="B1028" t="str">
            <v>00191770</v>
          </cell>
          <cell r="C1028" t="str">
            <v>李清华</v>
          </cell>
          <cell r="D1028" t="str">
            <v>女</v>
          </cell>
          <cell r="E1028" t="str">
            <v>汉族</v>
          </cell>
          <cell r="F1028">
            <v>29957</v>
          </cell>
          <cell r="G1028" t="str">
            <v>中共党员</v>
          </cell>
          <cell r="H1028" t="str">
            <v>研究生</v>
          </cell>
          <cell r="I1028" t="str">
            <v>硕士</v>
          </cell>
          <cell r="J1028" t="str">
            <v>中级</v>
          </cell>
          <cell r="K1028">
            <v>10</v>
          </cell>
          <cell r="L1028" t="str">
            <v>教师技术职务系列</v>
          </cell>
          <cell r="M1028" t="str">
            <v>其他</v>
          </cell>
          <cell r="N1028" t="str">
            <v>外国语学院</v>
          </cell>
          <cell r="O1028" t="str">
            <v>0502外国语言文学</v>
          </cell>
        </row>
        <row r="1029">
          <cell r="B1029" t="str">
            <v>00191236</v>
          </cell>
          <cell r="C1029" t="str">
            <v>历娜</v>
          </cell>
          <cell r="D1029" t="str">
            <v>女</v>
          </cell>
          <cell r="E1029" t="str">
            <v>汉族</v>
          </cell>
          <cell r="F1029">
            <v>29024</v>
          </cell>
          <cell r="G1029" t="str">
            <v>中共党员</v>
          </cell>
          <cell r="H1029" t="str">
            <v>研究生</v>
          </cell>
          <cell r="I1029" t="str">
            <v>硕士</v>
          </cell>
          <cell r="J1029" t="str">
            <v>中级</v>
          </cell>
          <cell r="K1029">
            <v>9</v>
          </cell>
          <cell r="L1029" t="str">
            <v>教师技术职务系列</v>
          </cell>
          <cell r="M1029" t="str">
            <v>其他</v>
          </cell>
          <cell r="N1029" t="str">
            <v>外国语学院</v>
          </cell>
          <cell r="O1029" t="str">
            <v>0502外国语言文学</v>
          </cell>
        </row>
        <row r="1030">
          <cell r="B1030" t="str">
            <v>00191908</v>
          </cell>
          <cell r="C1030" t="str">
            <v>梁田</v>
          </cell>
          <cell r="D1030" t="str">
            <v>女</v>
          </cell>
          <cell r="E1030" t="str">
            <v>汉族</v>
          </cell>
          <cell r="F1030">
            <v>30948</v>
          </cell>
          <cell r="G1030" t="str">
            <v>中共党员</v>
          </cell>
          <cell r="H1030" t="str">
            <v>研究生</v>
          </cell>
          <cell r="I1030" t="str">
            <v>硕士</v>
          </cell>
          <cell r="J1030" t="str">
            <v>中级</v>
          </cell>
          <cell r="K1030">
            <v>10</v>
          </cell>
          <cell r="L1030" t="str">
            <v>教师技术职务系列</v>
          </cell>
          <cell r="M1030" t="str">
            <v>其他</v>
          </cell>
          <cell r="N1030" t="str">
            <v>外国语学院</v>
          </cell>
          <cell r="O1030" t="str">
            <v>0502外国语言文学</v>
          </cell>
        </row>
        <row r="1031">
          <cell r="B1031" t="str">
            <v>04591937</v>
          </cell>
          <cell r="C1031" t="str">
            <v>林琳</v>
          </cell>
          <cell r="D1031" t="str">
            <v>女</v>
          </cell>
          <cell r="E1031" t="str">
            <v>汉族</v>
          </cell>
          <cell r="F1031">
            <v>30544</v>
          </cell>
          <cell r="G1031" t="str">
            <v>中共党员</v>
          </cell>
          <cell r="H1031" t="str">
            <v>研究生</v>
          </cell>
          <cell r="I1031" t="str">
            <v>硕士</v>
          </cell>
          <cell r="J1031" t="str">
            <v>中级</v>
          </cell>
          <cell r="K1031">
            <v>10</v>
          </cell>
          <cell r="L1031" t="str">
            <v>教师技术职务系列</v>
          </cell>
          <cell r="M1031" t="str">
            <v>其他</v>
          </cell>
          <cell r="N1031" t="str">
            <v>外国语学院</v>
          </cell>
          <cell r="O1031" t="str">
            <v>0502外国语言文学</v>
          </cell>
        </row>
        <row r="1032">
          <cell r="B1032" t="str">
            <v>00100040</v>
          </cell>
          <cell r="C1032" t="str">
            <v>刘冬梅</v>
          </cell>
          <cell r="D1032" t="str">
            <v>女</v>
          </cell>
          <cell r="E1032" t="str">
            <v>汉族</v>
          </cell>
          <cell r="F1032">
            <v>25605</v>
          </cell>
          <cell r="G1032" t="str">
            <v>中共党员</v>
          </cell>
          <cell r="H1032" t="str">
            <v>研究生</v>
          </cell>
          <cell r="I1032" t="str">
            <v>硕士</v>
          </cell>
          <cell r="J1032" t="str">
            <v>副高级</v>
          </cell>
          <cell r="K1032">
            <v>7</v>
          </cell>
          <cell r="L1032" t="str">
            <v>教师技术职务系列</v>
          </cell>
          <cell r="M1032" t="str">
            <v>教学科研并重型</v>
          </cell>
          <cell r="N1032" t="str">
            <v>外国语学院</v>
          </cell>
          <cell r="O1032" t="str">
            <v>0502外国语言文学</v>
          </cell>
        </row>
        <row r="1033">
          <cell r="B1033" t="str">
            <v>00101869</v>
          </cell>
          <cell r="C1033" t="str">
            <v>刘琦</v>
          </cell>
          <cell r="D1033" t="str">
            <v>女</v>
          </cell>
          <cell r="E1033" t="str">
            <v>汉族</v>
          </cell>
          <cell r="F1033">
            <v>25727</v>
          </cell>
          <cell r="G1033" t="str">
            <v>中共党员</v>
          </cell>
          <cell r="H1033" t="str">
            <v>研究生</v>
          </cell>
          <cell r="I1033" t="str">
            <v>硕士</v>
          </cell>
          <cell r="J1033" t="str">
            <v>副高级</v>
          </cell>
          <cell r="K1033">
            <v>7</v>
          </cell>
          <cell r="L1033" t="str">
            <v>教师技术职务系列</v>
          </cell>
          <cell r="M1033" t="str">
            <v>教学科研并重型</v>
          </cell>
          <cell r="N1033" t="str">
            <v>外国语学院</v>
          </cell>
          <cell r="O1033" t="str">
            <v>0502外国语言文学</v>
          </cell>
        </row>
        <row r="1034">
          <cell r="B1034" t="str">
            <v>00190005</v>
          </cell>
          <cell r="C1034" t="str">
            <v>鲁畅</v>
          </cell>
          <cell r="D1034" t="str">
            <v>女</v>
          </cell>
          <cell r="E1034" t="str">
            <v>汉族</v>
          </cell>
          <cell r="F1034">
            <v>23469</v>
          </cell>
          <cell r="G1034" t="str">
            <v>中共党员</v>
          </cell>
          <cell r="H1034" t="str">
            <v>研究生</v>
          </cell>
          <cell r="I1034" t="str">
            <v>硕士</v>
          </cell>
          <cell r="J1034" t="str">
            <v>正高级</v>
          </cell>
          <cell r="K1034">
            <v>4</v>
          </cell>
          <cell r="L1034" t="str">
            <v>教师技术职务系列</v>
          </cell>
          <cell r="M1034" t="str">
            <v>教学为主型</v>
          </cell>
          <cell r="N1034" t="str">
            <v>外国语学院</v>
          </cell>
          <cell r="O1034" t="str">
            <v>0502外国语言文学</v>
          </cell>
        </row>
        <row r="1035">
          <cell r="B1035" t="str">
            <v>00190167</v>
          </cell>
          <cell r="C1035" t="str">
            <v>吕莉</v>
          </cell>
          <cell r="D1035" t="str">
            <v>女</v>
          </cell>
          <cell r="E1035" t="str">
            <v>汉族</v>
          </cell>
          <cell r="F1035">
            <v>28118</v>
          </cell>
          <cell r="G1035" t="str">
            <v>中共党员</v>
          </cell>
          <cell r="H1035" t="str">
            <v>研究生</v>
          </cell>
          <cell r="I1035" t="str">
            <v>硕士</v>
          </cell>
          <cell r="J1035" t="str">
            <v>中级</v>
          </cell>
          <cell r="K1035">
            <v>8</v>
          </cell>
          <cell r="L1035" t="str">
            <v>教师技术职务系列</v>
          </cell>
          <cell r="M1035" t="str">
            <v>其他</v>
          </cell>
          <cell r="N1035" t="str">
            <v>外国语学院</v>
          </cell>
          <cell r="O1035" t="str">
            <v>0502外国语言文学</v>
          </cell>
        </row>
        <row r="1036">
          <cell r="B1036" t="str">
            <v>00191910</v>
          </cell>
          <cell r="C1036" t="str">
            <v>罗洛</v>
          </cell>
          <cell r="D1036" t="str">
            <v>女</v>
          </cell>
          <cell r="E1036" t="str">
            <v>汉族</v>
          </cell>
          <cell r="F1036">
            <v>31060</v>
          </cell>
          <cell r="G1036" t="str">
            <v>中共党员</v>
          </cell>
          <cell r="H1036" t="str">
            <v>研究生</v>
          </cell>
          <cell r="I1036" t="str">
            <v>硕士</v>
          </cell>
          <cell r="J1036" t="str">
            <v>中级</v>
          </cell>
          <cell r="K1036">
            <v>10</v>
          </cell>
          <cell r="L1036" t="str">
            <v>教师技术职务系列</v>
          </cell>
          <cell r="M1036" t="str">
            <v>其他</v>
          </cell>
          <cell r="N1036" t="str">
            <v>外国语学院</v>
          </cell>
          <cell r="O1036" t="str">
            <v>0502外国语言文学</v>
          </cell>
        </row>
        <row r="1037">
          <cell r="B1037" t="str">
            <v>00190680</v>
          </cell>
          <cell r="C1037" t="str">
            <v>马保彪</v>
          </cell>
          <cell r="D1037" t="str">
            <v>男</v>
          </cell>
          <cell r="E1037" t="str">
            <v>汉族</v>
          </cell>
          <cell r="F1037">
            <v>29824</v>
          </cell>
          <cell r="G1037" t="str">
            <v>中共党员</v>
          </cell>
          <cell r="H1037" t="str">
            <v>研究生</v>
          </cell>
          <cell r="I1037" t="str">
            <v>硕士</v>
          </cell>
          <cell r="J1037" t="str">
            <v>中级</v>
          </cell>
          <cell r="K1037">
            <v>9</v>
          </cell>
          <cell r="L1037" t="str">
            <v>教师技术职务系列</v>
          </cell>
          <cell r="M1037" t="str">
            <v>其他</v>
          </cell>
          <cell r="N1037" t="str">
            <v>外国语学院</v>
          </cell>
          <cell r="O1037" t="str">
            <v>0502外国语言文学</v>
          </cell>
        </row>
        <row r="1038">
          <cell r="B1038" t="str">
            <v>00190964</v>
          </cell>
          <cell r="C1038" t="str">
            <v>马晓丽</v>
          </cell>
          <cell r="D1038" t="str">
            <v>女</v>
          </cell>
          <cell r="E1038" t="str">
            <v>汉族</v>
          </cell>
          <cell r="F1038">
            <v>29952</v>
          </cell>
          <cell r="G1038" t="str">
            <v>中共党员</v>
          </cell>
          <cell r="H1038" t="str">
            <v>研究生</v>
          </cell>
          <cell r="I1038" t="str">
            <v>硕士</v>
          </cell>
          <cell r="J1038" t="str">
            <v>中级</v>
          </cell>
          <cell r="K1038">
            <v>9</v>
          </cell>
          <cell r="L1038" t="str">
            <v>教师技术职务系列</v>
          </cell>
          <cell r="M1038" t="str">
            <v>其他</v>
          </cell>
          <cell r="N1038" t="str">
            <v>外国语学院</v>
          </cell>
          <cell r="O1038" t="str">
            <v>0502外国语言文学</v>
          </cell>
        </row>
        <row r="1039">
          <cell r="B1039" t="str">
            <v>00190037</v>
          </cell>
          <cell r="C1039" t="str">
            <v>马雪静</v>
          </cell>
          <cell r="D1039" t="str">
            <v>女</v>
          </cell>
          <cell r="E1039" t="str">
            <v>汉族</v>
          </cell>
          <cell r="F1039">
            <v>28393</v>
          </cell>
          <cell r="G1039" t="str">
            <v>中共党员</v>
          </cell>
          <cell r="H1039" t="str">
            <v>研究生</v>
          </cell>
          <cell r="I1039" t="str">
            <v>硕士</v>
          </cell>
          <cell r="J1039" t="str">
            <v>中级</v>
          </cell>
          <cell r="K1039">
            <v>9</v>
          </cell>
          <cell r="L1039" t="str">
            <v>教师技术职务系列</v>
          </cell>
          <cell r="M1039" t="str">
            <v>其他</v>
          </cell>
          <cell r="N1039" t="str">
            <v>外国语学院</v>
          </cell>
          <cell r="O1039" t="str">
            <v>0502外国语言文学</v>
          </cell>
        </row>
        <row r="1040">
          <cell r="B1040" t="str">
            <v>00190965</v>
          </cell>
          <cell r="C1040" t="str">
            <v>门悦</v>
          </cell>
          <cell r="D1040" t="str">
            <v>女</v>
          </cell>
          <cell r="E1040" t="str">
            <v>汉族</v>
          </cell>
          <cell r="F1040">
            <v>29746</v>
          </cell>
          <cell r="G1040" t="str">
            <v>中共党员</v>
          </cell>
          <cell r="H1040" t="str">
            <v>研究生</v>
          </cell>
          <cell r="I1040" t="str">
            <v>硕士</v>
          </cell>
          <cell r="J1040" t="str">
            <v>中级</v>
          </cell>
          <cell r="K1040">
            <v>10</v>
          </cell>
          <cell r="L1040" t="str">
            <v>教师技术职务系列</v>
          </cell>
          <cell r="M1040" t="str">
            <v>其他</v>
          </cell>
          <cell r="N1040" t="str">
            <v>外国语学院</v>
          </cell>
          <cell r="O1040" t="str">
            <v>0502外国语言文学</v>
          </cell>
        </row>
        <row r="1041">
          <cell r="B1041" t="str">
            <v>00199801</v>
          </cell>
          <cell r="C1041" t="str">
            <v>那宇鹏</v>
          </cell>
          <cell r="D1041" t="str">
            <v>女</v>
          </cell>
          <cell r="E1041" t="str">
            <v>汉族</v>
          </cell>
          <cell r="F1041">
            <v>31402</v>
          </cell>
          <cell r="G1041" t="str">
            <v>中共党员</v>
          </cell>
          <cell r="H1041" t="str">
            <v>研究生</v>
          </cell>
          <cell r="I1041" t="str">
            <v>硕士</v>
          </cell>
          <cell r="J1041" t="str">
            <v>初级</v>
          </cell>
          <cell r="K1041">
            <v>12</v>
          </cell>
          <cell r="L1041" t="str">
            <v>教师技术职务系列</v>
          </cell>
          <cell r="M1041" t="str">
            <v>其他</v>
          </cell>
          <cell r="N1041" t="str">
            <v>外国语学院</v>
          </cell>
          <cell r="O1041" t="str">
            <v>0502外国语言文学</v>
          </cell>
        </row>
        <row r="1042">
          <cell r="B1042" t="str">
            <v>00190962</v>
          </cell>
          <cell r="C1042" t="str">
            <v>潘佳宁</v>
          </cell>
          <cell r="D1042" t="str">
            <v>男</v>
          </cell>
          <cell r="E1042" t="str">
            <v>汉族</v>
          </cell>
          <cell r="F1042">
            <v>30080</v>
          </cell>
          <cell r="G1042" t="str">
            <v>中共党员</v>
          </cell>
          <cell r="H1042" t="str">
            <v xml:space="preserve">本科生 </v>
          </cell>
          <cell r="I1042" t="str">
            <v>学士</v>
          </cell>
          <cell r="J1042" t="str">
            <v>中级</v>
          </cell>
          <cell r="K1042">
            <v>10</v>
          </cell>
          <cell r="L1042" t="str">
            <v>教师技术职务系列</v>
          </cell>
          <cell r="M1042" t="str">
            <v>其他</v>
          </cell>
          <cell r="N1042" t="str">
            <v>外国语学院</v>
          </cell>
          <cell r="O1042" t="str">
            <v>0502外国语言文学</v>
          </cell>
        </row>
        <row r="1043">
          <cell r="B1043" t="str">
            <v>00191429</v>
          </cell>
          <cell r="C1043" t="str">
            <v>彭佳</v>
          </cell>
          <cell r="D1043" t="str">
            <v>女</v>
          </cell>
          <cell r="E1043" t="str">
            <v>汉族</v>
          </cell>
          <cell r="F1043">
            <v>29546</v>
          </cell>
          <cell r="G1043" t="str">
            <v>中共党员</v>
          </cell>
          <cell r="H1043" t="str">
            <v>研究生</v>
          </cell>
          <cell r="I1043" t="str">
            <v>硕士</v>
          </cell>
          <cell r="J1043" t="str">
            <v>中级</v>
          </cell>
          <cell r="K1043">
            <v>9</v>
          </cell>
          <cell r="L1043" t="str">
            <v>教师技术职务系列</v>
          </cell>
          <cell r="M1043" t="str">
            <v>其他</v>
          </cell>
          <cell r="N1043" t="str">
            <v>外国语学院</v>
          </cell>
          <cell r="O1043" t="str">
            <v>0502外国语言文学</v>
          </cell>
        </row>
        <row r="1044">
          <cell r="B1044" t="str">
            <v>00191772</v>
          </cell>
          <cell r="C1044" t="str">
            <v>朴实</v>
          </cell>
          <cell r="D1044" t="str">
            <v>女</v>
          </cell>
          <cell r="E1044" t="str">
            <v>汉族</v>
          </cell>
          <cell r="F1044">
            <v>30249</v>
          </cell>
          <cell r="G1044" t="str">
            <v>中共党员</v>
          </cell>
          <cell r="H1044" t="str">
            <v>研究生</v>
          </cell>
          <cell r="I1044" t="str">
            <v>硕士</v>
          </cell>
          <cell r="J1044" t="str">
            <v>中级</v>
          </cell>
          <cell r="K1044">
            <v>10</v>
          </cell>
          <cell r="L1044" t="str">
            <v>教师技术职务系列</v>
          </cell>
          <cell r="M1044" t="str">
            <v>其他</v>
          </cell>
          <cell r="N1044" t="str">
            <v>外国语学院</v>
          </cell>
          <cell r="O1044" t="str">
            <v>0502外国语言文学</v>
          </cell>
        </row>
        <row r="1045">
          <cell r="B1045" t="str">
            <v>00100023</v>
          </cell>
          <cell r="C1045" t="str">
            <v>曲艳娜</v>
          </cell>
          <cell r="D1045" t="str">
            <v>女</v>
          </cell>
          <cell r="E1045" t="str">
            <v>汉族</v>
          </cell>
          <cell r="F1045">
            <v>24095</v>
          </cell>
          <cell r="G1045" t="str">
            <v>中共党员</v>
          </cell>
          <cell r="H1045" t="str">
            <v>研究生</v>
          </cell>
          <cell r="I1045" t="str">
            <v>硕士</v>
          </cell>
          <cell r="J1045" t="str">
            <v>正高级</v>
          </cell>
          <cell r="K1045">
            <v>4</v>
          </cell>
          <cell r="L1045" t="str">
            <v>教师技术职务系列</v>
          </cell>
          <cell r="M1045" t="str">
            <v>教学科研并重型</v>
          </cell>
          <cell r="N1045" t="str">
            <v>外国语学院</v>
          </cell>
          <cell r="O1045" t="str">
            <v>0502外国语言文学</v>
          </cell>
        </row>
        <row r="1046">
          <cell r="B1046" t="str">
            <v>00101864</v>
          </cell>
          <cell r="C1046" t="str">
            <v>施路凝</v>
          </cell>
          <cell r="D1046" t="str">
            <v>女</v>
          </cell>
          <cell r="E1046" t="str">
            <v>汉族</v>
          </cell>
          <cell r="F1046">
            <v>26263</v>
          </cell>
          <cell r="G1046" t="str">
            <v>中共党员</v>
          </cell>
          <cell r="H1046" t="str">
            <v>研究生</v>
          </cell>
          <cell r="I1046" t="str">
            <v>硕士</v>
          </cell>
          <cell r="J1046" t="str">
            <v>副高级</v>
          </cell>
          <cell r="K1046">
            <v>7</v>
          </cell>
          <cell r="L1046" t="str">
            <v>教师技术职务系列</v>
          </cell>
          <cell r="M1046" t="str">
            <v>教学科研并重型</v>
          </cell>
          <cell r="N1046" t="str">
            <v>外国语学院</v>
          </cell>
          <cell r="O1046" t="str">
            <v>0502外国语言文学</v>
          </cell>
        </row>
        <row r="1047">
          <cell r="B1047" t="str">
            <v>00101256</v>
          </cell>
          <cell r="C1047" t="str">
            <v>史国强</v>
          </cell>
          <cell r="D1047" t="str">
            <v>男</v>
          </cell>
          <cell r="E1047" t="str">
            <v>汉族</v>
          </cell>
          <cell r="F1047">
            <v>21510</v>
          </cell>
          <cell r="G1047" t="str">
            <v>中共党员</v>
          </cell>
          <cell r="H1047" t="str">
            <v>研究生</v>
          </cell>
          <cell r="I1047" t="str">
            <v>硕士</v>
          </cell>
          <cell r="J1047" t="str">
            <v>正高级</v>
          </cell>
          <cell r="K1047">
            <v>3</v>
          </cell>
          <cell r="L1047" t="str">
            <v>教师技术职务系列</v>
          </cell>
          <cell r="M1047" t="str">
            <v>其他</v>
          </cell>
          <cell r="N1047" t="str">
            <v>外国语学院</v>
          </cell>
          <cell r="O1047" t="str">
            <v>0502外国语言文学</v>
          </cell>
        </row>
        <row r="1048">
          <cell r="B1048" t="str">
            <v>00100032</v>
          </cell>
          <cell r="C1048" t="str">
            <v>孙若红</v>
          </cell>
          <cell r="D1048" t="str">
            <v>女</v>
          </cell>
          <cell r="E1048" t="str">
            <v>汉族</v>
          </cell>
          <cell r="F1048">
            <v>25018</v>
          </cell>
          <cell r="G1048" t="str">
            <v>中共党员</v>
          </cell>
          <cell r="H1048" t="str">
            <v>研究生</v>
          </cell>
          <cell r="I1048" t="str">
            <v>硕士</v>
          </cell>
          <cell r="J1048" t="str">
            <v>副高级</v>
          </cell>
          <cell r="K1048">
            <v>5</v>
          </cell>
          <cell r="L1048" t="str">
            <v>教师技术职务系列</v>
          </cell>
          <cell r="M1048" t="str">
            <v>教学科研并重型</v>
          </cell>
          <cell r="N1048" t="str">
            <v>外国语学院</v>
          </cell>
          <cell r="O1048" t="str">
            <v>0502外国语言文学</v>
          </cell>
        </row>
        <row r="1049">
          <cell r="B1049" t="str">
            <v>00199998</v>
          </cell>
          <cell r="C1049" t="str">
            <v>陶乌云</v>
          </cell>
          <cell r="D1049" t="str">
            <v>女</v>
          </cell>
          <cell r="E1049" t="str">
            <v>汉族</v>
          </cell>
          <cell r="F1049">
            <v>31301</v>
          </cell>
          <cell r="G1049" t="str">
            <v>中共党员</v>
          </cell>
          <cell r="H1049" t="str">
            <v>研究生</v>
          </cell>
          <cell r="I1049" t="str">
            <v>硕士</v>
          </cell>
          <cell r="J1049" t="str">
            <v>中级</v>
          </cell>
          <cell r="K1049">
            <v>10</v>
          </cell>
          <cell r="L1049" t="str">
            <v>教师技术职务系列</v>
          </cell>
          <cell r="M1049" t="str">
            <v>其他</v>
          </cell>
          <cell r="N1049" t="str">
            <v>外国语学院</v>
          </cell>
          <cell r="O1049" t="str">
            <v>0502外国语言文学</v>
          </cell>
        </row>
        <row r="1050">
          <cell r="B1050" t="str">
            <v>00191936</v>
          </cell>
          <cell r="C1050" t="str">
            <v>佟颖</v>
          </cell>
          <cell r="D1050" t="str">
            <v>女</v>
          </cell>
          <cell r="E1050" t="str">
            <v>汉族</v>
          </cell>
          <cell r="F1050">
            <v>29240</v>
          </cell>
          <cell r="G1050" t="str">
            <v>中共党员</v>
          </cell>
          <cell r="H1050" t="str">
            <v>研究生</v>
          </cell>
          <cell r="I1050" t="str">
            <v>博士</v>
          </cell>
          <cell r="J1050" t="str">
            <v>中级</v>
          </cell>
          <cell r="K1050">
            <v>9</v>
          </cell>
          <cell r="L1050" t="str">
            <v>教师技术职务系列</v>
          </cell>
          <cell r="M1050" t="str">
            <v>其他</v>
          </cell>
          <cell r="N1050" t="str">
            <v>外国语学院</v>
          </cell>
          <cell r="O1050" t="str">
            <v>0502外国语言文学</v>
          </cell>
        </row>
        <row r="1051">
          <cell r="B1051" t="str">
            <v>00100059</v>
          </cell>
          <cell r="C1051" t="str">
            <v>汪璐</v>
          </cell>
          <cell r="D1051" t="str">
            <v>男</v>
          </cell>
          <cell r="E1051" t="str">
            <v>汉族</v>
          </cell>
          <cell r="F1051">
            <v>26045</v>
          </cell>
          <cell r="G1051" t="str">
            <v>中共党员</v>
          </cell>
          <cell r="H1051" t="str">
            <v>研究生</v>
          </cell>
          <cell r="I1051" t="str">
            <v>博士</v>
          </cell>
          <cell r="J1051" t="str">
            <v>副高级</v>
          </cell>
          <cell r="K1051">
            <v>7</v>
          </cell>
          <cell r="L1051" t="str">
            <v>教师技术职务系列</v>
          </cell>
          <cell r="M1051" t="str">
            <v>教学科研并重型</v>
          </cell>
          <cell r="N1051" t="str">
            <v>外国语学院</v>
          </cell>
          <cell r="O1051" t="str">
            <v>0502外国语言文学</v>
          </cell>
        </row>
        <row r="1052">
          <cell r="B1052" t="str">
            <v>00100037</v>
          </cell>
          <cell r="C1052" t="str">
            <v>王德武</v>
          </cell>
          <cell r="D1052" t="str">
            <v>男</v>
          </cell>
          <cell r="E1052" t="str">
            <v>汉族</v>
          </cell>
          <cell r="F1052">
            <v>23650</v>
          </cell>
          <cell r="G1052" t="str">
            <v>中共党员</v>
          </cell>
          <cell r="H1052" t="str">
            <v xml:space="preserve">本科生 </v>
          </cell>
          <cell r="I1052" t="str">
            <v>学士</v>
          </cell>
          <cell r="J1052" t="str">
            <v>副高级</v>
          </cell>
          <cell r="K1052">
            <v>5</v>
          </cell>
          <cell r="L1052" t="str">
            <v>教师技术职务系列</v>
          </cell>
          <cell r="M1052" t="str">
            <v>教学科研并重型</v>
          </cell>
          <cell r="N1052" t="str">
            <v>外国语学院</v>
          </cell>
          <cell r="O1052" t="str">
            <v>0502外国语言文学</v>
          </cell>
        </row>
        <row r="1053">
          <cell r="B1053" t="str">
            <v>00191567</v>
          </cell>
          <cell r="C1053" t="str">
            <v>王芳</v>
          </cell>
          <cell r="D1053" t="str">
            <v>女</v>
          </cell>
          <cell r="E1053" t="str">
            <v>汉族</v>
          </cell>
          <cell r="F1053">
            <v>29963</v>
          </cell>
          <cell r="G1053" t="str">
            <v>中共党员</v>
          </cell>
          <cell r="H1053" t="str">
            <v>研究生</v>
          </cell>
          <cell r="I1053" t="str">
            <v>硕士</v>
          </cell>
          <cell r="J1053" t="str">
            <v>中级</v>
          </cell>
          <cell r="K1053">
            <v>10</v>
          </cell>
          <cell r="L1053" t="str">
            <v>教师技术职务系列</v>
          </cell>
          <cell r="M1053" t="str">
            <v>其他</v>
          </cell>
          <cell r="N1053" t="str">
            <v>外国语学院</v>
          </cell>
          <cell r="O1053" t="str">
            <v>0502外国语言文学</v>
          </cell>
        </row>
        <row r="1054">
          <cell r="B1054" t="str">
            <v>00199961</v>
          </cell>
          <cell r="C1054" t="str">
            <v>王贺英</v>
          </cell>
          <cell r="D1054" t="str">
            <v>女</v>
          </cell>
          <cell r="E1054" t="str">
            <v>汉族</v>
          </cell>
          <cell r="F1054">
            <v>20471</v>
          </cell>
          <cell r="G1054" t="str">
            <v>中共党员</v>
          </cell>
          <cell r="H1054" t="str">
            <v>研究生</v>
          </cell>
          <cell r="I1054" t="str">
            <v>硕士</v>
          </cell>
          <cell r="J1054" t="str">
            <v>副高级</v>
          </cell>
          <cell r="K1054">
            <v>5</v>
          </cell>
          <cell r="L1054" t="str">
            <v>教师技术职务系列</v>
          </cell>
          <cell r="M1054" t="str">
            <v>教学科研并重型</v>
          </cell>
          <cell r="N1054" t="str">
            <v>外国语学院</v>
          </cell>
          <cell r="O1054" t="str">
            <v>0502外国语言文学</v>
          </cell>
        </row>
        <row r="1055">
          <cell r="B1055" t="str">
            <v>00191434</v>
          </cell>
          <cell r="C1055" t="str">
            <v>王欢</v>
          </cell>
          <cell r="D1055" t="str">
            <v>女</v>
          </cell>
          <cell r="E1055" t="str">
            <v>汉族</v>
          </cell>
          <cell r="F1055">
            <v>29520</v>
          </cell>
          <cell r="G1055" t="str">
            <v>中共党员</v>
          </cell>
          <cell r="H1055" t="str">
            <v>研究生</v>
          </cell>
          <cell r="I1055" t="str">
            <v>硕士</v>
          </cell>
          <cell r="J1055" t="str">
            <v>中级</v>
          </cell>
          <cell r="K1055">
            <v>9</v>
          </cell>
          <cell r="L1055" t="str">
            <v>教师技术职务系列</v>
          </cell>
          <cell r="M1055" t="str">
            <v>其他</v>
          </cell>
          <cell r="N1055" t="str">
            <v>外国语学院</v>
          </cell>
          <cell r="O1055" t="str">
            <v>0502外国语言文学</v>
          </cell>
        </row>
        <row r="1056">
          <cell r="B1056" t="str">
            <v>00100020</v>
          </cell>
          <cell r="C1056" t="str">
            <v>王建会</v>
          </cell>
          <cell r="D1056" t="str">
            <v>男</v>
          </cell>
          <cell r="E1056" t="str">
            <v>汉族</v>
          </cell>
          <cell r="F1056">
            <v>20793</v>
          </cell>
          <cell r="G1056" t="str">
            <v>中共党员</v>
          </cell>
          <cell r="H1056" t="str">
            <v>研究生</v>
          </cell>
          <cell r="I1056" t="str">
            <v>博士</v>
          </cell>
          <cell r="J1056" t="str">
            <v>正高级</v>
          </cell>
          <cell r="K1056">
            <v>4</v>
          </cell>
          <cell r="L1056" t="str">
            <v>教师技术职务系列</v>
          </cell>
          <cell r="M1056" t="str">
            <v>教学科研并重型</v>
          </cell>
          <cell r="N1056" t="str">
            <v>外国语学院</v>
          </cell>
          <cell r="O1056" t="str">
            <v>0502外国语言文学</v>
          </cell>
        </row>
        <row r="1057">
          <cell r="B1057" t="str">
            <v>00190681</v>
          </cell>
          <cell r="C1057" t="str">
            <v>王亮</v>
          </cell>
          <cell r="D1057" t="str">
            <v>女</v>
          </cell>
          <cell r="E1057" t="str">
            <v>汉族</v>
          </cell>
          <cell r="F1057">
            <v>29654</v>
          </cell>
          <cell r="G1057" t="str">
            <v>中共党员</v>
          </cell>
          <cell r="H1057" t="str">
            <v>研究生</v>
          </cell>
          <cell r="I1057" t="str">
            <v>硕士</v>
          </cell>
          <cell r="J1057" t="str">
            <v>中级</v>
          </cell>
          <cell r="K1057">
            <v>9</v>
          </cell>
          <cell r="L1057" t="str">
            <v>教师技术职务系列</v>
          </cell>
          <cell r="M1057" t="str">
            <v>其他</v>
          </cell>
          <cell r="N1057" t="str">
            <v>外国语学院</v>
          </cell>
          <cell r="O1057" t="str">
            <v>0502外国语言文学</v>
          </cell>
        </row>
        <row r="1058">
          <cell r="B1058" t="str">
            <v>00191566</v>
          </cell>
          <cell r="C1058" t="str">
            <v>王美芳</v>
          </cell>
          <cell r="D1058" t="str">
            <v>女</v>
          </cell>
          <cell r="E1058" t="str">
            <v>汉族</v>
          </cell>
          <cell r="F1058">
            <v>29909</v>
          </cell>
          <cell r="G1058" t="str">
            <v>中共党员</v>
          </cell>
          <cell r="H1058" t="str">
            <v>研究生</v>
          </cell>
          <cell r="I1058" t="str">
            <v>硕士</v>
          </cell>
          <cell r="J1058" t="str">
            <v>中级</v>
          </cell>
          <cell r="K1058">
            <v>10</v>
          </cell>
          <cell r="L1058" t="str">
            <v>教师技术职务系列</v>
          </cell>
          <cell r="M1058" t="str">
            <v>其他</v>
          </cell>
          <cell r="N1058" t="str">
            <v>外国语学院</v>
          </cell>
          <cell r="O1058" t="str">
            <v>0502外国语言文学</v>
          </cell>
        </row>
        <row r="1059">
          <cell r="B1059" t="str">
            <v>00190682</v>
          </cell>
          <cell r="C1059" t="str">
            <v>王巍1</v>
          </cell>
          <cell r="D1059" t="str">
            <v>女</v>
          </cell>
          <cell r="E1059" t="str">
            <v>汉族</v>
          </cell>
          <cell r="F1059">
            <v>27877</v>
          </cell>
          <cell r="G1059" t="str">
            <v>中共党员</v>
          </cell>
          <cell r="H1059" t="str">
            <v>研究生</v>
          </cell>
          <cell r="I1059" t="str">
            <v>硕士</v>
          </cell>
          <cell r="J1059" t="str">
            <v>中级</v>
          </cell>
          <cell r="K1059">
            <v>8</v>
          </cell>
          <cell r="L1059" t="str">
            <v>教师技术职务系列</v>
          </cell>
          <cell r="M1059" t="str">
            <v>其他</v>
          </cell>
          <cell r="N1059" t="str">
            <v>外国语学院</v>
          </cell>
          <cell r="O1059" t="str">
            <v>0502外国语言文学</v>
          </cell>
        </row>
        <row r="1060">
          <cell r="B1060" t="str">
            <v>00191935</v>
          </cell>
          <cell r="C1060" t="str">
            <v>王欣桐</v>
          </cell>
          <cell r="D1060" t="str">
            <v>女</v>
          </cell>
          <cell r="E1060" t="str">
            <v>汉族</v>
          </cell>
          <cell r="F1060">
            <v>28922</v>
          </cell>
          <cell r="G1060" t="str">
            <v>中共党员</v>
          </cell>
          <cell r="H1060" t="str">
            <v>研究生</v>
          </cell>
          <cell r="I1060" t="str">
            <v>硕士</v>
          </cell>
          <cell r="J1060" t="str">
            <v>中级</v>
          </cell>
          <cell r="K1060">
            <v>10</v>
          </cell>
          <cell r="L1060" t="str">
            <v>教师技术职务系列</v>
          </cell>
          <cell r="M1060" t="str">
            <v>其他</v>
          </cell>
          <cell r="N1060" t="str">
            <v>外国语学院</v>
          </cell>
          <cell r="O1060" t="str">
            <v>0502外国语言文学</v>
          </cell>
        </row>
        <row r="1061">
          <cell r="B1061" t="str">
            <v>00190961</v>
          </cell>
          <cell r="C1061" t="str">
            <v>王宇弘</v>
          </cell>
          <cell r="D1061" t="str">
            <v>女</v>
          </cell>
          <cell r="E1061" t="str">
            <v>汉族</v>
          </cell>
          <cell r="F1061">
            <v>27589</v>
          </cell>
          <cell r="G1061" t="str">
            <v>中共党员</v>
          </cell>
          <cell r="H1061" t="str">
            <v>研究生</v>
          </cell>
          <cell r="I1061" t="str">
            <v>博士</v>
          </cell>
          <cell r="J1061" t="str">
            <v>副高级</v>
          </cell>
          <cell r="K1061">
            <v>7</v>
          </cell>
          <cell r="L1061" t="str">
            <v>教师技术职务系列</v>
          </cell>
          <cell r="M1061" t="str">
            <v>教学科研并重型</v>
          </cell>
          <cell r="N1061" t="str">
            <v>外国语学院</v>
          </cell>
          <cell r="O1061" t="str">
            <v>0502外国语言文学</v>
          </cell>
        </row>
        <row r="1062">
          <cell r="B1062" t="str">
            <v>00100377</v>
          </cell>
          <cell r="C1062" t="str">
            <v>吴辉</v>
          </cell>
          <cell r="D1062" t="str">
            <v>女</v>
          </cell>
          <cell r="E1062" t="str">
            <v>汉族</v>
          </cell>
          <cell r="F1062">
            <v>25825</v>
          </cell>
          <cell r="G1062" t="str">
            <v>中共党员</v>
          </cell>
          <cell r="H1062" t="str">
            <v>研究生</v>
          </cell>
          <cell r="I1062" t="str">
            <v>硕士</v>
          </cell>
          <cell r="J1062" t="str">
            <v>副高级</v>
          </cell>
          <cell r="K1062">
            <v>6</v>
          </cell>
          <cell r="L1062" t="str">
            <v>教师技术职务系列</v>
          </cell>
          <cell r="M1062" t="str">
            <v>教学科研并重型</v>
          </cell>
          <cell r="N1062" t="str">
            <v>外国语学院</v>
          </cell>
          <cell r="O1062" t="str">
            <v>0502外国语言文学</v>
          </cell>
        </row>
        <row r="1063">
          <cell r="B1063" t="str">
            <v>00100034</v>
          </cell>
          <cell r="C1063" t="str">
            <v>吴金萍</v>
          </cell>
          <cell r="D1063" t="str">
            <v>女</v>
          </cell>
          <cell r="E1063" t="str">
            <v>汉族</v>
          </cell>
          <cell r="F1063">
            <v>23108</v>
          </cell>
          <cell r="G1063" t="str">
            <v>中共党员</v>
          </cell>
          <cell r="H1063" t="str">
            <v>研究生</v>
          </cell>
          <cell r="I1063" t="str">
            <v>硕士</v>
          </cell>
          <cell r="J1063" t="str">
            <v>副高级</v>
          </cell>
          <cell r="K1063">
            <v>5</v>
          </cell>
          <cell r="L1063" t="str">
            <v>教师技术职务系列</v>
          </cell>
          <cell r="M1063" t="str">
            <v>教学科研并重型</v>
          </cell>
          <cell r="N1063" t="str">
            <v>外国语学院</v>
          </cell>
          <cell r="O1063" t="str">
            <v>0502外国语言文学</v>
          </cell>
        </row>
        <row r="1064">
          <cell r="B1064" t="str">
            <v>00100031</v>
          </cell>
          <cell r="C1064" t="str">
            <v>吴琼</v>
          </cell>
          <cell r="D1064" t="str">
            <v>女</v>
          </cell>
          <cell r="E1064" t="str">
            <v>汉族</v>
          </cell>
          <cell r="F1064">
            <v>25661</v>
          </cell>
          <cell r="G1064" t="str">
            <v>中共党员</v>
          </cell>
          <cell r="H1064" t="str">
            <v>研究生</v>
          </cell>
          <cell r="I1064" t="str">
            <v>硕士</v>
          </cell>
          <cell r="J1064" t="str">
            <v>正高级</v>
          </cell>
          <cell r="K1064">
            <v>4</v>
          </cell>
          <cell r="L1064" t="str">
            <v>教师技术职务系列</v>
          </cell>
          <cell r="M1064" t="str">
            <v>教学为主型</v>
          </cell>
          <cell r="N1064" t="str">
            <v>外国语学院</v>
          </cell>
          <cell r="O1064" t="str">
            <v>0502外国语言文学</v>
          </cell>
        </row>
        <row r="1065">
          <cell r="B1065" t="str">
            <v>00191436</v>
          </cell>
          <cell r="C1065" t="str">
            <v>夏菠</v>
          </cell>
          <cell r="D1065" t="str">
            <v>女</v>
          </cell>
          <cell r="E1065" t="str">
            <v>汉族</v>
          </cell>
          <cell r="F1065">
            <v>26221</v>
          </cell>
          <cell r="G1065" t="str">
            <v>中共党员</v>
          </cell>
          <cell r="H1065" t="str">
            <v>研究生</v>
          </cell>
          <cell r="I1065" t="str">
            <v>硕士</v>
          </cell>
          <cell r="J1065" t="str">
            <v>副高级</v>
          </cell>
          <cell r="K1065">
            <v>7</v>
          </cell>
          <cell r="L1065" t="str">
            <v>教师技术职务系列</v>
          </cell>
          <cell r="M1065" t="str">
            <v>教学为主型</v>
          </cell>
          <cell r="N1065" t="str">
            <v>外国语学院</v>
          </cell>
          <cell r="O1065" t="str">
            <v>0502外国语言文学</v>
          </cell>
        </row>
        <row r="1066">
          <cell r="B1066" t="str">
            <v>00191574</v>
          </cell>
          <cell r="C1066" t="str">
            <v>肖凌鹤</v>
          </cell>
          <cell r="D1066" t="str">
            <v>女</v>
          </cell>
          <cell r="E1066" t="str">
            <v>汉族</v>
          </cell>
          <cell r="F1066">
            <v>29895</v>
          </cell>
          <cell r="G1066" t="str">
            <v>中共党员</v>
          </cell>
          <cell r="H1066" t="str">
            <v>研究生</v>
          </cell>
          <cell r="I1066" t="str">
            <v>硕士</v>
          </cell>
          <cell r="J1066" t="str">
            <v>中级</v>
          </cell>
          <cell r="K1066">
            <v>9</v>
          </cell>
          <cell r="L1066" t="str">
            <v>教师技术职务系列</v>
          </cell>
          <cell r="M1066" t="str">
            <v>其他</v>
          </cell>
          <cell r="N1066" t="str">
            <v>外国语学院</v>
          </cell>
          <cell r="O1066" t="str">
            <v>0502外国语言文学</v>
          </cell>
        </row>
        <row r="1067">
          <cell r="B1067" t="str">
            <v>00191568</v>
          </cell>
          <cell r="C1067" t="str">
            <v>谢凝</v>
          </cell>
          <cell r="D1067" t="str">
            <v>女</v>
          </cell>
          <cell r="E1067" t="str">
            <v>汉族</v>
          </cell>
          <cell r="F1067">
            <v>29723</v>
          </cell>
          <cell r="G1067" t="str">
            <v>中共党员</v>
          </cell>
          <cell r="H1067" t="str">
            <v>研究生</v>
          </cell>
          <cell r="I1067" t="str">
            <v>硕士</v>
          </cell>
          <cell r="J1067" t="str">
            <v>中级</v>
          </cell>
          <cell r="K1067">
            <v>10</v>
          </cell>
          <cell r="L1067" t="str">
            <v>教师技术职务系列</v>
          </cell>
          <cell r="M1067" t="str">
            <v>其他</v>
          </cell>
          <cell r="N1067" t="str">
            <v>外国语学院</v>
          </cell>
          <cell r="O1067" t="str">
            <v>0502外国语言文学</v>
          </cell>
        </row>
        <row r="1068">
          <cell r="B1068" t="str">
            <v>00101863</v>
          </cell>
          <cell r="C1068" t="str">
            <v>邢家伟</v>
          </cell>
          <cell r="D1068" t="str">
            <v>男</v>
          </cell>
          <cell r="E1068" t="str">
            <v>汉族</v>
          </cell>
          <cell r="F1068">
            <v>25830</v>
          </cell>
          <cell r="G1068" t="str">
            <v>中共党员</v>
          </cell>
          <cell r="H1068" t="str">
            <v>研究生</v>
          </cell>
          <cell r="I1068" t="str">
            <v>硕士</v>
          </cell>
          <cell r="J1068" t="str">
            <v>副高级</v>
          </cell>
          <cell r="K1068">
            <v>6</v>
          </cell>
          <cell r="L1068" t="str">
            <v>教师技术职务系列</v>
          </cell>
          <cell r="M1068" t="str">
            <v>教学科研并重型</v>
          </cell>
          <cell r="N1068" t="str">
            <v>外国语学院</v>
          </cell>
          <cell r="O1068" t="str">
            <v>0502外国语言文学</v>
          </cell>
        </row>
        <row r="1069">
          <cell r="B1069" t="str">
            <v>00191911</v>
          </cell>
          <cell r="C1069" t="str">
            <v>徐娇玲</v>
          </cell>
          <cell r="D1069" t="str">
            <v>女</v>
          </cell>
          <cell r="E1069" t="str">
            <v>汉族</v>
          </cell>
          <cell r="F1069">
            <v>29295</v>
          </cell>
          <cell r="G1069" t="str">
            <v>中共党员</v>
          </cell>
          <cell r="H1069" t="str">
            <v>研究生</v>
          </cell>
          <cell r="I1069" t="str">
            <v>硕士</v>
          </cell>
          <cell r="J1069" t="str">
            <v>中级</v>
          </cell>
          <cell r="K1069">
            <v>10</v>
          </cell>
          <cell r="L1069" t="str">
            <v>教师技术职务系列</v>
          </cell>
          <cell r="M1069" t="str">
            <v>其他</v>
          </cell>
          <cell r="N1069" t="str">
            <v>外国语学院</v>
          </cell>
          <cell r="O1069" t="str">
            <v>0502外国语言文学</v>
          </cell>
        </row>
        <row r="1070">
          <cell r="B1070" t="str">
            <v>00190685</v>
          </cell>
          <cell r="C1070" t="str">
            <v>徐明玉</v>
          </cell>
          <cell r="D1070" t="str">
            <v>女</v>
          </cell>
          <cell r="E1070" t="str">
            <v>汉族</v>
          </cell>
          <cell r="F1070">
            <v>29862</v>
          </cell>
          <cell r="G1070" t="str">
            <v>中共党员</v>
          </cell>
          <cell r="H1070" t="str">
            <v>研究生</v>
          </cell>
          <cell r="I1070" t="str">
            <v>硕士</v>
          </cell>
          <cell r="J1070" t="str">
            <v>中级</v>
          </cell>
          <cell r="K1070">
            <v>9</v>
          </cell>
          <cell r="L1070" t="str">
            <v>教师技术职务系列</v>
          </cell>
          <cell r="M1070" t="str">
            <v>其他</v>
          </cell>
          <cell r="N1070" t="str">
            <v>外国语学院</v>
          </cell>
          <cell r="O1070" t="str">
            <v>0502外国语言文学</v>
          </cell>
        </row>
        <row r="1071">
          <cell r="B1071" t="str">
            <v>00191570</v>
          </cell>
          <cell r="C1071" t="str">
            <v>徐悦虹</v>
          </cell>
          <cell r="D1071" t="str">
            <v>女</v>
          </cell>
          <cell r="E1071" t="str">
            <v>汉族</v>
          </cell>
          <cell r="F1071">
            <v>29888</v>
          </cell>
          <cell r="G1071" t="str">
            <v>中共党员</v>
          </cell>
          <cell r="H1071" t="str">
            <v>研究生</v>
          </cell>
          <cell r="I1071" t="str">
            <v>博士</v>
          </cell>
          <cell r="J1071" t="str">
            <v>中级</v>
          </cell>
          <cell r="K1071">
            <v>10</v>
          </cell>
          <cell r="L1071" t="str">
            <v>教师技术职务系列</v>
          </cell>
          <cell r="M1071" t="str">
            <v>其他</v>
          </cell>
          <cell r="N1071" t="str">
            <v>外国语学院</v>
          </cell>
          <cell r="O1071" t="str">
            <v>0502外国语言文学</v>
          </cell>
        </row>
        <row r="1072">
          <cell r="B1072" t="str">
            <v>00100364</v>
          </cell>
          <cell r="C1072" t="str">
            <v>闫丽艳</v>
          </cell>
          <cell r="D1072" t="str">
            <v>女</v>
          </cell>
          <cell r="E1072" t="str">
            <v>汉族</v>
          </cell>
          <cell r="F1072">
            <v>23784</v>
          </cell>
          <cell r="G1072" t="str">
            <v>中共党员</v>
          </cell>
          <cell r="H1072" t="str">
            <v xml:space="preserve">本科生 </v>
          </cell>
          <cell r="I1072" t="str">
            <v>学士</v>
          </cell>
          <cell r="J1072" t="str">
            <v>中级</v>
          </cell>
          <cell r="K1072">
            <v>8</v>
          </cell>
          <cell r="L1072" t="str">
            <v>教师技术职务系列</v>
          </cell>
          <cell r="M1072" t="str">
            <v>其他</v>
          </cell>
          <cell r="N1072" t="str">
            <v>外国语学院</v>
          </cell>
          <cell r="O1072" t="str">
            <v>0502外国语言文学</v>
          </cell>
        </row>
        <row r="1073">
          <cell r="B1073" t="str">
            <v>00100358</v>
          </cell>
          <cell r="C1073" t="str">
            <v>闫雪雯</v>
          </cell>
          <cell r="D1073" t="str">
            <v>女</v>
          </cell>
          <cell r="E1073" t="str">
            <v>汉族</v>
          </cell>
          <cell r="F1073">
            <v>20403</v>
          </cell>
          <cell r="G1073" t="str">
            <v>中共党员</v>
          </cell>
          <cell r="H1073" t="str">
            <v>本科生</v>
          </cell>
          <cell r="I1073" t="str">
            <v>学士</v>
          </cell>
          <cell r="J1073" t="str">
            <v>正高级</v>
          </cell>
          <cell r="K1073">
            <v>4</v>
          </cell>
          <cell r="L1073" t="str">
            <v>教师技术职务系列</v>
          </cell>
          <cell r="M1073" t="str">
            <v>教学为主型</v>
          </cell>
          <cell r="N1073" t="str">
            <v>外国语学院</v>
          </cell>
          <cell r="O1073" t="str">
            <v>0502外国语言文学</v>
          </cell>
        </row>
        <row r="1074">
          <cell r="B1074" t="str">
            <v>00100053</v>
          </cell>
          <cell r="C1074" t="str">
            <v>闫怡恂</v>
          </cell>
          <cell r="D1074" t="str">
            <v>女</v>
          </cell>
          <cell r="E1074" t="str">
            <v>汉族</v>
          </cell>
          <cell r="F1074">
            <v>26008</v>
          </cell>
          <cell r="G1074" t="str">
            <v>中共党员</v>
          </cell>
          <cell r="H1074" t="str">
            <v>研究生</v>
          </cell>
          <cell r="I1074" t="str">
            <v>硕士</v>
          </cell>
          <cell r="J1074" t="str">
            <v>正高级</v>
          </cell>
          <cell r="K1074">
            <v>4</v>
          </cell>
          <cell r="L1074" t="str">
            <v>教师技术职务系列</v>
          </cell>
          <cell r="M1074" t="str">
            <v>教学科研并重型</v>
          </cell>
          <cell r="N1074" t="str">
            <v>外国语学院</v>
          </cell>
          <cell r="O1074" t="str">
            <v>0502外国语言文学</v>
          </cell>
        </row>
        <row r="1075">
          <cell r="B1075" t="str">
            <v>00100055</v>
          </cell>
          <cell r="C1075" t="str">
            <v>杨春虹</v>
          </cell>
          <cell r="D1075" t="str">
            <v>女</v>
          </cell>
          <cell r="E1075" t="str">
            <v>汉族</v>
          </cell>
          <cell r="F1075">
            <v>26058</v>
          </cell>
          <cell r="G1075" t="str">
            <v>中共党员</v>
          </cell>
          <cell r="H1075" t="str">
            <v>研究生</v>
          </cell>
          <cell r="I1075" t="str">
            <v>硕士</v>
          </cell>
          <cell r="J1075" t="str">
            <v>副高级</v>
          </cell>
          <cell r="K1075">
            <v>6</v>
          </cell>
          <cell r="L1075" t="str">
            <v>教师技术职务系列</v>
          </cell>
          <cell r="M1075" t="str">
            <v>教学为主型</v>
          </cell>
          <cell r="N1075" t="str">
            <v>外国语学院</v>
          </cell>
          <cell r="O1075" t="str">
            <v>0502外国语言文学</v>
          </cell>
        </row>
        <row r="1076">
          <cell r="B1076" t="str">
            <v>00190166</v>
          </cell>
          <cell r="C1076" t="str">
            <v>杨明1</v>
          </cell>
          <cell r="D1076" t="str">
            <v>男</v>
          </cell>
          <cell r="E1076" t="str">
            <v>汉族</v>
          </cell>
          <cell r="F1076">
            <v>29253</v>
          </cell>
          <cell r="G1076" t="str">
            <v>中共党员</v>
          </cell>
          <cell r="H1076" t="str">
            <v>研究生</v>
          </cell>
          <cell r="I1076" t="str">
            <v>硕士</v>
          </cell>
          <cell r="J1076" t="str">
            <v>中级</v>
          </cell>
          <cell r="K1076">
            <v>9</v>
          </cell>
          <cell r="L1076" t="str">
            <v>教师技术职务系列</v>
          </cell>
          <cell r="M1076" t="str">
            <v>其他</v>
          </cell>
          <cell r="N1076" t="str">
            <v>外国语学院</v>
          </cell>
          <cell r="O1076" t="str">
            <v>0502外国语言文学</v>
          </cell>
        </row>
        <row r="1077">
          <cell r="B1077" t="str">
            <v>00190963</v>
          </cell>
          <cell r="C1077" t="str">
            <v>杨宁</v>
          </cell>
          <cell r="D1077" t="str">
            <v>女</v>
          </cell>
          <cell r="E1077" t="str">
            <v>汉族</v>
          </cell>
          <cell r="F1077">
            <v>30099</v>
          </cell>
          <cell r="G1077" t="str">
            <v>中共党员</v>
          </cell>
          <cell r="H1077" t="str">
            <v>研究生</v>
          </cell>
          <cell r="I1077" t="str">
            <v>硕士</v>
          </cell>
          <cell r="J1077" t="str">
            <v>中级</v>
          </cell>
          <cell r="K1077">
            <v>10</v>
          </cell>
          <cell r="L1077" t="str">
            <v>教师技术职务系列</v>
          </cell>
          <cell r="M1077" t="str">
            <v>其他</v>
          </cell>
          <cell r="N1077" t="str">
            <v>外国语学院</v>
          </cell>
          <cell r="O1077" t="str">
            <v>0502外国语言文学</v>
          </cell>
        </row>
        <row r="1078">
          <cell r="B1078" t="str">
            <v>00191430</v>
          </cell>
          <cell r="C1078" t="str">
            <v>杨薇1</v>
          </cell>
          <cell r="D1078" t="str">
            <v>女</v>
          </cell>
          <cell r="E1078" t="str">
            <v>汉族</v>
          </cell>
          <cell r="F1078">
            <v>29294</v>
          </cell>
          <cell r="G1078" t="str">
            <v>中共党员</v>
          </cell>
          <cell r="H1078" t="str">
            <v>研究生</v>
          </cell>
          <cell r="I1078" t="str">
            <v>硕士</v>
          </cell>
          <cell r="J1078" t="str">
            <v>中级</v>
          </cell>
          <cell r="K1078">
            <v>9</v>
          </cell>
          <cell r="L1078" t="str">
            <v>教师技术职务系列</v>
          </cell>
          <cell r="M1078" t="str">
            <v>其他</v>
          </cell>
          <cell r="N1078" t="str">
            <v>外国语学院</v>
          </cell>
          <cell r="O1078" t="str">
            <v>0502外国语言文学</v>
          </cell>
        </row>
        <row r="1079">
          <cell r="B1079" t="str">
            <v>00101558</v>
          </cell>
          <cell r="C1079" t="str">
            <v>禹永爱</v>
          </cell>
          <cell r="D1079" t="str">
            <v>女</v>
          </cell>
          <cell r="E1079" t="str">
            <v>朝鲜族</v>
          </cell>
          <cell r="F1079">
            <v>23659</v>
          </cell>
          <cell r="G1079" t="str">
            <v>中共党员</v>
          </cell>
          <cell r="H1079" t="str">
            <v xml:space="preserve">本科生 </v>
          </cell>
          <cell r="I1079" t="str">
            <v>学士</v>
          </cell>
          <cell r="J1079" t="str">
            <v>副高级</v>
          </cell>
          <cell r="K1079">
            <v>7</v>
          </cell>
          <cell r="L1079" t="str">
            <v>教师技术职务系列</v>
          </cell>
          <cell r="M1079" t="str">
            <v>教学为主型</v>
          </cell>
          <cell r="N1079" t="str">
            <v>外国语学院</v>
          </cell>
          <cell r="O1079" t="str">
            <v>0502外国语言文学</v>
          </cell>
        </row>
        <row r="1080">
          <cell r="B1080" t="str">
            <v>00100062</v>
          </cell>
          <cell r="C1080" t="str">
            <v>张成羽</v>
          </cell>
          <cell r="D1080" t="str">
            <v>男</v>
          </cell>
          <cell r="E1080" t="str">
            <v>汉族</v>
          </cell>
          <cell r="F1080">
            <v>25817</v>
          </cell>
          <cell r="G1080" t="str">
            <v>中共党员</v>
          </cell>
          <cell r="H1080" t="str">
            <v>研究生</v>
          </cell>
          <cell r="I1080" t="str">
            <v>硕士</v>
          </cell>
          <cell r="J1080" t="str">
            <v>副高级</v>
          </cell>
          <cell r="K1080">
            <v>6</v>
          </cell>
          <cell r="L1080" t="str">
            <v>教师技术职务系列</v>
          </cell>
          <cell r="M1080" t="str">
            <v>教学科研并重型</v>
          </cell>
          <cell r="N1080" t="str">
            <v>外国语学院</v>
          </cell>
          <cell r="O1080" t="str">
            <v>0502外国语言文学</v>
          </cell>
        </row>
        <row r="1081">
          <cell r="B1081" t="str">
            <v>00100057</v>
          </cell>
          <cell r="C1081" t="str">
            <v>张辉</v>
          </cell>
          <cell r="D1081" t="str">
            <v>女</v>
          </cell>
          <cell r="E1081" t="str">
            <v>汉族</v>
          </cell>
          <cell r="F1081">
            <v>26178</v>
          </cell>
          <cell r="G1081" t="str">
            <v>中共党员</v>
          </cell>
          <cell r="H1081" t="str">
            <v>研究生</v>
          </cell>
          <cell r="I1081" t="str">
            <v>硕士</v>
          </cell>
          <cell r="J1081" t="str">
            <v>副高级</v>
          </cell>
          <cell r="K1081">
            <v>6</v>
          </cell>
          <cell r="L1081" t="str">
            <v>教师技术职务系列</v>
          </cell>
          <cell r="M1081" t="str">
            <v>教学科研并重型</v>
          </cell>
          <cell r="N1081" t="str">
            <v>外国语学院</v>
          </cell>
          <cell r="O1081" t="str">
            <v>0502外国语言文学</v>
          </cell>
        </row>
        <row r="1082">
          <cell r="B1082" t="str">
            <v>00191324</v>
          </cell>
          <cell r="C1082" t="str">
            <v>张静</v>
          </cell>
          <cell r="D1082" t="str">
            <v>女</v>
          </cell>
          <cell r="E1082" t="str">
            <v>汉族</v>
          </cell>
          <cell r="F1082">
            <v>26167</v>
          </cell>
          <cell r="G1082" t="str">
            <v>中共党员</v>
          </cell>
          <cell r="H1082" t="str">
            <v>研究生</v>
          </cell>
          <cell r="I1082" t="str">
            <v>硕士</v>
          </cell>
          <cell r="J1082" t="str">
            <v>副高级</v>
          </cell>
          <cell r="K1082">
            <v>7</v>
          </cell>
          <cell r="L1082" t="str">
            <v>教师技术职务系列</v>
          </cell>
          <cell r="M1082" t="str">
            <v>教学科研并重型</v>
          </cell>
          <cell r="N1082" t="str">
            <v>外国语学院</v>
          </cell>
          <cell r="O1082" t="str">
            <v>0502外国语言文学</v>
          </cell>
        </row>
        <row r="1083">
          <cell r="B1083" t="str">
            <v>00190033</v>
          </cell>
          <cell r="C1083" t="str">
            <v>张林</v>
          </cell>
          <cell r="D1083" t="str">
            <v>男</v>
          </cell>
          <cell r="E1083" t="str">
            <v>汉族</v>
          </cell>
          <cell r="F1083">
            <v>28703</v>
          </cell>
          <cell r="G1083" t="str">
            <v>中共党员</v>
          </cell>
          <cell r="H1083" t="str">
            <v>研究生</v>
          </cell>
          <cell r="I1083" t="str">
            <v>硕士</v>
          </cell>
          <cell r="J1083" t="str">
            <v>副高级</v>
          </cell>
          <cell r="K1083">
            <v>7</v>
          </cell>
          <cell r="L1083" t="str">
            <v>教师技术职务系列</v>
          </cell>
          <cell r="M1083" t="str">
            <v>教学为主型</v>
          </cell>
          <cell r="N1083" t="str">
            <v>外国语学院</v>
          </cell>
          <cell r="O1083" t="str">
            <v>0502外国语言文学</v>
          </cell>
        </row>
        <row r="1084">
          <cell r="B1084" t="str">
            <v>00190688</v>
          </cell>
          <cell r="C1084" t="str">
            <v>张琳琳</v>
          </cell>
          <cell r="D1084" t="str">
            <v>女</v>
          </cell>
          <cell r="E1084" t="str">
            <v>汉族</v>
          </cell>
          <cell r="F1084">
            <v>29491</v>
          </cell>
          <cell r="G1084" t="str">
            <v>中共党员</v>
          </cell>
          <cell r="H1084" t="str">
            <v>研究生</v>
          </cell>
          <cell r="I1084" t="str">
            <v>硕士</v>
          </cell>
          <cell r="J1084" t="str">
            <v>中级</v>
          </cell>
          <cell r="K1084">
            <v>9</v>
          </cell>
          <cell r="L1084" t="str">
            <v>教师技术职务系列</v>
          </cell>
          <cell r="M1084" t="str">
            <v>其他</v>
          </cell>
          <cell r="N1084" t="str">
            <v>外国语学院</v>
          </cell>
          <cell r="O1084" t="str">
            <v>0502外国语言文学</v>
          </cell>
        </row>
        <row r="1085">
          <cell r="B1085" t="str">
            <v>00199960</v>
          </cell>
          <cell r="C1085" t="str">
            <v>张萍</v>
          </cell>
          <cell r="D1085" t="str">
            <v>女</v>
          </cell>
          <cell r="E1085" t="str">
            <v>汉族</v>
          </cell>
          <cell r="F1085">
            <v>21508</v>
          </cell>
          <cell r="G1085" t="str">
            <v>中共党员</v>
          </cell>
          <cell r="H1085" t="str">
            <v xml:space="preserve">本科生 </v>
          </cell>
          <cell r="I1085" t="str">
            <v>学士</v>
          </cell>
          <cell r="J1085" t="str">
            <v>正高级</v>
          </cell>
          <cell r="K1085">
            <v>3</v>
          </cell>
          <cell r="L1085" t="str">
            <v>教师技术职务系列</v>
          </cell>
          <cell r="M1085" t="str">
            <v>其他</v>
          </cell>
          <cell r="N1085" t="str">
            <v>外国语学院</v>
          </cell>
          <cell r="O1085" t="str">
            <v>0502外国语言文学</v>
          </cell>
        </row>
        <row r="1086">
          <cell r="B1086" t="str">
            <v>00100035</v>
          </cell>
          <cell r="C1086" t="str">
            <v>张蓉</v>
          </cell>
          <cell r="D1086" t="str">
            <v>女</v>
          </cell>
          <cell r="E1086" t="str">
            <v>汉族</v>
          </cell>
          <cell r="F1086">
            <v>24970</v>
          </cell>
          <cell r="G1086" t="str">
            <v>中共党员</v>
          </cell>
          <cell r="H1086" t="str">
            <v>研究生</v>
          </cell>
          <cell r="I1086" t="str">
            <v>硕士</v>
          </cell>
          <cell r="J1086" t="str">
            <v>副高级</v>
          </cell>
          <cell r="K1086">
            <v>6</v>
          </cell>
          <cell r="L1086" t="str">
            <v>教师技术职务系列</v>
          </cell>
          <cell r="M1086" t="str">
            <v>教学科研并重型</v>
          </cell>
          <cell r="N1086" t="str">
            <v>外国语学院</v>
          </cell>
          <cell r="O1086" t="str">
            <v>0502外国语言文学</v>
          </cell>
        </row>
        <row r="1087">
          <cell r="B1087" t="str">
            <v>00101865</v>
          </cell>
          <cell r="C1087" t="str">
            <v>张若昕</v>
          </cell>
          <cell r="D1087" t="str">
            <v>女</v>
          </cell>
          <cell r="E1087" t="str">
            <v>汉族</v>
          </cell>
          <cell r="F1087">
            <v>26026</v>
          </cell>
          <cell r="G1087" t="str">
            <v>中共党员</v>
          </cell>
          <cell r="H1087" t="str">
            <v>研究生</v>
          </cell>
          <cell r="I1087" t="str">
            <v>硕士</v>
          </cell>
          <cell r="J1087" t="str">
            <v>副高级</v>
          </cell>
          <cell r="K1087">
            <v>7</v>
          </cell>
          <cell r="L1087" t="str">
            <v>教师技术职务系列</v>
          </cell>
          <cell r="M1087" t="str">
            <v>教学科研并重型</v>
          </cell>
          <cell r="N1087" t="str">
            <v>外国语学院</v>
          </cell>
          <cell r="O1087" t="str">
            <v>0502外国语言文学</v>
          </cell>
        </row>
        <row r="1088">
          <cell r="B1088" t="str">
            <v>00101312</v>
          </cell>
          <cell r="C1088" t="str">
            <v>张晓宁</v>
          </cell>
          <cell r="D1088" t="str">
            <v>女</v>
          </cell>
          <cell r="E1088" t="str">
            <v>汉族</v>
          </cell>
          <cell r="F1088">
            <v>23014</v>
          </cell>
          <cell r="G1088" t="str">
            <v>中共党员</v>
          </cell>
          <cell r="H1088" t="str">
            <v xml:space="preserve">本科生 </v>
          </cell>
          <cell r="I1088" t="str">
            <v>学士</v>
          </cell>
          <cell r="J1088" t="str">
            <v>正高级</v>
          </cell>
          <cell r="K1088">
            <v>4</v>
          </cell>
          <cell r="L1088" t="str">
            <v>教师技术职务系列</v>
          </cell>
          <cell r="M1088" t="str">
            <v>教学科研并重型</v>
          </cell>
          <cell r="N1088" t="str">
            <v>外国语学院</v>
          </cell>
          <cell r="O1088" t="str">
            <v>0502外国语言文学</v>
          </cell>
        </row>
        <row r="1089">
          <cell r="B1089" t="str">
            <v>00101313</v>
          </cell>
          <cell r="C1089" t="str">
            <v>张笑梅</v>
          </cell>
          <cell r="D1089" t="str">
            <v>女</v>
          </cell>
          <cell r="E1089" t="str">
            <v>汉族</v>
          </cell>
          <cell r="F1089">
            <v>22763</v>
          </cell>
          <cell r="G1089" t="str">
            <v>中共党员</v>
          </cell>
          <cell r="H1089" t="str">
            <v xml:space="preserve">本科生 </v>
          </cell>
          <cell r="I1089" t="str">
            <v>学士</v>
          </cell>
          <cell r="J1089" t="str">
            <v>副高级</v>
          </cell>
          <cell r="K1089">
            <v>6</v>
          </cell>
          <cell r="L1089" t="str">
            <v>教师技术职务系列</v>
          </cell>
          <cell r="M1089" t="str">
            <v>教学科研并重型</v>
          </cell>
          <cell r="N1089" t="str">
            <v>外国语学院</v>
          </cell>
          <cell r="O1089" t="str">
            <v>0502外国语言文学</v>
          </cell>
        </row>
        <row r="1090">
          <cell r="B1090" t="str">
            <v>00191230</v>
          </cell>
          <cell r="C1090" t="str">
            <v>张哲实</v>
          </cell>
          <cell r="D1090" t="str">
            <v>女</v>
          </cell>
          <cell r="E1090" t="str">
            <v>汉族</v>
          </cell>
          <cell r="F1090">
            <v>28265</v>
          </cell>
          <cell r="G1090" t="str">
            <v>中共党员</v>
          </cell>
          <cell r="H1090" t="str">
            <v>研究生</v>
          </cell>
          <cell r="I1090" t="str">
            <v>硕士</v>
          </cell>
          <cell r="J1090" t="str">
            <v>中级</v>
          </cell>
          <cell r="K1090">
            <v>8</v>
          </cell>
          <cell r="L1090" t="str">
            <v>教师技术职务系列</v>
          </cell>
          <cell r="M1090" t="str">
            <v>其他</v>
          </cell>
          <cell r="N1090" t="str">
            <v>外国语学院</v>
          </cell>
          <cell r="O1090" t="str">
            <v>0502外国语言文学</v>
          </cell>
        </row>
        <row r="1091">
          <cell r="B1091" t="str">
            <v>03890050</v>
          </cell>
          <cell r="C1091" t="str">
            <v>张志勇</v>
          </cell>
          <cell r="D1091" t="str">
            <v>男</v>
          </cell>
          <cell r="E1091" t="str">
            <v>汉族</v>
          </cell>
          <cell r="F1091">
            <v>28544</v>
          </cell>
          <cell r="G1091" t="str">
            <v>中共党员</v>
          </cell>
          <cell r="H1091" t="str">
            <v>研究生</v>
          </cell>
          <cell r="I1091" t="str">
            <v>硕士</v>
          </cell>
          <cell r="J1091" t="str">
            <v>中级</v>
          </cell>
          <cell r="K1091">
            <v>10</v>
          </cell>
          <cell r="L1091" t="str">
            <v>教师技术职务系列</v>
          </cell>
          <cell r="M1091" t="str">
            <v>其他</v>
          </cell>
          <cell r="N1091" t="str">
            <v>外国语学院</v>
          </cell>
          <cell r="O1091" t="str">
            <v>0502外国语言文学</v>
          </cell>
        </row>
        <row r="1092">
          <cell r="B1092" t="str">
            <v>00101876</v>
          </cell>
          <cell r="C1092" t="str">
            <v>赵凤琴</v>
          </cell>
          <cell r="D1092" t="str">
            <v>女</v>
          </cell>
          <cell r="E1092" t="str">
            <v>汉族</v>
          </cell>
          <cell r="F1092">
            <v>20932</v>
          </cell>
          <cell r="G1092" t="str">
            <v>中共党员</v>
          </cell>
          <cell r="H1092" t="str">
            <v xml:space="preserve">本科生 </v>
          </cell>
          <cell r="I1092" t="str">
            <v>学士</v>
          </cell>
          <cell r="J1092" t="str">
            <v>副高级</v>
          </cell>
          <cell r="K1092">
            <v>5</v>
          </cell>
          <cell r="L1092" t="str">
            <v>教师技术职务系列</v>
          </cell>
          <cell r="M1092" t="str">
            <v>教学为主型</v>
          </cell>
          <cell r="N1092" t="str">
            <v>外国语学院</v>
          </cell>
          <cell r="O1092" t="str">
            <v>0502外国语言文学</v>
          </cell>
        </row>
        <row r="1093">
          <cell r="B1093" t="str">
            <v>00190241</v>
          </cell>
          <cell r="C1093" t="str">
            <v>赵践</v>
          </cell>
          <cell r="D1093" t="str">
            <v>女</v>
          </cell>
          <cell r="E1093" t="str">
            <v>汉族</v>
          </cell>
          <cell r="F1093">
            <v>27538</v>
          </cell>
          <cell r="G1093" t="str">
            <v>中共党员</v>
          </cell>
          <cell r="H1093" t="str">
            <v>研究生</v>
          </cell>
          <cell r="I1093" t="str">
            <v>硕士</v>
          </cell>
          <cell r="J1093" t="str">
            <v>副高级</v>
          </cell>
          <cell r="K1093">
            <v>7</v>
          </cell>
          <cell r="L1093" t="str">
            <v>教师技术职务系列</v>
          </cell>
          <cell r="M1093" t="str">
            <v>教学科研并重型</v>
          </cell>
          <cell r="N1093" t="str">
            <v>外国语学院</v>
          </cell>
          <cell r="O1093" t="str">
            <v>0502外国语言文学</v>
          </cell>
        </row>
        <row r="1094">
          <cell r="B1094" t="str">
            <v>00191720</v>
          </cell>
          <cell r="C1094" t="str">
            <v>赵天舒</v>
          </cell>
          <cell r="D1094" t="str">
            <v>女</v>
          </cell>
          <cell r="E1094" t="str">
            <v>汉族</v>
          </cell>
          <cell r="F1094">
            <v>24894</v>
          </cell>
          <cell r="G1094" t="str">
            <v>中共党员</v>
          </cell>
          <cell r="H1094" t="str">
            <v>研究生</v>
          </cell>
          <cell r="I1094" t="str">
            <v>博士</v>
          </cell>
          <cell r="J1094" t="str">
            <v>副高级</v>
          </cell>
          <cell r="K1094">
            <v>5</v>
          </cell>
          <cell r="L1094" t="str">
            <v>教师技术职务系列</v>
          </cell>
          <cell r="M1094" t="str">
            <v>教学为主型</v>
          </cell>
          <cell r="N1094" t="str">
            <v>外国语学院</v>
          </cell>
          <cell r="O1094" t="str">
            <v>0502外国语言文学</v>
          </cell>
        </row>
        <row r="1095">
          <cell r="B1095" t="str">
            <v>00191909</v>
          </cell>
          <cell r="C1095" t="str">
            <v>钟怡学</v>
          </cell>
          <cell r="D1095" t="str">
            <v>女</v>
          </cell>
          <cell r="E1095" t="str">
            <v>汉族</v>
          </cell>
          <cell r="F1095">
            <v>30540</v>
          </cell>
          <cell r="G1095" t="str">
            <v>中共党员</v>
          </cell>
          <cell r="H1095" t="str">
            <v>研究生</v>
          </cell>
          <cell r="I1095" t="str">
            <v>硕士</v>
          </cell>
          <cell r="J1095" t="str">
            <v>中级</v>
          </cell>
          <cell r="K1095">
            <v>10</v>
          </cell>
          <cell r="L1095" t="str">
            <v>教师技术职务系列</v>
          </cell>
          <cell r="M1095" t="str">
            <v>其他</v>
          </cell>
          <cell r="N1095" t="str">
            <v>外国语学院</v>
          </cell>
          <cell r="O1095" t="str">
            <v>0502外国语言文学</v>
          </cell>
        </row>
        <row r="1096">
          <cell r="B1096" t="str">
            <v>00100355</v>
          </cell>
          <cell r="C1096" t="str">
            <v>周蕊</v>
          </cell>
          <cell r="D1096" t="str">
            <v>女</v>
          </cell>
          <cell r="E1096" t="str">
            <v>汉族</v>
          </cell>
          <cell r="F1096">
            <v>21282</v>
          </cell>
          <cell r="G1096" t="str">
            <v>中共党员</v>
          </cell>
          <cell r="H1096" t="str">
            <v xml:space="preserve">本科生 </v>
          </cell>
          <cell r="I1096" t="str">
            <v>学士</v>
          </cell>
          <cell r="J1096" t="str">
            <v>正高级</v>
          </cell>
          <cell r="K1096">
            <v>4</v>
          </cell>
          <cell r="L1096" t="str">
            <v>教师技术职务系列</v>
          </cell>
          <cell r="M1096" t="str">
            <v>教学为主型</v>
          </cell>
          <cell r="N1096" t="str">
            <v>外国语学院</v>
          </cell>
          <cell r="O1096" t="str">
            <v>0502外国语言文学</v>
          </cell>
        </row>
        <row r="1097">
          <cell r="B1097" t="str">
            <v>00290977</v>
          </cell>
          <cell r="C1097" t="str">
            <v>陈新义</v>
          </cell>
          <cell r="D1097" t="str">
            <v>男</v>
          </cell>
          <cell r="E1097" t="str">
            <v>蒙古族</v>
          </cell>
          <cell r="F1097">
            <v>24948</v>
          </cell>
          <cell r="G1097" t="str">
            <v>中共党员</v>
          </cell>
          <cell r="H1097" t="str">
            <v>研究生</v>
          </cell>
          <cell r="I1097" t="str">
            <v>博士</v>
          </cell>
          <cell r="J1097" t="str">
            <v>副高级</v>
          </cell>
          <cell r="K1097">
            <v>6</v>
          </cell>
          <cell r="L1097" t="str">
            <v>教师技术职务系列</v>
          </cell>
          <cell r="M1097" t="str">
            <v>教学科研并重型</v>
          </cell>
          <cell r="N1097" t="str">
            <v>文学院</v>
          </cell>
          <cell r="O1097" t="str">
            <v>0501中国语言文学</v>
          </cell>
        </row>
        <row r="1098">
          <cell r="B1098" t="str">
            <v>00290086</v>
          </cell>
          <cell r="C1098" t="str">
            <v>陈秀云</v>
          </cell>
          <cell r="D1098" t="str">
            <v>女</v>
          </cell>
          <cell r="E1098" t="str">
            <v>满族</v>
          </cell>
          <cell r="F1098">
            <v>26899</v>
          </cell>
          <cell r="G1098" t="str">
            <v>中共党员</v>
          </cell>
          <cell r="H1098" t="str">
            <v>研究生</v>
          </cell>
          <cell r="I1098" t="str">
            <v>博士</v>
          </cell>
          <cell r="J1098" t="str">
            <v>副高级</v>
          </cell>
          <cell r="K1098">
            <v>7</v>
          </cell>
          <cell r="L1098" t="str">
            <v>教师技术职务系列</v>
          </cell>
          <cell r="M1098" t="str">
            <v>教学科研并重型</v>
          </cell>
          <cell r="N1098" t="str">
            <v>文学院</v>
          </cell>
          <cell r="O1098" t="str">
            <v>0501中国语言文学</v>
          </cell>
        </row>
        <row r="1099">
          <cell r="B1099" t="str">
            <v>00290209</v>
          </cell>
          <cell r="C1099" t="str">
            <v>党秋月</v>
          </cell>
          <cell r="D1099" t="str">
            <v>女</v>
          </cell>
          <cell r="E1099" t="str">
            <v>满族</v>
          </cell>
          <cell r="F1099">
            <v>27657</v>
          </cell>
          <cell r="G1099" t="str">
            <v>中共党员</v>
          </cell>
          <cell r="H1099" t="str">
            <v>研究生</v>
          </cell>
          <cell r="I1099" t="str">
            <v>硕士</v>
          </cell>
          <cell r="J1099" t="str">
            <v>中级</v>
          </cell>
          <cell r="K1099">
            <v>8</v>
          </cell>
          <cell r="L1099" t="str">
            <v>教师技术职务系列</v>
          </cell>
          <cell r="M1099" t="str">
            <v>其他</v>
          </cell>
          <cell r="N1099" t="str">
            <v>文学院</v>
          </cell>
          <cell r="O1099" t="str">
            <v>0501中国语言文学</v>
          </cell>
        </row>
        <row r="1100">
          <cell r="B1100" t="str">
            <v>00201291</v>
          </cell>
          <cell r="C1100" t="str">
            <v>邓海燕</v>
          </cell>
          <cell r="D1100" t="str">
            <v>女</v>
          </cell>
          <cell r="E1100" t="str">
            <v>汉族</v>
          </cell>
          <cell r="F1100">
            <v>26916</v>
          </cell>
          <cell r="G1100" t="str">
            <v>中共党员</v>
          </cell>
          <cell r="H1100" t="str">
            <v>研究生</v>
          </cell>
          <cell r="I1100" t="str">
            <v>硕士</v>
          </cell>
          <cell r="J1100" t="str">
            <v>副高级</v>
          </cell>
          <cell r="K1100">
            <v>6</v>
          </cell>
          <cell r="L1100" t="str">
            <v>教师技术职务系列</v>
          </cell>
          <cell r="M1100" t="str">
            <v>教学科研并重型</v>
          </cell>
          <cell r="N1100" t="str">
            <v>文学院</v>
          </cell>
          <cell r="O1100" t="str">
            <v>0501中国语言文学</v>
          </cell>
        </row>
        <row r="1101">
          <cell r="B1101" t="str">
            <v>03801233</v>
          </cell>
          <cell r="C1101" t="str">
            <v>董萃</v>
          </cell>
          <cell r="D1101" t="str">
            <v>女</v>
          </cell>
          <cell r="E1101" t="str">
            <v>汉族</v>
          </cell>
          <cell r="F1101">
            <v>24213</v>
          </cell>
          <cell r="G1101" t="str">
            <v>中共党员</v>
          </cell>
          <cell r="H1101" t="str">
            <v>研究生</v>
          </cell>
          <cell r="I1101" t="str">
            <v>硕士</v>
          </cell>
          <cell r="J1101" t="str">
            <v>正高级</v>
          </cell>
          <cell r="K1101">
            <v>4</v>
          </cell>
          <cell r="L1101" t="str">
            <v>教师技术职务系列</v>
          </cell>
          <cell r="M1101" t="str">
            <v>教学科研并重型</v>
          </cell>
          <cell r="N1101" t="str">
            <v>文学院</v>
          </cell>
          <cell r="O1101" t="str">
            <v>0501中国语言文学</v>
          </cell>
        </row>
        <row r="1102">
          <cell r="B1102" t="str">
            <v>00201187</v>
          </cell>
          <cell r="C1102" t="str">
            <v>傅赢</v>
          </cell>
          <cell r="D1102" t="str">
            <v>女</v>
          </cell>
          <cell r="E1102" t="str">
            <v>汉族</v>
          </cell>
          <cell r="F1102">
            <v>26086</v>
          </cell>
          <cell r="G1102" t="str">
            <v>中共党员</v>
          </cell>
          <cell r="H1102" t="str">
            <v>研究生</v>
          </cell>
          <cell r="I1102" t="str">
            <v>硕士</v>
          </cell>
          <cell r="J1102" t="str">
            <v>副高级</v>
          </cell>
          <cell r="K1102">
            <v>6</v>
          </cell>
          <cell r="L1102" t="str">
            <v>教师技术职务系列</v>
          </cell>
          <cell r="M1102" t="str">
            <v>教学科研并重型</v>
          </cell>
          <cell r="N1102" t="str">
            <v>文学院</v>
          </cell>
          <cell r="O1102" t="str">
            <v>0501中国语言文学</v>
          </cell>
        </row>
        <row r="1103">
          <cell r="B1103" t="str">
            <v>00201479</v>
          </cell>
          <cell r="C1103" t="str">
            <v>高洪岩</v>
          </cell>
          <cell r="D1103" t="str">
            <v>男</v>
          </cell>
          <cell r="E1103" t="str">
            <v>汉族</v>
          </cell>
          <cell r="F1103">
            <v>24689</v>
          </cell>
          <cell r="G1103" t="str">
            <v>中共党员</v>
          </cell>
          <cell r="H1103" t="str">
            <v>研究生</v>
          </cell>
          <cell r="I1103" t="str">
            <v>博士</v>
          </cell>
          <cell r="J1103" t="str">
            <v>副高级</v>
          </cell>
          <cell r="K1103">
            <v>5</v>
          </cell>
          <cell r="L1103" t="str">
            <v>教师技术职务系列</v>
          </cell>
          <cell r="M1103" t="str">
            <v>教学为主型</v>
          </cell>
          <cell r="N1103" t="str">
            <v>文学院</v>
          </cell>
          <cell r="O1103" t="str">
            <v>0501中国语言文学</v>
          </cell>
        </row>
        <row r="1104">
          <cell r="B1104" t="str">
            <v>00290026</v>
          </cell>
          <cell r="C1104" t="str">
            <v>关英明</v>
          </cell>
          <cell r="D1104" t="str">
            <v>男</v>
          </cell>
          <cell r="E1104" t="str">
            <v>满族</v>
          </cell>
          <cell r="F1104">
            <v>28595</v>
          </cell>
          <cell r="G1104" t="str">
            <v>中共党员</v>
          </cell>
          <cell r="H1104" t="str">
            <v>研究生</v>
          </cell>
          <cell r="I1104" t="str">
            <v>博士</v>
          </cell>
          <cell r="J1104" t="str">
            <v>中级</v>
          </cell>
          <cell r="K1104">
            <v>9</v>
          </cell>
          <cell r="L1104" t="str">
            <v>教师技术职务系列</v>
          </cell>
          <cell r="M1104" t="str">
            <v>其他</v>
          </cell>
          <cell r="N1104" t="str">
            <v>文学院</v>
          </cell>
          <cell r="O1104" t="str">
            <v>0501中国语言文学</v>
          </cell>
        </row>
        <row r="1105">
          <cell r="B1105" t="str">
            <v>00200431</v>
          </cell>
          <cell r="C1105" t="str">
            <v>郝桂敏</v>
          </cell>
          <cell r="D1105" t="str">
            <v>女</v>
          </cell>
          <cell r="E1105" t="str">
            <v>汉族</v>
          </cell>
          <cell r="F1105">
            <v>24382</v>
          </cell>
          <cell r="G1105" t="str">
            <v>中共党员</v>
          </cell>
          <cell r="H1105" t="str">
            <v>研究生</v>
          </cell>
          <cell r="I1105" t="str">
            <v>博士</v>
          </cell>
          <cell r="J1105" t="str">
            <v>正高级</v>
          </cell>
          <cell r="K1105">
            <v>4</v>
          </cell>
          <cell r="L1105" t="str">
            <v>教师技术职务系列</v>
          </cell>
          <cell r="M1105" t="str">
            <v>教学科研并重型</v>
          </cell>
          <cell r="N1105" t="str">
            <v>文学院</v>
          </cell>
          <cell r="O1105" t="str">
            <v>0501中国语言文学</v>
          </cell>
        </row>
        <row r="1106">
          <cell r="B1106" t="str">
            <v>00201881</v>
          </cell>
          <cell r="C1106" t="str">
            <v>郝继东</v>
          </cell>
          <cell r="D1106" t="str">
            <v>男</v>
          </cell>
          <cell r="E1106" t="str">
            <v>汉族</v>
          </cell>
          <cell r="F1106">
            <v>25866</v>
          </cell>
          <cell r="G1106" t="str">
            <v>中共党员</v>
          </cell>
          <cell r="H1106" t="str">
            <v>研究生</v>
          </cell>
          <cell r="I1106" t="str">
            <v>博士</v>
          </cell>
          <cell r="J1106" t="str">
            <v>副高级</v>
          </cell>
          <cell r="K1106">
            <v>6</v>
          </cell>
          <cell r="L1106" t="str">
            <v>教师技术职务系列</v>
          </cell>
          <cell r="M1106" t="str">
            <v>教学科研并重型</v>
          </cell>
          <cell r="N1106" t="str">
            <v>文学院</v>
          </cell>
          <cell r="O1106" t="str">
            <v>0501中国语言文学</v>
          </cell>
        </row>
        <row r="1107">
          <cell r="B1107" t="str">
            <v>00200095</v>
          </cell>
          <cell r="C1107" t="str">
            <v>洪丽娣</v>
          </cell>
          <cell r="D1107" t="str">
            <v>女</v>
          </cell>
          <cell r="E1107" t="str">
            <v>满族</v>
          </cell>
          <cell r="F1107">
            <v>23317</v>
          </cell>
          <cell r="G1107" t="str">
            <v>中共党员</v>
          </cell>
          <cell r="H1107" t="str">
            <v>研究生</v>
          </cell>
          <cell r="I1107" t="str">
            <v>硕士</v>
          </cell>
          <cell r="J1107" t="str">
            <v>正高级</v>
          </cell>
          <cell r="K1107">
            <v>4</v>
          </cell>
          <cell r="L1107" t="str">
            <v>教师技术职务系列</v>
          </cell>
          <cell r="M1107" t="str">
            <v>教学为主型</v>
          </cell>
          <cell r="N1107" t="str">
            <v>文学院</v>
          </cell>
          <cell r="O1107" t="str">
            <v>0501中国语言文学</v>
          </cell>
        </row>
        <row r="1108">
          <cell r="B1108" t="str">
            <v>00201356</v>
          </cell>
          <cell r="C1108" t="str">
            <v>胡玉伟</v>
          </cell>
          <cell r="D1108" t="str">
            <v>男</v>
          </cell>
          <cell r="E1108" t="str">
            <v>汉族</v>
          </cell>
          <cell r="F1108">
            <v>24309</v>
          </cell>
          <cell r="G1108" t="str">
            <v>无党派</v>
          </cell>
          <cell r="H1108" t="str">
            <v>研究生</v>
          </cell>
          <cell r="I1108" t="str">
            <v>博士</v>
          </cell>
          <cell r="J1108" t="str">
            <v>正高级</v>
          </cell>
          <cell r="K1108">
            <v>3</v>
          </cell>
          <cell r="L1108" t="str">
            <v>教师技术职务系列</v>
          </cell>
          <cell r="M1108" t="str">
            <v>其他</v>
          </cell>
          <cell r="N1108" t="str">
            <v>文学院</v>
          </cell>
          <cell r="O1108" t="str">
            <v>0501中国语言文学</v>
          </cell>
        </row>
        <row r="1109">
          <cell r="B1109" t="str">
            <v>00200096</v>
          </cell>
          <cell r="C1109" t="str">
            <v>姜桂华</v>
          </cell>
          <cell r="D1109" t="str">
            <v>女</v>
          </cell>
          <cell r="E1109" t="str">
            <v>汉族</v>
          </cell>
          <cell r="F1109">
            <v>23533</v>
          </cell>
          <cell r="G1109" t="str">
            <v>群众</v>
          </cell>
          <cell r="H1109" t="str">
            <v>研究生</v>
          </cell>
          <cell r="I1109" t="str">
            <v>硕士</v>
          </cell>
          <cell r="J1109" t="str">
            <v>正高级</v>
          </cell>
          <cell r="K1109">
            <v>3</v>
          </cell>
          <cell r="L1109" t="str">
            <v>教师技术职务系列</v>
          </cell>
          <cell r="M1109" t="str">
            <v>其他</v>
          </cell>
          <cell r="N1109" t="str">
            <v>文学院</v>
          </cell>
          <cell r="O1109" t="str">
            <v>0501中国语言文学</v>
          </cell>
        </row>
        <row r="1110">
          <cell r="B1110" t="str">
            <v>00292167</v>
          </cell>
          <cell r="C1110" t="str">
            <v>姜哲</v>
          </cell>
          <cell r="D1110" t="str">
            <v>男</v>
          </cell>
          <cell r="E1110" t="str">
            <v>汉族</v>
          </cell>
          <cell r="F1110">
            <v>28581</v>
          </cell>
          <cell r="G1110" t="str">
            <v>群众</v>
          </cell>
          <cell r="H1110" t="str">
            <v>研究生</v>
          </cell>
          <cell r="I1110" t="str">
            <v>博士</v>
          </cell>
          <cell r="J1110" t="str">
            <v>副高级</v>
          </cell>
          <cell r="K1110">
            <v>7</v>
          </cell>
          <cell r="L1110" t="str">
            <v>教师技术职务系列</v>
          </cell>
          <cell r="M1110" t="str">
            <v>教学科研并重型</v>
          </cell>
          <cell r="N1110" t="str">
            <v>文学院</v>
          </cell>
          <cell r="O1110" t="str">
            <v>0501中国语言文学</v>
          </cell>
        </row>
        <row r="1111">
          <cell r="B1111" t="str">
            <v>00290740</v>
          </cell>
          <cell r="C1111" t="str">
            <v>金伟</v>
          </cell>
          <cell r="D1111" t="str">
            <v>女</v>
          </cell>
          <cell r="E1111" t="str">
            <v>汉族</v>
          </cell>
          <cell r="F1111">
            <v>24398</v>
          </cell>
          <cell r="G1111" t="str">
            <v>中共党员</v>
          </cell>
          <cell r="H1111" t="str">
            <v>研究生</v>
          </cell>
          <cell r="I1111" t="str">
            <v>硕士</v>
          </cell>
          <cell r="J1111" t="str">
            <v>副高级</v>
          </cell>
          <cell r="K1111">
            <v>5</v>
          </cell>
          <cell r="L1111" t="str">
            <v>教师技术职务系列</v>
          </cell>
          <cell r="M1111" t="str">
            <v>教学为主型</v>
          </cell>
          <cell r="N1111" t="str">
            <v>文学院</v>
          </cell>
          <cell r="O1111" t="str">
            <v>0501中国语言文学</v>
          </cell>
        </row>
        <row r="1112">
          <cell r="B1112" t="str">
            <v>00201473</v>
          </cell>
          <cell r="C1112" t="str">
            <v>李嘉</v>
          </cell>
          <cell r="D1112" t="str">
            <v>女</v>
          </cell>
          <cell r="E1112" t="str">
            <v>汉族</v>
          </cell>
          <cell r="F1112">
            <v>25149</v>
          </cell>
          <cell r="G1112" t="str">
            <v>群众</v>
          </cell>
          <cell r="H1112" t="str">
            <v>研究生</v>
          </cell>
          <cell r="I1112" t="str">
            <v>硕士</v>
          </cell>
          <cell r="J1112" t="str">
            <v>中级</v>
          </cell>
          <cell r="K1112">
            <v>8</v>
          </cell>
          <cell r="L1112" t="str">
            <v>教师技术职务系列</v>
          </cell>
          <cell r="M1112" t="str">
            <v>其他</v>
          </cell>
          <cell r="N1112" t="str">
            <v>文学院</v>
          </cell>
          <cell r="O1112" t="str">
            <v>0501中国语言文学</v>
          </cell>
        </row>
        <row r="1113">
          <cell r="B1113" t="str">
            <v>00201394</v>
          </cell>
          <cell r="C1113" t="str">
            <v>李琨</v>
          </cell>
          <cell r="D1113" t="str">
            <v>女</v>
          </cell>
          <cell r="E1113" t="str">
            <v>汉族</v>
          </cell>
          <cell r="F1113">
            <v>23448</v>
          </cell>
          <cell r="G1113" t="str">
            <v>群众</v>
          </cell>
          <cell r="H1113" t="str">
            <v>研究生</v>
          </cell>
          <cell r="I1113" t="str">
            <v>硕士</v>
          </cell>
          <cell r="J1113" t="str">
            <v>副高级</v>
          </cell>
          <cell r="K1113">
            <v>6</v>
          </cell>
          <cell r="L1113" t="str">
            <v>教师技术职务系列</v>
          </cell>
          <cell r="M1113" t="str">
            <v>教学科研并重型</v>
          </cell>
          <cell r="N1113" t="str">
            <v>文学院</v>
          </cell>
          <cell r="O1113" t="str">
            <v>0501中国语言文学</v>
          </cell>
        </row>
        <row r="1114">
          <cell r="B1114" t="str">
            <v>03100842</v>
          </cell>
          <cell r="C1114" t="str">
            <v>李庆勇</v>
          </cell>
          <cell r="D1114" t="str">
            <v>男</v>
          </cell>
          <cell r="E1114" t="str">
            <v>汉族</v>
          </cell>
          <cell r="F1114">
            <v>24769</v>
          </cell>
          <cell r="G1114" t="str">
            <v>中共党员</v>
          </cell>
          <cell r="H1114" t="str">
            <v>研究生</v>
          </cell>
          <cell r="I1114" t="str">
            <v>博士</v>
          </cell>
          <cell r="J1114" t="str">
            <v>副高级</v>
          </cell>
          <cell r="K1114">
            <v>6</v>
          </cell>
          <cell r="L1114" t="str">
            <v>教师技术职务系列</v>
          </cell>
          <cell r="M1114" t="str">
            <v>教学科研并重型</v>
          </cell>
          <cell r="N1114" t="str">
            <v>文学院</v>
          </cell>
          <cell r="O1114" t="str">
            <v>0501中国语言文学</v>
          </cell>
        </row>
        <row r="1115">
          <cell r="B1115" t="str">
            <v>00290055</v>
          </cell>
          <cell r="C1115" t="str">
            <v>林雪飞</v>
          </cell>
          <cell r="D1115" t="str">
            <v>女</v>
          </cell>
          <cell r="E1115" t="str">
            <v>汉族</v>
          </cell>
          <cell r="F1115">
            <v>27418</v>
          </cell>
          <cell r="G1115" t="str">
            <v>中共党员</v>
          </cell>
          <cell r="H1115" t="str">
            <v>研究生</v>
          </cell>
          <cell r="I1115" t="str">
            <v>博士</v>
          </cell>
          <cell r="J1115" t="str">
            <v>副高级</v>
          </cell>
          <cell r="K1115">
            <v>7</v>
          </cell>
          <cell r="L1115" t="str">
            <v>教师技术职务系列</v>
          </cell>
          <cell r="M1115" t="str">
            <v>教学科研并重型</v>
          </cell>
          <cell r="N1115" t="str">
            <v>文学院</v>
          </cell>
          <cell r="O1115" t="str">
            <v>0501中国语言文学</v>
          </cell>
        </row>
        <row r="1116">
          <cell r="B1116" t="str">
            <v>00292234</v>
          </cell>
          <cell r="C1116" t="str">
            <v>刘宁宁</v>
          </cell>
          <cell r="D1116" t="str">
            <v>女</v>
          </cell>
          <cell r="E1116" t="str">
            <v>蒙古族</v>
          </cell>
          <cell r="F1116">
            <v>23307</v>
          </cell>
          <cell r="G1116" t="str">
            <v>中共党员</v>
          </cell>
          <cell r="H1116" t="str">
            <v>本科生</v>
          </cell>
          <cell r="I1116" t="str">
            <v>硕士</v>
          </cell>
          <cell r="J1116" t="str">
            <v>正高级</v>
          </cell>
          <cell r="K1116">
            <v>3</v>
          </cell>
          <cell r="L1116" t="str">
            <v>教师技术职务系列</v>
          </cell>
          <cell r="M1116" t="str">
            <v>其他</v>
          </cell>
          <cell r="N1116" t="str">
            <v>文学院</v>
          </cell>
          <cell r="O1116" t="str">
            <v>0501中国语言文学</v>
          </cell>
        </row>
        <row r="1117">
          <cell r="B1117" t="str">
            <v>00201298</v>
          </cell>
          <cell r="C1117" t="str">
            <v>刘越峰</v>
          </cell>
          <cell r="D1117" t="str">
            <v>男</v>
          </cell>
          <cell r="E1117" t="str">
            <v>汉族</v>
          </cell>
          <cell r="F1117">
            <v>25854</v>
          </cell>
          <cell r="G1117" t="str">
            <v>中共党员</v>
          </cell>
          <cell r="H1117" t="str">
            <v>研究生</v>
          </cell>
          <cell r="I1117" t="str">
            <v>博士</v>
          </cell>
          <cell r="J1117" t="str">
            <v>副高级</v>
          </cell>
          <cell r="K1117">
            <v>6</v>
          </cell>
          <cell r="L1117" t="str">
            <v>教师技术职务系列</v>
          </cell>
          <cell r="M1117" t="str">
            <v>教学科研并重型</v>
          </cell>
          <cell r="N1117" t="str">
            <v>文学院</v>
          </cell>
          <cell r="O1117" t="str">
            <v>0501中国语言文学</v>
          </cell>
        </row>
        <row r="1118">
          <cell r="B1118" t="str">
            <v>00200504</v>
          </cell>
          <cell r="C1118" t="str">
            <v>柳杨</v>
          </cell>
          <cell r="D1118" t="str">
            <v>女</v>
          </cell>
          <cell r="E1118" t="str">
            <v>满族</v>
          </cell>
          <cell r="F1118">
            <v>25141</v>
          </cell>
          <cell r="G1118" t="str">
            <v>中共党员</v>
          </cell>
          <cell r="H1118" t="str">
            <v>研究生</v>
          </cell>
          <cell r="I1118" t="str">
            <v>硕士</v>
          </cell>
          <cell r="J1118" t="str">
            <v>副高级</v>
          </cell>
          <cell r="K1118">
            <v>5</v>
          </cell>
          <cell r="L1118" t="str">
            <v>教师技术职务系列</v>
          </cell>
          <cell r="M1118" t="str">
            <v>教学科研并重型</v>
          </cell>
          <cell r="N1118" t="str">
            <v>文学院</v>
          </cell>
          <cell r="O1118" t="str">
            <v>0501中国语言文学</v>
          </cell>
        </row>
        <row r="1119">
          <cell r="B1119" t="str">
            <v>00299975</v>
          </cell>
          <cell r="C1119" t="str">
            <v>罗莹</v>
          </cell>
          <cell r="D1119" t="str">
            <v>女</v>
          </cell>
          <cell r="E1119" t="str">
            <v>汉族</v>
          </cell>
          <cell r="F1119">
            <v>24572</v>
          </cell>
          <cell r="G1119" t="str">
            <v>群众</v>
          </cell>
          <cell r="H1119" t="str">
            <v>研究生</v>
          </cell>
          <cell r="I1119" t="str">
            <v>博士</v>
          </cell>
          <cell r="J1119" t="str">
            <v>副高级</v>
          </cell>
          <cell r="K1119">
            <v>5</v>
          </cell>
          <cell r="L1119" t="str">
            <v>教师技术职务系列</v>
          </cell>
          <cell r="M1119" t="str">
            <v>教学科研并重型</v>
          </cell>
          <cell r="N1119" t="str">
            <v>文学院</v>
          </cell>
          <cell r="O1119" t="str">
            <v>0501中国语言文学</v>
          </cell>
        </row>
        <row r="1120">
          <cell r="B1120" t="str">
            <v>00291502</v>
          </cell>
          <cell r="C1120" t="str">
            <v>马嘉</v>
          </cell>
          <cell r="D1120" t="str">
            <v>女</v>
          </cell>
          <cell r="E1120" t="str">
            <v>汉族</v>
          </cell>
          <cell r="F1120">
            <v>25952</v>
          </cell>
          <cell r="G1120" t="str">
            <v>中共党员</v>
          </cell>
          <cell r="H1120" t="str">
            <v>研究生</v>
          </cell>
          <cell r="I1120" t="str">
            <v>博士</v>
          </cell>
          <cell r="J1120" t="str">
            <v>正高级</v>
          </cell>
          <cell r="K1120">
            <v>4</v>
          </cell>
          <cell r="L1120" t="str">
            <v>教师技术职务系列</v>
          </cell>
          <cell r="M1120" t="str">
            <v>教学科研并重型</v>
          </cell>
          <cell r="N1120" t="str">
            <v>文学院</v>
          </cell>
          <cell r="O1120" t="str">
            <v>0501中国语言文学</v>
          </cell>
        </row>
        <row r="1121">
          <cell r="B1121" t="str">
            <v>00299978</v>
          </cell>
          <cell r="C1121" t="str">
            <v>聂子楠</v>
          </cell>
          <cell r="D1121" t="str">
            <v>女</v>
          </cell>
          <cell r="E1121" t="str">
            <v>汉族</v>
          </cell>
          <cell r="F1121">
            <v>30591</v>
          </cell>
          <cell r="G1121" t="str">
            <v>群众</v>
          </cell>
          <cell r="H1121" t="str">
            <v>研究生</v>
          </cell>
          <cell r="I1121" t="str">
            <v>博士</v>
          </cell>
          <cell r="J1121" t="str">
            <v>中级</v>
          </cell>
          <cell r="K1121">
            <v>10</v>
          </cell>
          <cell r="L1121" t="str">
            <v>教师技术职务系列</v>
          </cell>
          <cell r="M1121" t="str">
            <v>其他</v>
          </cell>
          <cell r="N1121" t="str">
            <v>文学院</v>
          </cell>
          <cell r="O1121" t="str">
            <v>0501中国语言文学</v>
          </cell>
        </row>
        <row r="1122">
          <cell r="B1122" t="str">
            <v>03890768</v>
          </cell>
          <cell r="C1122" t="str">
            <v>朴春燕</v>
          </cell>
          <cell r="D1122" t="str">
            <v>女</v>
          </cell>
          <cell r="E1122" t="str">
            <v>朝鲜族</v>
          </cell>
          <cell r="F1122">
            <v>24123</v>
          </cell>
          <cell r="G1122" t="str">
            <v>群众</v>
          </cell>
          <cell r="H1122" t="str">
            <v>研究生</v>
          </cell>
          <cell r="I1122" t="str">
            <v>博士</v>
          </cell>
          <cell r="J1122" t="str">
            <v>副高级</v>
          </cell>
          <cell r="K1122">
            <v>5</v>
          </cell>
          <cell r="L1122" t="str">
            <v>教师技术职务系列</v>
          </cell>
          <cell r="M1122" t="str">
            <v>教学科研并重型</v>
          </cell>
          <cell r="N1122" t="str">
            <v>文学院</v>
          </cell>
          <cell r="O1122" t="str">
            <v>0501中国语言文学</v>
          </cell>
        </row>
        <row r="1123">
          <cell r="B1123" t="str">
            <v>00291446</v>
          </cell>
          <cell r="C1123" t="str">
            <v>尚帅</v>
          </cell>
          <cell r="D1123" t="str">
            <v>男</v>
          </cell>
          <cell r="E1123" t="str">
            <v>汉族</v>
          </cell>
          <cell r="F1123">
            <v>29523</v>
          </cell>
          <cell r="G1123" t="str">
            <v>中共党员</v>
          </cell>
          <cell r="H1123" t="str">
            <v>研究生</v>
          </cell>
          <cell r="I1123" t="str">
            <v>硕士</v>
          </cell>
          <cell r="J1123" t="str">
            <v>中级</v>
          </cell>
          <cell r="K1123">
            <v>9</v>
          </cell>
          <cell r="L1123" t="str">
            <v>教师技术职务系列</v>
          </cell>
          <cell r="M1123" t="str">
            <v>其他</v>
          </cell>
          <cell r="N1123" t="str">
            <v>文学院</v>
          </cell>
          <cell r="O1123" t="str">
            <v>0501中国语言文学</v>
          </cell>
        </row>
        <row r="1124">
          <cell r="B1124" t="str">
            <v>00200100</v>
          </cell>
          <cell r="C1124" t="str">
            <v>孙殿玲</v>
          </cell>
          <cell r="D1124" t="str">
            <v>女</v>
          </cell>
          <cell r="E1124" t="str">
            <v>汉族</v>
          </cell>
          <cell r="F1124">
            <v>24657</v>
          </cell>
          <cell r="G1124" t="str">
            <v>中共党员</v>
          </cell>
          <cell r="H1124" t="str">
            <v>研究生</v>
          </cell>
          <cell r="I1124" t="str">
            <v>硕士</v>
          </cell>
          <cell r="J1124" t="str">
            <v>正高级</v>
          </cell>
          <cell r="K1124">
            <v>4</v>
          </cell>
          <cell r="L1124" t="str">
            <v>教师技术职务系列</v>
          </cell>
          <cell r="M1124" t="str">
            <v>教学科研并重型</v>
          </cell>
          <cell r="N1124" t="str">
            <v>文学院</v>
          </cell>
          <cell r="O1124" t="str">
            <v>0501中国语言文学</v>
          </cell>
        </row>
        <row r="1125">
          <cell r="B1125" t="str">
            <v>00291444</v>
          </cell>
          <cell r="C1125" t="str">
            <v>王家勇</v>
          </cell>
          <cell r="D1125" t="str">
            <v>男</v>
          </cell>
          <cell r="E1125" t="str">
            <v>汉族</v>
          </cell>
          <cell r="F1125">
            <v>29592</v>
          </cell>
          <cell r="G1125" t="str">
            <v>中共党员</v>
          </cell>
          <cell r="H1125" t="str">
            <v>研究生</v>
          </cell>
          <cell r="I1125" t="str">
            <v>博士</v>
          </cell>
          <cell r="J1125" t="str">
            <v>中级</v>
          </cell>
          <cell r="K1125">
            <v>9</v>
          </cell>
          <cell r="L1125" t="str">
            <v>教师技术职务系列</v>
          </cell>
          <cell r="M1125" t="str">
            <v>其他</v>
          </cell>
          <cell r="N1125" t="str">
            <v>文学院</v>
          </cell>
          <cell r="O1125" t="str">
            <v>0501中国语言文学</v>
          </cell>
        </row>
        <row r="1126">
          <cell r="B1126" t="str">
            <v>00201516</v>
          </cell>
          <cell r="C1126" t="str">
            <v>王金城</v>
          </cell>
          <cell r="D1126" t="str">
            <v>男</v>
          </cell>
          <cell r="E1126" t="str">
            <v>满族</v>
          </cell>
          <cell r="F1126">
            <v>21131</v>
          </cell>
          <cell r="G1126" t="str">
            <v>群众</v>
          </cell>
          <cell r="H1126" t="str">
            <v xml:space="preserve">本科生 </v>
          </cell>
          <cell r="I1126" t="str">
            <v>学士</v>
          </cell>
          <cell r="J1126" t="str">
            <v>副高级</v>
          </cell>
          <cell r="K1126">
            <v>5</v>
          </cell>
          <cell r="L1126" t="str">
            <v>教师技术职务系列</v>
          </cell>
          <cell r="M1126" t="str">
            <v>教学为主型</v>
          </cell>
          <cell r="N1126" t="str">
            <v>文学院</v>
          </cell>
          <cell r="O1126" t="str">
            <v>0501中国语言文学</v>
          </cell>
        </row>
        <row r="1127">
          <cell r="B1127" t="str">
            <v>00291492</v>
          </cell>
          <cell r="C1127" t="str">
            <v>王力春</v>
          </cell>
          <cell r="D1127" t="str">
            <v>男</v>
          </cell>
          <cell r="E1127" t="str">
            <v>蒙古族</v>
          </cell>
          <cell r="F1127">
            <v>27181</v>
          </cell>
          <cell r="G1127" t="str">
            <v>中共党员</v>
          </cell>
          <cell r="H1127" t="str">
            <v>研究生</v>
          </cell>
          <cell r="I1127" t="str">
            <v>博士</v>
          </cell>
          <cell r="J1127" t="str">
            <v>中级</v>
          </cell>
          <cell r="K1127">
            <v>9</v>
          </cell>
          <cell r="L1127" t="str">
            <v>教师技术职务系列</v>
          </cell>
          <cell r="M1127" t="str">
            <v>其他</v>
          </cell>
          <cell r="N1127" t="str">
            <v>文学院</v>
          </cell>
          <cell r="O1127" t="str">
            <v>0501中国语言文学</v>
          </cell>
        </row>
        <row r="1128">
          <cell r="B1128" t="str">
            <v>00200094</v>
          </cell>
          <cell r="C1128" t="str">
            <v>王祥</v>
          </cell>
          <cell r="D1128" t="str">
            <v>男</v>
          </cell>
          <cell r="E1128" t="str">
            <v>汉族</v>
          </cell>
          <cell r="F1128">
            <v>21157</v>
          </cell>
          <cell r="G1128" t="str">
            <v>中共党员</v>
          </cell>
          <cell r="H1128" t="str">
            <v>研究生</v>
          </cell>
          <cell r="I1128" t="str">
            <v>博士</v>
          </cell>
          <cell r="J1128" t="str">
            <v>正高级</v>
          </cell>
          <cell r="K1128">
            <v>3</v>
          </cell>
          <cell r="L1128" t="str">
            <v>教师技术职务系列</v>
          </cell>
          <cell r="M1128" t="str">
            <v>其他</v>
          </cell>
          <cell r="N1128" t="str">
            <v>文学院</v>
          </cell>
          <cell r="O1128" t="str">
            <v>0501中国语言文学</v>
          </cell>
        </row>
        <row r="1129">
          <cell r="B1129" t="str">
            <v>00201440</v>
          </cell>
          <cell r="C1129" t="str">
            <v>王晓霞</v>
          </cell>
          <cell r="D1129" t="str">
            <v>女</v>
          </cell>
          <cell r="E1129" t="str">
            <v>满族</v>
          </cell>
          <cell r="F1129">
            <v>25890</v>
          </cell>
          <cell r="G1129" t="str">
            <v>中共党员</v>
          </cell>
          <cell r="H1129" t="str">
            <v>研究生</v>
          </cell>
          <cell r="I1129" t="str">
            <v>硕士</v>
          </cell>
          <cell r="J1129" t="str">
            <v>副高级</v>
          </cell>
          <cell r="K1129">
            <v>6</v>
          </cell>
          <cell r="L1129" t="str">
            <v>教师技术职务系列</v>
          </cell>
          <cell r="M1129" t="str">
            <v>教学为主型</v>
          </cell>
          <cell r="N1129" t="str">
            <v>文学院</v>
          </cell>
          <cell r="O1129" t="str">
            <v>0501中国语言文学</v>
          </cell>
        </row>
        <row r="1130">
          <cell r="B1130" t="str">
            <v>00291246</v>
          </cell>
          <cell r="C1130" t="str">
            <v>王颖1</v>
          </cell>
          <cell r="D1130" t="str">
            <v>女</v>
          </cell>
          <cell r="E1130" t="str">
            <v>汉族</v>
          </cell>
          <cell r="F1130">
            <v>25729</v>
          </cell>
          <cell r="G1130" t="str">
            <v>中共党员</v>
          </cell>
          <cell r="H1130" t="str">
            <v>研究生</v>
          </cell>
          <cell r="I1130" t="str">
            <v>博士</v>
          </cell>
          <cell r="J1130" t="str">
            <v>副高级</v>
          </cell>
          <cell r="K1130">
            <v>6</v>
          </cell>
          <cell r="L1130" t="str">
            <v>教师技术职务系列</v>
          </cell>
          <cell r="M1130" t="str">
            <v>教学科研并重型</v>
          </cell>
          <cell r="N1130" t="str">
            <v>文学院</v>
          </cell>
          <cell r="O1130" t="str">
            <v>0501中国语言文学</v>
          </cell>
        </row>
        <row r="1131">
          <cell r="B1131" t="str">
            <v>00201131</v>
          </cell>
          <cell r="C1131" t="str">
            <v>王玉辉</v>
          </cell>
          <cell r="D1131" t="str">
            <v>女</v>
          </cell>
          <cell r="E1131" t="str">
            <v>汉族</v>
          </cell>
          <cell r="F1131">
            <v>21028</v>
          </cell>
          <cell r="G1131" t="str">
            <v>中共党员</v>
          </cell>
          <cell r="H1131" t="str">
            <v xml:space="preserve">本科生 </v>
          </cell>
          <cell r="I1131" t="str">
            <v>学士</v>
          </cell>
          <cell r="J1131" t="str">
            <v>正高级</v>
          </cell>
          <cell r="K1131">
            <v>4</v>
          </cell>
          <cell r="L1131" t="str">
            <v>教师技术职务系列</v>
          </cell>
          <cell r="M1131" t="str">
            <v>教学科研并重型</v>
          </cell>
          <cell r="N1131" t="str">
            <v>文学院</v>
          </cell>
          <cell r="O1131" t="str">
            <v>0501中国语言文学</v>
          </cell>
        </row>
        <row r="1132">
          <cell r="B1132" t="str">
            <v>00290179</v>
          </cell>
          <cell r="C1132" t="str">
            <v>巫晓燕</v>
          </cell>
          <cell r="D1132" t="str">
            <v>女</v>
          </cell>
          <cell r="E1132" t="str">
            <v>汉族</v>
          </cell>
          <cell r="F1132">
            <v>26927</v>
          </cell>
          <cell r="G1132" t="str">
            <v>中共党员</v>
          </cell>
          <cell r="H1132" t="str">
            <v>研究生</v>
          </cell>
          <cell r="I1132" t="str">
            <v>博士</v>
          </cell>
          <cell r="J1132" t="str">
            <v>副高级</v>
          </cell>
          <cell r="K1132">
            <v>6</v>
          </cell>
          <cell r="L1132" t="str">
            <v>教师技术职务系列</v>
          </cell>
          <cell r="M1132" t="str">
            <v>教学科研并重型</v>
          </cell>
          <cell r="N1132" t="str">
            <v>文学院</v>
          </cell>
          <cell r="O1132" t="str">
            <v>0501中国语言文学</v>
          </cell>
        </row>
        <row r="1133">
          <cell r="B1133" t="str">
            <v>00299977</v>
          </cell>
          <cell r="C1133" t="str">
            <v>夏军</v>
          </cell>
          <cell r="D1133" t="str">
            <v>男</v>
          </cell>
          <cell r="E1133" t="str">
            <v>汉族</v>
          </cell>
          <cell r="F1133">
            <v>28773</v>
          </cell>
          <cell r="G1133" t="str">
            <v>中共党员</v>
          </cell>
          <cell r="H1133" t="str">
            <v>研究生</v>
          </cell>
          <cell r="I1133" t="str">
            <v>博士</v>
          </cell>
          <cell r="J1133" t="str">
            <v>副高级</v>
          </cell>
          <cell r="K1133">
            <v>7</v>
          </cell>
          <cell r="L1133" t="str">
            <v>教师技术职务系列</v>
          </cell>
          <cell r="M1133" t="str">
            <v>教学科研并重型</v>
          </cell>
          <cell r="N1133" t="str">
            <v>文学院</v>
          </cell>
          <cell r="O1133" t="str">
            <v>0501中国语言文学</v>
          </cell>
        </row>
        <row r="1134">
          <cell r="B1134" t="str">
            <v>00291579</v>
          </cell>
          <cell r="C1134" t="str">
            <v>夏历</v>
          </cell>
          <cell r="D1134" t="str">
            <v>女</v>
          </cell>
          <cell r="E1134" t="str">
            <v>回族</v>
          </cell>
          <cell r="F1134">
            <v>28049</v>
          </cell>
          <cell r="G1134" t="str">
            <v>群众</v>
          </cell>
          <cell r="H1134" t="str">
            <v>研究生</v>
          </cell>
          <cell r="I1134" t="str">
            <v>博士</v>
          </cell>
          <cell r="J1134" t="str">
            <v>副高级</v>
          </cell>
          <cell r="K1134">
            <v>7</v>
          </cell>
          <cell r="L1134" t="str">
            <v>教师技术职务系列</v>
          </cell>
          <cell r="M1134" t="str">
            <v>教学科研并重型</v>
          </cell>
          <cell r="N1134" t="str">
            <v>文学院</v>
          </cell>
          <cell r="O1134" t="str">
            <v>0501中国语言文学</v>
          </cell>
        </row>
        <row r="1135">
          <cell r="B1135" t="str">
            <v>00290702</v>
          </cell>
          <cell r="C1135" t="str">
            <v>谢茹</v>
          </cell>
          <cell r="D1135" t="str">
            <v>女</v>
          </cell>
          <cell r="E1135" t="str">
            <v>满族</v>
          </cell>
          <cell r="F1135">
            <v>28143</v>
          </cell>
          <cell r="G1135" t="str">
            <v>中共党员</v>
          </cell>
          <cell r="H1135" t="str">
            <v>研究生</v>
          </cell>
          <cell r="I1135" t="str">
            <v>硕士</v>
          </cell>
          <cell r="J1135" t="str">
            <v>中级</v>
          </cell>
          <cell r="K1135">
            <v>8</v>
          </cell>
          <cell r="L1135" t="str">
            <v>教师技术职务系列</v>
          </cell>
          <cell r="M1135" t="str">
            <v>其他</v>
          </cell>
          <cell r="N1135" t="str">
            <v>文学院</v>
          </cell>
          <cell r="O1135" t="str">
            <v>0501中国语言文学</v>
          </cell>
        </row>
        <row r="1136">
          <cell r="B1136" t="str">
            <v>00201142</v>
          </cell>
          <cell r="C1136" t="str">
            <v>于全有</v>
          </cell>
          <cell r="D1136" t="str">
            <v>男</v>
          </cell>
          <cell r="E1136" t="str">
            <v>汉族</v>
          </cell>
          <cell r="F1136">
            <v>22975</v>
          </cell>
          <cell r="G1136" t="str">
            <v>中共党员</v>
          </cell>
          <cell r="H1136" t="str">
            <v>研究生</v>
          </cell>
          <cell r="I1136" t="str">
            <v>博士</v>
          </cell>
          <cell r="J1136" t="str">
            <v>正高级</v>
          </cell>
          <cell r="K1136">
            <v>3</v>
          </cell>
          <cell r="L1136" t="str">
            <v>教师技术职务系列</v>
          </cell>
          <cell r="M1136" t="str">
            <v>其他</v>
          </cell>
          <cell r="N1136" t="str">
            <v>文学院</v>
          </cell>
          <cell r="O1136" t="str">
            <v>0501中国语言文学</v>
          </cell>
        </row>
        <row r="1137">
          <cell r="B1137" t="str">
            <v>00291245</v>
          </cell>
          <cell r="C1137" t="str">
            <v>袁绣柏</v>
          </cell>
          <cell r="D1137" t="str">
            <v>女</v>
          </cell>
          <cell r="E1137" t="str">
            <v>汉族</v>
          </cell>
          <cell r="F1137">
            <v>28003</v>
          </cell>
          <cell r="G1137" t="str">
            <v>中共党员</v>
          </cell>
          <cell r="H1137" t="str">
            <v>研究生</v>
          </cell>
          <cell r="I1137" t="str">
            <v>博士</v>
          </cell>
          <cell r="J1137" t="str">
            <v>副高级</v>
          </cell>
          <cell r="K1137">
            <v>7</v>
          </cell>
          <cell r="L1137" t="str">
            <v>教师技术职务系列</v>
          </cell>
          <cell r="M1137" t="str">
            <v>教学科研并重型</v>
          </cell>
          <cell r="N1137" t="str">
            <v>文学院</v>
          </cell>
          <cell r="O1137" t="str">
            <v>0501中国语言文学</v>
          </cell>
        </row>
        <row r="1138">
          <cell r="B1138" t="str">
            <v>00201285</v>
          </cell>
          <cell r="C1138" t="str">
            <v>张冬梅</v>
          </cell>
          <cell r="D1138" t="str">
            <v>女</v>
          </cell>
          <cell r="E1138" t="str">
            <v>汉族</v>
          </cell>
          <cell r="F1138">
            <v>25994</v>
          </cell>
          <cell r="G1138" t="str">
            <v>中共党员</v>
          </cell>
          <cell r="H1138" t="str">
            <v>研究生</v>
          </cell>
          <cell r="I1138" t="str">
            <v>博士</v>
          </cell>
          <cell r="J1138" t="str">
            <v>正高级</v>
          </cell>
          <cell r="K1138">
            <v>3</v>
          </cell>
          <cell r="L1138" t="str">
            <v>教师技术职务系列</v>
          </cell>
          <cell r="M1138" t="str">
            <v>其他</v>
          </cell>
          <cell r="N1138" t="str">
            <v>文学院</v>
          </cell>
          <cell r="O1138" t="str">
            <v>0501中国语言文学</v>
          </cell>
        </row>
        <row r="1139">
          <cell r="B1139" t="str">
            <v>00290976</v>
          </cell>
          <cell r="C1139" t="str">
            <v>张贺</v>
          </cell>
          <cell r="D1139" t="str">
            <v>男</v>
          </cell>
          <cell r="E1139" t="str">
            <v>汉族</v>
          </cell>
          <cell r="F1139">
            <v>28995</v>
          </cell>
          <cell r="G1139" t="str">
            <v>中共党员</v>
          </cell>
          <cell r="H1139" t="str">
            <v>研究生</v>
          </cell>
          <cell r="I1139" t="str">
            <v>硕士</v>
          </cell>
          <cell r="J1139" t="str">
            <v>中级</v>
          </cell>
          <cell r="K1139">
            <v>9</v>
          </cell>
          <cell r="L1139" t="str">
            <v>教师技术职务系列</v>
          </cell>
          <cell r="M1139" t="str">
            <v>其他</v>
          </cell>
          <cell r="N1139" t="str">
            <v>文学院</v>
          </cell>
          <cell r="O1139" t="str">
            <v>0501中国语言文学</v>
          </cell>
        </row>
        <row r="1140">
          <cell r="B1140" t="str">
            <v>00292188</v>
          </cell>
          <cell r="C1140" t="str">
            <v>张玥</v>
          </cell>
          <cell r="D1140" t="str">
            <v>女</v>
          </cell>
          <cell r="E1140" t="str">
            <v>汉族</v>
          </cell>
          <cell r="F1140">
            <v>30445</v>
          </cell>
          <cell r="G1140" t="str">
            <v>中共党员</v>
          </cell>
          <cell r="H1140" t="str">
            <v>研究生</v>
          </cell>
          <cell r="I1140" t="str">
            <v>博士</v>
          </cell>
          <cell r="J1140" t="str">
            <v>中级</v>
          </cell>
          <cell r="K1140">
            <v>10</v>
          </cell>
          <cell r="L1140" t="str">
            <v>教师技术职务系列</v>
          </cell>
          <cell r="M1140" t="str">
            <v>其他</v>
          </cell>
          <cell r="N1140" t="str">
            <v>文学院</v>
          </cell>
          <cell r="O1140" t="str">
            <v>0501中国语言文学</v>
          </cell>
        </row>
        <row r="1141">
          <cell r="B1141" t="str">
            <v>00290974</v>
          </cell>
          <cell r="C1141" t="str">
            <v>赵芳</v>
          </cell>
          <cell r="D1141" t="str">
            <v>女</v>
          </cell>
          <cell r="E1141" t="str">
            <v>满族</v>
          </cell>
          <cell r="F1141">
            <v>28529</v>
          </cell>
          <cell r="G1141" t="str">
            <v>群众</v>
          </cell>
          <cell r="H1141" t="str">
            <v>研究生</v>
          </cell>
          <cell r="I1141" t="str">
            <v>硕士</v>
          </cell>
          <cell r="J1141" t="str">
            <v>中级</v>
          </cell>
          <cell r="K1141">
            <v>9</v>
          </cell>
          <cell r="L1141" t="str">
            <v>教师技术职务系列</v>
          </cell>
          <cell r="M1141" t="str">
            <v>其他</v>
          </cell>
          <cell r="N1141" t="str">
            <v>文学院</v>
          </cell>
          <cell r="O1141" t="str">
            <v>0501中国语言文学</v>
          </cell>
        </row>
        <row r="1142">
          <cell r="B1142" t="str">
            <v>00200065</v>
          </cell>
          <cell r="C1142" t="str">
            <v>赵慧平</v>
          </cell>
          <cell r="D1142" t="str">
            <v>男</v>
          </cell>
          <cell r="E1142" t="str">
            <v>汉族</v>
          </cell>
          <cell r="F1142">
            <v>20786</v>
          </cell>
          <cell r="G1142" t="str">
            <v>中共党员</v>
          </cell>
          <cell r="H1142" t="str">
            <v>研究生</v>
          </cell>
          <cell r="I1142" t="str">
            <v>博士</v>
          </cell>
          <cell r="J1142" t="str">
            <v>正高级</v>
          </cell>
          <cell r="K1142">
            <v>2</v>
          </cell>
          <cell r="L1142" t="str">
            <v>教师技术职务系列</v>
          </cell>
          <cell r="M1142" t="str">
            <v>其他</v>
          </cell>
          <cell r="N1142" t="str">
            <v>文学院</v>
          </cell>
          <cell r="O1142" t="str">
            <v>0501中国语言文学</v>
          </cell>
        </row>
        <row r="1143">
          <cell r="B1143" t="str">
            <v>00201376</v>
          </cell>
          <cell r="C1143" t="str">
            <v>郑玉财</v>
          </cell>
          <cell r="D1143" t="str">
            <v>男</v>
          </cell>
          <cell r="E1143" t="str">
            <v>满族</v>
          </cell>
          <cell r="F1143">
            <v>27317</v>
          </cell>
          <cell r="G1143" t="str">
            <v>中共党员</v>
          </cell>
          <cell r="H1143" t="str">
            <v>研究生</v>
          </cell>
          <cell r="I1143" t="str">
            <v>硕士</v>
          </cell>
          <cell r="J1143" t="str">
            <v>副高级</v>
          </cell>
          <cell r="K1143">
            <v>7</v>
          </cell>
          <cell r="L1143" t="str">
            <v>教师技术职务系列</v>
          </cell>
          <cell r="M1143" t="str">
            <v>教学科研并重型</v>
          </cell>
          <cell r="N1143" t="str">
            <v>文学院</v>
          </cell>
          <cell r="O1143" t="str">
            <v>0501中国语言文学</v>
          </cell>
        </row>
        <row r="1144">
          <cell r="B1144" t="str">
            <v>00290975</v>
          </cell>
          <cell r="C1144" t="str">
            <v>朱力伟</v>
          </cell>
          <cell r="D1144" t="str">
            <v>男</v>
          </cell>
          <cell r="E1144" t="str">
            <v>满族</v>
          </cell>
          <cell r="F1144">
            <v>28732</v>
          </cell>
          <cell r="G1144" t="str">
            <v>中共党员</v>
          </cell>
          <cell r="H1144" t="str">
            <v>研究生</v>
          </cell>
          <cell r="I1144" t="str">
            <v>博士</v>
          </cell>
          <cell r="J1144" t="str">
            <v>中级</v>
          </cell>
          <cell r="K1144">
            <v>9</v>
          </cell>
          <cell r="L1144" t="str">
            <v>教师技术职务系列</v>
          </cell>
          <cell r="M1144" t="str">
            <v>其他</v>
          </cell>
          <cell r="N1144" t="str">
            <v>文学院</v>
          </cell>
          <cell r="O1144" t="str">
            <v>0501中国语言文学</v>
          </cell>
        </row>
        <row r="1145">
          <cell r="B1145" t="str">
            <v>00291445</v>
          </cell>
          <cell r="C1145" t="str">
            <v>朱小妮</v>
          </cell>
          <cell r="D1145" t="str">
            <v>女</v>
          </cell>
          <cell r="E1145" t="str">
            <v>汉族</v>
          </cell>
          <cell r="F1145">
            <v>29392</v>
          </cell>
          <cell r="G1145" t="str">
            <v>群众</v>
          </cell>
          <cell r="H1145" t="str">
            <v>研究生</v>
          </cell>
          <cell r="I1145" t="str">
            <v>硕士</v>
          </cell>
          <cell r="J1145" t="str">
            <v>中级</v>
          </cell>
          <cell r="K1145">
            <v>9</v>
          </cell>
          <cell r="L1145" t="str">
            <v>教师技术职务系列</v>
          </cell>
          <cell r="M1145" t="str">
            <v>其他</v>
          </cell>
          <cell r="N1145" t="str">
            <v>文学院</v>
          </cell>
          <cell r="O1145" t="str">
            <v>0501中国语言文学</v>
          </cell>
        </row>
        <row r="1146">
          <cell r="B1146" t="str">
            <v>00292267</v>
          </cell>
          <cell r="C1146" t="str">
            <v>田甘</v>
          </cell>
          <cell r="D1146" t="str">
            <v>女</v>
          </cell>
          <cell r="E1146" t="str">
            <v>汉族</v>
          </cell>
          <cell r="F1146">
            <v>31708</v>
          </cell>
          <cell r="G1146" t="str">
            <v>中共党员</v>
          </cell>
          <cell r="H1146" t="str">
            <v>研究生</v>
          </cell>
          <cell r="I1146" t="str">
            <v>博士</v>
          </cell>
          <cell r="J1146" t="str">
            <v>中级</v>
          </cell>
          <cell r="K1146">
            <v>10</v>
          </cell>
          <cell r="L1146" t="str">
            <v>教师技术职务系列</v>
          </cell>
          <cell r="M1146" t="str">
            <v>其他</v>
          </cell>
          <cell r="N1146" t="str">
            <v>文学院</v>
          </cell>
          <cell r="O1146" t="str">
            <v>0501中国语言文学</v>
          </cell>
        </row>
        <row r="1147">
          <cell r="B1147" t="str">
            <v>00000004</v>
          </cell>
          <cell r="C1147" t="str">
            <v>付骁</v>
          </cell>
          <cell r="D1147" t="str">
            <v>男</v>
          </cell>
          <cell r="E1147" t="str">
            <v>汉族</v>
          </cell>
          <cell r="F1147">
            <v>31446</v>
          </cell>
          <cell r="G1147" t="str">
            <v>中共党员</v>
          </cell>
          <cell r="H1147" t="str">
            <v>研究生</v>
          </cell>
          <cell r="I1147" t="str">
            <v>博士</v>
          </cell>
          <cell r="J1147" t="str">
            <v>中级</v>
          </cell>
          <cell r="K1147">
            <v>10</v>
          </cell>
          <cell r="L1147" t="str">
            <v>教师技术职务系列</v>
          </cell>
          <cell r="M1147" t="str">
            <v>其他</v>
          </cell>
          <cell r="N1147" t="str">
            <v>文学院</v>
          </cell>
          <cell r="O1147" t="str">
            <v>0501中国语言文学</v>
          </cell>
        </row>
        <row r="1148">
          <cell r="B1148" t="str">
            <v>00501370</v>
          </cell>
          <cell r="C1148" t="str">
            <v>陈皓</v>
          </cell>
          <cell r="D1148" t="str">
            <v>男</v>
          </cell>
          <cell r="E1148" t="str">
            <v>汉族</v>
          </cell>
          <cell r="F1148">
            <v>27399</v>
          </cell>
          <cell r="G1148" t="str">
            <v>中共党员</v>
          </cell>
          <cell r="H1148" t="str">
            <v>研究生</v>
          </cell>
          <cell r="I1148" t="str">
            <v>硕士</v>
          </cell>
          <cell r="J1148" t="str">
            <v>中级</v>
          </cell>
          <cell r="K1148">
            <v>8</v>
          </cell>
          <cell r="L1148" t="str">
            <v>教师技术职务系列</v>
          </cell>
          <cell r="M1148" t="str">
            <v>其他</v>
          </cell>
          <cell r="N1148" t="str">
            <v>物理科学与技术学院</v>
          </cell>
          <cell r="O1148" t="str">
            <v>0702物理学</v>
          </cell>
        </row>
        <row r="1149">
          <cell r="B1149" t="str">
            <v>00590020</v>
          </cell>
          <cell r="C1149" t="str">
            <v>陈岚峰</v>
          </cell>
          <cell r="D1149" t="str">
            <v>男</v>
          </cell>
          <cell r="E1149" t="str">
            <v>汉族</v>
          </cell>
          <cell r="F1149">
            <v>28915</v>
          </cell>
          <cell r="G1149" t="str">
            <v>中共党员</v>
          </cell>
          <cell r="H1149" t="str">
            <v>研究生</v>
          </cell>
          <cell r="I1149" t="str">
            <v>硕士</v>
          </cell>
          <cell r="J1149" t="str">
            <v>中级</v>
          </cell>
          <cell r="K1149">
            <v>9</v>
          </cell>
          <cell r="L1149" t="str">
            <v>教师技术职务系列</v>
          </cell>
          <cell r="M1149" t="str">
            <v>其他</v>
          </cell>
          <cell r="N1149" t="str">
            <v>物理科学与技术学院</v>
          </cell>
          <cell r="O1149" t="str">
            <v>0702物理学</v>
          </cell>
        </row>
        <row r="1150">
          <cell r="B1150" t="str">
            <v>00591917</v>
          </cell>
          <cell r="C1150" t="str">
            <v>陈秀艳</v>
          </cell>
          <cell r="D1150" t="str">
            <v>女</v>
          </cell>
          <cell r="E1150" t="str">
            <v>汉族</v>
          </cell>
          <cell r="F1150">
            <v>28751</v>
          </cell>
          <cell r="G1150" t="str">
            <v>群众</v>
          </cell>
          <cell r="H1150" t="str">
            <v>研究生</v>
          </cell>
          <cell r="I1150" t="str">
            <v>博士</v>
          </cell>
          <cell r="J1150" t="str">
            <v>副高级</v>
          </cell>
          <cell r="K1150">
            <v>7</v>
          </cell>
          <cell r="L1150" t="str">
            <v>教师技术职务系列</v>
          </cell>
          <cell r="M1150" t="str">
            <v>教学科研并重型</v>
          </cell>
          <cell r="N1150" t="str">
            <v>物理科学与技术学院</v>
          </cell>
          <cell r="O1150" t="str">
            <v>0702物理学</v>
          </cell>
        </row>
        <row r="1151">
          <cell r="B1151" t="str">
            <v>00591313</v>
          </cell>
          <cell r="C1151" t="str">
            <v>程立英</v>
          </cell>
          <cell r="D1151" t="str">
            <v>女</v>
          </cell>
          <cell r="E1151" t="str">
            <v>汉族</v>
          </cell>
          <cell r="F1151">
            <v>27997</v>
          </cell>
          <cell r="G1151" t="str">
            <v>群众</v>
          </cell>
          <cell r="H1151" t="str">
            <v>研究生</v>
          </cell>
          <cell r="I1151" t="str">
            <v>硕士</v>
          </cell>
          <cell r="J1151" t="str">
            <v>副高级</v>
          </cell>
          <cell r="K1151">
            <v>7</v>
          </cell>
          <cell r="L1151" t="str">
            <v>教师技术职务系列</v>
          </cell>
          <cell r="M1151" t="str">
            <v>教学科研并重型</v>
          </cell>
          <cell r="N1151" t="str">
            <v>物理科学与技术学院</v>
          </cell>
          <cell r="O1151" t="str">
            <v>0702物理学</v>
          </cell>
        </row>
        <row r="1152">
          <cell r="B1152" t="str">
            <v>00501875</v>
          </cell>
          <cell r="C1152" t="str">
            <v>崔崧</v>
          </cell>
          <cell r="D1152" t="str">
            <v>男</v>
          </cell>
          <cell r="E1152" t="str">
            <v>满族</v>
          </cell>
          <cell r="F1152">
            <v>25510</v>
          </cell>
          <cell r="G1152" t="str">
            <v>中共党员</v>
          </cell>
          <cell r="H1152" t="str">
            <v>研究生</v>
          </cell>
          <cell r="I1152" t="str">
            <v>博士</v>
          </cell>
          <cell r="J1152" t="str">
            <v>副高级</v>
          </cell>
          <cell r="K1152">
            <v>6</v>
          </cell>
          <cell r="L1152" t="str">
            <v>教师技术职务系列</v>
          </cell>
          <cell r="M1152" t="str">
            <v>教学科研并重型</v>
          </cell>
          <cell r="N1152" t="str">
            <v>物理科学与技术学院</v>
          </cell>
          <cell r="O1152" t="str">
            <v>0702物理学</v>
          </cell>
        </row>
        <row r="1153">
          <cell r="B1153" t="str">
            <v>00500219</v>
          </cell>
          <cell r="C1153" t="str">
            <v>邓玉福</v>
          </cell>
          <cell r="D1153" t="str">
            <v>男</v>
          </cell>
          <cell r="E1153" t="str">
            <v>汉族</v>
          </cell>
          <cell r="F1153">
            <v>24209</v>
          </cell>
          <cell r="G1153" t="str">
            <v>中共党员</v>
          </cell>
          <cell r="H1153" t="str">
            <v>研究生</v>
          </cell>
          <cell r="I1153" t="str">
            <v>博士</v>
          </cell>
          <cell r="J1153" t="str">
            <v>正高级</v>
          </cell>
          <cell r="K1153">
            <v>3</v>
          </cell>
          <cell r="L1153" t="str">
            <v>教师技术职务系列</v>
          </cell>
          <cell r="M1153" t="str">
            <v>其他</v>
          </cell>
          <cell r="N1153" t="str">
            <v>物理科学与技术学院</v>
          </cell>
          <cell r="O1153" t="str">
            <v>0702物理学</v>
          </cell>
        </row>
        <row r="1154">
          <cell r="B1154" t="str">
            <v>00590745</v>
          </cell>
          <cell r="C1154" t="str">
            <v>方戈亮</v>
          </cell>
          <cell r="D1154" t="str">
            <v>男</v>
          </cell>
          <cell r="E1154" t="str">
            <v>汉族</v>
          </cell>
          <cell r="F1154">
            <v>23112</v>
          </cell>
          <cell r="G1154" t="str">
            <v>中共党员</v>
          </cell>
          <cell r="H1154" t="str">
            <v>研究生</v>
          </cell>
          <cell r="I1154" t="str">
            <v>硕士</v>
          </cell>
          <cell r="J1154" t="str">
            <v>副高级</v>
          </cell>
          <cell r="K1154">
            <v>5</v>
          </cell>
          <cell r="L1154" t="str">
            <v>教师技术职务系列</v>
          </cell>
          <cell r="M1154" t="str">
            <v>教学科研并重型</v>
          </cell>
          <cell r="N1154" t="str">
            <v>物理科学与技术学院</v>
          </cell>
          <cell r="O1154" t="str">
            <v>0702物理学</v>
          </cell>
        </row>
        <row r="1155">
          <cell r="B1155" t="str">
            <v>00591453</v>
          </cell>
          <cell r="C1155" t="str">
            <v>封文江</v>
          </cell>
          <cell r="D1155" t="str">
            <v>男</v>
          </cell>
          <cell r="E1155" t="str">
            <v>汉族</v>
          </cell>
          <cell r="F1155">
            <v>27049</v>
          </cell>
          <cell r="G1155" t="str">
            <v>中共党员</v>
          </cell>
          <cell r="H1155" t="str">
            <v>研究生</v>
          </cell>
          <cell r="I1155" t="str">
            <v>博士</v>
          </cell>
          <cell r="J1155" t="str">
            <v>副高级</v>
          </cell>
          <cell r="K1155">
            <v>6</v>
          </cell>
          <cell r="L1155" t="str">
            <v>教师技术职务系列</v>
          </cell>
          <cell r="M1155" t="str">
            <v>教学科研并重型</v>
          </cell>
          <cell r="N1155" t="str">
            <v>物理科学与技术学院</v>
          </cell>
          <cell r="O1155" t="str">
            <v>0702物理学</v>
          </cell>
        </row>
        <row r="1156">
          <cell r="B1156" t="str">
            <v>00501867</v>
          </cell>
          <cell r="C1156" t="str">
            <v>高明</v>
          </cell>
          <cell r="D1156" t="str">
            <v>男</v>
          </cell>
          <cell r="E1156" t="str">
            <v>汉族</v>
          </cell>
          <cell r="F1156">
            <v>23615</v>
          </cell>
          <cell r="G1156" t="str">
            <v>九三学社</v>
          </cell>
          <cell r="H1156" t="str">
            <v>研究生</v>
          </cell>
          <cell r="I1156" t="str">
            <v>博士</v>
          </cell>
          <cell r="J1156" t="str">
            <v>正高级</v>
          </cell>
          <cell r="K1156">
            <v>3</v>
          </cell>
          <cell r="L1156" t="str">
            <v>教师技术职务系列</v>
          </cell>
          <cell r="M1156" t="str">
            <v>其他</v>
          </cell>
          <cell r="N1156" t="str">
            <v>物理科学与技术学院</v>
          </cell>
          <cell r="O1156" t="str">
            <v>0702物理学</v>
          </cell>
        </row>
        <row r="1157">
          <cell r="B1157" t="str">
            <v>00591454</v>
          </cell>
          <cell r="C1157" t="str">
            <v>高朋</v>
          </cell>
          <cell r="D1157" t="str">
            <v>男</v>
          </cell>
          <cell r="E1157" t="str">
            <v>汉族</v>
          </cell>
          <cell r="F1157">
            <v>29655</v>
          </cell>
          <cell r="G1157" t="str">
            <v>中共党员</v>
          </cell>
          <cell r="H1157" t="str">
            <v>研究生</v>
          </cell>
          <cell r="I1157" t="str">
            <v>博士</v>
          </cell>
          <cell r="J1157" t="str">
            <v>副高级</v>
          </cell>
          <cell r="K1157">
            <v>7</v>
          </cell>
          <cell r="L1157" t="str">
            <v>教师技术职务系列</v>
          </cell>
          <cell r="M1157" t="str">
            <v>教学科研并重型</v>
          </cell>
          <cell r="N1157" t="str">
            <v>物理科学与技术学院</v>
          </cell>
          <cell r="O1157" t="str">
            <v>0702物理学</v>
          </cell>
        </row>
        <row r="1158">
          <cell r="B1158" t="str">
            <v>00591929</v>
          </cell>
          <cell r="C1158" t="str">
            <v>高天附</v>
          </cell>
          <cell r="D1158" t="str">
            <v>男</v>
          </cell>
          <cell r="E1158" t="str">
            <v>汉族</v>
          </cell>
          <cell r="F1158">
            <v>29442</v>
          </cell>
          <cell r="G1158" t="str">
            <v>中共党员</v>
          </cell>
          <cell r="H1158" t="str">
            <v>研究生</v>
          </cell>
          <cell r="I1158" t="str">
            <v>博士</v>
          </cell>
          <cell r="J1158" t="str">
            <v>副高级</v>
          </cell>
          <cell r="K1158">
            <v>7</v>
          </cell>
          <cell r="L1158" t="str">
            <v>教师技术职务系列</v>
          </cell>
          <cell r="M1158" t="str">
            <v>教学科研并重型</v>
          </cell>
          <cell r="N1158" t="str">
            <v>物理科学与技术学院</v>
          </cell>
          <cell r="O1158" t="str">
            <v>0702物理学</v>
          </cell>
        </row>
        <row r="1159">
          <cell r="B1159" t="str">
            <v>00591249</v>
          </cell>
          <cell r="C1159" t="str">
            <v>何燕</v>
          </cell>
          <cell r="D1159" t="str">
            <v>女</v>
          </cell>
          <cell r="E1159" t="str">
            <v>汉族</v>
          </cell>
          <cell r="F1159">
            <v>29045</v>
          </cell>
          <cell r="G1159" t="str">
            <v>中共党员</v>
          </cell>
          <cell r="H1159" t="str">
            <v>研究生</v>
          </cell>
          <cell r="I1159" t="str">
            <v>硕士</v>
          </cell>
          <cell r="J1159" t="str">
            <v>中级</v>
          </cell>
          <cell r="K1159">
            <v>9</v>
          </cell>
          <cell r="L1159" t="str">
            <v>教师技术职务系列</v>
          </cell>
          <cell r="M1159" t="str">
            <v>其他</v>
          </cell>
          <cell r="N1159" t="str">
            <v>物理科学与技术学院</v>
          </cell>
          <cell r="O1159" t="str">
            <v>0702物理学</v>
          </cell>
        </row>
        <row r="1160">
          <cell r="B1160" t="str">
            <v>00591931</v>
          </cell>
          <cell r="C1160" t="str">
            <v>花巍</v>
          </cell>
          <cell r="D1160" t="str">
            <v>女</v>
          </cell>
          <cell r="E1160" t="str">
            <v>汉族</v>
          </cell>
          <cell r="F1160">
            <v>29169</v>
          </cell>
          <cell r="G1160" t="str">
            <v>群众</v>
          </cell>
          <cell r="H1160" t="str">
            <v>研究生</v>
          </cell>
          <cell r="I1160" t="str">
            <v>博士</v>
          </cell>
          <cell r="J1160" t="str">
            <v>副高级</v>
          </cell>
          <cell r="K1160">
            <v>7</v>
          </cell>
          <cell r="L1160" t="str">
            <v>教师技术职务系列</v>
          </cell>
          <cell r="M1160" t="str">
            <v>教学科研并重型</v>
          </cell>
          <cell r="N1160" t="str">
            <v>物理科学与技术学院</v>
          </cell>
          <cell r="O1160" t="str">
            <v>0702物理学</v>
          </cell>
        </row>
        <row r="1161">
          <cell r="B1161" t="str">
            <v>00591797</v>
          </cell>
          <cell r="C1161" t="str">
            <v>黄仁忠</v>
          </cell>
          <cell r="D1161" t="str">
            <v>男</v>
          </cell>
          <cell r="E1161" t="str">
            <v>汉族</v>
          </cell>
          <cell r="F1161">
            <v>26185</v>
          </cell>
          <cell r="G1161" t="str">
            <v>中共党员</v>
          </cell>
          <cell r="H1161" t="str">
            <v>研究生</v>
          </cell>
          <cell r="I1161" t="str">
            <v>博士</v>
          </cell>
          <cell r="J1161" t="str">
            <v>正高级</v>
          </cell>
          <cell r="K1161">
            <v>4</v>
          </cell>
          <cell r="L1161" t="str">
            <v>教师技术职务系列</v>
          </cell>
          <cell r="M1161" t="str">
            <v>科研为主型</v>
          </cell>
          <cell r="N1161" t="str">
            <v>物理科学与技术学院</v>
          </cell>
          <cell r="O1161" t="str">
            <v>0702物理学</v>
          </cell>
        </row>
        <row r="1162">
          <cell r="B1162" t="str">
            <v>00500207</v>
          </cell>
          <cell r="C1162" t="str">
            <v>黄涛</v>
          </cell>
          <cell r="D1162" t="str">
            <v>女</v>
          </cell>
          <cell r="E1162" t="str">
            <v>汉族</v>
          </cell>
          <cell r="F1162">
            <v>23004</v>
          </cell>
          <cell r="G1162" t="str">
            <v>中共党员</v>
          </cell>
          <cell r="H1162" t="str">
            <v>研究生</v>
          </cell>
          <cell r="I1162" t="str">
            <v>博士</v>
          </cell>
          <cell r="J1162" t="str">
            <v>正高级</v>
          </cell>
          <cell r="K1162">
            <v>4</v>
          </cell>
          <cell r="L1162" t="str">
            <v>教师技术职务系列</v>
          </cell>
          <cell r="M1162" t="str">
            <v>教学科研并重型</v>
          </cell>
          <cell r="N1162" t="str">
            <v>物理科学与技术学院</v>
          </cell>
          <cell r="O1162" t="str">
            <v>0702物理学</v>
          </cell>
        </row>
        <row r="1163">
          <cell r="B1163" t="str">
            <v>17014</v>
          </cell>
          <cell r="C1163" t="str">
            <v>焦义</v>
          </cell>
          <cell r="D1163" t="str">
            <v>男</v>
          </cell>
          <cell r="E1163" t="str">
            <v>汉族</v>
          </cell>
          <cell r="F1163">
            <v>21665</v>
          </cell>
          <cell r="G1163" t="str">
            <v>群众</v>
          </cell>
          <cell r="H1163" t="str">
            <v>本科生</v>
          </cell>
          <cell r="I1163">
            <v>0</v>
          </cell>
          <cell r="J1163" t="str">
            <v>副高级</v>
          </cell>
          <cell r="K1163">
            <v>5</v>
          </cell>
          <cell r="L1163" t="str">
            <v>教师技术职务系列</v>
          </cell>
          <cell r="M1163" t="str">
            <v>教学科研并重型</v>
          </cell>
          <cell r="N1163" t="str">
            <v>物理科学与技术学院</v>
          </cell>
          <cell r="O1163" t="str">
            <v>0702物理学</v>
          </cell>
        </row>
        <row r="1164">
          <cell r="B1164" t="str">
            <v>00292252</v>
          </cell>
          <cell r="C1164" t="str">
            <v>李春梅</v>
          </cell>
          <cell r="D1164" t="str">
            <v>女</v>
          </cell>
          <cell r="E1164" t="str">
            <v>汉族</v>
          </cell>
          <cell r="F1164">
            <v>29214</v>
          </cell>
          <cell r="G1164" t="str">
            <v>中共党员</v>
          </cell>
          <cell r="H1164" t="str">
            <v>研究生</v>
          </cell>
          <cell r="I1164" t="str">
            <v>博士</v>
          </cell>
          <cell r="J1164" t="str">
            <v>副高级</v>
          </cell>
          <cell r="K1164">
            <v>7</v>
          </cell>
          <cell r="L1164" t="str">
            <v>教师技术职务系列</v>
          </cell>
          <cell r="M1164" t="str">
            <v>教学科研并重型</v>
          </cell>
          <cell r="N1164" t="str">
            <v>物理科学与技术学院</v>
          </cell>
          <cell r="O1164" t="str">
            <v>0702物理学</v>
          </cell>
        </row>
        <row r="1165">
          <cell r="B1165" t="str">
            <v>00591451</v>
          </cell>
          <cell r="C1165" t="str">
            <v>李慧玲</v>
          </cell>
          <cell r="D1165" t="str">
            <v>女</v>
          </cell>
          <cell r="E1165" t="str">
            <v>汉族</v>
          </cell>
          <cell r="F1165">
            <v>28384</v>
          </cell>
          <cell r="G1165" t="str">
            <v>中共党员</v>
          </cell>
          <cell r="H1165" t="str">
            <v>研究生</v>
          </cell>
          <cell r="I1165" t="str">
            <v>硕士</v>
          </cell>
          <cell r="J1165" t="str">
            <v>副高级</v>
          </cell>
          <cell r="K1165">
            <v>7</v>
          </cell>
          <cell r="L1165" t="str">
            <v>教师技术职务系列</v>
          </cell>
          <cell r="M1165" t="str">
            <v>教学科研并重型</v>
          </cell>
          <cell r="N1165" t="str">
            <v>物理科学与技术学院</v>
          </cell>
          <cell r="O1165" t="str">
            <v>0702物理学</v>
          </cell>
        </row>
        <row r="1166">
          <cell r="B1166" t="str">
            <v>00590978</v>
          </cell>
          <cell r="C1166" t="str">
            <v>李柳</v>
          </cell>
          <cell r="D1166" t="str">
            <v>女</v>
          </cell>
          <cell r="E1166" t="str">
            <v>满族</v>
          </cell>
          <cell r="F1166">
            <v>28500</v>
          </cell>
          <cell r="G1166" t="str">
            <v>中共党员</v>
          </cell>
          <cell r="H1166" t="str">
            <v>研究生</v>
          </cell>
          <cell r="I1166" t="str">
            <v>博士</v>
          </cell>
          <cell r="J1166" t="str">
            <v>副高级</v>
          </cell>
          <cell r="K1166">
            <v>7</v>
          </cell>
          <cell r="L1166" t="str">
            <v>教师技术职务系列</v>
          </cell>
          <cell r="M1166" t="str">
            <v>教学科研并重型</v>
          </cell>
          <cell r="N1166" t="str">
            <v>物理科学与技术学院</v>
          </cell>
          <cell r="O1166" t="str">
            <v>0702物理学</v>
          </cell>
        </row>
        <row r="1167">
          <cell r="B1167" t="str">
            <v>00501139</v>
          </cell>
          <cell r="C1167" t="str">
            <v>李瑶</v>
          </cell>
          <cell r="D1167" t="str">
            <v>女</v>
          </cell>
          <cell r="E1167" t="str">
            <v>汉族</v>
          </cell>
          <cell r="F1167">
            <v>26467</v>
          </cell>
          <cell r="G1167" t="str">
            <v>群众</v>
          </cell>
          <cell r="H1167" t="str">
            <v>研究生</v>
          </cell>
          <cell r="I1167" t="str">
            <v>硕士</v>
          </cell>
          <cell r="J1167" t="str">
            <v>中级</v>
          </cell>
          <cell r="K1167">
            <v>8</v>
          </cell>
          <cell r="L1167" t="str">
            <v>教师技术职务系列</v>
          </cell>
          <cell r="M1167" t="str">
            <v>其他</v>
          </cell>
          <cell r="N1167" t="str">
            <v>物理科学与技术学院</v>
          </cell>
          <cell r="O1167" t="str">
            <v>0702物理学</v>
          </cell>
        </row>
        <row r="1168">
          <cell r="B1168" t="str">
            <v>00500214</v>
          </cell>
          <cell r="C1168" t="str">
            <v>林榕</v>
          </cell>
          <cell r="D1168" t="str">
            <v>女</v>
          </cell>
          <cell r="E1168" t="str">
            <v>汉族</v>
          </cell>
          <cell r="F1168">
            <v>22388</v>
          </cell>
          <cell r="G1168" t="str">
            <v>中共党员</v>
          </cell>
          <cell r="H1168" t="str">
            <v xml:space="preserve">本科生 </v>
          </cell>
          <cell r="I1168" t="str">
            <v>学士</v>
          </cell>
          <cell r="J1168" t="str">
            <v>副高级</v>
          </cell>
          <cell r="K1168">
            <v>5</v>
          </cell>
          <cell r="L1168" t="str">
            <v>教师技术职务系列</v>
          </cell>
          <cell r="M1168" t="str">
            <v>教学科研并重型</v>
          </cell>
          <cell r="N1168" t="str">
            <v>物理科学与技术学院</v>
          </cell>
          <cell r="O1168" t="str">
            <v>0702物理学</v>
          </cell>
        </row>
        <row r="1169">
          <cell r="B1169" t="str">
            <v>00591715</v>
          </cell>
          <cell r="C1169" t="str">
            <v>刘凤山</v>
          </cell>
          <cell r="D1169" t="str">
            <v>男</v>
          </cell>
          <cell r="E1169" t="str">
            <v>汉族</v>
          </cell>
          <cell r="F1169">
            <v>29035</v>
          </cell>
          <cell r="G1169" t="str">
            <v>中共党员</v>
          </cell>
          <cell r="H1169" t="str">
            <v>研究生</v>
          </cell>
          <cell r="I1169" t="str">
            <v>博士</v>
          </cell>
          <cell r="J1169" t="str">
            <v>正高级</v>
          </cell>
          <cell r="K1169">
            <v>4</v>
          </cell>
          <cell r="L1169" t="str">
            <v>教师技术职务系列</v>
          </cell>
          <cell r="M1169" t="str">
            <v>科研为主型</v>
          </cell>
          <cell r="N1169" t="str">
            <v>物理科学与技术学院</v>
          </cell>
          <cell r="O1169" t="str">
            <v>0702物理学</v>
          </cell>
        </row>
        <row r="1170">
          <cell r="B1170" t="str">
            <v>00591452</v>
          </cell>
          <cell r="C1170" t="str">
            <v>刘丽丽1</v>
          </cell>
          <cell r="D1170" t="str">
            <v>女</v>
          </cell>
          <cell r="E1170" t="str">
            <v>汉族</v>
          </cell>
          <cell r="F1170">
            <v>29352</v>
          </cell>
          <cell r="G1170" t="str">
            <v>中共党员</v>
          </cell>
          <cell r="H1170" t="str">
            <v>研究生</v>
          </cell>
          <cell r="I1170" t="str">
            <v>硕士</v>
          </cell>
          <cell r="J1170" t="str">
            <v>副高级</v>
          </cell>
          <cell r="K1170">
            <v>7</v>
          </cell>
          <cell r="L1170" t="str">
            <v>教师技术职务系列</v>
          </cell>
          <cell r="M1170" t="str">
            <v>教学科研并重型</v>
          </cell>
          <cell r="N1170" t="str">
            <v>物理科学与技术学院</v>
          </cell>
          <cell r="O1170" t="str">
            <v>0702物理学</v>
          </cell>
        </row>
        <row r="1171">
          <cell r="B1171" t="str">
            <v>00590980</v>
          </cell>
          <cell r="C1171" t="str">
            <v>刘玲</v>
          </cell>
          <cell r="D1171" t="str">
            <v>女</v>
          </cell>
          <cell r="E1171" t="str">
            <v>汉族</v>
          </cell>
          <cell r="F1171">
            <v>26711</v>
          </cell>
          <cell r="G1171" t="str">
            <v>中共党员</v>
          </cell>
          <cell r="H1171" t="str">
            <v>研究生</v>
          </cell>
          <cell r="I1171" t="str">
            <v>博士</v>
          </cell>
          <cell r="J1171" t="str">
            <v>副高级</v>
          </cell>
          <cell r="K1171">
            <v>5</v>
          </cell>
          <cell r="L1171" t="str">
            <v>教师技术职务系列</v>
          </cell>
          <cell r="M1171" t="str">
            <v>教学科研并重型</v>
          </cell>
          <cell r="N1171" t="str">
            <v>物理科学与技术学院</v>
          </cell>
          <cell r="O1171" t="str">
            <v>0702物理学</v>
          </cell>
        </row>
        <row r="1172">
          <cell r="B1172" t="str">
            <v>00590979</v>
          </cell>
          <cell r="C1172" t="str">
            <v>吕嫣</v>
          </cell>
          <cell r="D1172" t="str">
            <v>女</v>
          </cell>
          <cell r="E1172" t="str">
            <v>汉族</v>
          </cell>
          <cell r="F1172">
            <v>28810</v>
          </cell>
          <cell r="G1172" t="str">
            <v>群众</v>
          </cell>
          <cell r="H1172" t="str">
            <v>研究生</v>
          </cell>
          <cell r="I1172" t="str">
            <v>硕士</v>
          </cell>
          <cell r="J1172" t="str">
            <v>副高级</v>
          </cell>
          <cell r="K1172">
            <v>7</v>
          </cell>
          <cell r="L1172" t="str">
            <v>教师技术职务系列</v>
          </cell>
          <cell r="M1172" t="str">
            <v>教学科研并重型</v>
          </cell>
          <cell r="N1172" t="str">
            <v>物理科学与技术学院</v>
          </cell>
          <cell r="O1172" t="str">
            <v>0702物理学</v>
          </cell>
        </row>
        <row r="1173">
          <cell r="B1173" t="str">
            <v>08591501</v>
          </cell>
          <cell r="C1173" t="str">
            <v>马璇</v>
          </cell>
          <cell r="D1173" t="str">
            <v>女</v>
          </cell>
          <cell r="E1173" t="str">
            <v>汉族</v>
          </cell>
          <cell r="F1173">
            <v>28636</v>
          </cell>
          <cell r="G1173" t="str">
            <v>中共党员</v>
          </cell>
          <cell r="H1173" t="str">
            <v>研究生</v>
          </cell>
          <cell r="I1173" t="str">
            <v>硕士</v>
          </cell>
          <cell r="J1173" t="str">
            <v>中级</v>
          </cell>
          <cell r="K1173">
            <v>9</v>
          </cell>
          <cell r="L1173" t="str">
            <v>教师技术职务系列</v>
          </cell>
          <cell r="M1173" t="str">
            <v>其他</v>
          </cell>
          <cell r="N1173" t="str">
            <v>物理科学与技术学院</v>
          </cell>
          <cell r="O1173" t="str">
            <v>0702物理学</v>
          </cell>
        </row>
        <row r="1174">
          <cell r="B1174" t="str">
            <v>00590091</v>
          </cell>
          <cell r="C1174" t="str">
            <v>潘庆超</v>
          </cell>
          <cell r="D1174" t="str">
            <v>男</v>
          </cell>
          <cell r="E1174" t="str">
            <v>汉族</v>
          </cell>
          <cell r="F1174">
            <v>26301</v>
          </cell>
          <cell r="G1174" t="str">
            <v>群众</v>
          </cell>
          <cell r="H1174" t="str">
            <v>研究生</v>
          </cell>
          <cell r="I1174" t="str">
            <v>硕士</v>
          </cell>
          <cell r="J1174" t="str">
            <v>中级</v>
          </cell>
          <cell r="K1174">
            <v>8</v>
          </cell>
          <cell r="L1174" t="str">
            <v>教师技术职务系列</v>
          </cell>
          <cell r="M1174" t="str">
            <v>其他</v>
          </cell>
          <cell r="N1174" t="str">
            <v>物理科学与技术学院</v>
          </cell>
          <cell r="O1174" t="str">
            <v>0702物理学</v>
          </cell>
        </row>
        <row r="1175">
          <cell r="B1175" t="str">
            <v>00590196</v>
          </cell>
          <cell r="C1175" t="str">
            <v>齐维毅</v>
          </cell>
          <cell r="D1175" t="str">
            <v>男</v>
          </cell>
          <cell r="E1175" t="str">
            <v>汉族</v>
          </cell>
          <cell r="F1175">
            <v>23280</v>
          </cell>
          <cell r="G1175" t="str">
            <v>中共党员</v>
          </cell>
          <cell r="H1175" t="str">
            <v>研究生</v>
          </cell>
          <cell r="I1175" t="str">
            <v>硕士</v>
          </cell>
          <cell r="J1175" t="str">
            <v>正高级</v>
          </cell>
          <cell r="K1175">
            <v>4</v>
          </cell>
          <cell r="L1175" t="str">
            <v>教师技术职务系列</v>
          </cell>
          <cell r="M1175" t="str">
            <v>教学科研并重型</v>
          </cell>
          <cell r="N1175" t="str">
            <v>物理科学与技术学院</v>
          </cell>
          <cell r="O1175" t="str">
            <v>0702物理学</v>
          </cell>
        </row>
        <row r="1176">
          <cell r="B1176" t="str">
            <v>00501494</v>
          </cell>
          <cell r="C1176" t="str">
            <v>申海</v>
          </cell>
          <cell r="D1176" t="str">
            <v>女</v>
          </cell>
          <cell r="E1176" t="str">
            <v>汉族</v>
          </cell>
          <cell r="F1176">
            <v>28035</v>
          </cell>
          <cell r="G1176" t="str">
            <v>中共党员</v>
          </cell>
          <cell r="H1176" t="str">
            <v>研究生</v>
          </cell>
          <cell r="I1176" t="str">
            <v>博士</v>
          </cell>
          <cell r="J1176" t="str">
            <v>副高级</v>
          </cell>
          <cell r="K1176">
            <v>6</v>
          </cell>
          <cell r="L1176" t="str">
            <v>教师技术职务系列</v>
          </cell>
          <cell r="M1176" t="str">
            <v>教学科研并重型</v>
          </cell>
          <cell r="N1176" t="str">
            <v>物理科学与技术学院</v>
          </cell>
          <cell r="O1176" t="str">
            <v>0702物理学</v>
          </cell>
        </row>
        <row r="1177">
          <cell r="B1177" t="str">
            <v>00592179</v>
          </cell>
          <cell r="C1177" t="str">
            <v>田宁1</v>
          </cell>
          <cell r="D1177" t="str">
            <v>女</v>
          </cell>
          <cell r="E1177" t="str">
            <v>汉族</v>
          </cell>
          <cell r="F1177">
            <v>31327</v>
          </cell>
          <cell r="G1177" t="str">
            <v>中共党员</v>
          </cell>
          <cell r="H1177" t="str">
            <v>研究生</v>
          </cell>
          <cell r="I1177" t="str">
            <v>博士</v>
          </cell>
          <cell r="J1177" t="str">
            <v>副高级</v>
          </cell>
          <cell r="K1177">
            <v>7</v>
          </cell>
          <cell r="L1177" t="str">
            <v>教师技术职务系列</v>
          </cell>
          <cell r="M1177" t="str">
            <v>教学科研并重型</v>
          </cell>
          <cell r="N1177" t="str">
            <v>物理科学与技术学院</v>
          </cell>
          <cell r="O1177" t="str">
            <v>0702物理学</v>
          </cell>
        </row>
        <row r="1178">
          <cell r="B1178" t="str">
            <v>00591580</v>
          </cell>
          <cell r="C1178" t="str">
            <v>图雅</v>
          </cell>
          <cell r="D1178" t="str">
            <v>女</v>
          </cell>
          <cell r="E1178" t="str">
            <v>蒙古族</v>
          </cell>
          <cell r="F1178">
            <v>29090</v>
          </cell>
          <cell r="G1178" t="str">
            <v>群众</v>
          </cell>
          <cell r="H1178" t="str">
            <v>研究生</v>
          </cell>
          <cell r="I1178" t="str">
            <v>博士</v>
          </cell>
          <cell r="J1178" t="str">
            <v>副高级</v>
          </cell>
          <cell r="K1178">
            <v>6</v>
          </cell>
          <cell r="L1178" t="str">
            <v>教师技术职务系列</v>
          </cell>
          <cell r="M1178" t="str">
            <v>科研为主型</v>
          </cell>
          <cell r="N1178" t="str">
            <v>物理科学与技术学院</v>
          </cell>
          <cell r="O1178" t="str">
            <v>0702物理学</v>
          </cell>
        </row>
        <row r="1179">
          <cell r="B1179" t="str">
            <v>13022</v>
          </cell>
          <cell r="C1179" t="str">
            <v>王晓红</v>
          </cell>
          <cell r="D1179" t="str">
            <v>女</v>
          </cell>
          <cell r="E1179" t="str">
            <v>汉族</v>
          </cell>
          <cell r="F1179">
            <v>28742</v>
          </cell>
          <cell r="G1179" t="str">
            <v>群众</v>
          </cell>
          <cell r="H1179" t="str">
            <v>研究生</v>
          </cell>
          <cell r="I1179" t="str">
            <v>硕士</v>
          </cell>
          <cell r="J1179" t="str">
            <v>中级</v>
          </cell>
          <cell r="K1179">
            <v>10</v>
          </cell>
          <cell r="L1179" t="str">
            <v>教师技术职务系列</v>
          </cell>
          <cell r="M1179" t="str">
            <v>其他</v>
          </cell>
          <cell r="N1179" t="str">
            <v>物理科学与技术学院</v>
          </cell>
          <cell r="O1179" t="str">
            <v>0702物理学</v>
          </cell>
        </row>
        <row r="1180">
          <cell r="B1180" t="str">
            <v>00592185</v>
          </cell>
          <cell r="C1180" t="str">
            <v>王远成</v>
          </cell>
          <cell r="D1180" t="str">
            <v>男</v>
          </cell>
          <cell r="E1180" t="str">
            <v>汉族</v>
          </cell>
          <cell r="F1180">
            <v>30846</v>
          </cell>
          <cell r="G1180" t="str">
            <v>中共党员</v>
          </cell>
          <cell r="H1180" t="str">
            <v>研究生</v>
          </cell>
          <cell r="I1180" t="str">
            <v>博士</v>
          </cell>
          <cell r="J1180" t="str">
            <v>中级</v>
          </cell>
          <cell r="K1180">
            <v>10</v>
          </cell>
          <cell r="L1180" t="str">
            <v>教师技术职务系列</v>
          </cell>
          <cell r="M1180" t="str">
            <v>其他</v>
          </cell>
          <cell r="N1180" t="str">
            <v>物理科学与技术学院</v>
          </cell>
          <cell r="O1180" t="str">
            <v>0702物理学</v>
          </cell>
        </row>
        <row r="1181">
          <cell r="B1181" t="str">
            <v>00591916</v>
          </cell>
          <cell r="C1181" t="str">
            <v>吴迪</v>
          </cell>
          <cell r="D1181" t="str">
            <v>男</v>
          </cell>
          <cell r="E1181" t="str">
            <v>汉族</v>
          </cell>
          <cell r="F1181">
            <v>28860</v>
          </cell>
          <cell r="G1181" t="str">
            <v>中共党员</v>
          </cell>
          <cell r="H1181" t="str">
            <v>研究生</v>
          </cell>
          <cell r="I1181" t="str">
            <v>博士</v>
          </cell>
          <cell r="J1181" t="str">
            <v>副高级</v>
          </cell>
          <cell r="K1181">
            <v>7</v>
          </cell>
          <cell r="L1181" t="str">
            <v>教师技术职务系列</v>
          </cell>
          <cell r="M1181" t="str">
            <v>教学科研并重型</v>
          </cell>
          <cell r="N1181" t="str">
            <v>物理科学与技术学院</v>
          </cell>
          <cell r="O1181" t="str">
            <v>0702物理学</v>
          </cell>
        </row>
        <row r="1182">
          <cell r="B1182" t="str">
            <v>00591590</v>
          </cell>
          <cell r="C1182" t="str">
            <v>吴建军</v>
          </cell>
          <cell r="D1182" t="str">
            <v>女</v>
          </cell>
          <cell r="E1182" t="str">
            <v>汉族</v>
          </cell>
          <cell r="F1182">
            <v>24320</v>
          </cell>
          <cell r="G1182" t="str">
            <v>中共党员</v>
          </cell>
          <cell r="H1182" t="str">
            <v>研究生</v>
          </cell>
          <cell r="I1182" t="str">
            <v>硕士</v>
          </cell>
          <cell r="J1182" t="str">
            <v>副高级</v>
          </cell>
          <cell r="K1182">
            <v>6</v>
          </cell>
          <cell r="L1182" t="str">
            <v>教师技术职务系列</v>
          </cell>
          <cell r="M1182" t="str">
            <v>教学科研并重型</v>
          </cell>
          <cell r="N1182" t="str">
            <v>物理科学与技术学院</v>
          </cell>
          <cell r="O1182" t="str">
            <v>0702物理学</v>
          </cell>
        </row>
        <row r="1183">
          <cell r="B1183" t="str">
            <v>00501531</v>
          </cell>
          <cell r="C1183" t="str">
            <v>吴丽娟</v>
          </cell>
          <cell r="D1183" t="str">
            <v>女</v>
          </cell>
          <cell r="E1183" t="str">
            <v>汉族</v>
          </cell>
          <cell r="F1183">
            <v>23434</v>
          </cell>
          <cell r="G1183" t="str">
            <v>中共党员</v>
          </cell>
          <cell r="H1183" t="str">
            <v>研究生</v>
          </cell>
          <cell r="I1183" t="str">
            <v>博士</v>
          </cell>
          <cell r="J1183" t="str">
            <v>正高级</v>
          </cell>
          <cell r="K1183">
            <v>3</v>
          </cell>
          <cell r="L1183" t="str">
            <v>教师技术职务系列</v>
          </cell>
          <cell r="M1183" t="str">
            <v>其他</v>
          </cell>
          <cell r="N1183" t="str">
            <v>物理科学与技术学院</v>
          </cell>
          <cell r="O1183" t="str">
            <v>0702物理学</v>
          </cell>
        </row>
        <row r="1184">
          <cell r="B1184" t="str">
            <v>00592178</v>
          </cell>
          <cell r="C1184" t="str">
            <v>于吉</v>
          </cell>
          <cell r="D1184" t="str">
            <v>男</v>
          </cell>
          <cell r="E1184" t="str">
            <v>汉族</v>
          </cell>
          <cell r="F1184">
            <v>30554</v>
          </cell>
          <cell r="G1184" t="str">
            <v>中共党员</v>
          </cell>
          <cell r="H1184" t="str">
            <v>研究生</v>
          </cell>
          <cell r="I1184" t="str">
            <v>博士</v>
          </cell>
          <cell r="J1184" t="str">
            <v>中级</v>
          </cell>
          <cell r="K1184">
            <v>10</v>
          </cell>
          <cell r="L1184" t="str">
            <v>教师技术职务系列</v>
          </cell>
          <cell r="M1184" t="str">
            <v>其他</v>
          </cell>
          <cell r="N1184" t="str">
            <v>物理科学与技术学院</v>
          </cell>
          <cell r="O1184" t="str">
            <v>0702物理学</v>
          </cell>
        </row>
        <row r="1185">
          <cell r="B1185" t="str">
            <v>00590601</v>
          </cell>
          <cell r="C1185" t="str">
            <v>张国英</v>
          </cell>
          <cell r="D1185" t="str">
            <v>女</v>
          </cell>
          <cell r="E1185" t="str">
            <v>汉族</v>
          </cell>
          <cell r="F1185">
            <v>23952</v>
          </cell>
          <cell r="G1185" t="str">
            <v>九三学社</v>
          </cell>
          <cell r="H1185" t="str">
            <v>研究生</v>
          </cell>
          <cell r="I1185" t="str">
            <v>博士</v>
          </cell>
          <cell r="J1185" t="str">
            <v>正高级</v>
          </cell>
          <cell r="K1185">
            <v>3</v>
          </cell>
          <cell r="L1185" t="str">
            <v>教师技术职务系列</v>
          </cell>
          <cell r="M1185" t="str">
            <v>其他</v>
          </cell>
          <cell r="N1185" t="str">
            <v>物理科学与技术学院</v>
          </cell>
          <cell r="O1185" t="str">
            <v>0702物理学</v>
          </cell>
        </row>
        <row r="1186">
          <cell r="B1186" t="str">
            <v>00501529</v>
          </cell>
          <cell r="C1186" t="str">
            <v>张浩华</v>
          </cell>
          <cell r="D1186" t="str">
            <v>男</v>
          </cell>
          <cell r="E1186" t="str">
            <v>汉族</v>
          </cell>
          <cell r="F1186">
            <v>28156</v>
          </cell>
          <cell r="G1186" t="str">
            <v>中共党员</v>
          </cell>
          <cell r="H1186" t="str">
            <v>研究生</v>
          </cell>
          <cell r="I1186" t="str">
            <v>博士</v>
          </cell>
          <cell r="J1186" t="str">
            <v>副高级</v>
          </cell>
          <cell r="K1186">
            <v>6</v>
          </cell>
          <cell r="L1186" t="str">
            <v>教师技术职务系列</v>
          </cell>
          <cell r="M1186" t="str">
            <v>教学科研并重型</v>
          </cell>
          <cell r="N1186" t="str">
            <v>物理科学与技术学院</v>
          </cell>
          <cell r="O1186" t="str">
            <v>0702物理学</v>
          </cell>
        </row>
        <row r="1187">
          <cell r="B1187" t="str">
            <v>00591581</v>
          </cell>
          <cell r="C1187" t="str">
            <v>张志美</v>
          </cell>
          <cell r="D1187" t="str">
            <v>女</v>
          </cell>
          <cell r="E1187" t="str">
            <v>汉族</v>
          </cell>
          <cell r="F1187">
            <v>30245</v>
          </cell>
          <cell r="G1187" t="str">
            <v>中共党员</v>
          </cell>
          <cell r="H1187" t="str">
            <v>研究生</v>
          </cell>
          <cell r="I1187" t="str">
            <v>硕士</v>
          </cell>
          <cell r="J1187" t="str">
            <v>中级</v>
          </cell>
          <cell r="K1187">
            <v>10</v>
          </cell>
          <cell r="L1187" t="str">
            <v>教师技术职务系列</v>
          </cell>
          <cell r="M1187" t="str">
            <v>其他</v>
          </cell>
          <cell r="N1187" t="str">
            <v>物理科学与技术学院</v>
          </cell>
          <cell r="O1187" t="str">
            <v>0702物理学</v>
          </cell>
        </row>
        <row r="1188">
          <cell r="B1188" t="str">
            <v>00591187</v>
          </cell>
          <cell r="C1188" t="str">
            <v>张治国</v>
          </cell>
          <cell r="D1188" t="str">
            <v>男</v>
          </cell>
          <cell r="E1188" t="str">
            <v>汉族</v>
          </cell>
          <cell r="F1188">
            <v>28179</v>
          </cell>
          <cell r="G1188" t="str">
            <v>中共党员</v>
          </cell>
          <cell r="H1188" t="str">
            <v>研究生</v>
          </cell>
          <cell r="I1188" t="str">
            <v>硕士</v>
          </cell>
          <cell r="J1188" t="str">
            <v>中级</v>
          </cell>
          <cell r="K1188">
            <v>9</v>
          </cell>
          <cell r="L1188" t="str">
            <v>教师技术职务系列</v>
          </cell>
          <cell r="M1188" t="str">
            <v>其他</v>
          </cell>
          <cell r="N1188" t="str">
            <v>物理科学与技术学院</v>
          </cell>
          <cell r="O1188" t="str">
            <v>0702物理学</v>
          </cell>
        </row>
        <row r="1189">
          <cell r="B1189" t="str">
            <v>00590053</v>
          </cell>
          <cell r="C1189" t="str">
            <v>郑伟</v>
          </cell>
          <cell r="D1189" t="str">
            <v>女</v>
          </cell>
          <cell r="E1189" t="str">
            <v>蒙古族</v>
          </cell>
          <cell r="F1189">
            <v>27682</v>
          </cell>
          <cell r="G1189" t="str">
            <v>中共党员</v>
          </cell>
          <cell r="H1189" t="str">
            <v>研究生</v>
          </cell>
          <cell r="I1189" t="str">
            <v>硕士</v>
          </cell>
          <cell r="J1189" t="str">
            <v>中级</v>
          </cell>
          <cell r="K1189">
            <v>8</v>
          </cell>
          <cell r="L1189" t="str">
            <v>教师技术职务系列</v>
          </cell>
          <cell r="M1189" t="str">
            <v>其他</v>
          </cell>
          <cell r="N1189" t="str">
            <v>物理科学与技术学院</v>
          </cell>
          <cell r="O1189" t="str">
            <v>0702物理学</v>
          </cell>
        </row>
        <row r="1190">
          <cell r="B1190" t="str">
            <v>00591314</v>
          </cell>
          <cell r="C1190" t="str">
            <v>周波</v>
          </cell>
          <cell r="D1190" t="str">
            <v>男</v>
          </cell>
          <cell r="E1190" t="str">
            <v>汉族</v>
          </cell>
          <cell r="F1190">
            <v>28926</v>
          </cell>
          <cell r="G1190" t="str">
            <v>中共党员</v>
          </cell>
          <cell r="H1190" t="str">
            <v>研究生</v>
          </cell>
          <cell r="I1190" t="str">
            <v>硕士</v>
          </cell>
          <cell r="J1190" t="str">
            <v>中级</v>
          </cell>
          <cell r="K1190">
            <v>10</v>
          </cell>
          <cell r="L1190" t="str">
            <v>教师技术职务系列</v>
          </cell>
          <cell r="M1190" t="str">
            <v>其他</v>
          </cell>
          <cell r="N1190" t="str">
            <v>物理科学与技术学院</v>
          </cell>
          <cell r="O1190" t="str">
            <v>0702物理学</v>
          </cell>
        </row>
        <row r="1191">
          <cell r="B1191" t="str">
            <v>08991863</v>
          </cell>
          <cell r="C1191" t="str">
            <v>安萍</v>
          </cell>
          <cell r="D1191" t="str">
            <v>女</v>
          </cell>
          <cell r="E1191" t="str">
            <v>汉族</v>
          </cell>
          <cell r="F1191">
            <v>26559</v>
          </cell>
          <cell r="G1191" t="str">
            <v>中共党员</v>
          </cell>
          <cell r="H1191" t="str">
            <v>本科生</v>
          </cell>
          <cell r="I1191" t="str">
            <v>硕士</v>
          </cell>
          <cell r="J1191" t="str">
            <v>副高级</v>
          </cell>
          <cell r="K1191">
            <v>7</v>
          </cell>
          <cell r="L1191" t="str">
            <v>教师技术职务系列</v>
          </cell>
          <cell r="M1191" t="str">
            <v>教学为主型</v>
          </cell>
          <cell r="N1191" t="str">
            <v>戏剧艺术学院</v>
          </cell>
          <cell r="O1191" t="str">
            <v>0504艺术学</v>
          </cell>
        </row>
        <row r="1192">
          <cell r="B1192" t="str">
            <v>08791642</v>
          </cell>
          <cell r="C1192" t="str">
            <v>卜晓蕾</v>
          </cell>
          <cell r="D1192" t="str">
            <v>女</v>
          </cell>
          <cell r="E1192" t="str">
            <v>汉族</v>
          </cell>
          <cell r="F1192">
            <v>29645</v>
          </cell>
          <cell r="G1192" t="str">
            <v>民革党员</v>
          </cell>
          <cell r="H1192" t="str">
            <v>本科生</v>
          </cell>
          <cell r="I1192" t="str">
            <v>学士</v>
          </cell>
          <cell r="J1192" t="str">
            <v>中级</v>
          </cell>
          <cell r="K1192">
            <v>9</v>
          </cell>
          <cell r="L1192" t="str">
            <v>教师技术职务系列</v>
          </cell>
          <cell r="M1192" t="str">
            <v>其他</v>
          </cell>
          <cell r="N1192" t="str">
            <v>戏剧艺术学院</v>
          </cell>
          <cell r="O1192" t="str">
            <v>0504艺术学</v>
          </cell>
        </row>
        <row r="1193">
          <cell r="B1193" t="str">
            <v>08791637</v>
          </cell>
          <cell r="C1193" t="str">
            <v>曹力</v>
          </cell>
          <cell r="D1193" t="str">
            <v>女</v>
          </cell>
          <cell r="E1193" t="str">
            <v>汉族</v>
          </cell>
          <cell r="F1193">
            <v>23067</v>
          </cell>
          <cell r="G1193" t="str">
            <v>农工党员</v>
          </cell>
          <cell r="H1193" t="str">
            <v>本科生</v>
          </cell>
          <cell r="I1193" t="str">
            <v>其他</v>
          </cell>
          <cell r="J1193" t="str">
            <v>副高级</v>
          </cell>
          <cell r="K1193">
            <v>5</v>
          </cell>
          <cell r="L1193" t="str">
            <v>教师技术职务系列</v>
          </cell>
          <cell r="M1193" t="str">
            <v>教学为主型</v>
          </cell>
          <cell r="N1193" t="str">
            <v>戏剧艺术学院</v>
          </cell>
          <cell r="O1193" t="str">
            <v>0504艺术学</v>
          </cell>
        </row>
        <row r="1194">
          <cell r="B1194" t="str">
            <v>08792047</v>
          </cell>
          <cell r="C1194" t="str">
            <v>陈爱民</v>
          </cell>
          <cell r="D1194" t="str">
            <v>男</v>
          </cell>
          <cell r="E1194" t="str">
            <v>汉族</v>
          </cell>
          <cell r="F1194">
            <v>23237</v>
          </cell>
          <cell r="G1194" t="str">
            <v>中共党员</v>
          </cell>
          <cell r="H1194" t="str">
            <v>本科生</v>
          </cell>
          <cell r="I1194" t="str">
            <v>其他</v>
          </cell>
          <cell r="J1194" t="str">
            <v>正高级</v>
          </cell>
          <cell r="K1194">
            <v>4</v>
          </cell>
          <cell r="L1194" t="str">
            <v>教师技术职务系列</v>
          </cell>
          <cell r="M1194" t="str">
            <v>教学为主型</v>
          </cell>
          <cell r="N1194" t="str">
            <v>戏剧艺术学院</v>
          </cell>
          <cell r="O1194" t="str">
            <v>0504艺术学</v>
          </cell>
        </row>
        <row r="1195">
          <cell r="B1195" t="str">
            <v>08791669</v>
          </cell>
          <cell r="C1195" t="str">
            <v>陈家财</v>
          </cell>
          <cell r="D1195" t="str">
            <v>男</v>
          </cell>
          <cell r="E1195" t="str">
            <v>汉族</v>
          </cell>
          <cell r="F1195">
            <v>22832</v>
          </cell>
          <cell r="G1195" t="str">
            <v>民进会员</v>
          </cell>
          <cell r="H1195" t="str">
            <v>本科生</v>
          </cell>
          <cell r="I1195" t="str">
            <v>学士</v>
          </cell>
          <cell r="J1195" t="str">
            <v>正高级</v>
          </cell>
          <cell r="K1195">
            <v>4</v>
          </cell>
          <cell r="L1195" t="str">
            <v>教师技术职务系列</v>
          </cell>
          <cell r="M1195" t="str">
            <v>教学为主型</v>
          </cell>
          <cell r="N1195" t="str">
            <v>戏剧艺术学院</v>
          </cell>
          <cell r="O1195" t="str">
            <v>0504艺术学</v>
          </cell>
        </row>
        <row r="1196">
          <cell r="B1196" t="str">
            <v>08792015</v>
          </cell>
          <cell r="C1196" t="str">
            <v>迟煦</v>
          </cell>
          <cell r="D1196" t="str">
            <v>男</v>
          </cell>
          <cell r="E1196" t="str">
            <v>汉族</v>
          </cell>
          <cell r="F1196">
            <v>29897</v>
          </cell>
          <cell r="G1196" t="str">
            <v>中共党员</v>
          </cell>
          <cell r="H1196" t="str">
            <v>研究生</v>
          </cell>
          <cell r="I1196" t="str">
            <v>硕士</v>
          </cell>
          <cell r="J1196" t="str">
            <v>中级</v>
          </cell>
          <cell r="K1196">
            <v>9</v>
          </cell>
          <cell r="L1196" t="str">
            <v>教师技术职务系列</v>
          </cell>
          <cell r="M1196" t="str">
            <v>其他</v>
          </cell>
          <cell r="N1196" t="str">
            <v>戏剧艺术学院</v>
          </cell>
          <cell r="O1196" t="str">
            <v>0504艺术学</v>
          </cell>
        </row>
        <row r="1197">
          <cell r="B1197" t="str">
            <v>08792223</v>
          </cell>
          <cell r="C1197" t="str">
            <v>崔晓</v>
          </cell>
          <cell r="D1197" t="str">
            <v>女</v>
          </cell>
          <cell r="E1197" t="str">
            <v>汉族</v>
          </cell>
          <cell r="F1197">
            <v>29215</v>
          </cell>
          <cell r="G1197" t="str">
            <v>中共党员</v>
          </cell>
          <cell r="H1197" t="str">
            <v>研究生</v>
          </cell>
          <cell r="I1197" t="str">
            <v>博士</v>
          </cell>
          <cell r="J1197" t="str">
            <v>中级</v>
          </cell>
          <cell r="K1197">
            <v>10</v>
          </cell>
          <cell r="L1197" t="str">
            <v>教师技术职务系列</v>
          </cell>
          <cell r="M1197" t="str">
            <v>其他</v>
          </cell>
          <cell r="N1197" t="str">
            <v>戏剧艺术学院</v>
          </cell>
          <cell r="O1197" t="str">
            <v>0504艺术学</v>
          </cell>
        </row>
        <row r="1198">
          <cell r="B1198" t="str">
            <v>08791657</v>
          </cell>
          <cell r="C1198" t="str">
            <v>单红梅</v>
          </cell>
          <cell r="D1198" t="str">
            <v>女</v>
          </cell>
          <cell r="E1198" t="str">
            <v>汉族</v>
          </cell>
          <cell r="F1198">
            <v>29343</v>
          </cell>
          <cell r="G1198" t="str">
            <v>中共党员</v>
          </cell>
          <cell r="H1198" t="str">
            <v>研究生</v>
          </cell>
          <cell r="I1198" t="str">
            <v>硕士</v>
          </cell>
          <cell r="J1198" t="str">
            <v>中级</v>
          </cell>
          <cell r="K1198">
            <v>10</v>
          </cell>
          <cell r="L1198" t="str">
            <v>教师技术职务系列</v>
          </cell>
          <cell r="M1198" t="str">
            <v>其他</v>
          </cell>
          <cell r="N1198" t="str">
            <v>戏剧艺术学院</v>
          </cell>
          <cell r="O1198" t="str">
            <v>0504艺术学</v>
          </cell>
        </row>
        <row r="1199">
          <cell r="B1199" t="str">
            <v>08800065</v>
          </cell>
          <cell r="C1199" t="str">
            <v>付月</v>
          </cell>
          <cell r="D1199" t="str">
            <v>女</v>
          </cell>
          <cell r="E1199" t="str">
            <v>汉族</v>
          </cell>
          <cell r="F1199">
            <v>30059</v>
          </cell>
          <cell r="G1199" t="str">
            <v>民盟盟员</v>
          </cell>
          <cell r="H1199" t="str">
            <v>本科生</v>
          </cell>
          <cell r="I1199" t="str">
            <v>硕士</v>
          </cell>
          <cell r="J1199" t="str">
            <v>中级</v>
          </cell>
          <cell r="K1199">
            <v>10</v>
          </cell>
          <cell r="L1199" t="str">
            <v>教师技术职务系列</v>
          </cell>
          <cell r="M1199" t="str">
            <v>其他</v>
          </cell>
          <cell r="N1199" t="str">
            <v>戏剧艺术学院</v>
          </cell>
          <cell r="O1199" t="str">
            <v>0504艺术学</v>
          </cell>
        </row>
        <row r="1200">
          <cell r="B1200" t="str">
            <v>08791665</v>
          </cell>
          <cell r="C1200" t="str">
            <v>高松</v>
          </cell>
          <cell r="D1200" t="str">
            <v>女</v>
          </cell>
          <cell r="E1200" t="str">
            <v>汉族</v>
          </cell>
          <cell r="F1200">
            <v>25165</v>
          </cell>
          <cell r="G1200" t="str">
            <v>中共党员</v>
          </cell>
          <cell r="H1200" t="str">
            <v>本科生</v>
          </cell>
          <cell r="I1200" t="str">
            <v>学士</v>
          </cell>
          <cell r="J1200" t="str">
            <v>副高级</v>
          </cell>
          <cell r="K1200">
            <v>7</v>
          </cell>
          <cell r="L1200" t="str">
            <v>教师技术职务系列</v>
          </cell>
          <cell r="M1200" t="str">
            <v>教学为主型</v>
          </cell>
          <cell r="N1200" t="str">
            <v>戏剧艺术学院</v>
          </cell>
          <cell r="O1200" t="str">
            <v>0504艺术学</v>
          </cell>
        </row>
        <row r="1201">
          <cell r="B1201" t="str">
            <v>08791630</v>
          </cell>
          <cell r="C1201" t="str">
            <v>关丽春</v>
          </cell>
          <cell r="D1201" t="str">
            <v>女</v>
          </cell>
          <cell r="E1201" t="str">
            <v>汉族</v>
          </cell>
          <cell r="F1201">
            <v>21822</v>
          </cell>
          <cell r="G1201" t="str">
            <v>中共党员</v>
          </cell>
          <cell r="H1201" t="str">
            <v>本科生</v>
          </cell>
          <cell r="I1201" t="str">
            <v>其他</v>
          </cell>
          <cell r="J1201" t="str">
            <v>正高级</v>
          </cell>
          <cell r="K1201">
            <v>4</v>
          </cell>
          <cell r="L1201" t="str">
            <v>教师技术职务系列</v>
          </cell>
          <cell r="M1201" t="str">
            <v>教学为主型</v>
          </cell>
          <cell r="N1201" t="str">
            <v>戏剧艺术学院</v>
          </cell>
          <cell r="O1201" t="str">
            <v>0504艺术学</v>
          </cell>
        </row>
        <row r="1202">
          <cell r="B1202" t="str">
            <v>08791618</v>
          </cell>
          <cell r="C1202" t="str">
            <v>郭倩宇</v>
          </cell>
          <cell r="D1202" t="str">
            <v>女</v>
          </cell>
          <cell r="E1202" t="str">
            <v>汉族</v>
          </cell>
          <cell r="F1202">
            <v>23310</v>
          </cell>
          <cell r="G1202" t="str">
            <v>中共党员</v>
          </cell>
          <cell r="H1202" t="str">
            <v>本科生</v>
          </cell>
          <cell r="I1202" t="str">
            <v>学士</v>
          </cell>
          <cell r="J1202" t="str">
            <v>副高级</v>
          </cell>
          <cell r="K1202">
            <v>5</v>
          </cell>
          <cell r="L1202" t="str">
            <v>教师技术职务系列</v>
          </cell>
          <cell r="M1202" t="str">
            <v>教学为主型</v>
          </cell>
          <cell r="N1202" t="str">
            <v>戏剧艺术学院</v>
          </cell>
          <cell r="O1202" t="str">
            <v>0504艺术学</v>
          </cell>
        </row>
        <row r="1203">
          <cell r="B1203" t="str">
            <v>08791694</v>
          </cell>
          <cell r="C1203" t="str">
            <v>哈文正</v>
          </cell>
          <cell r="D1203" t="str">
            <v>男</v>
          </cell>
          <cell r="E1203" t="str">
            <v>汉族</v>
          </cell>
          <cell r="F1203">
            <v>20900</v>
          </cell>
          <cell r="G1203" t="str">
            <v>中共党员</v>
          </cell>
          <cell r="H1203" t="str">
            <v>大专生</v>
          </cell>
          <cell r="I1203" t="str">
            <v>其他</v>
          </cell>
          <cell r="J1203" t="str">
            <v>副高级</v>
          </cell>
          <cell r="K1203">
            <v>6</v>
          </cell>
          <cell r="L1203" t="str">
            <v>教师技术职务系列</v>
          </cell>
          <cell r="M1203" t="str">
            <v>教学为主型</v>
          </cell>
          <cell r="N1203" t="str">
            <v>戏剧艺术学院</v>
          </cell>
          <cell r="O1203" t="str">
            <v>0504艺术学</v>
          </cell>
        </row>
        <row r="1204">
          <cell r="B1204" t="str">
            <v>08791672</v>
          </cell>
          <cell r="C1204" t="str">
            <v>郝宏歌</v>
          </cell>
          <cell r="D1204" t="str">
            <v>女</v>
          </cell>
          <cell r="E1204" t="str">
            <v>汉族</v>
          </cell>
          <cell r="F1204">
            <v>30072</v>
          </cell>
          <cell r="G1204" t="str">
            <v>群众</v>
          </cell>
          <cell r="H1204" t="str">
            <v>研究生</v>
          </cell>
          <cell r="I1204" t="str">
            <v>硕士</v>
          </cell>
          <cell r="J1204" t="str">
            <v>中级</v>
          </cell>
          <cell r="K1204">
            <v>10</v>
          </cell>
          <cell r="L1204" t="str">
            <v>教师技术职务系列</v>
          </cell>
          <cell r="M1204" t="str">
            <v>其他</v>
          </cell>
          <cell r="N1204" t="str">
            <v>戏剧艺术学院</v>
          </cell>
          <cell r="O1204" t="str">
            <v>0504艺术学</v>
          </cell>
        </row>
        <row r="1205">
          <cell r="B1205" t="str">
            <v>08792211</v>
          </cell>
          <cell r="C1205" t="str">
            <v>赫蒙娜</v>
          </cell>
          <cell r="D1205" t="str">
            <v>女</v>
          </cell>
          <cell r="E1205" t="str">
            <v>汉族</v>
          </cell>
          <cell r="F1205">
            <v>32836</v>
          </cell>
          <cell r="G1205" t="str">
            <v>群众</v>
          </cell>
          <cell r="H1205" t="str">
            <v>研究生</v>
          </cell>
          <cell r="I1205" t="str">
            <v>硕士</v>
          </cell>
          <cell r="J1205" t="str">
            <v>其他</v>
          </cell>
          <cell r="K1205">
            <v>12</v>
          </cell>
          <cell r="L1205" t="str">
            <v>教师技术职务系列</v>
          </cell>
          <cell r="M1205" t="str">
            <v>其他</v>
          </cell>
          <cell r="N1205" t="str">
            <v>戏剧艺术学院</v>
          </cell>
          <cell r="O1205" t="str">
            <v>0504艺术学</v>
          </cell>
        </row>
        <row r="1206">
          <cell r="B1206" t="str">
            <v>08791678</v>
          </cell>
          <cell r="C1206" t="str">
            <v>胡博</v>
          </cell>
          <cell r="D1206" t="str">
            <v>女</v>
          </cell>
          <cell r="E1206" t="str">
            <v>汉族</v>
          </cell>
          <cell r="F1206">
            <v>30407</v>
          </cell>
          <cell r="G1206" t="str">
            <v>中共党员</v>
          </cell>
          <cell r="H1206" t="str">
            <v>研究生</v>
          </cell>
          <cell r="I1206" t="str">
            <v>硕士</v>
          </cell>
          <cell r="J1206" t="str">
            <v>副高级</v>
          </cell>
          <cell r="K1206">
            <v>7</v>
          </cell>
          <cell r="L1206" t="str">
            <v>教师技术职务系列</v>
          </cell>
          <cell r="M1206" t="str">
            <v>教学科研并重型</v>
          </cell>
          <cell r="N1206" t="str">
            <v>戏剧艺术学院</v>
          </cell>
          <cell r="O1206" t="str">
            <v>0504艺术学</v>
          </cell>
        </row>
        <row r="1207">
          <cell r="B1207" t="str">
            <v>08791643</v>
          </cell>
          <cell r="C1207" t="str">
            <v>胡万勇</v>
          </cell>
          <cell r="D1207" t="str">
            <v>男</v>
          </cell>
          <cell r="E1207" t="str">
            <v>汉族</v>
          </cell>
          <cell r="F1207">
            <v>25201</v>
          </cell>
          <cell r="G1207" t="str">
            <v>中共党员</v>
          </cell>
          <cell r="H1207" t="str">
            <v>本科生</v>
          </cell>
          <cell r="I1207" t="str">
            <v>其他</v>
          </cell>
          <cell r="J1207" t="str">
            <v>副高级</v>
          </cell>
          <cell r="K1207">
            <v>6</v>
          </cell>
          <cell r="L1207" t="str">
            <v>教师技术职务系列</v>
          </cell>
          <cell r="M1207" t="str">
            <v>教学为主型</v>
          </cell>
          <cell r="N1207" t="str">
            <v>戏剧艺术学院</v>
          </cell>
          <cell r="O1207" t="str">
            <v>0504艺术学</v>
          </cell>
        </row>
        <row r="1208">
          <cell r="B1208" t="str">
            <v>08791651</v>
          </cell>
          <cell r="C1208" t="str">
            <v>姜玲玲</v>
          </cell>
          <cell r="D1208" t="str">
            <v>女</v>
          </cell>
          <cell r="E1208" t="str">
            <v>汉族</v>
          </cell>
          <cell r="F1208">
            <v>29468</v>
          </cell>
          <cell r="G1208" t="str">
            <v>群众</v>
          </cell>
          <cell r="H1208" t="str">
            <v>本科生</v>
          </cell>
          <cell r="I1208" t="str">
            <v>学士</v>
          </cell>
          <cell r="J1208" t="str">
            <v>中级</v>
          </cell>
          <cell r="K1208">
            <v>10</v>
          </cell>
          <cell r="L1208" t="str">
            <v>教师技术职务系列</v>
          </cell>
          <cell r="M1208" t="str">
            <v>其他</v>
          </cell>
          <cell r="N1208" t="str">
            <v>戏剧艺术学院</v>
          </cell>
          <cell r="O1208" t="str">
            <v>0504艺术学</v>
          </cell>
        </row>
        <row r="1209">
          <cell r="B1209" t="str">
            <v>08792016</v>
          </cell>
          <cell r="C1209" t="str">
            <v>姜昱</v>
          </cell>
          <cell r="D1209" t="str">
            <v>女</v>
          </cell>
          <cell r="E1209" t="str">
            <v>汉族</v>
          </cell>
          <cell r="F1209">
            <v>26311</v>
          </cell>
          <cell r="G1209" t="str">
            <v>中共党员</v>
          </cell>
          <cell r="H1209" t="str">
            <v>研究生</v>
          </cell>
          <cell r="I1209" t="str">
            <v>硕士</v>
          </cell>
          <cell r="J1209" t="str">
            <v>中级</v>
          </cell>
          <cell r="K1209">
            <v>10</v>
          </cell>
          <cell r="L1209" t="str">
            <v>教师技术职务系列</v>
          </cell>
          <cell r="M1209" t="str">
            <v>其他</v>
          </cell>
          <cell r="N1209" t="str">
            <v>戏剧艺术学院</v>
          </cell>
          <cell r="O1209" t="str">
            <v>0504艺术学</v>
          </cell>
        </row>
        <row r="1210">
          <cell r="B1210" t="str">
            <v>08791838</v>
          </cell>
          <cell r="C1210" t="str">
            <v>金达</v>
          </cell>
          <cell r="D1210" t="str">
            <v>男</v>
          </cell>
          <cell r="E1210" t="str">
            <v>汉族</v>
          </cell>
          <cell r="F1210">
            <v>32141</v>
          </cell>
          <cell r="G1210" t="str">
            <v>群众</v>
          </cell>
          <cell r="H1210" t="str">
            <v>本科生</v>
          </cell>
          <cell r="I1210" t="str">
            <v>学士</v>
          </cell>
          <cell r="J1210" t="str">
            <v>初级</v>
          </cell>
          <cell r="K1210">
            <v>12</v>
          </cell>
          <cell r="L1210" t="str">
            <v>教师技术职务系列</v>
          </cell>
          <cell r="M1210" t="str">
            <v>其他</v>
          </cell>
          <cell r="N1210" t="str">
            <v>戏剧艺术学院</v>
          </cell>
          <cell r="O1210" t="str">
            <v>0504艺术学</v>
          </cell>
        </row>
        <row r="1211">
          <cell r="B1211" t="str">
            <v>08791663</v>
          </cell>
          <cell r="C1211" t="str">
            <v>金沐</v>
          </cell>
          <cell r="D1211" t="str">
            <v>女</v>
          </cell>
          <cell r="E1211" t="str">
            <v>汉族</v>
          </cell>
          <cell r="F1211">
            <v>29891</v>
          </cell>
          <cell r="G1211" t="str">
            <v>中共党员</v>
          </cell>
          <cell r="H1211" t="str">
            <v>研究生</v>
          </cell>
          <cell r="I1211" t="str">
            <v>硕士</v>
          </cell>
          <cell r="J1211" t="str">
            <v>中级</v>
          </cell>
          <cell r="K1211">
            <v>9</v>
          </cell>
          <cell r="L1211" t="str">
            <v>教师技术职务系列</v>
          </cell>
          <cell r="M1211" t="str">
            <v>其他</v>
          </cell>
          <cell r="N1211" t="str">
            <v>戏剧艺术学院</v>
          </cell>
          <cell r="O1211" t="str">
            <v>0504艺术学</v>
          </cell>
        </row>
        <row r="1212">
          <cell r="B1212" t="str">
            <v>08791636</v>
          </cell>
          <cell r="C1212" t="str">
            <v>李东辉</v>
          </cell>
          <cell r="D1212" t="str">
            <v>男</v>
          </cell>
          <cell r="E1212" t="str">
            <v>汉族</v>
          </cell>
          <cell r="F1212">
            <v>23196</v>
          </cell>
          <cell r="G1212" t="str">
            <v>中共党员</v>
          </cell>
          <cell r="H1212" t="str">
            <v>本科生</v>
          </cell>
          <cell r="I1212" t="str">
            <v>其他</v>
          </cell>
          <cell r="J1212" t="str">
            <v>副高级</v>
          </cell>
          <cell r="K1212">
            <v>5</v>
          </cell>
          <cell r="L1212" t="str">
            <v>教师技术职务系列</v>
          </cell>
          <cell r="M1212" t="str">
            <v>教学为主型</v>
          </cell>
          <cell r="N1212" t="str">
            <v>戏剧艺术学院</v>
          </cell>
          <cell r="O1212" t="str">
            <v>0504艺术学</v>
          </cell>
        </row>
        <row r="1213">
          <cell r="B1213" t="str">
            <v>08791659</v>
          </cell>
          <cell r="C1213" t="str">
            <v>李欢欢</v>
          </cell>
          <cell r="D1213" t="str">
            <v>女</v>
          </cell>
          <cell r="E1213" t="str">
            <v>汉族</v>
          </cell>
          <cell r="F1213">
            <v>29961</v>
          </cell>
          <cell r="G1213" t="str">
            <v>农工党员</v>
          </cell>
          <cell r="H1213" t="str">
            <v>本科生</v>
          </cell>
          <cell r="I1213" t="str">
            <v>硕士</v>
          </cell>
          <cell r="J1213" t="str">
            <v>中级</v>
          </cell>
          <cell r="K1213">
            <v>10</v>
          </cell>
          <cell r="L1213" t="str">
            <v>教师技术职务系列</v>
          </cell>
          <cell r="M1213" t="str">
            <v>其他</v>
          </cell>
          <cell r="N1213" t="str">
            <v>戏剧艺术学院</v>
          </cell>
          <cell r="O1213" t="str">
            <v>0504艺术学</v>
          </cell>
        </row>
        <row r="1214">
          <cell r="B1214" t="str">
            <v>08791695</v>
          </cell>
          <cell r="C1214" t="str">
            <v>李苗苗</v>
          </cell>
          <cell r="D1214" t="str">
            <v>女</v>
          </cell>
          <cell r="E1214" t="str">
            <v>汉族</v>
          </cell>
          <cell r="F1214">
            <v>26045</v>
          </cell>
          <cell r="G1214" t="str">
            <v>民进会员</v>
          </cell>
          <cell r="H1214" t="str">
            <v>本科生</v>
          </cell>
          <cell r="I1214" t="str">
            <v>其他</v>
          </cell>
          <cell r="J1214" t="str">
            <v>正高级</v>
          </cell>
          <cell r="K1214">
            <v>4</v>
          </cell>
          <cell r="L1214" t="str">
            <v>教师技术职务系列</v>
          </cell>
          <cell r="M1214" t="str">
            <v>教学为主型</v>
          </cell>
          <cell r="N1214" t="str">
            <v>戏剧艺术学院</v>
          </cell>
          <cell r="O1214" t="str">
            <v>0504艺术学</v>
          </cell>
        </row>
        <row r="1215">
          <cell r="B1215" t="str">
            <v>08791641</v>
          </cell>
          <cell r="C1215" t="str">
            <v>李秋莳</v>
          </cell>
          <cell r="D1215" t="str">
            <v>女</v>
          </cell>
          <cell r="E1215" t="str">
            <v>汉族</v>
          </cell>
          <cell r="F1215">
            <v>27657</v>
          </cell>
          <cell r="G1215" t="str">
            <v>群众</v>
          </cell>
          <cell r="H1215" t="str">
            <v>本科生</v>
          </cell>
          <cell r="I1215" t="str">
            <v>学士</v>
          </cell>
          <cell r="J1215" t="str">
            <v>中级</v>
          </cell>
          <cell r="K1215">
            <v>9</v>
          </cell>
          <cell r="L1215" t="str">
            <v>教师技术职务系列</v>
          </cell>
          <cell r="M1215" t="str">
            <v>其他</v>
          </cell>
          <cell r="N1215" t="str">
            <v>戏剧艺术学院</v>
          </cell>
          <cell r="O1215" t="str">
            <v>0504艺术学</v>
          </cell>
        </row>
        <row r="1216">
          <cell r="B1216" t="str">
            <v>00190757</v>
          </cell>
          <cell r="C1216" t="str">
            <v>李姝</v>
          </cell>
          <cell r="D1216" t="str">
            <v>女</v>
          </cell>
          <cell r="E1216" t="str">
            <v>汉族</v>
          </cell>
          <cell r="F1216">
            <v>25629</v>
          </cell>
          <cell r="G1216" t="str">
            <v>民进会员</v>
          </cell>
          <cell r="H1216" t="str">
            <v>研究生</v>
          </cell>
          <cell r="I1216" t="str">
            <v>硕士</v>
          </cell>
          <cell r="J1216" t="str">
            <v>副高级</v>
          </cell>
          <cell r="K1216">
            <v>6</v>
          </cell>
          <cell r="L1216" t="str">
            <v>教师技术职务系列</v>
          </cell>
          <cell r="M1216" t="str">
            <v>教学为主型</v>
          </cell>
          <cell r="N1216" t="str">
            <v>戏剧艺术学院</v>
          </cell>
          <cell r="O1216" t="str">
            <v>0504艺术学</v>
          </cell>
        </row>
        <row r="1217">
          <cell r="B1217" t="str">
            <v>08791680</v>
          </cell>
          <cell r="C1217" t="str">
            <v>李松珊</v>
          </cell>
          <cell r="D1217" t="str">
            <v>女</v>
          </cell>
          <cell r="E1217" t="str">
            <v>汉族</v>
          </cell>
          <cell r="F1217">
            <v>29799</v>
          </cell>
          <cell r="G1217" t="str">
            <v>群众</v>
          </cell>
          <cell r="H1217" t="str">
            <v>研究生</v>
          </cell>
          <cell r="I1217" t="str">
            <v>硕士</v>
          </cell>
          <cell r="J1217" t="str">
            <v>中级</v>
          </cell>
          <cell r="K1217">
            <v>10</v>
          </cell>
          <cell r="L1217" t="str">
            <v>教师技术职务系列</v>
          </cell>
          <cell r="M1217" t="str">
            <v>其他</v>
          </cell>
          <cell r="N1217" t="str">
            <v>戏剧艺术学院</v>
          </cell>
          <cell r="O1217" t="str">
            <v>0504艺术学</v>
          </cell>
        </row>
        <row r="1218">
          <cell r="B1218" t="str">
            <v>08991866</v>
          </cell>
          <cell r="C1218" t="str">
            <v>李雯艳</v>
          </cell>
          <cell r="D1218" t="str">
            <v>女</v>
          </cell>
          <cell r="E1218" t="str">
            <v>汉族</v>
          </cell>
          <cell r="F1218">
            <v>29329</v>
          </cell>
          <cell r="G1218" t="str">
            <v>中共党员</v>
          </cell>
          <cell r="H1218" t="str">
            <v>研究生</v>
          </cell>
          <cell r="I1218" t="str">
            <v>硕士</v>
          </cell>
          <cell r="J1218" t="str">
            <v>副高级</v>
          </cell>
          <cell r="K1218">
            <v>7</v>
          </cell>
          <cell r="L1218" t="str">
            <v>教师技术职务系列</v>
          </cell>
          <cell r="M1218" t="str">
            <v>教学为主型</v>
          </cell>
          <cell r="N1218" t="str">
            <v>戏剧艺术学院</v>
          </cell>
          <cell r="O1218" t="str">
            <v>0504艺术学</v>
          </cell>
        </row>
        <row r="1219">
          <cell r="B1219" t="str">
            <v>08800104</v>
          </cell>
          <cell r="C1219" t="str">
            <v>李志强</v>
          </cell>
          <cell r="D1219" t="str">
            <v>男</v>
          </cell>
          <cell r="E1219" t="str">
            <v>汉族</v>
          </cell>
          <cell r="F1219">
            <v>28460</v>
          </cell>
          <cell r="G1219" t="str">
            <v>中共党员</v>
          </cell>
          <cell r="H1219" t="str">
            <v>本科生</v>
          </cell>
          <cell r="I1219" t="str">
            <v>学士</v>
          </cell>
          <cell r="J1219" t="str">
            <v>中级</v>
          </cell>
          <cell r="K1219">
            <v>8</v>
          </cell>
          <cell r="L1219" t="str">
            <v>教师技术职务系列</v>
          </cell>
          <cell r="M1219" t="str">
            <v>其他</v>
          </cell>
          <cell r="N1219" t="str">
            <v>戏剧艺术学院</v>
          </cell>
          <cell r="O1219" t="str">
            <v>0504艺术学</v>
          </cell>
        </row>
        <row r="1220">
          <cell r="B1220" t="str">
            <v>08791638</v>
          </cell>
          <cell r="C1220" t="str">
            <v>刘斌</v>
          </cell>
          <cell r="D1220" t="str">
            <v>男</v>
          </cell>
          <cell r="E1220" t="str">
            <v>汉族</v>
          </cell>
          <cell r="F1220">
            <v>21155</v>
          </cell>
          <cell r="G1220" t="str">
            <v>农工党员</v>
          </cell>
          <cell r="H1220" t="str">
            <v>大专生</v>
          </cell>
          <cell r="I1220" t="str">
            <v>其他</v>
          </cell>
          <cell r="J1220" t="str">
            <v>中级</v>
          </cell>
          <cell r="K1220">
            <v>8</v>
          </cell>
          <cell r="L1220" t="str">
            <v>教师技术职务系列</v>
          </cell>
          <cell r="M1220" t="str">
            <v>其他</v>
          </cell>
          <cell r="N1220" t="str">
            <v>戏剧艺术学院</v>
          </cell>
          <cell r="O1220" t="str">
            <v>0504艺术学</v>
          </cell>
        </row>
        <row r="1221">
          <cell r="B1221" t="str">
            <v>08791652</v>
          </cell>
          <cell r="C1221" t="str">
            <v>刘天宜</v>
          </cell>
          <cell r="D1221" t="str">
            <v>女</v>
          </cell>
          <cell r="E1221" t="str">
            <v>汉族</v>
          </cell>
          <cell r="F1221">
            <v>29632</v>
          </cell>
          <cell r="G1221" t="str">
            <v>群众</v>
          </cell>
          <cell r="H1221" t="str">
            <v>本科生</v>
          </cell>
          <cell r="I1221" t="str">
            <v>学士</v>
          </cell>
          <cell r="J1221" t="str">
            <v>中级</v>
          </cell>
          <cell r="K1221">
            <v>9</v>
          </cell>
          <cell r="L1221" t="str">
            <v>教师技术职务系列</v>
          </cell>
          <cell r="M1221" t="str">
            <v>其他</v>
          </cell>
          <cell r="N1221" t="str">
            <v>戏剧艺术学院</v>
          </cell>
          <cell r="O1221" t="str">
            <v>0504艺术学</v>
          </cell>
        </row>
        <row r="1222">
          <cell r="B1222" t="str">
            <v>08791658</v>
          </cell>
          <cell r="C1222" t="str">
            <v>刘晓秋</v>
          </cell>
          <cell r="D1222" t="str">
            <v>男</v>
          </cell>
          <cell r="E1222" t="str">
            <v>汉族</v>
          </cell>
          <cell r="F1222">
            <v>23923</v>
          </cell>
          <cell r="G1222" t="str">
            <v>中共党员</v>
          </cell>
          <cell r="H1222" t="str">
            <v>本科生</v>
          </cell>
          <cell r="I1222" t="str">
            <v>其他</v>
          </cell>
          <cell r="J1222" t="str">
            <v>副高级</v>
          </cell>
          <cell r="K1222">
            <v>7</v>
          </cell>
          <cell r="L1222" t="str">
            <v>教师技术职务系列</v>
          </cell>
          <cell r="M1222" t="str">
            <v>教学为主型</v>
          </cell>
          <cell r="N1222" t="str">
            <v>戏剧艺术学院</v>
          </cell>
          <cell r="O1222" t="str">
            <v>0504艺术学</v>
          </cell>
        </row>
        <row r="1223">
          <cell r="B1223" t="str">
            <v>08791640</v>
          </cell>
          <cell r="C1223" t="str">
            <v>刘志刚</v>
          </cell>
          <cell r="D1223" t="str">
            <v>男</v>
          </cell>
          <cell r="E1223" t="str">
            <v>汉族</v>
          </cell>
          <cell r="F1223">
            <v>20694</v>
          </cell>
          <cell r="G1223" t="str">
            <v>群众</v>
          </cell>
          <cell r="H1223" t="str">
            <v>中专生</v>
          </cell>
          <cell r="I1223" t="str">
            <v>其他</v>
          </cell>
          <cell r="J1223" t="str">
            <v>正高级</v>
          </cell>
          <cell r="K1223">
            <v>4</v>
          </cell>
          <cell r="L1223" t="str">
            <v>教师技术职务系列</v>
          </cell>
          <cell r="M1223" t="str">
            <v>教学为主型</v>
          </cell>
          <cell r="N1223" t="str">
            <v>戏剧艺术学院</v>
          </cell>
          <cell r="O1223" t="str">
            <v>0504艺术学</v>
          </cell>
        </row>
        <row r="1224">
          <cell r="B1224" t="str">
            <v>08791692</v>
          </cell>
          <cell r="C1224" t="str">
            <v>吕博</v>
          </cell>
          <cell r="D1224" t="str">
            <v>男</v>
          </cell>
          <cell r="E1224" t="str">
            <v>汉族</v>
          </cell>
          <cell r="F1224">
            <v>30751</v>
          </cell>
          <cell r="G1224" t="str">
            <v>中共党员</v>
          </cell>
          <cell r="H1224" t="str">
            <v>本科生</v>
          </cell>
          <cell r="I1224" t="str">
            <v>硕士</v>
          </cell>
          <cell r="J1224" t="str">
            <v>中级</v>
          </cell>
          <cell r="K1224">
            <v>10</v>
          </cell>
          <cell r="L1224" t="str">
            <v>教师技术职务系列</v>
          </cell>
          <cell r="M1224" t="str">
            <v>其他</v>
          </cell>
          <cell r="N1224" t="str">
            <v>戏剧艺术学院</v>
          </cell>
          <cell r="O1224" t="str">
            <v>0504艺术学</v>
          </cell>
        </row>
        <row r="1225">
          <cell r="B1225" t="str">
            <v>08791650</v>
          </cell>
          <cell r="C1225" t="str">
            <v>吕寅</v>
          </cell>
          <cell r="D1225" t="str">
            <v>男</v>
          </cell>
          <cell r="E1225" t="str">
            <v>汉族</v>
          </cell>
          <cell r="F1225">
            <v>29587</v>
          </cell>
          <cell r="G1225" t="str">
            <v>农工党员</v>
          </cell>
          <cell r="H1225" t="str">
            <v>研究生</v>
          </cell>
          <cell r="I1225" t="str">
            <v>硕士</v>
          </cell>
          <cell r="J1225" t="str">
            <v>副高级</v>
          </cell>
          <cell r="K1225">
            <v>7</v>
          </cell>
          <cell r="L1225" t="str">
            <v>教师技术职务系列</v>
          </cell>
          <cell r="M1225" t="str">
            <v>教学科研并重型</v>
          </cell>
          <cell r="N1225" t="str">
            <v>戏剧艺术学院</v>
          </cell>
          <cell r="O1225" t="str">
            <v>0504艺术学</v>
          </cell>
        </row>
        <row r="1226">
          <cell r="B1226" t="str">
            <v>08791666</v>
          </cell>
          <cell r="C1226" t="str">
            <v>罗慧</v>
          </cell>
          <cell r="D1226" t="str">
            <v>女</v>
          </cell>
          <cell r="E1226" t="str">
            <v>汉族</v>
          </cell>
          <cell r="F1226">
            <v>28011</v>
          </cell>
          <cell r="G1226" t="str">
            <v>群众</v>
          </cell>
          <cell r="H1226" t="str">
            <v>本科生</v>
          </cell>
          <cell r="I1226" t="str">
            <v>学士</v>
          </cell>
          <cell r="J1226" t="str">
            <v>副高级</v>
          </cell>
          <cell r="K1226">
            <v>7</v>
          </cell>
          <cell r="L1226" t="str">
            <v>教师技术职务系列</v>
          </cell>
          <cell r="M1226" t="str">
            <v>教学科研并重型</v>
          </cell>
          <cell r="N1226" t="str">
            <v>戏剧艺术学院</v>
          </cell>
          <cell r="O1226" t="str">
            <v>0504艺术学</v>
          </cell>
        </row>
        <row r="1227">
          <cell r="B1227" t="str">
            <v>08792049</v>
          </cell>
          <cell r="C1227" t="str">
            <v>马宁</v>
          </cell>
          <cell r="D1227" t="str">
            <v>女</v>
          </cell>
          <cell r="E1227" t="str">
            <v>汉族</v>
          </cell>
          <cell r="F1227">
            <v>31476</v>
          </cell>
          <cell r="G1227" t="str">
            <v>中共党员</v>
          </cell>
          <cell r="H1227" t="str">
            <v>本科生</v>
          </cell>
          <cell r="I1227" t="str">
            <v>学士</v>
          </cell>
          <cell r="J1227" t="str">
            <v>中级</v>
          </cell>
          <cell r="K1227">
            <v>10</v>
          </cell>
          <cell r="L1227" t="str">
            <v>教师技术职务系列</v>
          </cell>
          <cell r="M1227" t="str">
            <v>其他</v>
          </cell>
          <cell r="N1227" t="str">
            <v>戏剧艺术学院</v>
          </cell>
          <cell r="O1227" t="str">
            <v>0504艺术学</v>
          </cell>
        </row>
        <row r="1228">
          <cell r="B1228" t="str">
            <v>08791634</v>
          </cell>
          <cell r="C1228" t="str">
            <v>马忠月</v>
          </cell>
          <cell r="D1228" t="str">
            <v>女</v>
          </cell>
          <cell r="E1228" t="str">
            <v>汉族</v>
          </cell>
          <cell r="F1228">
            <v>22466</v>
          </cell>
          <cell r="G1228" t="str">
            <v>民革党员</v>
          </cell>
          <cell r="H1228" t="str">
            <v>中专生</v>
          </cell>
          <cell r="I1228" t="str">
            <v>其他</v>
          </cell>
          <cell r="J1228" t="str">
            <v>正高级</v>
          </cell>
          <cell r="K1228">
            <v>4</v>
          </cell>
          <cell r="L1228" t="str">
            <v>教师技术职务系列</v>
          </cell>
          <cell r="M1228" t="str">
            <v>教学为主型</v>
          </cell>
          <cell r="N1228" t="str">
            <v>戏剧艺术学院</v>
          </cell>
          <cell r="O1228" t="str">
            <v>0504艺术学</v>
          </cell>
        </row>
        <row r="1229">
          <cell r="B1229" t="str">
            <v>08791635</v>
          </cell>
          <cell r="C1229" t="str">
            <v>宁淑云</v>
          </cell>
          <cell r="D1229" t="str">
            <v>女</v>
          </cell>
          <cell r="E1229" t="str">
            <v>汉族</v>
          </cell>
          <cell r="F1229">
            <v>22947</v>
          </cell>
          <cell r="G1229" t="str">
            <v>中共党员</v>
          </cell>
          <cell r="H1229" t="str">
            <v>本科生</v>
          </cell>
          <cell r="I1229" t="str">
            <v>其他</v>
          </cell>
          <cell r="J1229" t="str">
            <v>副高级</v>
          </cell>
          <cell r="K1229">
            <v>6</v>
          </cell>
          <cell r="L1229" t="str">
            <v>教师技术职务系列</v>
          </cell>
          <cell r="M1229" t="str">
            <v>教学为主型</v>
          </cell>
          <cell r="N1229" t="str">
            <v>戏剧艺术学院</v>
          </cell>
          <cell r="O1229" t="str">
            <v>0504艺术学</v>
          </cell>
        </row>
        <row r="1230">
          <cell r="B1230" t="str">
            <v>08791623</v>
          </cell>
          <cell r="C1230" t="str">
            <v>潘晓红</v>
          </cell>
          <cell r="D1230" t="str">
            <v>男</v>
          </cell>
          <cell r="E1230" t="str">
            <v>汉族</v>
          </cell>
          <cell r="F1230">
            <v>23137</v>
          </cell>
          <cell r="G1230" t="str">
            <v>中共党员</v>
          </cell>
          <cell r="H1230" t="str">
            <v>本科生</v>
          </cell>
          <cell r="I1230" t="str">
            <v>其他</v>
          </cell>
          <cell r="J1230" t="str">
            <v>副高级</v>
          </cell>
          <cell r="K1230">
            <v>6</v>
          </cell>
          <cell r="L1230" t="str">
            <v>教师技术职务系列</v>
          </cell>
          <cell r="M1230" t="str">
            <v>教学为主型</v>
          </cell>
          <cell r="N1230" t="str">
            <v>戏剧艺术学院</v>
          </cell>
          <cell r="O1230" t="str">
            <v>0504艺术学</v>
          </cell>
        </row>
        <row r="1231">
          <cell r="B1231" t="str">
            <v>08791682</v>
          </cell>
          <cell r="C1231" t="str">
            <v>庞卫娜</v>
          </cell>
          <cell r="D1231" t="str">
            <v>女</v>
          </cell>
          <cell r="E1231" t="str">
            <v>汉族</v>
          </cell>
          <cell r="F1231">
            <v>29234</v>
          </cell>
          <cell r="G1231" t="str">
            <v>群众</v>
          </cell>
          <cell r="H1231" t="str">
            <v>本科生</v>
          </cell>
          <cell r="I1231" t="str">
            <v>硕士</v>
          </cell>
          <cell r="J1231" t="str">
            <v>中级</v>
          </cell>
          <cell r="K1231">
            <v>10</v>
          </cell>
          <cell r="L1231" t="str">
            <v>教师技术职务系列</v>
          </cell>
          <cell r="M1231" t="str">
            <v>其他</v>
          </cell>
          <cell r="N1231" t="str">
            <v>戏剧艺术学院</v>
          </cell>
          <cell r="O1231" t="str">
            <v>0504艺术学</v>
          </cell>
        </row>
        <row r="1232">
          <cell r="B1232" t="str">
            <v>08791654</v>
          </cell>
          <cell r="C1232" t="str">
            <v>沈健</v>
          </cell>
          <cell r="D1232" t="str">
            <v>女</v>
          </cell>
          <cell r="E1232" t="str">
            <v>汉族</v>
          </cell>
          <cell r="F1232">
            <v>31312</v>
          </cell>
          <cell r="G1232" t="str">
            <v>群众</v>
          </cell>
          <cell r="H1232" t="str">
            <v>本科生</v>
          </cell>
          <cell r="I1232" t="str">
            <v>学士</v>
          </cell>
          <cell r="J1232" t="str">
            <v>中级</v>
          </cell>
          <cell r="K1232">
            <v>10</v>
          </cell>
          <cell r="L1232" t="str">
            <v>教师技术职务系列</v>
          </cell>
          <cell r="M1232" t="str">
            <v>其他</v>
          </cell>
          <cell r="N1232" t="str">
            <v>戏剧艺术学院</v>
          </cell>
          <cell r="O1232" t="str">
            <v>0504艺术学</v>
          </cell>
        </row>
        <row r="1233">
          <cell r="B1233" t="str">
            <v>08791633</v>
          </cell>
          <cell r="C1233" t="str">
            <v>沈志良</v>
          </cell>
          <cell r="D1233" t="str">
            <v>男</v>
          </cell>
          <cell r="E1233" t="str">
            <v>汉族</v>
          </cell>
          <cell r="F1233">
            <v>23054</v>
          </cell>
          <cell r="G1233" t="str">
            <v>民进会员</v>
          </cell>
          <cell r="H1233" t="str">
            <v>大专生</v>
          </cell>
          <cell r="I1233" t="str">
            <v>其他</v>
          </cell>
          <cell r="J1233" t="str">
            <v>正高级</v>
          </cell>
          <cell r="K1233">
            <v>4</v>
          </cell>
          <cell r="L1233" t="str">
            <v>教师技术职务系列</v>
          </cell>
          <cell r="M1233" t="str">
            <v>教学为主型</v>
          </cell>
          <cell r="N1233" t="str">
            <v>戏剧艺术学院</v>
          </cell>
          <cell r="O1233" t="str">
            <v>0504艺术学</v>
          </cell>
        </row>
        <row r="1234">
          <cell r="B1234" t="str">
            <v>08791644</v>
          </cell>
          <cell r="C1234" t="str">
            <v>石立林</v>
          </cell>
          <cell r="D1234" t="str">
            <v>男</v>
          </cell>
          <cell r="E1234" t="str">
            <v>汉族</v>
          </cell>
          <cell r="F1234">
            <v>25688</v>
          </cell>
          <cell r="G1234" t="str">
            <v>中共党员</v>
          </cell>
          <cell r="H1234" t="str">
            <v>本科生</v>
          </cell>
          <cell r="I1234" t="str">
            <v>学士</v>
          </cell>
          <cell r="J1234" t="str">
            <v>中级</v>
          </cell>
          <cell r="K1234">
            <v>8</v>
          </cell>
          <cell r="L1234" t="str">
            <v>教师技术职务系列</v>
          </cell>
          <cell r="M1234" t="str">
            <v>其他</v>
          </cell>
          <cell r="N1234" t="str">
            <v>戏剧艺术学院</v>
          </cell>
          <cell r="O1234" t="str">
            <v>0504艺术学</v>
          </cell>
        </row>
        <row r="1235">
          <cell r="B1235" t="str">
            <v>08791639</v>
          </cell>
          <cell r="C1235" t="str">
            <v>史崇胜</v>
          </cell>
          <cell r="D1235" t="str">
            <v>男</v>
          </cell>
          <cell r="E1235" t="str">
            <v>汉族</v>
          </cell>
          <cell r="F1235">
            <v>23248</v>
          </cell>
          <cell r="G1235" t="str">
            <v>中共党员</v>
          </cell>
          <cell r="H1235" t="str">
            <v>本科生</v>
          </cell>
          <cell r="I1235" t="str">
            <v>其他</v>
          </cell>
          <cell r="J1235" t="str">
            <v>副高级</v>
          </cell>
          <cell r="K1235">
            <v>5</v>
          </cell>
          <cell r="L1235" t="str">
            <v>教师技术职务系列</v>
          </cell>
          <cell r="M1235" t="str">
            <v>教学为主型</v>
          </cell>
          <cell r="N1235" t="str">
            <v>戏剧艺术学院</v>
          </cell>
          <cell r="O1235" t="str">
            <v>0504艺术学</v>
          </cell>
        </row>
        <row r="1236">
          <cell r="B1236" t="str">
            <v>08792017</v>
          </cell>
          <cell r="C1236" t="str">
            <v>宋铮</v>
          </cell>
          <cell r="D1236" t="str">
            <v>男</v>
          </cell>
          <cell r="E1236" t="str">
            <v>汉族</v>
          </cell>
          <cell r="F1236">
            <v>27981</v>
          </cell>
          <cell r="G1236" t="str">
            <v>中共党员</v>
          </cell>
          <cell r="H1236" t="str">
            <v>研究生</v>
          </cell>
          <cell r="I1236" t="str">
            <v>博士</v>
          </cell>
          <cell r="J1236" t="str">
            <v>副高级</v>
          </cell>
          <cell r="K1236">
            <v>7</v>
          </cell>
          <cell r="L1236" t="str">
            <v>教师技术职务系列</v>
          </cell>
          <cell r="M1236" t="str">
            <v>教学科研并重型</v>
          </cell>
          <cell r="N1236" t="str">
            <v>戏剧艺术学院</v>
          </cell>
          <cell r="O1236" t="str">
            <v>0504艺术学</v>
          </cell>
        </row>
        <row r="1237">
          <cell r="B1237" t="str">
            <v>08791691</v>
          </cell>
          <cell r="C1237" t="str">
            <v>孙倩</v>
          </cell>
          <cell r="D1237" t="str">
            <v>女</v>
          </cell>
          <cell r="E1237" t="str">
            <v>汉族</v>
          </cell>
          <cell r="F1237">
            <v>30308</v>
          </cell>
          <cell r="G1237" t="str">
            <v>中共党员</v>
          </cell>
          <cell r="H1237" t="str">
            <v>本科生</v>
          </cell>
          <cell r="I1237" t="str">
            <v>学士</v>
          </cell>
          <cell r="J1237" t="str">
            <v>中级</v>
          </cell>
          <cell r="K1237">
            <v>10</v>
          </cell>
          <cell r="L1237" t="str">
            <v>教师技术职务系列</v>
          </cell>
          <cell r="M1237" t="str">
            <v>其他</v>
          </cell>
          <cell r="N1237" t="str">
            <v>戏剧艺术学院</v>
          </cell>
          <cell r="O1237" t="str">
            <v>0504艺术学</v>
          </cell>
        </row>
        <row r="1238">
          <cell r="B1238" t="str">
            <v>08791662</v>
          </cell>
          <cell r="C1238" t="str">
            <v>孙媛媛</v>
          </cell>
          <cell r="D1238" t="str">
            <v>女</v>
          </cell>
          <cell r="E1238" t="str">
            <v>汉族</v>
          </cell>
          <cell r="F1238">
            <v>29814</v>
          </cell>
          <cell r="G1238" t="str">
            <v>中共党员</v>
          </cell>
          <cell r="H1238" t="str">
            <v>研究生</v>
          </cell>
          <cell r="I1238" t="str">
            <v>硕士</v>
          </cell>
          <cell r="J1238" t="str">
            <v>中级</v>
          </cell>
          <cell r="K1238">
            <v>10</v>
          </cell>
          <cell r="L1238" t="str">
            <v>教师技术职务系列</v>
          </cell>
          <cell r="M1238" t="str">
            <v>其他</v>
          </cell>
          <cell r="N1238" t="str">
            <v>戏剧艺术学院</v>
          </cell>
          <cell r="O1238" t="str">
            <v>0504艺术学</v>
          </cell>
        </row>
        <row r="1239">
          <cell r="B1239" t="str">
            <v>08791693</v>
          </cell>
          <cell r="C1239" t="str">
            <v>谭冬雪</v>
          </cell>
          <cell r="D1239" t="str">
            <v>女</v>
          </cell>
          <cell r="E1239" t="str">
            <v>汉族</v>
          </cell>
          <cell r="F1239">
            <v>31037</v>
          </cell>
          <cell r="G1239" t="str">
            <v>中共党员</v>
          </cell>
          <cell r="H1239" t="str">
            <v>本科生</v>
          </cell>
          <cell r="I1239" t="str">
            <v>硕士</v>
          </cell>
          <cell r="J1239" t="str">
            <v>中级</v>
          </cell>
          <cell r="K1239">
            <v>10</v>
          </cell>
          <cell r="L1239" t="str">
            <v>教师技术职务系列</v>
          </cell>
          <cell r="M1239" t="str">
            <v>其他</v>
          </cell>
          <cell r="N1239" t="str">
            <v>戏剧艺术学院</v>
          </cell>
          <cell r="O1239" t="str">
            <v>0504艺术学</v>
          </cell>
        </row>
        <row r="1240">
          <cell r="B1240" t="str">
            <v>08800128</v>
          </cell>
          <cell r="C1240" t="str">
            <v>唐鑫</v>
          </cell>
          <cell r="D1240" t="str">
            <v>男</v>
          </cell>
          <cell r="E1240" t="str">
            <v>汉族</v>
          </cell>
          <cell r="F1240">
            <v>30473</v>
          </cell>
          <cell r="G1240" t="str">
            <v>中共党员</v>
          </cell>
          <cell r="H1240" t="str">
            <v>本科生</v>
          </cell>
          <cell r="I1240" t="str">
            <v>硕士</v>
          </cell>
          <cell r="J1240" t="str">
            <v>中级</v>
          </cell>
          <cell r="K1240">
            <v>10</v>
          </cell>
          <cell r="L1240" t="str">
            <v>教师技术职务系列</v>
          </cell>
          <cell r="M1240" t="str">
            <v>其他</v>
          </cell>
          <cell r="N1240" t="str">
            <v>戏剧艺术学院</v>
          </cell>
          <cell r="O1240" t="str">
            <v>0504艺术学</v>
          </cell>
        </row>
        <row r="1241">
          <cell r="B1241" t="str">
            <v>08791647</v>
          </cell>
          <cell r="C1241" t="str">
            <v>陶冶</v>
          </cell>
          <cell r="D1241" t="str">
            <v>女</v>
          </cell>
          <cell r="E1241" t="str">
            <v>汉族</v>
          </cell>
          <cell r="F1241">
            <v>28791</v>
          </cell>
          <cell r="G1241" t="str">
            <v>中共党员</v>
          </cell>
          <cell r="H1241" t="str">
            <v>研究生</v>
          </cell>
          <cell r="I1241" t="str">
            <v>硕士</v>
          </cell>
          <cell r="J1241" t="str">
            <v>副高级</v>
          </cell>
          <cell r="K1241">
            <v>7</v>
          </cell>
          <cell r="L1241" t="str">
            <v>教师技术职务系列</v>
          </cell>
          <cell r="M1241" t="str">
            <v>教学为主型</v>
          </cell>
          <cell r="N1241" t="str">
            <v>戏剧艺术学院</v>
          </cell>
          <cell r="O1241" t="str">
            <v>0504艺术学</v>
          </cell>
        </row>
        <row r="1242">
          <cell r="B1242" t="str">
            <v>08800062</v>
          </cell>
          <cell r="C1242" t="str">
            <v>王俊梅</v>
          </cell>
          <cell r="D1242" t="str">
            <v>女</v>
          </cell>
          <cell r="E1242" t="str">
            <v>汉族</v>
          </cell>
          <cell r="F1242">
            <v>29375</v>
          </cell>
          <cell r="G1242" t="str">
            <v>群众</v>
          </cell>
          <cell r="H1242" t="str">
            <v>本科生</v>
          </cell>
          <cell r="I1242" t="str">
            <v>硕士</v>
          </cell>
          <cell r="J1242" t="str">
            <v>中级</v>
          </cell>
          <cell r="K1242">
            <v>9</v>
          </cell>
          <cell r="L1242" t="str">
            <v>教师技术职务系列</v>
          </cell>
          <cell r="M1242" t="str">
            <v>其他</v>
          </cell>
          <cell r="N1242" t="str">
            <v>戏剧艺术学院</v>
          </cell>
          <cell r="O1242" t="str">
            <v>0504艺术学</v>
          </cell>
        </row>
        <row r="1243">
          <cell r="B1243" t="str">
            <v>08791653</v>
          </cell>
          <cell r="C1243" t="str">
            <v>王璐1</v>
          </cell>
          <cell r="D1243" t="str">
            <v>女</v>
          </cell>
          <cell r="E1243" t="str">
            <v>汉族</v>
          </cell>
          <cell r="F1243">
            <v>27512</v>
          </cell>
          <cell r="G1243" t="str">
            <v>群众</v>
          </cell>
          <cell r="H1243" t="str">
            <v>本科生</v>
          </cell>
          <cell r="I1243" t="str">
            <v>其他</v>
          </cell>
          <cell r="J1243" t="str">
            <v>副高级</v>
          </cell>
          <cell r="K1243">
            <v>6</v>
          </cell>
          <cell r="L1243" t="str">
            <v>教师技术职务系列</v>
          </cell>
          <cell r="M1243" t="str">
            <v>教学为主型</v>
          </cell>
          <cell r="N1243" t="str">
            <v>戏剧艺术学院</v>
          </cell>
          <cell r="O1243" t="str">
            <v>0504艺术学</v>
          </cell>
        </row>
        <row r="1244">
          <cell r="B1244" t="str">
            <v>08791664</v>
          </cell>
          <cell r="C1244" t="str">
            <v>王书洋</v>
          </cell>
          <cell r="D1244" t="str">
            <v>女</v>
          </cell>
          <cell r="E1244" t="str">
            <v>汉族</v>
          </cell>
          <cell r="F1244">
            <v>29559</v>
          </cell>
          <cell r="G1244" t="str">
            <v>中共党员</v>
          </cell>
          <cell r="H1244" t="str">
            <v>研究生</v>
          </cell>
          <cell r="I1244" t="str">
            <v>硕士</v>
          </cell>
          <cell r="J1244" t="str">
            <v>中级</v>
          </cell>
          <cell r="K1244">
            <v>9</v>
          </cell>
          <cell r="L1244" t="str">
            <v>教师技术职务系列</v>
          </cell>
          <cell r="M1244" t="str">
            <v>其他</v>
          </cell>
          <cell r="N1244" t="str">
            <v>戏剧艺术学院</v>
          </cell>
          <cell r="O1244" t="str">
            <v>0504艺术学</v>
          </cell>
        </row>
        <row r="1245">
          <cell r="B1245" t="str">
            <v>08792222</v>
          </cell>
          <cell r="C1245" t="str">
            <v>王涛1</v>
          </cell>
          <cell r="D1245" t="str">
            <v>男</v>
          </cell>
          <cell r="E1245" t="str">
            <v>汉族</v>
          </cell>
          <cell r="F1245">
            <v>29908</v>
          </cell>
          <cell r="G1245" t="str">
            <v>中共党员</v>
          </cell>
          <cell r="H1245" t="str">
            <v>本科生</v>
          </cell>
          <cell r="I1245" t="str">
            <v>硕士</v>
          </cell>
          <cell r="J1245" t="str">
            <v>中级</v>
          </cell>
          <cell r="K1245">
            <v>10</v>
          </cell>
          <cell r="L1245" t="str">
            <v>教师技术职务系列</v>
          </cell>
          <cell r="M1245" t="str">
            <v>其他</v>
          </cell>
          <cell r="N1245" t="str">
            <v>戏剧艺术学院</v>
          </cell>
          <cell r="O1245" t="str">
            <v>0504艺术学</v>
          </cell>
        </row>
        <row r="1246">
          <cell r="B1246" t="str">
            <v>08791681</v>
          </cell>
          <cell r="C1246" t="str">
            <v>王威</v>
          </cell>
          <cell r="D1246" t="str">
            <v>男</v>
          </cell>
          <cell r="E1246" t="str">
            <v>汉族</v>
          </cell>
          <cell r="F1246">
            <v>30473</v>
          </cell>
          <cell r="G1246" t="str">
            <v>中共党员</v>
          </cell>
          <cell r="H1246" t="str">
            <v>本科生</v>
          </cell>
          <cell r="I1246" t="str">
            <v>硕士</v>
          </cell>
          <cell r="J1246" t="str">
            <v>中级</v>
          </cell>
          <cell r="K1246">
            <v>10</v>
          </cell>
          <cell r="L1246" t="str">
            <v>教师技术职务系列</v>
          </cell>
          <cell r="M1246" t="str">
            <v>其他</v>
          </cell>
          <cell r="N1246" t="str">
            <v>戏剧艺术学院</v>
          </cell>
          <cell r="O1246" t="str">
            <v>0504艺术学</v>
          </cell>
        </row>
        <row r="1247">
          <cell r="B1247" t="str">
            <v>08791684</v>
          </cell>
          <cell r="C1247" t="str">
            <v>王晓菲</v>
          </cell>
          <cell r="D1247" t="str">
            <v>女</v>
          </cell>
          <cell r="E1247" t="str">
            <v>汉族</v>
          </cell>
          <cell r="F1247">
            <v>30291</v>
          </cell>
          <cell r="G1247" t="str">
            <v>群众</v>
          </cell>
          <cell r="H1247" t="str">
            <v>研究生</v>
          </cell>
          <cell r="I1247" t="str">
            <v>硕士</v>
          </cell>
          <cell r="J1247" t="str">
            <v>中级</v>
          </cell>
          <cell r="K1247">
            <v>10</v>
          </cell>
          <cell r="L1247" t="str">
            <v>教师技术职务系列</v>
          </cell>
          <cell r="M1247" t="str">
            <v>其他</v>
          </cell>
          <cell r="N1247" t="str">
            <v>戏剧艺术学院</v>
          </cell>
          <cell r="O1247" t="str">
            <v>0504艺术学</v>
          </cell>
        </row>
        <row r="1248">
          <cell r="B1248" t="str">
            <v>08800063</v>
          </cell>
          <cell r="C1248" t="str">
            <v>王旭</v>
          </cell>
          <cell r="D1248" t="str">
            <v>女</v>
          </cell>
          <cell r="E1248" t="str">
            <v>汉族</v>
          </cell>
          <cell r="F1248">
            <v>29180</v>
          </cell>
          <cell r="G1248" t="str">
            <v>群众</v>
          </cell>
          <cell r="H1248" t="str">
            <v>研究生</v>
          </cell>
          <cell r="I1248" t="str">
            <v>硕士</v>
          </cell>
          <cell r="J1248" t="str">
            <v>中级</v>
          </cell>
          <cell r="K1248">
            <v>9</v>
          </cell>
          <cell r="L1248" t="str">
            <v>教师技术职务系列</v>
          </cell>
          <cell r="M1248" t="str">
            <v>其他</v>
          </cell>
          <cell r="N1248" t="str">
            <v>戏剧艺术学院</v>
          </cell>
          <cell r="O1248" t="str">
            <v>0504艺术学</v>
          </cell>
        </row>
        <row r="1249">
          <cell r="B1249" t="str">
            <v>08991865</v>
          </cell>
          <cell r="C1249" t="str">
            <v>王莹1</v>
          </cell>
          <cell r="D1249" t="str">
            <v>女</v>
          </cell>
          <cell r="E1249" t="str">
            <v>汉族</v>
          </cell>
          <cell r="F1249">
            <v>26292</v>
          </cell>
          <cell r="G1249" t="str">
            <v>民盟盟员</v>
          </cell>
          <cell r="H1249" t="str">
            <v>本科生</v>
          </cell>
          <cell r="I1249" t="str">
            <v>硕士</v>
          </cell>
          <cell r="J1249" t="str">
            <v>副高级</v>
          </cell>
          <cell r="K1249">
            <v>7</v>
          </cell>
          <cell r="L1249" t="str">
            <v>教师技术职务系列</v>
          </cell>
          <cell r="M1249" t="str">
            <v>教学为主型</v>
          </cell>
          <cell r="N1249" t="str">
            <v>戏剧艺术学院</v>
          </cell>
          <cell r="O1249" t="str">
            <v>0504艺术学</v>
          </cell>
        </row>
        <row r="1250">
          <cell r="B1250" t="str">
            <v>08991864</v>
          </cell>
          <cell r="C1250" t="str">
            <v>王粤钦</v>
          </cell>
          <cell r="D1250" t="str">
            <v>女</v>
          </cell>
          <cell r="E1250" t="str">
            <v>汉族</v>
          </cell>
          <cell r="F1250">
            <v>23405</v>
          </cell>
          <cell r="G1250" t="str">
            <v>民建会员</v>
          </cell>
          <cell r="H1250" t="str">
            <v>本科生</v>
          </cell>
          <cell r="I1250" t="str">
            <v>学士</v>
          </cell>
          <cell r="J1250" t="str">
            <v>副高级</v>
          </cell>
          <cell r="K1250">
            <v>5</v>
          </cell>
          <cell r="L1250" t="str">
            <v>教师技术职务系列</v>
          </cell>
          <cell r="M1250" t="str">
            <v>教学为主型</v>
          </cell>
          <cell r="N1250" t="str">
            <v>戏剧艺术学院</v>
          </cell>
          <cell r="O1250" t="str">
            <v>0504艺术学</v>
          </cell>
        </row>
        <row r="1251">
          <cell r="B1251" t="str">
            <v>08791685</v>
          </cell>
          <cell r="C1251" t="str">
            <v>吴洋1</v>
          </cell>
          <cell r="D1251" t="str">
            <v>女</v>
          </cell>
          <cell r="E1251" t="str">
            <v>汉族</v>
          </cell>
          <cell r="F1251">
            <v>30258</v>
          </cell>
          <cell r="G1251" t="str">
            <v>群众</v>
          </cell>
          <cell r="H1251" t="str">
            <v>本科生</v>
          </cell>
          <cell r="I1251" t="str">
            <v>学士</v>
          </cell>
          <cell r="J1251" t="str">
            <v>中级</v>
          </cell>
          <cell r="K1251">
            <v>10</v>
          </cell>
          <cell r="L1251" t="str">
            <v>教师技术职务系列</v>
          </cell>
          <cell r="M1251" t="str">
            <v>其他</v>
          </cell>
          <cell r="N1251" t="str">
            <v>戏剧艺术学院</v>
          </cell>
          <cell r="O1251" t="str">
            <v>0504艺术学</v>
          </cell>
        </row>
        <row r="1252">
          <cell r="B1252" t="str">
            <v>08791655</v>
          </cell>
          <cell r="C1252" t="str">
            <v>项征</v>
          </cell>
          <cell r="D1252" t="str">
            <v>女</v>
          </cell>
          <cell r="E1252" t="str">
            <v>汉族</v>
          </cell>
          <cell r="F1252">
            <v>29871</v>
          </cell>
          <cell r="G1252" t="str">
            <v>中共党员</v>
          </cell>
          <cell r="H1252" t="str">
            <v>本科生</v>
          </cell>
          <cell r="I1252" t="str">
            <v>学士</v>
          </cell>
          <cell r="J1252" t="str">
            <v>中级</v>
          </cell>
          <cell r="K1252">
            <v>10</v>
          </cell>
          <cell r="L1252" t="str">
            <v>教师技术职务系列</v>
          </cell>
          <cell r="M1252" t="str">
            <v>其他</v>
          </cell>
          <cell r="N1252" t="str">
            <v>戏剧艺术学院</v>
          </cell>
          <cell r="O1252" t="str">
            <v>0504艺术学</v>
          </cell>
        </row>
        <row r="1253">
          <cell r="B1253" t="str">
            <v>08792014</v>
          </cell>
          <cell r="C1253" t="str">
            <v>熊樱侨</v>
          </cell>
          <cell r="D1253" t="str">
            <v>女</v>
          </cell>
          <cell r="E1253" t="str">
            <v>汉族</v>
          </cell>
          <cell r="F1253">
            <v>32019</v>
          </cell>
          <cell r="G1253" t="str">
            <v>中共党员</v>
          </cell>
          <cell r="H1253" t="str">
            <v>研究生</v>
          </cell>
          <cell r="I1253" t="str">
            <v>硕士</v>
          </cell>
          <cell r="J1253" t="str">
            <v>中级</v>
          </cell>
          <cell r="K1253">
            <v>10</v>
          </cell>
          <cell r="L1253" t="str">
            <v>教师技术职务系列</v>
          </cell>
          <cell r="M1253" t="str">
            <v>其他</v>
          </cell>
          <cell r="N1253" t="str">
            <v>戏剧艺术学院</v>
          </cell>
          <cell r="O1253" t="str">
            <v>0504艺术学</v>
          </cell>
        </row>
        <row r="1254">
          <cell r="B1254" t="str">
            <v>08800061</v>
          </cell>
          <cell r="C1254" t="str">
            <v>徐景国</v>
          </cell>
          <cell r="D1254" t="str">
            <v>男</v>
          </cell>
          <cell r="E1254" t="str">
            <v>汉族</v>
          </cell>
          <cell r="F1254">
            <v>28647</v>
          </cell>
          <cell r="G1254" t="str">
            <v>中共党员</v>
          </cell>
          <cell r="H1254" t="str">
            <v>本科生</v>
          </cell>
          <cell r="I1254" t="str">
            <v>硕士</v>
          </cell>
          <cell r="J1254" t="str">
            <v>中级</v>
          </cell>
          <cell r="K1254">
            <v>9</v>
          </cell>
          <cell r="L1254" t="str">
            <v>教师技术职务系列</v>
          </cell>
          <cell r="M1254" t="str">
            <v>其他</v>
          </cell>
          <cell r="N1254" t="str">
            <v>戏剧艺术学院</v>
          </cell>
          <cell r="O1254" t="str">
            <v>0504艺术学</v>
          </cell>
        </row>
        <row r="1255">
          <cell r="B1255" t="str">
            <v>08792051</v>
          </cell>
          <cell r="C1255" t="str">
            <v>薛迎春</v>
          </cell>
          <cell r="D1255" t="str">
            <v>女</v>
          </cell>
          <cell r="E1255" t="str">
            <v>汉族</v>
          </cell>
          <cell r="F1255">
            <v>27795</v>
          </cell>
          <cell r="G1255" t="str">
            <v>中共党员</v>
          </cell>
          <cell r="H1255" t="str">
            <v>本科生</v>
          </cell>
          <cell r="I1255" t="str">
            <v>其他</v>
          </cell>
          <cell r="J1255" t="str">
            <v>副高级</v>
          </cell>
          <cell r="K1255">
            <v>7</v>
          </cell>
          <cell r="L1255" t="str">
            <v>教师技术职务系列</v>
          </cell>
          <cell r="M1255" t="str">
            <v>教学为主型</v>
          </cell>
          <cell r="N1255" t="str">
            <v>戏剧艺术学院</v>
          </cell>
          <cell r="O1255" t="str">
            <v>0504艺术学</v>
          </cell>
        </row>
        <row r="1256">
          <cell r="B1256" t="str">
            <v>08792058</v>
          </cell>
          <cell r="C1256" t="str">
            <v>杨琛</v>
          </cell>
          <cell r="D1256" t="str">
            <v>女</v>
          </cell>
          <cell r="E1256" t="str">
            <v>汉族</v>
          </cell>
          <cell r="F1256">
            <v>29430</v>
          </cell>
          <cell r="G1256" t="str">
            <v>中共党员</v>
          </cell>
          <cell r="H1256" t="str">
            <v>本科生</v>
          </cell>
          <cell r="I1256" t="str">
            <v>学士</v>
          </cell>
          <cell r="J1256" t="str">
            <v>正高级</v>
          </cell>
          <cell r="K1256">
            <v>4</v>
          </cell>
          <cell r="L1256" t="str">
            <v>教师技术职务系列</v>
          </cell>
          <cell r="M1256" t="str">
            <v>教学为主型</v>
          </cell>
          <cell r="N1256" t="str">
            <v>戏剧艺术学院</v>
          </cell>
          <cell r="O1256" t="str">
            <v>0504艺术学</v>
          </cell>
        </row>
        <row r="1257">
          <cell r="B1257" t="str">
            <v>08791918</v>
          </cell>
          <cell r="C1257" t="str">
            <v>杨浩</v>
          </cell>
          <cell r="D1257" t="str">
            <v>男</v>
          </cell>
          <cell r="E1257" t="str">
            <v>汉族</v>
          </cell>
          <cell r="F1257">
            <v>32595</v>
          </cell>
          <cell r="G1257" t="str">
            <v>群众</v>
          </cell>
          <cell r="H1257" t="str">
            <v>本科生</v>
          </cell>
          <cell r="I1257" t="str">
            <v>学士</v>
          </cell>
          <cell r="J1257" t="str">
            <v>初级</v>
          </cell>
          <cell r="K1257">
            <v>11</v>
          </cell>
          <cell r="L1257" t="str">
            <v>教师技术职务系列</v>
          </cell>
          <cell r="M1257" t="str">
            <v>其他</v>
          </cell>
          <cell r="N1257" t="str">
            <v>戏剧艺术学院</v>
          </cell>
          <cell r="O1257" t="str">
            <v>0504艺术学</v>
          </cell>
        </row>
        <row r="1258">
          <cell r="B1258" t="str">
            <v>08792052</v>
          </cell>
          <cell r="C1258" t="str">
            <v>杨占坤</v>
          </cell>
          <cell r="D1258" t="str">
            <v>男</v>
          </cell>
          <cell r="E1258" t="str">
            <v>汉族</v>
          </cell>
          <cell r="F1258">
            <v>24139</v>
          </cell>
          <cell r="G1258" t="str">
            <v>中共党员</v>
          </cell>
          <cell r="H1258" t="str">
            <v>中专生</v>
          </cell>
          <cell r="I1258" t="str">
            <v>其他</v>
          </cell>
          <cell r="J1258" t="str">
            <v>正高级</v>
          </cell>
          <cell r="K1258">
            <v>4</v>
          </cell>
          <cell r="L1258" t="str">
            <v>教师技术职务系列</v>
          </cell>
          <cell r="M1258" t="str">
            <v>教学为主型</v>
          </cell>
          <cell r="N1258" t="str">
            <v>戏剧艺术学院</v>
          </cell>
          <cell r="O1258" t="str">
            <v>0504艺术学</v>
          </cell>
        </row>
        <row r="1259">
          <cell r="B1259" t="str">
            <v>08791606</v>
          </cell>
          <cell r="C1259" t="str">
            <v>姚泳全</v>
          </cell>
          <cell r="D1259" t="str">
            <v>男</v>
          </cell>
          <cell r="E1259" t="str">
            <v>汉族</v>
          </cell>
          <cell r="F1259">
            <v>20641</v>
          </cell>
          <cell r="G1259" t="str">
            <v>中共党员</v>
          </cell>
          <cell r="H1259" t="str">
            <v>研究生</v>
          </cell>
          <cell r="I1259" t="str">
            <v>学士</v>
          </cell>
          <cell r="J1259" t="str">
            <v>正高级</v>
          </cell>
          <cell r="K1259">
            <v>2</v>
          </cell>
          <cell r="L1259" t="str">
            <v>教师技术职务系列</v>
          </cell>
          <cell r="M1259" t="str">
            <v>其他</v>
          </cell>
          <cell r="N1259" t="str">
            <v>戏剧艺术学院</v>
          </cell>
          <cell r="O1259" t="str">
            <v>0504艺术学</v>
          </cell>
        </row>
        <row r="1260">
          <cell r="B1260" t="str">
            <v>08792050</v>
          </cell>
          <cell r="C1260" t="str">
            <v>尹敬红</v>
          </cell>
          <cell r="D1260" t="str">
            <v>女</v>
          </cell>
          <cell r="E1260" t="str">
            <v>汉族</v>
          </cell>
          <cell r="F1260">
            <v>25885</v>
          </cell>
          <cell r="G1260" t="str">
            <v>中共党员</v>
          </cell>
          <cell r="H1260" t="str">
            <v>本科生</v>
          </cell>
          <cell r="I1260" t="str">
            <v>硕士</v>
          </cell>
          <cell r="J1260" t="str">
            <v>正高级</v>
          </cell>
          <cell r="K1260">
            <v>4</v>
          </cell>
          <cell r="L1260" t="str">
            <v>教师技术职务系列</v>
          </cell>
          <cell r="M1260" t="str">
            <v>教学为主型</v>
          </cell>
          <cell r="N1260" t="str">
            <v>戏剧艺术学院</v>
          </cell>
          <cell r="O1260" t="str">
            <v>0504艺术学</v>
          </cell>
        </row>
        <row r="1261">
          <cell r="B1261" t="str">
            <v>08791689</v>
          </cell>
          <cell r="C1261" t="str">
            <v>于江</v>
          </cell>
          <cell r="D1261" t="str">
            <v>男</v>
          </cell>
          <cell r="E1261" t="str">
            <v>汉族</v>
          </cell>
          <cell r="F1261">
            <v>30189</v>
          </cell>
          <cell r="G1261" t="str">
            <v>群众</v>
          </cell>
          <cell r="H1261" t="str">
            <v>本科生</v>
          </cell>
          <cell r="I1261" t="str">
            <v>硕士</v>
          </cell>
          <cell r="J1261" t="str">
            <v>中级</v>
          </cell>
          <cell r="K1261">
            <v>10</v>
          </cell>
          <cell r="L1261" t="str">
            <v>教师技术职务系列</v>
          </cell>
          <cell r="M1261" t="str">
            <v>其他</v>
          </cell>
          <cell r="N1261" t="str">
            <v>戏剧艺术学院</v>
          </cell>
          <cell r="O1261" t="str">
            <v>0504艺术学</v>
          </cell>
        </row>
        <row r="1262">
          <cell r="B1262" t="str">
            <v>08792060</v>
          </cell>
          <cell r="C1262" t="str">
            <v>臧娜</v>
          </cell>
          <cell r="D1262" t="str">
            <v>女</v>
          </cell>
          <cell r="E1262" t="str">
            <v>汉族</v>
          </cell>
          <cell r="F1262">
            <v>29071</v>
          </cell>
          <cell r="G1262" t="str">
            <v>群众</v>
          </cell>
          <cell r="H1262" t="str">
            <v>研究生</v>
          </cell>
          <cell r="I1262" t="str">
            <v>博士</v>
          </cell>
          <cell r="J1262" t="str">
            <v>中级</v>
          </cell>
          <cell r="K1262">
            <v>10</v>
          </cell>
          <cell r="L1262" t="str">
            <v>教师技术职务系列</v>
          </cell>
          <cell r="M1262" t="str">
            <v>其他</v>
          </cell>
          <cell r="N1262" t="str">
            <v>戏剧艺术学院</v>
          </cell>
          <cell r="O1262" t="str">
            <v>0504艺术学</v>
          </cell>
        </row>
        <row r="1263">
          <cell r="B1263" t="str">
            <v>08791631</v>
          </cell>
          <cell r="C1263" t="str">
            <v>张洪涛</v>
          </cell>
          <cell r="D1263" t="str">
            <v>男</v>
          </cell>
          <cell r="E1263" t="str">
            <v>汉族</v>
          </cell>
          <cell r="F1263">
            <v>23529</v>
          </cell>
          <cell r="G1263" t="str">
            <v>中共党员</v>
          </cell>
          <cell r="H1263" t="str">
            <v>本科生</v>
          </cell>
          <cell r="I1263" t="str">
            <v>硕士</v>
          </cell>
          <cell r="J1263" t="str">
            <v>中级</v>
          </cell>
          <cell r="K1263">
            <v>8</v>
          </cell>
          <cell r="L1263" t="str">
            <v>教师技术职务系列</v>
          </cell>
          <cell r="M1263" t="str">
            <v>其他</v>
          </cell>
          <cell r="N1263" t="str">
            <v>戏剧艺术学院</v>
          </cell>
          <cell r="O1263" t="str">
            <v>0504艺术学</v>
          </cell>
        </row>
        <row r="1264">
          <cell r="B1264" t="str">
            <v>08791656</v>
          </cell>
          <cell r="C1264" t="str">
            <v>张沛</v>
          </cell>
          <cell r="D1264" t="str">
            <v>女</v>
          </cell>
          <cell r="E1264" t="str">
            <v>汉族</v>
          </cell>
          <cell r="F1264">
            <v>27089</v>
          </cell>
          <cell r="G1264" t="str">
            <v>群众</v>
          </cell>
          <cell r="H1264" t="str">
            <v>大专生</v>
          </cell>
          <cell r="I1264" t="str">
            <v>其他</v>
          </cell>
          <cell r="J1264" t="str">
            <v>正高级</v>
          </cell>
          <cell r="K1264">
            <v>4</v>
          </cell>
          <cell r="L1264" t="str">
            <v>教师技术职务系列</v>
          </cell>
          <cell r="M1264" t="str">
            <v>教学为主型</v>
          </cell>
          <cell r="N1264" t="str">
            <v>戏剧艺术学院</v>
          </cell>
          <cell r="O1264" t="str">
            <v>0504艺术学</v>
          </cell>
        </row>
        <row r="1265">
          <cell r="B1265" t="str">
            <v>08791670</v>
          </cell>
          <cell r="C1265" t="str">
            <v>张璞</v>
          </cell>
          <cell r="D1265" t="str">
            <v>女</v>
          </cell>
          <cell r="E1265" t="str">
            <v>汉族</v>
          </cell>
          <cell r="F1265">
            <v>28441</v>
          </cell>
          <cell r="G1265" t="str">
            <v>群众</v>
          </cell>
          <cell r="H1265" t="str">
            <v>研究生</v>
          </cell>
          <cell r="I1265" t="str">
            <v>硕士</v>
          </cell>
          <cell r="J1265" t="str">
            <v>中级</v>
          </cell>
          <cell r="K1265">
            <v>9</v>
          </cell>
          <cell r="L1265" t="str">
            <v>教师技术职务系列</v>
          </cell>
          <cell r="M1265" t="str">
            <v>其他</v>
          </cell>
          <cell r="N1265" t="str">
            <v>戏剧艺术学院</v>
          </cell>
          <cell r="O1265" t="str">
            <v>0504艺术学</v>
          </cell>
        </row>
        <row r="1266">
          <cell r="B1266" t="str">
            <v>08791612</v>
          </cell>
          <cell r="C1266" t="str">
            <v>张威1</v>
          </cell>
          <cell r="D1266" t="str">
            <v>女</v>
          </cell>
          <cell r="E1266" t="str">
            <v>汉族</v>
          </cell>
          <cell r="F1266">
            <v>23829</v>
          </cell>
          <cell r="G1266" t="str">
            <v>中共党员</v>
          </cell>
          <cell r="H1266" t="str">
            <v>本科生</v>
          </cell>
          <cell r="I1266" t="str">
            <v>硕士</v>
          </cell>
          <cell r="J1266" t="str">
            <v>正高级</v>
          </cell>
          <cell r="K1266">
            <v>3</v>
          </cell>
          <cell r="L1266" t="str">
            <v>教师技术职务系列</v>
          </cell>
          <cell r="M1266" t="str">
            <v>其他</v>
          </cell>
          <cell r="N1266" t="str">
            <v>戏剧艺术学院</v>
          </cell>
          <cell r="O1266" t="str">
            <v>0504艺术学</v>
          </cell>
        </row>
        <row r="1267">
          <cell r="B1267" t="str">
            <v>08791667</v>
          </cell>
          <cell r="C1267" t="str">
            <v>张维汉</v>
          </cell>
          <cell r="D1267" t="str">
            <v>男</v>
          </cell>
          <cell r="E1267" t="str">
            <v>汉族</v>
          </cell>
          <cell r="F1267">
            <v>23053</v>
          </cell>
          <cell r="G1267" t="str">
            <v>中共党员</v>
          </cell>
          <cell r="H1267" t="str">
            <v>本科生</v>
          </cell>
          <cell r="I1267" t="str">
            <v>其他</v>
          </cell>
          <cell r="J1267" t="str">
            <v>副高级</v>
          </cell>
          <cell r="K1267">
            <v>7</v>
          </cell>
          <cell r="L1267" t="str">
            <v>教师技术职务系列</v>
          </cell>
          <cell r="M1267" t="str">
            <v>教学为主型</v>
          </cell>
          <cell r="N1267" t="str">
            <v>戏剧艺术学院</v>
          </cell>
          <cell r="O1267" t="str">
            <v>0504艺术学</v>
          </cell>
        </row>
        <row r="1268">
          <cell r="B1268" t="str">
            <v>08791629</v>
          </cell>
          <cell r="C1268" t="str">
            <v>张小凡</v>
          </cell>
          <cell r="D1268" t="str">
            <v>女</v>
          </cell>
          <cell r="E1268" t="str">
            <v>汉族</v>
          </cell>
          <cell r="F1268">
            <v>23651</v>
          </cell>
          <cell r="G1268" t="str">
            <v>中共党员</v>
          </cell>
          <cell r="H1268" t="str">
            <v>本科生</v>
          </cell>
          <cell r="I1268" t="str">
            <v>其他</v>
          </cell>
          <cell r="J1268" t="str">
            <v>副高级</v>
          </cell>
          <cell r="K1268">
            <v>6</v>
          </cell>
          <cell r="L1268" t="str">
            <v>教师技术职务系列</v>
          </cell>
          <cell r="M1268" t="str">
            <v>教学为主型</v>
          </cell>
          <cell r="N1268" t="str">
            <v>戏剧艺术学院</v>
          </cell>
          <cell r="O1268" t="str">
            <v>0504艺术学</v>
          </cell>
        </row>
        <row r="1269">
          <cell r="B1269" t="str">
            <v>08791837</v>
          </cell>
          <cell r="C1269" t="str">
            <v>张续</v>
          </cell>
          <cell r="D1269" t="str">
            <v>男</v>
          </cell>
          <cell r="E1269" t="str">
            <v>汉族</v>
          </cell>
          <cell r="F1269">
            <v>32326</v>
          </cell>
          <cell r="G1269" t="str">
            <v>中共党员</v>
          </cell>
          <cell r="H1269" t="str">
            <v>本科生</v>
          </cell>
          <cell r="I1269" t="str">
            <v>硕士</v>
          </cell>
          <cell r="J1269" t="str">
            <v>初级</v>
          </cell>
          <cell r="K1269">
            <v>12</v>
          </cell>
          <cell r="L1269" t="str">
            <v>教师技术职务系列</v>
          </cell>
          <cell r="M1269" t="str">
            <v>其他</v>
          </cell>
          <cell r="N1269" t="str">
            <v>戏剧艺术学院</v>
          </cell>
          <cell r="O1269" t="str">
            <v>0504艺术学</v>
          </cell>
        </row>
        <row r="1270">
          <cell r="B1270" t="str">
            <v>08791649</v>
          </cell>
          <cell r="C1270" t="str">
            <v>张雅妹</v>
          </cell>
          <cell r="D1270" t="str">
            <v>女</v>
          </cell>
          <cell r="E1270" t="str">
            <v>汉族</v>
          </cell>
          <cell r="F1270">
            <v>29103</v>
          </cell>
          <cell r="G1270" t="str">
            <v>中共党员</v>
          </cell>
          <cell r="H1270" t="str">
            <v>研究生</v>
          </cell>
          <cell r="I1270" t="str">
            <v>硕士</v>
          </cell>
          <cell r="J1270" t="str">
            <v>中级</v>
          </cell>
          <cell r="K1270">
            <v>9</v>
          </cell>
          <cell r="L1270" t="str">
            <v>教师技术职务系列</v>
          </cell>
          <cell r="M1270" t="str">
            <v>其他</v>
          </cell>
          <cell r="N1270" t="str">
            <v>戏剧艺术学院</v>
          </cell>
          <cell r="O1270" t="str">
            <v>0504艺术学</v>
          </cell>
        </row>
        <row r="1271">
          <cell r="B1271" t="str">
            <v>08792057</v>
          </cell>
          <cell r="C1271" t="str">
            <v>赵静超</v>
          </cell>
          <cell r="D1271" t="str">
            <v>女</v>
          </cell>
          <cell r="E1271" t="str">
            <v>汉族</v>
          </cell>
          <cell r="F1271">
            <v>31269</v>
          </cell>
          <cell r="G1271" t="str">
            <v>群众</v>
          </cell>
          <cell r="H1271" t="str">
            <v>研究生</v>
          </cell>
          <cell r="I1271" t="str">
            <v>硕士</v>
          </cell>
          <cell r="J1271" t="str">
            <v>初级</v>
          </cell>
          <cell r="K1271">
            <v>12</v>
          </cell>
          <cell r="L1271" t="str">
            <v>教师技术职务系列</v>
          </cell>
          <cell r="M1271" t="str">
            <v>其他</v>
          </cell>
          <cell r="N1271" t="str">
            <v>戏剧艺术学院</v>
          </cell>
          <cell r="O1271" t="str">
            <v>0504艺术学</v>
          </cell>
        </row>
        <row r="1272">
          <cell r="B1272" t="str">
            <v>08791710</v>
          </cell>
          <cell r="C1272" t="str">
            <v>赵向军</v>
          </cell>
          <cell r="D1272" t="str">
            <v>男</v>
          </cell>
          <cell r="E1272" t="str">
            <v>汉族</v>
          </cell>
          <cell r="F1272">
            <v>25359</v>
          </cell>
          <cell r="G1272" t="str">
            <v>中共党员</v>
          </cell>
          <cell r="H1272" t="str">
            <v>本科生</v>
          </cell>
          <cell r="I1272" t="str">
            <v>其他</v>
          </cell>
          <cell r="J1272" t="str">
            <v>副高级</v>
          </cell>
          <cell r="K1272">
            <v>6</v>
          </cell>
          <cell r="L1272" t="str">
            <v>教师技术职务系列</v>
          </cell>
          <cell r="M1272" t="str">
            <v>教学为主型</v>
          </cell>
          <cell r="N1272" t="str">
            <v>戏剧艺术学院</v>
          </cell>
          <cell r="O1272" t="str">
            <v>0504艺术学</v>
          </cell>
        </row>
        <row r="1273">
          <cell r="B1273" t="str">
            <v>08791626</v>
          </cell>
          <cell r="C1273" t="str">
            <v>郑悦</v>
          </cell>
          <cell r="D1273" t="str">
            <v>女</v>
          </cell>
          <cell r="E1273" t="str">
            <v>汉族</v>
          </cell>
          <cell r="F1273">
            <v>28339</v>
          </cell>
          <cell r="G1273" t="str">
            <v>中共党员</v>
          </cell>
          <cell r="H1273" t="str">
            <v>研究生</v>
          </cell>
          <cell r="I1273" t="str">
            <v>博士</v>
          </cell>
          <cell r="J1273" t="str">
            <v>中级</v>
          </cell>
          <cell r="K1273">
            <v>9</v>
          </cell>
          <cell r="L1273" t="str">
            <v>教师技术职务系列</v>
          </cell>
          <cell r="M1273" t="str">
            <v>其他</v>
          </cell>
          <cell r="N1273" t="str">
            <v>戏剧艺术学院</v>
          </cell>
          <cell r="O1273" t="str">
            <v>0504艺术学</v>
          </cell>
        </row>
        <row r="1274">
          <cell r="B1274" t="str">
            <v>08791688</v>
          </cell>
          <cell r="C1274" t="str">
            <v>钟英</v>
          </cell>
          <cell r="D1274" t="str">
            <v>女</v>
          </cell>
          <cell r="E1274" t="str">
            <v>汉族</v>
          </cell>
          <cell r="F1274">
            <v>30591</v>
          </cell>
          <cell r="G1274" t="str">
            <v>中共党员</v>
          </cell>
          <cell r="H1274" t="str">
            <v>本科生</v>
          </cell>
          <cell r="I1274" t="str">
            <v>硕士</v>
          </cell>
          <cell r="J1274" t="str">
            <v>中级</v>
          </cell>
          <cell r="K1274">
            <v>9</v>
          </cell>
          <cell r="L1274" t="str">
            <v>教师技术职务系列</v>
          </cell>
          <cell r="M1274" t="str">
            <v>其他</v>
          </cell>
          <cell r="N1274" t="str">
            <v>戏剧艺术学院</v>
          </cell>
          <cell r="O1274" t="str">
            <v>0504艺术学</v>
          </cell>
        </row>
        <row r="1275">
          <cell r="B1275" t="str">
            <v>08791687</v>
          </cell>
          <cell r="C1275" t="str">
            <v>周和明</v>
          </cell>
          <cell r="D1275" t="str">
            <v>男</v>
          </cell>
          <cell r="E1275" t="str">
            <v>汉族</v>
          </cell>
          <cell r="F1275">
            <v>30643</v>
          </cell>
          <cell r="G1275" t="str">
            <v>中共党员</v>
          </cell>
          <cell r="H1275" t="str">
            <v>本科生</v>
          </cell>
          <cell r="I1275" t="str">
            <v>硕士</v>
          </cell>
          <cell r="J1275" t="str">
            <v>副高级</v>
          </cell>
          <cell r="K1275">
            <v>7</v>
          </cell>
          <cell r="L1275" t="str">
            <v>教师技术职务系列</v>
          </cell>
          <cell r="M1275" t="str">
            <v>教学为主型</v>
          </cell>
          <cell r="N1275" t="str">
            <v>戏剧艺术学院</v>
          </cell>
          <cell r="O1275" t="str">
            <v>0504艺术学</v>
          </cell>
        </row>
        <row r="1276">
          <cell r="B1276" t="str">
            <v>08791648</v>
          </cell>
          <cell r="C1276" t="str">
            <v>周宏荣</v>
          </cell>
          <cell r="D1276" t="str">
            <v>女</v>
          </cell>
          <cell r="E1276" t="str">
            <v>汉族</v>
          </cell>
          <cell r="F1276">
            <v>20668</v>
          </cell>
          <cell r="G1276" t="str">
            <v>群众</v>
          </cell>
          <cell r="H1276" t="str">
            <v>大专生</v>
          </cell>
          <cell r="I1276" t="str">
            <v>其他</v>
          </cell>
          <cell r="J1276" t="str">
            <v>正高级</v>
          </cell>
          <cell r="K1276">
            <v>3</v>
          </cell>
          <cell r="L1276" t="str">
            <v>教师技术职务系列</v>
          </cell>
          <cell r="M1276" t="str">
            <v>其他</v>
          </cell>
          <cell r="N1276" t="str">
            <v>戏剧艺术学院</v>
          </cell>
          <cell r="O1276" t="str">
            <v>0504艺术学</v>
          </cell>
        </row>
        <row r="1277">
          <cell r="B1277" t="str">
            <v>08800113</v>
          </cell>
          <cell r="C1277" t="str">
            <v>周敏</v>
          </cell>
          <cell r="D1277" t="str">
            <v>女</v>
          </cell>
          <cell r="E1277" t="str">
            <v>汉族</v>
          </cell>
          <cell r="F1277">
            <v>23240</v>
          </cell>
          <cell r="G1277" t="str">
            <v>中共党员</v>
          </cell>
          <cell r="H1277" t="str">
            <v>本科生</v>
          </cell>
          <cell r="I1277" t="str">
            <v>其他</v>
          </cell>
          <cell r="J1277" t="str">
            <v>副高级</v>
          </cell>
          <cell r="K1277">
            <v>6</v>
          </cell>
          <cell r="L1277" t="str">
            <v>教师技术职务系列</v>
          </cell>
          <cell r="M1277" t="str">
            <v>教学为主型</v>
          </cell>
          <cell r="N1277" t="str">
            <v>戏剧艺术学院</v>
          </cell>
          <cell r="O1277" t="str">
            <v>0504艺术学</v>
          </cell>
        </row>
        <row r="1278">
          <cell r="B1278" t="str">
            <v>08791627</v>
          </cell>
          <cell r="C1278" t="str">
            <v>周莹1</v>
          </cell>
          <cell r="D1278" t="str">
            <v>女</v>
          </cell>
          <cell r="E1278" t="str">
            <v>汉族</v>
          </cell>
          <cell r="F1278">
            <v>28875</v>
          </cell>
          <cell r="G1278" t="str">
            <v>中共党员</v>
          </cell>
          <cell r="H1278" t="str">
            <v>研究生</v>
          </cell>
          <cell r="I1278" t="str">
            <v>硕士</v>
          </cell>
          <cell r="J1278" t="str">
            <v>中级</v>
          </cell>
          <cell r="K1278">
            <v>9</v>
          </cell>
          <cell r="L1278" t="str">
            <v>教师技术职务系列</v>
          </cell>
          <cell r="M1278" t="str">
            <v>其他</v>
          </cell>
          <cell r="N1278" t="str">
            <v>戏剧艺术学院</v>
          </cell>
          <cell r="O1278" t="str">
            <v>0504艺术学</v>
          </cell>
        </row>
        <row r="1279">
          <cell r="B1279" t="str">
            <v>08791673</v>
          </cell>
          <cell r="C1279" t="str">
            <v>朱婷婷</v>
          </cell>
          <cell r="D1279" t="str">
            <v>女</v>
          </cell>
          <cell r="E1279" t="str">
            <v>汉族</v>
          </cell>
          <cell r="F1279">
            <v>31329</v>
          </cell>
          <cell r="G1279" t="str">
            <v>群众</v>
          </cell>
          <cell r="H1279" t="str">
            <v>本科生</v>
          </cell>
          <cell r="I1279" t="str">
            <v>硕士</v>
          </cell>
          <cell r="J1279" t="str">
            <v>中级</v>
          </cell>
          <cell r="K1279">
            <v>10</v>
          </cell>
          <cell r="L1279" t="str">
            <v>教师技术职务系列</v>
          </cell>
          <cell r="M1279" t="str">
            <v>其他</v>
          </cell>
          <cell r="N1279" t="str">
            <v>戏剧艺术学院</v>
          </cell>
          <cell r="O1279" t="str">
            <v>0504艺术学</v>
          </cell>
        </row>
        <row r="1280">
          <cell r="B1280" t="str">
            <v>08791951</v>
          </cell>
          <cell r="C1280" t="str">
            <v>肖迪</v>
          </cell>
          <cell r="D1280" t="str">
            <v>女</v>
          </cell>
          <cell r="E1280" t="str">
            <v>汉族</v>
          </cell>
          <cell r="F1280">
            <v>30691</v>
          </cell>
          <cell r="G1280" t="str">
            <v>民盟盟员</v>
          </cell>
          <cell r="H1280" t="str">
            <v>本科生</v>
          </cell>
          <cell r="I1280" t="str">
            <v>其他</v>
          </cell>
          <cell r="J1280" t="str">
            <v>正高级</v>
          </cell>
          <cell r="K1280">
            <v>4</v>
          </cell>
          <cell r="L1280" t="str">
            <v>教师技术职务系列</v>
          </cell>
          <cell r="M1280" t="str">
            <v>教学科研并重型</v>
          </cell>
          <cell r="N1280" t="str">
            <v>戏剧艺术学院</v>
          </cell>
          <cell r="O1280" t="str">
            <v>0504艺术学</v>
          </cell>
        </row>
        <row r="1281">
          <cell r="B1281" t="str">
            <v>05700001</v>
          </cell>
          <cell r="C1281" t="str">
            <v>库慧君</v>
          </cell>
          <cell r="D1281" t="str">
            <v>男</v>
          </cell>
          <cell r="E1281" t="str">
            <v>汉族</v>
          </cell>
          <cell r="F1281">
            <v>29813</v>
          </cell>
          <cell r="G1281" t="str">
            <v>中共党员</v>
          </cell>
          <cell r="H1281" t="str">
            <v>研究生</v>
          </cell>
          <cell r="I1281" t="str">
            <v>博士</v>
          </cell>
          <cell r="J1281" t="str">
            <v>中级</v>
          </cell>
          <cell r="K1281">
            <v>10</v>
          </cell>
          <cell r="L1281" t="str">
            <v>教师技术职务系列</v>
          </cell>
          <cell r="M1281" t="str">
            <v>其他</v>
          </cell>
          <cell r="N1281" t="str">
            <v>延松剧场研究所</v>
          </cell>
          <cell r="O1281" t="str">
            <v>1303戏剧与影视学</v>
          </cell>
        </row>
        <row r="1282">
          <cell r="B1282" t="str">
            <v>00191432</v>
          </cell>
          <cell r="C1282" t="str">
            <v>王嘉嘉</v>
          </cell>
          <cell r="D1282" t="str">
            <v>女</v>
          </cell>
          <cell r="E1282" t="str">
            <v>汉族</v>
          </cell>
          <cell r="F1282">
            <v>30355</v>
          </cell>
          <cell r="G1282" t="str">
            <v>中共党员</v>
          </cell>
          <cell r="H1282" t="str">
            <v>研究生</v>
          </cell>
          <cell r="I1282" t="str">
            <v>硕士</v>
          </cell>
          <cell r="J1282" t="str">
            <v>中级</v>
          </cell>
          <cell r="K1282">
            <v>10</v>
          </cell>
          <cell r="L1282" t="str">
            <v>教师技术职务系列</v>
          </cell>
          <cell r="M1282" t="str">
            <v>其他</v>
          </cell>
          <cell r="N1282" t="str">
            <v>延松剧场研究所</v>
          </cell>
          <cell r="O1282" t="str">
            <v>1304戏剧与影视学</v>
          </cell>
        </row>
        <row r="1283">
          <cell r="B1283" t="str">
            <v>08791790</v>
          </cell>
          <cell r="C1283" t="str">
            <v>王延松</v>
          </cell>
          <cell r="D1283" t="str">
            <v>男</v>
          </cell>
          <cell r="E1283" t="str">
            <v>汉族</v>
          </cell>
          <cell r="F1283">
            <v>20400</v>
          </cell>
          <cell r="G1283" t="str">
            <v>群众</v>
          </cell>
          <cell r="H1283">
            <v>0</v>
          </cell>
          <cell r="I1283">
            <v>0</v>
          </cell>
          <cell r="J1283" t="str">
            <v>正高级</v>
          </cell>
          <cell r="K1283">
            <v>2</v>
          </cell>
          <cell r="L1283" t="str">
            <v>教师技术职务系列</v>
          </cell>
          <cell r="M1283" t="str">
            <v>其他</v>
          </cell>
          <cell r="N1283" t="str">
            <v>延松剧场研究所</v>
          </cell>
          <cell r="O1283" t="str">
            <v>1305戏剧与影视学</v>
          </cell>
        </row>
        <row r="1284">
          <cell r="B1284" t="str">
            <v>08791950</v>
          </cell>
          <cell r="C1284" t="str">
            <v>张荔</v>
          </cell>
          <cell r="D1284" t="str">
            <v>女</v>
          </cell>
          <cell r="E1284" t="str">
            <v>汉族</v>
          </cell>
          <cell r="F1284">
            <v>23672</v>
          </cell>
          <cell r="G1284" t="str">
            <v>中共党员</v>
          </cell>
          <cell r="H1284" t="str">
            <v>研究生</v>
          </cell>
          <cell r="I1284" t="str">
            <v>博士</v>
          </cell>
          <cell r="J1284" t="str">
            <v>正高级</v>
          </cell>
          <cell r="K1284">
            <v>4</v>
          </cell>
          <cell r="L1284" t="str">
            <v>教师技术职务系列</v>
          </cell>
          <cell r="M1284" t="str">
            <v>教学科研并重型</v>
          </cell>
          <cell r="N1284" t="str">
            <v>延松剧场研究所</v>
          </cell>
          <cell r="O1284" t="str">
            <v>1306戏剧与影视学</v>
          </cell>
        </row>
        <row r="1285">
          <cell r="B1285" t="str">
            <v>08590715</v>
          </cell>
          <cell r="C1285" t="str">
            <v>陈光华</v>
          </cell>
          <cell r="D1285" t="str">
            <v>女</v>
          </cell>
          <cell r="E1285" t="str">
            <v>汉族</v>
          </cell>
          <cell r="F1285">
            <v>28157</v>
          </cell>
          <cell r="G1285" t="str">
            <v>中共党员</v>
          </cell>
          <cell r="H1285" t="str">
            <v>研究生</v>
          </cell>
          <cell r="I1285" t="str">
            <v>博士</v>
          </cell>
          <cell r="J1285" t="str">
            <v>副高级</v>
          </cell>
          <cell r="K1285">
            <v>6</v>
          </cell>
          <cell r="L1285" t="str">
            <v>教师技术职务系列</v>
          </cell>
          <cell r="M1285" t="str">
            <v>教学科研并重型</v>
          </cell>
          <cell r="N1285" t="str">
            <v>学前与初等教育学院</v>
          </cell>
          <cell r="O1285" t="str">
            <v>0401教育学</v>
          </cell>
        </row>
        <row r="1286">
          <cell r="B1286" t="str">
            <v>12027</v>
          </cell>
          <cell r="C1286" t="str">
            <v>崔贺</v>
          </cell>
          <cell r="D1286" t="str">
            <v>女</v>
          </cell>
          <cell r="E1286" t="str">
            <v>满族</v>
          </cell>
          <cell r="F1286">
            <v>29107</v>
          </cell>
          <cell r="G1286" t="str">
            <v>民建会员</v>
          </cell>
          <cell r="H1286" t="str">
            <v>研究生</v>
          </cell>
          <cell r="I1286" t="str">
            <v>硕士</v>
          </cell>
          <cell r="J1286" t="str">
            <v>中级</v>
          </cell>
          <cell r="K1286">
            <v>10</v>
          </cell>
          <cell r="L1286" t="str">
            <v>教师技术职务系列</v>
          </cell>
          <cell r="M1286" t="str">
            <v>其他</v>
          </cell>
          <cell r="N1286" t="str">
            <v>学前与初等教育学院</v>
          </cell>
          <cell r="O1286" t="str">
            <v>0401教育学</v>
          </cell>
        </row>
        <row r="1287">
          <cell r="B1287" t="str">
            <v>08501640</v>
          </cell>
          <cell r="C1287" t="str">
            <v>但菲</v>
          </cell>
          <cell r="D1287" t="str">
            <v>女</v>
          </cell>
          <cell r="E1287" t="str">
            <v>汉族</v>
          </cell>
          <cell r="F1287">
            <v>23128</v>
          </cell>
          <cell r="G1287" t="str">
            <v>中共党员</v>
          </cell>
          <cell r="H1287" t="str">
            <v>研究生</v>
          </cell>
          <cell r="I1287" t="str">
            <v>硕士</v>
          </cell>
          <cell r="J1287" t="str">
            <v>正高级</v>
          </cell>
          <cell r="K1287">
            <v>2</v>
          </cell>
          <cell r="L1287" t="str">
            <v>教师技术职务系列</v>
          </cell>
          <cell r="M1287" t="str">
            <v>其他</v>
          </cell>
          <cell r="N1287" t="str">
            <v>学前与初等教育学院</v>
          </cell>
          <cell r="O1287" t="str">
            <v>0401教育学</v>
          </cell>
        </row>
        <row r="1288">
          <cell r="B1288" t="str">
            <v>04292225</v>
          </cell>
          <cell r="C1288" t="str">
            <v>段玉敏</v>
          </cell>
          <cell r="D1288" t="str">
            <v>女</v>
          </cell>
          <cell r="E1288" t="str">
            <v>汉族</v>
          </cell>
          <cell r="F1288">
            <v>27080</v>
          </cell>
          <cell r="G1288" t="str">
            <v>群众</v>
          </cell>
          <cell r="H1288" t="str">
            <v>研究生</v>
          </cell>
          <cell r="I1288" t="str">
            <v>硕士</v>
          </cell>
          <cell r="J1288" t="str">
            <v>正高级</v>
          </cell>
          <cell r="K1288">
            <v>4</v>
          </cell>
          <cell r="L1288" t="str">
            <v>教师技术职务系列</v>
          </cell>
          <cell r="M1288" t="str">
            <v>教学科研并重型</v>
          </cell>
          <cell r="N1288" t="str">
            <v>学前与初等教育学院</v>
          </cell>
          <cell r="O1288" t="str">
            <v>0401教育学</v>
          </cell>
        </row>
        <row r="1289">
          <cell r="B1289" t="str">
            <v>11022</v>
          </cell>
          <cell r="C1289" t="str">
            <v>冯磊</v>
          </cell>
          <cell r="D1289" t="str">
            <v>男</v>
          </cell>
          <cell r="E1289" t="str">
            <v>汉族</v>
          </cell>
          <cell r="F1289">
            <v>29613</v>
          </cell>
          <cell r="G1289" t="str">
            <v>中共党员</v>
          </cell>
          <cell r="H1289" t="str">
            <v xml:space="preserve">本科生 </v>
          </cell>
          <cell r="I1289" t="str">
            <v>学士</v>
          </cell>
          <cell r="J1289" t="str">
            <v>中级</v>
          </cell>
          <cell r="K1289">
            <v>10</v>
          </cell>
          <cell r="L1289" t="str">
            <v>教师技术职务系列</v>
          </cell>
          <cell r="M1289" t="str">
            <v>其他</v>
          </cell>
          <cell r="N1289" t="str">
            <v>学前与初等教育学院</v>
          </cell>
          <cell r="O1289" t="str">
            <v>0401教育学</v>
          </cell>
        </row>
        <row r="1290">
          <cell r="B1290" t="str">
            <v>08591397</v>
          </cell>
          <cell r="C1290" t="str">
            <v>冯涛</v>
          </cell>
          <cell r="D1290" t="str">
            <v>女</v>
          </cell>
          <cell r="E1290" t="str">
            <v>汉族</v>
          </cell>
          <cell r="F1290">
            <v>28144</v>
          </cell>
          <cell r="G1290" t="str">
            <v>中共党员</v>
          </cell>
          <cell r="H1290" t="str">
            <v>研究生</v>
          </cell>
          <cell r="I1290" t="str">
            <v>硕士</v>
          </cell>
          <cell r="J1290" t="str">
            <v>副高级</v>
          </cell>
          <cell r="K1290">
            <v>7</v>
          </cell>
          <cell r="L1290" t="str">
            <v>教师技术职务系列</v>
          </cell>
          <cell r="M1290" t="str">
            <v>教学科研并重型</v>
          </cell>
          <cell r="N1290" t="str">
            <v>学前与初等教育学院</v>
          </cell>
          <cell r="O1290" t="str">
            <v>0401教育学</v>
          </cell>
        </row>
        <row r="1291">
          <cell r="B1291" t="str">
            <v>17016</v>
          </cell>
          <cell r="C1291" t="str">
            <v>高稳</v>
          </cell>
          <cell r="D1291" t="str">
            <v>女</v>
          </cell>
          <cell r="E1291" t="str">
            <v>汉族</v>
          </cell>
          <cell r="F1291">
            <v>23024</v>
          </cell>
          <cell r="G1291" t="str">
            <v>中共党员</v>
          </cell>
          <cell r="H1291" t="str">
            <v xml:space="preserve">本科生 </v>
          </cell>
          <cell r="I1291" t="str">
            <v>学士</v>
          </cell>
          <cell r="J1291" t="str">
            <v>副高级</v>
          </cell>
          <cell r="K1291">
            <v>5</v>
          </cell>
          <cell r="L1291" t="str">
            <v>教师技术职务系列</v>
          </cell>
          <cell r="M1291" t="str">
            <v>教学为主型</v>
          </cell>
          <cell r="N1291" t="str">
            <v>学前与初等教育学院</v>
          </cell>
          <cell r="O1291" t="str">
            <v>0401教育学</v>
          </cell>
        </row>
        <row r="1292">
          <cell r="B1292" t="str">
            <v>11014</v>
          </cell>
          <cell r="C1292" t="str">
            <v>华丽</v>
          </cell>
          <cell r="D1292" t="str">
            <v>女</v>
          </cell>
          <cell r="E1292" t="str">
            <v>汉族</v>
          </cell>
          <cell r="F1292">
            <v>29512</v>
          </cell>
          <cell r="G1292" t="str">
            <v>中共党员</v>
          </cell>
          <cell r="H1292" t="str">
            <v>研究生</v>
          </cell>
          <cell r="I1292" t="str">
            <v>硕士</v>
          </cell>
          <cell r="J1292" t="str">
            <v>中级</v>
          </cell>
          <cell r="K1292">
            <v>10</v>
          </cell>
          <cell r="L1292" t="str">
            <v>教师技术职务系列</v>
          </cell>
          <cell r="M1292" t="str">
            <v>其他</v>
          </cell>
          <cell r="N1292" t="str">
            <v>学前与初等教育学院</v>
          </cell>
          <cell r="O1292" t="str">
            <v>0401教育学</v>
          </cell>
        </row>
        <row r="1293">
          <cell r="B1293" t="str">
            <v>11006</v>
          </cell>
          <cell r="C1293" t="str">
            <v>姜莉莉</v>
          </cell>
          <cell r="D1293" t="str">
            <v>女</v>
          </cell>
          <cell r="E1293" t="str">
            <v>汉族</v>
          </cell>
          <cell r="F1293">
            <v>23033</v>
          </cell>
          <cell r="G1293" t="str">
            <v>中共党员</v>
          </cell>
          <cell r="H1293" t="str">
            <v>研究生</v>
          </cell>
          <cell r="I1293" t="str">
            <v>硕士</v>
          </cell>
          <cell r="J1293" t="str">
            <v>副高级</v>
          </cell>
          <cell r="K1293">
            <v>7</v>
          </cell>
          <cell r="L1293" t="str">
            <v>教师技术职务系列</v>
          </cell>
          <cell r="M1293" t="str">
            <v>教学科研并重型</v>
          </cell>
          <cell r="N1293" t="str">
            <v>学前与初等教育学院</v>
          </cell>
          <cell r="O1293" t="str">
            <v>0401教育学</v>
          </cell>
        </row>
        <row r="1294">
          <cell r="B1294" t="str">
            <v>08591399</v>
          </cell>
          <cell r="C1294" t="str">
            <v>金芳</v>
          </cell>
          <cell r="D1294" t="str">
            <v>女</v>
          </cell>
          <cell r="E1294" t="str">
            <v>汉族</v>
          </cell>
          <cell r="F1294">
            <v>28754</v>
          </cell>
          <cell r="G1294" t="str">
            <v>中共党员</v>
          </cell>
          <cell r="H1294" t="str">
            <v>研究生</v>
          </cell>
          <cell r="I1294" t="str">
            <v>博士</v>
          </cell>
          <cell r="J1294" t="str">
            <v>副高级</v>
          </cell>
          <cell r="K1294">
            <v>7</v>
          </cell>
          <cell r="L1294" t="str">
            <v>教师技术职务系列</v>
          </cell>
          <cell r="M1294" t="str">
            <v>教学科研并重型</v>
          </cell>
          <cell r="N1294" t="str">
            <v>学前与初等教育学院</v>
          </cell>
          <cell r="O1294" t="str">
            <v>0401教育学</v>
          </cell>
        </row>
        <row r="1295">
          <cell r="B1295" t="str">
            <v>08590502</v>
          </cell>
          <cell r="C1295" t="str">
            <v>孔繁成</v>
          </cell>
          <cell r="D1295" t="str">
            <v>男</v>
          </cell>
          <cell r="E1295" t="str">
            <v>汉族</v>
          </cell>
          <cell r="F1295">
            <v>24106</v>
          </cell>
          <cell r="G1295" t="str">
            <v>中共党员</v>
          </cell>
          <cell r="H1295" t="str">
            <v>研究生</v>
          </cell>
          <cell r="I1295" t="str">
            <v>硕士</v>
          </cell>
          <cell r="J1295" t="str">
            <v>正高级</v>
          </cell>
          <cell r="K1295">
            <v>4</v>
          </cell>
          <cell r="L1295" t="str">
            <v>教师技术职务系列</v>
          </cell>
          <cell r="M1295" t="str">
            <v>教学科研并重型</v>
          </cell>
          <cell r="N1295" t="str">
            <v>学前与初等教育学院</v>
          </cell>
          <cell r="O1295" t="str">
            <v>0401教育学</v>
          </cell>
        </row>
        <row r="1296">
          <cell r="B1296" t="str">
            <v>11012</v>
          </cell>
          <cell r="C1296" t="str">
            <v>李立娟</v>
          </cell>
          <cell r="D1296" t="str">
            <v>女</v>
          </cell>
          <cell r="E1296" t="str">
            <v>汉族</v>
          </cell>
          <cell r="F1296">
            <v>26478</v>
          </cell>
          <cell r="G1296" t="str">
            <v>中共党员</v>
          </cell>
          <cell r="H1296" t="str">
            <v>研究生</v>
          </cell>
          <cell r="I1296" t="str">
            <v>硕士</v>
          </cell>
          <cell r="J1296" t="str">
            <v>中级</v>
          </cell>
          <cell r="K1296">
            <v>8</v>
          </cell>
          <cell r="L1296" t="str">
            <v>教师技术职务系列</v>
          </cell>
          <cell r="M1296" t="str">
            <v>其他</v>
          </cell>
          <cell r="N1296" t="str">
            <v>学前与初等教育学院</v>
          </cell>
          <cell r="O1296" t="str">
            <v>0401教育学</v>
          </cell>
        </row>
        <row r="1297">
          <cell r="B1297" t="str">
            <v>11010</v>
          </cell>
          <cell r="C1297" t="str">
            <v>李世敏</v>
          </cell>
          <cell r="D1297" t="str">
            <v>女</v>
          </cell>
          <cell r="E1297" t="str">
            <v>汉族</v>
          </cell>
          <cell r="F1297">
            <v>22201</v>
          </cell>
          <cell r="G1297" t="str">
            <v>群众</v>
          </cell>
          <cell r="H1297" t="str">
            <v xml:space="preserve">本科生 </v>
          </cell>
          <cell r="I1297" t="str">
            <v>学士</v>
          </cell>
          <cell r="J1297" t="str">
            <v>副高级</v>
          </cell>
          <cell r="K1297">
            <v>7</v>
          </cell>
          <cell r="L1297" t="str">
            <v>教师技术职务系列</v>
          </cell>
          <cell r="M1297" t="str">
            <v>教学为主型</v>
          </cell>
          <cell r="N1297" t="str">
            <v>学前与初等教育学院</v>
          </cell>
          <cell r="O1297" t="str">
            <v>0401教育学</v>
          </cell>
        </row>
        <row r="1298">
          <cell r="B1298" t="str">
            <v>04292233</v>
          </cell>
          <cell r="C1298" t="str">
            <v>李文辉</v>
          </cell>
          <cell r="D1298" t="str">
            <v>男</v>
          </cell>
          <cell r="E1298" t="str">
            <v>汉族</v>
          </cell>
          <cell r="F1298">
            <v>30974</v>
          </cell>
          <cell r="G1298" t="str">
            <v>中共党员</v>
          </cell>
          <cell r="H1298" t="str">
            <v>研究生</v>
          </cell>
          <cell r="I1298" t="str">
            <v>博士</v>
          </cell>
          <cell r="J1298" t="str">
            <v>中级</v>
          </cell>
          <cell r="K1298">
            <v>10</v>
          </cell>
          <cell r="L1298" t="str">
            <v>教师技术职务系列</v>
          </cell>
          <cell r="M1298" t="str">
            <v>其他</v>
          </cell>
          <cell r="N1298" t="str">
            <v>学前与初等教育学院</v>
          </cell>
          <cell r="O1298" t="str">
            <v>0401教育学</v>
          </cell>
        </row>
        <row r="1299">
          <cell r="B1299" t="str">
            <v>08590717</v>
          </cell>
          <cell r="C1299" t="str">
            <v>林李楠</v>
          </cell>
          <cell r="D1299" t="str">
            <v>女</v>
          </cell>
          <cell r="E1299" t="str">
            <v>汉族</v>
          </cell>
          <cell r="F1299">
            <v>28101</v>
          </cell>
          <cell r="G1299" t="str">
            <v>中共党员</v>
          </cell>
          <cell r="H1299" t="str">
            <v>研究生</v>
          </cell>
          <cell r="I1299" t="str">
            <v>博士</v>
          </cell>
          <cell r="J1299" t="str">
            <v>正高级</v>
          </cell>
          <cell r="K1299">
            <v>4</v>
          </cell>
          <cell r="L1299" t="str">
            <v>教师技术职务系列</v>
          </cell>
          <cell r="M1299" t="str">
            <v>教学科研并重型</v>
          </cell>
          <cell r="N1299" t="str">
            <v>学前与初等教育学院</v>
          </cell>
          <cell r="O1299" t="str">
            <v>0401教育学</v>
          </cell>
        </row>
        <row r="1300">
          <cell r="B1300" t="str">
            <v>08591783</v>
          </cell>
          <cell r="C1300" t="str">
            <v>林楠</v>
          </cell>
          <cell r="D1300" t="str">
            <v>女</v>
          </cell>
          <cell r="E1300" t="str">
            <v>汉族</v>
          </cell>
          <cell r="F1300">
            <v>26993</v>
          </cell>
          <cell r="G1300" t="str">
            <v>中共党员</v>
          </cell>
          <cell r="H1300" t="str">
            <v>研究生</v>
          </cell>
          <cell r="I1300" t="str">
            <v>硕士</v>
          </cell>
          <cell r="J1300" t="str">
            <v>副高级</v>
          </cell>
          <cell r="K1300">
            <v>7</v>
          </cell>
          <cell r="L1300" t="str">
            <v>教师技术职务系列</v>
          </cell>
          <cell r="M1300" t="str">
            <v>教学科研并重型</v>
          </cell>
          <cell r="N1300" t="str">
            <v>学前与初等教育学院</v>
          </cell>
          <cell r="O1300" t="str">
            <v>0401教育学</v>
          </cell>
        </row>
        <row r="1301">
          <cell r="B1301" t="str">
            <v>08591601</v>
          </cell>
          <cell r="C1301" t="str">
            <v>刘金龙</v>
          </cell>
          <cell r="D1301" t="str">
            <v>男</v>
          </cell>
          <cell r="E1301" t="str">
            <v>锡伯族</v>
          </cell>
          <cell r="F1301">
            <v>23843</v>
          </cell>
          <cell r="G1301">
            <v>0</v>
          </cell>
          <cell r="H1301" t="str">
            <v>研究生</v>
          </cell>
          <cell r="I1301" t="str">
            <v>硕士</v>
          </cell>
          <cell r="J1301" t="str">
            <v>副高级</v>
          </cell>
          <cell r="K1301">
            <v>7</v>
          </cell>
          <cell r="L1301" t="str">
            <v>教师技术职务系列</v>
          </cell>
          <cell r="M1301" t="str">
            <v>教学科研并重型</v>
          </cell>
          <cell r="N1301" t="str">
            <v>学前与初等教育学院</v>
          </cell>
          <cell r="O1301" t="str">
            <v>0401教育学</v>
          </cell>
        </row>
        <row r="1302">
          <cell r="B1302" t="str">
            <v>08591892</v>
          </cell>
          <cell r="C1302" t="str">
            <v>刘凌</v>
          </cell>
          <cell r="D1302" t="str">
            <v>女</v>
          </cell>
          <cell r="E1302" t="str">
            <v>汉族</v>
          </cell>
          <cell r="F1302">
            <v>29573</v>
          </cell>
          <cell r="G1302" t="str">
            <v>中共党员</v>
          </cell>
          <cell r="H1302" t="str">
            <v>研究生</v>
          </cell>
          <cell r="I1302" t="str">
            <v>博士</v>
          </cell>
          <cell r="J1302" t="str">
            <v>副高级</v>
          </cell>
          <cell r="K1302">
            <v>7</v>
          </cell>
          <cell r="L1302" t="str">
            <v>教师技术职务系列</v>
          </cell>
          <cell r="M1302" t="str">
            <v>教学科研并重型</v>
          </cell>
          <cell r="N1302" t="str">
            <v>学前与初等教育学院</v>
          </cell>
          <cell r="O1302" t="str">
            <v>0401教育学</v>
          </cell>
        </row>
        <row r="1303">
          <cell r="B1303" t="str">
            <v>08501644</v>
          </cell>
          <cell r="C1303" t="str">
            <v>刘彦华</v>
          </cell>
          <cell r="D1303" t="str">
            <v>女</v>
          </cell>
          <cell r="E1303" t="str">
            <v>汉族</v>
          </cell>
          <cell r="F1303">
            <v>22318</v>
          </cell>
          <cell r="G1303" t="str">
            <v>中共党员</v>
          </cell>
          <cell r="H1303" t="str">
            <v>研究生</v>
          </cell>
          <cell r="I1303" t="str">
            <v>硕士</v>
          </cell>
          <cell r="J1303" t="str">
            <v>正高级</v>
          </cell>
          <cell r="K1303">
            <v>3</v>
          </cell>
          <cell r="L1303" t="str">
            <v>教师技术职务系列</v>
          </cell>
          <cell r="M1303" t="str">
            <v>其他</v>
          </cell>
          <cell r="N1303" t="str">
            <v>学前与初等教育学院</v>
          </cell>
          <cell r="O1303" t="str">
            <v>0401教育学</v>
          </cell>
        </row>
        <row r="1304">
          <cell r="B1304" t="str">
            <v>11019</v>
          </cell>
          <cell r="C1304" t="str">
            <v>刘洋1</v>
          </cell>
          <cell r="D1304" t="str">
            <v>女</v>
          </cell>
          <cell r="E1304" t="str">
            <v>汉族</v>
          </cell>
          <cell r="F1304">
            <v>29513</v>
          </cell>
          <cell r="G1304" t="str">
            <v>中共党员</v>
          </cell>
          <cell r="H1304" t="str">
            <v>研究生</v>
          </cell>
          <cell r="I1304" t="str">
            <v>硕士</v>
          </cell>
          <cell r="J1304" t="str">
            <v>中级</v>
          </cell>
          <cell r="K1304">
            <v>10</v>
          </cell>
          <cell r="L1304" t="str">
            <v>教师技术职务系列</v>
          </cell>
          <cell r="M1304" t="str">
            <v>其他</v>
          </cell>
          <cell r="N1304" t="str">
            <v>学前与初等教育学院</v>
          </cell>
          <cell r="O1304" t="str">
            <v>0401教育学</v>
          </cell>
        </row>
        <row r="1305">
          <cell r="B1305" t="str">
            <v>11015</v>
          </cell>
          <cell r="C1305" t="str">
            <v>鲁沈</v>
          </cell>
          <cell r="D1305" t="str">
            <v>男</v>
          </cell>
          <cell r="E1305" t="str">
            <v>汉族</v>
          </cell>
          <cell r="F1305">
            <v>21997</v>
          </cell>
          <cell r="G1305" t="str">
            <v>中共党员</v>
          </cell>
          <cell r="H1305" t="str">
            <v xml:space="preserve">本科生 </v>
          </cell>
          <cell r="I1305" t="str">
            <v>学士</v>
          </cell>
          <cell r="J1305" t="str">
            <v>中级</v>
          </cell>
          <cell r="K1305">
            <v>8</v>
          </cell>
          <cell r="L1305" t="str">
            <v>教师技术职务系列</v>
          </cell>
          <cell r="M1305" t="str">
            <v>其他</v>
          </cell>
          <cell r="N1305" t="str">
            <v>学前与初等教育学院</v>
          </cell>
          <cell r="O1305" t="str">
            <v>0401教育学</v>
          </cell>
        </row>
        <row r="1306">
          <cell r="B1306" t="str">
            <v>11023</v>
          </cell>
          <cell r="C1306" t="str">
            <v>吕玫</v>
          </cell>
          <cell r="D1306" t="str">
            <v>女</v>
          </cell>
          <cell r="E1306" t="str">
            <v>汉族</v>
          </cell>
          <cell r="F1306">
            <v>29295</v>
          </cell>
          <cell r="G1306" t="str">
            <v>群众</v>
          </cell>
          <cell r="H1306" t="str">
            <v>研究生</v>
          </cell>
          <cell r="I1306" t="str">
            <v>其他</v>
          </cell>
          <cell r="J1306" t="str">
            <v>中级</v>
          </cell>
          <cell r="K1306">
            <v>10</v>
          </cell>
          <cell r="L1306" t="str">
            <v>教师技术职务系列</v>
          </cell>
          <cell r="M1306" t="str">
            <v>其他</v>
          </cell>
          <cell r="N1306" t="str">
            <v>学前与初等教育学院</v>
          </cell>
          <cell r="O1306" t="str">
            <v>0401教育学</v>
          </cell>
        </row>
        <row r="1307">
          <cell r="B1307" t="str">
            <v>08591785</v>
          </cell>
          <cell r="C1307" t="str">
            <v>吕袁媛</v>
          </cell>
          <cell r="D1307" t="str">
            <v>女</v>
          </cell>
          <cell r="E1307" t="str">
            <v>汉族</v>
          </cell>
          <cell r="F1307">
            <v>28556</v>
          </cell>
          <cell r="G1307" t="str">
            <v>中共党员</v>
          </cell>
          <cell r="H1307" t="str">
            <v>研究生</v>
          </cell>
          <cell r="I1307" t="str">
            <v>硕士</v>
          </cell>
          <cell r="J1307" t="str">
            <v>副高级</v>
          </cell>
          <cell r="K1307">
            <v>7</v>
          </cell>
          <cell r="L1307" t="str">
            <v>教师技术职务系列</v>
          </cell>
          <cell r="M1307" t="str">
            <v>教学科研并重型</v>
          </cell>
          <cell r="N1307" t="str">
            <v>学前与初等教育学院</v>
          </cell>
          <cell r="O1307" t="str">
            <v>0401教育学</v>
          </cell>
        </row>
        <row r="1308">
          <cell r="B1308" t="str">
            <v>08590718</v>
          </cell>
          <cell r="C1308" t="str">
            <v>罗少成</v>
          </cell>
          <cell r="D1308" t="str">
            <v>男</v>
          </cell>
          <cell r="E1308" t="str">
            <v>汉族</v>
          </cell>
          <cell r="F1308">
            <v>26737</v>
          </cell>
          <cell r="G1308" t="str">
            <v>中共党员</v>
          </cell>
          <cell r="H1308" t="str">
            <v>研究生</v>
          </cell>
          <cell r="I1308" t="str">
            <v>硕士</v>
          </cell>
          <cell r="J1308" t="str">
            <v>副高级</v>
          </cell>
          <cell r="K1308">
            <v>7</v>
          </cell>
          <cell r="L1308" t="str">
            <v>教师技术职务系列</v>
          </cell>
          <cell r="M1308" t="str">
            <v>教学科研并重型</v>
          </cell>
          <cell r="N1308" t="str">
            <v>学前与初等教育学院</v>
          </cell>
          <cell r="O1308" t="str">
            <v>0401教育学</v>
          </cell>
        </row>
        <row r="1309">
          <cell r="B1309" t="str">
            <v>04292209</v>
          </cell>
          <cell r="C1309" t="str">
            <v>罗兆麟</v>
          </cell>
          <cell r="D1309" t="str">
            <v>女</v>
          </cell>
          <cell r="E1309" t="str">
            <v>汉族</v>
          </cell>
          <cell r="F1309">
            <v>31039</v>
          </cell>
          <cell r="G1309" t="str">
            <v>中共党员</v>
          </cell>
          <cell r="H1309" t="str">
            <v>研究生</v>
          </cell>
          <cell r="I1309" t="str">
            <v>硕士</v>
          </cell>
          <cell r="J1309" t="str">
            <v>中级</v>
          </cell>
          <cell r="K1309">
            <v>10</v>
          </cell>
          <cell r="L1309" t="str">
            <v>教师技术职务系列</v>
          </cell>
          <cell r="M1309" t="str">
            <v>其他</v>
          </cell>
          <cell r="N1309" t="str">
            <v>学前与初等教育学院</v>
          </cell>
          <cell r="O1309" t="str">
            <v>0401教育学</v>
          </cell>
        </row>
        <row r="1310">
          <cell r="B1310" t="str">
            <v>08591505</v>
          </cell>
          <cell r="C1310" t="str">
            <v>马山雪</v>
          </cell>
          <cell r="D1310" t="str">
            <v>女</v>
          </cell>
          <cell r="E1310" t="str">
            <v>汉族</v>
          </cell>
          <cell r="F1310">
            <v>24906</v>
          </cell>
          <cell r="G1310" t="str">
            <v>群众</v>
          </cell>
          <cell r="H1310" t="str">
            <v>研究生</v>
          </cell>
          <cell r="I1310" t="str">
            <v>硕士</v>
          </cell>
          <cell r="J1310" t="str">
            <v>正高级</v>
          </cell>
          <cell r="K1310">
            <v>4</v>
          </cell>
          <cell r="L1310" t="str">
            <v>教师技术职务系列</v>
          </cell>
          <cell r="M1310" t="str">
            <v>教学为主型</v>
          </cell>
          <cell r="N1310" t="str">
            <v>学前与初等教育学院</v>
          </cell>
          <cell r="O1310" t="str">
            <v>0401教育学</v>
          </cell>
        </row>
        <row r="1311">
          <cell r="B1311" t="str">
            <v>12017</v>
          </cell>
          <cell r="C1311" t="str">
            <v>马晟瑶</v>
          </cell>
          <cell r="D1311" t="str">
            <v>女</v>
          </cell>
          <cell r="E1311" t="str">
            <v>满族</v>
          </cell>
          <cell r="F1311">
            <v>28405</v>
          </cell>
          <cell r="G1311" t="str">
            <v>中共党员</v>
          </cell>
          <cell r="H1311" t="str">
            <v>研究生</v>
          </cell>
          <cell r="I1311" t="str">
            <v>硕士</v>
          </cell>
          <cell r="J1311" t="str">
            <v>中级</v>
          </cell>
          <cell r="K1311">
            <v>10</v>
          </cell>
          <cell r="L1311" t="str">
            <v>教师技术职务系列</v>
          </cell>
          <cell r="M1311" t="str">
            <v>其他</v>
          </cell>
          <cell r="N1311" t="str">
            <v>学前与初等教育学院</v>
          </cell>
          <cell r="O1311" t="str">
            <v>0401教育学</v>
          </cell>
        </row>
        <row r="1312">
          <cell r="B1312" t="str">
            <v>11027</v>
          </cell>
          <cell r="C1312" t="str">
            <v>朴宣辰</v>
          </cell>
          <cell r="D1312" t="str">
            <v>女</v>
          </cell>
          <cell r="E1312" t="str">
            <v>汉族</v>
          </cell>
          <cell r="F1312">
            <v>30225</v>
          </cell>
          <cell r="G1312" t="str">
            <v>中共党员</v>
          </cell>
          <cell r="H1312" t="str">
            <v>研究生</v>
          </cell>
          <cell r="I1312" t="str">
            <v>硕士</v>
          </cell>
          <cell r="J1312" t="str">
            <v>中级</v>
          </cell>
          <cell r="K1312">
            <v>10</v>
          </cell>
          <cell r="L1312" t="str">
            <v>教师技术职务系列</v>
          </cell>
          <cell r="M1312" t="str">
            <v>其他</v>
          </cell>
          <cell r="N1312" t="str">
            <v>学前与初等教育学院</v>
          </cell>
          <cell r="O1312" t="str">
            <v>0401教育学</v>
          </cell>
        </row>
        <row r="1313">
          <cell r="B1313" t="str">
            <v>08501663</v>
          </cell>
          <cell r="C1313" t="str">
            <v>秦旭芳</v>
          </cell>
          <cell r="D1313" t="str">
            <v>女</v>
          </cell>
          <cell r="E1313" t="str">
            <v>汉族</v>
          </cell>
          <cell r="F1313">
            <v>24467</v>
          </cell>
          <cell r="G1313" t="str">
            <v>中共党员</v>
          </cell>
          <cell r="H1313" t="str">
            <v>研究生</v>
          </cell>
          <cell r="I1313" t="str">
            <v>博士</v>
          </cell>
          <cell r="J1313" t="str">
            <v>正高级</v>
          </cell>
          <cell r="K1313">
            <v>3</v>
          </cell>
          <cell r="L1313" t="str">
            <v>教师技术职务系列</v>
          </cell>
          <cell r="M1313" t="str">
            <v>其他</v>
          </cell>
          <cell r="N1313" t="str">
            <v>学前与初等教育学院</v>
          </cell>
          <cell r="O1313" t="str">
            <v>0401教育学</v>
          </cell>
        </row>
        <row r="1314">
          <cell r="B1314" t="str">
            <v>11007</v>
          </cell>
          <cell r="C1314" t="str">
            <v>孙冬梅</v>
          </cell>
          <cell r="D1314" t="str">
            <v>女</v>
          </cell>
          <cell r="E1314" t="str">
            <v>汉族</v>
          </cell>
          <cell r="F1314">
            <v>24500</v>
          </cell>
          <cell r="G1314" t="str">
            <v>中共党员</v>
          </cell>
          <cell r="H1314" t="str">
            <v>研究生</v>
          </cell>
          <cell r="I1314" t="str">
            <v>硕士</v>
          </cell>
          <cell r="J1314" t="str">
            <v>副高级</v>
          </cell>
          <cell r="K1314">
            <v>6</v>
          </cell>
          <cell r="L1314" t="str">
            <v>教师技术职务系列</v>
          </cell>
          <cell r="M1314" t="str">
            <v>教学为主型</v>
          </cell>
          <cell r="N1314" t="str">
            <v>学前与初等教育学院</v>
          </cell>
          <cell r="O1314" t="str">
            <v>0401教育学</v>
          </cell>
        </row>
        <row r="1315">
          <cell r="B1315" t="str">
            <v>08590507</v>
          </cell>
          <cell r="C1315" t="str">
            <v>孙国芳</v>
          </cell>
          <cell r="D1315" t="str">
            <v>女</v>
          </cell>
          <cell r="E1315" t="str">
            <v>汉族</v>
          </cell>
          <cell r="F1315">
            <v>23116</v>
          </cell>
          <cell r="G1315" t="str">
            <v>中共党员</v>
          </cell>
          <cell r="H1315" t="str">
            <v>本科生</v>
          </cell>
          <cell r="I1315" t="str">
            <v>学士</v>
          </cell>
          <cell r="J1315" t="str">
            <v>正高级</v>
          </cell>
          <cell r="K1315">
            <v>4</v>
          </cell>
          <cell r="L1315" t="str">
            <v>教师技术职务系列</v>
          </cell>
          <cell r="M1315" t="str">
            <v>教学为主型</v>
          </cell>
          <cell r="N1315" t="str">
            <v>学前与初等教育学院</v>
          </cell>
          <cell r="O1315" t="str">
            <v>0401教育学</v>
          </cell>
        </row>
        <row r="1316">
          <cell r="B1316" t="str">
            <v>11021</v>
          </cell>
          <cell r="C1316" t="str">
            <v>孙岚岚</v>
          </cell>
          <cell r="D1316" t="str">
            <v>女</v>
          </cell>
          <cell r="E1316" t="str">
            <v>满族</v>
          </cell>
          <cell r="F1316">
            <v>29699</v>
          </cell>
          <cell r="G1316" t="str">
            <v>群众</v>
          </cell>
          <cell r="H1316" t="str">
            <v>研究生</v>
          </cell>
          <cell r="I1316" t="str">
            <v>硕士</v>
          </cell>
          <cell r="J1316" t="str">
            <v>中级</v>
          </cell>
          <cell r="K1316">
            <v>10</v>
          </cell>
          <cell r="L1316" t="str">
            <v>教师技术职务系列</v>
          </cell>
          <cell r="M1316" t="str">
            <v>其他</v>
          </cell>
          <cell r="N1316" t="str">
            <v>学前与初等教育学院</v>
          </cell>
          <cell r="O1316" t="str">
            <v>0401教育学</v>
          </cell>
        </row>
        <row r="1317">
          <cell r="B1317" t="str">
            <v>11018</v>
          </cell>
          <cell r="C1317" t="str">
            <v>孙莹</v>
          </cell>
          <cell r="D1317" t="str">
            <v>女</v>
          </cell>
          <cell r="E1317" t="str">
            <v>汉族</v>
          </cell>
          <cell r="F1317">
            <v>29378</v>
          </cell>
          <cell r="G1317" t="str">
            <v>民革党员</v>
          </cell>
          <cell r="H1317" t="str">
            <v>研究生</v>
          </cell>
          <cell r="I1317" t="str">
            <v>硕士</v>
          </cell>
          <cell r="J1317" t="str">
            <v>中级</v>
          </cell>
          <cell r="K1317">
            <v>9</v>
          </cell>
          <cell r="L1317" t="str">
            <v>教师技术职务系列</v>
          </cell>
          <cell r="M1317" t="str">
            <v>其他</v>
          </cell>
          <cell r="N1317" t="str">
            <v>学前与初等教育学院</v>
          </cell>
          <cell r="O1317" t="str">
            <v>0401教育学</v>
          </cell>
        </row>
        <row r="1318">
          <cell r="B1318" t="str">
            <v>04292224</v>
          </cell>
          <cell r="C1318" t="str">
            <v>王春明</v>
          </cell>
          <cell r="D1318" t="str">
            <v>女</v>
          </cell>
          <cell r="E1318" t="str">
            <v>汉族</v>
          </cell>
          <cell r="F1318">
            <v>29110</v>
          </cell>
          <cell r="G1318" t="str">
            <v>中共党员</v>
          </cell>
          <cell r="H1318" t="str">
            <v>研究生</v>
          </cell>
          <cell r="I1318" t="str">
            <v>博士</v>
          </cell>
          <cell r="J1318" t="str">
            <v>中级</v>
          </cell>
          <cell r="K1318">
            <v>10</v>
          </cell>
          <cell r="L1318" t="str">
            <v>教师技术职务系列</v>
          </cell>
          <cell r="M1318" t="str">
            <v>其他</v>
          </cell>
          <cell r="N1318" t="str">
            <v>学前与初等教育学院</v>
          </cell>
          <cell r="O1318" t="str">
            <v>0401教育学</v>
          </cell>
        </row>
        <row r="1319">
          <cell r="B1319" t="str">
            <v>12020</v>
          </cell>
          <cell r="C1319" t="str">
            <v>王静</v>
          </cell>
          <cell r="D1319" t="str">
            <v>女</v>
          </cell>
          <cell r="E1319" t="str">
            <v>满族</v>
          </cell>
          <cell r="F1319">
            <v>28763</v>
          </cell>
          <cell r="G1319" t="str">
            <v>中共党员</v>
          </cell>
          <cell r="H1319" t="str">
            <v>研究生</v>
          </cell>
          <cell r="I1319" t="str">
            <v>硕士</v>
          </cell>
          <cell r="J1319" t="str">
            <v>中级</v>
          </cell>
          <cell r="K1319">
            <v>9</v>
          </cell>
          <cell r="L1319" t="str">
            <v>教师技术职务系列</v>
          </cell>
          <cell r="M1319" t="str">
            <v>其他</v>
          </cell>
          <cell r="N1319" t="str">
            <v>学前与初等教育学院</v>
          </cell>
          <cell r="O1319" t="str">
            <v>0401教育学</v>
          </cell>
        </row>
        <row r="1320">
          <cell r="B1320" t="str">
            <v>11005</v>
          </cell>
          <cell r="C1320" t="str">
            <v>王莉</v>
          </cell>
          <cell r="D1320" t="str">
            <v>女</v>
          </cell>
          <cell r="E1320" t="str">
            <v>汉族</v>
          </cell>
          <cell r="F1320">
            <v>23324</v>
          </cell>
          <cell r="G1320" t="str">
            <v>群众</v>
          </cell>
          <cell r="H1320" t="str">
            <v xml:space="preserve">本科生 </v>
          </cell>
          <cell r="I1320" t="str">
            <v>学士</v>
          </cell>
          <cell r="J1320" t="str">
            <v>副高级</v>
          </cell>
          <cell r="K1320">
            <v>6</v>
          </cell>
          <cell r="L1320" t="str">
            <v>教师技术职务系列</v>
          </cell>
          <cell r="M1320" t="str">
            <v>教学为主型</v>
          </cell>
          <cell r="N1320" t="str">
            <v>学前与初等教育学院</v>
          </cell>
          <cell r="O1320" t="str">
            <v>0401教育学</v>
          </cell>
        </row>
        <row r="1321">
          <cell r="B1321" t="str">
            <v>00292184</v>
          </cell>
          <cell r="C1321" t="str">
            <v>王小溪</v>
          </cell>
          <cell r="D1321" t="str">
            <v>女</v>
          </cell>
          <cell r="E1321" t="str">
            <v>汉族</v>
          </cell>
          <cell r="F1321">
            <v>30708</v>
          </cell>
          <cell r="G1321" t="str">
            <v>中共党员</v>
          </cell>
          <cell r="H1321" t="str">
            <v>研究生</v>
          </cell>
          <cell r="I1321" t="str">
            <v>博士</v>
          </cell>
          <cell r="J1321" t="str">
            <v>中级</v>
          </cell>
          <cell r="K1321">
            <v>10</v>
          </cell>
          <cell r="L1321" t="str">
            <v>教师技术职务系列</v>
          </cell>
          <cell r="M1321" t="str">
            <v>其他</v>
          </cell>
          <cell r="N1321" t="str">
            <v>学前与初等教育学院</v>
          </cell>
          <cell r="O1321" t="str">
            <v>0401教育学</v>
          </cell>
        </row>
        <row r="1322">
          <cell r="B1322" t="str">
            <v>11016</v>
          </cell>
          <cell r="C1322" t="str">
            <v>王印玖</v>
          </cell>
          <cell r="D1322" t="str">
            <v>女</v>
          </cell>
          <cell r="E1322" t="str">
            <v>汉族</v>
          </cell>
          <cell r="F1322">
            <v>25298</v>
          </cell>
          <cell r="G1322" t="str">
            <v>群众</v>
          </cell>
          <cell r="H1322" t="str">
            <v>本科生</v>
          </cell>
          <cell r="I1322" t="str">
            <v>学士</v>
          </cell>
          <cell r="J1322" t="str">
            <v>中级</v>
          </cell>
          <cell r="K1322">
            <v>8</v>
          </cell>
          <cell r="L1322" t="str">
            <v>教师技术职务系列</v>
          </cell>
          <cell r="M1322" t="str">
            <v>其他</v>
          </cell>
          <cell r="N1322" t="str">
            <v>学前与初等教育学院</v>
          </cell>
          <cell r="O1322" t="str">
            <v>0401教育学</v>
          </cell>
        </row>
        <row r="1323">
          <cell r="B1323" t="str">
            <v>08591542</v>
          </cell>
          <cell r="C1323" t="str">
            <v>王元</v>
          </cell>
          <cell r="D1323" t="str">
            <v>女</v>
          </cell>
          <cell r="E1323" t="str">
            <v>汉族</v>
          </cell>
          <cell r="F1323">
            <v>29843</v>
          </cell>
          <cell r="G1323" t="str">
            <v>中共党员</v>
          </cell>
          <cell r="H1323" t="str">
            <v>研究生</v>
          </cell>
          <cell r="I1323" t="str">
            <v>硕士</v>
          </cell>
          <cell r="J1323" t="str">
            <v>中级</v>
          </cell>
          <cell r="K1323">
            <v>10</v>
          </cell>
          <cell r="L1323" t="str">
            <v>教师技术职务系列</v>
          </cell>
          <cell r="M1323" t="str">
            <v>其他</v>
          </cell>
          <cell r="N1323" t="str">
            <v>学前与初等教育学院</v>
          </cell>
          <cell r="O1323" t="str">
            <v>0401教育学</v>
          </cell>
        </row>
        <row r="1324">
          <cell r="B1324" t="str">
            <v>11026</v>
          </cell>
          <cell r="C1324" t="str">
            <v>王媛媛</v>
          </cell>
          <cell r="D1324" t="str">
            <v>女</v>
          </cell>
          <cell r="E1324" t="str">
            <v>汉族</v>
          </cell>
          <cell r="F1324">
            <v>30103</v>
          </cell>
          <cell r="G1324" t="str">
            <v>中共党员</v>
          </cell>
          <cell r="H1324" t="str">
            <v>研究生</v>
          </cell>
          <cell r="I1324" t="str">
            <v>硕士</v>
          </cell>
          <cell r="J1324" t="str">
            <v>中级</v>
          </cell>
          <cell r="K1324">
            <v>10</v>
          </cell>
          <cell r="L1324" t="str">
            <v>教师技术职务系列</v>
          </cell>
          <cell r="M1324" t="str">
            <v>其他</v>
          </cell>
          <cell r="N1324" t="str">
            <v>学前与初等教育学院</v>
          </cell>
          <cell r="O1324" t="str">
            <v>0401教育学</v>
          </cell>
        </row>
        <row r="1325">
          <cell r="B1325" t="str">
            <v>11011</v>
          </cell>
          <cell r="C1325" t="str">
            <v>吴金玉</v>
          </cell>
          <cell r="D1325" t="str">
            <v>女</v>
          </cell>
          <cell r="E1325" t="str">
            <v>汉族</v>
          </cell>
          <cell r="F1325">
            <v>27136</v>
          </cell>
          <cell r="G1325" t="str">
            <v>中共党员</v>
          </cell>
          <cell r="H1325" t="str">
            <v>研究生</v>
          </cell>
          <cell r="I1325" t="str">
            <v>硕士</v>
          </cell>
          <cell r="J1325" t="str">
            <v>中级</v>
          </cell>
          <cell r="K1325">
            <v>8</v>
          </cell>
          <cell r="L1325" t="str">
            <v>教师技术职务系列</v>
          </cell>
          <cell r="M1325" t="str">
            <v>其他</v>
          </cell>
          <cell r="N1325" t="str">
            <v>学前与初等教育学院</v>
          </cell>
          <cell r="O1325" t="str">
            <v>0401教育学</v>
          </cell>
        </row>
        <row r="1326">
          <cell r="B1326" t="str">
            <v>08501662</v>
          </cell>
          <cell r="C1326" t="str">
            <v>徐萍1</v>
          </cell>
          <cell r="D1326" t="str">
            <v>女</v>
          </cell>
          <cell r="E1326" t="str">
            <v>汉族</v>
          </cell>
          <cell r="F1326">
            <v>23755</v>
          </cell>
          <cell r="G1326" t="str">
            <v>中共党员</v>
          </cell>
          <cell r="H1326" t="str">
            <v>研究生</v>
          </cell>
          <cell r="I1326" t="str">
            <v>硕士</v>
          </cell>
          <cell r="J1326" t="str">
            <v>副高级</v>
          </cell>
          <cell r="K1326">
            <v>6</v>
          </cell>
          <cell r="L1326" t="str">
            <v>教师技术职务系列</v>
          </cell>
          <cell r="M1326" t="str">
            <v>教学科研并重型</v>
          </cell>
          <cell r="N1326" t="str">
            <v>学前与初等教育学院</v>
          </cell>
          <cell r="O1326" t="str">
            <v>0401教育学</v>
          </cell>
        </row>
        <row r="1327">
          <cell r="B1327" t="str">
            <v>11017</v>
          </cell>
          <cell r="C1327" t="str">
            <v>于杨1</v>
          </cell>
          <cell r="D1327" t="str">
            <v>女</v>
          </cell>
          <cell r="E1327" t="str">
            <v>汉族</v>
          </cell>
          <cell r="F1327">
            <v>29817</v>
          </cell>
          <cell r="G1327" t="str">
            <v>群众</v>
          </cell>
          <cell r="H1327" t="str">
            <v>研究生</v>
          </cell>
          <cell r="I1327" t="str">
            <v>硕士</v>
          </cell>
          <cell r="J1327" t="str">
            <v>中级</v>
          </cell>
          <cell r="K1327">
            <v>9</v>
          </cell>
          <cell r="L1327" t="str">
            <v>教师技术职务系列</v>
          </cell>
          <cell r="M1327" t="str">
            <v>其他</v>
          </cell>
          <cell r="N1327" t="str">
            <v>学前与初等教育学院</v>
          </cell>
          <cell r="O1327" t="str">
            <v>0401教育学</v>
          </cell>
        </row>
        <row r="1328">
          <cell r="B1328" t="str">
            <v>11020</v>
          </cell>
          <cell r="C1328" t="str">
            <v>于争艳</v>
          </cell>
          <cell r="D1328" t="str">
            <v>女</v>
          </cell>
          <cell r="E1328" t="str">
            <v>汉族</v>
          </cell>
          <cell r="F1328">
            <v>29971</v>
          </cell>
          <cell r="G1328" t="str">
            <v>中共党员</v>
          </cell>
          <cell r="H1328" t="str">
            <v>研究生</v>
          </cell>
          <cell r="I1328" t="str">
            <v>硕士</v>
          </cell>
          <cell r="J1328" t="str">
            <v>中级</v>
          </cell>
          <cell r="K1328">
            <v>10</v>
          </cell>
          <cell r="L1328" t="str">
            <v>教师技术职务系列</v>
          </cell>
          <cell r="M1328" t="str">
            <v>其他</v>
          </cell>
          <cell r="N1328" t="str">
            <v>学前与初等教育学院</v>
          </cell>
          <cell r="O1328" t="str">
            <v>0401教育学</v>
          </cell>
        </row>
        <row r="1329">
          <cell r="B1329" t="str">
            <v>08590097</v>
          </cell>
          <cell r="C1329" t="str">
            <v>张会艳</v>
          </cell>
          <cell r="D1329" t="str">
            <v>女</v>
          </cell>
          <cell r="E1329" t="str">
            <v>回族</v>
          </cell>
          <cell r="F1329">
            <v>24025</v>
          </cell>
          <cell r="G1329" t="str">
            <v>民盟盟员</v>
          </cell>
          <cell r="H1329" t="str">
            <v xml:space="preserve">本科生 </v>
          </cell>
          <cell r="I1329" t="str">
            <v>学士</v>
          </cell>
          <cell r="J1329" t="str">
            <v>正高级</v>
          </cell>
          <cell r="K1329">
            <v>4</v>
          </cell>
          <cell r="L1329" t="str">
            <v>教师技术职务系列</v>
          </cell>
          <cell r="M1329" t="str">
            <v>教学为主型</v>
          </cell>
          <cell r="N1329" t="str">
            <v>学前与初等教育学院</v>
          </cell>
          <cell r="O1329" t="str">
            <v>0401教育学</v>
          </cell>
        </row>
        <row r="1330">
          <cell r="B1330" t="str">
            <v>04200001</v>
          </cell>
          <cell r="C1330" t="str">
            <v>张楠</v>
          </cell>
          <cell r="D1330" t="str">
            <v>女</v>
          </cell>
          <cell r="E1330" t="str">
            <v>汉族</v>
          </cell>
          <cell r="F1330">
            <v>32076</v>
          </cell>
          <cell r="G1330" t="str">
            <v>中共党员</v>
          </cell>
          <cell r="H1330" t="str">
            <v>研究生</v>
          </cell>
          <cell r="I1330" t="str">
            <v>硕士</v>
          </cell>
          <cell r="J1330" t="str">
            <v>初级</v>
          </cell>
          <cell r="K1330">
            <v>12</v>
          </cell>
          <cell r="L1330" t="str">
            <v>教师技术职务系列</v>
          </cell>
          <cell r="M1330" t="str">
            <v>其他</v>
          </cell>
          <cell r="N1330" t="str">
            <v>学前与初等教育学院</v>
          </cell>
          <cell r="O1330" t="str">
            <v>0401教育学</v>
          </cell>
        </row>
        <row r="1331">
          <cell r="B1331" t="str">
            <v>08590719</v>
          </cell>
          <cell r="C1331" t="str">
            <v>张杨</v>
          </cell>
          <cell r="D1331" t="str">
            <v>女</v>
          </cell>
          <cell r="E1331" t="str">
            <v>汉族</v>
          </cell>
          <cell r="F1331">
            <v>29508</v>
          </cell>
          <cell r="G1331" t="str">
            <v>中共党员</v>
          </cell>
          <cell r="H1331" t="str">
            <v>研究生</v>
          </cell>
          <cell r="I1331" t="str">
            <v>硕士</v>
          </cell>
          <cell r="J1331" t="str">
            <v>中级</v>
          </cell>
          <cell r="K1331">
            <v>9</v>
          </cell>
          <cell r="L1331" t="str">
            <v>教师技术职务系列</v>
          </cell>
          <cell r="M1331" t="str">
            <v>其他</v>
          </cell>
          <cell r="N1331" t="str">
            <v>学前与初等教育学院</v>
          </cell>
          <cell r="O1331" t="str">
            <v>0401教育学</v>
          </cell>
        </row>
        <row r="1332">
          <cell r="B1332" t="str">
            <v>08501639</v>
          </cell>
          <cell r="C1332" t="str">
            <v>张兆龙</v>
          </cell>
          <cell r="D1332" t="str">
            <v>男</v>
          </cell>
          <cell r="E1332" t="str">
            <v>汉族</v>
          </cell>
          <cell r="F1332">
            <v>21038</v>
          </cell>
          <cell r="G1332" t="str">
            <v>中共党员</v>
          </cell>
          <cell r="H1332" t="str">
            <v xml:space="preserve">本科生 </v>
          </cell>
          <cell r="I1332" t="str">
            <v>学士</v>
          </cell>
          <cell r="J1332" t="str">
            <v>副高级</v>
          </cell>
          <cell r="K1332">
            <v>5</v>
          </cell>
          <cell r="L1332" t="str">
            <v>教师技术职务系列</v>
          </cell>
          <cell r="M1332" t="str">
            <v>教学为主型</v>
          </cell>
          <cell r="N1332" t="str">
            <v>学前与初等教育学院</v>
          </cell>
          <cell r="O1332" t="str">
            <v>0401教育学</v>
          </cell>
        </row>
        <row r="1333">
          <cell r="B1333" t="str">
            <v>11024</v>
          </cell>
          <cell r="C1333" t="str">
            <v>赵秉禹</v>
          </cell>
          <cell r="D1333" t="str">
            <v>女</v>
          </cell>
          <cell r="E1333" t="str">
            <v>汉族</v>
          </cell>
          <cell r="F1333">
            <v>29914</v>
          </cell>
          <cell r="G1333" t="str">
            <v>群众</v>
          </cell>
          <cell r="H1333" t="str">
            <v>研究生</v>
          </cell>
          <cell r="I1333" t="str">
            <v>硕士</v>
          </cell>
          <cell r="J1333" t="str">
            <v>中级</v>
          </cell>
          <cell r="K1333">
            <v>10</v>
          </cell>
          <cell r="L1333" t="str">
            <v>教师技术职务系列</v>
          </cell>
          <cell r="M1333" t="str">
            <v>其他</v>
          </cell>
          <cell r="N1333" t="str">
            <v>学前与初等教育学院</v>
          </cell>
          <cell r="O1333" t="str">
            <v>0401教育学</v>
          </cell>
        </row>
        <row r="1334">
          <cell r="B1334" t="str">
            <v>11009</v>
          </cell>
          <cell r="C1334" t="str">
            <v>赵杰</v>
          </cell>
          <cell r="D1334" t="str">
            <v>女</v>
          </cell>
          <cell r="E1334" t="str">
            <v>汉族</v>
          </cell>
          <cell r="F1334">
            <v>23357</v>
          </cell>
          <cell r="G1334" t="str">
            <v>民进会员</v>
          </cell>
          <cell r="H1334" t="str">
            <v>本科生</v>
          </cell>
          <cell r="I1334">
            <v>0</v>
          </cell>
          <cell r="J1334" t="str">
            <v>副高级</v>
          </cell>
          <cell r="K1334">
            <v>5</v>
          </cell>
          <cell r="L1334" t="str">
            <v>教师技术职务系列</v>
          </cell>
          <cell r="M1334" t="str">
            <v>教学科研并重型</v>
          </cell>
          <cell r="N1334" t="str">
            <v>学前与初等教育学院</v>
          </cell>
          <cell r="O1334" t="str">
            <v>0401教育学</v>
          </cell>
        </row>
        <row r="1335">
          <cell r="B1335" t="str">
            <v>08590984</v>
          </cell>
          <cell r="C1335" t="str">
            <v>赵月</v>
          </cell>
          <cell r="D1335" t="str">
            <v>女</v>
          </cell>
          <cell r="E1335" t="str">
            <v>汉族</v>
          </cell>
          <cell r="F1335">
            <v>28627</v>
          </cell>
          <cell r="G1335" t="str">
            <v>中共党员</v>
          </cell>
          <cell r="H1335" t="str">
            <v>研究生</v>
          </cell>
          <cell r="I1335" t="str">
            <v>硕士</v>
          </cell>
          <cell r="J1335" t="str">
            <v>中级</v>
          </cell>
          <cell r="K1335">
            <v>9</v>
          </cell>
          <cell r="L1335" t="str">
            <v>教师技术职务系列</v>
          </cell>
          <cell r="M1335" t="str">
            <v>其他</v>
          </cell>
          <cell r="N1335" t="str">
            <v>学前与初等教育学院</v>
          </cell>
          <cell r="O1335" t="str">
            <v>0401教育学</v>
          </cell>
        </row>
        <row r="1336">
          <cell r="B1336" t="str">
            <v>08591891</v>
          </cell>
          <cell r="C1336" t="str">
            <v>周丹</v>
          </cell>
          <cell r="D1336" t="str">
            <v>女</v>
          </cell>
          <cell r="E1336" t="str">
            <v>汉族</v>
          </cell>
          <cell r="F1336">
            <v>30129</v>
          </cell>
          <cell r="G1336" t="str">
            <v>中共党员</v>
          </cell>
          <cell r="H1336" t="str">
            <v>研究生</v>
          </cell>
          <cell r="I1336" t="str">
            <v>硕士</v>
          </cell>
          <cell r="J1336" t="str">
            <v>中级</v>
          </cell>
          <cell r="K1336">
            <v>10</v>
          </cell>
          <cell r="L1336" t="str">
            <v>教师技术职务系列</v>
          </cell>
          <cell r="M1336" t="str">
            <v>其他</v>
          </cell>
          <cell r="N1336" t="str">
            <v>学前与初等教育学院</v>
          </cell>
          <cell r="O1336" t="str">
            <v>0401教育学</v>
          </cell>
        </row>
        <row r="1337">
          <cell r="B1337" t="str">
            <v>04292269</v>
          </cell>
          <cell r="C1337" t="str">
            <v>索长清</v>
          </cell>
          <cell r="D1337" t="str">
            <v>男</v>
          </cell>
          <cell r="E1337" t="str">
            <v>蒙古族</v>
          </cell>
          <cell r="F1337">
            <v>31322</v>
          </cell>
          <cell r="G1337" t="str">
            <v>中共党员</v>
          </cell>
          <cell r="H1337" t="str">
            <v>研究生</v>
          </cell>
          <cell r="I1337" t="str">
            <v>博士</v>
          </cell>
          <cell r="J1337" t="str">
            <v>中级</v>
          </cell>
          <cell r="K1337">
            <v>10</v>
          </cell>
          <cell r="L1337" t="str">
            <v>教师技术职务系列</v>
          </cell>
          <cell r="M1337" t="str">
            <v>其他</v>
          </cell>
          <cell r="N1337" t="str">
            <v>学前与初等教育学院</v>
          </cell>
          <cell r="O1337" t="str">
            <v>0401教育学</v>
          </cell>
        </row>
        <row r="1338">
          <cell r="B1338" t="str">
            <v>04292271</v>
          </cell>
          <cell r="C1338" t="str">
            <v>樊涛</v>
          </cell>
          <cell r="D1338" t="str">
            <v>男</v>
          </cell>
          <cell r="E1338" t="str">
            <v>汉族</v>
          </cell>
          <cell r="F1338">
            <v>31188</v>
          </cell>
          <cell r="G1338" t="str">
            <v>中共党员</v>
          </cell>
          <cell r="H1338" t="str">
            <v>研究生</v>
          </cell>
          <cell r="I1338" t="str">
            <v>博士</v>
          </cell>
          <cell r="J1338" t="str">
            <v>中级</v>
          </cell>
          <cell r="K1338">
            <v>10</v>
          </cell>
          <cell r="L1338" t="str">
            <v>教师技术职务系列</v>
          </cell>
          <cell r="M1338" t="str">
            <v>其他</v>
          </cell>
          <cell r="N1338" t="str">
            <v>学前与初等教育学院</v>
          </cell>
          <cell r="O1338" t="str">
            <v>0401教育学</v>
          </cell>
        </row>
        <row r="1339">
          <cell r="B1339" t="str">
            <v>04292270</v>
          </cell>
          <cell r="C1339" t="str">
            <v>贺静文</v>
          </cell>
          <cell r="D1339" t="str">
            <v>女</v>
          </cell>
          <cell r="E1339" t="str">
            <v>汉族</v>
          </cell>
          <cell r="F1339">
            <v>31181</v>
          </cell>
          <cell r="G1339" t="str">
            <v>中共党员</v>
          </cell>
          <cell r="H1339" t="str">
            <v>研究生</v>
          </cell>
          <cell r="I1339" t="str">
            <v>博士</v>
          </cell>
          <cell r="J1339" t="str">
            <v>中级</v>
          </cell>
          <cell r="K1339">
            <v>10</v>
          </cell>
          <cell r="L1339" t="str">
            <v>教师技术职务系列</v>
          </cell>
          <cell r="M1339" t="str">
            <v>其他</v>
          </cell>
          <cell r="N1339" t="str">
            <v>学前与初等教育学院</v>
          </cell>
          <cell r="O1339" t="str">
            <v>0401教育学</v>
          </cell>
        </row>
        <row r="1340">
          <cell r="B1340" t="str">
            <v>04301665</v>
          </cell>
          <cell r="C1340" t="str">
            <v>安晓阳</v>
          </cell>
          <cell r="D1340" t="str">
            <v>女</v>
          </cell>
          <cell r="E1340" t="str">
            <v>汉族</v>
          </cell>
          <cell r="F1340">
            <v>24730</v>
          </cell>
          <cell r="G1340" t="str">
            <v>群众</v>
          </cell>
          <cell r="H1340" t="str">
            <v>本科生</v>
          </cell>
          <cell r="I1340" t="str">
            <v>学士</v>
          </cell>
          <cell r="J1340" t="str">
            <v>副高级</v>
          </cell>
          <cell r="K1340">
            <v>7</v>
          </cell>
          <cell r="L1340" t="str">
            <v>教师技术职务系列</v>
          </cell>
          <cell r="M1340" t="str">
            <v>教学为主型</v>
          </cell>
          <cell r="N1340" t="str">
            <v>音乐学院</v>
          </cell>
          <cell r="O1340" t="str">
            <v>1302音乐与舞蹈学</v>
          </cell>
        </row>
        <row r="1341">
          <cell r="B1341" t="str">
            <v>04301669</v>
          </cell>
          <cell r="C1341" t="str">
            <v>曹艺锋</v>
          </cell>
          <cell r="D1341" t="str">
            <v>女</v>
          </cell>
          <cell r="E1341" t="str">
            <v>汉族</v>
          </cell>
          <cell r="F1341">
            <v>26060</v>
          </cell>
          <cell r="G1341" t="str">
            <v>群众</v>
          </cell>
          <cell r="H1341" t="str">
            <v xml:space="preserve">本科生 </v>
          </cell>
          <cell r="I1341" t="str">
            <v>学士</v>
          </cell>
          <cell r="J1341" t="str">
            <v>副高级</v>
          </cell>
          <cell r="K1341">
            <v>7</v>
          </cell>
          <cell r="L1341" t="str">
            <v>教师技术职务系列</v>
          </cell>
          <cell r="M1341" t="str">
            <v>教学为主型</v>
          </cell>
          <cell r="N1341" t="str">
            <v>音乐学院</v>
          </cell>
          <cell r="O1341" t="str">
            <v>1302音乐与舞蹈学</v>
          </cell>
        </row>
        <row r="1342">
          <cell r="B1342" t="str">
            <v>04390504</v>
          </cell>
          <cell r="C1342" t="str">
            <v>陈雷</v>
          </cell>
          <cell r="D1342" t="str">
            <v>男</v>
          </cell>
          <cell r="E1342" t="str">
            <v>汉族</v>
          </cell>
          <cell r="F1342">
            <v>23471</v>
          </cell>
          <cell r="G1342" t="str">
            <v>群众</v>
          </cell>
          <cell r="H1342" t="str">
            <v xml:space="preserve">本科生 </v>
          </cell>
          <cell r="I1342" t="str">
            <v>学士</v>
          </cell>
          <cell r="J1342" t="str">
            <v>副高级</v>
          </cell>
          <cell r="K1342">
            <v>6</v>
          </cell>
          <cell r="L1342" t="str">
            <v>教师技术职务系列</v>
          </cell>
          <cell r="M1342" t="str">
            <v>教学为主型</v>
          </cell>
          <cell r="N1342" t="str">
            <v>音乐学院</v>
          </cell>
          <cell r="O1342" t="str">
            <v>1302音乐与舞蹈学</v>
          </cell>
        </row>
        <row r="1343">
          <cell r="B1343" t="str">
            <v>04390095</v>
          </cell>
          <cell r="C1343" t="str">
            <v>程岩</v>
          </cell>
          <cell r="D1343" t="str">
            <v>男</v>
          </cell>
          <cell r="E1343" t="str">
            <v>汉族</v>
          </cell>
          <cell r="F1343">
            <v>23787</v>
          </cell>
          <cell r="G1343" t="str">
            <v>中共党员</v>
          </cell>
          <cell r="H1343" t="str">
            <v xml:space="preserve">本科生 </v>
          </cell>
          <cell r="I1343" t="str">
            <v>学士</v>
          </cell>
          <cell r="J1343" t="str">
            <v>正高级</v>
          </cell>
          <cell r="K1343">
            <v>3</v>
          </cell>
          <cell r="L1343" t="str">
            <v>教师技术职务系列</v>
          </cell>
          <cell r="M1343" t="str">
            <v>其他</v>
          </cell>
          <cell r="N1343" t="str">
            <v>音乐学院</v>
          </cell>
          <cell r="O1343" t="str">
            <v>1302音乐与舞蹈学</v>
          </cell>
        </row>
        <row r="1344">
          <cell r="B1344" t="str">
            <v>04390124</v>
          </cell>
          <cell r="C1344" t="str">
            <v>崔擎</v>
          </cell>
          <cell r="D1344" t="str">
            <v>女</v>
          </cell>
          <cell r="E1344" t="str">
            <v>汉族</v>
          </cell>
          <cell r="F1344">
            <v>28925</v>
          </cell>
          <cell r="G1344" t="str">
            <v>中共党员</v>
          </cell>
          <cell r="H1344" t="str">
            <v>研究生</v>
          </cell>
          <cell r="I1344" t="str">
            <v>硕士</v>
          </cell>
          <cell r="J1344" t="str">
            <v>中级</v>
          </cell>
          <cell r="K1344">
            <v>9</v>
          </cell>
          <cell r="L1344" t="str">
            <v>教师技术职务系列</v>
          </cell>
          <cell r="M1344" t="str">
            <v>其他</v>
          </cell>
          <cell r="N1344" t="str">
            <v>音乐学院</v>
          </cell>
          <cell r="O1344" t="str">
            <v>1302音乐与舞蹈学</v>
          </cell>
        </row>
        <row r="1345">
          <cell r="B1345" t="str">
            <v>04399960</v>
          </cell>
          <cell r="C1345" t="str">
            <v>董琳1</v>
          </cell>
          <cell r="D1345" t="str">
            <v>女</v>
          </cell>
          <cell r="E1345" t="str">
            <v>汉族</v>
          </cell>
          <cell r="F1345">
            <v>30859</v>
          </cell>
          <cell r="G1345" t="str">
            <v>群众</v>
          </cell>
          <cell r="H1345" t="str">
            <v>研究生</v>
          </cell>
          <cell r="I1345" t="str">
            <v>硕士</v>
          </cell>
          <cell r="J1345" t="str">
            <v>中级</v>
          </cell>
          <cell r="K1345">
            <v>10</v>
          </cell>
          <cell r="L1345" t="str">
            <v>教师技术职务系列</v>
          </cell>
          <cell r="M1345" t="str">
            <v>其他</v>
          </cell>
          <cell r="N1345" t="str">
            <v>音乐学院</v>
          </cell>
          <cell r="O1345" t="str">
            <v>1302音乐与舞蹈学</v>
          </cell>
        </row>
        <row r="1346">
          <cell r="B1346" t="str">
            <v>04390723</v>
          </cell>
          <cell r="C1346" t="str">
            <v>鄂薇</v>
          </cell>
          <cell r="D1346" t="str">
            <v>女</v>
          </cell>
          <cell r="E1346" t="str">
            <v>锡伯族</v>
          </cell>
          <cell r="F1346">
            <v>29163</v>
          </cell>
          <cell r="G1346" t="str">
            <v>群众</v>
          </cell>
          <cell r="H1346" t="str">
            <v xml:space="preserve">本科生 </v>
          </cell>
          <cell r="I1346" t="str">
            <v>学士</v>
          </cell>
          <cell r="J1346" t="str">
            <v>中级</v>
          </cell>
          <cell r="K1346">
            <v>10</v>
          </cell>
          <cell r="L1346" t="str">
            <v>教师技术职务系列</v>
          </cell>
          <cell r="M1346" t="str">
            <v>其他</v>
          </cell>
          <cell r="N1346" t="str">
            <v>音乐学院</v>
          </cell>
          <cell r="O1346" t="str">
            <v>1302音乐与舞蹈学</v>
          </cell>
        </row>
        <row r="1347">
          <cell r="B1347" t="str">
            <v>04391505</v>
          </cell>
          <cell r="C1347" t="str">
            <v>关黎</v>
          </cell>
          <cell r="D1347" t="str">
            <v>男</v>
          </cell>
          <cell r="E1347" t="str">
            <v>汉族</v>
          </cell>
          <cell r="F1347">
            <v>20696</v>
          </cell>
          <cell r="G1347" t="str">
            <v>中共党员</v>
          </cell>
          <cell r="H1347" t="str">
            <v>大专生</v>
          </cell>
          <cell r="I1347">
            <v>0</v>
          </cell>
          <cell r="J1347" t="str">
            <v>副高级</v>
          </cell>
          <cell r="K1347">
            <v>5</v>
          </cell>
          <cell r="L1347" t="str">
            <v>教师技术职务系列</v>
          </cell>
          <cell r="M1347" t="str">
            <v>教学为主型</v>
          </cell>
          <cell r="N1347" t="str">
            <v>音乐学院</v>
          </cell>
          <cell r="O1347" t="str">
            <v>1302音乐与舞蹈学</v>
          </cell>
        </row>
        <row r="1348">
          <cell r="B1348" t="str">
            <v>04391853</v>
          </cell>
          <cell r="C1348" t="str">
            <v>胡晓杰</v>
          </cell>
          <cell r="D1348" t="str">
            <v>女</v>
          </cell>
          <cell r="E1348" t="str">
            <v>汉族</v>
          </cell>
          <cell r="F1348">
            <v>30639</v>
          </cell>
          <cell r="G1348" t="str">
            <v>群众</v>
          </cell>
          <cell r="H1348" t="str">
            <v>研究生</v>
          </cell>
          <cell r="I1348" t="str">
            <v>硕士</v>
          </cell>
          <cell r="J1348" t="str">
            <v>中级</v>
          </cell>
          <cell r="K1348">
            <v>10</v>
          </cell>
          <cell r="L1348" t="str">
            <v>教师技术职务系列</v>
          </cell>
          <cell r="M1348" t="str">
            <v>其他</v>
          </cell>
          <cell r="N1348" t="str">
            <v>音乐学院</v>
          </cell>
          <cell r="O1348" t="str">
            <v>1302音乐与舞蹈学</v>
          </cell>
        </row>
        <row r="1349">
          <cell r="B1349" t="str">
            <v>04390725</v>
          </cell>
          <cell r="C1349" t="str">
            <v>姜磊</v>
          </cell>
          <cell r="D1349" t="str">
            <v>女</v>
          </cell>
          <cell r="E1349" t="str">
            <v>汉族</v>
          </cell>
          <cell r="F1349">
            <v>28817</v>
          </cell>
          <cell r="G1349" t="str">
            <v>民革党员</v>
          </cell>
          <cell r="H1349" t="str">
            <v xml:space="preserve">本科生 </v>
          </cell>
          <cell r="I1349" t="str">
            <v>学士</v>
          </cell>
          <cell r="J1349" t="str">
            <v>中级</v>
          </cell>
          <cell r="K1349">
            <v>10</v>
          </cell>
          <cell r="L1349" t="str">
            <v>教师技术职务系列</v>
          </cell>
          <cell r="M1349" t="str">
            <v>其他</v>
          </cell>
          <cell r="N1349" t="str">
            <v>音乐学院</v>
          </cell>
          <cell r="O1349" t="str">
            <v>1302音乐与舞蹈学</v>
          </cell>
        </row>
        <row r="1350">
          <cell r="B1350" t="str">
            <v>04301659</v>
          </cell>
          <cell r="C1350" t="str">
            <v>姜正丽</v>
          </cell>
          <cell r="D1350" t="str">
            <v>女</v>
          </cell>
          <cell r="E1350" t="str">
            <v>汉族</v>
          </cell>
          <cell r="F1350">
            <v>23479</v>
          </cell>
          <cell r="G1350" t="str">
            <v>群众</v>
          </cell>
          <cell r="H1350" t="str">
            <v xml:space="preserve">本科生 </v>
          </cell>
          <cell r="I1350" t="str">
            <v>学士</v>
          </cell>
          <cell r="J1350" t="str">
            <v>副高级</v>
          </cell>
          <cell r="K1350">
            <v>6</v>
          </cell>
          <cell r="L1350" t="str">
            <v>教师技术职务系列</v>
          </cell>
          <cell r="M1350" t="str">
            <v>教学为主型</v>
          </cell>
          <cell r="N1350" t="str">
            <v>音乐学院</v>
          </cell>
          <cell r="O1350" t="str">
            <v>1302音乐与舞蹈学</v>
          </cell>
        </row>
        <row r="1351">
          <cell r="B1351" t="str">
            <v>04301631</v>
          </cell>
          <cell r="C1351" t="str">
            <v>兰青</v>
          </cell>
          <cell r="D1351" t="str">
            <v>女</v>
          </cell>
          <cell r="E1351" t="str">
            <v>汉族</v>
          </cell>
          <cell r="F1351">
            <v>22184</v>
          </cell>
          <cell r="G1351" t="str">
            <v>中共党员</v>
          </cell>
          <cell r="H1351" t="str">
            <v>本科生</v>
          </cell>
          <cell r="I1351" t="str">
            <v>其他</v>
          </cell>
          <cell r="J1351" t="str">
            <v>副高级</v>
          </cell>
          <cell r="K1351">
            <v>5</v>
          </cell>
          <cell r="L1351" t="str">
            <v>教师技术职务系列</v>
          </cell>
          <cell r="M1351" t="str">
            <v>教学为主型</v>
          </cell>
          <cell r="N1351" t="str">
            <v>音乐学院</v>
          </cell>
          <cell r="O1351" t="str">
            <v>1302音乐与舞蹈学</v>
          </cell>
        </row>
        <row r="1352">
          <cell r="B1352" t="str">
            <v>04301647</v>
          </cell>
          <cell r="C1352" t="str">
            <v>李丛慧</v>
          </cell>
          <cell r="D1352" t="str">
            <v>女</v>
          </cell>
          <cell r="E1352" t="str">
            <v>汉族</v>
          </cell>
          <cell r="F1352">
            <v>22814</v>
          </cell>
          <cell r="G1352" t="str">
            <v>群众</v>
          </cell>
          <cell r="H1352" t="str">
            <v xml:space="preserve">本科生 </v>
          </cell>
          <cell r="I1352" t="str">
            <v>学士</v>
          </cell>
          <cell r="J1352" t="str">
            <v>副高级</v>
          </cell>
          <cell r="K1352">
            <v>5</v>
          </cell>
          <cell r="L1352" t="str">
            <v>教师技术职务系列</v>
          </cell>
          <cell r="M1352" t="str">
            <v>教学为主型</v>
          </cell>
          <cell r="N1352" t="str">
            <v>音乐学院</v>
          </cell>
          <cell r="O1352" t="str">
            <v>1302音乐与舞蹈学</v>
          </cell>
        </row>
        <row r="1353">
          <cell r="B1353" t="str">
            <v>04391182</v>
          </cell>
          <cell r="C1353" t="str">
            <v>李嘉1</v>
          </cell>
          <cell r="D1353" t="str">
            <v>女</v>
          </cell>
          <cell r="E1353" t="str">
            <v>汉族</v>
          </cell>
          <cell r="F1353">
            <v>20939</v>
          </cell>
          <cell r="G1353" t="str">
            <v>民革党员</v>
          </cell>
          <cell r="H1353" t="str">
            <v xml:space="preserve">本科生 </v>
          </cell>
          <cell r="I1353" t="str">
            <v>学士</v>
          </cell>
          <cell r="J1353" t="str">
            <v>正高级</v>
          </cell>
          <cell r="K1353">
            <v>4</v>
          </cell>
          <cell r="L1353" t="str">
            <v>教师技术职务系列</v>
          </cell>
          <cell r="M1353" t="str">
            <v>教学为主型</v>
          </cell>
          <cell r="N1353" t="str">
            <v>音乐学院</v>
          </cell>
          <cell r="O1353" t="str">
            <v>1302音乐与舞蹈学</v>
          </cell>
        </row>
        <row r="1354">
          <cell r="B1354" t="str">
            <v>04391270</v>
          </cell>
          <cell r="C1354" t="str">
            <v>李剑</v>
          </cell>
          <cell r="D1354" t="str">
            <v>男</v>
          </cell>
          <cell r="E1354" t="str">
            <v>汉族</v>
          </cell>
          <cell r="F1354">
            <v>30082</v>
          </cell>
          <cell r="G1354" t="str">
            <v>中共党员</v>
          </cell>
          <cell r="H1354" t="str">
            <v xml:space="preserve">本科生 </v>
          </cell>
          <cell r="I1354" t="str">
            <v>学士</v>
          </cell>
          <cell r="J1354" t="str">
            <v>中级</v>
          </cell>
          <cell r="K1354">
            <v>10</v>
          </cell>
          <cell r="L1354" t="str">
            <v>教师技术职务系列</v>
          </cell>
          <cell r="M1354" t="str">
            <v>其他</v>
          </cell>
          <cell r="N1354" t="str">
            <v>音乐学院</v>
          </cell>
          <cell r="O1354" t="str">
            <v>1302音乐与舞蹈学</v>
          </cell>
        </row>
        <row r="1355">
          <cell r="B1355" t="str">
            <v>04390102</v>
          </cell>
          <cell r="C1355" t="str">
            <v>李涛</v>
          </cell>
          <cell r="D1355" t="str">
            <v>女</v>
          </cell>
          <cell r="E1355" t="str">
            <v>汉族</v>
          </cell>
          <cell r="F1355">
            <v>24694</v>
          </cell>
          <cell r="G1355" t="str">
            <v>中共党员</v>
          </cell>
          <cell r="H1355" t="str">
            <v xml:space="preserve">本科生 </v>
          </cell>
          <cell r="I1355" t="str">
            <v>学士</v>
          </cell>
          <cell r="J1355" t="str">
            <v>正高级</v>
          </cell>
          <cell r="K1355">
            <v>4</v>
          </cell>
          <cell r="L1355" t="str">
            <v>教师技术职务系列</v>
          </cell>
          <cell r="M1355" t="str">
            <v>教学为主型</v>
          </cell>
          <cell r="N1355" t="str">
            <v>音乐学院</v>
          </cell>
          <cell r="O1355" t="str">
            <v>1302音乐与舞蹈学</v>
          </cell>
        </row>
        <row r="1356">
          <cell r="B1356" t="str">
            <v>04392051</v>
          </cell>
          <cell r="C1356" t="str">
            <v>李月</v>
          </cell>
          <cell r="D1356" t="str">
            <v>女</v>
          </cell>
          <cell r="E1356" t="str">
            <v>汉族</v>
          </cell>
          <cell r="F1356">
            <v>30675</v>
          </cell>
          <cell r="G1356" t="str">
            <v>中共党员</v>
          </cell>
          <cell r="H1356" t="str">
            <v>研究生</v>
          </cell>
          <cell r="I1356" t="str">
            <v>硕士</v>
          </cell>
          <cell r="J1356" t="str">
            <v>中级</v>
          </cell>
          <cell r="K1356">
            <v>10</v>
          </cell>
          <cell r="L1356" t="str">
            <v>教师技术职务系列</v>
          </cell>
          <cell r="M1356" t="str">
            <v>其他</v>
          </cell>
          <cell r="N1356" t="str">
            <v>音乐学院</v>
          </cell>
          <cell r="O1356" t="str">
            <v>1302音乐与舞蹈学</v>
          </cell>
        </row>
        <row r="1357">
          <cell r="B1357" t="str">
            <v>04390990</v>
          </cell>
          <cell r="C1357" t="str">
            <v>梁兰丁</v>
          </cell>
          <cell r="D1357" t="str">
            <v>女</v>
          </cell>
          <cell r="E1357" t="str">
            <v>汉族</v>
          </cell>
          <cell r="F1357">
            <v>30026</v>
          </cell>
          <cell r="G1357" t="str">
            <v>中共党员</v>
          </cell>
          <cell r="H1357" t="str">
            <v>研究生</v>
          </cell>
          <cell r="I1357" t="str">
            <v>硕士</v>
          </cell>
          <cell r="J1357" t="str">
            <v>中级</v>
          </cell>
          <cell r="K1357">
            <v>10</v>
          </cell>
          <cell r="L1357" t="str">
            <v>教师技术职务系列</v>
          </cell>
          <cell r="M1357" t="str">
            <v>其他</v>
          </cell>
          <cell r="N1357" t="str">
            <v>音乐学院</v>
          </cell>
          <cell r="O1357" t="str">
            <v>1302音乐与舞蹈学</v>
          </cell>
        </row>
        <row r="1358">
          <cell r="B1358" t="str">
            <v>04301723</v>
          </cell>
          <cell r="C1358" t="str">
            <v>梁丽群</v>
          </cell>
          <cell r="D1358" t="str">
            <v>女</v>
          </cell>
          <cell r="E1358" t="str">
            <v>汉族</v>
          </cell>
          <cell r="F1358">
            <v>26751</v>
          </cell>
          <cell r="G1358" t="str">
            <v>群众</v>
          </cell>
          <cell r="H1358" t="str">
            <v xml:space="preserve">本科生 </v>
          </cell>
          <cell r="I1358" t="str">
            <v>学士</v>
          </cell>
          <cell r="J1358" t="str">
            <v>副高级</v>
          </cell>
          <cell r="K1358">
            <v>7</v>
          </cell>
          <cell r="L1358" t="str">
            <v>教师技术职务系列</v>
          </cell>
          <cell r="M1358" t="str">
            <v>教学为主型</v>
          </cell>
          <cell r="N1358" t="str">
            <v>音乐学院</v>
          </cell>
          <cell r="O1358" t="str">
            <v>1302音乐与舞蹈学</v>
          </cell>
        </row>
        <row r="1359">
          <cell r="B1359" t="str">
            <v>04390178</v>
          </cell>
          <cell r="C1359" t="str">
            <v>刘东明</v>
          </cell>
          <cell r="D1359" t="str">
            <v>男</v>
          </cell>
          <cell r="E1359" t="str">
            <v>汉族</v>
          </cell>
          <cell r="F1359">
            <v>28479</v>
          </cell>
          <cell r="G1359" t="str">
            <v>民革党员</v>
          </cell>
          <cell r="H1359" t="str">
            <v>本科生</v>
          </cell>
          <cell r="I1359" t="str">
            <v>学士</v>
          </cell>
          <cell r="J1359" t="str">
            <v>中级</v>
          </cell>
          <cell r="K1359">
            <v>9</v>
          </cell>
          <cell r="L1359" t="str">
            <v>教师技术职务系列</v>
          </cell>
          <cell r="M1359" t="str">
            <v>其他</v>
          </cell>
          <cell r="N1359" t="str">
            <v>音乐学院</v>
          </cell>
          <cell r="O1359" t="str">
            <v>1302音乐与舞蹈学</v>
          </cell>
        </row>
        <row r="1360">
          <cell r="B1360" t="str">
            <v>04391032</v>
          </cell>
          <cell r="C1360" t="str">
            <v>柳述</v>
          </cell>
          <cell r="D1360" t="str">
            <v>男</v>
          </cell>
          <cell r="E1360" t="str">
            <v>汉族</v>
          </cell>
          <cell r="F1360">
            <v>29613</v>
          </cell>
          <cell r="G1360" t="str">
            <v>中共党员</v>
          </cell>
          <cell r="H1360" t="str">
            <v xml:space="preserve">本科生 </v>
          </cell>
          <cell r="I1360" t="str">
            <v>学士</v>
          </cell>
          <cell r="J1360" t="str">
            <v>中级</v>
          </cell>
          <cell r="K1360">
            <v>9</v>
          </cell>
          <cell r="L1360" t="str">
            <v>教师技术职务系列</v>
          </cell>
          <cell r="M1360" t="str">
            <v>其他</v>
          </cell>
          <cell r="N1360" t="str">
            <v>音乐学院</v>
          </cell>
          <cell r="O1360" t="str">
            <v>1302音乐与舞蹈学</v>
          </cell>
        </row>
        <row r="1361">
          <cell r="B1361" t="str">
            <v>04301703</v>
          </cell>
          <cell r="C1361" t="str">
            <v>吕锋</v>
          </cell>
          <cell r="D1361" t="str">
            <v>男</v>
          </cell>
          <cell r="E1361" t="str">
            <v>汉族</v>
          </cell>
          <cell r="F1361">
            <v>24316</v>
          </cell>
          <cell r="G1361" t="str">
            <v>群众</v>
          </cell>
          <cell r="H1361" t="str">
            <v xml:space="preserve">本科生 </v>
          </cell>
          <cell r="I1361" t="str">
            <v>学士</v>
          </cell>
          <cell r="J1361" t="str">
            <v>副高级</v>
          </cell>
          <cell r="K1361">
            <v>6</v>
          </cell>
          <cell r="L1361" t="str">
            <v>教师技术职务系列</v>
          </cell>
          <cell r="M1361" t="str">
            <v>教学为主型</v>
          </cell>
          <cell r="N1361" t="str">
            <v>音乐学院</v>
          </cell>
          <cell r="O1361" t="str">
            <v>1302音乐与舞蹈学</v>
          </cell>
        </row>
        <row r="1362">
          <cell r="B1362" t="str">
            <v>04391041</v>
          </cell>
          <cell r="C1362" t="str">
            <v>马煜皎</v>
          </cell>
          <cell r="D1362" t="str">
            <v>女</v>
          </cell>
          <cell r="E1362" t="str">
            <v>汉族</v>
          </cell>
          <cell r="F1362">
            <v>29356</v>
          </cell>
          <cell r="G1362" t="str">
            <v>中共党员</v>
          </cell>
          <cell r="H1362" t="str">
            <v>研究生</v>
          </cell>
          <cell r="I1362" t="str">
            <v>硕士</v>
          </cell>
          <cell r="J1362" t="str">
            <v>中级</v>
          </cell>
          <cell r="K1362">
            <v>9</v>
          </cell>
          <cell r="L1362" t="str">
            <v>教师技术职务系列</v>
          </cell>
          <cell r="M1362" t="str">
            <v>其他</v>
          </cell>
          <cell r="N1362" t="str">
            <v>音乐学院</v>
          </cell>
          <cell r="O1362" t="str">
            <v>1302音乐与舞蹈学</v>
          </cell>
        </row>
        <row r="1363">
          <cell r="B1363" t="str">
            <v>04390212</v>
          </cell>
          <cell r="C1363" t="str">
            <v>齐兰</v>
          </cell>
          <cell r="D1363" t="str">
            <v>女</v>
          </cell>
          <cell r="E1363" t="str">
            <v>汉族</v>
          </cell>
          <cell r="F1363">
            <v>21913</v>
          </cell>
          <cell r="G1363" t="str">
            <v>中共党员</v>
          </cell>
          <cell r="H1363" t="str">
            <v xml:space="preserve">本科生 </v>
          </cell>
          <cell r="I1363" t="str">
            <v>学士</v>
          </cell>
          <cell r="J1363" t="str">
            <v>正高级</v>
          </cell>
          <cell r="K1363">
            <v>4</v>
          </cell>
          <cell r="L1363" t="str">
            <v>教师技术职务系列</v>
          </cell>
          <cell r="M1363" t="str">
            <v>教学为主型</v>
          </cell>
          <cell r="N1363" t="str">
            <v>音乐学院</v>
          </cell>
          <cell r="O1363" t="str">
            <v>1302音乐与舞蹈学</v>
          </cell>
        </row>
        <row r="1364">
          <cell r="B1364" t="str">
            <v>04390130</v>
          </cell>
          <cell r="C1364" t="str">
            <v>曲雷</v>
          </cell>
          <cell r="D1364" t="str">
            <v>男</v>
          </cell>
          <cell r="E1364" t="str">
            <v>汉族</v>
          </cell>
          <cell r="F1364">
            <v>28921</v>
          </cell>
          <cell r="G1364" t="str">
            <v>中共党员</v>
          </cell>
          <cell r="H1364" t="str">
            <v xml:space="preserve">本科生 </v>
          </cell>
          <cell r="I1364" t="str">
            <v>学士</v>
          </cell>
          <cell r="J1364" t="str">
            <v>中级</v>
          </cell>
          <cell r="K1364">
            <v>9</v>
          </cell>
          <cell r="L1364" t="str">
            <v>教师技术职务系列</v>
          </cell>
          <cell r="M1364" t="str">
            <v>其他</v>
          </cell>
          <cell r="N1364" t="str">
            <v>音乐学院</v>
          </cell>
          <cell r="O1364" t="str">
            <v>1302音乐与舞蹈学</v>
          </cell>
        </row>
        <row r="1365">
          <cell r="B1365" t="str">
            <v>04391268</v>
          </cell>
          <cell r="C1365" t="str">
            <v>孙冠宇</v>
          </cell>
          <cell r="D1365" t="str">
            <v>男</v>
          </cell>
          <cell r="E1365" t="str">
            <v>汉族</v>
          </cell>
          <cell r="F1365">
            <v>29826</v>
          </cell>
          <cell r="G1365" t="str">
            <v>群众</v>
          </cell>
          <cell r="H1365" t="str">
            <v xml:space="preserve">本科生 </v>
          </cell>
          <cell r="I1365" t="str">
            <v>学士</v>
          </cell>
          <cell r="J1365" t="str">
            <v>中级</v>
          </cell>
          <cell r="K1365">
            <v>10</v>
          </cell>
          <cell r="L1365" t="str">
            <v>教师技术职务系列</v>
          </cell>
          <cell r="M1365" t="str">
            <v>其他</v>
          </cell>
          <cell r="N1365" t="str">
            <v>音乐学院</v>
          </cell>
          <cell r="O1365" t="str">
            <v>1302音乐与舞蹈学</v>
          </cell>
        </row>
        <row r="1366">
          <cell r="B1366" t="str">
            <v>04391042</v>
          </cell>
          <cell r="C1366" t="str">
            <v>孙梦远</v>
          </cell>
          <cell r="D1366" t="str">
            <v>女</v>
          </cell>
          <cell r="E1366" t="str">
            <v>汉族</v>
          </cell>
          <cell r="F1366">
            <v>29804</v>
          </cell>
          <cell r="G1366" t="str">
            <v>中共党员</v>
          </cell>
          <cell r="H1366" t="str">
            <v>研究生</v>
          </cell>
          <cell r="I1366" t="str">
            <v>硕士</v>
          </cell>
          <cell r="J1366" t="str">
            <v>中级</v>
          </cell>
          <cell r="K1366">
            <v>10</v>
          </cell>
          <cell r="L1366" t="str">
            <v>教师技术职务系列</v>
          </cell>
          <cell r="M1366" t="str">
            <v>其他</v>
          </cell>
          <cell r="N1366" t="str">
            <v>音乐学院</v>
          </cell>
          <cell r="O1366" t="str">
            <v>1302音乐与舞蹈学</v>
          </cell>
        </row>
        <row r="1367">
          <cell r="B1367" t="str">
            <v>04390048</v>
          </cell>
          <cell r="C1367" t="str">
            <v>孙洋</v>
          </cell>
          <cell r="D1367" t="str">
            <v>女</v>
          </cell>
          <cell r="E1367" t="str">
            <v>汉族</v>
          </cell>
          <cell r="F1367">
            <v>28587</v>
          </cell>
          <cell r="G1367" t="str">
            <v>中共党员</v>
          </cell>
          <cell r="H1367" t="str">
            <v>研究生</v>
          </cell>
          <cell r="I1367" t="str">
            <v>硕士</v>
          </cell>
          <cell r="J1367" t="str">
            <v>中级</v>
          </cell>
          <cell r="K1367">
            <v>9</v>
          </cell>
          <cell r="L1367" t="str">
            <v>教师技术职务系列</v>
          </cell>
          <cell r="M1367" t="str">
            <v>其他</v>
          </cell>
          <cell r="N1367" t="str">
            <v>音乐学院</v>
          </cell>
          <cell r="O1367" t="str">
            <v>1302音乐与舞蹈学</v>
          </cell>
        </row>
        <row r="1368">
          <cell r="B1368" t="str">
            <v>04390989</v>
          </cell>
          <cell r="C1368" t="str">
            <v>唐悦</v>
          </cell>
          <cell r="D1368" t="str">
            <v>女</v>
          </cell>
          <cell r="E1368" t="str">
            <v>汉族</v>
          </cell>
          <cell r="F1368">
            <v>29761</v>
          </cell>
          <cell r="G1368" t="str">
            <v>中共党员</v>
          </cell>
          <cell r="H1368" t="str">
            <v>研究生</v>
          </cell>
          <cell r="I1368" t="str">
            <v>硕士</v>
          </cell>
          <cell r="J1368" t="str">
            <v>中级</v>
          </cell>
          <cell r="K1368">
            <v>10</v>
          </cell>
          <cell r="L1368" t="str">
            <v>教师技术职务系列</v>
          </cell>
          <cell r="M1368" t="str">
            <v>其他</v>
          </cell>
          <cell r="N1368" t="str">
            <v>音乐学院</v>
          </cell>
          <cell r="O1368" t="str">
            <v>1302音乐与舞蹈学</v>
          </cell>
        </row>
        <row r="1369">
          <cell r="B1369" t="str">
            <v>04390103</v>
          </cell>
          <cell r="C1369" t="str">
            <v>田军</v>
          </cell>
          <cell r="D1369" t="str">
            <v>女</v>
          </cell>
          <cell r="E1369" t="str">
            <v>汉族</v>
          </cell>
          <cell r="F1369">
            <v>22165</v>
          </cell>
          <cell r="G1369" t="str">
            <v>中共党员</v>
          </cell>
          <cell r="H1369" t="str">
            <v xml:space="preserve">本科生 </v>
          </cell>
          <cell r="I1369" t="str">
            <v>学士</v>
          </cell>
          <cell r="J1369" t="str">
            <v>正高级</v>
          </cell>
          <cell r="K1369">
            <v>4</v>
          </cell>
          <cell r="L1369" t="str">
            <v>教师技术职务系列</v>
          </cell>
          <cell r="M1369" t="str">
            <v>教学为主型</v>
          </cell>
          <cell r="N1369" t="str">
            <v>音乐学院</v>
          </cell>
          <cell r="O1369" t="str">
            <v>1302音乐与舞蹈学</v>
          </cell>
        </row>
        <row r="1370">
          <cell r="B1370" t="str">
            <v>08791646</v>
          </cell>
          <cell r="C1370" t="str">
            <v>铁梅</v>
          </cell>
          <cell r="D1370" t="str">
            <v>女</v>
          </cell>
          <cell r="E1370" t="str">
            <v>汉族</v>
          </cell>
          <cell r="F1370">
            <v>27380</v>
          </cell>
          <cell r="G1370" t="str">
            <v>民盟盟员</v>
          </cell>
          <cell r="H1370" t="str">
            <v>研究生</v>
          </cell>
          <cell r="I1370" t="str">
            <v>硕士</v>
          </cell>
          <cell r="J1370" t="str">
            <v>副高级</v>
          </cell>
          <cell r="K1370">
            <v>7</v>
          </cell>
          <cell r="L1370" t="str">
            <v>教师技术职务系列</v>
          </cell>
          <cell r="M1370" t="str">
            <v>教学科研并重型</v>
          </cell>
          <cell r="N1370" t="str">
            <v>音乐学院</v>
          </cell>
          <cell r="O1370" t="str">
            <v>1302音乐与舞蹈学</v>
          </cell>
        </row>
        <row r="1371">
          <cell r="B1371" t="str">
            <v>04391028</v>
          </cell>
          <cell r="C1371" t="str">
            <v>王蕾</v>
          </cell>
          <cell r="D1371" t="str">
            <v>女</v>
          </cell>
          <cell r="E1371" t="str">
            <v>汉族</v>
          </cell>
          <cell r="F1371">
            <v>24310</v>
          </cell>
          <cell r="G1371" t="str">
            <v>群众</v>
          </cell>
          <cell r="H1371" t="str">
            <v xml:space="preserve">本科生 </v>
          </cell>
          <cell r="I1371" t="str">
            <v>学士</v>
          </cell>
          <cell r="J1371" t="str">
            <v>中级</v>
          </cell>
          <cell r="K1371">
            <v>8</v>
          </cell>
          <cell r="L1371" t="str">
            <v>教师技术职务系列</v>
          </cell>
          <cell r="M1371" t="str">
            <v>其他</v>
          </cell>
          <cell r="N1371" t="str">
            <v>音乐学院</v>
          </cell>
          <cell r="O1371" t="str">
            <v>1302音乐与舞蹈学</v>
          </cell>
        </row>
        <row r="1372">
          <cell r="B1372" t="str">
            <v>04391464</v>
          </cell>
          <cell r="C1372" t="str">
            <v>王逸群</v>
          </cell>
          <cell r="D1372" t="str">
            <v>男</v>
          </cell>
          <cell r="E1372" t="str">
            <v>汉族</v>
          </cell>
          <cell r="F1372">
            <v>30462</v>
          </cell>
          <cell r="G1372" t="str">
            <v>群众</v>
          </cell>
          <cell r="H1372" t="str">
            <v xml:space="preserve">本科生 </v>
          </cell>
          <cell r="I1372" t="str">
            <v>学士</v>
          </cell>
          <cell r="J1372" t="str">
            <v>中级</v>
          </cell>
          <cell r="K1372">
            <v>10</v>
          </cell>
          <cell r="L1372" t="str">
            <v>教师技术职务系列</v>
          </cell>
          <cell r="M1372" t="str">
            <v>其他</v>
          </cell>
          <cell r="N1372" t="str">
            <v>音乐学院</v>
          </cell>
          <cell r="O1372" t="str">
            <v>1302音乐与舞蹈学</v>
          </cell>
        </row>
        <row r="1373">
          <cell r="B1373" t="str">
            <v>04391266</v>
          </cell>
          <cell r="C1373" t="str">
            <v>羡涛</v>
          </cell>
          <cell r="D1373" t="str">
            <v>男</v>
          </cell>
          <cell r="E1373" t="str">
            <v>汉族</v>
          </cell>
          <cell r="F1373">
            <v>28619</v>
          </cell>
          <cell r="G1373" t="str">
            <v>中共党员</v>
          </cell>
          <cell r="H1373" t="str">
            <v>研究生</v>
          </cell>
          <cell r="I1373" t="str">
            <v>硕士</v>
          </cell>
          <cell r="J1373" t="str">
            <v>副高级</v>
          </cell>
          <cell r="K1373">
            <v>7</v>
          </cell>
          <cell r="L1373" t="str">
            <v>教师技术职务系列</v>
          </cell>
          <cell r="M1373" t="str">
            <v>教学科研并重型</v>
          </cell>
          <cell r="N1373" t="str">
            <v>音乐学院</v>
          </cell>
          <cell r="O1373" t="str">
            <v>1302音乐与舞蹈学</v>
          </cell>
        </row>
        <row r="1374">
          <cell r="B1374" t="str">
            <v>04391271</v>
          </cell>
          <cell r="C1374" t="str">
            <v>向川宁</v>
          </cell>
          <cell r="D1374" t="str">
            <v>女</v>
          </cell>
          <cell r="E1374" t="str">
            <v>汉族</v>
          </cell>
          <cell r="F1374">
            <v>29432</v>
          </cell>
          <cell r="G1374" t="str">
            <v>群众</v>
          </cell>
          <cell r="H1374" t="str">
            <v>研究生</v>
          </cell>
          <cell r="I1374" t="str">
            <v>硕士</v>
          </cell>
          <cell r="J1374" t="str">
            <v>中级</v>
          </cell>
          <cell r="K1374">
            <v>9</v>
          </cell>
          <cell r="L1374" t="str">
            <v>教师技术职务系列</v>
          </cell>
          <cell r="M1374" t="str">
            <v>其他</v>
          </cell>
          <cell r="N1374" t="str">
            <v>音乐学院</v>
          </cell>
          <cell r="O1374" t="str">
            <v>1302音乐与舞蹈学</v>
          </cell>
        </row>
        <row r="1375">
          <cell r="B1375" t="str">
            <v>04390080</v>
          </cell>
          <cell r="C1375" t="str">
            <v>谢聪</v>
          </cell>
          <cell r="D1375" t="str">
            <v>男</v>
          </cell>
          <cell r="E1375" t="str">
            <v>汉族</v>
          </cell>
          <cell r="F1375">
            <v>22393</v>
          </cell>
          <cell r="G1375" t="str">
            <v>群众</v>
          </cell>
          <cell r="H1375" t="str">
            <v>大专生</v>
          </cell>
          <cell r="I1375" t="str">
            <v>其他</v>
          </cell>
          <cell r="J1375" t="str">
            <v>中级</v>
          </cell>
          <cell r="K1375">
            <v>8</v>
          </cell>
          <cell r="L1375" t="str">
            <v>教师技术职务系列</v>
          </cell>
          <cell r="M1375" t="str">
            <v>其他</v>
          </cell>
          <cell r="N1375" t="str">
            <v>音乐学院</v>
          </cell>
          <cell r="O1375" t="str">
            <v>1302音乐与舞蹈学</v>
          </cell>
        </row>
        <row r="1376">
          <cell r="B1376" t="str">
            <v>04301646</v>
          </cell>
          <cell r="C1376" t="str">
            <v>邢艺</v>
          </cell>
          <cell r="D1376" t="str">
            <v>男</v>
          </cell>
          <cell r="E1376" t="str">
            <v>汉族</v>
          </cell>
          <cell r="F1376">
            <v>22597</v>
          </cell>
          <cell r="G1376" t="str">
            <v>群众</v>
          </cell>
          <cell r="H1376" t="str">
            <v xml:space="preserve">本科生 </v>
          </cell>
          <cell r="I1376" t="str">
            <v>学士</v>
          </cell>
          <cell r="J1376" t="str">
            <v>副高级</v>
          </cell>
          <cell r="K1376">
            <v>6</v>
          </cell>
          <cell r="L1376" t="str">
            <v>教师技术职务系列</v>
          </cell>
          <cell r="M1376" t="str">
            <v>教学为主型</v>
          </cell>
          <cell r="N1376" t="str">
            <v>音乐学院</v>
          </cell>
          <cell r="O1376" t="str">
            <v>1302音乐与舞蹈学</v>
          </cell>
        </row>
        <row r="1377">
          <cell r="B1377" t="str">
            <v>04390728</v>
          </cell>
          <cell r="C1377" t="str">
            <v>徐露</v>
          </cell>
          <cell r="D1377" t="str">
            <v>女</v>
          </cell>
          <cell r="E1377" t="str">
            <v>汉族</v>
          </cell>
          <cell r="F1377">
            <v>29137</v>
          </cell>
          <cell r="G1377" t="str">
            <v>中共党员</v>
          </cell>
          <cell r="H1377" t="str">
            <v xml:space="preserve">本科生 </v>
          </cell>
          <cell r="I1377" t="str">
            <v>学士</v>
          </cell>
          <cell r="J1377" t="str">
            <v>中级</v>
          </cell>
          <cell r="K1377">
            <v>9</v>
          </cell>
          <cell r="L1377" t="str">
            <v>教师技术职务系列</v>
          </cell>
          <cell r="M1377" t="str">
            <v>其他</v>
          </cell>
          <cell r="N1377" t="str">
            <v>音乐学院</v>
          </cell>
          <cell r="O1377" t="str">
            <v>1302音乐与舞蹈学</v>
          </cell>
        </row>
        <row r="1378">
          <cell r="B1378" t="str">
            <v>04301704</v>
          </cell>
          <cell r="C1378" t="str">
            <v>徐涛</v>
          </cell>
          <cell r="D1378" t="str">
            <v>男</v>
          </cell>
          <cell r="E1378" t="str">
            <v>汉族</v>
          </cell>
          <cell r="F1378">
            <v>24741</v>
          </cell>
          <cell r="G1378" t="str">
            <v>群众</v>
          </cell>
          <cell r="H1378" t="str">
            <v xml:space="preserve">本科生 </v>
          </cell>
          <cell r="I1378" t="str">
            <v>学士</v>
          </cell>
          <cell r="J1378" t="str">
            <v>副高级</v>
          </cell>
          <cell r="K1378">
            <v>5</v>
          </cell>
          <cell r="L1378" t="str">
            <v>教师技术职务系列</v>
          </cell>
          <cell r="M1378" t="str">
            <v>教学为主型</v>
          </cell>
          <cell r="N1378" t="str">
            <v>音乐学院</v>
          </cell>
          <cell r="O1378" t="str">
            <v>1302音乐与舞蹈学</v>
          </cell>
        </row>
        <row r="1379">
          <cell r="B1379" t="str">
            <v>04391358</v>
          </cell>
          <cell r="C1379" t="str">
            <v>徐幸</v>
          </cell>
          <cell r="D1379" t="str">
            <v>女</v>
          </cell>
          <cell r="E1379" t="str">
            <v>汉族</v>
          </cell>
          <cell r="F1379">
            <v>29113</v>
          </cell>
          <cell r="G1379" t="str">
            <v>群众</v>
          </cell>
          <cell r="H1379" t="str">
            <v>研究生</v>
          </cell>
          <cell r="I1379" t="str">
            <v>硕士</v>
          </cell>
          <cell r="J1379" t="str">
            <v>中级</v>
          </cell>
          <cell r="K1379">
            <v>9</v>
          </cell>
          <cell r="L1379" t="str">
            <v>教师技术职务系列</v>
          </cell>
          <cell r="M1379" t="str">
            <v>其他</v>
          </cell>
          <cell r="N1379" t="str">
            <v>音乐学院</v>
          </cell>
          <cell r="O1379" t="str">
            <v>1302音乐与舞蹈学</v>
          </cell>
        </row>
        <row r="1380">
          <cell r="B1380" t="str">
            <v>04301700</v>
          </cell>
          <cell r="C1380" t="str">
            <v>轩小杨</v>
          </cell>
          <cell r="D1380" t="str">
            <v>女</v>
          </cell>
          <cell r="E1380" t="str">
            <v>汉族</v>
          </cell>
          <cell r="F1380">
            <v>25179</v>
          </cell>
          <cell r="G1380" t="str">
            <v>群众</v>
          </cell>
          <cell r="H1380" t="str">
            <v>研究生</v>
          </cell>
          <cell r="I1380" t="str">
            <v>博士</v>
          </cell>
          <cell r="J1380" t="str">
            <v>正高级</v>
          </cell>
          <cell r="K1380">
            <v>4</v>
          </cell>
          <cell r="L1380" t="str">
            <v>教师技术职务系列</v>
          </cell>
          <cell r="M1380" t="str">
            <v>教学科研并重型</v>
          </cell>
          <cell r="N1380" t="str">
            <v>音乐学院</v>
          </cell>
          <cell r="O1380" t="str">
            <v>1302音乐与舞蹈学</v>
          </cell>
        </row>
        <row r="1381">
          <cell r="B1381" t="str">
            <v>04390213</v>
          </cell>
          <cell r="C1381" t="str">
            <v>薛静</v>
          </cell>
          <cell r="D1381" t="str">
            <v>女</v>
          </cell>
          <cell r="E1381" t="str">
            <v>汉族</v>
          </cell>
          <cell r="F1381">
            <v>28584</v>
          </cell>
          <cell r="G1381" t="str">
            <v>群众</v>
          </cell>
          <cell r="H1381" t="str">
            <v>研究生</v>
          </cell>
          <cell r="I1381" t="str">
            <v>硕士</v>
          </cell>
          <cell r="J1381" t="str">
            <v>中级</v>
          </cell>
          <cell r="K1381">
            <v>9</v>
          </cell>
          <cell r="L1381" t="str">
            <v>教师技术职务系列</v>
          </cell>
          <cell r="M1381" t="str">
            <v>其他</v>
          </cell>
          <cell r="N1381" t="str">
            <v>音乐学院</v>
          </cell>
          <cell r="O1381" t="str">
            <v>1302音乐与舞蹈学</v>
          </cell>
        </row>
        <row r="1382">
          <cell r="B1382" t="str">
            <v>04301730</v>
          </cell>
          <cell r="C1382" t="str">
            <v>杨丽华</v>
          </cell>
          <cell r="D1382" t="str">
            <v>女</v>
          </cell>
          <cell r="E1382" t="str">
            <v>汉族</v>
          </cell>
          <cell r="F1382">
            <v>23498</v>
          </cell>
          <cell r="G1382" t="str">
            <v>中共党员</v>
          </cell>
          <cell r="H1382" t="str">
            <v>本科生</v>
          </cell>
          <cell r="I1382" t="str">
            <v>学士</v>
          </cell>
          <cell r="J1382" t="str">
            <v>副高级</v>
          </cell>
          <cell r="K1382">
            <v>6</v>
          </cell>
          <cell r="L1382" t="str">
            <v>教师技术职务系列</v>
          </cell>
          <cell r="M1382" t="str">
            <v>教学为主型</v>
          </cell>
          <cell r="N1382" t="str">
            <v>音乐学院</v>
          </cell>
          <cell r="O1382" t="str">
            <v>1302音乐与舞蹈学</v>
          </cell>
        </row>
        <row r="1383">
          <cell r="B1383" t="str">
            <v>04391272</v>
          </cell>
          <cell r="C1383" t="str">
            <v>于君</v>
          </cell>
          <cell r="D1383" t="str">
            <v>女</v>
          </cell>
          <cell r="E1383" t="str">
            <v>汉族</v>
          </cell>
          <cell r="F1383">
            <v>28546</v>
          </cell>
          <cell r="G1383" t="str">
            <v>群众</v>
          </cell>
          <cell r="H1383" t="str">
            <v>研究生</v>
          </cell>
          <cell r="I1383" t="str">
            <v>硕士</v>
          </cell>
          <cell r="J1383" t="str">
            <v>中级</v>
          </cell>
          <cell r="K1383">
            <v>9</v>
          </cell>
          <cell r="L1383" t="str">
            <v>教师技术职务系列</v>
          </cell>
          <cell r="M1383" t="str">
            <v>其他</v>
          </cell>
          <cell r="N1383" t="str">
            <v>音乐学院</v>
          </cell>
          <cell r="O1383" t="str">
            <v>1302音乐与舞蹈学</v>
          </cell>
        </row>
        <row r="1384">
          <cell r="B1384" t="str">
            <v>04391472</v>
          </cell>
          <cell r="C1384" t="str">
            <v>于欣滢</v>
          </cell>
          <cell r="D1384" t="str">
            <v>女</v>
          </cell>
          <cell r="E1384" t="str">
            <v>汉族</v>
          </cell>
          <cell r="F1384">
            <v>30554</v>
          </cell>
          <cell r="G1384" t="str">
            <v>群众</v>
          </cell>
          <cell r="H1384" t="str">
            <v>研究生</v>
          </cell>
          <cell r="I1384" t="str">
            <v>硕士</v>
          </cell>
          <cell r="J1384" t="str">
            <v>中级</v>
          </cell>
          <cell r="K1384">
            <v>10</v>
          </cell>
          <cell r="L1384" t="str">
            <v>教师技术职务系列</v>
          </cell>
          <cell r="M1384" t="str">
            <v>其他</v>
          </cell>
          <cell r="N1384" t="str">
            <v>音乐学院</v>
          </cell>
          <cell r="O1384" t="str">
            <v>1302音乐与舞蹈学</v>
          </cell>
        </row>
        <row r="1385">
          <cell r="B1385" t="str">
            <v>04390987</v>
          </cell>
          <cell r="C1385" t="str">
            <v>张宝国</v>
          </cell>
          <cell r="D1385" t="str">
            <v>男</v>
          </cell>
          <cell r="E1385" t="str">
            <v>汉族</v>
          </cell>
          <cell r="F1385">
            <v>29764</v>
          </cell>
          <cell r="G1385" t="str">
            <v>中共预备党员</v>
          </cell>
          <cell r="H1385" t="str">
            <v>研究生</v>
          </cell>
          <cell r="I1385" t="str">
            <v>硕士</v>
          </cell>
          <cell r="J1385" t="str">
            <v>中级</v>
          </cell>
          <cell r="K1385">
            <v>10</v>
          </cell>
          <cell r="L1385" t="str">
            <v>教师技术职务系列</v>
          </cell>
          <cell r="M1385" t="str">
            <v>其他</v>
          </cell>
          <cell r="N1385" t="str">
            <v>音乐学院</v>
          </cell>
          <cell r="O1385" t="str">
            <v>1302音乐与舞蹈学</v>
          </cell>
        </row>
        <row r="1386">
          <cell r="B1386" t="str">
            <v>04390211</v>
          </cell>
          <cell r="C1386" t="str">
            <v>张红1</v>
          </cell>
          <cell r="D1386" t="str">
            <v>女</v>
          </cell>
          <cell r="E1386" t="str">
            <v>汉族</v>
          </cell>
          <cell r="F1386">
            <v>21930</v>
          </cell>
          <cell r="G1386" t="str">
            <v>群众</v>
          </cell>
          <cell r="H1386" t="str">
            <v>大专生</v>
          </cell>
          <cell r="I1386" t="str">
            <v>其他</v>
          </cell>
          <cell r="J1386" t="str">
            <v>正高级</v>
          </cell>
          <cell r="K1386">
            <v>4</v>
          </cell>
          <cell r="L1386" t="str">
            <v>教师技术职务系列</v>
          </cell>
          <cell r="M1386" t="str">
            <v>教学为主型</v>
          </cell>
          <cell r="N1386" t="str">
            <v>音乐学院</v>
          </cell>
          <cell r="O1386" t="str">
            <v>1302音乐与舞蹈学</v>
          </cell>
        </row>
        <row r="1387">
          <cell r="B1387" t="str">
            <v>04301667</v>
          </cell>
          <cell r="C1387" t="str">
            <v>张剑</v>
          </cell>
          <cell r="D1387" t="str">
            <v>男</v>
          </cell>
          <cell r="E1387" t="str">
            <v>汉族</v>
          </cell>
          <cell r="F1387">
            <v>26772</v>
          </cell>
          <cell r="G1387" t="str">
            <v>群众</v>
          </cell>
          <cell r="H1387" t="str">
            <v xml:space="preserve">本科生 </v>
          </cell>
          <cell r="I1387" t="str">
            <v>学士</v>
          </cell>
          <cell r="J1387" t="str">
            <v>副高级</v>
          </cell>
          <cell r="K1387">
            <v>7</v>
          </cell>
          <cell r="L1387" t="str">
            <v>教师技术职务系列</v>
          </cell>
          <cell r="M1387" t="str">
            <v>教学为主型</v>
          </cell>
          <cell r="N1387" t="str">
            <v>音乐学院</v>
          </cell>
          <cell r="O1387" t="str">
            <v>1302音乐与舞蹈学</v>
          </cell>
        </row>
        <row r="1388">
          <cell r="B1388" t="str">
            <v>04391989</v>
          </cell>
          <cell r="C1388" t="str">
            <v>张曼</v>
          </cell>
          <cell r="D1388" t="str">
            <v>女</v>
          </cell>
          <cell r="E1388" t="str">
            <v>汉族</v>
          </cell>
          <cell r="F1388">
            <v>25939</v>
          </cell>
          <cell r="G1388" t="str">
            <v>群众</v>
          </cell>
          <cell r="H1388" t="str">
            <v>研究生</v>
          </cell>
          <cell r="I1388" t="str">
            <v>硕士</v>
          </cell>
          <cell r="J1388" t="str">
            <v>中级</v>
          </cell>
          <cell r="K1388">
            <v>10</v>
          </cell>
          <cell r="L1388" t="str">
            <v>教师技术职务系列</v>
          </cell>
          <cell r="M1388" t="str">
            <v>其他</v>
          </cell>
          <cell r="N1388" t="str">
            <v>音乐学院</v>
          </cell>
          <cell r="O1388" t="str">
            <v>1302音乐与舞蹈学</v>
          </cell>
        </row>
        <row r="1389">
          <cell r="B1389" t="str">
            <v>04390210</v>
          </cell>
          <cell r="C1389" t="str">
            <v>张书彬</v>
          </cell>
          <cell r="D1389" t="str">
            <v>女</v>
          </cell>
          <cell r="E1389" t="str">
            <v>汉族</v>
          </cell>
          <cell r="F1389">
            <v>24872</v>
          </cell>
          <cell r="G1389" t="str">
            <v>群众</v>
          </cell>
          <cell r="H1389" t="str">
            <v xml:space="preserve">本科生 </v>
          </cell>
          <cell r="I1389" t="str">
            <v>学士</v>
          </cell>
          <cell r="J1389" t="str">
            <v>正高级</v>
          </cell>
          <cell r="K1389">
            <v>4</v>
          </cell>
          <cell r="L1389" t="str">
            <v>教师技术职务系列</v>
          </cell>
          <cell r="M1389" t="str">
            <v>教学为主型</v>
          </cell>
          <cell r="N1389" t="str">
            <v>音乐学院</v>
          </cell>
          <cell r="O1389" t="str">
            <v>1302音乐与舞蹈学</v>
          </cell>
        </row>
        <row r="1390">
          <cell r="B1390" t="str">
            <v>04390108</v>
          </cell>
          <cell r="C1390" t="str">
            <v>张舒红</v>
          </cell>
          <cell r="D1390" t="str">
            <v>女</v>
          </cell>
          <cell r="E1390" t="str">
            <v>汉族</v>
          </cell>
          <cell r="F1390">
            <v>24982</v>
          </cell>
          <cell r="G1390" t="str">
            <v>群众</v>
          </cell>
          <cell r="H1390" t="str">
            <v xml:space="preserve">本科生 </v>
          </cell>
          <cell r="I1390" t="str">
            <v>学士</v>
          </cell>
          <cell r="J1390" t="str">
            <v>副高级</v>
          </cell>
          <cell r="K1390">
            <v>7</v>
          </cell>
          <cell r="L1390" t="str">
            <v>教师技术职务系列</v>
          </cell>
          <cell r="M1390" t="str">
            <v>教学为主型</v>
          </cell>
          <cell r="N1390" t="str">
            <v>音乐学院</v>
          </cell>
          <cell r="O1390" t="str">
            <v>1302音乐与舞蹈学</v>
          </cell>
        </row>
        <row r="1391">
          <cell r="B1391" t="str">
            <v>04301671</v>
          </cell>
          <cell r="C1391" t="str">
            <v>张奕峥</v>
          </cell>
          <cell r="D1391" t="str">
            <v>男</v>
          </cell>
          <cell r="E1391" t="str">
            <v>汉族</v>
          </cell>
          <cell r="F1391">
            <v>23249</v>
          </cell>
          <cell r="G1391" t="str">
            <v>群众</v>
          </cell>
          <cell r="H1391" t="str">
            <v>本科生</v>
          </cell>
          <cell r="I1391" t="str">
            <v>其他</v>
          </cell>
          <cell r="J1391" t="str">
            <v>副高级</v>
          </cell>
          <cell r="K1391">
            <v>6</v>
          </cell>
          <cell r="L1391" t="str">
            <v>教师技术职务系列</v>
          </cell>
          <cell r="M1391" t="str">
            <v>教学为主型</v>
          </cell>
          <cell r="N1391" t="str">
            <v>音乐学院</v>
          </cell>
          <cell r="O1391" t="str">
            <v>1302音乐与舞蹈学</v>
          </cell>
        </row>
        <row r="1392">
          <cell r="B1392" t="str">
            <v>04390729</v>
          </cell>
          <cell r="C1392" t="str">
            <v>张宇</v>
          </cell>
          <cell r="D1392" t="str">
            <v>女</v>
          </cell>
          <cell r="E1392" t="str">
            <v>汉族</v>
          </cell>
          <cell r="F1392">
            <v>29427</v>
          </cell>
          <cell r="G1392" t="str">
            <v>民革党员</v>
          </cell>
          <cell r="H1392" t="str">
            <v xml:space="preserve">本科生 </v>
          </cell>
          <cell r="I1392" t="str">
            <v>学士</v>
          </cell>
          <cell r="J1392" t="str">
            <v>中级</v>
          </cell>
          <cell r="K1392">
            <v>9</v>
          </cell>
          <cell r="L1392" t="str">
            <v>教师技术职务系列</v>
          </cell>
          <cell r="M1392" t="str">
            <v>其他</v>
          </cell>
          <cell r="N1392" t="str">
            <v>音乐学院</v>
          </cell>
          <cell r="O1392" t="str">
            <v>1302音乐与舞蹈学</v>
          </cell>
        </row>
        <row r="1393">
          <cell r="B1393" t="str">
            <v>04390747</v>
          </cell>
          <cell r="C1393" t="str">
            <v>赵杰1</v>
          </cell>
          <cell r="D1393" t="str">
            <v>男</v>
          </cell>
          <cell r="E1393" t="str">
            <v>汉族</v>
          </cell>
          <cell r="F1393">
            <v>20779</v>
          </cell>
          <cell r="G1393" t="str">
            <v>群众</v>
          </cell>
          <cell r="H1393" t="str">
            <v>大专生</v>
          </cell>
          <cell r="I1393" t="str">
            <v>其他</v>
          </cell>
          <cell r="J1393" t="str">
            <v>正高级</v>
          </cell>
          <cell r="K1393">
            <v>4</v>
          </cell>
          <cell r="L1393" t="str">
            <v>教师技术职务系列</v>
          </cell>
          <cell r="M1393" t="str">
            <v>教学为主型</v>
          </cell>
          <cell r="N1393" t="str">
            <v>音乐学院</v>
          </cell>
          <cell r="O1393" t="str">
            <v>1302音乐与舞蹈学</v>
          </cell>
        </row>
        <row r="1394">
          <cell r="B1394" t="str">
            <v>04301654</v>
          </cell>
          <cell r="C1394" t="str">
            <v>赵锦霞</v>
          </cell>
          <cell r="D1394" t="str">
            <v>女</v>
          </cell>
          <cell r="E1394" t="str">
            <v>汉族</v>
          </cell>
          <cell r="F1394">
            <v>23418</v>
          </cell>
          <cell r="G1394" t="str">
            <v>中共党员</v>
          </cell>
          <cell r="H1394" t="str">
            <v xml:space="preserve">本科生 </v>
          </cell>
          <cell r="I1394" t="str">
            <v>学士</v>
          </cell>
          <cell r="J1394" t="str">
            <v>副高级</v>
          </cell>
          <cell r="K1394">
            <v>6</v>
          </cell>
          <cell r="L1394" t="str">
            <v>教师技术职务系列</v>
          </cell>
          <cell r="M1394" t="str">
            <v>教学为主型</v>
          </cell>
          <cell r="N1394" t="str">
            <v>音乐学院</v>
          </cell>
          <cell r="O1394" t="str">
            <v>1302音乐与舞蹈学</v>
          </cell>
        </row>
        <row r="1395">
          <cell r="B1395" t="str">
            <v>04391267</v>
          </cell>
          <cell r="C1395" t="str">
            <v>赵书一</v>
          </cell>
          <cell r="D1395" t="str">
            <v>女</v>
          </cell>
          <cell r="E1395" t="str">
            <v>汉族</v>
          </cell>
          <cell r="F1395">
            <v>30148</v>
          </cell>
          <cell r="G1395" t="str">
            <v>民盟盟员</v>
          </cell>
          <cell r="H1395" t="str">
            <v>研究生</v>
          </cell>
          <cell r="I1395" t="str">
            <v>硕士</v>
          </cell>
          <cell r="J1395" t="str">
            <v>中级</v>
          </cell>
          <cell r="K1395">
            <v>10</v>
          </cell>
          <cell r="L1395" t="str">
            <v>教师技术职务系列</v>
          </cell>
          <cell r="M1395" t="str">
            <v>其他</v>
          </cell>
          <cell r="N1395" t="str">
            <v>音乐学院</v>
          </cell>
          <cell r="O1395" t="str">
            <v>1302音乐与舞蹈学</v>
          </cell>
        </row>
        <row r="1396">
          <cell r="B1396" t="str">
            <v>04390114</v>
          </cell>
          <cell r="C1396" t="str">
            <v>赵芷艺</v>
          </cell>
          <cell r="D1396" t="str">
            <v>女</v>
          </cell>
          <cell r="E1396" t="str">
            <v>汉族</v>
          </cell>
          <cell r="F1396">
            <v>29449</v>
          </cell>
          <cell r="G1396" t="str">
            <v>中共党员</v>
          </cell>
          <cell r="H1396" t="str">
            <v xml:space="preserve">本科生 </v>
          </cell>
          <cell r="I1396" t="str">
            <v>学士</v>
          </cell>
          <cell r="J1396" t="str">
            <v>中级</v>
          </cell>
          <cell r="K1396">
            <v>10</v>
          </cell>
          <cell r="L1396" t="str">
            <v>教师技术职务系列</v>
          </cell>
          <cell r="M1396" t="str">
            <v>其他</v>
          </cell>
          <cell r="N1396" t="str">
            <v>音乐学院</v>
          </cell>
          <cell r="O1396" t="str">
            <v>1302音乐与舞蹈学</v>
          </cell>
        </row>
        <row r="1397">
          <cell r="B1397" t="str">
            <v>04391921</v>
          </cell>
          <cell r="C1397" t="str">
            <v>周美彤</v>
          </cell>
          <cell r="D1397" t="str">
            <v>女</v>
          </cell>
          <cell r="E1397" t="str">
            <v>朝鲜族</v>
          </cell>
          <cell r="F1397">
            <v>32849</v>
          </cell>
          <cell r="G1397" t="str">
            <v>群众</v>
          </cell>
          <cell r="H1397" t="str">
            <v>研究生</v>
          </cell>
          <cell r="I1397" t="str">
            <v>硕士</v>
          </cell>
          <cell r="J1397" t="str">
            <v>中级</v>
          </cell>
          <cell r="K1397">
            <v>10</v>
          </cell>
          <cell r="L1397" t="str">
            <v>教师技术职务系列</v>
          </cell>
          <cell r="M1397" t="str">
            <v>其他</v>
          </cell>
          <cell r="N1397" t="str">
            <v>音乐学院</v>
          </cell>
          <cell r="O1397" t="str">
            <v>1302音乐与舞蹈学</v>
          </cell>
        </row>
        <row r="1398">
          <cell r="B1398" t="str">
            <v>04390991</v>
          </cell>
          <cell r="C1398" t="str">
            <v>庄研光</v>
          </cell>
          <cell r="D1398" t="str">
            <v>女</v>
          </cell>
          <cell r="E1398" t="str">
            <v>汉族</v>
          </cell>
          <cell r="F1398">
            <v>30335</v>
          </cell>
          <cell r="G1398" t="str">
            <v>群众</v>
          </cell>
          <cell r="H1398" t="str">
            <v>研究生</v>
          </cell>
          <cell r="I1398" t="str">
            <v>硕士</v>
          </cell>
          <cell r="J1398" t="str">
            <v>中级</v>
          </cell>
          <cell r="K1398">
            <v>10</v>
          </cell>
          <cell r="L1398" t="str">
            <v>教师技术职务系列</v>
          </cell>
          <cell r="M1398" t="str">
            <v>其他</v>
          </cell>
          <cell r="N1398" t="str">
            <v>音乐学院</v>
          </cell>
          <cell r="O1398" t="str">
            <v>1302音乐与舞蹈学</v>
          </cell>
        </row>
        <row r="1399">
          <cell r="B1399" t="str">
            <v>00300437</v>
          </cell>
          <cell r="C1399" t="str">
            <v>鲍明</v>
          </cell>
          <cell r="D1399" t="str">
            <v>男</v>
          </cell>
          <cell r="E1399" t="str">
            <v>汉族</v>
          </cell>
          <cell r="F1399">
            <v>23909</v>
          </cell>
          <cell r="G1399" t="str">
            <v>中共党员</v>
          </cell>
          <cell r="H1399" t="str">
            <v>研究生</v>
          </cell>
          <cell r="I1399" t="str">
            <v>博士</v>
          </cell>
          <cell r="J1399" t="str">
            <v>正高级</v>
          </cell>
          <cell r="K1399">
            <v>4</v>
          </cell>
          <cell r="L1399" t="str">
            <v>教师技术职务系列</v>
          </cell>
          <cell r="M1399" t="str">
            <v>教学科研并重型</v>
          </cell>
          <cell r="N1399" t="str">
            <v>中国北方少数民族文化研究中心</v>
          </cell>
          <cell r="O1399" t="str">
            <v>0304民族学</v>
          </cell>
        </row>
        <row r="1400">
          <cell r="B1400" t="str">
            <v>08290821</v>
          </cell>
          <cell r="C1400" t="str">
            <v>曹萌</v>
          </cell>
          <cell r="D1400" t="str">
            <v>男</v>
          </cell>
          <cell r="E1400" t="str">
            <v>汉族</v>
          </cell>
          <cell r="F1400">
            <v>21695</v>
          </cell>
          <cell r="G1400" t="str">
            <v>中共党员</v>
          </cell>
          <cell r="H1400" t="str">
            <v>研究生</v>
          </cell>
          <cell r="I1400" t="str">
            <v>博士</v>
          </cell>
          <cell r="J1400" t="str">
            <v>正高级</v>
          </cell>
          <cell r="K1400">
            <v>3</v>
          </cell>
          <cell r="L1400" t="str">
            <v>教师技术职务系列</v>
          </cell>
          <cell r="M1400" t="str">
            <v>其他</v>
          </cell>
          <cell r="N1400" t="str">
            <v>中国北方少数民族文化研究中心</v>
          </cell>
          <cell r="O1400" t="str">
            <v>0304民族学</v>
          </cell>
        </row>
        <row r="1401">
          <cell r="B1401" t="str">
            <v>08292250</v>
          </cell>
          <cell r="C1401" t="str">
            <v>金利杰</v>
          </cell>
          <cell r="D1401" t="str">
            <v>女</v>
          </cell>
          <cell r="E1401" t="str">
            <v>汉族</v>
          </cell>
          <cell r="F1401">
            <v>29945</v>
          </cell>
          <cell r="G1401" t="str">
            <v>中共党员</v>
          </cell>
          <cell r="H1401" t="str">
            <v>研究生</v>
          </cell>
          <cell r="I1401" t="str">
            <v>博士</v>
          </cell>
          <cell r="J1401" t="str">
            <v>中级</v>
          </cell>
          <cell r="K1401">
            <v>10</v>
          </cell>
          <cell r="L1401" t="str">
            <v>教师技术职务系列</v>
          </cell>
          <cell r="M1401" t="str">
            <v>其他</v>
          </cell>
          <cell r="N1401" t="str">
            <v>中国北方少数民族文化研究中心</v>
          </cell>
          <cell r="O1401" t="str">
            <v>0304民族学</v>
          </cell>
        </row>
        <row r="1402">
          <cell r="B1402" t="str">
            <v>08292037</v>
          </cell>
          <cell r="C1402" t="str">
            <v>魏曙光</v>
          </cell>
          <cell r="D1402" t="str">
            <v>男</v>
          </cell>
          <cell r="E1402" t="str">
            <v>汉族</v>
          </cell>
          <cell r="F1402">
            <v>30101</v>
          </cell>
          <cell r="G1402" t="str">
            <v>中共党员</v>
          </cell>
          <cell r="H1402" t="str">
            <v>研究生</v>
          </cell>
          <cell r="I1402" t="str">
            <v>博士</v>
          </cell>
          <cell r="J1402" t="str">
            <v>中级</v>
          </cell>
          <cell r="K1402">
            <v>10</v>
          </cell>
          <cell r="L1402" t="str">
            <v>教师技术职务系列</v>
          </cell>
          <cell r="M1402" t="str">
            <v>其他</v>
          </cell>
          <cell r="N1402" t="str">
            <v>中国北方少数民族文化研究中心</v>
          </cell>
          <cell r="O1402" t="str">
            <v>0304民族学</v>
          </cell>
        </row>
        <row r="1403">
          <cell r="B1403" t="str">
            <v>01191206</v>
          </cell>
          <cell r="C1403" t="str">
            <v>林琳1</v>
          </cell>
          <cell r="D1403" t="str">
            <v>女</v>
          </cell>
          <cell r="E1403" t="str">
            <v>汉族</v>
          </cell>
          <cell r="F1403">
            <v>29910</v>
          </cell>
          <cell r="G1403" t="str">
            <v>中共党员</v>
          </cell>
          <cell r="H1403">
            <v>0</v>
          </cell>
          <cell r="I1403" t="str">
            <v/>
          </cell>
          <cell r="J1403" t="str">
            <v>中级</v>
          </cell>
          <cell r="K1403">
            <v>10</v>
          </cell>
          <cell r="L1403" t="str">
            <v>教师技术职务系列</v>
          </cell>
          <cell r="M1403" t="str">
            <v>其他</v>
          </cell>
          <cell r="N1403" t="str">
            <v>中国北方少数民族文化研究中心</v>
          </cell>
          <cell r="O1403" t="str">
            <v>0304民族学</v>
          </cell>
        </row>
        <row r="1404">
          <cell r="B1404" t="str">
            <v>02890623</v>
          </cell>
          <cell r="C1404" t="str">
            <v>吕雪</v>
          </cell>
          <cell r="D1404" t="str">
            <v>女</v>
          </cell>
          <cell r="E1404" t="str">
            <v>汉族</v>
          </cell>
          <cell r="F1404">
            <v>29558</v>
          </cell>
          <cell r="G1404" t="str">
            <v>中共党员</v>
          </cell>
          <cell r="H1404" t="str">
            <v>研究生</v>
          </cell>
          <cell r="I1404" t="str">
            <v>硕士</v>
          </cell>
          <cell r="J1404" t="str">
            <v>中级</v>
          </cell>
          <cell r="K1404">
            <v>10</v>
          </cell>
          <cell r="L1404" t="str">
            <v>教师技术职务系列</v>
          </cell>
          <cell r="M1404" t="str">
            <v>其他</v>
          </cell>
          <cell r="N1404" t="str">
            <v>中国北方少数民族文化研究中心</v>
          </cell>
          <cell r="O1404" t="str">
            <v>0304民族学</v>
          </cell>
        </row>
        <row r="1405">
          <cell r="B1405" t="str">
            <v>08390791</v>
          </cell>
          <cell r="C1405" t="str">
            <v>孟繁华</v>
          </cell>
          <cell r="D1405" t="str">
            <v>男</v>
          </cell>
          <cell r="E1405" t="str">
            <v>汉族</v>
          </cell>
          <cell r="F1405">
            <v>18865</v>
          </cell>
          <cell r="G1405" t="str">
            <v>中共党员</v>
          </cell>
          <cell r="H1405" t="str">
            <v>研究生</v>
          </cell>
          <cell r="I1405" t="str">
            <v>博士</v>
          </cell>
          <cell r="J1405" t="str">
            <v>正高级</v>
          </cell>
          <cell r="K1405">
            <v>2</v>
          </cell>
          <cell r="L1405" t="str">
            <v>教师技术职务系列</v>
          </cell>
          <cell r="M1405" t="str">
            <v>其他</v>
          </cell>
          <cell r="N1405" t="str">
            <v>中国文化与文学研究所</v>
          </cell>
          <cell r="O1405" t="str">
            <v>0501中国语言文学</v>
          </cell>
        </row>
        <row r="1406">
          <cell r="B1406" t="str">
            <v>08390825</v>
          </cell>
          <cell r="C1406" t="str">
            <v>贺绍俊</v>
          </cell>
          <cell r="D1406" t="str">
            <v>男</v>
          </cell>
          <cell r="E1406" t="str">
            <v>汉族</v>
          </cell>
          <cell r="F1406">
            <v>18522</v>
          </cell>
          <cell r="G1406" t="str">
            <v>中共党员</v>
          </cell>
          <cell r="H1406" t="str">
            <v xml:space="preserve">本科生 </v>
          </cell>
          <cell r="I1406" t="str">
            <v>学士</v>
          </cell>
          <cell r="J1406" t="str">
            <v>正高级</v>
          </cell>
          <cell r="K1406">
            <v>2</v>
          </cell>
          <cell r="L1406" t="str">
            <v>教师技术职务系列</v>
          </cell>
          <cell r="M1406" t="str">
            <v>其他</v>
          </cell>
          <cell r="N1406" t="str">
            <v>中国文化与文学研究所</v>
          </cell>
          <cell r="O1406" t="str">
            <v>0501中国语言文学</v>
          </cell>
        </row>
        <row r="1407">
          <cell r="B1407" t="str">
            <v>08391274</v>
          </cell>
          <cell r="C1407" t="str">
            <v>季红真</v>
          </cell>
          <cell r="D1407" t="str">
            <v>女</v>
          </cell>
          <cell r="E1407" t="str">
            <v>汉族</v>
          </cell>
          <cell r="F1407">
            <v>20142</v>
          </cell>
          <cell r="G1407" t="str">
            <v>群众</v>
          </cell>
          <cell r="H1407" t="str">
            <v>研究生</v>
          </cell>
          <cell r="I1407" t="str">
            <v>硕士</v>
          </cell>
          <cell r="J1407" t="str">
            <v>正高级</v>
          </cell>
          <cell r="K1407">
            <v>2</v>
          </cell>
          <cell r="L1407" t="str">
            <v>教师技术职务系列</v>
          </cell>
          <cell r="M1407" t="str">
            <v>其他</v>
          </cell>
          <cell r="N1407" t="str">
            <v>中国文化与文学研究所</v>
          </cell>
          <cell r="O1407" t="str">
            <v>0501中国语言文学</v>
          </cell>
        </row>
        <row r="1408">
          <cell r="B1408" t="str">
            <v>08391029</v>
          </cell>
          <cell r="C1408" t="str">
            <v>吴丽艳</v>
          </cell>
          <cell r="D1408" t="str">
            <v>女</v>
          </cell>
          <cell r="E1408" t="str">
            <v>汉族</v>
          </cell>
          <cell r="F1408">
            <v>22644</v>
          </cell>
          <cell r="G1408" t="str">
            <v>群众</v>
          </cell>
          <cell r="H1408" t="str">
            <v xml:space="preserve">本科生 </v>
          </cell>
          <cell r="I1408" t="str">
            <v>学士</v>
          </cell>
          <cell r="J1408" t="str">
            <v>副高级</v>
          </cell>
          <cell r="K1408">
            <v>5</v>
          </cell>
          <cell r="L1408" t="str">
            <v>教师技术职务系列</v>
          </cell>
          <cell r="M1408" t="str">
            <v>教学科研并重型</v>
          </cell>
          <cell r="N1408" t="str">
            <v>中国文化与文学研究所</v>
          </cell>
          <cell r="O1408" t="str">
            <v>0501中国语言文学</v>
          </cell>
        </row>
        <row r="1409">
          <cell r="B1409" t="str">
            <v>08392177</v>
          </cell>
          <cell r="C1409" t="str">
            <v>李雪</v>
          </cell>
          <cell r="D1409" t="str">
            <v>女</v>
          </cell>
          <cell r="E1409" t="str">
            <v>汉族</v>
          </cell>
          <cell r="F1409">
            <v>30886</v>
          </cell>
          <cell r="G1409" t="str">
            <v>群众</v>
          </cell>
          <cell r="H1409" t="str">
            <v>研究生</v>
          </cell>
          <cell r="I1409" t="str">
            <v>博士</v>
          </cell>
          <cell r="J1409" t="str">
            <v>中级</v>
          </cell>
          <cell r="K1409">
            <v>10</v>
          </cell>
          <cell r="L1409" t="str">
            <v>教师技术职务系列</v>
          </cell>
          <cell r="M1409" t="str">
            <v>其他</v>
          </cell>
          <cell r="N1409" t="str">
            <v>中国文化与文学研究所</v>
          </cell>
          <cell r="O1409" t="str">
            <v>0501中国语言文学</v>
          </cell>
        </row>
        <row r="1410">
          <cell r="B1410" t="str">
            <v>08391465</v>
          </cell>
          <cell r="C1410" t="str">
            <v>杨晶1</v>
          </cell>
          <cell r="D1410" t="str">
            <v>女</v>
          </cell>
          <cell r="E1410" t="str">
            <v>汉族</v>
          </cell>
          <cell r="F1410">
            <v>25974</v>
          </cell>
          <cell r="G1410" t="str">
            <v>群众</v>
          </cell>
          <cell r="H1410" t="str">
            <v>研究生</v>
          </cell>
          <cell r="I1410" t="str">
            <v>博士</v>
          </cell>
          <cell r="J1410" t="str">
            <v>副高级</v>
          </cell>
          <cell r="K1410">
            <v>7</v>
          </cell>
          <cell r="L1410" t="str">
            <v>教师技术职务系列</v>
          </cell>
          <cell r="M1410" t="str">
            <v>教学科研并重型</v>
          </cell>
          <cell r="N1410" t="str">
            <v>中国文化与文学研究所</v>
          </cell>
          <cell r="O1410" t="str">
            <v>0501中国语言文学</v>
          </cell>
        </row>
        <row r="1411">
          <cell r="B1411" t="str">
            <v>08391466</v>
          </cell>
          <cell r="C1411" t="str">
            <v>周荣</v>
          </cell>
          <cell r="D1411" t="str">
            <v>女</v>
          </cell>
          <cell r="E1411" t="str">
            <v>汉族</v>
          </cell>
          <cell r="F1411">
            <v>28987</v>
          </cell>
          <cell r="G1411" t="str">
            <v>中共党员</v>
          </cell>
          <cell r="H1411" t="str">
            <v>研究生</v>
          </cell>
          <cell r="I1411" t="str">
            <v>博士</v>
          </cell>
          <cell r="J1411" t="str">
            <v>中级</v>
          </cell>
          <cell r="K1411">
            <v>10</v>
          </cell>
          <cell r="L1411" t="str">
            <v>教师技术职务系列</v>
          </cell>
          <cell r="M1411" t="str">
            <v>其他</v>
          </cell>
          <cell r="N1411" t="str">
            <v>中国文化与文学研究所</v>
          </cell>
          <cell r="O1411" t="str">
            <v>0501中国语言文学</v>
          </cell>
        </row>
        <row r="1412">
          <cell r="B1412" t="str">
            <v>00290056</v>
          </cell>
          <cell r="C1412" t="str">
            <v>刘乃歌</v>
          </cell>
          <cell r="D1412" t="str">
            <v>女</v>
          </cell>
          <cell r="E1412" t="str">
            <v>汉族</v>
          </cell>
          <cell r="F1412">
            <v>26519</v>
          </cell>
          <cell r="G1412" t="str">
            <v>中共党员</v>
          </cell>
          <cell r="H1412" t="str">
            <v>研究生</v>
          </cell>
          <cell r="I1412" t="str">
            <v>硕士</v>
          </cell>
          <cell r="J1412" t="str">
            <v>副高级</v>
          </cell>
          <cell r="K1412">
            <v>7</v>
          </cell>
          <cell r="L1412" t="str">
            <v>教师技术职务系列</v>
          </cell>
          <cell r="M1412" t="str">
            <v>教学科研并重型</v>
          </cell>
          <cell r="N1412" t="str">
            <v>中国文化与文学研究所</v>
          </cell>
          <cell r="O1412" t="str">
            <v>0501中国语言文学</v>
          </cell>
        </row>
        <row r="1413">
          <cell r="B1413" t="str">
            <v>07601296</v>
          </cell>
          <cell r="C1413" t="str">
            <v>张君</v>
          </cell>
          <cell r="D1413" t="str">
            <v>男</v>
          </cell>
          <cell r="E1413" t="str">
            <v>汉族</v>
          </cell>
          <cell r="F1413">
            <v>23244</v>
          </cell>
          <cell r="G1413" t="str">
            <v>中共党员</v>
          </cell>
          <cell r="H1413" t="str">
            <v>研究生</v>
          </cell>
          <cell r="I1413" t="str">
            <v>博士</v>
          </cell>
          <cell r="J1413" t="str">
            <v>正高级</v>
          </cell>
          <cell r="K1413">
            <v>3</v>
          </cell>
          <cell r="L1413" t="str">
            <v>教师技术职务系列</v>
          </cell>
          <cell r="M1413" t="str">
            <v>其他</v>
          </cell>
          <cell r="N1413" t="str">
            <v>教育学部办公室</v>
          </cell>
          <cell r="O1413" t="str">
            <v>0401教育学</v>
          </cell>
        </row>
        <row r="1414">
          <cell r="B1414" t="str">
            <v>00000001</v>
          </cell>
          <cell r="C1414" t="str">
            <v>于娇</v>
          </cell>
          <cell r="D1414" t="str">
            <v>女</v>
          </cell>
          <cell r="E1414" t="str">
            <v>汉族</v>
          </cell>
          <cell r="F1414">
            <v>31302</v>
          </cell>
          <cell r="G1414" t="str">
            <v>中共党员</v>
          </cell>
          <cell r="H1414" t="str">
            <v>研究生</v>
          </cell>
          <cell r="I1414" t="str">
            <v>博士</v>
          </cell>
          <cell r="J1414" t="str">
            <v>中级</v>
          </cell>
          <cell r="K1414">
            <v>10</v>
          </cell>
          <cell r="L1414" t="str">
            <v>教师技术职务系列</v>
          </cell>
          <cell r="M1414" t="str">
            <v>其他</v>
          </cell>
          <cell r="N1414" t="str">
            <v>管理学院</v>
          </cell>
          <cell r="O1414" t="str">
            <v>1202工商管理</v>
          </cell>
        </row>
        <row r="1415">
          <cell r="B1415" t="str">
            <v>00000002</v>
          </cell>
          <cell r="C1415" t="str">
            <v>闫俊</v>
          </cell>
          <cell r="D1415" t="str">
            <v>女</v>
          </cell>
          <cell r="E1415" t="str">
            <v>满族</v>
          </cell>
          <cell r="F1415">
            <v>29232</v>
          </cell>
          <cell r="G1415" t="str">
            <v>群众</v>
          </cell>
          <cell r="H1415" t="str">
            <v>研究生</v>
          </cell>
          <cell r="I1415" t="str">
            <v>博士</v>
          </cell>
          <cell r="J1415" t="str">
            <v>中级</v>
          </cell>
          <cell r="K1415">
            <v>8</v>
          </cell>
          <cell r="L1415" t="str">
            <v>教师技术职务系列</v>
          </cell>
          <cell r="M1415" t="str">
            <v>其他</v>
          </cell>
          <cell r="N1415" t="str">
            <v>国际教育学院</v>
          </cell>
          <cell r="O1415" t="str">
            <v>0401教育学</v>
          </cell>
        </row>
        <row r="1416">
          <cell r="B1416" t="str">
            <v>08392272</v>
          </cell>
          <cell r="C1416" t="str">
            <v>张维阳</v>
          </cell>
          <cell r="D1416" t="str">
            <v>男</v>
          </cell>
          <cell r="E1416" t="str">
            <v>汉族</v>
          </cell>
          <cell r="F1416">
            <v>31826</v>
          </cell>
          <cell r="G1416" t="str">
            <v>中共党员</v>
          </cell>
          <cell r="H1416" t="str">
            <v>研究生</v>
          </cell>
          <cell r="I1416" t="str">
            <v>博士</v>
          </cell>
          <cell r="J1416" t="str">
            <v>中级</v>
          </cell>
          <cell r="K1416">
            <v>10</v>
          </cell>
          <cell r="L1416" t="str">
            <v>教师技术职务系列</v>
          </cell>
          <cell r="M1416" t="str">
            <v>其他</v>
          </cell>
          <cell r="N1416" t="str">
            <v>中国文化与文学研究所</v>
          </cell>
          <cell r="O1416" t="str">
            <v>0501中国语言文学</v>
          </cell>
        </row>
        <row r="1417">
          <cell r="B1417" t="str">
            <v>09592262</v>
          </cell>
          <cell r="C1417" t="str">
            <v>朱君江</v>
          </cell>
          <cell r="D1417" t="str">
            <v>男</v>
          </cell>
          <cell r="E1417" t="str">
            <v>汉族</v>
          </cell>
          <cell r="F1417">
            <v>28461</v>
          </cell>
          <cell r="G1417" t="str">
            <v>中共党员</v>
          </cell>
          <cell r="H1417" t="str">
            <v>研究生</v>
          </cell>
          <cell r="I1417" t="str">
            <v>博士</v>
          </cell>
          <cell r="J1417" t="str">
            <v>正高级</v>
          </cell>
          <cell r="K1417">
            <v>3</v>
          </cell>
          <cell r="L1417" t="str">
            <v>教师技术职务系列</v>
          </cell>
          <cell r="M1417" t="str">
            <v>其他</v>
          </cell>
          <cell r="N1417" t="str">
            <v>化学化工学院</v>
          </cell>
          <cell r="O1417" t="str">
            <v>0817化学工程与技术</v>
          </cell>
        </row>
        <row r="1418">
          <cell r="B1418" t="str">
            <v>09592259</v>
          </cell>
          <cell r="C1418" t="str">
            <v>范晓强</v>
          </cell>
          <cell r="D1418" t="str">
            <v>女</v>
          </cell>
          <cell r="E1418" t="str">
            <v>汉族</v>
          </cell>
          <cell r="F1418">
            <v>31824</v>
          </cell>
          <cell r="G1418" t="str">
            <v>中共党员</v>
          </cell>
          <cell r="H1418" t="str">
            <v>研究生</v>
          </cell>
          <cell r="I1418" t="str">
            <v>博士</v>
          </cell>
          <cell r="J1418" t="str">
            <v>副高级</v>
          </cell>
          <cell r="K1418">
            <v>7</v>
          </cell>
          <cell r="L1418" t="str">
            <v>教师技术职务系列</v>
          </cell>
          <cell r="M1418" t="str">
            <v>科研为主型</v>
          </cell>
          <cell r="N1418" t="str">
            <v>化学化工学院</v>
          </cell>
          <cell r="O1418" t="str">
            <v>0817化学工程与技术</v>
          </cell>
        </row>
        <row r="1419">
          <cell r="B1419" t="str">
            <v>09592261</v>
          </cell>
          <cell r="C1419" t="str">
            <v>孙晓颖</v>
          </cell>
          <cell r="D1419" t="str">
            <v>女</v>
          </cell>
          <cell r="E1419" t="str">
            <v>汉族</v>
          </cell>
          <cell r="F1419">
            <v>28637</v>
          </cell>
          <cell r="G1419" t="str">
            <v>中共党员</v>
          </cell>
          <cell r="H1419" t="str">
            <v>研究生</v>
          </cell>
          <cell r="I1419" t="str">
            <v>博士</v>
          </cell>
          <cell r="J1419" t="str">
            <v>副高级</v>
          </cell>
          <cell r="K1419">
            <v>7</v>
          </cell>
          <cell r="L1419" t="str">
            <v>教师技术职务系列</v>
          </cell>
          <cell r="M1419" t="str">
            <v>科研为主型</v>
          </cell>
          <cell r="N1419" t="str">
            <v>化学化工学院</v>
          </cell>
          <cell r="O1419" t="str">
            <v>0817化学工程与技术</v>
          </cell>
        </row>
        <row r="1420">
          <cell r="B1420" t="str">
            <v>09592257</v>
          </cell>
          <cell r="C1420" t="str">
            <v>汤兑海</v>
          </cell>
          <cell r="D1420" t="str">
            <v>男</v>
          </cell>
          <cell r="E1420" t="str">
            <v>汉族</v>
          </cell>
          <cell r="F1420">
            <v>30348</v>
          </cell>
          <cell r="G1420" t="str">
            <v>中共党员</v>
          </cell>
          <cell r="H1420" t="str">
            <v>研究生</v>
          </cell>
          <cell r="I1420" t="str">
            <v>博士</v>
          </cell>
          <cell r="J1420" t="str">
            <v>副高级</v>
          </cell>
          <cell r="K1420">
            <v>7</v>
          </cell>
          <cell r="L1420" t="str">
            <v>教师技术职务系列</v>
          </cell>
          <cell r="M1420" t="str">
            <v>科研为主型</v>
          </cell>
          <cell r="N1420" t="str">
            <v>化学化工学院</v>
          </cell>
          <cell r="O1420" t="str">
            <v>0817化学工程与技术</v>
          </cell>
        </row>
        <row r="1421">
          <cell r="B1421" t="str">
            <v>09592258</v>
          </cell>
          <cell r="C1421" t="str">
            <v>于学华</v>
          </cell>
          <cell r="D1421" t="str">
            <v>男</v>
          </cell>
          <cell r="E1421" t="str">
            <v>汉族</v>
          </cell>
          <cell r="F1421">
            <v>31471</v>
          </cell>
          <cell r="G1421" t="str">
            <v>中共党员</v>
          </cell>
          <cell r="H1421" t="str">
            <v>研究生</v>
          </cell>
          <cell r="I1421" t="str">
            <v>博士</v>
          </cell>
          <cell r="J1421" t="str">
            <v>副高级</v>
          </cell>
          <cell r="K1421">
            <v>7</v>
          </cell>
          <cell r="L1421" t="str">
            <v>教师技术职务系列</v>
          </cell>
          <cell r="M1421" t="str">
            <v>科研为主型</v>
          </cell>
          <cell r="N1421" t="str">
            <v>化学化工学院</v>
          </cell>
          <cell r="O1421" t="str">
            <v>0817化学工程与技术</v>
          </cell>
        </row>
        <row r="1422">
          <cell r="B1422" t="str">
            <v>09592275</v>
          </cell>
          <cell r="C1422" t="str">
            <v>刘诗鑫</v>
          </cell>
          <cell r="D1422" t="str">
            <v>男</v>
          </cell>
          <cell r="E1422" t="str">
            <v>汉族</v>
          </cell>
          <cell r="F1422">
            <v>29482</v>
          </cell>
          <cell r="G1422" t="str">
            <v>中共党员</v>
          </cell>
          <cell r="H1422" t="str">
            <v>研究生</v>
          </cell>
          <cell r="I1422" t="str">
            <v>博士</v>
          </cell>
          <cell r="J1422" t="str">
            <v>中级</v>
          </cell>
          <cell r="K1422">
            <v>10</v>
          </cell>
          <cell r="L1422" t="str">
            <v>教师技术职务系列</v>
          </cell>
          <cell r="M1422" t="str">
            <v>其他</v>
          </cell>
          <cell r="N1422" t="str">
            <v>化学化工学院</v>
          </cell>
          <cell r="O1422" t="str">
            <v>0817化学工程与技术</v>
          </cell>
        </row>
        <row r="1423">
          <cell r="B1423" t="str">
            <v>09592260</v>
          </cell>
          <cell r="C1423" t="str">
            <v>周丽景</v>
          </cell>
          <cell r="D1423" t="str">
            <v>女</v>
          </cell>
          <cell r="E1423" t="str">
            <v>汉族</v>
          </cell>
          <cell r="F1423">
            <v>31467</v>
          </cell>
          <cell r="G1423" t="str">
            <v>中共党员</v>
          </cell>
          <cell r="H1423" t="str">
            <v>研究生</v>
          </cell>
          <cell r="I1423" t="str">
            <v>博士</v>
          </cell>
          <cell r="J1423" t="str">
            <v>中级</v>
          </cell>
          <cell r="K1423">
            <v>10</v>
          </cell>
          <cell r="L1423" t="str">
            <v>教师技术职务系列</v>
          </cell>
          <cell r="M1423" t="str">
            <v>其他</v>
          </cell>
          <cell r="N1423" t="str">
            <v>化学化工学院</v>
          </cell>
          <cell r="O1423" t="str">
            <v>0817化学工程与技术</v>
          </cell>
        </row>
        <row r="1424">
          <cell r="B1424" t="str">
            <v>00592268</v>
          </cell>
          <cell r="C1424" t="str">
            <v>孟德川</v>
          </cell>
          <cell r="D1424" t="str">
            <v>男</v>
          </cell>
          <cell r="E1424" t="str">
            <v>汉族</v>
          </cell>
          <cell r="F1424">
            <v>31039</v>
          </cell>
          <cell r="G1424" t="str">
            <v>群众</v>
          </cell>
          <cell r="H1424" t="str">
            <v>研究生</v>
          </cell>
          <cell r="I1424" t="str">
            <v>博士</v>
          </cell>
          <cell r="J1424" t="str">
            <v>中级</v>
          </cell>
          <cell r="K1424">
            <v>10</v>
          </cell>
          <cell r="L1424" t="str">
            <v>教师技术职务系列</v>
          </cell>
          <cell r="M1424" t="str">
            <v>其他</v>
          </cell>
          <cell r="N1424" t="str">
            <v>物理科学与技术学院</v>
          </cell>
          <cell r="O1424" t="str">
            <v>0702物理学</v>
          </cell>
        </row>
        <row r="1425">
          <cell r="B1425" t="str">
            <v>01990707</v>
          </cell>
          <cell r="C1425" t="str">
            <v>孟锐</v>
          </cell>
          <cell r="D1425" t="str">
            <v>男</v>
          </cell>
          <cell r="E1425" t="str">
            <v>汉族</v>
          </cell>
          <cell r="F1425">
            <v>29727</v>
          </cell>
          <cell r="G1425" t="str">
            <v>中共党员</v>
          </cell>
          <cell r="H1425" t="str">
            <v>研究生</v>
          </cell>
          <cell r="I1425" t="str">
            <v>硕士</v>
          </cell>
          <cell r="J1425" t="str">
            <v>中级</v>
          </cell>
          <cell r="K1425">
            <v>10</v>
          </cell>
          <cell r="L1425" t="str">
            <v>其他技术职务系列</v>
          </cell>
          <cell r="M1425" t="str">
            <v>其他</v>
          </cell>
          <cell r="N1425" t="str">
            <v>法学院</v>
          </cell>
          <cell r="O1425" t="str">
            <v>0305马克思主义理论</v>
          </cell>
        </row>
        <row r="1426">
          <cell r="B1426" t="str">
            <v>04091190</v>
          </cell>
          <cell r="C1426" t="str">
            <v>刘莹</v>
          </cell>
          <cell r="D1426" t="str">
            <v>女</v>
          </cell>
          <cell r="E1426" t="str">
            <v>汉族</v>
          </cell>
          <cell r="F1426">
            <v>30008</v>
          </cell>
          <cell r="G1426" t="str">
            <v>中共党员</v>
          </cell>
          <cell r="H1426" t="str">
            <v>研究生</v>
          </cell>
          <cell r="I1426" t="str">
            <v>硕士</v>
          </cell>
          <cell r="J1426" t="str">
            <v>中级</v>
          </cell>
          <cell r="K1426">
            <v>10</v>
          </cell>
          <cell r="L1426" t="str">
            <v>其他技术职务系列</v>
          </cell>
          <cell r="M1426" t="str">
            <v>其他</v>
          </cell>
          <cell r="N1426" t="str">
            <v>法学院</v>
          </cell>
          <cell r="O1426" t="str">
            <v>0301法学</v>
          </cell>
        </row>
        <row r="1427">
          <cell r="B1427" t="str">
            <v>80491136</v>
          </cell>
          <cell r="C1427" t="str">
            <v>王华</v>
          </cell>
          <cell r="D1427" t="str">
            <v>女</v>
          </cell>
          <cell r="E1427" t="str">
            <v>汉族</v>
          </cell>
          <cell r="F1427">
            <v>23913</v>
          </cell>
          <cell r="G1427" t="str">
            <v>中共党员</v>
          </cell>
          <cell r="H1427" t="str">
            <v>研究生</v>
          </cell>
          <cell r="I1427" t="str">
            <v>学士</v>
          </cell>
          <cell r="J1427" t="str">
            <v>副高级</v>
          </cell>
          <cell r="K1427">
            <v>6</v>
          </cell>
          <cell r="L1427" t="str">
            <v>其他技术职务系列</v>
          </cell>
          <cell r="M1427" t="str">
            <v>其他</v>
          </cell>
          <cell r="N1427" t="str">
            <v>法学院</v>
          </cell>
          <cell r="O1427" t="str">
            <v>0502外国语言文学</v>
          </cell>
        </row>
        <row r="1428">
          <cell r="B1428" t="str">
            <v>04591290</v>
          </cell>
          <cell r="C1428" t="str">
            <v>李大业</v>
          </cell>
          <cell r="D1428" t="str">
            <v>男</v>
          </cell>
          <cell r="E1428" t="str">
            <v>汉族</v>
          </cell>
          <cell r="F1428">
            <v>30090</v>
          </cell>
          <cell r="G1428" t="str">
            <v>中共党员</v>
          </cell>
          <cell r="H1428" t="str">
            <v>研究生</v>
          </cell>
          <cell r="I1428" t="str">
            <v>硕士</v>
          </cell>
          <cell r="J1428" t="str">
            <v>其他</v>
          </cell>
          <cell r="K1428">
            <v>10</v>
          </cell>
          <cell r="L1428" t="str">
            <v>其他技术职务系列</v>
          </cell>
          <cell r="M1428" t="str">
            <v>其他</v>
          </cell>
          <cell r="N1428" t="str">
            <v>法学院</v>
          </cell>
          <cell r="O1428" t="str">
            <v>0301法学</v>
          </cell>
        </row>
        <row r="1429">
          <cell r="B1429" t="str">
            <v>04392164</v>
          </cell>
          <cell r="C1429" t="str">
            <v>李兆明</v>
          </cell>
          <cell r="D1429" t="str">
            <v>女</v>
          </cell>
          <cell r="E1429" t="str">
            <v>汉族</v>
          </cell>
          <cell r="F1429">
            <v>30804</v>
          </cell>
          <cell r="G1429" t="str">
            <v>中共党员</v>
          </cell>
          <cell r="H1429" t="str">
            <v>研究生</v>
          </cell>
          <cell r="I1429" t="str">
            <v>硕士</v>
          </cell>
          <cell r="J1429" t="str">
            <v>其他</v>
          </cell>
          <cell r="K1429">
            <v>10</v>
          </cell>
          <cell r="L1429" t="str">
            <v>其他技术职务系列</v>
          </cell>
          <cell r="M1429" t="str">
            <v>其他</v>
          </cell>
          <cell r="N1429" t="str">
            <v>法学院</v>
          </cell>
          <cell r="O1429" t="str">
            <v>0301法学</v>
          </cell>
        </row>
        <row r="1430">
          <cell r="B1430" t="str">
            <v>04099974</v>
          </cell>
          <cell r="C1430" t="str">
            <v>宋莹莹</v>
          </cell>
          <cell r="D1430" t="str">
            <v>女</v>
          </cell>
          <cell r="E1430" t="str">
            <v>满族</v>
          </cell>
          <cell r="F1430">
            <v>30135</v>
          </cell>
          <cell r="G1430" t="str">
            <v>中共党员</v>
          </cell>
          <cell r="H1430" t="str">
            <v>研究生</v>
          </cell>
          <cell r="I1430" t="str">
            <v>硕士</v>
          </cell>
          <cell r="J1430" t="str">
            <v>中级</v>
          </cell>
          <cell r="K1430">
            <v>10</v>
          </cell>
          <cell r="L1430" t="str">
            <v>其他技术职务系列</v>
          </cell>
          <cell r="M1430" t="str">
            <v>其他</v>
          </cell>
          <cell r="N1430" t="str">
            <v>法学院</v>
          </cell>
          <cell r="O1430" t="str">
            <v>0305马克思主义理论</v>
          </cell>
        </row>
        <row r="1431">
          <cell r="B1431" t="str">
            <v>04099975</v>
          </cell>
          <cell r="C1431" t="str">
            <v>刘永灿</v>
          </cell>
          <cell r="D1431" t="str">
            <v>男</v>
          </cell>
          <cell r="E1431" t="str">
            <v>汉族</v>
          </cell>
          <cell r="F1431">
            <v>31459</v>
          </cell>
          <cell r="G1431" t="str">
            <v>中共党员</v>
          </cell>
          <cell r="H1431" t="str">
            <v>研究生</v>
          </cell>
          <cell r="I1431" t="str">
            <v>硕士</v>
          </cell>
          <cell r="J1431" t="str">
            <v>中级</v>
          </cell>
          <cell r="K1431">
            <v>10</v>
          </cell>
          <cell r="L1431" t="str">
            <v>其他技术职务系列</v>
          </cell>
          <cell r="M1431" t="str">
            <v>其他</v>
          </cell>
          <cell r="N1431" t="str">
            <v>法学院</v>
          </cell>
          <cell r="O1431" t="str">
            <v>0301法学</v>
          </cell>
        </row>
        <row r="1432">
          <cell r="B1432" t="str">
            <v>04090998</v>
          </cell>
          <cell r="C1432" t="str">
            <v>韩涛</v>
          </cell>
          <cell r="D1432" t="str">
            <v>男</v>
          </cell>
          <cell r="E1432" t="str">
            <v>汉族</v>
          </cell>
          <cell r="F1432">
            <v>30675</v>
          </cell>
          <cell r="G1432" t="str">
            <v>中共党员</v>
          </cell>
          <cell r="H1432" t="str">
            <v>研究生</v>
          </cell>
          <cell r="I1432" t="str">
            <v>硕士</v>
          </cell>
          <cell r="J1432" t="str">
            <v>中级</v>
          </cell>
          <cell r="K1432">
            <v>10</v>
          </cell>
          <cell r="L1432" t="str">
            <v>其他技术职务系列</v>
          </cell>
          <cell r="M1432" t="str">
            <v>其他</v>
          </cell>
          <cell r="N1432" t="str">
            <v>法学院</v>
          </cell>
          <cell r="O1432" t="str">
            <v>0301法学</v>
          </cell>
        </row>
        <row r="1433">
          <cell r="B1433" t="str">
            <v>04001260</v>
          </cell>
          <cell r="C1433" t="str">
            <v>刘淑琴</v>
          </cell>
          <cell r="D1433" t="str">
            <v>女</v>
          </cell>
          <cell r="E1433" t="str">
            <v>汉族</v>
          </cell>
          <cell r="F1433">
            <v>23324</v>
          </cell>
          <cell r="G1433" t="str">
            <v>中共党员</v>
          </cell>
          <cell r="H1433" t="str">
            <v>本科生</v>
          </cell>
          <cell r="I1433" t="str">
            <v>学士</v>
          </cell>
          <cell r="J1433" t="str">
            <v>副高级</v>
          </cell>
          <cell r="K1433">
            <v>5</v>
          </cell>
          <cell r="L1433" t="str">
            <v>其他技术职务系列</v>
          </cell>
          <cell r="M1433" t="str">
            <v>其他</v>
          </cell>
          <cell r="N1433" t="str">
            <v>法学院</v>
          </cell>
          <cell r="O1433" t="str">
            <v>1205图书馆、情报与档案管理</v>
          </cell>
        </row>
        <row r="1434">
          <cell r="B1434" t="str">
            <v>01392005</v>
          </cell>
          <cell r="C1434" t="str">
            <v>刘超</v>
          </cell>
          <cell r="D1434" t="str">
            <v>男</v>
          </cell>
          <cell r="E1434" t="str">
            <v>汉族</v>
          </cell>
          <cell r="F1434">
            <v>30581</v>
          </cell>
          <cell r="G1434" t="str">
            <v>中共党员</v>
          </cell>
          <cell r="H1434" t="str">
            <v>研究生</v>
          </cell>
          <cell r="I1434" t="str">
            <v>硕士</v>
          </cell>
          <cell r="J1434" t="str">
            <v>中级</v>
          </cell>
          <cell r="K1434">
            <v>7</v>
          </cell>
          <cell r="L1434" t="str">
            <v>其他技术职务系列</v>
          </cell>
          <cell r="M1434" t="str">
            <v>其他</v>
          </cell>
          <cell r="N1434" t="str">
            <v>大学外语教学部</v>
          </cell>
          <cell r="O1434" t="str">
            <v>0502外国语言文学</v>
          </cell>
        </row>
        <row r="1435">
          <cell r="B1435" t="str">
            <v>999090015</v>
          </cell>
          <cell r="C1435" t="str">
            <v>于泳</v>
          </cell>
          <cell r="D1435" t="str">
            <v>男</v>
          </cell>
          <cell r="E1435" t="str">
            <v>汉族</v>
          </cell>
          <cell r="F1435">
            <v>31980</v>
          </cell>
          <cell r="G1435" t="str">
            <v>中共预备党员</v>
          </cell>
          <cell r="H1435" t="str">
            <v>本科生</v>
          </cell>
          <cell r="I1435" t="str">
            <v>学士</v>
          </cell>
          <cell r="J1435" t="str">
            <v>初级</v>
          </cell>
          <cell r="K1435">
            <v>10</v>
          </cell>
          <cell r="L1435" t="str">
            <v>其他技术职务系列</v>
          </cell>
          <cell r="M1435" t="str">
            <v>其他</v>
          </cell>
          <cell r="N1435" t="str">
            <v>大学外语教学部</v>
          </cell>
          <cell r="O1435" t="str">
            <v>0502外国语言文学</v>
          </cell>
        </row>
        <row r="1436">
          <cell r="B1436" t="str">
            <v>01000724</v>
          </cell>
          <cell r="C1436" t="str">
            <v>张惠</v>
          </cell>
          <cell r="D1436" t="str">
            <v>女</v>
          </cell>
          <cell r="E1436" t="str">
            <v>满族</v>
          </cell>
          <cell r="F1436">
            <v>22895</v>
          </cell>
          <cell r="G1436" t="str">
            <v>中共党员</v>
          </cell>
          <cell r="H1436" t="str">
            <v>本科生</v>
          </cell>
          <cell r="I1436" t="str">
            <v>学士</v>
          </cell>
          <cell r="J1436" t="str">
            <v>中级</v>
          </cell>
          <cell r="K1436">
            <v>8</v>
          </cell>
          <cell r="L1436" t="str">
            <v>其他技术职务系列</v>
          </cell>
          <cell r="M1436" t="str">
            <v>其他</v>
          </cell>
          <cell r="N1436" t="str">
            <v>大学外语教学部</v>
          </cell>
          <cell r="O1436" t="str">
            <v>0502外国语言文学</v>
          </cell>
        </row>
        <row r="1437">
          <cell r="B1437" t="str">
            <v>01001302</v>
          </cell>
          <cell r="C1437" t="str">
            <v>李娜1</v>
          </cell>
          <cell r="D1437" t="str">
            <v>女</v>
          </cell>
          <cell r="E1437" t="str">
            <v>汉族</v>
          </cell>
          <cell r="F1437">
            <v>23194</v>
          </cell>
          <cell r="G1437" t="str">
            <v>中共党员</v>
          </cell>
          <cell r="H1437" t="str">
            <v>本科生</v>
          </cell>
          <cell r="I1437" t="str">
            <v>学士</v>
          </cell>
          <cell r="J1437" t="str">
            <v>副高级</v>
          </cell>
          <cell r="K1437">
            <v>6</v>
          </cell>
          <cell r="L1437" t="str">
            <v>其他技术职务系列</v>
          </cell>
          <cell r="M1437" t="str">
            <v>其他</v>
          </cell>
          <cell r="N1437" t="str">
            <v>大学外语教学部</v>
          </cell>
          <cell r="O1437" t="str">
            <v>0502外国语言文学</v>
          </cell>
        </row>
        <row r="1438">
          <cell r="B1438" t="str">
            <v>07601276</v>
          </cell>
          <cell r="C1438" t="str">
            <v>耿立卿</v>
          </cell>
          <cell r="D1438" t="str">
            <v>女</v>
          </cell>
          <cell r="E1438" t="str">
            <v>汉族</v>
          </cell>
          <cell r="F1438">
            <v>26003</v>
          </cell>
          <cell r="G1438" t="str">
            <v>中共党员</v>
          </cell>
          <cell r="H1438" t="str">
            <v>研究生</v>
          </cell>
          <cell r="I1438" t="str">
            <v>硕士</v>
          </cell>
          <cell r="J1438" t="str">
            <v>正高级</v>
          </cell>
          <cell r="K1438">
            <v>5</v>
          </cell>
          <cell r="L1438" t="str">
            <v>其他技术职务系列</v>
          </cell>
          <cell r="M1438" t="str">
            <v>其他</v>
          </cell>
          <cell r="N1438" t="str">
            <v>大学外语教学部</v>
          </cell>
          <cell r="O1438" t="str">
            <v>0502外国语言文学</v>
          </cell>
        </row>
        <row r="1439">
          <cell r="B1439" t="str">
            <v>02101611</v>
          </cell>
          <cell r="C1439" t="str">
            <v>杨建杰</v>
          </cell>
          <cell r="D1439" t="str">
            <v>女</v>
          </cell>
          <cell r="E1439" t="str">
            <v>满族</v>
          </cell>
          <cell r="F1439">
            <v>24588</v>
          </cell>
          <cell r="G1439" t="str">
            <v>中共党员</v>
          </cell>
          <cell r="H1439" t="str">
            <v>研究生</v>
          </cell>
          <cell r="I1439" t="str">
            <v>硕士</v>
          </cell>
          <cell r="J1439" t="str">
            <v>中级</v>
          </cell>
          <cell r="K1439">
            <v>5</v>
          </cell>
          <cell r="L1439" t="str">
            <v>其他技术职务系列</v>
          </cell>
          <cell r="M1439" t="str">
            <v>其他</v>
          </cell>
          <cell r="N1439" t="str">
            <v>古生物学院</v>
          </cell>
          <cell r="O1439" t="str">
            <v>0710生物学</v>
          </cell>
        </row>
        <row r="1440">
          <cell r="B1440" t="str">
            <v>01590028</v>
          </cell>
          <cell r="C1440" t="str">
            <v>张洪钢</v>
          </cell>
          <cell r="D1440" t="str">
            <v>男</v>
          </cell>
          <cell r="E1440" t="str">
            <v>汉族</v>
          </cell>
          <cell r="F1440">
            <v>28567</v>
          </cell>
          <cell r="G1440" t="str">
            <v>中共党员</v>
          </cell>
          <cell r="H1440" t="str">
            <v>研究生</v>
          </cell>
          <cell r="I1440" t="str">
            <v>硕士</v>
          </cell>
          <cell r="J1440" t="str">
            <v>中级</v>
          </cell>
          <cell r="K1440">
            <v>6</v>
          </cell>
          <cell r="L1440" t="str">
            <v>其他技术职务系列</v>
          </cell>
          <cell r="M1440" t="str">
            <v>其他</v>
          </cell>
          <cell r="N1440" t="str">
            <v>古生物学院</v>
          </cell>
          <cell r="O1440" t="str">
            <v>0710生物学</v>
          </cell>
        </row>
        <row r="1441">
          <cell r="B1441" t="str">
            <v>01990040</v>
          </cell>
          <cell r="C1441" t="str">
            <v>王亚君</v>
          </cell>
          <cell r="D1441" t="str">
            <v>女</v>
          </cell>
          <cell r="E1441" t="str">
            <v>汉族</v>
          </cell>
          <cell r="F1441">
            <v>28543</v>
          </cell>
          <cell r="G1441" t="str">
            <v>中共党员</v>
          </cell>
          <cell r="H1441" t="str">
            <v>本科生</v>
          </cell>
          <cell r="I1441" t="str">
            <v>硕士</v>
          </cell>
          <cell r="J1441" t="str">
            <v>中级</v>
          </cell>
          <cell r="K1441">
            <v>6</v>
          </cell>
          <cell r="L1441" t="str">
            <v>其他技术职务系列</v>
          </cell>
          <cell r="M1441" t="str">
            <v>其他</v>
          </cell>
          <cell r="N1441" t="str">
            <v>古生物学院</v>
          </cell>
          <cell r="O1441" t="str">
            <v>0710生物学</v>
          </cell>
        </row>
        <row r="1442">
          <cell r="B1442" t="str">
            <v>08791607</v>
          </cell>
          <cell r="C1442" t="str">
            <v>孙大勇</v>
          </cell>
          <cell r="D1442" t="str">
            <v>男</v>
          </cell>
          <cell r="E1442" t="str">
            <v>汉族</v>
          </cell>
          <cell r="F1442">
            <v>26007</v>
          </cell>
          <cell r="G1442" t="str">
            <v>群众</v>
          </cell>
          <cell r="H1442" t="str">
            <v>本科生</v>
          </cell>
          <cell r="I1442" t="str">
            <v>学士</v>
          </cell>
          <cell r="J1442" t="str">
            <v>中级</v>
          </cell>
          <cell r="K1442">
            <v>7</v>
          </cell>
          <cell r="L1442" t="str">
            <v>其他技术职务系列</v>
          </cell>
          <cell r="M1442" t="str">
            <v>其他</v>
          </cell>
          <cell r="N1442" t="str">
            <v>古生物学院</v>
          </cell>
          <cell r="O1442" t="str">
            <v>0710生物学</v>
          </cell>
        </row>
        <row r="1443">
          <cell r="B1443" t="str">
            <v>08491732</v>
          </cell>
          <cell r="C1443" t="str">
            <v>刘森</v>
          </cell>
          <cell r="D1443" t="str">
            <v>男</v>
          </cell>
          <cell r="E1443" t="str">
            <v>汉族</v>
          </cell>
          <cell r="F1443">
            <v>29980</v>
          </cell>
          <cell r="G1443" t="str">
            <v>群众</v>
          </cell>
          <cell r="H1443" t="str">
            <v>研究生</v>
          </cell>
          <cell r="I1443" t="str">
            <v>硕士</v>
          </cell>
          <cell r="J1443" t="str">
            <v>中级</v>
          </cell>
          <cell r="K1443">
            <v>10</v>
          </cell>
          <cell r="L1443" t="str">
            <v>其他技术职务系列</v>
          </cell>
          <cell r="M1443" t="str">
            <v>其他</v>
          </cell>
          <cell r="N1443" t="str">
            <v>古生物学院</v>
          </cell>
          <cell r="O1443" t="str">
            <v>0710生物学</v>
          </cell>
        </row>
        <row r="1444">
          <cell r="B1444" t="str">
            <v>08491824</v>
          </cell>
          <cell r="C1444" t="str">
            <v>张曦</v>
          </cell>
          <cell r="D1444" t="str">
            <v>女</v>
          </cell>
          <cell r="E1444" t="str">
            <v>汉族</v>
          </cell>
          <cell r="F1444">
            <v>29843</v>
          </cell>
          <cell r="G1444" t="str">
            <v>中共党员</v>
          </cell>
          <cell r="H1444" t="str">
            <v>研究生</v>
          </cell>
          <cell r="I1444" t="str">
            <v>硕士</v>
          </cell>
          <cell r="J1444" t="str">
            <v>中级</v>
          </cell>
          <cell r="K1444">
            <v>8</v>
          </cell>
          <cell r="L1444" t="str">
            <v>其他技术职务系列</v>
          </cell>
          <cell r="M1444" t="str">
            <v>其他</v>
          </cell>
          <cell r="N1444" t="str">
            <v>古生物学院</v>
          </cell>
          <cell r="O1444" t="str">
            <v>0710生物学</v>
          </cell>
        </row>
        <row r="1445">
          <cell r="B1445" t="str">
            <v>08492073</v>
          </cell>
          <cell r="C1445" t="str">
            <v>宋佳乐</v>
          </cell>
          <cell r="D1445" t="str">
            <v>男</v>
          </cell>
          <cell r="E1445" t="str">
            <v>汉族</v>
          </cell>
          <cell r="F1445" t="str">
            <v>1984/11/11</v>
          </cell>
          <cell r="G1445" t="str">
            <v>中共党员</v>
          </cell>
          <cell r="H1445" t="str">
            <v>研究生</v>
          </cell>
          <cell r="I1445" t="str">
            <v>硕士</v>
          </cell>
          <cell r="J1445" t="str">
            <v>初级</v>
          </cell>
          <cell r="K1445">
            <v>9</v>
          </cell>
          <cell r="L1445" t="str">
            <v>其他技术职务系列</v>
          </cell>
          <cell r="M1445" t="str">
            <v>其他</v>
          </cell>
          <cell r="N1445" t="str">
            <v>古生物学院</v>
          </cell>
          <cell r="O1445" t="str">
            <v>0710生物学</v>
          </cell>
        </row>
        <row r="1446">
          <cell r="B1446" t="str">
            <v>06701746</v>
          </cell>
          <cell r="C1446" t="str">
            <v>汪东红</v>
          </cell>
          <cell r="D1446" t="str">
            <v>女</v>
          </cell>
          <cell r="E1446" t="str">
            <v>汉族</v>
          </cell>
          <cell r="F1446">
            <v>24987</v>
          </cell>
          <cell r="G1446" t="str">
            <v>群众</v>
          </cell>
          <cell r="H1446" t="str">
            <v>本科生</v>
          </cell>
          <cell r="I1446" t="str">
            <v>学士</v>
          </cell>
          <cell r="J1446" t="str">
            <v>中级</v>
          </cell>
          <cell r="K1446">
            <v>8</v>
          </cell>
          <cell r="L1446" t="str">
            <v>其他技术职务系列</v>
          </cell>
          <cell r="M1446" t="str">
            <v>其他</v>
          </cell>
          <cell r="N1446" t="str">
            <v>古生物学院</v>
          </cell>
          <cell r="O1446" t="str">
            <v>0710生物学</v>
          </cell>
        </row>
        <row r="1447">
          <cell r="B1447" t="str">
            <v>08491533</v>
          </cell>
          <cell r="C1447" t="str">
            <v>王晶琦</v>
          </cell>
          <cell r="D1447" t="str">
            <v>男</v>
          </cell>
          <cell r="E1447" t="str">
            <v>汉族</v>
          </cell>
          <cell r="F1447">
            <v>27797</v>
          </cell>
          <cell r="G1447" t="str">
            <v>群众</v>
          </cell>
          <cell r="H1447" t="str">
            <v>研究生</v>
          </cell>
          <cell r="I1447" t="str">
            <v>硕士</v>
          </cell>
          <cell r="J1447" t="str">
            <v>中级</v>
          </cell>
          <cell r="K1447">
            <v>10</v>
          </cell>
          <cell r="L1447" t="str">
            <v>其他技术职务系列</v>
          </cell>
          <cell r="M1447" t="str">
            <v>其他</v>
          </cell>
          <cell r="N1447" t="str">
            <v>古生物学院</v>
          </cell>
          <cell r="O1447" t="str">
            <v>0710生物学</v>
          </cell>
        </row>
        <row r="1448">
          <cell r="B1448" t="str">
            <v>08491474</v>
          </cell>
          <cell r="C1448" t="str">
            <v>黄芳</v>
          </cell>
          <cell r="D1448" t="str">
            <v>女</v>
          </cell>
          <cell r="E1448" t="str">
            <v>汉族</v>
          </cell>
          <cell r="F1448">
            <v>28992</v>
          </cell>
          <cell r="G1448" t="str">
            <v>群众</v>
          </cell>
          <cell r="H1448" t="str">
            <v>研究生</v>
          </cell>
          <cell r="I1448" t="str">
            <v>硕士</v>
          </cell>
          <cell r="J1448" t="str">
            <v>中级</v>
          </cell>
          <cell r="K1448">
            <v>10</v>
          </cell>
          <cell r="L1448" t="str">
            <v>其他技术职务系列</v>
          </cell>
          <cell r="M1448" t="str">
            <v>其他</v>
          </cell>
          <cell r="N1448" t="str">
            <v>古生物学院</v>
          </cell>
          <cell r="O1448" t="str">
            <v>0710生物学</v>
          </cell>
        </row>
        <row r="1449">
          <cell r="B1449" t="str">
            <v>08491877</v>
          </cell>
          <cell r="C1449" t="str">
            <v>王文帅</v>
          </cell>
          <cell r="D1449" t="str">
            <v>男</v>
          </cell>
          <cell r="E1449" t="str">
            <v>满族</v>
          </cell>
          <cell r="F1449">
            <v>29017</v>
          </cell>
          <cell r="G1449" t="str">
            <v>中共党员</v>
          </cell>
          <cell r="H1449" t="str">
            <v>研究生</v>
          </cell>
          <cell r="I1449" t="str">
            <v>硕士</v>
          </cell>
          <cell r="J1449" t="str">
            <v>中级</v>
          </cell>
          <cell r="K1449">
            <v>10</v>
          </cell>
          <cell r="L1449" t="str">
            <v>其他技术职务系列</v>
          </cell>
          <cell r="M1449" t="str">
            <v>其他</v>
          </cell>
          <cell r="N1449" t="str">
            <v>古生物学院</v>
          </cell>
          <cell r="O1449" t="str">
            <v>0710生物学</v>
          </cell>
        </row>
        <row r="1450">
          <cell r="B1450" t="str">
            <v>08492084</v>
          </cell>
          <cell r="C1450" t="str">
            <v>何佳怡</v>
          </cell>
          <cell r="D1450" t="str">
            <v>女</v>
          </cell>
          <cell r="E1450" t="str">
            <v>汉族</v>
          </cell>
          <cell r="F1450">
            <v>31461</v>
          </cell>
          <cell r="G1450" t="str">
            <v>群众</v>
          </cell>
          <cell r="H1450" t="str">
            <v>本科生</v>
          </cell>
          <cell r="I1450" t="str">
            <v>学士</v>
          </cell>
          <cell r="J1450" t="str">
            <v>初级</v>
          </cell>
          <cell r="K1450">
            <v>12</v>
          </cell>
          <cell r="L1450" t="str">
            <v>其他技术职务系列</v>
          </cell>
          <cell r="M1450" t="str">
            <v>其他</v>
          </cell>
          <cell r="N1450" t="str">
            <v>古生物学院</v>
          </cell>
          <cell r="O1450" t="str">
            <v>0710生物学</v>
          </cell>
        </row>
        <row r="1451">
          <cell r="B1451" t="str">
            <v>999084005</v>
          </cell>
          <cell r="C1451" t="str">
            <v>侯世林</v>
          </cell>
          <cell r="D1451" t="str">
            <v>女</v>
          </cell>
          <cell r="E1451" t="str">
            <v>汉族</v>
          </cell>
          <cell r="F1451">
            <v>29808</v>
          </cell>
          <cell r="G1451" t="str">
            <v>群众</v>
          </cell>
          <cell r="H1451" t="str">
            <v>研究生</v>
          </cell>
          <cell r="I1451" t="str">
            <v>硕士</v>
          </cell>
          <cell r="J1451" t="str">
            <v>中级</v>
          </cell>
          <cell r="K1451">
            <v>10</v>
          </cell>
          <cell r="L1451" t="str">
            <v>其他技术职务系列</v>
          </cell>
          <cell r="M1451" t="str">
            <v>其他</v>
          </cell>
          <cell r="N1451" t="str">
            <v>古生物学院</v>
          </cell>
          <cell r="O1451" t="str">
            <v>0710生物学</v>
          </cell>
        </row>
        <row r="1452">
          <cell r="B1452" t="str">
            <v>08491731</v>
          </cell>
          <cell r="C1452" t="str">
            <v>刘晓庆</v>
          </cell>
          <cell r="D1452" t="str">
            <v>女</v>
          </cell>
          <cell r="E1452" t="str">
            <v>汉族</v>
          </cell>
          <cell r="F1452">
            <v>30544</v>
          </cell>
          <cell r="G1452" t="str">
            <v>中共党员</v>
          </cell>
          <cell r="H1452" t="str">
            <v>研究生</v>
          </cell>
          <cell r="I1452" t="str">
            <v>硕士</v>
          </cell>
          <cell r="J1452" t="str">
            <v>中级</v>
          </cell>
          <cell r="K1452">
            <v>10</v>
          </cell>
          <cell r="L1452" t="str">
            <v>其他技术职务系列</v>
          </cell>
          <cell r="M1452" t="str">
            <v>其他</v>
          </cell>
          <cell r="N1452" t="str">
            <v>古生物学院</v>
          </cell>
          <cell r="O1452" t="str">
            <v>0710生物学</v>
          </cell>
        </row>
        <row r="1453">
          <cell r="B1453" t="str">
            <v>08491940</v>
          </cell>
          <cell r="C1453" t="str">
            <v>刘晓阳</v>
          </cell>
          <cell r="D1453" t="str">
            <v>男</v>
          </cell>
          <cell r="E1453" t="str">
            <v>汉族</v>
          </cell>
          <cell r="F1453" t="str">
            <v>1987/12/23</v>
          </cell>
          <cell r="G1453" t="str">
            <v>群众</v>
          </cell>
          <cell r="H1453" t="str">
            <v>本科生</v>
          </cell>
          <cell r="I1453" t="str">
            <v>学士</v>
          </cell>
          <cell r="J1453" t="str">
            <v>初级</v>
          </cell>
          <cell r="K1453">
            <v>9</v>
          </cell>
          <cell r="L1453" t="str">
            <v>其他技术职务系列</v>
          </cell>
          <cell r="M1453" t="str">
            <v>其他</v>
          </cell>
          <cell r="N1453" t="str">
            <v>古生物学院</v>
          </cell>
          <cell r="O1453" t="str">
            <v>0710生物学</v>
          </cell>
        </row>
        <row r="1454">
          <cell r="B1454" t="str">
            <v>08491830</v>
          </cell>
          <cell r="C1454" t="str">
            <v>葛杨</v>
          </cell>
          <cell r="D1454" t="str">
            <v>女</v>
          </cell>
          <cell r="E1454" t="str">
            <v>汉族</v>
          </cell>
          <cell r="F1454">
            <v>30136</v>
          </cell>
          <cell r="G1454" t="str">
            <v>中共党员</v>
          </cell>
          <cell r="H1454" t="str">
            <v>研究生</v>
          </cell>
          <cell r="I1454" t="str">
            <v>硕士</v>
          </cell>
          <cell r="J1454" t="str">
            <v>中级</v>
          </cell>
          <cell r="K1454">
            <v>10</v>
          </cell>
          <cell r="L1454" t="str">
            <v>其他技术职务系列</v>
          </cell>
          <cell r="M1454" t="str">
            <v>其他</v>
          </cell>
          <cell r="N1454" t="str">
            <v>古生物学院</v>
          </cell>
          <cell r="O1454" t="str">
            <v>0710生物学</v>
          </cell>
        </row>
        <row r="1455">
          <cell r="B1455" t="str">
            <v>08491996</v>
          </cell>
          <cell r="C1455" t="str">
            <v>白树崇</v>
          </cell>
          <cell r="D1455" t="str">
            <v>男</v>
          </cell>
          <cell r="E1455" t="str">
            <v>满族</v>
          </cell>
          <cell r="F1455">
            <v>30216</v>
          </cell>
          <cell r="G1455" t="str">
            <v>中共党员</v>
          </cell>
          <cell r="H1455" t="str">
            <v>研究生</v>
          </cell>
          <cell r="I1455" t="str">
            <v>硕士</v>
          </cell>
          <cell r="J1455" t="str">
            <v>中级</v>
          </cell>
          <cell r="K1455">
            <v>10</v>
          </cell>
          <cell r="L1455" t="str">
            <v>其他技术职务系列</v>
          </cell>
          <cell r="M1455" t="str">
            <v>其他</v>
          </cell>
          <cell r="N1455" t="str">
            <v>古生物学院</v>
          </cell>
          <cell r="O1455" t="str">
            <v>0710生物学</v>
          </cell>
        </row>
        <row r="1456">
          <cell r="B1456" t="str">
            <v>08491995</v>
          </cell>
          <cell r="C1456" t="str">
            <v>邵帅</v>
          </cell>
          <cell r="D1456" t="str">
            <v>男</v>
          </cell>
          <cell r="E1456" t="str">
            <v>汉族</v>
          </cell>
          <cell r="F1456">
            <v>30573</v>
          </cell>
          <cell r="G1456" t="str">
            <v>中共党员</v>
          </cell>
          <cell r="H1456" t="str">
            <v>研究生</v>
          </cell>
          <cell r="I1456" t="str">
            <v>硕士</v>
          </cell>
          <cell r="J1456" t="str">
            <v>中级</v>
          </cell>
          <cell r="K1456">
            <v>10</v>
          </cell>
          <cell r="L1456" t="str">
            <v>其他技术职务系列</v>
          </cell>
          <cell r="M1456" t="str">
            <v>其他</v>
          </cell>
          <cell r="N1456" t="str">
            <v>古生物学院</v>
          </cell>
          <cell r="O1456" t="str">
            <v>0710生物学</v>
          </cell>
        </row>
        <row r="1457">
          <cell r="B1457" t="str">
            <v>08491997</v>
          </cell>
          <cell r="C1457" t="str">
            <v>刘腾飞</v>
          </cell>
          <cell r="D1457" t="str">
            <v>女</v>
          </cell>
          <cell r="E1457" t="str">
            <v>汉族</v>
          </cell>
          <cell r="F1457" t="str">
            <v>1983/11/11</v>
          </cell>
          <cell r="G1457" t="str">
            <v>中共党员</v>
          </cell>
          <cell r="H1457" t="str">
            <v>研究生</v>
          </cell>
          <cell r="I1457" t="str">
            <v>硕士</v>
          </cell>
          <cell r="J1457" t="str">
            <v>中级</v>
          </cell>
          <cell r="K1457">
            <v>10</v>
          </cell>
          <cell r="L1457" t="str">
            <v>其他技术职务系列</v>
          </cell>
          <cell r="M1457" t="str">
            <v>其他</v>
          </cell>
          <cell r="N1457" t="str">
            <v>古生物学院</v>
          </cell>
          <cell r="O1457" t="str">
            <v>0710生物学</v>
          </cell>
        </row>
        <row r="1458">
          <cell r="B1458" t="str">
            <v>08491999</v>
          </cell>
          <cell r="C1458" t="str">
            <v>刘松</v>
          </cell>
          <cell r="D1458" t="str">
            <v>女</v>
          </cell>
          <cell r="E1458" t="str">
            <v>汉族</v>
          </cell>
          <cell r="F1458">
            <v>25727</v>
          </cell>
          <cell r="G1458" t="str">
            <v>群众</v>
          </cell>
          <cell r="H1458" t="str">
            <v>研究生</v>
          </cell>
          <cell r="I1458" t="str">
            <v>硕士</v>
          </cell>
          <cell r="J1458" t="str">
            <v>中级</v>
          </cell>
          <cell r="K1458">
            <v>10</v>
          </cell>
          <cell r="L1458" t="str">
            <v>其他技术职务系列</v>
          </cell>
          <cell r="M1458" t="str">
            <v>其他</v>
          </cell>
          <cell r="N1458" t="str">
            <v>古生物学院</v>
          </cell>
          <cell r="O1458" t="str">
            <v>0710生物学</v>
          </cell>
        </row>
        <row r="1459">
          <cell r="B1459" t="str">
            <v>08492000</v>
          </cell>
          <cell r="C1459" t="str">
            <v>陈刚</v>
          </cell>
          <cell r="D1459" t="str">
            <v>女</v>
          </cell>
          <cell r="E1459" t="str">
            <v>汉族</v>
          </cell>
          <cell r="F1459" t="str">
            <v>1977/11/22</v>
          </cell>
          <cell r="G1459" t="str">
            <v>中共党员</v>
          </cell>
          <cell r="H1459" t="str">
            <v>研究生</v>
          </cell>
          <cell r="I1459" t="str">
            <v>硕士</v>
          </cell>
          <cell r="J1459" t="str">
            <v>中级</v>
          </cell>
          <cell r="K1459">
            <v>10</v>
          </cell>
          <cell r="L1459" t="str">
            <v>其他技术职务系列</v>
          </cell>
          <cell r="M1459" t="str">
            <v>其他</v>
          </cell>
          <cell r="N1459" t="str">
            <v>古生物学院</v>
          </cell>
          <cell r="O1459" t="str">
            <v>0710生物学</v>
          </cell>
        </row>
        <row r="1460">
          <cell r="B1460" t="str">
            <v>08492074</v>
          </cell>
          <cell r="C1460" t="str">
            <v>吴思竹</v>
          </cell>
          <cell r="D1460" t="str">
            <v>女</v>
          </cell>
          <cell r="E1460" t="str">
            <v>满族</v>
          </cell>
          <cell r="F1460">
            <v>31104</v>
          </cell>
          <cell r="G1460" t="str">
            <v>中共党员</v>
          </cell>
          <cell r="H1460" t="str">
            <v>研究生</v>
          </cell>
          <cell r="I1460" t="str">
            <v>硕士</v>
          </cell>
          <cell r="J1460" t="str">
            <v>中级</v>
          </cell>
          <cell r="K1460">
            <v>10</v>
          </cell>
          <cell r="L1460" t="str">
            <v>其他技术职务系列</v>
          </cell>
          <cell r="M1460" t="str">
            <v>其他</v>
          </cell>
          <cell r="N1460" t="str">
            <v>古生物学院</v>
          </cell>
          <cell r="O1460" t="str">
            <v>0710生物学</v>
          </cell>
        </row>
        <row r="1461">
          <cell r="B1461" t="str">
            <v>06291252</v>
          </cell>
          <cell r="C1461" t="str">
            <v>白冰</v>
          </cell>
          <cell r="D1461" t="str">
            <v>男</v>
          </cell>
          <cell r="E1461" t="str">
            <v>汉族</v>
          </cell>
          <cell r="F1461">
            <v>29998</v>
          </cell>
          <cell r="G1461" t="str">
            <v>中共党员</v>
          </cell>
          <cell r="H1461" t="str">
            <v>研究生</v>
          </cell>
          <cell r="I1461" t="str">
            <v>硕士</v>
          </cell>
          <cell r="J1461" t="str">
            <v>中级</v>
          </cell>
          <cell r="K1461">
            <v>9</v>
          </cell>
          <cell r="L1461" t="str">
            <v>其他技术职务系列</v>
          </cell>
          <cell r="M1461" t="str">
            <v>其他</v>
          </cell>
          <cell r="N1461" t="str">
            <v>古生物学院</v>
          </cell>
          <cell r="O1461" t="str">
            <v>0710生物学</v>
          </cell>
        </row>
        <row r="1462">
          <cell r="B1462" t="str">
            <v>08492065</v>
          </cell>
          <cell r="C1462" t="str">
            <v>王璐</v>
          </cell>
          <cell r="D1462" t="str">
            <v>女</v>
          </cell>
          <cell r="E1462" t="str">
            <v>汉族</v>
          </cell>
          <cell r="F1462" t="str">
            <v>1984/11/15</v>
          </cell>
          <cell r="G1462" t="str">
            <v>中共党员</v>
          </cell>
          <cell r="H1462" t="str">
            <v>研究生</v>
          </cell>
          <cell r="I1462" t="str">
            <v>硕士</v>
          </cell>
          <cell r="J1462" t="str">
            <v>中级</v>
          </cell>
          <cell r="K1462">
            <v>10</v>
          </cell>
          <cell r="L1462" t="str">
            <v>其他技术职务系列</v>
          </cell>
          <cell r="M1462" t="str">
            <v>其他</v>
          </cell>
          <cell r="N1462" t="str">
            <v>古生物学院</v>
          </cell>
          <cell r="O1462" t="str">
            <v>0710生物学</v>
          </cell>
        </row>
        <row r="1463">
          <cell r="B1463" t="str">
            <v>08492071</v>
          </cell>
          <cell r="C1463" t="str">
            <v>张晓巍</v>
          </cell>
          <cell r="D1463" t="str">
            <v>女</v>
          </cell>
          <cell r="E1463" t="str">
            <v>汉族</v>
          </cell>
          <cell r="F1463">
            <v>31842</v>
          </cell>
          <cell r="G1463" t="str">
            <v>中共党员</v>
          </cell>
          <cell r="H1463" t="str">
            <v>研究生</v>
          </cell>
          <cell r="I1463" t="str">
            <v>硕士</v>
          </cell>
          <cell r="J1463" t="str">
            <v>中级</v>
          </cell>
          <cell r="K1463">
            <v>10</v>
          </cell>
          <cell r="L1463" t="str">
            <v>其他技术职务系列</v>
          </cell>
          <cell r="M1463" t="str">
            <v>其他</v>
          </cell>
          <cell r="N1463" t="str">
            <v>古生物学院</v>
          </cell>
          <cell r="O1463" t="str">
            <v>0710生物学</v>
          </cell>
        </row>
        <row r="1464">
          <cell r="B1464" t="str">
            <v>08492070</v>
          </cell>
          <cell r="C1464" t="str">
            <v>鞠丹</v>
          </cell>
          <cell r="D1464" t="str">
            <v>女</v>
          </cell>
          <cell r="E1464" t="str">
            <v>汉族</v>
          </cell>
          <cell r="F1464">
            <v>31503</v>
          </cell>
          <cell r="G1464" t="str">
            <v>群众</v>
          </cell>
          <cell r="H1464" t="str">
            <v>本科生</v>
          </cell>
          <cell r="I1464" t="str">
            <v>学士</v>
          </cell>
          <cell r="J1464" t="str">
            <v>初级</v>
          </cell>
          <cell r="K1464">
            <v>12</v>
          </cell>
          <cell r="L1464" t="str">
            <v>其他技术职务系列</v>
          </cell>
          <cell r="M1464" t="str">
            <v>其他</v>
          </cell>
          <cell r="N1464" t="str">
            <v>古生物学院</v>
          </cell>
          <cell r="O1464" t="str">
            <v>0710生物学</v>
          </cell>
        </row>
        <row r="1465">
          <cell r="B1465" t="str">
            <v>08492078</v>
          </cell>
          <cell r="C1465" t="str">
            <v>张明慧</v>
          </cell>
          <cell r="D1465" t="str">
            <v>女</v>
          </cell>
          <cell r="E1465" t="str">
            <v>汉族</v>
          </cell>
          <cell r="F1465">
            <v>29436</v>
          </cell>
          <cell r="G1465" t="str">
            <v>群众</v>
          </cell>
          <cell r="H1465" t="str">
            <v>本科生</v>
          </cell>
          <cell r="I1465" t="str">
            <v>学士</v>
          </cell>
          <cell r="J1465" t="str">
            <v>初级</v>
          </cell>
          <cell r="K1465">
            <v>9</v>
          </cell>
          <cell r="L1465" t="str">
            <v>其他技术职务系列</v>
          </cell>
          <cell r="M1465" t="str">
            <v>其他</v>
          </cell>
          <cell r="N1465" t="str">
            <v>古生物学院</v>
          </cell>
          <cell r="O1465" t="str">
            <v>0710生物学</v>
          </cell>
        </row>
        <row r="1466">
          <cell r="B1466" t="str">
            <v>08492226</v>
          </cell>
          <cell r="C1466" t="str">
            <v>胡进</v>
          </cell>
          <cell r="D1466" t="str">
            <v>男</v>
          </cell>
          <cell r="E1466" t="str">
            <v>汉族</v>
          </cell>
          <cell r="F1466">
            <v>32241</v>
          </cell>
          <cell r="G1466" t="str">
            <v>中共党员</v>
          </cell>
          <cell r="H1466" t="str">
            <v>研究生</v>
          </cell>
          <cell r="I1466" t="str">
            <v>硕士</v>
          </cell>
          <cell r="J1466" t="str">
            <v>初级</v>
          </cell>
          <cell r="K1466">
            <v>12</v>
          </cell>
          <cell r="L1466" t="str">
            <v>其他技术职务系列</v>
          </cell>
          <cell r="M1466" t="str">
            <v>其他</v>
          </cell>
          <cell r="N1466" t="str">
            <v>古生物学院</v>
          </cell>
          <cell r="O1466" t="str">
            <v>0710生物学</v>
          </cell>
        </row>
        <row r="1467">
          <cell r="B1467" t="str">
            <v>08492083</v>
          </cell>
          <cell r="C1467" t="str">
            <v>杨雪</v>
          </cell>
          <cell r="D1467" t="str">
            <v>女</v>
          </cell>
          <cell r="E1467" t="str">
            <v>满族</v>
          </cell>
          <cell r="F1467">
            <v>33128</v>
          </cell>
          <cell r="G1467" t="str">
            <v>群众</v>
          </cell>
          <cell r="H1467" t="str">
            <v>大专生</v>
          </cell>
          <cell r="I1467" t="str">
            <v>其他</v>
          </cell>
          <cell r="J1467" t="str">
            <v>初级</v>
          </cell>
          <cell r="K1467">
            <v>12</v>
          </cell>
          <cell r="L1467" t="str">
            <v>其他技术职务系列</v>
          </cell>
          <cell r="M1467" t="str">
            <v>其他</v>
          </cell>
          <cell r="N1467" t="str">
            <v>古生物学院</v>
          </cell>
          <cell r="O1467" t="str">
            <v>0710生物学</v>
          </cell>
        </row>
        <row r="1468">
          <cell r="B1468" t="str">
            <v>08492229</v>
          </cell>
          <cell r="C1468" t="str">
            <v>王诗迪</v>
          </cell>
          <cell r="D1468" t="str">
            <v>女</v>
          </cell>
          <cell r="E1468" t="str">
            <v>汉族</v>
          </cell>
          <cell r="F1468">
            <v>31595</v>
          </cell>
          <cell r="G1468" t="str">
            <v>群众</v>
          </cell>
          <cell r="H1468" t="str">
            <v>研究生</v>
          </cell>
          <cell r="I1468" t="str">
            <v>硕士</v>
          </cell>
          <cell r="J1468" t="str">
            <v>初级</v>
          </cell>
          <cell r="K1468">
            <v>9</v>
          </cell>
          <cell r="L1468" t="str">
            <v>其他技术职务系列</v>
          </cell>
          <cell r="M1468" t="str">
            <v>其他</v>
          </cell>
          <cell r="N1468" t="str">
            <v>古生物学院</v>
          </cell>
          <cell r="O1468" t="str">
            <v>0710生物学</v>
          </cell>
        </row>
        <row r="1469">
          <cell r="B1469" t="str">
            <v>08492228</v>
          </cell>
          <cell r="C1469" t="str">
            <v>李妍</v>
          </cell>
          <cell r="D1469" t="str">
            <v>女</v>
          </cell>
          <cell r="E1469" t="str">
            <v>汉族</v>
          </cell>
          <cell r="F1469">
            <v>32282</v>
          </cell>
          <cell r="G1469" t="str">
            <v>中共预备党员</v>
          </cell>
          <cell r="H1469" t="str">
            <v>研究生</v>
          </cell>
          <cell r="I1469" t="str">
            <v>硕士</v>
          </cell>
          <cell r="J1469" t="str">
            <v>初级</v>
          </cell>
          <cell r="K1469">
            <v>12</v>
          </cell>
          <cell r="L1469" t="str">
            <v>其他技术职务系列</v>
          </cell>
          <cell r="M1469" t="str">
            <v>其他</v>
          </cell>
          <cell r="N1469" t="str">
            <v>古生物学院</v>
          </cell>
          <cell r="O1469" t="str">
            <v>0710生物学</v>
          </cell>
        </row>
        <row r="1470">
          <cell r="B1470" t="str">
            <v>08492227</v>
          </cell>
          <cell r="C1470" t="str">
            <v>赵录录</v>
          </cell>
          <cell r="D1470" t="str">
            <v>女</v>
          </cell>
          <cell r="E1470" t="str">
            <v>汉族</v>
          </cell>
          <cell r="F1470">
            <v>31954</v>
          </cell>
          <cell r="G1470" t="str">
            <v>群众</v>
          </cell>
          <cell r="H1470" t="str">
            <v>研究生</v>
          </cell>
          <cell r="I1470" t="str">
            <v>硕士</v>
          </cell>
          <cell r="J1470" t="str">
            <v>初级</v>
          </cell>
          <cell r="K1470">
            <v>12</v>
          </cell>
          <cell r="L1470" t="str">
            <v>其他技术职务系列</v>
          </cell>
          <cell r="M1470" t="str">
            <v>其他</v>
          </cell>
          <cell r="N1470" t="str">
            <v>古生物学院</v>
          </cell>
          <cell r="O1470" t="str">
            <v>0710生物学</v>
          </cell>
        </row>
        <row r="1471">
          <cell r="B1471" t="str">
            <v>08492230</v>
          </cell>
          <cell r="C1471" t="str">
            <v>霍歆然</v>
          </cell>
          <cell r="D1471" t="str">
            <v>女</v>
          </cell>
          <cell r="E1471" t="str">
            <v>汉族</v>
          </cell>
          <cell r="F1471">
            <v>31253</v>
          </cell>
          <cell r="G1471" t="str">
            <v>中共党员</v>
          </cell>
          <cell r="H1471" t="str">
            <v>研究生</v>
          </cell>
          <cell r="I1471" t="str">
            <v>硕士</v>
          </cell>
          <cell r="J1471" t="str">
            <v>初级</v>
          </cell>
          <cell r="K1471">
            <v>12</v>
          </cell>
          <cell r="L1471" t="str">
            <v>其他技术职务系列</v>
          </cell>
          <cell r="M1471" t="str">
            <v>其他</v>
          </cell>
          <cell r="N1471" t="str">
            <v>古生物学院</v>
          </cell>
          <cell r="O1471" t="str">
            <v>0710生物学</v>
          </cell>
        </row>
        <row r="1472">
          <cell r="B1472" t="str">
            <v>07601385</v>
          </cell>
          <cell r="C1472" t="str">
            <v>李永年</v>
          </cell>
          <cell r="D1472" t="str">
            <v>男</v>
          </cell>
          <cell r="E1472" t="str">
            <v>汉族</v>
          </cell>
          <cell r="F1472">
            <v>26981</v>
          </cell>
          <cell r="G1472" t="str">
            <v>中共党员</v>
          </cell>
          <cell r="H1472" t="str">
            <v>研究生</v>
          </cell>
          <cell r="I1472" t="str">
            <v>硕士</v>
          </cell>
          <cell r="J1472" t="str">
            <v>中级</v>
          </cell>
          <cell r="K1472">
            <v>8</v>
          </cell>
          <cell r="L1472" t="str">
            <v>其他技术职务系列</v>
          </cell>
          <cell r="M1472" t="str">
            <v>其他</v>
          </cell>
          <cell r="N1472" t="str">
            <v>管理学院</v>
          </cell>
          <cell r="O1472" t="str">
            <v>0501中国语言文学</v>
          </cell>
        </row>
        <row r="1473">
          <cell r="B1473" t="str">
            <v>01291420</v>
          </cell>
          <cell r="C1473" t="str">
            <v>李森</v>
          </cell>
          <cell r="D1473" t="str">
            <v>男</v>
          </cell>
          <cell r="E1473" t="str">
            <v>满族</v>
          </cell>
          <cell r="F1473">
            <v>29940</v>
          </cell>
          <cell r="G1473" t="str">
            <v>中共党员</v>
          </cell>
          <cell r="H1473" t="str">
            <v>研究生</v>
          </cell>
          <cell r="I1473" t="str">
            <v>硕士</v>
          </cell>
          <cell r="J1473" t="str">
            <v>中级</v>
          </cell>
          <cell r="K1473">
            <v>10</v>
          </cell>
          <cell r="L1473" t="str">
            <v>其他技术职务系列</v>
          </cell>
          <cell r="M1473" t="str">
            <v>其他</v>
          </cell>
          <cell r="N1473" t="str">
            <v>管理学院</v>
          </cell>
          <cell r="O1473" t="str">
            <v>0401教育学</v>
          </cell>
        </row>
        <row r="1474">
          <cell r="B1474" t="str">
            <v>00490951</v>
          </cell>
          <cell r="C1474" t="str">
            <v>李岩</v>
          </cell>
          <cell r="D1474" t="str">
            <v>女</v>
          </cell>
          <cell r="E1474" t="str">
            <v>汉族</v>
          </cell>
          <cell r="F1474">
            <v>29215</v>
          </cell>
          <cell r="G1474" t="str">
            <v>中共党员</v>
          </cell>
          <cell r="H1474" t="str">
            <v>研究生</v>
          </cell>
          <cell r="I1474" t="str">
            <v>硕士</v>
          </cell>
          <cell r="J1474" t="str">
            <v>中级</v>
          </cell>
          <cell r="K1474">
            <v>8</v>
          </cell>
          <cell r="L1474" t="str">
            <v>其他技术职务系列</v>
          </cell>
          <cell r="M1474" t="str">
            <v>其他</v>
          </cell>
          <cell r="N1474" t="str">
            <v>管理学院</v>
          </cell>
          <cell r="O1474" t="str">
            <v>0701数学</v>
          </cell>
        </row>
        <row r="1475">
          <cell r="B1475" t="str">
            <v>80491125</v>
          </cell>
          <cell r="C1475" t="str">
            <v>石岩</v>
          </cell>
          <cell r="D1475" t="str">
            <v>男</v>
          </cell>
          <cell r="E1475" t="str">
            <v>汉族</v>
          </cell>
          <cell r="F1475">
            <v>23612</v>
          </cell>
          <cell r="G1475" t="str">
            <v>群众</v>
          </cell>
          <cell r="H1475" t="str">
            <v>本科生</v>
          </cell>
          <cell r="I1475" t="str">
            <v>学士</v>
          </cell>
          <cell r="J1475" t="str">
            <v>中级</v>
          </cell>
          <cell r="K1475">
            <v>8</v>
          </cell>
          <cell r="L1475" t="str">
            <v>其他技术职务系列</v>
          </cell>
          <cell r="M1475" t="str">
            <v>其他</v>
          </cell>
          <cell r="N1475" t="str">
            <v>管理学院</v>
          </cell>
          <cell r="O1475">
            <v>0</v>
          </cell>
        </row>
        <row r="1476">
          <cell r="B1476" t="str">
            <v>00990147</v>
          </cell>
          <cell r="C1476" t="str">
            <v>张聪颖</v>
          </cell>
          <cell r="D1476" t="str">
            <v>男</v>
          </cell>
          <cell r="E1476" t="str">
            <v>蒙古族</v>
          </cell>
          <cell r="F1476">
            <v>28888</v>
          </cell>
          <cell r="G1476" t="str">
            <v>中共党员</v>
          </cell>
          <cell r="H1476" t="str">
            <v>研究生</v>
          </cell>
          <cell r="I1476" t="str">
            <v>硕士</v>
          </cell>
          <cell r="J1476" t="str">
            <v>中级</v>
          </cell>
          <cell r="K1476">
            <v>9</v>
          </cell>
          <cell r="L1476" t="str">
            <v>其他技术职务系列</v>
          </cell>
          <cell r="M1476" t="str">
            <v>其他</v>
          </cell>
          <cell r="N1476" t="str">
            <v>管理学院</v>
          </cell>
          <cell r="O1476" t="str">
            <v>1204公共管理</v>
          </cell>
        </row>
        <row r="1477">
          <cell r="B1477" t="str">
            <v>00300447</v>
          </cell>
          <cell r="C1477" t="str">
            <v>庞效众</v>
          </cell>
          <cell r="D1477" t="str">
            <v>男</v>
          </cell>
          <cell r="E1477" t="str">
            <v>汉族</v>
          </cell>
          <cell r="F1477">
            <v>23077</v>
          </cell>
          <cell r="G1477" t="str">
            <v>群众</v>
          </cell>
          <cell r="H1477" t="str">
            <v>本科生</v>
          </cell>
          <cell r="I1477" t="str">
            <v>学士</v>
          </cell>
          <cell r="J1477" t="str">
            <v>中级</v>
          </cell>
          <cell r="K1477">
            <v>8</v>
          </cell>
          <cell r="L1477" t="str">
            <v>其他技术职务系列</v>
          </cell>
          <cell r="M1477" t="str">
            <v>其他</v>
          </cell>
          <cell r="N1477" t="str">
            <v>管理学院</v>
          </cell>
          <cell r="O1477">
            <v>0</v>
          </cell>
        </row>
        <row r="1478">
          <cell r="B1478" t="str">
            <v>04500394</v>
          </cell>
          <cell r="C1478" t="str">
            <v>王大超</v>
          </cell>
          <cell r="D1478" t="str">
            <v>男</v>
          </cell>
          <cell r="E1478" t="str">
            <v>汉族</v>
          </cell>
          <cell r="F1478">
            <v>23346</v>
          </cell>
          <cell r="G1478" t="str">
            <v>中共党员</v>
          </cell>
          <cell r="H1478" t="str">
            <v>研究生</v>
          </cell>
          <cell r="I1478" t="str">
            <v>博士</v>
          </cell>
          <cell r="J1478" t="str">
            <v>正高级</v>
          </cell>
          <cell r="K1478">
            <v>2</v>
          </cell>
          <cell r="L1478" t="str">
            <v>教师技术职务系列</v>
          </cell>
          <cell r="M1478" t="str">
            <v>其他</v>
          </cell>
          <cell r="N1478" t="str">
            <v>国际商学院</v>
          </cell>
          <cell r="O1478" t="str">
            <v>0201理论经济学</v>
          </cell>
        </row>
        <row r="1479">
          <cell r="B1479" t="str">
            <v>04590840</v>
          </cell>
          <cell r="C1479" t="str">
            <v>郭洪渊</v>
          </cell>
          <cell r="D1479" t="str">
            <v>男</v>
          </cell>
          <cell r="E1479" t="str">
            <v>汉族</v>
          </cell>
          <cell r="F1479">
            <v>24072</v>
          </cell>
          <cell r="G1479" t="str">
            <v>中共党员</v>
          </cell>
          <cell r="H1479" t="str">
            <v>研究生</v>
          </cell>
          <cell r="I1479" t="str">
            <v>硕士</v>
          </cell>
          <cell r="J1479" t="str">
            <v>正高级</v>
          </cell>
          <cell r="K1479">
            <v>4</v>
          </cell>
          <cell r="L1479" t="str">
            <v>教师技术职务系列</v>
          </cell>
          <cell r="M1479" t="str">
            <v>教学科研并重型</v>
          </cell>
          <cell r="N1479" t="str">
            <v>国际商学院</v>
          </cell>
          <cell r="O1479" t="str">
            <v>0201理论经济学</v>
          </cell>
        </row>
        <row r="1480">
          <cell r="B1480" t="str">
            <v>00100046</v>
          </cell>
          <cell r="C1480" t="str">
            <v>张伟</v>
          </cell>
          <cell r="D1480" t="str">
            <v>男</v>
          </cell>
          <cell r="E1480" t="str">
            <v>满族</v>
          </cell>
          <cell r="F1480">
            <v>24872</v>
          </cell>
          <cell r="G1480" t="str">
            <v>中共党员</v>
          </cell>
          <cell r="H1480" t="str">
            <v>研究生</v>
          </cell>
          <cell r="I1480" t="str">
            <v>硕士</v>
          </cell>
          <cell r="J1480" t="str">
            <v>副高级</v>
          </cell>
          <cell r="K1480">
            <v>5</v>
          </cell>
          <cell r="L1480" t="str">
            <v>其他技术职务系列</v>
          </cell>
          <cell r="M1480" t="str">
            <v>其他</v>
          </cell>
          <cell r="N1480" t="str">
            <v>国际教育学院</v>
          </cell>
          <cell r="O1480" t="str">
            <v>0502外国语言文学</v>
          </cell>
        </row>
        <row r="1481">
          <cell r="B1481" t="str">
            <v>03800836</v>
          </cell>
          <cell r="C1481" t="str">
            <v>赵军</v>
          </cell>
          <cell r="D1481" t="str">
            <v>男</v>
          </cell>
          <cell r="E1481" t="str">
            <v>满族</v>
          </cell>
          <cell r="F1481">
            <v>25113</v>
          </cell>
          <cell r="G1481" t="str">
            <v>中共党员</v>
          </cell>
          <cell r="H1481" t="str">
            <v>研究生</v>
          </cell>
          <cell r="I1481" t="str">
            <v>硕士</v>
          </cell>
          <cell r="J1481" t="str">
            <v>中级</v>
          </cell>
          <cell r="K1481">
            <v>6</v>
          </cell>
          <cell r="L1481" t="str">
            <v>其他技术职务系列</v>
          </cell>
          <cell r="M1481" t="str">
            <v>其他</v>
          </cell>
          <cell r="N1481" t="str">
            <v>国际教育学院</v>
          </cell>
          <cell r="O1481" t="str">
            <v>0501中国语言文学</v>
          </cell>
        </row>
        <row r="1482">
          <cell r="B1482" t="str">
            <v>03892004</v>
          </cell>
          <cell r="C1482" t="str">
            <v>包红英</v>
          </cell>
          <cell r="D1482" t="str">
            <v>女</v>
          </cell>
          <cell r="E1482" t="str">
            <v>汉族</v>
          </cell>
          <cell r="F1482">
            <v>28971</v>
          </cell>
          <cell r="G1482" t="str">
            <v>群众</v>
          </cell>
          <cell r="H1482" t="str">
            <v>研究生</v>
          </cell>
          <cell r="I1482" t="str">
            <v>硕士</v>
          </cell>
          <cell r="J1482" t="str">
            <v>初级</v>
          </cell>
          <cell r="K1482">
            <v>12</v>
          </cell>
          <cell r="L1482" t="str">
            <v>其他技术职务系列</v>
          </cell>
          <cell r="M1482" t="str">
            <v>其他</v>
          </cell>
          <cell r="N1482" t="str">
            <v>国际教育学院</v>
          </cell>
          <cell r="O1482" t="str">
            <v>1202工商管理</v>
          </cell>
        </row>
        <row r="1483">
          <cell r="B1483" t="str">
            <v>01590099</v>
          </cell>
          <cell r="C1483" t="str">
            <v>刘北芦</v>
          </cell>
          <cell r="D1483" t="str">
            <v>女</v>
          </cell>
          <cell r="E1483" t="str">
            <v>汉族</v>
          </cell>
          <cell r="F1483">
            <v>28402</v>
          </cell>
          <cell r="G1483" t="str">
            <v>中共党员</v>
          </cell>
          <cell r="H1483" t="str">
            <v>研究生</v>
          </cell>
          <cell r="I1483" t="str">
            <v>硕士</v>
          </cell>
          <cell r="J1483" t="str">
            <v>中级</v>
          </cell>
          <cell r="K1483">
            <v>8</v>
          </cell>
          <cell r="L1483" t="str">
            <v>其他技术职务系列</v>
          </cell>
          <cell r="M1483" t="str">
            <v>其他</v>
          </cell>
          <cell r="N1483" t="str">
            <v>国际教育学院</v>
          </cell>
          <cell r="O1483" t="str">
            <v>0401教育学</v>
          </cell>
        </row>
        <row r="1484">
          <cell r="B1484" t="str">
            <v>03891389</v>
          </cell>
          <cell r="C1484" t="str">
            <v>胡泊</v>
          </cell>
          <cell r="D1484" t="str">
            <v>女</v>
          </cell>
          <cell r="E1484" t="str">
            <v>汉族</v>
          </cell>
          <cell r="F1484">
            <v>30603</v>
          </cell>
          <cell r="G1484" t="str">
            <v>群众</v>
          </cell>
          <cell r="H1484" t="str">
            <v>研究生</v>
          </cell>
          <cell r="I1484" t="str">
            <v>硕士</v>
          </cell>
          <cell r="J1484" t="str">
            <v>初级</v>
          </cell>
          <cell r="K1484">
            <v>9</v>
          </cell>
          <cell r="L1484" t="str">
            <v>其他技术职务系列</v>
          </cell>
          <cell r="M1484" t="str">
            <v>其他</v>
          </cell>
          <cell r="N1484" t="str">
            <v>国际教育学院</v>
          </cell>
          <cell r="O1484" t="str">
            <v>0501中国语言文学</v>
          </cell>
        </row>
        <row r="1485">
          <cell r="B1485" t="str">
            <v>00191232</v>
          </cell>
          <cell r="C1485" t="str">
            <v>崔宁宁</v>
          </cell>
          <cell r="D1485" t="str">
            <v>女</v>
          </cell>
          <cell r="E1485" t="str">
            <v>满族</v>
          </cell>
          <cell r="F1485">
            <v>30100</v>
          </cell>
          <cell r="G1485" t="str">
            <v>中共党员</v>
          </cell>
          <cell r="H1485" t="str">
            <v>研究生</v>
          </cell>
          <cell r="I1485" t="str">
            <v>硕士</v>
          </cell>
          <cell r="J1485" t="str">
            <v>中级</v>
          </cell>
          <cell r="K1485">
            <v>10</v>
          </cell>
          <cell r="L1485" t="str">
            <v>教师技术职务系列</v>
          </cell>
          <cell r="M1485" t="str">
            <v>其他</v>
          </cell>
          <cell r="N1485" t="str">
            <v>国际教育学院</v>
          </cell>
          <cell r="O1485" t="str">
            <v>0502外国语言文学</v>
          </cell>
        </row>
        <row r="1486">
          <cell r="B1486" t="str">
            <v>03892006</v>
          </cell>
          <cell r="C1486" t="str">
            <v>李子</v>
          </cell>
          <cell r="D1486" t="str">
            <v>女</v>
          </cell>
          <cell r="E1486" t="str">
            <v>蒙古族</v>
          </cell>
          <cell r="F1486">
            <v>31080</v>
          </cell>
          <cell r="G1486" t="str">
            <v>群众</v>
          </cell>
          <cell r="H1486" t="str">
            <v>研究生</v>
          </cell>
          <cell r="I1486" t="str">
            <v>硕士</v>
          </cell>
          <cell r="J1486" t="str">
            <v>初级</v>
          </cell>
          <cell r="K1486">
            <v>12</v>
          </cell>
          <cell r="L1486" t="str">
            <v>其他技术职务系列</v>
          </cell>
          <cell r="M1486" t="str">
            <v>其他</v>
          </cell>
          <cell r="N1486" t="str">
            <v>国际教育学院</v>
          </cell>
          <cell r="O1486" t="str">
            <v>0502外国语言文学</v>
          </cell>
        </row>
        <row r="1487">
          <cell r="B1487" t="str">
            <v>03892158</v>
          </cell>
          <cell r="C1487" t="str">
            <v>常馨</v>
          </cell>
          <cell r="D1487" t="str">
            <v>女</v>
          </cell>
          <cell r="E1487" t="str">
            <v>汉族</v>
          </cell>
          <cell r="F1487">
            <v>31538</v>
          </cell>
          <cell r="G1487" t="str">
            <v>中共党员</v>
          </cell>
          <cell r="H1487" t="str">
            <v>研究生</v>
          </cell>
          <cell r="I1487" t="str">
            <v>硕士</v>
          </cell>
          <cell r="J1487" t="str">
            <v>初级</v>
          </cell>
          <cell r="K1487">
            <v>12</v>
          </cell>
          <cell r="L1487" t="str">
            <v>其他技术职务系列</v>
          </cell>
          <cell r="M1487" t="str">
            <v>其他</v>
          </cell>
          <cell r="N1487" t="str">
            <v>国际教育学院</v>
          </cell>
          <cell r="O1487" t="str">
            <v>0501中国语言文学</v>
          </cell>
        </row>
        <row r="1488">
          <cell r="B1488" t="str">
            <v>03892166</v>
          </cell>
          <cell r="C1488" t="str">
            <v>孟宜婷</v>
          </cell>
          <cell r="D1488" t="str">
            <v>女</v>
          </cell>
          <cell r="E1488" t="str">
            <v>汉族</v>
          </cell>
          <cell r="F1488">
            <v>32473</v>
          </cell>
          <cell r="G1488" t="str">
            <v>群众</v>
          </cell>
          <cell r="H1488" t="str">
            <v>本科生</v>
          </cell>
          <cell r="I1488" t="str">
            <v>学士</v>
          </cell>
          <cell r="J1488" t="str">
            <v>初级</v>
          </cell>
          <cell r="K1488">
            <v>12</v>
          </cell>
          <cell r="L1488" t="str">
            <v>其他技术职务系列</v>
          </cell>
          <cell r="M1488" t="str">
            <v>其他</v>
          </cell>
          <cell r="N1488" t="str">
            <v>国际教育学院</v>
          </cell>
          <cell r="O1488" t="str">
            <v>0502外国语言文学</v>
          </cell>
        </row>
        <row r="1489">
          <cell r="B1489" t="str">
            <v>09592281</v>
          </cell>
          <cell r="C1489" t="str">
            <v>赵震</v>
          </cell>
          <cell r="D1489" t="str">
            <v>男</v>
          </cell>
          <cell r="E1489" t="str">
            <v>汉族</v>
          </cell>
          <cell r="F1489">
            <v>23439</v>
          </cell>
          <cell r="G1489" t="str">
            <v>群众</v>
          </cell>
          <cell r="H1489" t="str">
            <v>研究生</v>
          </cell>
          <cell r="I1489" t="str">
            <v>博士</v>
          </cell>
          <cell r="J1489" t="str">
            <v>正高级</v>
          </cell>
          <cell r="K1489">
            <v>2</v>
          </cell>
          <cell r="L1489" t="str">
            <v>教师技术职务系列</v>
          </cell>
          <cell r="M1489" t="str">
            <v>其他</v>
          </cell>
          <cell r="N1489" t="str">
            <v>化学化工学院</v>
          </cell>
          <cell r="O1489" t="str">
            <v>0817化学工程与技术</v>
          </cell>
        </row>
        <row r="1490">
          <cell r="B1490" t="str">
            <v>09592282</v>
          </cell>
          <cell r="C1490" t="str">
            <v>张春杰</v>
          </cell>
          <cell r="D1490" t="str">
            <v>女</v>
          </cell>
          <cell r="E1490" t="str">
            <v>汉族</v>
          </cell>
          <cell r="F1490">
            <v>23938</v>
          </cell>
          <cell r="G1490" t="str">
            <v>群众</v>
          </cell>
          <cell r="H1490" t="str">
            <v>本科生</v>
          </cell>
          <cell r="I1490" t="str">
            <v>学士</v>
          </cell>
          <cell r="J1490" t="str">
            <v>正高级</v>
          </cell>
          <cell r="K1490">
            <v>0</v>
          </cell>
          <cell r="L1490" t="str">
            <v>其他技术职务系列</v>
          </cell>
          <cell r="M1490" t="str">
            <v>其他</v>
          </cell>
          <cell r="N1490" t="str">
            <v>化学化工学院</v>
          </cell>
          <cell r="O1490" t="str">
            <v>0817化学工程与技术</v>
          </cell>
        </row>
        <row r="1491">
          <cell r="B1491" t="str">
            <v>02790065</v>
          </cell>
          <cell r="C1491" t="str">
            <v>周振田</v>
          </cell>
          <cell r="D1491" t="str">
            <v>男</v>
          </cell>
          <cell r="E1491" t="str">
            <v>汉族</v>
          </cell>
          <cell r="F1491">
            <v>28028</v>
          </cell>
          <cell r="G1491" t="str">
            <v>中共党员</v>
          </cell>
          <cell r="H1491" t="str">
            <v>研究生</v>
          </cell>
          <cell r="I1491" t="str">
            <v>学士</v>
          </cell>
          <cell r="J1491" t="str">
            <v>副高级</v>
          </cell>
          <cell r="K1491">
            <v>6</v>
          </cell>
          <cell r="L1491" t="str">
            <v>其他技术职务系列</v>
          </cell>
          <cell r="M1491" t="str">
            <v>其他</v>
          </cell>
          <cell r="N1491" t="str">
            <v>化学化工学院</v>
          </cell>
          <cell r="O1491" t="str">
            <v>0817化学工程与技术</v>
          </cell>
        </row>
        <row r="1492">
          <cell r="B1492" t="str">
            <v>04591886</v>
          </cell>
          <cell r="C1492" t="str">
            <v>史建军</v>
          </cell>
          <cell r="D1492" t="str">
            <v>男</v>
          </cell>
          <cell r="E1492" t="str">
            <v>汉族</v>
          </cell>
          <cell r="F1492">
            <v>30164</v>
          </cell>
          <cell r="G1492" t="str">
            <v>中共党员</v>
          </cell>
          <cell r="H1492" t="str">
            <v>研究生</v>
          </cell>
          <cell r="I1492" t="str">
            <v>硕士</v>
          </cell>
          <cell r="J1492" t="str">
            <v>中级</v>
          </cell>
          <cell r="K1492">
            <v>10</v>
          </cell>
          <cell r="L1492" t="str">
            <v>其他技术职务系列</v>
          </cell>
          <cell r="M1492" t="str">
            <v>其他</v>
          </cell>
          <cell r="N1492" t="str">
            <v>化学化工学院</v>
          </cell>
          <cell r="O1492" t="str">
            <v>0817化学工程与技术</v>
          </cell>
        </row>
        <row r="1493">
          <cell r="B1493" t="str">
            <v>99991005</v>
          </cell>
          <cell r="C1493" t="str">
            <v>张文婷</v>
          </cell>
          <cell r="D1493" t="str">
            <v>女</v>
          </cell>
          <cell r="E1493" t="str">
            <v>汉族</v>
          </cell>
          <cell r="F1493">
            <v>0</v>
          </cell>
          <cell r="G1493" t="str">
            <v>中共党员</v>
          </cell>
          <cell r="H1493" t="str">
            <v>研究生</v>
          </cell>
          <cell r="I1493" t="str">
            <v>硕士</v>
          </cell>
          <cell r="J1493" t="str">
            <v>初级</v>
          </cell>
          <cell r="K1493">
            <v>13</v>
          </cell>
          <cell r="L1493" t="str">
            <v>其他技术职务系列</v>
          </cell>
          <cell r="M1493" t="str">
            <v>其他</v>
          </cell>
          <cell r="N1493" t="str">
            <v>化学化工学院</v>
          </cell>
          <cell r="O1493" t="str">
            <v>0817化学工程与技术</v>
          </cell>
        </row>
        <row r="1494">
          <cell r="B1494" t="str">
            <v>01790315</v>
          </cell>
          <cell r="C1494" t="str">
            <v>于世明</v>
          </cell>
          <cell r="D1494" t="str">
            <v>男</v>
          </cell>
          <cell r="E1494" t="str">
            <v>汉族</v>
          </cell>
          <cell r="F1494">
            <v>25197</v>
          </cell>
          <cell r="G1494" t="str">
            <v>中共党员</v>
          </cell>
          <cell r="H1494" t="str">
            <v>研究生</v>
          </cell>
          <cell r="I1494" t="str">
            <v>硕士</v>
          </cell>
          <cell r="J1494" t="str">
            <v>正高级</v>
          </cell>
          <cell r="K1494">
            <v>5</v>
          </cell>
          <cell r="L1494" t="str">
            <v>其他技术职务系列</v>
          </cell>
          <cell r="M1494" t="str">
            <v>其他</v>
          </cell>
          <cell r="N1494" t="str">
            <v>生命科学学院</v>
          </cell>
          <cell r="O1494">
            <v>0</v>
          </cell>
        </row>
        <row r="1495">
          <cell r="B1495" t="str">
            <v>02890921</v>
          </cell>
          <cell r="C1495" t="str">
            <v>孟祥宾</v>
          </cell>
          <cell r="D1495" t="str">
            <v>男</v>
          </cell>
          <cell r="E1495" t="str">
            <v>汉族</v>
          </cell>
          <cell r="F1495">
            <v>30031</v>
          </cell>
          <cell r="G1495" t="str">
            <v>中共党员</v>
          </cell>
          <cell r="H1495" t="str">
            <v>研究生</v>
          </cell>
          <cell r="I1495" t="str">
            <v>硕士</v>
          </cell>
          <cell r="J1495" t="str">
            <v>副高级</v>
          </cell>
          <cell r="K1495">
            <v>6</v>
          </cell>
          <cell r="L1495" t="str">
            <v>其他技术职务系列</v>
          </cell>
          <cell r="M1495" t="str">
            <v>其他</v>
          </cell>
          <cell r="N1495" t="str">
            <v>生命科学学院</v>
          </cell>
          <cell r="O1495">
            <v>0</v>
          </cell>
        </row>
        <row r="1496">
          <cell r="B1496" t="str">
            <v>02790170</v>
          </cell>
          <cell r="C1496" t="str">
            <v>刘宏鑫</v>
          </cell>
          <cell r="D1496" t="str">
            <v>男</v>
          </cell>
          <cell r="E1496" t="str">
            <v>汉族</v>
          </cell>
          <cell r="F1496">
            <v>29052</v>
          </cell>
          <cell r="G1496" t="str">
            <v>中共党员</v>
          </cell>
          <cell r="H1496" t="str">
            <v>研究生</v>
          </cell>
          <cell r="I1496" t="str">
            <v>硕士</v>
          </cell>
          <cell r="J1496" t="str">
            <v>中级</v>
          </cell>
          <cell r="K1496">
            <v>7</v>
          </cell>
          <cell r="L1496" t="str">
            <v>其他技术职务系列</v>
          </cell>
          <cell r="M1496" t="str">
            <v>其他</v>
          </cell>
          <cell r="N1496" t="str">
            <v>生命科学学院</v>
          </cell>
          <cell r="O1496">
            <v>0</v>
          </cell>
        </row>
        <row r="1497">
          <cell r="B1497" t="str">
            <v>04591377</v>
          </cell>
          <cell r="C1497" t="str">
            <v>金海涛</v>
          </cell>
          <cell r="D1497" t="str">
            <v>男</v>
          </cell>
          <cell r="E1497" t="str">
            <v>蒙古族</v>
          </cell>
          <cell r="F1497">
            <v>27114</v>
          </cell>
          <cell r="G1497" t="str">
            <v>中共党员</v>
          </cell>
          <cell r="H1497" t="str">
            <v>研究生</v>
          </cell>
          <cell r="I1497" t="str">
            <v>硕士</v>
          </cell>
          <cell r="J1497" t="str">
            <v>中级</v>
          </cell>
          <cell r="K1497">
            <v>7</v>
          </cell>
          <cell r="L1497" t="str">
            <v>其他技术职务系列</v>
          </cell>
          <cell r="M1497" t="str">
            <v>其他</v>
          </cell>
          <cell r="N1497" t="str">
            <v>生命科学学院</v>
          </cell>
          <cell r="O1497">
            <v>0</v>
          </cell>
        </row>
        <row r="1498">
          <cell r="B1498" t="str">
            <v>02791894</v>
          </cell>
          <cell r="C1498" t="str">
            <v>夏博书</v>
          </cell>
          <cell r="D1498" t="str">
            <v>女</v>
          </cell>
          <cell r="E1498" t="str">
            <v>汉族</v>
          </cell>
          <cell r="F1498">
            <v>31760</v>
          </cell>
          <cell r="G1498" t="str">
            <v>中共党员</v>
          </cell>
          <cell r="H1498" t="str">
            <v>研究生</v>
          </cell>
          <cell r="I1498" t="str">
            <v>硕士</v>
          </cell>
          <cell r="J1498" t="str">
            <v>初级</v>
          </cell>
          <cell r="K1498">
            <v>9</v>
          </cell>
          <cell r="L1498" t="str">
            <v>其他技术职务系列</v>
          </cell>
          <cell r="M1498" t="str">
            <v>其他</v>
          </cell>
          <cell r="N1498" t="str">
            <v>生命科学学院</v>
          </cell>
          <cell r="O1498">
            <v>0</v>
          </cell>
        </row>
        <row r="1499">
          <cell r="B1499" t="str">
            <v>999090008</v>
          </cell>
          <cell r="C1499" t="str">
            <v>彭天燕</v>
          </cell>
          <cell r="D1499" t="str">
            <v>女</v>
          </cell>
          <cell r="E1499" t="str">
            <v>锡伯族</v>
          </cell>
          <cell r="F1499">
            <v>29327</v>
          </cell>
          <cell r="G1499" t="str">
            <v>中共党员</v>
          </cell>
          <cell r="H1499" t="str">
            <v>研究生</v>
          </cell>
          <cell r="I1499" t="str">
            <v>硕士</v>
          </cell>
          <cell r="J1499" t="str">
            <v>初级</v>
          </cell>
          <cell r="K1499">
            <v>9</v>
          </cell>
          <cell r="L1499" t="str">
            <v>其他技术职务系列</v>
          </cell>
          <cell r="M1499" t="str">
            <v>其他</v>
          </cell>
          <cell r="N1499" t="str">
            <v>生命科学学院</v>
          </cell>
          <cell r="O1499">
            <v>0</v>
          </cell>
        </row>
        <row r="1500">
          <cell r="B1500" t="str">
            <v>02791893</v>
          </cell>
          <cell r="C1500" t="str">
            <v>刘璐</v>
          </cell>
          <cell r="D1500" t="str">
            <v>女</v>
          </cell>
          <cell r="E1500" t="str">
            <v>汉族</v>
          </cell>
          <cell r="F1500">
            <v>31420</v>
          </cell>
          <cell r="G1500" t="str">
            <v>中共党员</v>
          </cell>
          <cell r="H1500" t="str">
            <v>研究生</v>
          </cell>
          <cell r="I1500" t="str">
            <v>硕士</v>
          </cell>
          <cell r="J1500" t="str">
            <v>中级</v>
          </cell>
          <cell r="K1500">
            <v>10</v>
          </cell>
          <cell r="L1500" t="str">
            <v>教师技术职务系列</v>
          </cell>
          <cell r="M1500" t="str">
            <v>其他</v>
          </cell>
          <cell r="N1500" t="str">
            <v>生命科学学院</v>
          </cell>
          <cell r="O1500">
            <v>0</v>
          </cell>
        </row>
        <row r="1501">
          <cell r="B1501" t="str">
            <v>02791887</v>
          </cell>
          <cell r="C1501" t="str">
            <v>林楠1</v>
          </cell>
          <cell r="D1501" t="str">
            <v>男</v>
          </cell>
          <cell r="E1501" t="str">
            <v>汉族</v>
          </cell>
          <cell r="F1501">
            <v>29919</v>
          </cell>
          <cell r="G1501" t="str">
            <v>中共党员</v>
          </cell>
          <cell r="H1501" t="str">
            <v>研究生</v>
          </cell>
          <cell r="I1501" t="str">
            <v>硕士</v>
          </cell>
          <cell r="J1501" t="str">
            <v>中级</v>
          </cell>
          <cell r="K1501">
            <v>10</v>
          </cell>
          <cell r="L1501" t="str">
            <v>教师技术职务系列</v>
          </cell>
          <cell r="M1501" t="str">
            <v>其他</v>
          </cell>
          <cell r="N1501" t="str">
            <v>生命科学学院</v>
          </cell>
          <cell r="O1501">
            <v>0</v>
          </cell>
        </row>
        <row r="1502">
          <cell r="B1502" t="str">
            <v>00191021</v>
          </cell>
          <cell r="C1502" t="str">
            <v>卢伟</v>
          </cell>
          <cell r="D1502" t="str">
            <v>男</v>
          </cell>
          <cell r="E1502" t="str">
            <v>汉族</v>
          </cell>
          <cell r="F1502">
            <v>29421</v>
          </cell>
          <cell r="G1502" t="str">
            <v>中共党员</v>
          </cell>
          <cell r="H1502" t="str">
            <v>研究生</v>
          </cell>
          <cell r="I1502" t="str">
            <v>博士</v>
          </cell>
          <cell r="J1502" t="str">
            <v>中级</v>
          </cell>
          <cell r="K1502">
            <v>10</v>
          </cell>
          <cell r="L1502" t="str">
            <v>教师技术职务系列</v>
          </cell>
          <cell r="M1502" t="str">
            <v>其他</v>
          </cell>
          <cell r="N1502" t="str">
            <v>教育经济与管理研究所</v>
          </cell>
          <cell r="O1502">
            <v>0</v>
          </cell>
        </row>
        <row r="1503">
          <cell r="B1503" t="str">
            <v>00791897</v>
          </cell>
          <cell r="C1503" t="str">
            <v>李广海</v>
          </cell>
          <cell r="D1503" t="str">
            <v>男</v>
          </cell>
          <cell r="E1503" t="str">
            <v>汉族</v>
          </cell>
          <cell r="F1503">
            <v>27282</v>
          </cell>
          <cell r="G1503" t="str">
            <v>中共党员</v>
          </cell>
          <cell r="H1503" t="str">
            <v>研究生</v>
          </cell>
          <cell r="I1503" t="str">
            <v>硕士</v>
          </cell>
          <cell r="J1503" t="str">
            <v>中级</v>
          </cell>
          <cell r="K1503">
            <v>10</v>
          </cell>
          <cell r="L1503" t="str">
            <v>其他技术职务系列</v>
          </cell>
          <cell r="M1503" t="str">
            <v>其他</v>
          </cell>
          <cell r="N1503" t="str">
            <v>教育经济与管理研究所</v>
          </cell>
          <cell r="O1503">
            <v>0</v>
          </cell>
        </row>
        <row r="1504">
          <cell r="B1504" t="str">
            <v>08191825</v>
          </cell>
          <cell r="C1504" t="str">
            <v>张翠华</v>
          </cell>
          <cell r="D1504" t="str">
            <v>女</v>
          </cell>
          <cell r="E1504" t="str">
            <v>汉族</v>
          </cell>
          <cell r="F1504">
            <v>28845</v>
          </cell>
          <cell r="G1504" t="str">
            <v>中共党员</v>
          </cell>
          <cell r="H1504" t="str">
            <v>研究生</v>
          </cell>
          <cell r="I1504" t="str">
            <v>硕士</v>
          </cell>
          <cell r="J1504" t="str">
            <v>中级</v>
          </cell>
          <cell r="K1504">
            <v>7</v>
          </cell>
          <cell r="L1504" t="str">
            <v>其他技术职务系列</v>
          </cell>
          <cell r="M1504" t="str">
            <v>其他</v>
          </cell>
          <cell r="N1504" t="str">
            <v>教育经济与管理研究所</v>
          </cell>
          <cell r="O1504">
            <v>0</v>
          </cell>
        </row>
        <row r="1505">
          <cell r="B1505" t="str">
            <v>08192007</v>
          </cell>
          <cell r="C1505" t="str">
            <v>金丹</v>
          </cell>
          <cell r="D1505" t="str">
            <v>女</v>
          </cell>
          <cell r="E1505" t="str">
            <v>汉族</v>
          </cell>
          <cell r="F1505">
            <v>28401</v>
          </cell>
          <cell r="G1505" t="str">
            <v>中共党员</v>
          </cell>
          <cell r="H1505" t="str">
            <v>研究生</v>
          </cell>
          <cell r="I1505" t="str">
            <v>硕士</v>
          </cell>
          <cell r="J1505" t="str">
            <v>中级</v>
          </cell>
          <cell r="K1505">
            <v>7</v>
          </cell>
          <cell r="L1505" t="str">
            <v>其他技术职务系列</v>
          </cell>
          <cell r="M1505" t="str">
            <v>其他</v>
          </cell>
          <cell r="N1505" t="str">
            <v>教育经济与管理研究所</v>
          </cell>
          <cell r="O1505">
            <v>0</v>
          </cell>
        </row>
        <row r="1506">
          <cell r="B1506" t="str">
            <v>08101414</v>
          </cell>
          <cell r="C1506" t="str">
            <v>王艳3</v>
          </cell>
          <cell r="D1506" t="str">
            <v>女</v>
          </cell>
          <cell r="E1506" t="str">
            <v>汉族</v>
          </cell>
          <cell r="F1506">
            <v>23635</v>
          </cell>
          <cell r="G1506" t="str">
            <v>中共党员</v>
          </cell>
          <cell r="H1506" t="str">
            <v>本科生</v>
          </cell>
          <cell r="I1506" t="str">
            <v>学士</v>
          </cell>
          <cell r="J1506" t="str">
            <v>正高级</v>
          </cell>
          <cell r="K1506">
            <v>5</v>
          </cell>
          <cell r="L1506" t="str">
            <v>其他技术职务系列</v>
          </cell>
          <cell r="M1506" t="str">
            <v>其他</v>
          </cell>
          <cell r="N1506" t="str">
            <v>教育经济与管理研究所</v>
          </cell>
          <cell r="O1506">
            <v>0</v>
          </cell>
        </row>
        <row r="1507">
          <cell r="B1507" t="str">
            <v>01301699</v>
          </cell>
          <cell r="C1507" t="str">
            <v>王酉婕</v>
          </cell>
          <cell r="D1507" t="str">
            <v>女</v>
          </cell>
          <cell r="E1507" t="str">
            <v>汉族</v>
          </cell>
          <cell r="F1507">
            <v>25248</v>
          </cell>
          <cell r="G1507" t="str">
            <v>中共党员</v>
          </cell>
          <cell r="H1507" t="str">
            <v>本科生</v>
          </cell>
          <cell r="I1507" t="str">
            <v>学士</v>
          </cell>
          <cell r="J1507" t="str">
            <v>副高级</v>
          </cell>
          <cell r="K1507">
            <v>0</v>
          </cell>
          <cell r="L1507" t="str">
            <v>其他技术职务系列</v>
          </cell>
          <cell r="M1507" t="str">
            <v>其他</v>
          </cell>
          <cell r="N1507" t="str">
            <v>教育技术学院</v>
          </cell>
          <cell r="O1507" t="str">
            <v>0401教育学</v>
          </cell>
        </row>
        <row r="1508">
          <cell r="B1508" t="str">
            <v>01392004</v>
          </cell>
          <cell r="C1508" t="str">
            <v>李宇峰</v>
          </cell>
          <cell r="D1508" t="str">
            <v>女</v>
          </cell>
          <cell r="E1508" t="str">
            <v>汉族</v>
          </cell>
          <cell r="F1508">
            <v>30792</v>
          </cell>
          <cell r="G1508" t="str">
            <v>中共党员</v>
          </cell>
          <cell r="H1508" t="str">
            <v>研究生</v>
          </cell>
          <cell r="I1508" t="str">
            <v>硕士</v>
          </cell>
          <cell r="J1508" t="str">
            <v>中级</v>
          </cell>
          <cell r="K1508">
            <v>0</v>
          </cell>
          <cell r="L1508" t="str">
            <v>其他技术职务系列</v>
          </cell>
          <cell r="M1508" t="str">
            <v>其他</v>
          </cell>
          <cell r="N1508" t="str">
            <v>教育技术学院</v>
          </cell>
          <cell r="O1508" t="str">
            <v>0401教育学</v>
          </cell>
        </row>
        <row r="1509">
          <cell r="B1509" t="str">
            <v>01991024</v>
          </cell>
          <cell r="C1509" t="str">
            <v>赵广红</v>
          </cell>
          <cell r="D1509" t="str">
            <v>女</v>
          </cell>
          <cell r="E1509" t="str">
            <v>汉族</v>
          </cell>
          <cell r="F1509">
            <v>29476</v>
          </cell>
          <cell r="G1509" t="str">
            <v>中共党员</v>
          </cell>
          <cell r="H1509" t="str">
            <v>研究生</v>
          </cell>
          <cell r="I1509" t="str">
            <v>硕士</v>
          </cell>
          <cell r="J1509" t="str">
            <v>中级</v>
          </cell>
          <cell r="K1509">
            <v>0</v>
          </cell>
          <cell r="L1509" t="str">
            <v>其他技术职务系列</v>
          </cell>
          <cell r="M1509" t="str">
            <v>其他</v>
          </cell>
          <cell r="N1509" t="str">
            <v>教育技术学院</v>
          </cell>
          <cell r="O1509" t="str">
            <v>0401教育学</v>
          </cell>
        </row>
        <row r="1510">
          <cell r="B1510" t="str">
            <v>01392059</v>
          </cell>
          <cell r="C1510" t="str">
            <v>尹靓</v>
          </cell>
          <cell r="D1510" t="str">
            <v>女</v>
          </cell>
          <cell r="E1510" t="str">
            <v>汉族</v>
          </cell>
          <cell r="F1510">
            <v>31709</v>
          </cell>
          <cell r="G1510" t="str">
            <v>中共党员</v>
          </cell>
          <cell r="H1510" t="str">
            <v>研究生</v>
          </cell>
          <cell r="I1510" t="str">
            <v>硕士</v>
          </cell>
          <cell r="J1510" t="str">
            <v>初级</v>
          </cell>
          <cell r="K1510">
            <v>0</v>
          </cell>
          <cell r="L1510" t="str">
            <v>其他技术职务系列</v>
          </cell>
          <cell r="M1510" t="str">
            <v>其他</v>
          </cell>
          <cell r="N1510" t="str">
            <v>教育技术学院</v>
          </cell>
          <cell r="O1510" t="str">
            <v>0401教育学</v>
          </cell>
        </row>
        <row r="1511">
          <cell r="B1511" t="str">
            <v>01990042</v>
          </cell>
          <cell r="C1511" t="str">
            <v>万正刚</v>
          </cell>
          <cell r="D1511" t="str">
            <v>男</v>
          </cell>
          <cell r="E1511" t="str">
            <v>汉族</v>
          </cell>
          <cell r="F1511">
            <v>28764</v>
          </cell>
          <cell r="G1511" t="str">
            <v>中共党员</v>
          </cell>
          <cell r="H1511" t="str">
            <v>研究生</v>
          </cell>
          <cell r="I1511" t="str">
            <v>硕士</v>
          </cell>
          <cell r="J1511" t="str">
            <v>中级</v>
          </cell>
          <cell r="K1511">
            <v>0</v>
          </cell>
          <cell r="L1511" t="str">
            <v>其他技术职务系列</v>
          </cell>
          <cell r="M1511" t="str">
            <v>其他</v>
          </cell>
          <cell r="N1511" t="str">
            <v>教育技术学院</v>
          </cell>
          <cell r="O1511" t="str">
            <v>0401教育学</v>
          </cell>
        </row>
        <row r="1512">
          <cell r="B1512" t="str">
            <v>80491176</v>
          </cell>
          <cell r="C1512" t="str">
            <v>郑云霄</v>
          </cell>
          <cell r="D1512" t="str">
            <v>男</v>
          </cell>
          <cell r="E1512" t="str">
            <v>汉族</v>
          </cell>
          <cell r="F1512">
            <v>23032</v>
          </cell>
          <cell r="G1512" t="str">
            <v>中共党员</v>
          </cell>
          <cell r="H1512" t="str">
            <v>本科生</v>
          </cell>
          <cell r="I1512" t="str">
            <v>学士</v>
          </cell>
          <cell r="J1512" t="str">
            <v>副高级</v>
          </cell>
          <cell r="K1512">
            <v>0</v>
          </cell>
          <cell r="L1512" t="str">
            <v>其他技术职务系列</v>
          </cell>
          <cell r="M1512" t="str">
            <v>其他</v>
          </cell>
          <cell r="N1512" t="str">
            <v>教育技术学院</v>
          </cell>
          <cell r="O1512" t="str">
            <v>0401教育学</v>
          </cell>
        </row>
        <row r="1513">
          <cell r="B1513" t="str">
            <v>01900720</v>
          </cell>
          <cell r="C1513" t="str">
            <v>祝炎</v>
          </cell>
          <cell r="D1513" t="str">
            <v>男</v>
          </cell>
          <cell r="E1513" t="str">
            <v>汉族</v>
          </cell>
          <cell r="F1513">
            <v>24533</v>
          </cell>
          <cell r="G1513" t="str">
            <v>群众</v>
          </cell>
          <cell r="H1513" t="str">
            <v>本科生</v>
          </cell>
          <cell r="I1513" t="str">
            <v>学士</v>
          </cell>
          <cell r="J1513" t="str">
            <v>副高级</v>
          </cell>
          <cell r="K1513">
            <v>0</v>
          </cell>
          <cell r="L1513" t="str">
            <v>其他技术职务系列</v>
          </cell>
          <cell r="M1513" t="str">
            <v>其他</v>
          </cell>
          <cell r="N1513" t="str">
            <v>教育技术学院</v>
          </cell>
          <cell r="O1513" t="str">
            <v>0401教育学</v>
          </cell>
        </row>
        <row r="1514">
          <cell r="B1514" t="str">
            <v>01391867</v>
          </cell>
          <cell r="C1514" t="str">
            <v>崔贝贝</v>
          </cell>
          <cell r="D1514" t="str">
            <v>女</v>
          </cell>
          <cell r="E1514" t="str">
            <v>汉族</v>
          </cell>
          <cell r="F1514">
            <v>30078</v>
          </cell>
          <cell r="G1514" t="str">
            <v>群众</v>
          </cell>
          <cell r="H1514" t="str">
            <v>研究生</v>
          </cell>
          <cell r="I1514" t="str">
            <v>硕士</v>
          </cell>
          <cell r="J1514" t="str">
            <v>中级</v>
          </cell>
          <cell r="K1514">
            <v>0</v>
          </cell>
          <cell r="L1514" t="str">
            <v>其他技术职务系列</v>
          </cell>
          <cell r="M1514" t="str">
            <v>其他</v>
          </cell>
          <cell r="N1514" t="str">
            <v>教育技术学院</v>
          </cell>
          <cell r="O1514" t="str">
            <v>0401教育学</v>
          </cell>
        </row>
        <row r="1515">
          <cell r="B1515" t="str">
            <v>01390981</v>
          </cell>
          <cell r="C1515" t="str">
            <v>朱建</v>
          </cell>
          <cell r="D1515" t="str">
            <v>男</v>
          </cell>
          <cell r="E1515" t="str">
            <v>汉族</v>
          </cell>
          <cell r="F1515">
            <v>20834</v>
          </cell>
          <cell r="G1515" t="str">
            <v>中共党员</v>
          </cell>
          <cell r="H1515" t="str">
            <v>本科生</v>
          </cell>
          <cell r="I1515" t="str">
            <v>学士</v>
          </cell>
          <cell r="J1515" t="str">
            <v>正高级</v>
          </cell>
          <cell r="K1515">
            <v>0</v>
          </cell>
          <cell r="L1515" t="str">
            <v>其他技术职务系列</v>
          </cell>
          <cell r="M1515" t="str">
            <v>其他</v>
          </cell>
          <cell r="N1515" t="str">
            <v>教育技术学院</v>
          </cell>
          <cell r="O1515" t="str">
            <v>0401教育学</v>
          </cell>
        </row>
        <row r="1516">
          <cell r="B1516" t="str">
            <v>01390484</v>
          </cell>
          <cell r="C1516" t="str">
            <v>郭丽文</v>
          </cell>
          <cell r="D1516" t="str">
            <v>女</v>
          </cell>
          <cell r="E1516" t="str">
            <v>汉族</v>
          </cell>
          <cell r="F1516">
            <v>22831</v>
          </cell>
          <cell r="G1516" t="str">
            <v>中共党员</v>
          </cell>
          <cell r="H1516" t="str">
            <v>本科生</v>
          </cell>
          <cell r="I1516" t="str">
            <v>学士</v>
          </cell>
          <cell r="J1516" t="str">
            <v>正高级</v>
          </cell>
          <cell r="K1516">
            <v>0</v>
          </cell>
          <cell r="L1516" t="str">
            <v>其他技术职务系列</v>
          </cell>
          <cell r="M1516" t="str">
            <v>其他</v>
          </cell>
          <cell r="N1516" t="str">
            <v>教育技术学院</v>
          </cell>
          <cell r="O1516" t="str">
            <v>0401教育学</v>
          </cell>
        </row>
        <row r="1517">
          <cell r="B1517" t="str">
            <v>01390489</v>
          </cell>
          <cell r="C1517" t="str">
            <v>贾居坚</v>
          </cell>
          <cell r="D1517" t="str">
            <v>男</v>
          </cell>
          <cell r="E1517" t="str">
            <v>汉族</v>
          </cell>
          <cell r="F1517">
            <v>24636</v>
          </cell>
          <cell r="G1517" t="str">
            <v>中共党员</v>
          </cell>
          <cell r="H1517" t="str">
            <v>本科生</v>
          </cell>
          <cell r="I1517" t="str">
            <v>学士</v>
          </cell>
          <cell r="J1517" t="str">
            <v>正高级</v>
          </cell>
          <cell r="K1517">
            <v>0</v>
          </cell>
          <cell r="L1517" t="str">
            <v>其他技术职务系列</v>
          </cell>
          <cell r="M1517" t="str">
            <v>其他</v>
          </cell>
          <cell r="N1517" t="str">
            <v>教育技术学院</v>
          </cell>
          <cell r="O1517" t="str">
            <v>0401教育学</v>
          </cell>
        </row>
        <row r="1518">
          <cell r="B1518" t="str">
            <v>01391893</v>
          </cell>
          <cell r="C1518" t="str">
            <v>冯友梅</v>
          </cell>
          <cell r="D1518" t="str">
            <v>女</v>
          </cell>
          <cell r="E1518" t="str">
            <v>汉族</v>
          </cell>
          <cell r="F1518">
            <v>30378</v>
          </cell>
          <cell r="G1518" t="str">
            <v>中共党员</v>
          </cell>
          <cell r="H1518" t="str">
            <v>研究生</v>
          </cell>
          <cell r="I1518" t="str">
            <v>硕士</v>
          </cell>
          <cell r="J1518" t="str">
            <v>中级</v>
          </cell>
          <cell r="K1518">
            <v>0</v>
          </cell>
          <cell r="L1518" t="str">
            <v>其他技术职务系列</v>
          </cell>
          <cell r="M1518" t="str">
            <v>其他</v>
          </cell>
          <cell r="N1518" t="str">
            <v>教育技术学院</v>
          </cell>
          <cell r="O1518" t="str">
            <v>0401教育学</v>
          </cell>
        </row>
        <row r="1519">
          <cell r="B1519" t="str">
            <v>01391251</v>
          </cell>
          <cell r="C1519" t="str">
            <v>白喆</v>
          </cell>
          <cell r="D1519" t="str">
            <v>男</v>
          </cell>
          <cell r="E1519" t="str">
            <v>汉族</v>
          </cell>
          <cell r="F1519">
            <v>30232</v>
          </cell>
          <cell r="G1519" t="str">
            <v>群众</v>
          </cell>
          <cell r="H1519" t="str">
            <v>研究生</v>
          </cell>
          <cell r="I1519" t="str">
            <v>硕士</v>
          </cell>
          <cell r="J1519" t="str">
            <v>中级</v>
          </cell>
          <cell r="K1519">
            <v>0</v>
          </cell>
          <cell r="L1519" t="str">
            <v>其他技术职务系列</v>
          </cell>
          <cell r="M1519" t="str">
            <v>其他</v>
          </cell>
          <cell r="N1519" t="str">
            <v>教育技术学院</v>
          </cell>
          <cell r="O1519" t="str">
            <v>0401教育学</v>
          </cell>
        </row>
        <row r="1520">
          <cell r="B1520" t="str">
            <v>01390123</v>
          </cell>
          <cell r="C1520" t="str">
            <v>郝强</v>
          </cell>
          <cell r="D1520" t="str">
            <v>男</v>
          </cell>
          <cell r="E1520" t="str">
            <v>汉族</v>
          </cell>
          <cell r="F1520">
            <v>28946</v>
          </cell>
          <cell r="G1520" t="str">
            <v>中共党员</v>
          </cell>
          <cell r="H1520" t="str">
            <v>本科生</v>
          </cell>
          <cell r="I1520" t="str">
            <v>学士</v>
          </cell>
          <cell r="J1520" t="str">
            <v>中级</v>
          </cell>
          <cell r="K1520">
            <v>0</v>
          </cell>
          <cell r="L1520" t="str">
            <v>其他技术职务系列</v>
          </cell>
          <cell r="M1520" t="str">
            <v>其他</v>
          </cell>
          <cell r="N1520" t="str">
            <v>教育技术学院</v>
          </cell>
          <cell r="O1520" t="str">
            <v>0401教育学</v>
          </cell>
        </row>
        <row r="1521">
          <cell r="B1521" t="str">
            <v>01390045</v>
          </cell>
          <cell r="C1521" t="str">
            <v>于菲</v>
          </cell>
          <cell r="D1521" t="str">
            <v>女</v>
          </cell>
          <cell r="E1521" t="str">
            <v>汉族</v>
          </cell>
          <cell r="F1521">
            <v>28516</v>
          </cell>
          <cell r="G1521" t="str">
            <v>群众</v>
          </cell>
          <cell r="H1521" t="str">
            <v>研究生</v>
          </cell>
          <cell r="I1521" t="str">
            <v>硕士</v>
          </cell>
          <cell r="J1521" t="str">
            <v>中级</v>
          </cell>
          <cell r="K1521">
            <v>0</v>
          </cell>
          <cell r="L1521" t="str">
            <v>其他技术职务系列</v>
          </cell>
          <cell r="M1521" t="str">
            <v>其他</v>
          </cell>
          <cell r="N1521" t="str">
            <v>教育技术学院</v>
          </cell>
          <cell r="O1521" t="str">
            <v>0401教育学</v>
          </cell>
        </row>
        <row r="1522">
          <cell r="B1522" t="str">
            <v>06299980</v>
          </cell>
          <cell r="C1522" t="str">
            <v>于闯</v>
          </cell>
          <cell r="D1522" t="str">
            <v>男</v>
          </cell>
          <cell r="E1522" t="str">
            <v>满族</v>
          </cell>
          <cell r="F1522">
            <v>28175</v>
          </cell>
          <cell r="G1522" t="str">
            <v>中共党员</v>
          </cell>
          <cell r="H1522" t="str">
            <v>本科生</v>
          </cell>
          <cell r="I1522" t="str">
            <v>学士</v>
          </cell>
          <cell r="J1522" t="str">
            <v>中级</v>
          </cell>
          <cell r="K1522">
            <v>0</v>
          </cell>
          <cell r="L1522" t="str">
            <v>其他技术职务系列</v>
          </cell>
          <cell r="M1522" t="str">
            <v>其他</v>
          </cell>
          <cell r="N1522" t="str">
            <v>教育技术学院</v>
          </cell>
          <cell r="O1522" t="str">
            <v>0401教育学</v>
          </cell>
        </row>
        <row r="1523">
          <cell r="B1523" t="str">
            <v>06291871</v>
          </cell>
          <cell r="C1523" t="str">
            <v>张鑫1</v>
          </cell>
          <cell r="D1523" t="str">
            <v>男</v>
          </cell>
          <cell r="E1523" t="str">
            <v>汉族</v>
          </cell>
          <cell r="F1523">
            <v>29299</v>
          </cell>
          <cell r="G1523" t="str">
            <v>群众</v>
          </cell>
          <cell r="H1523" t="str">
            <v>研究生</v>
          </cell>
          <cell r="I1523" t="str">
            <v>硕士</v>
          </cell>
          <cell r="J1523" t="str">
            <v>中级</v>
          </cell>
          <cell r="K1523">
            <v>0</v>
          </cell>
          <cell r="L1523" t="str">
            <v>其他技术职务系列</v>
          </cell>
          <cell r="M1523" t="str">
            <v>其他</v>
          </cell>
          <cell r="N1523" t="str">
            <v>教育技术学院</v>
          </cell>
          <cell r="O1523" t="str">
            <v>0401教育学</v>
          </cell>
        </row>
        <row r="1524">
          <cell r="B1524" t="str">
            <v>06299981</v>
          </cell>
          <cell r="C1524" t="str">
            <v>陈皓1</v>
          </cell>
          <cell r="D1524" t="str">
            <v>男</v>
          </cell>
          <cell r="E1524" t="str">
            <v>汉族</v>
          </cell>
          <cell r="F1524">
            <v>32111</v>
          </cell>
          <cell r="G1524" t="str">
            <v>群众</v>
          </cell>
          <cell r="H1524" t="str">
            <v>本科生</v>
          </cell>
          <cell r="I1524" t="str">
            <v>学士</v>
          </cell>
          <cell r="J1524" t="str">
            <v>初级</v>
          </cell>
          <cell r="K1524">
            <v>0</v>
          </cell>
          <cell r="L1524" t="str">
            <v>其他技术职务系列</v>
          </cell>
          <cell r="M1524" t="str">
            <v>其他</v>
          </cell>
          <cell r="N1524" t="str">
            <v>教育技术学院</v>
          </cell>
          <cell r="O1524" t="str">
            <v>0401教育学</v>
          </cell>
        </row>
        <row r="1525">
          <cell r="B1525" t="str">
            <v>06291941</v>
          </cell>
          <cell r="C1525" t="str">
            <v>潘伟</v>
          </cell>
          <cell r="D1525" t="str">
            <v>男</v>
          </cell>
          <cell r="E1525" t="str">
            <v>汉族</v>
          </cell>
          <cell r="F1525">
            <v>30555</v>
          </cell>
          <cell r="G1525" t="str">
            <v>中共党员</v>
          </cell>
          <cell r="H1525" t="str">
            <v>研究生</v>
          </cell>
          <cell r="I1525" t="str">
            <v>硕士</v>
          </cell>
          <cell r="J1525" t="str">
            <v>中级</v>
          </cell>
          <cell r="K1525">
            <v>0</v>
          </cell>
          <cell r="L1525" t="str">
            <v>其他技术职务系列</v>
          </cell>
          <cell r="M1525" t="str">
            <v>其他</v>
          </cell>
          <cell r="N1525" t="str">
            <v>教育技术学院</v>
          </cell>
          <cell r="O1525" t="str">
            <v>0401教育学</v>
          </cell>
        </row>
        <row r="1526">
          <cell r="B1526" t="str">
            <v>01391788</v>
          </cell>
          <cell r="C1526" t="str">
            <v>郭宇刚</v>
          </cell>
          <cell r="D1526" t="str">
            <v>男</v>
          </cell>
          <cell r="E1526" t="str">
            <v>汉族</v>
          </cell>
          <cell r="F1526">
            <v>29722</v>
          </cell>
          <cell r="G1526" t="str">
            <v>中共党员</v>
          </cell>
          <cell r="H1526" t="str">
            <v>研究生</v>
          </cell>
          <cell r="I1526" t="str">
            <v>硕士</v>
          </cell>
          <cell r="J1526" t="str">
            <v>中级</v>
          </cell>
          <cell r="K1526">
            <v>0</v>
          </cell>
          <cell r="L1526" t="str">
            <v>其他技术职务系列</v>
          </cell>
          <cell r="M1526" t="str">
            <v>其他</v>
          </cell>
          <cell r="N1526" t="str">
            <v>教育技术学院</v>
          </cell>
          <cell r="O1526" t="str">
            <v>0401教育学</v>
          </cell>
        </row>
        <row r="1527">
          <cell r="B1527" t="str">
            <v>01005</v>
          </cell>
          <cell r="C1527" t="str">
            <v>田斌</v>
          </cell>
          <cell r="D1527" t="str">
            <v>男</v>
          </cell>
          <cell r="E1527" t="str">
            <v>汉族</v>
          </cell>
          <cell r="F1527">
            <v>25936</v>
          </cell>
          <cell r="G1527" t="str">
            <v>中共党员</v>
          </cell>
          <cell r="H1527" t="str">
            <v>本科生</v>
          </cell>
          <cell r="I1527" t="str">
            <v>学士</v>
          </cell>
          <cell r="J1527" t="str">
            <v>副高级</v>
          </cell>
          <cell r="K1527">
            <v>0</v>
          </cell>
          <cell r="L1527" t="str">
            <v>其他技术职务系列</v>
          </cell>
          <cell r="M1527" t="str">
            <v>其他</v>
          </cell>
          <cell r="N1527" t="str">
            <v>粮食学院</v>
          </cell>
          <cell r="O1527">
            <v>0</v>
          </cell>
        </row>
        <row r="1528">
          <cell r="B1528" t="str">
            <v>05990651</v>
          </cell>
          <cell r="C1528" t="str">
            <v>华晓芳</v>
          </cell>
          <cell r="D1528" t="str">
            <v>女</v>
          </cell>
          <cell r="E1528" t="str">
            <v>汉族</v>
          </cell>
          <cell r="F1528">
            <v>29586</v>
          </cell>
          <cell r="G1528" t="str">
            <v>中共党员</v>
          </cell>
          <cell r="H1528" t="str">
            <v>本科生</v>
          </cell>
          <cell r="I1528" t="str">
            <v>硕士</v>
          </cell>
          <cell r="J1528" t="str">
            <v>中级</v>
          </cell>
          <cell r="K1528">
            <v>0</v>
          </cell>
          <cell r="L1528" t="str">
            <v>其他技术职务系列</v>
          </cell>
          <cell r="M1528" t="str">
            <v>其他</v>
          </cell>
          <cell r="N1528" t="str">
            <v>粮食学院</v>
          </cell>
          <cell r="O1528">
            <v>0</v>
          </cell>
        </row>
        <row r="1529">
          <cell r="B1529" t="str">
            <v>10002</v>
          </cell>
          <cell r="C1529" t="str">
            <v>夏晓林</v>
          </cell>
          <cell r="D1529" t="str">
            <v>男</v>
          </cell>
          <cell r="E1529" t="str">
            <v>汉族</v>
          </cell>
          <cell r="F1529">
            <v>22792</v>
          </cell>
          <cell r="G1529" t="str">
            <v>中共党员</v>
          </cell>
          <cell r="H1529" t="str">
            <v>本科生</v>
          </cell>
          <cell r="I1529" t="str">
            <v>学士</v>
          </cell>
          <cell r="J1529" t="str">
            <v>副高级</v>
          </cell>
          <cell r="K1529">
            <v>0</v>
          </cell>
          <cell r="L1529" t="str">
            <v>其他技术职务系列</v>
          </cell>
          <cell r="M1529" t="str">
            <v>其他</v>
          </cell>
          <cell r="N1529" t="str">
            <v>粮食学院</v>
          </cell>
          <cell r="O1529">
            <v>0</v>
          </cell>
        </row>
        <row r="1530">
          <cell r="B1530" t="str">
            <v>20001</v>
          </cell>
          <cell r="C1530" t="str">
            <v>张兵1</v>
          </cell>
          <cell r="D1530" t="str">
            <v>男</v>
          </cell>
          <cell r="E1530" t="str">
            <v>汉族</v>
          </cell>
          <cell r="F1530">
            <v>20921</v>
          </cell>
          <cell r="G1530" t="str">
            <v>群众</v>
          </cell>
          <cell r="H1530" t="str">
            <v>本科生</v>
          </cell>
          <cell r="I1530">
            <v>0</v>
          </cell>
          <cell r="J1530" t="str">
            <v>副高级</v>
          </cell>
          <cell r="K1530">
            <v>0</v>
          </cell>
          <cell r="L1530" t="str">
            <v>其他技术职务系列</v>
          </cell>
          <cell r="M1530" t="str">
            <v>其他</v>
          </cell>
          <cell r="N1530" t="str">
            <v>粮食学院</v>
          </cell>
          <cell r="O1530">
            <v>0</v>
          </cell>
        </row>
        <row r="1531">
          <cell r="B1531" t="str">
            <v>20006</v>
          </cell>
          <cell r="C1531" t="str">
            <v>朱颖</v>
          </cell>
          <cell r="D1531" t="str">
            <v>女</v>
          </cell>
          <cell r="E1531" t="str">
            <v>汉族</v>
          </cell>
          <cell r="F1531">
            <v>23204</v>
          </cell>
          <cell r="G1531" t="str">
            <v>群众</v>
          </cell>
          <cell r="H1531" t="str">
            <v>本科生</v>
          </cell>
          <cell r="I1531">
            <v>0</v>
          </cell>
          <cell r="J1531" t="str">
            <v>中级</v>
          </cell>
          <cell r="K1531">
            <v>0</v>
          </cell>
          <cell r="L1531" t="str">
            <v>其他技术职务系列</v>
          </cell>
          <cell r="M1531" t="str">
            <v>其他</v>
          </cell>
          <cell r="N1531" t="str">
            <v>粮食学院</v>
          </cell>
          <cell r="O1531">
            <v>0</v>
          </cell>
        </row>
        <row r="1532">
          <cell r="B1532" t="str">
            <v>10018</v>
          </cell>
          <cell r="C1532" t="str">
            <v>伏芝利</v>
          </cell>
          <cell r="D1532" t="str">
            <v>男</v>
          </cell>
          <cell r="E1532" t="str">
            <v>汉族</v>
          </cell>
          <cell r="F1532">
            <v>22290</v>
          </cell>
          <cell r="G1532" t="str">
            <v>群众</v>
          </cell>
          <cell r="H1532" t="str">
            <v>本科生</v>
          </cell>
          <cell r="I1532">
            <v>0</v>
          </cell>
          <cell r="J1532" t="str">
            <v>其他</v>
          </cell>
          <cell r="K1532">
            <v>0</v>
          </cell>
          <cell r="L1532" t="str">
            <v>其他技术职务系列</v>
          </cell>
          <cell r="M1532" t="str">
            <v>其他</v>
          </cell>
          <cell r="N1532" t="str">
            <v>粮食学院</v>
          </cell>
          <cell r="O1532">
            <v>0</v>
          </cell>
        </row>
        <row r="1533">
          <cell r="B1533" t="str">
            <v>08991857</v>
          </cell>
          <cell r="C1533" t="str">
            <v>公勋</v>
          </cell>
          <cell r="D1533" t="str">
            <v>女</v>
          </cell>
          <cell r="E1533" t="str">
            <v>满族</v>
          </cell>
          <cell r="F1533">
            <v>30348</v>
          </cell>
          <cell r="G1533" t="str">
            <v>中共党员</v>
          </cell>
          <cell r="H1533" t="str">
            <v>研究生</v>
          </cell>
          <cell r="I1533" t="str">
            <v>硕士</v>
          </cell>
          <cell r="J1533" t="str">
            <v>其他</v>
          </cell>
          <cell r="K1533">
            <v>0</v>
          </cell>
          <cell r="L1533" t="str">
            <v>其他技术职务系列</v>
          </cell>
          <cell r="M1533" t="str">
            <v>其他</v>
          </cell>
          <cell r="N1533" t="str">
            <v>粮食学院</v>
          </cell>
          <cell r="O1533">
            <v>0</v>
          </cell>
        </row>
        <row r="1534">
          <cell r="B1534" t="str">
            <v>15016</v>
          </cell>
          <cell r="C1534" t="str">
            <v>魏唯唯</v>
          </cell>
          <cell r="D1534" t="str">
            <v>女</v>
          </cell>
          <cell r="E1534" t="str">
            <v>汉族</v>
          </cell>
          <cell r="F1534">
            <v>32536</v>
          </cell>
          <cell r="G1534" t="str">
            <v>中共党员</v>
          </cell>
          <cell r="H1534" t="str">
            <v>本科生</v>
          </cell>
          <cell r="I1534" t="str">
            <v>学士</v>
          </cell>
          <cell r="J1534" t="str">
            <v>初级</v>
          </cell>
          <cell r="K1534">
            <v>0</v>
          </cell>
          <cell r="L1534" t="str">
            <v>其他技术职务系列</v>
          </cell>
          <cell r="M1534" t="str">
            <v>其他</v>
          </cell>
          <cell r="N1534" t="str">
            <v>粮食学院</v>
          </cell>
          <cell r="O1534">
            <v>0</v>
          </cell>
        </row>
        <row r="1535">
          <cell r="B1535" t="str">
            <v>08992276</v>
          </cell>
          <cell r="C1535" t="str">
            <v>王浩</v>
          </cell>
          <cell r="D1535" t="str">
            <v>男</v>
          </cell>
          <cell r="E1535" t="str">
            <v>汉族</v>
          </cell>
          <cell r="F1535">
            <v>29254</v>
          </cell>
          <cell r="G1535" t="str">
            <v>中共党员</v>
          </cell>
          <cell r="H1535" t="str">
            <v>研究生</v>
          </cell>
          <cell r="I1535" t="str">
            <v>硕士</v>
          </cell>
          <cell r="J1535" t="str">
            <v>其他</v>
          </cell>
          <cell r="K1535">
            <v>0</v>
          </cell>
          <cell r="L1535" t="str">
            <v>其他技术职务系列</v>
          </cell>
          <cell r="M1535" t="str">
            <v>其他</v>
          </cell>
          <cell r="N1535" t="str">
            <v>粮食学院</v>
          </cell>
          <cell r="O1535">
            <v>0</v>
          </cell>
        </row>
        <row r="1536">
          <cell r="B1536" t="str">
            <v>9990960010</v>
          </cell>
          <cell r="C1536" t="str">
            <v>冯洲静</v>
          </cell>
          <cell r="D1536" t="str">
            <v>女</v>
          </cell>
          <cell r="E1536" t="str">
            <v>汉族</v>
          </cell>
          <cell r="F1536">
            <v>30321</v>
          </cell>
          <cell r="G1536" t="str">
            <v>中共党员</v>
          </cell>
          <cell r="H1536" t="str">
            <v>研究生</v>
          </cell>
          <cell r="I1536" t="str">
            <v>硕士</v>
          </cell>
          <cell r="J1536" t="str">
            <v>中级</v>
          </cell>
          <cell r="K1536">
            <v>0</v>
          </cell>
          <cell r="L1536" t="str">
            <v>其他技术职务系列</v>
          </cell>
          <cell r="M1536" t="str">
            <v>其他</v>
          </cell>
          <cell r="N1536" t="str">
            <v>粮食学院</v>
          </cell>
          <cell r="O1536">
            <v>0</v>
          </cell>
        </row>
        <row r="1537">
          <cell r="B1537" t="str">
            <v>02090136</v>
          </cell>
          <cell r="C1537" t="str">
            <v>袁俊茹</v>
          </cell>
          <cell r="D1537" t="str">
            <v>女</v>
          </cell>
          <cell r="E1537" t="str">
            <v>汉族</v>
          </cell>
          <cell r="F1537">
            <v>28982</v>
          </cell>
          <cell r="G1537" t="str">
            <v>中共党员</v>
          </cell>
          <cell r="H1537" t="str">
            <v>本科生</v>
          </cell>
          <cell r="I1537" t="str">
            <v>硕士</v>
          </cell>
          <cell r="J1537" t="str">
            <v>中级</v>
          </cell>
          <cell r="K1537">
            <v>6</v>
          </cell>
          <cell r="L1537" t="str">
            <v>其他技术职务系列</v>
          </cell>
          <cell r="M1537" t="str">
            <v>其他</v>
          </cell>
          <cell r="N1537" t="str">
            <v>马克思主义学院</v>
          </cell>
          <cell r="O1537" t="str">
            <v>0305马克思主义理论</v>
          </cell>
        </row>
        <row r="1538">
          <cell r="B1538" t="str">
            <v>03200641</v>
          </cell>
          <cell r="C1538" t="str">
            <v>范广钧</v>
          </cell>
          <cell r="D1538" t="str">
            <v>男</v>
          </cell>
          <cell r="E1538" t="str">
            <v>汉族</v>
          </cell>
          <cell r="F1538">
            <v>21183</v>
          </cell>
          <cell r="G1538" t="str">
            <v>中共党员</v>
          </cell>
          <cell r="H1538" t="str">
            <v>大专生</v>
          </cell>
          <cell r="I1538">
            <v>0</v>
          </cell>
          <cell r="J1538" t="str">
            <v>副高级</v>
          </cell>
          <cell r="K1538">
            <v>6</v>
          </cell>
          <cell r="L1538" t="str">
            <v>其他技术职务系列</v>
          </cell>
          <cell r="M1538" t="str">
            <v>其他</v>
          </cell>
          <cell r="N1538" t="str">
            <v>马克思主义学院</v>
          </cell>
          <cell r="O1538" t="str">
            <v>0305马克思主义理论</v>
          </cell>
        </row>
        <row r="1539">
          <cell r="B1539" t="str">
            <v>08791615</v>
          </cell>
          <cell r="C1539" t="str">
            <v>张洋1</v>
          </cell>
          <cell r="D1539" t="str">
            <v>女</v>
          </cell>
          <cell r="E1539" t="str">
            <v>汉族</v>
          </cell>
          <cell r="F1539">
            <v>29772</v>
          </cell>
          <cell r="G1539" t="str">
            <v>中共党员</v>
          </cell>
          <cell r="H1539" t="str">
            <v>研究生</v>
          </cell>
          <cell r="I1539" t="str">
            <v>硕士</v>
          </cell>
          <cell r="J1539" t="str">
            <v>中级</v>
          </cell>
          <cell r="K1539">
            <v>7</v>
          </cell>
          <cell r="L1539" t="str">
            <v>其他技术职务系列</v>
          </cell>
          <cell r="M1539" t="str">
            <v>其他</v>
          </cell>
          <cell r="N1539" t="str">
            <v>马克思主义学院</v>
          </cell>
          <cell r="O1539" t="str">
            <v>0305马克思主义理论</v>
          </cell>
        </row>
        <row r="1540">
          <cell r="B1540" t="str">
            <v>01991257</v>
          </cell>
          <cell r="C1540" t="str">
            <v>刘君杰</v>
          </cell>
          <cell r="D1540" t="str">
            <v>女</v>
          </cell>
          <cell r="E1540" t="str">
            <v>满族</v>
          </cell>
          <cell r="F1540">
            <v>30262</v>
          </cell>
          <cell r="G1540" t="str">
            <v>中共党员</v>
          </cell>
          <cell r="H1540" t="str">
            <v>研究生</v>
          </cell>
          <cell r="I1540" t="str">
            <v>硕士</v>
          </cell>
          <cell r="J1540" t="str">
            <v>中级</v>
          </cell>
          <cell r="K1540">
            <v>10</v>
          </cell>
          <cell r="L1540" t="str">
            <v>教师技术职务系列</v>
          </cell>
          <cell r="M1540" t="str">
            <v>其他</v>
          </cell>
          <cell r="N1540" t="str">
            <v>马克思主义学院</v>
          </cell>
          <cell r="O1540" t="str">
            <v>0305马克思主义理论</v>
          </cell>
        </row>
        <row r="1541">
          <cell r="B1541" t="str">
            <v>03291899</v>
          </cell>
          <cell r="C1541" t="str">
            <v>付爽</v>
          </cell>
          <cell r="D1541" t="str">
            <v>男</v>
          </cell>
          <cell r="E1541" t="str">
            <v>汉族</v>
          </cell>
          <cell r="F1541">
            <v>30478</v>
          </cell>
          <cell r="G1541" t="str">
            <v>中共党员</v>
          </cell>
          <cell r="H1541" t="str">
            <v>研究生</v>
          </cell>
          <cell r="I1541" t="str">
            <v>硕士</v>
          </cell>
          <cell r="J1541" t="str">
            <v>初级</v>
          </cell>
          <cell r="K1541">
            <v>8</v>
          </cell>
          <cell r="L1541" t="str">
            <v>其他技术职务系列</v>
          </cell>
          <cell r="M1541" t="str">
            <v>其他</v>
          </cell>
          <cell r="N1541" t="str">
            <v>马克思主义学院</v>
          </cell>
          <cell r="O1541" t="str">
            <v>0305马克思主义理论</v>
          </cell>
        </row>
        <row r="1542">
          <cell r="B1542" t="str">
            <v>03292064</v>
          </cell>
          <cell r="C1542" t="str">
            <v>李照</v>
          </cell>
          <cell r="D1542" t="str">
            <v>女</v>
          </cell>
          <cell r="E1542" t="str">
            <v>汉族</v>
          </cell>
          <cell r="F1542">
            <v>31687</v>
          </cell>
          <cell r="G1542" t="str">
            <v>中共党员</v>
          </cell>
          <cell r="H1542" t="str">
            <v>研究生</v>
          </cell>
          <cell r="I1542" t="str">
            <v>硕士</v>
          </cell>
          <cell r="J1542" t="str">
            <v>初级</v>
          </cell>
          <cell r="K1542">
            <v>9</v>
          </cell>
          <cell r="L1542" t="str">
            <v>其他技术职务系列</v>
          </cell>
          <cell r="M1542" t="str">
            <v>其他</v>
          </cell>
          <cell r="N1542" t="str">
            <v>马克思主义学院</v>
          </cell>
          <cell r="O1542" t="str">
            <v>0305马克思主义理论</v>
          </cell>
        </row>
        <row r="1543">
          <cell r="B1543" t="str">
            <v>03200638</v>
          </cell>
          <cell r="C1543" t="str">
            <v>徐春华</v>
          </cell>
          <cell r="D1543" t="str">
            <v>女</v>
          </cell>
          <cell r="E1543" t="str">
            <v>满族</v>
          </cell>
          <cell r="F1543">
            <v>25566</v>
          </cell>
          <cell r="G1543" t="str">
            <v>中共党员</v>
          </cell>
          <cell r="H1543" t="str">
            <v>研究生</v>
          </cell>
          <cell r="I1543" t="str">
            <v>硕士</v>
          </cell>
          <cell r="J1543" t="str">
            <v>中级</v>
          </cell>
          <cell r="K1543">
            <v>8</v>
          </cell>
          <cell r="L1543" t="str">
            <v>其他技术职务系列</v>
          </cell>
          <cell r="M1543" t="str">
            <v>其他</v>
          </cell>
          <cell r="N1543" t="str">
            <v>马克思主义学院</v>
          </cell>
          <cell r="O1543" t="str">
            <v>0305马克思主义理论</v>
          </cell>
        </row>
        <row r="1544">
          <cell r="B1544" t="str">
            <v>04892279</v>
          </cell>
          <cell r="C1544" t="str">
            <v>王利</v>
          </cell>
          <cell r="D1544" t="str">
            <v>男</v>
          </cell>
          <cell r="E1544" t="str">
            <v>汉族</v>
          </cell>
          <cell r="F1544">
            <v>28218</v>
          </cell>
          <cell r="G1544" t="str">
            <v>中共党员</v>
          </cell>
          <cell r="H1544" t="str">
            <v>研究生</v>
          </cell>
          <cell r="I1544" t="str">
            <v>博士</v>
          </cell>
          <cell r="J1544" t="str">
            <v>中级</v>
          </cell>
          <cell r="K1544">
            <v>10</v>
          </cell>
          <cell r="L1544" t="str">
            <v>教师技术职务系列</v>
          </cell>
          <cell r="M1544" t="str">
            <v>其他</v>
          </cell>
          <cell r="N1544" t="str">
            <v>科信软件学院</v>
          </cell>
          <cell r="O1544" t="str">
            <v>0812计算机科学与技术（可授工学、理学学位）</v>
          </cell>
        </row>
        <row r="1545">
          <cell r="B1545" t="str">
            <v>04800236</v>
          </cell>
          <cell r="C1545" t="str">
            <v>刘利群</v>
          </cell>
          <cell r="D1545" t="str">
            <v>男</v>
          </cell>
          <cell r="E1545" t="str">
            <v>汉族</v>
          </cell>
          <cell r="F1545">
            <v>24435</v>
          </cell>
          <cell r="G1545" t="str">
            <v>中共党员</v>
          </cell>
          <cell r="H1545" t="str">
            <v>本科生</v>
          </cell>
          <cell r="I1545" t="str">
            <v>硕士</v>
          </cell>
          <cell r="J1545" t="str">
            <v>中级</v>
          </cell>
          <cell r="K1545">
            <v>10</v>
          </cell>
          <cell r="L1545" t="str">
            <v>其他技术职务系列</v>
          </cell>
          <cell r="M1545" t="str">
            <v>其他</v>
          </cell>
          <cell r="N1545" t="str">
            <v>科信软件学院</v>
          </cell>
          <cell r="O1545" t="str">
            <v>0812计算机科学与技术（可授工学、理学学位）</v>
          </cell>
        </row>
        <row r="1546">
          <cell r="B1546" t="str">
            <v>04890902</v>
          </cell>
          <cell r="C1546" t="str">
            <v>周顺兴</v>
          </cell>
          <cell r="D1546" t="str">
            <v>男</v>
          </cell>
          <cell r="E1546" t="str">
            <v>汉族</v>
          </cell>
          <cell r="F1546">
            <v>29126</v>
          </cell>
          <cell r="G1546" t="str">
            <v>中共党员</v>
          </cell>
          <cell r="H1546" t="str">
            <v>本科生</v>
          </cell>
          <cell r="I1546" t="str">
            <v>硕士</v>
          </cell>
          <cell r="J1546" t="str">
            <v>中级</v>
          </cell>
          <cell r="K1546">
            <v>10</v>
          </cell>
          <cell r="L1546" t="str">
            <v>其他技术职务系列</v>
          </cell>
          <cell r="M1546" t="str">
            <v>其他</v>
          </cell>
          <cell r="N1546" t="str">
            <v>科信软件学院</v>
          </cell>
          <cell r="O1546" t="str">
            <v>0812计算机科学与技术（可授工学、理学学位）</v>
          </cell>
        </row>
        <row r="1547">
          <cell r="B1547" t="str">
            <v>04891344</v>
          </cell>
          <cell r="C1547" t="str">
            <v>王宏伟</v>
          </cell>
          <cell r="D1547" t="str">
            <v>男</v>
          </cell>
          <cell r="E1547" t="str">
            <v>汉族</v>
          </cell>
          <cell r="F1547">
            <v>24553</v>
          </cell>
          <cell r="G1547" t="str">
            <v>中共党员</v>
          </cell>
          <cell r="H1547" t="str">
            <v>研究生</v>
          </cell>
          <cell r="I1547" t="str">
            <v>硕士</v>
          </cell>
          <cell r="J1547" t="str">
            <v>中级</v>
          </cell>
          <cell r="K1547">
            <v>10</v>
          </cell>
          <cell r="L1547" t="str">
            <v>其他技术职务系列</v>
          </cell>
          <cell r="M1547" t="str">
            <v>其他</v>
          </cell>
          <cell r="N1547" t="str">
            <v>科信软件学院</v>
          </cell>
          <cell r="O1547" t="str">
            <v>0812计算机科学与技术（可授工学、理学学位）</v>
          </cell>
        </row>
        <row r="1548">
          <cell r="B1548" t="str">
            <v>04891030</v>
          </cell>
          <cell r="C1548" t="str">
            <v>高晓婴</v>
          </cell>
          <cell r="D1548" t="str">
            <v>女</v>
          </cell>
          <cell r="E1548" t="str">
            <v>汉族</v>
          </cell>
          <cell r="F1548">
            <v>28072</v>
          </cell>
          <cell r="G1548" t="str">
            <v>中共党员</v>
          </cell>
          <cell r="H1548" t="str">
            <v>研究生</v>
          </cell>
          <cell r="I1548" t="str">
            <v>硕士</v>
          </cell>
          <cell r="J1548" t="str">
            <v>中级</v>
          </cell>
          <cell r="K1548">
            <v>10</v>
          </cell>
          <cell r="L1548" t="str">
            <v>其他技术职务系列</v>
          </cell>
          <cell r="M1548" t="str">
            <v>其他</v>
          </cell>
          <cell r="N1548" t="str">
            <v>科信软件学院</v>
          </cell>
          <cell r="O1548" t="str">
            <v>0812计算机科学与技术（可授工学、理学学位）</v>
          </cell>
        </row>
        <row r="1549">
          <cell r="B1549" t="str">
            <v>04891361</v>
          </cell>
          <cell r="C1549" t="str">
            <v>蔺蔺</v>
          </cell>
          <cell r="D1549" t="str">
            <v>女</v>
          </cell>
          <cell r="E1549" t="str">
            <v>汉族</v>
          </cell>
          <cell r="F1549">
            <v>29614</v>
          </cell>
          <cell r="G1549" t="str">
            <v>中共党员</v>
          </cell>
          <cell r="H1549" t="str">
            <v>研究生</v>
          </cell>
          <cell r="I1549" t="str">
            <v>硕士</v>
          </cell>
          <cell r="J1549" t="str">
            <v>中级</v>
          </cell>
          <cell r="K1549">
            <v>10</v>
          </cell>
          <cell r="L1549" t="str">
            <v>其他技术职务系列</v>
          </cell>
          <cell r="M1549" t="str">
            <v>其他</v>
          </cell>
          <cell r="N1549" t="str">
            <v>科信软件学院</v>
          </cell>
          <cell r="O1549" t="str">
            <v>0812计算机科学与技术（可授工学、理学学位）</v>
          </cell>
        </row>
        <row r="1550">
          <cell r="B1550" t="str">
            <v>04890904</v>
          </cell>
          <cell r="C1550" t="str">
            <v>张伟1</v>
          </cell>
          <cell r="D1550" t="str">
            <v>男</v>
          </cell>
          <cell r="E1550" t="str">
            <v>汉族</v>
          </cell>
          <cell r="F1550">
            <v>27584</v>
          </cell>
          <cell r="G1550" t="str">
            <v>中共党员</v>
          </cell>
          <cell r="H1550" t="str">
            <v>大专生</v>
          </cell>
          <cell r="I1550" t="str">
            <v>其他</v>
          </cell>
          <cell r="J1550" t="str">
            <v>中级</v>
          </cell>
          <cell r="K1550">
            <v>10</v>
          </cell>
          <cell r="L1550" t="str">
            <v>其他技术职务系列</v>
          </cell>
          <cell r="M1550" t="str">
            <v>其他</v>
          </cell>
          <cell r="N1550" t="str">
            <v>科信软件学院</v>
          </cell>
          <cell r="O1550" t="str">
            <v>0812计算机科学与技术（可授工学、理学学位）</v>
          </cell>
        </row>
        <row r="1551">
          <cell r="B1551" t="str">
            <v>80491107</v>
          </cell>
          <cell r="C1551" t="str">
            <v>李艺</v>
          </cell>
          <cell r="D1551" t="str">
            <v>女</v>
          </cell>
          <cell r="E1551" t="str">
            <v>汉族</v>
          </cell>
          <cell r="F1551">
            <v>23829</v>
          </cell>
          <cell r="G1551" t="str">
            <v>群众</v>
          </cell>
          <cell r="H1551" t="str">
            <v>本科生</v>
          </cell>
          <cell r="I1551" t="str">
            <v>其他</v>
          </cell>
          <cell r="J1551" t="str">
            <v>中级</v>
          </cell>
          <cell r="K1551">
            <v>10</v>
          </cell>
          <cell r="L1551" t="str">
            <v>其他技术职务系列</v>
          </cell>
          <cell r="M1551" t="str">
            <v>其他</v>
          </cell>
          <cell r="N1551" t="str">
            <v>科信软件学院</v>
          </cell>
          <cell r="O1551" t="str">
            <v>0812计算机科学与技术（可授工学、理学学位）</v>
          </cell>
        </row>
        <row r="1552">
          <cell r="B1552" t="str">
            <v>04801560</v>
          </cell>
          <cell r="C1552" t="str">
            <v>权贤淑</v>
          </cell>
          <cell r="D1552" t="str">
            <v>女</v>
          </cell>
          <cell r="E1552" t="str">
            <v>汉族</v>
          </cell>
          <cell r="F1552">
            <v>24081</v>
          </cell>
          <cell r="G1552" t="str">
            <v>中共党员</v>
          </cell>
          <cell r="H1552" t="str">
            <v>本科生</v>
          </cell>
          <cell r="I1552" t="str">
            <v>其他</v>
          </cell>
          <cell r="J1552" t="str">
            <v>中级</v>
          </cell>
          <cell r="K1552">
            <v>10</v>
          </cell>
          <cell r="L1552" t="str">
            <v>其他技术职务系列</v>
          </cell>
          <cell r="M1552" t="str">
            <v>其他</v>
          </cell>
          <cell r="N1552" t="str">
            <v>科信软件学院</v>
          </cell>
          <cell r="O1552" t="str">
            <v>0812计算机科学与技术（可授工学、理学学位）</v>
          </cell>
        </row>
        <row r="1553">
          <cell r="B1553" t="str">
            <v>04891549</v>
          </cell>
          <cell r="C1553" t="str">
            <v>刘卫伟</v>
          </cell>
          <cell r="D1553" t="str">
            <v>女</v>
          </cell>
          <cell r="E1553" t="str">
            <v>汉族</v>
          </cell>
          <cell r="F1553">
            <v>29713</v>
          </cell>
          <cell r="G1553" t="str">
            <v>群众</v>
          </cell>
          <cell r="H1553" t="str">
            <v>本科生</v>
          </cell>
          <cell r="I1553" t="str">
            <v>硕士</v>
          </cell>
          <cell r="J1553" t="str">
            <v>中级</v>
          </cell>
          <cell r="K1553">
            <v>10</v>
          </cell>
          <cell r="L1553" t="str">
            <v>其他技术职务系列</v>
          </cell>
          <cell r="M1553" t="str">
            <v>其他</v>
          </cell>
          <cell r="N1553" t="str">
            <v>科信软件学院</v>
          </cell>
          <cell r="O1553" t="str">
            <v>0812计算机科学与技术（可授工学、理学学位）</v>
          </cell>
        </row>
        <row r="1554">
          <cell r="B1554" t="str">
            <v>04891584</v>
          </cell>
          <cell r="C1554" t="str">
            <v>孙健</v>
          </cell>
          <cell r="D1554" t="str">
            <v>男</v>
          </cell>
          <cell r="E1554" t="str">
            <v>汉族</v>
          </cell>
          <cell r="F1554">
            <v>30313</v>
          </cell>
          <cell r="G1554" t="str">
            <v>中共党员</v>
          </cell>
          <cell r="H1554" t="str">
            <v>本科生</v>
          </cell>
          <cell r="I1554" t="str">
            <v>硕士</v>
          </cell>
          <cell r="J1554" t="str">
            <v>中级</v>
          </cell>
          <cell r="K1554">
            <v>10</v>
          </cell>
          <cell r="L1554" t="str">
            <v>其他技术职务系列</v>
          </cell>
          <cell r="M1554" t="str">
            <v>其他</v>
          </cell>
          <cell r="N1554" t="str">
            <v>科信软件学院</v>
          </cell>
          <cell r="O1554" t="str">
            <v>0812计算机科学与技术（可授工学、理学学位）</v>
          </cell>
        </row>
        <row r="1555">
          <cell r="B1555" t="str">
            <v>04891357</v>
          </cell>
          <cell r="C1555" t="str">
            <v>王静晶</v>
          </cell>
          <cell r="D1555" t="str">
            <v>女</v>
          </cell>
          <cell r="E1555" t="str">
            <v>汉族</v>
          </cell>
          <cell r="F1555">
            <v>29996</v>
          </cell>
          <cell r="G1555" t="str">
            <v>中共党员</v>
          </cell>
          <cell r="H1555" t="str">
            <v>研究生</v>
          </cell>
          <cell r="I1555" t="str">
            <v>硕士</v>
          </cell>
          <cell r="J1555" t="str">
            <v>中级</v>
          </cell>
          <cell r="K1555">
            <v>10</v>
          </cell>
          <cell r="L1555" t="str">
            <v>其他技术职务系列</v>
          </cell>
          <cell r="M1555" t="str">
            <v>其他</v>
          </cell>
          <cell r="N1555" t="str">
            <v>科信软件学院</v>
          </cell>
          <cell r="O1555" t="str">
            <v>0812计算机科学与技术（可授工学、理学学位）</v>
          </cell>
        </row>
        <row r="1556">
          <cell r="B1556" t="str">
            <v>04891585</v>
          </cell>
          <cell r="C1556" t="str">
            <v>马西城</v>
          </cell>
          <cell r="D1556" t="str">
            <v>男</v>
          </cell>
          <cell r="E1556" t="str">
            <v>汉族</v>
          </cell>
          <cell r="F1556">
            <v>30621</v>
          </cell>
          <cell r="G1556" t="str">
            <v>中共党员</v>
          </cell>
          <cell r="H1556" t="str">
            <v>本科生</v>
          </cell>
          <cell r="I1556" t="str">
            <v>硕士</v>
          </cell>
          <cell r="J1556" t="str">
            <v>中级</v>
          </cell>
          <cell r="K1556">
            <v>10</v>
          </cell>
          <cell r="L1556" t="str">
            <v>其他技术职务系列</v>
          </cell>
          <cell r="M1556" t="str">
            <v>其他</v>
          </cell>
          <cell r="N1556" t="str">
            <v>科信软件学院</v>
          </cell>
          <cell r="O1556" t="str">
            <v>0812计算机科学与技术（可授工学、理学学位）</v>
          </cell>
        </row>
        <row r="1557">
          <cell r="B1557" t="str">
            <v>04891903</v>
          </cell>
          <cell r="C1557" t="str">
            <v>裴景瑞</v>
          </cell>
          <cell r="D1557" t="str">
            <v>男</v>
          </cell>
          <cell r="E1557" t="str">
            <v>汉族</v>
          </cell>
          <cell r="F1557">
            <v>30080</v>
          </cell>
          <cell r="G1557" t="str">
            <v>中共党员</v>
          </cell>
          <cell r="H1557" t="str">
            <v>研究生</v>
          </cell>
          <cell r="I1557" t="str">
            <v>硕士</v>
          </cell>
          <cell r="J1557" t="str">
            <v>中级</v>
          </cell>
          <cell r="K1557">
            <v>10</v>
          </cell>
          <cell r="L1557" t="str">
            <v>其他技术职务系列</v>
          </cell>
          <cell r="M1557" t="str">
            <v>其他</v>
          </cell>
          <cell r="N1557" t="str">
            <v>科信软件学院</v>
          </cell>
          <cell r="O1557" t="str">
            <v>0812计算机科学与技术（可授工学、理学学位）</v>
          </cell>
        </row>
        <row r="1558">
          <cell r="B1558" t="str">
            <v>04892015</v>
          </cell>
          <cell r="C1558" t="str">
            <v>冯思源</v>
          </cell>
          <cell r="D1558" t="str">
            <v>女</v>
          </cell>
          <cell r="E1558" t="str">
            <v>汉族</v>
          </cell>
          <cell r="F1558">
            <v>31413</v>
          </cell>
          <cell r="G1558" t="str">
            <v>中共党员</v>
          </cell>
          <cell r="H1558" t="str">
            <v>研究生</v>
          </cell>
          <cell r="I1558" t="str">
            <v>硕士</v>
          </cell>
          <cell r="J1558" t="str">
            <v>中级</v>
          </cell>
          <cell r="K1558">
            <v>10</v>
          </cell>
          <cell r="L1558" t="str">
            <v>其他技术职务系列</v>
          </cell>
          <cell r="M1558" t="str">
            <v>其他</v>
          </cell>
          <cell r="N1558" t="str">
            <v>科信软件学院</v>
          </cell>
          <cell r="O1558" t="str">
            <v>0812计算机科学与技术（可授工学、理学学位）</v>
          </cell>
        </row>
        <row r="1559">
          <cell r="B1559" t="str">
            <v>999048002</v>
          </cell>
          <cell r="C1559" t="str">
            <v>蔡宏鹏</v>
          </cell>
          <cell r="D1559" t="str">
            <v>男</v>
          </cell>
          <cell r="E1559" t="str">
            <v>汉族</v>
          </cell>
          <cell r="F1559">
            <v>30471</v>
          </cell>
          <cell r="G1559" t="str">
            <v>中共党员</v>
          </cell>
          <cell r="H1559" t="str">
            <v>研究生</v>
          </cell>
          <cell r="I1559" t="str">
            <v>硕士</v>
          </cell>
          <cell r="J1559" t="str">
            <v>中级</v>
          </cell>
          <cell r="K1559">
            <v>10</v>
          </cell>
          <cell r="L1559" t="str">
            <v>其他技术职务系列</v>
          </cell>
          <cell r="M1559" t="str">
            <v>其他</v>
          </cell>
          <cell r="N1559" t="str">
            <v>科信软件学院</v>
          </cell>
          <cell r="O1559" t="str">
            <v>0812计算机科学与技术（可授工学、理学学位）</v>
          </cell>
        </row>
        <row r="1560">
          <cell r="B1560" t="str">
            <v>04892016</v>
          </cell>
          <cell r="C1560" t="str">
            <v>郑郁</v>
          </cell>
          <cell r="D1560" t="str">
            <v>女</v>
          </cell>
          <cell r="E1560" t="str">
            <v>汉族</v>
          </cell>
          <cell r="F1560">
            <v>31451</v>
          </cell>
          <cell r="G1560" t="str">
            <v>中共党员</v>
          </cell>
          <cell r="H1560" t="str">
            <v>研究生</v>
          </cell>
          <cell r="I1560" t="str">
            <v>硕士</v>
          </cell>
          <cell r="J1560" t="str">
            <v>中级</v>
          </cell>
          <cell r="K1560">
            <v>10</v>
          </cell>
          <cell r="L1560" t="str">
            <v>其他技术职务系列</v>
          </cell>
          <cell r="M1560" t="str">
            <v>其他</v>
          </cell>
          <cell r="N1560" t="str">
            <v>科信软件学院</v>
          </cell>
          <cell r="O1560" t="str">
            <v>0812计算机科学与技术（可授工学、理学学位）</v>
          </cell>
        </row>
        <row r="1561">
          <cell r="B1561" t="str">
            <v>13002</v>
          </cell>
          <cell r="C1561" t="str">
            <v>王旭1</v>
          </cell>
          <cell r="D1561" t="str">
            <v>男</v>
          </cell>
          <cell r="E1561" t="str">
            <v>汉族</v>
          </cell>
          <cell r="F1561">
            <v>24200</v>
          </cell>
          <cell r="G1561" t="str">
            <v>中共党员</v>
          </cell>
          <cell r="H1561" t="str">
            <v>本科生</v>
          </cell>
          <cell r="I1561" t="str">
            <v>其他</v>
          </cell>
          <cell r="J1561" t="str">
            <v>中级</v>
          </cell>
          <cell r="K1561">
            <v>10</v>
          </cell>
          <cell r="L1561" t="str">
            <v>其他技术职务系列</v>
          </cell>
          <cell r="M1561" t="str">
            <v>其他</v>
          </cell>
          <cell r="N1561" t="str">
            <v>科信软件学院</v>
          </cell>
          <cell r="O1561" t="str">
            <v>0812计算机科学与技术（可授工学、理学学位）</v>
          </cell>
        </row>
        <row r="1562">
          <cell r="B1562" t="str">
            <v>04890070</v>
          </cell>
          <cell r="C1562" t="str">
            <v>李强</v>
          </cell>
          <cell r="D1562" t="str">
            <v>男</v>
          </cell>
          <cell r="E1562" t="str">
            <v>汉族</v>
          </cell>
          <cell r="F1562">
            <v>26924</v>
          </cell>
          <cell r="G1562" t="str">
            <v>中共党员</v>
          </cell>
          <cell r="H1562" t="str">
            <v>本科生</v>
          </cell>
          <cell r="I1562" t="str">
            <v>硕士</v>
          </cell>
          <cell r="J1562" t="str">
            <v>中级</v>
          </cell>
          <cell r="K1562">
            <v>10</v>
          </cell>
          <cell r="L1562" t="str">
            <v>其他技术职务系列</v>
          </cell>
          <cell r="M1562" t="str">
            <v>其他</v>
          </cell>
          <cell r="N1562" t="str">
            <v>科信软件学院</v>
          </cell>
          <cell r="O1562" t="str">
            <v>0812计算机科学与技术（可授工学、理学学位）</v>
          </cell>
        </row>
        <row r="1563">
          <cell r="B1563" t="str">
            <v>01999987</v>
          </cell>
          <cell r="C1563" t="str">
            <v>刘会学</v>
          </cell>
          <cell r="D1563" t="str">
            <v>男</v>
          </cell>
          <cell r="E1563" t="str">
            <v>汉族</v>
          </cell>
          <cell r="F1563">
            <v>28717</v>
          </cell>
          <cell r="G1563" t="str">
            <v>中共党员</v>
          </cell>
          <cell r="H1563" t="str">
            <v>本科生</v>
          </cell>
          <cell r="I1563" t="str">
            <v>硕士</v>
          </cell>
          <cell r="J1563" t="str">
            <v>中级</v>
          </cell>
          <cell r="K1563">
            <v>10</v>
          </cell>
          <cell r="L1563" t="str">
            <v>其他技术职务系列</v>
          </cell>
          <cell r="M1563" t="str">
            <v>其他</v>
          </cell>
          <cell r="N1563" t="str">
            <v>科信软件学院</v>
          </cell>
          <cell r="O1563" t="str">
            <v>0812计算机科学与技术（可授工学、理学学位）</v>
          </cell>
        </row>
        <row r="1564">
          <cell r="B1564" t="str">
            <v>04890899</v>
          </cell>
          <cell r="C1564" t="str">
            <v>曹毅</v>
          </cell>
          <cell r="D1564" t="str">
            <v>男</v>
          </cell>
          <cell r="E1564" t="str">
            <v>汉族</v>
          </cell>
          <cell r="F1564">
            <v>29626</v>
          </cell>
          <cell r="G1564" t="str">
            <v>中共党员</v>
          </cell>
          <cell r="H1564" t="str">
            <v>本科生</v>
          </cell>
          <cell r="I1564" t="str">
            <v>硕士</v>
          </cell>
          <cell r="J1564" t="str">
            <v>中级</v>
          </cell>
          <cell r="K1564">
            <v>10</v>
          </cell>
          <cell r="L1564" t="str">
            <v>其他技术职务系列</v>
          </cell>
          <cell r="M1564" t="str">
            <v>其他</v>
          </cell>
          <cell r="N1564" t="str">
            <v>科信软件学院</v>
          </cell>
          <cell r="O1564" t="str">
            <v>0812计算机科学与技术（可授工学、理学学位）</v>
          </cell>
        </row>
        <row r="1565">
          <cell r="B1565" t="str">
            <v>04890900</v>
          </cell>
          <cell r="C1565" t="str">
            <v>韩雪峰</v>
          </cell>
          <cell r="D1565" t="str">
            <v>男</v>
          </cell>
          <cell r="E1565" t="str">
            <v>汉族</v>
          </cell>
          <cell r="F1565">
            <v>29004</v>
          </cell>
          <cell r="G1565" t="str">
            <v>中共党员</v>
          </cell>
          <cell r="H1565" t="str">
            <v>本科生</v>
          </cell>
          <cell r="I1565" t="str">
            <v>硕士</v>
          </cell>
          <cell r="J1565" t="str">
            <v>中级</v>
          </cell>
          <cell r="K1565">
            <v>10</v>
          </cell>
          <cell r="L1565" t="str">
            <v>其他技术职务系列</v>
          </cell>
          <cell r="M1565" t="str">
            <v>其他</v>
          </cell>
          <cell r="N1565" t="str">
            <v>科信软件学院</v>
          </cell>
          <cell r="O1565" t="str">
            <v>0812计算机科学与技术（可授工学、理学学位）</v>
          </cell>
        </row>
        <row r="1566">
          <cell r="B1566" t="str">
            <v>04891470</v>
          </cell>
          <cell r="C1566" t="str">
            <v>曹极星</v>
          </cell>
          <cell r="D1566" t="str">
            <v>男</v>
          </cell>
          <cell r="E1566" t="str">
            <v>汉族</v>
          </cell>
          <cell r="F1566">
            <v>30365</v>
          </cell>
          <cell r="G1566" t="str">
            <v>中共党员</v>
          </cell>
          <cell r="H1566" t="str">
            <v>研究生</v>
          </cell>
          <cell r="I1566" t="str">
            <v>硕士</v>
          </cell>
          <cell r="J1566" t="str">
            <v>中级</v>
          </cell>
          <cell r="K1566">
            <v>10</v>
          </cell>
          <cell r="L1566" t="str">
            <v>其他技术职务系列</v>
          </cell>
          <cell r="M1566" t="str">
            <v>其他</v>
          </cell>
          <cell r="N1566" t="str">
            <v>科信软件学院</v>
          </cell>
          <cell r="O1566" t="str">
            <v>0812计算机科学与技术（可授工学、理学学位）</v>
          </cell>
        </row>
        <row r="1567">
          <cell r="B1567" t="str">
            <v>999090011</v>
          </cell>
          <cell r="C1567" t="str">
            <v>赵楚</v>
          </cell>
          <cell r="D1567" t="str">
            <v>女</v>
          </cell>
          <cell r="E1567" t="str">
            <v>汉族</v>
          </cell>
          <cell r="F1567">
            <v>31940</v>
          </cell>
          <cell r="G1567" t="str">
            <v>中共党员</v>
          </cell>
          <cell r="H1567" t="str">
            <v>研究生</v>
          </cell>
          <cell r="I1567" t="str">
            <v>硕士</v>
          </cell>
          <cell r="J1567" t="str">
            <v>中级</v>
          </cell>
          <cell r="K1567">
            <v>10</v>
          </cell>
          <cell r="L1567" t="str">
            <v>其他技术职务系列</v>
          </cell>
          <cell r="M1567" t="str">
            <v>其他</v>
          </cell>
          <cell r="N1567" t="str">
            <v>科信软件学院</v>
          </cell>
          <cell r="O1567" t="str">
            <v>0812计算机科学与技术（可授工学、理学学位）</v>
          </cell>
        </row>
        <row r="1568">
          <cell r="B1568" t="str">
            <v>999090012</v>
          </cell>
          <cell r="C1568" t="str">
            <v>尹稚淳</v>
          </cell>
          <cell r="D1568" t="str">
            <v>男</v>
          </cell>
          <cell r="E1568" t="str">
            <v>汉族</v>
          </cell>
          <cell r="F1568">
            <v>32571</v>
          </cell>
          <cell r="G1568" t="str">
            <v>群众</v>
          </cell>
          <cell r="H1568" t="str">
            <v>本科生</v>
          </cell>
          <cell r="I1568" t="str">
            <v>学士</v>
          </cell>
          <cell r="J1568" t="str">
            <v>初级</v>
          </cell>
          <cell r="K1568">
            <v>10</v>
          </cell>
          <cell r="L1568" t="str">
            <v>其他技术职务系列</v>
          </cell>
          <cell r="M1568" t="str">
            <v>其他</v>
          </cell>
          <cell r="N1568" t="str">
            <v>科信软件学院</v>
          </cell>
          <cell r="O1568" t="str">
            <v>0812计算机科学与技术（可授工学、理学学位）</v>
          </cell>
        </row>
        <row r="1569">
          <cell r="B1569" t="str">
            <v>999090013</v>
          </cell>
          <cell r="C1569" t="str">
            <v>宋名威</v>
          </cell>
          <cell r="D1569" t="str">
            <v>女</v>
          </cell>
          <cell r="E1569" t="str">
            <v>汉族</v>
          </cell>
          <cell r="F1569">
            <v>28542</v>
          </cell>
          <cell r="G1569" t="str">
            <v>中共党员</v>
          </cell>
          <cell r="H1569" t="str">
            <v>研究生</v>
          </cell>
          <cell r="I1569" t="str">
            <v>硕士</v>
          </cell>
          <cell r="J1569" t="str">
            <v>初级</v>
          </cell>
          <cell r="K1569">
            <v>10</v>
          </cell>
          <cell r="L1569" t="str">
            <v>其他技术职务系列</v>
          </cell>
          <cell r="M1569" t="str">
            <v>其他</v>
          </cell>
          <cell r="N1569" t="str">
            <v>科信软件学院</v>
          </cell>
          <cell r="O1569" t="str">
            <v>0812计算机科学与技术（可授工学、理学学位）</v>
          </cell>
        </row>
        <row r="1570">
          <cell r="B1570" t="str">
            <v>06201489</v>
          </cell>
          <cell r="C1570" t="str">
            <v>付志平</v>
          </cell>
          <cell r="D1570" t="str">
            <v>男</v>
          </cell>
          <cell r="E1570" t="str">
            <v>汉族</v>
          </cell>
          <cell r="F1570">
            <v>26634</v>
          </cell>
          <cell r="G1570" t="str">
            <v>中共党员</v>
          </cell>
          <cell r="H1570" t="str">
            <v>研究生</v>
          </cell>
          <cell r="I1570" t="str">
            <v>博士</v>
          </cell>
          <cell r="J1570" t="str">
            <v>副高级</v>
          </cell>
          <cell r="K1570">
            <v>6</v>
          </cell>
          <cell r="L1570" t="str">
            <v>其他技术职务系列</v>
          </cell>
          <cell r="M1570" t="str">
            <v>其他</v>
          </cell>
          <cell r="N1570" t="str">
            <v>社会学学院</v>
          </cell>
          <cell r="O1570" t="str">
            <v>0303社会学</v>
          </cell>
        </row>
        <row r="1571">
          <cell r="B1571" t="str">
            <v>00901352</v>
          </cell>
          <cell r="C1571" t="str">
            <v>于淼</v>
          </cell>
          <cell r="D1571" t="str">
            <v>男</v>
          </cell>
          <cell r="E1571" t="str">
            <v>汉族</v>
          </cell>
          <cell r="F1571">
            <v>24734</v>
          </cell>
          <cell r="G1571" t="str">
            <v>中共党员</v>
          </cell>
          <cell r="H1571" t="str">
            <v>研究生</v>
          </cell>
          <cell r="I1571" t="str">
            <v>硕士</v>
          </cell>
          <cell r="J1571" t="str">
            <v>副高级</v>
          </cell>
          <cell r="K1571">
            <v>6</v>
          </cell>
          <cell r="L1571" t="str">
            <v>其他技术职务系列</v>
          </cell>
          <cell r="M1571" t="str">
            <v>其他</v>
          </cell>
          <cell r="N1571" t="str">
            <v>社会学学院</v>
          </cell>
          <cell r="O1571" t="str">
            <v>0303社会学</v>
          </cell>
        </row>
        <row r="1572">
          <cell r="B1572" t="str">
            <v>08991856</v>
          </cell>
          <cell r="C1572" t="str">
            <v>宋海英</v>
          </cell>
          <cell r="D1572" t="str">
            <v>女</v>
          </cell>
          <cell r="E1572" t="str">
            <v>汉族</v>
          </cell>
          <cell r="F1572">
            <v>28271</v>
          </cell>
          <cell r="G1572" t="str">
            <v>中共党员</v>
          </cell>
          <cell r="H1572" t="str">
            <v>本科生</v>
          </cell>
          <cell r="I1572">
            <v>0</v>
          </cell>
          <cell r="J1572" t="str">
            <v>中级</v>
          </cell>
          <cell r="K1572">
            <v>7</v>
          </cell>
          <cell r="L1572" t="str">
            <v>其他技术职务系列</v>
          </cell>
          <cell r="M1572" t="str">
            <v>其他</v>
          </cell>
          <cell r="N1572" t="str">
            <v>社会学学院</v>
          </cell>
          <cell r="O1572" t="str">
            <v>0303社会学</v>
          </cell>
        </row>
        <row r="1573">
          <cell r="B1573" t="str">
            <v>00991553</v>
          </cell>
          <cell r="C1573" t="str">
            <v>王祺</v>
          </cell>
          <cell r="D1573" t="str">
            <v>女</v>
          </cell>
          <cell r="E1573" t="str">
            <v>汉族</v>
          </cell>
          <cell r="F1573">
            <v>29112</v>
          </cell>
          <cell r="G1573" t="str">
            <v>中共党员</v>
          </cell>
          <cell r="H1573" t="str">
            <v>研究生</v>
          </cell>
          <cell r="I1573" t="str">
            <v>硕士</v>
          </cell>
          <cell r="J1573" t="str">
            <v>中级</v>
          </cell>
          <cell r="K1573">
            <v>7</v>
          </cell>
          <cell r="L1573" t="str">
            <v>其他技术职务系列</v>
          </cell>
          <cell r="M1573" t="str">
            <v>其他</v>
          </cell>
          <cell r="N1573" t="str">
            <v>社会学学院</v>
          </cell>
          <cell r="O1573" t="str">
            <v>0303社会学</v>
          </cell>
        </row>
        <row r="1574">
          <cell r="B1574" t="str">
            <v>00991216</v>
          </cell>
          <cell r="C1574" t="str">
            <v>赵辉</v>
          </cell>
          <cell r="D1574" t="str">
            <v>女</v>
          </cell>
          <cell r="E1574" t="str">
            <v>蒙古族</v>
          </cell>
          <cell r="F1574">
            <v>30203</v>
          </cell>
          <cell r="G1574" t="str">
            <v>中共党员</v>
          </cell>
          <cell r="H1574" t="str">
            <v>研究生</v>
          </cell>
          <cell r="I1574" t="str">
            <v>硕士</v>
          </cell>
          <cell r="J1574" t="str">
            <v>中级</v>
          </cell>
          <cell r="K1574">
            <v>10</v>
          </cell>
          <cell r="L1574" t="str">
            <v>其他技术职务系列</v>
          </cell>
          <cell r="M1574" t="str">
            <v>其他</v>
          </cell>
          <cell r="N1574" t="str">
            <v>社会学学院</v>
          </cell>
          <cell r="O1574" t="str">
            <v>0303社会学</v>
          </cell>
        </row>
        <row r="1575">
          <cell r="B1575" t="str">
            <v>00999977</v>
          </cell>
          <cell r="C1575" t="str">
            <v>马佳</v>
          </cell>
          <cell r="D1575" t="str">
            <v>女</v>
          </cell>
          <cell r="E1575" t="str">
            <v>汉族</v>
          </cell>
          <cell r="F1575">
            <v>31225</v>
          </cell>
          <cell r="G1575" t="str">
            <v>中共党员</v>
          </cell>
          <cell r="H1575" t="str">
            <v>研究生</v>
          </cell>
          <cell r="I1575" t="str">
            <v>硕士</v>
          </cell>
          <cell r="J1575" t="str">
            <v>中级</v>
          </cell>
          <cell r="K1575">
            <v>10</v>
          </cell>
          <cell r="L1575" t="str">
            <v>其他技术职务系列</v>
          </cell>
          <cell r="M1575" t="str">
            <v>其他</v>
          </cell>
          <cell r="N1575" t="str">
            <v>社会学学院</v>
          </cell>
          <cell r="O1575" t="str">
            <v>0303社会学</v>
          </cell>
        </row>
        <row r="1576">
          <cell r="B1576" t="str">
            <v>00900563</v>
          </cell>
          <cell r="C1576" t="str">
            <v>李彤1</v>
          </cell>
          <cell r="D1576" t="str">
            <v>女</v>
          </cell>
          <cell r="E1576" t="str">
            <v>汉族</v>
          </cell>
          <cell r="F1576">
            <v>23250</v>
          </cell>
          <cell r="G1576" t="str">
            <v>中共党员</v>
          </cell>
          <cell r="H1576" t="str">
            <v>本科生</v>
          </cell>
          <cell r="I1576">
            <v>0</v>
          </cell>
          <cell r="J1576" t="str">
            <v>中级</v>
          </cell>
          <cell r="K1576">
            <v>8</v>
          </cell>
          <cell r="L1576" t="str">
            <v>其他技术职务系列</v>
          </cell>
          <cell r="M1576" t="str">
            <v>其他</v>
          </cell>
          <cell r="N1576" t="str">
            <v>社会学学院</v>
          </cell>
          <cell r="O1576" t="str">
            <v>0303社会学</v>
          </cell>
        </row>
        <row r="1577">
          <cell r="B1577" t="str">
            <v>00401271</v>
          </cell>
          <cell r="C1577" t="str">
            <v>晋贵堂</v>
          </cell>
          <cell r="D1577" t="str">
            <v>男</v>
          </cell>
          <cell r="E1577" t="str">
            <v>汉族</v>
          </cell>
          <cell r="F1577">
            <v>26606</v>
          </cell>
          <cell r="G1577" t="str">
            <v>中共党员</v>
          </cell>
          <cell r="H1577" t="str">
            <v>研究生</v>
          </cell>
          <cell r="I1577" t="str">
            <v>硕士</v>
          </cell>
          <cell r="J1577" t="str">
            <v>其他</v>
          </cell>
          <cell r="K1577">
            <v>0</v>
          </cell>
          <cell r="L1577" t="str">
            <v>其他技术职务系列</v>
          </cell>
          <cell r="M1577" t="str">
            <v>其他</v>
          </cell>
          <cell r="N1577" t="str">
            <v>数学与系统科学学院</v>
          </cell>
          <cell r="O1577" t="str">
            <v>0701数学</v>
          </cell>
        </row>
        <row r="1578">
          <cell r="B1578" t="str">
            <v>01890700</v>
          </cell>
          <cell r="C1578" t="str">
            <v>耿佳娜</v>
          </cell>
          <cell r="D1578" t="str">
            <v>女</v>
          </cell>
          <cell r="E1578" t="str">
            <v>回族</v>
          </cell>
          <cell r="F1578">
            <v>29799</v>
          </cell>
          <cell r="G1578" t="str">
            <v>中共党员</v>
          </cell>
          <cell r="H1578" t="str">
            <v>本科生</v>
          </cell>
          <cell r="I1578" t="str">
            <v>硕士</v>
          </cell>
          <cell r="J1578" t="str">
            <v>其他</v>
          </cell>
          <cell r="K1578">
            <v>0</v>
          </cell>
          <cell r="L1578" t="str">
            <v>其他技术职务系列</v>
          </cell>
          <cell r="M1578" t="str">
            <v>其他</v>
          </cell>
          <cell r="N1578" t="str">
            <v>数学与系统科学学院</v>
          </cell>
          <cell r="O1578" t="str">
            <v>0701数学</v>
          </cell>
        </row>
        <row r="1579">
          <cell r="B1579" t="str">
            <v>00490150</v>
          </cell>
          <cell r="C1579" t="str">
            <v>孟宪涛</v>
          </cell>
          <cell r="D1579" t="str">
            <v>男</v>
          </cell>
          <cell r="E1579" t="str">
            <v>满族</v>
          </cell>
          <cell r="F1579">
            <v>29195</v>
          </cell>
          <cell r="G1579" t="str">
            <v>中共党员</v>
          </cell>
          <cell r="H1579" t="str">
            <v>研究生</v>
          </cell>
          <cell r="I1579" t="str">
            <v>硕士</v>
          </cell>
          <cell r="J1579" t="str">
            <v>其他</v>
          </cell>
          <cell r="K1579">
            <v>0</v>
          </cell>
          <cell r="L1579" t="str">
            <v>其他技术职务系列</v>
          </cell>
          <cell r="M1579" t="str">
            <v>其他</v>
          </cell>
          <cell r="N1579" t="str">
            <v>数学与系统科学学院</v>
          </cell>
          <cell r="O1579" t="str">
            <v>0701数学</v>
          </cell>
        </row>
        <row r="1580">
          <cell r="B1580" t="str">
            <v>00491217</v>
          </cell>
          <cell r="C1580" t="str">
            <v>安隽</v>
          </cell>
          <cell r="D1580" t="str">
            <v>女</v>
          </cell>
          <cell r="E1580" t="str">
            <v>汉族</v>
          </cell>
          <cell r="F1580">
            <v>30269</v>
          </cell>
          <cell r="G1580" t="str">
            <v>中共党员</v>
          </cell>
          <cell r="H1580" t="str">
            <v>本科生</v>
          </cell>
          <cell r="I1580" t="str">
            <v>学士</v>
          </cell>
          <cell r="J1580" t="str">
            <v>中级</v>
          </cell>
          <cell r="K1580">
            <v>10</v>
          </cell>
          <cell r="L1580" t="str">
            <v>其他技术职务系列</v>
          </cell>
          <cell r="M1580" t="str">
            <v>其他</v>
          </cell>
          <cell r="N1580" t="str">
            <v>数学与系统科学学院</v>
          </cell>
          <cell r="O1580" t="str">
            <v>0701数学</v>
          </cell>
        </row>
        <row r="1581">
          <cell r="B1581" t="str">
            <v>00492010</v>
          </cell>
          <cell r="C1581" t="str">
            <v>朱莉莉</v>
          </cell>
          <cell r="D1581" t="str">
            <v>女</v>
          </cell>
          <cell r="E1581" t="str">
            <v>汉族</v>
          </cell>
          <cell r="F1581">
            <v>30485</v>
          </cell>
          <cell r="G1581" t="str">
            <v>中共党员</v>
          </cell>
          <cell r="H1581" t="str">
            <v>研究生</v>
          </cell>
          <cell r="I1581" t="str">
            <v>硕士</v>
          </cell>
          <cell r="J1581" t="str">
            <v>中级</v>
          </cell>
          <cell r="K1581">
            <v>10</v>
          </cell>
          <cell r="L1581" t="str">
            <v>其他技术职务系列</v>
          </cell>
          <cell r="M1581" t="str">
            <v>其他</v>
          </cell>
          <cell r="N1581" t="str">
            <v>数学与系统科学学院</v>
          </cell>
          <cell r="O1581" t="str">
            <v>0701数学</v>
          </cell>
        </row>
        <row r="1582">
          <cell r="B1582" t="str">
            <v>00492009</v>
          </cell>
          <cell r="C1582" t="str">
            <v>宫贺</v>
          </cell>
          <cell r="D1582" t="str">
            <v>女</v>
          </cell>
          <cell r="E1582" t="str">
            <v>满族</v>
          </cell>
          <cell r="F1582">
            <v>30910</v>
          </cell>
          <cell r="G1582" t="str">
            <v>中共党员</v>
          </cell>
          <cell r="H1582" t="str">
            <v>研究生</v>
          </cell>
          <cell r="I1582" t="str">
            <v>硕士</v>
          </cell>
          <cell r="J1582" t="str">
            <v>中级</v>
          </cell>
          <cell r="K1582">
            <v>10</v>
          </cell>
          <cell r="L1582" t="str">
            <v>其他技术职务系列</v>
          </cell>
          <cell r="M1582" t="str">
            <v>其他</v>
          </cell>
          <cell r="N1582" t="str">
            <v>数学与系统科学学院</v>
          </cell>
          <cell r="O1582" t="str">
            <v>0701数学</v>
          </cell>
        </row>
        <row r="1583">
          <cell r="B1583" t="str">
            <v>01201186</v>
          </cell>
          <cell r="C1583" t="str">
            <v>李春阁</v>
          </cell>
          <cell r="D1583" t="str">
            <v>男</v>
          </cell>
          <cell r="E1583" t="str">
            <v>汉族</v>
          </cell>
          <cell r="F1583">
            <v>25642</v>
          </cell>
          <cell r="G1583" t="str">
            <v>中共党员</v>
          </cell>
          <cell r="H1583" t="str">
            <v>研究生</v>
          </cell>
          <cell r="I1583" t="str">
            <v>博士</v>
          </cell>
          <cell r="J1583" t="str">
            <v>正高级</v>
          </cell>
          <cell r="K1583">
            <v>4</v>
          </cell>
          <cell r="L1583" t="str">
            <v>其他技术职务系列</v>
          </cell>
          <cell r="M1583" t="str">
            <v>其他</v>
          </cell>
          <cell r="N1583" t="str">
            <v>体育科学学院</v>
          </cell>
          <cell r="O1583" t="str">
            <v>0401教育学</v>
          </cell>
        </row>
        <row r="1584">
          <cell r="B1584" t="str">
            <v>02890163</v>
          </cell>
          <cell r="C1584" t="str">
            <v>郑志国</v>
          </cell>
          <cell r="D1584" t="str">
            <v>男</v>
          </cell>
          <cell r="E1584" t="str">
            <v>汉族</v>
          </cell>
          <cell r="F1584">
            <v>28563</v>
          </cell>
          <cell r="G1584" t="str">
            <v>中共党员</v>
          </cell>
          <cell r="H1584" t="str">
            <v>研究生</v>
          </cell>
          <cell r="I1584" t="str">
            <v>硕士</v>
          </cell>
          <cell r="J1584" t="str">
            <v>副高级</v>
          </cell>
          <cell r="K1584">
            <v>7</v>
          </cell>
          <cell r="L1584" t="str">
            <v>其他技术职务系列</v>
          </cell>
          <cell r="M1584" t="str">
            <v>其他</v>
          </cell>
          <cell r="N1584" t="str">
            <v>体育科学学院</v>
          </cell>
          <cell r="O1584" t="str">
            <v>0401教育学</v>
          </cell>
        </row>
        <row r="1585">
          <cell r="B1585" t="str">
            <v>01200423</v>
          </cell>
          <cell r="C1585" t="str">
            <v>王宏伟1</v>
          </cell>
          <cell r="D1585" t="str">
            <v>女</v>
          </cell>
          <cell r="E1585" t="str">
            <v>汉族</v>
          </cell>
          <cell r="F1585">
            <v>25454</v>
          </cell>
          <cell r="G1585" t="str">
            <v>中共党员</v>
          </cell>
          <cell r="H1585" t="str">
            <v>本科生</v>
          </cell>
          <cell r="I1585" t="str">
            <v>学士</v>
          </cell>
          <cell r="J1585" t="str">
            <v>副高级</v>
          </cell>
          <cell r="K1585">
            <v>7</v>
          </cell>
          <cell r="L1585" t="str">
            <v>其他技术职务系列</v>
          </cell>
          <cell r="M1585" t="str">
            <v>其他</v>
          </cell>
          <cell r="N1585" t="str">
            <v>体育科学学院</v>
          </cell>
          <cell r="O1585" t="str">
            <v>0401教育学</v>
          </cell>
        </row>
        <row r="1586">
          <cell r="B1586" t="str">
            <v>01290668</v>
          </cell>
          <cell r="C1586" t="str">
            <v>伊长虹</v>
          </cell>
          <cell r="D1586" t="str">
            <v>男</v>
          </cell>
          <cell r="E1586" t="str">
            <v>汉族</v>
          </cell>
          <cell r="F1586">
            <v>29009</v>
          </cell>
          <cell r="G1586" t="str">
            <v>中共党员</v>
          </cell>
          <cell r="H1586" t="str">
            <v>研究生</v>
          </cell>
          <cell r="I1586" t="str">
            <v>硕士</v>
          </cell>
          <cell r="J1586" t="str">
            <v>中级</v>
          </cell>
          <cell r="K1586">
            <v>7</v>
          </cell>
          <cell r="L1586" t="str">
            <v>其他技术职务系列</v>
          </cell>
          <cell r="M1586" t="str">
            <v>其他</v>
          </cell>
          <cell r="N1586" t="str">
            <v>体育科学学院</v>
          </cell>
          <cell r="O1586" t="str">
            <v>0401教育学</v>
          </cell>
        </row>
        <row r="1587">
          <cell r="B1587" t="str">
            <v>01291017</v>
          </cell>
          <cell r="C1587" t="str">
            <v>郭艳</v>
          </cell>
          <cell r="D1587" t="str">
            <v>女</v>
          </cell>
          <cell r="E1587" t="str">
            <v>汉族</v>
          </cell>
          <cell r="F1587">
            <v>28198</v>
          </cell>
          <cell r="G1587" t="str">
            <v>中共党员</v>
          </cell>
          <cell r="H1587" t="str">
            <v>研究生</v>
          </cell>
          <cell r="I1587" t="str">
            <v>硕士</v>
          </cell>
          <cell r="J1587" t="str">
            <v>中级</v>
          </cell>
          <cell r="K1587">
            <v>9</v>
          </cell>
          <cell r="L1587" t="str">
            <v>其他技术职务系列</v>
          </cell>
          <cell r="M1587" t="str">
            <v>其他</v>
          </cell>
          <cell r="N1587" t="str">
            <v>体育科学学院</v>
          </cell>
          <cell r="O1587" t="str">
            <v>0401教育学</v>
          </cell>
        </row>
        <row r="1588">
          <cell r="B1588" t="str">
            <v>01291419</v>
          </cell>
          <cell r="C1588" t="str">
            <v>岳新峰</v>
          </cell>
          <cell r="D1588" t="str">
            <v>女</v>
          </cell>
          <cell r="E1588" t="str">
            <v>汉族</v>
          </cell>
          <cell r="F1588">
            <v>29028</v>
          </cell>
          <cell r="G1588" t="str">
            <v>中共党员</v>
          </cell>
          <cell r="H1588" t="str">
            <v>研究生</v>
          </cell>
          <cell r="I1588" t="str">
            <v>硕士</v>
          </cell>
          <cell r="J1588" t="str">
            <v>中级</v>
          </cell>
          <cell r="K1588">
            <v>7</v>
          </cell>
          <cell r="L1588" t="str">
            <v>其他技术职务系列</v>
          </cell>
          <cell r="M1588" t="str">
            <v>其他</v>
          </cell>
          <cell r="N1588" t="str">
            <v>体育科学学院</v>
          </cell>
          <cell r="O1588" t="str">
            <v>0401教育学</v>
          </cell>
        </row>
        <row r="1589">
          <cell r="B1589" t="str">
            <v>01291557</v>
          </cell>
          <cell r="C1589" t="str">
            <v>姜楠</v>
          </cell>
          <cell r="D1589" t="str">
            <v>女</v>
          </cell>
          <cell r="E1589" t="str">
            <v>汉族</v>
          </cell>
          <cell r="F1589">
            <v>29851</v>
          </cell>
          <cell r="G1589" t="str">
            <v>中共党员</v>
          </cell>
          <cell r="H1589" t="str">
            <v>研究生</v>
          </cell>
          <cell r="I1589" t="str">
            <v>博士</v>
          </cell>
          <cell r="J1589" t="str">
            <v>中级</v>
          </cell>
          <cell r="K1589">
            <v>10</v>
          </cell>
          <cell r="L1589" t="str">
            <v>其他技术职务系列</v>
          </cell>
          <cell r="M1589" t="str">
            <v>其他</v>
          </cell>
          <cell r="N1589" t="str">
            <v>体育科学学院</v>
          </cell>
          <cell r="O1589" t="str">
            <v>0401教育学</v>
          </cell>
        </row>
        <row r="1590">
          <cell r="B1590" t="str">
            <v>01200400</v>
          </cell>
          <cell r="C1590" t="str">
            <v>汤君才</v>
          </cell>
          <cell r="D1590" t="str">
            <v>男</v>
          </cell>
          <cell r="E1590" t="str">
            <v>汉族</v>
          </cell>
          <cell r="F1590">
            <v>23082</v>
          </cell>
          <cell r="G1590" t="str">
            <v>群众</v>
          </cell>
          <cell r="H1590" t="str">
            <v>本科生</v>
          </cell>
          <cell r="I1590" t="str">
            <v>其他</v>
          </cell>
          <cell r="J1590" t="str">
            <v>副高级</v>
          </cell>
          <cell r="K1590">
            <v>6</v>
          </cell>
          <cell r="L1590" t="str">
            <v>其他技术职务系列</v>
          </cell>
          <cell r="M1590" t="str">
            <v>其他</v>
          </cell>
          <cell r="N1590" t="str">
            <v>体育科学学院</v>
          </cell>
          <cell r="O1590" t="str">
            <v>0401教育学</v>
          </cell>
        </row>
        <row r="1591">
          <cell r="B1591" t="str">
            <v>01291422</v>
          </cell>
          <cell r="C1591" t="str">
            <v>李财福</v>
          </cell>
          <cell r="D1591" t="str">
            <v>男</v>
          </cell>
          <cell r="E1591" t="str">
            <v>汉族</v>
          </cell>
          <cell r="F1591">
            <v>30378</v>
          </cell>
          <cell r="G1591" t="str">
            <v>中共党员</v>
          </cell>
          <cell r="H1591" t="str">
            <v>研究生</v>
          </cell>
          <cell r="I1591" t="str">
            <v>硕士</v>
          </cell>
          <cell r="J1591" t="str">
            <v>中级</v>
          </cell>
          <cell r="K1591">
            <v>10</v>
          </cell>
          <cell r="L1591" t="str">
            <v>其他技术职务系列</v>
          </cell>
          <cell r="M1591" t="str">
            <v>其他</v>
          </cell>
          <cell r="N1591" t="str">
            <v>体育科学学院</v>
          </cell>
          <cell r="O1591" t="str">
            <v>0401教育学</v>
          </cell>
        </row>
        <row r="1592">
          <cell r="B1592" t="str">
            <v>01291984</v>
          </cell>
          <cell r="C1592" t="str">
            <v>刘迪</v>
          </cell>
          <cell r="D1592" t="str">
            <v>男</v>
          </cell>
          <cell r="E1592" t="str">
            <v>汉族</v>
          </cell>
          <cell r="F1592">
            <v>31437</v>
          </cell>
          <cell r="G1592" t="str">
            <v>群众</v>
          </cell>
          <cell r="H1592" t="str">
            <v>研究生</v>
          </cell>
          <cell r="I1592" t="str">
            <v>学士</v>
          </cell>
          <cell r="J1592" t="str">
            <v>初级</v>
          </cell>
          <cell r="K1592">
            <v>0</v>
          </cell>
          <cell r="L1592" t="str">
            <v>其他技术职务系列</v>
          </cell>
          <cell r="M1592" t="str">
            <v>其他</v>
          </cell>
          <cell r="N1592" t="str">
            <v>体育科学学院</v>
          </cell>
          <cell r="O1592" t="str">
            <v>0401教育学</v>
          </cell>
        </row>
        <row r="1593">
          <cell r="B1593" t="str">
            <v>01299969</v>
          </cell>
          <cell r="C1593" t="str">
            <v>刘洋2</v>
          </cell>
          <cell r="D1593" t="str">
            <v>男</v>
          </cell>
          <cell r="E1593" t="str">
            <v>汉族</v>
          </cell>
          <cell r="F1593">
            <v>31582</v>
          </cell>
          <cell r="G1593" t="str">
            <v>中共党员</v>
          </cell>
          <cell r="H1593" t="str">
            <v>研究生</v>
          </cell>
          <cell r="I1593" t="str">
            <v>硕士</v>
          </cell>
          <cell r="J1593" t="str">
            <v>中级</v>
          </cell>
          <cell r="K1593">
            <v>10</v>
          </cell>
          <cell r="L1593" t="str">
            <v>其他技术职务系列</v>
          </cell>
          <cell r="M1593" t="str">
            <v>其他</v>
          </cell>
          <cell r="N1593" t="str">
            <v>体育科学学院</v>
          </cell>
          <cell r="O1593" t="str">
            <v>0401教育学</v>
          </cell>
        </row>
        <row r="1594">
          <cell r="B1594" t="str">
            <v>999090014</v>
          </cell>
          <cell r="C1594" t="str">
            <v>岳志勇</v>
          </cell>
          <cell r="D1594" t="str">
            <v>男</v>
          </cell>
          <cell r="E1594" t="str">
            <v>汉族</v>
          </cell>
          <cell r="F1594">
            <v>32175</v>
          </cell>
          <cell r="G1594" t="str">
            <v>中共党员</v>
          </cell>
          <cell r="H1594" t="str">
            <v>本科生</v>
          </cell>
          <cell r="I1594" t="str">
            <v>学士</v>
          </cell>
          <cell r="J1594" t="str">
            <v>初级</v>
          </cell>
          <cell r="K1594">
            <v>12</v>
          </cell>
          <cell r="L1594" t="str">
            <v>其他技术职务系列</v>
          </cell>
          <cell r="M1594" t="str">
            <v>其他</v>
          </cell>
          <cell r="N1594" t="str">
            <v>体育科学学院</v>
          </cell>
          <cell r="O1594" t="str">
            <v>0401教育学</v>
          </cell>
        </row>
        <row r="1595">
          <cell r="B1595" t="str">
            <v>06601227</v>
          </cell>
          <cell r="C1595" t="str">
            <v>马泉</v>
          </cell>
          <cell r="D1595" t="str">
            <v>男</v>
          </cell>
          <cell r="E1595" t="str">
            <v>汉族</v>
          </cell>
          <cell r="F1595">
            <v>22326</v>
          </cell>
          <cell r="G1595" t="str">
            <v>中共党员</v>
          </cell>
          <cell r="H1595" t="str">
            <v>其他</v>
          </cell>
          <cell r="I1595" t="str">
            <v>其他</v>
          </cell>
          <cell r="J1595" t="str">
            <v>其他</v>
          </cell>
          <cell r="K1595">
            <v>0</v>
          </cell>
          <cell r="L1595" t="str">
            <v>其他技术职务系列</v>
          </cell>
          <cell r="M1595" t="str">
            <v>其他</v>
          </cell>
          <cell r="N1595" t="str">
            <v>体育科学学院</v>
          </cell>
          <cell r="O1595" t="str">
            <v>0401教育学</v>
          </cell>
        </row>
        <row r="1596">
          <cell r="B1596" t="str">
            <v>00101373</v>
          </cell>
          <cell r="C1596" t="str">
            <v>邵学军</v>
          </cell>
          <cell r="D1596" t="str">
            <v>男</v>
          </cell>
          <cell r="E1596" t="str">
            <v>汉族</v>
          </cell>
          <cell r="F1596">
            <v>27284</v>
          </cell>
          <cell r="G1596" t="str">
            <v>中共党员</v>
          </cell>
          <cell r="H1596" t="str">
            <v>研究生</v>
          </cell>
          <cell r="I1596" t="str">
            <v>硕士</v>
          </cell>
          <cell r="J1596" t="str">
            <v>正处</v>
          </cell>
          <cell r="K1596">
            <v>5</v>
          </cell>
          <cell r="L1596" t="str">
            <v>其他技术职务系列</v>
          </cell>
          <cell r="M1596" t="str">
            <v>其他</v>
          </cell>
          <cell r="N1596" t="str">
            <v>外国语学院</v>
          </cell>
          <cell r="O1596" t="str">
            <v>0502外国语言文学</v>
          </cell>
        </row>
        <row r="1597">
          <cell r="B1597" t="str">
            <v>00190168</v>
          </cell>
          <cell r="C1597" t="str">
            <v>王艳彪</v>
          </cell>
          <cell r="D1597" t="str">
            <v>男</v>
          </cell>
          <cell r="E1597" t="str">
            <v>汉族</v>
          </cell>
          <cell r="F1597">
            <v>29140</v>
          </cell>
          <cell r="G1597" t="str">
            <v>中共党员</v>
          </cell>
          <cell r="H1597" t="str">
            <v>研究生</v>
          </cell>
          <cell r="I1597" t="str">
            <v>硕士</v>
          </cell>
          <cell r="J1597" t="str">
            <v>副处</v>
          </cell>
          <cell r="K1597">
            <v>6</v>
          </cell>
          <cell r="L1597" t="str">
            <v>教师技术职务系列</v>
          </cell>
          <cell r="M1597" t="str">
            <v>其他</v>
          </cell>
          <cell r="N1597" t="str">
            <v>外国语学院</v>
          </cell>
          <cell r="O1597" t="str">
            <v>0502外国语言文学</v>
          </cell>
        </row>
        <row r="1598">
          <cell r="B1598" t="str">
            <v>00191020</v>
          </cell>
          <cell r="C1598" t="str">
            <v>何琪峰</v>
          </cell>
          <cell r="D1598" t="str">
            <v>男</v>
          </cell>
          <cell r="E1598" t="str">
            <v>汉族</v>
          </cell>
          <cell r="F1598">
            <v>29834</v>
          </cell>
          <cell r="G1598" t="str">
            <v>中共党员</v>
          </cell>
          <cell r="H1598" t="str">
            <v>研究生</v>
          </cell>
          <cell r="I1598" t="str">
            <v>硕士</v>
          </cell>
          <cell r="J1598" t="str">
            <v>正科</v>
          </cell>
          <cell r="K1598">
            <v>7</v>
          </cell>
          <cell r="L1598" t="str">
            <v>其他技术职务系列</v>
          </cell>
          <cell r="M1598" t="str">
            <v>其他</v>
          </cell>
          <cell r="N1598" t="str">
            <v>外国语学院</v>
          </cell>
          <cell r="O1598" t="str">
            <v>0502外国语言文学</v>
          </cell>
        </row>
        <row r="1599">
          <cell r="B1599" t="str">
            <v>80491115</v>
          </cell>
          <cell r="C1599" t="str">
            <v>刘婕琳</v>
          </cell>
          <cell r="D1599" t="str">
            <v>女</v>
          </cell>
          <cell r="E1599" t="str">
            <v>汉族</v>
          </cell>
          <cell r="F1599">
            <v>28984</v>
          </cell>
          <cell r="G1599" t="str">
            <v>群众</v>
          </cell>
          <cell r="H1599" t="str">
            <v>本科生</v>
          </cell>
          <cell r="I1599" t="str">
            <v>学士</v>
          </cell>
          <cell r="J1599" t="str">
            <v>初级</v>
          </cell>
          <cell r="K1599">
            <v>12</v>
          </cell>
          <cell r="L1599" t="str">
            <v>其他技术职务系列</v>
          </cell>
          <cell r="M1599" t="str">
            <v>其他</v>
          </cell>
          <cell r="N1599" t="str">
            <v>外国语学院</v>
          </cell>
          <cell r="O1599" t="str">
            <v>0502外国语言文学</v>
          </cell>
        </row>
        <row r="1600">
          <cell r="B1600" t="str">
            <v>00191721</v>
          </cell>
          <cell r="C1600" t="str">
            <v>程健</v>
          </cell>
          <cell r="D1600" t="str">
            <v>男</v>
          </cell>
          <cell r="E1600" t="str">
            <v>汉族</v>
          </cell>
          <cell r="F1600">
            <v>24957</v>
          </cell>
          <cell r="G1600" t="str">
            <v>中共党员</v>
          </cell>
          <cell r="H1600" t="str">
            <v>本科生</v>
          </cell>
          <cell r="I1600" t="str">
            <v>学士</v>
          </cell>
          <cell r="J1600" t="str">
            <v>正科</v>
          </cell>
          <cell r="K1600">
            <v>7</v>
          </cell>
          <cell r="L1600" t="str">
            <v>其他技术职务系列</v>
          </cell>
          <cell r="M1600" t="str">
            <v>其他</v>
          </cell>
          <cell r="N1600" t="str">
            <v>外国语学院</v>
          </cell>
          <cell r="O1600" t="str">
            <v>0502外国语言文学</v>
          </cell>
        </row>
        <row r="1601">
          <cell r="B1601" t="str">
            <v>00190034</v>
          </cell>
          <cell r="C1601" t="str">
            <v>赵颖1</v>
          </cell>
          <cell r="D1601" t="str">
            <v>女</v>
          </cell>
          <cell r="E1601" t="str">
            <v>汉族</v>
          </cell>
          <cell r="F1601">
            <v>28581</v>
          </cell>
          <cell r="G1601" t="str">
            <v>中共党员</v>
          </cell>
          <cell r="H1601" t="str">
            <v>研究生</v>
          </cell>
          <cell r="I1601" t="str">
            <v>硕士</v>
          </cell>
          <cell r="J1601" t="str">
            <v>副高级</v>
          </cell>
          <cell r="K1601">
            <v>7</v>
          </cell>
          <cell r="L1601" t="str">
            <v>教师技术职务系列</v>
          </cell>
          <cell r="M1601" t="str">
            <v>其他</v>
          </cell>
          <cell r="N1601" t="str">
            <v>外国语学院</v>
          </cell>
          <cell r="O1601" t="str">
            <v>0502外国语言文学</v>
          </cell>
        </row>
        <row r="1602">
          <cell r="B1602" t="str">
            <v>00191912</v>
          </cell>
          <cell r="C1602" t="str">
            <v>张帆</v>
          </cell>
          <cell r="D1602" t="str">
            <v>男</v>
          </cell>
          <cell r="E1602" t="str">
            <v>汉族</v>
          </cell>
          <cell r="F1602">
            <v>30993</v>
          </cell>
          <cell r="G1602" t="str">
            <v>中共党员</v>
          </cell>
          <cell r="H1602" t="str">
            <v>研究生</v>
          </cell>
          <cell r="I1602" t="str">
            <v>硕士</v>
          </cell>
          <cell r="J1602" t="str">
            <v>中级</v>
          </cell>
          <cell r="K1602">
            <v>10</v>
          </cell>
          <cell r="L1602" t="str">
            <v>教师技术职务系列</v>
          </cell>
          <cell r="M1602" t="str">
            <v>其他</v>
          </cell>
          <cell r="N1602" t="str">
            <v>外国语学院</v>
          </cell>
          <cell r="O1602" t="str">
            <v>0502外国语言文学</v>
          </cell>
        </row>
        <row r="1603">
          <cell r="B1603" t="str">
            <v>02791345</v>
          </cell>
          <cell r="C1603" t="str">
            <v>张博</v>
          </cell>
          <cell r="D1603" t="str">
            <v>男</v>
          </cell>
          <cell r="E1603" t="str">
            <v>汉族</v>
          </cell>
          <cell r="F1603">
            <v>30451</v>
          </cell>
          <cell r="G1603" t="str">
            <v>中共党员</v>
          </cell>
          <cell r="H1603" t="str">
            <v>研究生</v>
          </cell>
          <cell r="I1603" t="str">
            <v>硕士</v>
          </cell>
          <cell r="J1603" t="str">
            <v>中级</v>
          </cell>
          <cell r="K1603">
            <v>10</v>
          </cell>
          <cell r="L1603" t="str">
            <v>教师技术职务系列</v>
          </cell>
          <cell r="M1603" t="str">
            <v>其他</v>
          </cell>
          <cell r="N1603" t="str">
            <v>外国语学院</v>
          </cell>
          <cell r="O1603" t="str">
            <v>0502外国语言文学</v>
          </cell>
        </row>
        <row r="1604">
          <cell r="B1604" t="str">
            <v>00199999</v>
          </cell>
          <cell r="C1604" t="str">
            <v>柳林</v>
          </cell>
          <cell r="D1604" t="str">
            <v>女</v>
          </cell>
          <cell r="E1604" t="str">
            <v>汉族</v>
          </cell>
          <cell r="F1604">
            <v>31109</v>
          </cell>
          <cell r="G1604" t="str">
            <v>中共党员</v>
          </cell>
          <cell r="H1604" t="str">
            <v>研究生</v>
          </cell>
          <cell r="I1604" t="str">
            <v>硕士</v>
          </cell>
          <cell r="J1604" t="str">
            <v>中级</v>
          </cell>
          <cell r="K1604">
            <v>10</v>
          </cell>
          <cell r="L1604" t="str">
            <v>教师技术职务系列</v>
          </cell>
          <cell r="M1604" t="str">
            <v>其他</v>
          </cell>
          <cell r="N1604" t="str">
            <v>外国语学院</v>
          </cell>
          <cell r="O1604" t="str">
            <v>0502外国语言文学</v>
          </cell>
        </row>
        <row r="1605">
          <cell r="B1605" t="str">
            <v>00100063</v>
          </cell>
          <cell r="C1605" t="str">
            <v>王晶</v>
          </cell>
          <cell r="D1605" t="str">
            <v>女</v>
          </cell>
          <cell r="E1605" t="str">
            <v>汉族</v>
          </cell>
          <cell r="F1605">
            <v>23035</v>
          </cell>
          <cell r="G1605" t="str">
            <v>中共党员</v>
          </cell>
          <cell r="H1605" t="str">
            <v>本科生</v>
          </cell>
          <cell r="I1605" t="str">
            <v>学士</v>
          </cell>
          <cell r="J1605" t="str">
            <v>中级</v>
          </cell>
          <cell r="K1605">
            <v>8</v>
          </cell>
          <cell r="L1605" t="str">
            <v>其他技术职务系列</v>
          </cell>
          <cell r="M1605" t="str">
            <v>其他</v>
          </cell>
          <cell r="N1605" t="str">
            <v>外国语学院</v>
          </cell>
          <cell r="O1605" t="str">
            <v>0502外国语言文学</v>
          </cell>
        </row>
        <row r="1606">
          <cell r="B1606" t="str">
            <v>00100064</v>
          </cell>
          <cell r="C1606" t="str">
            <v>张莉</v>
          </cell>
          <cell r="D1606" t="str">
            <v>女</v>
          </cell>
          <cell r="E1606" t="str">
            <v>汉族</v>
          </cell>
          <cell r="F1606">
            <v>25784</v>
          </cell>
          <cell r="G1606" t="str">
            <v>中共党员</v>
          </cell>
          <cell r="H1606" t="str">
            <v>本科生</v>
          </cell>
          <cell r="I1606" t="str">
            <v>学士</v>
          </cell>
          <cell r="J1606" t="str">
            <v>中级</v>
          </cell>
          <cell r="K1606">
            <v>8</v>
          </cell>
          <cell r="L1606" t="str">
            <v>其他技术职务系列</v>
          </cell>
          <cell r="M1606" t="str">
            <v>其他</v>
          </cell>
          <cell r="N1606" t="str">
            <v>外国语学院</v>
          </cell>
          <cell r="O1606" t="str">
            <v>0502外国语言文学</v>
          </cell>
        </row>
        <row r="1607">
          <cell r="B1607" t="str">
            <v>00191235</v>
          </cell>
          <cell r="C1607" t="str">
            <v>吴长帅</v>
          </cell>
          <cell r="D1607" t="str">
            <v>男</v>
          </cell>
          <cell r="E1607" t="str">
            <v>满族</v>
          </cell>
          <cell r="F1607">
            <v>30660</v>
          </cell>
          <cell r="G1607" t="str">
            <v>中共党员</v>
          </cell>
          <cell r="H1607" t="str">
            <v>研究生</v>
          </cell>
          <cell r="I1607" t="str">
            <v>硕士</v>
          </cell>
          <cell r="J1607" t="str">
            <v>中级</v>
          </cell>
          <cell r="K1607">
            <v>10</v>
          </cell>
          <cell r="L1607" t="str">
            <v>其他技术职务系列</v>
          </cell>
          <cell r="M1607" t="str">
            <v>其他</v>
          </cell>
          <cell r="N1607" t="str">
            <v>外国语学院</v>
          </cell>
          <cell r="O1607" t="str">
            <v>0502外国语言文学</v>
          </cell>
        </row>
        <row r="1608">
          <cell r="B1608" t="str">
            <v>00191437</v>
          </cell>
          <cell r="C1608" t="str">
            <v>李晓镝</v>
          </cell>
          <cell r="D1608" t="str">
            <v>女</v>
          </cell>
          <cell r="E1608" t="str">
            <v>汉族</v>
          </cell>
          <cell r="F1608">
            <v>29847</v>
          </cell>
          <cell r="G1608" t="str">
            <v>群众</v>
          </cell>
          <cell r="H1608" t="str">
            <v>研究生</v>
          </cell>
          <cell r="I1608" t="str">
            <v>硕士</v>
          </cell>
          <cell r="J1608" t="str">
            <v>中级</v>
          </cell>
          <cell r="K1608">
            <v>10</v>
          </cell>
          <cell r="L1608" t="str">
            <v>其他技术职务系列</v>
          </cell>
          <cell r="M1608" t="str">
            <v>其他</v>
          </cell>
          <cell r="N1608" t="str">
            <v>外国语学院</v>
          </cell>
          <cell r="O1608" t="str">
            <v>0502外国语言文学</v>
          </cell>
        </row>
        <row r="1609">
          <cell r="B1609" t="str">
            <v>03892001</v>
          </cell>
          <cell r="C1609" t="str">
            <v>柳福女</v>
          </cell>
          <cell r="D1609" t="str">
            <v>女</v>
          </cell>
          <cell r="E1609" t="str">
            <v>朝鲜族</v>
          </cell>
          <cell r="F1609">
            <v>30331</v>
          </cell>
          <cell r="G1609" t="str">
            <v>中共党员</v>
          </cell>
          <cell r="H1609" t="str">
            <v>研究生</v>
          </cell>
          <cell r="I1609" t="str">
            <v>硕士</v>
          </cell>
          <cell r="J1609" t="str">
            <v>初级</v>
          </cell>
          <cell r="K1609">
            <v>12</v>
          </cell>
          <cell r="L1609" t="str">
            <v>其他技术职务系列</v>
          </cell>
          <cell r="M1609" t="str">
            <v>其他</v>
          </cell>
          <cell r="N1609" t="str">
            <v>文学院</v>
          </cell>
          <cell r="O1609" t="str">
            <v>0501中国语言文学</v>
          </cell>
        </row>
        <row r="1610">
          <cell r="B1610" t="str">
            <v>00299976</v>
          </cell>
          <cell r="C1610" t="str">
            <v>王静斯</v>
          </cell>
          <cell r="D1610" t="str">
            <v>女</v>
          </cell>
          <cell r="E1610" t="str">
            <v>汉族</v>
          </cell>
          <cell r="F1610">
            <v>30874</v>
          </cell>
          <cell r="G1610" t="str">
            <v>中共党员</v>
          </cell>
          <cell r="H1610" t="str">
            <v>研究生</v>
          </cell>
          <cell r="I1610" t="str">
            <v>博士</v>
          </cell>
          <cell r="J1610" t="str">
            <v>中级</v>
          </cell>
          <cell r="K1610">
            <v>10</v>
          </cell>
          <cell r="L1610" t="str">
            <v>其他技术职务系列</v>
          </cell>
          <cell r="M1610" t="str">
            <v>其他</v>
          </cell>
          <cell r="N1610" t="str">
            <v>文学院</v>
          </cell>
          <cell r="O1610" t="str">
            <v>0501中国语言文学</v>
          </cell>
        </row>
        <row r="1611">
          <cell r="B1611" t="str">
            <v>01500661</v>
          </cell>
          <cell r="C1611" t="str">
            <v>王嫚茹</v>
          </cell>
          <cell r="D1611" t="str">
            <v>女</v>
          </cell>
          <cell r="E1611" t="str">
            <v>汉族</v>
          </cell>
          <cell r="F1611">
            <v>26183</v>
          </cell>
          <cell r="G1611" t="str">
            <v>民盟盟员</v>
          </cell>
          <cell r="H1611" t="str">
            <v>研究生</v>
          </cell>
          <cell r="I1611" t="str">
            <v>硕士</v>
          </cell>
          <cell r="J1611" t="str">
            <v>中级</v>
          </cell>
          <cell r="K1611">
            <v>8</v>
          </cell>
          <cell r="L1611" t="str">
            <v>其他技术职务系列</v>
          </cell>
          <cell r="M1611" t="str">
            <v>其他</v>
          </cell>
          <cell r="N1611" t="str">
            <v>文学院</v>
          </cell>
          <cell r="O1611" t="str">
            <v>0501中国语言文学</v>
          </cell>
        </row>
        <row r="1612">
          <cell r="B1612" t="str">
            <v>18391275</v>
          </cell>
          <cell r="C1612" t="str">
            <v>江丹</v>
          </cell>
          <cell r="D1612" t="str">
            <v>女</v>
          </cell>
          <cell r="E1612" t="str">
            <v>满族</v>
          </cell>
          <cell r="F1612">
            <v>30849</v>
          </cell>
          <cell r="G1612" t="str">
            <v>中共党员</v>
          </cell>
          <cell r="H1612" t="str">
            <v>研究生</v>
          </cell>
          <cell r="I1612" t="str">
            <v>硕士</v>
          </cell>
          <cell r="J1612" t="str">
            <v>初级</v>
          </cell>
          <cell r="K1612">
            <v>12</v>
          </cell>
          <cell r="L1612" t="str">
            <v>其他技术职务系列</v>
          </cell>
          <cell r="M1612" t="str">
            <v>其他</v>
          </cell>
          <cell r="N1612" t="str">
            <v>文学院</v>
          </cell>
          <cell r="O1612" t="str">
            <v>0501中国语言文学</v>
          </cell>
        </row>
        <row r="1613">
          <cell r="B1613" t="str">
            <v>03590132</v>
          </cell>
          <cell r="C1613" t="str">
            <v>卢景杨</v>
          </cell>
          <cell r="D1613" t="str">
            <v>男</v>
          </cell>
          <cell r="E1613" t="str">
            <v>满族</v>
          </cell>
          <cell r="F1613">
            <v>29202</v>
          </cell>
          <cell r="G1613" t="str">
            <v>群众</v>
          </cell>
          <cell r="H1613" t="str">
            <v>研究生</v>
          </cell>
          <cell r="I1613" t="str">
            <v>硕士</v>
          </cell>
          <cell r="J1613" t="str">
            <v>中级</v>
          </cell>
          <cell r="K1613">
            <v>9</v>
          </cell>
          <cell r="L1613" t="str">
            <v>其他技术职务系列</v>
          </cell>
          <cell r="M1613" t="str">
            <v>其他</v>
          </cell>
          <cell r="N1613" t="str">
            <v>文学院</v>
          </cell>
          <cell r="O1613" t="str">
            <v>0501中国语言文学</v>
          </cell>
        </row>
        <row r="1614">
          <cell r="B1614" t="str">
            <v>00291023</v>
          </cell>
          <cell r="C1614" t="str">
            <v>吴希斌</v>
          </cell>
          <cell r="D1614" t="str">
            <v>男</v>
          </cell>
          <cell r="E1614" t="str">
            <v>满族</v>
          </cell>
          <cell r="F1614">
            <v>29107</v>
          </cell>
          <cell r="G1614" t="str">
            <v>中共党员</v>
          </cell>
          <cell r="H1614" t="str">
            <v>研究生</v>
          </cell>
          <cell r="I1614" t="str">
            <v>硕士</v>
          </cell>
          <cell r="J1614" t="str">
            <v>中级</v>
          </cell>
          <cell r="K1614">
            <v>7</v>
          </cell>
          <cell r="L1614" t="str">
            <v>其他技术职务系列</v>
          </cell>
          <cell r="M1614" t="str">
            <v>其他</v>
          </cell>
          <cell r="N1614" t="str">
            <v>文学院</v>
          </cell>
          <cell r="O1614" t="str">
            <v>0501中国语言文学</v>
          </cell>
        </row>
        <row r="1615">
          <cell r="B1615" t="str">
            <v>08791611</v>
          </cell>
          <cell r="C1615" t="str">
            <v>姜旭</v>
          </cell>
          <cell r="D1615" t="str">
            <v>男</v>
          </cell>
          <cell r="E1615" t="str">
            <v>汉族</v>
          </cell>
          <cell r="F1615">
            <v>24651</v>
          </cell>
          <cell r="G1615" t="str">
            <v>中共党员</v>
          </cell>
          <cell r="H1615" t="str">
            <v>研究生</v>
          </cell>
          <cell r="I1615" t="str">
            <v>硕士</v>
          </cell>
          <cell r="J1615" t="str">
            <v>副高级</v>
          </cell>
          <cell r="K1615">
            <v>6</v>
          </cell>
          <cell r="L1615" t="str">
            <v>其他技术职务系列</v>
          </cell>
          <cell r="M1615" t="str">
            <v>其他</v>
          </cell>
          <cell r="N1615" t="str">
            <v>戏剧艺术学院</v>
          </cell>
          <cell r="O1615" t="str">
            <v>0504艺术学</v>
          </cell>
        </row>
        <row r="1616">
          <cell r="B1616" t="str">
            <v>08791616</v>
          </cell>
          <cell r="C1616" t="str">
            <v>曲福德</v>
          </cell>
          <cell r="D1616" t="str">
            <v>男</v>
          </cell>
          <cell r="E1616" t="str">
            <v>汉族</v>
          </cell>
          <cell r="F1616">
            <v>25655</v>
          </cell>
          <cell r="G1616" t="str">
            <v>中共党员</v>
          </cell>
          <cell r="H1616" t="str">
            <v>本科生</v>
          </cell>
          <cell r="I1616" t="str">
            <v>学士</v>
          </cell>
          <cell r="J1616" t="str">
            <v>中级</v>
          </cell>
          <cell r="K1616">
            <v>7</v>
          </cell>
          <cell r="L1616" t="str">
            <v>其他技术职务系列</v>
          </cell>
          <cell r="M1616" t="str">
            <v>其他</v>
          </cell>
          <cell r="N1616" t="str">
            <v>戏剧艺术学院</v>
          </cell>
          <cell r="O1616" t="str">
            <v>0504艺术学</v>
          </cell>
        </row>
        <row r="1617">
          <cell r="B1617" t="str">
            <v>08791622</v>
          </cell>
          <cell r="C1617" t="str">
            <v>张晓棠</v>
          </cell>
          <cell r="D1617" t="str">
            <v>女</v>
          </cell>
          <cell r="E1617" t="str">
            <v>汉族</v>
          </cell>
          <cell r="F1617">
            <v>24752</v>
          </cell>
          <cell r="G1617" t="str">
            <v>中共党员</v>
          </cell>
          <cell r="H1617" t="str">
            <v>大专生</v>
          </cell>
          <cell r="I1617" t="str">
            <v>其他</v>
          </cell>
          <cell r="J1617" t="str">
            <v>中级</v>
          </cell>
          <cell r="K1617">
            <v>7</v>
          </cell>
          <cell r="L1617" t="str">
            <v>其他技术职务系列</v>
          </cell>
          <cell r="M1617" t="str">
            <v>其他</v>
          </cell>
          <cell r="N1617" t="str">
            <v>戏剧艺术学院</v>
          </cell>
          <cell r="O1617" t="str">
            <v>0504艺术学</v>
          </cell>
        </row>
        <row r="1618">
          <cell r="B1618" t="str">
            <v>08791613</v>
          </cell>
          <cell r="C1618" t="str">
            <v>王春红</v>
          </cell>
          <cell r="D1618" t="str">
            <v>女</v>
          </cell>
          <cell r="E1618" t="str">
            <v>汉族</v>
          </cell>
          <cell r="F1618">
            <v>29062</v>
          </cell>
          <cell r="G1618" t="str">
            <v>中共党员</v>
          </cell>
          <cell r="H1618" t="str">
            <v>本科生</v>
          </cell>
          <cell r="I1618" t="str">
            <v>硕士</v>
          </cell>
          <cell r="J1618" t="str">
            <v>初级</v>
          </cell>
          <cell r="K1618">
            <v>8</v>
          </cell>
          <cell r="L1618" t="str">
            <v>其他技术职务系列</v>
          </cell>
          <cell r="M1618" t="str">
            <v>其他</v>
          </cell>
          <cell r="N1618" t="str">
            <v>戏剧艺术学院</v>
          </cell>
          <cell r="O1618" t="str">
            <v>0504艺术学</v>
          </cell>
        </row>
        <row r="1619">
          <cell r="B1619" t="str">
            <v>08791614</v>
          </cell>
          <cell r="C1619" t="str">
            <v>涂淑梅</v>
          </cell>
          <cell r="D1619" t="str">
            <v>女</v>
          </cell>
          <cell r="E1619" t="str">
            <v>汉族</v>
          </cell>
          <cell r="F1619">
            <v>25225</v>
          </cell>
          <cell r="G1619" t="str">
            <v>中共党员</v>
          </cell>
          <cell r="H1619" t="str">
            <v>研究生</v>
          </cell>
          <cell r="I1619" t="str">
            <v>硕士</v>
          </cell>
          <cell r="J1619" t="str">
            <v>副高级</v>
          </cell>
          <cell r="K1619">
            <v>0</v>
          </cell>
          <cell r="L1619" t="str">
            <v>其他技术职务系列</v>
          </cell>
          <cell r="M1619" t="str">
            <v>其他</v>
          </cell>
          <cell r="N1619" t="str">
            <v>戏剧艺术学院</v>
          </cell>
          <cell r="O1619" t="str">
            <v>0504艺术学</v>
          </cell>
        </row>
        <row r="1620">
          <cell r="B1620" t="str">
            <v>08791609</v>
          </cell>
          <cell r="C1620" t="str">
            <v>李浩</v>
          </cell>
          <cell r="D1620" t="str">
            <v>男</v>
          </cell>
          <cell r="E1620" t="str">
            <v>汉族</v>
          </cell>
          <cell r="F1620">
            <v>26230</v>
          </cell>
          <cell r="G1620" t="str">
            <v>中共党员</v>
          </cell>
          <cell r="H1620" t="str">
            <v>本科生</v>
          </cell>
          <cell r="I1620" t="str">
            <v>其他</v>
          </cell>
          <cell r="J1620" t="str">
            <v>中级</v>
          </cell>
          <cell r="K1620">
            <v>0</v>
          </cell>
          <cell r="L1620" t="str">
            <v>其他技术职务系列</v>
          </cell>
          <cell r="M1620" t="str">
            <v>其他</v>
          </cell>
          <cell r="N1620" t="str">
            <v>戏剧艺术学院</v>
          </cell>
          <cell r="O1620" t="str">
            <v>0504艺术学</v>
          </cell>
        </row>
        <row r="1621">
          <cell r="B1621" t="str">
            <v>08791620</v>
          </cell>
          <cell r="C1621" t="str">
            <v>宋明媚</v>
          </cell>
          <cell r="D1621" t="str">
            <v>女</v>
          </cell>
          <cell r="E1621" t="str">
            <v>汉族</v>
          </cell>
          <cell r="F1621">
            <v>26811</v>
          </cell>
          <cell r="G1621" t="str">
            <v>中共党员</v>
          </cell>
          <cell r="H1621" t="str">
            <v>本科生</v>
          </cell>
          <cell r="I1621" t="str">
            <v>硕士</v>
          </cell>
          <cell r="J1621" t="str">
            <v>副高级</v>
          </cell>
          <cell r="K1621">
            <v>7</v>
          </cell>
          <cell r="L1621" t="str">
            <v>其他技术职务系列</v>
          </cell>
          <cell r="M1621" t="str">
            <v>其他</v>
          </cell>
          <cell r="N1621" t="str">
            <v>戏剧艺术学院</v>
          </cell>
          <cell r="O1621" t="str">
            <v>0504艺术学</v>
          </cell>
        </row>
        <row r="1622">
          <cell r="B1622" t="str">
            <v>08791619</v>
          </cell>
          <cell r="C1622" t="str">
            <v>纪兆丹</v>
          </cell>
          <cell r="D1622" t="str">
            <v>女</v>
          </cell>
          <cell r="E1622" t="str">
            <v>汉族</v>
          </cell>
          <cell r="F1622">
            <v>29019</v>
          </cell>
          <cell r="G1622" t="str">
            <v>中共党员</v>
          </cell>
          <cell r="H1622" t="str">
            <v>本科生</v>
          </cell>
          <cell r="I1622" t="str">
            <v>学士</v>
          </cell>
          <cell r="J1622" t="str">
            <v>中级</v>
          </cell>
          <cell r="K1622">
            <v>9</v>
          </cell>
          <cell r="L1622" t="str">
            <v>其他技术职务系列</v>
          </cell>
          <cell r="M1622" t="str">
            <v>其他</v>
          </cell>
          <cell r="N1622" t="str">
            <v>戏剧艺术学院</v>
          </cell>
          <cell r="O1622" t="str">
            <v>0504艺术学</v>
          </cell>
        </row>
        <row r="1623">
          <cell r="B1623" t="str">
            <v>08792055</v>
          </cell>
          <cell r="C1623" t="str">
            <v>王瑾瑜</v>
          </cell>
          <cell r="D1623" t="str">
            <v>女</v>
          </cell>
          <cell r="E1623" t="str">
            <v>汉族</v>
          </cell>
          <cell r="F1623">
            <v>30718</v>
          </cell>
          <cell r="G1623" t="str">
            <v>中共党员</v>
          </cell>
          <cell r="H1623" t="str">
            <v>研究生</v>
          </cell>
          <cell r="I1623" t="str">
            <v>硕士</v>
          </cell>
          <cell r="J1623" t="str">
            <v>中级</v>
          </cell>
          <cell r="K1623">
            <v>10</v>
          </cell>
          <cell r="L1623" t="str">
            <v>其他技术职务系列</v>
          </cell>
          <cell r="M1623" t="str">
            <v>其他</v>
          </cell>
          <cell r="N1623" t="str">
            <v>戏剧艺术学院</v>
          </cell>
          <cell r="O1623" t="str">
            <v>0504艺术学</v>
          </cell>
        </row>
        <row r="1624">
          <cell r="B1624" t="str">
            <v>08792054</v>
          </cell>
          <cell r="C1624" t="str">
            <v>刘微</v>
          </cell>
          <cell r="D1624" t="str">
            <v>女</v>
          </cell>
          <cell r="E1624" t="str">
            <v>汉族</v>
          </cell>
          <cell r="F1624">
            <v>30455</v>
          </cell>
          <cell r="G1624" t="str">
            <v>中共党员</v>
          </cell>
          <cell r="H1624" t="str">
            <v>研究生</v>
          </cell>
          <cell r="I1624" t="str">
            <v>硕士</v>
          </cell>
          <cell r="J1624" t="str">
            <v>中级</v>
          </cell>
          <cell r="K1624">
            <v>10</v>
          </cell>
          <cell r="L1624" t="str">
            <v>其他技术职务系列</v>
          </cell>
          <cell r="M1624" t="str">
            <v>其他</v>
          </cell>
          <cell r="N1624" t="str">
            <v>戏剧艺术学院</v>
          </cell>
          <cell r="O1624" t="str">
            <v>0504艺术学</v>
          </cell>
        </row>
        <row r="1625">
          <cell r="B1625" t="str">
            <v>08792056</v>
          </cell>
          <cell r="C1625" t="str">
            <v>孙艺楠</v>
          </cell>
          <cell r="D1625" t="str">
            <v>男</v>
          </cell>
          <cell r="E1625" t="str">
            <v>汉族</v>
          </cell>
          <cell r="F1625">
            <v>30593</v>
          </cell>
          <cell r="G1625" t="str">
            <v>中共党员</v>
          </cell>
          <cell r="H1625" t="str">
            <v>研究生</v>
          </cell>
          <cell r="I1625" t="str">
            <v>硕士</v>
          </cell>
          <cell r="J1625" t="str">
            <v>中级</v>
          </cell>
          <cell r="K1625">
            <v>10</v>
          </cell>
          <cell r="L1625" t="str">
            <v>其他技术职务系列</v>
          </cell>
          <cell r="M1625" t="str">
            <v>其他</v>
          </cell>
          <cell r="N1625" t="str">
            <v>戏剧艺术学院</v>
          </cell>
          <cell r="O1625" t="str">
            <v>0504艺术学</v>
          </cell>
        </row>
        <row r="1626">
          <cell r="B1626" t="str">
            <v>08791610</v>
          </cell>
          <cell r="C1626" t="str">
            <v>朱继斌</v>
          </cell>
          <cell r="D1626" t="str">
            <v>男</v>
          </cell>
          <cell r="E1626" t="str">
            <v>汉族</v>
          </cell>
          <cell r="F1626">
            <v>23744</v>
          </cell>
          <cell r="G1626" t="str">
            <v>中共党员</v>
          </cell>
          <cell r="H1626" t="str">
            <v>本科生</v>
          </cell>
          <cell r="I1626" t="str">
            <v>其他</v>
          </cell>
          <cell r="J1626" t="str">
            <v>中级</v>
          </cell>
          <cell r="K1626">
            <v>0</v>
          </cell>
          <cell r="L1626" t="str">
            <v>其他技术职务系列</v>
          </cell>
          <cell r="M1626" t="str">
            <v>其他</v>
          </cell>
          <cell r="N1626" t="str">
            <v>戏剧艺术学院</v>
          </cell>
          <cell r="O1626" t="str">
            <v>0504艺术学</v>
          </cell>
        </row>
        <row r="1627">
          <cell r="B1627" t="str">
            <v>02891697</v>
          </cell>
          <cell r="C1627" t="str">
            <v>左继明</v>
          </cell>
          <cell r="D1627" t="str">
            <v>男</v>
          </cell>
          <cell r="E1627" t="str">
            <v>汉族</v>
          </cell>
          <cell r="F1627">
            <v>23452</v>
          </cell>
          <cell r="G1627" t="str">
            <v>中共党员</v>
          </cell>
          <cell r="H1627" t="str">
            <v>本科生</v>
          </cell>
          <cell r="I1627" t="str">
            <v>其他</v>
          </cell>
          <cell r="J1627" t="str">
            <v>中级</v>
          </cell>
          <cell r="K1627">
            <v>0</v>
          </cell>
          <cell r="L1627" t="str">
            <v>其他技术职务系列</v>
          </cell>
          <cell r="M1627" t="str">
            <v>其他</v>
          </cell>
          <cell r="N1627" t="str">
            <v>戏剧艺术学院</v>
          </cell>
          <cell r="O1627" t="str">
            <v>0504艺术学</v>
          </cell>
        </row>
        <row r="1628">
          <cell r="B1628" t="str">
            <v>01391894</v>
          </cell>
          <cell r="C1628" t="str">
            <v>刘兆天</v>
          </cell>
          <cell r="D1628" t="str">
            <v>男</v>
          </cell>
          <cell r="E1628" t="str">
            <v>汉族</v>
          </cell>
          <cell r="F1628">
            <v>30969</v>
          </cell>
          <cell r="G1628" t="str">
            <v>群众</v>
          </cell>
          <cell r="H1628" t="str">
            <v>本科生</v>
          </cell>
          <cell r="I1628" t="str">
            <v>学士</v>
          </cell>
          <cell r="J1628" t="str">
            <v>初级</v>
          </cell>
          <cell r="K1628">
            <v>0</v>
          </cell>
          <cell r="L1628" t="str">
            <v>其他技术职务系列</v>
          </cell>
          <cell r="M1628" t="str">
            <v>其他</v>
          </cell>
          <cell r="N1628" t="str">
            <v>戏剧艺术学院</v>
          </cell>
          <cell r="O1628" t="str">
            <v>0504艺术学</v>
          </cell>
        </row>
        <row r="1629">
          <cell r="B1629" t="str">
            <v>01700482</v>
          </cell>
          <cell r="C1629" t="str">
            <v>姜洪</v>
          </cell>
          <cell r="D1629" t="str">
            <v>男</v>
          </cell>
          <cell r="E1629" t="str">
            <v>汉族</v>
          </cell>
          <cell r="F1629">
            <v>22041</v>
          </cell>
          <cell r="G1629" t="str">
            <v>群众</v>
          </cell>
          <cell r="H1629" t="str">
            <v>大专生</v>
          </cell>
          <cell r="I1629" t="str">
            <v>其他</v>
          </cell>
          <cell r="J1629" t="str">
            <v>初级</v>
          </cell>
          <cell r="K1629">
            <v>8</v>
          </cell>
          <cell r="L1629" t="str">
            <v>其他技术职务系列</v>
          </cell>
          <cell r="M1629" t="str">
            <v>其他</v>
          </cell>
          <cell r="N1629" t="str">
            <v>戏剧艺术学院</v>
          </cell>
          <cell r="O1629" t="str">
            <v>0504艺术学</v>
          </cell>
        </row>
        <row r="1630">
          <cell r="B1630" t="str">
            <v>02891698</v>
          </cell>
          <cell r="C1630" t="str">
            <v>李艳杰</v>
          </cell>
          <cell r="D1630" t="str">
            <v>女</v>
          </cell>
          <cell r="E1630" t="str">
            <v>汉族</v>
          </cell>
          <cell r="F1630">
            <v>23882</v>
          </cell>
          <cell r="G1630" t="str">
            <v>中共党员</v>
          </cell>
          <cell r="H1630" t="str">
            <v>本科生</v>
          </cell>
          <cell r="I1630" t="str">
            <v>其他</v>
          </cell>
          <cell r="J1630" t="str">
            <v>中级</v>
          </cell>
          <cell r="K1630">
            <v>0</v>
          </cell>
          <cell r="L1630" t="str">
            <v>其他技术职务系列</v>
          </cell>
          <cell r="M1630" t="str">
            <v>其他</v>
          </cell>
          <cell r="N1630" t="str">
            <v>戏剧艺术学院</v>
          </cell>
          <cell r="O1630" t="str">
            <v>0504艺术学</v>
          </cell>
        </row>
        <row r="1631">
          <cell r="B1631" t="str">
            <v>02891703</v>
          </cell>
          <cell r="C1631" t="str">
            <v>孙振华</v>
          </cell>
          <cell r="D1631" t="str">
            <v>男</v>
          </cell>
          <cell r="E1631" t="str">
            <v>汉族</v>
          </cell>
          <cell r="F1631">
            <v>23054</v>
          </cell>
          <cell r="G1631" t="str">
            <v>群众</v>
          </cell>
          <cell r="H1631" t="str">
            <v>本科生</v>
          </cell>
          <cell r="I1631" t="str">
            <v>其他</v>
          </cell>
          <cell r="J1631" t="str">
            <v>中级</v>
          </cell>
          <cell r="K1631">
            <v>0</v>
          </cell>
          <cell r="L1631" t="str">
            <v>其他技术职务系列</v>
          </cell>
          <cell r="M1631" t="str">
            <v>其他</v>
          </cell>
          <cell r="N1631" t="str">
            <v>戏剧艺术学院</v>
          </cell>
          <cell r="O1631" t="str">
            <v>0504艺术学</v>
          </cell>
        </row>
        <row r="1632">
          <cell r="B1632" t="str">
            <v>02891701</v>
          </cell>
          <cell r="C1632" t="str">
            <v>庄树弘</v>
          </cell>
          <cell r="D1632" t="str">
            <v>男</v>
          </cell>
          <cell r="E1632" t="str">
            <v>汉族</v>
          </cell>
          <cell r="F1632">
            <v>21894</v>
          </cell>
          <cell r="G1632" t="str">
            <v>群众</v>
          </cell>
          <cell r="H1632" t="str">
            <v>本科生</v>
          </cell>
          <cell r="I1632" t="str">
            <v>其他</v>
          </cell>
          <cell r="J1632" t="str">
            <v>中级</v>
          </cell>
          <cell r="K1632">
            <v>0</v>
          </cell>
          <cell r="L1632" t="str">
            <v>其他技术职务系列</v>
          </cell>
          <cell r="M1632" t="str">
            <v>其他</v>
          </cell>
          <cell r="N1632" t="str">
            <v>戏剧艺术学院</v>
          </cell>
          <cell r="O1632" t="str">
            <v>0504艺术学</v>
          </cell>
        </row>
        <row r="1633">
          <cell r="B1633" t="str">
            <v>02891702</v>
          </cell>
          <cell r="C1633" t="str">
            <v>田卫军</v>
          </cell>
          <cell r="D1633" t="str">
            <v>男</v>
          </cell>
          <cell r="E1633" t="str">
            <v>汉族</v>
          </cell>
          <cell r="F1633">
            <v>22389</v>
          </cell>
          <cell r="G1633" t="str">
            <v>群众</v>
          </cell>
          <cell r="H1633" t="str">
            <v>本科生</v>
          </cell>
          <cell r="I1633" t="str">
            <v>其他</v>
          </cell>
          <cell r="J1633" t="str">
            <v>中级</v>
          </cell>
          <cell r="K1633">
            <v>0</v>
          </cell>
          <cell r="L1633" t="str">
            <v>其他技术职务系列</v>
          </cell>
          <cell r="M1633" t="str">
            <v>其他</v>
          </cell>
          <cell r="N1633" t="str">
            <v>戏剧艺术学院</v>
          </cell>
          <cell r="O1633" t="str">
            <v>0504艺术学</v>
          </cell>
        </row>
        <row r="1634">
          <cell r="B1634" t="str">
            <v>02891699</v>
          </cell>
          <cell r="C1634" t="str">
            <v>刘红霞</v>
          </cell>
          <cell r="D1634" t="str">
            <v>女</v>
          </cell>
          <cell r="E1634" t="str">
            <v>汉族</v>
          </cell>
          <cell r="F1634">
            <v>23903</v>
          </cell>
          <cell r="G1634" t="str">
            <v>农工党员</v>
          </cell>
          <cell r="H1634" t="str">
            <v>大专生</v>
          </cell>
          <cell r="I1634" t="str">
            <v>其他</v>
          </cell>
          <cell r="J1634" t="str">
            <v>中级</v>
          </cell>
          <cell r="K1634">
            <v>0</v>
          </cell>
          <cell r="L1634" t="str">
            <v>其他技术职务系列</v>
          </cell>
          <cell r="M1634" t="str">
            <v>其他</v>
          </cell>
          <cell r="N1634" t="str">
            <v>戏剧艺术学院</v>
          </cell>
          <cell r="O1634" t="str">
            <v>0504艺术学</v>
          </cell>
        </row>
        <row r="1635">
          <cell r="B1635" t="str">
            <v>08792013</v>
          </cell>
          <cell r="C1635" t="str">
            <v>李洪墨</v>
          </cell>
          <cell r="D1635" t="str">
            <v>男</v>
          </cell>
          <cell r="E1635" t="str">
            <v>汉族</v>
          </cell>
          <cell r="F1635">
            <v>32663</v>
          </cell>
          <cell r="G1635" t="str">
            <v>群众</v>
          </cell>
          <cell r="H1635" t="str">
            <v>本科生</v>
          </cell>
          <cell r="I1635" t="str">
            <v>学士</v>
          </cell>
          <cell r="J1635" t="str">
            <v>初级</v>
          </cell>
          <cell r="K1635">
            <v>0</v>
          </cell>
          <cell r="L1635" t="str">
            <v>其他技术职务系列</v>
          </cell>
          <cell r="M1635" t="str">
            <v>其他</v>
          </cell>
          <cell r="N1635" t="str">
            <v>戏剧艺术学院</v>
          </cell>
          <cell r="O1635" t="str">
            <v>0504艺术学</v>
          </cell>
        </row>
        <row r="1636">
          <cell r="B1636" t="str">
            <v>999090016</v>
          </cell>
          <cell r="C1636" t="str">
            <v>穆迪</v>
          </cell>
          <cell r="D1636" t="str">
            <v>男</v>
          </cell>
          <cell r="E1636" t="str">
            <v>汉族</v>
          </cell>
          <cell r="F1636">
            <v>33014</v>
          </cell>
          <cell r="G1636" t="str">
            <v>群众</v>
          </cell>
          <cell r="H1636" t="str">
            <v>本科生</v>
          </cell>
          <cell r="I1636" t="str">
            <v>学士</v>
          </cell>
          <cell r="J1636" t="str">
            <v>初级</v>
          </cell>
          <cell r="K1636">
            <v>0</v>
          </cell>
          <cell r="L1636" t="str">
            <v>其他技术职务系列</v>
          </cell>
          <cell r="M1636" t="str">
            <v>其他</v>
          </cell>
          <cell r="N1636" t="str">
            <v>戏剧艺术学院</v>
          </cell>
          <cell r="O1636" t="str">
            <v>0504艺术学</v>
          </cell>
        </row>
        <row r="1637">
          <cell r="B1637" t="str">
            <v>08792012</v>
          </cell>
          <cell r="C1637" t="str">
            <v>李梓佳</v>
          </cell>
          <cell r="D1637" t="str">
            <v>女</v>
          </cell>
          <cell r="E1637" t="str">
            <v>汉族</v>
          </cell>
          <cell r="F1637">
            <v>31966</v>
          </cell>
          <cell r="G1637" t="str">
            <v>中共党员</v>
          </cell>
          <cell r="H1637" t="str">
            <v>本科生</v>
          </cell>
          <cell r="I1637" t="str">
            <v>学士</v>
          </cell>
          <cell r="J1637" t="str">
            <v>初级</v>
          </cell>
          <cell r="K1637">
            <v>0</v>
          </cell>
          <cell r="L1637" t="str">
            <v>其他技术职务系列</v>
          </cell>
          <cell r="M1637" t="str">
            <v>其他</v>
          </cell>
          <cell r="N1637" t="str">
            <v>戏剧艺术学院</v>
          </cell>
          <cell r="O1637" t="str">
            <v>0504艺术学</v>
          </cell>
        </row>
        <row r="1638">
          <cell r="B1638" t="str">
            <v>08792032</v>
          </cell>
          <cell r="C1638" t="str">
            <v>华正斌</v>
          </cell>
          <cell r="D1638" t="str">
            <v>男</v>
          </cell>
          <cell r="E1638" t="str">
            <v>汉族</v>
          </cell>
          <cell r="F1638">
            <v>32070</v>
          </cell>
          <cell r="G1638" t="str">
            <v>群众</v>
          </cell>
          <cell r="H1638" t="str">
            <v>本科生</v>
          </cell>
          <cell r="I1638" t="str">
            <v>学士</v>
          </cell>
          <cell r="J1638" t="str">
            <v>初级</v>
          </cell>
          <cell r="K1638">
            <v>0</v>
          </cell>
          <cell r="L1638" t="str">
            <v>其他技术职务系列</v>
          </cell>
          <cell r="M1638" t="str">
            <v>其他</v>
          </cell>
          <cell r="N1638" t="str">
            <v>戏剧艺术学院</v>
          </cell>
          <cell r="O1638" t="str">
            <v>0504艺术学</v>
          </cell>
        </row>
        <row r="1639">
          <cell r="B1639" t="str">
            <v>08792033</v>
          </cell>
          <cell r="C1639" t="str">
            <v>吴迪1</v>
          </cell>
          <cell r="D1639" t="str">
            <v>男</v>
          </cell>
          <cell r="E1639" t="str">
            <v>汉族</v>
          </cell>
          <cell r="F1639">
            <v>32774</v>
          </cell>
          <cell r="G1639" t="str">
            <v>群众</v>
          </cell>
          <cell r="H1639" t="str">
            <v>本科生</v>
          </cell>
          <cell r="I1639" t="str">
            <v>学士</v>
          </cell>
          <cell r="J1639" t="str">
            <v>初级</v>
          </cell>
          <cell r="K1639">
            <v>0</v>
          </cell>
          <cell r="L1639" t="str">
            <v>其他技术职务系列</v>
          </cell>
          <cell r="M1639" t="str">
            <v>其他</v>
          </cell>
          <cell r="N1639" t="str">
            <v>戏剧艺术学院</v>
          </cell>
          <cell r="O1639" t="str">
            <v>0504艺术学</v>
          </cell>
        </row>
        <row r="1640">
          <cell r="B1640" t="str">
            <v>08792029</v>
          </cell>
          <cell r="C1640" t="str">
            <v>梁永刚</v>
          </cell>
          <cell r="D1640" t="str">
            <v>男</v>
          </cell>
          <cell r="E1640" t="str">
            <v>汉族</v>
          </cell>
          <cell r="F1640">
            <v>31357</v>
          </cell>
          <cell r="G1640" t="str">
            <v>群众</v>
          </cell>
          <cell r="H1640" t="str">
            <v>本科生</v>
          </cell>
          <cell r="I1640" t="str">
            <v>学士</v>
          </cell>
          <cell r="J1640" t="str">
            <v>初级</v>
          </cell>
          <cell r="K1640">
            <v>0</v>
          </cell>
          <cell r="L1640" t="str">
            <v>其他技术职务系列</v>
          </cell>
          <cell r="M1640" t="str">
            <v>其他</v>
          </cell>
          <cell r="N1640" t="str">
            <v>戏剧艺术学院</v>
          </cell>
          <cell r="O1640" t="str">
            <v>0504艺术学</v>
          </cell>
        </row>
        <row r="1641">
          <cell r="B1641" t="str">
            <v>08591488</v>
          </cell>
          <cell r="C1641" t="str">
            <v>韩宝财</v>
          </cell>
          <cell r="D1641" t="str">
            <v>男</v>
          </cell>
          <cell r="E1641" t="str">
            <v>蒙古族</v>
          </cell>
          <cell r="F1641">
            <v>22855</v>
          </cell>
          <cell r="G1641" t="str">
            <v>中共党员</v>
          </cell>
          <cell r="H1641" t="str">
            <v>本科生</v>
          </cell>
          <cell r="I1641" t="str">
            <v>学士</v>
          </cell>
          <cell r="J1641" t="str">
            <v>其他</v>
          </cell>
          <cell r="K1641">
            <v>5</v>
          </cell>
          <cell r="L1641" t="str">
            <v>其他技术职务系列</v>
          </cell>
          <cell r="M1641" t="str">
            <v>其他</v>
          </cell>
          <cell r="N1641" t="str">
            <v>学前与初等教育学院</v>
          </cell>
          <cell r="O1641">
            <v>0</v>
          </cell>
        </row>
        <row r="1642">
          <cell r="B1642" t="str">
            <v>08590716</v>
          </cell>
          <cell r="C1642" t="str">
            <v>郭刚</v>
          </cell>
          <cell r="D1642" t="str">
            <v>男</v>
          </cell>
          <cell r="E1642" t="str">
            <v>汉族</v>
          </cell>
          <cell r="F1642">
            <v>29512</v>
          </cell>
          <cell r="G1642" t="str">
            <v>中共党员</v>
          </cell>
          <cell r="H1642" t="str">
            <v>研究生</v>
          </cell>
          <cell r="I1642" t="str">
            <v>学士</v>
          </cell>
          <cell r="J1642" t="str">
            <v>其他</v>
          </cell>
          <cell r="K1642">
            <v>0</v>
          </cell>
          <cell r="L1642" t="str">
            <v>其他技术职务系列</v>
          </cell>
          <cell r="M1642" t="str">
            <v>其他</v>
          </cell>
          <cell r="N1642" t="str">
            <v>学前与初等教育学院</v>
          </cell>
          <cell r="O1642">
            <v>0</v>
          </cell>
        </row>
        <row r="1643">
          <cell r="B1643" t="str">
            <v>13023</v>
          </cell>
          <cell r="C1643" t="str">
            <v>邓芳</v>
          </cell>
          <cell r="D1643" t="str">
            <v>女</v>
          </cell>
          <cell r="E1643" t="str">
            <v>汉族</v>
          </cell>
          <cell r="F1643">
            <v>24613</v>
          </cell>
          <cell r="G1643" t="str">
            <v>群众</v>
          </cell>
          <cell r="H1643" t="str">
            <v>大专生</v>
          </cell>
          <cell r="I1643" t="str">
            <v>硕士</v>
          </cell>
          <cell r="J1643" t="str">
            <v>其他</v>
          </cell>
          <cell r="K1643">
            <v>0</v>
          </cell>
          <cell r="L1643" t="str">
            <v>其他技术职务系列</v>
          </cell>
          <cell r="M1643" t="str">
            <v>其他</v>
          </cell>
          <cell r="N1643" t="str">
            <v>学前与初等教育学院</v>
          </cell>
          <cell r="O1643">
            <v>0</v>
          </cell>
        </row>
        <row r="1644">
          <cell r="B1644" t="str">
            <v>08501615</v>
          </cell>
          <cell r="C1644" t="str">
            <v>王玉月</v>
          </cell>
          <cell r="D1644" t="str">
            <v>女</v>
          </cell>
          <cell r="E1644" t="str">
            <v>汉族</v>
          </cell>
          <cell r="F1644">
            <v>25200</v>
          </cell>
          <cell r="G1644" t="str">
            <v>中共党员</v>
          </cell>
          <cell r="H1644" t="str">
            <v>本科生</v>
          </cell>
          <cell r="I1644">
            <v>0</v>
          </cell>
          <cell r="J1644" t="str">
            <v>其他</v>
          </cell>
          <cell r="K1644">
            <v>0</v>
          </cell>
          <cell r="L1644" t="str">
            <v>其他技术职务系列</v>
          </cell>
          <cell r="M1644" t="str">
            <v>其他</v>
          </cell>
          <cell r="N1644" t="str">
            <v>学前与初等教育学院</v>
          </cell>
          <cell r="O1644">
            <v>0</v>
          </cell>
        </row>
        <row r="1645">
          <cell r="B1645" t="str">
            <v>08591786</v>
          </cell>
          <cell r="C1645" t="str">
            <v>刘霞1</v>
          </cell>
          <cell r="D1645" t="str">
            <v>女</v>
          </cell>
          <cell r="E1645" t="str">
            <v>汉族</v>
          </cell>
          <cell r="F1645">
            <v>29512</v>
          </cell>
          <cell r="G1645" t="str">
            <v>中共党员</v>
          </cell>
          <cell r="H1645" t="str">
            <v>研究生</v>
          </cell>
          <cell r="I1645" t="str">
            <v>硕士</v>
          </cell>
          <cell r="J1645" t="str">
            <v>其他</v>
          </cell>
          <cell r="K1645">
            <v>0</v>
          </cell>
          <cell r="L1645" t="str">
            <v>其他技术职务系列</v>
          </cell>
          <cell r="M1645" t="str">
            <v>其他</v>
          </cell>
          <cell r="N1645" t="str">
            <v>学前与初等教育学院</v>
          </cell>
          <cell r="O1645">
            <v>0</v>
          </cell>
        </row>
        <row r="1646">
          <cell r="B1646" t="str">
            <v>1664001</v>
          </cell>
          <cell r="C1646" t="str">
            <v>武靖娜</v>
          </cell>
          <cell r="D1646" t="str">
            <v>女</v>
          </cell>
          <cell r="E1646" t="str">
            <v>汉族</v>
          </cell>
          <cell r="F1646">
            <v>31476</v>
          </cell>
          <cell r="G1646" t="str">
            <v>中共党员</v>
          </cell>
          <cell r="H1646" t="str">
            <v>研究生</v>
          </cell>
          <cell r="I1646" t="str">
            <v>硕士</v>
          </cell>
          <cell r="J1646" t="str">
            <v>其他</v>
          </cell>
          <cell r="K1646">
            <v>0</v>
          </cell>
          <cell r="L1646" t="str">
            <v>其他技术职务系列</v>
          </cell>
          <cell r="M1646" t="str">
            <v>其他</v>
          </cell>
          <cell r="N1646" t="str">
            <v>学前与初等教育学院</v>
          </cell>
          <cell r="O1646">
            <v>0</v>
          </cell>
        </row>
        <row r="1647">
          <cell r="B1647" t="str">
            <v>11029</v>
          </cell>
          <cell r="C1647" t="str">
            <v>邱辉</v>
          </cell>
          <cell r="D1647" t="str">
            <v>女</v>
          </cell>
          <cell r="E1647" t="str">
            <v>汉族</v>
          </cell>
          <cell r="F1647">
            <v>24577</v>
          </cell>
          <cell r="G1647" t="str">
            <v>中共党员</v>
          </cell>
          <cell r="H1647" t="str">
            <v>本科生</v>
          </cell>
          <cell r="I1647">
            <v>0</v>
          </cell>
          <cell r="J1647" t="str">
            <v>其他</v>
          </cell>
          <cell r="K1647">
            <v>0</v>
          </cell>
          <cell r="L1647" t="str">
            <v>其他技术职务系列</v>
          </cell>
          <cell r="M1647" t="str">
            <v>其他</v>
          </cell>
          <cell r="N1647" t="str">
            <v>学前与初等教育学院</v>
          </cell>
          <cell r="O1647">
            <v>0</v>
          </cell>
        </row>
        <row r="1648">
          <cell r="B1648" t="str">
            <v>06701738</v>
          </cell>
          <cell r="C1648" t="str">
            <v>吕春玲</v>
          </cell>
          <cell r="D1648" t="str">
            <v>女</v>
          </cell>
          <cell r="E1648" t="str">
            <v>汉族</v>
          </cell>
          <cell r="F1648">
            <v>24994</v>
          </cell>
          <cell r="G1648" t="str">
            <v>中共党员</v>
          </cell>
          <cell r="H1648" t="str">
            <v>本科生</v>
          </cell>
          <cell r="I1648">
            <v>0</v>
          </cell>
          <cell r="J1648" t="str">
            <v>其他</v>
          </cell>
          <cell r="K1648">
            <v>0</v>
          </cell>
          <cell r="L1648" t="str">
            <v>其他技术职务系列</v>
          </cell>
          <cell r="M1648" t="str">
            <v>其他</v>
          </cell>
          <cell r="N1648" t="str">
            <v>学前与初等教育学院</v>
          </cell>
          <cell r="O1648">
            <v>0</v>
          </cell>
        </row>
        <row r="1649">
          <cell r="B1649" t="str">
            <v>999090035</v>
          </cell>
          <cell r="C1649" t="str">
            <v>王诗雨</v>
          </cell>
          <cell r="D1649" t="str">
            <v>女</v>
          </cell>
          <cell r="E1649" t="str">
            <v>汉族</v>
          </cell>
          <cell r="F1649">
            <v>33024</v>
          </cell>
          <cell r="G1649" t="str">
            <v>中共党员</v>
          </cell>
          <cell r="H1649" t="str">
            <v>本科生</v>
          </cell>
          <cell r="I1649" t="str">
            <v>学士</v>
          </cell>
          <cell r="J1649" t="str">
            <v>其他</v>
          </cell>
          <cell r="K1649">
            <v>0</v>
          </cell>
          <cell r="L1649" t="str">
            <v>其他技术职务系列</v>
          </cell>
          <cell r="M1649" t="str">
            <v>其他</v>
          </cell>
          <cell r="N1649" t="str">
            <v>音乐学院</v>
          </cell>
          <cell r="O1649">
            <v>0</v>
          </cell>
        </row>
        <row r="1650">
          <cell r="B1650" t="str">
            <v>04391922</v>
          </cell>
          <cell r="C1650" t="str">
            <v>郑丽娜</v>
          </cell>
          <cell r="D1650" t="str">
            <v>女</v>
          </cell>
          <cell r="E1650" t="str">
            <v>汉族</v>
          </cell>
          <cell r="F1650">
            <v>30382</v>
          </cell>
          <cell r="G1650" t="str">
            <v>中共党员</v>
          </cell>
          <cell r="H1650" t="str">
            <v>研究生</v>
          </cell>
          <cell r="I1650" t="str">
            <v>硕士</v>
          </cell>
          <cell r="J1650" t="str">
            <v>其他</v>
          </cell>
          <cell r="K1650">
            <v>8</v>
          </cell>
          <cell r="L1650" t="str">
            <v>其他技术职务系列</v>
          </cell>
          <cell r="M1650" t="str">
            <v>其他</v>
          </cell>
          <cell r="N1650" t="str">
            <v>音乐学院</v>
          </cell>
          <cell r="O1650">
            <v>0</v>
          </cell>
        </row>
        <row r="1651">
          <cell r="B1651" t="str">
            <v>04301698</v>
          </cell>
          <cell r="C1651" t="str">
            <v>王凤娟</v>
          </cell>
          <cell r="D1651" t="str">
            <v>女</v>
          </cell>
          <cell r="E1651" t="str">
            <v>汉族</v>
          </cell>
          <cell r="F1651">
            <v>23737</v>
          </cell>
          <cell r="G1651" t="str">
            <v>中共党员</v>
          </cell>
          <cell r="H1651" t="str">
            <v>研究生</v>
          </cell>
          <cell r="I1651" t="str">
            <v>学士</v>
          </cell>
          <cell r="J1651" t="str">
            <v>其他</v>
          </cell>
          <cell r="K1651">
            <v>6</v>
          </cell>
          <cell r="L1651" t="str">
            <v>其他技术职务系列</v>
          </cell>
          <cell r="M1651" t="str">
            <v>其他</v>
          </cell>
          <cell r="N1651" t="str">
            <v>音乐学院</v>
          </cell>
          <cell r="O1651">
            <v>0</v>
          </cell>
        </row>
        <row r="1652">
          <cell r="B1652" t="str">
            <v>08590010</v>
          </cell>
          <cell r="C1652" t="str">
            <v>刘卓</v>
          </cell>
          <cell r="D1652" t="str">
            <v>男</v>
          </cell>
          <cell r="E1652" t="str">
            <v>汉族</v>
          </cell>
          <cell r="F1652">
            <v>28654</v>
          </cell>
          <cell r="G1652" t="str">
            <v>中共党员</v>
          </cell>
          <cell r="H1652" t="str">
            <v>研究生</v>
          </cell>
          <cell r="I1652" t="str">
            <v>硕士</v>
          </cell>
          <cell r="J1652" t="str">
            <v>其他</v>
          </cell>
          <cell r="K1652">
            <v>7</v>
          </cell>
          <cell r="L1652" t="str">
            <v>其他技术职务系列</v>
          </cell>
          <cell r="M1652" t="str">
            <v>其他</v>
          </cell>
          <cell r="N1652" t="str">
            <v>音乐学院</v>
          </cell>
          <cell r="O1652">
            <v>0</v>
          </cell>
        </row>
        <row r="1653">
          <cell r="B1653" t="str">
            <v>00500528</v>
          </cell>
          <cell r="C1653" t="str">
            <v>刘海邦</v>
          </cell>
          <cell r="D1653" t="str">
            <v>男</v>
          </cell>
          <cell r="E1653" t="str">
            <v>汉族</v>
          </cell>
          <cell r="F1653">
            <v>24023</v>
          </cell>
          <cell r="G1653" t="str">
            <v>中共党员</v>
          </cell>
          <cell r="H1653" t="str">
            <v>研究生</v>
          </cell>
          <cell r="I1653" t="str">
            <v>硕士</v>
          </cell>
          <cell r="J1653" t="str">
            <v>其他</v>
          </cell>
          <cell r="K1653">
            <v>5</v>
          </cell>
          <cell r="L1653" t="str">
            <v>其他技术职务系列</v>
          </cell>
          <cell r="M1653" t="str">
            <v>其他</v>
          </cell>
          <cell r="N1653" t="str">
            <v>音乐学院</v>
          </cell>
          <cell r="O1653">
            <v>0</v>
          </cell>
        </row>
        <row r="1654">
          <cell r="B1654" t="str">
            <v>01790133</v>
          </cell>
          <cell r="C1654" t="str">
            <v>郭菲</v>
          </cell>
          <cell r="D1654" t="str">
            <v>女</v>
          </cell>
          <cell r="E1654" t="str">
            <v>汉族</v>
          </cell>
          <cell r="F1654">
            <v>29074</v>
          </cell>
          <cell r="G1654" t="str">
            <v>中共党员</v>
          </cell>
          <cell r="H1654" t="str">
            <v>本科生</v>
          </cell>
          <cell r="I1654" t="str">
            <v>学士</v>
          </cell>
          <cell r="J1654" t="str">
            <v>副高级</v>
          </cell>
          <cell r="K1654">
            <v>6</v>
          </cell>
          <cell r="L1654" t="str">
            <v>其他技术职务系列</v>
          </cell>
          <cell r="M1654" t="str">
            <v>其他</v>
          </cell>
          <cell r="N1654" t="str">
            <v>音乐学院</v>
          </cell>
          <cell r="O1654">
            <v>0</v>
          </cell>
        </row>
        <row r="1655">
          <cell r="B1655" t="str">
            <v>04391920</v>
          </cell>
          <cell r="C1655" t="str">
            <v>任月</v>
          </cell>
          <cell r="D1655" t="str">
            <v>女</v>
          </cell>
          <cell r="E1655" t="str">
            <v>汉族</v>
          </cell>
          <cell r="F1655">
            <v>30398</v>
          </cell>
          <cell r="G1655" t="str">
            <v>中共党员</v>
          </cell>
          <cell r="H1655" t="str">
            <v>研究生</v>
          </cell>
          <cell r="I1655" t="str">
            <v>硕士</v>
          </cell>
          <cell r="J1655" t="str">
            <v>中级</v>
          </cell>
          <cell r="K1655">
            <v>10</v>
          </cell>
          <cell r="L1655" t="str">
            <v>其他技术职务系列</v>
          </cell>
          <cell r="M1655" t="str">
            <v>其他</v>
          </cell>
          <cell r="N1655" t="str">
            <v>音乐学院</v>
          </cell>
          <cell r="O1655">
            <v>0</v>
          </cell>
        </row>
        <row r="1656">
          <cell r="B1656" t="str">
            <v>04391269</v>
          </cell>
          <cell r="C1656" t="str">
            <v>宫萍</v>
          </cell>
          <cell r="D1656" t="str">
            <v>女</v>
          </cell>
          <cell r="E1656" t="str">
            <v>汉族</v>
          </cell>
          <cell r="F1656">
            <v>30355</v>
          </cell>
          <cell r="G1656" t="str">
            <v>中共党员</v>
          </cell>
          <cell r="H1656" t="str">
            <v>研究生</v>
          </cell>
          <cell r="I1656" t="str">
            <v>硕士</v>
          </cell>
          <cell r="J1656" t="str">
            <v>中级</v>
          </cell>
          <cell r="K1656">
            <v>10</v>
          </cell>
          <cell r="L1656" t="str">
            <v>其他技术职务系列</v>
          </cell>
          <cell r="M1656" t="str">
            <v>其他</v>
          </cell>
          <cell r="N1656" t="str">
            <v>音乐学院</v>
          </cell>
          <cell r="O1656">
            <v>0</v>
          </cell>
        </row>
        <row r="1657">
          <cell r="B1657" t="str">
            <v>04391988</v>
          </cell>
          <cell r="C1657" t="str">
            <v>李爽</v>
          </cell>
          <cell r="D1657" t="str">
            <v>女</v>
          </cell>
          <cell r="E1657" t="str">
            <v>汉族</v>
          </cell>
          <cell r="F1657">
            <v>30906</v>
          </cell>
          <cell r="G1657" t="str">
            <v>中共党员</v>
          </cell>
          <cell r="H1657" t="str">
            <v>研究生</v>
          </cell>
          <cell r="I1657" t="str">
            <v>硕士</v>
          </cell>
          <cell r="J1657" t="str">
            <v>中级</v>
          </cell>
          <cell r="K1657">
            <v>10</v>
          </cell>
          <cell r="L1657" t="str">
            <v>其他技术职务系列</v>
          </cell>
          <cell r="M1657" t="str">
            <v>其他</v>
          </cell>
          <cell r="N1657" t="str">
            <v>音乐学院</v>
          </cell>
          <cell r="O1657">
            <v>0</v>
          </cell>
        </row>
        <row r="1658">
          <cell r="B1658" t="str">
            <v>00500863</v>
          </cell>
          <cell r="C1658" t="str">
            <v>梁宗华</v>
          </cell>
          <cell r="D1658" t="str">
            <v>男</v>
          </cell>
          <cell r="E1658" t="str">
            <v>汉族</v>
          </cell>
          <cell r="F1658">
            <v>25216</v>
          </cell>
          <cell r="G1658" t="str">
            <v>中共党员</v>
          </cell>
          <cell r="H1658" t="str">
            <v>研究生</v>
          </cell>
          <cell r="I1658" t="str">
            <v>硕士</v>
          </cell>
          <cell r="J1658" t="str">
            <v>其他</v>
          </cell>
          <cell r="K1658">
            <v>0</v>
          </cell>
          <cell r="L1658" t="str">
            <v>其他技术职务系列</v>
          </cell>
          <cell r="M1658" t="str">
            <v>其他</v>
          </cell>
          <cell r="N1658" t="str">
            <v>物理科学与技术学院</v>
          </cell>
          <cell r="O1658">
            <v>0</v>
          </cell>
        </row>
        <row r="1659">
          <cell r="B1659" t="str">
            <v>00590019</v>
          </cell>
          <cell r="C1659" t="str">
            <v>张礼庆</v>
          </cell>
          <cell r="D1659" t="str">
            <v>男</v>
          </cell>
          <cell r="E1659" t="str">
            <v>满族</v>
          </cell>
          <cell r="F1659">
            <v>28450</v>
          </cell>
          <cell r="G1659" t="str">
            <v>中共党员</v>
          </cell>
          <cell r="H1659" t="str">
            <v>研究生</v>
          </cell>
          <cell r="I1659" t="str">
            <v>硕士</v>
          </cell>
          <cell r="J1659" t="str">
            <v>其他</v>
          </cell>
          <cell r="K1659">
            <v>0</v>
          </cell>
          <cell r="L1659" t="str">
            <v>其他技术职务系列</v>
          </cell>
          <cell r="M1659" t="str">
            <v>其他</v>
          </cell>
          <cell r="N1659" t="str">
            <v>物理科学与技术学院</v>
          </cell>
          <cell r="O1659">
            <v>0</v>
          </cell>
        </row>
        <row r="1660">
          <cell r="B1660" t="str">
            <v>00500230</v>
          </cell>
          <cell r="C1660" t="str">
            <v>赵子夫</v>
          </cell>
          <cell r="D1660" t="str">
            <v>男</v>
          </cell>
          <cell r="E1660" t="str">
            <v>汉族</v>
          </cell>
          <cell r="F1660">
            <v>23348</v>
          </cell>
          <cell r="G1660" t="str">
            <v>群众</v>
          </cell>
          <cell r="H1660" t="str">
            <v>本科生</v>
          </cell>
          <cell r="I1660">
            <v>0</v>
          </cell>
          <cell r="J1660" t="str">
            <v>其他</v>
          </cell>
          <cell r="K1660">
            <v>0</v>
          </cell>
          <cell r="L1660" t="str">
            <v>其他技术职务系列</v>
          </cell>
          <cell r="M1660" t="str">
            <v>其他</v>
          </cell>
          <cell r="N1660" t="str">
            <v>物理科学与技术学院</v>
          </cell>
          <cell r="O1660">
            <v>0</v>
          </cell>
        </row>
        <row r="1661">
          <cell r="B1661" t="str">
            <v>00591248</v>
          </cell>
          <cell r="C1661" t="str">
            <v>李继</v>
          </cell>
          <cell r="D1661" t="str">
            <v>女</v>
          </cell>
          <cell r="E1661" t="str">
            <v>汉族</v>
          </cell>
          <cell r="F1661">
            <v>30015</v>
          </cell>
          <cell r="G1661" t="str">
            <v>中共党员</v>
          </cell>
          <cell r="H1661" t="str">
            <v>研究生</v>
          </cell>
          <cell r="I1661" t="str">
            <v>硕士</v>
          </cell>
          <cell r="J1661" t="str">
            <v>其他</v>
          </cell>
          <cell r="K1661">
            <v>0</v>
          </cell>
          <cell r="L1661" t="str">
            <v>其他技术职务系列</v>
          </cell>
          <cell r="M1661" t="str">
            <v>其他</v>
          </cell>
          <cell r="N1661" t="str">
            <v>物理科学与技术学院</v>
          </cell>
          <cell r="O1661">
            <v>0</v>
          </cell>
        </row>
        <row r="1662">
          <cell r="B1662" t="str">
            <v>00591247</v>
          </cell>
          <cell r="C1662" t="str">
            <v>周园园</v>
          </cell>
          <cell r="D1662" t="str">
            <v>女</v>
          </cell>
          <cell r="E1662" t="str">
            <v>汉族</v>
          </cell>
          <cell r="F1662">
            <v>29990</v>
          </cell>
          <cell r="G1662" t="str">
            <v>中共党员</v>
          </cell>
          <cell r="H1662" t="str">
            <v>研究生</v>
          </cell>
          <cell r="I1662" t="str">
            <v>硕士</v>
          </cell>
          <cell r="J1662" t="str">
            <v>其他</v>
          </cell>
          <cell r="K1662">
            <v>0</v>
          </cell>
          <cell r="L1662" t="str">
            <v>其他技术职务系列</v>
          </cell>
          <cell r="M1662" t="str">
            <v>其他</v>
          </cell>
          <cell r="N1662" t="str">
            <v>物理科学与技术学院</v>
          </cell>
          <cell r="O1662">
            <v>0</v>
          </cell>
        </row>
        <row r="1663">
          <cell r="B1663" t="str">
            <v>00591774</v>
          </cell>
          <cell r="C1663" t="str">
            <v>韩雪莹</v>
          </cell>
          <cell r="D1663" t="str">
            <v>女</v>
          </cell>
          <cell r="E1663" t="str">
            <v>汉族</v>
          </cell>
          <cell r="F1663">
            <v>30294</v>
          </cell>
          <cell r="G1663" t="str">
            <v>中共党员</v>
          </cell>
          <cell r="H1663" t="str">
            <v>研究生</v>
          </cell>
          <cell r="I1663" t="str">
            <v>硕士</v>
          </cell>
          <cell r="J1663" t="str">
            <v>其他</v>
          </cell>
          <cell r="K1663">
            <v>0</v>
          </cell>
          <cell r="L1663" t="str">
            <v>其他技术职务系列</v>
          </cell>
          <cell r="M1663" t="str">
            <v>其他</v>
          </cell>
          <cell r="N1663" t="str">
            <v>物理科学与技术学院</v>
          </cell>
          <cell r="O1663">
            <v>0</v>
          </cell>
        </row>
        <row r="1664">
          <cell r="B1664" t="str">
            <v>00591932</v>
          </cell>
          <cell r="C1664" t="str">
            <v>吕国圆</v>
          </cell>
          <cell r="D1664" t="str">
            <v>男</v>
          </cell>
          <cell r="E1664" t="str">
            <v>汉族</v>
          </cell>
          <cell r="F1664">
            <v>31625</v>
          </cell>
          <cell r="G1664" t="str">
            <v>中共党员</v>
          </cell>
          <cell r="H1664" t="str">
            <v>研究生</v>
          </cell>
          <cell r="I1664" t="str">
            <v>硕士</v>
          </cell>
          <cell r="J1664" t="str">
            <v>其他</v>
          </cell>
          <cell r="K1664">
            <v>0</v>
          </cell>
          <cell r="L1664" t="str">
            <v>其他技术职务系列</v>
          </cell>
          <cell r="M1664" t="str">
            <v>其他</v>
          </cell>
          <cell r="N1664" t="str">
            <v>物理科学与技术学院</v>
          </cell>
          <cell r="O1664">
            <v>0</v>
          </cell>
        </row>
        <row r="1665">
          <cell r="B1665" t="str">
            <v>01101936</v>
          </cell>
          <cell r="C1665" t="str">
            <v>徐庆江</v>
          </cell>
          <cell r="D1665" t="str">
            <v>男</v>
          </cell>
          <cell r="E1665" t="str">
            <v>汉族</v>
          </cell>
          <cell r="F1665">
            <v>26771</v>
          </cell>
          <cell r="G1665" t="str">
            <v>中共党员</v>
          </cell>
          <cell r="H1665" t="str">
            <v>本科生</v>
          </cell>
          <cell r="I1665" t="str">
            <v>硕士</v>
          </cell>
          <cell r="J1665" t="str">
            <v>副高级</v>
          </cell>
          <cell r="K1665">
            <v>7</v>
          </cell>
          <cell r="L1665" t="str">
            <v>其他技术职务系列</v>
          </cell>
          <cell r="M1665" t="str">
            <v>其他</v>
          </cell>
          <cell r="N1665" t="str">
            <v>旅游管理学院</v>
          </cell>
          <cell r="O1665" t="str">
            <v>1202工商管理</v>
          </cell>
        </row>
        <row r="1666">
          <cell r="B1666" t="str">
            <v>08501696</v>
          </cell>
          <cell r="C1666" t="str">
            <v>钱军</v>
          </cell>
          <cell r="D1666" t="str">
            <v>女</v>
          </cell>
          <cell r="E1666" t="str">
            <v>汉族</v>
          </cell>
          <cell r="F1666">
            <v>23672</v>
          </cell>
          <cell r="G1666" t="str">
            <v>中共党员</v>
          </cell>
          <cell r="H1666" t="str">
            <v>本科生</v>
          </cell>
          <cell r="I1666" t="str">
            <v>硕士</v>
          </cell>
          <cell r="J1666" t="str">
            <v>副高级</v>
          </cell>
          <cell r="K1666">
            <v>6</v>
          </cell>
          <cell r="L1666" t="str">
            <v>其他技术职务系列</v>
          </cell>
          <cell r="M1666" t="str">
            <v>其他</v>
          </cell>
          <cell r="N1666" t="str">
            <v>旅游管理学院</v>
          </cell>
          <cell r="O1666" t="str">
            <v>1202工商管理</v>
          </cell>
        </row>
        <row r="1667">
          <cell r="B1667" t="str">
            <v>00790039</v>
          </cell>
          <cell r="C1667" t="str">
            <v>冯景波</v>
          </cell>
          <cell r="D1667" t="str">
            <v>男</v>
          </cell>
          <cell r="E1667" t="str">
            <v>满族</v>
          </cell>
          <cell r="F1667">
            <v>28059</v>
          </cell>
          <cell r="G1667" t="str">
            <v>中共党员</v>
          </cell>
          <cell r="H1667" t="str">
            <v>研究生</v>
          </cell>
          <cell r="I1667" t="str">
            <v>硕士</v>
          </cell>
          <cell r="J1667" t="str">
            <v>副高级</v>
          </cell>
          <cell r="K1667">
            <v>10</v>
          </cell>
          <cell r="L1667" t="str">
            <v>其他技术职务系列</v>
          </cell>
          <cell r="M1667" t="str">
            <v>其他</v>
          </cell>
          <cell r="N1667" t="str">
            <v>旅游管理学院</v>
          </cell>
          <cell r="O1667" t="str">
            <v>1202工商管理</v>
          </cell>
        </row>
        <row r="1668">
          <cell r="B1668" t="str">
            <v>01101474</v>
          </cell>
          <cell r="C1668" t="str">
            <v>杜宁</v>
          </cell>
          <cell r="D1668" t="str">
            <v>女</v>
          </cell>
          <cell r="E1668" t="str">
            <v>汉族</v>
          </cell>
          <cell r="F1668">
            <v>28331</v>
          </cell>
          <cell r="G1668" t="str">
            <v>中共党员</v>
          </cell>
          <cell r="H1668" t="str">
            <v>本科生</v>
          </cell>
          <cell r="I1668" t="str">
            <v>硕士</v>
          </cell>
          <cell r="J1668" t="str">
            <v>中级</v>
          </cell>
          <cell r="K1668">
            <v>9</v>
          </cell>
          <cell r="L1668" t="str">
            <v>其他技术职务系列</v>
          </cell>
          <cell r="M1668" t="str">
            <v>其他</v>
          </cell>
          <cell r="N1668" t="str">
            <v>旅游管理学院</v>
          </cell>
          <cell r="O1668" t="str">
            <v>1202工商管理</v>
          </cell>
        </row>
        <row r="1669">
          <cell r="B1669">
            <v>99911323</v>
          </cell>
          <cell r="C1669" t="str">
            <v>孙娟</v>
          </cell>
          <cell r="D1669" t="str">
            <v>女</v>
          </cell>
          <cell r="E1669" t="str">
            <v>汉族</v>
          </cell>
          <cell r="F1669">
            <v>30778</v>
          </cell>
          <cell r="G1669" t="str">
            <v>群众</v>
          </cell>
          <cell r="H1669" t="str">
            <v>研究生</v>
          </cell>
          <cell r="I1669" t="str">
            <v>硕士</v>
          </cell>
          <cell r="J1669" t="str">
            <v>中级</v>
          </cell>
          <cell r="K1669">
            <v>0</v>
          </cell>
          <cell r="L1669" t="str">
            <v>其他技术职务系列</v>
          </cell>
          <cell r="M1669" t="str">
            <v>其他</v>
          </cell>
          <cell r="N1669" t="str">
            <v>旅游管理学院</v>
          </cell>
          <cell r="O1669" t="str">
            <v>1202工商管理</v>
          </cell>
        </row>
        <row r="1670">
          <cell r="B1670" t="str">
            <v>01191980</v>
          </cell>
          <cell r="C1670" t="str">
            <v>郑园园</v>
          </cell>
          <cell r="D1670" t="str">
            <v>男</v>
          </cell>
          <cell r="E1670" t="str">
            <v>汉族</v>
          </cell>
          <cell r="F1670">
            <v>30441</v>
          </cell>
          <cell r="G1670" t="str">
            <v>中共党员</v>
          </cell>
          <cell r="H1670" t="str">
            <v>研究生</v>
          </cell>
          <cell r="I1670" t="str">
            <v>硕士</v>
          </cell>
          <cell r="J1670" t="str">
            <v>中级</v>
          </cell>
          <cell r="K1670">
            <v>10</v>
          </cell>
          <cell r="L1670" t="str">
            <v>其他技术职务系列</v>
          </cell>
          <cell r="M1670" t="str">
            <v>其他</v>
          </cell>
          <cell r="N1670" t="str">
            <v>旅游管理学院</v>
          </cell>
          <cell r="O1670" t="str">
            <v>1202工商管理</v>
          </cell>
        </row>
        <row r="1671">
          <cell r="B1671" t="str">
            <v>01190939</v>
          </cell>
          <cell r="C1671" t="str">
            <v>赵唯一</v>
          </cell>
          <cell r="D1671" t="str">
            <v>女</v>
          </cell>
          <cell r="E1671" t="str">
            <v>汉族</v>
          </cell>
          <cell r="F1671">
            <v>29966</v>
          </cell>
          <cell r="G1671" t="str">
            <v>中共党员</v>
          </cell>
          <cell r="H1671" t="str">
            <v>研究生</v>
          </cell>
          <cell r="I1671" t="str">
            <v>硕士</v>
          </cell>
          <cell r="J1671" t="str">
            <v>中级</v>
          </cell>
          <cell r="K1671">
            <v>10</v>
          </cell>
          <cell r="L1671" t="str">
            <v>其他技术职务系列</v>
          </cell>
          <cell r="M1671" t="str">
            <v>其他</v>
          </cell>
          <cell r="N1671" t="str">
            <v>旅游管理学院</v>
          </cell>
          <cell r="O1671" t="str">
            <v>1202工商管理</v>
          </cell>
        </row>
        <row r="1672">
          <cell r="B1672" t="str">
            <v>01194601</v>
          </cell>
          <cell r="C1672" t="str">
            <v>张玥娟</v>
          </cell>
          <cell r="D1672" t="str">
            <v>女</v>
          </cell>
          <cell r="E1672" t="str">
            <v>汉族</v>
          </cell>
          <cell r="F1672">
            <v>29379</v>
          </cell>
          <cell r="G1672" t="str">
            <v>中共党员</v>
          </cell>
          <cell r="H1672" t="str">
            <v>研究生</v>
          </cell>
          <cell r="I1672" t="str">
            <v>硕士</v>
          </cell>
          <cell r="J1672" t="str">
            <v>中级</v>
          </cell>
          <cell r="K1672">
            <v>10</v>
          </cell>
          <cell r="L1672" t="str">
            <v>其他技术职务系列</v>
          </cell>
          <cell r="M1672" t="str">
            <v>其他</v>
          </cell>
          <cell r="N1672" t="str">
            <v>旅游管理学院</v>
          </cell>
          <cell r="O1672" t="str">
            <v>1202工商管理</v>
          </cell>
        </row>
        <row r="1673">
          <cell r="B1673" t="str">
            <v>01191208</v>
          </cell>
          <cell r="C1673" t="str">
            <v>付帅</v>
          </cell>
          <cell r="D1673" t="str">
            <v>女</v>
          </cell>
          <cell r="E1673" t="str">
            <v>汉族</v>
          </cell>
          <cell r="F1673">
            <v>29299</v>
          </cell>
          <cell r="G1673" t="str">
            <v>群众</v>
          </cell>
          <cell r="H1673" t="str">
            <v>研究生</v>
          </cell>
          <cell r="I1673" t="str">
            <v>硕士</v>
          </cell>
          <cell r="J1673" t="str">
            <v>中级</v>
          </cell>
          <cell r="K1673">
            <v>10</v>
          </cell>
          <cell r="L1673" t="str">
            <v>其他技术职务系列</v>
          </cell>
          <cell r="M1673" t="str">
            <v>其他</v>
          </cell>
          <cell r="N1673" t="str">
            <v>旅游管理学院</v>
          </cell>
          <cell r="O1673" t="str">
            <v>1202工商管理</v>
          </cell>
        </row>
        <row r="1674">
          <cell r="B1674" t="str">
            <v>01191924</v>
          </cell>
          <cell r="C1674" t="str">
            <v>张琰</v>
          </cell>
          <cell r="D1674" t="str">
            <v>男</v>
          </cell>
          <cell r="E1674" t="str">
            <v>汉族</v>
          </cell>
          <cell r="F1674">
            <v>31318</v>
          </cell>
          <cell r="G1674" t="str">
            <v>中共党员</v>
          </cell>
          <cell r="H1674" t="str">
            <v>本科生</v>
          </cell>
          <cell r="I1674" t="str">
            <v>学士</v>
          </cell>
          <cell r="J1674" t="str">
            <v>初级</v>
          </cell>
          <cell r="K1674">
            <v>11</v>
          </cell>
          <cell r="L1674" t="str">
            <v>其他技术职务系列</v>
          </cell>
          <cell r="M1674" t="str">
            <v>其他</v>
          </cell>
          <cell r="N1674" t="str">
            <v>旅游管理学院</v>
          </cell>
          <cell r="O1674" t="str">
            <v>1202工商管理</v>
          </cell>
        </row>
        <row r="1675">
          <cell r="B1675">
            <v>999011001</v>
          </cell>
          <cell r="C1675" t="str">
            <v>王政佳</v>
          </cell>
          <cell r="D1675" t="str">
            <v>男</v>
          </cell>
          <cell r="E1675" t="str">
            <v>汉族</v>
          </cell>
          <cell r="F1675">
            <v>30897</v>
          </cell>
          <cell r="G1675" t="str">
            <v>中共党员</v>
          </cell>
          <cell r="H1675" t="str">
            <v>研究生</v>
          </cell>
          <cell r="I1675" t="str">
            <v>硕士</v>
          </cell>
          <cell r="J1675" t="str">
            <v>中级</v>
          </cell>
          <cell r="K1675">
            <v>10</v>
          </cell>
          <cell r="L1675" t="str">
            <v>其他技术职务系列</v>
          </cell>
          <cell r="M1675" t="str">
            <v>其他</v>
          </cell>
          <cell r="N1675" t="str">
            <v>旅游管理学院</v>
          </cell>
          <cell r="O1675" t="str">
            <v>1202工商管理</v>
          </cell>
        </row>
        <row r="1676">
          <cell r="B1676" t="str">
            <v>01191982</v>
          </cell>
          <cell r="C1676" t="str">
            <v>徐岩</v>
          </cell>
          <cell r="D1676" t="str">
            <v>女</v>
          </cell>
          <cell r="E1676" t="str">
            <v>汉族</v>
          </cell>
          <cell r="F1676">
            <v>31246</v>
          </cell>
          <cell r="G1676" t="str">
            <v>中共党员</v>
          </cell>
          <cell r="H1676" t="str">
            <v>研究生</v>
          </cell>
          <cell r="I1676" t="str">
            <v>硕士</v>
          </cell>
          <cell r="J1676" t="str">
            <v>中级</v>
          </cell>
          <cell r="K1676">
            <v>10</v>
          </cell>
          <cell r="L1676" t="str">
            <v>其他技术职务系列</v>
          </cell>
          <cell r="M1676" t="str">
            <v>其他</v>
          </cell>
          <cell r="N1676" t="str">
            <v>旅游管理学院</v>
          </cell>
          <cell r="O1676" t="str">
            <v>1202工商管理</v>
          </cell>
        </row>
        <row r="1677">
          <cell r="B1677" t="str">
            <v>07090405</v>
          </cell>
          <cell r="C1677" t="str">
            <v>韩国海</v>
          </cell>
          <cell r="D1677" t="str">
            <v>男</v>
          </cell>
          <cell r="E1677" t="str">
            <v>汉族</v>
          </cell>
          <cell r="F1677">
            <v>24909</v>
          </cell>
          <cell r="G1677" t="str">
            <v>中共党员</v>
          </cell>
          <cell r="H1677">
            <v>0</v>
          </cell>
          <cell r="I1677">
            <v>0</v>
          </cell>
          <cell r="J1677" t="str">
            <v>正高级</v>
          </cell>
          <cell r="K1677">
            <v>0</v>
          </cell>
          <cell r="L1677" t="str">
            <v>其他技术职务系列</v>
          </cell>
          <cell r="M1677" t="str">
            <v>其他</v>
          </cell>
          <cell r="N1677" t="str">
            <v>人事处</v>
          </cell>
          <cell r="O1677" t="str">
            <v>未划分</v>
          </cell>
        </row>
        <row r="1678">
          <cell r="B1678" t="str">
            <v>05900572</v>
          </cell>
          <cell r="C1678" t="str">
            <v>郭红</v>
          </cell>
          <cell r="D1678" t="str">
            <v>女</v>
          </cell>
          <cell r="E1678" t="str">
            <v>汉族</v>
          </cell>
          <cell r="F1678">
            <v>24905</v>
          </cell>
          <cell r="G1678" t="str">
            <v>中共党员</v>
          </cell>
          <cell r="H1678" t="str">
            <v>本科</v>
          </cell>
          <cell r="I1678" t="str">
            <v>学士</v>
          </cell>
          <cell r="J1678" t="str">
            <v>副高级</v>
          </cell>
          <cell r="K1678" t="str">
            <v>六级</v>
          </cell>
          <cell r="L1678" t="str">
            <v>其他技术职务系列</v>
          </cell>
          <cell r="M1678" t="str">
            <v>其他</v>
          </cell>
          <cell r="N1678" t="str">
            <v>人事处</v>
          </cell>
          <cell r="O1678" t="str">
            <v>未划分</v>
          </cell>
        </row>
        <row r="1679">
          <cell r="B1679" t="str">
            <v>05990090</v>
          </cell>
          <cell r="C1679" t="str">
            <v>关凤华</v>
          </cell>
          <cell r="D1679" t="str">
            <v>女</v>
          </cell>
          <cell r="E1679" t="str">
            <v>锡伯族</v>
          </cell>
          <cell r="F1679">
            <v>24129</v>
          </cell>
          <cell r="G1679" t="str">
            <v>群众</v>
          </cell>
          <cell r="H1679" t="str">
            <v>本科</v>
          </cell>
          <cell r="I1679" t="str">
            <v>学士</v>
          </cell>
          <cell r="J1679" t="str">
            <v>副高级</v>
          </cell>
          <cell r="K1679" t="str">
            <v>六级</v>
          </cell>
          <cell r="L1679" t="str">
            <v>其他技术职务系列</v>
          </cell>
          <cell r="M1679" t="str">
            <v>其他</v>
          </cell>
          <cell r="N1679" t="str">
            <v>人事处</v>
          </cell>
          <cell r="O1679" t="str">
            <v>未划分</v>
          </cell>
        </row>
        <row r="1680">
          <cell r="B1680" t="str">
            <v>05990470</v>
          </cell>
          <cell r="C1680" t="str">
            <v>冯宏岩</v>
          </cell>
          <cell r="D1680" t="str">
            <v>女</v>
          </cell>
          <cell r="E1680" t="str">
            <v>汉族</v>
          </cell>
          <cell r="F1680">
            <v>29020</v>
          </cell>
          <cell r="G1680" t="str">
            <v>中共党员</v>
          </cell>
          <cell r="H1680" t="str">
            <v>研究生</v>
          </cell>
          <cell r="I1680" t="str">
            <v>硕士</v>
          </cell>
          <cell r="J1680">
            <v>0</v>
          </cell>
          <cell r="K1680" t="str">
            <v>七级</v>
          </cell>
          <cell r="L1680" t="str">
            <v>其他技术职务系列</v>
          </cell>
          <cell r="M1680" t="str">
            <v>其他</v>
          </cell>
          <cell r="N1680" t="str">
            <v>人事处</v>
          </cell>
          <cell r="O1680" t="str">
            <v>未划分</v>
          </cell>
        </row>
        <row r="1681">
          <cell r="B1681" t="str">
            <v>06006</v>
          </cell>
          <cell r="C1681" t="str">
            <v>成义</v>
          </cell>
          <cell r="D1681" t="str">
            <v>男</v>
          </cell>
          <cell r="E1681" t="str">
            <v>满族</v>
          </cell>
          <cell r="F1681">
            <v>25661</v>
          </cell>
          <cell r="G1681" t="str">
            <v>中共党员</v>
          </cell>
          <cell r="H1681" t="str">
            <v>本科</v>
          </cell>
          <cell r="I1681" t="str">
            <v>硕士</v>
          </cell>
          <cell r="J1681" t="str">
            <v>中级</v>
          </cell>
          <cell r="K1681" t="str">
            <v>七级</v>
          </cell>
          <cell r="L1681" t="str">
            <v>其他技术职务系列</v>
          </cell>
          <cell r="M1681" t="str">
            <v>其他</v>
          </cell>
          <cell r="N1681" t="str">
            <v>人事处</v>
          </cell>
          <cell r="O1681" t="str">
            <v>未划分</v>
          </cell>
        </row>
        <row r="1682">
          <cell r="B1682" t="str">
            <v>01591934</v>
          </cell>
          <cell r="C1682" t="str">
            <v>李明达</v>
          </cell>
          <cell r="D1682" t="str">
            <v>女</v>
          </cell>
          <cell r="E1682" t="str">
            <v>汉族</v>
          </cell>
          <cell r="F1682">
            <v>32059</v>
          </cell>
          <cell r="G1682" t="str">
            <v>中共党员</v>
          </cell>
          <cell r="H1682" t="str">
            <v>研究生</v>
          </cell>
          <cell r="I1682" t="str">
            <v>硕士</v>
          </cell>
          <cell r="J1682">
            <v>0</v>
          </cell>
          <cell r="K1682" t="str">
            <v>九级</v>
          </cell>
          <cell r="L1682" t="str">
            <v>其他技术职务系列</v>
          </cell>
          <cell r="M1682" t="str">
            <v>其他</v>
          </cell>
          <cell r="N1682" t="str">
            <v>人事处</v>
          </cell>
          <cell r="O1682" t="str">
            <v>未划分</v>
          </cell>
        </row>
        <row r="1683">
          <cell r="B1683" t="str">
            <v>02791739</v>
          </cell>
          <cell r="C1683" t="str">
            <v>关宇</v>
          </cell>
          <cell r="D1683" t="str">
            <v>男</v>
          </cell>
          <cell r="E1683" t="str">
            <v>锡伯族</v>
          </cell>
          <cell r="F1683">
            <v>30319</v>
          </cell>
          <cell r="G1683" t="str">
            <v>中共党员</v>
          </cell>
          <cell r="H1683" t="str">
            <v>研究生</v>
          </cell>
          <cell r="I1683" t="str">
            <v>硕士</v>
          </cell>
          <cell r="J1683">
            <v>0</v>
          </cell>
          <cell r="K1683" t="str">
            <v>九级</v>
          </cell>
          <cell r="L1683" t="str">
            <v>其他技术职务系列</v>
          </cell>
          <cell r="M1683" t="str">
            <v>其他</v>
          </cell>
          <cell r="N1683" t="str">
            <v>人事处</v>
          </cell>
          <cell r="O1683" t="str">
            <v>未划分</v>
          </cell>
        </row>
        <row r="1684">
          <cell r="B1684" t="str">
            <v>04591520</v>
          </cell>
          <cell r="C1684" t="str">
            <v>崔恩凯</v>
          </cell>
          <cell r="D1684" t="str">
            <v>男</v>
          </cell>
          <cell r="E1684" t="str">
            <v>汉族</v>
          </cell>
          <cell r="F1684">
            <v>30852</v>
          </cell>
          <cell r="G1684" t="str">
            <v>中共党员</v>
          </cell>
          <cell r="H1684" t="str">
            <v>本科</v>
          </cell>
          <cell r="I1684" t="str">
            <v>硕士</v>
          </cell>
          <cell r="J1684">
            <v>0</v>
          </cell>
          <cell r="K1684" t="str">
            <v>九级</v>
          </cell>
          <cell r="L1684" t="str">
            <v>其他技术职务系列</v>
          </cell>
          <cell r="M1684" t="str">
            <v>其他</v>
          </cell>
          <cell r="N1684" t="str">
            <v>人事处</v>
          </cell>
          <cell r="O1684" t="str">
            <v>未划分</v>
          </cell>
        </row>
        <row r="1685">
          <cell r="B1685">
            <v>80491076</v>
          </cell>
          <cell r="C1685" t="str">
            <v>杜颖</v>
          </cell>
          <cell r="D1685" t="str">
            <v>女</v>
          </cell>
          <cell r="E1685" t="str">
            <v>汉族</v>
          </cell>
          <cell r="F1685">
            <v>21819</v>
          </cell>
          <cell r="G1685" t="str">
            <v>中共党员</v>
          </cell>
          <cell r="H1685" t="str">
            <v>本科</v>
          </cell>
          <cell r="I1685" t="str">
            <v>无学位</v>
          </cell>
          <cell r="J1685" t="str">
            <v>副高级</v>
          </cell>
          <cell r="K1685" t="str">
            <v>七级</v>
          </cell>
          <cell r="L1685" t="str">
            <v>其他技术职务系列</v>
          </cell>
          <cell r="M1685" t="str">
            <v>其他</v>
          </cell>
          <cell r="N1685" t="str">
            <v>人事处</v>
          </cell>
          <cell r="O1685" t="str">
            <v>未划分</v>
          </cell>
        </row>
        <row r="1686">
          <cell r="B1686" t="str">
            <v>02001366</v>
          </cell>
          <cell r="C1686" t="str">
            <v>史宝中</v>
          </cell>
          <cell r="D1686" t="str">
            <v>男</v>
          </cell>
          <cell r="E1686" t="str">
            <v>汉族</v>
          </cell>
          <cell r="F1686">
            <v>25044</v>
          </cell>
          <cell r="G1686" t="str">
            <v>中共党员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 t="str">
            <v>其他技术职务系列</v>
          </cell>
          <cell r="M1686" t="str">
            <v>其他</v>
          </cell>
          <cell r="N1686" t="str">
            <v>教务处</v>
          </cell>
          <cell r="O1686" t="str">
            <v>未划分</v>
          </cell>
        </row>
        <row r="1687">
          <cell r="B1687" t="str">
            <v>00591773</v>
          </cell>
          <cell r="C1687" t="str">
            <v>孙东杰</v>
          </cell>
          <cell r="D1687" t="str">
            <v>男</v>
          </cell>
          <cell r="E1687" t="str">
            <v>汉族</v>
          </cell>
          <cell r="F1687">
            <v>28922</v>
          </cell>
          <cell r="G1687" t="str">
            <v>中共党员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 t="str">
            <v>其他技术职务系列</v>
          </cell>
          <cell r="M1687" t="str">
            <v>其他</v>
          </cell>
          <cell r="N1687" t="str">
            <v>教务处</v>
          </cell>
          <cell r="O1687" t="str">
            <v>未划分</v>
          </cell>
        </row>
        <row r="1688">
          <cell r="B1688" t="str">
            <v>01990706</v>
          </cell>
          <cell r="C1688" t="str">
            <v>李微</v>
          </cell>
          <cell r="D1688" t="str">
            <v>女</v>
          </cell>
          <cell r="E1688" t="str">
            <v>汉族</v>
          </cell>
          <cell r="F1688">
            <v>29250</v>
          </cell>
          <cell r="G1688" t="str">
            <v>中共党员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 t="str">
            <v>其他技术职务系列</v>
          </cell>
          <cell r="M1688" t="str">
            <v>其他</v>
          </cell>
          <cell r="N1688" t="str">
            <v>教务处</v>
          </cell>
          <cell r="O1688" t="str">
            <v>未划分</v>
          </cell>
        </row>
        <row r="1689">
          <cell r="B1689" t="str">
            <v>04590889</v>
          </cell>
          <cell r="C1689" t="str">
            <v>张宏斌</v>
          </cell>
          <cell r="D1689" t="str">
            <v>男</v>
          </cell>
          <cell r="E1689" t="str">
            <v>汉族</v>
          </cell>
          <cell r="F1689">
            <v>29574</v>
          </cell>
          <cell r="G1689" t="str">
            <v>中共党员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 t="str">
            <v>其他技术职务系列</v>
          </cell>
          <cell r="M1689" t="str">
            <v>其他</v>
          </cell>
          <cell r="N1689" t="str">
            <v>教务处</v>
          </cell>
          <cell r="O1689" t="str">
            <v>未划分</v>
          </cell>
        </row>
        <row r="1690">
          <cell r="B1690" t="str">
            <v>02791740</v>
          </cell>
          <cell r="C1690" t="str">
            <v>薛明智</v>
          </cell>
          <cell r="D1690" t="str">
            <v>男</v>
          </cell>
          <cell r="E1690" t="str">
            <v>汉族</v>
          </cell>
          <cell r="F1690">
            <v>29966</v>
          </cell>
          <cell r="G1690" t="str">
            <v>中共党员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 t="str">
            <v>其他技术职务系列</v>
          </cell>
          <cell r="M1690" t="str">
            <v>其他</v>
          </cell>
          <cell r="N1690" t="str">
            <v>教务处</v>
          </cell>
          <cell r="O1690" t="str">
            <v>未划分</v>
          </cell>
        </row>
        <row r="1691">
          <cell r="B1691" t="str">
            <v>80491047</v>
          </cell>
          <cell r="C1691" t="str">
            <v>丛义忠</v>
          </cell>
          <cell r="D1691" t="str">
            <v>男</v>
          </cell>
          <cell r="E1691" t="str">
            <v>汉族</v>
          </cell>
          <cell r="F1691">
            <v>22929</v>
          </cell>
          <cell r="G1691" t="str">
            <v>中共党员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 t="str">
            <v>其他技术职务系列</v>
          </cell>
          <cell r="M1691" t="str">
            <v>其他</v>
          </cell>
          <cell r="N1691" t="str">
            <v>教务处</v>
          </cell>
          <cell r="O1691" t="str">
            <v>未划分</v>
          </cell>
        </row>
        <row r="1692">
          <cell r="B1692" t="str">
            <v>02891199</v>
          </cell>
          <cell r="C1692" t="str">
            <v>陈瑞浮</v>
          </cell>
          <cell r="D1692" t="str">
            <v>男</v>
          </cell>
          <cell r="E1692" t="str">
            <v>汉族</v>
          </cell>
          <cell r="F1692">
            <v>30722</v>
          </cell>
          <cell r="G1692" t="str">
            <v>中共党员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 t="str">
            <v>其他技术职务系列</v>
          </cell>
          <cell r="M1692" t="str">
            <v>其他</v>
          </cell>
          <cell r="N1692" t="str">
            <v>教务处</v>
          </cell>
          <cell r="O1692" t="str">
            <v>未划分</v>
          </cell>
        </row>
        <row r="1693">
          <cell r="B1693" t="str">
            <v>04890901</v>
          </cell>
          <cell r="C1693" t="str">
            <v>白林</v>
          </cell>
          <cell r="D1693" t="str">
            <v>男</v>
          </cell>
          <cell r="E1693" t="str">
            <v>蒙古族</v>
          </cell>
          <cell r="F1693">
            <v>29678</v>
          </cell>
          <cell r="G1693" t="str">
            <v>中共党员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 t="str">
            <v>其他技术职务系列</v>
          </cell>
          <cell r="M1693" t="str">
            <v>其他</v>
          </cell>
          <cell r="N1693" t="str">
            <v>教务处</v>
          </cell>
          <cell r="O1693" t="str">
            <v>未划分</v>
          </cell>
        </row>
        <row r="1694">
          <cell r="B1694" t="str">
            <v>00590704</v>
          </cell>
          <cell r="C1694" t="str">
            <v>周腾蛟</v>
          </cell>
          <cell r="D1694" t="str">
            <v>男</v>
          </cell>
          <cell r="E1694" t="str">
            <v>蒙古族</v>
          </cell>
          <cell r="F1694">
            <v>28340</v>
          </cell>
          <cell r="G1694" t="str">
            <v>中共党员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 t="str">
            <v>其他技术职务系列</v>
          </cell>
          <cell r="M1694" t="str">
            <v>其他</v>
          </cell>
          <cell r="N1694" t="str">
            <v>教务处</v>
          </cell>
          <cell r="O1694" t="str">
            <v>未划分</v>
          </cell>
        </row>
        <row r="1695">
          <cell r="B1695" t="str">
            <v>02800193</v>
          </cell>
          <cell r="C1695" t="str">
            <v>王晓丽</v>
          </cell>
          <cell r="D1695" t="str">
            <v>女</v>
          </cell>
          <cell r="E1695" t="str">
            <v>汉族</v>
          </cell>
          <cell r="F1695">
            <v>23464</v>
          </cell>
          <cell r="G1695" t="str">
            <v>中共党员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 t="str">
            <v>其他技术职务系列</v>
          </cell>
          <cell r="M1695" t="str">
            <v>其他</v>
          </cell>
          <cell r="N1695" t="str">
            <v>教务处</v>
          </cell>
          <cell r="O1695" t="str">
            <v>未划分</v>
          </cell>
        </row>
        <row r="1696">
          <cell r="B1696" t="str">
            <v>02891835</v>
          </cell>
          <cell r="C1696" t="str">
            <v>于冰1</v>
          </cell>
          <cell r="D1696" t="str">
            <v>女</v>
          </cell>
          <cell r="E1696" t="str">
            <v>汉族</v>
          </cell>
          <cell r="F1696">
            <v>29928</v>
          </cell>
          <cell r="G1696" t="str">
            <v>中共党员</v>
          </cell>
          <cell r="H1696">
            <v>0</v>
          </cell>
          <cell r="I1696">
            <v>0</v>
          </cell>
          <cell r="J1696" t="str">
            <v>中级</v>
          </cell>
          <cell r="K1696">
            <v>10</v>
          </cell>
          <cell r="L1696" t="str">
            <v>其他技术职务系列</v>
          </cell>
          <cell r="M1696" t="str">
            <v>其他</v>
          </cell>
          <cell r="N1696" t="str">
            <v>教务处</v>
          </cell>
          <cell r="O1696" t="str">
            <v>未划分</v>
          </cell>
        </row>
        <row r="1697">
          <cell r="B1697" t="str">
            <v>02890923</v>
          </cell>
          <cell r="C1697" t="str">
            <v>刘化晶</v>
          </cell>
          <cell r="D1697" t="str">
            <v>女</v>
          </cell>
          <cell r="E1697" t="str">
            <v>汉族</v>
          </cell>
          <cell r="F1697">
            <v>26157</v>
          </cell>
          <cell r="G1697" t="str">
            <v>中共党员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 t="str">
            <v>其他技术职务系列</v>
          </cell>
          <cell r="M1697" t="str">
            <v>其他</v>
          </cell>
          <cell r="N1697" t="str">
            <v>教务处</v>
          </cell>
          <cell r="O1697" t="str">
            <v>未划分</v>
          </cell>
        </row>
        <row r="1698">
          <cell r="B1698" t="str">
            <v>03890268</v>
          </cell>
          <cell r="C1698" t="str">
            <v>吴萌</v>
          </cell>
          <cell r="D1698" t="str">
            <v>男</v>
          </cell>
          <cell r="E1698" t="str">
            <v>汉族</v>
          </cell>
          <cell r="F1698">
            <v>29322</v>
          </cell>
          <cell r="G1698" t="str">
            <v>中共党员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 t="str">
            <v>其他技术职务系列</v>
          </cell>
          <cell r="M1698" t="str">
            <v>其他</v>
          </cell>
          <cell r="N1698" t="str">
            <v>教务处</v>
          </cell>
          <cell r="O1698" t="str">
            <v>未划分</v>
          </cell>
        </row>
        <row r="1699">
          <cell r="B1699" t="str">
            <v>04800566</v>
          </cell>
          <cell r="C1699" t="str">
            <v>刘天华</v>
          </cell>
          <cell r="D1699" t="str">
            <v>男</v>
          </cell>
          <cell r="E1699" t="str">
            <v>汉族</v>
          </cell>
          <cell r="F1699">
            <v>24185</v>
          </cell>
          <cell r="G1699" t="str">
            <v>中共党员</v>
          </cell>
          <cell r="H1699">
            <v>0</v>
          </cell>
          <cell r="I1699">
            <v>0</v>
          </cell>
          <cell r="J1699" t="str">
            <v>正高级</v>
          </cell>
          <cell r="K1699">
            <v>3</v>
          </cell>
          <cell r="L1699" t="str">
            <v>教师技术职务系列</v>
          </cell>
          <cell r="M1699" t="str">
            <v>其他</v>
          </cell>
          <cell r="N1699" t="str">
            <v>教务处</v>
          </cell>
          <cell r="O1699" t="str">
            <v>未划分</v>
          </cell>
        </row>
        <row r="1700">
          <cell r="B1700" t="str">
            <v>01190009</v>
          </cell>
          <cell r="C1700" t="str">
            <v>代钰</v>
          </cell>
          <cell r="D1700" t="str">
            <v>女</v>
          </cell>
          <cell r="E1700" t="str">
            <v>汉族</v>
          </cell>
          <cell r="F1700">
            <v>28675</v>
          </cell>
          <cell r="G1700" t="str">
            <v>中共党员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 t="str">
            <v>其他技术职务系列</v>
          </cell>
          <cell r="M1700" t="str">
            <v>其他</v>
          </cell>
          <cell r="N1700" t="str">
            <v>教务处</v>
          </cell>
          <cell r="O1700" t="str">
            <v>未划分</v>
          </cell>
        </row>
        <row r="1701">
          <cell r="B1701" t="str">
            <v>03001514</v>
          </cell>
          <cell r="C1701" t="str">
            <v>张光录</v>
          </cell>
          <cell r="D1701" t="str">
            <v>男</v>
          </cell>
          <cell r="E1701" t="str">
            <v>汉族</v>
          </cell>
          <cell r="F1701">
            <v>21115</v>
          </cell>
          <cell r="G1701" t="str">
            <v>中共党员</v>
          </cell>
          <cell r="H1701" t="str">
            <v>本科</v>
          </cell>
          <cell r="I1701">
            <v>0</v>
          </cell>
          <cell r="J1701">
            <v>0</v>
          </cell>
          <cell r="K1701" t="str">
            <v>六级</v>
          </cell>
          <cell r="L1701" t="str">
            <v>其他技术职务系列</v>
          </cell>
          <cell r="M1701" t="str">
            <v>其他</v>
          </cell>
          <cell r="N1701" t="str">
            <v>学科与科研工作处</v>
          </cell>
          <cell r="O1701" t="str">
            <v>未划分</v>
          </cell>
        </row>
        <row r="1702">
          <cell r="B1702" t="str">
            <v>03090992</v>
          </cell>
          <cell r="C1702" t="str">
            <v>张长生</v>
          </cell>
          <cell r="D1702" t="str">
            <v>男</v>
          </cell>
          <cell r="E1702" t="str">
            <v>汉族</v>
          </cell>
          <cell r="F1702">
            <v>26563</v>
          </cell>
          <cell r="G1702" t="str">
            <v>中共党员</v>
          </cell>
          <cell r="H1702" t="str">
            <v>研究生</v>
          </cell>
          <cell r="I1702" t="str">
            <v>硕士</v>
          </cell>
          <cell r="J1702">
            <v>0</v>
          </cell>
          <cell r="K1702" t="str">
            <v>六级</v>
          </cell>
          <cell r="L1702" t="str">
            <v>其他技术职务系列</v>
          </cell>
          <cell r="M1702" t="str">
            <v>其他</v>
          </cell>
          <cell r="N1702" t="str">
            <v>学科与科研工作处</v>
          </cell>
          <cell r="O1702" t="str">
            <v>未划分</v>
          </cell>
        </row>
        <row r="1703">
          <cell r="B1703" t="str">
            <v>04191718</v>
          </cell>
          <cell r="C1703" t="str">
            <v>赵雷</v>
          </cell>
          <cell r="D1703" t="str">
            <v>男</v>
          </cell>
          <cell r="E1703" t="str">
            <v>汉族</v>
          </cell>
          <cell r="F1703">
            <v>29891</v>
          </cell>
          <cell r="G1703" t="str">
            <v>中共党员</v>
          </cell>
          <cell r="H1703" t="str">
            <v>研究生</v>
          </cell>
          <cell r="I1703" t="str">
            <v>硕士</v>
          </cell>
          <cell r="J1703" t="str">
            <v>中级</v>
          </cell>
          <cell r="K1703">
            <v>0</v>
          </cell>
          <cell r="L1703" t="str">
            <v>其他技术职务系列</v>
          </cell>
          <cell r="M1703" t="str">
            <v>其他</v>
          </cell>
          <cell r="N1703" t="str">
            <v>学科与科研工作处</v>
          </cell>
          <cell r="O1703" t="str">
            <v>未划分</v>
          </cell>
        </row>
        <row r="1704">
          <cell r="B1704" t="str">
            <v>03091205</v>
          </cell>
          <cell r="C1704" t="str">
            <v>李守信</v>
          </cell>
          <cell r="D1704" t="str">
            <v>男</v>
          </cell>
          <cell r="E1704" t="str">
            <v>汉族</v>
          </cell>
          <cell r="F1704">
            <v>29149</v>
          </cell>
          <cell r="G1704" t="str">
            <v>中共党员</v>
          </cell>
          <cell r="H1704" t="str">
            <v>研究生</v>
          </cell>
          <cell r="I1704" t="str">
            <v>硕士</v>
          </cell>
          <cell r="J1704">
            <v>0</v>
          </cell>
          <cell r="K1704">
            <v>0</v>
          </cell>
          <cell r="L1704" t="str">
            <v>其他技术职务系列</v>
          </cell>
          <cell r="M1704" t="str">
            <v>其他</v>
          </cell>
          <cell r="N1704" t="str">
            <v>学科与科研工作处</v>
          </cell>
          <cell r="O1704" t="str">
            <v>未划分</v>
          </cell>
        </row>
        <row r="1705">
          <cell r="B1705" t="str">
            <v>00591455</v>
          </cell>
          <cell r="C1705" t="str">
            <v>王瑞丹</v>
          </cell>
          <cell r="D1705" t="str">
            <v>女</v>
          </cell>
          <cell r="E1705" t="str">
            <v>汉族</v>
          </cell>
          <cell r="F1705">
            <v>29402</v>
          </cell>
          <cell r="G1705" t="str">
            <v>中共党员</v>
          </cell>
          <cell r="H1705" t="str">
            <v>研究生</v>
          </cell>
          <cell r="I1705" t="str">
            <v>硕士</v>
          </cell>
          <cell r="J1705">
            <v>0</v>
          </cell>
          <cell r="K1705">
            <v>0</v>
          </cell>
          <cell r="L1705" t="str">
            <v>其他技术职务系列</v>
          </cell>
          <cell r="M1705" t="str">
            <v>其他</v>
          </cell>
          <cell r="N1705" t="str">
            <v>学科与科研工作处</v>
          </cell>
          <cell r="O1705" t="str">
            <v>未划分</v>
          </cell>
        </row>
        <row r="1706">
          <cell r="B1706" t="str">
            <v>02791888</v>
          </cell>
          <cell r="C1706" t="str">
            <v>齐楠</v>
          </cell>
          <cell r="D1706" t="str">
            <v>男</v>
          </cell>
          <cell r="E1706" t="str">
            <v>汉族</v>
          </cell>
          <cell r="F1706">
            <v>30680</v>
          </cell>
          <cell r="G1706" t="str">
            <v>中共党员</v>
          </cell>
          <cell r="H1706" t="str">
            <v>研究生</v>
          </cell>
          <cell r="I1706" t="str">
            <v>硕士</v>
          </cell>
          <cell r="J1706">
            <v>0</v>
          </cell>
          <cell r="K1706" t="str">
            <v>九级</v>
          </cell>
          <cell r="L1706" t="str">
            <v>其他技术职务系列</v>
          </cell>
          <cell r="M1706" t="str">
            <v>其他</v>
          </cell>
          <cell r="N1706" t="str">
            <v>学科与科研工作处</v>
          </cell>
          <cell r="O1706" t="str">
            <v>未划分</v>
          </cell>
        </row>
        <row r="1707">
          <cell r="B1707">
            <v>12025</v>
          </cell>
          <cell r="C1707" t="str">
            <v>周功</v>
          </cell>
          <cell r="D1707" t="str">
            <v>男</v>
          </cell>
          <cell r="E1707" t="str">
            <v>汉族</v>
          </cell>
          <cell r="F1707">
            <v>28837</v>
          </cell>
          <cell r="G1707" t="str">
            <v>中共党员</v>
          </cell>
          <cell r="H1707" t="str">
            <v>研究生</v>
          </cell>
          <cell r="I1707" t="str">
            <v>硕士</v>
          </cell>
          <cell r="J1707" t="str">
            <v>中级</v>
          </cell>
          <cell r="K1707">
            <v>0</v>
          </cell>
          <cell r="L1707" t="str">
            <v>其他技术职务系列</v>
          </cell>
          <cell r="M1707" t="str">
            <v>其他</v>
          </cell>
          <cell r="N1707" t="str">
            <v>学科与科研工作处</v>
          </cell>
          <cell r="O1707" t="str">
            <v>未划分</v>
          </cell>
        </row>
        <row r="1708">
          <cell r="B1708" t="str">
            <v>02790038</v>
          </cell>
          <cell r="C1708" t="str">
            <v>孟繁冰</v>
          </cell>
          <cell r="D1708" t="str">
            <v>男</v>
          </cell>
          <cell r="E1708" t="str">
            <v>汉族</v>
          </cell>
          <cell r="F1708">
            <v>28890</v>
          </cell>
          <cell r="G1708" t="str">
            <v>中共党员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 t="str">
            <v>其他技术职务系列</v>
          </cell>
          <cell r="M1708" t="str">
            <v>其他</v>
          </cell>
          <cell r="N1708" t="str">
            <v>工会</v>
          </cell>
          <cell r="O1708" t="str">
            <v>未划分</v>
          </cell>
        </row>
        <row r="1709">
          <cell r="B1709" t="str">
            <v>02690612</v>
          </cell>
          <cell r="C1709" t="str">
            <v>夏冬琼</v>
          </cell>
          <cell r="D1709" t="str">
            <v>女</v>
          </cell>
          <cell r="E1709" t="str">
            <v>汉族</v>
          </cell>
          <cell r="F1709">
            <v>29166</v>
          </cell>
          <cell r="G1709" t="str">
            <v>中共党员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 t="str">
            <v>其他技术职务系列</v>
          </cell>
          <cell r="M1709" t="str">
            <v>其他</v>
          </cell>
          <cell r="N1709" t="str">
            <v>工会</v>
          </cell>
          <cell r="O1709" t="str">
            <v>未划分</v>
          </cell>
        </row>
        <row r="1710">
          <cell r="B1710" t="str">
            <v>80491148</v>
          </cell>
          <cell r="C1710" t="str">
            <v>邢柏松</v>
          </cell>
          <cell r="D1710" t="str">
            <v>男</v>
          </cell>
          <cell r="E1710" t="str">
            <v>汉族</v>
          </cell>
          <cell r="F1710">
            <v>22218</v>
          </cell>
          <cell r="G1710" t="str">
            <v>中共党员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 t="str">
            <v>其他技术职务系列</v>
          </cell>
          <cell r="M1710" t="str">
            <v>其他</v>
          </cell>
          <cell r="N1710" t="str">
            <v>工会</v>
          </cell>
          <cell r="O1710" t="str">
            <v>未划分</v>
          </cell>
        </row>
        <row r="1711">
          <cell r="B1711" t="str">
            <v>07019</v>
          </cell>
          <cell r="C1711" t="str">
            <v>张文彬</v>
          </cell>
          <cell r="D1711" t="str">
            <v>男</v>
          </cell>
          <cell r="E1711" t="str">
            <v>汉族</v>
          </cell>
          <cell r="F1711">
            <v>24125</v>
          </cell>
          <cell r="G1711" t="str">
            <v>群众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 t="str">
            <v>其他技术职务系列</v>
          </cell>
          <cell r="M1711" t="str">
            <v>其他</v>
          </cell>
          <cell r="N1711" t="str">
            <v>校园安全与管理处</v>
          </cell>
          <cell r="O1711" t="str">
            <v>未划分</v>
          </cell>
        </row>
        <row r="1712">
          <cell r="B1712" t="str">
            <v>07020</v>
          </cell>
          <cell r="C1712" t="str">
            <v>刘德志</v>
          </cell>
          <cell r="D1712" t="str">
            <v>男</v>
          </cell>
          <cell r="E1712" t="str">
            <v>汉族</v>
          </cell>
          <cell r="F1712">
            <v>25038</v>
          </cell>
          <cell r="G1712" t="str">
            <v>群众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 t="str">
            <v>其他技术职务系列</v>
          </cell>
          <cell r="M1712" t="str">
            <v>其他</v>
          </cell>
          <cell r="N1712" t="str">
            <v>校园安全与管理处</v>
          </cell>
          <cell r="O1712" t="str">
            <v>未划分</v>
          </cell>
        </row>
        <row r="1713">
          <cell r="B1713" t="str">
            <v>08001</v>
          </cell>
          <cell r="C1713" t="str">
            <v>毛鹏</v>
          </cell>
          <cell r="D1713" t="str">
            <v>男</v>
          </cell>
          <cell r="E1713" t="str">
            <v>满族</v>
          </cell>
          <cell r="F1713">
            <v>25488</v>
          </cell>
          <cell r="G1713" t="str">
            <v>中共党员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 t="str">
            <v>其他技术职务系列</v>
          </cell>
          <cell r="M1713" t="str">
            <v>其他</v>
          </cell>
          <cell r="N1713" t="str">
            <v>校园安全与管理处</v>
          </cell>
          <cell r="O1713" t="str">
            <v>未划分</v>
          </cell>
        </row>
        <row r="1714">
          <cell r="B1714" t="str">
            <v>08005</v>
          </cell>
          <cell r="C1714" t="str">
            <v>李蛟</v>
          </cell>
          <cell r="D1714" t="str">
            <v>男</v>
          </cell>
          <cell r="E1714" t="str">
            <v>汉族</v>
          </cell>
          <cell r="F1714">
            <v>21504</v>
          </cell>
          <cell r="G1714" t="str">
            <v>中共党员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 t="str">
            <v>其他技术职务系列</v>
          </cell>
          <cell r="M1714" t="str">
            <v>其他</v>
          </cell>
          <cell r="N1714" t="str">
            <v>校园安全与管理处</v>
          </cell>
          <cell r="O1714" t="str">
            <v>未划分</v>
          </cell>
        </row>
        <row r="1715">
          <cell r="B1715" t="str">
            <v>08006</v>
          </cell>
          <cell r="C1715" t="str">
            <v>许东启</v>
          </cell>
          <cell r="D1715" t="str">
            <v>男</v>
          </cell>
          <cell r="E1715" t="str">
            <v>汉族</v>
          </cell>
          <cell r="F1715">
            <v>23266</v>
          </cell>
          <cell r="G1715" t="str">
            <v>群众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 t="str">
            <v>其他技术职务系列</v>
          </cell>
          <cell r="M1715" t="str">
            <v>其他</v>
          </cell>
          <cell r="N1715" t="str">
            <v>校园安全与管理处</v>
          </cell>
          <cell r="O1715" t="str">
            <v>未划分</v>
          </cell>
        </row>
        <row r="1716">
          <cell r="B1716" t="str">
            <v>08007</v>
          </cell>
          <cell r="C1716" t="str">
            <v>刘晓光</v>
          </cell>
          <cell r="D1716" t="str">
            <v>男</v>
          </cell>
          <cell r="E1716" t="str">
            <v>汉族</v>
          </cell>
          <cell r="F1716">
            <v>21457</v>
          </cell>
          <cell r="G1716" t="str">
            <v>中共党员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 t="str">
            <v>其他技术职务系列</v>
          </cell>
          <cell r="M1716" t="str">
            <v>其他</v>
          </cell>
          <cell r="N1716" t="str">
            <v>校园安全与管理处</v>
          </cell>
          <cell r="O1716" t="str">
            <v>未划分</v>
          </cell>
        </row>
        <row r="1717">
          <cell r="B1717" t="str">
            <v>08010</v>
          </cell>
          <cell r="C1717" t="str">
            <v>张彤</v>
          </cell>
          <cell r="D1717" t="str">
            <v>女</v>
          </cell>
          <cell r="E1717" t="str">
            <v>汉族</v>
          </cell>
          <cell r="F1717">
            <v>25327</v>
          </cell>
          <cell r="G1717" t="str">
            <v>群众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 t="str">
            <v>其他技术职务系列</v>
          </cell>
          <cell r="M1717" t="str">
            <v>其他</v>
          </cell>
          <cell r="N1717" t="str">
            <v>校园安全与管理处</v>
          </cell>
          <cell r="O1717" t="str">
            <v>未划分</v>
          </cell>
        </row>
        <row r="1718">
          <cell r="B1718" t="str">
            <v>08011</v>
          </cell>
          <cell r="C1718" t="str">
            <v>金勇</v>
          </cell>
          <cell r="D1718" t="str">
            <v>男</v>
          </cell>
          <cell r="E1718" t="str">
            <v>汉族</v>
          </cell>
          <cell r="F1718">
            <v>21545</v>
          </cell>
          <cell r="G1718" t="str">
            <v>群众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 t="str">
            <v>其他技术职务系列</v>
          </cell>
          <cell r="M1718" t="str">
            <v>其他</v>
          </cell>
          <cell r="N1718" t="str">
            <v>校园安全与管理处</v>
          </cell>
          <cell r="O1718" t="str">
            <v>未划分</v>
          </cell>
        </row>
        <row r="1719">
          <cell r="B1719" t="str">
            <v>08014</v>
          </cell>
          <cell r="C1719" t="str">
            <v>王建国</v>
          </cell>
          <cell r="D1719" t="str">
            <v>男</v>
          </cell>
          <cell r="E1719" t="str">
            <v>汉族</v>
          </cell>
          <cell r="F1719">
            <v>27473</v>
          </cell>
          <cell r="G1719" t="str">
            <v>中共党员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 t="str">
            <v>其他技术职务系列</v>
          </cell>
          <cell r="M1719" t="str">
            <v>其他</v>
          </cell>
          <cell r="N1719" t="str">
            <v>校园安全与管理处</v>
          </cell>
          <cell r="O1719" t="str">
            <v>未划分</v>
          </cell>
        </row>
        <row r="1720">
          <cell r="B1720" t="str">
            <v>19013</v>
          </cell>
          <cell r="C1720" t="str">
            <v>刘小秋</v>
          </cell>
          <cell r="D1720" t="str">
            <v>男</v>
          </cell>
          <cell r="E1720" t="str">
            <v>汉族</v>
          </cell>
          <cell r="F1720">
            <v>21791</v>
          </cell>
          <cell r="G1720" t="str">
            <v>群众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 t="str">
            <v>其他技术职务系列</v>
          </cell>
          <cell r="M1720" t="str">
            <v>其他</v>
          </cell>
          <cell r="N1720" t="str">
            <v>校园安全与管理处</v>
          </cell>
          <cell r="O1720" t="str">
            <v>未划分</v>
          </cell>
        </row>
        <row r="1721">
          <cell r="B1721" t="str">
            <v>02500716</v>
          </cell>
          <cell r="C1721" t="str">
            <v>高广信</v>
          </cell>
          <cell r="D1721" t="str">
            <v>男</v>
          </cell>
          <cell r="E1721" t="str">
            <v>汉族</v>
          </cell>
          <cell r="F1721">
            <v>20234</v>
          </cell>
          <cell r="G1721" t="str">
            <v>群众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 t="str">
            <v>其他技术职务系列</v>
          </cell>
          <cell r="M1721" t="str">
            <v>其他</v>
          </cell>
          <cell r="N1721" t="str">
            <v>校园安全与管理处</v>
          </cell>
          <cell r="O1721" t="str">
            <v>未划分</v>
          </cell>
        </row>
        <row r="1722">
          <cell r="B1722" t="str">
            <v>06000686</v>
          </cell>
          <cell r="C1722" t="str">
            <v>杨玉峰</v>
          </cell>
          <cell r="D1722" t="str">
            <v>男</v>
          </cell>
          <cell r="E1722" t="str">
            <v>满族</v>
          </cell>
          <cell r="F1722">
            <v>21105</v>
          </cell>
          <cell r="G1722" t="str">
            <v>群众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 t="str">
            <v>其他技术职务系列</v>
          </cell>
          <cell r="M1722" t="str">
            <v>其他</v>
          </cell>
          <cell r="N1722" t="str">
            <v>校园安全与管理处</v>
          </cell>
          <cell r="O1722" t="str">
            <v>未划分</v>
          </cell>
        </row>
        <row r="1723">
          <cell r="B1723" t="str">
            <v>06000694</v>
          </cell>
          <cell r="C1723" t="str">
            <v>张玉才</v>
          </cell>
          <cell r="D1723" t="str">
            <v>男</v>
          </cell>
          <cell r="E1723" t="str">
            <v>汉族</v>
          </cell>
          <cell r="F1723">
            <v>20205</v>
          </cell>
          <cell r="G1723" t="str">
            <v>中共党员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 t="str">
            <v>其他技术职务系列</v>
          </cell>
          <cell r="M1723" t="str">
            <v>其他</v>
          </cell>
          <cell r="N1723" t="str">
            <v>校园安全与管理处</v>
          </cell>
          <cell r="O1723" t="str">
            <v>未划分</v>
          </cell>
        </row>
        <row r="1724">
          <cell r="B1724" t="str">
            <v>06000713</v>
          </cell>
          <cell r="C1724" t="str">
            <v>曹宝刚</v>
          </cell>
          <cell r="D1724" t="str">
            <v>男</v>
          </cell>
          <cell r="E1724" t="str">
            <v>汉族</v>
          </cell>
          <cell r="F1724">
            <v>23438</v>
          </cell>
          <cell r="G1724" t="str">
            <v>中共党员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 t="str">
            <v>其他技术职务系列</v>
          </cell>
          <cell r="M1724" t="str">
            <v>其他</v>
          </cell>
          <cell r="N1724" t="str">
            <v>校园安全与管理处</v>
          </cell>
          <cell r="O1724" t="str">
            <v>未划分</v>
          </cell>
        </row>
        <row r="1725">
          <cell r="B1725" t="str">
            <v>06000812</v>
          </cell>
          <cell r="C1725" t="str">
            <v>李德福</v>
          </cell>
          <cell r="D1725" t="str">
            <v>男</v>
          </cell>
          <cell r="E1725" t="str">
            <v>汉族</v>
          </cell>
          <cell r="F1725">
            <v>22199</v>
          </cell>
          <cell r="G1725" t="str">
            <v>中共党员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 t="str">
            <v>其他技术职务系列</v>
          </cell>
          <cell r="M1725" t="str">
            <v>其他</v>
          </cell>
          <cell r="N1725" t="str">
            <v>校园安全与管理处</v>
          </cell>
          <cell r="O1725" t="str">
            <v>未划分</v>
          </cell>
        </row>
        <row r="1726">
          <cell r="B1726" t="str">
            <v>06000815</v>
          </cell>
          <cell r="C1726" t="str">
            <v>舒毅</v>
          </cell>
          <cell r="D1726" t="str">
            <v>男</v>
          </cell>
          <cell r="E1726" t="str">
            <v>满族</v>
          </cell>
          <cell r="F1726">
            <v>24056</v>
          </cell>
          <cell r="G1726" t="str">
            <v>中共党员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 t="str">
            <v>其他技术职务系列</v>
          </cell>
          <cell r="M1726" t="str">
            <v>其他</v>
          </cell>
          <cell r="N1726" t="str">
            <v>校园安全与管理处</v>
          </cell>
          <cell r="O1726" t="str">
            <v>未划分</v>
          </cell>
        </row>
        <row r="1727">
          <cell r="B1727" t="str">
            <v>06000817</v>
          </cell>
          <cell r="C1727" t="str">
            <v>刘春晓</v>
          </cell>
          <cell r="D1727" t="str">
            <v>女</v>
          </cell>
          <cell r="E1727" t="str">
            <v>汉族</v>
          </cell>
          <cell r="F1727">
            <v>25678</v>
          </cell>
          <cell r="G1727" t="str">
            <v>中共党员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 t="str">
            <v>其他技术职务系列</v>
          </cell>
          <cell r="M1727" t="str">
            <v>其他</v>
          </cell>
          <cell r="N1727" t="str">
            <v>校园安全与管理处</v>
          </cell>
          <cell r="O1727" t="str">
            <v>未划分</v>
          </cell>
        </row>
        <row r="1728">
          <cell r="B1728" t="str">
            <v>06001165</v>
          </cell>
          <cell r="C1728" t="str">
            <v>李永刚</v>
          </cell>
          <cell r="D1728" t="str">
            <v>男</v>
          </cell>
          <cell r="E1728" t="str">
            <v>汉族</v>
          </cell>
          <cell r="F1728">
            <v>26524</v>
          </cell>
          <cell r="G1728" t="str">
            <v>中共党员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 t="str">
            <v>其他技术职务系列</v>
          </cell>
          <cell r="M1728" t="str">
            <v>其他</v>
          </cell>
          <cell r="N1728" t="str">
            <v>校园安全与管理处</v>
          </cell>
          <cell r="O1728" t="str">
            <v>未划分</v>
          </cell>
        </row>
        <row r="1729">
          <cell r="B1729" t="str">
            <v>06001166</v>
          </cell>
          <cell r="C1729" t="str">
            <v>吴凯</v>
          </cell>
          <cell r="D1729" t="str">
            <v>男</v>
          </cell>
          <cell r="E1729" t="str">
            <v>汉族</v>
          </cell>
          <cell r="F1729">
            <v>27710</v>
          </cell>
          <cell r="G1729" t="str">
            <v>中共党员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 t="str">
            <v>其他技术职务系列</v>
          </cell>
          <cell r="M1729" t="str">
            <v>其他</v>
          </cell>
          <cell r="N1729" t="str">
            <v>校园安全与管理处</v>
          </cell>
          <cell r="O1729" t="str">
            <v>未划分</v>
          </cell>
        </row>
        <row r="1730">
          <cell r="B1730" t="str">
            <v>06001303</v>
          </cell>
          <cell r="C1730" t="str">
            <v>王宇1</v>
          </cell>
          <cell r="D1730" t="str">
            <v>男</v>
          </cell>
          <cell r="E1730" t="str">
            <v>汉族</v>
          </cell>
          <cell r="F1730">
            <v>26973</v>
          </cell>
          <cell r="G1730" t="str">
            <v>中共党员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 t="str">
            <v>其他技术职务系列</v>
          </cell>
          <cell r="M1730" t="str">
            <v>其他</v>
          </cell>
          <cell r="N1730" t="str">
            <v>校园安全与管理处</v>
          </cell>
          <cell r="O1730" t="str">
            <v>未划分</v>
          </cell>
        </row>
        <row r="1731">
          <cell r="B1731" t="str">
            <v>06001320</v>
          </cell>
          <cell r="C1731" t="str">
            <v>韩冬</v>
          </cell>
          <cell r="D1731" t="str">
            <v>男</v>
          </cell>
          <cell r="E1731" t="str">
            <v>汉族</v>
          </cell>
          <cell r="F1731">
            <v>26611</v>
          </cell>
          <cell r="G1731" t="str">
            <v>中共党员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 t="str">
            <v>其他技术职务系列</v>
          </cell>
          <cell r="M1731" t="str">
            <v>其他</v>
          </cell>
          <cell r="N1731" t="str">
            <v>校园安全与管理处</v>
          </cell>
          <cell r="O1731" t="str">
            <v>未划分</v>
          </cell>
        </row>
        <row r="1732">
          <cell r="B1732" t="str">
            <v>06001537</v>
          </cell>
          <cell r="C1732" t="str">
            <v>谷宝江</v>
          </cell>
          <cell r="D1732" t="str">
            <v>男</v>
          </cell>
          <cell r="E1732" t="str">
            <v>汉族</v>
          </cell>
          <cell r="F1732">
            <v>26314</v>
          </cell>
          <cell r="G1732" t="str">
            <v>中共党员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 t="str">
            <v>其他技术职务系列</v>
          </cell>
          <cell r="M1732" t="str">
            <v>其他</v>
          </cell>
          <cell r="N1732" t="str">
            <v>校园安全与管理处</v>
          </cell>
          <cell r="O1732" t="str">
            <v>未划分</v>
          </cell>
        </row>
        <row r="1733">
          <cell r="B1733" t="str">
            <v>06001555</v>
          </cell>
          <cell r="C1733" t="str">
            <v>王维振</v>
          </cell>
          <cell r="D1733" t="str">
            <v>男</v>
          </cell>
          <cell r="E1733" t="str">
            <v>汉族</v>
          </cell>
          <cell r="F1733">
            <v>23902</v>
          </cell>
          <cell r="G1733" t="str">
            <v>中共党员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 t="str">
            <v>其他技术职务系列</v>
          </cell>
          <cell r="M1733" t="str">
            <v>其他</v>
          </cell>
          <cell r="N1733" t="str">
            <v>校园安全与管理处</v>
          </cell>
          <cell r="O1733" t="str">
            <v>未划分</v>
          </cell>
        </row>
        <row r="1734">
          <cell r="B1734" t="str">
            <v>06001556</v>
          </cell>
          <cell r="C1734" t="str">
            <v>丁占军</v>
          </cell>
          <cell r="D1734" t="str">
            <v>男</v>
          </cell>
          <cell r="E1734" t="str">
            <v>汉族</v>
          </cell>
          <cell r="F1734">
            <v>23582</v>
          </cell>
          <cell r="G1734" t="str">
            <v>中共党员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 t="str">
            <v>其他技术职务系列</v>
          </cell>
          <cell r="M1734" t="str">
            <v>其他</v>
          </cell>
          <cell r="N1734" t="str">
            <v>校园安全与管理处</v>
          </cell>
          <cell r="O1734" t="str">
            <v>未划分</v>
          </cell>
        </row>
        <row r="1735">
          <cell r="B1735" t="str">
            <v>06001562</v>
          </cell>
          <cell r="C1735" t="str">
            <v>李海文</v>
          </cell>
          <cell r="D1735" t="str">
            <v>男</v>
          </cell>
          <cell r="E1735" t="str">
            <v>汉族</v>
          </cell>
          <cell r="F1735">
            <v>27422</v>
          </cell>
          <cell r="G1735" t="str">
            <v>中共党员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 t="str">
            <v>其他技术职务系列</v>
          </cell>
          <cell r="M1735" t="str">
            <v>其他</v>
          </cell>
          <cell r="N1735" t="str">
            <v>校园安全与管理处</v>
          </cell>
          <cell r="O1735" t="str">
            <v>未划分</v>
          </cell>
        </row>
        <row r="1736">
          <cell r="B1736" t="str">
            <v>06001563</v>
          </cell>
          <cell r="C1736" t="str">
            <v>魏东</v>
          </cell>
          <cell r="D1736" t="str">
            <v>男</v>
          </cell>
          <cell r="E1736" t="str">
            <v>汉族</v>
          </cell>
          <cell r="F1736">
            <v>26390</v>
          </cell>
          <cell r="G1736" t="str">
            <v>中共党员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 t="str">
            <v>其他技术职务系列</v>
          </cell>
          <cell r="M1736" t="str">
            <v>其他</v>
          </cell>
          <cell r="N1736" t="str">
            <v>校园安全与管理处</v>
          </cell>
          <cell r="O1736" t="str">
            <v>未划分</v>
          </cell>
        </row>
        <row r="1737">
          <cell r="B1737" t="str">
            <v>06001575</v>
          </cell>
          <cell r="C1737" t="str">
            <v>刘博</v>
          </cell>
          <cell r="D1737" t="str">
            <v>男</v>
          </cell>
          <cell r="E1737" t="str">
            <v>汉族</v>
          </cell>
          <cell r="F1737">
            <v>28428</v>
          </cell>
          <cell r="G1737" t="str">
            <v>中共党员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 t="str">
            <v>其他技术职务系列</v>
          </cell>
          <cell r="M1737" t="str">
            <v>其他</v>
          </cell>
          <cell r="N1737" t="str">
            <v>校园安全与管理处</v>
          </cell>
          <cell r="O1737" t="str">
            <v>未划分</v>
          </cell>
        </row>
        <row r="1738">
          <cell r="B1738" t="str">
            <v>06001690</v>
          </cell>
          <cell r="C1738" t="str">
            <v>叶红</v>
          </cell>
          <cell r="D1738" t="str">
            <v>女</v>
          </cell>
          <cell r="E1738" t="str">
            <v>汉族</v>
          </cell>
          <cell r="F1738">
            <v>25617</v>
          </cell>
          <cell r="G1738" t="str">
            <v>群众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 t="str">
            <v>其他技术职务系列</v>
          </cell>
          <cell r="M1738" t="str">
            <v>其他</v>
          </cell>
          <cell r="N1738" t="str">
            <v>校园安全与管理处</v>
          </cell>
          <cell r="O1738" t="str">
            <v>未划分</v>
          </cell>
        </row>
        <row r="1739">
          <cell r="B1739" t="str">
            <v>06001928</v>
          </cell>
          <cell r="C1739" t="str">
            <v>李博</v>
          </cell>
          <cell r="D1739" t="str">
            <v>男</v>
          </cell>
          <cell r="E1739" t="str">
            <v>汉族</v>
          </cell>
          <cell r="F1739">
            <v>29846</v>
          </cell>
          <cell r="G1739" t="str">
            <v>中共党员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 t="str">
            <v>其他技术职务系列</v>
          </cell>
          <cell r="M1739" t="str">
            <v>其他</v>
          </cell>
          <cell r="N1739" t="str">
            <v>校园安全与管理处</v>
          </cell>
          <cell r="O1739" t="str">
            <v>未划分</v>
          </cell>
        </row>
        <row r="1740">
          <cell r="B1740" t="str">
            <v>06001929</v>
          </cell>
          <cell r="C1740" t="str">
            <v>刘艳辉</v>
          </cell>
          <cell r="D1740" t="str">
            <v>男</v>
          </cell>
          <cell r="E1740" t="str">
            <v>汉族</v>
          </cell>
          <cell r="F1740">
            <v>28141</v>
          </cell>
          <cell r="G1740" t="str">
            <v>中共党员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 t="str">
            <v>其他技术职务系列</v>
          </cell>
          <cell r="M1740" t="str">
            <v>其他</v>
          </cell>
          <cell r="N1740" t="str">
            <v>校园安全与管理处</v>
          </cell>
          <cell r="O1740" t="str">
            <v>未划分</v>
          </cell>
        </row>
        <row r="1741">
          <cell r="B1741" t="str">
            <v>06001930</v>
          </cell>
          <cell r="C1741" t="str">
            <v>石磊1</v>
          </cell>
          <cell r="D1741" t="str">
            <v>男</v>
          </cell>
          <cell r="E1741" t="str">
            <v>汉族</v>
          </cell>
          <cell r="F1741">
            <v>27592</v>
          </cell>
          <cell r="G1741" t="str">
            <v>中共党员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 t="str">
            <v>其他技术职务系列</v>
          </cell>
          <cell r="M1741" t="str">
            <v>其他</v>
          </cell>
          <cell r="N1741" t="str">
            <v>校园安全与管理处</v>
          </cell>
          <cell r="O1741" t="str">
            <v>未划分</v>
          </cell>
        </row>
        <row r="1742">
          <cell r="B1742" t="str">
            <v>06090063</v>
          </cell>
          <cell r="C1742" t="str">
            <v>苏炳坤</v>
          </cell>
          <cell r="D1742" t="str">
            <v>男</v>
          </cell>
          <cell r="E1742" t="str">
            <v>满族</v>
          </cell>
          <cell r="F1742">
            <v>29952</v>
          </cell>
          <cell r="G1742" t="str">
            <v>中共党员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 t="str">
            <v>其他技术职务系列</v>
          </cell>
          <cell r="M1742" t="str">
            <v>其他</v>
          </cell>
          <cell r="N1742" t="str">
            <v>校园安全与管理处</v>
          </cell>
          <cell r="O1742" t="str">
            <v>未划分</v>
          </cell>
        </row>
        <row r="1743">
          <cell r="B1743" t="str">
            <v>06090064</v>
          </cell>
          <cell r="C1743" t="str">
            <v>贾钢</v>
          </cell>
          <cell r="D1743" t="str">
            <v>男</v>
          </cell>
          <cell r="E1743" t="str">
            <v>汉族</v>
          </cell>
          <cell r="F1743">
            <v>30255</v>
          </cell>
          <cell r="G1743" t="str">
            <v>群众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 t="str">
            <v>其他技术职务系列</v>
          </cell>
          <cell r="M1743" t="str">
            <v>其他</v>
          </cell>
          <cell r="N1743" t="str">
            <v>校园安全与管理处</v>
          </cell>
          <cell r="O1743" t="str">
            <v>未划分</v>
          </cell>
        </row>
        <row r="1744">
          <cell r="B1744" t="str">
            <v>06090074</v>
          </cell>
          <cell r="C1744" t="str">
            <v>李新功</v>
          </cell>
          <cell r="D1744" t="str">
            <v>男</v>
          </cell>
          <cell r="E1744" t="str">
            <v>汉族</v>
          </cell>
          <cell r="F1744">
            <v>25119</v>
          </cell>
          <cell r="G1744" t="str">
            <v>中共党员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 t="str">
            <v>其他技术职务系列</v>
          </cell>
          <cell r="M1744" t="str">
            <v>其他</v>
          </cell>
          <cell r="N1744" t="str">
            <v>校园安全与管理处</v>
          </cell>
          <cell r="O1744" t="str">
            <v>未划分</v>
          </cell>
        </row>
        <row r="1745">
          <cell r="B1745" t="str">
            <v>06090188</v>
          </cell>
          <cell r="C1745" t="str">
            <v>韩晓光</v>
          </cell>
          <cell r="D1745" t="str">
            <v>男</v>
          </cell>
          <cell r="E1745" t="str">
            <v>汉族</v>
          </cell>
          <cell r="F1745">
            <v>30712</v>
          </cell>
          <cell r="G1745" t="str">
            <v>中共党员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 t="str">
            <v>其他技术职务系列</v>
          </cell>
          <cell r="M1745" t="str">
            <v>其他</v>
          </cell>
          <cell r="N1745" t="str">
            <v>校园安全与管理处</v>
          </cell>
          <cell r="O1745" t="str">
            <v>未划分</v>
          </cell>
        </row>
        <row r="1746">
          <cell r="B1746" t="str">
            <v>06090189</v>
          </cell>
          <cell r="C1746" t="str">
            <v>徐新竹</v>
          </cell>
          <cell r="D1746" t="str">
            <v>男</v>
          </cell>
          <cell r="E1746" t="str">
            <v>汉族</v>
          </cell>
          <cell r="F1746">
            <v>30256</v>
          </cell>
          <cell r="G1746" t="str">
            <v>中共党员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 t="str">
            <v>其他技术职务系列</v>
          </cell>
          <cell r="M1746" t="str">
            <v>其他</v>
          </cell>
          <cell r="N1746" t="str">
            <v>校园安全与管理处</v>
          </cell>
          <cell r="O1746" t="str">
            <v>未划分</v>
          </cell>
        </row>
        <row r="1747">
          <cell r="B1747" t="str">
            <v>06090197</v>
          </cell>
          <cell r="C1747" t="str">
            <v>冯阳</v>
          </cell>
          <cell r="D1747" t="str">
            <v>男</v>
          </cell>
          <cell r="E1747" t="str">
            <v>汉族</v>
          </cell>
          <cell r="F1747">
            <v>28708</v>
          </cell>
          <cell r="G1747" t="str">
            <v>中共党员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 t="str">
            <v>其他技术职务系列</v>
          </cell>
          <cell r="M1747" t="str">
            <v>其他</v>
          </cell>
          <cell r="N1747" t="str">
            <v>校园安全与管理处</v>
          </cell>
          <cell r="O1747" t="str">
            <v>未划分</v>
          </cell>
        </row>
        <row r="1748">
          <cell r="B1748" t="str">
            <v>06090252</v>
          </cell>
          <cell r="C1748" t="str">
            <v>王晓宇</v>
          </cell>
          <cell r="D1748" t="str">
            <v>男</v>
          </cell>
          <cell r="E1748" t="str">
            <v>汉族</v>
          </cell>
          <cell r="F1748">
            <v>30897</v>
          </cell>
          <cell r="G1748" t="str">
            <v>中共党员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 t="str">
            <v>其他技术职务系列</v>
          </cell>
          <cell r="M1748" t="str">
            <v>其他</v>
          </cell>
          <cell r="N1748" t="str">
            <v>校园安全与管理处</v>
          </cell>
          <cell r="O1748" t="str">
            <v>未划分</v>
          </cell>
        </row>
        <row r="1749">
          <cell r="B1749" t="str">
            <v>06090253</v>
          </cell>
          <cell r="C1749" t="str">
            <v>温凤仪</v>
          </cell>
          <cell r="D1749" t="str">
            <v>男</v>
          </cell>
          <cell r="E1749" t="str">
            <v>汉族</v>
          </cell>
          <cell r="F1749">
            <v>21266</v>
          </cell>
          <cell r="G1749" t="str">
            <v>中共党员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 t="str">
            <v>其他技术职务系列</v>
          </cell>
          <cell r="M1749" t="str">
            <v>其他</v>
          </cell>
          <cell r="N1749" t="str">
            <v>校园安全与管理处</v>
          </cell>
          <cell r="O1749" t="str">
            <v>未划分</v>
          </cell>
        </row>
        <row r="1750">
          <cell r="B1750" t="str">
            <v>06090513</v>
          </cell>
          <cell r="C1750" t="str">
            <v>吴文栋</v>
          </cell>
          <cell r="D1750" t="str">
            <v>男</v>
          </cell>
          <cell r="E1750" t="str">
            <v>满族</v>
          </cell>
          <cell r="F1750">
            <v>25890</v>
          </cell>
          <cell r="G1750" t="str">
            <v>中共党员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 t="str">
            <v>其他技术职务系列</v>
          </cell>
          <cell r="M1750" t="str">
            <v>其他</v>
          </cell>
          <cell r="N1750" t="str">
            <v>校园安全与管理处</v>
          </cell>
          <cell r="O1750" t="str">
            <v>未划分</v>
          </cell>
        </row>
        <row r="1751">
          <cell r="B1751" t="str">
            <v>06090737</v>
          </cell>
          <cell r="C1751" t="str">
            <v>李国峰</v>
          </cell>
          <cell r="D1751" t="str">
            <v>男</v>
          </cell>
          <cell r="E1751" t="str">
            <v>蒙古族</v>
          </cell>
          <cell r="F1751">
            <v>26587</v>
          </cell>
          <cell r="G1751" t="str">
            <v>中共党员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 t="str">
            <v>其他技术职务系列</v>
          </cell>
          <cell r="M1751" t="str">
            <v>其他</v>
          </cell>
          <cell r="N1751" t="str">
            <v>校园安全与管理处</v>
          </cell>
          <cell r="O1751" t="str">
            <v>未划分</v>
          </cell>
        </row>
        <row r="1752">
          <cell r="B1752" t="str">
            <v>06090738</v>
          </cell>
          <cell r="C1752" t="str">
            <v>丁海洋</v>
          </cell>
          <cell r="D1752" t="str">
            <v>男</v>
          </cell>
          <cell r="E1752" t="str">
            <v>汉族</v>
          </cell>
          <cell r="F1752">
            <v>28770</v>
          </cell>
          <cell r="G1752" t="str">
            <v>中共党员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 t="str">
            <v>其他技术职务系列</v>
          </cell>
          <cell r="M1752" t="str">
            <v>其他</v>
          </cell>
          <cell r="N1752" t="str">
            <v>校园安全与管理处</v>
          </cell>
          <cell r="O1752" t="str">
            <v>未划分</v>
          </cell>
        </row>
        <row r="1753">
          <cell r="B1753" t="str">
            <v>06090739</v>
          </cell>
          <cell r="C1753" t="str">
            <v>刘海波</v>
          </cell>
          <cell r="D1753" t="str">
            <v>男</v>
          </cell>
          <cell r="E1753" t="str">
            <v>汉族</v>
          </cell>
          <cell r="F1753">
            <v>30712</v>
          </cell>
          <cell r="G1753" t="str">
            <v>中共党员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 t="str">
            <v>其他技术职务系列</v>
          </cell>
          <cell r="M1753" t="str">
            <v>其他</v>
          </cell>
          <cell r="N1753" t="str">
            <v>校园安全与管理处</v>
          </cell>
          <cell r="O1753" t="str">
            <v>未划分</v>
          </cell>
        </row>
        <row r="1754">
          <cell r="B1754" t="str">
            <v>06090754</v>
          </cell>
          <cell r="C1754" t="str">
            <v>曲涛</v>
          </cell>
          <cell r="D1754" t="str">
            <v>男</v>
          </cell>
          <cell r="E1754" t="str">
            <v>汉族</v>
          </cell>
          <cell r="F1754">
            <v>28633</v>
          </cell>
          <cell r="G1754" t="str">
            <v>中共党员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 t="str">
            <v>其他技术职务系列</v>
          </cell>
          <cell r="M1754" t="str">
            <v>其他</v>
          </cell>
          <cell r="N1754" t="str">
            <v>校园安全与管理处</v>
          </cell>
          <cell r="O1754" t="str">
            <v>未划分</v>
          </cell>
        </row>
        <row r="1755">
          <cell r="B1755" t="str">
            <v>06090764</v>
          </cell>
          <cell r="C1755" t="str">
            <v>任野</v>
          </cell>
          <cell r="D1755" t="str">
            <v>女</v>
          </cell>
          <cell r="E1755" t="str">
            <v>满族</v>
          </cell>
          <cell r="F1755">
            <v>30368</v>
          </cell>
          <cell r="G1755" t="str">
            <v>中共党员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 t="str">
            <v>其他技术职务系列</v>
          </cell>
          <cell r="M1755" t="str">
            <v>其他</v>
          </cell>
          <cell r="N1755" t="str">
            <v>校园安全与管理处</v>
          </cell>
          <cell r="O1755" t="str">
            <v>未划分</v>
          </cell>
        </row>
        <row r="1756">
          <cell r="B1756" t="str">
            <v>06099970</v>
          </cell>
          <cell r="C1756" t="str">
            <v>杨光2</v>
          </cell>
          <cell r="D1756" t="str">
            <v>男</v>
          </cell>
          <cell r="E1756" t="str">
            <v>汉族</v>
          </cell>
          <cell r="F1756">
            <v>29335</v>
          </cell>
          <cell r="G1756" t="str">
            <v>中共党员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 t="str">
            <v>其他技术职务系列</v>
          </cell>
          <cell r="M1756" t="str">
            <v>其他</v>
          </cell>
          <cell r="N1756" t="str">
            <v>校园安全与管理处</v>
          </cell>
          <cell r="O1756" t="str">
            <v>未划分</v>
          </cell>
        </row>
        <row r="1757">
          <cell r="B1757" t="str">
            <v>06099971</v>
          </cell>
          <cell r="C1757" t="str">
            <v>牛禹</v>
          </cell>
          <cell r="D1757" t="str">
            <v>男</v>
          </cell>
          <cell r="E1757" t="str">
            <v>汉族</v>
          </cell>
          <cell r="F1757">
            <v>28844</v>
          </cell>
          <cell r="G1757" t="str">
            <v>中共党员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 t="str">
            <v>其他技术职务系列</v>
          </cell>
          <cell r="M1757" t="str">
            <v>其他</v>
          </cell>
          <cell r="N1757" t="str">
            <v>校园安全与管理处</v>
          </cell>
          <cell r="O1757" t="str">
            <v>未划分</v>
          </cell>
        </row>
        <row r="1758">
          <cell r="B1758" t="str">
            <v>06099972</v>
          </cell>
          <cell r="C1758" t="str">
            <v>赵一雄</v>
          </cell>
          <cell r="D1758" t="str">
            <v>男</v>
          </cell>
          <cell r="E1758" t="str">
            <v>满族</v>
          </cell>
          <cell r="F1758">
            <v>32355</v>
          </cell>
          <cell r="G1758" t="str">
            <v>群众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 t="str">
            <v>其他技术职务系列</v>
          </cell>
          <cell r="M1758" t="str">
            <v>其他</v>
          </cell>
          <cell r="N1758" t="str">
            <v>校园安全与管理处</v>
          </cell>
          <cell r="O1758" t="str">
            <v>未划分</v>
          </cell>
        </row>
        <row r="1759">
          <cell r="B1759" t="str">
            <v>06600569</v>
          </cell>
          <cell r="C1759" t="str">
            <v>张承甲</v>
          </cell>
          <cell r="D1759" t="str">
            <v>男</v>
          </cell>
          <cell r="E1759" t="str">
            <v>朝鲜族</v>
          </cell>
          <cell r="F1759">
            <v>20709</v>
          </cell>
          <cell r="G1759" t="str">
            <v>中共党员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 t="str">
            <v>其他技术职务系列</v>
          </cell>
          <cell r="M1759" t="str">
            <v>其他</v>
          </cell>
          <cell r="N1759" t="str">
            <v>校园安全与管理处</v>
          </cell>
          <cell r="O1759" t="str">
            <v>未划分</v>
          </cell>
        </row>
        <row r="1760">
          <cell r="B1760" t="str">
            <v>06690515</v>
          </cell>
          <cell r="C1760" t="str">
            <v>何世栋</v>
          </cell>
          <cell r="D1760" t="str">
            <v>男</v>
          </cell>
          <cell r="E1760" t="str">
            <v>汉族</v>
          </cell>
          <cell r="F1760">
            <v>24153</v>
          </cell>
          <cell r="G1760" t="str">
            <v>中共党员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 t="str">
            <v>其他技术职务系列</v>
          </cell>
          <cell r="M1760" t="str">
            <v>其他</v>
          </cell>
          <cell r="N1760" t="str">
            <v>校园安全与管理处</v>
          </cell>
          <cell r="O1760" t="str">
            <v>未划分</v>
          </cell>
        </row>
        <row r="1761">
          <cell r="B1761" t="str">
            <v>80391105</v>
          </cell>
          <cell r="C1761" t="str">
            <v>李同国</v>
          </cell>
          <cell r="D1761" t="str">
            <v>男</v>
          </cell>
          <cell r="E1761" t="str">
            <v>汉族</v>
          </cell>
          <cell r="F1761">
            <v>23096</v>
          </cell>
          <cell r="G1761" t="str">
            <v>群众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 t="str">
            <v>其他技术职务系列</v>
          </cell>
          <cell r="M1761" t="str">
            <v>其他</v>
          </cell>
          <cell r="N1761" t="str">
            <v>校园安全与管理处</v>
          </cell>
          <cell r="O1761" t="str">
            <v>未划分</v>
          </cell>
        </row>
        <row r="1762">
          <cell r="B1762" t="str">
            <v>80491083</v>
          </cell>
          <cell r="C1762" t="str">
            <v>高伟全</v>
          </cell>
          <cell r="D1762" t="str">
            <v>男</v>
          </cell>
          <cell r="E1762" t="str">
            <v>汉族</v>
          </cell>
          <cell r="F1762">
            <v>20382</v>
          </cell>
          <cell r="G1762" t="str">
            <v>中共党员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 t="str">
            <v>其他技术职务系列</v>
          </cell>
          <cell r="M1762" t="str">
            <v>其他</v>
          </cell>
          <cell r="N1762" t="str">
            <v>校园安全与管理处</v>
          </cell>
          <cell r="O1762" t="str">
            <v>未划分</v>
          </cell>
        </row>
        <row r="1763">
          <cell r="B1763" t="str">
            <v>80491087</v>
          </cell>
          <cell r="C1763" t="str">
            <v>郭卫军</v>
          </cell>
          <cell r="D1763" t="str">
            <v>男</v>
          </cell>
          <cell r="E1763" t="str">
            <v>汉族</v>
          </cell>
          <cell r="F1763">
            <v>23960</v>
          </cell>
          <cell r="G1763" t="str">
            <v>群众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 t="str">
            <v>其他技术职务系列</v>
          </cell>
          <cell r="M1763" t="str">
            <v>其他</v>
          </cell>
          <cell r="N1763" t="str">
            <v>校园安全与管理处</v>
          </cell>
          <cell r="O1763" t="str">
            <v>未划分</v>
          </cell>
        </row>
        <row r="1764">
          <cell r="B1764" t="str">
            <v>02800570</v>
          </cell>
          <cell r="C1764" t="str">
            <v>韩志</v>
          </cell>
          <cell r="D1764" t="str">
            <v>男</v>
          </cell>
          <cell r="E1764" t="str">
            <v>满族</v>
          </cell>
          <cell r="F1764">
            <v>24551</v>
          </cell>
          <cell r="G1764" t="str">
            <v>中共党员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 t="str">
            <v>其他技术职务系列</v>
          </cell>
          <cell r="M1764" t="str">
            <v>其他</v>
          </cell>
          <cell r="N1764" t="str">
            <v>财务与资产管理处</v>
          </cell>
          <cell r="O1764" t="str">
            <v>未划分</v>
          </cell>
        </row>
        <row r="1765">
          <cell r="B1765" t="str">
            <v>03400651</v>
          </cell>
          <cell r="C1765" t="str">
            <v>许硕</v>
          </cell>
          <cell r="D1765" t="str">
            <v>女</v>
          </cell>
          <cell r="E1765" t="str">
            <v>汉族</v>
          </cell>
          <cell r="F1765">
            <v>25865</v>
          </cell>
          <cell r="G1765" t="str">
            <v>中共党员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 t="str">
            <v>其他技术职务系列</v>
          </cell>
          <cell r="M1765" t="str">
            <v>其他</v>
          </cell>
          <cell r="N1765" t="str">
            <v>财务与资产管理处</v>
          </cell>
          <cell r="O1765" t="str">
            <v>未划分</v>
          </cell>
        </row>
        <row r="1766">
          <cell r="B1766" t="str">
            <v>03400704</v>
          </cell>
          <cell r="C1766" t="str">
            <v>卢权</v>
          </cell>
          <cell r="D1766" t="str">
            <v>男</v>
          </cell>
          <cell r="E1766" t="str">
            <v>汉族</v>
          </cell>
          <cell r="F1766">
            <v>24546</v>
          </cell>
          <cell r="G1766" t="str">
            <v>中共党员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 t="str">
            <v>其他技术职务系列</v>
          </cell>
          <cell r="M1766" t="str">
            <v>其他</v>
          </cell>
          <cell r="N1766" t="str">
            <v>财务与资产管理处</v>
          </cell>
          <cell r="O1766" t="str">
            <v>未划分</v>
          </cell>
        </row>
        <row r="1767">
          <cell r="B1767" t="str">
            <v>06100544</v>
          </cell>
          <cell r="C1767" t="str">
            <v>李淑娟</v>
          </cell>
          <cell r="D1767" t="str">
            <v>女</v>
          </cell>
          <cell r="E1767" t="str">
            <v>汉族</v>
          </cell>
          <cell r="F1767">
            <v>23282</v>
          </cell>
          <cell r="G1767" t="str">
            <v>中共党员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 t="str">
            <v>其他技术职务系列</v>
          </cell>
          <cell r="M1767" t="str">
            <v>其他</v>
          </cell>
          <cell r="N1767" t="str">
            <v>财务与资产管理处</v>
          </cell>
          <cell r="O1767" t="str">
            <v>未划分</v>
          </cell>
        </row>
        <row r="1768">
          <cell r="B1768" t="str">
            <v>06100546</v>
          </cell>
          <cell r="C1768" t="str">
            <v>唐连印</v>
          </cell>
          <cell r="D1768" t="str">
            <v>男</v>
          </cell>
          <cell r="E1768" t="str">
            <v>汉族</v>
          </cell>
          <cell r="F1768">
            <v>23939</v>
          </cell>
          <cell r="G1768" t="str">
            <v>中共党员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 t="str">
            <v>其他技术职务系列</v>
          </cell>
          <cell r="M1768" t="str">
            <v>其他</v>
          </cell>
          <cell r="N1768" t="str">
            <v>财务与资产管理处</v>
          </cell>
          <cell r="O1768" t="str">
            <v>未划分</v>
          </cell>
        </row>
        <row r="1769">
          <cell r="B1769" t="str">
            <v>06100548</v>
          </cell>
          <cell r="C1769" t="str">
            <v>张月清</v>
          </cell>
          <cell r="D1769" t="str">
            <v>女</v>
          </cell>
          <cell r="E1769" t="str">
            <v>汉族</v>
          </cell>
          <cell r="F1769">
            <v>23853</v>
          </cell>
          <cell r="G1769" t="str">
            <v>中共党员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 t="str">
            <v>其他技术职务系列</v>
          </cell>
          <cell r="M1769" t="str">
            <v>其他</v>
          </cell>
          <cell r="N1769" t="str">
            <v>财务与资产管理处</v>
          </cell>
          <cell r="O1769" t="str">
            <v>未划分</v>
          </cell>
        </row>
        <row r="1770">
          <cell r="B1770" t="str">
            <v>06100555</v>
          </cell>
          <cell r="C1770" t="str">
            <v>王群</v>
          </cell>
          <cell r="D1770" t="str">
            <v>女</v>
          </cell>
          <cell r="E1770" t="str">
            <v>汉族</v>
          </cell>
          <cell r="F1770">
            <v>22499</v>
          </cell>
          <cell r="G1770" t="str">
            <v>群众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 t="str">
            <v>其他技术职务系列</v>
          </cell>
          <cell r="M1770" t="str">
            <v>其他</v>
          </cell>
          <cell r="N1770" t="str">
            <v>财务与资产管理处</v>
          </cell>
          <cell r="O1770" t="str">
            <v>未划分</v>
          </cell>
        </row>
        <row r="1771">
          <cell r="B1771" t="str">
            <v>06101358</v>
          </cell>
          <cell r="C1771" t="str">
            <v>王海霞</v>
          </cell>
          <cell r="D1771" t="str">
            <v>女</v>
          </cell>
          <cell r="E1771" t="str">
            <v>汉族</v>
          </cell>
          <cell r="F1771">
            <v>23919</v>
          </cell>
          <cell r="G1771" t="str">
            <v>中共党员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 t="str">
            <v>其他技术职务系列</v>
          </cell>
          <cell r="M1771" t="str">
            <v>其他</v>
          </cell>
          <cell r="N1771" t="str">
            <v>财务与资产管理处</v>
          </cell>
          <cell r="O1771" t="str">
            <v>未划分</v>
          </cell>
        </row>
        <row r="1772">
          <cell r="B1772" t="str">
            <v>06101455</v>
          </cell>
          <cell r="C1772" t="str">
            <v>唐梅</v>
          </cell>
          <cell r="D1772" t="str">
            <v>女</v>
          </cell>
          <cell r="E1772" t="str">
            <v>汉族</v>
          </cell>
          <cell r="F1772">
            <v>24939</v>
          </cell>
          <cell r="G1772" t="str">
            <v>群众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 t="str">
            <v>其他技术职务系列</v>
          </cell>
          <cell r="M1772" t="str">
            <v>其他</v>
          </cell>
          <cell r="N1772" t="str">
            <v>财务与资产管理处</v>
          </cell>
          <cell r="O1772" t="str">
            <v>未划分</v>
          </cell>
        </row>
        <row r="1773">
          <cell r="B1773" t="str">
            <v>06101770</v>
          </cell>
          <cell r="C1773" t="str">
            <v>凌玉</v>
          </cell>
          <cell r="D1773" t="str">
            <v>女</v>
          </cell>
          <cell r="E1773" t="str">
            <v>汉族</v>
          </cell>
          <cell r="F1773">
            <v>22361</v>
          </cell>
          <cell r="G1773" t="str">
            <v>中共党员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 t="str">
            <v>其他技术职务系列</v>
          </cell>
          <cell r="M1773" t="str">
            <v>其他</v>
          </cell>
          <cell r="N1773" t="str">
            <v>财务与资产管理处</v>
          </cell>
          <cell r="O1773" t="str">
            <v>未划分</v>
          </cell>
        </row>
        <row r="1774">
          <cell r="B1774" t="str">
            <v>06190215</v>
          </cell>
          <cell r="C1774" t="str">
            <v>孙喆</v>
          </cell>
          <cell r="D1774" t="str">
            <v>女</v>
          </cell>
          <cell r="E1774" t="str">
            <v>汉族</v>
          </cell>
          <cell r="F1774">
            <v>26838</v>
          </cell>
          <cell r="G1774" t="str">
            <v>群众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 t="str">
            <v>其他技术职务系列</v>
          </cell>
          <cell r="M1774" t="str">
            <v>其他</v>
          </cell>
          <cell r="N1774" t="str">
            <v>财务与资产管理处</v>
          </cell>
          <cell r="O1774" t="str">
            <v>未划分</v>
          </cell>
        </row>
        <row r="1775">
          <cell r="B1775" t="str">
            <v>06190256</v>
          </cell>
          <cell r="C1775" t="str">
            <v>郝红军</v>
          </cell>
          <cell r="D1775" t="str">
            <v>女</v>
          </cell>
          <cell r="E1775" t="str">
            <v>汉族</v>
          </cell>
          <cell r="F1775">
            <v>22198</v>
          </cell>
          <cell r="G1775" t="str">
            <v>中共党员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 t="str">
            <v>其他技术职务系列</v>
          </cell>
          <cell r="M1775" t="str">
            <v>其他</v>
          </cell>
          <cell r="N1775" t="str">
            <v>财务与资产管理处</v>
          </cell>
          <cell r="O1775" t="str">
            <v>未划分</v>
          </cell>
        </row>
        <row r="1776">
          <cell r="B1776" t="str">
            <v>06190257</v>
          </cell>
          <cell r="C1776" t="str">
            <v>李学刚</v>
          </cell>
          <cell r="D1776" t="str">
            <v>男</v>
          </cell>
          <cell r="E1776" t="str">
            <v>汉族</v>
          </cell>
          <cell r="F1776">
            <v>25853</v>
          </cell>
          <cell r="G1776" t="str">
            <v>中共党员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 t="str">
            <v>其他技术职务系列</v>
          </cell>
          <cell r="M1776" t="str">
            <v>其他</v>
          </cell>
          <cell r="N1776" t="str">
            <v>财务与资产管理处</v>
          </cell>
          <cell r="O1776" t="str">
            <v>未划分</v>
          </cell>
        </row>
        <row r="1777">
          <cell r="B1777" t="str">
            <v>06190258</v>
          </cell>
          <cell r="C1777" t="str">
            <v>李异冰</v>
          </cell>
          <cell r="D1777" t="str">
            <v>女</v>
          </cell>
          <cell r="E1777" t="str">
            <v>汉族</v>
          </cell>
          <cell r="F1777">
            <v>23375</v>
          </cell>
          <cell r="G1777" t="str">
            <v>中共党员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 t="str">
            <v>其他技术职务系列</v>
          </cell>
          <cell r="M1777" t="str">
            <v>其他</v>
          </cell>
          <cell r="N1777" t="str">
            <v>财务与资产管理处</v>
          </cell>
          <cell r="O1777" t="str">
            <v>未划分</v>
          </cell>
        </row>
        <row r="1778">
          <cell r="B1778" t="str">
            <v>06190260</v>
          </cell>
          <cell r="C1778" t="str">
            <v>刘丽红</v>
          </cell>
          <cell r="D1778" t="str">
            <v>女</v>
          </cell>
          <cell r="E1778" t="str">
            <v>汉族</v>
          </cell>
          <cell r="F1778">
            <v>23097</v>
          </cell>
          <cell r="G1778" t="str">
            <v>群众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 t="str">
            <v>其他技术职务系列</v>
          </cell>
          <cell r="M1778" t="str">
            <v>其他</v>
          </cell>
          <cell r="N1778" t="str">
            <v>财务与资产管理处</v>
          </cell>
          <cell r="O1778" t="str">
            <v>未划分</v>
          </cell>
        </row>
        <row r="1779">
          <cell r="B1779" t="str">
            <v>06190261</v>
          </cell>
          <cell r="C1779" t="str">
            <v>张跃</v>
          </cell>
          <cell r="D1779" t="str">
            <v>女</v>
          </cell>
          <cell r="E1779" t="str">
            <v>汉族</v>
          </cell>
          <cell r="F1779">
            <v>21584</v>
          </cell>
          <cell r="G1779" t="str">
            <v>中共党员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 t="str">
            <v>其他技术职务系列</v>
          </cell>
          <cell r="M1779" t="str">
            <v>其他</v>
          </cell>
          <cell r="N1779" t="str">
            <v>财务与资产管理处</v>
          </cell>
          <cell r="O1779" t="str">
            <v>未划分</v>
          </cell>
        </row>
        <row r="1780">
          <cell r="B1780" t="str">
            <v>06190262</v>
          </cell>
          <cell r="C1780" t="str">
            <v>肇洪斌</v>
          </cell>
          <cell r="D1780" t="str">
            <v>男</v>
          </cell>
          <cell r="E1780" t="str">
            <v>满族</v>
          </cell>
          <cell r="F1780">
            <v>21318</v>
          </cell>
          <cell r="G1780" t="str">
            <v>中共党员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 t="str">
            <v>其他技术职务系列</v>
          </cell>
          <cell r="M1780" t="str">
            <v>其他</v>
          </cell>
          <cell r="N1780" t="str">
            <v>财务与资产管理处</v>
          </cell>
          <cell r="O1780" t="str">
            <v>未划分</v>
          </cell>
        </row>
        <row r="1781">
          <cell r="B1781" t="str">
            <v>06190771</v>
          </cell>
          <cell r="C1781" t="str">
            <v>刘英</v>
          </cell>
          <cell r="D1781" t="str">
            <v>女</v>
          </cell>
          <cell r="E1781" t="str">
            <v>汉族</v>
          </cell>
          <cell r="F1781">
            <v>22784</v>
          </cell>
          <cell r="G1781" t="str">
            <v>国民党党员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 t="str">
            <v>其他技术职务系列</v>
          </cell>
          <cell r="M1781" t="str">
            <v>其他</v>
          </cell>
          <cell r="N1781" t="str">
            <v>财务与资产管理处</v>
          </cell>
          <cell r="O1781" t="str">
            <v>未划分</v>
          </cell>
        </row>
        <row r="1782">
          <cell r="B1782" t="str">
            <v>06191602</v>
          </cell>
          <cell r="C1782" t="str">
            <v>孙颖</v>
          </cell>
          <cell r="D1782" t="str">
            <v>女</v>
          </cell>
          <cell r="E1782" t="str">
            <v>满族</v>
          </cell>
          <cell r="F1782">
            <v>25573</v>
          </cell>
          <cell r="G1782" t="str">
            <v>群众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 t="str">
            <v>其他技术职务系列</v>
          </cell>
          <cell r="M1782" t="str">
            <v>其他</v>
          </cell>
          <cell r="N1782" t="str">
            <v>财务与资产管理处</v>
          </cell>
          <cell r="O1782" t="str">
            <v>未划分</v>
          </cell>
        </row>
        <row r="1783">
          <cell r="B1783" t="str">
            <v>06191705</v>
          </cell>
          <cell r="C1783" t="str">
            <v>赵秀洁</v>
          </cell>
          <cell r="D1783" t="str">
            <v>女</v>
          </cell>
          <cell r="E1783" t="str">
            <v>汉族</v>
          </cell>
          <cell r="F1783">
            <v>22167</v>
          </cell>
          <cell r="G1783" t="str">
            <v>中共党员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 t="str">
            <v>其他技术职务系列</v>
          </cell>
          <cell r="M1783" t="str">
            <v>其他</v>
          </cell>
          <cell r="N1783" t="str">
            <v>财务与资产管理处</v>
          </cell>
          <cell r="O1783" t="str">
            <v>未划分</v>
          </cell>
        </row>
        <row r="1784">
          <cell r="B1784" t="str">
            <v>06191707</v>
          </cell>
          <cell r="C1784" t="str">
            <v>杨蔚屏</v>
          </cell>
          <cell r="D1784" t="str">
            <v>女</v>
          </cell>
          <cell r="E1784" t="str">
            <v>汉族</v>
          </cell>
          <cell r="F1784">
            <v>26586</v>
          </cell>
          <cell r="G1784" t="str">
            <v>中共党员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 t="str">
            <v>其他技术职务系列</v>
          </cell>
          <cell r="M1784" t="str">
            <v>其他</v>
          </cell>
          <cell r="N1784" t="str">
            <v>财务与资产管理处</v>
          </cell>
          <cell r="O1784" t="str">
            <v>未划分</v>
          </cell>
        </row>
        <row r="1785">
          <cell r="B1785" t="str">
            <v>06191708</v>
          </cell>
          <cell r="C1785" t="str">
            <v>张晓民</v>
          </cell>
          <cell r="D1785" t="str">
            <v>女</v>
          </cell>
          <cell r="E1785" t="str">
            <v>汉族</v>
          </cell>
          <cell r="F1785">
            <v>25170</v>
          </cell>
          <cell r="G1785" t="str">
            <v>中共党员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 t="str">
            <v>其他技术职务系列</v>
          </cell>
          <cell r="M1785" t="str">
            <v>其他</v>
          </cell>
          <cell r="N1785" t="str">
            <v>财务与资产管理处</v>
          </cell>
          <cell r="O1785" t="str">
            <v>未划分</v>
          </cell>
        </row>
        <row r="1786">
          <cell r="B1786" t="str">
            <v>06191779</v>
          </cell>
          <cell r="C1786" t="str">
            <v>朱佩军</v>
          </cell>
          <cell r="D1786" t="str">
            <v>女</v>
          </cell>
          <cell r="E1786" t="str">
            <v>汉族</v>
          </cell>
          <cell r="F1786">
            <v>23906</v>
          </cell>
          <cell r="G1786" t="str">
            <v>群众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 t="str">
            <v>其他技术职务系列</v>
          </cell>
          <cell r="M1786" t="str">
            <v>其他</v>
          </cell>
          <cell r="N1786" t="str">
            <v>财务与资产管理处</v>
          </cell>
          <cell r="O1786" t="str">
            <v>未划分</v>
          </cell>
        </row>
        <row r="1787">
          <cell r="B1787" t="str">
            <v>06191781</v>
          </cell>
          <cell r="C1787" t="str">
            <v>张述</v>
          </cell>
          <cell r="D1787" t="str">
            <v>女</v>
          </cell>
          <cell r="E1787" t="str">
            <v>汉族</v>
          </cell>
          <cell r="F1787">
            <v>26328</v>
          </cell>
          <cell r="G1787" t="str">
            <v>中共党员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 t="str">
            <v>其他技术职务系列</v>
          </cell>
          <cell r="M1787" t="str">
            <v>其他</v>
          </cell>
          <cell r="N1787" t="str">
            <v>财务与资产管理处</v>
          </cell>
          <cell r="O1787" t="str">
            <v>未划分</v>
          </cell>
        </row>
        <row r="1788">
          <cell r="B1788" t="str">
            <v>06191782</v>
          </cell>
          <cell r="C1788" t="str">
            <v>张丽莉</v>
          </cell>
          <cell r="D1788" t="str">
            <v>女</v>
          </cell>
          <cell r="E1788" t="str">
            <v>汉族</v>
          </cell>
          <cell r="F1788">
            <v>29152</v>
          </cell>
          <cell r="G1788" t="str">
            <v>中共党员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 t="str">
            <v>其他技术职务系列</v>
          </cell>
          <cell r="M1788" t="str">
            <v>其他</v>
          </cell>
          <cell r="N1788" t="str">
            <v>财务与资产管理处</v>
          </cell>
          <cell r="O1788" t="str">
            <v>未划分</v>
          </cell>
        </row>
        <row r="1789">
          <cell r="B1789" t="str">
            <v>06191783</v>
          </cell>
          <cell r="C1789" t="str">
            <v>何学志</v>
          </cell>
          <cell r="D1789" t="str">
            <v>男</v>
          </cell>
          <cell r="E1789" t="str">
            <v>满族</v>
          </cell>
          <cell r="F1789">
            <v>23134</v>
          </cell>
          <cell r="G1789" t="str">
            <v>中共党员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 t="str">
            <v>其他技术职务系列</v>
          </cell>
          <cell r="M1789" t="str">
            <v>其他</v>
          </cell>
          <cell r="N1789" t="str">
            <v>财务与资产管理处</v>
          </cell>
          <cell r="O1789" t="str">
            <v>未划分</v>
          </cell>
        </row>
        <row r="1790">
          <cell r="B1790" t="str">
            <v>06191784</v>
          </cell>
          <cell r="C1790" t="str">
            <v>周允征</v>
          </cell>
          <cell r="D1790" t="str">
            <v>男</v>
          </cell>
          <cell r="E1790" t="str">
            <v>汉族</v>
          </cell>
          <cell r="F1790">
            <v>31141</v>
          </cell>
          <cell r="G1790" t="str">
            <v>中共党员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 t="str">
            <v>其他技术职务系列</v>
          </cell>
          <cell r="M1790" t="str">
            <v>其他</v>
          </cell>
          <cell r="N1790" t="str">
            <v>财务与资产管理处</v>
          </cell>
          <cell r="O1790" t="str">
            <v>未划分</v>
          </cell>
        </row>
        <row r="1791">
          <cell r="B1791" t="str">
            <v>80491113</v>
          </cell>
          <cell r="C1791" t="str">
            <v>廖志刚</v>
          </cell>
          <cell r="D1791" t="str">
            <v>男</v>
          </cell>
          <cell r="E1791" t="str">
            <v>汉族</v>
          </cell>
          <cell r="F1791">
            <v>26252</v>
          </cell>
          <cell r="G1791" t="str">
            <v>中共党员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 t="str">
            <v>其他技术职务系列</v>
          </cell>
          <cell r="M1791" t="str">
            <v>其他</v>
          </cell>
          <cell r="N1791" t="str">
            <v>财务与资产管理处</v>
          </cell>
          <cell r="O1791" t="str">
            <v>未划分</v>
          </cell>
        </row>
        <row r="1792">
          <cell r="B1792" t="str">
            <v>80491142</v>
          </cell>
          <cell r="C1792" t="str">
            <v>蔚江平</v>
          </cell>
          <cell r="D1792" t="str">
            <v>女</v>
          </cell>
          <cell r="E1792" t="str">
            <v>汉族</v>
          </cell>
          <cell r="F1792">
            <v>24424</v>
          </cell>
          <cell r="G1792" t="str">
            <v>中共党员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 t="str">
            <v>其他技术职务系列</v>
          </cell>
          <cell r="M1792" t="str">
            <v>其他</v>
          </cell>
          <cell r="N1792" t="str">
            <v>财务与资产管理处</v>
          </cell>
          <cell r="O1792" t="str">
            <v>未划分</v>
          </cell>
        </row>
        <row r="1793">
          <cell r="B1793" t="str">
            <v>80491163</v>
          </cell>
          <cell r="C1793" t="str">
            <v>张静2</v>
          </cell>
          <cell r="D1793" t="str">
            <v>女</v>
          </cell>
          <cell r="E1793" t="str">
            <v>汉族</v>
          </cell>
          <cell r="F1793">
            <v>22142</v>
          </cell>
          <cell r="G1793" t="str">
            <v>群众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 t="str">
            <v>其他技术职务系列</v>
          </cell>
          <cell r="M1793" t="str">
            <v>其他</v>
          </cell>
          <cell r="N1793" t="str">
            <v>财务与资产管理处</v>
          </cell>
          <cell r="O1793" t="str">
            <v>未划分</v>
          </cell>
        </row>
        <row r="1794">
          <cell r="B1794" t="str">
            <v>00701372</v>
          </cell>
          <cell r="C1794" t="str">
            <v>张庆伦</v>
          </cell>
          <cell r="D1794" t="str">
            <v>男</v>
          </cell>
          <cell r="E1794" t="str">
            <v>汉族</v>
          </cell>
          <cell r="F1794">
            <v>26891</v>
          </cell>
          <cell r="G1794" t="str">
            <v>中共党员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 t="str">
            <v>其他技术职务系列</v>
          </cell>
          <cell r="M1794" t="str">
            <v>其他</v>
          </cell>
          <cell r="N1794" t="str">
            <v>研究生处</v>
          </cell>
          <cell r="O1794" t="str">
            <v>未划分</v>
          </cell>
        </row>
        <row r="1795">
          <cell r="B1795" t="str">
            <v>02890597</v>
          </cell>
          <cell r="C1795" t="str">
            <v>崔凤琴</v>
          </cell>
          <cell r="D1795" t="str">
            <v>女</v>
          </cell>
          <cell r="E1795" t="str">
            <v>汉族</v>
          </cell>
          <cell r="F1795">
            <v>23095</v>
          </cell>
          <cell r="G1795" t="str">
            <v>中共党员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 t="str">
            <v>其他技术职务系列</v>
          </cell>
          <cell r="M1795" t="str">
            <v>其他</v>
          </cell>
          <cell r="N1795" t="str">
            <v>研究生处</v>
          </cell>
          <cell r="O1795" t="str">
            <v>未划分</v>
          </cell>
        </row>
        <row r="1796">
          <cell r="B1796" t="str">
            <v>03101378</v>
          </cell>
          <cell r="C1796" t="str">
            <v>隋国成</v>
          </cell>
          <cell r="D1796" t="str">
            <v>男</v>
          </cell>
          <cell r="E1796" t="str">
            <v>汉族</v>
          </cell>
          <cell r="F1796">
            <v>26984</v>
          </cell>
          <cell r="G1796" t="str">
            <v>中共党员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 t="str">
            <v>其他技术职务系列</v>
          </cell>
          <cell r="M1796" t="str">
            <v>其他</v>
          </cell>
          <cell r="N1796" t="str">
            <v>研究生处</v>
          </cell>
          <cell r="O1796" t="str">
            <v>未划分</v>
          </cell>
        </row>
        <row r="1797">
          <cell r="B1797" t="str">
            <v>03101460</v>
          </cell>
          <cell r="C1797" t="str">
            <v>丁言镁</v>
          </cell>
          <cell r="D1797" t="str">
            <v>男</v>
          </cell>
          <cell r="E1797" t="str">
            <v>满族</v>
          </cell>
          <cell r="F1797">
            <v>19783</v>
          </cell>
          <cell r="G1797" t="str">
            <v>中共党员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 t="str">
            <v>其他技术职务系列</v>
          </cell>
          <cell r="M1797" t="str">
            <v>其他</v>
          </cell>
          <cell r="N1797" t="str">
            <v>研究生处</v>
          </cell>
          <cell r="O1797" t="str">
            <v>未划分</v>
          </cell>
        </row>
        <row r="1798">
          <cell r="B1798" t="str">
            <v>03190721</v>
          </cell>
          <cell r="C1798" t="str">
            <v>李涤非</v>
          </cell>
          <cell r="D1798" t="str">
            <v>男</v>
          </cell>
          <cell r="E1798" t="str">
            <v>满族</v>
          </cell>
          <cell r="F1798">
            <v>28952</v>
          </cell>
          <cell r="G1798" t="str">
            <v>中共党员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 t="str">
            <v>其他技术职务系列</v>
          </cell>
          <cell r="M1798" t="str">
            <v>其他</v>
          </cell>
          <cell r="N1798" t="str">
            <v>研究生处</v>
          </cell>
          <cell r="O1798" t="str">
            <v>未划分</v>
          </cell>
        </row>
        <row r="1799">
          <cell r="B1799" t="str">
            <v>03190722</v>
          </cell>
          <cell r="C1799" t="str">
            <v>谭慧敏</v>
          </cell>
          <cell r="D1799" t="str">
            <v>女</v>
          </cell>
          <cell r="E1799" t="str">
            <v>汉族</v>
          </cell>
          <cell r="F1799">
            <v>29103</v>
          </cell>
          <cell r="G1799" t="str">
            <v>中共党员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 t="str">
            <v>其他技术职务系列</v>
          </cell>
          <cell r="M1799" t="str">
            <v>其他</v>
          </cell>
          <cell r="N1799" t="str">
            <v>研究生处</v>
          </cell>
          <cell r="O1799" t="str">
            <v>未划分</v>
          </cell>
        </row>
        <row r="1800">
          <cell r="B1800" t="str">
            <v>03191265</v>
          </cell>
          <cell r="C1800" t="str">
            <v>赵岩</v>
          </cell>
          <cell r="D1800" t="str">
            <v>男</v>
          </cell>
          <cell r="E1800" t="str">
            <v>汉族</v>
          </cell>
          <cell r="F1800">
            <v>28775</v>
          </cell>
          <cell r="G1800" t="str">
            <v>中共党员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 t="str">
            <v>其他技术职务系列</v>
          </cell>
          <cell r="M1800" t="str">
            <v>其他</v>
          </cell>
          <cell r="N1800" t="str">
            <v>研究生处</v>
          </cell>
          <cell r="O1800" t="str">
            <v>未划分</v>
          </cell>
        </row>
        <row r="1801">
          <cell r="B1801" t="str">
            <v>07601923</v>
          </cell>
          <cell r="C1801" t="str">
            <v>朱爱军</v>
          </cell>
          <cell r="D1801" t="str">
            <v>男</v>
          </cell>
          <cell r="E1801" t="str">
            <v>汉族</v>
          </cell>
          <cell r="F1801">
            <v>23109</v>
          </cell>
          <cell r="G1801" t="str">
            <v>中共党员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 t="str">
            <v>其他技术职务系列</v>
          </cell>
          <cell r="M1801" t="str">
            <v>其他</v>
          </cell>
          <cell r="N1801" t="str">
            <v>研究生处</v>
          </cell>
          <cell r="O1801" t="str">
            <v>未划分</v>
          </cell>
        </row>
        <row r="1802">
          <cell r="B1802" t="str">
            <v>07890936</v>
          </cell>
          <cell r="C1802" t="str">
            <v>吴迪2</v>
          </cell>
          <cell r="D1802" t="str">
            <v>男</v>
          </cell>
          <cell r="E1802" t="str">
            <v>汉族</v>
          </cell>
          <cell r="F1802">
            <v>29948</v>
          </cell>
          <cell r="G1802" t="str">
            <v>中共党员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 t="str">
            <v>其他技术职务系列</v>
          </cell>
          <cell r="M1802" t="str">
            <v>其他</v>
          </cell>
          <cell r="N1802" t="str">
            <v>研究生处</v>
          </cell>
          <cell r="O1802" t="str">
            <v>未划分</v>
          </cell>
        </row>
        <row r="1803">
          <cell r="B1803" t="str">
            <v>01790673</v>
          </cell>
          <cell r="C1803" t="str">
            <v>刘冰</v>
          </cell>
          <cell r="D1803" t="str">
            <v>男</v>
          </cell>
          <cell r="E1803" t="str">
            <v>汉族</v>
          </cell>
          <cell r="F1803">
            <v>29342</v>
          </cell>
          <cell r="G1803" t="str">
            <v>中共党员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 t="str">
            <v>其他技术职务系列</v>
          </cell>
          <cell r="M1803" t="str">
            <v>其他</v>
          </cell>
          <cell r="N1803" t="str">
            <v>校务办公室</v>
          </cell>
          <cell r="O1803" t="str">
            <v>未划分</v>
          </cell>
        </row>
        <row r="1804">
          <cell r="B1804" t="str">
            <v>04590797</v>
          </cell>
          <cell r="C1804" t="str">
            <v>王琪</v>
          </cell>
          <cell r="D1804" t="str">
            <v>男</v>
          </cell>
          <cell r="E1804" t="str">
            <v>汉族</v>
          </cell>
          <cell r="F1804">
            <v>29765</v>
          </cell>
          <cell r="G1804" t="str">
            <v>中共党员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 t="str">
            <v>其他技术职务系列</v>
          </cell>
          <cell r="M1804" t="str">
            <v>其他</v>
          </cell>
          <cell r="N1804" t="str">
            <v>校务办公室</v>
          </cell>
          <cell r="O1804" t="str">
            <v>未划分</v>
          </cell>
        </row>
        <row r="1805">
          <cell r="B1805">
            <v>5000647</v>
          </cell>
          <cell r="C1805" t="str">
            <v>李勇</v>
          </cell>
          <cell r="D1805" t="str">
            <v>男</v>
          </cell>
          <cell r="E1805" t="str">
            <v>汉族</v>
          </cell>
          <cell r="F1805">
            <v>22606</v>
          </cell>
          <cell r="G1805" t="str">
            <v>群众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 t="str">
            <v>其他技术职务系列</v>
          </cell>
          <cell r="M1805" t="str">
            <v>其他</v>
          </cell>
          <cell r="N1805" t="str">
            <v>校务办公室</v>
          </cell>
          <cell r="O1805" t="str">
            <v>未划分</v>
          </cell>
        </row>
        <row r="1806">
          <cell r="B1806">
            <v>5001139</v>
          </cell>
          <cell r="C1806" t="str">
            <v>杨橹涛</v>
          </cell>
          <cell r="D1806" t="str">
            <v>男</v>
          </cell>
          <cell r="E1806" t="str">
            <v>汉族</v>
          </cell>
          <cell r="F1806">
            <v>24913</v>
          </cell>
          <cell r="G1806" t="str">
            <v>群众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 t="str">
            <v>其他技术职务系列</v>
          </cell>
          <cell r="M1806" t="str">
            <v>其他</v>
          </cell>
          <cell r="N1806" t="str">
            <v>校务办公室</v>
          </cell>
          <cell r="O1806" t="str">
            <v>未划分</v>
          </cell>
        </row>
        <row r="1807">
          <cell r="B1807" t="str">
            <v>06200640</v>
          </cell>
          <cell r="C1807" t="str">
            <v>李春发</v>
          </cell>
          <cell r="D1807" t="str">
            <v>男</v>
          </cell>
          <cell r="E1807" t="str">
            <v>汉族</v>
          </cell>
          <cell r="F1807">
            <v>24155</v>
          </cell>
          <cell r="G1807" t="str">
            <v>中共党员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 t="str">
            <v>其他技术职务系列</v>
          </cell>
          <cell r="M1807" t="str">
            <v>其他</v>
          </cell>
          <cell r="N1807" t="str">
            <v>校务办公室</v>
          </cell>
          <cell r="O1807" t="str">
            <v>未划分</v>
          </cell>
        </row>
        <row r="1808">
          <cell r="B1808" t="str">
            <v>06201614</v>
          </cell>
          <cell r="C1808" t="str">
            <v>吕文芬</v>
          </cell>
          <cell r="D1808" t="str">
            <v>女</v>
          </cell>
          <cell r="E1808" t="str">
            <v>满族</v>
          </cell>
          <cell r="F1808">
            <v>25816</v>
          </cell>
          <cell r="G1808" t="str">
            <v>中共党员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 t="str">
            <v>其他技术职务系列</v>
          </cell>
          <cell r="M1808" t="str">
            <v>其他</v>
          </cell>
          <cell r="N1808" t="str">
            <v>校务办公室</v>
          </cell>
          <cell r="O1808" t="str">
            <v>未划分</v>
          </cell>
        </row>
        <row r="1809">
          <cell r="B1809" t="str">
            <v>06290001</v>
          </cell>
          <cell r="C1809" t="str">
            <v>徐媛媛</v>
          </cell>
          <cell r="D1809" t="str">
            <v>女</v>
          </cell>
          <cell r="E1809" t="str">
            <v>汉族</v>
          </cell>
          <cell r="F1809">
            <v>28943</v>
          </cell>
          <cell r="G1809" t="str">
            <v>中共党员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 t="str">
            <v>其他技术职务系列</v>
          </cell>
          <cell r="M1809" t="str">
            <v>其他</v>
          </cell>
          <cell r="N1809" t="str">
            <v>校务办公室</v>
          </cell>
          <cell r="O1809" t="str">
            <v>未划分</v>
          </cell>
        </row>
        <row r="1810">
          <cell r="B1810" t="str">
            <v>06290104</v>
          </cell>
          <cell r="C1810" t="str">
            <v>陈海英</v>
          </cell>
          <cell r="D1810" t="str">
            <v>女</v>
          </cell>
          <cell r="E1810" t="str">
            <v>汉族</v>
          </cell>
          <cell r="F1810">
            <v>26965</v>
          </cell>
          <cell r="G1810" t="str">
            <v>中共党员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 t="str">
            <v>其他技术职务系列</v>
          </cell>
          <cell r="M1810" t="str">
            <v>其他</v>
          </cell>
          <cell r="N1810" t="str">
            <v>校务办公室</v>
          </cell>
          <cell r="O1810" t="str">
            <v>未划分</v>
          </cell>
        </row>
        <row r="1811">
          <cell r="B1811" t="str">
            <v>06290119</v>
          </cell>
          <cell r="C1811" t="str">
            <v>刘振旭</v>
          </cell>
          <cell r="D1811" t="str">
            <v>男</v>
          </cell>
          <cell r="E1811" t="str">
            <v>汉族</v>
          </cell>
          <cell r="F1811">
            <v>28450</v>
          </cell>
          <cell r="G1811" t="str">
            <v>中共党员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 t="str">
            <v>其他技术职务系列</v>
          </cell>
          <cell r="M1811" t="str">
            <v>其他</v>
          </cell>
          <cell r="N1811" t="str">
            <v>校务办公室</v>
          </cell>
          <cell r="O1811" t="str">
            <v>未划分</v>
          </cell>
        </row>
        <row r="1812">
          <cell r="B1812" t="str">
            <v>06290603</v>
          </cell>
          <cell r="C1812" t="str">
            <v>唐立宝</v>
          </cell>
          <cell r="D1812" t="str">
            <v>男</v>
          </cell>
          <cell r="E1812" t="str">
            <v>汉族</v>
          </cell>
          <cell r="F1812">
            <v>28930</v>
          </cell>
          <cell r="G1812" t="str">
            <v>中共党员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 t="str">
            <v>其他技术职务系列</v>
          </cell>
          <cell r="M1812" t="str">
            <v>其他</v>
          </cell>
          <cell r="N1812" t="str">
            <v>校务办公室</v>
          </cell>
          <cell r="O1812" t="str">
            <v>未划分</v>
          </cell>
        </row>
        <row r="1813">
          <cell r="B1813" t="str">
            <v>06290607</v>
          </cell>
          <cell r="C1813" t="str">
            <v>王楠1</v>
          </cell>
          <cell r="D1813" t="str">
            <v>女</v>
          </cell>
          <cell r="E1813" t="str">
            <v>汉族</v>
          </cell>
          <cell r="F1813">
            <v>29283</v>
          </cell>
          <cell r="G1813" t="str">
            <v>中共党员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 t="str">
            <v>其他技术职务系列</v>
          </cell>
          <cell r="M1813" t="str">
            <v>其他</v>
          </cell>
          <cell r="N1813" t="str">
            <v>校务办公室</v>
          </cell>
          <cell r="O1813" t="str">
            <v>未划分</v>
          </cell>
        </row>
        <row r="1814">
          <cell r="B1814" t="str">
            <v>06291508</v>
          </cell>
          <cell r="C1814" t="str">
            <v>邵永运</v>
          </cell>
          <cell r="D1814" t="str">
            <v>男</v>
          </cell>
          <cell r="E1814" t="str">
            <v>汉族</v>
          </cell>
          <cell r="F1814">
            <v>25940</v>
          </cell>
          <cell r="G1814" t="str">
            <v>中共党员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 t="str">
            <v>其他技术职务系列</v>
          </cell>
          <cell r="M1814" t="str">
            <v>其他</v>
          </cell>
          <cell r="N1814" t="str">
            <v>校务办公室</v>
          </cell>
          <cell r="O1814" t="str">
            <v>未划分</v>
          </cell>
        </row>
        <row r="1815">
          <cell r="B1815" t="str">
            <v>06701742</v>
          </cell>
          <cell r="C1815" t="str">
            <v>王玲</v>
          </cell>
          <cell r="D1815" t="str">
            <v>女</v>
          </cell>
          <cell r="E1815" t="str">
            <v>汉族</v>
          </cell>
          <cell r="F1815">
            <v>26859</v>
          </cell>
          <cell r="G1815" t="str">
            <v>中共党员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 t="str">
            <v>其他技术职务系列</v>
          </cell>
          <cell r="M1815" t="str">
            <v>其他</v>
          </cell>
          <cell r="N1815" t="str">
            <v>校务办公室</v>
          </cell>
          <cell r="O1815" t="str">
            <v>未划分</v>
          </cell>
        </row>
        <row r="1816">
          <cell r="B1816">
            <v>7290518</v>
          </cell>
          <cell r="C1816" t="str">
            <v>李吉会</v>
          </cell>
          <cell r="D1816" t="str">
            <v>男</v>
          </cell>
          <cell r="E1816" t="str">
            <v>汉族</v>
          </cell>
          <cell r="F1816">
            <v>20759</v>
          </cell>
          <cell r="G1816" t="str">
            <v>群众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 t="str">
            <v>其他技术职务系列</v>
          </cell>
          <cell r="M1816" t="str">
            <v>其他</v>
          </cell>
          <cell r="N1816" t="str">
            <v>校务办公室</v>
          </cell>
          <cell r="O1816" t="str">
            <v>未划分</v>
          </cell>
        </row>
        <row r="1817">
          <cell r="B1817" t="str">
            <v>80491091</v>
          </cell>
          <cell r="C1817" t="str">
            <v>侯静秋</v>
          </cell>
          <cell r="D1817" t="str">
            <v>女</v>
          </cell>
          <cell r="E1817" t="str">
            <v>汉族</v>
          </cell>
          <cell r="F1817">
            <v>23633</v>
          </cell>
          <cell r="G1817" t="str">
            <v>中共党员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 t="str">
            <v>其他技术职务系列</v>
          </cell>
          <cell r="M1817" t="str">
            <v>其他</v>
          </cell>
          <cell r="N1817" t="str">
            <v>校务办公室</v>
          </cell>
          <cell r="O1817" t="str">
            <v>未划分</v>
          </cell>
        </row>
        <row r="1818">
          <cell r="B1818" t="str">
            <v>03501258</v>
          </cell>
          <cell r="C1818" t="str">
            <v>许金龙</v>
          </cell>
          <cell r="D1818" t="str">
            <v>男</v>
          </cell>
          <cell r="E1818">
            <v>0</v>
          </cell>
          <cell r="F1818">
            <v>24717</v>
          </cell>
          <cell r="G1818" t="str">
            <v>中共党员</v>
          </cell>
          <cell r="H1818">
            <v>0</v>
          </cell>
          <cell r="I1818">
            <v>0</v>
          </cell>
          <cell r="J1818">
            <v>0</v>
          </cell>
          <cell r="K1818" t="str">
            <v>四级</v>
          </cell>
          <cell r="L1818" t="str">
            <v>其他技术职务系列</v>
          </cell>
          <cell r="M1818" t="str">
            <v>其他</v>
          </cell>
          <cell r="N1818" t="str">
            <v>组织部</v>
          </cell>
          <cell r="O1818" t="str">
            <v>未划分</v>
          </cell>
        </row>
        <row r="1819">
          <cell r="B1819" t="str">
            <v>01890060</v>
          </cell>
          <cell r="C1819" t="str">
            <v>张立新</v>
          </cell>
          <cell r="D1819" t="str">
            <v>男</v>
          </cell>
          <cell r="E1819" t="str">
            <v>汉族</v>
          </cell>
          <cell r="F1819">
            <v>20467</v>
          </cell>
          <cell r="G1819" t="str">
            <v>中共党员</v>
          </cell>
          <cell r="H1819" t="str">
            <v>研究生</v>
          </cell>
          <cell r="I1819" t="str">
            <v>学士</v>
          </cell>
          <cell r="J1819" t="str">
            <v>正高级</v>
          </cell>
          <cell r="K1819" t="str">
            <v>五级</v>
          </cell>
          <cell r="L1819" t="str">
            <v>其他技术职务系列</v>
          </cell>
          <cell r="M1819" t="str">
            <v>其他</v>
          </cell>
          <cell r="N1819" t="str">
            <v>组织部</v>
          </cell>
          <cell r="O1819" t="str">
            <v>未划分</v>
          </cell>
        </row>
        <row r="1820">
          <cell r="B1820" t="str">
            <v>80491137</v>
          </cell>
          <cell r="C1820" t="str">
            <v>王俊斌</v>
          </cell>
          <cell r="D1820" t="str">
            <v>男</v>
          </cell>
          <cell r="E1820" t="str">
            <v>汉族</v>
          </cell>
          <cell r="F1820">
            <v>25693</v>
          </cell>
          <cell r="G1820" t="str">
            <v>中共党员</v>
          </cell>
          <cell r="H1820" t="str">
            <v>本科</v>
          </cell>
          <cell r="I1820" t="str">
            <v>学士</v>
          </cell>
          <cell r="J1820" t="str">
            <v>副高级</v>
          </cell>
          <cell r="K1820" t="str">
            <v>七级</v>
          </cell>
          <cell r="L1820" t="str">
            <v>其他技术职务系列</v>
          </cell>
          <cell r="M1820" t="str">
            <v>其他</v>
          </cell>
          <cell r="N1820" t="str">
            <v>组织部</v>
          </cell>
          <cell r="O1820" t="str">
            <v>未划分</v>
          </cell>
        </row>
        <row r="1821">
          <cell r="B1821" t="str">
            <v>01891276</v>
          </cell>
          <cell r="C1821" t="str">
            <v>郑欣</v>
          </cell>
          <cell r="D1821" t="str">
            <v>男</v>
          </cell>
          <cell r="E1821" t="str">
            <v>汉族</v>
          </cell>
          <cell r="F1821">
            <v>28984</v>
          </cell>
          <cell r="G1821" t="str">
            <v>中共党员</v>
          </cell>
          <cell r="H1821" t="str">
            <v>研究生</v>
          </cell>
          <cell r="I1821" t="str">
            <v>硕士</v>
          </cell>
          <cell r="J1821" t="str">
            <v>中级</v>
          </cell>
          <cell r="K1821" t="str">
            <v>七级</v>
          </cell>
          <cell r="L1821" t="str">
            <v>其他技术职务系列</v>
          </cell>
          <cell r="M1821" t="str">
            <v>其他</v>
          </cell>
          <cell r="N1821" t="str">
            <v>组织部</v>
          </cell>
          <cell r="O1821" t="str">
            <v>未划分</v>
          </cell>
        </row>
        <row r="1822">
          <cell r="B1822" t="str">
            <v>01991461</v>
          </cell>
          <cell r="C1822" t="str">
            <v>邴喜</v>
          </cell>
          <cell r="D1822" t="str">
            <v>男</v>
          </cell>
          <cell r="E1822" t="str">
            <v>满族</v>
          </cell>
          <cell r="F1822">
            <v>30418</v>
          </cell>
          <cell r="G1822" t="str">
            <v>中共党员</v>
          </cell>
          <cell r="H1822" t="str">
            <v>本科</v>
          </cell>
          <cell r="I1822" t="str">
            <v>学士</v>
          </cell>
          <cell r="J1822" t="str">
            <v>初级</v>
          </cell>
          <cell r="K1822" t="str">
            <v>八级</v>
          </cell>
          <cell r="L1822" t="str">
            <v>其他技术职务系列</v>
          </cell>
          <cell r="M1822" t="str">
            <v>其他</v>
          </cell>
          <cell r="N1822" t="str">
            <v>组织部</v>
          </cell>
          <cell r="O1822" t="str">
            <v>未划分</v>
          </cell>
        </row>
        <row r="1823">
          <cell r="B1823" t="str">
            <v>04591724</v>
          </cell>
          <cell r="C1823" t="str">
            <v>张德明</v>
          </cell>
          <cell r="D1823" t="str">
            <v>男</v>
          </cell>
          <cell r="E1823" t="str">
            <v>汉族</v>
          </cell>
          <cell r="F1823">
            <v>30098</v>
          </cell>
          <cell r="G1823" t="str">
            <v>中共党员</v>
          </cell>
          <cell r="H1823" t="str">
            <v>研究生</v>
          </cell>
          <cell r="I1823" t="str">
            <v>硕士</v>
          </cell>
          <cell r="J1823" t="str">
            <v>初级</v>
          </cell>
          <cell r="K1823" t="str">
            <v>八级</v>
          </cell>
          <cell r="L1823" t="str">
            <v>其他技术职务系列</v>
          </cell>
          <cell r="M1823" t="str">
            <v>其他</v>
          </cell>
          <cell r="N1823" t="str">
            <v>组织部</v>
          </cell>
          <cell r="O1823" t="str">
            <v>未划分</v>
          </cell>
        </row>
        <row r="1824">
          <cell r="B1824" t="str">
            <v>01891277</v>
          </cell>
          <cell r="C1824" t="str">
            <v>张雪娇</v>
          </cell>
          <cell r="D1824" t="str">
            <v>女</v>
          </cell>
          <cell r="E1824" t="str">
            <v>汉族</v>
          </cell>
          <cell r="F1824">
            <v>31740</v>
          </cell>
          <cell r="G1824" t="str">
            <v>群众</v>
          </cell>
          <cell r="H1824" t="str">
            <v>研究生</v>
          </cell>
          <cell r="I1824" t="str">
            <v>硕士</v>
          </cell>
          <cell r="J1824" t="str">
            <v>无</v>
          </cell>
          <cell r="K1824">
            <v>0</v>
          </cell>
          <cell r="L1824" t="str">
            <v>其他技术职务系列</v>
          </cell>
          <cell r="M1824" t="str">
            <v>其他</v>
          </cell>
          <cell r="N1824" t="str">
            <v>组织部</v>
          </cell>
          <cell r="O1824" t="str">
            <v>未划分</v>
          </cell>
        </row>
        <row r="1825">
          <cell r="B1825" t="str">
            <v>02101151</v>
          </cell>
          <cell r="C1825" t="str">
            <v>张艳伟</v>
          </cell>
          <cell r="D1825" t="str">
            <v>女</v>
          </cell>
          <cell r="E1825" t="str">
            <v>汉族</v>
          </cell>
          <cell r="F1825">
            <v>25061</v>
          </cell>
          <cell r="G1825" t="str">
            <v>中共党员</v>
          </cell>
          <cell r="H1825" t="str">
            <v>研究生</v>
          </cell>
          <cell r="I1825" t="str">
            <v>硕士</v>
          </cell>
          <cell r="J1825" t="str">
            <v>副高级</v>
          </cell>
          <cell r="K1825" t="str">
            <v>五级</v>
          </cell>
          <cell r="L1825" t="str">
            <v>其他技术职务系列</v>
          </cell>
          <cell r="M1825" t="str">
            <v>其他</v>
          </cell>
          <cell r="N1825" t="str">
            <v>宣传统战部</v>
          </cell>
          <cell r="O1825" t="str">
            <v>未划分</v>
          </cell>
        </row>
        <row r="1826">
          <cell r="B1826" t="str">
            <v>04399966</v>
          </cell>
          <cell r="C1826" t="str">
            <v>贺守喜</v>
          </cell>
          <cell r="D1826" t="str">
            <v>男</v>
          </cell>
          <cell r="E1826" t="str">
            <v>满族</v>
          </cell>
          <cell r="F1826">
            <v>22238</v>
          </cell>
          <cell r="G1826" t="str">
            <v>中共党员</v>
          </cell>
          <cell r="H1826" t="str">
            <v>本科</v>
          </cell>
          <cell r="I1826" t="str">
            <v>学士</v>
          </cell>
          <cell r="J1826" t="str">
            <v>副高级</v>
          </cell>
          <cell r="K1826" t="str">
            <v>五级</v>
          </cell>
          <cell r="L1826" t="str">
            <v>其他技术职务系列</v>
          </cell>
          <cell r="M1826" t="str">
            <v>其他</v>
          </cell>
          <cell r="N1826" t="str">
            <v>宣传统战部</v>
          </cell>
          <cell r="O1826" t="str">
            <v>未划分</v>
          </cell>
        </row>
        <row r="1827">
          <cell r="B1827" t="str">
            <v>02190134</v>
          </cell>
          <cell r="C1827" t="str">
            <v>罗宝旭</v>
          </cell>
          <cell r="D1827" t="str">
            <v>男</v>
          </cell>
          <cell r="E1827" t="str">
            <v>汉族</v>
          </cell>
          <cell r="F1827">
            <v>28643</v>
          </cell>
          <cell r="G1827" t="str">
            <v>中共党员</v>
          </cell>
          <cell r="H1827">
            <v>0</v>
          </cell>
          <cell r="I1827">
            <v>0</v>
          </cell>
          <cell r="J1827" t="str">
            <v>中级</v>
          </cell>
          <cell r="K1827">
            <v>0</v>
          </cell>
          <cell r="L1827" t="str">
            <v>其他技术职务系列</v>
          </cell>
          <cell r="M1827" t="str">
            <v>其他</v>
          </cell>
          <cell r="N1827" t="str">
            <v>宣传统战部</v>
          </cell>
          <cell r="O1827" t="str">
            <v>未划分</v>
          </cell>
        </row>
        <row r="1828">
          <cell r="B1828" t="str">
            <v>01691260</v>
          </cell>
          <cell r="C1828" t="str">
            <v>梁玉玺</v>
          </cell>
          <cell r="D1828" t="str">
            <v>男</v>
          </cell>
          <cell r="E1828" t="str">
            <v>汉族</v>
          </cell>
          <cell r="F1828">
            <v>30099</v>
          </cell>
          <cell r="G1828" t="str">
            <v>中共党员</v>
          </cell>
          <cell r="H1828" t="str">
            <v>研究生</v>
          </cell>
          <cell r="I1828" t="str">
            <v>硕士</v>
          </cell>
          <cell r="J1828" t="str">
            <v>中级</v>
          </cell>
          <cell r="K1828" t="str">
            <v>九级</v>
          </cell>
          <cell r="L1828" t="str">
            <v>其他技术职务系列</v>
          </cell>
          <cell r="M1828" t="str">
            <v>其他</v>
          </cell>
          <cell r="N1828" t="str">
            <v>宣传统战部</v>
          </cell>
          <cell r="O1828" t="str">
            <v>未划分</v>
          </cell>
        </row>
        <row r="1829">
          <cell r="B1829" t="str">
            <v>00490950</v>
          </cell>
          <cell r="C1829" t="str">
            <v>牟振</v>
          </cell>
          <cell r="D1829" t="str">
            <v>男</v>
          </cell>
          <cell r="E1829" t="str">
            <v>汉族</v>
          </cell>
          <cell r="F1829">
            <v>29148</v>
          </cell>
          <cell r="G1829" t="str">
            <v>中共党员</v>
          </cell>
          <cell r="H1829" t="str">
            <v>研究生</v>
          </cell>
          <cell r="I1829" t="str">
            <v>硕士</v>
          </cell>
          <cell r="J1829" t="str">
            <v>中级</v>
          </cell>
          <cell r="K1829">
            <v>0</v>
          </cell>
          <cell r="L1829" t="str">
            <v>其他技术职务系列</v>
          </cell>
          <cell r="M1829" t="str">
            <v>其他</v>
          </cell>
          <cell r="N1829" t="str">
            <v>宣传统战部</v>
          </cell>
          <cell r="O1829" t="str">
            <v>未划分</v>
          </cell>
        </row>
        <row r="1830">
          <cell r="B1830" t="str">
            <v>01009</v>
          </cell>
          <cell r="C1830" t="str">
            <v>薛影</v>
          </cell>
          <cell r="D1830" t="str">
            <v>女</v>
          </cell>
          <cell r="E1830" t="str">
            <v>汉族</v>
          </cell>
          <cell r="F1830">
            <v>28587</v>
          </cell>
          <cell r="G1830" t="str">
            <v>中共党员</v>
          </cell>
          <cell r="H1830" t="str">
            <v>研究生</v>
          </cell>
          <cell r="I1830" t="str">
            <v>硕士</v>
          </cell>
          <cell r="J1830" t="str">
            <v>中级</v>
          </cell>
          <cell r="K1830" t="str">
            <v>七级</v>
          </cell>
          <cell r="L1830" t="str">
            <v>其他技术职务系列</v>
          </cell>
          <cell r="M1830" t="str">
            <v>其他</v>
          </cell>
          <cell r="N1830" t="str">
            <v>宣传统战部</v>
          </cell>
          <cell r="O1830" t="str">
            <v>未划分</v>
          </cell>
        </row>
        <row r="1831">
          <cell r="B1831" t="str">
            <v>04190986</v>
          </cell>
          <cell r="C1831" t="str">
            <v>武亮</v>
          </cell>
          <cell r="D1831" t="str">
            <v>男</v>
          </cell>
          <cell r="E1831" t="str">
            <v>汉族</v>
          </cell>
          <cell r="F1831">
            <v>29355</v>
          </cell>
          <cell r="G1831" t="str">
            <v>中共党员</v>
          </cell>
          <cell r="H1831" t="str">
            <v>研究生</v>
          </cell>
          <cell r="I1831" t="str">
            <v>硕士</v>
          </cell>
          <cell r="J1831" t="str">
            <v>中级</v>
          </cell>
          <cell r="K1831" t="str">
            <v>八级</v>
          </cell>
          <cell r="L1831" t="str">
            <v>其他技术职务系列</v>
          </cell>
          <cell r="M1831" t="str">
            <v>其他</v>
          </cell>
          <cell r="N1831" t="str">
            <v>宣传统战部</v>
          </cell>
          <cell r="O1831" t="str">
            <v>未划分</v>
          </cell>
        </row>
        <row r="1832">
          <cell r="B1832" t="str">
            <v>80491100</v>
          </cell>
          <cell r="C1832" t="str">
            <v>姜虓</v>
          </cell>
          <cell r="D1832" t="str">
            <v>男</v>
          </cell>
          <cell r="E1832" t="str">
            <v>汉族</v>
          </cell>
          <cell r="F1832">
            <v>25023</v>
          </cell>
          <cell r="G1832" t="str">
            <v>中共党员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 t="str">
            <v>其他技术职务系列</v>
          </cell>
          <cell r="M1832" t="str">
            <v>其他</v>
          </cell>
          <cell r="N1832" t="str">
            <v>招生就业指导处</v>
          </cell>
          <cell r="O1832" t="str">
            <v>未划分</v>
          </cell>
        </row>
        <row r="1833">
          <cell r="B1833" t="str">
            <v>00191233</v>
          </cell>
          <cell r="C1833" t="str">
            <v>崔旸</v>
          </cell>
          <cell r="D1833" t="str">
            <v>男</v>
          </cell>
          <cell r="E1833" t="str">
            <v>汉族</v>
          </cell>
          <cell r="F1833">
            <v>29776</v>
          </cell>
          <cell r="G1833" t="str">
            <v>中共党员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 t="str">
            <v>其他技术职务系列</v>
          </cell>
          <cell r="M1833" t="str">
            <v>其他</v>
          </cell>
          <cell r="N1833" t="str">
            <v>招生就业指导处</v>
          </cell>
          <cell r="O1833" t="str">
            <v>未划分</v>
          </cell>
        </row>
        <row r="1834">
          <cell r="B1834" t="str">
            <v>03590730</v>
          </cell>
          <cell r="C1834" t="str">
            <v>张晨</v>
          </cell>
          <cell r="D1834" t="str">
            <v>女</v>
          </cell>
          <cell r="E1834" t="str">
            <v>汉族</v>
          </cell>
          <cell r="F1834">
            <v>29498</v>
          </cell>
          <cell r="G1834" t="str">
            <v>中共党员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 t="str">
            <v>其他技术职务系列</v>
          </cell>
          <cell r="M1834" t="str">
            <v>其他</v>
          </cell>
          <cell r="N1834" t="str">
            <v>招生就业指导处</v>
          </cell>
          <cell r="O1834" t="str">
            <v>未划分</v>
          </cell>
        </row>
        <row r="1835">
          <cell r="B1835" t="str">
            <v>03591273</v>
          </cell>
          <cell r="C1835" t="str">
            <v>焦烈</v>
          </cell>
          <cell r="D1835" t="str">
            <v>男</v>
          </cell>
          <cell r="E1835" t="str">
            <v>汉族</v>
          </cell>
          <cell r="F1835">
            <v>29591</v>
          </cell>
          <cell r="G1835" t="str">
            <v>中共党员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 t="str">
            <v>其他技术职务系列</v>
          </cell>
          <cell r="M1835" t="str">
            <v>其他</v>
          </cell>
          <cell r="N1835" t="str">
            <v>招生就业指导处</v>
          </cell>
          <cell r="O1835" t="str">
            <v>未划分</v>
          </cell>
        </row>
        <row r="1836">
          <cell r="B1836" t="str">
            <v>05901318</v>
          </cell>
          <cell r="C1836" t="str">
            <v>杨杰1</v>
          </cell>
          <cell r="D1836" t="str">
            <v>女</v>
          </cell>
          <cell r="E1836" t="str">
            <v>汉族</v>
          </cell>
          <cell r="F1836">
            <v>23483</v>
          </cell>
          <cell r="G1836" t="str">
            <v>中共党员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 t="str">
            <v>其他技术职务系列</v>
          </cell>
          <cell r="M1836" t="str">
            <v>其他</v>
          </cell>
          <cell r="N1836" t="str">
            <v>招生就业指导处</v>
          </cell>
          <cell r="O1836" t="str">
            <v>未划分</v>
          </cell>
        </row>
        <row r="1837">
          <cell r="B1837" t="str">
            <v>80491112</v>
          </cell>
          <cell r="C1837" t="str">
            <v>梁燕</v>
          </cell>
          <cell r="D1837" t="str">
            <v>女</v>
          </cell>
          <cell r="E1837" t="str">
            <v>汉族</v>
          </cell>
          <cell r="F1837">
            <v>27567</v>
          </cell>
          <cell r="G1837" t="str">
            <v>中共党员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 t="str">
            <v>其他技术职务系列</v>
          </cell>
          <cell r="M1837" t="str">
            <v>其他</v>
          </cell>
          <cell r="N1837" t="str">
            <v>招生就业指导处</v>
          </cell>
          <cell r="O1837" t="str">
            <v>未划分</v>
          </cell>
        </row>
        <row r="1838">
          <cell r="B1838" t="str">
            <v>05990652</v>
          </cell>
          <cell r="C1838" t="str">
            <v>石晓蕊</v>
          </cell>
          <cell r="D1838" t="str">
            <v>女</v>
          </cell>
          <cell r="E1838" t="str">
            <v>汉族</v>
          </cell>
          <cell r="F1838">
            <v>29879</v>
          </cell>
          <cell r="G1838" t="str">
            <v>群众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 t="str">
            <v>其他技术职务系列</v>
          </cell>
          <cell r="M1838" t="str">
            <v>其他</v>
          </cell>
          <cell r="N1838" t="str">
            <v>招生就业指导处</v>
          </cell>
          <cell r="O1838" t="str">
            <v>未划分</v>
          </cell>
        </row>
        <row r="1839">
          <cell r="B1839">
            <v>301265</v>
          </cell>
          <cell r="C1839" t="str">
            <v>刘亚军</v>
          </cell>
          <cell r="D1839" t="str">
            <v>女</v>
          </cell>
          <cell r="E1839" t="str">
            <v>汉族</v>
          </cell>
          <cell r="F1839">
            <v>26374</v>
          </cell>
          <cell r="G1839" t="str">
            <v>中共党员</v>
          </cell>
          <cell r="H1839" t="str">
            <v>研究生</v>
          </cell>
          <cell r="I1839" t="str">
            <v>硕士</v>
          </cell>
          <cell r="J1839" t="str">
            <v>副高级</v>
          </cell>
          <cell r="K1839">
            <v>0</v>
          </cell>
          <cell r="L1839" t="str">
            <v>其他技术职务系列</v>
          </cell>
          <cell r="M1839" t="str">
            <v>其他</v>
          </cell>
          <cell r="N1839" t="str">
            <v>学生处</v>
          </cell>
          <cell r="O1839" t="str">
            <v>未划分</v>
          </cell>
        </row>
        <row r="1840">
          <cell r="B1840" t="str">
            <v>04301599</v>
          </cell>
          <cell r="C1840" t="str">
            <v>左冰</v>
          </cell>
          <cell r="D1840" t="str">
            <v>女</v>
          </cell>
          <cell r="E1840" t="str">
            <v>汉族</v>
          </cell>
          <cell r="F1840">
            <v>23287</v>
          </cell>
          <cell r="G1840" t="str">
            <v>中共党员</v>
          </cell>
          <cell r="H1840" t="str">
            <v>本科</v>
          </cell>
          <cell r="I1840" t="str">
            <v>无学位</v>
          </cell>
          <cell r="J1840" t="str">
            <v>副高级</v>
          </cell>
          <cell r="K1840" t="str">
            <v>四级</v>
          </cell>
          <cell r="L1840" t="str">
            <v>其他技术职务系列</v>
          </cell>
          <cell r="M1840" t="str">
            <v>其他</v>
          </cell>
          <cell r="N1840" t="str">
            <v>学生处</v>
          </cell>
          <cell r="O1840" t="str">
            <v>未划分</v>
          </cell>
        </row>
        <row r="1841">
          <cell r="B1841" t="str">
            <v>01699965</v>
          </cell>
          <cell r="C1841" t="str">
            <v>黄诚</v>
          </cell>
          <cell r="D1841" t="str">
            <v>男</v>
          </cell>
          <cell r="E1841" t="str">
            <v>汉族</v>
          </cell>
          <cell r="F1841">
            <v>22825</v>
          </cell>
          <cell r="G1841" t="str">
            <v>中共党员</v>
          </cell>
          <cell r="H1841" t="str">
            <v>本科</v>
          </cell>
          <cell r="I1841" t="str">
            <v>无学位</v>
          </cell>
          <cell r="J1841" t="str">
            <v>中级</v>
          </cell>
          <cell r="K1841" t="str">
            <v>六级</v>
          </cell>
          <cell r="L1841" t="str">
            <v>其他技术职务系列</v>
          </cell>
          <cell r="M1841" t="str">
            <v>其他</v>
          </cell>
          <cell r="N1841" t="str">
            <v>学生处</v>
          </cell>
          <cell r="O1841" t="str">
            <v>未划分</v>
          </cell>
        </row>
        <row r="1842">
          <cell r="B1842">
            <v>80391127</v>
          </cell>
          <cell r="C1842" t="str">
            <v>苏锐</v>
          </cell>
          <cell r="D1842" t="str">
            <v>男</v>
          </cell>
          <cell r="E1842" t="str">
            <v>汉族</v>
          </cell>
          <cell r="F1842">
            <v>21870</v>
          </cell>
          <cell r="G1842" t="str">
            <v>中共党员</v>
          </cell>
          <cell r="H1842" t="str">
            <v>高中</v>
          </cell>
          <cell r="I1842" t="str">
            <v>无学位</v>
          </cell>
          <cell r="J1842">
            <v>0</v>
          </cell>
          <cell r="K1842">
            <v>0</v>
          </cell>
          <cell r="L1842" t="str">
            <v>其他技术职务系列</v>
          </cell>
          <cell r="M1842" t="str">
            <v>其他</v>
          </cell>
          <cell r="N1842" t="str">
            <v>学生处</v>
          </cell>
          <cell r="O1842" t="str">
            <v>未划分</v>
          </cell>
        </row>
        <row r="1843">
          <cell r="B1843" t="str">
            <v>01600799</v>
          </cell>
          <cell r="C1843" t="str">
            <v>李静</v>
          </cell>
          <cell r="D1843" t="str">
            <v>女</v>
          </cell>
          <cell r="E1843" t="str">
            <v>汉族</v>
          </cell>
          <cell r="F1843">
            <v>25326</v>
          </cell>
          <cell r="G1843" t="str">
            <v>中共党员</v>
          </cell>
          <cell r="H1843" t="str">
            <v>本科</v>
          </cell>
          <cell r="I1843" t="str">
            <v>学士</v>
          </cell>
          <cell r="J1843" t="str">
            <v>中级</v>
          </cell>
          <cell r="K1843" t="str">
            <v>七级</v>
          </cell>
          <cell r="L1843" t="str">
            <v>其他技术职务系列</v>
          </cell>
          <cell r="M1843" t="str">
            <v>其他</v>
          </cell>
          <cell r="N1843" t="str">
            <v>学生处</v>
          </cell>
          <cell r="O1843" t="str">
            <v>未划分</v>
          </cell>
        </row>
        <row r="1844">
          <cell r="B1844">
            <v>80491122</v>
          </cell>
          <cell r="C1844" t="str">
            <v>孟祥俊</v>
          </cell>
          <cell r="D1844" t="str">
            <v>男</v>
          </cell>
          <cell r="E1844" t="str">
            <v>汉族</v>
          </cell>
          <cell r="F1844">
            <v>25732</v>
          </cell>
          <cell r="G1844" t="str">
            <v>中共党员</v>
          </cell>
          <cell r="H1844" t="str">
            <v>本科</v>
          </cell>
          <cell r="I1844" t="str">
            <v>硕士</v>
          </cell>
          <cell r="J1844" t="str">
            <v>副高级</v>
          </cell>
          <cell r="K1844">
            <v>0</v>
          </cell>
          <cell r="L1844" t="str">
            <v>其他技术职务系列</v>
          </cell>
          <cell r="M1844" t="str">
            <v>其他</v>
          </cell>
          <cell r="N1844" t="str">
            <v>学生处</v>
          </cell>
          <cell r="O1844" t="str">
            <v>未划分</v>
          </cell>
        </row>
        <row r="1845">
          <cell r="B1845" t="str">
            <v>01691263</v>
          </cell>
          <cell r="C1845" t="str">
            <v>张英</v>
          </cell>
          <cell r="D1845" t="str">
            <v>女</v>
          </cell>
          <cell r="E1845" t="str">
            <v>汉族</v>
          </cell>
          <cell r="F1845">
            <v>29892</v>
          </cell>
          <cell r="G1845" t="str">
            <v>中共党员</v>
          </cell>
          <cell r="H1845" t="str">
            <v>研究生</v>
          </cell>
          <cell r="I1845" t="str">
            <v>硕士</v>
          </cell>
          <cell r="J1845" t="str">
            <v>中级</v>
          </cell>
          <cell r="K1845" t="str">
            <v>九级</v>
          </cell>
          <cell r="L1845" t="str">
            <v>其他技术职务系列</v>
          </cell>
          <cell r="M1845" t="str">
            <v>其他</v>
          </cell>
          <cell r="N1845" t="str">
            <v>学生处</v>
          </cell>
          <cell r="O1845" t="str">
            <v>未划分</v>
          </cell>
        </row>
        <row r="1846">
          <cell r="B1846" t="str">
            <v>01691264</v>
          </cell>
          <cell r="C1846" t="str">
            <v>高薇</v>
          </cell>
          <cell r="D1846" t="str">
            <v>女</v>
          </cell>
          <cell r="E1846" t="str">
            <v>汉族</v>
          </cell>
          <cell r="F1846">
            <v>30201</v>
          </cell>
          <cell r="G1846" t="str">
            <v>中共党员</v>
          </cell>
          <cell r="H1846" t="str">
            <v>研究生</v>
          </cell>
          <cell r="I1846" t="str">
            <v>硕士</v>
          </cell>
          <cell r="J1846" t="str">
            <v>中级</v>
          </cell>
          <cell r="K1846" t="str">
            <v>十级</v>
          </cell>
          <cell r="L1846" t="str">
            <v>其他技术职务系列</v>
          </cell>
          <cell r="M1846" t="str">
            <v>其他</v>
          </cell>
          <cell r="N1846" t="str">
            <v>学生处</v>
          </cell>
          <cell r="O1846" t="str">
            <v>未划分</v>
          </cell>
        </row>
        <row r="1847">
          <cell r="B1847" t="str">
            <v>00391203</v>
          </cell>
          <cell r="C1847" t="str">
            <v>杨光3</v>
          </cell>
          <cell r="D1847" t="str">
            <v>男</v>
          </cell>
          <cell r="E1847" t="str">
            <v>汉族</v>
          </cell>
          <cell r="F1847">
            <v>30308</v>
          </cell>
          <cell r="G1847" t="str">
            <v>中共党员</v>
          </cell>
          <cell r="H1847" t="str">
            <v>本科</v>
          </cell>
          <cell r="I1847" t="str">
            <v>硕士</v>
          </cell>
          <cell r="J1847" t="str">
            <v>中级</v>
          </cell>
          <cell r="K1847" t="str">
            <v>十级</v>
          </cell>
          <cell r="L1847" t="str">
            <v>其他技术职务系列</v>
          </cell>
          <cell r="M1847" t="str">
            <v>其他</v>
          </cell>
          <cell r="N1847" t="str">
            <v>学生处</v>
          </cell>
          <cell r="O1847" t="str">
            <v>未划分</v>
          </cell>
        </row>
        <row r="1848">
          <cell r="B1848" t="str">
            <v>01691265</v>
          </cell>
          <cell r="C1848" t="str">
            <v>李艳芬</v>
          </cell>
          <cell r="D1848" t="str">
            <v>女</v>
          </cell>
          <cell r="E1848" t="str">
            <v>汉族</v>
          </cell>
          <cell r="F1848">
            <v>22743</v>
          </cell>
          <cell r="G1848" t="str">
            <v>群众</v>
          </cell>
          <cell r="H1848" t="str">
            <v>本科</v>
          </cell>
          <cell r="I1848" t="str">
            <v>学士</v>
          </cell>
          <cell r="J1848" t="str">
            <v>副高级</v>
          </cell>
          <cell r="K1848" t="str">
            <v>无</v>
          </cell>
          <cell r="L1848" t="str">
            <v>其他技术职务系列</v>
          </cell>
          <cell r="M1848" t="str">
            <v>其他</v>
          </cell>
          <cell r="N1848" t="str">
            <v>学生处</v>
          </cell>
          <cell r="O1848" t="str">
            <v>未划分</v>
          </cell>
        </row>
        <row r="1849">
          <cell r="B1849" t="str">
            <v>01690155</v>
          </cell>
          <cell r="C1849" t="str">
            <v>周文元</v>
          </cell>
          <cell r="D1849" t="str">
            <v>男</v>
          </cell>
          <cell r="E1849" t="str">
            <v>汉族</v>
          </cell>
          <cell r="F1849">
            <v>28914</v>
          </cell>
          <cell r="G1849" t="str">
            <v>中共党员</v>
          </cell>
          <cell r="H1849" t="str">
            <v>本科</v>
          </cell>
          <cell r="I1849" t="str">
            <v>硕士</v>
          </cell>
          <cell r="J1849" t="str">
            <v>中级</v>
          </cell>
          <cell r="K1849">
            <v>0</v>
          </cell>
          <cell r="L1849" t="str">
            <v>其他技术职务系列</v>
          </cell>
          <cell r="M1849" t="str">
            <v>其他</v>
          </cell>
          <cell r="N1849" t="str">
            <v>学生处</v>
          </cell>
          <cell r="O1849" t="str">
            <v>未划分</v>
          </cell>
        </row>
        <row r="1850">
          <cell r="B1850" t="str">
            <v>01691261</v>
          </cell>
          <cell r="C1850" t="str">
            <v>张雨</v>
          </cell>
          <cell r="D1850" t="str">
            <v>男</v>
          </cell>
          <cell r="E1850" t="str">
            <v>汉族</v>
          </cell>
          <cell r="F1850">
            <v>30160</v>
          </cell>
          <cell r="G1850" t="str">
            <v>中共党员</v>
          </cell>
          <cell r="H1850" t="str">
            <v>本科</v>
          </cell>
          <cell r="I1850" t="str">
            <v>硕士</v>
          </cell>
          <cell r="J1850" t="str">
            <v>中级</v>
          </cell>
          <cell r="K1850">
            <v>0</v>
          </cell>
          <cell r="L1850" t="str">
            <v>其他技术职务系列</v>
          </cell>
          <cell r="M1850" t="str">
            <v>其他</v>
          </cell>
          <cell r="N1850" t="str">
            <v>团委</v>
          </cell>
          <cell r="O1850" t="str">
            <v>未划分</v>
          </cell>
        </row>
        <row r="1851">
          <cell r="B1851" t="str">
            <v>01791802</v>
          </cell>
          <cell r="C1851" t="str">
            <v>孙贺</v>
          </cell>
          <cell r="D1851" t="str">
            <v>男</v>
          </cell>
          <cell r="E1851" t="str">
            <v>汉族</v>
          </cell>
          <cell r="F1851">
            <v>29333</v>
          </cell>
          <cell r="G1851" t="str">
            <v>中共党员</v>
          </cell>
          <cell r="H1851" t="str">
            <v>本科</v>
          </cell>
          <cell r="I1851" t="str">
            <v>硕士</v>
          </cell>
          <cell r="J1851" t="str">
            <v>中级</v>
          </cell>
          <cell r="K1851">
            <v>0</v>
          </cell>
          <cell r="L1851" t="str">
            <v>其他技术职务系列</v>
          </cell>
          <cell r="M1851" t="str">
            <v>其他</v>
          </cell>
          <cell r="N1851" t="str">
            <v>团委</v>
          </cell>
          <cell r="O1851" t="str">
            <v>未划分</v>
          </cell>
        </row>
        <row r="1852">
          <cell r="B1852" t="str">
            <v>02791393</v>
          </cell>
          <cell r="C1852" t="str">
            <v>吴冬梅</v>
          </cell>
          <cell r="D1852" t="str">
            <v>女</v>
          </cell>
          <cell r="E1852" t="str">
            <v>汉族</v>
          </cell>
          <cell r="F1852">
            <v>30240</v>
          </cell>
          <cell r="G1852" t="str">
            <v>中共党员</v>
          </cell>
          <cell r="H1852" t="str">
            <v>研究生</v>
          </cell>
          <cell r="I1852" t="str">
            <v>博士</v>
          </cell>
          <cell r="J1852" t="str">
            <v>中级</v>
          </cell>
          <cell r="K1852">
            <v>0</v>
          </cell>
          <cell r="L1852" t="str">
            <v>其他技术职务系列</v>
          </cell>
          <cell r="M1852" t="str">
            <v>其他</v>
          </cell>
          <cell r="N1852" t="str">
            <v>团委</v>
          </cell>
          <cell r="O1852" t="str">
            <v>未划分</v>
          </cell>
        </row>
        <row r="1853">
          <cell r="B1853" t="str">
            <v>02890137</v>
          </cell>
          <cell r="C1853" t="str">
            <v>赵东方</v>
          </cell>
          <cell r="D1853" t="str">
            <v>男</v>
          </cell>
          <cell r="E1853" t="str">
            <v>汉族</v>
          </cell>
          <cell r="F1853">
            <v>29032</v>
          </cell>
          <cell r="G1853" t="str">
            <v>中共党员</v>
          </cell>
          <cell r="H1853" t="str">
            <v>本科</v>
          </cell>
          <cell r="I1853" t="str">
            <v>硕士</v>
          </cell>
          <cell r="J1853" t="str">
            <v>中级</v>
          </cell>
          <cell r="K1853" t="str">
            <v>五级</v>
          </cell>
          <cell r="L1853" t="str">
            <v>其他技术职务系列</v>
          </cell>
          <cell r="M1853" t="str">
            <v>其他</v>
          </cell>
          <cell r="N1853" t="str">
            <v>团委</v>
          </cell>
          <cell r="O1853" t="str">
            <v>未划分</v>
          </cell>
        </row>
        <row r="1854">
          <cell r="B1854" t="str">
            <v>06701748</v>
          </cell>
          <cell r="C1854" t="str">
            <v>张菁</v>
          </cell>
          <cell r="D1854" t="str">
            <v>女</v>
          </cell>
          <cell r="E1854" t="str">
            <v>汉族</v>
          </cell>
          <cell r="F1854">
            <v>24851</v>
          </cell>
          <cell r="G1854" t="str">
            <v>群众</v>
          </cell>
          <cell r="H1854" t="str">
            <v>本科</v>
          </cell>
          <cell r="I1854">
            <v>0</v>
          </cell>
          <cell r="J1854" t="str">
            <v>副高级</v>
          </cell>
          <cell r="K1854" t="str">
            <v>六级</v>
          </cell>
          <cell r="L1854" t="str">
            <v>其他技术职务系列</v>
          </cell>
          <cell r="M1854" t="str">
            <v>其他</v>
          </cell>
          <cell r="N1854" t="str">
            <v>团委</v>
          </cell>
          <cell r="O1854" t="str">
            <v>未划分</v>
          </cell>
        </row>
        <row r="1855">
          <cell r="B1855" t="str">
            <v>04390988</v>
          </cell>
          <cell r="C1855" t="str">
            <v>李莎</v>
          </cell>
          <cell r="D1855" t="str">
            <v>女</v>
          </cell>
          <cell r="E1855" t="str">
            <v>汉族</v>
          </cell>
          <cell r="F1855">
            <v>29861</v>
          </cell>
          <cell r="G1855" t="str">
            <v>中共党员</v>
          </cell>
          <cell r="H1855" t="str">
            <v>本科</v>
          </cell>
          <cell r="I1855">
            <v>0</v>
          </cell>
          <cell r="J1855" t="str">
            <v>中级</v>
          </cell>
          <cell r="K1855">
            <v>0</v>
          </cell>
          <cell r="L1855" t="str">
            <v>其他技术职务系列</v>
          </cell>
          <cell r="M1855" t="str">
            <v>其他</v>
          </cell>
          <cell r="N1855" t="str">
            <v>团委</v>
          </cell>
          <cell r="O1855" t="str">
            <v>未划分</v>
          </cell>
        </row>
        <row r="1856">
          <cell r="B1856" t="str">
            <v>00401477</v>
          </cell>
          <cell r="C1856" t="str">
            <v>杨柏冬</v>
          </cell>
          <cell r="D1856" t="str">
            <v>男</v>
          </cell>
          <cell r="E1856" t="str">
            <v>汉族</v>
          </cell>
          <cell r="F1856">
            <v>25116</v>
          </cell>
          <cell r="G1856" t="str">
            <v>中共党员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 t="str">
            <v>其他技术职务系列</v>
          </cell>
          <cell r="M1856" t="str">
            <v>其他</v>
          </cell>
          <cell r="N1856" t="str">
            <v>审计监察处</v>
          </cell>
          <cell r="O1856" t="str">
            <v>未划分</v>
          </cell>
        </row>
        <row r="1857">
          <cell r="B1857" t="str">
            <v>00491475</v>
          </cell>
          <cell r="C1857" t="str">
            <v>宋莹</v>
          </cell>
          <cell r="D1857" t="str">
            <v>女</v>
          </cell>
          <cell r="E1857" t="str">
            <v>汉族</v>
          </cell>
          <cell r="F1857">
            <v>29801</v>
          </cell>
          <cell r="G1857" t="str">
            <v>中共党员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 t="str">
            <v>其他技术职务系列</v>
          </cell>
          <cell r="M1857" t="str">
            <v>其他</v>
          </cell>
          <cell r="N1857" t="str">
            <v>审计监察处</v>
          </cell>
          <cell r="O1857" t="str">
            <v>未划分</v>
          </cell>
        </row>
        <row r="1858">
          <cell r="B1858" t="str">
            <v>02290082</v>
          </cell>
          <cell r="C1858" t="str">
            <v>宋江丽</v>
          </cell>
          <cell r="D1858" t="str">
            <v>女</v>
          </cell>
          <cell r="E1858" t="str">
            <v>汉族</v>
          </cell>
          <cell r="F1858">
            <v>21367</v>
          </cell>
          <cell r="G1858" t="str">
            <v>中共党员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 t="str">
            <v>其他技术职务系列</v>
          </cell>
          <cell r="M1858" t="str">
            <v>其他</v>
          </cell>
          <cell r="N1858" t="str">
            <v>审计监察处</v>
          </cell>
          <cell r="O1858" t="str">
            <v>未划分</v>
          </cell>
        </row>
        <row r="1859">
          <cell r="B1859" t="str">
            <v>04800865</v>
          </cell>
          <cell r="C1859" t="str">
            <v>于锡金</v>
          </cell>
          <cell r="D1859" t="str">
            <v>男</v>
          </cell>
          <cell r="E1859" t="str">
            <v>汉族</v>
          </cell>
          <cell r="F1859">
            <v>25666</v>
          </cell>
          <cell r="G1859" t="str">
            <v>中共党员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 t="str">
            <v>其他技术职务系列</v>
          </cell>
          <cell r="M1859" t="str">
            <v>其他</v>
          </cell>
          <cell r="N1859" t="str">
            <v>审计监察处</v>
          </cell>
          <cell r="O1859" t="str">
            <v>未划分</v>
          </cell>
        </row>
        <row r="1860">
          <cell r="B1860" t="str">
            <v>06101253</v>
          </cell>
          <cell r="C1860" t="str">
            <v>冀成艳</v>
          </cell>
          <cell r="D1860" t="str">
            <v>女</v>
          </cell>
          <cell r="E1860" t="str">
            <v>汉族</v>
          </cell>
          <cell r="F1860">
            <v>25696</v>
          </cell>
          <cell r="G1860" t="str">
            <v>中共党员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 t="str">
            <v>其他技术职务系列</v>
          </cell>
          <cell r="M1860" t="str">
            <v>其他</v>
          </cell>
          <cell r="N1860" t="str">
            <v>审计监察处</v>
          </cell>
          <cell r="O1860" t="str">
            <v>未划分</v>
          </cell>
        </row>
        <row r="1861">
          <cell r="B1861" t="str">
            <v>02801534</v>
          </cell>
          <cell r="C1861" t="str">
            <v>林承志</v>
          </cell>
          <cell r="D1861" t="str">
            <v>男</v>
          </cell>
          <cell r="E1861" t="str">
            <v>汉族</v>
          </cell>
          <cell r="F1861">
            <v>20571</v>
          </cell>
          <cell r="G1861" t="str">
            <v>中共党员</v>
          </cell>
          <cell r="H1861">
            <v>0</v>
          </cell>
          <cell r="I1861">
            <v>0</v>
          </cell>
          <cell r="J1861" t="str">
            <v>正高级</v>
          </cell>
          <cell r="K1861">
            <v>0</v>
          </cell>
          <cell r="L1861" t="str">
            <v>其他技术职务系列</v>
          </cell>
          <cell r="M1861" t="str">
            <v>其他</v>
          </cell>
          <cell r="N1861" t="str">
            <v>教师教育处</v>
          </cell>
          <cell r="O1861" t="str">
            <v>未划分</v>
          </cell>
        </row>
        <row r="1862">
          <cell r="B1862" t="str">
            <v>02891544</v>
          </cell>
          <cell r="C1862" t="str">
            <v>郑建林</v>
          </cell>
          <cell r="D1862" t="str">
            <v>男</v>
          </cell>
          <cell r="E1862" t="str">
            <v>汉族</v>
          </cell>
          <cell r="F1862">
            <v>26224</v>
          </cell>
          <cell r="G1862" t="str">
            <v>中共党员</v>
          </cell>
          <cell r="H1862" t="str">
            <v>研究生</v>
          </cell>
          <cell r="I1862" t="str">
            <v>硕士</v>
          </cell>
          <cell r="J1862" t="str">
            <v>副高级</v>
          </cell>
          <cell r="K1862" t="str">
            <v>六级</v>
          </cell>
          <cell r="L1862" t="str">
            <v>其他技术职务系列</v>
          </cell>
          <cell r="M1862" t="str">
            <v>其他</v>
          </cell>
          <cell r="N1862" t="str">
            <v>教师教育处</v>
          </cell>
          <cell r="O1862" t="str">
            <v>未划分</v>
          </cell>
        </row>
        <row r="1863">
          <cell r="B1863" t="str">
            <v>02890637</v>
          </cell>
          <cell r="C1863" t="str">
            <v>申伟</v>
          </cell>
          <cell r="D1863" t="str">
            <v>男</v>
          </cell>
          <cell r="E1863" t="str">
            <v>汉族</v>
          </cell>
          <cell r="F1863">
            <v>29607</v>
          </cell>
          <cell r="G1863" t="str">
            <v>中共党员</v>
          </cell>
          <cell r="H1863" t="str">
            <v>研究生</v>
          </cell>
          <cell r="I1863" t="str">
            <v>硕士</v>
          </cell>
          <cell r="J1863" t="str">
            <v>初级</v>
          </cell>
          <cell r="K1863" t="str">
            <v>七级</v>
          </cell>
          <cell r="L1863" t="str">
            <v>其他技术职务系列</v>
          </cell>
          <cell r="M1863" t="str">
            <v>其他</v>
          </cell>
          <cell r="N1863" t="str">
            <v>教师教育处</v>
          </cell>
          <cell r="O1863" t="str">
            <v>未划分</v>
          </cell>
        </row>
        <row r="1864">
          <cell r="B1864" t="str">
            <v>01791427</v>
          </cell>
          <cell r="C1864" t="str">
            <v>戴维</v>
          </cell>
          <cell r="D1864" t="str">
            <v>男</v>
          </cell>
          <cell r="E1864" t="str">
            <v>汉族</v>
          </cell>
          <cell r="F1864">
            <v>30689</v>
          </cell>
          <cell r="G1864" t="str">
            <v>中共党员</v>
          </cell>
          <cell r="H1864" t="str">
            <v>研究生</v>
          </cell>
          <cell r="I1864" t="str">
            <v>硕士</v>
          </cell>
          <cell r="J1864" t="str">
            <v>中级</v>
          </cell>
          <cell r="K1864" t="str">
            <v>九级</v>
          </cell>
          <cell r="L1864" t="str">
            <v>其他技术职务系列</v>
          </cell>
          <cell r="M1864" t="str">
            <v>其他</v>
          </cell>
          <cell r="N1864" t="str">
            <v>教师教育处</v>
          </cell>
          <cell r="O1864" t="str">
            <v>未划分</v>
          </cell>
        </row>
        <row r="1865">
          <cell r="B1865" t="str">
            <v>04700486</v>
          </cell>
          <cell r="C1865" t="str">
            <v>马大为</v>
          </cell>
          <cell r="D1865" t="str">
            <v>男</v>
          </cell>
          <cell r="E1865" t="str">
            <v>汉族</v>
          </cell>
          <cell r="F1865">
            <v>20772</v>
          </cell>
          <cell r="G1865" t="str">
            <v>中共党员</v>
          </cell>
          <cell r="H1865" t="str">
            <v>本科</v>
          </cell>
          <cell r="I1865">
            <v>0</v>
          </cell>
          <cell r="J1865">
            <v>0</v>
          </cell>
          <cell r="K1865" t="str">
            <v>五级</v>
          </cell>
          <cell r="L1865" t="str">
            <v>其他技术职务系列</v>
          </cell>
          <cell r="M1865" t="str">
            <v>其他</v>
          </cell>
          <cell r="N1865" t="str">
            <v>离退休工作处</v>
          </cell>
          <cell r="O1865" t="str">
            <v>未划分</v>
          </cell>
        </row>
        <row r="1866">
          <cell r="B1866" t="str">
            <v>04700811</v>
          </cell>
          <cell r="C1866" t="str">
            <v>左伟群</v>
          </cell>
          <cell r="D1866" t="str">
            <v>男</v>
          </cell>
          <cell r="E1866" t="str">
            <v>汉族</v>
          </cell>
          <cell r="F1866">
            <v>21134</v>
          </cell>
          <cell r="G1866" t="str">
            <v>中共党员</v>
          </cell>
          <cell r="H1866" t="str">
            <v>专科</v>
          </cell>
          <cell r="I1866">
            <v>0</v>
          </cell>
          <cell r="J1866">
            <v>0</v>
          </cell>
          <cell r="K1866" t="str">
            <v>六级</v>
          </cell>
          <cell r="L1866" t="str">
            <v>其他技术职务系列</v>
          </cell>
          <cell r="M1866" t="str">
            <v>其他</v>
          </cell>
          <cell r="N1866" t="str">
            <v>离退休工作处</v>
          </cell>
          <cell r="O1866" t="str">
            <v>未划分</v>
          </cell>
        </row>
        <row r="1867">
          <cell r="B1867" t="str">
            <v>04701146</v>
          </cell>
          <cell r="C1867" t="str">
            <v>赵学蕴</v>
          </cell>
          <cell r="D1867" t="str">
            <v>女</v>
          </cell>
          <cell r="E1867" t="str">
            <v>汉族</v>
          </cell>
          <cell r="F1867">
            <v>22318</v>
          </cell>
          <cell r="G1867" t="str">
            <v>中共党员</v>
          </cell>
          <cell r="H1867" t="str">
            <v>专科</v>
          </cell>
          <cell r="I1867">
            <v>0</v>
          </cell>
          <cell r="J1867" t="str">
            <v>中级</v>
          </cell>
          <cell r="K1867" t="str">
            <v>六级</v>
          </cell>
          <cell r="L1867" t="str">
            <v>其他技术职务系列</v>
          </cell>
          <cell r="M1867" t="str">
            <v>其他</v>
          </cell>
          <cell r="N1867" t="str">
            <v>离退休工作处</v>
          </cell>
          <cell r="O1867" t="str">
            <v>未划分</v>
          </cell>
        </row>
        <row r="1868">
          <cell r="B1868" t="str">
            <v>04790461</v>
          </cell>
          <cell r="C1868" t="str">
            <v>沈宇芳</v>
          </cell>
          <cell r="D1868" t="str">
            <v>女</v>
          </cell>
          <cell r="E1868" t="str">
            <v>汉族</v>
          </cell>
          <cell r="F1868">
            <v>25884</v>
          </cell>
          <cell r="G1868" t="str">
            <v>中共党员</v>
          </cell>
          <cell r="H1868" t="str">
            <v>本科</v>
          </cell>
          <cell r="I1868">
            <v>0</v>
          </cell>
          <cell r="J1868" t="str">
            <v>初级</v>
          </cell>
          <cell r="K1868">
            <v>0</v>
          </cell>
          <cell r="L1868" t="str">
            <v>其他技术职务系列</v>
          </cell>
          <cell r="M1868" t="str">
            <v>其他</v>
          </cell>
          <cell r="N1868" t="str">
            <v>离退休工作处</v>
          </cell>
          <cell r="O1868" t="str">
            <v>未划分</v>
          </cell>
        </row>
        <row r="1869">
          <cell r="B1869" t="str">
            <v>04790462</v>
          </cell>
          <cell r="C1869" t="str">
            <v>肇洪伟</v>
          </cell>
          <cell r="D1869" t="str">
            <v>男</v>
          </cell>
          <cell r="E1869" t="str">
            <v>满族</v>
          </cell>
          <cell r="F1869">
            <v>22441</v>
          </cell>
          <cell r="G1869" t="str">
            <v>中共党员</v>
          </cell>
          <cell r="H1869" t="str">
            <v>高中</v>
          </cell>
          <cell r="I1869">
            <v>0</v>
          </cell>
          <cell r="J1869">
            <v>0</v>
          </cell>
          <cell r="K1869">
            <v>0</v>
          </cell>
          <cell r="L1869" t="str">
            <v>其他技术职务系列</v>
          </cell>
          <cell r="M1869" t="str">
            <v>其他</v>
          </cell>
          <cell r="N1869" t="str">
            <v>离退休工作处</v>
          </cell>
          <cell r="O1869" t="str">
            <v>未划分</v>
          </cell>
        </row>
        <row r="1870">
          <cell r="B1870" t="str">
            <v>04791546</v>
          </cell>
          <cell r="C1870" t="str">
            <v>朱红英</v>
          </cell>
          <cell r="D1870" t="str">
            <v>男</v>
          </cell>
          <cell r="E1870" t="str">
            <v>蒙古族</v>
          </cell>
          <cell r="F1870">
            <v>28915</v>
          </cell>
          <cell r="G1870" t="str">
            <v>中共党员</v>
          </cell>
          <cell r="H1870" t="str">
            <v>本科</v>
          </cell>
          <cell r="I1870">
            <v>0</v>
          </cell>
          <cell r="J1870">
            <v>0</v>
          </cell>
          <cell r="K1870" t="str">
            <v>八级</v>
          </cell>
          <cell r="L1870" t="str">
            <v>其他技术职务系列</v>
          </cell>
          <cell r="M1870" t="str">
            <v>其他</v>
          </cell>
          <cell r="N1870" t="str">
            <v>离退休工作处</v>
          </cell>
          <cell r="O1870" t="str">
            <v>未划分</v>
          </cell>
        </row>
        <row r="1871">
          <cell r="B1871" t="str">
            <v>06101418</v>
          </cell>
          <cell r="C1871" t="str">
            <v>张景学</v>
          </cell>
          <cell r="D1871" t="str">
            <v>男</v>
          </cell>
          <cell r="E1871" t="str">
            <v>汉族</v>
          </cell>
          <cell r="F1871">
            <v>27650</v>
          </cell>
          <cell r="G1871" t="str">
            <v>中共党员</v>
          </cell>
          <cell r="H1871" t="str">
            <v>研究生</v>
          </cell>
          <cell r="I1871">
            <v>0</v>
          </cell>
          <cell r="J1871">
            <v>0</v>
          </cell>
          <cell r="K1871" t="str">
            <v>六级</v>
          </cell>
          <cell r="L1871" t="str">
            <v>其他技术职务系列</v>
          </cell>
          <cell r="M1871" t="str">
            <v>其他</v>
          </cell>
          <cell r="N1871" t="str">
            <v>离退休工作处</v>
          </cell>
          <cell r="O1871" t="str">
            <v>未划分</v>
          </cell>
        </row>
        <row r="1872">
          <cell r="B1872" t="str">
            <v>16002</v>
          </cell>
          <cell r="C1872" t="str">
            <v>郝蔷</v>
          </cell>
          <cell r="D1872" t="str">
            <v>女</v>
          </cell>
          <cell r="E1872" t="str">
            <v>汉族</v>
          </cell>
          <cell r="F1872">
            <v>23743</v>
          </cell>
          <cell r="G1872" t="str">
            <v>中共党员</v>
          </cell>
          <cell r="H1872" t="str">
            <v>本科</v>
          </cell>
          <cell r="I1872">
            <v>0</v>
          </cell>
          <cell r="J1872">
            <v>0</v>
          </cell>
          <cell r="K1872" t="str">
            <v>六级</v>
          </cell>
          <cell r="L1872" t="str">
            <v>其他技术职务系列</v>
          </cell>
          <cell r="M1872" t="str">
            <v>其他</v>
          </cell>
          <cell r="N1872" t="str">
            <v>离退休工作处</v>
          </cell>
          <cell r="O1872" t="str">
            <v>未划分</v>
          </cell>
        </row>
        <row r="1873">
          <cell r="B1873" t="str">
            <v>01600045</v>
          </cell>
          <cell r="C1873" t="str">
            <v>赵为</v>
          </cell>
          <cell r="D1873" t="str">
            <v>男</v>
          </cell>
          <cell r="E1873" t="str">
            <v>汉族</v>
          </cell>
          <cell r="F1873">
            <v>25256</v>
          </cell>
          <cell r="G1873" t="str">
            <v>中共党员</v>
          </cell>
          <cell r="H1873" t="str">
            <v>研究生</v>
          </cell>
          <cell r="I1873" t="str">
            <v>硕士</v>
          </cell>
          <cell r="J1873" t="str">
            <v>正高级</v>
          </cell>
          <cell r="K1873" t="str">
            <v>五级</v>
          </cell>
          <cell r="L1873" t="str">
            <v>其他技术职务系列</v>
          </cell>
          <cell r="M1873" t="str">
            <v>其他</v>
          </cell>
          <cell r="N1873" t="str">
            <v>继续教育学院</v>
          </cell>
          <cell r="O1873" t="str">
            <v>未划分</v>
          </cell>
        </row>
        <row r="1874">
          <cell r="B1874" t="str">
            <v>02000190</v>
          </cell>
          <cell r="C1874" t="str">
            <v>叶林</v>
          </cell>
          <cell r="D1874" t="str">
            <v>男</v>
          </cell>
          <cell r="E1874" t="str">
            <v>汉族</v>
          </cell>
          <cell r="F1874">
            <v>25942</v>
          </cell>
          <cell r="G1874" t="str">
            <v>中共党员</v>
          </cell>
          <cell r="H1874" t="str">
            <v>本科</v>
          </cell>
          <cell r="I1874" t="str">
            <v>硕士</v>
          </cell>
          <cell r="J1874" t="str">
            <v>中级</v>
          </cell>
          <cell r="K1874" t="str">
            <v>六级</v>
          </cell>
          <cell r="L1874" t="str">
            <v>其他技术职务系列</v>
          </cell>
          <cell r="M1874" t="str">
            <v>其他</v>
          </cell>
          <cell r="N1874" t="str">
            <v>继续教育学院</v>
          </cell>
          <cell r="O1874" t="str">
            <v>未划分</v>
          </cell>
        </row>
        <row r="1875">
          <cell r="B1875" t="str">
            <v>02000589</v>
          </cell>
          <cell r="C1875" t="str">
            <v>刘欣明</v>
          </cell>
          <cell r="D1875" t="str">
            <v>男</v>
          </cell>
          <cell r="E1875" t="str">
            <v>汉族</v>
          </cell>
          <cell r="F1875">
            <v>20396</v>
          </cell>
          <cell r="G1875" t="str">
            <v>中共党员</v>
          </cell>
          <cell r="H1875">
            <v>0</v>
          </cell>
          <cell r="I1875">
            <v>0</v>
          </cell>
          <cell r="J1875">
            <v>0</v>
          </cell>
          <cell r="K1875" t="str">
            <v>五级</v>
          </cell>
          <cell r="L1875" t="str">
            <v>其他技术职务系列</v>
          </cell>
          <cell r="M1875" t="str">
            <v>其他</v>
          </cell>
          <cell r="N1875" t="str">
            <v>继续教育学院</v>
          </cell>
          <cell r="O1875" t="str">
            <v>未划分</v>
          </cell>
        </row>
        <row r="1876">
          <cell r="B1876" t="str">
            <v>02000803</v>
          </cell>
          <cell r="C1876" t="str">
            <v>穆英</v>
          </cell>
          <cell r="D1876" t="str">
            <v>女</v>
          </cell>
          <cell r="E1876" t="str">
            <v>汉族</v>
          </cell>
          <cell r="F1876">
            <v>23778</v>
          </cell>
          <cell r="G1876" t="str">
            <v>中共党员</v>
          </cell>
          <cell r="H1876" t="str">
            <v>本科</v>
          </cell>
          <cell r="I1876" t="str">
            <v>硕士</v>
          </cell>
          <cell r="J1876" t="str">
            <v>副高级</v>
          </cell>
          <cell r="K1876" t="str">
            <v>六级</v>
          </cell>
          <cell r="L1876" t="str">
            <v>其他技术职务系列</v>
          </cell>
          <cell r="M1876" t="str">
            <v>其他</v>
          </cell>
          <cell r="N1876" t="str">
            <v>继续教育学院</v>
          </cell>
          <cell r="O1876" t="str">
            <v>未划分</v>
          </cell>
        </row>
        <row r="1877">
          <cell r="B1877" t="str">
            <v>02000845</v>
          </cell>
          <cell r="C1877" t="str">
            <v>范智海</v>
          </cell>
          <cell r="D1877" t="str">
            <v>男</v>
          </cell>
          <cell r="E1877" t="str">
            <v>蒙古族</v>
          </cell>
          <cell r="F1877">
            <v>25807</v>
          </cell>
          <cell r="G1877" t="str">
            <v>中共党员</v>
          </cell>
          <cell r="H1877" t="str">
            <v>本科</v>
          </cell>
          <cell r="I1877" t="str">
            <v>学士</v>
          </cell>
          <cell r="J1877" t="str">
            <v>中级</v>
          </cell>
          <cell r="K1877" t="str">
            <v>七级</v>
          </cell>
          <cell r="L1877" t="str">
            <v>其他技术职务系列</v>
          </cell>
          <cell r="M1877" t="str">
            <v>其他</v>
          </cell>
          <cell r="N1877" t="str">
            <v>继续教育学院</v>
          </cell>
          <cell r="O1877" t="str">
            <v>未划分</v>
          </cell>
        </row>
        <row r="1878">
          <cell r="B1878" t="str">
            <v>02001327</v>
          </cell>
          <cell r="C1878" t="str">
            <v>顾丹</v>
          </cell>
          <cell r="D1878" t="str">
            <v>女</v>
          </cell>
          <cell r="E1878" t="str">
            <v>汉族</v>
          </cell>
          <cell r="F1878">
            <v>23202</v>
          </cell>
          <cell r="G1878" t="str">
            <v>中共党员</v>
          </cell>
          <cell r="H1878" t="str">
            <v>本科</v>
          </cell>
          <cell r="I1878">
            <v>0</v>
          </cell>
          <cell r="J1878" t="str">
            <v>副高级</v>
          </cell>
          <cell r="K1878" t="str">
            <v>六级</v>
          </cell>
          <cell r="L1878" t="str">
            <v>其他技术职务系列</v>
          </cell>
          <cell r="M1878" t="str">
            <v>其他</v>
          </cell>
          <cell r="N1878" t="str">
            <v>继续教育学院</v>
          </cell>
          <cell r="O1878" t="str">
            <v>未划分</v>
          </cell>
        </row>
        <row r="1879">
          <cell r="B1879" t="str">
            <v>02090004</v>
          </cell>
          <cell r="C1879" t="str">
            <v>张燕清</v>
          </cell>
          <cell r="D1879" t="str">
            <v>男</v>
          </cell>
          <cell r="E1879" t="str">
            <v>汉族</v>
          </cell>
          <cell r="F1879">
            <v>20125</v>
          </cell>
          <cell r="G1879" t="str">
            <v>中共党员</v>
          </cell>
          <cell r="H1879">
            <v>0</v>
          </cell>
          <cell r="I1879">
            <v>0</v>
          </cell>
          <cell r="J1879">
            <v>0</v>
          </cell>
          <cell r="K1879" t="str">
            <v>五级</v>
          </cell>
          <cell r="L1879" t="str">
            <v>其他技术职务系列</v>
          </cell>
          <cell r="M1879" t="str">
            <v>其他</v>
          </cell>
          <cell r="N1879" t="str">
            <v>继续教育学院</v>
          </cell>
          <cell r="O1879" t="str">
            <v>未划分</v>
          </cell>
        </row>
        <row r="1880">
          <cell r="B1880" t="str">
            <v>02090008</v>
          </cell>
          <cell r="C1880" t="str">
            <v>曾庆彪</v>
          </cell>
          <cell r="D1880" t="str">
            <v>男</v>
          </cell>
          <cell r="E1880" t="str">
            <v>满族</v>
          </cell>
          <cell r="F1880">
            <v>24789</v>
          </cell>
          <cell r="G1880" t="str">
            <v>民盟盟员</v>
          </cell>
          <cell r="H1880" t="str">
            <v>研究生</v>
          </cell>
          <cell r="I1880" t="str">
            <v>硕士</v>
          </cell>
          <cell r="J1880" t="str">
            <v>中级</v>
          </cell>
          <cell r="K1880" t="str">
            <v>六级</v>
          </cell>
          <cell r="L1880" t="str">
            <v>其他技术职务系列</v>
          </cell>
          <cell r="M1880" t="str">
            <v>其他</v>
          </cell>
          <cell r="N1880" t="str">
            <v>继续教育学院</v>
          </cell>
          <cell r="O1880" t="str">
            <v>未划分</v>
          </cell>
        </row>
        <row r="1881">
          <cell r="B1881" t="str">
            <v>02090605</v>
          </cell>
          <cell r="C1881" t="str">
            <v>魏振</v>
          </cell>
          <cell r="D1881" t="str">
            <v>男</v>
          </cell>
          <cell r="E1881" t="str">
            <v>汉族</v>
          </cell>
          <cell r="F1881">
            <v>29455</v>
          </cell>
          <cell r="G1881" t="str">
            <v>中共党员</v>
          </cell>
          <cell r="H1881" t="str">
            <v>研究生</v>
          </cell>
          <cell r="I1881" t="str">
            <v>硕士</v>
          </cell>
          <cell r="J1881">
            <v>0</v>
          </cell>
          <cell r="K1881" t="str">
            <v>八级</v>
          </cell>
          <cell r="L1881" t="str">
            <v>其他技术职务系列</v>
          </cell>
          <cell r="M1881" t="str">
            <v>其他</v>
          </cell>
          <cell r="N1881" t="str">
            <v>继续教育学院</v>
          </cell>
          <cell r="O1881" t="str">
            <v>未划分</v>
          </cell>
        </row>
        <row r="1882">
          <cell r="B1882" t="str">
            <v>02091728</v>
          </cell>
          <cell r="C1882" t="str">
            <v>温兆欢</v>
          </cell>
          <cell r="D1882" t="str">
            <v>男</v>
          </cell>
          <cell r="E1882" t="str">
            <v>汉族</v>
          </cell>
          <cell r="F1882">
            <v>24484</v>
          </cell>
          <cell r="G1882" t="str">
            <v>中共党员</v>
          </cell>
          <cell r="H1882" t="str">
            <v>研究生</v>
          </cell>
          <cell r="I1882" t="str">
            <v>硕士</v>
          </cell>
          <cell r="J1882" t="str">
            <v>中级</v>
          </cell>
          <cell r="K1882" t="str">
            <v>八级</v>
          </cell>
          <cell r="L1882" t="str">
            <v>其他技术职务系列</v>
          </cell>
          <cell r="M1882" t="str">
            <v>其他</v>
          </cell>
          <cell r="N1882" t="str">
            <v>继续教育学院</v>
          </cell>
          <cell r="O1882" t="str">
            <v>未划分</v>
          </cell>
        </row>
        <row r="1883">
          <cell r="B1883" t="str">
            <v>02091973</v>
          </cell>
          <cell r="C1883" t="str">
            <v>刘占年</v>
          </cell>
          <cell r="D1883" t="str">
            <v>男</v>
          </cell>
          <cell r="E1883" t="str">
            <v>汉族</v>
          </cell>
          <cell r="F1883">
            <v>26624</v>
          </cell>
          <cell r="G1883" t="str">
            <v>中共党员</v>
          </cell>
          <cell r="H1883" t="str">
            <v>本科</v>
          </cell>
          <cell r="I1883" t="str">
            <v>硕士</v>
          </cell>
          <cell r="J1883" t="str">
            <v>副高级</v>
          </cell>
          <cell r="K1883" t="str">
            <v>九级</v>
          </cell>
          <cell r="L1883" t="str">
            <v>其他技术职务系列</v>
          </cell>
          <cell r="M1883" t="str">
            <v>其他</v>
          </cell>
          <cell r="N1883" t="str">
            <v>继续教育学院</v>
          </cell>
          <cell r="O1883" t="str">
            <v>未划分</v>
          </cell>
        </row>
        <row r="1884">
          <cell r="B1884" t="str">
            <v>05991471</v>
          </cell>
          <cell r="C1884" t="str">
            <v>张志诚</v>
          </cell>
          <cell r="D1884" t="str">
            <v>男</v>
          </cell>
          <cell r="E1884" t="str">
            <v>汉族</v>
          </cell>
          <cell r="F1884">
            <v>19730</v>
          </cell>
          <cell r="G1884" t="str">
            <v>中共党员</v>
          </cell>
          <cell r="H1884">
            <v>0</v>
          </cell>
          <cell r="I1884">
            <v>0</v>
          </cell>
          <cell r="J1884">
            <v>0</v>
          </cell>
          <cell r="K1884" t="str">
            <v>五级</v>
          </cell>
          <cell r="L1884" t="str">
            <v>其他技术职务系列</v>
          </cell>
          <cell r="M1884" t="str">
            <v>其他</v>
          </cell>
          <cell r="N1884" t="str">
            <v>继续教育学院</v>
          </cell>
          <cell r="O1884" t="str">
            <v>未划分</v>
          </cell>
        </row>
        <row r="1885">
          <cell r="B1885" t="str">
            <v>02700644</v>
          </cell>
          <cell r="C1885" t="str">
            <v>付亮</v>
          </cell>
          <cell r="D1885" t="str">
            <v>男</v>
          </cell>
          <cell r="E1885" t="str">
            <v>满族</v>
          </cell>
          <cell r="F1885">
            <v>24151</v>
          </cell>
          <cell r="G1885" t="str">
            <v>中共党员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 t="str">
            <v>其他技术职务系列</v>
          </cell>
          <cell r="M1885" t="str">
            <v>其他</v>
          </cell>
          <cell r="N1885" t="str">
            <v>后勤工作处</v>
          </cell>
          <cell r="O1885" t="str">
            <v>未划分</v>
          </cell>
        </row>
        <row r="1886">
          <cell r="B1886" t="str">
            <v>03400632</v>
          </cell>
          <cell r="C1886" t="str">
            <v>潘国君</v>
          </cell>
          <cell r="D1886" t="str">
            <v>男</v>
          </cell>
          <cell r="E1886" t="str">
            <v>汉族</v>
          </cell>
          <cell r="F1886">
            <v>23398</v>
          </cell>
          <cell r="G1886" t="str">
            <v>群众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 t="str">
            <v>其他技术职务系列</v>
          </cell>
          <cell r="M1886" t="str">
            <v>其他</v>
          </cell>
          <cell r="N1886" t="str">
            <v>后勤工作处</v>
          </cell>
          <cell r="O1886" t="str">
            <v>未划分</v>
          </cell>
        </row>
        <row r="1887">
          <cell r="B1887" t="str">
            <v>03401330</v>
          </cell>
          <cell r="C1887" t="str">
            <v>张义</v>
          </cell>
          <cell r="D1887" t="str">
            <v>男</v>
          </cell>
          <cell r="E1887" t="str">
            <v>汉族</v>
          </cell>
          <cell r="F1887">
            <v>25504</v>
          </cell>
          <cell r="G1887" t="str">
            <v>群众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 t="str">
            <v>其他技术职务系列</v>
          </cell>
          <cell r="M1887" t="str">
            <v>其他</v>
          </cell>
          <cell r="N1887" t="str">
            <v>后勤工作处</v>
          </cell>
          <cell r="O1887" t="str">
            <v>未划分</v>
          </cell>
        </row>
        <row r="1888">
          <cell r="B1888" t="str">
            <v>03401434</v>
          </cell>
          <cell r="C1888" t="str">
            <v>王俊英</v>
          </cell>
          <cell r="D1888" t="str">
            <v>男</v>
          </cell>
          <cell r="E1888" t="str">
            <v>汉族</v>
          </cell>
          <cell r="F1888">
            <v>22218</v>
          </cell>
          <cell r="G1888" t="str">
            <v>中共党员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 t="str">
            <v>其他技术职务系列</v>
          </cell>
          <cell r="M1888" t="str">
            <v>其他</v>
          </cell>
          <cell r="N1888" t="str">
            <v>后勤工作处</v>
          </cell>
          <cell r="O1888" t="str">
            <v>未划分</v>
          </cell>
        </row>
        <row r="1889">
          <cell r="B1889" t="str">
            <v>03401934</v>
          </cell>
          <cell r="C1889" t="str">
            <v>翟宝杰</v>
          </cell>
          <cell r="D1889" t="str">
            <v>男</v>
          </cell>
          <cell r="E1889" t="str">
            <v>汉族</v>
          </cell>
          <cell r="F1889">
            <v>21342</v>
          </cell>
          <cell r="G1889" t="str">
            <v>中共党员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 t="str">
            <v>其他技术职务系列</v>
          </cell>
          <cell r="M1889" t="str">
            <v>其他</v>
          </cell>
          <cell r="N1889" t="str">
            <v>后勤工作处</v>
          </cell>
          <cell r="O1889" t="str">
            <v>未划分</v>
          </cell>
        </row>
        <row r="1890">
          <cell r="B1890" t="str">
            <v>03490273</v>
          </cell>
          <cell r="C1890" t="str">
            <v>王剑平</v>
          </cell>
          <cell r="D1890" t="str">
            <v>男</v>
          </cell>
          <cell r="E1890" t="str">
            <v>汉族</v>
          </cell>
          <cell r="F1890">
            <v>23597</v>
          </cell>
          <cell r="G1890" t="str">
            <v>中共党员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 t="str">
            <v>其他技术职务系列</v>
          </cell>
          <cell r="M1890" t="str">
            <v>其他</v>
          </cell>
          <cell r="N1890" t="str">
            <v>后勤工作处</v>
          </cell>
          <cell r="O1890" t="str">
            <v>未划分</v>
          </cell>
        </row>
        <row r="1891">
          <cell r="B1891" t="str">
            <v>06100557</v>
          </cell>
          <cell r="C1891" t="str">
            <v>张杰宏</v>
          </cell>
          <cell r="D1891" t="str">
            <v>男</v>
          </cell>
          <cell r="E1891" t="str">
            <v>汉族</v>
          </cell>
          <cell r="F1891">
            <v>24050</v>
          </cell>
          <cell r="G1891" t="str">
            <v>中共党员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 t="str">
            <v>其他技术职务系列</v>
          </cell>
          <cell r="M1891" t="str">
            <v>其他</v>
          </cell>
          <cell r="N1891" t="str">
            <v>后勤工作处</v>
          </cell>
          <cell r="O1891" t="str">
            <v>未划分</v>
          </cell>
        </row>
        <row r="1892">
          <cell r="B1892" t="str">
            <v>06300533</v>
          </cell>
          <cell r="C1892" t="str">
            <v>王福元</v>
          </cell>
          <cell r="D1892" t="str">
            <v>男</v>
          </cell>
          <cell r="E1892" t="str">
            <v>汉族</v>
          </cell>
          <cell r="F1892">
            <v>22058</v>
          </cell>
          <cell r="G1892" t="str">
            <v>中共党员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 t="str">
            <v>其他技术职务系列</v>
          </cell>
          <cell r="M1892" t="str">
            <v>其他</v>
          </cell>
          <cell r="N1892" t="str">
            <v>后勤工作处</v>
          </cell>
          <cell r="O1892" t="str">
            <v>未划分</v>
          </cell>
        </row>
        <row r="1893">
          <cell r="B1893" t="str">
            <v>06300553</v>
          </cell>
          <cell r="C1893" t="str">
            <v>胡继禾</v>
          </cell>
          <cell r="D1893" t="str">
            <v>男</v>
          </cell>
          <cell r="E1893" t="str">
            <v>汉族</v>
          </cell>
          <cell r="F1893">
            <v>20741</v>
          </cell>
          <cell r="G1893" t="str">
            <v>中共党员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 t="str">
            <v>其他技术职务系列</v>
          </cell>
          <cell r="M1893" t="str">
            <v>其他</v>
          </cell>
          <cell r="N1893" t="str">
            <v>后勤工作处</v>
          </cell>
          <cell r="O1893" t="str">
            <v>未划分</v>
          </cell>
        </row>
        <row r="1894">
          <cell r="B1894" t="str">
            <v>06300558</v>
          </cell>
          <cell r="C1894" t="str">
            <v>毕波</v>
          </cell>
          <cell r="D1894" t="str">
            <v>女</v>
          </cell>
          <cell r="E1894" t="str">
            <v>汉族</v>
          </cell>
          <cell r="F1894">
            <v>26115</v>
          </cell>
          <cell r="G1894" t="str">
            <v>群众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 t="str">
            <v>其他技术职务系列</v>
          </cell>
          <cell r="M1894" t="str">
            <v>其他</v>
          </cell>
          <cell r="N1894" t="str">
            <v>后勤工作处</v>
          </cell>
          <cell r="O1894" t="str">
            <v>未划分</v>
          </cell>
        </row>
        <row r="1895">
          <cell r="B1895" t="str">
            <v>06300590</v>
          </cell>
          <cell r="C1895" t="str">
            <v>张剑锋</v>
          </cell>
          <cell r="D1895" t="str">
            <v>男</v>
          </cell>
          <cell r="E1895" t="str">
            <v>汉族</v>
          </cell>
          <cell r="F1895">
            <v>20090</v>
          </cell>
          <cell r="G1895" t="str">
            <v>中共党员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 t="str">
            <v>其他技术职务系列</v>
          </cell>
          <cell r="M1895" t="str">
            <v>其他</v>
          </cell>
          <cell r="N1895" t="str">
            <v>后勤工作处</v>
          </cell>
          <cell r="O1895" t="str">
            <v>未划分</v>
          </cell>
        </row>
        <row r="1896">
          <cell r="B1896" t="str">
            <v>06301536</v>
          </cell>
          <cell r="C1896" t="str">
            <v>李建平</v>
          </cell>
          <cell r="D1896" t="str">
            <v>男</v>
          </cell>
          <cell r="E1896" t="str">
            <v>汉族</v>
          </cell>
          <cell r="F1896">
            <v>20075</v>
          </cell>
          <cell r="G1896" t="str">
            <v>中共党员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 t="str">
            <v>其他技术职务系列</v>
          </cell>
          <cell r="M1896" t="str">
            <v>其他</v>
          </cell>
          <cell r="N1896" t="str">
            <v>后勤工作处</v>
          </cell>
          <cell r="O1896" t="str">
            <v>未划分</v>
          </cell>
        </row>
        <row r="1897">
          <cell r="B1897" t="str">
            <v>06301300</v>
          </cell>
          <cell r="C1897" t="str">
            <v>刘大刚</v>
          </cell>
          <cell r="D1897" t="str">
            <v>男</v>
          </cell>
          <cell r="E1897" t="str">
            <v>汉族</v>
          </cell>
          <cell r="F1897">
            <v>28105</v>
          </cell>
          <cell r="G1897" t="str">
            <v>中共党员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 t="str">
            <v>其他技术职务系列</v>
          </cell>
          <cell r="M1897" t="str">
            <v>其他</v>
          </cell>
          <cell r="N1897" t="str">
            <v>后勤工作处</v>
          </cell>
          <cell r="O1897" t="str">
            <v>未划分</v>
          </cell>
        </row>
        <row r="1898">
          <cell r="B1898" t="str">
            <v>06301933</v>
          </cell>
          <cell r="C1898" t="str">
            <v>杜铁钢</v>
          </cell>
          <cell r="D1898" t="str">
            <v>男</v>
          </cell>
          <cell r="E1898" t="str">
            <v>汉族</v>
          </cell>
          <cell r="F1898">
            <v>19627</v>
          </cell>
          <cell r="G1898" t="str">
            <v>群众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 t="str">
            <v>其他技术职务系列</v>
          </cell>
          <cell r="M1898" t="str">
            <v>其他</v>
          </cell>
          <cell r="N1898" t="str">
            <v>后勤工作处</v>
          </cell>
          <cell r="O1898" t="str">
            <v>未划分</v>
          </cell>
        </row>
        <row r="1899">
          <cell r="B1899" t="str">
            <v>06390654</v>
          </cell>
          <cell r="C1899" t="str">
            <v>唐禹雷</v>
          </cell>
          <cell r="D1899" t="str">
            <v>男</v>
          </cell>
          <cell r="E1899" t="str">
            <v>汉族</v>
          </cell>
          <cell r="F1899">
            <v>28731</v>
          </cell>
          <cell r="G1899" t="str">
            <v>中共党员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 t="str">
            <v>其他技术职务系列</v>
          </cell>
          <cell r="M1899" t="str">
            <v>其他</v>
          </cell>
          <cell r="N1899" t="str">
            <v>后勤工作处</v>
          </cell>
          <cell r="O1899" t="str">
            <v>未划分</v>
          </cell>
        </row>
        <row r="1900">
          <cell r="B1900" t="str">
            <v>06391600</v>
          </cell>
          <cell r="C1900" t="str">
            <v>王海飞</v>
          </cell>
          <cell r="D1900" t="str">
            <v>男</v>
          </cell>
          <cell r="E1900" t="str">
            <v>汉族</v>
          </cell>
          <cell r="F1900">
            <v>26653</v>
          </cell>
          <cell r="G1900" t="str">
            <v>中共党员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 t="str">
            <v>其他技术职务系列</v>
          </cell>
          <cell r="M1900" t="str">
            <v>其他</v>
          </cell>
          <cell r="N1900" t="str">
            <v>后勤工作处</v>
          </cell>
          <cell r="O1900" t="str">
            <v>未划分</v>
          </cell>
        </row>
        <row r="1901">
          <cell r="B1901" t="str">
            <v>00191234</v>
          </cell>
          <cell r="C1901" t="str">
            <v>佟玲</v>
          </cell>
          <cell r="D1901" t="str">
            <v>女</v>
          </cell>
          <cell r="E1901" t="str">
            <v>汉族</v>
          </cell>
          <cell r="F1901">
            <v>30162</v>
          </cell>
          <cell r="G1901" t="str">
            <v>中共党员</v>
          </cell>
          <cell r="H1901" t="str">
            <v>研究生</v>
          </cell>
          <cell r="I1901" t="str">
            <v>硕士</v>
          </cell>
          <cell r="J1901" t="str">
            <v>中级</v>
          </cell>
          <cell r="K1901" t="str">
            <v>八级</v>
          </cell>
          <cell r="L1901" t="str">
            <v>其他技术职务系列</v>
          </cell>
          <cell r="M1901" t="str">
            <v>其他</v>
          </cell>
          <cell r="N1901" t="str">
            <v>合作发展处</v>
          </cell>
          <cell r="O1901" t="str">
            <v>未划分</v>
          </cell>
        </row>
        <row r="1902">
          <cell r="B1902" t="str">
            <v>01191811</v>
          </cell>
          <cell r="C1902" t="str">
            <v>丛海勃</v>
          </cell>
          <cell r="D1902" t="str">
            <v>男</v>
          </cell>
          <cell r="E1902" t="str">
            <v>满族</v>
          </cell>
          <cell r="F1902">
            <v>30511</v>
          </cell>
          <cell r="G1902" t="str">
            <v>中共党员</v>
          </cell>
          <cell r="H1902" t="str">
            <v>本科</v>
          </cell>
          <cell r="I1902" t="str">
            <v>学士</v>
          </cell>
          <cell r="J1902" t="str">
            <v>中级</v>
          </cell>
          <cell r="K1902" t="str">
            <v>八级</v>
          </cell>
          <cell r="L1902" t="str">
            <v>其他技术职务系列</v>
          </cell>
          <cell r="M1902" t="str">
            <v>其他</v>
          </cell>
          <cell r="N1902" t="str">
            <v>合作发展处</v>
          </cell>
          <cell r="O1902" t="str">
            <v>未划分</v>
          </cell>
        </row>
        <row r="1903">
          <cell r="B1903" t="str">
            <v>00700277</v>
          </cell>
          <cell r="C1903" t="str">
            <v>程刚</v>
          </cell>
          <cell r="D1903" t="str">
            <v>男</v>
          </cell>
          <cell r="E1903" t="str">
            <v>汉族</v>
          </cell>
          <cell r="F1903">
            <v>19526</v>
          </cell>
          <cell r="G1903" t="str">
            <v>中共党员</v>
          </cell>
          <cell r="H1903">
            <v>0</v>
          </cell>
          <cell r="I1903" t="str">
            <v>学士</v>
          </cell>
          <cell r="J1903">
            <v>0</v>
          </cell>
          <cell r="K1903">
            <v>0</v>
          </cell>
          <cell r="L1903" t="str">
            <v>其他技术职务系列</v>
          </cell>
          <cell r="M1903" t="str">
            <v>其他</v>
          </cell>
          <cell r="N1903" t="str">
            <v>教育科学学院</v>
          </cell>
          <cell r="O1903" t="str">
            <v>未划分</v>
          </cell>
        </row>
        <row r="1904">
          <cell r="B1904" t="str">
            <v>00700281</v>
          </cell>
          <cell r="C1904" t="str">
            <v>李玲</v>
          </cell>
          <cell r="D1904" t="str">
            <v>女</v>
          </cell>
          <cell r="E1904" t="str">
            <v>汉族</v>
          </cell>
          <cell r="F1904">
            <v>20494</v>
          </cell>
          <cell r="G1904" t="str">
            <v>民盟盟员</v>
          </cell>
          <cell r="H1904">
            <v>0</v>
          </cell>
          <cell r="I1904" t="str">
            <v>学士</v>
          </cell>
          <cell r="J1904">
            <v>0</v>
          </cell>
          <cell r="K1904">
            <v>0</v>
          </cell>
          <cell r="L1904" t="str">
            <v>其他技术职务系列</v>
          </cell>
          <cell r="M1904" t="str">
            <v>其他</v>
          </cell>
          <cell r="N1904" t="str">
            <v>教育科学学院</v>
          </cell>
          <cell r="O1904" t="str">
            <v>未划分</v>
          </cell>
        </row>
        <row r="1905">
          <cell r="B1905" t="str">
            <v>00701143</v>
          </cell>
          <cell r="C1905" t="str">
            <v>胡广东</v>
          </cell>
          <cell r="D1905" t="str">
            <v>女</v>
          </cell>
          <cell r="E1905" t="str">
            <v>满族</v>
          </cell>
          <cell r="F1905">
            <v>23347</v>
          </cell>
          <cell r="G1905" t="str">
            <v>群众</v>
          </cell>
          <cell r="H1905">
            <v>0</v>
          </cell>
          <cell r="I1905" t="str">
            <v>学士</v>
          </cell>
          <cell r="J1905">
            <v>0</v>
          </cell>
          <cell r="K1905">
            <v>0</v>
          </cell>
          <cell r="L1905" t="str">
            <v>其他技术职务系列</v>
          </cell>
          <cell r="M1905" t="str">
            <v>其他</v>
          </cell>
          <cell r="N1905" t="str">
            <v>教育科学学院</v>
          </cell>
          <cell r="O1905" t="str">
            <v>未划分</v>
          </cell>
        </row>
        <row r="1906">
          <cell r="B1906" t="str">
            <v>00701197</v>
          </cell>
          <cell r="C1906" t="str">
            <v>田铁杰</v>
          </cell>
          <cell r="D1906" t="str">
            <v>男</v>
          </cell>
          <cell r="E1906" t="str">
            <v>汉族</v>
          </cell>
          <cell r="F1906">
            <v>25770</v>
          </cell>
          <cell r="G1906" t="str">
            <v>中共党员</v>
          </cell>
          <cell r="H1906">
            <v>0</v>
          </cell>
          <cell r="I1906" t="str">
            <v>硕士</v>
          </cell>
          <cell r="J1906">
            <v>0</v>
          </cell>
          <cell r="K1906">
            <v>0</v>
          </cell>
          <cell r="L1906" t="str">
            <v>其他技术职务系列</v>
          </cell>
          <cell r="M1906" t="str">
            <v>其他</v>
          </cell>
          <cell r="N1906" t="str">
            <v>教育科学学院</v>
          </cell>
          <cell r="O1906" t="str">
            <v>未划分</v>
          </cell>
        </row>
        <row r="1907">
          <cell r="B1907" t="str">
            <v>00791201</v>
          </cell>
          <cell r="C1907" t="str">
            <v>魏泽</v>
          </cell>
          <cell r="D1907" t="str">
            <v>女</v>
          </cell>
          <cell r="E1907" t="str">
            <v>汉族</v>
          </cell>
          <cell r="F1907">
            <v>30131</v>
          </cell>
          <cell r="G1907" t="str">
            <v>中共党员</v>
          </cell>
          <cell r="H1907">
            <v>0</v>
          </cell>
          <cell r="I1907" t="str">
            <v>硕士</v>
          </cell>
          <cell r="J1907">
            <v>0</v>
          </cell>
          <cell r="K1907">
            <v>0</v>
          </cell>
          <cell r="L1907" t="str">
            <v>其他技术职务系列</v>
          </cell>
          <cell r="M1907" t="str">
            <v>其他</v>
          </cell>
          <cell r="N1907" t="str">
            <v>教育科学学院</v>
          </cell>
          <cell r="O1907" t="str">
            <v>未划分</v>
          </cell>
        </row>
        <row r="1908">
          <cell r="B1908" t="str">
            <v>00791900</v>
          </cell>
          <cell r="C1908" t="str">
            <v>刘伟</v>
          </cell>
          <cell r="D1908" t="str">
            <v>男</v>
          </cell>
          <cell r="E1908" t="str">
            <v>汉族</v>
          </cell>
          <cell r="F1908">
            <v>30565</v>
          </cell>
          <cell r="G1908" t="str">
            <v>中共党员</v>
          </cell>
          <cell r="H1908">
            <v>0</v>
          </cell>
          <cell r="I1908" t="str">
            <v>博士</v>
          </cell>
          <cell r="J1908">
            <v>0</v>
          </cell>
          <cell r="K1908">
            <v>0</v>
          </cell>
          <cell r="L1908" t="str">
            <v>其他技术职务系列</v>
          </cell>
          <cell r="M1908" t="str">
            <v>其他</v>
          </cell>
          <cell r="N1908" t="str">
            <v>教育科学学院</v>
          </cell>
          <cell r="O1908" t="str">
            <v>未划分</v>
          </cell>
        </row>
        <row r="1909">
          <cell r="B1909" t="str">
            <v>03292065</v>
          </cell>
          <cell r="C1909" t="str">
            <v>富荣</v>
          </cell>
          <cell r="D1909" t="str">
            <v>女</v>
          </cell>
          <cell r="E1909" t="str">
            <v>满族</v>
          </cell>
          <cell r="F1909">
            <v>31342</v>
          </cell>
          <cell r="G1909" t="str">
            <v>中共党员</v>
          </cell>
          <cell r="H1909">
            <v>0</v>
          </cell>
          <cell r="I1909" t="str">
            <v>硕士</v>
          </cell>
          <cell r="J1909">
            <v>0</v>
          </cell>
          <cell r="K1909">
            <v>0</v>
          </cell>
          <cell r="L1909" t="str">
            <v>其他技术职务系列</v>
          </cell>
          <cell r="M1909" t="str">
            <v>其他</v>
          </cell>
          <cell r="N1909" t="str">
            <v>教育科学学院</v>
          </cell>
          <cell r="O1909" t="str">
            <v>未划分</v>
          </cell>
        </row>
        <row r="1910">
          <cell r="B1910" t="str">
            <v>08492069</v>
          </cell>
          <cell r="C1910" t="str">
            <v>姜彤</v>
          </cell>
          <cell r="D1910" t="str">
            <v>女</v>
          </cell>
          <cell r="E1910" t="str">
            <v>汉族</v>
          </cell>
          <cell r="F1910">
            <v>24930</v>
          </cell>
          <cell r="G1910" t="str">
            <v>群众</v>
          </cell>
          <cell r="H1910">
            <v>0</v>
          </cell>
          <cell r="I1910" t="str">
            <v>无学位</v>
          </cell>
          <cell r="J1910">
            <v>0</v>
          </cell>
          <cell r="K1910">
            <v>0</v>
          </cell>
          <cell r="L1910" t="str">
            <v>其他技术职务系列</v>
          </cell>
          <cell r="M1910" t="str">
            <v>其他</v>
          </cell>
          <cell r="N1910" t="str">
            <v>教育科学学院</v>
          </cell>
          <cell r="O1910" t="str">
            <v>未划分</v>
          </cell>
        </row>
        <row r="1911">
          <cell r="B1911" t="str">
            <v>08692054</v>
          </cell>
          <cell r="C1911" t="str">
            <v>孙晓妍</v>
          </cell>
          <cell r="D1911" t="str">
            <v>女</v>
          </cell>
          <cell r="E1911" t="str">
            <v>汉族</v>
          </cell>
          <cell r="F1911">
            <v>30374</v>
          </cell>
          <cell r="G1911" t="str">
            <v>中共党员</v>
          </cell>
          <cell r="H1911">
            <v>0</v>
          </cell>
          <cell r="I1911" t="str">
            <v>硕士</v>
          </cell>
          <cell r="J1911">
            <v>0</v>
          </cell>
          <cell r="K1911">
            <v>0</v>
          </cell>
          <cell r="L1911" t="str">
            <v>其他技术职务系列</v>
          </cell>
          <cell r="M1911" t="str">
            <v>其他</v>
          </cell>
          <cell r="N1911" t="str">
            <v>教育科学学院</v>
          </cell>
          <cell r="O1911" t="str">
            <v>未划分</v>
          </cell>
        </row>
        <row r="1912">
          <cell r="B1912" t="str">
            <v>08591990</v>
          </cell>
          <cell r="C1912" t="str">
            <v>张夺</v>
          </cell>
          <cell r="D1912" t="str">
            <v>男</v>
          </cell>
          <cell r="E1912" t="str">
            <v>汉族</v>
          </cell>
          <cell r="F1912">
            <v>30442</v>
          </cell>
          <cell r="G1912" t="str">
            <v>群众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 t="str">
            <v>其他技术职务系列</v>
          </cell>
          <cell r="M1912" t="str">
            <v>其他</v>
          </cell>
          <cell r="N1912" t="str">
            <v>教师专业发展学院</v>
          </cell>
          <cell r="O1912" t="str">
            <v>未划分</v>
          </cell>
        </row>
        <row r="1913">
          <cell r="B1913" t="str">
            <v>08590503</v>
          </cell>
          <cell r="C1913" t="str">
            <v>于政泉</v>
          </cell>
          <cell r="D1913" t="str">
            <v>男</v>
          </cell>
          <cell r="E1913" t="str">
            <v>汉族</v>
          </cell>
          <cell r="F1913">
            <v>24381</v>
          </cell>
          <cell r="G1913" t="str">
            <v>中共党员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 t="str">
            <v>其他技术职务系列</v>
          </cell>
          <cell r="M1913" t="str">
            <v>其他</v>
          </cell>
          <cell r="N1913" t="str">
            <v>教师专业发展学院</v>
          </cell>
          <cell r="O1913" t="str">
            <v>未划分</v>
          </cell>
        </row>
        <row r="1914">
          <cell r="B1914" t="str">
            <v>08591804</v>
          </cell>
          <cell r="C1914" t="str">
            <v>谢娟</v>
          </cell>
          <cell r="D1914" t="str">
            <v>女</v>
          </cell>
          <cell r="E1914" t="str">
            <v>满族</v>
          </cell>
          <cell r="F1914">
            <v>25299</v>
          </cell>
          <cell r="G1914" t="str">
            <v>中共党员</v>
          </cell>
          <cell r="H1914">
            <v>0</v>
          </cell>
          <cell r="I1914">
            <v>0</v>
          </cell>
          <cell r="J1914" t="str">
            <v>正高级</v>
          </cell>
          <cell r="K1914">
            <v>4</v>
          </cell>
          <cell r="L1914" t="str">
            <v>教师技术职务系列</v>
          </cell>
          <cell r="M1914" t="str">
            <v>教学科研并重型</v>
          </cell>
          <cell r="N1914" t="str">
            <v>教师专业发展学院</v>
          </cell>
          <cell r="O1914" t="str">
            <v>未划分</v>
          </cell>
        </row>
        <row r="1915">
          <cell r="B1915" t="str">
            <v>08501708</v>
          </cell>
          <cell r="C1915" t="str">
            <v>董玉玲</v>
          </cell>
          <cell r="D1915" t="str">
            <v>女</v>
          </cell>
          <cell r="E1915" t="str">
            <v>汉族</v>
          </cell>
          <cell r="F1915">
            <v>20172</v>
          </cell>
          <cell r="G1915" t="str">
            <v>九三学社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 t="str">
            <v>其他技术职务系列</v>
          </cell>
          <cell r="M1915" t="str">
            <v>其他</v>
          </cell>
          <cell r="N1915" t="str">
            <v>教师专业发展学院</v>
          </cell>
          <cell r="O1915" t="str">
            <v>未划分</v>
          </cell>
        </row>
        <row r="1916">
          <cell r="B1916" t="str">
            <v>00290699</v>
          </cell>
          <cell r="C1916" t="str">
            <v>冯旭洋</v>
          </cell>
          <cell r="D1916" t="str">
            <v>男</v>
          </cell>
          <cell r="E1916" t="str">
            <v>汉族</v>
          </cell>
          <cell r="F1916">
            <v>27627</v>
          </cell>
          <cell r="G1916" t="str">
            <v>中共党员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 t="str">
            <v>其他技术职务系列</v>
          </cell>
          <cell r="M1916" t="str">
            <v>其他</v>
          </cell>
          <cell r="N1916" t="str">
            <v>教师专业发展学院</v>
          </cell>
          <cell r="O1916" t="str">
            <v>未划分</v>
          </cell>
        </row>
        <row r="1917">
          <cell r="B1917" t="str">
            <v>08590367</v>
          </cell>
          <cell r="C1917" t="str">
            <v>刘野</v>
          </cell>
          <cell r="D1917" t="str">
            <v>男</v>
          </cell>
          <cell r="E1917" t="str">
            <v>汉族</v>
          </cell>
          <cell r="F1917">
            <v>19626</v>
          </cell>
          <cell r="G1917" t="str">
            <v>中共党员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 t="str">
            <v>其他技术职务系列</v>
          </cell>
          <cell r="M1917" t="str">
            <v>其他</v>
          </cell>
          <cell r="N1917" t="str">
            <v>教师专业发展学院</v>
          </cell>
          <cell r="O1917" t="str">
            <v>未划分</v>
          </cell>
        </row>
        <row r="1918">
          <cell r="B1918" t="str">
            <v>08591722</v>
          </cell>
          <cell r="C1918" t="str">
            <v>陈丽敏</v>
          </cell>
          <cell r="D1918" t="str">
            <v>女</v>
          </cell>
          <cell r="E1918" t="str">
            <v>汉族</v>
          </cell>
          <cell r="F1918">
            <v>27966</v>
          </cell>
          <cell r="G1918" t="str">
            <v>群众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 t="str">
            <v>其他技术职务系列</v>
          </cell>
          <cell r="M1918" t="str">
            <v>其他</v>
          </cell>
          <cell r="N1918" t="str">
            <v>教师专业发展学院</v>
          </cell>
          <cell r="O1918" t="str">
            <v>未划分</v>
          </cell>
        </row>
        <row r="1919">
          <cell r="B1919" t="str">
            <v>08500315</v>
          </cell>
          <cell r="C1919" t="str">
            <v>刘继和</v>
          </cell>
          <cell r="D1919" t="str">
            <v>男</v>
          </cell>
          <cell r="E1919" t="str">
            <v>汉族</v>
          </cell>
          <cell r="F1919">
            <v>23701</v>
          </cell>
          <cell r="G1919" t="str">
            <v>无党派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 t="str">
            <v>其他技术职务系列</v>
          </cell>
          <cell r="M1919" t="str">
            <v>其他</v>
          </cell>
          <cell r="N1919" t="str">
            <v>教师专业发展学院</v>
          </cell>
          <cell r="O1919" t="str">
            <v>未划分</v>
          </cell>
        </row>
        <row r="1920">
          <cell r="B1920" t="str">
            <v>08590100</v>
          </cell>
          <cell r="C1920" t="str">
            <v>谭咏梅</v>
          </cell>
          <cell r="D1920" t="str">
            <v>女</v>
          </cell>
          <cell r="E1920" t="str">
            <v>汉族</v>
          </cell>
          <cell r="F1920">
            <v>19858</v>
          </cell>
          <cell r="G1920" t="str">
            <v>中共党员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 t="str">
            <v>其他技术职务系列</v>
          </cell>
          <cell r="M1920" t="str">
            <v>其他</v>
          </cell>
          <cell r="N1920" t="str">
            <v>教师专业发展学院</v>
          </cell>
          <cell r="O1920" t="str">
            <v>未划分</v>
          </cell>
        </row>
        <row r="1921">
          <cell r="B1921" t="str">
            <v>08590814</v>
          </cell>
          <cell r="C1921" t="str">
            <v>张次第</v>
          </cell>
          <cell r="D1921" t="str">
            <v>女</v>
          </cell>
          <cell r="E1921" t="str">
            <v>汉族</v>
          </cell>
          <cell r="F1921">
            <v>21887</v>
          </cell>
          <cell r="G1921" t="str">
            <v>国民党党员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 t="str">
            <v>其他技术职务系列</v>
          </cell>
          <cell r="M1921" t="str">
            <v>其他</v>
          </cell>
          <cell r="N1921" t="str">
            <v>教师专业发展学院</v>
          </cell>
          <cell r="O1921" t="str">
            <v>未划分</v>
          </cell>
        </row>
        <row r="1922">
          <cell r="B1922" t="str">
            <v>04591521</v>
          </cell>
          <cell r="C1922" t="str">
            <v>于晓瀚</v>
          </cell>
          <cell r="D1922" t="str">
            <v>女</v>
          </cell>
          <cell r="E1922" t="str">
            <v>汉族</v>
          </cell>
          <cell r="F1922">
            <v>29994</v>
          </cell>
          <cell r="G1922" t="str">
            <v>群众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 t="str">
            <v>其他技术职务系列</v>
          </cell>
          <cell r="M1922" t="str">
            <v>其他</v>
          </cell>
          <cell r="N1922" t="str">
            <v>教师专业发展学院</v>
          </cell>
          <cell r="O1922" t="str">
            <v>未划分</v>
          </cell>
        </row>
        <row r="1923">
          <cell r="B1923" t="str">
            <v>00490655</v>
          </cell>
          <cell r="C1923" t="str">
            <v>班福志</v>
          </cell>
          <cell r="D1923" t="str">
            <v>男</v>
          </cell>
          <cell r="E1923" t="str">
            <v>汉族</v>
          </cell>
          <cell r="F1923">
            <v>29171</v>
          </cell>
          <cell r="G1923" t="str">
            <v>中共党员</v>
          </cell>
          <cell r="H1923" t="str">
            <v>本科</v>
          </cell>
          <cell r="I1923" t="str">
            <v>学士</v>
          </cell>
          <cell r="J1923" t="str">
            <v>中级</v>
          </cell>
          <cell r="K1923">
            <v>0</v>
          </cell>
          <cell r="L1923" t="str">
            <v>其他技术职务系列</v>
          </cell>
          <cell r="M1923" t="str">
            <v>其他</v>
          </cell>
          <cell r="N1923" t="str">
            <v>教育技术学院</v>
          </cell>
          <cell r="O1923" t="str">
            <v>未划分</v>
          </cell>
        </row>
        <row r="1924">
          <cell r="B1924" t="str">
            <v>01300113</v>
          </cell>
          <cell r="C1924" t="str">
            <v>张玉祥</v>
          </cell>
          <cell r="D1924" t="str">
            <v>男</v>
          </cell>
          <cell r="E1924" t="str">
            <v>满族</v>
          </cell>
          <cell r="F1924">
            <v>19929</v>
          </cell>
          <cell r="G1924" t="str">
            <v>中共党员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 t="str">
            <v>其他技术职务系列</v>
          </cell>
          <cell r="M1924" t="str">
            <v>其他</v>
          </cell>
          <cell r="N1924" t="str">
            <v>教育技术学院</v>
          </cell>
          <cell r="O1924" t="str">
            <v>未划分</v>
          </cell>
        </row>
        <row r="1925">
          <cell r="B1925" t="str">
            <v>01300631</v>
          </cell>
          <cell r="C1925" t="str">
            <v>曲文宝</v>
          </cell>
          <cell r="D1925" t="str">
            <v>男</v>
          </cell>
          <cell r="E1925" t="str">
            <v>汉族</v>
          </cell>
          <cell r="F1925">
            <v>19677</v>
          </cell>
          <cell r="G1925" t="str">
            <v>中共党员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 t="str">
            <v>其他技术职务系列</v>
          </cell>
          <cell r="M1925" t="str">
            <v>其他</v>
          </cell>
          <cell r="N1925" t="str">
            <v>教育技术学院</v>
          </cell>
          <cell r="O1925" t="str">
            <v>未划分</v>
          </cell>
        </row>
        <row r="1926">
          <cell r="B1926" t="str">
            <v>01301340</v>
          </cell>
          <cell r="C1926" t="str">
            <v>董万会</v>
          </cell>
          <cell r="D1926" t="str">
            <v>男</v>
          </cell>
          <cell r="E1926" t="str">
            <v>汉族</v>
          </cell>
          <cell r="F1926">
            <v>25448</v>
          </cell>
          <cell r="G1926">
            <v>0</v>
          </cell>
          <cell r="H1926" t="str">
            <v>专科</v>
          </cell>
          <cell r="I1926">
            <v>0</v>
          </cell>
          <cell r="J1926" t="str">
            <v>中级</v>
          </cell>
          <cell r="K1926" t="str">
            <v>八级</v>
          </cell>
          <cell r="L1926" t="str">
            <v>其他技术职务系列</v>
          </cell>
          <cell r="M1926" t="str">
            <v>其他</v>
          </cell>
          <cell r="N1926" t="str">
            <v>教育技术学院</v>
          </cell>
          <cell r="O1926" t="str">
            <v>未划分</v>
          </cell>
        </row>
        <row r="1927">
          <cell r="B1927" t="str">
            <v>01301589</v>
          </cell>
          <cell r="C1927" t="str">
            <v>姜振权</v>
          </cell>
          <cell r="D1927" t="str">
            <v>男</v>
          </cell>
          <cell r="E1927" t="str">
            <v>汉族</v>
          </cell>
          <cell r="F1927">
            <v>25466</v>
          </cell>
          <cell r="G1927">
            <v>0</v>
          </cell>
          <cell r="H1927" t="str">
            <v>本科</v>
          </cell>
          <cell r="I1927">
            <v>0</v>
          </cell>
          <cell r="J1927" t="str">
            <v>中级</v>
          </cell>
          <cell r="K1927">
            <v>0</v>
          </cell>
          <cell r="L1927" t="str">
            <v>其他技术职务系列</v>
          </cell>
          <cell r="M1927" t="str">
            <v>其他</v>
          </cell>
          <cell r="N1927" t="str">
            <v>教育技术学院</v>
          </cell>
          <cell r="O1927" t="str">
            <v>未划分</v>
          </cell>
        </row>
        <row r="1928">
          <cell r="B1928" t="str">
            <v>01301590</v>
          </cell>
          <cell r="C1928" t="str">
            <v>袁理</v>
          </cell>
          <cell r="D1928" t="str">
            <v>男</v>
          </cell>
          <cell r="E1928" t="str">
            <v>汉族</v>
          </cell>
          <cell r="F1928">
            <v>23568</v>
          </cell>
          <cell r="G1928" t="str">
            <v>群众</v>
          </cell>
          <cell r="H1928" t="str">
            <v>专科</v>
          </cell>
          <cell r="I1928" t="str">
            <v>无学位</v>
          </cell>
          <cell r="J1928">
            <v>0</v>
          </cell>
          <cell r="K1928">
            <v>0</v>
          </cell>
          <cell r="L1928" t="str">
            <v>其他技术职务系列</v>
          </cell>
          <cell r="M1928" t="str">
            <v>其他</v>
          </cell>
          <cell r="N1928" t="str">
            <v>教育技术学院</v>
          </cell>
          <cell r="O1928" t="str">
            <v>未划分</v>
          </cell>
        </row>
        <row r="1929">
          <cell r="B1929" t="str">
            <v>01301591</v>
          </cell>
          <cell r="C1929" t="str">
            <v>张强</v>
          </cell>
          <cell r="D1929" t="str">
            <v>男</v>
          </cell>
          <cell r="E1929" t="str">
            <v>汉族</v>
          </cell>
          <cell r="F1929">
            <v>24968</v>
          </cell>
          <cell r="G1929" t="str">
            <v>中共党员</v>
          </cell>
          <cell r="H1929" t="str">
            <v>本科</v>
          </cell>
          <cell r="I1929">
            <v>0</v>
          </cell>
          <cell r="J1929">
            <v>0</v>
          </cell>
          <cell r="K1929">
            <v>0</v>
          </cell>
          <cell r="L1929" t="str">
            <v>其他技术职务系列</v>
          </cell>
          <cell r="M1929" t="str">
            <v>其他</v>
          </cell>
          <cell r="N1929" t="str">
            <v>教育技术学院</v>
          </cell>
          <cell r="O1929" t="str">
            <v>未划分</v>
          </cell>
        </row>
        <row r="1930">
          <cell r="B1930" t="str">
            <v>01301724</v>
          </cell>
          <cell r="C1930" t="str">
            <v>安大力</v>
          </cell>
          <cell r="D1930" t="str">
            <v>男</v>
          </cell>
          <cell r="E1930" t="str">
            <v>汉族</v>
          </cell>
          <cell r="F1930">
            <v>23725</v>
          </cell>
          <cell r="G1930" t="str">
            <v>群众</v>
          </cell>
          <cell r="H1930" t="str">
            <v>本科</v>
          </cell>
          <cell r="I1930" t="str">
            <v>无学位</v>
          </cell>
          <cell r="J1930">
            <v>0</v>
          </cell>
          <cell r="K1930">
            <v>0</v>
          </cell>
          <cell r="L1930" t="str">
            <v>其他技术职务系列</v>
          </cell>
          <cell r="M1930" t="str">
            <v>其他</v>
          </cell>
          <cell r="N1930" t="str">
            <v>教育技术学院</v>
          </cell>
          <cell r="O1930" t="str">
            <v>未划分</v>
          </cell>
        </row>
        <row r="1931">
          <cell r="B1931" t="str">
            <v>01301728</v>
          </cell>
          <cell r="C1931" t="str">
            <v>国玉霞</v>
          </cell>
          <cell r="D1931" t="str">
            <v>女</v>
          </cell>
          <cell r="E1931" t="str">
            <v>汉族</v>
          </cell>
          <cell r="F1931">
            <v>27514</v>
          </cell>
          <cell r="G1931" t="str">
            <v>中共党员</v>
          </cell>
          <cell r="H1931" t="str">
            <v>研究生</v>
          </cell>
          <cell r="I1931" t="str">
            <v>硕士</v>
          </cell>
          <cell r="J1931" t="str">
            <v>副高级</v>
          </cell>
          <cell r="K1931" t="str">
            <v>无</v>
          </cell>
          <cell r="L1931" t="str">
            <v>其他技术职务系列</v>
          </cell>
          <cell r="M1931" t="str">
            <v>其他</v>
          </cell>
          <cell r="N1931" t="str">
            <v>教育技术学院</v>
          </cell>
          <cell r="O1931" t="str">
            <v>未划分</v>
          </cell>
        </row>
        <row r="1932">
          <cell r="B1932" t="str">
            <v>01390214</v>
          </cell>
          <cell r="C1932" t="str">
            <v>唐秋旻</v>
          </cell>
          <cell r="D1932" t="str">
            <v>男</v>
          </cell>
          <cell r="E1932" t="str">
            <v>汉族</v>
          </cell>
          <cell r="F1932">
            <v>25847</v>
          </cell>
          <cell r="G1932" t="str">
            <v>群众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 t="str">
            <v>其他技术职务系列</v>
          </cell>
          <cell r="M1932" t="str">
            <v>其他</v>
          </cell>
          <cell r="N1932" t="str">
            <v>教育技术学院</v>
          </cell>
          <cell r="O1932" t="str">
            <v>未划分</v>
          </cell>
        </row>
        <row r="1933">
          <cell r="B1933" t="str">
            <v>01390483</v>
          </cell>
          <cell r="C1933" t="str">
            <v>崔宝峯</v>
          </cell>
          <cell r="D1933" t="str">
            <v>男</v>
          </cell>
          <cell r="E1933" t="str">
            <v>汉族</v>
          </cell>
          <cell r="F1933">
            <v>25695</v>
          </cell>
          <cell r="G1933" t="str">
            <v>中共党员</v>
          </cell>
          <cell r="H1933" t="str">
            <v>本科</v>
          </cell>
          <cell r="I1933">
            <v>0</v>
          </cell>
          <cell r="J1933">
            <v>0</v>
          </cell>
          <cell r="K1933">
            <v>0</v>
          </cell>
          <cell r="L1933" t="str">
            <v>其他技术职务系列</v>
          </cell>
          <cell r="M1933" t="str">
            <v>其他</v>
          </cell>
          <cell r="N1933" t="str">
            <v>教育技术学院</v>
          </cell>
          <cell r="O1933" t="str">
            <v>未划分</v>
          </cell>
        </row>
        <row r="1934">
          <cell r="B1934" t="str">
            <v>01390485</v>
          </cell>
          <cell r="C1934" t="str">
            <v>郭勇</v>
          </cell>
          <cell r="D1934" t="str">
            <v>男</v>
          </cell>
          <cell r="E1934" t="str">
            <v>满族</v>
          </cell>
          <cell r="F1934">
            <v>22756</v>
          </cell>
          <cell r="G1934" t="str">
            <v>中共党员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 t="str">
            <v>其他技术职务系列</v>
          </cell>
          <cell r="M1934" t="str">
            <v>其他</v>
          </cell>
          <cell r="N1934" t="str">
            <v>教育技术学院</v>
          </cell>
          <cell r="O1934" t="str">
            <v>未划分</v>
          </cell>
        </row>
        <row r="1935">
          <cell r="B1935" t="str">
            <v>01390490</v>
          </cell>
          <cell r="C1935" t="str">
            <v>康杰</v>
          </cell>
          <cell r="D1935" t="str">
            <v>男</v>
          </cell>
          <cell r="E1935" t="str">
            <v>汉族</v>
          </cell>
          <cell r="F1935">
            <v>21338</v>
          </cell>
          <cell r="G1935" t="str">
            <v>国民党党员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 t="str">
            <v>其他技术职务系列</v>
          </cell>
          <cell r="M1935" t="str">
            <v>其他</v>
          </cell>
          <cell r="N1935" t="str">
            <v>教育技术学院</v>
          </cell>
          <cell r="O1935" t="str">
            <v>未划分</v>
          </cell>
        </row>
        <row r="1936">
          <cell r="B1936" t="str">
            <v>01390493</v>
          </cell>
          <cell r="C1936" t="str">
            <v>刘石钢</v>
          </cell>
          <cell r="D1936" t="str">
            <v>男</v>
          </cell>
          <cell r="E1936" t="str">
            <v>汉族</v>
          </cell>
          <cell r="F1936">
            <v>25216</v>
          </cell>
          <cell r="G1936" t="str">
            <v>中共党员</v>
          </cell>
          <cell r="H1936" t="str">
            <v>本科</v>
          </cell>
          <cell r="I1936">
            <v>0</v>
          </cell>
          <cell r="J1936">
            <v>0</v>
          </cell>
          <cell r="K1936">
            <v>0</v>
          </cell>
          <cell r="L1936" t="str">
            <v>其他技术职务系列</v>
          </cell>
          <cell r="M1936" t="str">
            <v>其他</v>
          </cell>
          <cell r="N1936" t="str">
            <v>教育技术学院</v>
          </cell>
          <cell r="O1936" t="str">
            <v>未划分</v>
          </cell>
        </row>
        <row r="1937">
          <cell r="B1937" t="str">
            <v>01390495</v>
          </cell>
          <cell r="C1937" t="str">
            <v>马鉴</v>
          </cell>
          <cell r="D1937" t="str">
            <v>男</v>
          </cell>
          <cell r="E1937" t="str">
            <v>汉族</v>
          </cell>
          <cell r="F1937">
            <v>19554</v>
          </cell>
          <cell r="G1937" t="str">
            <v>中共党员</v>
          </cell>
          <cell r="H1937">
            <v>0</v>
          </cell>
          <cell r="I1937">
            <v>0</v>
          </cell>
          <cell r="J1937" t="str">
            <v>副高级</v>
          </cell>
          <cell r="K1937">
            <v>0</v>
          </cell>
          <cell r="L1937" t="str">
            <v>其他技术职务系列</v>
          </cell>
          <cell r="M1937" t="str">
            <v>其他</v>
          </cell>
          <cell r="N1937" t="str">
            <v>教育技术学院</v>
          </cell>
          <cell r="O1937" t="str">
            <v>未划分</v>
          </cell>
        </row>
        <row r="1938">
          <cell r="B1938" t="str">
            <v>01390498</v>
          </cell>
          <cell r="C1938" t="str">
            <v>肖丹</v>
          </cell>
          <cell r="D1938" t="str">
            <v>男</v>
          </cell>
          <cell r="E1938" t="str">
            <v>汉族</v>
          </cell>
          <cell r="F1938">
            <v>25647</v>
          </cell>
          <cell r="G1938" t="str">
            <v>中共党员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 t="str">
            <v>其他技术职务系列</v>
          </cell>
          <cell r="M1938" t="str">
            <v>其他</v>
          </cell>
          <cell r="N1938" t="str">
            <v>教育技术学院</v>
          </cell>
          <cell r="O1938" t="str">
            <v>未划分</v>
          </cell>
        </row>
        <row r="1939">
          <cell r="B1939" t="str">
            <v>01390499</v>
          </cell>
          <cell r="C1939" t="str">
            <v>杨秀君</v>
          </cell>
          <cell r="D1939" t="str">
            <v>女</v>
          </cell>
          <cell r="E1939" t="str">
            <v>汉族</v>
          </cell>
          <cell r="F1939">
            <v>25061</v>
          </cell>
          <cell r="G1939" t="str">
            <v>群众</v>
          </cell>
          <cell r="H1939" t="str">
            <v>本科</v>
          </cell>
          <cell r="I1939">
            <v>0</v>
          </cell>
          <cell r="J1939">
            <v>0</v>
          </cell>
          <cell r="K1939">
            <v>0</v>
          </cell>
          <cell r="L1939" t="str">
            <v>其他技术职务系列</v>
          </cell>
          <cell r="M1939" t="str">
            <v>其他</v>
          </cell>
          <cell r="N1939" t="str">
            <v>教育技术学院</v>
          </cell>
          <cell r="O1939" t="str">
            <v>未划分</v>
          </cell>
        </row>
        <row r="1940">
          <cell r="B1940" t="str">
            <v>01390500</v>
          </cell>
          <cell r="C1940" t="str">
            <v>张佳</v>
          </cell>
          <cell r="D1940" t="str">
            <v>男</v>
          </cell>
          <cell r="E1940" t="str">
            <v>汉族</v>
          </cell>
          <cell r="F1940">
            <v>19842</v>
          </cell>
          <cell r="G1940" t="str">
            <v>中共党员</v>
          </cell>
          <cell r="H1940" t="str">
            <v>本科</v>
          </cell>
          <cell r="I1940">
            <v>0</v>
          </cell>
          <cell r="J1940" t="str">
            <v>中级</v>
          </cell>
          <cell r="K1940" t="str">
            <v>五级</v>
          </cell>
          <cell r="L1940" t="str">
            <v>其他技术职务系列</v>
          </cell>
          <cell r="M1940" t="str">
            <v>其他</v>
          </cell>
          <cell r="N1940" t="str">
            <v>教育技术学院</v>
          </cell>
          <cell r="O1940" t="str">
            <v>未划分</v>
          </cell>
        </row>
        <row r="1941">
          <cell r="B1941" t="str">
            <v>01391930</v>
          </cell>
          <cell r="C1941" t="str">
            <v>张启龙</v>
          </cell>
          <cell r="D1941" t="str">
            <v>男</v>
          </cell>
          <cell r="E1941" t="str">
            <v>汉族</v>
          </cell>
          <cell r="F1941">
            <v>30592</v>
          </cell>
          <cell r="G1941" t="str">
            <v>中共党员</v>
          </cell>
          <cell r="H1941" t="str">
            <v>研究生</v>
          </cell>
          <cell r="I1941">
            <v>0</v>
          </cell>
          <cell r="J1941" t="str">
            <v>中级</v>
          </cell>
          <cell r="K1941">
            <v>0</v>
          </cell>
          <cell r="L1941" t="str">
            <v>其他技术职务系列</v>
          </cell>
          <cell r="M1941" t="str">
            <v>其他</v>
          </cell>
          <cell r="N1941" t="str">
            <v>教育技术学院</v>
          </cell>
          <cell r="O1941" t="str">
            <v>未划分</v>
          </cell>
        </row>
        <row r="1942">
          <cell r="B1942" t="str">
            <v>01392058</v>
          </cell>
          <cell r="C1942" t="str">
            <v>常家榭</v>
          </cell>
          <cell r="D1942" t="str">
            <v>男</v>
          </cell>
          <cell r="E1942" t="str">
            <v>汉族</v>
          </cell>
          <cell r="F1942">
            <v>31845</v>
          </cell>
          <cell r="G1942" t="str">
            <v>中共党员</v>
          </cell>
          <cell r="H1942" t="str">
            <v>本科</v>
          </cell>
          <cell r="I1942" t="str">
            <v>学士</v>
          </cell>
          <cell r="J1942">
            <v>0</v>
          </cell>
          <cell r="K1942">
            <v>0</v>
          </cell>
          <cell r="L1942" t="str">
            <v>其他技术职务系列</v>
          </cell>
          <cell r="M1942" t="str">
            <v>其他</v>
          </cell>
          <cell r="N1942" t="str">
            <v>教育技术学院</v>
          </cell>
          <cell r="O1942" t="str">
            <v>未划分</v>
          </cell>
        </row>
        <row r="1943">
          <cell r="B1943" t="str">
            <v>01392060</v>
          </cell>
          <cell r="C1943" t="str">
            <v>赵桐</v>
          </cell>
          <cell r="D1943" t="str">
            <v>女</v>
          </cell>
          <cell r="E1943" t="str">
            <v>满族</v>
          </cell>
          <cell r="F1943">
            <v>31588</v>
          </cell>
          <cell r="G1943" t="str">
            <v>中共党员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 t="str">
            <v>其他技术职务系列</v>
          </cell>
          <cell r="M1943" t="str">
            <v>其他</v>
          </cell>
          <cell r="N1943" t="str">
            <v>教育技术学院</v>
          </cell>
          <cell r="O1943" t="str">
            <v>未划分</v>
          </cell>
        </row>
        <row r="1944">
          <cell r="B1944" t="str">
            <v>01900646</v>
          </cell>
          <cell r="C1944" t="str">
            <v>赵双</v>
          </cell>
          <cell r="D1944" t="str">
            <v>女</v>
          </cell>
          <cell r="E1944" t="str">
            <v>回族</v>
          </cell>
          <cell r="F1944">
            <v>23069</v>
          </cell>
          <cell r="G1944" t="str">
            <v>中共党员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 t="str">
            <v>其他技术职务系列</v>
          </cell>
          <cell r="M1944" t="str">
            <v>其他</v>
          </cell>
          <cell r="N1944" t="str">
            <v>教育技术学院</v>
          </cell>
          <cell r="O1944" t="str">
            <v>未划分</v>
          </cell>
        </row>
        <row r="1945">
          <cell r="B1945" t="str">
            <v>01990758</v>
          </cell>
          <cell r="C1945" t="str">
            <v>赵国海</v>
          </cell>
          <cell r="D1945" t="str">
            <v>男</v>
          </cell>
          <cell r="E1945" t="str">
            <v>汉族</v>
          </cell>
          <cell r="F1945">
            <v>28499</v>
          </cell>
          <cell r="G1945" t="str">
            <v>群众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 t="str">
            <v>其他技术职务系列</v>
          </cell>
          <cell r="M1945" t="str">
            <v>其他</v>
          </cell>
          <cell r="N1945" t="str">
            <v>教育技术学院</v>
          </cell>
          <cell r="O1945" t="str">
            <v>未划分</v>
          </cell>
        </row>
        <row r="1946">
          <cell r="B1946" t="str">
            <v>19002</v>
          </cell>
          <cell r="C1946" t="str">
            <v>李承滨</v>
          </cell>
          <cell r="D1946" t="str">
            <v>男</v>
          </cell>
          <cell r="E1946" t="str">
            <v>汉族</v>
          </cell>
          <cell r="F1946">
            <v>24468</v>
          </cell>
          <cell r="G1946" t="str">
            <v>中共党员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 t="str">
            <v>其他技术职务系列</v>
          </cell>
          <cell r="M1946" t="str">
            <v>其他</v>
          </cell>
          <cell r="N1946" t="str">
            <v>教育技术学院</v>
          </cell>
          <cell r="O1946" t="str">
            <v>未划分</v>
          </cell>
        </row>
        <row r="1947">
          <cell r="B1947" t="str">
            <v>06290606</v>
          </cell>
          <cell r="C1947" t="str">
            <v>梁克俊</v>
          </cell>
          <cell r="D1947" t="str">
            <v>男</v>
          </cell>
          <cell r="E1947" t="str">
            <v>汉族</v>
          </cell>
          <cell r="F1947">
            <v>29100</v>
          </cell>
          <cell r="G1947" t="str">
            <v>中共党员</v>
          </cell>
          <cell r="H1947" t="str">
            <v>研究生</v>
          </cell>
          <cell r="I1947" t="str">
            <v>硕士</v>
          </cell>
          <cell r="J1947" t="str">
            <v>中级</v>
          </cell>
          <cell r="K1947" t="str">
            <v>六级</v>
          </cell>
          <cell r="L1947" t="str">
            <v>其他技术职务系列</v>
          </cell>
          <cell r="M1947" t="str">
            <v>其他</v>
          </cell>
          <cell r="N1947" t="str">
            <v>学前与初等教育学院</v>
          </cell>
          <cell r="O1947" t="str">
            <v>未划分</v>
          </cell>
        </row>
        <row r="1948">
          <cell r="B1948" t="str">
            <v>11004</v>
          </cell>
          <cell r="C1948" t="str">
            <v>祁海琴</v>
          </cell>
          <cell r="D1948" t="str">
            <v>女</v>
          </cell>
          <cell r="E1948" t="str">
            <v>满族</v>
          </cell>
          <cell r="F1948">
            <v>20406</v>
          </cell>
          <cell r="G1948" t="str">
            <v>中共党员</v>
          </cell>
          <cell r="H1948" t="str">
            <v>研究生</v>
          </cell>
          <cell r="I1948" t="str">
            <v>学士</v>
          </cell>
          <cell r="J1948" t="str">
            <v>正高级</v>
          </cell>
          <cell r="K1948" t="str">
            <v>无</v>
          </cell>
          <cell r="L1948" t="str">
            <v>其他技术职务系列</v>
          </cell>
          <cell r="M1948" t="str">
            <v>其他</v>
          </cell>
          <cell r="N1948" t="str">
            <v>学前与初等教育学院</v>
          </cell>
          <cell r="O1948" t="str">
            <v>未划分</v>
          </cell>
        </row>
        <row r="1949">
          <cell r="B1949" t="str">
            <v>08501657</v>
          </cell>
          <cell r="C1949" t="str">
            <v>李晓杰</v>
          </cell>
          <cell r="D1949" t="str">
            <v>女</v>
          </cell>
          <cell r="E1949" t="str">
            <v>汉族</v>
          </cell>
          <cell r="F1949">
            <v>21962</v>
          </cell>
          <cell r="G1949" t="str">
            <v>中共党员</v>
          </cell>
          <cell r="H1949" t="str">
            <v>本科</v>
          </cell>
          <cell r="I1949" t="str">
            <v>无学位</v>
          </cell>
          <cell r="J1949" t="str">
            <v>副高级</v>
          </cell>
          <cell r="K1949">
            <v>0</v>
          </cell>
          <cell r="L1949" t="str">
            <v>其他技术职务系列</v>
          </cell>
          <cell r="M1949" t="str">
            <v>其他</v>
          </cell>
          <cell r="N1949" t="str">
            <v>学前与初等教育学院</v>
          </cell>
          <cell r="O1949" t="str">
            <v>未划分</v>
          </cell>
        </row>
        <row r="1950">
          <cell r="B1950" t="str">
            <v>08591893</v>
          </cell>
          <cell r="C1950" t="str">
            <v>孙贺群</v>
          </cell>
          <cell r="D1950" t="str">
            <v>女</v>
          </cell>
          <cell r="E1950" t="str">
            <v>满族</v>
          </cell>
          <cell r="F1950">
            <v>30926</v>
          </cell>
          <cell r="G1950" t="str">
            <v>中共党员</v>
          </cell>
          <cell r="H1950" t="str">
            <v>研究生</v>
          </cell>
          <cell r="I1950" t="str">
            <v>博士</v>
          </cell>
          <cell r="J1950" t="str">
            <v>中级</v>
          </cell>
          <cell r="K1950" t="str">
            <v>无</v>
          </cell>
          <cell r="L1950" t="str">
            <v>其他技术职务系列</v>
          </cell>
          <cell r="M1950" t="str">
            <v>其他</v>
          </cell>
          <cell r="N1950" t="str">
            <v>学前与初等教育学院</v>
          </cell>
          <cell r="O1950" t="str">
            <v>未划分</v>
          </cell>
        </row>
        <row r="1951">
          <cell r="B1951" t="str">
            <v>11025</v>
          </cell>
          <cell r="C1951" t="str">
            <v>于冰</v>
          </cell>
          <cell r="D1951" t="str">
            <v>女</v>
          </cell>
          <cell r="E1951" t="str">
            <v>汉族</v>
          </cell>
          <cell r="F1951">
            <v>29242</v>
          </cell>
          <cell r="G1951" t="str">
            <v>群众</v>
          </cell>
          <cell r="H1951" t="str">
            <v>本科</v>
          </cell>
          <cell r="I1951" t="str">
            <v>学士</v>
          </cell>
          <cell r="J1951" t="str">
            <v>中级</v>
          </cell>
          <cell r="K1951" t="str">
            <v>无</v>
          </cell>
          <cell r="L1951" t="str">
            <v>其他技术职务系列</v>
          </cell>
          <cell r="M1951" t="str">
            <v>其他</v>
          </cell>
          <cell r="N1951" t="str">
            <v>学前与初等教育学院</v>
          </cell>
          <cell r="O1951" t="str">
            <v>未划分</v>
          </cell>
        </row>
        <row r="1952">
          <cell r="B1952" t="str">
            <v>04591382</v>
          </cell>
          <cell r="C1952" t="str">
            <v>邹佳锜</v>
          </cell>
          <cell r="D1952" t="str">
            <v>女</v>
          </cell>
          <cell r="E1952" t="str">
            <v>汉族</v>
          </cell>
          <cell r="F1952">
            <v>30501</v>
          </cell>
          <cell r="G1952" t="str">
            <v>中共党员</v>
          </cell>
          <cell r="H1952" t="str">
            <v>研究生</v>
          </cell>
          <cell r="I1952" t="str">
            <v>硕士</v>
          </cell>
          <cell r="J1952" t="str">
            <v>中级</v>
          </cell>
          <cell r="K1952" t="str">
            <v>无</v>
          </cell>
          <cell r="L1952" t="str">
            <v>其他技术职务系列</v>
          </cell>
          <cell r="M1952" t="str">
            <v>其他</v>
          </cell>
          <cell r="N1952" t="str">
            <v>学前与初等教育学院</v>
          </cell>
          <cell r="O1952" t="str">
            <v>未划分</v>
          </cell>
        </row>
        <row r="1953">
          <cell r="B1953" t="str">
            <v>08591744</v>
          </cell>
          <cell r="C1953" t="str">
            <v>杨红波</v>
          </cell>
          <cell r="D1953" t="str">
            <v>男</v>
          </cell>
          <cell r="E1953" t="str">
            <v>汉族</v>
          </cell>
          <cell r="F1953">
            <v>29412</v>
          </cell>
          <cell r="G1953" t="str">
            <v>中共党员</v>
          </cell>
          <cell r="H1953" t="str">
            <v>研究生</v>
          </cell>
          <cell r="I1953" t="str">
            <v>硕士</v>
          </cell>
          <cell r="J1953" t="str">
            <v>中级</v>
          </cell>
          <cell r="K1953" t="str">
            <v>无</v>
          </cell>
          <cell r="L1953" t="str">
            <v>其他技术职务系列</v>
          </cell>
          <cell r="M1953" t="str">
            <v>其他</v>
          </cell>
          <cell r="N1953" t="str">
            <v>学前与初等教育学院</v>
          </cell>
          <cell r="O1953" t="str">
            <v>未划分</v>
          </cell>
        </row>
        <row r="1954">
          <cell r="B1954" t="str">
            <v>08591991</v>
          </cell>
          <cell r="C1954" t="str">
            <v>刘露</v>
          </cell>
          <cell r="D1954" t="str">
            <v>女</v>
          </cell>
          <cell r="E1954" t="str">
            <v>汉族</v>
          </cell>
          <cell r="F1954">
            <v>30486</v>
          </cell>
          <cell r="G1954" t="str">
            <v>中共党员</v>
          </cell>
          <cell r="H1954" t="str">
            <v>研究生</v>
          </cell>
          <cell r="I1954" t="str">
            <v>硕士</v>
          </cell>
          <cell r="J1954" t="str">
            <v>初级</v>
          </cell>
          <cell r="K1954" t="str">
            <v>无</v>
          </cell>
          <cell r="L1954" t="str">
            <v>其他技术职务系列</v>
          </cell>
          <cell r="M1954" t="str">
            <v>其他</v>
          </cell>
          <cell r="N1954" t="str">
            <v>学前与初等教育学院</v>
          </cell>
          <cell r="O1954" t="str">
            <v>未划分</v>
          </cell>
        </row>
        <row r="1955">
          <cell r="B1955" t="str">
            <v>11003</v>
          </cell>
          <cell r="C1955" t="str">
            <v>张壮志</v>
          </cell>
          <cell r="D1955" t="str">
            <v>男</v>
          </cell>
          <cell r="E1955" t="str">
            <v>达斡尔族</v>
          </cell>
          <cell r="F1955">
            <v>26947</v>
          </cell>
          <cell r="G1955" t="str">
            <v>中共党员</v>
          </cell>
          <cell r="H1955" t="str">
            <v>本科</v>
          </cell>
          <cell r="I1955" t="str">
            <v>学士</v>
          </cell>
          <cell r="J1955" t="str">
            <v>中级</v>
          </cell>
          <cell r="K1955" t="str">
            <v>七级</v>
          </cell>
          <cell r="L1955" t="str">
            <v>其他技术职务系列</v>
          </cell>
          <cell r="M1955" t="str">
            <v>其他</v>
          </cell>
          <cell r="N1955" t="str">
            <v>学前与初等教育学院</v>
          </cell>
          <cell r="O1955" t="str">
            <v>未划分</v>
          </cell>
        </row>
        <row r="1956">
          <cell r="B1956">
            <v>11028</v>
          </cell>
          <cell r="C1956" t="str">
            <v>乔萍</v>
          </cell>
          <cell r="D1956" t="str">
            <v>女</v>
          </cell>
          <cell r="E1956" t="str">
            <v>汉族</v>
          </cell>
          <cell r="F1956">
            <v>21671</v>
          </cell>
          <cell r="G1956" t="str">
            <v>中共党员</v>
          </cell>
          <cell r="H1956" t="str">
            <v>研究生</v>
          </cell>
          <cell r="I1956" t="str">
            <v>无学位</v>
          </cell>
          <cell r="J1956" t="str">
            <v>副高级</v>
          </cell>
          <cell r="K1956" t="str">
            <v>五级</v>
          </cell>
          <cell r="L1956" t="str">
            <v>其他技术职务系列</v>
          </cell>
          <cell r="M1956" t="str">
            <v>其他</v>
          </cell>
          <cell r="N1956" t="str">
            <v>学前与初等教育学院</v>
          </cell>
          <cell r="O1956" t="str">
            <v>未划分</v>
          </cell>
        </row>
        <row r="1957">
          <cell r="B1957" t="str">
            <v>06290158</v>
          </cell>
          <cell r="C1957" t="str">
            <v>刘立恒</v>
          </cell>
          <cell r="D1957" t="str">
            <v>男</v>
          </cell>
          <cell r="E1957" t="str">
            <v>汉族</v>
          </cell>
          <cell r="F1957">
            <v>28721</v>
          </cell>
          <cell r="G1957" t="str">
            <v>中共党员</v>
          </cell>
          <cell r="H1957" t="str">
            <v>研究生</v>
          </cell>
          <cell r="I1957" t="str">
            <v>硕士</v>
          </cell>
          <cell r="J1957" t="str">
            <v>副高级</v>
          </cell>
          <cell r="K1957">
            <v>0</v>
          </cell>
          <cell r="L1957" t="str">
            <v>其他技术职务系列</v>
          </cell>
          <cell r="M1957" t="str">
            <v>其他</v>
          </cell>
          <cell r="N1957" t="str">
            <v>司徒安国际雕塑学院</v>
          </cell>
          <cell r="O1957" t="str">
            <v>未划分</v>
          </cell>
        </row>
        <row r="1958">
          <cell r="B1958" t="str">
            <v>04401672</v>
          </cell>
          <cell r="C1958" t="str">
            <v>焦月</v>
          </cell>
          <cell r="D1958" t="str">
            <v>女</v>
          </cell>
          <cell r="E1958" t="str">
            <v>汉族</v>
          </cell>
          <cell r="F1958">
            <v>17508</v>
          </cell>
          <cell r="G1958" t="str">
            <v>群众</v>
          </cell>
          <cell r="H1958" t="str">
            <v>本科</v>
          </cell>
          <cell r="I1958" t="str">
            <v>学士</v>
          </cell>
          <cell r="J1958" t="str">
            <v>中级</v>
          </cell>
          <cell r="K1958" t="str">
            <v>九级</v>
          </cell>
          <cell r="L1958" t="str">
            <v>其他技术职务系列</v>
          </cell>
          <cell r="M1958" t="str">
            <v>其他</v>
          </cell>
          <cell r="N1958" t="str">
            <v>司徒安国际雕塑学院</v>
          </cell>
          <cell r="O1958" t="str">
            <v>未划分</v>
          </cell>
        </row>
        <row r="1959">
          <cell r="B1959" t="str">
            <v>0900001</v>
          </cell>
          <cell r="C1959" t="str">
            <v>铉刚</v>
          </cell>
          <cell r="D1959" t="str">
            <v>男</v>
          </cell>
          <cell r="E1959" t="str">
            <v>满族</v>
          </cell>
          <cell r="F1959">
            <v>31562</v>
          </cell>
          <cell r="G1959" t="str">
            <v>中共党员</v>
          </cell>
          <cell r="H1959" t="str">
            <v>研究生</v>
          </cell>
          <cell r="I1959" t="str">
            <v>硕士</v>
          </cell>
          <cell r="J1959" t="str">
            <v>初级</v>
          </cell>
          <cell r="K1959">
            <v>0</v>
          </cell>
          <cell r="L1959" t="str">
            <v>其他技术职务系列</v>
          </cell>
          <cell r="M1959" t="str">
            <v>其他</v>
          </cell>
          <cell r="N1959" t="str">
            <v>司徒安国际雕塑学院</v>
          </cell>
          <cell r="O1959" t="str">
            <v>未划分</v>
          </cell>
        </row>
        <row r="1960">
          <cell r="B1960" t="str">
            <v>00290159</v>
          </cell>
          <cell r="C1960" t="str">
            <v>于云昭</v>
          </cell>
          <cell r="D1960" t="str">
            <v>女</v>
          </cell>
          <cell r="E1960" t="str">
            <v>汉族</v>
          </cell>
          <cell r="F1960">
            <v>23372</v>
          </cell>
          <cell r="G1960" t="str">
            <v>中共党员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 t="str">
            <v>其他技术职务系列</v>
          </cell>
          <cell r="M1960" t="str">
            <v>其他</v>
          </cell>
          <cell r="N1960" t="str">
            <v>教育硕士研究生院</v>
          </cell>
          <cell r="O1960" t="str">
            <v>未划分</v>
          </cell>
        </row>
        <row r="1961">
          <cell r="B1961" t="str">
            <v>01191979</v>
          </cell>
          <cell r="C1961" t="str">
            <v>李舒</v>
          </cell>
          <cell r="D1961" t="str">
            <v>男</v>
          </cell>
          <cell r="E1961" t="str">
            <v>汉族</v>
          </cell>
          <cell r="F1961">
            <v>29610</v>
          </cell>
          <cell r="G1961" t="str">
            <v>中共党员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 t="str">
            <v>其他技术职务系列</v>
          </cell>
          <cell r="M1961" t="str">
            <v>其他</v>
          </cell>
          <cell r="N1961" t="str">
            <v>教育硕士研究生院</v>
          </cell>
          <cell r="O1961" t="str">
            <v>未划分</v>
          </cell>
        </row>
        <row r="1962">
          <cell r="B1962" t="str">
            <v>02890624</v>
          </cell>
          <cell r="C1962" t="str">
            <v>田威</v>
          </cell>
          <cell r="D1962" t="str">
            <v>男</v>
          </cell>
          <cell r="E1962" t="str">
            <v>汉族</v>
          </cell>
          <cell r="F1962">
            <v>30879</v>
          </cell>
          <cell r="G1962" t="str">
            <v>中共党员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 t="str">
            <v>其他技术职务系列</v>
          </cell>
          <cell r="M1962" t="str">
            <v>其他</v>
          </cell>
          <cell r="N1962" t="str">
            <v>教育硕士研究生院</v>
          </cell>
          <cell r="O1962" t="str">
            <v>未划分</v>
          </cell>
        </row>
        <row r="1963">
          <cell r="B1963" t="str">
            <v>03000579</v>
          </cell>
          <cell r="C1963" t="str">
            <v>华正伟</v>
          </cell>
          <cell r="D1963" t="str">
            <v>男</v>
          </cell>
          <cell r="E1963" t="str">
            <v>满族</v>
          </cell>
          <cell r="F1963">
            <v>29163</v>
          </cell>
          <cell r="G1963" t="str">
            <v>中共党员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 t="str">
            <v>其他技术职务系列</v>
          </cell>
          <cell r="M1963" t="str">
            <v>其他</v>
          </cell>
          <cell r="N1963" t="str">
            <v>教育硕士研究生院</v>
          </cell>
          <cell r="O1963" t="str">
            <v>未划分</v>
          </cell>
        </row>
        <row r="1964">
          <cell r="B1964" t="str">
            <v>08191786</v>
          </cell>
          <cell r="C1964" t="str">
            <v>程雷</v>
          </cell>
          <cell r="D1964" t="str">
            <v>男</v>
          </cell>
          <cell r="E1964" t="str">
            <v>汉族</v>
          </cell>
          <cell r="F1964">
            <v>30365</v>
          </cell>
          <cell r="G1964" t="str">
            <v>中共党员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 t="str">
            <v>其他技术职务系列</v>
          </cell>
          <cell r="M1964" t="str">
            <v>其他</v>
          </cell>
          <cell r="N1964" t="str">
            <v>教育经济与管理研究所</v>
          </cell>
          <cell r="O1964" t="str">
            <v>未划分</v>
          </cell>
        </row>
        <row r="1965">
          <cell r="B1965" t="str">
            <v>08192008</v>
          </cell>
          <cell r="C1965" t="str">
            <v>丁亮</v>
          </cell>
          <cell r="D1965" t="str">
            <v>男</v>
          </cell>
          <cell r="E1965" t="str">
            <v>汉族</v>
          </cell>
          <cell r="F1965">
            <v>30344</v>
          </cell>
          <cell r="G1965" t="str">
            <v>群众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 t="str">
            <v>其他技术职务系列</v>
          </cell>
          <cell r="M1965" t="str">
            <v>其他</v>
          </cell>
          <cell r="N1965" t="str">
            <v>教育经济与管理研究所</v>
          </cell>
          <cell r="O1965" t="str">
            <v>未划分</v>
          </cell>
        </row>
        <row r="1966">
          <cell r="B1966" t="str">
            <v>07090345</v>
          </cell>
          <cell r="C1966" t="str">
            <v>唐莲君</v>
          </cell>
          <cell r="D1966" t="str">
            <v>女</v>
          </cell>
          <cell r="E1966" t="str">
            <v>汉族</v>
          </cell>
          <cell r="F1966">
            <v>20727</v>
          </cell>
          <cell r="G1966" t="str">
            <v>中共党员</v>
          </cell>
          <cell r="H1966" t="str">
            <v>本科</v>
          </cell>
          <cell r="I1966" t="str">
            <v>学士</v>
          </cell>
          <cell r="J1966" t="str">
            <v>副高级</v>
          </cell>
          <cell r="K1966">
            <v>0</v>
          </cell>
          <cell r="L1966" t="str">
            <v>其他技术职务系列</v>
          </cell>
          <cell r="M1966" t="str">
            <v>其他</v>
          </cell>
          <cell r="N1966" t="str">
            <v>基础教育改革与发展研究所</v>
          </cell>
          <cell r="O1966" t="str">
            <v>未划分</v>
          </cell>
        </row>
        <row r="1967">
          <cell r="B1967" t="str">
            <v>08591259</v>
          </cell>
          <cell r="C1967" t="str">
            <v>刘正伟</v>
          </cell>
          <cell r="D1967" t="str">
            <v>男</v>
          </cell>
          <cell r="E1967" t="str">
            <v>满族</v>
          </cell>
          <cell r="F1967">
            <v>29993</v>
          </cell>
          <cell r="G1967" t="str">
            <v>中共党员</v>
          </cell>
          <cell r="H1967" t="str">
            <v>本科</v>
          </cell>
          <cell r="I1967" t="str">
            <v>学士</v>
          </cell>
          <cell r="J1967" t="str">
            <v>中级</v>
          </cell>
          <cell r="K1967" t="str">
            <v>八级</v>
          </cell>
          <cell r="L1967" t="str">
            <v>其他技术职务系列</v>
          </cell>
          <cell r="M1967" t="str">
            <v>其他</v>
          </cell>
          <cell r="N1967" t="str">
            <v>教育学部办公室</v>
          </cell>
          <cell r="O1967" t="str">
            <v>未划分</v>
          </cell>
        </row>
        <row r="1968">
          <cell r="B1968" t="str">
            <v>08190779</v>
          </cell>
          <cell r="C1968" t="str">
            <v>康翠萍</v>
          </cell>
          <cell r="D1968" t="str">
            <v>女</v>
          </cell>
          <cell r="E1968" t="str">
            <v>汉族</v>
          </cell>
          <cell r="F1968">
            <v>23012</v>
          </cell>
          <cell r="G1968" t="str">
            <v>中共党员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 t="str">
            <v>其他技术职务系列</v>
          </cell>
          <cell r="M1968" t="str">
            <v>其他</v>
          </cell>
          <cell r="N1968" t="str">
            <v>院校发展研究中心</v>
          </cell>
          <cell r="O1968" t="str">
            <v>未划分</v>
          </cell>
        </row>
        <row r="1969">
          <cell r="B1969" t="str">
            <v>08600001</v>
          </cell>
          <cell r="C1969" t="str">
            <v>王韦丹</v>
          </cell>
          <cell r="D1969" t="str">
            <v>女</v>
          </cell>
          <cell r="E1969" t="str">
            <v>汉族</v>
          </cell>
          <cell r="F1969">
            <v>31170</v>
          </cell>
          <cell r="G1969" t="str">
            <v>中共党员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 t="str">
            <v>其他技术职务系列</v>
          </cell>
          <cell r="M1969" t="str">
            <v>其他</v>
          </cell>
          <cell r="N1969" t="str">
            <v>院校发展研究中心</v>
          </cell>
          <cell r="O1969" t="str">
            <v>未划分</v>
          </cell>
        </row>
        <row r="1970">
          <cell r="B1970" t="str">
            <v>01990250</v>
          </cell>
          <cell r="C1970" t="str">
            <v>鲁良</v>
          </cell>
          <cell r="D1970" t="str">
            <v>男</v>
          </cell>
          <cell r="E1970" t="str">
            <v>汉族</v>
          </cell>
          <cell r="F1970">
            <v>20727</v>
          </cell>
          <cell r="G1970" t="str">
            <v>中共党员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 t="str">
            <v>其他技术职务系列</v>
          </cell>
          <cell r="M1970" t="str">
            <v>其他</v>
          </cell>
          <cell r="N1970" t="str">
            <v>基础教育教研培训中心</v>
          </cell>
          <cell r="O1970" t="str">
            <v>未划分</v>
          </cell>
        </row>
        <row r="1971">
          <cell r="B1971" t="str">
            <v>04601741</v>
          </cell>
          <cell r="C1971" t="str">
            <v>刘晓娟</v>
          </cell>
          <cell r="D1971" t="str">
            <v>女</v>
          </cell>
          <cell r="E1971" t="str">
            <v>汉族</v>
          </cell>
          <cell r="F1971">
            <v>25693</v>
          </cell>
          <cell r="G1971" t="str">
            <v>中共党员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 t="str">
            <v>其他技术职务系列</v>
          </cell>
          <cell r="M1971" t="str">
            <v>其他</v>
          </cell>
          <cell r="N1971" t="str">
            <v>基础教育教研培训中心</v>
          </cell>
          <cell r="O1971" t="str">
            <v>未划分</v>
          </cell>
        </row>
        <row r="1972">
          <cell r="B1972" t="str">
            <v>05990182</v>
          </cell>
          <cell r="C1972" t="str">
            <v>武丕才</v>
          </cell>
          <cell r="D1972" t="str">
            <v>男</v>
          </cell>
          <cell r="E1972" t="str">
            <v>汉族</v>
          </cell>
          <cell r="F1972">
            <v>24733</v>
          </cell>
          <cell r="G1972" t="str">
            <v>中共党员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 t="str">
            <v>其他技术职务系列</v>
          </cell>
          <cell r="M1972" t="str">
            <v>其他</v>
          </cell>
          <cell r="N1972" t="str">
            <v>基础教育教研培训中心</v>
          </cell>
          <cell r="O1972" t="str">
            <v>未划分</v>
          </cell>
        </row>
        <row r="1973">
          <cell r="B1973" t="str">
            <v>07001695</v>
          </cell>
          <cell r="C1973" t="str">
            <v>杨新宇</v>
          </cell>
          <cell r="D1973" t="str">
            <v>女</v>
          </cell>
          <cell r="E1973" t="str">
            <v>汉族</v>
          </cell>
          <cell r="F1973">
            <v>25000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 t="str">
            <v>其他技术职务系列</v>
          </cell>
          <cell r="M1973" t="str">
            <v>其他</v>
          </cell>
          <cell r="N1973" t="str">
            <v>基础教育教研培训中心</v>
          </cell>
          <cell r="O1973" t="str">
            <v>未划分</v>
          </cell>
        </row>
        <row r="1974">
          <cell r="B1974" t="str">
            <v>07090275</v>
          </cell>
          <cell r="C1974" t="str">
            <v>姜万锡</v>
          </cell>
          <cell r="D1974" t="str">
            <v>男</v>
          </cell>
          <cell r="E1974" t="str">
            <v>朝鲜族</v>
          </cell>
          <cell r="F1974">
            <v>23410</v>
          </cell>
          <cell r="G1974" t="str">
            <v>中共党员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 t="str">
            <v>其他技术职务系列</v>
          </cell>
          <cell r="M1974" t="str">
            <v>其他</v>
          </cell>
          <cell r="N1974" t="str">
            <v>基础教育教研培训中心</v>
          </cell>
          <cell r="O1974" t="str">
            <v>未划分</v>
          </cell>
        </row>
        <row r="1975">
          <cell r="B1975" t="str">
            <v>07090277</v>
          </cell>
          <cell r="C1975" t="str">
            <v>金晶红</v>
          </cell>
          <cell r="D1975" t="str">
            <v>女</v>
          </cell>
          <cell r="E1975" t="str">
            <v>朝鲜族</v>
          </cell>
          <cell r="F1975">
            <v>21286</v>
          </cell>
          <cell r="G1975" t="str">
            <v>群众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 t="str">
            <v>其他技术职务系列</v>
          </cell>
          <cell r="M1975" t="str">
            <v>其他</v>
          </cell>
          <cell r="N1975" t="str">
            <v>基础教育教研培训中心</v>
          </cell>
          <cell r="O1975" t="str">
            <v>未划分</v>
          </cell>
        </row>
        <row r="1976">
          <cell r="B1976" t="str">
            <v>07090278</v>
          </cell>
          <cell r="C1976" t="str">
            <v>金秀男</v>
          </cell>
          <cell r="D1976" t="str">
            <v>男</v>
          </cell>
          <cell r="E1976" t="str">
            <v>朝鲜族</v>
          </cell>
          <cell r="F1976">
            <v>23579</v>
          </cell>
          <cell r="G1976" t="str">
            <v>中共党员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 t="str">
            <v>其他技术职务系列</v>
          </cell>
          <cell r="M1976" t="str">
            <v>其他</v>
          </cell>
          <cell r="N1976" t="str">
            <v>基础教育教研培训中心</v>
          </cell>
          <cell r="O1976" t="str">
            <v>未划分</v>
          </cell>
        </row>
        <row r="1977">
          <cell r="B1977" t="str">
            <v>07090279</v>
          </cell>
          <cell r="C1977" t="str">
            <v>金永满</v>
          </cell>
          <cell r="D1977" t="str">
            <v>男</v>
          </cell>
          <cell r="E1977" t="str">
            <v>朝鲜族</v>
          </cell>
          <cell r="F1977">
            <v>22576</v>
          </cell>
          <cell r="G1977" t="str">
            <v>群众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 t="str">
            <v>其他技术职务系列</v>
          </cell>
          <cell r="M1977" t="str">
            <v>其他</v>
          </cell>
          <cell r="N1977" t="str">
            <v>基础教育教研培训中心</v>
          </cell>
          <cell r="O1977" t="str">
            <v>未划分</v>
          </cell>
        </row>
        <row r="1978">
          <cell r="B1978" t="str">
            <v>07090283</v>
          </cell>
          <cell r="C1978" t="str">
            <v>赵运赞</v>
          </cell>
          <cell r="D1978" t="str">
            <v>男</v>
          </cell>
          <cell r="E1978" t="str">
            <v>朝鲜族</v>
          </cell>
          <cell r="F1978">
            <v>20017</v>
          </cell>
          <cell r="G1978" t="str">
            <v>民进会员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 t="str">
            <v>其他技术职务系列</v>
          </cell>
          <cell r="M1978" t="str">
            <v>其他</v>
          </cell>
          <cell r="N1978" t="str">
            <v>基础教育教研培训中心</v>
          </cell>
          <cell r="O1978" t="str">
            <v>未划分</v>
          </cell>
        </row>
        <row r="1979">
          <cell r="B1979" t="str">
            <v>07090284</v>
          </cell>
          <cell r="C1979" t="str">
            <v>范宇思</v>
          </cell>
          <cell r="D1979" t="str">
            <v>男</v>
          </cell>
          <cell r="E1979" t="str">
            <v>汉族</v>
          </cell>
          <cell r="F1979">
            <v>21325</v>
          </cell>
          <cell r="G1979" t="str">
            <v>中共党员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 t="str">
            <v>其他技术职务系列</v>
          </cell>
          <cell r="M1979" t="str">
            <v>其他</v>
          </cell>
          <cell r="N1979" t="str">
            <v>基础教育教研培训中心</v>
          </cell>
          <cell r="O1979" t="str">
            <v>未划分</v>
          </cell>
        </row>
        <row r="1980">
          <cell r="B1980" t="str">
            <v>07090286</v>
          </cell>
          <cell r="C1980" t="str">
            <v>鲁洪飞</v>
          </cell>
          <cell r="D1980" t="str">
            <v>男</v>
          </cell>
          <cell r="E1980" t="str">
            <v>汉族</v>
          </cell>
          <cell r="F1980">
            <v>20101</v>
          </cell>
          <cell r="G1980" t="str">
            <v>中共党员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 t="str">
            <v>其他技术职务系列</v>
          </cell>
          <cell r="M1980" t="str">
            <v>其他</v>
          </cell>
          <cell r="N1980" t="str">
            <v>基础教育教研培训中心</v>
          </cell>
          <cell r="O1980" t="str">
            <v>未划分</v>
          </cell>
        </row>
        <row r="1981">
          <cell r="B1981" t="str">
            <v>07090288</v>
          </cell>
          <cell r="C1981" t="str">
            <v>孙远航</v>
          </cell>
          <cell r="D1981" t="str">
            <v>男</v>
          </cell>
          <cell r="E1981" t="str">
            <v>汉族</v>
          </cell>
          <cell r="F1981">
            <v>24012</v>
          </cell>
          <cell r="G1981" t="str">
            <v>中共党员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 t="str">
            <v>其他技术职务系列</v>
          </cell>
          <cell r="M1981" t="str">
            <v>其他</v>
          </cell>
          <cell r="N1981" t="str">
            <v>基础教育教研培训中心</v>
          </cell>
          <cell r="O1981" t="str">
            <v>未划分</v>
          </cell>
        </row>
        <row r="1982">
          <cell r="B1982" t="str">
            <v>07090289</v>
          </cell>
          <cell r="C1982" t="str">
            <v>孙忠生</v>
          </cell>
          <cell r="D1982" t="str">
            <v>男</v>
          </cell>
          <cell r="E1982" t="str">
            <v>汉族</v>
          </cell>
          <cell r="F1982">
            <v>27422</v>
          </cell>
          <cell r="G1982" t="str">
            <v>中共党员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 t="str">
            <v>其他技术职务系列</v>
          </cell>
          <cell r="M1982" t="str">
            <v>其他</v>
          </cell>
          <cell r="N1982" t="str">
            <v>基础教育教研培训中心</v>
          </cell>
          <cell r="O1982" t="str">
            <v>未划分</v>
          </cell>
        </row>
        <row r="1983">
          <cell r="B1983" t="str">
            <v>07090293</v>
          </cell>
          <cell r="C1983" t="str">
            <v>冯迤</v>
          </cell>
          <cell r="D1983" t="str">
            <v>男</v>
          </cell>
          <cell r="E1983" t="str">
            <v>汉族</v>
          </cell>
          <cell r="F1983">
            <v>22198</v>
          </cell>
          <cell r="G1983" t="str">
            <v>民进会员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 t="str">
            <v>其他技术职务系列</v>
          </cell>
          <cell r="M1983" t="str">
            <v>其他</v>
          </cell>
          <cell r="N1983" t="str">
            <v>基础教育教研培训中心</v>
          </cell>
          <cell r="O1983" t="str">
            <v>未划分</v>
          </cell>
        </row>
        <row r="1984">
          <cell r="B1984" t="str">
            <v>07090294</v>
          </cell>
          <cell r="C1984" t="str">
            <v>王红</v>
          </cell>
          <cell r="D1984" t="str">
            <v>女</v>
          </cell>
          <cell r="E1984" t="str">
            <v>汉族</v>
          </cell>
          <cell r="F1984">
            <v>25604</v>
          </cell>
          <cell r="G1984" t="str">
            <v>中共党员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 t="str">
            <v>其他技术职务系列</v>
          </cell>
          <cell r="M1984" t="str">
            <v>其他</v>
          </cell>
          <cell r="N1984" t="str">
            <v>基础教育教研培训中心</v>
          </cell>
          <cell r="O1984" t="str">
            <v>未划分</v>
          </cell>
        </row>
        <row r="1985">
          <cell r="B1985" t="str">
            <v>07090295</v>
          </cell>
          <cell r="C1985" t="str">
            <v>肖连富</v>
          </cell>
          <cell r="D1985" t="str">
            <v>男</v>
          </cell>
          <cell r="E1985" t="str">
            <v>汉族</v>
          </cell>
          <cell r="F1985">
            <v>19551</v>
          </cell>
          <cell r="G1985" t="str">
            <v>中共党员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 t="str">
            <v>其他技术职务系列</v>
          </cell>
          <cell r="M1985" t="str">
            <v>其他</v>
          </cell>
          <cell r="N1985" t="str">
            <v>基础教育教研培训中心</v>
          </cell>
          <cell r="O1985" t="str">
            <v>未划分</v>
          </cell>
        </row>
        <row r="1986">
          <cell r="B1986" t="str">
            <v>07090301</v>
          </cell>
          <cell r="C1986" t="str">
            <v>刘洪</v>
          </cell>
          <cell r="D1986" t="str">
            <v>男</v>
          </cell>
          <cell r="E1986" t="str">
            <v>汉族</v>
          </cell>
          <cell r="F1986">
            <v>24232</v>
          </cell>
          <cell r="G1986" t="str">
            <v>中共党员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 t="str">
            <v>其他技术职务系列</v>
          </cell>
          <cell r="M1986" t="str">
            <v>其他</v>
          </cell>
          <cell r="N1986" t="str">
            <v>基础教育教研培训中心</v>
          </cell>
          <cell r="O1986" t="str">
            <v>未划分</v>
          </cell>
        </row>
        <row r="1987">
          <cell r="B1987" t="str">
            <v>07090305</v>
          </cell>
          <cell r="C1987" t="str">
            <v>马凌涛</v>
          </cell>
          <cell r="D1987" t="str">
            <v>女</v>
          </cell>
          <cell r="E1987" t="str">
            <v>回族</v>
          </cell>
          <cell r="F1987">
            <v>24486</v>
          </cell>
          <cell r="G1987" t="str">
            <v>中共党员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 t="str">
            <v>其他技术职务系列</v>
          </cell>
          <cell r="M1987" t="str">
            <v>其他</v>
          </cell>
          <cell r="N1987" t="str">
            <v>基础教育教研培训中心</v>
          </cell>
          <cell r="O1987" t="str">
            <v>未划分</v>
          </cell>
        </row>
        <row r="1988">
          <cell r="B1988" t="str">
            <v>07090307</v>
          </cell>
          <cell r="C1988" t="str">
            <v>王海军1</v>
          </cell>
          <cell r="D1988" t="str">
            <v>男</v>
          </cell>
          <cell r="E1988" t="str">
            <v>汉族</v>
          </cell>
          <cell r="F1988">
            <v>27177</v>
          </cell>
          <cell r="G1988" t="str">
            <v>中共党员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 t="str">
            <v>其他技术职务系列</v>
          </cell>
          <cell r="M1988" t="str">
            <v>其他</v>
          </cell>
          <cell r="N1988" t="str">
            <v>基础教育教研培训中心</v>
          </cell>
          <cell r="O1988" t="str">
            <v>未划分</v>
          </cell>
        </row>
        <row r="1989">
          <cell r="B1989" t="str">
            <v>07090312</v>
          </cell>
          <cell r="C1989" t="str">
            <v>刘天成</v>
          </cell>
          <cell r="D1989" t="str">
            <v>男</v>
          </cell>
          <cell r="E1989" t="str">
            <v>汉族</v>
          </cell>
          <cell r="F1989">
            <v>25011</v>
          </cell>
          <cell r="G1989" t="str">
            <v>中共党员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 t="str">
            <v>其他技术职务系列</v>
          </cell>
          <cell r="M1989" t="str">
            <v>其他</v>
          </cell>
          <cell r="N1989" t="str">
            <v>基础教育教研培训中心</v>
          </cell>
          <cell r="O1989" t="str">
            <v>未划分</v>
          </cell>
        </row>
        <row r="1990">
          <cell r="B1990" t="str">
            <v>07090313</v>
          </cell>
          <cell r="C1990" t="str">
            <v>苏焕平</v>
          </cell>
          <cell r="D1990" t="str">
            <v>男</v>
          </cell>
          <cell r="E1990" t="str">
            <v>汉族</v>
          </cell>
          <cell r="F1990">
            <v>23302</v>
          </cell>
          <cell r="G1990" t="str">
            <v>中共党员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 t="str">
            <v>其他技术职务系列</v>
          </cell>
          <cell r="M1990" t="str">
            <v>其他</v>
          </cell>
          <cell r="N1990" t="str">
            <v>基础教育教研培训中心</v>
          </cell>
          <cell r="O1990" t="str">
            <v>未划分</v>
          </cell>
        </row>
        <row r="1991">
          <cell r="B1991" t="str">
            <v>07090316</v>
          </cell>
          <cell r="C1991" t="str">
            <v>赵开立</v>
          </cell>
          <cell r="D1991" t="str">
            <v>女</v>
          </cell>
          <cell r="E1991" t="str">
            <v>汉族</v>
          </cell>
          <cell r="F1991">
            <v>21453</v>
          </cell>
          <cell r="G1991" t="str">
            <v>中共党员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 t="str">
            <v>其他技术职务系列</v>
          </cell>
          <cell r="M1991" t="str">
            <v>其他</v>
          </cell>
          <cell r="N1991" t="str">
            <v>基础教育教研培训中心</v>
          </cell>
          <cell r="O1991" t="str">
            <v>未划分</v>
          </cell>
        </row>
        <row r="1992">
          <cell r="B1992" t="str">
            <v>07090317</v>
          </cell>
          <cell r="C1992" t="str">
            <v>白丽娟</v>
          </cell>
          <cell r="D1992" t="str">
            <v>女</v>
          </cell>
          <cell r="E1992" t="str">
            <v>蒙古族</v>
          </cell>
          <cell r="F1992">
            <v>23470</v>
          </cell>
          <cell r="G1992" t="str">
            <v>中共党员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 t="str">
            <v>其他技术职务系列</v>
          </cell>
          <cell r="M1992" t="str">
            <v>其他</v>
          </cell>
          <cell r="N1992" t="str">
            <v>基础教育教研培训中心</v>
          </cell>
          <cell r="O1992" t="str">
            <v>未划分</v>
          </cell>
        </row>
        <row r="1993">
          <cell r="B1993" t="str">
            <v>07090318</v>
          </cell>
          <cell r="C1993" t="str">
            <v>包淑珍</v>
          </cell>
          <cell r="D1993" t="str">
            <v>女</v>
          </cell>
          <cell r="E1993" t="str">
            <v>蒙古族</v>
          </cell>
          <cell r="F1993">
            <v>21217</v>
          </cell>
          <cell r="G1993" t="str">
            <v>民盟盟员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 t="str">
            <v>其他技术职务系列</v>
          </cell>
          <cell r="M1993" t="str">
            <v>其他</v>
          </cell>
          <cell r="N1993" t="str">
            <v>基础教育教研培训中心</v>
          </cell>
          <cell r="O1993" t="str">
            <v>未划分</v>
          </cell>
        </row>
        <row r="1994">
          <cell r="B1994" t="str">
            <v>07090319</v>
          </cell>
          <cell r="C1994" t="str">
            <v>陈晓娜</v>
          </cell>
          <cell r="D1994" t="str">
            <v>女</v>
          </cell>
          <cell r="E1994" t="str">
            <v>蒙古族</v>
          </cell>
          <cell r="F1994">
            <v>28249</v>
          </cell>
          <cell r="G1994" t="str">
            <v>中共党员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 t="str">
            <v>其他技术职务系列</v>
          </cell>
          <cell r="M1994" t="str">
            <v>其他</v>
          </cell>
          <cell r="N1994" t="str">
            <v>基础教育教研培训中心</v>
          </cell>
          <cell r="O1994" t="str">
            <v>未划分</v>
          </cell>
        </row>
        <row r="1995">
          <cell r="B1995" t="str">
            <v>07090322</v>
          </cell>
          <cell r="C1995" t="str">
            <v>佟立</v>
          </cell>
          <cell r="D1995" t="str">
            <v>男</v>
          </cell>
          <cell r="E1995" t="str">
            <v>蒙古族</v>
          </cell>
          <cell r="F1995">
            <v>22878</v>
          </cell>
          <cell r="G1995" t="str">
            <v>中共党员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 t="str">
            <v>其他技术职务系列</v>
          </cell>
          <cell r="M1995" t="str">
            <v>其他</v>
          </cell>
          <cell r="N1995" t="str">
            <v>基础教育教研培训中心</v>
          </cell>
          <cell r="O1995" t="str">
            <v>未划分</v>
          </cell>
        </row>
        <row r="1996">
          <cell r="B1996" t="str">
            <v>07090324</v>
          </cell>
          <cell r="C1996" t="str">
            <v>雷雯</v>
          </cell>
          <cell r="D1996" t="str">
            <v>女</v>
          </cell>
          <cell r="E1996" t="str">
            <v>汉族</v>
          </cell>
          <cell r="F1996">
            <v>21938</v>
          </cell>
          <cell r="G1996" t="str">
            <v>中共党员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 t="str">
            <v>其他技术职务系列</v>
          </cell>
          <cell r="M1996" t="str">
            <v>其他</v>
          </cell>
          <cell r="N1996" t="str">
            <v>基础教育教研培训中心</v>
          </cell>
          <cell r="O1996" t="str">
            <v>未划分</v>
          </cell>
        </row>
        <row r="1997">
          <cell r="B1997" t="str">
            <v>07090326</v>
          </cell>
          <cell r="C1997" t="str">
            <v>刘向宏</v>
          </cell>
          <cell r="D1997" t="str">
            <v>女</v>
          </cell>
          <cell r="E1997" t="str">
            <v>满族</v>
          </cell>
          <cell r="F1997">
            <v>25850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 t="str">
            <v>其他技术职务系列</v>
          </cell>
          <cell r="M1997" t="str">
            <v>其他</v>
          </cell>
          <cell r="N1997" t="str">
            <v>基础教育教研培训中心</v>
          </cell>
          <cell r="O1997" t="str">
            <v>未划分</v>
          </cell>
        </row>
        <row r="1998">
          <cell r="B1998" t="str">
            <v>07090327</v>
          </cell>
          <cell r="C1998" t="str">
            <v>宁沈生</v>
          </cell>
          <cell r="D1998" t="str">
            <v>男</v>
          </cell>
          <cell r="E1998" t="str">
            <v>汉族</v>
          </cell>
          <cell r="F1998">
            <v>20742</v>
          </cell>
          <cell r="G1998" t="str">
            <v>中共党员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 t="str">
            <v>其他技术职务系列</v>
          </cell>
          <cell r="M1998" t="str">
            <v>其他</v>
          </cell>
          <cell r="N1998" t="str">
            <v>基础教育教研培训中心</v>
          </cell>
          <cell r="O1998" t="str">
            <v>未划分</v>
          </cell>
        </row>
        <row r="1999">
          <cell r="B1999" t="str">
            <v>07090330</v>
          </cell>
          <cell r="C1999" t="str">
            <v>王伟1</v>
          </cell>
          <cell r="D1999" t="str">
            <v>男</v>
          </cell>
          <cell r="E1999" t="str">
            <v>汉族</v>
          </cell>
          <cell r="F1999">
            <v>20148</v>
          </cell>
          <cell r="G1999" t="str">
            <v>致公党党员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 t="str">
            <v>其他技术职务系列</v>
          </cell>
          <cell r="M1999" t="str">
            <v>其他</v>
          </cell>
          <cell r="N1999" t="str">
            <v>基础教育教研培训中心</v>
          </cell>
          <cell r="O1999" t="str">
            <v>未划分</v>
          </cell>
        </row>
        <row r="2000">
          <cell r="B2000" t="str">
            <v>07090331</v>
          </cell>
          <cell r="C2000" t="str">
            <v>王晓东</v>
          </cell>
          <cell r="D2000" t="str">
            <v>女</v>
          </cell>
          <cell r="E2000" t="str">
            <v>汉族</v>
          </cell>
          <cell r="F2000">
            <v>25489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 t="str">
            <v>其他技术职务系列</v>
          </cell>
          <cell r="M2000" t="str">
            <v>其他</v>
          </cell>
          <cell r="N2000" t="str">
            <v>基础教育教研培训中心</v>
          </cell>
          <cell r="O2000" t="str">
            <v>未划分</v>
          </cell>
        </row>
        <row r="2001">
          <cell r="B2001" t="str">
            <v>07090333</v>
          </cell>
          <cell r="C2001" t="str">
            <v>徐兵</v>
          </cell>
          <cell r="D2001" t="str">
            <v>女</v>
          </cell>
          <cell r="E2001" t="str">
            <v>汉族</v>
          </cell>
          <cell r="F2001">
            <v>24853</v>
          </cell>
          <cell r="G2001" t="str">
            <v>民进会员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 t="str">
            <v>其他技术职务系列</v>
          </cell>
          <cell r="M2001" t="str">
            <v>其他</v>
          </cell>
          <cell r="N2001" t="str">
            <v>基础教育教研培训中心</v>
          </cell>
          <cell r="O2001" t="str">
            <v>未划分</v>
          </cell>
        </row>
        <row r="2002">
          <cell r="B2002" t="str">
            <v>07090335</v>
          </cell>
          <cell r="C2002" t="str">
            <v>张华伟</v>
          </cell>
          <cell r="D2002" t="str">
            <v>男</v>
          </cell>
          <cell r="E2002" t="str">
            <v>汉族</v>
          </cell>
          <cell r="F2002">
            <v>21912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 t="str">
            <v>其他技术职务系列</v>
          </cell>
          <cell r="M2002" t="str">
            <v>其他</v>
          </cell>
          <cell r="N2002" t="str">
            <v>基础教育教研培训中心</v>
          </cell>
          <cell r="O2002" t="str">
            <v>未划分</v>
          </cell>
        </row>
        <row r="2003">
          <cell r="B2003" t="str">
            <v>07090337</v>
          </cell>
          <cell r="C2003" t="str">
            <v>崔凤琦</v>
          </cell>
          <cell r="D2003" t="str">
            <v>女</v>
          </cell>
          <cell r="E2003" t="str">
            <v>汉族</v>
          </cell>
          <cell r="F2003">
            <v>24031</v>
          </cell>
          <cell r="G2003" t="str">
            <v>中共党员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 t="str">
            <v>其他技术职务系列</v>
          </cell>
          <cell r="M2003" t="str">
            <v>其他</v>
          </cell>
          <cell r="N2003" t="str">
            <v>基础教育教研培训中心</v>
          </cell>
          <cell r="O2003" t="str">
            <v>未划分</v>
          </cell>
        </row>
        <row r="2004">
          <cell r="B2004" t="str">
            <v>07090338</v>
          </cell>
          <cell r="C2004" t="str">
            <v>李世安</v>
          </cell>
          <cell r="D2004" t="str">
            <v>男</v>
          </cell>
          <cell r="E2004" t="str">
            <v>汉族</v>
          </cell>
          <cell r="F2004">
            <v>23210</v>
          </cell>
          <cell r="G2004" t="str">
            <v>民盟盟员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 t="str">
            <v>其他技术职务系列</v>
          </cell>
          <cell r="M2004" t="str">
            <v>其他</v>
          </cell>
          <cell r="N2004" t="str">
            <v>基础教育教研培训中心</v>
          </cell>
          <cell r="O2004" t="str">
            <v>未划分</v>
          </cell>
        </row>
        <row r="2005">
          <cell r="B2005" t="str">
            <v>07090339</v>
          </cell>
          <cell r="C2005" t="str">
            <v>李希华</v>
          </cell>
          <cell r="D2005" t="str">
            <v>男</v>
          </cell>
          <cell r="E2005" t="str">
            <v>汉族</v>
          </cell>
          <cell r="F2005">
            <v>22804</v>
          </cell>
          <cell r="G2005" t="str">
            <v>中共党员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 t="str">
            <v>其他技术职务系列</v>
          </cell>
          <cell r="M2005" t="str">
            <v>其他</v>
          </cell>
          <cell r="N2005" t="str">
            <v>基础教育教研培训中心</v>
          </cell>
          <cell r="O2005" t="str">
            <v>未划分</v>
          </cell>
        </row>
        <row r="2006">
          <cell r="B2006" t="str">
            <v>07090340</v>
          </cell>
          <cell r="C2006" t="str">
            <v>李晓梅</v>
          </cell>
          <cell r="D2006" t="str">
            <v>女</v>
          </cell>
          <cell r="E2006" t="str">
            <v>汉族</v>
          </cell>
          <cell r="F2006">
            <v>24419</v>
          </cell>
          <cell r="G2006" t="str">
            <v>中共党员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 t="str">
            <v>其他技术职务系列</v>
          </cell>
          <cell r="M2006" t="str">
            <v>其他</v>
          </cell>
          <cell r="N2006" t="str">
            <v>基础教育教研培训中心</v>
          </cell>
          <cell r="O2006" t="str">
            <v>未划分</v>
          </cell>
        </row>
        <row r="2007">
          <cell r="B2007" t="str">
            <v>07090342</v>
          </cell>
          <cell r="C2007" t="str">
            <v>刘国强</v>
          </cell>
          <cell r="D2007" t="str">
            <v>男</v>
          </cell>
          <cell r="E2007" t="str">
            <v>汉族</v>
          </cell>
          <cell r="F2007">
            <v>22242</v>
          </cell>
          <cell r="G2007" t="str">
            <v>中共党员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 t="str">
            <v>其他技术职务系列</v>
          </cell>
          <cell r="M2007" t="str">
            <v>其他</v>
          </cell>
          <cell r="N2007" t="str">
            <v>基础教育教研培训中心</v>
          </cell>
          <cell r="O2007" t="str">
            <v>未划分</v>
          </cell>
        </row>
        <row r="2008">
          <cell r="B2008" t="str">
            <v>07090343</v>
          </cell>
          <cell r="C2008" t="str">
            <v>孙岩</v>
          </cell>
          <cell r="D2008" t="str">
            <v>女</v>
          </cell>
          <cell r="E2008" t="str">
            <v>汉族</v>
          </cell>
          <cell r="F2008">
            <v>26092</v>
          </cell>
          <cell r="G2008" t="str">
            <v>中共党员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 t="str">
            <v>其他技术职务系列</v>
          </cell>
          <cell r="M2008" t="str">
            <v>其他</v>
          </cell>
          <cell r="N2008" t="str">
            <v>基础教育教研培训中心</v>
          </cell>
          <cell r="O2008" t="str">
            <v>未划分</v>
          </cell>
        </row>
        <row r="2009">
          <cell r="B2009" t="str">
            <v>07090347</v>
          </cell>
          <cell r="C2009" t="str">
            <v>邹冬梅</v>
          </cell>
          <cell r="D2009" t="str">
            <v>女</v>
          </cell>
          <cell r="E2009" t="str">
            <v>汉族</v>
          </cell>
          <cell r="F2009">
            <v>25863</v>
          </cell>
          <cell r="G2009" t="str">
            <v>中共党员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 t="str">
            <v>其他技术职务系列</v>
          </cell>
          <cell r="M2009" t="str">
            <v>其他</v>
          </cell>
          <cell r="N2009" t="str">
            <v>基础教育教研培训中心</v>
          </cell>
          <cell r="O2009" t="str">
            <v>未划分</v>
          </cell>
        </row>
        <row r="2010">
          <cell r="B2010" t="str">
            <v>07090348</v>
          </cell>
          <cell r="C2010" t="str">
            <v>高国军</v>
          </cell>
          <cell r="D2010" t="str">
            <v>男</v>
          </cell>
          <cell r="E2010" t="str">
            <v>汉族</v>
          </cell>
          <cell r="F2010">
            <v>25523</v>
          </cell>
          <cell r="G2010" t="str">
            <v>中共党员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 t="str">
            <v>其他技术职务系列</v>
          </cell>
          <cell r="M2010" t="str">
            <v>其他</v>
          </cell>
          <cell r="N2010" t="str">
            <v>基础教育教研培训中心</v>
          </cell>
          <cell r="O2010" t="str">
            <v>未划分</v>
          </cell>
        </row>
        <row r="2011">
          <cell r="B2011" t="str">
            <v>07090350</v>
          </cell>
          <cell r="C2011" t="str">
            <v>王建群</v>
          </cell>
          <cell r="D2011" t="str">
            <v>女</v>
          </cell>
          <cell r="E2011" t="str">
            <v>汉族</v>
          </cell>
          <cell r="F2011">
            <v>26090</v>
          </cell>
          <cell r="G2011" t="str">
            <v>中共党员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 t="str">
            <v>其他技术职务系列</v>
          </cell>
          <cell r="M2011" t="str">
            <v>其他</v>
          </cell>
          <cell r="N2011" t="str">
            <v>基础教育教研培训中心</v>
          </cell>
          <cell r="O2011" t="str">
            <v>未划分</v>
          </cell>
        </row>
        <row r="2012">
          <cell r="B2012" t="str">
            <v>07090351</v>
          </cell>
          <cell r="C2012" t="str">
            <v>吴晓阳</v>
          </cell>
          <cell r="D2012" t="str">
            <v>女</v>
          </cell>
          <cell r="E2012" t="str">
            <v>汉族</v>
          </cell>
          <cell r="F2012">
            <v>21995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 t="str">
            <v>其他技术职务系列</v>
          </cell>
          <cell r="M2012" t="str">
            <v>其他</v>
          </cell>
          <cell r="N2012" t="str">
            <v>基础教育教研培训中心</v>
          </cell>
          <cell r="O2012" t="str">
            <v>未划分</v>
          </cell>
        </row>
        <row r="2013">
          <cell r="B2013" t="str">
            <v>07090352</v>
          </cell>
          <cell r="C2013" t="str">
            <v>寻海东</v>
          </cell>
          <cell r="D2013" t="str">
            <v>男</v>
          </cell>
          <cell r="E2013" t="str">
            <v>汉族</v>
          </cell>
          <cell r="F2013">
            <v>25741</v>
          </cell>
          <cell r="G2013" t="str">
            <v>中共党员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 t="str">
            <v>其他技术职务系列</v>
          </cell>
          <cell r="M2013" t="str">
            <v>其他</v>
          </cell>
          <cell r="N2013" t="str">
            <v>基础教育教研培训中心</v>
          </cell>
          <cell r="O2013" t="str">
            <v>未划分</v>
          </cell>
        </row>
        <row r="2014">
          <cell r="B2014" t="str">
            <v>07090353</v>
          </cell>
          <cell r="C2014" t="str">
            <v>闫铁莹</v>
          </cell>
          <cell r="D2014" t="str">
            <v>男</v>
          </cell>
          <cell r="E2014" t="str">
            <v>汉族</v>
          </cell>
          <cell r="F2014">
            <v>25912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 t="str">
            <v>其他技术职务系列</v>
          </cell>
          <cell r="M2014" t="str">
            <v>其他</v>
          </cell>
          <cell r="N2014" t="str">
            <v>基础教育教研培训中心</v>
          </cell>
          <cell r="O2014" t="str">
            <v>未划分</v>
          </cell>
        </row>
        <row r="2015">
          <cell r="B2015" t="str">
            <v>07090355</v>
          </cell>
          <cell r="C2015" t="str">
            <v>袁利</v>
          </cell>
          <cell r="D2015" t="str">
            <v>女</v>
          </cell>
          <cell r="E2015" t="str">
            <v>汉族</v>
          </cell>
          <cell r="F2015">
            <v>25469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 t="str">
            <v>其他技术职务系列</v>
          </cell>
          <cell r="M2015" t="str">
            <v>其他</v>
          </cell>
          <cell r="N2015" t="str">
            <v>基础教育教研培训中心</v>
          </cell>
          <cell r="O2015" t="str">
            <v>未划分</v>
          </cell>
        </row>
        <row r="2016">
          <cell r="B2016" t="str">
            <v>07090356</v>
          </cell>
          <cell r="C2016" t="str">
            <v>张晖</v>
          </cell>
          <cell r="D2016" t="str">
            <v>男</v>
          </cell>
          <cell r="E2016" t="str">
            <v>汉族</v>
          </cell>
          <cell r="F2016">
            <v>27095</v>
          </cell>
          <cell r="G2016" t="str">
            <v>中共党员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 t="str">
            <v>其他技术职务系列</v>
          </cell>
          <cell r="M2016" t="str">
            <v>其他</v>
          </cell>
          <cell r="N2016" t="str">
            <v>基础教育教研培训中心</v>
          </cell>
          <cell r="O2016" t="str">
            <v>未划分</v>
          </cell>
        </row>
        <row r="2017">
          <cell r="B2017" t="str">
            <v>07090357</v>
          </cell>
          <cell r="C2017" t="str">
            <v>线亚威</v>
          </cell>
          <cell r="D2017" t="str">
            <v>女</v>
          </cell>
          <cell r="E2017" t="str">
            <v>汉族</v>
          </cell>
          <cell r="F2017">
            <v>23658</v>
          </cell>
          <cell r="G2017" t="str">
            <v>中共党员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 t="str">
            <v>其他技术职务系列</v>
          </cell>
          <cell r="M2017" t="str">
            <v>其他</v>
          </cell>
          <cell r="N2017" t="str">
            <v>基础教育教研培训中心</v>
          </cell>
          <cell r="O2017" t="str">
            <v>未划分</v>
          </cell>
        </row>
        <row r="2018">
          <cell r="B2018" t="str">
            <v>07090358</v>
          </cell>
          <cell r="C2018" t="str">
            <v>杨桦1</v>
          </cell>
          <cell r="D2018" t="str">
            <v>女</v>
          </cell>
          <cell r="E2018" t="str">
            <v>汉族</v>
          </cell>
          <cell r="F2018">
            <v>23019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 t="str">
            <v>其他技术职务系列</v>
          </cell>
          <cell r="M2018" t="str">
            <v>其他</v>
          </cell>
          <cell r="N2018" t="str">
            <v>基础教育教研培训中心</v>
          </cell>
          <cell r="O2018" t="str">
            <v>未划分</v>
          </cell>
        </row>
        <row r="2019">
          <cell r="B2019" t="str">
            <v>07090359</v>
          </cell>
          <cell r="C2019" t="str">
            <v>张国平</v>
          </cell>
          <cell r="D2019" t="str">
            <v>男</v>
          </cell>
          <cell r="E2019" t="str">
            <v>汉族</v>
          </cell>
          <cell r="F2019">
            <v>27972</v>
          </cell>
          <cell r="G2019" t="str">
            <v>中共党员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 t="str">
            <v>其他技术职务系列</v>
          </cell>
          <cell r="M2019" t="str">
            <v>其他</v>
          </cell>
          <cell r="N2019" t="str">
            <v>基础教育教研培训中心</v>
          </cell>
          <cell r="O2019" t="str">
            <v>未划分</v>
          </cell>
        </row>
        <row r="2020">
          <cell r="B2020" t="str">
            <v>07090364</v>
          </cell>
          <cell r="C2020" t="str">
            <v>贾愚</v>
          </cell>
          <cell r="D2020" t="str">
            <v>女</v>
          </cell>
          <cell r="E2020" t="str">
            <v>汉族</v>
          </cell>
          <cell r="F2020">
            <v>23232</v>
          </cell>
          <cell r="G2020" t="str">
            <v>民盟盟员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 t="str">
            <v>其他技术职务系列</v>
          </cell>
          <cell r="M2020" t="str">
            <v>其他</v>
          </cell>
          <cell r="N2020" t="str">
            <v>基础教育教研培训中心</v>
          </cell>
          <cell r="O2020" t="str">
            <v>未划分</v>
          </cell>
        </row>
        <row r="2021">
          <cell r="B2021" t="str">
            <v>07090369</v>
          </cell>
          <cell r="C2021" t="str">
            <v>孟庆森</v>
          </cell>
          <cell r="D2021" t="str">
            <v>男</v>
          </cell>
          <cell r="E2021" t="str">
            <v>汉族</v>
          </cell>
          <cell r="F2021">
            <v>22672</v>
          </cell>
          <cell r="G2021" t="str">
            <v>中共党员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 t="str">
            <v>其他技术职务系列</v>
          </cell>
          <cell r="M2021" t="str">
            <v>其他</v>
          </cell>
          <cell r="N2021" t="str">
            <v>基础教育教研培训中心</v>
          </cell>
          <cell r="O2021" t="str">
            <v>未划分</v>
          </cell>
        </row>
        <row r="2022">
          <cell r="B2022" t="str">
            <v>07090370</v>
          </cell>
          <cell r="C2022" t="str">
            <v>孙翊翔</v>
          </cell>
          <cell r="D2022" t="str">
            <v>男</v>
          </cell>
          <cell r="E2022" t="str">
            <v>汉族</v>
          </cell>
          <cell r="F2022">
            <v>22907</v>
          </cell>
          <cell r="G2022" t="str">
            <v>国民党党员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 t="str">
            <v>其他技术职务系列</v>
          </cell>
          <cell r="M2022" t="str">
            <v>其他</v>
          </cell>
          <cell r="N2022" t="str">
            <v>基础教育教研培训中心</v>
          </cell>
          <cell r="O2022" t="str">
            <v>未划分</v>
          </cell>
        </row>
        <row r="2023">
          <cell r="B2023" t="str">
            <v>07090372</v>
          </cell>
          <cell r="C2023" t="str">
            <v>徐雷</v>
          </cell>
          <cell r="D2023" t="str">
            <v>男</v>
          </cell>
          <cell r="E2023" t="str">
            <v>汉族</v>
          </cell>
          <cell r="F2023">
            <v>25862</v>
          </cell>
          <cell r="G2023" t="str">
            <v>中共党员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 t="str">
            <v>其他技术职务系列</v>
          </cell>
          <cell r="M2023" t="str">
            <v>其他</v>
          </cell>
          <cell r="N2023" t="str">
            <v>基础教育教研培训中心</v>
          </cell>
          <cell r="O2023" t="str">
            <v>未划分</v>
          </cell>
        </row>
        <row r="2024">
          <cell r="B2024" t="str">
            <v>07090374</v>
          </cell>
          <cell r="C2024" t="str">
            <v>张景源</v>
          </cell>
          <cell r="D2024" t="str">
            <v>男</v>
          </cell>
          <cell r="E2024" t="str">
            <v>汉族</v>
          </cell>
          <cell r="F2024">
            <v>21936</v>
          </cell>
          <cell r="G2024" t="str">
            <v>中共党员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 t="str">
            <v>其他技术职务系列</v>
          </cell>
          <cell r="M2024" t="str">
            <v>其他</v>
          </cell>
          <cell r="N2024" t="str">
            <v>基础教育教研培训中心</v>
          </cell>
          <cell r="O2024" t="str">
            <v>未划分</v>
          </cell>
        </row>
        <row r="2025">
          <cell r="B2025" t="str">
            <v>07090375</v>
          </cell>
          <cell r="C2025" t="str">
            <v>冯军</v>
          </cell>
          <cell r="D2025" t="str">
            <v>男</v>
          </cell>
          <cell r="E2025" t="str">
            <v>汉族</v>
          </cell>
          <cell r="F2025">
            <v>21784</v>
          </cell>
          <cell r="G2025" t="str">
            <v>民进会员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 t="str">
            <v>其他技术职务系列</v>
          </cell>
          <cell r="M2025" t="str">
            <v>其他</v>
          </cell>
          <cell r="N2025" t="str">
            <v>基础教育教研培训中心</v>
          </cell>
          <cell r="O2025" t="str">
            <v>未划分</v>
          </cell>
        </row>
        <row r="2026">
          <cell r="B2026" t="str">
            <v>07090377</v>
          </cell>
          <cell r="C2026" t="str">
            <v>吕艳春</v>
          </cell>
          <cell r="D2026" t="str">
            <v>女</v>
          </cell>
          <cell r="E2026" t="str">
            <v>汉族</v>
          </cell>
          <cell r="F2026">
            <v>24966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 t="str">
            <v>其他技术职务系列</v>
          </cell>
          <cell r="M2026" t="str">
            <v>其他</v>
          </cell>
          <cell r="N2026" t="str">
            <v>基础教育教研培训中心</v>
          </cell>
          <cell r="O2026" t="str">
            <v>未划分</v>
          </cell>
        </row>
        <row r="2027">
          <cell r="B2027" t="str">
            <v>07090378</v>
          </cell>
          <cell r="C2027" t="str">
            <v>吴文菊</v>
          </cell>
          <cell r="D2027" t="str">
            <v>女</v>
          </cell>
          <cell r="E2027" t="str">
            <v>汉族</v>
          </cell>
          <cell r="F2027">
            <v>22590</v>
          </cell>
          <cell r="G2027" t="str">
            <v>中共党员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 t="str">
            <v>其他技术职务系列</v>
          </cell>
          <cell r="M2027" t="str">
            <v>其他</v>
          </cell>
          <cell r="N2027" t="str">
            <v>基础教育教研培训中心</v>
          </cell>
          <cell r="O2027" t="str">
            <v>未划分</v>
          </cell>
        </row>
        <row r="2028">
          <cell r="B2028" t="str">
            <v>07090379</v>
          </cell>
          <cell r="C2028" t="str">
            <v>仓江</v>
          </cell>
          <cell r="D2028" t="str">
            <v>男</v>
          </cell>
          <cell r="E2028" t="str">
            <v>汉族</v>
          </cell>
          <cell r="F2028">
            <v>21640</v>
          </cell>
          <cell r="G2028" t="str">
            <v>中共党员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 t="str">
            <v>其他技术职务系列</v>
          </cell>
          <cell r="M2028" t="str">
            <v>其他</v>
          </cell>
          <cell r="N2028" t="str">
            <v>基础教育教研培训中心</v>
          </cell>
          <cell r="O2028" t="str">
            <v>未划分</v>
          </cell>
        </row>
        <row r="2029">
          <cell r="B2029" t="str">
            <v>07090380</v>
          </cell>
          <cell r="C2029" t="str">
            <v>程博玉</v>
          </cell>
          <cell r="D2029" t="str">
            <v>女</v>
          </cell>
          <cell r="E2029" t="str">
            <v>汉族</v>
          </cell>
          <cell r="F2029">
            <v>21315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 t="str">
            <v>其他技术职务系列</v>
          </cell>
          <cell r="M2029" t="str">
            <v>其他</v>
          </cell>
          <cell r="N2029" t="str">
            <v>基础教育教研培训中心</v>
          </cell>
          <cell r="O2029" t="str">
            <v>未划分</v>
          </cell>
        </row>
        <row r="2030">
          <cell r="B2030" t="str">
            <v>07090381</v>
          </cell>
          <cell r="C2030" t="str">
            <v>丑丽新</v>
          </cell>
          <cell r="D2030" t="str">
            <v>女</v>
          </cell>
          <cell r="E2030" t="str">
            <v>满族</v>
          </cell>
          <cell r="F2030">
            <v>24010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 t="str">
            <v>其他技术职务系列</v>
          </cell>
          <cell r="M2030" t="str">
            <v>其他</v>
          </cell>
          <cell r="N2030" t="str">
            <v>基础教育教研培训中心</v>
          </cell>
          <cell r="O2030" t="str">
            <v>未划分</v>
          </cell>
        </row>
        <row r="2031">
          <cell r="B2031" t="str">
            <v>07090382</v>
          </cell>
          <cell r="C2031" t="str">
            <v>宁英红</v>
          </cell>
          <cell r="D2031" t="str">
            <v>女</v>
          </cell>
          <cell r="E2031" t="str">
            <v>汉族</v>
          </cell>
          <cell r="F2031">
            <v>23115</v>
          </cell>
          <cell r="G2031" t="str">
            <v>国民党党员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 t="str">
            <v>其他技术职务系列</v>
          </cell>
          <cell r="M2031" t="str">
            <v>其他</v>
          </cell>
          <cell r="N2031" t="str">
            <v>基础教育教研培训中心</v>
          </cell>
          <cell r="O2031" t="str">
            <v>未划分</v>
          </cell>
        </row>
        <row r="2032">
          <cell r="B2032" t="str">
            <v>07090384</v>
          </cell>
          <cell r="C2032" t="str">
            <v>张弓</v>
          </cell>
          <cell r="D2032" t="str">
            <v>男</v>
          </cell>
          <cell r="E2032" t="str">
            <v>汉族</v>
          </cell>
          <cell r="F2032">
            <v>28926</v>
          </cell>
          <cell r="G2032" t="str">
            <v>中共党员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 t="str">
            <v>其他技术职务系列</v>
          </cell>
          <cell r="M2032" t="str">
            <v>其他</v>
          </cell>
          <cell r="N2032" t="str">
            <v>基础教育教研培训中心</v>
          </cell>
          <cell r="O2032" t="str">
            <v>未划分</v>
          </cell>
        </row>
        <row r="2033">
          <cell r="B2033" t="str">
            <v>07090389</v>
          </cell>
          <cell r="C2033" t="str">
            <v>曲端</v>
          </cell>
          <cell r="D2033" t="str">
            <v>女</v>
          </cell>
          <cell r="E2033" t="str">
            <v>汉族</v>
          </cell>
          <cell r="F2033">
            <v>23538</v>
          </cell>
          <cell r="G2033" t="str">
            <v>中共党员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 t="str">
            <v>其他技术职务系列</v>
          </cell>
          <cell r="M2033" t="str">
            <v>其他</v>
          </cell>
          <cell r="N2033" t="str">
            <v>基础教育教研培训中心</v>
          </cell>
          <cell r="O2033" t="str">
            <v>未划分</v>
          </cell>
        </row>
        <row r="2034">
          <cell r="B2034" t="str">
            <v>07090390</v>
          </cell>
          <cell r="C2034" t="str">
            <v>苏蔓菊</v>
          </cell>
          <cell r="D2034" t="str">
            <v>女</v>
          </cell>
          <cell r="E2034" t="str">
            <v>汉族</v>
          </cell>
          <cell r="F2034">
            <v>23794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 t="str">
            <v>其他技术职务系列</v>
          </cell>
          <cell r="M2034" t="str">
            <v>其他</v>
          </cell>
          <cell r="N2034" t="str">
            <v>基础教育教研培训中心</v>
          </cell>
          <cell r="O2034" t="str">
            <v>未划分</v>
          </cell>
        </row>
        <row r="2035">
          <cell r="B2035" t="str">
            <v>07090391</v>
          </cell>
          <cell r="C2035" t="str">
            <v>武文</v>
          </cell>
          <cell r="D2035" t="str">
            <v>女</v>
          </cell>
          <cell r="E2035" t="str">
            <v>汉族</v>
          </cell>
          <cell r="F2035">
            <v>23691</v>
          </cell>
          <cell r="G2035" t="str">
            <v>中共党员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 t="str">
            <v>其他技术职务系列</v>
          </cell>
          <cell r="M2035" t="str">
            <v>其他</v>
          </cell>
          <cell r="N2035" t="str">
            <v>基础教育教研培训中心</v>
          </cell>
          <cell r="O2035" t="str">
            <v>未划分</v>
          </cell>
        </row>
        <row r="2036">
          <cell r="B2036" t="str">
            <v>07090393</v>
          </cell>
          <cell r="C2036" t="str">
            <v>张志富</v>
          </cell>
          <cell r="D2036" t="str">
            <v>男</v>
          </cell>
          <cell r="E2036" t="str">
            <v>汉族</v>
          </cell>
          <cell r="F2036">
            <v>21052</v>
          </cell>
          <cell r="G2036" t="str">
            <v>中共党员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 t="str">
            <v>其他技术职务系列</v>
          </cell>
          <cell r="M2036" t="str">
            <v>其他</v>
          </cell>
          <cell r="N2036" t="str">
            <v>基础教育教研培训中心</v>
          </cell>
          <cell r="O2036" t="str">
            <v>未划分</v>
          </cell>
        </row>
        <row r="2037">
          <cell r="B2037" t="str">
            <v>07090395</v>
          </cell>
          <cell r="C2037" t="str">
            <v>董巍</v>
          </cell>
          <cell r="D2037" t="str">
            <v>女</v>
          </cell>
          <cell r="E2037" t="str">
            <v>汉族</v>
          </cell>
          <cell r="F2037">
            <v>26436</v>
          </cell>
          <cell r="G2037" t="str">
            <v>中共党员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 t="str">
            <v>其他技术职务系列</v>
          </cell>
          <cell r="M2037" t="str">
            <v>其他</v>
          </cell>
          <cell r="N2037" t="str">
            <v>基础教育教研培训中心</v>
          </cell>
          <cell r="O2037" t="str">
            <v>未划分</v>
          </cell>
        </row>
        <row r="2038">
          <cell r="B2038" t="str">
            <v>07090397</v>
          </cell>
          <cell r="C2038" t="str">
            <v>任爱华</v>
          </cell>
          <cell r="D2038" t="str">
            <v>女</v>
          </cell>
          <cell r="E2038" t="str">
            <v>汉族</v>
          </cell>
          <cell r="F2038">
            <v>23820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 t="str">
            <v>其他技术职务系列</v>
          </cell>
          <cell r="M2038" t="str">
            <v>其他</v>
          </cell>
          <cell r="N2038" t="str">
            <v>基础教育教研培训中心</v>
          </cell>
          <cell r="O2038" t="str">
            <v>未划分</v>
          </cell>
        </row>
        <row r="2039">
          <cell r="B2039" t="str">
            <v>07090398</v>
          </cell>
          <cell r="C2039" t="str">
            <v>任军</v>
          </cell>
          <cell r="D2039" t="str">
            <v>男</v>
          </cell>
          <cell r="E2039" t="str">
            <v>汉族</v>
          </cell>
          <cell r="F2039">
            <v>23269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 t="str">
            <v>其他技术职务系列</v>
          </cell>
          <cell r="M2039" t="str">
            <v>其他</v>
          </cell>
          <cell r="N2039" t="str">
            <v>基础教育教研培训中心</v>
          </cell>
          <cell r="O2039" t="str">
            <v>未划分</v>
          </cell>
        </row>
        <row r="2040">
          <cell r="B2040" t="str">
            <v>07090400</v>
          </cell>
          <cell r="C2040" t="str">
            <v>王英奎</v>
          </cell>
          <cell r="D2040" t="str">
            <v>男</v>
          </cell>
          <cell r="E2040" t="str">
            <v>汉族</v>
          </cell>
          <cell r="F2040">
            <v>20894</v>
          </cell>
          <cell r="G2040" t="str">
            <v>中共党员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 t="str">
            <v>其他技术职务系列</v>
          </cell>
          <cell r="M2040" t="str">
            <v>其他</v>
          </cell>
          <cell r="N2040" t="str">
            <v>基础教育教研培训中心</v>
          </cell>
          <cell r="O2040" t="str">
            <v>未划分</v>
          </cell>
        </row>
        <row r="2041">
          <cell r="B2041" t="str">
            <v>07090401</v>
          </cell>
          <cell r="C2041" t="str">
            <v>邢进</v>
          </cell>
          <cell r="D2041" t="str">
            <v>男</v>
          </cell>
          <cell r="E2041" t="str">
            <v>汉族</v>
          </cell>
          <cell r="F2041">
            <v>25568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 t="str">
            <v>其他技术职务系列</v>
          </cell>
          <cell r="M2041" t="str">
            <v>其他</v>
          </cell>
          <cell r="N2041" t="str">
            <v>基础教育教研培训中心</v>
          </cell>
          <cell r="O2041" t="str">
            <v>未划分</v>
          </cell>
        </row>
        <row r="2042">
          <cell r="B2042" t="str">
            <v>07090407</v>
          </cell>
          <cell r="C2042" t="str">
            <v>李虹</v>
          </cell>
          <cell r="D2042" t="str">
            <v>女</v>
          </cell>
          <cell r="E2042" t="str">
            <v>汉族</v>
          </cell>
          <cell r="F2042">
            <v>23497</v>
          </cell>
          <cell r="G2042" t="str">
            <v>中共党员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 t="str">
            <v>其他技术职务系列</v>
          </cell>
          <cell r="M2042" t="str">
            <v>其他</v>
          </cell>
          <cell r="N2042" t="str">
            <v>基础教育教研培训中心</v>
          </cell>
          <cell r="O2042" t="str">
            <v>未划分</v>
          </cell>
        </row>
        <row r="2043">
          <cell r="B2043" t="str">
            <v>07090410</v>
          </cell>
          <cell r="C2043" t="str">
            <v>吴敬畏</v>
          </cell>
          <cell r="D2043" t="str">
            <v>男</v>
          </cell>
          <cell r="E2043" t="str">
            <v>满族</v>
          </cell>
          <cell r="F2043">
            <v>20509</v>
          </cell>
          <cell r="G2043" t="str">
            <v>中共党员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 t="str">
            <v>其他技术职务系列</v>
          </cell>
          <cell r="M2043" t="str">
            <v>其他</v>
          </cell>
          <cell r="N2043" t="str">
            <v>基础教育教研培训中心</v>
          </cell>
          <cell r="O2043" t="str">
            <v>未划分</v>
          </cell>
        </row>
        <row r="2044">
          <cell r="B2044" t="str">
            <v>07090411</v>
          </cell>
          <cell r="C2044" t="str">
            <v>谢宝善</v>
          </cell>
          <cell r="D2044" t="str">
            <v>男</v>
          </cell>
          <cell r="E2044" t="str">
            <v>汉族</v>
          </cell>
          <cell r="F2044">
            <v>20173</v>
          </cell>
          <cell r="G2044" t="str">
            <v>中共党员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 t="str">
            <v>其他技术职务系列</v>
          </cell>
          <cell r="M2044" t="str">
            <v>其他</v>
          </cell>
          <cell r="N2044" t="str">
            <v>基础教育教研培训中心</v>
          </cell>
          <cell r="O2044" t="str">
            <v>未划分</v>
          </cell>
        </row>
        <row r="2045">
          <cell r="B2045" t="str">
            <v>07090412</v>
          </cell>
          <cell r="C2045" t="str">
            <v>谢心龙</v>
          </cell>
          <cell r="D2045" t="str">
            <v>男</v>
          </cell>
          <cell r="E2045" t="str">
            <v>汉族</v>
          </cell>
          <cell r="F2045">
            <v>19364</v>
          </cell>
          <cell r="G2045" t="str">
            <v>中共党员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 t="str">
            <v>其他技术职务系列</v>
          </cell>
          <cell r="M2045" t="str">
            <v>其他</v>
          </cell>
          <cell r="N2045" t="str">
            <v>基础教育教研培训中心</v>
          </cell>
          <cell r="O2045" t="str">
            <v>未划分</v>
          </cell>
        </row>
        <row r="2046">
          <cell r="B2046" t="str">
            <v>07090420</v>
          </cell>
          <cell r="C2046" t="str">
            <v>鲁玉星</v>
          </cell>
          <cell r="D2046" t="str">
            <v>男</v>
          </cell>
          <cell r="E2046" t="str">
            <v>汉族</v>
          </cell>
          <cell r="F2046">
            <v>21987</v>
          </cell>
          <cell r="G2046" t="str">
            <v>中共党员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 t="str">
            <v>其他技术职务系列</v>
          </cell>
          <cell r="M2046" t="str">
            <v>其他</v>
          </cell>
          <cell r="N2046" t="str">
            <v>基础教育教研培训中心</v>
          </cell>
          <cell r="O2046" t="str">
            <v>未划分</v>
          </cell>
        </row>
        <row r="2047">
          <cell r="B2047" t="str">
            <v>07090423</v>
          </cell>
          <cell r="C2047" t="str">
            <v>王艳春</v>
          </cell>
          <cell r="D2047" t="str">
            <v>女</v>
          </cell>
          <cell r="E2047" t="str">
            <v>汉族</v>
          </cell>
          <cell r="F2047">
            <v>22763</v>
          </cell>
          <cell r="G2047" t="str">
            <v>中共党员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 t="str">
            <v>其他技术职务系列</v>
          </cell>
          <cell r="M2047" t="str">
            <v>其他</v>
          </cell>
          <cell r="N2047" t="str">
            <v>基础教育教研培训中心</v>
          </cell>
          <cell r="O2047" t="str">
            <v>未划分</v>
          </cell>
        </row>
        <row r="2048">
          <cell r="B2048" t="str">
            <v>07090424</v>
          </cell>
          <cell r="C2048" t="str">
            <v>王艳萍</v>
          </cell>
          <cell r="D2048" t="str">
            <v>女</v>
          </cell>
          <cell r="E2048" t="str">
            <v>汉族</v>
          </cell>
          <cell r="F2048">
            <v>24354</v>
          </cell>
          <cell r="G2048" t="str">
            <v>中共党员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 t="str">
            <v>其他技术职务系列</v>
          </cell>
          <cell r="M2048" t="str">
            <v>其他</v>
          </cell>
          <cell r="N2048" t="str">
            <v>基础教育教研培训中心</v>
          </cell>
          <cell r="O2048" t="str">
            <v>未划分</v>
          </cell>
        </row>
        <row r="2049">
          <cell r="B2049" t="str">
            <v>07090425</v>
          </cell>
          <cell r="C2049" t="str">
            <v>辛静</v>
          </cell>
          <cell r="D2049" t="str">
            <v>女</v>
          </cell>
          <cell r="E2049" t="str">
            <v>汉族</v>
          </cell>
          <cell r="F2049">
            <v>22366</v>
          </cell>
          <cell r="G2049" t="str">
            <v>民进会员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 t="str">
            <v>其他技术职务系列</v>
          </cell>
          <cell r="M2049" t="str">
            <v>其他</v>
          </cell>
          <cell r="N2049" t="str">
            <v>基础教育教研培训中心</v>
          </cell>
          <cell r="O2049" t="str">
            <v>未划分</v>
          </cell>
        </row>
        <row r="2050">
          <cell r="B2050" t="str">
            <v>07090427</v>
          </cell>
          <cell r="C2050" t="str">
            <v>张楠1</v>
          </cell>
          <cell r="D2050" t="str">
            <v>女</v>
          </cell>
          <cell r="E2050" t="str">
            <v>汉族</v>
          </cell>
          <cell r="F2050">
            <v>23770</v>
          </cell>
          <cell r="G2050" t="str">
            <v>群众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 t="str">
            <v>其他技术职务系列</v>
          </cell>
          <cell r="M2050" t="str">
            <v>其他</v>
          </cell>
          <cell r="N2050" t="str">
            <v>基础教育教研培训中心</v>
          </cell>
          <cell r="O2050" t="str">
            <v>未划分</v>
          </cell>
        </row>
        <row r="2051">
          <cell r="B2051" t="str">
            <v>07090430</v>
          </cell>
          <cell r="C2051" t="str">
            <v>李中华</v>
          </cell>
          <cell r="D2051" t="str">
            <v>男</v>
          </cell>
          <cell r="E2051" t="str">
            <v>满族</v>
          </cell>
          <cell r="F2051">
            <v>25703</v>
          </cell>
          <cell r="G2051" t="str">
            <v>中共党员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 t="str">
            <v>其他技术职务系列</v>
          </cell>
          <cell r="M2051" t="str">
            <v>其他</v>
          </cell>
          <cell r="N2051" t="str">
            <v>基础教育教研培训中心</v>
          </cell>
          <cell r="O2051" t="str">
            <v>未划分</v>
          </cell>
        </row>
        <row r="2052">
          <cell r="B2052" t="str">
            <v>07090431</v>
          </cell>
          <cell r="C2052" t="str">
            <v>刘莉</v>
          </cell>
          <cell r="D2052" t="str">
            <v>女</v>
          </cell>
          <cell r="E2052" t="str">
            <v>汉族</v>
          </cell>
          <cell r="F2052">
            <v>23522</v>
          </cell>
          <cell r="G2052" t="str">
            <v>中共党员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 t="str">
            <v>其他技术职务系列</v>
          </cell>
          <cell r="M2052" t="str">
            <v>其他</v>
          </cell>
          <cell r="N2052" t="str">
            <v>基础教育教研培训中心</v>
          </cell>
          <cell r="O2052" t="str">
            <v>未划分</v>
          </cell>
        </row>
        <row r="2053">
          <cell r="B2053" t="str">
            <v>07090432</v>
          </cell>
          <cell r="C2053" t="str">
            <v>宋明新</v>
          </cell>
          <cell r="D2053" t="str">
            <v>男</v>
          </cell>
          <cell r="E2053" t="str">
            <v>汉族</v>
          </cell>
          <cell r="F2053">
            <v>19802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 t="str">
            <v>其他技术职务系列</v>
          </cell>
          <cell r="M2053" t="str">
            <v>其他</v>
          </cell>
          <cell r="N2053" t="str">
            <v>基础教育教研培训中心</v>
          </cell>
          <cell r="O2053" t="str">
            <v>未划分</v>
          </cell>
        </row>
        <row r="2054">
          <cell r="B2054" t="str">
            <v>07090434</v>
          </cell>
          <cell r="C2054" t="str">
            <v>靳颖</v>
          </cell>
          <cell r="D2054" t="str">
            <v>女</v>
          </cell>
          <cell r="E2054" t="str">
            <v>汉族</v>
          </cell>
          <cell r="F2054">
            <v>23309</v>
          </cell>
          <cell r="G2054" t="str">
            <v>中共党员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 t="str">
            <v>其他技术职务系列</v>
          </cell>
          <cell r="M2054" t="str">
            <v>其他</v>
          </cell>
          <cell r="N2054" t="str">
            <v>基础教育教研培训中心</v>
          </cell>
          <cell r="O2054" t="str">
            <v>未划分</v>
          </cell>
        </row>
        <row r="2055">
          <cell r="B2055" t="str">
            <v>07090436</v>
          </cell>
          <cell r="C2055" t="str">
            <v>潘长利</v>
          </cell>
          <cell r="D2055" t="str">
            <v>男</v>
          </cell>
          <cell r="E2055" t="str">
            <v>汉族</v>
          </cell>
          <cell r="F2055">
            <v>22944</v>
          </cell>
          <cell r="G2055" t="str">
            <v>中共党员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 t="str">
            <v>其他技术职务系列</v>
          </cell>
          <cell r="M2055" t="str">
            <v>其他</v>
          </cell>
          <cell r="N2055" t="str">
            <v>基础教育教研培训中心</v>
          </cell>
          <cell r="O2055" t="str">
            <v>未划分</v>
          </cell>
        </row>
        <row r="2056">
          <cell r="B2056" t="str">
            <v>07090437</v>
          </cell>
          <cell r="C2056" t="str">
            <v>孙利平</v>
          </cell>
          <cell r="D2056" t="str">
            <v>女</v>
          </cell>
          <cell r="E2056" t="str">
            <v>汉族</v>
          </cell>
          <cell r="F2056">
            <v>24104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 t="str">
            <v>其他技术职务系列</v>
          </cell>
          <cell r="M2056" t="str">
            <v>其他</v>
          </cell>
          <cell r="N2056" t="str">
            <v>基础教育教研培训中心</v>
          </cell>
          <cell r="O2056" t="str">
            <v>未划分</v>
          </cell>
        </row>
        <row r="2057">
          <cell r="B2057" t="str">
            <v>07090440</v>
          </cell>
          <cell r="C2057" t="str">
            <v>徐晓环</v>
          </cell>
          <cell r="D2057" t="str">
            <v>女</v>
          </cell>
          <cell r="E2057" t="str">
            <v>汉族</v>
          </cell>
          <cell r="F2057">
            <v>24706</v>
          </cell>
          <cell r="G2057" t="str">
            <v>中共党员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 t="str">
            <v>其他技术职务系列</v>
          </cell>
          <cell r="M2057" t="str">
            <v>其他</v>
          </cell>
          <cell r="N2057" t="str">
            <v>基础教育教研培训中心</v>
          </cell>
          <cell r="O2057" t="str">
            <v>未划分</v>
          </cell>
        </row>
        <row r="2058">
          <cell r="B2058" t="str">
            <v>07090444</v>
          </cell>
          <cell r="C2058" t="str">
            <v>庄瑞杰</v>
          </cell>
          <cell r="D2058" t="str">
            <v>女</v>
          </cell>
          <cell r="E2058" t="str">
            <v>汉族</v>
          </cell>
          <cell r="F2058">
            <v>24656</v>
          </cell>
          <cell r="G2058" t="str">
            <v>中共党员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 t="str">
            <v>其他技术职务系列</v>
          </cell>
          <cell r="M2058" t="str">
            <v>其他</v>
          </cell>
          <cell r="N2058" t="str">
            <v>基础教育教研培训中心</v>
          </cell>
          <cell r="O2058" t="str">
            <v>未划分</v>
          </cell>
        </row>
        <row r="2059">
          <cell r="B2059" t="str">
            <v>07090448</v>
          </cell>
          <cell r="C2059" t="str">
            <v>孟庆欣</v>
          </cell>
          <cell r="D2059" t="str">
            <v>男</v>
          </cell>
          <cell r="E2059" t="str">
            <v>满族</v>
          </cell>
          <cell r="F2059">
            <v>22218</v>
          </cell>
          <cell r="G2059" t="str">
            <v>中共党员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 t="str">
            <v>其他技术职务系列</v>
          </cell>
          <cell r="M2059" t="str">
            <v>其他</v>
          </cell>
          <cell r="N2059" t="str">
            <v>基础教育教研培训中心</v>
          </cell>
          <cell r="O2059" t="str">
            <v>未划分</v>
          </cell>
        </row>
        <row r="2060">
          <cell r="B2060" t="str">
            <v>07090449</v>
          </cell>
          <cell r="C2060" t="str">
            <v>都春月</v>
          </cell>
          <cell r="D2060" t="str">
            <v>女</v>
          </cell>
          <cell r="E2060" t="str">
            <v>汉族</v>
          </cell>
          <cell r="F2060">
            <v>22694</v>
          </cell>
          <cell r="G2060" t="str">
            <v>中共党员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 t="str">
            <v>其他技术职务系列</v>
          </cell>
          <cell r="M2060" t="str">
            <v>其他</v>
          </cell>
          <cell r="N2060" t="str">
            <v>基础教育教研培训中心</v>
          </cell>
          <cell r="O2060" t="str">
            <v>未划分</v>
          </cell>
        </row>
        <row r="2061">
          <cell r="B2061" t="str">
            <v>07090464</v>
          </cell>
          <cell r="C2061" t="str">
            <v>白春章</v>
          </cell>
          <cell r="D2061" t="str">
            <v>男</v>
          </cell>
          <cell r="E2061" t="str">
            <v>满族</v>
          </cell>
          <cell r="F2061">
            <v>20303</v>
          </cell>
          <cell r="G2061" t="str">
            <v>中共党员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 t="str">
            <v>其他技术职务系列</v>
          </cell>
          <cell r="M2061" t="str">
            <v>其他</v>
          </cell>
          <cell r="N2061" t="str">
            <v>基础教育教研培训中心</v>
          </cell>
          <cell r="O2061" t="str">
            <v>未划分</v>
          </cell>
        </row>
        <row r="2062">
          <cell r="B2062" t="str">
            <v>07090650</v>
          </cell>
          <cell r="C2062" t="str">
            <v>石亮</v>
          </cell>
          <cell r="D2062" t="str">
            <v>男</v>
          </cell>
          <cell r="E2062" t="str">
            <v>蒙古族</v>
          </cell>
          <cell r="F2062">
            <v>29203</v>
          </cell>
          <cell r="G2062" t="str">
            <v>中共党员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 t="str">
            <v>其他技术职务系列</v>
          </cell>
          <cell r="M2062" t="str">
            <v>其他</v>
          </cell>
          <cell r="N2062" t="str">
            <v>基础教育教研培训中心</v>
          </cell>
          <cell r="O2062" t="str">
            <v>未划分</v>
          </cell>
        </row>
        <row r="2063">
          <cell r="B2063" t="str">
            <v>07090731</v>
          </cell>
          <cell r="C2063" t="str">
            <v>张倩</v>
          </cell>
          <cell r="D2063" t="str">
            <v>女</v>
          </cell>
          <cell r="E2063" t="str">
            <v>汉族</v>
          </cell>
          <cell r="F2063">
            <v>25902</v>
          </cell>
          <cell r="G2063" t="str">
            <v>中共党员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 t="str">
            <v>其他技术职务系列</v>
          </cell>
          <cell r="M2063" t="str">
            <v>其他</v>
          </cell>
          <cell r="N2063" t="str">
            <v>基础教育教研培训中心</v>
          </cell>
          <cell r="O2063" t="str">
            <v>未划分</v>
          </cell>
        </row>
        <row r="2064">
          <cell r="B2064" t="str">
            <v>07090777</v>
          </cell>
          <cell r="C2064" t="str">
            <v>蒋兴宏</v>
          </cell>
          <cell r="D2064" t="str">
            <v>男</v>
          </cell>
          <cell r="E2064" t="str">
            <v>汉族</v>
          </cell>
          <cell r="F2064">
            <v>24110</v>
          </cell>
          <cell r="G2064" t="str">
            <v>中共党员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 t="str">
            <v>其他技术职务系列</v>
          </cell>
          <cell r="M2064" t="str">
            <v>其他</v>
          </cell>
          <cell r="N2064" t="str">
            <v>基础教育教研培训中心</v>
          </cell>
          <cell r="O2064" t="str">
            <v>未划分</v>
          </cell>
        </row>
        <row r="2065">
          <cell r="B2065" t="str">
            <v>07091003</v>
          </cell>
          <cell r="C2065" t="str">
            <v>李雪虹</v>
          </cell>
          <cell r="D2065" t="str">
            <v>女</v>
          </cell>
          <cell r="E2065" t="str">
            <v>汉族</v>
          </cell>
          <cell r="F2065">
            <v>26037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 t="str">
            <v>其他技术职务系列</v>
          </cell>
          <cell r="M2065" t="str">
            <v>其他</v>
          </cell>
          <cell r="N2065" t="str">
            <v>基础教育教研培训中心</v>
          </cell>
          <cell r="O2065" t="str">
            <v>未划分</v>
          </cell>
        </row>
        <row r="2066">
          <cell r="B2066" t="str">
            <v>07091034</v>
          </cell>
          <cell r="C2066" t="str">
            <v>张跃华</v>
          </cell>
          <cell r="D2066" t="str">
            <v>男</v>
          </cell>
          <cell r="E2066" t="str">
            <v>汉族</v>
          </cell>
          <cell r="F2066">
            <v>20378</v>
          </cell>
          <cell r="G2066" t="str">
            <v>中共党员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 t="str">
            <v>其他技术职务系列</v>
          </cell>
          <cell r="M2066" t="str">
            <v>其他</v>
          </cell>
          <cell r="N2066" t="str">
            <v>基础教育教研培训中心</v>
          </cell>
          <cell r="O2066" t="str">
            <v>未划分</v>
          </cell>
        </row>
        <row r="2067">
          <cell r="B2067" t="str">
            <v>07091052</v>
          </cell>
          <cell r="C2067" t="str">
            <v>孙晓静</v>
          </cell>
          <cell r="D2067" t="str">
            <v>女</v>
          </cell>
          <cell r="E2067" t="str">
            <v>汉族</v>
          </cell>
          <cell r="F2067">
            <v>24031</v>
          </cell>
          <cell r="G2067" t="str">
            <v>中共党员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 t="str">
            <v>其他技术职务系列</v>
          </cell>
          <cell r="M2067" t="str">
            <v>其他</v>
          </cell>
          <cell r="N2067" t="str">
            <v>基础教育教研培训中心</v>
          </cell>
          <cell r="O2067" t="str">
            <v>未划分</v>
          </cell>
        </row>
        <row r="2068">
          <cell r="B2068" t="str">
            <v>07091053</v>
          </cell>
          <cell r="C2068" t="str">
            <v>李日出</v>
          </cell>
          <cell r="D2068" t="str">
            <v>男</v>
          </cell>
          <cell r="E2068" t="str">
            <v>朝鲜族</v>
          </cell>
          <cell r="F2068">
            <v>24697</v>
          </cell>
          <cell r="G2068" t="str">
            <v>群众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 t="str">
            <v>其他技术职务系列</v>
          </cell>
          <cell r="M2068" t="str">
            <v>其他</v>
          </cell>
          <cell r="N2068" t="str">
            <v>基础教育教研培训中心</v>
          </cell>
          <cell r="O2068" t="str">
            <v>未划分</v>
          </cell>
        </row>
        <row r="2069">
          <cell r="B2069" t="str">
            <v>07091342</v>
          </cell>
          <cell r="C2069" t="str">
            <v>王玉山</v>
          </cell>
          <cell r="D2069" t="str">
            <v>男</v>
          </cell>
          <cell r="E2069" t="str">
            <v>蒙古族</v>
          </cell>
          <cell r="F2069">
            <v>25359</v>
          </cell>
          <cell r="G2069" t="str">
            <v>中共党员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 t="str">
            <v>其他技术职务系列</v>
          </cell>
          <cell r="M2069" t="str">
            <v>其他</v>
          </cell>
          <cell r="N2069" t="str">
            <v>基础教育教研培训中心</v>
          </cell>
          <cell r="O2069" t="str">
            <v>未划分</v>
          </cell>
        </row>
        <row r="2070">
          <cell r="B2070" t="str">
            <v>07091496</v>
          </cell>
          <cell r="C2070" t="str">
            <v>符洁</v>
          </cell>
          <cell r="D2070" t="str">
            <v>女</v>
          </cell>
          <cell r="E2070" t="str">
            <v>汉族</v>
          </cell>
          <cell r="F2070">
            <v>24670</v>
          </cell>
          <cell r="G2070" t="str">
            <v>中共党员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 t="str">
            <v>其他技术职务系列</v>
          </cell>
          <cell r="M2070" t="str">
            <v>其他</v>
          </cell>
          <cell r="N2070" t="str">
            <v>基础教育教研培训中心</v>
          </cell>
          <cell r="O2070" t="str">
            <v>未划分</v>
          </cell>
        </row>
        <row r="2071">
          <cell r="B2071" t="str">
            <v>07091540</v>
          </cell>
          <cell r="C2071" t="str">
            <v>赵玲</v>
          </cell>
          <cell r="D2071" t="str">
            <v>女</v>
          </cell>
          <cell r="E2071" t="str">
            <v>汉族</v>
          </cell>
          <cell r="F2071">
            <v>24568</v>
          </cell>
          <cell r="G2071" t="str">
            <v>民进会员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 t="str">
            <v>其他技术职务系列</v>
          </cell>
          <cell r="M2071" t="str">
            <v>其他</v>
          </cell>
          <cell r="N2071" t="str">
            <v>基础教育教研培训中心</v>
          </cell>
          <cell r="O2071" t="str">
            <v>未划分</v>
          </cell>
        </row>
        <row r="2072">
          <cell r="B2072" t="str">
            <v>07091589</v>
          </cell>
          <cell r="C2072" t="str">
            <v>张立平</v>
          </cell>
          <cell r="D2072" t="str">
            <v>女</v>
          </cell>
          <cell r="E2072" t="str">
            <v>汉族</v>
          </cell>
          <cell r="F2072">
            <v>26636</v>
          </cell>
          <cell r="G2072" t="str">
            <v>中共党员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 t="str">
            <v>其他技术职务系列</v>
          </cell>
          <cell r="M2072" t="str">
            <v>其他</v>
          </cell>
          <cell r="N2072" t="str">
            <v>基础教育教研培训中心</v>
          </cell>
          <cell r="O2072" t="str">
            <v>未划分</v>
          </cell>
        </row>
        <row r="2073">
          <cell r="B2073" t="str">
            <v>07091591</v>
          </cell>
          <cell r="C2073" t="str">
            <v>达日吉</v>
          </cell>
          <cell r="D2073" t="str">
            <v>男</v>
          </cell>
          <cell r="E2073" t="str">
            <v>蒙古族</v>
          </cell>
          <cell r="F2073">
            <v>24841</v>
          </cell>
          <cell r="G2073" t="str">
            <v>中共党员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 t="str">
            <v>其他技术职务系列</v>
          </cell>
          <cell r="M2073" t="str">
            <v>其他</v>
          </cell>
          <cell r="N2073" t="str">
            <v>基础教育教研培训中心</v>
          </cell>
          <cell r="O2073" t="str">
            <v>未划分</v>
          </cell>
        </row>
        <row r="2074">
          <cell r="B2074" t="str">
            <v>07091709</v>
          </cell>
          <cell r="C2074" t="str">
            <v>董德宝</v>
          </cell>
          <cell r="D2074" t="str">
            <v>男</v>
          </cell>
          <cell r="E2074" t="str">
            <v>汉族</v>
          </cell>
          <cell r="F2074">
            <v>25877</v>
          </cell>
          <cell r="G2074" t="str">
            <v>中共党员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 t="str">
            <v>其他技术职务系列</v>
          </cell>
          <cell r="M2074" t="str">
            <v>其他</v>
          </cell>
          <cell r="N2074" t="str">
            <v>基础教育教研培训中心</v>
          </cell>
          <cell r="O2074" t="str">
            <v>未划分</v>
          </cell>
        </row>
        <row r="2075">
          <cell r="B2075" t="str">
            <v>07091742</v>
          </cell>
          <cell r="C2075" t="str">
            <v>孙涛</v>
          </cell>
          <cell r="D2075" t="str">
            <v>男</v>
          </cell>
          <cell r="E2075" t="str">
            <v>汉族</v>
          </cell>
          <cell r="F2075">
            <v>25508</v>
          </cell>
          <cell r="G2075" t="str">
            <v>中共党员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 t="str">
            <v>其他技术职务系列</v>
          </cell>
          <cell r="M2075" t="str">
            <v>其他</v>
          </cell>
          <cell r="N2075" t="str">
            <v>基础教育教研培训中心</v>
          </cell>
          <cell r="O2075" t="str">
            <v>未划分</v>
          </cell>
        </row>
        <row r="2076">
          <cell r="B2076" t="str">
            <v>07091743</v>
          </cell>
          <cell r="C2076" t="str">
            <v>张岩1</v>
          </cell>
          <cell r="D2076" t="str">
            <v>男</v>
          </cell>
          <cell r="E2076" t="str">
            <v>汉族</v>
          </cell>
          <cell r="F2076">
            <v>26741</v>
          </cell>
          <cell r="G2076" t="str">
            <v>中共党员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 t="str">
            <v>其他技术职务系列</v>
          </cell>
          <cell r="M2076" t="str">
            <v>其他</v>
          </cell>
          <cell r="N2076" t="str">
            <v>基础教育教研培训中心</v>
          </cell>
          <cell r="O2076" t="str">
            <v>未划分</v>
          </cell>
        </row>
        <row r="2077">
          <cell r="B2077" t="str">
            <v>07091787</v>
          </cell>
          <cell r="C2077" t="str">
            <v>马军</v>
          </cell>
          <cell r="D2077" t="str">
            <v>女</v>
          </cell>
          <cell r="E2077" t="str">
            <v>汉族</v>
          </cell>
          <cell r="F2077">
            <v>25167</v>
          </cell>
          <cell r="G2077" t="str">
            <v>中共党员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 t="str">
            <v>其他技术职务系列</v>
          </cell>
          <cell r="M2077" t="str">
            <v>其他</v>
          </cell>
          <cell r="N2077" t="str">
            <v>基础教育教研培训中心</v>
          </cell>
          <cell r="O2077" t="str">
            <v>未划分</v>
          </cell>
        </row>
        <row r="2078">
          <cell r="B2078" t="str">
            <v>07091800</v>
          </cell>
          <cell r="C2078" t="str">
            <v>马秀娟</v>
          </cell>
          <cell r="D2078" t="str">
            <v>女</v>
          </cell>
          <cell r="E2078" t="str">
            <v>汉族</v>
          </cell>
          <cell r="F2078">
            <v>23097</v>
          </cell>
          <cell r="G2078" t="str">
            <v>中共党员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 t="str">
            <v>其他技术职务系列</v>
          </cell>
          <cell r="M2078" t="str">
            <v>其他</v>
          </cell>
          <cell r="N2078" t="str">
            <v>基础教育教研培训中心</v>
          </cell>
          <cell r="O2078" t="str">
            <v>未划分</v>
          </cell>
        </row>
        <row r="2079">
          <cell r="B2079" t="str">
            <v>07091949</v>
          </cell>
          <cell r="C2079" t="str">
            <v>刘旭</v>
          </cell>
          <cell r="D2079" t="str">
            <v>男</v>
          </cell>
          <cell r="E2079" t="str">
            <v>汉族</v>
          </cell>
          <cell r="F2079">
            <v>26645</v>
          </cell>
          <cell r="G2079" t="str">
            <v>中共党员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 t="str">
            <v>其他技术职务系列</v>
          </cell>
          <cell r="M2079" t="str">
            <v>其他</v>
          </cell>
          <cell r="N2079" t="str">
            <v>基础教育教研培训中心</v>
          </cell>
          <cell r="O2079" t="str">
            <v>未划分</v>
          </cell>
        </row>
        <row r="2080">
          <cell r="B2080" t="str">
            <v>07091960</v>
          </cell>
          <cell r="C2080" t="str">
            <v>牟晓兰</v>
          </cell>
          <cell r="D2080" t="str">
            <v>女</v>
          </cell>
          <cell r="E2080" t="str">
            <v>汉族</v>
          </cell>
          <cell r="F2080">
            <v>27281</v>
          </cell>
          <cell r="G2080" t="str">
            <v>中共党员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 t="str">
            <v>其他技术职务系列</v>
          </cell>
          <cell r="M2080" t="str">
            <v>其他</v>
          </cell>
          <cell r="N2080" t="str">
            <v>基础教育教研培训中心</v>
          </cell>
          <cell r="O2080" t="str">
            <v>未划分</v>
          </cell>
        </row>
        <row r="2081">
          <cell r="B2081" t="str">
            <v>07091961</v>
          </cell>
          <cell r="C2081" t="str">
            <v>洪起天</v>
          </cell>
          <cell r="D2081" t="str">
            <v>男</v>
          </cell>
          <cell r="E2081" t="str">
            <v>朝鲜族</v>
          </cell>
          <cell r="F2081">
            <v>23601</v>
          </cell>
          <cell r="G2081" t="str">
            <v>群众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 t="str">
            <v>其他技术职务系列</v>
          </cell>
          <cell r="M2081" t="str">
            <v>其他</v>
          </cell>
          <cell r="N2081" t="str">
            <v>基础教育教研培训中心</v>
          </cell>
          <cell r="O2081" t="str">
            <v>未划分</v>
          </cell>
        </row>
        <row r="2082">
          <cell r="B2082" t="str">
            <v>07091962</v>
          </cell>
          <cell r="C2082" t="str">
            <v>魏艳</v>
          </cell>
          <cell r="D2082" t="str">
            <v>女</v>
          </cell>
          <cell r="E2082" t="str">
            <v>汉族</v>
          </cell>
          <cell r="F2082">
            <v>27214</v>
          </cell>
          <cell r="G2082" t="str">
            <v>中共党员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 t="str">
            <v>其他技术职务系列</v>
          </cell>
          <cell r="M2082" t="str">
            <v>其他</v>
          </cell>
          <cell r="N2082" t="str">
            <v>基础教育教研培训中心</v>
          </cell>
          <cell r="O2082" t="str">
            <v>未划分</v>
          </cell>
        </row>
        <row r="2083">
          <cell r="B2083" t="str">
            <v>07092040</v>
          </cell>
          <cell r="C2083" t="str">
            <v>张颖1</v>
          </cell>
          <cell r="D2083" t="str">
            <v>女</v>
          </cell>
          <cell r="E2083" t="str">
            <v>汉族</v>
          </cell>
          <cell r="F2083">
            <v>23663</v>
          </cell>
          <cell r="G2083" t="str">
            <v>中共党员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 t="str">
            <v>其他技术职务系列</v>
          </cell>
          <cell r="M2083" t="str">
            <v>其他</v>
          </cell>
          <cell r="N2083" t="str">
            <v>基础教育教研培训中心</v>
          </cell>
          <cell r="O2083" t="str">
            <v>未划分</v>
          </cell>
        </row>
        <row r="2084">
          <cell r="B2084" t="str">
            <v>07092041</v>
          </cell>
          <cell r="C2084" t="str">
            <v>李静</v>
          </cell>
          <cell r="D2084" t="str">
            <v>女</v>
          </cell>
          <cell r="E2084" t="str">
            <v>汉族</v>
          </cell>
          <cell r="F2084">
            <v>26694</v>
          </cell>
          <cell r="G2084" t="str">
            <v>中共党员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 t="str">
            <v>其他技术职务系列</v>
          </cell>
          <cell r="M2084" t="str">
            <v>其他</v>
          </cell>
          <cell r="N2084" t="str">
            <v>基础教育教研培训中心</v>
          </cell>
          <cell r="O2084" t="str">
            <v>未划分</v>
          </cell>
        </row>
        <row r="2085">
          <cell r="B2085" t="str">
            <v>07490582</v>
          </cell>
          <cell r="C2085" t="str">
            <v>高静雯</v>
          </cell>
          <cell r="D2085" t="str">
            <v>女</v>
          </cell>
          <cell r="E2085" t="str">
            <v>汉族</v>
          </cell>
          <cell r="F2085">
            <v>26757</v>
          </cell>
          <cell r="G2085" t="str">
            <v>中共党员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 t="str">
            <v>其他技术职务系列</v>
          </cell>
          <cell r="M2085" t="str">
            <v>其他</v>
          </cell>
          <cell r="N2085" t="str">
            <v>基础教育教研培训中心</v>
          </cell>
          <cell r="O2085" t="str">
            <v>未划分</v>
          </cell>
        </row>
        <row r="2086">
          <cell r="B2086" t="str">
            <v>08590589</v>
          </cell>
          <cell r="C2086" t="str">
            <v>魏伟</v>
          </cell>
          <cell r="D2086" t="str">
            <v>女</v>
          </cell>
          <cell r="E2086" t="str">
            <v>汉族</v>
          </cell>
          <cell r="F2086">
            <v>21881</v>
          </cell>
          <cell r="G2086" t="str">
            <v>中共党员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 t="str">
            <v>其他技术职务系列</v>
          </cell>
          <cell r="M2086" t="str">
            <v>其他</v>
          </cell>
          <cell r="N2086" t="str">
            <v>基础教育教研培训中心</v>
          </cell>
          <cell r="O2086" t="str">
            <v>未划分</v>
          </cell>
        </row>
        <row r="2087">
          <cell r="B2087" t="str">
            <v>01591975</v>
          </cell>
          <cell r="C2087" t="str">
            <v>海志超</v>
          </cell>
          <cell r="D2087" t="str">
            <v>男</v>
          </cell>
          <cell r="E2087" t="str">
            <v>蒙古族</v>
          </cell>
          <cell r="F2087">
            <v>30512</v>
          </cell>
          <cell r="G2087" t="str">
            <v>中共党员</v>
          </cell>
          <cell r="H2087" t="str">
            <v>研究生</v>
          </cell>
          <cell r="I2087" t="str">
            <v>硕士</v>
          </cell>
          <cell r="J2087" t="str">
            <v>初级</v>
          </cell>
          <cell r="K2087">
            <v>0</v>
          </cell>
          <cell r="L2087" t="str">
            <v>其他技术职务系列</v>
          </cell>
          <cell r="M2087" t="str">
            <v>其他</v>
          </cell>
          <cell r="N2087" t="str">
            <v>国际教育学院</v>
          </cell>
          <cell r="O2087" t="str">
            <v>未划分</v>
          </cell>
        </row>
        <row r="2088">
          <cell r="B2088" t="str">
            <v>03800007</v>
          </cell>
          <cell r="C2088" t="str">
            <v>许志伟</v>
          </cell>
          <cell r="D2088" t="str">
            <v>男</v>
          </cell>
          <cell r="E2088" t="str">
            <v>汉族</v>
          </cell>
          <cell r="F2088">
            <v>22598</v>
          </cell>
          <cell r="G2088" t="str">
            <v>中共党员</v>
          </cell>
          <cell r="H2088" t="str">
            <v>研究生</v>
          </cell>
          <cell r="I2088" t="str">
            <v>硕士</v>
          </cell>
          <cell r="J2088" t="str">
            <v>中级</v>
          </cell>
          <cell r="K2088" t="str">
            <v>五级</v>
          </cell>
          <cell r="L2088" t="str">
            <v>其他技术职务系列</v>
          </cell>
          <cell r="M2088" t="str">
            <v>其他</v>
          </cell>
          <cell r="N2088" t="str">
            <v>国际教育学院</v>
          </cell>
          <cell r="O2088" t="str">
            <v>未划分</v>
          </cell>
        </row>
        <row r="2089">
          <cell r="B2089" t="str">
            <v>03801443</v>
          </cell>
          <cell r="C2089" t="str">
            <v>韩筝</v>
          </cell>
          <cell r="D2089" t="str">
            <v>女</v>
          </cell>
          <cell r="E2089" t="str">
            <v>汉族</v>
          </cell>
          <cell r="F2089">
            <v>21682</v>
          </cell>
          <cell r="G2089" t="str">
            <v>中共党员</v>
          </cell>
          <cell r="H2089" t="str">
            <v>本科</v>
          </cell>
          <cell r="I2089" t="str">
            <v>学士</v>
          </cell>
          <cell r="J2089" t="str">
            <v>副高级</v>
          </cell>
          <cell r="K2089" t="str">
            <v>无</v>
          </cell>
          <cell r="L2089" t="str">
            <v>其他技术职务系列</v>
          </cell>
          <cell r="M2089" t="str">
            <v>其他</v>
          </cell>
          <cell r="N2089" t="str">
            <v>国际教育学院</v>
          </cell>
          <cell r="O2089" t="str">
            <v>未划分</v>
          </cell>
        </row>
        <row r="2090">
          <cell r="B2090" t="str">
            <v>04591843</v>
          </cell>
          <cell r="C2090" t="str">
            <v>郎敏</v>
          </cell>
          <cell r="D2090" t="str">
            <v>男</v>
          </cell>
          <cell r="E2090" t="str">
            <v>满族</v>
          </cell>
          <cell r="F2090">
            <v>23613</v>
          </cell>
          <cell r="G2090" t="str">
            <v>群众</v>
          </cell>
          <cell r="H2090" t="str">
            <v>研究生</v>
          </cell>
          <cell r="I2090" t="str">
            <v>硕士</v>
          </cell>
          <cell r="J2090">
            <v>0</v>
          </cell>
          <cell r="K2090" t="str">
            <v>八级</v>
          </cell>
          <cell r="L2090" t="str">
            <v>其他技术职务系列</v>
          </cell>
          <cell r="M2090" t="str">
            <v>其他</v>
          </cell>
          <cell r="N2090" t="str">
            <v>国际教育学院</v>
          </cell>
          <cell r="O2090" t="str">
            <v>未划分</v>
          </cell>
        </row>
        <row r="2091">
          <cell r="B2091">
            <v>14005</v>
          </cell>
          <cell r="C2091" t="str">
            <v>刘敏</v>
          </cell>
          <cell r="D2091" t="str">
            <v>女</v>
          </cell>
          <cell r="E2091" t="str">
            <v>汉族</v>
          </cell>
          <cell r="F2091">
            <v>20057</v>
          </cell>
          <cell r="G2091" t="str">
            <v>中共党员</v>
          </cell>
          <cell r="H2091" t="str">
            <v>本科</v>
          </cell>
          <cell r="I2091">
            <v>0</v>
          </cell>
          <cell r="J2091" t="str">
            <v>正高级</v>
          </cell>
          <cell r="K2091">
            <v>0</v>
          </cell>
          <cell r="L2091" t="str">
            <v>其他技术职务系列</v>
          </cell>
          <cell r="M2091" t="str">
            <v>其他</v>
          </cell>
          <cell r="N2091" t="str">
            <v>国际教育学院</v>
          </cell>
          <cell r="O2091" t="str">
            <v>未划分</v>
          </cell>
        </row>
        <row r="2092">
          <cell r="B2092">
            <v>14013</v>
          </cell>
          <cell r="C2092" t="str">
            <v>王占琦</v>
          </cell>
          <cell r="D2092" t="str">
            <v>男</v>
          </cell>
          <cell r="E2092" t="str">
            <v>汉族</v>
          </cell>
          <cell r="F2092">
            <v>20361</v>
          </cell>
          <cell r="G2092" t="str">
            <v>中共党员</v>
          </cell>
          <cell r="H2092" t="str">
            <v>本科</v>
          </cell>
          <cell r="I2092">
            <v>0</v>
          </cell>
          <cell r="J2092" t="str">
            <v>中级</v>
          </cell>
          <cell r="K2092">
            <v>0</v>
          </cell>
          <cell r="L2092" t="str">
            <v>其他技术职务系列</v>
          </cell>
          <cell r="M2092" t="str">
            <v>其他</v>
          </cell>
          <cell r="N2092" t="str">
            <v>国际教育学院</v>
          </cell>
          <cell r="O2092" t="str">
            <v>未划分</v>
          </cell>
        </row>
        <row r="2093">
          <cell r="B2093" t="str">
            <v>00300121</v>
          </cell>
          <cell r="C2093" t="str">
            <v>刘金祥</v>
          </cell>
          <cell r="D2093" t="str">
            <v>男</v>
          </cell>
          <cell r="E2093" t="str">
            <v>满族</v>
          </cell>
          <cell r="F2093">
            <v>19470</v>
          </cell>
          <cell r="G2093" t="str">
            <v>中共党员</v>
          </cell>
          <cell r="H2093" t="str">
            <v>本科</v>
          </cell>
          <cell r="I2093" t="str">
            <v>学士</v>
          </cell>
          <cell r="J2093" t="str">
            <v>正高级</v>
          </cell>
          <cell r="K2093">
            <v>0</v>
          </cell>
          <cell r="L2093" t="str">
            <v>其他技术职务系列</v>
          </cell>
          <cell r="M2093" t="str">
            <v>其他</v>
          </cell>
          <cell r="N2093" t="str">
            <v>马克思主义学院</v>
          </cell>
          <cell r="O2093" t="str">
            <v>未划分</v>
          </cell>
        </row>
        <row r="2094">
          <cell r="B2094" t="str">
            <v>00390932</v>
          </cell>
          <cell r="C2094" t="str">
            <v>田鹏颖</v>
          </cell>
          <cell r="D2094" t="str">
            <v>男</v>
          </cell>
          <cell r="E2094" t="str">
            <v>汉族</v>
          </cell>
          <cell r="F2094">
            <v>23015</v>
          </cell>
          <cell r="G2094" t="str">
            <v>中共党员</v>
          </cell>
          <cell r="H2094" t="str">
            <v>研究生</v>
          </cell>
          <cell r="I2094" t="str">
            <v>博士</v>
          </cell>
          <cell r="J2094" t="str">
            <v>正高级</v>
          </cell>
          <cell r="K2094">
            <v>0</v>
          </cell>
          <cell r="L2094" t="str">
            <v>其他技术职务系列</v>
          </cell>
          <cell r="M2094" t="str">
            <v>其他</v>
          </cell>
          <cell r="N2094" t="str">
            <v>马克思主义学院</v>
          </cell>
          <cell r="O2094" t="str">
            <v>未划分</v>
          </cell>
        </row>
        <row r="2095">
          <cell r="B2095" t="str">
            <v>00399956</v>
          </cell>
          <cell r="C2095" t="str">
            <v>常军</v>
          </cell>
          <cell r="D2095" t="str">
            <v>男</v>
          </cell>
          <cell r="E2095" t="str">
            <v>汉族</v>
          </cell>
          <cell r="F2095">
            <v>20360</v>
          </cell>
          <cell r="G2095" t="str">
            <v>中共党员</v>
          </cell>
          <cell r="H2095" t="str">
            <v>本科</v>
          </cell>
          <cell r="I2095" t="str">
            <v>学士</v>
          </cell>
          <cell r="J2095" t="str">
            <v>副高级</v>
          </cell>
          <cell r="K2095">
            <v>6</v>
          </cell>
          <cell r="L2095" t="str">
            <v>教师技术职务系列</v>
          </cell>
          <cell r="M2095" t="str">
            <v>教学科研并重型</v>
          </cell>
          <cell r="N2095" t="str">
            <v>马克思主义学院</v>
          </cell>
          <cell r="O2095" t="str">
            <v>未划分</v>
          </cell>
        </row>
        <row r="2096">
          <cell r="B2096" t="str">
            <v>03201546</v>
          </cell>
          <cell r="C2096" t="str">
            <v>王虹</v>
          </cell>
          <cell r="D2096" t="str">
            <v>女</v>
          </cell>
          <cell r="E2096" t="str">
            <v>汉族</v>
          </cell>
          <cell r="F2096">
            <v>19940</v>
          </cell>
          <cell r="G2096" t="str">
            <v>中共党员</v>
          </cell>
          <cell r="H2096" t="str">
            <v>本科</v>
          </cell>
          <cell r="I2096" t="str">
            <v>学士</v>
          </cell>
          <cell r="J2096" t="str">
            <v>正高级</v>
          </cell>
          <cell r="K2096">
            <v>0</v>
          </cell>
          <cell r="L2096" t="str">
            <v>其他技术职务系列</v>
          </cell>
          <cell r="M2096" t="str">
            <v>其他</v>
          </cell>
          <cell r="N2096" t="str">
            <v>马克思主义学院</v>
          </cell>
          <cell r="O2096" t="str">
            <v>未划分</v>
          </cell>
        </row>
        <row r="2097">
          <cell r="B2097" t="str">
            <v>03201638</v>
          </cell>
          <cell r="C2097" t="str">
            <v>刘慧</v>
          </cell>
          <cell r="D2097" t="str">
            <v>女</v>
          </cell>
          <cell r="E2097" t="str">
            <v>汉族</v>
          </cell>
          <cell r="F2097">
            <v>20381</v>
          </cell>
          <cell r="G2097" t="str">
            <v>中共党员</v>
          </cell>
          <cell r="H2097" t="str">
            <v>本科</v>
          </cell>
          <cell r="I2097" t="str">
            <v>学士</v>
          </cell>
          <cell r="J2097" t="str">
            <v>正高级</v>
          </cell>
          <cell r="K2097">
            <v>4</v>
          </cell>
          <cell r="L2097" t="str">
            <v>教师技术职务系列</v>
          </cell>
          <cell r="M2097" t="str">
            <v>教学科研并重型</v>
          </cell>
          <cell r="N2097" t="str">
            <v>马克思主义学院</v>
          </cell>
          <cell r="O2097" t="str">
            <v>未划分</v>
          </cell>
        </row>
        <row r="2098">
          <cell r="B2098" t="str">
            <v>03290069</v>
          </cell>
          <cell r="C2098" t="str">
            <v>李楠</v>
          </cell>
          <cell r="D2098" t="str">
            <v>女</v>
          </cell>
          <cell r="E2098" t="str">
            <v>汉族</v>
          </cell>
          <cell r="F2098">
            <v>28426</v>
          </cell>
          <cell r="G2098" t="str">
            <v>中共党员</v>
          </cell>
          <cell r="H2098" t="str">
            <v>研究生</v>
          </cell>
          <cell r="I2098" t="str">
            <v>博士</v>
          </cell>
          <cell r="J2098" t="str">
            <v>副高级</v>
          </cell>
          <cell r="K2098">
            <v>0</v>
          </cell>
          <cell r="L2098" t="str">
            <v>其他技术职务系列</v>
          </cell>
          <cell r="M2098" t="str">
            <v>其他</v>
          </cell>
          <cell r="N2098" t="str">
            <v>马克思主义学院</v>
          </cell>
          <cell r="O2098" t="str">
            <v>未划分</v>
          </cell>
        </row>
        <row r="2099">
          <cell r="B2099" t="str">
            <v>05002</v>
          </cell>
          <cell r="C2099" t="str">
            <v>韩文廷</v>
          </cell>
          <cell r="D2099" t="str">
            <v>男</v>
          </cell>
          <cell r="E2099" t="str">
            <v>汉族</v>
          </cell>
          <cell r="F2099">
            <v>20337</v>
          </cell>
          <cell r="G2099" t="str">
            <v>中共党员</v>
          </cell>
          <cell r="H2099" t="str">
            <v>本科</v>
          </cell>
          <cell r="I2099" t="str">
            <v>学士</v>
          </cell>
          <cell r="J2099" t="str">
            <v>副高级</v>
          </cell>
          <cell r="K2099">
            <v>6</v>
          </cell>
          <cell r="L2099" t="str">
            <v>教师技术职务系列</v>
          </cell>
          <cell r="M2099" t="str">
            <v>教学科研并重型</v>
          </cell>
          <cell r="N2099" t="str">
            <v>马克思主义学院</v>
          </cell>
          <cell r="O2099" t="str">
            <v>未划分</v>
          </cell>
        </row>
        <row r="2100">
          <cell r="B2100" t="str">
            <v>05999981</v>
          </cell>
          <cell r="C2100" t="str">
            <v>毛丙波</v>
          </cell>
          <cell r="D2100" t="str">
            <v>男</v>
          </cell>
          <cell r="E2100" t="str">
            <v>汉族</v>
          </cell>
          <cell r="F2100">
            <v>28041</v>
          </cell>
          <cell r="G2100" t="str">
            <v>中共党员</v>
          </cell>
          <cell r="H2100" t="str">
            <v>研究生</v>
          </cell>
          <cell r="I2100" t="str">
            <v>硕士</v>
          </cell>
          <cell r="J2100" t="str">
            <v>副高级</v>
          </cell>
          <cell r="K2100">
            <v>0</v>
          </cell>
          <cell r="L2100" t="str">
            <v>其他技术职务系列</v>
          </cell>
          <cell r="M2100" t="str">
            <v>其他</v>
          </cell>
          <cell r="N2100" t="str">
            <v>马克思主义学院</v>
          </cell>
          <cell r="O2100" t="str">
            <v>未划分</v>
          </cell>
        </row>
        <row r="2101">
          <cell r="B2101" t="str">
            <v>17019</v>
          </cell>
          <cell r="C2101" t="str">
            <v>赵国敏</v>
          </cell>
          <cell r="D2101" t="str">
            <v>男</v>
          </cell>
          <cell r="E2101" t="str">
            <v>汉族</v>
          </cell>
          <cell r="F2101">
            <v>20014</v>
          </cell>
          <cell r="G2101" t="str">
            <v>中共党员</v>
          </cell>
          <cell r="H2101" t="str">
            <v>本科</v>
          </cell>
          <cell r="I2101" t="str">
            <v>学士</v>
          </cell>
          <cell r="J2101" t="str">
            <v>副高级</v>
          </cell>
          <cell r="K2101">
            <v>0</v>
          </cell>
          <cell r="L2101" t="str">
            <v>其他技术职务系列</v>
          </cell>
          <cell r="M2101" t="str">
            <v>其他</v>
          </cell>
          <cell r="N2101" t="str">
            <v>马克思主义学院</v>
          </cell>
          <cell r="O2101" t="str">
            <v>未划分</v>
          </cell>
        </row>
        <row r="2102">
          <cell r="B2102" t="str">
            <v>04591188</v>
          </cell>
          <cell r="C2102" t="str">
            <v>齐华东</v>
          </cell>
          <cell r="D2102" t="str">
            <v>男</v>
          </cell>
          <cell r="E2102" t="str">
            <v>汉族</v>
          </cell>
          <cell r="F2102">
            <v>29205</v>
          </cell>
          <cell r="G2102" t="str">
            <v>群众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 t="str">
            <v>其他技术职务系列</v>
          </cell>
          <cell r="M2102" t="str">
            <v>其他</v>
          </cell>
          <cell r="N2102" t="str">
            <v>国际商学院</v>
          </cell>
          <cell r="O2102" t="str">
            <v>未划分</v>
          </cell>
        </row>
        <row r="2103">
          <cell r="B2103" t="str">
            <v>04591283</v>
          </cell>
          <cell r="C2103" t="str">
            <v>田芳源</v>
          </cell>
          <cell r="D2103" t="str">
            <v>女</v>
          </cell>
          <cell r="E2103" t="str">
            <v>汉族</v>
          </cell>
          <cell r="F2103">
            <v>29780</v>
          </cell>
          <cell r="G2103" t="str">
            <v>中共党员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 t="str">
            <v>其他技术职务系列</v>
          </cell>
          <cell r="M2103" t="str">
            <v>其他</v>
          </cell>
          <cell r="N2103" t="str">
            <v>国际商学院</v>
          </cell>
          <cell r="O2103" t="str">
            <v>未划分</v>
          </cell>
        </row>
        <row r="2104">
          <cell r="B2104" t="str">
            <v>04591343</v>
          </cell>
          <cell r="C2104" t="str">
            <v>朱虹</v>
          </cell>
          <cell r="D2104" t="str">
            <v>女</v>
          </cell>
          <cell r="E2104" t="str">
            <v>汉族</v>
          </cell>
          <cell r="F2104">
            <v>25085</v>
          </cell>
          <cell r="G2104" t="str">
            <v>群众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 t="str">
            <v>其他技术职务系列</v>
          </cell>
          <cell r="M2104" t="str">
            <v>其他</v>
          </cell>
          <cell r="N2104" t="str">
            <v>国际商学院</v>
          </cell>
          <cell r="O2104" t="str">
            <v>未划分</v>
          </cell>
        </row>
        <row r="2105">
          <cell r="B2105" t="str">
            <v>04591376</v>
          </cell>
          <cell r="C2105" t="str">
            <v>礼英姿</v>
          </cell>
          <cell r="D2105" t="str">
            <v>女</v>
          </cell>
          <cell r="E2105" t="str">
            <v>满族</v>
          </cell>
          <cell r="F2105">
            <v>30315</v>
          </cell>
          <cell r="G2105" t="str">
            <v>中共党员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 t="str">
            <v>其他技术职务系列</v>
          </cell>
          <cell r="M2105" t="str">
            <v>其他</v>
          </cell>
          <cell r="N2105" t="str">
            <v>国际商学院</v>
          </cell>
          <cell r="O2105" t="str">
            <v>未划分</v>
          </cell>
        </row>
        <row r="2106">
          <cell r="B2106" t="str">
            <v>04591378</v>
          </cell>
          <cell r="C2106" t="str">
            <v>王瑞婷</v>
          </cell>
          <cell r="D2106" t="str">
            <v>女</v>
          </cell>
          <cell r="E2106" t="str">
            <v>汉族</v>
          </cell>
          <cell r="F2106">
            <v>30474</v>
          </cell>
          <cell r="G2106" t="str">
            <v>中共党员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 t="str">
            <v>其他技术职务系列</v>
          </cell>
          <cell r="M2106" t="str">
            <v>其他</v>
          </cell>
          <cell r="N2106" t="str">
            <v>国际商学院</v>
          </cell>
          <cell r="O2106" t="str">
            <v>未划分</v>
          </cell>
        </row>
        <row r="2107">
          <cell r="B2107" t="str">
            <v>04591380</v>
          </cell>
          <cell r="C2107" t="str">
            <v>李月</v>
          </cell>
          <cell r="D2107" t="str">
            <v>女</v>
          </cell>
          <cell r="E2107" t="str">
            <v>汉族</v>
          </cell>
          <cell r="F2107">
            <v>30378</v>
          </cell>
          <cell r="G2107" t="str">
            <v>中共党员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 t="str">
            <v>其他技术职务系列</v>
          </cell>
          <cell r="M2107" t="str">
            <v>其他</v>
          </cell>
          <cell r="N2107" t="str">
            <v>国际商学院</v>
          </cell>
          <cell r="O2107" t="str">
            <v>未划分</v>
          </cell>
        </row>
        <row r="2108">
          <cell r="B2108" t="str">
            <v>04591381</v>
          </cell>
          <cell r="C2108" t="str">
            <v>黄海怡</v>
          </cell>
          <cell r="D2108" t="str">
            <v>女</v>
          </cell>
          <cell r="E2108" t="str">
            <v>汉族</v>
          </cell>
          <cell r="F2108">
            <v>30276</v>
          </cell>
          <cell r="G2108" t="str">
            <v>中共党员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 t="str">
            <v>其他技术职务系列</v>
          </cell>
          <cell r="M2108" t="str">
            <v>其他</v>
          </cell>
          <cell r="N2108" t="str">
            <v>国际商学院</v>
          </cell>
          <cell r="O2108" t="str">
            <v>未划分</v>
          </cell>
        </row>
        <row r="2109">
          <cell r="B2109" t="str">
            <v>04591383</v>
          </cell>
          <cell r="C2109" t="str">
            <v>赵飞</v>
          </cell>
          <cell r="D2109" t="str">
            <v>男</v>
          </cell>
          <cell r="E2109" t="str">
            <v>汉族</v>
          </cell>
          <cell r="F2109">
            <v>30504</v>
          </cell>
          <cell r="G2109" t="str">
            <v>群众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 t="str">
            <v>其他技术职务系列</v>
          </cell>
          <cell r="M2109" t="str">
            <v>其他</v>
          </cell>
          <cell r="N2109" t="str">
            <v>国际商学院</v>
          </cell>
          <cell r="O2109" t="str">
            <v>未划分</v>
          </cell>
        </row>
        <row r="2110">
          <cell r="B2110" t="str">
            <v>04591514</v>
          </cell>
          <cell r="C2110" t="str">
            <v>朱春梅</v>
          </cell>
          <cell r="D2110" t="str">
            <v>女</v>
          </cell>
          <cell r="E2110" t="str">
            <v>汉族</v>
          </cell>
          <cell r="F2110">
            <v>31126</v>
          </cell>
          <cell r="G2110" t="str">
            <v>中共党员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 t="str">
            <v>其他技术职务系列</v>
          </cell>
          <cell r="M2110" t="str">
            <v>其他</v>
          </cell>
          <cell r="N2110" t="str">
            <v>国际商学院</v>
          </cell>
          <cell r="O2110" t="str">
            <v>未划分</v>
          </cell>
        </row>
        <row r="2111">
          <cell r="B2111" t="str">
            <v>04591516</v>
          </cell>
          <cell r="C2111" t="str">
            <v>王子靖</v>
          </cell>
          <cell r="D2111" t="str">
            <v>男</v>
          </cell>
          <cell r="E2111" t="str">
            <v>汉族</v>
          </cell>
          <cell r="F2111">
            <v>30057</v>
          </cell>
          <cell r="G2111" t="str">
            <v>中共党员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 t="str">
            <v>其他技术职务系列</v>
          </cell>
          <cell r="M2111" t="str">
            <v>其他</v>
          </cell>
          <cell r="N2111" t="str">
            <v>国际商学院</v>
          </cell>
          <cell r="O2111" t="str">
            <v>未划分</v>
          </cell>
        </row>
        <row r="2112">
          <cell r="B2112" t="str">
            <v>04591518</v>
          </cell>
          <cell r="C2112" t="str">
            <v>刘宇锋</v>
          </cell>
          <cell r="D2112" t="str">
            <v>男</v>
          </cell>
          <cell r="E2112" t="str">
            <v>汉族</v>
          </cell>
          <cell r="F2112">
            <v>30515</v>
          </cell>
          <cell r="G2112" t="str">
            <v>群众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 t="str">
            <v>其他技术职务系列</v>
          </cell>
          <cell r="M2112" t="str">
            <v>其他</v>
          </cell>
          <cell r="N2112" t="str">
            <v>国际商学院</v>
          </cell>
          <cell r="O2112" t="str">
            <v>未划分</v>
          </cell>
        </row>
        <row r="2113">
          <cell r="B2113" t="str">
            <v>04591523</v>
          </cell>
          <cell r="C2113" t="str">
            <v>王冠男</v>
          </cell>
          <cell r="D2113" t="str">
            <v>女</v>
          </cell>
          <cell r="E2113" t="str">
            <v>汉族</v>
          </cell>
          <cell r="F2113">
            <v>30901</v>
          </cell>
          <cell r="G2113" t="str">
            <v>中共党员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 t="str">
            <v>其他技术职务系列</v>
          </cell>
          <cell r="M2113" t="str">
            <v>其他</v>
          </cell>
          <cell r="N2113" t="str">
            <v>国际商学院</v>
          </cell>
          <cell r="O2113" t="str">
            <v>未划分</v>
          </cell>
        </row>
        <row r="2114">
          <cell r="B2114" t="str">
            <v>04591712</v>
          </cell>
          <cell r="C2114" t="str">
            <v>霍艳</v>
          </cell>
          <cell r="D2114" t="str">
            <v>女</v>
          </cell>
          <cell r="E2114" t="str">
            <v>汉族</v>
          </cell>
          <cell r="F2114">
            <v>29574</v>
          </cell>
          <cell r="G2114" t="str">
            <v>群众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 t="str">
            <v>其他技术职务系列</v>
          </cell>
          <cell r="M2114" t="str">
            <v>其他</v>
          </cell>
          <cell r="N2114" t="str">
            <v>国际商学院</v>
          </cell>
          <cell r="O2114" t="str">
            <v>未划分</v>
          </cell>
        </row>
        <row r="2115">
          <cell r="B2115" t="str">
            <v>04591879</v>
          </cell>
          <cell r="C2115" t="str">
            <v>黄沙沙</v>
          </cell>
          <cell r="D2115" t="str">
            <v>女</v>
          </cell>
          <cell r="E2115" t="str">
            <v>汉族</v>
          </cell>
          <cell r="F2115">
            <v>30544</v>
          </cell>
          <cell r="G2115" t="str">
            <v>中共党员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 t="str">
            <v>其他技术职务系列</v>
          </cell>
          <cell r="M2115" t="str">
            <v>其他</v>
          </cell>
          <cell r="N2115" t="str">
            <v>国际商学院</v>
          </cell>
          <cell r="O2115" t="str">
            <v>未划分</v>
          </cell>
        </row>
        <row r="2116">
          <cell r="B2116" t="str">
            <v>04591880</v>
          </cell>
          <cell r="C2116" t="str">
            <v>吴越</v>
          </cell>
          <cell r="D2116" t="str">
            <v>男</v>
          </cell>
          <cell r="E2116" t="str">
            <v>汉族</v>
          </cell>
          <cell r="F2116">
            <v>29092</v>
          </cell>
          <cell r="G2116" t="str">
            <v>中共党员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 t="str">
            <v>其他技术职务系列</v>
          </cell>
          <cell r="M2116" t="str">
            <v>其他</v>
          </cell>
          <cell r="N2116" t="str">
            <v>国际商学院</v>
          </cell>
          <cell r="O2116" t="str">
            <v>未划分</v>
          </cell>
        </row>
        <row r="2117">
          <cell r="B2117" t="str">
            <v>04591881</v>
          </cell>
          <cell r="C2117" t="str">
            <v>张海笔</v>
          </cell>
          <cell r="D2117" t="str">
            <v>男</v>
          </cell>
          <cell r="E2117" t="str">
            <v>汉族</v>
          </cell>
          <cell r="F2117">
            <v>30842</v>
          </cell>
          <cell r="G2117" t="str">
            <v>中共党员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 t="str">
            <v>其他技术职务系列</v>
          </cell>
          <cell r="M2117" t="str">
            <v>其他</v>
          </cell>
          <cell r="N2117" t="str">
            <v>国际商学院</v>
          </cell>
          <cell r="O2117" t="str">
            <v>未划分</v>
          </cell>
        </row>
        <row r="2118">
          <cell r="B2118" t="str">
            <v>04591882</v>
          </cell>
          <cell r="C2118" t="str">
            <v>张锐</v>
          </cell>
          <cell r="D2118" t="str">
            <v>男</v>
          </cell>
          <cell r="E2118" t="str">
            <v>汉族</v>
          </cell>
          <cell r="F2118">
            <v>30380</v>
          </cell>
          <cell r="G2118" t="str">
            <v>中共党员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 t="str">
            <v>其他技术职务系列</v>
          </cell>
          <cell r="M2118" t="str">
            <v>其他</v>
          </cell>
          <cell r="N2118" t="str">
            <v>国际商学院</v>
          </cell>
          <cell r="O2118" t="str">
            <v>未划分</v>
          </cell>
        </row>
        <row r="2119">
          <cell r="B2119" t="str">
            <v>04591883</v>
          </cell>
          <cell r="C2119" t="str">
            <v>杨丹</v>
          </cell>
          <cell r="D2119" t="str">
            <v>女</v>
          </cell>
          <cell r="E2119" t="str">
            <v>汉族</v>
          </cell>
          <cell r="F2119">
            <v>29913</v>
          </cell>
          <cell r="G2119" t="str">
            <v>中共党员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 t="str">
            <v>其他技术职务系列</v>
          </cell>
          <cell r="M2119" t="str">
            <v>其他</v>
          </cell>
          <cell r="N2119" t="str">
            <v>国际商学院</v>
          </cell>
          <cell r="O2119" t="str">
            <v>未划分</v>
          </cell>
        </row>
        <row r="2120">
          <cell r="B2120" t="str">
            <v>04591884</v>
          </cell>
          <cell r="C2120" t="str">
            <v>乔志鑫</v>
          </cell>
          <cell r="D2120" t="str">
            <v>男</v>
          </cell>
          <cell r="E2120" t="str">
            <v>满族</v>
          </cell>
          <cell r="F2120">
            <v>30267</v>
          </cell>
          <cell r="G2120" t="str">
            <v>中共党员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 t="str">
            <v>其他技术职务系列</v>
          </cell>
          <cell r="M2120" t="str">
            <v>其他</v>
          </cell>
          <cell r="N2120" t="str">
            <v>国际商学院</v>
          </cell>
          <cell r="O2120" t="str">
            <v>未划分</v>
          </cell>
        </row>
        <row r="2121">
          <cell r="B2121" t="str">
            <v>04591885</v>
          </cell>
          <cell r="C2121" t="str">
            <v>刘冰</v>
          </cell>
          <cell r="D2121" t="str">
            <v>男</v>
          </cell>
          <cell r="E2121" t="str">
            <v>汉族</v>
          </cell>
          <cell r="F2121">
            <v>29905</v>
          </cell>
          <cell r="G2121" t="str">
            <v>中共党员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 t="str">
            <v>其他技术职务系列</v>
          </cell>
          <cell r="M2121" t="str">
            <v>其他</v>
          </cell>
          <cell r="N2121" t="str">
            <v>国际商学院</v>
          </cell>
          <cell r="O2121" t="str">
            <v>未划分</v>
          </cell>
        </row>
        <row r="2122">
          <cell r="B2122" t="str">
            <v>04591932</v>
          </cell>
          <cell r="C2122" t="str">
            <v>陈路曦</v>
          </cell>
          <cell r="D2122" t="str">
            <v>女</v>
          </cell>
          <cell r="E2122" t="str">
            <v>汉族</v>
          </cell>
          <cell r="F2122">
            <v>30530</v>
          </cell>
          <cell r="G2122" t="str">
            <v>中共党员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 t="str">
            <v>其他技术职务系列</v>
          </cell>
          <cell r="M2122" t="str">
            <v>其他</v>
          </cell>
          <cell r="N2122" t="str">
            <v>国际商学院</v>
          </cell>
          <cell r="O2122" t="str">
            <v>未划分</v>
          </cell>
        </row>
        <row r="2123">
          <cell r="B2123" t="str">
            <v>04591938</v>
          </cell>
          <cell r="C2123" t="str">
            <v>曾星洁</v>
          </cell>
          <cell r="D2123" t="str">
            <v>女</v>
          </cell>
          <cell r="E2123" t="str">
            <v>汉族</v>
          </cell>
          <cell r="F2123">
            <v>29957</v>
          </cell>
          <cell r="G2123" t="str">
            <v>群众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 t="str">
            <v>其他技术职务系列</v>
          </cell>
          <cell r="M2123" t="str">
            <v>其他</v>
          </cell>
          <cell r="N2123" t="str">
            <v>国际商学院</v>
          </cell>
          <cell r="O2123" t="str">
            <v>未划分</v>
          </cell>
        </row>
        <row r="2124">
          <cell r="B2124" t="str">
            <v>04592060</v>
          </cell>
          <cell r="C2124" t="str">
            <v>杨静</v>
          </cell>
          <cell r="D2124" t="str">
            <v>女</v>
          </cell>
          <cell r="E2124" t="str">
            <v>汉族</v>
          </cell>
          <cell r="F2124">
            <v>30467</v>
          </cell>
          <cell r="G2124" t="str">
            <v>中共党员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 t="str">
            <v>其他技术职务系列</v>
          </cell>
          <cell r="M2124" t="str">
            <v>其他</v>
          </cell>
          <cell r="N2124" t="str">
            <v>国际商学院</v>
          </cell>
          <cell r="O2124" t="str">
            <v>未划分</v>
          </cell>
        </row>
        <row r="2125">
          <cell r="B2125" t="str">
            <v>04891360</v>
          </cell>
          <cell r="C2125" t="str">
            <v>杨金梅</v>
          </cell>
          <cell r="D2125" t="str">
            <v>女</v>
          </cell>
          <cell r="E2125" t="str">
            <v>汉族</v>
          </cell>
          <cell r="F2125">
            <v>28857</v>
          </cell>
          <cell r="G2125" t="str">
            <v>中共党员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 t="str">
            <v>其他技术职务系列</v>
          </cell>
          <cell r="M2125" t="str">
            <v>其他</v>
          </cell>
          <cell r="N2125" t="str">
            <v>国际商学院</v>
          </cell>
          <cell r="O2125" t="str">
            <v>未划分</v>
          </cell>
        </row>
        <row r="2126">
          <cell r="B2126" t="str">
            <v>01501237</v>
          </cell>
          <cell r="C2126" t="str">
            <v>金咏梅</v>
          </cell>
          <cell r="D2126" t="str">
            <v>女</v>
          </cell>
          <cell r="E2126" t="str">
            <v>满族</v>
          </cell>
          <cell r="F2126">
            <v>26695</v>
          </cell>
          <cell r="G2126" t="str">
            <v>中共党员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 t="str">
            <v>其他技术职务系列</v>
          </cell>
          <cell r="M2126" t="str">
            <v>其他</v>
          </cell>
          <cell r="N2126" t="str">
            <v>国际商学院</v>
          </cell>
          <cell r="O2126" t="str">
            <v>未划分</v>
          </cell>
        </row>
        <row r="2127">
          <cell r="B2127" t="str">
            <v>04501833</v>
          </cell>
          <cell r="C2127" t="str">
            <v>王升传</v>
          </cell>
          <cell r="D2127" t="str">
            <v>男</v>
          </cell>
          <cell r="E2127" t="str">
            <v>汉族</v>
          </cell>
          <cell r="F2127">
            <v>25512</v>
          </cell>
          <cell r="G2127" t="str">
            <v>中共党员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 t="str">
            <v>其他技术职务系列</v>
          </cell>
          <cell r="M2127" t="str">
            <v>其他</v>
          </cell>
          <cell r="N2127" t="str">
            <v>国际商学院</v>
          </cell>
          <cell r="O2127" t="str">
            <v>未划分</v>
          </cell>
        </row>
        <row r="2128">
          <cell r="B2128" t="str">
            <v>04590796</v>
          </cell>
          <cell r="C2128" t="str">
            <v>王丽华</v>
          </cell>
          <cell r="D2128" t="str">
            <v>女</v>
          </cell>
          <cell r="E2128" t="str">
            <v>汉族</v>
          </cell>
          <cell r="F2128">
            <v>26350</v>
          </cell>
          <cell r="G2128" t="str">
            <v>群众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 t="str">
            <v>其他技术职务系列</v>
          </cell>
          <cell r="M2128" t="str">
            <v>其他</v>
          </cell>
          <cell r="N2128" t="str">
            <v>国际商学院</v>
          </cell>
          <cell r="O2128" t="str">
            <v>未划分</v>
          </cell>
        </row>
        <row r="2129">
          <cell r="B2129" t="str">
            <v>04590800</v>
          </cell>
          <cell r="C2129" t="str">
            <v>宫箭</v>
          </cell>
          <cell r="D2129" t="str">
            <v>女</v>
          </cell>
          <cell r="E2129" t="str">
            <v>汉族</v>
          </cell>
          <cell r="F2129">
            <v>29298</v>
          </cell>
          <cell r="G2129" t="str">
            <v>中共党员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 t="str">
            <v>其他技术职务系列</v>
          </cell>
          <cell r="M2129" t="str">
            <v>其他</v>
          </cell>
          <cell r="N2129" t="str">
            <v>国际商学院</v>
          </cell>
          <cell r="O2129" t="str">
            <v>未划分</v>
          </cell>
        </row>
        <row r="2130">
          <cell r="B2130" t="str">
            <v>04590823</v>
          </cell>
          <cell r="C2130" t="str">
            <v>辛丽</v>
          </cell>
          <cell r="D2130" t="str">
            <v>女</v>
          </cell>
          <cell r="E2130" t="str">
            <v>汉族</v>
          </cell>
          <cell r="F2130">
            <v>29110</v>
          </cell>
          <cell r="G2130" t="str">
            <v>中共党员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 t="str">
            <v>其他技术职务系列</v>
          </cell>
          <cell r="M2130" t="str">
            <v>其他</v>
          </cell>
          <cell r="N2130" t="str">
            <v>国际商学院</v>
          </cell>
          <cell r="O2130" t="str">
            <v>未划分</v>
          </cell>
        </row>
        <row r="2131">
          <cell r="B2131" t="str">
            <v>04590996</v>
          </cell>
          <cell r="C2131" t="str">
            <v>侯丽霞</v>
          </cell>
          <cell r="D2131" t="str">
            <v>女</v>
          </cell>
          <cell r="E2131" t="str">
            <v>汉族</v>
          </cell>
          <cell r="F2131">
            <v>29693</v>
          </cell>
          <cell r="G2131" t="str">
            <v>中共党员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 t="str">
            <v>其他技术职务系列</v>
          </cell>
          <cell r="M2131" t="str">
            <v>其他</v>
          </cell>
          <cell r="N2131" t="str">
            <v>国际商学院</v>
          </cell>
          <cell r="O2131" t="str">
            <v>未划分</v>
          </cell>
        </row>
        <row r="2132">
          <cell r="B2132" t="str">
            <v>04591327</v>
          </cell>
          <cell r="C2132" t="str">
            <v>王向明</v>
          </cell>
          <cell r="D2132" t="str">
            <v>女</v>
          </cell>
          <cell r="E2132" t="str">
            <v>汉族</v>
          </cell>
          <cell r="F2132">
            <v>26351</v>
          </cell>
          <cell r="G2132" t="str">
            <v>中共党员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 t="str">
            <v>其他技术职务系列</v>
          </cell>
          <cell r="M2132" t="str">
            <v>其他</v>
          </cell>
          <cell r="N2132" t="str">
            <v>国际商学院</v>
          </cell>
          <cell r="O2132" t="str">
            <v>未划分</v>
          </cell>
        </row>
        <row r="2133">
          <cell r="B2133" t="str">
            <v>04591478</v>
          </cell>
          <cell r="C2133" t="str">
            <v>缴维</v>
          </cell>
          <cell r="D2133" t="str">
            <v>女</v>
          </cell>
          <cell r="E2133" t="str">
            <v>汉族</v>
          </cell>
          <cell r="F2133">
            <v>29830</v>
          </cell>
          <cell r="G2133" t="str">
            <v>中共党员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 t="str">
            <v>其他技术职务系列</v>
          </cell>
          <cell r="M2133" t="str">
            <v>其他</v>
          </cell>
          <cell r="N2133" t="str">
            <v>国际商学院</v>
          </cell>
          <cell r="O2133" t="str">
            <v>未划分</v>
          </cell>
        </row>
        <row r="2134">
          <cell r="B2134" t="str">
            <v>04592044</v>
          </cell>
          <cell r="C2134" t="str">
            <v>张延军</v>
          </cell>
          <cell r="D2134" t="str">
            <v>女</v>
          </cell>
          <cell r="E2134" t="str">
            <v>汉族</v>
          </cell>
          <cell r="F2134">
            <v>20201</v>
          </cell>
          <cell r="G2134" t="str">
            <v>中共党员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 t="str">
            <v>其他技术职务系列</v>
          </cell>
          <cell r="M2134" t="str">
            <v>其他</v>
          </cell>
          <cell r="N2134" t="str">
            <v>国际商学院</v>
          </cell>
          <cell r="O2134" t="str">
            <v>未划分</v>
          </cell>
        </row>
        <row r="2135">
          <cell r="B2135" t="str">
            <v>04000140</v>
          </cell>
          <cell r="C2135" t="str">
            <v>贾海洋</v>
          </cell>
          <cell r="D2135" t="str">
            <v>男</v>
          </cell>
          <cell r="E2135" t="str">
            <v>汉族</v>
          </cell>
          <cell r="F2135">
            <v>25488</v>
          </cell>
          <cell r="G2135" t="str">
            <v>国民党党员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 t="str">
            <v>其他技术职务系列</v>
          </cell>
          <cell r="M2135" t="str">
            <v>其他</v>
          </cell>
          <cell r="N2135" t="str">
            <v>法学院</v>
          </cell>
          <cell r="O2135" t="str">
            <v>未划分</v>
          </cell>
        </row>
        <row r="2136">
          <cell r="B2136" t="str">
            <v>00300134</v>
          </cell>
          <cell r="C2136" t="str">
            <v>孙书光</v>
          </cell>
          <cell r="D2136" t="str">
            <v>男</v>
          </cell>
          <cell r="E2136" t="str">
            <v>汉族</v>
          </cell>
          <cell r="F2136">
            <v>24350</v>
          </cell>
          <cell r="G2136" t="str">
            <v>中共党员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 t="str">
            <v>其他技术职务系列</v>
          </cell>
          <cell r="M2136" t="str">
            <v>其他</v>
          </cell>
          <cell r="N2136" t="str">
            <v>法学院</v>
          </cell>
          <cell r="O2136" t="str">
            <v>未划分</v>
          </cell>
        </row>
        <row r="2137">
          <cell r="B2137" t="str">
            <v>04000846</v>
          </cell>
          <cell r="C2137" t="str">
            <v>陶国礼</v>
          </cell>
          <cell r="D2137" t="str">
            <v>男</v>
          </cell>
          <cell r="E2137" t="str">
            <v>汉族</v>
          </cell>
          <cell r="F2137">
            <v>25861</v>
          </cell>
          <cell r="G2137" t="str">
            <v>中共党员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 t="str">
            <v>其他技术职务系列</v>
          </cell>
          <cell r="M2137" t="str">
            <v>其他</v>
          </cell>
          <cell r="N2137" t="str">
            <v>法学院</v>
          </cell>
          <cell r="O2137" t="str">
            <v>未划分</v>
          </cell>
        </row>
        <row r="2138">
          <cell r="B2138" t="str">
            <v>04000112</v>
          </cell>
          <cell r="C2138" t="str">
            <v>杨玉凯</v>
          </cell>
          <cell r="D2138" t="str">
            <v>男</v>
          </cell>
          <cell r="E2138" t="str">
            <v>汉族</v>
          </cell>
          <cell r="F2138">
            <v>19519</v>
          </cell>
          <cell r="G2138" t="str">
            <v>中共党员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 t="str">
            <v>其他技术职务系列</v>
          </cell>
          <cell r="M2138" t="str">
            <v>其他</v>
          </cell>
          <cell r="N2138" t="str">
            <v>法学院</v>
          </cell>
          <cell r="O2138" t="str">
            <v>未划分</v>
          </cell>
        </row>
        <row r="2139">
          <cell r="B2139" t="str">
            <v>04000106</v>
          </cell>
          <cell r="C2139" t="str">
            <v>张乃翼</v>
          </cell>
          <cell r="D2139" t="str">
            <v>男</v>
          </cell>
          <cell r="E2139" t="str">
            <v>汉族</v>
          </cell>
          <cell r="F2139">
            <v>20355</v>
          </cell>
          <cell r="G2139" t="str">
            <v>中共党员</v>
          </cell>
          <cell r="H2139" t="str">
            <v>本科生</v>
          </cell>
          <cell r="I2139">
            <v>0</v>
          </cell>
          <cell r="J2139" t="str">
            <v>正高级</v>
          </cell>
          <cell r="K2139">
            <v>4</v>
          </cell>
          <cell r="L2139" t="str">
            <v>教师技术职务系列</v>
          </cell>
          <cell r="M2139" t="str">
            <v>教学科研并重型</v>
          </cell>
          <cell r="N2139" t="str">
            <v>法学院</v>
          </cell>
          <cell r="O2139" t="str">
            <v>未划分</v>
          </cell>
        </row>
        <row r="2140">
          <cell r="B2140" t="str">
            <v>04001244</v>
          </cell>
          <cell r="C2140" t="str">
            <v>吴钧</v>
          </cell>
          <cell r="D2140" t="str">
            <v>男</v>
          </cell>
          <cell r="E2140" t="str">
            <v>满族</v>
          </cell>
          <cell r="F2140">
            <v>19808</v>
          </cell>
          <cell r="G2140" t="str">
            <v>中共党员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 t="str">
            <v>其他技术职务系列</v>
          </cell>
          <cell r="M2140" t="str">
            <v>其他</v>
          </cell>
          <cell r="N2140" t="str">
            <v>法学院</v>
          </cell>
          <cell r="O2140" t="str">
            <v>未划分</v>
          </cell>
        </row>
        <row r="2141">
          <cell r="B2141" t="str">
            <v>04091194</v>
          </cell>
          <cell r="C2141" t="str">
            <v>李伟</v>
          </cell>
          <cell r="D2141" t="str">
            <v>男</v>
          </cell>
          <cell r="E2141" t="str">
            <v>汉族</v>
          </cell>
          <cell r="F2141">
            <v>28864</v>
          </cell>
          <cell r="G2141" t="str">
            <v>中共党员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 t="str">
            <v>其他技术职务系列</v>
          </cell>
          <cell r="M2141" t="str">
            <v>其他</v>
          </cell>
          <cell r="N2141" t="str">
            <v>法学院</v>
          </cell>
          <cell r="O2141" t="str">
            <v>未划分</v>
          </cell>
        </row>
        <row r="2142">
          <cell r="B2142" t="str">
            <v>04091189</v>
          </cell>
          <cell r="C2142" t="str">
            <v>郝鑫</v>
          </cell>
          <cell r="D2142" t="str">
            <v>男</v>
          </cell>
          <cell r="E2142" t="str">
            <v>汉族</v>
          </cell>
          <cell r="F2142">
            <v>30101</v>
          </cell>
          <cell r="G2142" t="str">
            <v>中共党员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 t="str">
            <v>其他技术职务系列</v>
          </cell>
          <cell r="M2142" t="str">
            <v>其他</v>
          </cell>
          <cell r="N2142" t="str">
            <v>法学院</v>
          </cell>
          <cell r="O2142" t="str">
            <v>未划分</v>
          </cell>
        </row>
        <row r="2143">
          <cell r="B2143" t="str">
            <v>04090151</v>
          </cell>
          <cell r="C2143" t="str">
            <v>郭玥</v>
          </cell>
          <cell r="D2143" t="str">
            <v>女</v>
          </cell>
          <cell r="E2143" t="str">
            <v>汉族</v>
          </cell>
          <cell r="F2143">
            <v>28996</v>
          </cell>
          <cell r="G2143" t="str">
            <v>中共党员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 t="str">
            <v>其他技术职务系列</v>
          </cell>
          <cell r="M2143" t="str">
            <v>其他</v>
          </cell>
          <cell r="N2143" t="str">
            <v>法学院</v>
          </cell>
          <cell r="O2143" t="str">
            <v>未划分</v>
          </cell>
        </row>
        <row r="2144">
          <cell r="B2144" t="str">
            <v>00900344</v>
          </cell>
          <cell r="C2144" t="str">
            <v>吉国秀</v>
          </cell>
          <cell r="D2144" t="str">
            <v>女</v>
          </cell>
          <cell r="E2144" t="str">
            <v>汉族</v>
          </cell>
          <cell r="F2144">
            <v>26115</v>
          </cell>
          <cell r="G2144" t="str">
            <v>中共党员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 t="str">
            <v>其他技术职务系列</v>
          </cell>
          <cell r="M2144" t="str">
            <v>其他</v>
          </cell>
          <cell r="N2144" t="str">
            <v>社会学学院</v>
          </cell>
          <cell r="O2144" t="str">
            <v>未划分</v>
          </cell>
        </row>
        <row r="2145">
          <cell r="B2145" t="str">
            <v>04301688</v>
          </cell>
          <cell r="C2145" t="str">
            <v>米佳</v>
          </cell>
          <cell r="D2145" t="str">
            <v>女</v>
          </cell>
          <cell r="E2145" t="str">
            <v>回族</v>
          </cell>
          <cell r="F2145">
            <v>23740</v>
          </cell>
          <cell r="G2145" t="str">
            <v>中共党员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 t="str">
            <v>其他技术职务系列</v>
          </cell>
          <cell r="M2145" t="str">
            <v>其他</v>
          </cell>
          <cell r="N2145" t="str">
            <v>音乐学院</v>
          </cell>
          <cell r="O2145" t="str">
            <v>未划分</v>
          </cell>
        </row>
        <row r="2146">
          <cell r="B2146" t="str">
            <v>04390058</v>
          </cell>
          <cell r="C2146" t="str">
            <v>杨蓓蓓</v>
          </cell>
          <cell r="D2146" t="str">
            <v>女</v>
          </cell>
          <cell r="E2146" t="str">
            <v>汉族</v>
          </cell>
          <cell r="F2146">
            <v>29443</v>
          </cell>
          <cell r="G2146" t="str">
            <v>群众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 t="str">
            <v>其他技术职务系列</v>
          </cell>
          <cell r="M2146" t="str">
            <v>其他</v>
          </cell>
          <cell r="N2146" t="str">
            <v>音乐学院</v>
          </cell>
          <cell r="O2146" t="str">
            <v>未划分</v>
          </cell>
        </row>
        <row r="2147">
          <cell r="B2147" t="str">
            <v>04391027</v>
          </cell>
          <cell r="C2147" t="str">
            <v>杨玲</v>
          </cell>
          <cell r="D2147" t="str">
            <v>女</v>
          </cell>
          <cell r="E2147" t="str">
            <v>回族</v>
          </cell>
          <cell r="F2147">
            <v>20227</v>
          </cell>
          <cell r="G2147" t="str">
            <v>民建会员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 t="str">
            <v>其他技术职务系列</v>
          </cell>
          <cell r="M2147" t="str">
            <v>其他</v>
          </cell>
          <cell r="N2147" t="str">
            <v>音乐学院</v>
          </cell>
          <cell r="O2147" t="str">
            <v>未划分</v>
          </cell>
        </row>
        <row r="2148">
          <cell r="B2148" t="str">
            <v>04401697</v>
          </cell>
          <cell r="C2148" t="str">
            <v>张凡</v>
          </cell>
          <cell r="D2148" t="str">
            <v>女</v>
          </cell>
          <cell r="E2148" t="str">
            <v>汉族</v>
          </cell>
          <cell r="F2148">
            <v>22042</v>
          </cell>
          <cell r="G2148" t="str">
            <v>中共党员</v>
          </cell>
          <cell r="H2148" t="str">
            <v>研究生</v>
          </cell>
          <cell r="I2148">
            <v>0</v>
          </cell>
          <cell r="J2148" t="str">
            <v>正高级</v>
          </cell>
          <cell r="K2148" t="str">
            <v>五级</v>
          </cell>
          <cell r="L2148" t="str">
            <v>其他技术职务系列</v>
          </cell>
          <cell r="M2148" t="str">
            <v>其他</v>
          </cell>
          <cell r="N2148" t="str">
            <v>美术与设计学院</v>
          </cell>
          <cell r="O2148" t="str">
            <v>未划分</v>
          </cell>
        </row>
        <row r="2149">
          <cell r="B2149">
            <v>12015</v>
          </cell>
          <cell r="C2149" t="str">
            <v>付姣</v>
          </cell>
          <cell r="D2149" t="str">
            <v>女</v>
          </cell>
          <cell r="E2149" t="str">
            <v>汉族</v>
          </cell>
          <cell r="F2149">
            <v>29762</v>
          </cell>
          <cell r="G2149" t="str">
            <v>中共党员</v>
          </cell>
          <cell r="H2149" t="str">
            <v>本科</v>
          </cell>
          <cell r="I2149" t="str">
            <v>学士</v>
          </cell>
          <cell r="J2149" t="str">
            <v>中级</v>
          </cell>
          <cell r="K2149" t="str">
            <v>无</v>
          </cell>
          <cell r="L2149" t="str">
            <v>其他技术职务系列</v>
          </cell>
          <cell r="M2149" t="str">
            <v>其他</v>
          </cell>
          <cell r="N2149" t="str">
            <v>美术与设计学院</v>
          </cell>
          <cell r="O2149" t="str">
            <v>未划分</v>
          </cell>
        </row>
        <row r="2150">
          <cell r="B2150" t="str">
            <v>04492019</v>
          </cell>
          <cell r="C2150" t="str">
            <v>张阳1</v>
          </cell>
          <cell r="D2150" t="str">
            <v>男</v>
          </cell>
          <cell r="E2150" t="str">
            <v>汉族</v>
          </cell>
          <cell r="F2150">
            <v>29382</v>
          </cell>
          <cell r="G2150" t="str">
            <v>中共党员</v>
          </cell>
          <cell r="H2150" t="str">
            <v>研究生</v>
          </cell>
          <cell r="I2150" t="str">
            <v>硕士</v>
          </cell>
          <cell r="J2150" t="str">
            <v>初级</v>
          </cell>
          <cell r="K2150" t="str">
            <v>无</v>
          </cell>
          <cell r="L2150" t="str">
            <v>其他技术职务系列</v>
          </cell>
          <cell r="M2150" t="str">
            <v>其他</v>
          </cell>
          <cell r="N2150" t="str">
            <v>美术与设计学院</v>
          </cell>
          <cell r="O2150" t="str">
            <v>未划分</v>
          </cell>
        </row>
        <row r="2151">
          <cell r="B2151" t="str">
            <v>04491777</v>
          </cell>
          <cell r="C2151" t="str">
            <v>刘颖</v>
          </cell>
          <cell r="D2151" t="str">
            <v>女</v>
          </cell>
          <cell r="E2151" t="str">
            <v>汉族</v>
          </cell>
          <cell r="F2151">
            <v>21517</v>
          </cell>
          <cell r="G2151" t="str">
            <v>中共党员</v>
          </cell>
          <cell r="H2151" t="str">
            <v>研究生</v>
          </cell>
          <cell r="I2151" t="str">
            <v>硕士</v>
          </cell>
          <cell r="J2151" t="str">
            <v>副高级</v>
          </cell>
          <cell r="K2151" t="str">
            <v>无</v>
          </cell>
          <cell r="L2151" t="str">
            <v>其他技术职务系列</v>
          </cell>
          <cell r="M2151" t="str">
            <v>其他</v>
          </cell>
          <cell r="N2151" t="str">
            <v>美术与设计学院</v>
          </cell>
          <cell r="O2151" t="str">
            <v>未划分</v>
          </cell>
        </row>
        <row r="2152">
          <cell r="B2152">
            <v>12002</v>
          </cell>
          <cell r="C2152" t="str">
            <v>单秀峰</v>
          </cell>
          <cell r="D2152" t="str">
            <v>男</v>
          </cell>
          <cell r="E2152" t="str">
            <v>汉族</v>
          </cell>
          <cell r="F2152">
            <v>24289</v>
          </cell>
          <cell r="G2152" t="str">
            <v>中共党员</v>
          </cell>
          <cell r="H2152" t="str">
            <v>本科</v>
          </cell>
          <cell r="I2152" t="str">
            <v>无学位</v>
          </cell>
          <cell r="J2152" t="str">
            <v>中级</v>
          </cell>
          <cell r="K2152" t="str">
            <v>八级</v>
          </cell>
          <cell r="L2152" t="str">
            <v>其他技术职务系列</v>
          </cell>
          <cell r="M2152" t="str">
            <v>其他</v>
          </cell>
          <cell r="N2152" t="str">
            <v>美术与设计学院</v>
          </cell>
          <cell r="O2152" t="str">
            <v>未划分</v>
          </cell>
        </row>
        <row r="2153">
          <cell r="B2153">
            <v>22016</v>
          </cell>
          <cell r="C2153" t="str">
            <v>刘星石</v>
          </cell>
          <cell r="D2153" t="str">
            <v>男</v>
          </cell>
          <cell r="E2153" t="str">
            <v>汉族</v>
          </cell>
          <cell r="F2153">
            <v>28757</v>
          </cell>
          <cell r="G2153" t="str">
            <v>群众</v>
          </cell>
          <cell r="H2153" t="str">
            <v>本科</v>
          </cell>
          <cell r="I2153" t="str">
            <v>学士</v>
          </cell>
          <cell r="J2153">
            <v>0</v>
          </cell>
          <cell r="K2153">
            <v>0</v>
          </cell>
          <cell r="L2153" t="str">
            <v>其他技术职务系列</v>
          </cell>
          <cell r="M2153" t="str">
            <v>其他</v>
          </cell>
          <cell r="N2153" t="str">
            <v>美术与设计学院</v>
          </cell>
          <cell r="O2153" t="str">
            <v>未划分</v>
          </cell>
        </row>
        <row r="2154">
          <cell r="B2154" t="str">
            <v>04401612</v>
          </cell>
          <cell r="C2154" t="str">
            <v>高世红</v>
          </cell>
          <cell r="D2154" t="str">
            <v>女</v>
          </cell>
          <cell r="E2154" t="str">
            <v>汉族</v>
          </cell>
          <cell r="F2154">
            <v>23729</v>
          </cell>
          <cell r="G2154" t="str">
            <v>中共党员</v>
          </cell>
          <cell r="H2154" t="str">
            <v>本科</v>
          </cell>
          <cell r="I2154" t="str">
            <v>无学位</v>
          </cell>
          <cell r="J2154" t="str">
            <v>中级</v>
          </cell>
          <cell r="K2154">
            <v>0</v>
          </cell>
          <cell r="L2154" t="str">
            <v>其他技术职务系列</v>
          </cell>
          <cell r="M2154" t="str">
            <v>其他</v>
          </cell>
          <cell r="N2154" t="str">
            <v>美术与设计学院</v>
          </cell>
          <cell r="O2154" t="str">
            <v>未划分</v>
          </cell>
        </row>
        <row r="2155">
          <cell r="B2155" t="str">
            <v>04490156</v>
          </cell>
          <cell r="C2155" t="str">
            <v>惠天华</v>
          </cell>
          <cell r="D2155" t="str">
            <v>男</v>
          </cell>
          <cell r="E2155" t="str">
            <v>汉族</v>
          </cell>
          <cell r="F2155">
            <v>28016</v>
          </cell>
          <cell r="G2155" t="str">
            <v>中共党员</v>
          </cell>
          <cell r="H2155" t="str">
            <v>研究生</v>
          </cell>
          <cell r="I2155" t="str">
            <v>硕士</v>
          </cell>
          <cell r="J2155" t="str">
            <v>中级</v>
          </cell>
          <cell r="K2155" t="str">
            <v>七级</v>
          </cell>
          <cell r="L2155" t="str">
            <v>其他技术职务系列</v>
          </cell>
          <cell r="M2155" t="str">
            <v>其他</v>
          </cell>
          <cell r="N2155" t="str">
            <v>美术与设计学院</v>
          </cell>
          <cell r="O2155" t="str">
            <v>未划分</v>
          </cell>
        </row>
        <row r="2156">
          <cell r="B2156" t="str">
            <v>04490648</v>
          </cell>
          <cell r="C2156" t="str">
            <v>秦媛媛</v>
          </cell>
          <cell r="D2156" t="str">
            <v>女</v>
          </cell>
          <cell r="E2156" t="str">
            <v>汉族</v>
          </cell>
          <cell r="F2156">
            <v>29608</v>
          </cell>
          <cell r="G2156" t="str">
            <v>中共党员</v>
          </cell>
          <cell r="H2156" t="str">
            <v>研究生</v>
          </cell>
          <cell r="I2156" t="str">
            <v>硕士</v>
          </cell>
          <cell r="J2156" t="str">
            <v>中级</v>
          </cell>
          <cell r="K2156" t="str">
            <v>七级</v>
          </cell>
          <cell r="L2156" t="str">
            <v>其他技术职务系列</v>
          </cell>
          <cell r="M2156" t="str">
            <v>其他</v>
          </cell>
          <cell r="N2156" t="str">
            <v>美术与设计学院</v>
          </cell>
          <cell r="O2156" t="str">
            <v>未划分</v>
          </cell>
        </row>
        <row r="2157">
          <cell r="B2157" t="str">
            <v>04301512</v>
          </cell>
          <cell r="C2157" t="str">
            <v>王春庆</v>
          </cell>
          <cell r="D2157" t="str">
            <v>男</v>
          </cell>
          <cell r="E2157" t="str">
            <v>汉族</v>
          </cell>
          <cell r="F2157">
            <v>25254</v>
          </cell>
          <cell r="G2157" t="str">
            <v>中共党员</v>
          </cell>
          <cell r="H2157">
            <v>0</v>
          </cell>
          <cell r="I2157" t="str">
            <v>无学位</v>
          </cell>
          <cell r="J2157">
            <v>0</v>
          </cell>
          <cell r="K2157" t="str">
            <v>六级</v>
          </cell>
          <cell r="L2157" t="str">
            <v>其他技术职务系列</v>
          </cell>
          <cell r="M2157" t="str">
            <v>其他</v>
          </cell>
          <cell r="N2157" t="str">
            <v>美术与设计学院</v>
          </cell>
          <cell r="O2157" t="str">
            <v>未划分</v>
          </cell>
        </row>
        <row r="2158">
          <cell r="B2158" t="str">
            <v>04490748</v>
          </cell>
          <cell r="C2158" t="str">
            <v>陈晔</v>
          </cell>
          <cell r="D2158" t="str">
            <v>女</v>
          </cell>
          <cell r="E2158" t="str">
            <v>汉族</v>
          </cell>
          <cell r="F2158">
            <v>26677</v>
          </cell>
          <cell r="G2158" t="str">
            <v>群众</v>
          </cell>
          <cell r="H2158" t="str">
            <v>本科</v>
          </cell>
          <cell r="I2158" t="str">
            <v>无学位</v>
          </cell>
          <cell r="J2158" t="str">
            <v>中级</v>
          </cell>
          <cell r="K2158" t="str">
            <v>四级</v>
          </cell>
          <cell r="L2158" t="str">
            <v>其他技术职务系列</v>
          </cell>
          <cell r="M2158" t="str">
            <v>其他</v>
          </cell>
          <cell r="N2158" t="str">
            <v>美术与设计学院</v>
          </cell>
          <cell r="O2158" t="str">
            <v>未划分</v>
          </cell>
        </row>
        <row r="2159">
          <cell r="B2159" t="str">
            <v>08492064</v>
          </cell>
          <cell r="C2159" t="str">
            <v>徐程程</v>
          </cell>
          <cell r="D2159" t="str">
            <v>女</v>
          </cell>
          <cell r="E2159" t="str">
            <v>汉族</v>
          </cell>
          <cell r="F2159">
            <v>31812</v>
          </cell>
          <cell r="G2159" t="str">
            <v>群众</v>
          </cell>
          <cell r="H2159" t="str">
            <v>本科</v>
          </cell>
          <cell r="I2159" t="str">
            <v>学士</v>
          </cell>
          <cell r="J2159" t="str">
            <v>初级</v>
          </cell>
          <cell r="K2159">
            <v>0</v>
          </cell>
          <cell r="L2159" t="str">
            <v>其他技术职务系列</v>
          </cell>
          <cell r="M2159" t="str">
            <v>其他</v>
          </cell>
          <cell r="N2159" t="str">
            <v>美术与设计学院</v>
          </cell>
          <cell r="O2159" t="str">
            <v>未划分</v>
          </cell>
        </row>
        <row r="2160">
          <cell r="B2160" t="str">
            <v>80391070</v>
          </cell>
          <cell r="C2160" t="str">
            <v>陈伟萍</v>
          </cell>
          <cell r="D2160" t="str">
            <v>女</v>
          </cell>
          <cell r="E2160" t="str">
            <v>汉族</v>
          </cell>
          <cell r="F2160">
            <v>22633</v>
          </cell>
          <cell r="G2160" t="str">
            <v>群众</v>
          </cell>
          <cell r="H2160" t="str">
            <v>专科</v>
          </cell>
          <cell r="I2160" t="str">
            <v>无学位</v>
          </cell>
          <cell r="J2160" t="str">
            <v>中级</v>
          </cell>
          <cell r="K2160">
            <v>0</v>
          </cell>
          <cell r="L2160" t="str">
            <v>其他技术职务系列</v>
          </cell>
          <cell r="M2160" t="str">
            <v>其他</v>
          </cell>
          <cell r="N2160" t="str">
            <v>美术与设计学院</v>
          </cell>
          <cell r="O2160" t="str">
            <v>未划分</v>
          </cell>
        </row>
        <row r="2161">
          <cell r="B2161" t="str">
            <v>20004</v>
          </cell>
          <cell r="C2161" t="str">
            <v>兰淑玲</v>
          </cell>
          <cell r="D2161" t="str">
            <v>女</v>
          </cell>
          <cell r="E2161" t="str">
            <v>汉族</v>
          </cell>
          <cell r="F2161">
            <v>25283</v>
          </cell>
          <cell r="G2161" t="str">
            <v>群众</v>
          </cell>
          <cell r="H2161" t="str">
            <v>本科</v>
          </cell>
          <cell r="I2161" t="str">
            <v>学士</v>
          </cell>
          <cell r="J2161" t="str">
            <v>中级</v>
          </cell>
          <cell r="K2161">
            <v>0</v>
          </cell>
          <cell r="L2161" t="str">
            <v>其他技术职务系列</v>
          </cell>
          <cell r="M2161" t="str">
            <v>其他</v>
          </cell>
          <cell r="N2161" t="str">
            <v>美术与设计学院</v>
          </cell>
          <cell r="O2161" t="str">
            <v>未划分</v>
          </cell>
        </row>
        <row r="2162">
          <cell r="B2162" t="str">
            <v>04491760</v>
          </cell>
          <cell r="C2162" t="str">
            <v>李晔南</v>
          </cell>
          <cell r="D2162" t="str">
            <v>女</v>
          </cell>
          <cell r="E2162" t="str">
            <v>满族</v>
          </cell>
          <cell r="F2162">
            <v>30578</v>
          </cell>
          <cell r="G2162" t="str">
            <v>中共党员</v>
          </cell>
          <cell r="H2162" t="str">
            <v>研究生</v>
          </cell>
          <cell r="I2162" t="str">
            <v>硕士</v>
          </cell>
          <cell r="J2162" t="str">
            <v>中级</v>
          </cell>
          <cell r="K2162">
            <v>0</v>
          </cell>
          <cell r="L2162" t="str">
            <v>其他技术职务系列</v>
          </cell>
          <cell r="M2162" t="str">
            <v>其他</v>
          </cell>
          <cell r="N2162" t="str">
            <v>美术与设计学院</v>
          </cell>
          <cell r="O2162" t="str">
            <v>未划分</v>
          </cell>
        </row>
        <row r="2163">
          <cell r="B2163" t="str">
            <v>04491901</v>
          </cell>
          <cell r="C2163" t="str">
            <v>孙贵斌</v>
          </cell>
          <cell r="D2163" t="str">
            <v>男</v>
          </cell>
          <cell r="E2163" t="str">
            <v>汉族</v>
          </cell>
          <cell r="F2163">
            <v>30373</v>
          </cell>
          <cell r="G2163" t="str">
            <v>中共党员</v>
          </cell>
          <cell r="H2163" t="str">
            <v>研究生</v>
          </cell>
          <cell r="I2163" t="str">
            <v>硕士</v>
          </cell>
          <cell r="J2163" t="str">
            <v>中级</v>
          </cell>
          <cell r="K2163">
            <v>0</v>
          </cell>
          <cell r="L2163" t="str">
            <v>其他技术职务系列</v>
          </cell>
          <cell r="M2163" t="str">
            <v>其他</v>
          </cell>
          <cell r="N2163" t="str">
            <v>美术与设计学院</v>
          </cell>
          <cell r="O2163" t="str">
            <v>未划分</v>
          </cell>
        </row>
        <row r="2164">
          <cell r="B2164" t="str">
            <v>04491759</v>
          </cell>
          <cell r="C2164" t="str">
            <v>张悦1</v>
          </cell>
          <cell r="D2164" t="str">
            <v>女</v>
          </cell>
          <cell r="E2164" t="str">
            <v>汉族</v>
          </cell>
          <cell r="F2164">
            <v>29997</v>
          </cell>
          <cell r="G2164" t="str">
            <v>中共党员</v>
          </cell>
          <cell r="H2164" t="str">
            <v>研究生</v>
          </cell>
          <cell r="I2164" t="str">
            <v>硕士</v>
          </cell>
          <cell r="J2164" t="str">
            <v>中级</v>
          </cell>
          <cell r="K2164">
            <v>0</v>
          </cell>
          <cell r="L2164" t="str">
            <v>其他技术职务系列</v>
          </cell>
          <cell r="M2164" t="str">
            <v>其他</v>
          </cell>
          <cell r="N2164" t="str">
            <v>美术与设计学院</v>
          </cell>
          <cell r="O2164" t="str">
            <v>未划分</v>
          </cell>
        </row>
        <row r="2165">
          <cell r="B2165" t="str">
            <v>03891390</v>
          </cell>
          <cell r="C2165" t="str">
            <v>张小玲</v>
          </cell>
          <cell r="D2165" t="str">
            <v>女</v>
          </cell>
          <cell r="E2165" t="str">
            <v>汉族</v>
          </cell>
          <cell r="F2165">
            <v>30657</v>
          </cell>
          <cell r="G2165" t="str">
            <v>中共党员</v>
          </cell>
          <cell r="H2165" t="str">
            <v>研究生</v>
          </cell>
          <cell r="I2165" t="str">
            <v>学士</v>
          </cell>
          <cell r="J2165" t="str">
            <v>初级</v>
          </cell>
          <cell r="K2165">
            <v>0</v>
          </cell>
          <cell r="L2165" t="str">
            <v>其他技术职务系列</v>
          </cell>
          <cell r="M2165" t="str">
            <v>其他</v>
          </cell>
          <cell r="N2165" t="str">
            <v>美术与设计学院</v>
          </cell>
          <cell r="O2165" t="str">
            <v>未划分</v>
          </cell>
        </row>
        <row r="2166">
          <cell r="B2166" t="str">
            <v>04401630</v>
          </cell>
          <cell r="C2166" t="str">
            <v>赵丽</v>
          </cell>
          <cell r="D2166" t="str">
            <v>女</v>
          </cell>
          <cell r="E2166" t="str">
            <v>汉族</v>
          </cell>
          <cell r="F2166">
            <v>20000</v>
          </cell>
          <cell r="G2166" t="str">
            <v>群众</v>
          </cell>
          <cell r="H2166" t="str">
            <v>本科</v>
          </cell>
          <cell r="I2166" t="str">
            <v>学士</v>
          </cell>
          <cell r="J2166" t="str">
            <v>副高级</v>
          </cell>
          <cell r="K2166" t="str">
            <v>无</v>
          </cell>
          <cell r="L2166" t="str">
            <v>其他技术职务系列</v>
          </cell>
          <cell r="M2166" t="str">
            <v>其他</v>
          </cell>
          <cell r="N2166" t="str">
            <v>美术与设计学院</v>
          </cell>
          <cell r="O2166" t="str">
            <v>未划分</v>
          </cell>
        </row>
        <row r="2167">
          <cell r="B2167" t="str">
            <v>04492153</v>
          </cell>
          <cell r="C2167" t="str">
            <v>刘雅超</v>
          </cell>
          <cell r="D2167" t="str">
            <v>男</v>
          </cell>
          <cell r="E2167" t="str">
            <v>汉族</v>
          </cell>
          <cell r="F2167">
            <v>31573</v>
          </cell>
          <cell r="G2167" t="str">
            <v>中共党员</v>
          </cell>
          <cell r="H2167" t="str">
            <v>研究生</v>
          </cell>
          <cell r="I2167" t="str">
            <v>硕士</v>
          </cell>
          <cell r="J2167" t="str">
            <v>初级</v>
          </cell>
          <cell r="K2167" t="str">
            <v>无</v>
          </cell>
          <cell r="L2167" t="str">
            <v>其他技术职务系列</v>
          </cell>
          <cell r="M2167" t="str">
            <v>其他</v>
          </cell>
          <cell r="N2167" t="str">
            <v>美术与设计学院</v>
          </cell>
          <cell r="O2167" t="str">
            <v>未划分</v>
          </cell>
        </row>
        <row r="2168">
          <cell r="B2168" t="str">
            <v>999090002</v>
          </cell>
          <cell r="C2168" t="str">
            <v>王佳1</v>
          </cell>
          <cell r="D2168" t="str">
            <v>女</v>
          </cell>
          <cell r="E2168" t="str">
            <v>汉族</v>
          </cell>
          <cell r="F2168">
            <v>29855</v>
          </cell>
          <cell r="G2168" t="str">
            <v>中共党员</v>
          </cell>
          <cell r="H2168" t="str">
            <v>研究生</v>
          </cell>
          <cell r="I2168" t="str">
            <v>硕士</v>
          </cell>
          <cell r="J2168" t="str">
            <v>初级</v>
          </cell>
          <cell r="K2168" t="str">
            <v>无</v>
          </cell>
          <cell r="L2168" t="str">
            <v>其他技术职务系列</v>
          </cell>
          <cell r="M2168" t="str">
            <v>其他</v>
          </cell>
          <cell r="N2168" t="str">
            <v>美术与设计学院</v>
          </cell>
          <cell r="O2168" t="str">
            <v>未划分</v>
          </cell>
        </row>
        <row r="2169">
          <cell r="B2169" t="str">
            <v>80391129</v>
          </cell>
          <cell r="C2169" t="str">
            <v>田景成</v>
          </cell>
          <cell r="D2169" t="str">
            <v>男</v>
          </cell>
          <cell r="E2169" t="str">
            <v>汉族</v>
          </cell>
          <cell r="F2169">
            <v>21350</v>
          </cell>
          <cell r="G2169" t="str">
            <v>中共党员</v>
          </cell>
          <cell r="H2169" t="str">
            <v>本科</v>
          </cell>
          <cell r="I2169">
            <v>0</v>
          </cell>
          <cell r="J2169">
            <v>0</v>
          </cell>
          <cell r="K2169" t="str">
            <v>无</v>
          </cell>
          <cell r="L2169" t="str">
            <v>其他技术职务系列</v>
          </cell>
          <cell r="M2169" t="str">
            <v>其他</v>
          </cell>
          <cell r="N2169" t="str">
            <v>美术与设计学院</v>
          </cell>
          <cell r="O2169" t="str">
            <v>未划分</v>
          </cell>
        </row>
        <row r="2170">
          <cell r="B2170">
            <v>80391168</v>
          </cell>
          <cell r="C2170" t="str">
            <v>张兴伟</v>
          </cell>
          <cell r="D2170" t="str">
            <v>女</v>
          </cell>
          <cell r="E2170" t="str">
            <v>汉族</v>
          </cell>
          <cell r="F2170">
            <v>25693</v>
          </cell>
          <cell r="G2170" t="str">
            <v>中共党员</v>
          </cell>
          <cell r="H2170" t="str">
            <v>本科</v>
          </cell>
          <cell r="I2170">
            <v>0</v>
          </cell>
          <cell r="J2170">
            <v>0</v>
          </cell>
          <cell r="K2170" t="str">
            <v>无</v>
          </cell>
          <cell r="L2170" t="str">
            <v>其他技术职务系列</v>
          </cell>
          <cell r="M2170" t="str">
            <v>其他</v>
          </cell>
          <cell r="N2170" t="str">
            <v>美术与设计学院</v>
          </cell>
          <cell r="O2170" t="str">
            <v>未划分</v>
          </cell>
        </row>
        <row r="2171">
          <cell r="B2171">
            <v>11096</v>
          </cell>
          <cell r="C2171" t="str">
            <v>井立娜</v>
          </cell>
          <cell r="D2171" t="str">
            <v>女</v>
          </cell>
          <cell r="E2171" t="str">
            <v>汉族</v>
          </cell>
          <cell r="F2171">
            <v>33005</v>
          </cell>
          <cell r="G2171" t="str">
            <v>共青团员</v>
          </cell>
          <cell r="H2171" t="str">
            <v>本科</v>
          </cell>
          <cell r="I2171" t="str">
            <v>学士</v>
          </cell>
          <cell r="J2171" t="str">
            <v>初级</v>
          </cell>
          <cell r="K2171">
            <v>0</v>
          </cell>
          <cell r="L2171" t="str">
            <v>其他技术职务系列</v>
          </cell>
          <cell r="M2171" t="str">
            <v>其他</v>
          </cell>
          <cell r="N2171" t="str">
            <v>戏剧艺术学院</v>
          </cell>
          <cell r="O2171" t="str">
            <v>未划分</v>
          </cell>
        </row>
        <row r="2172">
          <cell r="B2172">
            <v>10058</v>
          </cell>
          <cell r="C2172" t="str">
            <v>任思媛</v>
          </cell>
          <cell r="D2172" t="str">
            <v>女</v>
          </cell>
          <cell r="E2172" t="str">
            <v>汉族</v>
          </cell>
          <cell r="F2172">
            <v>32072</v>
          </cell>
          <cell r="G2172" t="str">
            <v>共青团员</v>
          </cell>
          <cell r="H2172" t="str">
            <v>本科</v>
          </cell>
          <cell r="I2172" t="str">
            <v>学士</v>
          </cell>
          <cell r="J2172" t="str">
            <v>初级</v>
          </cell>
          <cell r="K2172">
            <v>0</v>
          </cell>
          <cell r="L2172" t="str">
            <v>其他技术职务系列</v>
          </cell>
          <cell r="M2172" t="str">
            <v>其他</v>
          </cell>
          <cell r="N2172" t="str">
            <v>戏剧艺术学院</v>
          </cell>
          <cell r="O2172" t="str">
            <v>未划分</v>
          </cell>
        </row>
        <row r="2173">
          <cell r="B2173" t="str">
            <v>09099</v>
          </cell>
          <cell r="C2173" t="str">
            <v>王岩</v>
          </cell>
          <cell r="D2173" t="str">
            <v>男</v>
          </cell>
          <cell r="E2173" t="str">
            <v>汉族</v>
          </cell>
          <cell r="F2173">
            <v>31667</v>
          </cell>
          <cell r="G2173" t="str">
            <v>群众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 t="str">
            <v>其他技术职务系列</v>
          </cell>
          <cell r="M2173" t="str">
            <v>其他</v>
          </cell>
          <cell r="N2173" t="str">
            <v>戏剧艺术学院</v>
          </cell>
          <cell r="O2173" t="str">
            <v>未划分</v>
          </cell>
        </row>
        <row r="2174">
          <cell r="B2174" t="str">
            <v>05232</v>
          </cell>
          <cell r="C2174" t="str">
            <v>赵顺家</v>
          </cell>
          <cell r="D2174" t="str">
            <v>男</v>
          </cell>
          <cell r="E2174" t="str">
            <v>汉族</v>
          </cell>
          <cell r="F2174">
            <v>21324</v>
          </cell>
          <cell r="G2174" t="str">
            <v>中共党员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 t="str">
            <v>其他技术职务系列</v>
          </cell>
          <cell r="M2174" t="str">
            <v>其他</v>
          </cell>
          <cell r="N2174" t="str">
            <v>戏剧艺术学院</v>
          </cell>
          <cell r="O2174" t="str">
            <v>未划分</v>
          </cell>
        </row>
        <row r="2175">
          <cell r="B2175" t="str">
            <v>05218</v>
          </cell>
          <cell r="C2175" t="str">
            <v>刘虹霞</v>
          </cell>
          <cell r="D2175" t="str">
            <v>女</v>
          </cell>
          <cell r="E2175" t="str">
            <v>汉族</v>
          </cell>
          <cell r="F2175">
            <v>22389</v>
          </cell>
          <cell r="G2175" t="str">
            <v>群众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 t="str">
            <v>其他技术职务系列</v>
          </cell>
          <cell r="M2175" t="str">
            <v>其他</v>
          </cell>
          <cell r="N2175" t="str">
            <v>戏剧艺术学院</v>
          </cell>
          <cell r="O2175" t="str">
            <v>未划分</v>
          </cell>
        </row>
        <row r="2176">
          <cell r="B2176" t="str">
            <v>05388</v>
          </cell>
          <cell r="C2176" t="str">
            <v>刘晓菁</v>
          </cell>
          <cell r="D2176" t="str">
            <v>女</v>
          </cell>
          <cell r="E2176" t="str">
            <v>汉族</v>
          </cell>
          <cell r="F2176">
            <v>22124</v>
          </cell>
          <cell r="G2176" t="str">
            <v>群众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 t="str">
            <v>其他技术职务系列</v>
          </cell>
          <cell r="M2176" t="str">
            <v>其他</v>
          </cell>
          <cell r="N2176" t="str">
            <v>戏剧艺术学院</v>
          </cell>
          <cell r="O2176" t="str">
            <v>未划分</v>
          </cell>
        </row>
        <row r="2177">
          <cell r="B2177" t="str">
            <v>05491</v>
          </cell>
          <cell r="C2177" t="str">
            <v>韩涛</v>
          </cell>
          <cell r="D2177" t="str">
            <v>男</v>
          </cell>
          <cell r="E2177" t="str">
            <v>满族</v>
          </cell>
          <cell r="F2177">
            <v>19516</v>
          </cell>
          <cell r="G2177" t="str">
            <v>群众</v>
          </cell>
          <cell r="H2177" t="str">
            <v>专科</v>
          </cell>
          <cell r="I2177">
            <v>0</v>
          </cell>
          <cell r="J2177" t="str">
            <v>正高级</v>
          </cell>
          <cell r="K2177">
            <v>0</v>
          </cell>
          <cell r="L2177" t="str">
            <v>其他技术职务系列</v>
          </cell>
          <cell r="M2177" t="str">
            <v>其他</v>
          </cell>
          <cell r="N2177" t="str">
            <v>戏剧艺术学院</v>
          </cell>
          <cell r="O2177" t="str">
            <v>未划分</v>
          </cell>
        </row>
        <row r="2178">
          <cell r="B2178" t="str">
            <v>1663905</v>
          </cell>
          <cell r="C2178" t="str">
            <v>赵钟音</v>
          </cell>
          <cell r="D2178" t="str">
            <v>女</v>
          </cell>
          <cell r="E2178" t="str">
            <v>满族</v>
          </cell>
          <cell r="F2178">
            <v>21536</v>
          </cell>
          <cell r="G2178" t="str">
            <v>民盟盟员</v>
          </cell>
          <cell r="H2178" t="str">
            <v>本科</v>
          </cell>
          <cell r="I2178" t="str">
            <v>学士</v>
          </cell>
          <cell r="J2178" t="str">
            <v>副高级</v>
          </cell>
          <cell r="K2178">
            <v>0</v>
          </cell>
          <cell r="L2178" t="str">
            <v>其他技术职务系列</v>
          </cell>
          <cell r="M2178" t="str">
            <v>其他</v>
          </cell>
          <cell r="N2178" t="str">
            <v>戏剧艺术学院</v>
          </cell>
          <cell r="O2178" t="str">
            <v>未划分</v>
          </cell>
        </row>
        <row r="2179">
          <cell r="B2179" t="str">
            <v>04315</v>
          </cell>
          <cell r="C2179" t="str">
            <v>辛毅</v>
          </cell>
          <cell r="D2179" t="str">
            <v>男</v>
          </cell>
          <cell r="E2179" t="str">
            <v>汉族</v>
          </cell>
          <cell r="F2179">
            <v>20085</v>
          </cell>
          <cell r="G2179" t="str">
            <v>群众</v>
          </cell>
          <cell r="H2179" t="str">
            <v>专科</v>
          </cell>
          <cell r="I2179" t="str">
            <v>无学位</v>
          </cell>
          <cell r="J2179" t="str">
            <v>正高级</v>
          </cell>
          <cell r="K2179" t="str">
            <v>四级</v>
          </cell>
          <cell r="L2179" t="str">
            <v>其他技术职务系列</v>
          </cell>
          <cell r="M2179" t="str">
            <v>其他</v>
          </cell>
          <cell r="N2179" t="str">
            <v>戏剧艺术学院</v>
          </cell>
          <cell r="O2179" t="str">
            <v>未划分</v>
          </cell>
        </row>
        <row r="2180">
          <cell r="B2180" t="str">
            <v>04224</v>
          </cell>
          <cell r="C2180" t="str">
            <v>史云兰</v>
          </cell>
          <cell r="D2180" t="str">
            <v>女</v>
          </cell>
          <cell r="E2180" t="str">
            <v>汉族</v>
          </cell>
          <cell r="F2180">
            <v>21993</v>
          </cell>
          <cell r="G2180" t="str">
            <v>致公党党员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 t="str">
            <v>其他技术职务系列</v>
          </cell>
          <cell r="M2180" t="str">
            <v>其他</v>
          </cell>
          <cell r="N2180" t="str">
            <v>戏剧艺术学院</v>
          </cell>
          <cell r="O2180" t="str">
            <v>未划分</v>
          </cell>
        </row>
        <row r="2181">
          <cell r="B2181" t="str">
            <v>05216</v>
          </cell>
          <cell r="C2181" t="str">
            <v>关立春</v>
          </cell>
          <cell r="D2181" t="str">
            <v>女</v>
          </cell>
          <cell r="E2181" t="str">
            <v>汉族</v>
          </cell>
          <cell r="F2181">
            <v>21822</v>
          </cell>
          <cell r="G2181" t="str">
            <v>中共党员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 t="str">
            <v>其他技术职务系列</v>
          </cell>
          <cell r="M2181" t="str">
            <v>其他</v>
          </cell>
          <cell r="N2181" t="str">
            <v>戏剧艺术学院</v>
          </cell>
          <cell r="O2181" t="str">
            <v>未划分</v>
          </cell>
        </row>
        <row r="2182">
          <cell r="B2182" t="str">
            <v>08800002</v>
          </cell>
          <cell r="C2182" t="str">
            <v>王晓东1</v>
          </cell>
          <cell r="D2182" t="str">
            <v>男</v>
          </cell>
          <cell r="E2182" t="str">
            <v>蒙古族</v>
          </cell>
          <cell r="F2182">
            <v>24375</v>
          </cell>
          <cell r="G2182" t="str">
            <v>中共党员</v>
          </cell>
          <cell r="H2182" t="str">
            <v>本科</v>
          </cell>
          <cell r="I2182">
            <v>0</v>
          </cell>
          <cell r="J2182">
            <v>0</v>
          </cell>
          <cell r="K2182" t="str">
            <v>五级</v>
          </cell>
          <cell r="L2182" t="str">
            <v>其他技术职务系列</v>
          </cell>
          <cell r="M2182" t="str">
            <v>其他</v>
          </cell>
          <cell r="N2182" t="str">
            <v>附属艺术学校</v>
          </cell>
          <cell r="O2182" t="str">
            <v>未划分</v>
          </cell>
        </row>
        <row r="2183">
          <cell r="B2183" t="str">
            <v>08800003</v>
          </cell>
          <cell r="C2183" t="str">
            <v>尹铁文</v>
          </cell>
          <cell r="D2183" t="str">
            <v>男</v>
          </cell>
          <cell r="E2183" t="str">
            <v>回族</v>
          </cell>
          <cell r="F2183">
            <v>23520</v>
          </cell>
          <cell r="G2183" t="str">
            <v>中共党员</v>
          </cell>
          <cell r="H2183" t="str">
            <v>研究生</v>
          </cell>
          <cell r="I2183">
            <v>0</v>
          </cell>
          <cell r="J2183" t="str">
            <v>副高级</v>
          </cell>
          <cell r="K2183" t="str">
            <v>五级</v>
          </cell>
          <cell r="L2183" t="str">
            <v>其他技术职务系列</v>
          </cell>
          <cell r="M2183" t="str">
            <v>其他</v>
          </cell>
          <cell r="N2183" t="str">
            <v>附属艺术学校</v>
          </cell>
          <cell r="O2183" t="str">
            <v>未划分</v>
          </cell>
        </row>
        <row r="2184">
          <cell r="B2184" t="str">
            <v>08800006</v>
          </cell>
          <cell r="C2184" t="str">
            <v>麻长莉</v>
          </cell>
          <cell r="D2184" t="str">
            <v>男</v>
          </cell>
          <cell r="E2184" t="str">
            <v>汉族</v>
          </cell>
          <cell r="F2184">
            <v>23520</v>
          </cell>
          <cell r="G2184" t="str">
            <v>群众</v>
          </cell>
          <cell r="H2184" t="str">
            <v>高中</v>
          </cell>
          <cell r="I2184" t="str">
            <v>学士</v>
          </cell>
          <cell r="J2184" t="str">
            <v>无</v>
          </cell>
          <cell r="K2184">
            <v>0</v>
          </cell>
          <cell r="L2184" t="str">
            <v>其他技术职务系列</v>
          </cell>
          <cell r="M2184" t="str">
            <v>其他</v>
          </cell>
          <cell r="N2184" t="str">
            <v>附属艺术学校</v>
          </cell>
          <cell r="O2184" t="str">
            <v>未划分</v>
          </cell>
        </row>
        <row r="2185">
          <cell r="B2185" t="str">
            <v>08800007</v>
          </cell>
          <cell r="C2185" t="str">
            <v>韩艳</v>
          </cell>
          <cell r="D2185" t="str">
            <v>女</v>
          </cell>
          <cell r="E2185" t="str">
            <v>满族</v>
          </cell>
          <cell r="F2185">
            <v>26579</v>
          </cell>
          <cell r="G2185" t="str">
            <v>中共党员</v>
          </cell>
          <cell r="H2185" t="str">
            <v>研究生</v>
          </cell>
          <cell r="I2185" t="str">
            <v>学士</v>
          </cell>
          <cell r="J2185">
            <v>0</v>
          </cell>
          <cell r="K2185" t="str">
            <v>七级</v>
          </cell>
          <cell r="L2185" t="str">
            <v>其他技术职务系列</v>
          </cell>
          <cell r="M2185" t="str">
            <v>其他</v>
          </cell>
          <cell r="N2185" t="str">
            <v>附属艺术学校</v>
          </cell>
          <cell r="O2185" t="str">
            <v>未划分</v>
          </cell>
        </row>
        <row r="2186">
          <cell r="B2186" t="str">
            <v>08800008</v>
          </cell>
          <cell r="C2186" t="str">
            <v>汪波</v>
          </cell>
          <cell r="D2186" t="str">
            <v>男</v>
          </cell>
          <cell r="E2186" t="str">
            <v>汉族</v>
          </cell>
          <cell r="F2186">
            <v>23297</v>
          </cell>
          <cell r="G2186" t="str">
            <v>中共党员</v>
          </cell>
          <cell r="H2186" t="str">
            <v>本科</v>
          </cell>
          <cell r="I2186" t="str">
            <v>学士</v>
          </cell>
          <cell r="J2186" t="str">
            <v>中级</v>
          </cell>
          <cell r="K2186">
            <v>0</v>
          </cell>
          <cell r="L2186" t="str">
            <v>其他技术职务系列</v>
          </cell>
          <cell r="M2186" t="str">
            <v>其他</v>
          </cell>
          <cell r="N2186" t="str">
            <v>附属艺术学校</v>
          </cell>
          <cell r="O2186" t="str">
            <v>未划分</v>
          </cell>
        </row>
        <row r="2187">
          <cell r="B2187" t="str">
            <v>08800010</v>
          </cell>
          <cell r="C2187" t="str">
            <v>王蓬恒</v>
          </cell>
          <cell r="D2187" t="str">
            <v>男</v>
          </cell>
          <cell r="E2187" t="str">
            <v>汉族</v>
          </cell>
          <cell r="F2187">
            <v>23332</v>
          </cell>
          <cell r="G2187" t="str">
            <v>群众</v>
          </cell>
          <cell r="H2187" t="str">
            <v>高中</v>
          </cell>
          <cell r="I2187" t="str">
            <v>学士</v>
          </cell>
          <cell r="J2187" t="str">
            <v>中级</v>
          </cell>
          <cell r="K2187">
            <v>0</v>
          </cell>
          <cell r="L2187" t="str">
            <v>其他技术职务系列</v>
          </cell>
          <cell r="M2187" t="str">
            <v>其他</v>
          </cell>
          <cell r="N2187" t="str">
            <v>附属艺术学校</v>
          </cell>
          <cell r="O2187" t="str">
            <v>未划分</v>
          </cell>
        </row>
        <row r="2188">
          <cell r="B2188" t="str">
            <v>08800012</v>
          </cell>
          <cell r="C2188" t="str">
            <v>刘喜胜</v>
          </cell>
          <cell r="D2188" t="str">
            <v>男</v>
          </cell>
          <cell r="E2188" t="str">
            <v>汉族</v>
          </cell>
          <cell r="F2188">
            <v>21188</v>
          </cell>
          <cell r="G2188" t="str">
            <v>中共党员</v>
          </cell>
          <cell r="H2188" t="str">
            <v>专科</v>
          </cell>
          <cell r="I2188" t="str">
            <v>学士</v>
          </cell>
          <cell r="J2188" t="str">
            <v>初级</v>
          </cell>
          <cell r="K2188" t="str">
            <v>六级</v>
          </cell>
          <cell r="L2188" t="str">
            <v>其他技术职务系列</v>
          </cell>
          <cell r="M2188" t="str">
            <v>其他</v>
          </cell>
          <cell r="N2188" t="str">
            <v>附属艺术学校</v>
          </cell>
          <cell r="O2188" t="str">
            <v>未划分</v>
          </cell>
        </row>
        <row r="2189">
          <cell r="B2189" t="str">
            <v>08800015</v>
          </cell>
          <cell r="C2189" t="str">
            <v>周仁宝</v>
          </cell>
          <cell r="D2189" t="str">
            <v>男</v>
          </cell>
          <cell r="E2189" t="str">
            <v>汉族</v>
          </cell>
          <cell r="F2189">
            <v>23282</v>
          </cell>
          <cell r="G2189" t="str">
            <v>群众</v>
          </cell>
          <cell r="H2189" t="str">
            <v>高中</v>
          </cell>
          <cell r="I2189" t="str">
            <v>学士</v>
          </cell>
          <cell r="J2189" t="str">
            <v>初级</v>
          </cell>
          <cell r="K2189">
            <v>0</v>
          </cell>
          <cell r="L2189" t="str">
            <v>其他技术职务系列</v>
          </cell>
          <cell r="M2189" t="str">
            <v>其他</v>
          </cell>
          <cell r="N2189" t="str">
            <v>附属艺术学校</v>
          </cell>
          <cell r="O2189" t="str">
            <v>未划分</v>
          </cell>
        </row>
        <row r="2190">
          <cell r="B2190" t="str">
            <v>08800016</v>
          </cell>
          <cell r="C2190" t="str">
            <v>李玉振</v>
          </cell>
          <cell r="D2190" t="str">
            <v>男</v>
          </cell>
          <cell r="E2190" t="str">
            <v>汉族</v>
          </cell>
          <cell r="F2190">
            <v>22338</v>
          </cell>
          <cell r="G2190" t="str">
            <v>群众</v>
          </cell>
          <cell r="H2190" t="str">
            <v>高中</v>
          </cell>
          <cell r="I2190" t="str">
            <v>学士</v>
          </cell>
          <cell r="J2190" t="str">
            <v>初级</v>
          </cell>
          <cell r="K2190">
            <v>0</v>
          </cell>
          <cell r="L2190" t="str">
            <v>其他技术职务系列</v>
          </cell>
          <cell r="M2190" t="str">
            <v>其他</v>
          </cell>
          <cell r="N2190" t="str">
            <v>附属艺术学校</v>
          </cell>
          <cell r="O2190" t="str">
            <v>未划分</v>
          </cell>
        </row>
        <row r="2191">
          <cell r="B2191" t="str">
            <v>08800018</v>
          </cell>
          <cell r="C2191" t="str">
            <v>梁红升</v>
          </cell>
          <cell r="D2191" t="str">
            <v>男</v>
          </cell>
          <cell r="E2191" t="str">
            <v>汉族</v>
          </cell>
          <cell r="F2191">
            <v>21258</v>
          </cell>
          <cell r="G2191" t="str">
            <v>群众</v>
          </cell>
          <cell r="H2191" t="str">
            <v>高中</v>
          </cell>
          <cell r="I2191" t="str">
            <v>学士</v>
          </cell>
          <cell r="J2191" t="str">
            <v>初级</v>
          </cell>
          <cell r="K2191">
            <v>0</v>
          </cell>
          <cell r="L2191" t="str">
            <v>其他技术职务系列</v>
          </cell>
          <cell r="M2191" t="str">
            <v>其他</v>
          </cell>
          <cell r="N2191" t="str">
            <v>附属艺术学校</v>
          </cell>
          <cell r="O2191" t="str">
            <v>未划分</v>
          </cell>
        </row>
        <row r="2192">
          <cell r="B2192" t="str">
            <v>08800019</v>
          </cell>
          <cell r="C2192" t="str">
            <v>杜宇</v>
          </cell>
          <cell r="D2192" t="str">
            <v>女</v>
          </cell>
          <cell r="E2192" t="str">
            <v>汉族</v>
          </cell>
          <cell r="F2192">
            <v>24885</v>
          </cell>
          <cell r="G2192" t="str">
            <v>中共党员</v>
          </cell>
          <cell r="H2192" t="str">
            <v>本科</v>
          </cell>
          <cell r="I2192" t="str">
            <v>学士</v>
          </cell>
          <cell r="J2192" t="str">
            <v>副高级</v>
          </cell>
          <cell r="K2192">
            <v>0</v>
          </cell>
          <cell r="L2192" t="str">
            <v>其他技术职务系列</v>
          </cell>
          <cell r="M2192" t="str">
            <v>其他</v>
          </cell>
          <cell r="N2192" t="str">
            <v>附属艺术学校</v>
          </cell>
          <cell r="O2192" t="str">
            <v>未划分</v>
          </cell>
        </row>
        <row r="2193">
          <cell r="B2193" t="str">
            <v>08800020</v>
          </cell>
          <cell r="C2193" t="str">
            <v>姜海鸥</v>
          </cell>
          <cell r="D2193" t="str">
            <v>男</v>
          </cell>
          <cell r="E2193" t="str">
            <v>汉族</v>
          </cell>
          <cell r="F2193">
            <v>21917</v>
          </cell>
          <cell r="G2193" t="str">
            <v>中共党员</v>
          </cell>
          <cell r="H2193" t="str">
            <v>专科</v>
          </cell>
          <cell r="I2193" t="str">
            <v>学士</v>
          </cell>
          <cell r="J2193" t="str">
            <v>初级</v>
          </cell>
          <cell r="K2193">
            <v>0</v>
          </cell>
          <cell r="L2193" t="str">
            <v>其他技术职务系列</v>
          </cell>
          <cell r="M2193" t="str">
            <v>其他</v>
          </cell>
          <cell r="N2193" t="str">
            <v>附属艺术学校</v>
          </cell>
          <cell r="O2193" t="str">
            <v>未划分</v>
          </cell>
        </row>
        <row r="2194">
          <cell r="B2194" t="str">
            <v>08800021</v>
          </cell>
          <cell r="C2194" t="str">
            <v>孙立志</v>
          </cell>
          <cell r="D2194" t="str">
            <v>男</v>
          </cell>
          <cell r="E2194" t="str">
            <v>汉族</v>
          </cell>
          <cell r="F2194">
            <v>22205</v>
          </cell>
          <cell r="G2194" t="str">
            <v>中共党员</v>
          </cell>
          <cell r="H2194" t="str">
            <v>本科</v>
          </cell>
          <cell r="I2194">
            <v>0</v>
          </cell>
          <cell r="J2194" t="str">
            <v>中级</v>
          </cell>
          <cell r="K2194">
            <v>0</v>
          </cell>
          <cell r="L2194" t="str">
            <v>其他技术职务系列</v>
          </cell>
          <cell r="M2194" t="str">
            <v>其他</v>
          </cell>
          <cell r="N2194" t="str">
            <v>附属艺术学校</v>
          </cell>
          <cell r="O2194" t="str">
            <v>未划分</v>
          </cell>
        </row>
        <row r="2195">
          <cell r="B2195" t="str">
            <v>08800022</v>
          </cell>
          <cell r="C2195" t="str">
            <v>薛婷</v>
          </cell>
          <cell r="D2195" t="str">
            <v>女</v>
          </cell>
          <cell r="E2195" t="str">
            <v>汉族</v>
          </cell>
          <cell r="F2195">
            <v>25351</v>
          </cell>
          <cell r="G2195" t="str">
            <v>群众</v>
          </cell>
          <cell r="H2195" t="str">
            <v>本科</v>
          </cell>
          <cell r="I2195">
            <v>0</v>
          </cell>
          <cell r="J2195" t="str">
            <v>中级</v>
          </cell>
          <cell r="K2195">
            <v>0</v>
          </cell>
          <cell r="L2195" t="str">
            <v>其他技术职务系列</v>
          </cell>
          <cell r="M2195" t="str">
            <v>其他</v>
          </cell>
          <cell r="N2195" t="str">
            <v>附属艺术学校</v>
          </cell>
          <cell r="O2195" t="str">
            <v>未划分</v>
          </cell>
        </row>
        <row r="2196">
          <cell r="B2196" t="str">
            <v>08800023</v>
          </cell>
          <cell r="C2196" t="str">
            <v>田丽艳</v>
          </cell>
          <cell r="D2196" t="str">
            <v>女</v>
          </cell>
          <cell r="E2196" t="str">
            <v>汉族</v>
          </cell>
          <cell r="F2196">
            <v>23949</v>
          </cell>
          <cell r="G2196" t="str">
            <v>中共党员</v>
          </cell>
          <cell r="H2196" t="str">
            <v>本科</v>
          </cell>
          <cell r="I2196">
            <v>0</v>
          </cell>
          <cell r="J2196" t="str">
            <v>副高级</v>
          </cell>
          <cell r="K2196">
            <v>0</v>
          </cell>
          <cell r="L2196" t="str">
            <v>其他技术职务系列</v>
          </cell>
          <cell r="M2196" t="str">
            <v>其他</v>
          </cell>
          <cell r="N2196" t="str">
            <v>附属艺术学校</v>
          </cell>
          <cell r="O2196" t="str">
            <v>未划分</v>
          </cell>
        </row>
        <row r="2197">
          <cell r="B2197" t="str">
            <v>08800024</v>
          </cell>
          <cell r="C2197" t="str">
            <v>林全朴</v>
          </cell>
          <cell r="D2197" t="str">
            <v>男</v>
          </cell>
          <cell r="E2197" t="str">
            <v>汉族</v>
          </cell>
          <cell r="F2197">
            <v>19551</v>
          </cell>
          <cell r="G2197" t="str">
            <v>中共党员</v>
          </cell>
          <cell r="H2197" t="str">
            <v>本科</v>
          </cell>
          <cell r="I2197">
            <v>0</v>
          </cell>
          <cell r="J2197">
            <v>0</v>
          </cell>
          <cell r="K2197" t="str">
            <v>六级</v>
          </cell>
          <cell r="L2197" t="str">
            <v>其他技术职务系列</v>
          </cell>
          <cell r="M2197" t="str">
            <v>其他</v>
          </cell>
          <cell r="N2197" t="str">
            <v>附属艺术学校</v>
          </cell>
          <cell r="O2197" t="str">
            <v>未划分</v>
          </cell>
        </row>
        <row r="2198">
          <cell r="B2198" t="str">
            <v>08800025</v>
          </cell>
          <cell r="C2198" t="str">
            <v>张萍1</v>
          </cell>
          <cell r="D2198" t="str">
            <v>女</v>
          </cell>
          <cell r="E2198" t="str">
            <v>汉族</v>
          </cell>
          <cell r="F2198">
            <v>23322</v>
          </cell>
          <cell r="G2198" t="str">
            <v>群众</v>
          </cell>
          <cell r="H2198" t="str">
            <v>专科</v>
          </cell>
          <cell r="I2198" t="str">
            <v>硕士</v>
          </cell>
          <cell r="J2198" t="str">
            <v>中级</v>
          </cell>
          <cell r="K2198">
            <v>0</v>
          </cell>
          <cell r="L2198" t="str">
            <v>其他技术职务系列</v>
          </cell>
          <cell r="M2198" t="str">
            <v>其他</v>
          </cell>
          <cell r="N2198" t="str">
            <v>附属艺术学校</v>
          </cell>
          <cell r="O2198" t="str">
            <v>未划分</v>
          </cell>
        </row>
        <row r="2199">
          <cell r="B2199" t="str">
            <v>08800026</v>
          </cell>
          <cell r="C2199" t="str">
            <v>张晓平</v>
          </cell>
          <cell r="D2199" t="str">
            <v>女</v>
          </cell>
          <cell r="E2199" t="str">
            <v>汉族</v>
          </cell>
          <cell r="F2199">
            <v>28347</v>
          </cell>
          <cell r="G2199" t="str">
            <v>群众</v>
          </cell>
          <cell r="H2199" t="str">
            <v>本科</v>
          </cell>
          <cell r="I2199" t="str">
            <v>学士</v>
          </cell>
          <cell r="J2199" t="str">
            <v>中级</v>
          </cell>
          <cell r="K2199">
            <v>0</v>
          </cell>
          <cell r="L2199" t="str">
            <v>其他技术职务系列</v>
          </cell>
          <cell r="M2199" t="str">
            <v>其他</v>
          </cell>
          <cell r="N2199" t="str">
            <v>附属艺术学校</v>
          </cell>
          <cell r="O2199" t="str">
            <v>未划分</v>
          </cell>
        </row>
        <row r="2200">
          <cell r="B2200" t="str">
            <v>08800028</v>
          </cell>
          <cell r="C2200" t="str">
            <v>赵旗</v>
          </cell>
          <cell r="D2200" t="str">
            <v>男</v>
          </cell>
          <cell r="E2200" t="str">
            <v>汉族</v>
          </cell>
          <cell r="F2200">
            <v>23627</v>
          </cell>
          <cell r="G2200" t="str">
            <v>中共党员</v>
          </cell>
          <cell r="H2200" t="str">
            <v>本科</v>
          </cell>
          <cell r="I2200" t="str">
            <v>学士</v>
          </cell>
          <cell r="J2200" t="str">
            <v>中级</v>
          </cell>
          <cell r="K2200">
            <v>0</v>
          </cell>
          <cell r="L2200" t="str">
            <v>其他技术职务系列</v>
          </cell>
          <cell r="M2200" t="str">
            <v>其他</v>
          </cell>
          <cell r="N2200" t="str">
            <v>附属艺术学校</v>
          </cell>
          <cell r="O2200" t="str">
            <v>未划分</v>
          </cell>
        </row>
        <row r="2201">
          <cell r="B2201" t="str">
            <v>08800031</v>
          </cell>
          <cell r="C2201" t="str">
            <v>李敬波</v>
          </cell>
          <cell r="D2201" t="str">
            <v>男</v>
          </cell>
          <cell r="E2201" t="str">
            <v>汉族</v>
          </cell>
          <cell r="F2201">
            <v>26168</v>
          </cell>
          <cell r="G2201" t="str">
            <v>中共党员</v>
          </cell>
          <cell r="H2201" t="str">
            <v>研究生</v>
          </cell>
          <cell r="I2201" t="str">
            <v>硕士</v>
          </cell>
          <cell r="J2201" t="str">
            <v>副高级</v>
          </cell>
          <cell r="K2201">
            <v>0</v>
          </cell>
          <cell r="L2201" t="str">
            <v>其他技术职务系列</v>
          </cell>
          <cell r="M2201" t="str">
            <v>其他</v>
          </cell>
          <cell r="N2201" t="str">
            <v>附属艺术学校</v>
          </cell>
          <cell r="O2201" t="str">
            <v>未划分</v>
          </cell>
        </row>
        <row r="2202">
          <cell r="B2202" t="str">
            <v>08800032</v>
          </cell>
          <cell r="C2202" t="str">
            <v>于绍孝</v>
          </cell>
          <cell r="D2202" t="str">
            <v>男</v>
          </cell>
          <cell r="E2202" t="str">
            <v>汉族</v>
          </cell>
          <cell r="F2202">
            <v>21155</v>
          </cell>
          <cell r="G2202" t="str">
            <v>中共党员</v>
          </cell>
          <cell r="H2202" t="str">
            <v>高中</v>
          </cell>
          <cell r="I2202" t="str">
            <v>学士</v>
          </cell>
          <cell r="J2202" t="str">
            <v>初级</v>
          </cell>
          <cell r="K2202">
            <v>0</v>
          </cell>
          <cell r="L2202" t="str">
            <v>其他技术职务系列</v>
          </cell>
          <cell r="M2202" t="str">
            <v>其他</v>
          </cell>
          <cell r="N2202" t="str">
            <v>附属艺术学校</v>
          </cell>
          <cell r="O2202" t="str">
            <v>未划分</v>
          </cell>
        </row>
        <row r="2203">
          <cell r="B2203" t="str">
            <v>08800034</v>
          </cell>
          <cell r="C2203" t="str">
            <v>崔立刚</v>
          </cell>
          <cell r="D2203" t="str">
            <v>男</v>
          </cell>
          <cell r="E2203" t="str">
            <v>汉族</v>
          </cell>
          <cell r="F2203">
            <v>24817</v>
          </cell>
          <cell r="G2203" t="str">
            <v>中共党员</v>
          </cell>
          <cell r="H2203" t="str">
            <v>本科</v>
          </cell>
          <cell r="I2203" t="str">
            <v>学士</v>
          </cell>
          <cell r="J2203" t="str">
            <v>正高级</v>
          </cell>
          <cell r="K2203">
            <v>0</v>
          </cell>
          <cell r="L2203" t="str">
            <v>其他技术职务系列</v>
          </cell>
          <cell r="M2203" t="str">
            <v>其他</v>
          </cell>
          <cell r="N2203" t="str">
            <v>附属艺术学校</v>
          </cell>
          <cell r="O2203" t="str">
            <v>未划分</v>
          </cell>
        </row>
        <row r="2204">
          <cell r="B2204" t="str">
            <v>08800036</v>
          </cell>
          <cell r="C2204" t="str">
            <v>马明新</v>
          </cell>
          <cell r="D2204" t="str">
            <v>男</v>
          </cell>
          <cell r="E2204" t="str">
            <v>回族</v>
          </cell>
          <cell r="F2204">
            <v>20200</v>
          </cell>
          <cell r="G2204" t="str">
            <v>中共党员</v>
          </cell>
          <cell r="H2204" t="str">
            <v>高中</v>
          </cell>
          <cell r="I2204" t="str">
            <v>学士</v>
          </cell>
          <cell r="J2204" t="str">
            <v>初级</v>
          </cell>
          <cell r="K2204">
            <v>0</v>
          </cell>
          <cell r="L2204" t="str">
            <v>其他技术职务系列</v>
          </cell>
          <cell r="M2204" t="str">
            <v>其他</v>
          </cell>
          <cell r="N2204" t="str">
            <v>附属艺术学校</v>
          </cell>
          <cell r="O2204" t="str">
            <v>未划分</v>
          </cell>
        </row>
        <row r="2205">
          <cell r="B2205" t="str">
            <v>08800038</v>
          </cell>
          <cell r="C2205" t="str">
            <v>龙连勇</v>
          </cell>
          <cell r="D2205" t="str">
            <v>男</v>
          </cell>
          <cell r="E2205" t="str">
            <v>汉族</v>
          </cell>
          <cell r="F2205">
            <v>21137</v>
          </cell>
          <cell r="G2205" t="str">
            <v>群众</v>
          </cell>
          <cell r="H2205" t="str">
            <v>专科</v>
          </cell>
          <cell r="I2205">
            <v>0</v>
          </cell>
          <cell r="J2205" t="str">
            <v>中级</v>
          </cell>
          <cell r="K2205">
            <v>0</v>
          </cell>
          <cell r="L2205" t="str">
            <v>其他技术职务系列</v>
          </cell>
          <cell r="M2205" t="str">
            <v>其他</v>
          </cell>
          <cell r="N2205" t="str">
            <v>附属艺术学校</v>
          </cell>
          <cell r="O2205" t="str">
            <v>未划分</v>
          </cell>
        </row>
        <row r="2206">
          <cell r="B2206" t="str">
            <v>08800040</v>
          </cell>
          <cell r="C2206" t="str">
            <v>马正光</v>
          </cell>
          <cell r="D2206" t="str">
            <v>男</v>
          </cell>
          <cell r="E2206" t="str">
            <v>汉族</v>
          </cell>
          <cell r="F2206">
            <v>20865</v>
          </cell>
          <cell r="G2206" t="str">
            <v>群众</v>
          </cell>
          <cell r="H2206" t="str">
            <v>专科</v>
          </cell>
          <cell r="I2206" t="str">
            <v>学士</v>
          </cell>
          <cell r="J2206" t="str">
            <v>副高级</v>
          </cell>
          <cell r="K2206">
            <v>0</v>
          </cell>
          <cell r="L2206" t="str">
            <v>其他技术职务系列</v>
          </cell>
          <cell r="M2206" t="str">
            <v>其他</v>
          </cell>
          <cell r="N2206" t="str">
            <v>附属艺术学校</v>
          </cell>
          <cell r="O2206" t="str">
            <v>未划分</v>
          </cell>
        </row>
        <row r="2207">
          <cell r="B2207" t="str">
            <v>08800041</v>
          </cell>
          <cell r="C2207" t="str">
            <v>常赤岩</v>
          </cell>
          <cell r="D2207" t="str">
            <v>男</v>
          </cell>
          <cell r="E2207" t="str">
            <v>回族</v>
          </cell>
          <cell r="F2207">
            <v>21595</v>
          </cell>
          <cell r="G2207" t="str">
            <v>群众</v>
          </cell>
          <cell r="H2207" t="str">
            <v>专科</v>
          </cell>
          <cell r="I2207" t="str">
            <v>硕士</v>
          </cell>
          <cell r="J2207" t="str">
            <v>中级</v>
          </cell>
          <cell r="K2207">
            <v>0</v>
          </cell>
          <cell r="L2207" t="str">
            <v>其他技术职务系列</v>
          </cell>
          <cell r="M2207" t="str">
            <v>其他</v>
          </cell>
          <cell r="N2207" t="str">
            <v>附属艺术学校</v>
          </cell>
          <cell r="O2207" t="str">
            <v>未划分</v>
          </cell>
        </row>
        <row r="2208">
          <cell r="B2208" t="str">
            <v>08800043</v>
          </cell>
          <cell r="C2208" t="str">
            <v>李亚芝</v>
          </cell>
          <cell r="D2208" t="str">
            <v>女</v>
          </cell>
          <cell r="E2208" t="str">
            <v>汉族</v>
          </cell>
          <cell r="F2208">
            <v>23612</v>
          </cell>
          <cell r="G2208" t="str">
            <v>民进会员</v>
          </cell>
          <cell r="H2208" t="str">
            <v>高中</v>
          </cell>
          <cell r="I2208" t="str">
            <v>硕士</v>
          </cell>
          <cell r="J2208" t="str">
            <v>副高级</v>
          </cell>
          <cell r="K2208">
            <v>0</v>
          </cell>
          <cell r="L2208" t="str">
            <v>其他技术职务系列</v>
          </cell>
          <cell r="M2208" t="str">
            <v>其他</v>
          </cell>
          <cell r="N2208" t="str">
            <v>附属艺术学校</v>
          </cell>
          <cell r="O2208" t="str">
            <v>未划分</v>
          </cell>
        </row>
        <row r="2209">
          <cell r="B2209" t="str">
            <v>08800044</v>
          </cell>
          <cell r="C2209" t="str">
            <v>马超</v>
          </cell>
          <cell r="D2209" t="str">
            <v>男</v>
          </cell>
          <cell r="E2209" t="str">
            <v>回族</v>
          </cell>
          <cell r="F2209">
            <v>23706</v>
          </cell>
          <cell r="G2209" t="str">
            <v>农工党党员</v>
          </cell>
          <cell r="H2209" t="str">
            <v>专科</v>
          </cell>
          <cell r="I2209">
            <v>0</v>
          </cell>
          <cell r="J2209" t="str">
            <v>副高级</v>
          </cell>
          <cell r="K2209">
            <v>0</v>
          </cell>
          <cell r="L2209" t="str">
            <v>其他技术职务系列</v>
          </cell>
          <cell r="M2209" t="str">
            <v>其他</v>
          </cell>
          <cell r="N2209" t="str">
            <v>附属艺术学校</v>
          </cell>
          <cell r="O2209" t="str">
            <v>未划分</v>
          </cell>
        </row>
        <row r="2210">
          <cell r="B2210" t="str">
            <v>08800045</v>
          </cell>
          <cell r="C2210" t="str">
            <v>王月华</v>
          </cell>
          <cell r="D2210" t="str">
            <v>女</v>
          </cell>
          <cell r="E2210" t="str">
            <v>汉族</v>
          </cell>
          <cell r="F2210">
            <v>22924</v>
          </cell>
          <cell r="G2210" t="str">
            <v>群众</v>
          </cell>
          <cell r="H2210" t="str">
            <v>高中</v>
          </cell>
          <cell r="I2210">
            <v>0</v>
          </cell>
          <cell r="J2210" t="str">
            <v>副高级</v>
          </cell>
          <cell r="K2210">
            <v>0</v>
          </cell>
          <cell r="L2210" t="str">
            <v>其他技术职务系列</v>
          </cell>
          <cell r="M2210" t="str">
            <v>其他</v>
          </cell>
          <cell r="N2210" t="str">
            <v>附属艺术学校</v>
          </cell>
          <cell r="O2210" t="str">
            <v>未划分</v>
          </cell>
        </row>
        <row r="2211">
          <cell r="B2211" t="str">
            <v>08800046</v>
          </cell>
          <cell r="C2211" t="str">
            <v>薛俊秋</v>
          </cell>
          <cell r="D2211" t="str">
            <v>女</v>
          </cell>
          <cell r="E2211" t="str">
            <v>汉族</v>
          </cell>
          <cell r="F2211">
            <v>23493</v>
          </cell>
          <cell r="G2211" t="str">
            <v>农工党党员</v>
          </cell>
          <cell r="H2211" t="str">
            <v>本科</v>
          </cell>
          <cell r="I2211" t="str">
            <v>学士</v>
          </cell>
          <cell r="J2211" t="str">
            <v>正高级</v>
          </cell>
          <cell r="K2211">
            <v>0</v>
          </cell>
          <cell r="L2211" t="str">
            <v>其他技术职务系列</v>
          </cell>
          <cell r="M2211" t="str">
            <v>其他</v>
          </cell>
          <cell r="N2211" t="str">
            <v>附属艺术学校</v>
          </cell>
          <cell r="O2211" t="str">
            <v>未划分</v>
          </cell>
        </row>
        <row r="2212">
          <cell r="B2212" t="str">
            <v>08800047</v>
          </cell>
          <cell r="C2212" t="str">
            <v>张彩凤</v>
          </cell>
          <cell r="D2212" t="str">
            <v>女</v>
          </cell>
          <cell r="E2212" t="str">
            <v>汉族</v>
          </cell>
          <cell r="F2212">
            <v>23575</v>
          </cell>
          <cell r="G2212" t="str">
            <v>群众</v>
          </cell>
          <cell r="H2212" t="str">
            <v>高中</v>
          </cell>
          <cell r="I2212">
            <v>0</v>
          </cell>
          <cell r="J2212" t="str">
            <v>中级</v>
          </cell>
          <cell r="K2212">
            <v>0</v>
          </cell>
          <cell r="L2212" t="str">
            <v>其他技术职务系列</v>
          </cell>
          <cell r="M2212" t="str">
            <v>其他</v>
          </cell>
          <cell r="N2212" t="str">
            <v>附属艺术学校</v>
          </cell>
          <cell r="O2212" t="str">
            <v>未划分</v>
          </cell>
        </row>
        <row r="2213">
          <cell r="B2213" t="str">
            <v>08800048</v>
          </cell>
          <cell r="C2213" t="str">
            <v>刘兆安</v>
          </cell>
          <cell r="D2213" t="str">
            <v>男</v>
          </cell>
          <cell r="E2213" t="str">
            <v>汉族</v>
          </cell>
          <cell r="F2213">
            <v>22282</v>
          </cell>
          <cell r="G2213" t="str">
            <v>群众</v>
          </cell>
          <cell r="H2213" t="str">
            <v>高中</v>
          </cell>
          <cell r="I2213">
            <v>0</v>
          </cell>
          <cell r="J2213" t="str">
            <v>副高级</v>
          </cell>
          <cell r="K2213">
            <v>0</v>
          </cell>
          <cell r="L2213" t="str">
            <v>其他技术职务系列</v>
          </cell>
          <cell r="M2213" t="str">
            <v>其他</v>
          </cell>
          <cell r="N2213" t="str">
            <v>附属艺术学校</v>
          </cell>
          <cell r="O2213" t="str">
            <v>未划分</v>
          </cell>
        </row>
        <row r="2214">
          <cell r="B2214" t="str">
            <v>08800049</v>
          </cell>
          <cell r="C2214" t="str">
            <v>王颍</v>
          </cell>
          <cell r="D2214" t="str">
            <v>女</v>
          </cell>
          <cell r="E2214" t="str">
            <v>汉族</v>
          </cell>
          <cell r="F2214">
            <v>23723</v>
          </cell>
          <cell r="G2214" t="str">
            <v>中共党员</v>
          </cell>
          <cell r="H2214" t="str">
            <v>本科</v>
          </cell>
          <cell r="I2214">
            <v>0</v>
          </cell>
          <cell r="J2214" t="str">
            <v>副高级</v>
          </cell>
          <cell r="K2214">
            <v>0</v>
          </cell>
          <cell r="L2214" t="str">
            <v>其他技术职务系列</v>
          </cell>
          <cell r="M2214" t="str">
            <v>其他</v>
          </cell>
          <cell r="N2214" t="str">
            <v>附属艺术学校</v>
          </cell>
          <cell r="O2214" t="str">
            <v>未划分</v>
          </cell>
        </row>
        <row r="2215">
          <cell r="B2215" t="str">
            <v>08800050</v>
          </cell>
          <cell r="C2215" t="str">
            <v>马良</v>
          </cell>
          <cell r="D2215" t="str">
            <v>男</v>
          </cell>
          <cell r="E2215" t="str">
            <v>汉族</v>
          </cell>
          <cell r="F2215">
            <v>20884</v>
          </cell>
          <cell r="G2215" t="str">
            <v>中共党员</v>
          </cell>
          <cell r="H2215" t="str">
            <v>专科</v>
          </cell>
          <cell r="I2215" t="str">
            <v>硕士</v>
          </cell>
          <cell r="J2215" t="str">
            <v>中级</v>
          </cell>
          <cell r="K2215" t="str">
            <v>五级</v>
          </cell>
          <cell r="L2215" t="str">
            <v>其他技术职务系列</v>
          </cell>
          <cell r="M2215" t="str">
            <v>其他</v>
          </cell>
          <cell r="N2215" t="str">
            <v>附属艺术学校</v>
          </cell>
          <cell r="O2215" t="str">
            <v>未划分</v>
          </cell>
        </row>
        <row r="2216">
          <cell r="B2216" t="str">
            <v>08800051</v>
          </cell>
          <cell r="C2216" t="str">
            <v>陆君</v>
          </cell>
          <cell r="D2216" t="str">
            <v>男</v>
          </cell>
          <cell r="E2216" t="str">
            <v>汉族</v>
          </cell>
          <cell r="F2216">
            <v>25139</v>
          </cell>
          <cell r="G2216" t="str">
            <v>民进会员</v>
          </cell>
          <cell r="H2216" t="str">
            <v>本科</v>
          </cell>
          <cell r="I2216" t="str">
            <v>硕士</v>
          </cell>
          <cell r="J2216" t="str">
            <v>中级</v>
          </cell>
          <cell r="K2216">
            <v>0</v>
          </cell>
          <cell r="L2216" t="str">
            <v>其他技术职务系列</v>
          </cell>
          <cell r="M2216" t="str">
            <v>其他</v>
          </cell>
          <cell r="N2216" t="str">
            <v>附属艺术学校</v>
          </cell>
          <cell r="O2216" t="str">
            <v>未划分</v>
          </cell>
        </row>
        <row r="2217">
          <cell r="B2217" t="str">
            <v>08800052</v>
          </cell>
          <cell r="C2217" t="str">
            <v>尹学斌</v>
          </cell>
          <cell r="D2217" t="str">
            <v>男</v>
          </cell>
          <cell r="E2217" t="str">
            <v>回族</v>
          </cell>
          <cell r="F2217">
            <v>26926</v>
          </cell>
          <cell r="G2217" t="str">
            <v>群众</v>
          </cell>
          <cell r="H2217" t="str">
            <v>研究生</v>
          </cell>
          <cell r="I2217" t="str">
            <v>硕士</v>
          </cell>
          <cell r="J2217" t="str">
            <v>中级</v>
          </cell>
          <cell r="K2217">
            <v>0</v>
          </cell>
          <cell r="L2217" t="str">
            <v>其他技术职务系列</v>
          </cell>
          <cell r="M2217" t="str">
            <v>其他</v>
          </cell>
          <cell r="N2217" t="str">
            <v>附属艺术学校</v>
          </cell>
          <cell r="O2217" t="str">
            <v>未划分</v>
          </cell>
        </row>
        <row r="2218">
          <cell r="B2218" t="str">
            <v>08800053</v>
          </cell>
          <cell r="C2218" t="str">
            <v>赵玉晶</v>
          </cell>
          <cell r="D2218" t="str">
            <v>女</v>
          </cell>
          <cell r="E2218" t="str">
            <v>汉族</v>
          </cell>
          <cell r="F2218">
            <v>22837</v>
          </cell>
          <cell r="G2218" t="str">
            <v>民进会员</v>
          </cell>
          <cell r="H2218" t="str">
            <v>本科</v>
          </cell>
          <cell r="I2218" t="str">
            <v>硕士</v>
          </cell>
          <cell r="J2218" t="str">
            <v>副高级</v>
          </cell>
          <cell r="K2218">
            <v>0</v>
          </cell>
          <cell r="L2218" t="str">
            <v>其他技术职务系列</v>
          </cell>
          <cell r="M2218" t="str">
            <v>其他</v>
          </cell>
          <cell r="N2218" t="str">
            <v>附属艺术学校</v>
          </cell>
          <cell r="O2218" t="str">
            <v>未划分</v>
          </cell>
        </row>
        <row r="2219">
          <cell r="B2219" t="str">
            <v>08800054</v>
          </cell>
          <cell r="C2219" t="str">
            <v>刘林海</v>
          </cell>
          <cell r="D2219" t="str">
            <v>男</v>
          </cell>
          <cell r="E2219" t="str">
            <v>汉族</v>
          </cell>
          <cell r="F2219">
            <v>23099</v>
          </cell>
          <cell r="G2219" t="str">
            <v>民进会员</v>
          </cell>
          <cell r="H2219" t="str">
            <v>本科</v>
          </cell>
          <cell r="I2219">
            <v>0</v>
          </cell>
          <cell r="J2219" t="str">
            <v>中级</v>
          </cell>
          <cell r="K2219">
            <v>0</v>
          </cell>
          <cell r="L2219" t="str">
            <v>其他技术职务系列</v>
          </cell>
          <cell r="M2219" t="str">
            <v>其他</v>
          </cell>
          <cell r="N2219" t="str">
            <v>附属艺术学校</v>
          </cell>
          <cell r="O2219" t="str">
            <v>未划分</v>
          </cell>
        </row>
        <row r="2220">
          <cell r="B2220" t="str">
            <v>08800055</v>
          </cell>
          <cell r="C2220" t="str">
            <v>石照凯</v>
          </cell>
          <cell r="D2220" t="str">
            <v>男</v>
          </cell>
          <cell r="E2220" t="str">
            <v>回族</v>
          </cell>
          <cell r="F2220">
            <v>21312</v>
          </cell>
          <cell r="G2220" t="str">
            <v>群众</v>
          </cell>
          <cell r="H2220" t="str">
            <v>高中</v>
          </cell>
          <cell r="I2220">
            <v>0</v>
          </cell>
          <cell r="J2220" t="str">
            <v>中级</v>
          </cell>
          <cell r="K2220">
            <v>0</v>
          </cell>
          <cell r="L2220" t="str">
            <v>其他技术职务系列</v>
          </cell>
          <cell r="M2220" t="str">
            <v>其他</v>
          </cell>
          <cell r="N2220" t="str">
            <v>附属艺术学校</v>
          </cell>
          <cell r="O2220" t="str">
            <v>未划分</v>
          </cell>
        </row>
        <row r="2221">
          <cell r="B2221" t="str">
            <v>08800057</v>
          </cell>
          <cell r="C2221" t="str">
            <v>李晓慧</v>
          </cell>
          <cell r="D2221" t="str">
            <v>女</v>
          </cell>
          <cell r="E2221" t="str">
            <v>汉族</v>
          </cell>
          <cell r="F2221">
            <v>25690</v>
          </cell>
          <cell r="G2221" t="str">
            <v>群众</v>
          </cell>
          <cell r="H2221" t="str">
            <v>本科</v>
          </cell>
          <cell r="I2221">
            <v>0</v>
          </cell>
          <cell r="J2221" t="str">
            <v>中级</v>
          </cell>
          <cell r="K2221">
            <v>0</v>
          </cell>
          <cell r="L2221" t="str">
            <v>其他技术职务系列</v>
          </cell>
          <cell r="M2221" t="str">
            <v>其他</v>
          </cell>
          <cell r="N2221" t="str">
            <v>附属艺术学校</v>
          </cell>
          <cell r="O2221" t="str">
            <v>未划分</v>
          </cell>
        </row>
        <row r="2222">
          <cell r="B2222" t="str">
            <v>08800058</v>
          </cell>
          <cell r="C2222" t="str">
            <v>佟月娇</v>
          </cell>
          <cell r="D2222" t="str">
            <v>女</v>
          </cell>
          <cell r="E2222" t="str">
            <v>满族</v>
          </cell>
          <cell r="F2222">
            <v>29924</v>
          </cell>
          <cell r="G2222" t="str">
            <v>群众</v>
          </cell>
          <cell r="H2222" t="str">
            <v>本科</v>
          </cell>
          <cell r="I2222">
            <v>0</v>
          </cell>
          <cell r="J2222" t="str">
            <v>中级</v>
          </cell>
          <cell r="K2222">
            <v>0</v>
          </cell>
          <cell r="L2222" t="str">
            <v>其他技术职务系列</v>
          </cell>
          <cell r="M2222" t="str">
            <v>其他</v>
          </cell>
          <cell r="N2222" t="str">
            <v>附属艺术学校</v>
          </cell>
          <cell r="O2222" t="str">
            <v>未划分</v>
          </cell>
        </row>
        <row r="2223">
          <cell r="B2223" t="str">
            <v>08800059</v>
          </cell>
          <cell r="C2223" t="str">
            <v>闫学文</v>
          </cell>
          <cell r="D2223" t="str">
            <v>男</v>
          </cell>
          <cell r="E2223" t="str">
            <v>汉族</v>
          </cell>
          <cell r="F2223">
            <v>28731</v>
          </cell>
          <cell r="G2223" t="str">
            <v>中共党员</v>
          </cell>
          <cell r="H2223" t="str">
            <v>本科</v>
          </cell>
          <cell r="I2223">
            <v>0</v>
          </cell>
          <cell r="J2223" t="str">
            <v>中级</v>
          </cell>
          <cell r="K2223">
            <v>0</v>
          </cell>
          <cell r="L2223" t="str">
            <v>其他技术职务系列</v>
          </cell>
          <cell r="M2223" t="str">
            <v>其他</v>
          </cell>
          <cell r="N2223" t="str">
            <v>附属艺术学校</v>
          </cell>
          <cell r="O2223" t="str">
            <v>未划分</v>
          </cell>
        </row>
        <row r="2224">
          <cell r="B2224" t="str">
            <v>08800060</v>
          </cell>
          <cell r="C2224" t="str">
            <v>鲁芬</v>
          </cell>
          <cell r="D2224" t="str">
            <v>女</v>
          </cell>
          <cell r="E2224" t="str">
            <v>汉族</v>
          </cell>
          <cell r="F2224">
            <v>23084</v>
          </cell>
          <cell r="G2224" t="str">
            <v>群众</v>
          </cell>
          <cell r="H2224" t="str">
            <v>本科</v>
          </cell>
          <cell r="I2224" t="str">
            <v>学士</v>
          </cell>
          <cell r="J2224" t="str">
            <v>副高级</v>
          </cell>
          <cell r="K2224">
            <v>0</v>
          </cell>
          <cell r="L2224" t="str">
            <v>其他技术职务系列</v>
          </cell>
          <cell r="M2224" t="str">
            <v>其他</v>
          </cell>
          <cell r="N2224" t="str">
            <v>附属艺术学校</v>
          </cell>
          <cell r="O2224" t="str">
            <v>未划分</v>
          </cell>
        </row>
        <row r="2225">
          <cell r="B2225" t="str">
            <v>08800064</v>
          </cell>
          <cell r="C2225" t="str">
            <v>石卉</v>
          </cell>
          <cell r="D2225" t="str">
            <v>女</v>
          </cell>
          <cell r="E2225" t="str">
            <v>汉族</v>
          </cell>
          <cell r="F2225">
            <v>29722</v>
          </cell>
          <cell r="G2225" t="str">
            <v>中共党员</v>
          </cell>
          <cell r="H2225" t="str">
            <v>研究生</v>
          </cell>
          <cell r="I2225" t="str">
            <v>硕士</v>
          </cell>
          <cell r="J2225" t="str">
            <v>中级</v>
          </cell>
          <cell r="K2225">
            <v>0</v>
          </cell>
          <cell r="L2225" t="str">
            <v>其他技术职务系列</v>
          </cell>
          <cell r="M2225" t="str">
            <v>其他</v>
          </cell>
          <cell r="N2225" t="str">
            <v>附属艺术学校</v>
          </cell>
          <cell r="O2225" t="str">
            <v>未划分</v>
          </cell>
        </row>
        <row r="2226">
          <cell r="B2226" t="str">
            <v>08800066</v>
          </cell>
          <cell r="C2226" t="str">
            <v>刘永福</v>
          </cell>
          <cell r="D2226" t="str">
            <v>男</v>
          </cell>
          <cell r="E2226" t="str">
            <v>汉族</v>
          </cell>
          <cell r="F2226">
            <v>20930</v>
          </cell>
          <cell r="G2226" t="str">
            <v>群众</v>
          </cell>
          <cell r="H2226" t="str">
            <v>专科</v>
          </cell>
          <cell r="I2226">
            <v>0</v>
          </cell>
          <cell r="J2226" t="str">
            <v>副高级</v>
          </cell>
          <cell r="K2226">
            <v>0</v>
          </cell>
          <cell r="L2226" t="str">
            <v>其他技术职务系列</v>
          </cell>
          <cell r="M2226" t="str">
            <v>其他</v>
          </cell>
          <cell r="N2226" t="str">
            <v>附属艺术学校</v>
          </cell>
          <cell r="O2226" t="str">
            <v>未划分</v>
          </cell>
        </row>
        <row r="2227">
          <cell r="B2227" t="str">
            <v>08800067</v>
          </cell>
          <cell r="C2227" t="str">
            <v>刘晓峰</v>
          </cell>
          <cell r="D2227" t="str">
            <v>女</v>
          </cell>
          <cell r="E2227" t="str">
            <v>汉族</v>
          </cell>
          <cell r="F2227">
            <v>27749</v>
          </cell>
          <cell r="G2227" t="str">
            <v>中共党员</v>
          </cell>
          <cell r="H2227" t="str">
            <v>研究生</v>
          </cell>
          <cell r="I2227" t="str">
            <v>硕士</v>
          </cell>
          <cell r="J2227" t="str">
            <v>中级</v>
          </cell>
          <cell r="K2227">
            <v>0</v>
          </cell>
          <cell r="L2227" t="str">
            <v>其他技术职务系列</v>
          </cell>
          <cell r="M2227" t="str">
            <v>其他</v>
          </cell>
          <cell r="N2227" t="str">
            <v>附属艺术学校</v>
          </cell>
          <cell r="O2227" t="str">
            <v>未划分</v>
          </cell>
        </row>
        <row r="2228">
          <cell r="B2228" t="str">
            <v>08800068</v>
          </cell>
          <cell r="C2228" t="str">
            <v>张鹤行</v>
          </cell>
          <cell r="D2228" t="str">
            <v>男</v>
          </cell>
          <cell r="E2228" t="str">
            <v>汉族</v>
          </cell>
          <cell r="F2228">
            <v>23786</v>
          </cell>
          <cell r="G2228" t="str">
            <v>中共党员</v>
          </cell>
          <cell r="H2228" t="str">
            <v>研究生</v>
          </cell>
          <cell r="I2228" t="str">
            <v>硕士</v>
          </cell>
          <cell r="J2228" t="str">
            <v>中级</v>
          </cell>
          <cell r="K2228">
            <v>0</v>
          </cell>
          <cell r="L2228" t="str">
            <v>其他技术职务系列</v>
          </cell>
          <cell r="M2228" t="str">
            <v>其他</v>
          </cell>
          <cell r="N2228" t="str">
            <v>附属艺术学校</v>
          </cell>
          <cell r="O2228" t="str">
            <v>未划分</v>
          </cell>
        </row>
        <row r="2229">
          <cell r="B2229" t="str">
            <v>08800069</v>
          </cell>
          <cell r="C2229" t="str">
            <v>教真玉</v>
          </cell>
          <cell r="D2229" t="str">
            <v>男</v>
          </cell>
          <cell r="E2229" t="str">
            <v>满族</v>
          </cell>
          <cell r="F2229">
            <v>28032</v>
          </cell>
          <cell r="G2229" t="str">
            <v>中共党员</v>
          </cell>
          <cell r="H2229" t="str">
            <v>本科</v>
          </cell>
          <cell r="I2229" t="str">
            <v>学士</v>
          </cell>
          <cell r="J2229" t="str">
            <v>中级</v>
          </cell>
          <cell r="K2229">
            <v>0</v>
          </cell>
          <cell r="L2229" t="str">
            <v>其他技术职务系列</v>
          </cell>
          <cell r="M2229" t="str">
            <v>其他</v>
          </cell>
          <cell r="N2229" t="str">
            <v>附属艺术学校</v>
          </cell>
          <cell r="O2229" t="str">
            <v>未划分</v>
          </cell>
        </row>
        <row r="2230">
          <cell r="B2230" t="str">
            <v>08800070</v>
          </cell>
          <cell r="C2230" t="str">
            <v>刘征然</v>
          </cell>
          <cell r="D2230" t="str">
            <v>女</v>
          </cell>
          <cell r="E2230" t="str">
            <v>汉族</v>
          </cell>
          <cell r="F2230">
            <v>21173</v>
          </cell>
          <cell r="G2230" t="str">
            <v>群众</v>
          </cell>
          <cell r="H2230" t="str">
            <v>本科</v>
          </cell>
          <cell r="I2230" t="str">
            <v>学士</v>
          </cell>
          <cell r="J2230" t="str">
            <v>副高级</v>
          </cell>
          <cell r="K2230">
            <v>0</v>
          </cell>
          <cell r="L2230" t="str">
            <v>其他技术职务系列</v>
          </cell>
          <cell r="M2230" t="str">
            <v>其他</v>
          </cell>
          <cell r="N2230" t="str">
            <v>附属艺术学校</v>
          </cell>
          <cell r="O2230" t="str">
            <v>未划分</v>
          </cell>
        </row>
        <row r="2231">
          <cell r="B2231" t="str">
            <v>08800071</v>
          </cell>
          <cell r="C2231" t="str">
            <v>王颖3</v>
          </cell>
          <cell r="D2231" t="str">
            <v>女</v>
          </cell>
          <cell r="E2231" t="str">
            <v>汉族</v>
          </cell>
          <cell r="F2231">
            <v>23113</v>
          </cell>
          <cell r="G2231" t="str">
            <v>农工党党员</v>
          </cell>
          <cell r="H2231" t="str">
            <v>本科</v>
          </cell>
          <cell r="I2231" t="str">
            <v>学士</v>
          </cell>
          <cell r="J2231" t="str">
            <v>副高级</v>
          </cell>
          <cell r="K2231">
            <v>0</v>
          </cell>
          <cell r="L2231" t="str">
            <v>其他技术职务系列</v>
          </cell>
          <cell r="M2231" t="str">
            <v>其他</v>
          </cell>
          <cell r="N2231" t="str">
            <v>附属艺术学校</v>
          </cell>
          <cell r="O2231" t="str">
            <v>未划分</v>
          </cell>
        </row>
        <row r="2232">
          <cell r="B2232" t="str">
            <v>08800072</v>
          </cell>
          <cell r="C2232" t="str">
            <v>刘诗陶</v>
          </cell>
          <cell r="D2232" t="str">
            <v>女</v>
          </cell>
          <cell r="E2232" t="str">
            <v>汉族</v>
          </cell>
          <cell r="F2232">
            <v>24010</v>
          </cell>
          <cell r="G2232" t="str">
            <v>中共党员</v>
          </cell>
          <cell r="H2232" t="str">
            <v>本科</v>
          </cell>
          <cell r="I2232" t="str">
            <v>学士</v>
          </cell>
          <cell r="J2232" t="str">
            <v>副高级</v>
          </cell>
          <cell r="K2232">
            <v>0</v>
          </cell>
          <cell r="L2232" t="str">
            <v>其他技术职务系列</v>
          </cell>
          <cell r="M2232" t="str">
            <v>其他</v>
          </cell>
          <cell r="N2232" t="str">
            <v>附属艺术学校</v>
          </cell>
          <cell r="O2232" t="str">
            <v>未划分</v>
          </cell>
        </row>
        <row r="2233">
          <cell r="B2233" t="str">
            <v>08800073</v>
          </cell>
          <cell r="C2233" t="str">
            <v>白烨红</v>
          </cell>
          <cell r="D2233" t="str">
            <v>女</v>
          </cell>
          <cell r="E2233" t="str">
            <v>汉族</v>
          </cell>
          <cell r="F2233">
            <v>25868</v>
          </cell>
          <cell r="G2233" t="str">
            <v>中共党员</v>
          </cell>
          <cell r="H2233" t="str">
            <v>本科</v>
          </cell>
          <cell r="I2233" t="str">
            <v>学士</v>
          </cell>
          <cell r="J2233" t="str">
            <v>中级</v>
          </cell>
          <cell r="K2233">
            <v>0</v>
          </cell>
          <cell r="L2233" t="str">
            <v>其他技术职务系列</v>
          </cell>
          <cell r="M2233" t="str">
            <v>其他</v>
          </cell>
          <cell r="N2233" t="str">
            <v>附属艺术学校</v>
          </cell>
          <cell r="O2233" t="str">
            <v>未划分</v>
          </cell>
        </row>
        <row r="2234">
          <cell r="B2234" t="str">
            <v>08800074</v>
          </cell>
          <cell r="C2234" t="str">
            <v>金秋</v>
          </cell>
          <cell r="D2234" t="str">
            <v>女</v>
          </cell>
          <cell r="E2234" t="str">
            <v>朝鲜族</v>
          </cell>
          <cell r="F2234">
            <v>26886</v>
          </cell>
          <cell r="G2234" t="str">
            <v>群众</v>
          </cell>
          <cell r="H2234" t="str">
            <v>本科</v>
          </cell>
          <cell r="I2234" t="str">
            <v>学士</v>
          </cell>
          <cell r="J2234" t="str">
            <v>中级</v>
          </cell>
          <cell r="K2234">
            <v>0</v>
          </cell>
          <cell r="L2234" t="str">
            <v>其他技术职务系列</v>
          </cell>
          <cell r="M2234" t="str">
            <v>其他</v>
          </cell>
          <cell r="N2234" t="str">
            <v>附属艺术学校</v>
          </cell>
          <cell r="O2234" t="str">
            <v>未划分</v>
          </cell>
        </row>
        <row r="2235">
          <cell r="B2235" t="str">
            <v>08800076</v>
          </cell>
          <cell r="C2235" t="str">
            <v>丁玲</v>
          </cell>
          <cell r="D2235" t="str">
            <v>女</v>
          </cell>
          <cell r="E2235" t="str">
            <v>汉族</v>
          </cell>
          <cell r="F2235">
            <v>28085</v>
          </cell>
          <cell r="G2235" t="str">
            <v>群众</v>
          </cell>
          <cell r="H2235" t="str">
            <v>本科</v>
          </cell>
          <cell r="I2235" t="str">
            <v>学士</v>
          </cell>
          <cell r="J2235" t="str">
            <v>中级</v>
          </cell>
          <cell r="K2235">
            <v>0</v>
          </cell>
          <cell r="L2235" t="str">
            <v>其他技术职务系列</v>
          </cell>
          <cell r="M2235" t="str">
            <v>其他</v>
          </cell>
          <cell r="N2235" t="str">
            <v>附属艺术学校</v>
          </cell>
          <cell r="O2235" t="str">
            <v>未划分</v>
          </cell>
        </row>
        <row r="2236">
          <cell r="B2236" t="str">
            <v>08800077</v>
          </cell>
          <cell r="C2236" t="str">
            <v>于丽文</v>
          </cell>
          <cell r="D2236" t="str">
            <v>女</v>
          </cell>
          <cell r="E2236" t="str">
            <v>汉族</v>
          </cell>
          <cell r="F2236">
            <v>25510</v>
          </cell>
          <cell r="G2236" t="str">
            <v>群众</v>
          </cell>
          <cell r="H2236" t="str">
            <v>本科</v>
          </cell>
          <cell r="I2236" t="str">
            <v>学士</v>
          </cell>
          <cell r="J2236" t="str">
            <v>中级</v>
          </cell>
          <cell r="K2236">
            <v>0</v>
          </cell>
          <cell r="L2236" t="str">
            <v>其他技术职务系列</v>
          </cell>
          <cell r="M2236" t="str">
            <v>其他</v>
          </cell>
          <cell r="N2236" t="str">
            <v>附属艺术学校</v>
          </cell>
          <cell r="O2236" t="str">
            <v>未划分</v>
          </cell>
        </row>
        <row r="2237">
          <cell r="B2237" t="str">
            <v>08800078</v>
          </cell>
          <cell r="C2237" t="str">
            <v>朱洪男</v>
          </cell>
          <cell r="D2237" t="str">
            <v>男</v>
          </cell>
          <cell r="E2237" t="str">
            <v>回族</v>
          </cell>
          <cell r="F2237">
            <v>28255</v>
          </cell>
          <cell r="G2237" t="str">
            <v>中共党员</v>
          </cell>
          <cell r="H2237" t="str">
            <v>本科</v>
          </cell>
          <cell r="I2237" t="str">
            <v>学士</v>
          </cell>
          <cell r="J2237" t="str">
            <v>中级</v>
          </cell>
          <cell r="K2237">
            <v>0</v>
          </cell>
          <cell r="L2237" t="str">
            <v>其他技术职务系列</v>
          </cell>
          <cell r="M2237" t="str">
            <v>其他</v>
          </cell>
          <cell r="N2237" t="str">
            <v>附属艺术学校</v>
          </cell>
          <cell r="O2237" t="str">
            <v>未划分</v>
          </cell>
        </row>
        <row r="2238">
          <cell r="B2238" t="str">
            <v>08800079</v>
          </cell>
          <cell r="C2238" t="str">
            <v>王莹2</v>
          </cell>
          <cell r="D2238" t="str">
            <v>女</v>
          </cell>
          <cell r="E2238" t="str">
            <v>汉族</v>
          </cell>
          <cell r="F2238">
            <v>29263</v>
          </cell>
          <cell r="G2238" t="str">
            <v>群众</v>
          </cell>
          <cell r="H2238" t="str">
            <v>本科</v>
          </cell>
          <cell r="I2238" t="str">
            <v>学士</v>
          </cell>
          <cell r="J2238" t="str">
            <v>中级</v>
          </cell>
          <cell r="K2238">
            <v>0</v>
          </cell>
          <cell r="L2238" t="str">
            <v>其他技术职务系列</v>
          </cell>
          <cell r="M2238" t="str">
            <v>其他</v>
          </cell>
          <cell r="N2238" t="str">
            <v>附属艺术学校</v>
          </cell>
          <cell r="O2238" t="str">
            <v>未划分</v>
          </cell>
        </row>
        <row r="2239">
          <cell r="B2239" t="str">
            <v>08800080</v>
          </cell>
          <cell r="C2239" t="str">
            <v>佟佳音</v>
          </cell>
          <cell r="D2239" t="str">
            <v>男</v>
          </cell>
          <cell r="E2239" t="str">
            <v>汉族</v>
          </cell>
          <cell r="F2239">
            <v>29656</v>
          </cell>
          <cell r="G2239" t="str">
            <v>中共党员</v>
          </cell>
          <cell r="H2239" t="str">
            <v>本科</v>
          </cell>
          <cell r="I2239" t="str">
            <v>学士</v>
          </cell>
          <cell r="J2239" t="str">
            <v>中级</v>
          </cell>
          <cell r="K2239">
            <v>0</v>
          </cell>
          <cell r="L2239" t="str">
            <v>其他技术职务系列</v>
          </cell>
          <cell r="M2239" t="str">
            <v>其他</v>
          </cell>
          <cell r="N2239" t="str">
            <v>附属艺术学校</v>
          </cell>
          <cell r="O2239" t="str">
            <v>未划分</v>
          </cell>
        </row>
        <row r="2240">
          <cell r="B2240" t="str">
            <v>08800081</v>
          </cell>
          <cell r="C2240" t="str">
            <v>彭玲</v>
          </cell>
          <cell r="D2240" t="str">
            <v>女</v>
          </cell>
          <cell r="E2240" t="str">
            <v>汉族</v>
          </cell>
          <cell r="F2240">
            <v>21200</v>
          </cell>
          <cell r="G2240" t="str">
            <v>中共党员</v>
          </cell>
          <cell r="H2240" t="str">
            <v>专科</v>
          </cell>
          <cell r="I2240" t="str">
            <v>无学位</v>
          </cell>
          <cell r="J2240" t="str">
            <v>正高级</v>
          </cell>
          <cell r="K2240">
            <v>0</v>
          </cell>
          <cell r="L2240" t="str">
            <v>其他技术职务系列</v>
          </cell>
          <cell r="M2240" t="str">
            <v>其他</v>
          </cell>
          <cell r="N2240" t="str">
            <v>附属艺术学校</v>
          </cell>
          <cell r="O2240" t="str">
            <v>未划分</v>
          </cell>
        </row>
        <row r="2241">
          <cell r="B2241" t="str">
            <v>08800082</v>
          </cell>
          <cell r="C2241" t="str">
            <v>武霞</v>
          </cell>
          <cell r="D2241" t="str">
            <v>女</v>
          </cell>
          <cell r="E2241" t="str">
            <v>汉族</v>
          </cell>
          <cell r="F2241">
            <v>21258</v>
          </cell>
          <cell r="G2241" t="str">
            <v>群众</v>
          </cell>
          <cell r="H2241" t="str">
            <v>专科</v>
          </cell>
          <cell r="I2241">
            <v>0</v>
          </cell>
          <cell r="J2241" t="str">
            <v>副高级</v>
          </cell>
          <cell r="K2241">
            <v>0</v>
          </cell>
          <cell r="L2241" t="str">
            <v>其他技术职务系列</v>
          </cell>
          <cell r="M2241" t="str">
            <v>其他</v>
          </cell>
          <cell r="N2241" t="str">
            <v>附属艺术学校</v>
          </cell>
          <cell r="O2241" t="str">
            <v>未划分</v>
          </cell>
        </row>
        <row r="2242">
          <cell r="B2242" t="str">
            <v>08800083</v>
          </cell>
          <cell r="C2242" t="str">
            <v>刘思展</v>
          </cell>
          <cell r="D2242" t="str">
            <v>女</v>
          </cell>
          <cell r="E2242" t="str">
            <v>满族</v>
          </cell>
          <cell r="F2242">
            <v>26350</v>
          </cell>
          <cell r="G2242" t="str">
            <v>中共党员</v>
          </cell>
          <cell r="H2242" t="str">
            <v>研究生</v>
          </cell>
          <cell r="I2242" t="str">
            <v>学士</v>
          </cell>
          <cell r="J2242" t="str">
            <v>正高级</v>
          </cell>
          <cell r="K2242">
            <v>0</v>
          </cell>
          <cell r="L2242" t="str">
            <v>其他技术职务系列</v>
          </cell>
          <cell r="M2242" t="str">
            <v>其他</v>
          </cell>
          <cell r="N2242" t="str">
            <v>附属艺术学校</v>
          </cell>
          <cell r="O2242" t="str">
            <v>未划分</v>
          </cell>
        </row>
        <row r="2243">
          <cell r="B2243" t="str">
            <v>08800085</v>
          </cell>
          <cell r="C2243" t="str">
            <v>孙杰</v>
          </cell>
          <cell r="D2243" t="str">
            <v>女</v>
          </cell>
          <cell r="E2243" t="str">
            <v>汉族</v>
          </cell>
          <cell r="F2243">
            <v>23029</v>
          </cell>
          <cell r="G2243" t="str">
            <v>群众</v>
          </cell>
          <cell r="H2243" t="str">
            <v>专科</v>
          </cell>
          <cell r="I2243">
            <v>0</v>
          </cell>
          <cell r="J2243" t="str">
            <v>正高级</v>
          </cell>
          <cell r="K2243">
            <v>0</v>
          </cell>
          <cell r="L2243" t="str">
            <v>其他技术职务系列</v>
          </cell>
          <cell r="M2243" t="str">
            <v>其他</v>
          </cell>
          <cell r="N2243" t="str">
            <v>附属艺术学校</v>
          </cell>
          <cell r="O2243" t="str">
            <v>未划分</v>
          </cell>
        </row>
        <row r="2244">
          <cell r="B2244" t="str">
            <v>08800086</v>
          </cell>
          <cell r="C2244" t="str">
            <v>孙军</v>
          </cell>
          <cell r="D2244" t="str">
            <v>男</v>
          </cell>
          <cell r="E2244" t="str">
            <v>汉族</v>
          </cell>
          <cell r="F2244">
            <v>20092</v>
          </cell>
          <cell r="G2244" t="str">
            <v>群众</v>
          </cell>
          <cell r="H2244" t="str">
            <v>专科</v>
          </cell>
          <cell r="I2244">
            <v>0</v>
          </cell>
          <cell r="J2244" t="str">
            <v>副高级</v>
          </cell>
          <cell r="K2244">
            <v>0</v>
          </cell>
          <cell r="L2244" t="str">
            <v>其他技术职务系列</v>
          </cell>
          <cell r="M2244" t="str">
            <v>其他</v>
          </cell>
          <cell r="N2244" t="str">
            <v>附属艺术学校</v>
          </cell>
          <cell r="O2244" t="str">
            <v>未划分</v>
          </cell>
        </row>
        <row r="2245">
          <cell r="B2245" t="str">
            <v>08800087</v>
          </cell>
          <cell r="C2245" t="str">
            <v>丛璐</v>
          </cell>
          <cell r="D2245" t="str">
            <v>女</v>
          </cell>
          <cell r="E2245" t="str">
            <v>汉族</v>
          </cell>
          <cell r="F2245">
            <v>27346</v>
          </cell>
          <cell r="G2245" t="str">
            <v>群众</v>
          </cell>
          <cell r="H2245" t="str">
            <v>专科</v>
          </cell>
          <cell r="I2245">
            <v>0</v>
          </cell>
          <cell r="J2245" t="str">
            <v>中级</v>
          </cell>
          <cell r="K2245">
            <v>0</v>
          </cell>
          <cell r="L2245" t="str">
            <v>其他技术职务系列</v>
          </cell>
          <cell r="M2245" t="str">
            <v>其他</v>
          </cell>
          <cell r="N2245" t="str">
            <v>附属艺术学校</v>
          </cell>
          <cell r="O2245" t="str">
            <v>未划分</v>
          </cell>
        </row>
        <row r="2246">
          <cell r="B2246" t="str">
            <v>08800088</v>
          </cell>
          <cell r="C2246" t="str">
            <v>王永娟</v>
          </cell>
          <cell r="D2246" t="str">
            <v>女</v>
          </cell>
          <cell r="E2246" t="str">
            <v>汉族</v>
          </cell>
          <cell r="F2246">
            <v>23536</v>
          </cell>
          <cell r="G2246" t="str">
            <v>群众</v>
          </cell>
          <cell r="H2246" t="str">
            <v>本科</v>
          </cell>
          <cell r="I2246">
            <v>0</v>
          </cell>
          <cell r="J2246" t="str">
            <v>副高级</v>
          </cell>
          <cell r="K2246">
            <v>0</v>
          </cell>
          <cell r="L2246" t="str">
            <v>其他技术职务系列</v>
          </cell>
          <cell r="M2246" t="str">
            <v>其他</v>
          </cell>
          <cell r="N2246" t="str">
            <v>附属艺术学校</v>
          </cell>
          <cell r="O2246" t="str">
            <v>未划分</v>
          </cell>
        </row>
        <row r="2247">
          <cell r="B2247" t="str">
            <v>08800090</v>
          </cell>
          <cell r="C2247" t="str">
            <v>李志刚</v>
          </cell>
          <cell r="D2247" t="str">
            <v>男</v>
          </cell>
          <cell r="E2247" t="str">
            <v>回族</v>
          </cell>
          <cell r="F2247">
            <v>24066</v>
          </cell>
          <cell r="G2247" t="str">
            <v>中共党员</v>
          </cell>
          <cell r="H2247" t="str">
            <v>高中</v>
          </cell>
          <cell r="I2247">
            <v>0</v>
          </cell>
          <cell r="J2247" t="str">
            <v>副高级</v>
          </cell>
          <cell r="K2247">
            <v>0</v>
          </cell>
          <cell r="L2247" t="str">
            <v>其他技术职务系列</v>
          </cell>
          <cell r="M2247" t="str">
            <v>其他</v>
          </cell>
          <cell r="N2247" t="str">
            <v>附属艺术学校</v>
          </cell>
          <cell r="O2247" t="str">
            <v>未划分</v>
          </cell>
        </row>
        <row r="2248">
          <cell r="B2248" t="str">
            <v>08800091</v>
          </cell>
          <cell r="C2248" t="str">
            <v>张华丰</v>
          </cell>
          <cell r="D2248" t="str">
            <v>男</v>
          </cell>
          <cell r="E2248" t="str">
            <v>汉族</v>
          </cell>
          <cell r="F2248">
            <v>27762</v>
          </cell>
          <cell r="G2248" t="str">
            <v>群众</v>
          </cell>
          <cell r="H2248" t="str">
            <v>研究生</v>
          </cell>
          <cell r="I2248" t="str">
            <v>硕士</v>
          </cell>
          <cell r="J2248" t="str">
            <v>中级</v>
          </cell>
          <cell r="K2248">
            <v>0</v>
          </cell>
          <cell r="L2248" t="str">
            <v>其他技术职务系列</v>
          </cell>
          <cell r="M2248" t="str">
            <v>其他</v>
          </cell>
          <cell r="N2248" t="str">
            <v>附属艺术学校</v>
          </cell>
          <cell r="O2248" t="str">
            <v>未划分</v>
          </cell>
        </row>
        <row r="2249">
          <cell r="B2249" t="str">
            <v>08800092</v>
          </cell>
          <cell r="C2249" t="str">
            <v>王丹</v>
          </cell>
          <cell r="D2249" t="str">
            <v>女</v>
          </cell>
          <cell r="E2249" t="str">
            <v>汉族</v>
          </cell>
          <cell r="F2249">
            <v>30341</v>
          </cell>
          <cell r="G2249" t="str">
            <v>群众</v>
          </cell>
          <cell r="H2249" t="str">
            <v>研究生</v>
          </cell>
          <cell r="I2249" t="str">
            <v>学士</v>
          </cell>
          <cell r="J2249" t="str">
            <v>中级</v>
          </cell>
          <cell r="K2249">
            <v>0</v>
          </cell>
          <cell r="L2249" t="str">
            <v>其他技术职务系列</v>
          </cell>
          <cell r="M2249" t="str">
            <v>其他</v>
          </cell>
          <cell r="N2249" t="str">
            <v>附属艺术学校</v>
          </cell>
          <cell r="O2249" t="str">
            <v>未划分</v>
          </cell>
        </row>
        <row r="2250">
          <cell r="B2250" t="str">
            <v>08800093</v>
          </cell>
          <cell r="C2250" t="str">
            <v>张笑一</v>
          </cell>
          <cell r="D2250" t="str">
            <v>女</v>
          </cell>
          <cell r="E2250" t="str">
            <v>汉族</v>
          </cell>
          <cell r="F2250">
            <v>29300</v>
          </cell>
          <cell r="G2250" t="str">
            <v>群众</v>
          </cell>
          <cell r="H2250" t="str">
            <v>研究生</v>
          </cell>
          <cell r="I2250" t="str">
            <v>学士</v>
          </cell>
          <cell r="J2250" t="str">
            <v>中级</v>
          </cell>
          <cell r="K2250">
            <v>0</v>
          </cell>
          <cell r="L2250" t="str">
            <v>其他技术职务系列</v>
          </cell>
          <cell r="M2250" t="str">
            <v>其他</v>
          </cell>
          <cell r="N2250" t="str">
            <v>附属艺术学校</v>
          </cell>
          <cell r="O2250" t="str">
            <v>未划分</v>
          </cell>
        </row>
        <row r="2251">
          <cell r="B2251" t="str">
            <v>08800094</v>
          </cell>
          <cell r="C2251" t="str">
            <v>汪冰</v>
          </cell>
          <cell r="D2251" t="str">
            <v>女</v>
          </cell>
          <cell r="E2251" t="str">
            <v>汉族</v>
          </cell>
          <cell r="F2251">
            <v>29275</v>
          </cell>
          <cell r="G2251" t="str">
            <v>群众</v>
          </cell>
          <cell r="H2251" t="str">
            <v>研究生</v>
          </cell>
          <cell r="I2251" t="str">
            <v>学士</v>
          </cell>
          <cell r="J2251" t="str">
            <v>中级</v>
          </cell>
          <cell r="K2251">
            <v>0</v>
          </cell>
          <cell r="L2251" t="str">
            <v>其他技术职务系列</v>
          </cell>
          <cell r="M2251" t="str">
            <v>其他</v>
          </cell>
          <cell r="N2251" t="str">
            <v>附属艺术学校</v>
          </cell>
          <cell r="O2251" t="str">
            <v>未划分</v>
          </cell>
        </row>
        <row r="2252">
          <cell r="B2252" t="str">
            <v>08800095</v>
          </cell>
          <cell r="C2252" t="str">
            <v>王丽莉</v>
          </cell>
          <cell r="D2252" t="str">
            <v>女</v>
          </cell>
          <cell r="E2252" t="str">
            <v>汉族</v>
          </cell>
          <cell r="F2252">
            <v>28837</v>
          </cell>
          <cell r="G2252" t="str">
            <v>群众</v>
          </cell>
          <cell r="H2252" t="str">
            <v>研究生</v>
          </cell>
          <cell r="I2252">
            <v>0</v>
          </cell>
          <cell r="J2252" t="str">
            <v>中级</v>
          </cell>
          <cell r="K2252">
            <v>0</v>
          </cell>
          <cell r="L2252" t="str">
            <v>其他技术职务系列</v>
          </cell>
          <cell r="M2252" t="str">
            <v>其他</v>
          </cell>
          <cell r="N2252" t="str">
            <v>附属艺术学校</v>
          </cell>
          <cell r="O2252" t="str">
            <v>未划分</v>
          </cell>
        </row>
        <row r="2253">
          <cell r="B2253" t="str">
            <v>08800096</v>
          </cell>
          <cell r="C2253" t="str">
            <v>刘滨</v>
          </cell>
          <cell r="D2253" t="str">
            <v>男</v>
          </cell>
          <cell r="E2253" t="str">
            <v>汉族</v>
          </cell>
          <cell r="F2253">
            <v>26810</v>
          </cell>
          <cell r="G2253" t="str">
            <v>群众</v>
          </cell>
          <cell r="H2253" t="str">
            <v>研究生</v>
          </cell>
          <cell r="I2253">
            <v>0</v>
          </cell>
          <cell r="J2253" t="str">
            <v>中级</v>
          </cell>
          <cell r="K2253">
            <v>0</v>
          </cell>
          <cell r="L2253" t="str">
            <v>其他技术职务系列</v>
          </cell>
          <cell r="M2253" t="str">
            <v>其他</v>
          </cell>
          <cell r="N2253" t="str">
            <v>附属艺术学校</v>
          </cell>
          <cell r="O2253" t="str">
            <v>未划分</v>
          </cell>
        </row>
        <row r="2254">
          <cell r="B2254" t="str">
            <v>08800097</v>
          </cell>
          <cell r="C2254" t="str">
            <v>张妍</v>
          </cell>
          <cell r="D2254" t="str">
            <v>女</v>
          </cell>
          <cell r="E2254" t="str">
            <v>汉族</v>
          </cell>
          <cell r="F2254">
            <v>26405</v>
          </cell>
          <cell r="G2254" t="str">
            <v>群众</v>
          </cell>
          <cell r="H2254" t="str">
            <v>本科</v>
          </cell>
          <cell r="I2254">
            <v>0</v>
          </cell>
          <cell r="J2254" t="str">
            <v>中级</v>
          </cell>
          <cell r="K2254">
            <v>0</v>
          </cell>
          <cell r="L2254" t="str">
            <v>其他技术职务系列</v>
          </cell>
          <cell r="M2254" t="str">
            <v>其他</v>
          </cell>
          <cell r="N2254" t="str">
            <v>附属艺术学校</v>
          </cell>
          <cell r="O2254" t="str">
            <v>未划分</v>
          </cell>
        </row>
        <row r="2255">
          <cell r="B2255" t="str">
            <v>08800098</v>
          </cell>
          <cell r="C2255" t="str">
            <v>徐焱</v>
          </cell>
          <cell r="D2255" t="str">
            <v>女</v>
          </cell>
          <cell r="E2255" t="str">
            <v>汉族</v>
          </cell>
          <cell r="F2255">
            <v>31140</v>
          </cell>
          <cell r="G2255" t="str">
            <v>中共党员</v>
          </cell>
          <cell r="H2255" t="str">
            <v>研究生</v>
          </cell>
          <cell r="I2255" t="str">
            <v>学士</v>
          </cell>
          <cell r="J2255" t="str">
            <v>中级</v>
          </cell>
          <cell r="K2255">
            <v>0</v>
          </cell>
          <cell r="L2255" t="str">
            <v>其他技术职务系列</v>
          </cell>
          <cell r="M2255" t="str">
            <v>其他</v>
          </cell>
          <cell r="N2255" t="str">
            <v>附属艺术学校</v>
          </cell>
          <cell r="O2255" t="str">
            <v>未划分</v>
          </cell>
        </row>
        <row r="2256">
          <cell r="B2256" t="str">
            <v>08800099</v>
          </cell>
          <cell r="C2256" t="str">
            <v>杨晓娜</v>
          </cell>
          <cell r="D2256" t="str">
            <v>女</v>
          </cell>
          <cell r="E2256" t="str">
            <v>汉族</v>
          </cell>
          <cell r="F2256">
            <v>30005</v>
          </cell>
          <cell r="G2256" t="str">
            <v>中共党员</v>
          </cell>
          <cell r="H2256" t="str">
            <v>研究生</v>
          </cell>
          <cell r="I2256" t="str">
            <v>学士</v>
          </cell>
          <cell r="J2256" t="str">
            <v>中级</v>
          </cell>
          <cell r="K2256">
            <v>0</v>
          </cell>
          <cell r="L2256" t="str">
            <v>其他技术职务系列</v>
          </cell>
          <cell r="M2256" t="str">
            <v>其他</v>
          </cell>
          <cell r="N2256" t="str">
            <v>附属艺术学校</v>
          </cell>
          <cell r="O2256" t="str">
            <v>未划分</v>
          </cell>
        </row>
        <row r="2257">
          <cell r="B2257" t="str">
            <v>08800100</v>
          </cell>
          <cell r="C2257" t="str">
            <v>林大为</v>
          </cell>
          <cell r="D2257" t="str">
            <v>男</v>
          </cell>
          <cell r="E2257" t="str">
            <v>汉族</v>
          </cell>
          <cell r="F2257">
            <v>30868</v>
          </cell>
          <cell r="G2257" t="str">
            <v>群众</v>
          </cell>
          <cell r="H2257" t="str">
            <v>研究生</v>
          </cell>
          <cell r="I2257" t="str">
            <v>学士</v>
          </cell>
          <cell r="J2257" t="str">
            <v>中级</v>
          </cell>
          <cell r="K2257">
            <v>0</v>
          </cell>
          <cell r="L2257" t="str">
            <v>其他技术职务系列</v>
          </cell>
          <cell r="M2257" t="str">
            <v>其他</v>
          </cell>
          <cell r="N2257" t="str">
            <v>附属艺术学校</v>
          </cell>
          <cell r="O2257" t="str">
            <v>未划分</v>
          </cell>
        </row>
        <row r="2258">
          <cell r="B2258" t="str">
            <v>08800101</v>
          </cell>
          <cell r="C2258" t="str">
            <v>张淼1</v>
          </cell>
          <cell r="D2258" t="str">
            <v>女</v>
          </cell>
          <cell r="E2258" t="str">
            <v>汉族</v>
          </cell>
          <cell r="F2258">
            <v>29332</v>
          </cell>
          <cell r="G2258" t="str">
            <v>中共党员</v>
          </cell>
          <cell r="H2258" t="str">
            <v>研究生</v>
          </cell>
          <cell r="I2258" t="str">
            <v>学士</v>
          </cell>
          <cell r="J2258" t="str">
            <v>中级</v>
          </cell>
          <cell r="K2258">
            <v>0</v>
          </cell>
          <cell r="L2258" t="str">
            <v>其他技术职务系列</v>
          </cell>
          <cell r="M2258" t="str">
            <v>其他</v>
          </cell>
          <cell r="N2258" t="str">
            <v>附属艺术学校</v>
          </cell>
          <cell r="O2258" t="str">
            <v>未划分</v>
          </cell>
        </row>
        <row r="2259">
          <cell r="B2259" t="str">
            <v>08800103</v>
          </cell>
          <cell r="C2259" t="str">
            <v>李爱静</v>
          </cell>
          <cell r="D2259" t="str">
            <v>女</v>
          </cell>
          <cell r="E2259" t="str">
            <v>汉族</v>
          </cell>
          <cell r="F2259">
            <v>25188</v>
          </cell>
          <cell r="G2259" t="str">
            <v>群众</v>
          </cell>
          <cell r="H2259" t="str">
            <v>本科</v>
          </cell>
          <cell r="I2259" t="str">
            <v>学士</v>
          </cell>
          <cell r="J2259" t="str">
            <v>初级</v>
          </cell>
          <cell r="K2259">
            <v>0</v>
          </cell>
          <cell r="L2259" t="str">
            <v>其他技术职务系列</v>
          </cell>
          <cell r="M2259" t="str">
            <v>其他</v>
          </cell>
          <cell r="N2259" t="str">
            <v>附属艺术学校</v>
          </cell>
          <cell r="O2259" t="str">
            <v>未划分</v>
          </cell>
        </row>
        <row r="2260">
          <cell r="B2260" t="str">
            <v>08800105</v>
          </cell>
          <cell r="C2260" t="str">
            <v>阎泰荣</v>
          </cell>
          <cell r="D2260" t="str">
            <v>男</v>
          </cell>
          <cell r="E2260" t="str">
            <v>汉族</v>
          </cell>
          <cell r="F2260">
            <v>23053</v>
          </cell>
          <cell r="G2260" t="str">
            <v>群众</v>
          </cell>
          <cell r="H2260" t="str">
            <v>本科</v>
          </cell>
          <cell r="I2260" t="str">
            <v>学士</v>
          </cell>
          <cell r="J2260" t="str">
            <v>中级</v>
          </cell>
          <cell r="K2260">
            <v>0</v>
          </cell>
          <cell r="L2260" t="str">
            <v>其他技术职务系列</v>
          </cell>
          <cell r="M2260" t="str">
            <v>其他</v>
          </cell>
          <cell r="N2260" t="str">
            <v>附属艺术学校</v>
          </cell>
          <cell r="O2260" t="str">
            <v>未划分</v>
          </cell>
        </row>
        <row r="2261">
          <cell r="B2261" t="str">
            <v>08800106</v>
          </cell>
          <cell r="C2261" t="str">
            <v>宋敏欣</v>
          </cell>
          <cell r="D2261" t="str">
            <v>女</v>
          </cell>
          <cell r="E2261" t="str">
            <v>汉族</v>
          </cell>
          <cell r="F2261">
            <v>26262</v>
          </cell>
          <cell r="G2261" t="str">
            <v>群众</v>
          </cell>
          <cell r="H2261" t="str">
            <v>本科</v>
          </cell>
          <cell r="I2261" t="str">
            <v>学士</v>
          </cell>
          <cell r="J2261" t="str">
            <v>中级</v>
          </cell>
          <cell r="K2261" t="str">
            <v>七级</v>
          </cell>
          <cell r="L2261" t="str">
            <v>其他技术职务系列</v>
          </cell>
          <cell r="M2261" t="str">
            <v>其他</v>
          </cell>
          <cell r="N2261" t="str">
            <v>附属艺术学校</v>
          </cell>
          <cell r="O2261" t="str">
            <v>未划分</v>
          </cell>
        </row>
        <row r="2262">
          <cell r="B2262" t="str">
            <v>08800107</v>
          </cell>
          <cell r="C2262" t="str">
            <v>王荣国</v>
          </cell>
          <cell r="D2262" t="str">
            <v>男</v>
          </cell>
          <cell r="E2262" t="str">
            <v>汉族</v>
          </cell>
          <cell r="F2262">
            <v>25470</v>
          </cell>
          <cell r="G2262" t="str">
            <v>群众</v>
          </cell>
          <cell r="H2262" t="str">
            <v>本科</v>
          </cell>
          <cell r="I2262" t="str">
            <v>学士</v>
          </cell>
          <cell r="J2262" t="str">
            <v>中级</v>
          </cell>
          <cell r="K2262">
            <v>0</v>
          </cell>
          <cell r="L2262" t="str">
            <v>其他技术职务系列</v>
          </cell>
          <cell r="M2262" t="str">
            <v>其他</v>
          </cell>
          <cell r="N2262" t="str">
            <v>附属艺术学校</v>
          </cell>
          <cell r="O2262" t="str">
            <v>未划分</v>
          </cell>
        </row>
        <row r="2263">
          <cell r="B2263" t="str">
            <v>08800108</v>
          </cell>
          <cell r="C2263" t="str">
            <v>沈洁</v>
          </cell>
          <cell r="D2263" t="str">
            <v>女</v>
          </cell>
          <cell r="E2263" t="str">
            <v>汉族</v>
          </cell>
          <cell r="F2263">
            <v>28816</v>
          </cell>
          <cell r="G2263" t="str">
            <v>群众</v>
          </cell>
          <cell r="H2263" t="str">
            <v>本科</v>
          </cell>
          <cell r="I2263" t="str">
            <v>硕士</v>
          </cell>
          <cell r="J2263" t="str">
            <v>中级</v>
          </cell>
          <cell r="K2263" t="str">
            <v>七级</v>
          </cell>
          <cell r="L2263" t="str">
            <v>其他技术职务系列</v>
          </cell>
          <cell r="M2263" t="str">
            <v>其他</v>
          </cell>
          <cell r="N2263" t="str">
            <v>附属艺术学校</v>
          </cell>
          <cell r="O2263" t="str">
            <v>未划分</v>
          </cell>
        </row>
        <row r="2264">
          <cell r="B2264" t="str">
            <v>08800109</v>
          </cell>
          <cell r="C2264" t="str">
            <v>林芳竹</v>
          </cell>
          <cell r="D2264" t="str">
            <v>女</v>
          </cell>
          <cell r="E2264" t="str">
            <v>汉族</v>
          </cell>
          <cell r="F2264">
            <v>28188</v>
          </cell>
          <cell r="G2264" t="str">
            <v>中共党员</v>
          </cell>
          <cell r="H2264" t="str">
            <v>本科</v>
          </cell>
          <cell r="I2264" t="str">
            <v>学士</v>
          </cell>
          <cell r="J2264" t="str">
            <v>中级</v>
          </cell>
          <cell r="K2264">
            <v>0</v>
          </cell>
          <cell r="L2264" t="str">
            <v>其他技术职务系列</v>
          </cell>
          <cell r="M2264" t="str">
            <v>其他</v>
          </cell>
          <cell r="N2264" t="str">
            <v>附属艺术学校</v>
          </cell>
          <cell r="O2264" t="str">
            <v>未划分</v>
          </cell>
        </row>
        <row r="2265">
          <cell r="B2265" t="str">
            <v>08800110</v>
          </cell>
          <cell r="C2265" t="str">
            <v>许传智</v>
          </cell>
          <cell r="D2265" t="str">
            <v>女</v>
          </cell>
          <cell r="E2265" t="str">
            <v>汉族</v>
          </cell>
          <cell r="F2265">
            <v>25515</v>
          </cell>
          <cell r="G2265" t="str">
            <v>群众</v>
          </cell>
          <cell r="H2265" t="str">
            <v>本科</v>
          </cell>
          <cell r="I2265" t="str">
            <v>学士</v>
          </cell>
          <cell r="J2265" t="str">
            <v>中级</v>
          </cell>
          <cell r="K2265">
            <v>0</v>
          </cell>
          <cell r="L2265" t="str">
            <v>其他技术职务系列</v>
          </cell>
          <cell r="M2265" t="str">
            <v>其他</v>
          </cell>
          <cell r="N2265" t="str">
            <v>附属艺术学校</v>
          </cell>
          <cell r="O2265" t="str">
            <v>未划分</v>
          </cell>
        </row>
        <row r="2266">
          <cell r="B2266" t="str">
            <v>08800111</v>
          </cell>
          <cell r="C2266" t="str">
            <v>邴继德</v>
          </cell>
          <cell r="D2266" t="str">
            <v>男</v>
          </cell>
          <cell r="E2266" t="str">
            <v>汉族</v>
          </cell>
          <cell r="F2266">
            <v>20955</v>
          </cell>
          <cell r="G2266" t="str">
            <v>民盟盟员</v>
          </cell>
          <cell r="H2266" t="str">
            <v>专科</v>
          </cell>
          <cell r="I2266" t="str">
            <v>学士</v>
          </cell>
          <cell r="J2266" t="str">
            <v>中级</v>
          </cell>
          <cell r="K2266">
            <v>0</v>
          </cell>
          <cell r="L2266" t="str">
            <v>其他技术职务系列</v>
          </cell>
          <cell r="M2266" t="str">
            <v>其他</v>
          </cell>
          <cell r="N2266" t="str">
            <v>附属艺术学校</v>
          </cell>
          <cell r="O2266" t="str">
            <v>未划分</v>
          </cell>
        </row>
        <row r="2267">
          <cell r="B2267" t="str">
            <v>08800115</v>
          </cell>
          <cell r="C2267" t="str">
            <v>于洁</v>
          </cell>
          <cell r="D2267" t="str">
            <v>女</v>
          </cell>
          <cell r="E2267" t="str">
            <v>满族</v>
          </cell>
          <cell r="F2267">
            <v>23127</v>
          </cell>
          <cell r="G2267" t="str">
            <v>中共党员</v>
          </cell>
          <cell r="H2267" t="str">
            <v>本科</v>
          </cell>
          <cell r="I2267">
            <v>0</v>
          </cell>
          <cell r="J2267" t="str">
            <v>中级</v>
          </cell>
          <cell r="K2267">
            <v>0</v>
          </cell>
          <cell r="L2267" t="str">
            <v>其他技术职务系列</v>
          </cell>
          <cell r="M2267" t="str">
            <v>其他</v>
          </cell>
          <cell r="N2267" t="str">
            <v>附属艺术学校</v>
          </cell>
          <cell r="O2267" t="str">
            <v>未划分</v>
          </cell>
        </row>
        <row r="2268">
          <cell r="B2268" t="str">
            <v>08800116</v>
          </cell>
          <cell r="C2268" t="str">
            <v>辛洁</v>
          </cell>
          <cell r="D2268" t="str">
            <v>女</v>
          </cell>
          <cell r="E2268" t="str">
            <v>汉族</v>
          </cell>
          <cell r="F2268">
            <v>29120</v>
          </cell>
          <cell r="G2268" t="str">
            <v>中共党员</v>
          </cell>
          <cell r="H2268" t="str">
            <v>研究生</v>
          </cell>
          <cell r="I2268" t="str">
            <v>硕士</v>
          </cell>
          <cell r="J2268" t="str">
            <v>中级</v>
          </cell>
          <cell r="K2268">
            <v>0</v>
          </cell>
          <cell r="L2268" t="str">
            <v>其他技术职务系列</v>
          </cell>
          <cell r="M2268" t="str">
            <v>其他</v>
          </cell>
          <cell r="N2268" t="str">
            <v>附属艺术学校</v>
          </cell>
          <cell r="O2268" t="str">
            <v>未划分</v>
          </cell>
        </row>
        <row r="2269">
          <cell r="B2269" t="str">
            <v>08800117</v>
          </cell>
          <cell r="C2269" t="str">
            <v>刘冬梅</v>
          </cell>
          <cell r="D2269" t="str">
            <v>女</v>
          </cell>
          <cell r="E2269" t="str">
            <v>汉族</v>
          </cell>
          <cell r="F2269">
            <v>25486</v>
          </cell>
          <cell r="G2269" t="str">
            <v>群众</v>
          </cell>
          <cell r="H2269" t="str">
            <v>本科</v>
          </cell>
          <cell r="I2269" t="str">
            <v>学士</v>
          </cell>
          <cell r="J2269" t="str">
            <v>中级</v>
          </cell>
          <cell r="K2269">
            <v>0</v>
          </cell>
          <cell r="L2269" t="str">
            <v>其他技术职务系列</v>
          </cell>
          <cell r="M2269" t="str">
            <v>其他</v>
          </cell>
          <cell r="N2269" t="str">
            <v>附属艺术学校</v>
          </cell>
          <cell r="O2269" t="str">
            <v>未划分</v>
          </cell>
        </row>
        <row r="2270">
          <cell r="B2270" t="str">
            <v>08800118</v>
          </cell>
          <cell r="C2270" t="str">
            <v>闫一飞</v>
          </cell>
          <cell r="D2270" t="str">
            <v>女</v>
          </cell>
          <cell r="E2270" t="str">
            <v>汉族</v>
          </cell>
          <cell r="F2270">
            <v>23304</v>
          </cell>
          <cell r="G2270" t="str">
            <v>中共党员</v>
          </cell>
          <cell r="H2270" t="str">
            <v>本科</v>
          </cell>
          <cell r="I2270" t="str">
            <v>学士</v>
          </cell>
          <cell r="J2270" t="str">
            <v>副高级</v>
          </cell>
          <cell r="K2270">
            <v>0</v>
          </cell>
          <cell r="L2270" t="str">
            <v>其他技术职务系列</v>
          </cell>
          <cell r="M2270" t="str">
            <v>其他</v>
          </cell>
          <cell r="N2270" t="str">
            <v>附属艺术学校</v>
          </cell>
          <cell r="O2270" t="str">
            <v>未划分</v>
          </cell>
        </row>
        <row r="2271">
          <cell r="B2271" t="str">
            <v>08800119</v>
          </cell>
          <cell r="C2271" t="str">
            <v>孙景芝</v>
          </cell>
          <cell r="D2271" t="str">
            <v>女</v>
          </cell>
          <cell r="E2271" t="str">
            <v>汉族</v>
          </cell>
          <cell r="F2271">
            <v>24435</v>
          </cell>
          <cell r="G2271" t="str">
            <v>中共党员</v>
          </cell>
          <cell r="H2271" t="str">
            <v>研究生</v>
          </cell>
          <cell r="I2271" t="str">
            <v>硕士</v>
          </cell>
          <cell r="J2271" t="str">
            <v>副高级</v>
          </cell>
          <cell r="K2271">
            <v>0</v>
          </cell>
          <cell r="L2271" t="str">
            <v>其他技术职务系列</v>
          </cell>
          <cell r="M2271" t="str">
            <v>其他</v>
          </cell>
          <cell r="N2271" t="str">
            <v>附属艺术学校</v>
          </cell>
          <cell r="O2271" t="str">
            <v>未划分</v>
          </cell>
        </row>
        <row r="2272">
          <cell r="B2272" t="str">
            <v>08800120</v>
          </cell>
          <cell r="C2272" t="str">
            <v>张迤逦</v>
          </cell>
          <cell r="D2272" t="str">
            <v>女</v>
          </cell>
          <cell r="E2272" t="str">
            <v>汉族</v>
          </cell>
          <cell r="F2272">
            <v>22513</v>
          </cell>
          <cell r="G2272" t="str">
            <v>群众</v>
          </cell>
          <cell r="H2272" t="str">
            <v>本科</v>
          </cell>
          <cell r="I2272" t="str">
            <v>学士</v>
          </cell>
          <cell r="J2272" t="str">
            <v>副高级</v>
          </cell>
          <cell r="K2272">
            <v>0</v>
          </cell>
          <cell r="L2272" t="str">
            <v>其他技术职务系列</v>
          </cell>
          <cell r="M2272" t="str">
            <v>其他</v>
          </cell>
          <cell r="N2272" t="str">
            <v>附属艺术学校</v>
          </cell>
          <cell r="O2272" t="str">
            <v>未划分</v>
          </cell>
        </row>
        <row r="2273">
          <cell r="B2273" t="str">
            <v>08800121</v>
          </cell>
          <cell r="C2273" t="str">
            <v>张淑梅</v>
          </cell>
          <cell r="D2273" t="str">
            <v>女</v>
          </cell>
          <cell r="E2273" t="str">
            <v>汉族</v>
          </cell>
          <cell r="F2273">
            <v>25593</v>
          </cell>
          <cell r="G2273" t="str">
            <v>中共党员</v>
          </cell>
          <cell r="H2273" t="str">
            <v>本科</v>
          </cell>
          <cell r="I2273" t="str">
            <v>硕士</v>
          </cell>
          <cell r="J2273" t="str">
            <v>副高级</v>
          </cell>
          <cell r="K2273">
            <v>0</v>
          </cell>
          <cell r="L2273" t="str">
            <v>其他技术职务系列</v>
          </cell>
          <cell r="M2273" t="str">
            <v>其他</v>
          </cell>
          <cell r="N2273" t="str">
            <v>附属艺术学校</v>
          </cell>
          <cell r="O2273" t="str">
            <v>未划分</v>
          </cell>
        </row>
        <row r="2274">
          <cell r="B2274" t="str">
            <v>08800122</v>
          </cell>
          <cell r="C2274" t="str">
            <v>安娜</v>
          </cell>
          <cell r="D2274" t="str">
            <v>女</v>
          </cell>
          <cell r="E2274" t="str">
            <v>汉族</v>
          </cell>
          <cell r="F2274">
            <v>23969</v>
          </cell>
          <cell r="G2274" t="str">
            <v>群众</v>
          </cell>
          <cell r="H2274" t="str">
            <v>研究生</v>
          </cell>
          <cell r="I2274" t="str">
            <v>硕士</v>
          </cell>
          <cell r="J2274" t="str">
            <v>中级</v>
          </cell>
          <cell r="K2274">
            <v>0</v>
          </cell>
          <cell r="L2274" t="str">
            <v>其他技术职务系列</v>
          </cell>
          <cell r="M2274" t="str">
            <v>其他</v>
          </cell>
          <cell r="N2274" t="str">
            <v>附属艺术学校</v>
          </cell>
          <cell r="O2274" t="str">
            <v>未划分</v>
          </cell>
        </row>
        <row r="2275">
          <cell r="B2275" t="str">
            <v>08800123</v>
          </cell>
          <cell r="C2275" t="str">
            <v>汪福德</v>
          </cell>
          <cell r="D2275" t="str">
            <v>男</v>
          </cell>
          <cell r="E2275" t="str">
            <v>汉族</v>
          </cell>
          <cell r="F2275">
            <v>26576</v>
          </cell>
          <cell r="G2275" t="str">
            <v>群众</v>
          </cell>
          <cell r="H2275" t="str">
            <v>本科</v>
          </cell>
          <cell r="I2275" t="str">
            <v>学士</v>
          </cell>
          <cell r="J2275" t="str">
            <v>中级</v>
          </cell>
          <cell r="K2275">
            <v>0</v>
          </cell>
          <cell r="L2275" t="str">
            <v>其他技术职务系列</v>
          </cell>
          <cell r="M2275" t="str">
            <v>其他</v>
          </cell>
          <cell r="N2275" t="str">
            <v>附属艺术学校</v>
          </cell>
          <cell r="O2275" t="str">
            <v>未划分</v>
          </cell>
        </row>
        <row r="2276">
          <cell r="B2276" t="str">
            <v>08800124</v>
          </cell>
          <cell r="C2276" t="str">
            <v>常忠敏</v>
          </cell>
          <cell r="D2276" t="str">
            <v>女</v>
          </cell>
          <cell r="E2276" t="str">
            <v>汉族</v>
          </cell>
          <cell r="F2276">
            <v>28139</v>
          </cell>
          <cell r="G2276" t="str">
            <v>中共党员</v>
          </cell>
          <cell r="H2276" t="str">
            <v>本科</v>
          </cell>
          <cell r="I2276" t="str">
            <v>学士</v>
          </cell>
          <cell r="J2276" t="str">
            <v>中级</v>
          </cell>
          <cell r="K2276">
            <v>0</v>
          </cell>
          <cell r="L2276" t="str">
            <v>其他技术职务系列</v>
          </cell>
          <cell r="M2276" t="str">
            <v>其他</v>
          </cell>
          <cell r="N2276" t="str">
            <v>附属艺术学校</v>
          </cell>
          <cell r="O2276" t="str">
            <v>未划分</v>
          </cell>
        </row>
        <row r="2277">
          <cell r="B2277" t="str">
            <v>08800125</v>
          </cell>
          <cell r="C2277" t="str">
            <v>赵福生</v>
          </cell>
          <cell r="D2277" t="str">
            <v>男</v>
          </cell>
          <cell r="E2277" t="str">
            <v>汉族</v>
          </cell>
          <cell r="F2277">
            <v>28733</v>
          </cell>
          <cell r="G2277" t="str">
            <v>群众</v>
          </cell>
          <cell r="H2277" t="str">
            <v>本科</v>
          </cell>
          <cell r="I2277" t="str">
            <v>学士</v>
          </cell>
          <cell r="J2277" t="str">
            <v>中级</v>
          </cell>
          <cell r="K2277">
            <v>0</v>
          </cell>
          <cell r="L2277" t="str">
            <v>其他技术职务系列</v>
          </cell>
          <cell r="M2277" t="str">
            <v>其他</v>
          </cell>
          <cell r="N2277" t="str">
            <v>附属艺术学校</v>
          </cell>
          <cell r="O2277" t="str">
            <v>未划分</v>
          </cell>
        </row>
        <row r="2278">
          <cell r="B2278" t="str">
            <v>08800126</v>
          </cell>
          <cell r="C2278" t="str">
            <v>符立芳</v>
          </cell>
          <cell r="D2278" t="str">
            <v>女</v>
          </cell>
          <cell r="E2278" t="str">
            <v>汉族</v>
          </cell>
          <cell r="F2278">
            <v>29127</v>
          </cell>
          <cell r="G2278" t="str">
            <v>中共党员</v>
          </cell>
          <cell r="H2278" t="str">
            <v>本科</v>
          </cell>
          <cell r="I2278" t="str">
            <v>学士</v>
          </cell>
          <cell r="J2278" t="str">
            <v>中级</v>
          </cell>
          <cell r="K2278">
            <v>0</v>
          </cell>
          <cell r="L2278" t="str">
            <v>其他技术职务系列</v>
          </cell>
          <cell r="M2278" t="str">
            <v>其他</v>
          </cell>
          <cell r="N2278" t="str">
            <v>附属艺术学校</v>
          </cell>
          <cell r="O2278" t="str">
            <v>未划分</v>
          </cell>
        </row>
        <row r="2279">
          <cell r="B2279" t="str">
            <v>08800127</v>
          </cell>
          <cell r="C2279" t="str">
            <v>朱成</v>
          </cell>
          <cell r="D2279" t="str">
            <v>男</v>
          </cell>
          <cell r="E2279" t="str">
            <v>汉族</v>
          </cell>
          <cell r="F2279">
            <v>30414</v>
          </cell>
          <cell r="G2279" t="str">
            <v>共青团员</v>
          </cell>
          <cell r="H2279" t="str">
            <v>本科</v>
          </cell>
          <cell r="I2279" t="str">
            <v>学士</v>
          </cell>
          <cell r="J2279" t="str">
            <v>中级</v>
          </cell>
          <cell r="K2279">
            <v>0</v>
          </cell>
          <cell r="L2279" t="str">
            <v>其他技术职务系列</v>
          </cell>
          <cell r="M2279" t="str">
            <v>其他</v>
          </cell>
          <cell r="N2279" t="str">
            <v>附属艺术学校</v>
          </cell>
          <cell r="O2279" t="str">
            <v>未划分</v>
          </cell>
        </row>
        <row r="2280">
          <cell r="B2280" t="str">
            <v>08800129</v>
          </cell>
          <cell r="C2280" t="str">
            <v>曾晨</v>
          </cell>
          <cell r="D2280" t="str">
            <v>男</v>
          </cell>
          <cell r="E2280" t="str">
            <v>汉族</v>
          </cell>
          <cell r="F2280">
            <v>30365</v>
          </cell>
          <cell r="G2280" t="str">
            <v>共青团员</v>
          </cell>
          <cell r="H2280" t="str">
            <v>本科</v>
          </cell>
          <cell r="I2280" t="str">
            <v>学士</v>
          </cell>
          <cell r="J2280" t="str">
            <v>初级</v>
          </cell>
          <cell r="K2280">
            <v>0</v>
          </cell>
          <cell r="L2280" t="str">
            <v>其他技术职务系列</v>
          </cell>
          <cell r="M2280" t="str">
            <v>其他</v>
          </cell>
          <cell r="N2280" t="str">
            <v>附属艺术学校</v>
          </cell>
          <cell r="O2280" t="str">
            <v>未划分</v>
          </cell>
        </row>
        <row r="2281">
          <cell r="B2281" t="str">
            <v>08800130</v>
          </cell>
          <cell r="C2281" t="str">
            <v>王云峰</v>
          </cell>
          <cell r="D2281" t="str">
            <v>男</v>
          </cell>
          <cell r="E2281" t="str">
            <v>汉族</v>
          </cell>
          <cell r="F2281">
            <v>30568</v>
          </cell>
          <cell r="G2281" t="str">
            <v>共青团员</v>
          </cell>
          <cell r="H2281" t="str">
            <v>本科</v>
          </cell>
          <cell r="I2281" t="str">
            <v>学士</v>
          </cell>
          <cell r="J2281" t="str">
            <v>中级</v>
          </cell>
          <cell r="K2281">
            <v>0</v>
          </cell>
          <cell r="L2281" t="str">
            <v>其他技术职务系列</v>
          </cell>
          <cell r="M2281" t="str">
            <v>其他</v>
          </cell>
          <cell r="N2281" t="str">
            <v>附属艺术学校</v>
          </cell>
          <cell r="O2281" t="str">
            <v>未划分</v>
          </cell>
        </row>
        <row r="2282">
          <cell r="B2282" t="str">
            <v>08800132</v>
          </cell>
          <cell r="C2282" t="str">
            <v>李聪</v>
          </cell>
          <cell r="D2282" t="str">
            <v>女</v>
          </cell>
          <cell r="E2282" t="str">
            <v>汉族</v>
          </cell>
          <cell r="F2282">
            <v>31165</v>
          </cell>
          <cell r="G2282" t="str">
            <v>中共党员</v>
          </cell>
          <cell r="H2282" t="str">
            <v>研究生</v>
          </cell>
          <cell r="I2282" t="str">
            <v>学士</v>
          </cell>
          <cell r="J2282" t="str">
            <v>中级</v>
          </cell>
          <cell r="K2282">
            <v>0</v>
          </cell>
          <cell r="L2282" t="str">
            <v>其他技术职务系列</v>
          </cell>
          <cell r="M2282" t="str">
            <v>其他</v>
          </cell>
          <cell r="N2282" t="str">
            <v>附属艺术学校</v>
          </cell>
          <cell r="O2282" t="str">
            <v>未划分</v>
          </cell>
        </row>
        <row r="2283">
          <cell r="B2283" t="str">
            <v>08800134</v>
          </cell>
          <cell r="C2283" t="str">
            <v>白雪霏</v>
          </cell>
          <cell r="D2283" t="str">
            <v>女</v>
          </cell>
          <cell r="E2283" t="str">
            <v>汉族</v>
          </cell>
          <cell r="F2283">
            <v>30641</v>
          </cell>
          <cell r="G2283" t="str">
            <v>中共党员</v>
          </cell>
          <cell r="H2283" t="str">
            <v>本科</v>
          </cell>
          <cell r="I2283" t="str">
            <v>硕士</v>
          </cell>
          <cell r="J2283" t="str">
            <v>中级</v>
          </cell>
          <cell r="K2283">
            <v>0</v>
          </cell>
          <cell r="L2283" t="str">
            <v>其他技术职务系列</v>
          </cell>
          <cell r="M2283" t="str">
            <v>其他</v>
          </cell>
          <cell r="N2283" t="str">
            <v>附属艺术学校</v>
          </cell>
          <cell r="O2283" t="str">
            <v>未划分</v>
          </cell>
        </row>
        <row r="2284">
          <cell r="B2284" t="str">
            <v>08800137</v>
          </cell>
          <cell r="C2284" t="str">
            <v>张银银</v>
          </cell>
          <cell r="D2284" t="str">
            <v>女</v>
          </cell>
          <cell r="E2284" t="str">
            <v>汉族</v>
          </cell>
          <cell r="F2284">
            <v>29839</v>
          </cell>
          <cell r="G2284" t="str">
            <v>群众</v>
          </cell>
          <cell r="H2284" t="str">
            <v>本科</v>
          </cell>
          <cell r="I2284" t="str">
            <v>学士</v>
          </cell>
          <cell r="J2284" t="str">
            <v>中级</v>
          </cell>
          <cell r="K2284" t="str">
            <v>四级</v>
          </cell>
          <cell r="L2284" t="str">
            <v>其他技术职务系列</v>
          </cell>
          <cell r="M2284" t="str">
            <v>其他</v>
          </cell>
          <cell r="N2284" t="str">
            <v>附属艺术学校</v>
          </cell>
          <cell r="O2284" t="str">
            <v>未划分</v>
          </cell>
        </row>
        <row r="2285">
          <cell r="B2285" t="str">
            <v>08800138</v>
          </cell>
          <cell r="C2285" t="str">
            <v>沈越</v>
          </cell>
          <cell r="D2285" t="str">
            <v>女</v>
          </cell>
          <cell r="E2285" t="str">
            <v>汉族</v>
          </cell>
          <cell r="F2285">
            <v>31359</v>
          </cell>
          <cell r="G2285" t="str">
            <v>中共党员</v>
          </cell>
          <cell r="H2285" t="str">
            <v>本科</v>
          </cell>
          <cell r="I2285" t="str">
            <v>学士</v>
          </cell>
          <cell r="J2285" t="str">
            <v>中级</v>
          </cell>
          <cell r="K2285" t="str">
            <v>无</v>
          </cell>
          <cell r="L2285" t="str">
            <v>其他技术职务系列</v>
          </cell>
          <cell r="M2285" t="str">
            <v>其他</v>
          </cell>
          <cell r="N2285" t="str">
            <v>附属艺术学校</v>
          </cell>
          <cell r="O2285" t="str">
            <v>未划分</v>
          </cell>
        </row>
        <row r="2286">
          <cell r="B2286" t="str">
            <v>08800139</v>
          </cell>
          <cell r="C2286" t="str">
            <v>于楠</v>
          </cell>
          <cell r="D2286" t="str">
            <v>男</v>
          </cell>
          <cell r="E2286" t="str">
            <v>汉族</v>
          </cell>
          <cell r="F2286">
            <v>30132</v>
          </cell>
          <cell r="G2286" t="str">
            <v>群众</v>
          </cell>
          <cell r="H2286" t="str">
            <v>本科</v>
          </cell>
          <cell r="I2286" t="str">
            <v>学士</v>
          </cell>
          <cell r="J2286" t="str">
            <v>初级</v>
          </cell>
          <cell r="K2286">
            <v>0</v>
          </cell>
          <cell r="L2286" t="str">
            <v>其他技术职务系列</v>
          </cell>
          <cell r="M2286" t="str">
            <v>其他</v>
          </cell>
          <cell r="N2286" t="str">
            <v>附属艺术学校</v>
          </cell>
          <cell r="O2286" t="str">
            <v>未划分</v>
          </cell>
        </row>
        <row r="2287">
          <cell r="B2287" t="str">
            <v>08800140</v>
          </cell>
          <cell r="C2287" t="str">
            <v>尹丹</v>
          </cell>
          <cell r="D2287" t="str">
            <v>女</v>
          </cell>
          <cell r="E2287" t="str">
            <v>汉族</v>
          </cell>
          <cell r="F2287">
            <v>30130</v>
          </cell>
          <cell r="G2287" t="str">
            <v>中共党员</v>
          </cell>
          <cell r="H2287" t="str">
            <v>本科</v>
          </cell>
          <cell r="I2287" t="str">
            <v>学士</v>
          </cell>
          <cell r="J2287" t="str">
            <v>初级</v>
          </cell>
          <cell r="K2287">
            <v>0</v>
          </cell>
          <cell r="L2287" t="str">
            <v>其他技术职务系列</v>
          </cell>
          <cell r="M2287" t="str">
            <v>其他</v>
          </cell>
          <cell r="N2287" t="str">
            <v>附属艺术学校</v>
          </cell>
          <cell r="O2287" t="str">
            <v>未划分</v>
          </cell>
        </row>
        <row r="2288">
          <cell r="B2288" t="str">
            <v>08800141</v>
          </cell>
          <cell r="C2288" t="str">
            <v>白冰</v>
          </cell>
          <cell r="D2288" t="str">
            <v>男</v>
          </cell>
          <cell r="E2288" t="str">
            <v>汉族</v>
          </cell>
          <cell r="F2288">
            <v>30599</v>
          </cell>
          <cell r="G2288" t="str">
            <v>群众</v>
          </cell>
          <cell r="H2288" t="str">
            <v>本科</v>
          </cell>
          <cell r="I2288" t="str">
            <v>学士</v>
          </cell>
          <cell r="J2288" t="str">
            <v>初级</v>
          </cell>
          <cell r="K2288" t="str">
            <v>无</v>
          </cell>
          <cell r="L2288" t="str">
            <v>其他技术职务系列</v>
          </cell>
          <cell r="M2288" t="str">
            <v>其他</v>
          </cell>
          <cell r="N2288" t="str">
            <v>附属艺术学校</v>
          </cell>
          <cell r="O2288" t="str">
            <v>未划分</v>
          </cell>
        </row>
        <row r="2289">
          <cell r="B2289" t="str">
            <v>08800142</v>
          </cell>
          <cell r="C2289" t="str">
            <v>汪秋波</v>
          </cell>
          <cell r="D2289" t="str">
            <v>女</v>
          </cell>
          <cell r="E2289" t="str">
            <v>汉族</v>
          </cell>
          <cell r="F2289">
            <v>31331</v>
          </cell>
          <cell r="G2289" t="str">
            <v>共青团员</v>
          </cell>
          <cell r="H2289" t="str">
            <v>本科</v>
          </cell>
          <cell r="I2289" t="str">
            <v>学士</v>
          </cell>
          <cell r="J2289" t="str">
            <v>初级</v>
          </cell>
          <cell r="K2289" t="str">
            <v>无</v>
          </cell>
          <cell r="L2289" t="str">
            <v>其他技术职务系列</v>
          </cell>
          <cell r="M2289" t="str">
            <v>其他</v>
          </cell>
          <cell r="N2289" t="str">
            <v>附属艺术学校</v>
          </cell>
          <cell r="O2289" t="str">
            <v>未划分</v>
          </cell>
        </row>
        <row r="2290">
          <cell r="B2290" t="str">
            <v>08800144</v>
          </cell>
          <cell r="C2290" t="str">
            <v>佟海涛</v>
          </cell>
          <cell r="D2290" t="str">
            <v>男</v>
          </cell>
          <cell r="E2290" t="str">
            <v>锡伯族</v>
          </cell>
          <cell r="F2290">
            <v>30640</v>
          </cell>
          <cell r="G2290" t="str">
            <v>中共党员</v>
          </cell>
          <cell r="H2290" t="str">
            <v>研究生</v>
          </cell>
          <cell r="I2290" t="str">
            <v>硕士</v>
          </cell>
          <cell r="J2290">
            <v>0</v>
          </cell>
          <cell r="K2290" t="str">
            <v>九级</v>
          </cell>
          <cell r="L2290" t="str">
            <v>其他技术职务系列</v>
          </cell>
          <cell r="M2290" t="str">
            <v>其他</v>
          </cell>
          <cell r="N2290" t="str">
            <v>附属艺术学校</v>
          </cell>
          <cell r="O2290" t="str">
            <v>未划分</v>
          </cell>
        </row>
        <row r="2291">
          <cell r="B2291" t="str">
            <v>08800149</v>
          </cell>
          <cell r="C2291" t="str">
            <v>吴阳</v>
          </cell>
          <cell r="D2291" t="str">
            <v>女</v>
          </cell>
          <cell r="E2291" t="str">
            <v>汉族</v>
          </cell>
          <cell r="F2291">
            <v>31240</v>
          </cell>
          <cell r="G2291" t="str">
            <v>共青团员</v>
          </cell>
          <cell r="H2291" t="str">
            <v>本科</v>
          </cell>
          <cell r="I2291" t="str">
            <v>学士</v>
          </cell>
          <cell r="J2291" t="str">
            <v>初级</v>
          </cell>
          <cell r="K2291">
            <v>0</v>
          </cell>
          <cell r="L2291" t="str">
            <v>其他技术职务系列</v>
          </cell>
          <cell r="M2291" t="str">
            <v>其他</v>
          </cell>
          <cell r="N2291" t="str">
            <v>附属艺术学校</v>
          </cell>
          <cell r="O2291" t="str">
            <v>未划分</v>
          </cell>
        </row>
        <row r="2292">
          <cell r="B2292" t="str">
            <v>08800150</v>
          </cell>
          <cell r="C2292" t="str">
            <v>周硕</v>
          </cell>
          <cell r="D2292" t="str">
            <v>男</v>
          </cell>
          <cell r="E2292" t="str">
            <v>汉族</v>
          </cell>
          <cell r="F2292">
            <v>31543</v>
          </cell>
          <cell r="G2292" t="str">
            <v>中共党员</v>
          </cell>
          <cell r="H2292" t="str">
            <v>本科</v>
          </cell>
          <cell r="I2292" t="str">
            <v>学士</v>
          </cell>
          <cell r="J2292" t="str">
            <v>初级</v>
          </cell>
          <cell r="K2292">
            <v>0</v>
          </cell>
          <cell r="L2292" t="str">
            <v>其他技术职务系列</v>
          </cell>
          <cell r="M2292" t="str">
            <v>其他</v>
          </cell>
          <cell r="N2292" t="str">
            <v>附属艺术学校</v>
          </cell>
          <cell r="O2292" t="str">
            <v>未划分</v>
          </cell>
        </row>
        <row r="2293">
          <cell r="B2293" t="str">
            <v>08800151</v>
          </cell>
          <cell r="C2293" t="str">
            <v>哈俊喆</v>
          </cell>
          <cell r="D2293" t="str">
            <v>男</v>
          </cell>
          <cell r="E2293" t="str">
            <v>回族</v>
          </cell>
          <cell r="F2293">
            <v>30247</v>
          </cell>
          <cell r="G2293" t="str">
            <v>民进会员</v>
          </cell>
          <cell r="H2293" t="str">
            <v>本科</v>
          </cell>
          <cell r="I2293" t="str">
            <v>学士</v>
          </cell>
          <cell r="J2293" t="str">
            <v>初级</v>
          </cell>
          <cell r="K2293">
            <v>0</v>
          </cell>
          <cell r="L2293" t="str">
            <v>其他技术职务系列</v>
          </cell>
          <cell r="M2293" t="str">
            <v>其他</v>
          </cell>
          <cell r="N2293" t="str">
            <v>附属艺术学校</v>
          </cell>
          <cell r="O2293" t="str">
            <v>未划分</v>
          </cell>
        </row>
        <row r="2294">
          <cell r="B2294" t="str">
            <v>08800152</v>
          </cell>
          <cell r="C2294" t="str">
            <v>王苏阳</v>
          </cell>
          <cell r="D2294" t="str">
            <v>女</v>
          </cell>
          <cell r="E2294" t="str">
            <v>汉族</v>
          </cell>
          <cell r="F2294">
            <v>32020</v>
          </cell>
          <cell r="G2294" t="str">
            <v>共青团员</v>
          </cell>
          <cell r="H2294" t="str">
            <v>本科</v>
          </cell>
          <cell r="I2294" t="str">
            <v>学士</v>
          </cell>
          <cell r="J2294" t="str">
            <v>初级</v>
          </cell>
          <cell r="K2294">
            <v>0</v>
          </cell>
          <cell r="L2294" t="str">
            <v>其他技术职务系列</v>
          </cell>
          <cell r="M2294" t="str">
            <v>其他</v>
          </cell>
          <cell r="N2294" t="str">
            <v>附属艺术学校</v>
          </cell>
          <cell r="O2294" t="str">
            <v>未划分</v>
          </cell>
        </row>
        <row r="2295">
          <cell r="B2295" t="str">
            <v>08891819</v>
          </cell>
          <cell r="C2295" t="str">
            <v>王艺臻</v>
          </cell>
          <cell r="D2295" t="str">
            <v>女</v>
          </cell>
          <cell r="E2295" t="str">
            <v>汉族</v>
          </cell>
          <cell r="F2295">
            <v>31959</v>
          </cell>
          <cell r="G2295" t="str">
            <v>共青团员</v>
          </cell>
          <cell r="H2295" t="str">
            <v>本科</v>
          </cell>
          <cell r="I2295" t="str">
            <v>学士</v>
          </cell>
          <cell r="J2295" t="str">
            <v>初级</v>
          </cell>
          <cell r="K2295">
            <v>0</v>
          </cell>
          <cell r="L2295" t="str">
            <v>其他技术职务系列</v>
          </cell>
          <cell r="M2295" t="str">
            <v>其他</v>
          </cell>
          <cell r="N2295" t="str">
            <v>附属艺术学校</v>
          </cell>
          <cell r="O2295" t="str">
            <v>未划分</v>
          </cell>
        </row>
        <row r="2296">
          <cell r="B2296" t="str">
            <v>08891820</v>
          </cell>
          <cell r="C2296" t="str">
            <v>李佳诺</v>
          </cell>
          <cell r="D2296" t="str">
            <v>女</v>
          </cell>
          <cell r="E2296" t="str">
            <v>汉族</v>
          </cell>
          <cell r="F2296">
            <v>32124</v>
          </cell>
          <cell r="G2296" t="str">
            <v>群众</v>
          </cell>
          <cell r="H2296" t="str">
            <v>本科</v>
          </cell>
          <cell r="I2296" t="str">
            <v>学士</v>
          </cell>
          <cell r="J2296" t="str">
            <v>初级</v>
          </cell>
          <cell r="K2296">
            <v>0</v>
          </cell>
          <cell r="L2296" t="str">
            <v>其他技术职务系列</v>
          </cell>
          <cell r="M2296" t="str">
            <v>其他</v>
          </cell>
          <cell r="N2296" t="str">
            <v>附属艺术学校</v>
          </cell>
          <cell r="O2296" t="str">
            <v>未划分</v>
          </cell>
        </row>
        <row r="2297">
          <cell r="B2297" t="str">
            <v>08891870</v>
          </cell>
          <cell r="C2297" t="str">
            <v>贾琳琳</v>
          </cell>
          <cell r="D2297" t="str">
            <v>女</v>
          </cell>
          <cell r="E2297" t="str">
            <v>汉族</v>
          </cell>
          <cell r="F2297">
            <v>28935</v>
          </cell>
          <cell r="G2297" t="str">
            <v>中共党员</v>
          </cell>
          <cell r="H2297" t="str">
            <v>研究生</v>
          </cell>
          <cell r="I2297" t="str">
            <v>硕士</v>
          </cell>
          <cell r="J2297">
            <v>0</v>
          </cell>
          <cell r="K2297" t="str">
            <v>八级</v>
          </cell>
          <cell r="L2297" t="str">
            <v>其他技术职务系列</v>
          </cell>
          <cell r="M2297" t="str">
            <v>其他</v>
          </cell>
          <cell r="N2297" t="str">
            <v>附属艺术学校</v>
          </cell>
          <cell r="O2297" t="str">
            <v>未划分</v>
          </cell>
        </row>
        <row r="2298">
          <cell r="B2298" t="str">
            <v>08891968</v>
          </cell>
          <cell r="C2298" t="str">
            <v>齐麟</v>
          </cell>
          <cell r="D2298" t="str">
            <v>女</v>
          </cell>
          <cell r="E2298" t="str">
            <v>汉族</v>
          </cell>
          <cell r="F2298">
            <v>31580</v>
          </cell>
          <cell r="G2298" t="str">
            <v>共青团员</v>
          </cell>
          <cell r="H2298" t="str">
            <v>本科</v>
          </cell>
          <cell r="I2298" t="str">
            <v>学士</v>
          </cell>
          <cell r="J2298" t="str">
            <v>初级</v>
          </cell>
          <cell r="K2298" t="str">
            <v>十二级</v>
          </cell>
          <cell r="L2298" t="str">
            <v>其他技术职务系列</v>
          </cell>
          <cell r="M2298" t="str">
            <v>其他</v>
          </cell>
          <cell r="N2298" t="str">
            <v>附属艺术学校</v>
          </cell>
          <cell r="O2298" t="str">
            <v>未划分</v>
          </cell>
        </row>
        <row r="2299">
          <cell r="B2299" t="str">
            <v>08891970</v>
          </cell>
          <cell r="C2299" t="str">
            <v>胡海盈</v>
          </cell>
          <cell r="D2299" t="str">
            <v>女</v>
          </cell>
          <cell r="E2299" t="str">
            <v>汉族</v>
          </cell>
          <cell r="F2299">
            <v>27516</v>
          </cell>
          <cell r="G2299" t="str">
            <v>中共党员</v>
          </cell>
          <cell r="H2299" t="str">
            <v>专科</v>
          </cell>
          <cell r="I2299" t="str">
            <v>硕士</v>
          </cell>
          <cell r="J2299" t="str">
            <v>副高级</v>
          </cell>
          <cell r="K2299" t="str">
            <v>六级</v>
          </cell>
          <cell r="L2299" t="str">
            <v>其他技术职务系列</v>
          </cell>
          <cell r="M2299" t="str">
            <v>其他</v>
          </cell>
          <cell r="N2299" t="str">
            <v>附属艺术学校</v>
          </cell>
          <cell r="O2299" t="str">
            <v>未划分</v>
          </cell>
        </row>
        <row r="2300">
          <cell r="B2300" t="str">
            <v>08892044</v>
          </cell>
          <cell r="C2300" t="str">
            <v>张竟鸿</v>
          </cell>
          <cell r="D2300" t="str">
            <v>女</v>
          </cell>
          <cell r="E2300" t="str">
            <v>汉族</v>
          </cell>
          <cell r="F2300">
            <v>32813</v>
          </cell>
          <cell r="G2300" t="str">
            <v>中共党员</v>
          </cell>
          <cell r="H2300" t="str">
            <v>本科</v>
          </cell>
          <cell r="I2300" t="str">
            <v>学士</v>
          </cell>
          <cell r="J2300" t="str">
            <v>初级</v>
          </cell>
          <cell r="K2300" t="str">
            <v>十二级</v>
          </cell>
          <cell r="L2300" t="str">
            <v>其他技术职务系列</v>
          </cell>
          <cell r="M2300" t="str">
            <v>其他</v>
          </cell>
          <cell r="N2300" t="str">
            <v>附属艺术学校</v>
          </cell>
          <cell r="O2300" t="str">
            <v>未划分</v>
          </cell>
        </row>
        <row r="2301">
          <cell r="B2301" t="str">
            <v>08892045</v>
          </cell>
          <cell r="C2301" t="str">
            <v>田美玲</v>
          </cell>
          <cell r="D2301" t="str">
            <v>女</v>
          </cell>
          <cell r="E2301" t="str">
            <v>汉族</v>
          </cell>
          <cell r="F2301">
            <v>32501</v>
          </cell>
          <cell r="G2301" t="str">
            <v>共青团员</v>
          </cell>
          <cell r="H2301" t="str">
            <v>本科</v>
          </cell>
          <cell r="I2301" t="str">
            <v>学士</v>
          </cell>
          <cell r="J2301" t="str">
            <v>初级</v>
          </cell>
          <cell r="K2301" t="str">
            <v>十二级</v>
          </cell>
          <cell r="L2301" t="str">
            <v>其他技术职务系列</v>
          </cell>
          <cell r="M2301" t="str">
            <v>其他</v>
          </cell>
          <cell r="N2301" t="str">
            <v>附属艺术学校</v>
          </cell>
          <cell r="O2301" t="str">
            <v>未划分</v>
          </cell>
        </row>
        <row r="2302">
          <cell r="B2302" t="str">
            <v>08892046</v>
          </cell>
          <cell r="C2302" t="str">
            <v>于丹</v>
          </cell>
          <cell r="D2302" t="str">
            <v>女</v>
          </cell>
          <cell r="E2302" t="str">
            <v>汉族</v>
          </cell>
          <cell r="F2302">
            <v>31787</v>
          </cell>
          <cell r="G2302" t="str">
            <v>共青团员</v>
          </cell>
          <cell r="H2302" t="str">
            <v>本科</v>
          </cell>
          <cell r="I2302" t="str">
            <v>学士</v>
          </cell>
          <cell r="J2302" t="str">
            <v>初级</v>
          </cell>
          <cell r="K2302" t="str">
            <v>十二级</v>
          </cell>
          <cell r="L2302" t="str">
            <v>其他技术职务系列</v>
          </cell>
          <cell r="M2302" t="str">
            <v>其他</v>
          </cell>
          <cell r="N2302" t="str">
            <v>附属艺术学校</v>
          </cell>
          <cell r="O2302" t="str">
            <v>未划分</v>
          </cell>
        </row>
        <row r="2303">
          <cell r="B2303" t="str">
            <v>08892061</v>
          </cell>
          <cell r="C2303" t="str">
            <v>刘天竹</v>
          </cell>
          <cell r="D2303" t="str">
            <v>女</v>
          </cell>
          <cell r="E2303" t="str">
            <v>汉族</v>
          </cell>
          <cell r="F2303">
            <v>31875</v>
          </cell>
          <cell r="G2303" t="str">
            <v>共青团员</v>
          </cell>
          <cell r="H2303" t="str">
            <v>本科</v>
          </cell>
          <cell r="I2303" t="str">
            <v>学士</v>
          </cell>
          <cell r="J2303" t="str">
            <v>初级</v>
          </cell>
          <cell r="K2303" t="str">
            <v>十二级</v>
          </cell>
          <cell r="L2303" t="str">
            <v>其他技术职务系列</v>
          </cell>
          <cell r="M2303" t="str">
            <v>其他</v>
          </cell>
          <cell r="N2303" t="str">
            <v>附属艺术学校</v>
          </cell>
          <cell r="O2303" t="str">
            <v>未划分</v>
          </cell>
        </row>
        <row r="2304">
          <cell r="B2304" t="str">
            <v>08892062</v>
          </cell>
          <cell r="C2304" t="str">
            <v>刘淼</v>
          </cell>
          <cell r="D2304" t="str">
            <v>女</v>
          </cell>
          <cell r="E2304" t="str">
            <v>汉族</v>
          </cell>
          <cell r="F2304">
            <v>30226</v>
          </cell>
          <cell r="G2304" t="str">
            <v>群众</v>
          </cell>
          <cell r="H2304" t="str">
            <v>本科</v>
          </cell>
          <cell r="I2304">
            <v>0</v>
          </cell>
          <cell r="J2304">
            <v>0</v>
          </cell>
          <cell r="K2304" t="str">
            <v>九级</v>
          </cell>
          <cell r="L2304" t="str">
            <v>其他技术职务系列</v>
          </cell>
          <cell r="M2304" t="str">
            <v>其他</v>
          </cell>
          <cell r="N2304" t="str">
            <v>附属艺术学校</v>
          </cell>
          <cell r="O2304" t="str">
            <v>未划分</v>
          </cell>
        </row>
        <row r="2305">
          <cell r="B2305" t="str">
            <v>08892063</v>
          </cell>
          <cell r="C2305" t="str">
            <v>于晓妹</v>
          </cell>
          <cell r="D2305" t="str">
            <v>女</v>
          </cell>
          <cell r="E2305" t="str">
            <v>汉族</v>
          </cell>
          <cell r="F2305">
            <v>29908</v>
          </cell>
          <cell r="G2305" t="str">
            <v>中共党员</v>
          </cell>
          <cell r="H2305" t="str">
            <v>研究生</v>
          </cell>
          <cell r="I2305" t="str">
            <v>硕士</v>
          </cell>
          <cell r="J2305" t="str">
            <v>初级</v>
          </cell>
          <cell r="K2305" t="str">
            <v>十二级</v>
          </cell>
          <cell r="L2305" t="str">
            <v>其他技术职务系列</v>
          </cell>
          <cell r="M2305" t="str">
            <v>其他</v>
          </cell>
          <cell r="N2305" t="str">
            <v>附属艺术学校</v>
          </cell>
          <cell r="O2305" t="str">
            <v>未划分</v>
          </cell>
        </row>
        <row r="2306">
          <cell r="B2306" t="str">
            <v>08892064</v>
          </cell>
          <cell r="C2306" t="str">
            <v>丁丽润</v>
          </cell>
          <cell r="D2306" t="str">
            <v>女</v>
          </cell>
          <cell r="E2306" t="str">
            <v>回族</v>
          </cell>
          <cell r="F2306">
            <v>31580</v>
          </cell>
          <cell r="G2306" t="str">
            <v>共青团员</v>
          </cell>
          <cell r="H2306" t="str">
            <v>本科</v>
          </cell>
          <cell r="I2306" t="str">
            <v>学士</v>
          </cell>
          <cell r="J2306" t="str">
            <v>初级</v>
          </cell>
          <cell r="K2306" t="str">
            <v>十二级</v>
          </cell>
          <cell r="L2306" t="str">
            <v>其他技术职务系列</v>
          </cell>
          <cell r="M2306" t="str">
            <v>其他</v>
          </cell>
          <cell r="N2306" t="str">
            <v>附属艺术学校</v>
          </cell>
          <cell r="O2306" t="str">
            <v>未划分</v>
          </cell>
        </row>
        <row r="2307">
          <cell r="B2307" t="str">
            <v>08892065</v>
          </cell>
          <cell r="C2307" t="str">
            <v>南海东</v>
          </cell>
          <cell r="D2307" t="str">
            <v>男</v>
          </cell>
          <cell r="E2307" t="str">
            <v>汉族</v>
          </cell>
          <cell r="F2307">
            <v>30605</v>
          </cell>
          <cell r="G2307" t="str">
            <v>共青团员</v>
          </cell>
          <cell r="H2307" t="str">
            <v>本科</v>
          </cell>
          <cell r="I2307" t="str">
            <v>学士</v>
          </cell>
          <cell r="J2307" t="str">
            <v>初级</v>
          </cell>
          <cell r="K2307" t="str">
            <v>十二级</v>
          </cell>
          <cell r="L2307" t="str">
            <v>其他技术职务系列</v>
          </cell>
          <cell r="M2307" t="str">
            <v>其他</v>
          </cell>
          <cell r="N2307" t="str">
            <v>附属艺术学校</v>
          </cell>
          <cell r="O2307" t="str">
            <v>未划分</v>
          </cell>
        </row>
        <row r="2308">
          <cell r="B2308" t="str">
            <v>08892066</v>
          </cell>
          <cell r="C2308" t="str">
            <v>郑世博</v>
          </cell>
          <cell r="D2308" t="str">
            <v>男</v>
          </cell>
          <cell r="E2308" t="str">
            <v>汉族</v>
          </cell>
          <cell r="F2308">
            <v>30193</v>
          </cell>
          <cell r="G2308">
            <v>0</v>
          </cell>
          <cell r="H2308" t="str">
            <v>研究生</v>
          </cell>
          <cell r="I2308" t="str">
            <v>硕士</v>
          </cell>
          <cell r="J2308" t="str">
            <v>初级</v>
          </cell>
          <cell r="K2308" t="str">
            <v>十二级</v>
          </cell>
          <cell r="L2308" t="str">
            <v>其他技术职务系列</v>
          </cell>
          <cell r="M2308" t="str">
            <v>其他</v>
          </cell>
          <cell r="N2308" t="str">
            <v>附属艺术学校</v>
          </cell>
          <cell r="O2308" t="str">
            <v>未划分</v>
          </cell>
        </row>
        <row r="2309">
          <cell r="B2309" t="str">
            <v>08892067</v>
          </cell>
          <cell r="C2309" t="str">
            <v>张西贝</v>
          </cell>
          <cell r="D2309" t="str">
            <v>女</v>
          </cell>
          <cell r="E2309" t="str">
            <v>汉族</v>
          </cell>
          <cell r="F2309">
            <v>32699</v>
          </cell>
          <cell r="G2309" t="str">
            <v>共青团员</v>
          </cell>
          <cell r="H2309" t="str">
            <v>本科</v>
          </cell>
          <cell r="I2309" t="str">
            <v>学士</v>
          </cell>
          <cell r="J2309" t="str">
            <v>初级</v>
          </cell>
          <cell r="K2309" t="str">
            <v>十二级</v>
          </cell>
          <cell r="L2309" t="str">
            <v>其他技术职务系列</v>
          </cell>
          <cell r="M2309" t="str">
            <v>其他</v>
          </cell>
          <cell r="N2309" t="str">
            <v>附属艺术学校</v>
          </cell>
          <cell r="O2309" t="str">
            <v>未划分</v>
          </cell>
        </row>
        <row r="2310">
          <cell r="B2310" t="str">
            <v>08892068</v>
          </cell>
          <cell r="C2310" t="str">
            <v>安妮</v>
          </cell>
          <cell r="D2310" t="str">
            <v>女</v>
          </cell>
          <cell r="E2310" t="str">
            <v>汉族</v>
          </cell>
          <cell r="F2310">
            <v>32319</v>
          </cell>
          <cell r="G2310" t="str">
            <v>中共党员</v>
          </cell>
          <cell r="H2310" t="str">
            <v>本科</v>
          </cell>
          <cell r="I2310" t="str">
            <v>学士</v>
          </cell>
          <cell r="J2310" t="str">
            <v>初级</v>
          </cell>
          <cell r="K2310" t="str">
            <v>十二级</v>
          </cell>
          <cell r="L2310" t="str">
            <v>其他技术职务系列</v>
          </cell>
          <cell r="M2310" t="str">
            <v>其他</v>
          </cell>
          <cell r="N2310" t="str">
            <v>附属艺术学校</v>
          </cell>
          <cell r="O2310" t="str">
            <v>未划分</v>
          </cell>
        </row>
        <row r="2311">
          <cell r="B2311" t="str">
            <v>08892069</v>
          </cell>
          <cell r="C2311" t="str">
            <v>冯代红</v>
          </cell>
          <cell r="D2311" t="str">
            <v>女</v>
          </cell>
          <cell r="E2311" t="str">
            <v>满族</v>
          </cell>
          <cell r="F2311">
            <v>25054</v>
          </cell>
          <cell r="G2311" t="str">
            <v>群众</v>
          </cell>
          <cell r="H2311" t="str">
            <v>本科</v>
          </cell>
          <cell r="I2311" t="str">
            <v>学士</v>
          </cell>
          <cell r="J2311" t="str">
            <v>副高级</v>
          </cell>
          <cell r="K2311" t="str">
            <v>七级</v>
          </cell>
          <cell r="L2311" t="str">
            <v>其他技术职务系列</v>
          </cell>
          <cell r="M2311" t="str">
            <v>其他</v>
          </cell>
          <cell r="N2311" t="str">
            <v>附属艺术学校</v>
          </cell>
          <cell r="O2311" t="str">
            <v>未划分</v>
          </cell>
        </row>
        <row r="2312">
          <cell r="B2312" t="str">
            <v>08791679</v>
          </cell>
          <cell r="C2312" t="str">
            <v>贺琦</v>
          </cell>
          <cell r="D2312" t="str">
            <v>女</v>
          </cell>
          <cell r="E2312" t="str">
            <v>回族</v>
          </cell>
          <cell r="F2312">
            <v>28643</v>
          </cell>
          <cell r="G2312" t="str">
            <v>中共党员</v>
          </cell>
          <cell r="H2312" t="str">
            <v>研究生</v>
          </cell>
          <cell r="I2312" t="str">
            <v>学士</v>
          </cell>
          <cell r="J2312" t="str">
            <v>中级</v>
          </cell>
          <cell r="K2312" t="str">
            <v>十级</v>
          </cell>
          <cell r="L2312" t="str">
            <v>其他技术职务系列</v>
          </cell>
          <cell r="M2312" t="str">
            <v>其他</v>
          </cell>
          <cell r="N2312" t="str">
            <v>附属艺术学校</v>
          </cell>
          <cell r="O2312" t="str">
            <v>未划分</v>
          </cell>
        </row>
        <row r="2313">
          <cell r="B2313" t="str">
            <v>08791690</v>
          </cell>
          <cell r="C2313" t="str">
            <v>杨瑶</v>
          </cell>
          <cell r="D2313" t="str">
            <v>女</v>
          </cell>
          <cell r="E2313" t="str">
            <v>汉族</v>
          </cell>
          <cell r="F2313">
            <v>29769</v>
          </cell>
          <cell r="G2313" t="str">
            <v>群众</v>
          </cell>
          <cell r="H2313" t="str">
            <v>本科</v>
          </cell>
          <cell r="I2313" t="str">
            <v>学士</v>
          </cell>
          <cell r="J2313" t="str">
            <v>初级</v>
          </cell>
          <cell r="K2313" t="str">
            <v>十一级</v>
          </cell>
          <cell r="L2313" t="str">
            <v>其他技术职务系列</v>
          </cell>
          <cell r="M2313" t="str">
            <v>其他</v>
          </cell>
          <cell r="N2313" t="str">
            <v>附属艺术学校</v>
          </cell>
          <cell r="O2313" t="str">
            <v>未划分</v>
          </cell>
        </row>
        <row r="2314">
          <cell r="B2314" t="str">
            <v>1664002</v>
          </cell>
          <cell r="C2314" t="str">
            <v>杨克武</v>
          </cell>
          <cell r="D2314" t="str">
            <v>男</v>
          </cell>
          <cell r="E2314" t="str">
            <v>汉族</v>
          </cell>
          <cell r="F2314">
            <v>30576</v>
          </cell>
          <cell r="G2314" t="str">
            <v>中共党员</v>
          </cell>
          <cell r="H2314" t="str">
            <v>本科</v>
          </cell>
          <cell r="I2314" t="str">
            <v>学士</v>
          </cell>
          <cell r="J2314">
            <v>0</v>
          </cell>
          <cell r="K2314" t="str">
            <v>九级</v>
          </cell>
          <cell r="L2314" t="str">
            <v>其他技术职务系列</v>
          </cell>
          <cell r="M2314" t="str">
            <v>其他</v>
          </cell>
          <cell r="N2314" t="str">
            <v>附属艺术学校</v>
          </cell>
          <cell r="O2314" t="str">
            <v>未划分</v>
          </cell>
        </row>
        <row r="2315">
          <cell r="B2315" t="str">
            <v>1664003</v>
          </cell>
          <cell r="C2315" t="str">
            <v>崔书源</v>
          </cell>
          <cell r="D2315" t="str">
            <v>女</v>
          </cell>
          <cell r="E2315" t="str">
            <v>汉族</v>
          </cell>
          <cell r="F2315">
            <v>32225</v>
          </cell>
          <cell r="G2315" t="str">
            <v>共青团员</v>
          </cell>
          <cell r="H2315" t="str">
            <v>本科</v>
          </cell>
          <cell r="I2315" t="str">
            <v>学士</v>
          </cell>
          <cell r="J2315" t="str">
            <v>初级</v>
          </cell>
          <cell r="K2315" t="str">
            <v>十二级</v>
          </cell>
          <cell r="L2315" t="str">
            <v>其他技术职务系列</v>
          </cell>
          <cell r="M2315" t="str">
            <v>其他</v>
          </cell>
          <cell r="N2315" t="str">
            <v>附属艺术学校</v>
          </cell>
          <cell r="O2315" t="str">
            <v>未划分</v>
          </cell>
        </row>
        <row r="2316">
          <cell r="B2316" t="str">
            <v>1664004</v>
          </cell>
          <cell r="C2316" t="str">
            <v>石卫民</v>
          </cell>
          <cell r="D2316" t="str">
            <v>男</v>
          </cell>
          <cell r="E2316" t="str">
            <v>汉族</v>
          </cell>
          <cell r="F2316">
            <v>28858</v>
          </cell>
          <cell r="G2316" t="str">
            <v>中共党员</v>
          </cell>
          <cell r="H2316" t="str">
            <v>本科</v>
          </cell>
          <cell r="I2316" t="str">
            <v>学士</v>
          </cell>
          <cell r="J2316">
            <v>0</v>
          </cell>
          <cell r="K2316" t="str">
            <v>九级</v>
          </cell>
          <cell r="L2316" t="str">
            <v>其他技术职务系列</v>
          </cell>
          <cell r="M2316" t="str">
            <v>其他</v>
          </cell>
          <cell r="N2316" t="str">
            <v>附属艺术学校</v>
          </cell>
          <cell r="O2316" t="str">
            <v>未划分</v>
          </cell>
        </row>
        <row r="2317">
          <cell r="B2317" t="str">
            <v>1664005</v>
          </cell>
          <cell r="C2317" t="str">
            <v>傅博杰</v>
          </cell>
          <cell r="D2317" t="str">
            <v>男</v>
          </cell>
          <cell r="E2317" t="str">
            <v>汉族</v>
          </cell>
          <cell r="F2317">
            <v>31672</v>
          </cell>
          <cell r="G2317" t="str">
            <v>中共党员</v>
          </cell>
          <cell r="H2317" t="str">
            <v>本科</v>
          </cell>
          <cell r="I2317" t="str">
            <v>学士</v>
          </cell>
          <cell r="J2317" t="str">
            <v>初级</v>
          </cell>
          <cell r="K2317" t="str">
            <v>十三级</v>
          </cell>
          <cell r="L2317" t="str">
            <v>其他技术职务系列</v>
          </cell>
          <cell r="M2317" t="str">
            <v>其他</v>
          </cell>
          <cell r="N2317" t="str">
            <v>附属艺术学校</v>
          </cell>
          <cell r="O2317" t="str">
            <v>未划分</v>
          </cell>
        </row>
        <row r="2318">
          <cell r="B2318" t="str">
            <v>08002</v>
          </cell>
          <cell r="C2318" t="str">
            <v>赵儒</v>
          </cell>
          <cell r="D2318" t="str">
            <v>男</v>
          </cell>
          <cell r="E2318" t="str">
            <v>满族</v>
          </cell>
          <cell r="F2318">
            <v>24544</v>
          </cell>
          <cell r="G2318" t="str">
            <v>群众</v>
          </cell>
          <cell r="H2318" t="str">
            <v>本科</v>
          </cell>
          <cell r="I2318">
            <v>0</v>
          </cell>
          <cell r="J2318" t="str">
            <v>中级</v>
          </cell>
          <cell r="K2318">
            <v>0</v>
          </cell>
          <cell r="L2318" t="str">
            <v>其他技术职务系列</v>
          </cell>
          <cell r="M2318" t="str">
            <v>其他</v>
          </cell>
          <cell r="N2318" t="str">
            <v>附属艺术学校</v>
          </cell>
          <cell r="O2318" t="str">
            <v>未划分</v>
          </cell>
        </row>
        <row r="2319">
          <cell r="B2319" t="str">
            <v>13013</v>
          </cell>
          <cell r="C2319" t="str">
            <v>孙越</v>
          </cell>
          <cell r="D2319" t="str">
            <v>男</v>
          </cell>
          <cell r="E2319" t="str">
            <v>汉族</v>
          </cell>
          <cell r="F2319">
            <v>21835</v>
          </cell>
          <cell r="G2319" t="str">
            <v>群众</v>
          </cell>
          <cell r="H2319" t="str">
            <v>本科</v>
          </cell>
          <cell r="I2319" t="str">
            <v>学士</v>
          </cell>
          <cell r="J2319" t="str">
            <v>中级</v>
          </cell>
          <cell r="K2319">
            <v>0</v>
          </cell>
          <cell r="L2319" t="str">
            <v>其他技术职务系列</v>
          </cell>
          <cell r="M2319" t="str">
            <v>其他</v>
          </cell>
          <cell r="N2319" t="str">
            <v>附属艺术学校</v>
          </cell>
          <cell r="O2319" t="str">
            <v>未划分</v>
          </cell>
        </row>
        <row r="2320">
          <cell r="B2320" t="str">
            <v>14009</v>
          </cell>
          <cell r="C2320" t="str">
            <v>王玫</v>
          </cell>
          <cell r="D2320" t="str">
            <v>女</v>
          </cell>
          <cell r="E2320" t="str">
            <v>汉族</v>
          </cell>
          <cell r="F2320">
            <v>24139</v>
          </cell>
          <cell r="G2320" t="str">
            <v>群众</v>
          </cell>
          <cell r="H2320" t="str">
            <v>本科</v>
          </cell>
          <cell r="I2320" t="str">
            <v>学士</v>
          </cell>
          <cell r="J2320" t="str">
            <v>副高级</v>
          </cell>
          <cell r="K2320">
            <v>0</v>
          </cell>
          <cell r="L2320" t="str">
            <v>其他技术职务系列</v>
          </cell>
          <cell r="M2320" t="str">
            <v>其他</v>
          </cell>
          <cell r="N2320" t="str">
            <v>附属艺术学校</v>
          </cell>
          <cell r="O2320" t="str">
            <v>未划分</v>
          </cell>
        </row>
        <row r="2321">
          <cell r="B2321" t="str">
            <v>17002</v>
          </cell>
          <cell r="C2321" t="str">
            <v>刘炳信</v>
          </cell>
          <cell r="D2321" t="str">
            <v>男</v>
          </cell>
          <cell r="E2321" t="str">
            <v>汉族</v>
          </cell>
          <cell r="F2321">
            <v>19469</v>
          </cell>
          <cell r="G2321" t="str">
            <v>中共党员</v>
          </cell>
          <cell r="H2321" t="str">
            <v>本科</v>
          </cell>
          <cell r="I2321" t="str">
            <v>学士</v>
          </cell>
          <cell r="J2321" t="str">
            <v>副高级</v>
          </cell>
          <cell r="K2321">
            <v>0</v>
          </cell>
          <cell r="L2321" t="str">
            <v>其他技术职务系列</v>
          </cell>
          <cell r="M2321" t="str">
            <v>其他</v>
          </cell>
          <cell r="N2321" t="str">
            <v>附属艺术学校</v>
          </cell>
          <cell r="O2321" t="str">
            <v>未划分</v>
          </cell>
        </row>
        <row r="2322">
          <cell r="B2322" t="str">
            <v>17011</v>
          </cell>
          <cell r="C2322" t="str">
            <v>林淑芝</v>
          </cell>
          <cell r="D2322" t="str">
            <v>女</v>
          </cell>
          <cell r="E2322" t="str">
            <v>汉族</v>
          </cell>
          <cell r="F2322">
            <v>22768</v>
          </cell>
          <cell r="G2322" t="str">
            <v>群众</v>
          </cell>
          <cell r="H2322" t="str">
            <v>研究生</v>
          </cell>
          <cell r="I2322" t="str">
            <v>硕士</v>
          </cell>
          <cell r="J2322" t="str">
            <v>副高级</v>
          </cell>
          <cell r="K2322">
            <v>0</v>
          </cell>
          <cell r="L2322" t="str">
            <v>其他技术职务系列</v>
          </cell>
          <cell r="M2322" t="str">
            <v>其他</v>
          </cell>
          <cell r="N2322" t="str">
            <v>附属艺术学校</v>
          </cell>
          <cell r="O2322" t="str">
            <v>未划分</v>
          </cell>
        </row>
        <row r="2323">
          <cell r="B2323" t="str">
            <v>17015</v>
          </cell>
          <cell r="C2323" t="str">
            <v>赵云清</v>
          </cell>
          <cell r="D2323" t="str">
            <v>女</v>
          </cell>
          <cell r="E2323" t="str">
            <v>锡伯族</v>
          </cell>
          <cell r="F2323">
            <v>22708</v>
          </cell>
          <cell r="G2323" t="str">
            <v>民盟盟员</v>
          </cell>
          <cell r="H2323" t="str">
            <v>本科</v>
          </cell>
          <cell r="I2323" t="str">
            <v>学士</v>
          </cell>
          <cell r="J2323" t="str">
            <v>副高级</v>
          </cell>
          <cell r="K2323">
            <v>0</v>
          </cell>
          <cell r="L2323" t="str">
            <v>其他技术职务系列</v>
          </cell>
          <cell r="M2323" t="str">
            <v>其他</v>
          </cell>
          <cell r="N2323" t="str">
            <v>附属艺术学校</v>
          </cell>
          <cell r="O2323" t="str">
            <v>未划分</v>
          </cell>
        </row>
        <row r="2324">
          <cell r="B2324" t="str">
            <v>17017</v>
          </cell>
          <cell r="C2324" t="str">
            <v>杨丽娟1</v>
          </cell>
          <cell r="D2324" t="str">
            <v>女</v>
          </cell>
          <cell r="E2324" t="str">
            <v>汉族</v>
          </cell>
          <cell r="F2324">
            <v>22954</v>
          </cell>
          <cell r="G2324" t="str">
            <v>中共党员</v>
          </cell>
          <cell r="H2324" t="str">
            <v>本科</v>
          </cell>
          <cell r="I2324" t="str">
            <v>学士</v>
          </cell>
          <cell r="J2324" t="str">
            <v>副高级</v>
          </cell>
          <cell r="K2324">
            <v>0</v>
          </cell>
          <cell r="L2324" t="str">
            <v>其他技术职务系列</v>
          </cell>
          <cell r="M2324" t="str">
            <v>其他</v>
          </cell>
          <cell r="N2324" t="str">
            <v>附属艺术学校</v>
          </cell>
          <cell r="O2324" t="str">
            <v>未划分</v>
          </cell>
        </row>
        <row r="2325">
          <cell r="B2325" t="str">
            <v>17022</v>
          </cell>
          <cell r="C2325" t="str">
            <v>金丽枫</v>
          </cell>
          <cell r="D2325" t="str">
            <v>女</v>
          </cell>
          <cell r="E2325" t="str">
            <v>满族</v>
          </cell>
          <cell r="F2325">
            <v>24636</v>
          </cell>
          <cell r="G2325" t="str">
            <v>群众</v>
          </cell>
          <cell r="H2325" t="str">
            <v>研究生</v>
          </cell>
          <cell r="I2325" t="str">
            <v>硕士</v>
          </cell>
          <cell r="J2325" t="str">
            <v>中级</v>
          </cell>
          <cell r="K2325">
            <v>0</v>
          </cell>
          <cell r="L2325" t="str">
            <v>其他技术职务系列</v>
          </cell>
          <cell r="M2325" t="str">
            <v>其他</v>
          </cell>
          <cell r="N2325" t="str">
            <v>附属艺术学校</v>
          </cell>
          <cell r="O2325" t="str">
            <v>未划分</v>
          </cell>
        </row>
        <row r="2326">
          <cell r="B2326" t="str">
            <v>17024</v>
          </cell>
          <cell r="C2326" t="str">
            <v>齐剑英</v>
          </cell>
          <cell r="D2326" t="str">
            <v>女</v>
          </cell>
          <cell r="E2326" t="str">
            <v>满族</v>
          </cell>
          <cell r="F2326">
            <v>23825</v>
          </cell>
          <cell r="G2326" t="str">
            <v>群众</v>
          </cell>
          <cell r="H2326" t="str">
            <v>研究生</v>
          </cell>
          <cell r="I2326" t="str">
            <v>硕士</v>
          </cell>
          <cell r="J2326" t="str">
            <v>中级</v>
          </cell>
          <cell r="K2326">
            <v>0</v>
          </cell>
          <cell r="L2326" t="str">
            <v>其他技术职务系列</v>
          </cell>
          <cell r="M2326" t="str">
            <v>其他</v>
          </cell>
          <cell r="N2326" t="str">
            <v>附属艺术学校</v>
          </cell>
          <cell r="O2326" t="str">
            <v>未划分</v>
          </cell>
        </row>
        <row r="2327">
          <cell r="B2327" t="str">
            <v>17027</v>
          </cell>
          <cell r="C2327" t="str">
            <v>高义</v>
          </cell>
          <cell r="D2327" t="str">
            <v>男</v>
          </cell>
          <cell r="E2327" t="str">
            <v>汉族</v>
          </cell>
          <cell r="F2327">
            <v>23309</v>
          </cell>
          <cell r="G2327" t="str">
            <v>群众</v>
          </cell>
          <cell r="H2327" t="str">
            <v>本科</v>
          </cell>
          <cell r="I2327" t="str">
            <v>学士</v>
          </cell>
          <cell r="J2327" t="str">
            <v>初级</v>
          </cell>
          <cell r="K2327">
            <v>0</v>
          </cell>
          <cell r="L2327" t="str">
            <v>其他技术职务系列</v>
          </cell>
          <cell r="M2327" t="str">
            <v>其他</v>
          </cell>
          <cell r="N2327" t="str">
            <v>附属艺术学校</v>
          </cell>
          <cell r="O2327" t="str">
            <v>未划分</v>
          </cell>
        </row>
        <row r="2328">
          <cell r="B2328" t="str">
            <v>20010</v>
          </cell>
          <cell r="C2328" t="str">
            <v>孙智华</v>
          </cell>
          <cell r="D2328" t="str">
            <v>女</v>
          </cell>
          <cell r="E2328" t="str">
            <v>汉族</v>
          </cell>
          <cell r="F2328">
            <v>26181</v>
          </cell>
          <cell r="G2328" t="str">
            <v>群众</v>
          </cell>
          <cell r="H2328" t="str">
            <v>本科</v>
          </cell>
          <cell r="I2328">
            <v>0</v>
          </cell>
          <cell r="J2328">
            <v>0</v>
          </cell>
          <cell r="K2328">
            <v>0</v>
          </cell>
          <cell r="L2328" t="str">
            <v>其他技术职务系列</v>
          </cell>
          <cell r="M2328" t="str">
            <v>其他</v>
          </cell>
          <cell r="N2328" t="str">
            <v>附属艺术学校</v>
          </cell>
          <cell r="O2328" t="str">
            <v>未划分</v>
          </cell>
        </row>
        <row r="2329">
          <cell r="B2329" t="str">
            <v>80391121</v>
          </cell>
          <cell r="C2329" t="str">
            <v>马毅明</v>
          </cell>
          <cell r="D2329" t="str">
            <v>男</v>
          </cell>
          <cell r="E2329" t="str">
            <v>汉族</v>
          </cell>
          <cell r="F2329">
            <v>20037</v>
          </cell>
          <cell r="G2329" t="str">
            <v>中共党员</v>
          </cell>
          <cell r="H2329" t="str">
            <v>高中</v>
          </cell>
          <cell r="I2329">
            <v>0</v>
          </cell>
          <cell r="J2329">
            <v>0</v>
          </cell>
          <cell r="K2329">
            <v>0</v>
          </cell>
          <cell r="L2329" t="str">
            <v>其他技术职务系列</v>
          </cell>
          <cell r="M2329" t="str">
            <v>其他</v>
          </cell>
          <cell r="N2329" t="str">
            <v>附属艺术学校</v>
          </cell>
          <cell r="O2329" t="str">
            <v>未划分</v>
          </cell>
        </row>
        <row r="2330">
          <cell r="B2330" t="str">
            <v>80391175</v>
          </cell>
          <cell r="C2330" t="str">
            <v>郑巍</v>
          </cell>
          <cell r="D2330" t="str">
            <v>男</v>
          </cell>
          <cell r="E2330" t="str">
            <v>汉族</v>
          </cell>
          <cell r="F2330">
            <v>21141</v>
          </cell>
          <cell r="G2330" t="str">
            <v>群众</v>
          </cell>
          <cell r="H2330" t="str">
            <v>高中</v>
          </cell>
          <cell r="I2330">
            <v>0</v>
          </cell>
          <cell r="J2330">
            <v>0</v>
          </cell>
          <cell r="K2330">
            <v>0</v>
          </cell>
          <cell r="L2330" t="str">
            <v>其他技术职务系列</v>
          </cell>
          <cell r="M2330" t="str">
            <v>其他</v>
          </cell>
          <cell r="N2330" t="str">
            <v>附属艺术学校</v>
          </cell>
          <cell r="O2330" t="str">
            <v>未划分</v>
          </cell>
        </row>
        <row r="2331">
          <cell r="B2331" t="str">
            <v>99988001</v>
          </cell>
          <cell r="C2331" t="str">
            <v>邢威</v>
          </cell>
          <cell r="D2331" t="str">
            <v>男</v>
          </cell>
          <cell r="E2331" t="str">
            <v>汉族</v>
          </cell>
          <cell r="F2331">
            <v>28934</v>
          </cell>
          <cell r="G2331">
            <v>0</v>
          </cell>
          <cell r="H2331" t="str">
            <v>本科</v>
          </cell>
          <cell r="I2331" t="str">
            <v>学士</v>
          </cell>
          <cell r="J2331">
            <v>0</v>
          </cell>
          <cell r="K2331">
            <v>0</v>
          </cell>
          <cell r="L2331" t="str">
            <v>其他技术职务系列</v>
          </cell>
          <cell r="M2331" t="str">
            <v>其他</v>
          </cell>
          <cell r="N2331" t="str">
            <v>附属艺术学校</v>
          </cell>
          <cell r="O2331" t="str">
            <v>未划分</v>
          </cell>
        </row>
        <row r="2332">
          <cell r="B2332" t="str">
            <v>99988002</v>
          </cell>
          <cell r="C2332" t="str">
            <v>王旭2</v>
          </cell>
          <cell r="D2332" t="str">
            <v>女</v>
          </cell>
          <cell r="E2332" t="str">
            <v>蒙古族</v>
          </cell>
          <cell r="F2332">
            <v>28638</v>
          </cell>
          <cell r="G2332" t="str">
            <v>中共党员</v>
          </cell>
          <cell r="H2332" t="str">
            <v>本科</v>
          </cell>
          <cell r="I2332" t="str">
            <v>学士</v>
          </cell>
          <cell r="J2332">
            <v>0</v>
          </cell>
          <cell r="K2332">
            <v>0</v>
          </cell>
          <cell r="L2332" t="str">
            <v>其他技术职务系列</v>
          </cell>
          <cell r="M2332" t="str">
            <v>其他</v>
          </cell>
          <cell r="N2332" t="str">
            <v>附属艺术学校</v>
          </cell>
          <cell r="O2332" t="str">
            <v>未划分</v>
          </cell>
        </row>
        <row r="2333">
          <cell r="B2333" t="str">
            <v>99988012</v>
          </cell>
          <cell r="C2333" t="str">
            <v>徐惠舒</v>
          </cell>
          <cell r="D2333" t="str">
            <v>女</v>
          </cell>
          <cell r="E2333" t="str">
            <v>汉族</v>
          </cell>
          <cell r="F2333">
            <v>32209</v>
          </cell>
          <cell r="G2333" t="str">
            <v>共青团员</v>
          </cell>
          <cell r="H2333" t="str">
            <v>本科</v>
          </cell>
          <cell r="I2333" t="str">
            <v>学士</v>
          </cell>
          <cell r="J2333">
            <v>0</v>
          </cell>
          <cell r="K2333">
            <v>0</v>
          </cell>
          <cell r="L2333" t="str">
            <v>其他技术职务系列</v>
          </cell>
          <cell r="M2333" t="str">
            <v>其他</v>
          </cell>
          <cell r="N2333" t="str">
            <v>附属艺术学校</v>
          </cell>
          <cell r="O2333" t="str">
            <v>未划分</v>
          </cell>
        </row>
        <row r="2334">
          <cell r="B2334" t="str">
            <v>99988014</v>
          </cell>
          <cell r="C2334" t="str">
            <v>孙威</v>
          </cell>
          <cell r="D2334" t="str">
            <v>男</v>
          </cell>
          <cell r="E2334" t="str">
            <v>汉族</v>
          </cell>
          <cell r="F2334">
            <v>31543</v>
          </cell>
          <cell r="G2334" t="str">
            <v>中共党员</v>
          </cell>
          <cell r="H2334" t="str">
            <v>本科</v>
          </cell>
          <cell r="I2334" t="str">
            <v>学士</v>
          </cell>
          <cell r="J2334">
            <v>0</v>
          </cell>
          <cell r="K2334">
            <v>0</v>
          </cell>
          <cell r="L2334" t="str">
            <v>其他技术职务系列</v>
          </cell>
          <cell r="M2334" t="str">
            <v>其他</v>
          </cell>
          <cell r="N2334" t="str">
            <v>附属艺术学校</v>
          </cell>
          <cell r="O2334" t="str">
            <v>未划分</v>
          </cell>
        </row>
        <row r="2335">
          <cell r="B2335" t="str">
            <v>99988023</v>
          </cell>
          <cell r="C2335" t="str">
            <v>钟毅</v>
          </cell>
          <cell r="D2335" t="str">
            <v>女</v>
          </cell>
          <cell r="E2335" t="str">
            <v>汉族</v>
          </cell>
          <cell r="F2335">
            <v>17958</v>
          </cell>
          <cell r="G2335" t="str">
            <v>中共党员</v>
          </cell>
          <cell r="H2335" t="str">
            <v>高中</v>
          </cell>
          <cell r="I2335">
            <v>0</v>
          </cell>
          <cell r="J2335">
            <v>0</v>
          </cell>
          <cell r="K2335">
            <v>0</v>
          </cell>
          <cell r="L2335" t="str">
            <v>其他技术职务系列</v>
          </cell>
          <cell r="M2335" t="str">
            <v>其他</v>
          </cell>
          <cell r="N2335" t="str">
            <v>附属艺术学校</v>
          </cell>
          <cell r="O2335" t="str">
            <v>未划分</v>
          </cell>
        </row>
        <row r="2336">
          <cell r="B2336" t="str">
            <v>99988024</v>
          </cell>
          <cell r="C2336" t="str">
            <v>赵德义</v>
          </cell>
          <cell r="D2336" t="str">
            <v>男</v>
          </cell>
          <cell r="E2336" t="str">
            <v>回族</v>
          </cell>
          <cell r="F2336">
            <v>18524</v>
          </cell>
          <cell r="G2336">
            <v>0</v>
          </cell>
          <cell r="H2336" t="str">
            <v>高中</v>
          </cell>
          <cell r="I2336">
            <v>0</v>
          </cell>
          <cell r="J2336">
            <v>0</v>
          </cell>
          <cell r="K2336">
            <v>0</v>
          </cell>
          <cell r="L2336" t="str">
            <v>其他技术职务系列</v>
          </cell>
          <cell r="M2336" t="str">
            <v>其他</v>
          </cell>
          <cell r="N2336" t="str">
            <v>附属艺术学校</v>
          </cell>
          <cell r="O2336" t="str">
            <v>未划分</v>
          </cell>
        </row>
        <row r="2337">
          <cell r="B2337" t="str">
            <v>99988036</v>
          </cell>
          <cell r="C2337" t="str">
            <v>陈明辉</v>
          </cell>
          <cell r="D2337" t="str">
            <v>男</v>
          </cell>
          <cell r="E2337" t="str">
            <v>满族</v>
          </cell>
          <cell r="F2337">
            <v>29776</v>
          </cell>
          <cell r="G2337" t="str">
            <v>群众</v>
          </cell>
          <cell r="H2337" t="str">
            <v>本科</v>
          </cell>
          <cell r="I2337" t="str">
            <v>学士</v>
          </cell>
          <cell r="J2337">
            <v>0</v>
          </cell>
          <cell r="K2337">
            <v>0</v>
          </cell>
          <cell r="L2337" t="str">
            <v>其他技术职务系列</v>
          </cell>
          <cell r="M2337" t="str">
            <v>其他</v>
          </cell>
          <cell r="N2337" t="str">
            <v>附属艺术学校</v>
          </cell>
          <cell r="O2337" t="str">
            <v>未划分</v>
          </cell>
        </row>
        <row r="2338">
          <cell r="B2338" t="str">
            <v>99988040</v>
          </cell>
          <cell r="C2338" t="str">
            <v>祖政</v>
          </cell>
          <cell r="D2338" t="str">
            <v>男</v>
          </cell>
          <cell r="E2338" t="str">
            <v>汉族</v>
          </cell>
          <cell r="F2338">
            <v>30841</v>
          </cell>
          <cell r="G2338" t="str">
            <v>民进会员</v>
          </cell>
          <cell r="H2338" t="str">
            <v>本科</v>
          </cell>
          <cell r="I2338">
            <v>0</v>
          </cell>
          <cell r="J2338">
            <v>0</v>
          </cell>
          <cell r="K2338">
            <v>0</v>
          </cell>
          <cell r="L2338" t="str">
            <v>其他技术职务系列</v>
          </cell>
          <cell r="M2338" t="str">
            <v>其他</v>
          </cell>
          <cell r="N2338" t="str">
            <v>附属艺术学校</v>
          </cell>
          <cell r="O2338" t="str">
            <v>未划分</v>
          </cell>
        </row>
        <row r="2339">
          <cell r="B2339" t="str">
            <v>99988047</v>
          </cell>
          <cell r="C2339" t="str">
            <v>刘丽娜</v>
          </cell>
          <cell r="D2339" t="str">
            <v>女</v>
          </cell>
          <cell r="E2339" t="str">
            <v>汉族</v>
          </cell>
          <cell r="F2339">
            <v>30249</v>
          </cell>
          <cell r="G2339" t="str">
            <v>中共党员</v>
          </cell>
          <cell r="H2339" t="str">
            <v>本科</v>
          </cell>
          <cell r="I2339" t="str">
            <v>学士</v>
          </cell>
          <cell r="J2339">
            <v>0</v>
          </cell>
          <cell r="K2339">
            <v>0</v>
          </cell>
          <cell r="L2339" t="str">
            <v>其他技术职务系列</v>
          </cell>
          <cell r="M2339" t="str">
            <v>其他</v>
          </cell>
          <cell r="N2339" t="str">
            <v>附属艺术学校</v>
          </cell>
          <cell r="O2339" t="str">
            <v>未划分</v>
          </cell>
        </row>
        <row r="2340">
          <cell r="B2340" t="str">
            <v>99988052</v>
          </cell>
          <cell r="C2340" t="str">
            <v>王凤敏</v>
          </cell>
          <cell r="D2340" t="str">
            <v>女</v>
          </cell>
          <cell r="E2340" t="str">
            <v>汉族</v>
          </cell>
          <cell r="F2340">
            <v>20733</v>
          </cell>
          <cell r="G2340" t="str">
            <v>群众</v>
          </cell>
          <cell r="H2340" t="str">
            <v>高中</v>
          </cell>
          <cell r="I2340">
            <v>0</v>
          </cell>
          <cell r="J2340">
            <v>0</v>
          </cell>
          <cell r="K2340">
            <v>0</v>
          </cell>
          <cell r="L2340" t="str">
            <v>其他技术职务系列</v>
          </cell>
          <cell r="M2340" t="str">
            <v>其他</v>
          </cell>
          <cell r="N2340" t="str">
            <v>附属艺术学校</v>
          </cell>
          <cell r="O2340" t="str">
            <v>未划分</v>
          </cell>
        </row>
        <row r="2341">
          <cell r="B2341" t="str">
            <v>99988055</v>
          </cell>
          <cell r="C2341" t="str">
            <v>赵雪峰</v>
          </cell>
          <cell r="D2341" t="str">
            <v>男</v>
          </cell>
          <cell r="E2341" t="str">
            <v>汉族</v>
          </cell>
          <cell r="F2341">
            <v>29819</v>
          </cell>
          <cell r="G2341">
            <v>0</v>
          </cell>
          <cell r="H2341" t="str">
            <v>本科</v>
          </cell>
          <cell r="I2341">
            <v>0</v>
          </cell>
          <cell r="J2341">
            <v>0</v>
          </cell>
          <cell r="K2341">
            <v>0</v>
          </cell>
          <cell r="L2341" t="str">
            <v>其他技术职务系列</v>
          </cell>
          <cell r="M2341" t="str">
            <v>其他</v>
          </cell>
          <cell r="N2341" t="str">
            <v>附属艺术学校</v>
          </cell>
          <cell r="O2341" t="str">
            <v>未划分</v>
          </cell>
        </row>
        <row r="2342">
          <cell r="B2342" t="str">
            <v>99988059</v>
          </cell>
          <cell r="C2342" t="str">
            <v>王鑫</v>
          </cell>
          <cell r="D2342" t="str">
            <v>男</v>
          </cell>
          <cell r="E2342" t="str">
            <v>汉族</v>
          </cell>
          <cell r="F2342">
            <v>31303</v>
          </cell>
          <cell r="G2342" t="str">
            <v>共青团员</v>
          </cell>
          <cell r="H2342" t="str">
            <v>本科</v>
          </cell>
          <cell r="I2342" t="str">
            <v>学士</v>
          </cell>
          <cell r="J2342">
            <v>0</v>
          </cell>
          <cell r="K2342">
            <v>0</v>
          </cell>
          <cell r="L2342" t="str">
            <v>其他技术职务系列</v>
          </cell>
          <cell r="M2342" t="str">
            <v>其他</v>
          </cell>
          <cell r="N2342" t="str">
            <v>附属艺术学校</v>
          </cell>
          <cell r="O2342" t="str">
            <v>未划分</v>
          </cell>
        </row>
        <row r="2343">
          <cell r="B2343" t="str">
            <v>99988095</v>
          </cell>
          <cell r="C2343" t="str">
            <v>杜振山</v>
          </cell>
          <cell r="D2343" t="str">
            <v>男</v>
          </cell>
          <cell r="E2343" t="str">
            <v>汉族</v>
          </cell>
          <cell r="F2343">
            <v>17393</v>
          </cell>
          <cell r="G2343" t="str">
            <v>国民党党员</v>
          </cell>
          <cell r="H2343" t="str">
            <v>高中</v>
          </cell>
          <cell r="I2343">
            <v>0</v>
          </cell>
          <cell r="J2343">
            <v>0</v>
          </cell>
          <cell r="K2343">
            <v>0</v>
          </cell>
          <cell r="L2343" t="str">
            <v>其他技术职务系列</v>
          </cell>
          <cell r="M2343" t="str">
            <v>其他</v>
          </cell>
          <cell r="N2343" t="str">
            <v>附属艺术学校</v>
          </cell>
          <cell r="O2343" t="str">
            <v>未划分</v>
          </cell>
        </row>
        <row r="2344">
          <cell r="B2344" t="str">
            <v>99988096</v>
          </cell>
          <cell r="C2344" t="str">
            <v>马东野</v>
          </cell>
          <cell r="D2344" t="str">
            <v>男</v>
          </cell>
          <cell r="E2344" t="str">
            <v>汉族</v>
          </cell>
          <cell r="F2344">
            <v>32398</v>
          </cell>
          <cell r="G2344" t="str">
            <v>共青团员</v>
          </cell>
          <cell r="H2344" t="str">
            <v>本科</v>
          </cell>
          <cell r="I2344" t="str">
            <v>学士</v>
          </cell>
          <cell r="J2344">
            <v>0</v>
          </cell>
          <cell r="K2344">
            <v>0</v>
          </cell>
          <cell r="L2344" t="str">
            <v>其他技术职务系列</v>
          </cell>
          <cell r="M2344" t="str">
            <v>其他</v>
          </cell>
          <cell r="N2344" t="str">
            <v>附属艺术学校</v>
          </cell>
          <cell r="O2344" t="str">
            <v>未划分</v>
          </cell>
        </row>
        <row r="2345">
          <cell r="B2345" t="str">
            <v>99988110</v>
          </cell>
          <cell r="C2345" t="str">
            <v>杨飞</v>
          </cell>
          <cell r="D2345" t="str">
            <v>男</v>
          </cell>
          <cell r="E2345" t="str">
            <v>汉族</v>
          </cell>
          <cell r="F2345">
            <v>23134</v>
          </cell>
          <cell r="G2345" t="str">
            <v>中共党员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 t="str">
            <v>其他技术职务系列</v>
          </cell>
          <cell r="M2345" t="str">
            <v>其他</v>
          </cell>
          <cell r="N2345" t="str">
            <v>附属艺术学校</v>
          </cell>
          <cell r="O2345" t="str">
            <v>未划分</v>
          </cell>
        </row>
        <row r="2346">
          <cell r="B2346" t="str">
            <v>99988123</v>
          </cell>
          <cell r="C2346" t="str">
            <v>赵成海</v>
          </cell>
          <cell r="D2346" t="str">
            <v>男</v>
          </cell>
          <cell r="E2346" t="str">
            <v>汉族</v>
          </cell>
          <cell r="F2346">
            <v>30201</v>
          </cell>
          <cell r="G2346" t="str">
            <v>中共党员</v>
          </cell>
          <cell r="H2346" t="str">
            <v>本科</v>
          </cell>
          <cell r="I2346" t="str">
            <v>学士</v>
          </cell>
          <cell r="J2346">
            <v>0</v>
          </cell>
          <cell r="K2346">
            <v>0</v>
          </cell>
          <cell r="L2346" t="str">
            <v>其他技术职务系列</v>
          </cell>
          <cell r="M2346" t="str">
            <v>其他</v>
          </cell>
          <cell r="N2346" t="str">
            <v>附属艺术学校</v>
          </cell>
          <cell r="O2346" t="str">
            <v>未划分</v>
          </cell>
        </row>
        <row r="2347">
          <cell r="B2347" t="str">
            <v>99988129</v>
          </cell>
          <cell r="C2347" t="str">
            <v>毕勇骏</v>
          </cell>
          <cell r="D2347" t="str">
            <v>男</v>
          </cell>
          <cell r="E2347" t="str">
            <v>汉族</v>
          </cell>
          <cell r="F2347">
            <v>31164</v>
          </cell>
          <cell r="G2347" t="str">
            <v>共青团员</v>
          </cell>
          <cell r="H2347" t="str">
            <v>高中</v>
          </cell>
          <cell r="I2347">
            <v>0</v>
          </cell>
          <cell r="J2347">
            <v>0</v>
          </cell>
          <cell r="K2347">
            <v>0</v>
          </cell>
          <cell r="L2347" t="str">
            <v>其他技术职务系列</v>
          </cell>
          <cell r="M2347" t="str">
            <v>其他</v>
          </cell>
          <cell r="N2347" t="str">
            <v>附属艺术学校</v>
          </cell>
          <cell r="O2347" t="str">
            <v>未划分</v>
          </cell>
        </row>
        <row r="2348">
          <cell r="B2348" t="str">
            <v>99988130</v>
          </cell>
          <cell r="C2348" t="str">
            <v>白凌峰</v>
          </cell>
          <cell r="D2348" t="str">
            <v>男</v>
          </cell>
          <cell r="E2348" t="str">
            <v>汉族</v>
          </cell>
          <cell r="F2348">
            <v>32108</v>
          </cell>
          <cell r="G2348" t="str">
            <v>共青团员</v>
          </cell>
          <cell r="H2348" t="str">
            <v>本科</v>
          </cell>
          <cell r="I2348" t="str">
            <v>学士</v>
          </cell>
          <cell r="J2348">
            <v>0</v>
          </cell>
          <cell r="K2348">
            <v>0</v>
          </cell>
          <cell r="L2348" t="str">
            <v>其他技术职务系列</v>
          </cell>
          <cell r="M2348" t="str">
            <v>其他</v>
          </cell>
          <cell r="N2348" t="str">
            <v>附属艺术学校</v>
          </cell>
          <cell r="O2348" t="str">
            <v>未划分</v>
          </cell>
        </row>
        <row r="2349">
          <cell r="B2349" t="str">
            <v>99988131</v>
          </cell>
          <cell r="C2349" t="str">
            <v>欧婷婷</v>
          </cell>
          <cell r="D2349" t="str">
            <v>女</v>
          </cell>
          <cell r="E2349" t="str">
            <v>汉族</v>
          </cell>
          <cell r="F2349">
            <v>31248</v>
          </cell>
          <cell r="G2349" t="str">
            <v>共青团员</v>
          </cell>
          <cell r="H2349" t="str">
            <v>本科</v>
          </cell>
          <cell r="I2349" t="str">
            <v>学士</v>
          </cell>
          <cell r="J2349">
            <v>0</v>
          </cell>
          <cell r="K2349">
            <v>0</v>
          </cell>
          <cell r="L2349" t="str">
            <v>其他技术职务系列</v>
          </cell>
          <cell r="M2349" t="str">
            <v>其他</v>
          </cell>
          <cell r="N2349" t="str">
            <v>附属艺术学校</v>
          </cell>
          <cell r="O2349" t="str">
            <v>未划分</v>
          </cell>
        </row>
        <row r="2350">
          <cell r="B2350" t="str">
            <v>99988132</v>
          </cell>
          <cell r="C2350" t="str">
            <v>毛爽</v>
          </cell>
          <cell r="D2350" t="str">
            <v>女</v>
          </cell>
          <cell r="E2350" t="str">
            <v>汉族</v>
          </cell>
          <cell r="F2350">
            <v>30727</v>
          </cell>
          <cell r="G2350">
            <v>0</v>
          </cell>
          <cell r="H2350" t="str">
            <v>本科</v>
          </cell>
          <cell r="I2350" t="str">
            <v>学士</v>
          </cell>
          <cell r="J2350">
            <v>0</v>
          </cell>
          <cell r="K2350">
            <v>0</v>
          </cell>
          <cell r="L2350" t="str">
            <v>其他技术职务系列</v>
          </cell>
          <cell r="M2350" t="str">
            <v>其他</v>
          </cell>
          <cell r="N2350" t="str">
            <v>附属艺术学校</v>
          </cell>
          <cell r="O2350" t="str">
            <v>未划分</v>
          </cell>
        </row>
        <row r="2351">
          <cell r="B2351" t="str">
            <v>99988133</v>
          </cell>
          <cell r="C2351" t="str">
            <v>宫振宇</v>
          </cell>
          <cell r="D2351" t="str">
            <v>男</v>
          </cell>
          <cell r="E2351" t="str">
            <v>蒙古族</v>
          </cell>
          <cell r="F2351">
            <v>30642</v>
          </cell>
          <cell r="G2351">
            <v>0</v>
          </cell>
          <cell r="H2351" t="str">
            <v>本科</v>
          </cell>
          <cell r="I2351" t="str">
            <v>学士</v>
          </cell>
          <cell r="J2351">
            <v>0</v>
          </cell>
          <cell r="K2351">
            <v>0</v>
          </cell>
          <cell r="L2351" t="str">
            <v>其他技术职务系列</v>
          </cell>
          <cell r="M2351" t="str">
            <v>其他</v>
          </cell>
          <cell r="N2351" t="str">
            <v>附属艺术学校</v>
          </cell>
          <cell r="O2351" t="str">
            <v>未划分</v>
          </cell>
        </row>
        <row r="2352">
          <cell r="B2352" t="str">
            <v>99988150</v>
          </cell>
          <cell r="C2352" t="str">
            <v>宋凡</v>
          </cell>
          <cell r="D2352" t="str">
            <v>男</v>
          </cell>
          <cell r="E2352" t="str">
            <v>汉族</v>
          </cell>
          <cell r="F2352">
            <v>32891</v>
          </cell>
          <cell r="G2352" t="str">
            <v>共青团员</v>
          </cell>
          <cell r="H2352" t="str">
            <v>本科</v>
          </cell>
          <cell r="I2352" t="str">
            <v>学士</v>
          </cell>
          <cell r="J2352">
            <v>0</v>
          </cell>
          <cell r="K2352">
            <v>0</v>
          </cell>
          <cell r="L2352" t="str">
            <v>其他技术职务系列</v>
          </cell>
          <cell r="M2352" t="str">
            <v>其他</v>
          </cell>
          <cell r="N2352" t="str">
            <v>附属艺术学校</v>
          </cell>
          <cell r="O2352" t="str">
            <v>未划分</v>
          </cell>
        </row>
        <row r="2353">
          <cell r="B2353" t="str">
            <v>99988151</v>
          </cell>
          <cell r="C2353" t="str">
            <v>王乔</v>
          </cell>
          <cell r="D2353" t="str">
            <v>女</v>
          </cell>
          <cell r="E2353" t="str">
            <v>蒙古族</v>
          </cell>
          <cell r="F2353">
            <v>33867</v>
          </cell>
          <cell r="G2353" t="str">
            <v>中共党员</v>
          </cell>
          <cell r="H2353" t="str">
            <v>本科</v>
          </cell>
          <cell r="I2353" t="str">
            <v>学士</v>
          </cell>
          <cell r="J2353">
            <v>0</v>
          </cell>
          <cell r="K2353">
            <v>0</v>
          </cell>
          <cell r="L2353" t="str">
            <v>其他技术职务系列</v>
          </cell>
          <cell r="M2353" t="str">
            <v>其他</v>
          </cell>
          <cell r="N2353" t="str">
            <v>附属艺术学校</v>
          </cell>
          <cell r="O2353" t="str">
            <v>未划分</v>
          </cell>
        </row>
        <row r="2354">
          <cell r="B2354" t="str">
            <v>99988152</v>
          </cell>
          <cell r="C2354" t="str">
            <v>马楠楠</v>
          </cell>
          <cell r="D2354" t="str">
            <v>男</v>
          </cell>
          <cell r="E2354" t="str">
            <v>汉族</v>
          </cell>
          <cell r="F2354">
            <v>31851</v>
          </cell>
          <cell r="G2354" t="str">
            <v>共青团员</v>
          </cell>
          <cell r="H2354" t="str">
            <v>本科</v>
          </cell>
          <cell r="I2354" t="str">
            <v>学士</v>
          </cell>
          <cell r="J2354">
            <v>0</v>
          </cell>
          <cell r="K2354">
            <v>0</v>
          </cell>
          <cell r="L2354" t="str">
            <v>其他技术职务系列</v>
          </cell>
          <cell r="M2354" t="str">
            <v>其他</v>
          </cell>
          <cell r="N2354" t="str">
            <v>附属艺术学校</v>
          </cell>
          <cell r="O2354" t="str">
            <v>未划分</v>
          </cell>
        </row>
        <row r="2355">
          <cell r="B2355" t="str">
            <v>99988158</v>
          </cell>
          <cell r="C2355" t="str">
            <v>于洪绵</v>
          </cell>
          <cell r="D2355" t="str">
            <v>女</v>
          </cell>
          <cell r="E2355" t="str">
            <v>汉族</v>
          </cell>
          <cell r="F2355">
            <v>28544</v>
          </cell>
          <cell r="G2355">
            <v>0</v>
          </cell>
          <cell r="H2355" t="str">
            <v>本科</v>
          </cell>
          <cell r="I2355" t="str">
            <v>学士</v>
          </cell>
          <cell r="J2355">
            <v>0</v>
          </cell>
          <cell r="K2355">
            <v>0</v>
          </cell>
          <cell r="L2355" t="str">
            <v>其他技术职务系列</v>
          </cell>
          <cell r="M2355" t="str">
            <v>其他</v>
          </cell>
          <cell r="N2355" t="str">
            <v>附属艺术学校</v>
          </cell>
          <cell r="O2355" t="str">
            <v>未划分</v>
          </cell>
        </row>
        <row r="2356">
          <cell r="B2356" t="str">
            <v>99988162</v>
          </cell>
          <cell r="C2356" t="str">
            <v>李绍栋</v>
          </cell>
          <cell r="D2356" t="str">
            <v>男</v>
          </cell>
          <cell r="E2356" t="str">
            <v>汉族</v>
          </cell>
          <cell r="F2356">
            <v>18207</v>
          </cell>
          <cell r="G2356" t="str">
            <v>群众</v>
          </cell>
          <cell r="H2356" t="str">
            <v>研究生</v>
          </cell>
          <cell r="I2356">
            <v>0</v>
          </cell>
          <cell r="J2356" t="str">
            <v>正高级</v>
          </cell>
          <cell r="K2356">
            <v>0</v>
          </cell>
          <cell r="L2356" t="str">
            <v>其他技术职务系列</v>
          </cell>
          <cell r="M2356" t="str">
            <v>其他</v>
          </cell>
          <cell r="N2356" t="str">
            <v>附属艺术学校</v>
          </cell>
          <cell r="O2356" t="str">
            <v>未划分</v>
          </cell>
        </row>
        <row r="2357">
          <cell r="B2357" t="str">
            <v>99988164</v>
          </cell>
          <cell r="C2357" t="str">
            <v>纪天舒</v>
          </cell>
          <cell r="D2357" t="str">
            <v>女</v>
          </cell>
          <cell r="E2357" t="str">
            <v>汉族</v>
          </cell>
          <cell r="F2357">
            <v>32174</v>
          </cell>
          <cell r="G2357" t="str">
            <v>共青团员</v>
          </cell>
          <cell r="H2357" t="str">
            <v>本科</v>
          </cell>
          <cell r="I2357" t="str">
            <v>学士</v>
          </cell>
          <cell r="J2357">
            <v>0</v>
          </cell>
          <cell r="K2357">
            <v>0</v>
          </cell>
          <cell r="L2357" t="str">
            <v>其他技术职务系列</v>
          </cell>
          <cell r="M2357" t="str">
            <v>其他</v>
          </cell>
          <cell r="N2357" t="str">
            <v>附属艺术学校</v>
          </cell>
          <cell r="O2357" t="str">
            <v>未划分</v>
          </cell>
        </row>
        <row r="2358">
          <cell r="B2358" t="str">
            <v>99988169</v>
          </cell>
          <cell r="C2358" t="str">
            <v>原泉</v>
          </cell>
          <cell r="D2358" t="str">
            <v>女</v>
          </cell>
          <cell r="E2358" t="str">
            <v>汉族</v>
          </cell>
          <cell r="F2358">
            <v>32100</v>
          </cell>
          <cell r="G2358" t="str">
            <v>共青团员</v>
          </cell>
          <cell r="H2358" t="str">
            <v>本科</v>
          </cell>
          <cell r="I2358" t="str">
            <v>学士</v>
          </cell>
          <cell r="J2358">
            <v>0</v>
          </cell>
          <cell r="K2358">
            <v>0</v>
          </cell>
          <cell r="L2358" t="str">
            <v>其他技术职务系列</v>
          </cell>
          <cell r="M2358" t="str">
            <v>其他</v>
          </cell>
          <cell r="N2358" t="str">
            <v>附属艺术学校</v>
          </cell>
          <cell r="O2358" t="str">
            <v>未划分</v>
          </cell>
        </row>
        <row r="2359">
          <cell r="B2359" t="str">
            <v>99988171</v>
          </cell>
          <cell r="C2359" t="str">
            <v>王猛</v>
          </cell>
          <cell r="D2359" t="str">
            <v>男</v>
          </cell>
          <cell r="E2359" t="str">
            <v>汉族</v>
          </cell>
          <cell r="F2359">
            <v>28160</v>
          </cell>
          <cell r="G2359" t="str">
            <v>群众</v>
          </cell>
          <cell r="H2359" t="str">
            <v>本科</v>
          </cell>
          <cell r="I2359">
            <v>0</v>
          </cell>
          <cell r="J2359">
            <v>0</v>
          </cell>
          <cell r="K2359">
            <v>0</v>
          </cell>
          <cell r="L2359" t="str">
            <v>其他技术职务系列</v>
          </cell>
          <cell r="M2359" t="str">
            <v>其他</v>
          </cell>
          <cell r="N2359" t="str">
            <v>附属艺术学校</v>
          </cell>
          <cell r="O2359" t="str">
            <v>未划分</v>
          </cell>
        </row>
        <row r="2360">
          <cell r="B2360" t="str">
            <v>99988172</v>
          </cell>
          <cell r="C2360" t="str">
            <v>石磊</v>
          </cell>
          <cell r="D2360" t="str">
            <v>男</v>
          </cell>
          <cell r="E2360" t="str">
            <v>汉族</v>
          </cell>
          <cell r="F2360">
            <v>28676</v>
          </cell>
          <cell r="G2360" t="str">
            <v>中共党员</v>
          </cell>
          <cell r="H2360" t="str">
            <v>研究生</v>
          </cell>
          <cell r="I2360" t="str">
            <v>硕士</v>
          </cell>
          <cell r="J2360">
            <v>0</v>
          </cell>
          <cell r="K2360">
            <v>0</v>
          </cell>
          <cell r="L2360" t="str">
            <v>其他技术职务系列</v>
          </cell>
          <cell r="M2360" t="str">
            <v>其他</v>
          </cell>
          <cell r="N2360" t="str">
            <v>附属艺术学校</v>
          </cell>
          <cell r="O2360" t="str">
            <v>未划分</v>
          </cell>
        </row>
        <row r="2361">
          <cell r="B2361" t="str">
            <v>99988173</v>
          </cell>
          <cell r="C2361" t="str">
            <v>孙雁飞</v>
          </cell>
          <cell r="D2361" t="str">
            <v>男</v>
          </cell>
          <cell r="E2361" t="str">
            <v>汉族</v>
          </cell>
          <cell r="F2361">
            <v>30172</v>
          </cell>
          <cell r="G2361" t="str">
            <v>群众</v>
          </cell>
          <cell r="H2361" t="str">
            <v>研究生</v>
          </cell>
          <cell r="I2361" t="str">
            <v>硕士</v>
          </cell>
          <cell r="J2361">
            <v>0</v>
          </cell>
          <cell r="K2361">
            <v>0</v>
          </cell>
          <cell r="L2361" t="str">
            <v>其他技术职务系列</v>
          </cell>
          <cell r="M2361" t="str">
            <v>其他</v>
          </cell>
          <cell r="N2361" t="str">
            <v>附属艺术学校</v>
          </cell>
          <cell r="O2361" t="str">
            <v>未划分</v>
          </cell>
        </row>
        <row r="2362">
          <cell r="B2362" t="str">
            <v>99988178</v>
          </cell>
          <cell r="C2362" t="str">
            <v>邱振华</v>
          </cell>
          <cell r="D2362" t="str">
            <v>男</v>
          </cell>
          <cell r="E2362" t="str">
            <v>汉族</v>
          </cell>
          <cell r="F2362">
            <v>32690</v>
          </cell>
          <cell r="G2362" t="str">
            <v>中共党员</v>
          </cell>
          <cell r="H2362" t="str">
            <v>本科</v>
          </cell>
          <cell r="I2362" t="str">
            <v>学士</v>
          </cell>
          <cell r="J2362">
            <v>0</v>
          </cell>
          <cell r="K2362">
            <v>0</v>
          </cell>
          <cell r="L2362" t="str">
            <v>其他技术职务系列</v>
          </cell>
          <cell r="M2362" t="str">
            <v>其他</v>
          </cell>
          <cell r="N2362" t="str">
            <v>附属艺术学校</v>
          </cell>
          <cell r="O2362" t="str">
            <v>未划分</v>
          </cell>
        </row>
        <row r="2363">
          <cell r="B2363" t="str">
            <v>99988180</v>
          </cell>
          <cell r="C2363" t="str">
            <v>张航</v>
          </cell>
          <cell r="D2363" t="str">
            <v>女</v>
          </cell>
          <cell r="E2363" t="str">
            <v>汉族</v>
          </cell>
          <cell r="F2363">
            <v>32614</v>
          </cell>
          <cell r="G2363" t="str">
            <v>共青团员</v>
          </cell>
          <cell r="H2363" t="str">
            <v>本科</v>
          </cell>
          <cell r="I2363" t="str">
            <v>学士</v>
          </cell>
          <cell r="J2363">
            <v>0</v>
          </cell>
          <cell r="K2363">
            <v>0</v>
          </cell>
          <cell r="L2363" t="str">
            <v>其他技术职务系列</v>
          </cell>
          <cell r="M2363" t="str">
            <v>其他</v>
          </cell>
          <cell r="N2363" t="str">
            <v>附属艺术学校</v>
          </cell>
          <cell r="O2363" t="str">
            <v>未划分</v>
          </cell>
        </row>
        <row r="2364">
          <cell r="B2364" t="str">
            <v>99988181</v>
          </cell>
          <cell r="C2364" t="str">
            <v>田金玲</v>
          </cell>
          <cell r="D2364" t="str">
            <v>女</v>
          </cell>
          <cell r="E2364" t="str">
            <v>汉族</v>
          </cell>
          <cell r="F2364">
            <v>31932</v>
          </cell>
          <cell r="G2364" t="str">
            <v>中共党员</v>
          </cell>
          <cell r="H2364" t="str">
            <v>本科</v>
          </cell>
          <cell r="I2364" t="str">
            <v>学士</v>
          </cell>
          <cell r="J2364">
            <v>0</v>
          </cell>
          <cell r="K2364">
            <v>0</v>
          </cell>
          <cell r="L2364" t="str">
            <v>其他技术职务系列</v>
          </cell>
          <cell r="M2364" t="str">
            <v>其他</v>
          </cell>
          <cell r="N2364" t="str">
            <v>附属艺术学校</v>
          </cell>
          <cell r="O2364" t="str">
            <v>未划分</v>
          </cell>
        </row>
        <row r="2365">
          <cell r="B2365" t="str">
            <v>99988183</v>
          </cell>
          <cell r="C2365" t="str">
            <v>杨司阳</v>
          </cell>
          <cell r="D2365" t="str">
            <v>女</v>
          </cell>
          <cell r="E2365" t="str">
            <v>汉族</v>
          </cell>
          <cell r="F2365">
            <v>32373</v>
          </cell>
          <cell r="G2365" t="str">
            <v>共青团员</v>
          </cell>
          <cell r="H2365" t="str">
            <v>本科</v>
          </cell>
          <cell r="I2365" t="str">
            <v>学士</v>
          </cell>
          <cell r="J2365">
            <v>0</v>
          </cell>
          <cell r="K2365">
            <v>0</v>
          </cell>
          <cell r="L2365" t="str">
            <v>其他技术职务系列</v>
          </cell>
          <cell r="M2365" t="str">
            <v>其他</v>
          </cell>
          <cell r="N2365" t="str">
            <v>附属艺术学校</v>
          </cell>
          <cell r="O2365" t="str">
            <v>未划分</v>
          </cell>
        </row>
        <row r="2366">
          <cell r="B2366" t="str">
            <v>99988188</v>
          </cell>
          <cell r="C2366" t="str">
            <v>郜娜娜</v>
          </cell>
          <cell r="D2366" t="str">
            <v>女</v>
          </cell>
          <cell r="E2366" t="str">
            <v>汉族</v>
          </cell>
          <cell r="F2366">
            <v>31091</v>
          </cell>
          <cell r="G2366" t="str">
            <v>中共党员</v>
          </cell>
          <cell r="H2366" t="str">
            <v>研究生</v>
          </cell>
          <cell r="I2366" t="str">
            <v>硕士</v>
          </cell>
          <cell r="J2366">
            <v>0</v>
          </cell>
          <cell r="K2366">
            <v>0</v>
          </cell>
          <cell r="L2366" t="str">
            <v>其他技术职务系列</v>
          </cell>
          <cell r="M2366" t="str">
            <v>其他</v>
          </cell>
          <cell r="N2366" t="str">
            <v>附属艺术学校</v>
          </cell>
          <cell r="O2366" t="str">
            <v>未划分</v>
          </cell>
        </row>
        <row r="2367">
          <cell r="B2367" t="str">
            <v>99988192</v>
          </cell>
          <cell r="C2367" t="str">
            <v>王南平</v>
          </cell>
          <cell r="D2367" t="str">
            <v>女</v>
          </cell>
          <cell r="E2367" t="str">
            <v>汉族</v>
          </cell>
          <cell r="F2367">
            <v>23374</v>
          </cell>
          <cell r="G2367" t="str">
            <v>群众</v>
          </cell>
          <cell r="H2367" t="str">
            <v>专科</v>
          </cell>
          <cell r="I2367">
            <v>0</v>
          </cell>
          <cell r="J2367">
            <v>0</v>
          </cell>
          <cell r="K2367">
            <v>0</v>
          </cell>
          <cell r="L2367" t="str">
            <v>其他技术职务系列</v>
          </cell>
          <cell r="M2367" t="str">
            <v>其他</v>
          </cell>
          <cell r="N2367" t="str">
            <v>附属艺术学校</v>
          </cell>
          <cell r="O2367" t="str">
            <v>未划分</v>
          </cell>
        </row>
        <row r="2368">
          <cell r="B2368" t="str">
            <v>99988195</v>
          </cell>
          <cell r="C2368" t="str">
            <v>刘歆河</v>
          </cell>
          <cell r="D2368" t="str">
            <v>男</v>
          </cell>
          <cell r="E2368" t="str">
            <v>汉族</v>
          </cell>
          <cell r="F2368">
            <v>32402</v>
          </cell>
          <cell r="G2368" t="str">
            <v>共青团员</v>
          </cell>
          <cell r="H2368" t="str">
            <v>本科</v>
          </cell>
          <cell r="I2368" t="str">
            <v>学士</v>
          </cell>
          <cell r="J2368">
            <v>0</v>
          </cell>
          <cell r="K2368">
            <v>0</v>
          </cell>
          <cell r="L2368" t="str">
            <v>其他技术职务系列</v>
          </cell>
          <cell r="M2368" t="str">
            <v>其他</v>
          </cell>
          <cell r="N2368" t="str">
            <v>附属艺术学校</v>
          </cell>
          <cell r="O2368" t="str">
            <v>未划分</v>
          </cell>
        </row>
        <row r="2369">
          <cell r="B2369" t="str">
            <v>99988197</v>
          </cell>
          <cell r="C2369" t="str">
            <v>邱莉</v>
          </cell>
          <cell r="D2369" t="str">
            <v>女</v>
          </cell>
          <cell r="E2369" t="str">
            <v>汉族</v>
          </cell>
          <cell r="F2369">
            <v>30432</v>
          </cell>
          <cell r="G2369" t="str">
            <v>中共党员</v>
          </cell>
          <cell r="H2369" t="str">
            <v>本科</v>
          </cell>
          <cell r="I2369">
            <v>0</v>
          </cell>
          <cell r="J2369">
            <v>0</v>
          </cell>
          <cell r="K2369">
            <v>0</v>
          </cell>
          <cell r="L2369" t="str">
            <v>其他技术职务系列</v>
          </cell>
          <cell r="M2369" t="str">
            <v>其他</v>
          </cell>
          <cell r="N2369" t="str">
            <v>附属艺术学校</v>
          </cell>
          <cell r="O2369" t="str">
            <v>未划分</v>
          </cell>
        </row>
        <row r="2370">
          <cell r="B2370" t="str">
            <v>99988203</v>
          </cell>
          <cell r="C2370" t="str">
            <v>张向阳</v>
          </cell>
          <cell r="D2370" t="str">
            <v>男</v>
          </cell>
          <cell r="E2370" t="str">
            <v>汉族</v>
          </cell>
          <cell r="F2370">
            <v>24664</v>
          </cell>
          <cell r="G2370" t="str">
            <v>群众</v>
          </cell>
          <cell r="H2370" t="str">
            <v>高中</v>
          </cell>
          <cell r="I2370">
            <v>0</v>
          </cell>
          <cell r="J2370">
            <v>0</v>
          </cell>
          <cell r="K2370">
            <v>0</v>
          </cell>
          <cell r="L2370" t="str">
            <v>其他技术职务系列</v>
          </cell>
          <cell r="M2370" t="str">
            <v>其他</v>
          </cell>
          <cell r="N2370" t="str">
            <v>附属艺术学校</v>
          </cell>
          <cell r="O2370" t="str">
            <v>未划分</v>
          </cell>
        </row>
        <row r="2371">
          <cell r="B2371" t="str">
            <v>99988204</v>
          </cell>
          <cell r="C2371" t="str">
            <v>马文龙</v>
          </cell>
          <cell r="D2371" t="str">
            <v>男</v>
          </cell>
          <cell r="E2371" t="str">
            <v>回族</v>
          </cell>
          <cell r="F2371">
            <v>32349</v>
          </cell>
          <cell r="G2371" t="str">
            <v>共青团员</v>
          </cell>
          <cell r="H2371" t="str">
            <v>本科</v>
          </cell>
          <cell r="I2371" t="str">
            <v>学士</v>
          </cell>
          <cell r="J2371">
            <v>0</v>
          </cell>
          <cell r="K2371">
            <v>0</v>
          </cell>
          <cell r="L2371" t="str">
            <v>其他技术职务系列</v>
          </cell>
          <cell r="M2371" t="str">
            <v>其他</v>
          </cell>
          <cell r="N2371" t="str">
            <v>附属艺术学校</v>
          </cell>
          <cell r="O2371" t="str">
            <v>未划分</v>
          </cell>
        </row>
        <row r="2372">
          <cell r="B2372" t="str">
            <v>99988205</v>
          </cell>
          <cell r="C2372" t="str">
            <v>刘冬</v>
          </cell>
          <cell r="D2372" t="str">
            <v>男</v>
          </cell>
          <cell r="E2372" t="str">
            <v>汉族</v>
          </cell>
          <cell r="F2372">
            <v>30382</v>
          </cell>
          <cell r="G2372" t="str">
            <v>群众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 t="str">
            <v>其他技术职务系列</v>
          </cell>
          <cell r="M2372" t="str">
            <v>其他</v>
          </cell>
          <cell r="N2372" t="str">
            <v>附属艺术学校</v>
          </cell>
          <cell r="O2372" t="str">
            <v>未划分</v>
          </cell>
        </row>
        <row r="2373">
          <cell r="B2373" t="str">
            <v>99988212</v>
          </cell>
          <cell r="C2373" t="str">
            <v>丁双</v>
          </cell>
          <cell r="D2373" t="str">
            <v>女</v>
          </cell>
          <cell r="E2373" t="str">
            <v>汉族</v>
          </cell>
          <cell r="F2373">
            <v>30689</v>
          </cell>
          <cell r="G2373">
            <v>0</v>
          </cell>
          <cell r="H2373" t="str">
            <v>本科</v>
          </cell>
          <cell r="I2373" t="str">
            <v>学士</v>
          </cell>
          <cell r="J2373">
            <v>0</v>
          </cell>
          <cell r="K2373">
            <v>0</v>
          </cell>
          <cell r="L2373" t="str">
            <v>其他技术职务系列</v>
          </cell>
          <cell r="M2373" t="str">
            <v>其他</v>
          </cell>
          <cell r="N2373" t="str">
            <v>附属艺术学校</v>
          </cell>
          <cell r="O2373" t="str">
            <v>未划分</v>
          </cell>
        </row>
        <row r="2374">
          <cell r="B2374" t="str">
            <v>99988214</v>
          </cell>
          <cell r="C2374" t="str">
            <v>左晓丹</v>
          </cell>
          <cell r="D2374" t="str">
            <v>男</v>
          </cell>
          <cell r="E2374" t="str">
            <v>汉族</v>
          </cell>
          <cell r="F2374">
            <v>29985</v>
          </cell>
          <cell r="G2374" t="str">
            <v>群众</v>
          </cell>
          <cell r="H2374" t="str">
            <v>专科</v>
          </cell>
          <cell r="I2374">
            <v>0</v>
          </cell>
          <cell r="J2374">
            <v>0</v>
          </cell>
          <cell r="K2374">
            <v>0</v>
          </cell>
          <cell r="L2374" t="str">
            <v>其他技术职务系列</v>
          </cell>
          <cell r="M2374" t="str">
            <v>其他</v>
          </cell>
          <cell r="N2374" t="str">
            <v>附属艺术学校</v>
          </cell>
          <cell r="O2374" t="str">
            <v>未划分</v>
          </cell>
        </row>
        <row r="2375">
          <cell r="B2375" t="str">
            <v>99988215</v>
          </cell>
          <cell r="C2375" t="str">
            <v>曲垚</v>
          </cell>
          <cell r="D2375" t="str">
            <v>女</v>
          </cell>
          <cell r="E2375" t="str">
            <v>汉族</v>
          </cell>
          <cell r="F2375">
            <v>32244</v>
          </cell>
          <cell r="G2375" t="str">
            <v>中共党员</v>
          </cell>
          <cell r="H2375" t="str">
            <v>本科</v>
          </cell>
          <cell r="I2375" t="str">
            <v>学士</v>
          </cell>
          <cell r="J2375">
            <v>0</v>
          </cell>
          <cell r="K2375">
            <v>0</v>
          </cell>
          <cell r="L2375" t="str">
            <v>其他技术职务系列</v>
          </cell>
          <cell r="M2375" t="str">
            <v>其他</v>
          </cell>
          <cell r="N2375" t="str">
            <v>附属艺术学校</v>
          </cell>
          <cell r="O2375" t="str">
            <v>未划分</v>
          </cell>
        </row>
        <row r="2376">
          <cell r="B2376" t="str">
            <v>99988216</v>
          </cell>
          <cell r="C2376" t="str">
            <v>苏鹏</v>
          </cell>
          <cell r="D2376" t="str">
            <v>男</v>
          </cell>
          <cell r="E2376" t="str">
            <v>汉族</v>
          </cell>
          <cell r="F2376">
            <v>31315</v>
          </cell>
          <cell r="G2376" t="str">
            <v>群众</v>
          </cell>
          <cell r="H2376" t="str">
            <v>本科</v>
          </cell>
          <cell r="I2376" t="str">
            <v>学士</v>
          </cell>
          <cell r="J2376">
            <v>0</v>
          </cell>
          <cell r="K2376">
            <v>0</v>
          </cell>
          <cell r="L2376" t="str">
            <v>其他技术职务系列</v>
          </cell>
          <cell r="M2376" t="str">
            <v>其他</v>
          </cell>
          <cell r="N2376" t="str">
            <v>附属艺术学校</v>
          </cell>
          <cell r="O2376" t="str">
            <v>未划分</v>
          </cell>
        </row>
        <row r="2377">
          <cell r="B2377" t="str">
            <v>99988220</v>
          </cell>
          <cell r="C2377" t="str">
            <v>周红</v>
          </cell>
          <cell r="D2377" t="str">
            <v>女</v>
          </cell>
          <cell r="E2377" t="str">
            <v>汉族</v>
          </cell>
          <cell r="F2377">
            <v>20818</v>
          </cell>
          <cell r="G2377" t="str">
            <v>中共党员</v>
          </cell>
          <cell r="H2377" t="str">
            <v>大专</v>
          </cell>
          <cell r="I2377">
            <v>0</v>
          </cell>
          <cell r="J2377">
            <v>0</v>
          </cell>
          <cell r="K2377">
            <v>0</v>
          </cell>
          <cell r="L2377" t="str">
            <v>其他技术职务系列</v>
          </cell>
          <cell r="M2377" t="str">
            <v>其他</v>
          </cell>
          <cell r="N2377" t="str">
            <v>附属艺术学校</v>
          </cell>
          <cell r="O2377" t="str">
            <v>未划分</v>
          </cell>
        </row>
        <row r="2378">
          <cell r="B2378" t="str">
            <v>99988223</v>
          </cell>
          <cell r="C2378" t="str">
            <v>刘杰</v>
          </cell>
          <cell r="D2378" t="str">
            <v>女</v>
          </cell>
          <cell r="E2378" t="str">
            <v>汉族</v>
          </cell>
          <cell r="F2378">
            <v>32775</v>
          </cell>
          <cell r="G2378" t="str">
            <v>中共党员</v>
          </cell>
          <cell r="H2378" t="str">
            <v>本科</v>
          </cell>
          <cell r="I2378" t="str">
            <v>学士</v>
          </cell>
          <cell r="J2378">
            <v>0</v>
          </cell>
          <cell r="K2378">
            <v>0</v>
          </cell>
          <cell r="L2378" t="str">
            <v>其他技术职务系列</v>
          </cell>
          <cell r="M2378" t="str">
            <v>其他</v>
          </cell>
          <cell r="N2378" t="str">
            <v>附属艺术学校</v>
          </cell>
          <cell r="O2378" t="str">
            <v>未划分</v>
          </cell>
        </row>
        <row r="2379">
          <cell r="B2379" t="str">
            <v>99988231</v>
          </cell>
          <cell r="C2379" t="str">
            <v>赵轩</v>
          </cell>
          <cell r="D2379" t="str">
            <v>男</v>
          </cell>
          <cell r="E2379" t="str">
            <v>汉族</v>
          </cell>
          <cell r="F2379">
            <v>32095</v>
          </cell>
          <cell r="G2379" t="str">
            <v>共青团员</v>
          </cell>
          <cell r="H2379" t="str">
            <v>本科</v>
          </cell>
          <cell r="I2379" t="str">
            <v>学士</v>
          </cell>
          <cell r="J2379">
            <v>0</v>
          </cell>
          <cell r="K2379">
            <v>0</v>
          </cell>
          <cell r="L2379" t="str">
            <v>其他技术职务系列</v>
          </cell>
          <cell r="M2379" t="str">
            <v>其他</v>
          </cell>
          <cell r="N2379" t="str">
            <v>附属艺术学校</v>
          </cell>
          <cell r="O2379" t="str">
            <v>未划分</v>
          </cell>
        </row>
        <row r="2380">
          <cell r="B2380" t="str">
            <v>99988232</v>
          </cell>
          <cell r="C2380" t="str">
            <v>张薇</v>
          </cell>
          <cell r="D2380" t="str">
            <v>女</v>
          </cell>
          <cell r="E2380" t="str">
            <v>女性</v>
          </cell>
          <cell r="F2380">
            <v>32491</v>
          </cell>
          <cell r="G2380" t="str">
            <v>群众</v>
          </cell>
          <cell r="H2380" t="str">
            <v>本科</v>
          </cell>
          <cell r="I2380" t="str">
            <v>学士</v>
          </cell>
          <cell r="J2380">
            <v>0</v>
          </cell>
          <cell r="K2380">
            <v>0</v>
          </cell>
          <cell r="L2380" t="str">
            <v>其他技术职务系列</v>
          </cell>
          <cell r="M2380" t="str">
            <v>其他</v>
          </cell>
          <cell r="N2380" t="str">
            <v>附属艺术学校</v>
          </cell>
          <cell r="O2380" t="str">
            <v>未划分</v>
          </cell>
        </row>
        <row r="2381">
          <cell r="B2381" t="str">
            <v>99988233</v>
          </cell>
          <cell r="C2381" t="str">
            <v>姜旭</v>
          </cell>
          <cell r="D2381" t="str">
            <v>女</v>
          </cell>
          <cell r="E2381" t="str">
            <v>汉族</v>
          </cell>
          <cell r="F2381">
            <v>32699</v>
          </cell>
          <cell r="G2381" t="str">
            <v>共青团员</v>
          </cell>
          <cell r="H2381" t="str">
            <v>本科</v>
          </cell>
          <cell r="I2381" t="str">
            <v>学士</v>
          </cell>
          <cell r="J2381">
            <v>0</v>
          </cell>
          <cell r="K2381">
            <v>0</v>
          </cell>
          <cell r="L2381" t="str">
            <v>其他技术职务系列</v>
          </cell>
          <cell r="M2381" t="str">
            <v>其他</v>
          </cell>
          <cell r="N2381" t="str">
            <v>附属艺术学校</v>
          </cell>
          <cell r="O2381" t="str">
            <v>未划分</v>
          </cell>
        </row>
        <row r="2382">
          <cell r="B2382" t="str">
            <v>99988234</v>
          </cell>
          <cell r="C2382" t="str">
            <v>王旭3</v>
          </cell>
          <cell r="D2382" t="str">
            <v>男</v>
          </cell>
          <cell r="E2382" t="str">
            <v>汉族</v>
          </cell>
          <cell r="F2382">
            <v>27672</v>
          </cell>
          <cell r="G2382" t="str">
            <v>民盟盟员</v>
          </cell>
          <cell r="H2382" t="str">
            <v>专科</v>
          </cell>
          <cell r="I2382">
            <v>0</v>
          </cell>
          <cell r="J2382">
            <v>0</v>
          </cell>
          <cell r="K2382">
            <v>0</v>
          </cell>
          <cell r="L2382" t="str">
            <v>其他技术职务系列</v>
          </cell>
          <cell r="M2382" t="str">
            <v>其他</v>
          </cell>
          <cell r="N2382" t="str">
            <v>附属艺术学校</v>
          </cell>
          <cell r="O2382" t="str">
            <v>未划分</v>
          </cell>
        </row>
        <row r="2383">
          <cell r="B2383" t="str">
            <v>99988235</v>
          </cell>
          <cell r="C2383" t="str">
            <v>朱东慧</v>
          </cell>
          <cell r="D2383" t="str">
            <v>女</v>
          </cell>
          <cell r="E2383" t="str">
            <v>汉族</v>
          </cell>
          <cell r="F2383">
            <v>31946</v>
          </cell>
          <cell r="G2383" t="str">
            <v>共青团员</v>
          </cell>
          <cell r="H2383" t="str">
            <v>本科</v>
          </cell>
          <cell r="I2383" t="str">
            <v>学士</v>
          </cell>
          <cell r="J2383">
            <v>0</v>
          </cell>
          <cell r="K2383">
            <v>0</v>
          </cell>
          <cell r="L2383" t="str">
            <v>其他技术职务系列</v>
          </cell>
          <cell r="M2383" t="str">
            <v>其他</v>
          </cell>
          <cell r="N2383" t="str">
            <v>附属艺术学校</v>
          </cell>
          <cell r="O2383" t="str">
            <v>未划分</v>
          </cell>
        </row>
        <row r="2384">
          <cell r="B2384" t="str">
            <v>99988236</v>
          </cell>
          <cell r="C2384" t="str">
            <v>史抒艳</v>
          </cell>
          <cell r="D2384" t="str">
            <v>女</v>
          </cell>
          <cell r="E2384" t="str">
            <v>汉族</v>
          </cell>
          <cell r="F2384">
            <v>32687</v>
          </cell>
          <cell r="G2384" t="str">
            <v>共青团员</v>
          </cell>
          <cell r="H2384" t="str">
            <v>本科</v>
          </cell>
          <cell r="I2384" t="str">
            <v>学士</v>
          </cell>
          <cell r="J2384">
            <v>0</v>
          </cell>
          <cell r="K2384">
            <v>0</v>
          </cell>
          <cell r="L2384" t="str">
            <v>其他技术职务系列</v>
          </cell>
          <cell r="M2384" t="str">
            <v>其他</v>
          </cell>
          <cell r="N2384" t="str">
            <v>附属艺术学校</v>
          </cell>
          <cell r="O2384" t="str">
            <v>未划分</v>
          </cell>
        </row>
        <row r="2385">
          <cell r="B2385" t="str">
            <v>99988238</v>
          </cell>
          <cell r="C2385" t="str">
            <v>陈晶</v>
          </cell>
          <cell r="D2385" t="str">
            <v>女</v>
          </cell>
          <cell r="E2385" t="str">
            <v>汉族</v>
          </cell>
          <cell r="F2385">
            <v>32032</v>
          </cell>
          <cell r="G2385" t="str">
            <v>中共党员</v>
          </cell>
          <cell r="H2385" t="str">
            <v>本科</v>
          </cell>
          <cell r="I2385" t="str">
            <v>学士</v>
          </cell>
          <cell r="J2385">
            <v>0</v>
          </cell>
          <cell r="K2385">
            <v>0</v>
          </cell>
          <cell r="L2385" t="str">
            <v>其他技术职务系列</v>
          </cell>
          <cell r="M2385" t="str">
            <v>其他</v>
          </cell>
          <cell r="N2385" t="str">
            <v>附属艺术学校</v>
          </cell>
          <cell r="O2385" t="str">
            <v>未划分</v>
          </cell>
        </row>
        <row r="2386">
          <cell r="B2386" t="str">
            <v>99988239</v>
          </cell>
          <cell r="C2386" t="str">
            <v>万霖</v>
          </cell>
          <cell r="D2386" t="str">
            <v>男</v>
          </cell>
          <cell r="E2386" t="str">
            <v>汉族</v>
          </cell>
          <cell r="F2386">
            <v>32021</v>
          </cell>
          <cell r="G2386" t="str">
            <v>中共党员</v>
          </cell>
          <cell r="H2386" t="str">
            <v>本科</v>
          </cell>
          <cell r="I2386" t="str">
            <v>学士</v>
          </cell>
          <cell r="J2386">
            <v>0</v>
          </cell>
          <cell r="K2386">
            <v>0</v>
          </cell>
          <cell r="L2386" t="str">
            <v>其他技术职务系列</v>
          </cell>
          <cell r="M2386" t="str">
            <v>其他</v>
          </cell>
          <cell r="N2386" t="str">
            <v>附属艺术学校</v>
          </cell>
          <cell r="O2386" t="str">
            <v>未划分</v>
          </cell>
        </row>
        <row r="2387">
          <cell r="B2387" t="str">
            <v>99988241</v>
          </cell>
          <cell r="C2387" t="str">
            <v>王静1</v>
          </cell>
          <cell r="D2387" t="str">
            <v>女</v>
          </cell>
          <cell r="E2387" t="str">
            <v>汉族</v>
          </cell>
          <cell r="F2387">
            <v>31695</v>
          </cell>
          <cell r="G2387" t="str">
            <v>中共党员</v>
          </cell>
          <cell r="H2387" t="str">
            <v>研究生</v>
          </cell>
          <cell r="I2387" t="str">
            <v>硕士</v>
          </cell>
          <cell r="J2387">
            <v>0</v>
          </cell>
          <cell r="K2387">
            <v>0</v>
          </cell>
          <cell r="L2387" t="str">
            <v>其他技术职务系列</v>
          </cell>
          <cell r="M2387" t="str">
            <v>其他</v>
          </cell>
          <cell r="N2387" t="str">
            <v>附属艺术学校</v>
          </cell>
          <cell r="O2387" t="str">
            <v>未划分</v>
          </cell>
        </row>
        <row r="2388">
          <cell r="B2388" t="str">
            <v>99988242</v>
          </cell>
          <cell r="C2388" t="str">
            <v>汪丹</v>
          </cell>
          <cell r="D2388" t="str">
            <v>女</v>
          </cell>
          <cell r="E2388" t="str">
            <v>汉族</v>
          </cell>
          <cell r="F2388">
            <v>31008</v>
          </cell>
          <cell r="G2388">
            <v>0</v>
          </cell>
          <cell r="H2388" t="str">
            <v>本科</v>
          </cell>
          <cell r="I2388" t="str">
            <v>学士</v>
          </cell>
          <cell r="J2388">
            <v>0</v>
          </cell>
          <cell r="K2388">
            <v>0</v>
          </cell>
          <cell r="L2388" t="str">
            <v>其他技术职务系列</v>
          </cell>
          <cell r="M2388" t="str">
            <v>其他</v>
          </cell>
          <cell r="N2388" t="str">
            <v>附属艺术学校</v>
          </cell>
          <cell r="O2388" t="str">
            <v>未划分</v>
          </cell>
        </row>
        <row r="2389">
          <cell r="B2389" t="str">
            <v>99988243</v>
          </cell>
          <cell r="C2389" t="str">
            <v>高冰冰</v>
          </cell>
          <cell r="D2389" t="str">
            <v>女</v>
          </cell>
          <cell r="E2389" t="str">
            <v>满族</v>
          </cell>
          <cell r="F2389">
            <v>32449</v>
          </cell>
          <cell r="G2389">
            <v>0</v>
          </cell>
          <cell r="H2389" t="str">
            <v>本科</v>
          </cell>
          <cell r="I2389" t="str">
            <v>学士</v>
          </cell>
          <cell r="J2389">
            <v>0</v>
          </cell>
          <cell r="K2389">
            <v>0</v>
          </cell>
          <cell r="L2389" t="str">
            <v>其他技术职务系列</v>
          </cell>
          <cell r="M2389" t="str">
            <v>其他</v>
          </cell>
          <cell r="N2389" t="str">
            <v>附属艺术学校</v>
          </cell>
          <cell r="O2389" t="str">
            <v>未划分</v>
          </cell>
        </row>
        <row r="2390">
          <cell r="B2390" t="str">
            <v>99988244</v>
          </cell>
          <cell r="C2390" t="str">
            <v>宋希祥</v>
          </cell>
          <cell r="D2390" t="str">
            <v>男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 t="str">
            <v>其他技术职务系列</v>
          </cell>
          <cell r="M2390" t="str">
            <v>其他</v>
          </cell>
          <cell r="N2390" t="str">
            <v>附属艺术学校</v>
          </cell>
          <cell r="O2390" t="str">
            <v>未划分</v>
          </cell>
        </row>
        <row r="2391">
          <cell r="B2391" t="str">
            <v>99988245</v>
          </cell>
          <cell r="C2391" t="str">
            <v>赵杨</v>
          </cell>
          <cell r="D2391" t="str">
            <v>男</v>
          </cell>
          <cell r="E2391" t="str">
            <v>汉族</v>
          </cell>
          <cell r="F2391">
            <v>33312</v>
          </cell>
          <cell r="G2391" t="str">
            <v>共青团员</v>
          </cell>
          <cell r="H2391" t="str">
            <v>本科</v>
          </cell>
          <cell r="I2391" t="str">
            <v>学士</v>
          </cell>
          <cell r="J2391">
            <v>0</v>
          </cell>
          <cell r="K2391">
            <v>0</v>
          </cell>
          <cell r="L2391" t="str">
            <v>其他技术职务系列</v>
          </cell>
          <cell r="M2391" t="str">
            <v>其他</v>
          </cell>
          <cell r="N2391" t="str">
            <v>附属艺术学校</v>
          </cell>
          <cell r="O2391" t="str">
            <v>未划分</v>
          </cell>
        </row>
        <row r="2392">
          <cell r="B2392" t="str">
            <v>99988247</v>
          </cell>
          <cell r="C2392" t="str">
            <v>李亚平</v>
          </cell>
          <cell r="D2392" t="str">
            <v>女</v>
          </cell>
          <cell r="E2392" t="str">
            <v>汉族</v>
          </cell>
          <cell r="F2392">
            <v>29220</v>
          </cell>
          <cell r="G2392" t="str">
            <v>中共党员</v>
          </cell>
          <cell r="H2392" t="str">
            <v>研究生</v>
          </cell>
          <cell r="I2392" t="str">
            <v>硕士</v>
          </cell>
          <cell r="J2392">
            <v>0</v>
          </cell>
          <cell r="K2392">
            <v>0</v>
          </cell>
          <cell r="L2392" t="str">
            <v>其他技术职务系列</v>
          </cell>
          <cell r="M2392" t="str">
            <v>其他</v>
          </cell>
          <cell r="N2392" t="str">
            <v>附属艺术学校</v>
          </cell>
          <cell r="O2392" t="str">
            <v>未划分</v>
          </cell>
        </row>
        <row r="2393">
          <cell r="B2393" t="str">
            <v>99988248</v>
          </cell>
          <cell r="C2393" t="str">
            <v>闵敏</v>
          </cell>
          <cell r="D2393" t="str">
            <v>女</v>
          </cell>
          <cell r="E2393" t="str">
            <v>汉族</v>
          </cell>
          <cell r="F2393">
            <v>31632</v>
          </cell>
          <cell r="G2393" t="str">
            <v>共青团员</v>
          </cell>
          <cell r="H2393" t="str">
            <v>本科</v>
          </cell>
          <cell r="I2393" t="str">
            <v>学士</v>
          </cell>
          <cell r="J2393">
            <v>0</v>
          </cell>
          <cell r="K2393">
            <v>0</v>
          </cell>
          <cell r="L2393" t="str">
            <v>其他技术职务系列</v>
          </cell>
          <cell r="M2393" t="str">
            <v>其他</v>
          </cell>
          <cell r="N2393" t="str">
            <v>附属艺术学校</v>
          </cell>
          <cell r="O2393" t="str">
            <v>未划分</v>
          </cell>
        </row>
        <row r="2394">
          <cell r="B2394" t="str">
            <v>99988249</v>
          </cell>
          <cell r="C2394" t="str">
            <v>杨毅</v>
          </cell>
          <cell r="D2394" t="str">
            <v>女</v>
          </cell>
          <cell r="E2394" t="str">
            <v>汉族</v>
          </cell>
          <cell r="F2394">
            <v>32004</v>
          </cell>
          <cell r="G2394" t="str">
            <v>群众</v>
          </cell>
          <cell r="H2394" t="str">
            <v>研究生</v>
          </cell>
          <cell r="I2394" t="str">
            <v>硕士</v>
          </cell>
          <cell r="J2394">
            <v>0</v>
          </cell>
          <cell r="K2394">
            <v>0</v>
          </cell>
          <cell r="L2394" t="str">
            <v>其他技术职务系列</v>
          </cell>
          <cell r="M2394" t="str">
            <v>其他</v>
          </cell>
          <cell r="N2394" t="str">
            <v>附属艺术学校</v>
          </cell>
          <cell r="O2394" t="str">
            <v>未划分</v>
          </cell>
        </row>
        <row r="2395">
          <cell r="B2395" t="str">
            <v>99988250</v>
          </cell>
          <cell r="C2395" t="str">
            <v>丁玉</v>
          </cell>
          <cell r="D2395" t="str">
            <v>女</v>
          </cell>
          <cell r="E2395" t="str">
            <v>汉族</v>
          </cell>
          <cell r="F2395">
            <v>31452</v>
          </cell>
          <cell r="G2395" t="str">
            <v>群众</v>
          </cell>
          <cell r="H2395" t="str">
            <v>研究生</v>
          </cell>
          <cell r="I2395" t="str">
            <v>硕士</v>
          </cell>
          <cell r="J2395">
            <v>0</v>
          </cell>
          <cell r="K2395">
            <v>0</v>
          </cell>
          <cell r="L2395" t="str">
            <v>其他技术职务系列</v>
          </cell>
          <cell r="M2395" t="str">
            <v>其他</v>
          </cell>
          <cell r="N2395" t="str">
            <v>附属艺术学校</v>
          </cell>
          <cell r="O2395" t="str">
            <v>未划分</v>
          </cell>
        </row>
        <row r="2396">
          <cell r="B2396" t="str">
            <v>99988251</v>
          </cell>
          <cell r="C2396" t="str">
            <v>李莹</v>
          </cell>
          <cell r="D2396" t="str">
            <v>女</v>
          </cell>
          <cell r="E2396" t="str">
            <v>汉族</v>
          </cell>
          <cell r="F2396">
            <v>32534</v>
          </cell>
          <cell r="G2396" t="str">
            <v>群众</v>
          </cell>
          <cell r="H2396" t="str">
            <v>研究生</v>
          </cell>
          <cell r="I2396" t="str">
            <v>硕士</v>
          </cell>
          <cell r="J2396">
            <v>0</v>
          </cell>
          <cell r="K2396">
            <v>0</v>
          </cell>
          <cell r="L2396" t="str">
            <v>其他技术职务系列</v>
          </cell>
          <cell r="M2396" t="str">
            <v>其他</v>
          </cell>
          <cell r="N2396" t="str">
            <v>附属艺术学校</v>
          </cell>
          <cell r="O2396" t="str">
            <v>未划分</v>
          </cell>
        </row>
        <row r="2397">
          <cell r="B2397" t="str">
            <v>99988252</v>
          </cell>
          <cell r="C2397" t="str">
            <v>李伟伟</v>
          </cell>
          <cell r="D2397" t="str">
            <v>女</v>
          </cell>
          <cell r="E2397" t="str">
            <v>汉族</v>
          </cell>
          <cell r="F2397">
            <v>31960</v>
          </cell>
          <cell r="G2397" t="str">
            <v>群众</v>
          </cell>
          <cell r="H2397" t="str">
            <v>研究生</v>
          </cell>
          <cell r="I2397" t="str">
            <v>硕士</v>
          </cell>
          <cell r="J2397">
            <v>0</v>
          </cell>
          <cell r="K2397">
            <v>0</v>
          </cell>
          <cell r="L2397" t="str">
            <v>其他技术职务系列</v>
          </cell>
          <cell r="M2397" t="str">
            <v>其他</v>
          </cell>
          <cell r="N2397" t="str">
            <v>附属艺术学校</v>
          </cell>
          <cell r="O2397" t="str">
            <v>未划分</v>
          </cell>
        </row>
        <row r="2398">
          <cell r="B2398" t="str">
            <v>99988253</v>
          </cell>
          <cell r="C2398" t="str">
            <v>张璇</v>
          </cell>
          <cell r="D2398" t="str">
            <v>女</v>
          </cell>
          <cell r="E2398" t="str">
            <v>汉族</v>
          </cell>
          <cell r="F2398">
            <v>32382</v>
          </cell>
          <cell r="G2398" t="str">
            <v>中共党员</v>
          </cell>
          <cell r="H2398" t="str">
            <v>研究生</v>
          </cell>
          <cell r="I2398" t="str">
            <v>硕士</v>
          </cell>
          <cell r="J2398">
            <v>0</v>
          </cell>
          <cell r="K2398">
            <v>0</v>
          </cell>
          <cell r="L2398" t="str">
            <v>其他技术职务系列</v>
          </cell>
          <cell r="M2398" t="str">
            <v>其他</v>
          </cell>
          <cell r="N2398" t="str">
            <v>附属艺术学校</v>
          </cell>
          <cell r="O2398" t="str">
            <v>未划分</v>
          </cell>
        </row>
        <row r="2399">
          <cell r="B2399" t="str">
            <v>99988254</v>
          </cell>
          <cell r="C2399" t="str">
            <v>张京</v>
          </cell>
          <cell r="D2399" t="str">
            <v>女</v>
          </cell>
          <cell r="E2399" t="str">
            <v>汉族</v>
          </cell>
          <cell r="F2399">
            <v>31703</v>
          </cell>
          <cell r="G2399" t="str">
            <v>共青团员</v>
          </cell>
          <cell r="H2399" t="str">
            <v>研究生</v>
          </cell>
          <cell r="I2399" t="str">
            <v>硕士</v>
          </cell>
          <cell r="J2399">
            <v>0</v>
          </cell>
          <cell r="K2399">
            <v>0</v>
          </cell>
          <cell r="L2399" t="str">
            <v>其他技术职务系列</v>
          </cell>
          <cell r="M2399" t="str">
            <v>其他</v>
          </cell>
          <cell r="N2399" t="str">
            <v>附属艺术学校</v>
          </cell>
          <cell r="O2399" t="str">
            <v>未划分</v>
          </cell>
        </row>
        <row r="2400">
          <cell r="B2400" t="str">
            <v>99988255</v>
          </cell>
          <cell r="C2400" t="str">
            <v>薛彤彤</v>
          </cell>
          <cell r="D2400" t="str">
            <v>女</v>
          </cell>
          <cell r="E2400" t="str">
            <v>汉族</v>
          </cell>
          <cell r="F2400">
            <v>31199</v>
          </cell>
          <cell r="G2400" t="str">
            <v>共青团员</v>
          </cell>
          <cell r="H2400" t="str">
            <v>本科</v>
          </cell>
          <cell r="I2400" t="str">
            <v>学士</v>
          </cell>
          <cell r="J2400">
            <v>0</v>
          </cell>
          <cell r="K2400">
            <v>0</v>
          </cell>
          <cell r="L2400" t="str">
            <v>其他技术职务系列</v>
          </cell>
          <cell r="M2400" t="str">
            <v>其他</v>
          </cell>
          <cell r="N2400" t="str">
            <v>附属艺术学校</v>
          </cell>
          <cell r="O2400" t="str">
            <v>未划分</v>
          </cell>
        </row>
        <row r="2401">
          <cell r="B2401" t="str">
            <v>99988256</v>
          </cell>
          <cell r="C2401" t="str">
            <v>李光一</v>
          </cell>
          <cell r="D2401" t="str">
            <v>女</v>
          </cell>
          <cell r="E2401" t="str">
            <v>汉族</v>
          </cell>
          <cell r="F2401">
            <v>29177</v>
          </cell>
          <cell r="G2401" t="str">
            <v>群众</v>
          </cell>
          <cell r="H2401" t="str">
            <v>研究生</v>
          </cell>
          <cell r="I2401" t="str">
            <v>硕士</v>
          </cell>
          <cell r="J2401">
            <v>0</v>
          </cell>
          <cell r="K2401">
            <v>0</v>
          </cell>
          <cell r="L2401" t="str">
            <v>其他技术职务系列</v>
          </cell>
          <cell r="M2401" t="str">
            <v>其他</v>
          </cell>
          <cell r="N2401" t="str">
            <v>附属艺术学校</v>
          </cell>
          <cell r="O2401" t="str">
            <v>未划分</v>
          </cell>
        </row>
        <row r="2402">
          <cell r="B2402" t="str">
            <v>99988257</v>
          </cell>
          <cell r="C2402" t="str">
            <v>孟大强</v>
          </cell>
          <cell r="D2402" t="str">
            <v>男</v>
          </cell>
          <cell r="E2402" t="str">
            <v>汉族</v>
          </cell>
          <cell r="F2402">
            <v>32012</v>
          </cell>
          <cell r="G2402" t="str">
            <v>共青团员</v>
          </cell>
          <cell r="H2402" t="str">
            <v>研究生</v>
          </cell>
          <cell r="I2402" t="str">
            <v>硕士</v>
          </cell>
          <cell r="J2402">
            <v>0</v>
          </cell>
          <cell r="K2402">
            <v>0</v>
          </cell>
          <cell r="L2402" t="str">
            <v>其他技术职务系列</v>
          </cell>
          <cell r="M2402" t="str">
            <v>其他</v>
          </cell>
          <cell r="N2402" t="str">
            <v>附属艺术学校</v>
          </cell>
          <cell r="O2402" t="str">
            <v>未划分</v>
          </cell>
        </row>
        <row r="2403">
          <cell r="B2403" t="str">
            <v>99988258</v>
          </cell>
          <cell r="C2403" t="str">
            <v>姜婷</v>
          </cell>
          <cell r="D2403" t="str">
            <v>女</v>
          </cell>
          <cell r="E2403" t="str">
            <v>汉族</v>
          </cell>
          <cell r="F2403">
            <v>30792</v>
          </cell>
          <cell r="G2403" t="str">
            <v>中共党员</v>
          </cell>
          <cell r="H2403" t="str">
            <v>本科</v>
          </cell>
          <cell r="I2403" t="str">
            <v>学士</v>
          </cell>
          <cell r="J2403">
            <v>0</v>
          </cell>
          <cell r="K2403">
            <v>0</v>
          </cell>
          <cell r="L2403" t="str">
            <v>其他技术职务系列</v>
          </cell>
          <cell r="M2403" t="str">
            <v>其他</v>
          </cell>
          <cell r="N2403" t="str">
            <v>附属艺术学校</v>
          </cell>
          <cell r="O2403" t="str">
            <v>未划分</v>
          </cell>
        </row>
        <row r="2404">
          <cell r="B2404" t="str">
            <v>99988260</v>
          </cell>
          <cell r="C2404" t="str">
            <v>邱凤林</v>
          </cell>
          <cell r="D2404" t="str">
            <v>男</v>
          </cell>
          <cell r="E2404" t="str">
            <v>汉族</v>
          </cell>
          <cell r="F2404">
            <v>18972</v>
          </cell>
          <cell r="G2404" t="str">
            <v>群众</v>
          </cell>
          <cell r="H2404" t="str">
            <v>本科</v>
          </cell>
          <cell r="I2404">
            <v>0</v>
          </cell>
          <cell r="J2404">
            <v>0</v>
          </cell>
          <cell r="K2404">
            <v>0</v>
          </cell>
          <cell r="L2404" t="str">
            <v>其他技术职务系列</v>
          </cell>
          <cell r="M2404" t="str">
            <v>其他</v>
          </cell>
          <cell r="N2404" t="str">
            <v>附属艺术学校</v>
          </cell>
          <cell r="O2404" t="str">
            <v>未划分</v>
          </cell>
        </row>
        <row r="2405">
          <cell r="B2405" t="str">
            <v>99988261</v>
          </cell>
          <cell r="C2405" t="str">
            <v>石雨</v>
          </cell>
          <cell r="D2405" t="str">
            <v>女</v>
          </cell>
          <cell r="E2405" t="str">
            <v>汉族</v>
          </cell>
          <cell r="F2405">
            <v>32558</v>
          </cell>
          <cell r="G2405" t="str">
            <v>共青团员</v>
          </cell>
          <cell r="H2405" t="str">
            <v>本科</v>
          </cell>
          <cell r="I2405" t="str">
            <v>学士</v>
          </cell>
          <cell r="J2405">
            <v>0</v>
          </cell>
          <cell r="K2405">
            <v>0</v>
          </cell>
          <cell r="L2405" t="str">
            <v>其他技术职务系列</v>
          </cell>
          <cell r="M2405" t="str">
            <v>其他</v>
          </cell>
          <cell r="N2405" t="str">
            <v>附属艺术学校</v>
          </cell>
          <cell r="O2405" t="str">
            <v>未划分</v>
          </cell>
        </row>
        <row r="2406">
          <cell r="B2406" t="str">
            <v>99988262</v>
          </cell>
          <cell r="C2406" t="str">
            <v>郭宏玲</v>
          </cell>
          <cell r="D2406" t="str">
            <v>女</v>
          </cell>
          <cell r="E2406" t="str">
            <v>汉族</v>
          </cell>
          <cell r="F2406">
            <v>32556</v>
          </cell>
          <cell r="G2406" t="str">
            <v>共青团员</v>
          </cell>
          <cell r="H2406" t="str">
            <v>本科</v>
          </cell>
          <cell r="I2406" t="str">
            <v>学士</v>
          </cell>
          <cell r="J2406">
            <v>0</v>
          </cell>
          <cell r="K2406">
            <v>0</v>
          </cell>
          <cell r="L2406" t="str">
            <v>其他技术职务系列</v>
          </cell>
          <cell r="M2406" t="str">
            <v>其他</v>
          </cell>
          <cell r="N2406" t="str">
            <v>附属艺术学校</v>
          </cell>
          <cell r="O2406" t="str">
            <v>未划分</v>
          </cell>
        </row>
        <row r="2407">
          <cell r="B2407" t="str">
            <v>99988263</v>
          </cell>
          <cell r="C2407" t="str">
            <v>韩佩迪</v>
          </cell>
          <cell r="D2407" t="str">
            <v>女</v>
          </cell>
          <cell r="E2407" t="str">
            <v>汉族</v>
          </cell>
          <cell r="F2407">
            <v>32417</v>
          </cell>
          <cell r="G2407" t="str">
            <v>共青团员</v>
          </cell>
          <cell r="H2407" t="str">
            <v>本科</v>
          </cell>
          <cell r="I2407" t="str">
            <v>学士</v>
          </cell>
          <cell r="J2407">
            <v>0</v>
          </cell>
          <cell r="K2407">
            <v>0</v>
          </cell>
          <cell r="L2407" t="str">
            <v>其他技术职务系列</v>
          </cell>
          <cell r="M2407" t="str">
            <v>其他</v>
          </cell>
          <cell r="N2407" t="str">
            <v>附属艺术学校</v>
          </cell>
          <cell r="O2407" t="str">
            <v>未划分</v>
          </cell>
        </row>
        <row r="2408">
          <cell r="B2408" t="str">
            <v>99988265</v>
          </cell>
          <cell r="C2408" t="str">
            <v>孙倩楠</v>
          </cell>
          <cell r="D2408" t="str">
            <v>女</v>
          </cell>
          <cell r="E2408" t="str">
            <v>汉族</v>
          </cell>
          <cell r="F2408">
            <v>32816</v>
          </cell>
          <cell r="G2408" t="str">
            <v>中共党员</v>
          </cell>
          <cell r="H2408" t="str">
            <v>本科</v>
          </cell>
          <cell r="I2408" t="str">
            <v>学士</v>
          </cell>
          <cell r="J2408">
            <v>0</v>
          </cell>
          <cell r="K2408">
            <v>0</v>
          </cell>
          <cell r="L2408" t="str">
            <v>其他技术职务系列</v>
          </cell>
          <cell r="M2408" t="str">
            <v>其他</v>
          </cell>
          <cell r="N2408" t="str">
            <v>附属艺术学校</v>
          </cell>
          <cell r="O2408" t="str">
            <v>未划分</v>
          </cell>
        </row>
        <row r="2409">
          <cell r="B2409" t="str">
            <v>99988268</v>
          </cell>
          <cell r="C2409" t="str">
            <v>赵辉1</v>
          </cell>
          <cell r="D2409" t="str">
            <v>女</v>
          </cell>
          <cell r="E2409" t="str">
            <v>汉族</v>
          </cell>
          <cell r="F2409">
            <v>25186</v>
          </cell>
          <cell r="G2409" t="str">
            <v>群众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 t="str">
            <v>其他技术职务系列</v>
          </cell>
          <cell r="M2409" t="str">
            <v>其他</v>
          </cell>
          <cell r="N2409" t="str">
            <v>附属艺术学校</v>
          </cell>
          <cell r="O2409" t="str">
            <v>未划分</v>
          </cell>
        </row>
        <row r="2410">
          <cell r="B2410" t="str">
            <v>99988269</v>
          </cell>
          <cell r="C2410" t="str">
            <v>宋淼</v>
          </cell>
          <cell r="D2410" t="str">
            <v>女</v>
          </cell>
          <cell r="E2410" t="str">
            <v>满族</v>
          </cell>
          <cell r="F2410">
            <v>31227</v>
          </cell>
          <cell r="G2410">
            <v>0</v>
          </cell>
          <cell r="H2410" t="str">
            <v>本科</v>
          </cell>
          <cell r="I2410" t="str">
            <v>学士</v>
          </cell>
          <cell r="J2410">
            <v>0</v>
          </cell>
          <cell r="K2410">
            <v>0</v>
          </cell>
          <cell r="L2410" t="str">
            <v>其他技术职务系列</v>
          </cell>
          <cell r="M2410" t="str">
            <v>其他</v>
          </cell>
          <cell r="N2410" t="str">
            <v>附属艺术学校</v>
          </cell>
          <cell r="O2410" t="str">
            <v>未划分</v>
          </cell>
        </row>
        <row r="2411">
          <cell r="B2411" t="str">
            <v>99988270</v>
          </cell>
          <cell r="C2411" t="str">
            <v>伊桂华</v>
          </cell>
          <cell r="D2411" t="str">
            <v>女</v>
          </cell>
          <cell r="E2411" t="str">
            <v>满族</v>
          </cell>
          <cell r="F2411">
            <v>20520</v>
          </cell>
          <cell r="G2411" t="str">
            <v>中共党员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 t="str">
            <v>其他技术职务系列</v>
          </cell>
          <cell r="M2411" t="str">
            <v>其他</v>
          </cell>
          <cell r="N2411" t="str">
            <v>附属艺术学校</v>
          </cell>
          <cell r="O2411" t="str">
            <v>未划分</v>
          </cell>
        </row>
        <row r="2412">
          <cell r="B2412" t="str">
            <v>99988271</v>
          </cell>
          <cell r="C2412" t="str">
            <v>贾思怡</v>
          </cell>
          <cell r="D2412" t="str">
            <v>女</v>
          </cell>
          <cell r="E2412" t="str">
            <v>满族</v>
          </cell>
          <cell r="F2412">
            <v>32990</v>
          </cell>
          <cell r="G2412" t="str">
            <v>共青团员</v>
          </cell>
          <cell r="H2412" t="str">
            <v>本科</v>
          </cell>
          <cell r="I2412" t="str">
            <v>学士</v>
          </cell>
          <cell r="J2412">
            <v>0</v>
          </cell>
          <cell r="K2412">
            <v>0</v>
          </cell>
          <cell r="L2412" t="str">
            <v>其他技术职务系列</v>
          </cell>
          <cell r="M2412" t="str">
            <v>其他</v>
          </cell>
          <cell r="N2412" t="str">
            <v>附属艺术学校</v>
          </cell>
          <cell r="O2412" t="str">
            <v>未划分</v>
          </cell>
        </row>
        <row r="2413">
          <cell r="B2413" t="str">
            <v>01209</v>
          </cell>
          <cell r="C2413" t="str">
            <v>万宏成</v>
          </cell>
          <cell r="D2413" t="str">
            <v>男</v>
          </cell>
          <cell r="E2413" t="str">
            <v>汉族</v>
          </cell>
          <cell r="F2413">
            <v>23578</v>
          </cell>
          <cell r="G2413" t="str">
            <v>群众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 t="str">
            <v>其他技术职务系列</v>
          </cell>
          <cell r="M2413" t="str">
            <v>其他</v>
          </cell>
          <cell r="N2413" t="str">
            <v>后勤集团</v>
          </cell>
          <cell r="O2413" t="str">
            <v>未划分</v>
          </cell>
        </row>
        <row r="2414">
          <cell r="B2414" t="str">
            <v>01211</v>
          </cell>
          <cell r="C2414" t="str">
            <v>胡松江</v>
          </cell>
          <cell r="D2414" t="str">
            <v>男</v>
          </cell>
          <cell r="E2414" t="str">
            <v>汉族</v>
          </cell>
          <cell r="F2414">
            <v>22662</v>
          </cell>
          <cell r="G2414" t="str">
            <v>群众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 t="str">
            <v>其他技术职务系列</v>
          </cell>
          <cell r="M2414" t="str">
            <v>其他</v>
          </cell>
          <cell r="N2414" t="str">
            <v>后勤集团</v>
          </cell>
          <cell r="O2414" t="str">
            <v>未划分</v>
          </cell>
        </row>
        <row r="2415">
          <cell r="B2415" t="str">
            <v>01270</v>
          </cell>
          <cell r="C2415" t="str">
            <v>周志强</v>
          </cell>
          <cell r="D2415" t="str">
            <v>男</v>
          </cell>
          <cell r="E2415" t="str">
            <v>汉族</v>
          </cell>
          <cell r="F2415">
            <v>22827</v>
          </cell>
          <cell r="G2415" t="str">
            <v>群众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 t="str">
            <v>其他技术职务系列</v>
          </cell>
          <cell r="M2415" t="str">
            <v>其他</v>
          </cell>
          <cell r="N2415" t="str">
            <v>后勤集团</v>
          </cell>
          <cell r="O2415" t="str">
            <v>未划分</v>
          </cell>
        </row>
        <row r="2416">
          <cell r="B2416" t="str">
            <v>01277</v>
          </cell>
          <cell r="C2416" t="str">
            <v>刘峥</v>
          </cell>
          <cell r="D2416" t="str">
            <v>男</v>
          </cell>
          <cell r="E2416" t="str">
            <v>汉族</v>
          </cell>
          <cell r="F2416">
            <v>25808</v>
          </cell>
          <cell r="G2416" t="str">
            <v>群众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 t="str">
            <v>其他技术职务系列</v>
          </cell>
          <cell r="M2416" t="str">
            <v>其他</v>
          </cell>
          <cell r="N2416" t="str">
            <v>后勤集团</v>
          </cell>
          <cell r="O2416" t="str">
            <v>未划分</v>
          </cell>
        </row>
        <row r="2417">
          <cell r="B2417" t="str">
            <v>01289</v>
          </cell>
          <cell r="C2417" t="str">
            <v>李泽元</v>
          </cell>
          <cell r="D2417" t="str">
            <v>男</v>
          </cell>
          <cell r="E2417" t="str">
            <v>汉族</v>
          </cell>
          <cell r="F2417">
            <v>20238</v>
          </cell>
          <cell r="G2417" t="str">
            <v>中共党员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 t="str">
            <v>其他技术职务系列</v>
          </cell>
          <cell r="M2417" t="str">
            <v>其他</v>
          </cell>
          <cell r="N2417" t="str">
            <v>后勤集团</v>
          </cell>
          <cell r="O2417" t="str">
            <v>未划分</v>
          </cell>
        </row>
        <row r="2418">
          <cell r="B2418" t="str">
            <v>01292</v>
          </cell>
          <cell r="C2418" t="str">
            <v>吴伟</v>
          </cell>
          <cell r="D2418" t="str">
            <v>男</v>
          </cell>
          <cell r="E2418" t="str">
            <v>汉族</v>
          </cell>
          <cell r="F2418">
            <v>23872</v>
          </cell>
          <cell r="G2418" t="str">
            <v>群众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 t="str">
            <v>其他技术职务系列</v>
          </cell>
          <cell r="M2418" t="str">
            <v>其他</v>
          </cell>
          <cell r="N2418" t="str">
            <v>后勤集团</v>
          </cell>
          <cell r="O2418" t="str">
            <v>未划分</v>
          </cell>
        </row>
        <row r="2419">
          <cell r="B2419" t="str">
            <v>01900580</v>
          </cell>
          <cell r="C2419" t="str">
            <v>张忠军</v>
          </cell>
          <cell r="D2419" t="str">
            <v>男</v>
          </cell>
          <cell r="E2419" t="str">
            <v>满族</v>
          </cell>
          <cell r="F2419">
            <v>25638</v>
          </cell>
          <cell r="G2419" t="str">
            <v>中共党员</v>
          </cell>
          <cell r="H2419" t="str">
            <v>研究生</v>
          </cell>
          <cell r="I2419" t="str">
            <v>硕士</v>
          </cell>
          <cell r="J2419">
            <v>0</v>
          </cell>
          <cell r="K2419" t="str">
            <v>五级</v>
          </cell>
          <cell r="L2419" t="str">
            <v>其他技术职务系列</v>
          </cell>
          <cell r="M2419" t="str">
            <v>其他</v>
          </cell>
          <cell r="N2419" t="str">
            <v>后勤集团</v>
          </cell>
          <cell r="O2419" t="str">
            <v>未划分</v>
          </cell>
        </row>
        <row r="2420">
          <cell r="B2420" t="str">
            <v>02042</v>
          </cell>
          <cell r="C2420" t="str">
            <v>李兵</v>
          </cell>
          <cell r="D2420" t="str">
            <v>女</v>
          </cell>
          <cell r="E2420" t="str">
            <v>汉族</v>
          </cell>
          <cell r="F2420">
            <v>23575</v>
          </cell>
          <cell r="G2420" t="str">
            <v>群众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 t="str">
            <v>其他技术职务系列</v>
          </cell>
          <cell r="M2420" t="str">
            <v>其他</v>
          </cell>
          <cell r="N2420" t="str">
            <v>后勤集团</v>
          </cell>
          <cell r="O2420" t="str">
            <v>未划分</v>
          </cell>
        </row>
        <row r="2421">
          <cell r="B2421" t="str">
            <v>02191</v>
          </cell>
          <cell r="C2421" t="str">
            <v>范海涛</v>
          </cell>
          <cell r="D2421" t="str">
            <v>男</v>
          </cell>
          <cell r="E2421" t="str">
            <v>汉族</v>
          </cell>
          <cell r="F2421">
            <v>26340</v>
          </cell>
          <cell r="G2421" t="str">
            <v>群众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 t="str">
            <v>其他技术职务系列</v>
          </cell>
          <cell r="M2421" t="str">
            <v>其他</v>
          </cell>
          <cell r="N2421" t="str">
            <v>后勤集团</v>
          </cell>
          <cell r="O2421" t="str">
            <v>未划分</v>
          </cell>
        </row>
        <row r="2422">
          <cell r="B2422" t="str">
            <v>03027</v>
          </cell>
          <cell r="C2422" t="str">
            <v>孙凯杰</v>
          </cell>
          <cell r="D2422" t="str">
            <v>男</v>
          </cell>
          <cell r="E2422" t="str">
            <v>汉族</v>
          </cell>
          <cell r="F2422">
            <v>23038</v>
          </cell>
          <cell r="G2422" t="str">
            <v>群众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 t="str">
            <v>其他技术职务系列</v>
          </cell>
          <cell r="M2422" t="str">
            <v>其他</v>
          </cell>
          <cell r="N2422" t="str">
            <v>后勤集团</v>
          </cell>
          <cell r="O2422" t="str">
            <v>未划分</v>
          </cell>
        </row>
        <row r="2423">
          <cell r="B2423" t="str">
            <v>03401438</v>
          </cell>
          <cell r="C2423" t="str">
            <v>王威1</v>
          </cell>
          <cell r="D2423" t="str">
            <v>女</v>
          </cell>
          <cell r="E2423" t="str">
            <v>汉族</v>
          </cell>
          <cell r="F2423">
            <v>24922</v>
          </cell>
          <cell r="G2423" t="str">
            <v>中共党员</v>
          </cell>
          <cell r="H2423" t="str">
            <v>研究生</v>
          </cell>
          <cell r="I2423" t="str">
            <v>硕士</v>
          </cell>
          <cell r="J2423">
            <v>0</v>
          </cell>
          <cell r="K2423" t="str">
            <v>五级</v>
          </cell>
          <cell r="L2423" t="str">
            <v>其他技术职务系列</v>
          </cell>
          <cell r="M2423" t="str">
            <v>其他</v>
          </cell>
          <cell r="N2423" t="str">
            <v>后勤集团</v>
          </cell>
          <cell r="O2423" t="str">
            <v>未划分</v>
          </cell>
        </row>
        <row r="2424">
          <cell r="B2424" t="str">
            <v>04014</v>
          </cell>
          <cell r="C2424" t="str">
            <v>金枫</v>
          </cell>
          <cell r="D2424" t="str">
            <v>男</v>
          </cell>
          <cell r="E2424" t="str">
            <v>回族</v>
          </cell>
          <cell r="F2424">
            <v>23061</v>
          </cell>
          <cell r="G2424" t="str">
            <v>群众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 t="str">
            <v>其他技术职务系列</v>
          </cell>
          <cell r="M2424" t="str">
            <v>其他</v>
          </cell>
          <cell r="N2424" t="str">
            <v>后勤集团</v>
          </cell>
          <cell r="O2424" t="str">
            <v>未划分</v>
          </cell>
        </row>
        <row r="2425">
          <cell r="B2425" t="str">
            <v>04021</v>
          </cell>
          <cell r="C2425" t="str">
            <v>刘丹</v>
          </cell>
          <cell r="D2425" t="str">
            <v>女</v>
          </cell>
          <cell r="E2425" t="str">
            <v>汉族</v>
          </cell>
          <cell r="F2425">
            <v>29936</v>
          </cell>
          <cell r="G2425" t="str">
            <v>中共党员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 t="str">
            <v>其他技术职务系列</v>
          </cell>
          <cell r="M2425" t="str">
            <v>其他</v>
          </cell>
          <cell r="N2425" t="str">
            <v>后勤集团</v>
          </cell>
          <cell r="O2425" t="str">
            <v>未划分</v>
          </cell>
        </row>
        <row r="2426">
          <cell r="B2426" t="str">
            <v>04046</v>
          </cell>
          <cell r="C2426" t="str">
            <v>牛安平</v>
          </cell>
          <cell r="D2426" t="str">
            <v>女</v>
          </cell>
          <cell r="E2426" t="str">
            <v>汉族</v>
          </cell>
          <cell r="F2426">
            <v>23130</v>
          </cell>
          <cell r="G2426" t="str">
            <v>中共党员</v>
          </cell>
          <cell r="H2426" t="str">
            <v>研究生</v>
          </cell>
          <cell r="I2426" t="str">
            <v>无学位</v>
          </cell>
          <cell r="J2426">
            <v>0</v>
          </cell>
          <cell r="K2426" t="str">
            <v>六级</v>
          </cell>
          <cell r="L2426" t="str">
            <v>其他技术职务系列</v>
          </cell>
          <cell r="M2426" t="str">
            <v>其他</v>
          </cell>
          <cell r="N2426" t="str">
            <v>后勤集团</v>
          </cell>
          <cell r="O2426" t="str">
            <v>未划分</v>
          </cell>
        </row>
        <row r="2427">
          <cell r="B2427" t="str">
            <v>04053</v>
          </cell>
          <cell r="C2427" t="str">
            <v>孟庆奎</v>
          </cell>
          <cell r="D2427" t="str">
            <v>男</v>
          </cell>
          <cell r="E2427" t="str">
            <v>汉族</v>
          </cell>
          <cell r="F2427">
            <v>21753</v>
          </cell>
          <cell r="G2427" t="str">
            <v>群众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 t="str">
            <v>其他技术职务系列</v>
          </cell>
          <cell r="M2427" t="str">
            <v>其他</v>
          </cell>
          <cell r="N2427" t="str">
            <v>后勤集团</v>
          </cell>
          <cell r="O2427" t="str">
            <v>未划分</v>
          </cell>
        </row>
        <row r="2428">
          <cell r="B2428" t="str">
            <v>04058</v>
          </cell>
          <cell r="C2428" t="str">
            <v>刘喜冬</v>
          </cell>
          <cell r="D2428" t="str">
            <v>男</v>
          </cell>
          <cell r="E2428" t="str">
            <v>汉族</v>
          </cell>
          <cell r="F2428">
            <v>23294</v>
          </cell>
          <cell r="G2428" t="str">
            <v>中共党员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 t="str">
            <v>其他技术职务系列</v>
          </cell>
          <cell r="M2428" t="str">
            <v>其他</v>
          </cell>
          <cell r="N2428" t="str">
            <v>后勤集团</v>
          </cell>
          <cell r="O2428" t="str">
            <v>未划分</v>
          </cell>
        </row>
        <row r="2429">
          <cell r="B2429" t="str">
            <v>04059</v>
          </cell>
          <cell r="C2429" t="str">
            <v>胡军</v>
          </cell>
          <cell r="D2429" t="str">
            <v>男</v>
          </cell>
          <cell r="E2429" t="str">
            <v>汉族</v>
          </cell>
          <cell r="F2429">
            <v>21985</v>
          </cell>
          <cell r="G2429" t="str">
            <v>中共党员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 t="str">
            <v>其他技术职务系列</v>
          </cell>
          <cell r="M2429" t="str">
            <v>其他</v>
          </cell>
          <cell r="N2429" t="str">
            <v>后勤集团</v>
          </cell>
          <cell r="O2429" t="str">
            <v>未划分</v>
          </cell>
        </row>
        <row r="2430">
          <cell r="B2430" t="str">
            <v>04060</v>
          </cell>
          <cell r="C2430" t="str">
            <v>张希泮</v>
          </cell>
          <cell r="D2430" t="str">
            <v>男</v>
          </cell>
          <cell r="E2430" t="str">
            <v>汉族</v>
          </cell>
          <cell r="F2430">
            <v>22908</v>
          </cell>
          <cell r="G2430" t="str">
            <v>群众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 t="str">
            <v>其他技术职务系列</v>
          </cell>
          <cell r="M2430" t="str">
            <v>其他</v>
          </cell>
          <cell r="N2430" t="str">
            <v>后勤集团</v>
          </cell>
          <cell r="O2430" t="str">
            <v>未划分</v>
          </cell>
        </row>
        <row r="2431">
          <cell r="B2431" t="str">
            <v>04185</v>
          </cell>
          <cell r="C2431" t="str">
            <v>王振军</v>
          </cell>
          <cell r="D2431" t="str">
            <v>男</v>
          </cell>
          <cell r="E2431" t="str">
            <v>汉族</v>
          </cell>
          <cell r="F2431">
            <v>23347</v>
          </cell>
          <cell r="G2431" t="str">
            <v>中共党员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 t="str">
            <v>其他技术职务系列</v>
          </cell>
          <cell r="M2431" t="str">
            <v>其他</v>
          </cell>
          <cell r="N2431" t="str">
            <v>后勤集团</v>
          </cell>
          <cell r="O2431" t="str">
            <v>未划分</v>
          </cell>
        </row>
        <row r="2432">
          <cell r="B2432" t="str">
            <v>04286</v>
          </cell>
          <cell r="C2432" t="str">
            <v>徐同军</v>
          </cell>
          <cell r="D2432" t="str">
            <v>男</v>
          </cell>
          <cell r="E2432" t="str">
            <v>汉族</v>
          </cell>
          <cell r="F2432">
            <v>27134</v>
          </cell>
          <cell r="G2432" t="str">
            <v>中共党员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 t="str">
            <v>其他技术职务系列</v>
          </cell>
          <cell r="M2432" t="str">
            <v>其他</v>
          </cell>
          <cell r="N2432" t="str">
            <v>后勤集团</v>
          </cell>
          <cell r="O2432" t="str">
            <v>未划分</v>
          </cell>
        </row>
        <row r="2433">
          <cell r="B2433" t="str">
            <v>04303</v>
          </cell>
          <cell r="C2433" t="str">
            <v>蒋锐</v>
          </cell>
          <cell r="D2433" t="str">
            <v>男</v>
          </cell>
          <cell r="E2433" t="str">
            <v>汉族</v>
          </cell>
          <cell r="F2433">
            <v>23944</v>
          </cell>
          <cell r="G2433" t="str">
            <v>中共党员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 t="str">
            <v>其他技术职务系列</v>
          </cell>
          <cell r="M2433" t="str">
            <v>其他</v>
          </cell>
          <cell r="N2433" t="str">
            <v>后勤集团</v>
          </cell>
          <cell r="O2433" t="str">
            <v>未划分</v>
          </cell>
        </row>
        <row r="2434">
          <cell r="B2434" t="str">
            <v>07006</v>
          </cell>
          <cell r="C2434" t="str">
            <v>公魁武</v>
          </cell>
          <cell r="D2434" t="str">
            <v>男</v>
          </cell>
          <cell r="E2434" t="str">
            <v>满族</v>
          </cell>
          <cell r="F2434">
            <v>25379</v>
          </cell>
          <cell r="G2434" t="str">
            <v>中共党员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 t="str">
            <v>其他技术职务系列</v>
          </cell>
          <cell r="M2434" t="str">
            <v>其他</v>
          </cell>
          <cell r="N2434" t="str">
            <v>后勤集团</v>
          </cell>
          <cell r="O2434" t="str">
            <v>未划分</v>
          </cell>
        </row>
        <row r="2435">
          <cell r="B2435" t="str">
            <v>04991493</v>
          </cell>
          <cell r="C2435" t="str">
            <v>高维特</v>
          </cell>
          <cell r="D2435" t="str">
            <v>男</v>
          </cell>
          <cell r="E2435" t="str">
            <v>汉族</v>
          </cell>
          <cell r="F2435">
            <v>29848</v>
          </cell>
          <cell r="G2435" t="str">
            <v>中共党员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 t="str">
            <v>其他技术职务系列</v>
          </cell>
          <cell r="M2435" t="str">
            <v>其他</v>
          </cell>
          <cell r="N2435" t="str">
            <v>后勤集团</v>
          </cell>
          <cell r="O2435" t="str">
            <v>未划分</v>
          </cell>
        </row>
        <row r="2436">
          <cell r="B2436" t="str">
            <v>07007</v>
          </cell>
          <cell r="C2436" t="str">
            <v>路世伟</v>
          </cell>
          <cell r="D2436" t="str">
            <v>男</v>
          </cell>
          <cell r="E2436" t="str">
            <v>满族</v>
          </cell>
          <cell r="F2436">
            <v>20029</v>
          </cell>
          <cell r="G2436" t="str">
            <v>群众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 t="str">
            <v>其他技术职务系列</v>
          </cell>
          <cell r="M2436" t="str">
            <v>其他</v>
          </cell>
          <cell r="N2436" t="str">
            <v>后勤集团</v>
          </cell>
          <cell r="O2436" t="str">
            <v>未划分</v>
          </cell>
        </row>
        <row r="2437">
          <cell r="B2437" t="str">
            <v>07008</v>
          </cell>
          <cell r="C2437" t="str">
            <v>肖东厚</v>
          </cell>
          <cell r="D2437" t="str">
            <v>男</v>
          </cell>
          <cell r="E2437" t="str">
            <v>汉族</v>
          </cell>
          <cell r="F2437">
            <v>20445</v>
          </cell>
          <cell r="G2437" t="str">
            <v>中共党员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 t="str">
            <v>其他技术职务系列</v>
          </cell>
          <cell r="M2437" t="str">
            <v>其他</v>
          </cell>
          <cell r="N2437" t="str">
            <v>后勤集团</v>
          </cell>
          <cell r="O2437" t="str">
            <v>未划分</v>
          </cell>
        </row>
        <row r="2438">
          <cell r="B2438" t="str">
            <v>07011</v>
          </cell>
          <cell r="C2438" t="str">
            <v>丁英超</v>
          </cell>
          <cell r="D2438" t="str">
            <v>男</v>
          </cell>
          <cell r="E2438" t="str">
            <v>汉族</v>
          </cell>
          <cell r="F2438">
            <v>22271</v>
          </cell>
          <cell r="G2438" t="str">
            <v>群众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 t="str">
            <v>其他技术职务系列</v>
          </cell>
          <cell r="M2438" t="str">
            <v>其他</v>
          </cell>
          <cell r="N2438" t="str">
            <v>后勤集团</v>
          </cell>
          <cell r="O2438" t="str">
            <v>未划分</v>
          </cell>
        </row>
        <row r="2439">
          <cell r="B2439" t="str">
            <v>07014</v>
          </cell>
          <cell r="C2439" t="str">
            <v>朱明星</v>
          </cell>
          <cell r="D2439" t="str">
            <v>男</v>
          </cell>
          <cell r="E2439" t="str">
            <v>汉族</v>
          </cell>
          <cell r="F2439">
            <v>23316</v>
          </cell>
          <cell r="G2439" t="str">
            <v>群众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 t="str">
            <v>其他技术职务系列</v>
          </cell>
          <cell r="M2439" t="str">
            <v>其他</v>
          </cell>
          <cell r="N2439" t="str">
            <v>后勤集团</v>
          </cell>
          <cell r="O2439" t="str">
            <v>未划分</v>
          </cell>
        </row>
        <row r="2440">
          <cell r="B2440" t="str">
            <v>07016</v>
          </cell>
          <cell r="C2440" t="str">
            <v>赵鹏堃</v>
          </cell>
          <cell r="D2440" t="str">
            <v>男</v>
          </cell>
          <cell r="E2440" t="str">
            <v>回族</v>
          </cell>
          <cell r="F2440">
            <v>23203</v>
          </cell>
          <cell r="G2440" t="str">
            <v>群众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 t="str">
            <v>其他技术职务系列</v>
          </cell>
          <cell r="M2440" t="str">
            <v>其他</v>
          </cell>
          <cell r="N2440" t="str">
            <v>后勤集团</v>
          </cell>
          <cell r="O2440" t="str">
            <v>未划分</v>
          </cell>
        </row>
        <row r="2441">
          <cell r="B2441" t="str">
            <v>07021</v>
          </cell>
          <cell r="C2441" t="str">
            <v>王凤君</v>
          </cell>
          <cell r="D2441" t="str">
            <v>男</v>
          </cell>
          <cell r="E2441" t="str">
            <v>汉族</v>
          </cell>
          <cell r="F2441">
            <v>23107</v>
          </cell>
          <cell r="G2441" t="str">
            <v>群众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 t="str">
            <v>其他技术职务系列</v>
          </cell>
          <cell r="M2441" t="str">
            <v>其他</v>
          </cell>
          <cell r="N2441" t="str">
            <v>后勤集团</v>
          </cell>
          <cell r="O2441" t="str">
            <v>未划分</v>
          </cell>
        </row>
        <row r="2442">
          <cell r="B2442" t="str">
            <v>07023</v>
          </cell>
          <cell r="C2442" t="str">
            <v>李胜英</v>
          </cell>
          <cell r="D2442" t="str">
            <v>女</v>
          </cell>
          <cell r="E2442" t="str">
            <v>汉族</v>
          </cell>
          <cell r="F2442">
            <v>23504</v>
          </cell>
          <cell r="G2442" t="str">
            <v>群众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 t="str">
            <v>其他技术职务系列</v>
          </cell>
          <cell r="M2442" t="str">
            <v>其他</v>
          </cell>
          <cell r="N2442" t="str">
            <v>后勤集团</v>
          </cell>
          <cell r="O2442" t="str">
            <v>未划分</v>
          </cell>
        </row>
        <row r="2443">
          <cell r="B2443" t="str">
            <v>07026</v>
          </cell>
          <cell r="C2443" t="str">
            <v>杨兴明</v>
          </cell>
          <cell r="D2443" t="str">
            <v>男</v>
          </cell>
          <cell r="E2443" t="str">
            <v>汉族</v>
          </cell>
          <cell r="F2443">
            <v>21625</v>
          </cell>
          <cell r="G2443" t="str">
            <v>中共党员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 t="str">
            <v>其他技术职务系列</v>
          </cell>
          <cell r="M2443" t="str">
            <v>其他</v>
          </cell>
          <cell r="N2443" t="str">
            <v>后勤集团</v>
          </cell>
          <cell r="O2443" t="str">
            <v>未划分</v>
          </cell>
        </row>
        <row r="2444">
          <cell r="B2444" t="str">
            <v>07027</v>
          </cell>
          <cell r="C2444" t="str">
            <v>张柏</v>
          </cell>
          <cell r="D2444" t="str">
            <v>男</v>
          </cell>
          <cell r="E2444" t="str">
            <v>汉族</v>
          </cell>
          <cell r="F2444">
            <v>23692</v>
          </cell>
          <cell r="G2444" t="str">
            <v>群众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 t="str">
            <v>其他技术职务系列</v>
          </cell>
          <cell r="M2444" t="str">
            <v>其他</v>
          </cell>
          <cell r="N2444" t="str">
            <v>后勤集团</v>
          </cell>
          <cell r="O2444" t="str">
            <v>未划分</v>
          </cell>
        </row>
        <row r="2445">
          <cell r="B2445" t="str">
            <v>07093</v>
          </cell>
          <cell r="C2445" t="str">
            <v>李晓春</v>
          </cell>
          <cell r="D2445" t="str">
            <v>男</v>
          </cell>
          <cell r="E2445" t="str">
            <v>汉族</v>
          </cell>
          <cell r="F2445">
            <v>21044</v>
          </cell>
          <cell r="G2445" t="str">
            <v>中共党员</v>
          </cell>
          <cell r="H2445" t="str">
            <v>本科</v>
          </cell>
          <cell r="I2445" t="str">
            <v>无学位</v>
          </cell>
          <cell r="J2445">
            <v>0</v>
          </cell>
          <cell r="K2445" t="str">
            <v>六级</v>
          </cell>
          <cell r="L2445" t="str">
            <v>其他技术职务系列</v>
          </cell>
          <cell r="M2445" t="str">
            <v>其他</v>
          </cell>
          <cell r="N2445" t="str">
            <v>后勤集团</v>
          </cell>
          <cell r="O2445" t="str">
            <v>未划分</v>
          </cell>
        </row>
        <row r="2446">
          <cell r="B2446" t="str">
            <v>07703</v>
          </cell>
          <cell r="C2446" t="str">
            <v>邓恩军</v>
          </cell>
          <cell r="D2446" t="str">
            <v>男</v>
          </cell>
          <cell r="E2446" t="str">
            <v>汉族</v>
          </cell>
          <cell r="F2446">
            <v>21302</v>
          </cell>
          <cell r="G2446" t="str">
            <v>群众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 t="str">
            <v>其他技术职务系列</v>
          </cell>
          <cell r="M2446" t="str">
            <v>其他</v>
          </cell>
          <cell r="N2446" t="str">
            <v>后勤集团</v>
          </cell>
          <cell r="O2446" t="str">
            <v>未划分</v>
          </cell>
        </row>
        <row r="2447">
          <cell r="B2447" t="str">
            <v>08018</v>
          </cell>
          <cell r="C2447" t="str">
            <v>周振国</v>
          </cell>
          <cell r="D2447" t="str">
            <v>男</v>
          </cell>
          <cell r="E2447" t="str">
            <v>汉族</v>
          </cell>
          <cell r="F2447">
            <v>23037</v>
          </cell>
          <cell r="G2447" t="str">
            <v>群众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 t="str">
            <v>其他技术职务系列</v>
          </cell>
          <cell r="M2447" t="str">
            <v>其他</v>
          </cell>
          <cell r="N2447" t="str">
            <v>后勤集团</v>
          </cell>
          <cell r="O2447" t="str">
            <v>未划分</v>
          </cell>
        </row>
        <row r="2448">
          <cell r="B2448" t="str">
            <v>08103</v>
          </cell>
          <cell r="C2448" t="str">
            <v>毕达</v>
          </cell>
          <cell r="D2448" t="str">
            <v>男</v>
          </cell>
          <cell r="E2448" t="str">
            <v>汉族</v>
          </cell>
          <cell r="F2448">
            <v>30884</v>
          </cell>
          <cell r="G2448" t="str">
            <v>中共党员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 t="str">
            <v>其他技术职务系列</v>
          </cell>
          <cell r="M2448" t="str">
            <v>其他</v>
          </cell>
          <cell r="N2448" t="str">
            <v>后勤集团</v>
          </cell>
          <cell r="O2448" t="str">
            <v>未划分</v>
          </cell>
        </row>
        <row r="2449">
          <cell r="B2449" t="str">
            <v>09019</v>
          </cell>
          <cell r="C2449" t="str">
            <v>张明远</v>
          </cell>
          <cell r="D2449" t="str">
            <v>男</v>
          </cell>
          <cell r="E2449" t="str">
            <v>汉族</v>
          </cell>
          <cell r="F2449">
            <v>28363</v>
          </cell>
          <cell r="G2449" t="str">
            <v>中共党员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 t="str">
            <v>其他技术职务系列</v>
          </cell>
          <cell r="M2449" t="str">
            <v>其他</v>
          </cell>
          <cell r="N2449" t="str">
            <v>后勤集团</v>
          </cell>
          <cell r="O2449" t="str">
            <v>未划分</v>
          </cell>
        </row>
        <row r="2450">
          <cell r="B2450" t="str">
            <v>09027</v>
          </cell>
          <cell r="C2450" t="str">
            <v>王建洲</v>
          </cell>
          <cell r="D2450" t="str">
            <v>男</v>
          </cell>
          <cell r="E2450" t="str">
            <v>汉族</v>
          </cell>
          <cell r="F2450">
            <v>28261</v>
          </cell>
          <cell r="G2450" t="str">
            <v>中共党员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 t="str">
            <v>其他技术职务系列</v>
          </cell>
          <cell r="M2450" t="str">
            <v>其他</v>
          </cell>
          <cell r="N2450" t="str">
            <v>后勤集团</v>
          </cell>
          <cell r="O2450" t="str">
            <v>未划分</v>
          </cell>
        </row>
        <row r="2451">
          <cell r="B2451" t="str">
            <v>10085</v>
          </cell>
          <cell r="C2451" t="str">
            <v>朱永霖</v>
          </cell>
          <cell r="D2451" t="str">
            <v>男</v>
          </cell>
          <cell r="E2451" t="str">
            <v>汉族</v>
          </cell>
          <cell r="F2451">
            <v>31916</v>
          </cell>
          <cell r="G2451" t="str">
            <v>群众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 t="str">
            <v>其他技术职务系列</v>
          </cell>
          <cell r="M2451" t="str">
            <v>其他</v>
          </cell>
          <cell r="N2451" t="str">
            <v>后勤集团</v>
          </cell>
          <cell r="O2451" t="str">
            <v>未划分</v>
          </cell>
        </row>
        <row r="2452">
          <cell r="B2452" t="str">
            <v>10089</v>
          </cell>
          <cell r="C2452" t="str">
            <v>宋德军</v>
          </cell>
          <cell r="D2452" t="str">
            <v>男</v>
          </cell>
          <cell r="E2452" t="str">
            <v>汉族</v>
          </cell>
          <cell r="F2452">
            <v>25029</v>
          </cell>
          <cell r="G2452" t="str">
            <v>中共党员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 t="str">
            <v>其他技术职务系列</v>
          </cell>
          <cell r="M2452" t="str">
            <v>其他</v>
          </cell>
          <cell r="N2452" t="str">
            <v>后勤集团</v>
          </cell>
          <cell r="O2452" t="str">
            <v>未划分</v>
          </cell>
        </row>
        <row r="2453">
          <cell r="B2453" t="str">
            <v>11085</v>
          </cell>
          <cell r="C2453" t="str">
            <v>李延军</v>
          </cell>
          <cell r="D2453" t="str">
            <v>男</v>
          </cell>
          <cell r="E2453" t="str">
            <v>汉族</v>
          </cell>
          <cell r="F2453">
            <v>25411</v>
          </cell>
          <cell r="G2453" t="str">
            <v>群众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 t="str">
            <v>其他技术职务系列</v>
          </cell>
          <cell r="M2453" t="str">
            <v>其他</v>
          </cell>
          <cell r="N2453" t="str">
            <v>后勤集团</v>
          </cell>
          <cell r="O2453" t="str">
            <v>未划分</v>
          </cell>
        </row>
        <row r="2454">
          <cell r="B2454" t="str">
            <v>75013</v>
          </cell>
          <cell r="C2454" t="str">
            <v>李树春</v>
          </cell>
          <cell r="D2454" t="str">
            <v>男</v>
          </cell>
          <cell r="E2454" t="str">
            <v>汉族</v>
          </cell>
          <cell r="F2454">
            <v>20150</v>
          </cell>
          <cell r="G2454" t="str">
            <v>群众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 t="str">
            <v>其他技术职务系列</v>
          </cell>
          <cell r="M2454" t="str">
            <v>其他</v>
          </cell>
          <cell r="N2454" t="str">
            <v>后勤集团</v>
          </cell>
          <cell r="O2454" t="str">
            <v>未划分</v>
          </cell>
        </row>
        <row r="2455">
          <cell r="B2455" t="str">
            <v>78024</v>
          </cell>
          <cell r="C2455" t="str">
            <v>邹柏杉</v>
          </cell>
          <cell r="D2455" t="str">
            <v>男</v>
          </cell>
          <cell r="E2455" t="str">
            <v>汉族</v>
          </cell>
          <cell r="F2455">
            <v>21475</v>
          </cell>
          <cell r="G2455" t="str">
            <v>群众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 t="str">
            <v>其他技术职务系列</v>
          </cell>
          <cell r="M2455" t="str">
            <v>其他</v>
          </cell>
          <cell r="N2455" t="str">
            <v>后勤集团</v>
          </cell>
          <cell r="O2455" t="str">
            <v>未划分</v>
          </cell>
        </row>
        <row r="2456">
          <cell r="B2456" t="str">
            <v>80024</v>
          </cell>
          <cell r="C2456" t="str">
            <v>杜铁明</v>
          </cell>
          <cell r="D2456" t="str">
            <v>男</v>
          </cell>
          <cell r="E2456" t="str">
            <v>汉族</v>
          </cell>
          <cell r="F2456">
            <v>21415</v>
          </cell>
          <cell r="G2456" t="str">
            <v>群众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 t="str">
            <v>其他技术职务系列</v>
          </cell>
          <cell r="M2456" t="str">
            <v>其他</v>
          </cell>
          <cell r="N2456" t="str">
            <v>后勤集团</v>
          </cell>
          <cell r="O2456" t="str">
            <v>未划分</v>
          </cell>
        </row>
        <row r="2457">
          <cell r="B2457" t="str">
            <v>80025</v>
          </cell>
          <cell r="C2457" t="str">
            <v>高兆山</v>
          </cell>
          <cell r="D2457" t="str">
            <v>男</v>
          </cell>
          <cell r="E2457" t="str">
            <v>汉族</v>
          </cell>
          <cell r="F2457">
            <v>21445</v>
          </cell>
          <cell r="G2457" t="str">
            <v>群众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 t="str">
            <v>其他技术职务系列</v>
          </cell>
          <cell r="M2457" t="str">
            <v>其他</v>
          </cell>
          <cell r="N2457" t="str">
            <v>后勤集团</v>
          </cell>
          <cell r="O2457" t="str">
            <v>未划分</v>
          </cell>
        </row>
        <row r="2458">
          <cell r="B2458" t="str">
            <v>83022</v>
          </cell>
          <cell r="C2458" t="str">
            <v>桑润利</v>
          </cell>
          <cell r="D2458" t="str">
            <v>男</v>
          </cell>
          <cell r="E2458" t="str">
            <v>汉族</v>
          </cell>
          <cell r="F2458">
            <v>23706</v>
          </cell>
          <cell r="G2458" t="str">
            <v>群众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 t="str">
            <v>其他技术职务系列</v>
          </cell>
          <cell r="M2458" t="str">
            <v>其他</v>
          </cell>
          <cell r="N2458" t="str">
            <v>后勤集团</v>
          </cell>
          <cell r="O2458" t="str">
            <v>未划分</v>
          </cell>
        </row>
        <row r="2459">
          <cell r="B2459" t="str">
            <v>96043</v>
          </cell>
          <cell r="C2459" t="str">
            <v>霍轶楠</v>
          </cell>
          <cell r="D2459" t="str">
            <v>男</v>
          </cell>
          <cell r="E2459" t="str">
            <v>汉族</v>
          </cell>
          <cell r="F2459">
            <v>27541</v>
          </cell>
          <cell r="G2459" t="str">
            <v>中共党员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 t="str">
            <v>其他技术职务系列</v>
          </cell>
          <cell r="M2459" t="str">
            <v>其他</v>
          </cell>
          <cell r="N2459" t="str">
            <v>后勤集团</v>
          </cell>
          <cell r="O2459" t="str">
            <v>未划分</v>
          </cell>
        </row>
        <row r="2460">
          <cell r="B2460" t="str">
            <v>990012</v>
          </cell>
          <cell r="C2460" t="str">
            <v>姚军海</v>
          </cell>
          <cell r="D2460" t="str">
            <v>男</v>
          </cell>
          <cell r="E2460" t="str">
            <v>汉族</v>
          </cell>
          <cell r="F2460">
            <v>22771</v>
          </cell>
          <cell r="G2460" t="str">
            <v>中共党员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 t="str">
            <v>其他技术职务系列</v>
          </cell>
          <cell r="M2460" t="str">
            <v>其他</v>
          </cell>
          <cell r="N2460" t="str">
            <v>后勤集团</v>
          </cell>
          <cell r="O2460" t="str">
            <v>未划分</v>
          </cell>
        </row>
        <row r="2461">
          <cell r="B2461" t="str">
            <v>990066</v>
          </cell>
          <cell r="C2461" t="str">
            <v>刘海凤</v>
          </cell>
          <cell r="D2461" t="str">
            <v>男</v>
          </cell>
          <cell r="E2461" t="str">
            <v>汉族</v>
          </cell>
          <cell r="F2461">
            <v>23204</v>
          </cell>
          <cell r="G2461" t="str">
            <v>群众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 t="str">
            <v>其他技术职务系列</v>
          </cell>
          <cell r="M2461" t="str">
            <v>其他</v>
          </cell>
          <cell r="N2461" t="str">
            <v>后勤集团</v>
          </cell>
          <cell r="O2461" t="str">
            <v>未划分</v>
          </cell>
        </row>
        <row r="2462">
          <cell r="B2462" t="str">
            <v>99031</v>
          </cell>
          <cell r="C2462" t="str">
            <v>于海洋1</v>
          </cell>
          <cell r="D2462" t="str">
            <v>女</v>
          </cell>
          <cell r="E2462" t="str">
            <v>汉族</v>
          </cell>
          <cell r="F2462">
            <v>25959</v>
          </cell>
          <cell r="G2462" t="str">
            <v>群众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 t="str">
            <v>其他技术职务系列</v>
          </cell>
          <cell r="M2462" t="str">
            <v>其他</v>
          </cell>
          <cell r="N2462" t="str">
            <v>后勤集团</v>
          </cell>
          <cell r="O2462" t="str">
            <v>未划分</v>
          </cell>
        </row>
        <row r="2463">
          <cell r="B2463">
            <v>1664201</v>
          </cell>
          <cell r="C2463" t="str">
            <v>程善明</v>
          </cell>
          <cell r="D2463" t="str">
            <v>男</v>
          </cell>
          <cell r="E2463" t="str">
            <v>汉族</v>
          </cell>
          <cell r="F2463">
            <v>22225</v>
          </cell>
          <cell r="G2463" t="str">
            <v>群众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 t="str">
            <v>其他技术职务系列</v>
          </cell>
          <cell r="M2463" t="str">
            <v>其他</v>
          </cell>
          <cell r="N2463" t="str">
            <v>后勤集团</v>
          </cell>
          <cell r="O2463" t="str">
            <v>未划分</v>
          </cell>
        </row>
        <row r="2464">
          <cell r="B2464">
            <v>1664202</v>
          </cell>
          <cell r="C2464" t="str">
            <v>姜明利</v>
          </cell>
          <cell r="D2464" t="str">
            <v>男</v>
          </cell>
          <cell r="E2464" t="str">
            <v>汉族</v>
          </cell>
          <cell r="F2464">
            <v>23282</v>
          </cell>
          <cell r="G2464" t="str">
            <v>中共党员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 t="str">
            <v>其他技术职务系列</v>
          </cell>
          <cell r="M2464" t="str">
            <v>其他</v>
          </cell>
          <cell r="N2464" t="str">
            <v>后勤集团</v>
          </cell>
          <cell r="O2464" t="str">
            <v>未划分</v>
          </cell>
        </row>
        <row r="2465">
          <cell r="B2465">
            <v>1664203</v>
          </cell>
          <cell r="C2465" t="str">
            <v>刘连海</v>
          </cell>
          <cell r="D2465" t="str">
            <v>男</v>
          </cell>
          <cell r="E2465" t="str">
            <v>汉族</v>
          </cell>
          <cell r="F2465">
            <v>23692</v>
          </cell>
          <cell r="G2465" t="str">
            <v>群众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 t="str">
            <v>其他技术职务系列</v>
          </cell>
          <cell r="M2465" t="str">
            <v>其他</v>
          </cell>
          <cell r="N2465" t="str">
            <v>后勤集团</v>
          </cell>
          <cell r="O2465" t="str">
            <v>未划分</v>
          </cell>
        </row>
        <row r="2466">
          <cell r="B2466">
            <v>1664204</v>
          </cell>
          <cell r="C2466" t="str">
            <v>石向群</v>
          </cell>
          <cell r="D2466" t="str">
            <v>男</v>
          </cell>
          <cell r="E2466" t="str">
            <v>汉族</v>
          </cell>
          <cell r="F2466">
            <v>22909</v>
          </cell>
          <cell r="G2466" t="str">
            <v>群众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 t="str">
            <v>其他技术职务系列</v>
          </cell>
          <cell r="M2466" t="str">
            <v>其他</v>
          </cell>
          <cell r="N2466" t="str">
            <v>后勤集团</v>
          </cell>
          <cell r="O2466" t="str">
            <v>未划分</v>
          </cell>
        </row>
        <row r="2467">
          <cell r="B2467">
            <v>1664205</v>
          </cell>
          <cell r="C2467" t="str">
            <v>王伟1</v>
          </cell>
          <cell r="D2467" t="str">
            <v>男</v>
          </cell>
          <cell r="E2467" t="str">
            <v>汉族</v>
          </cell>
          <cell r="F2467">
            <v>22908</v>
          </cell>
          <cell r="G2467" t="str">
            <v>群众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 t="str">
            <v>其他技术职务系列</v>
          </cell>
          <cell r="M2467" t="str">
            <v>其他</v>
          </cell>
          <cell r="N2467" t="str">
            <v>后勤集团</v>
          </cell>
          <cell r="O2467" t="str">
            <v>未划分</v>
          </cell>
        </row>
        <row r="2468">
          <cell r="B2468">
            <v>1664206</v>
          </cell>
          <cell r="C2468" t="str">
            <v>邢陆军</v>
          </cell>
          <cell r="D2468" t="str">
            <v>男</v>
          </cell>
          <cell r="E2468" t="str">
            <v>汉族</v>
          </cell>
          <cell r="F2468">
            <v>20434</v>
          </cell>
          <cell r="G2468" t="str">
            <v>中共党员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 t="str">
            <v>其他技术职务系列</v>
          </cell>
          <cell r="M2468" t="str">
            <v>其他</v>
          </cell>
          <cell r="N2468" t="str">
            <v>后勤集团</v>
          </cell>
          <cell r="O2468" t="str">
            <v>未划分</v>
          </cell>
        </row>
        <row r="2469">
          <cell r="B2469">
            <v>1664207</v>
          </cell>
          <cell r="C2469" t="str">
            <v>杨朝春</v>
          </cell>
          <cell r="D2469" t="str">
            <v>男</v>
          </cell>
          <cell r="E2469" t="str">
            <v>汉族</v>
          </cell>
          <cell r="F2469">
            <v>22286</v>
          </cell>
          <cell r="G2469" t="str">
            <v>中共党员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 t="str">
            <v>其他技术职务系列</v>
          </cell>
          <cell r="M2469" t="str">
            <v>其他</v>
          </cell>
          <cell r="N2469" t="str">
            <v>后勤集团</v>
          </cell>
          <cell r="O2469" t="str">
            <v>未划分</v>
          </cell>
        </row>
        <row r="2470">
          <cell r="B2470">
            <v>1664208</v>
          </cell>
          <cell r="C2470" t="str">
            <v>杨明南</v>
          </cell>
          <cell r="D2470" t="str">
            <v>男</v>
          </cell>
          <cell r="E2470" t="str">
            <v>汉族</v>
          </cell>
          <cell r="F2470">
            <v>20970</v>
          </cell>
          <cell r="G2470" t="str">
            <v>群众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 t="str">
            <v>其他技术职务系列</v>
          </cell>
          <cell r="M2470" t="str">
            <v>其他</v>
          </cell>
          <cell r="N2470" t="str">
            <v>后勤集团</v>
          </cell>
          <cell r="O2470" t="str">
            <v>未划分</v>
          </cell>
        </row>
        <row r="2471">
          <cell r="B2471">
            <v>1664209</v>
          </cell>
          <cell r="C2471" t="str">
            <v>张洪杰</v>
          </cell>
          <cell r="D2471" t="str">
            <v>男</v>
          </cell>
          <cell r="E2471" t="str">
            <v>汉族</v>
          </cell>
          <cell r="F2471">
            <v>21959</v>
          </cell>
          <cell r="G2471" t="str">
            <v>中共党员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 t="str">
            <v>其他技术职务系列</v>
          </cell>
          <cell r="M2471" t="str">
            <v>其他</v>
          </cell>
          <cell r="N2471" t="str">
            <v>后勤集团</v>
          </cell>
          <cell r="O2471" t="str">
            <v>未划分</v>
          </cell>
        </row>
        <row r="2472">
          <cell r="B2472">
            <v>1664210</v>
          </cell>
          <cell r="C2472" t="str">
            <v>张松</v>
          </cell>
          <cell r="D2472" t="str">
            <v>男</v>
          </cell>
          <cell r="E2472" t="str">
            <v>汉族</v>
          </cell>
          <cell r="F2472">
            <v>23020</v>
          </cell>
          <cell r="G2472" t="str">
            <v>群众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 t="str">
            <v>其他技术职务系列</v>
          </cell>
          <cell r="M2472" t="str">
            <v>其他</v>
          </cell>
          <cell r="N2472" t="str">
            <v>后勤集团</v>
          </cell>
          <cell r="O2472" t="str">
            <v>未划分</v>
          </cell>
        </row>
        <row r="2473">
          <cell r="B2473">
            <v>1664211</v>
          </cell>
          <cell r="C2473" t="str">
            <v>赵游</v>
          </cell>
          <cell r="D2473" t="str">
            <v>男</v>
          </cell>
          <cell r="E2473" t="str">
            <v>汉族</v>
          </cell>
          <cell r="F2473">
            <v>23158</v>
          </cell>
          <cell r="G2473" t="str">
            <v>群众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 t="str">
            <v>其他技术职务系列</v>
          </cell>
          <cell r="M2473" t="str">
            <v>其他</v>
          </cell>
          <cell r="N2473" t="str">
            <v>后勤集团</v>
          </cell>
          <cell r="O2473" t="str">
            <v>未划分</v>
          </cell>
        </row>
        <row r="2474">
          <cell r="B2474">
            <v>1664212</v>
          </cell>
          <cell r="C2474" t="str">
            <v>张贵奇</v>
          </cell>
          <cell r="D2474" t="str">
            <v>男</v>
          </cell>
          <cell r="E2474" t="str">
            <v>汉族</v>
          </cell>
          <cell r="F2474">
            <v>20516</v>
          </cell>
          <cell r="G2474" t="str">
            <v>群众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 t="str">
            <v>其他技术职务系列</v>
          </cell>
          <cell r="M2474" t="str">
            <v>其他</v>
          </cell>
          <cell r="N2474" t="str">
            <v>后勤集团</v>
          </cell>
          <cell r="O2474" t="str">
            <v>未划分</v>
          </cell>
        </row>
        <row r="2475">
          <cell r="B2475">
            <v>1664213</v>
          </cell>
          <cell r="C2475" t="str">
            <v>贾玉海</v>
          </cell>
          <cell r="D2475" t="str">
            <v>男</v>
          </cell>
          <cell r="E2475" t="str">
            <v>汉族</v>
          </cell>
          <cell r="F2475">
            <v>20810</v>
          </cell>
          <cell r="G2475" t="str">
            <v>中共党员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 t="str">
            <v>其他技术职务系列</v>
          </cell>
          <cell r="M2475" t="str">
            <v>其他</v>
          </cell>
          <cell r="N2475" t="str">
            <v>后勤集团</v>
          </cell>
          <cell r="O2475" t="str">
            <v>未划分</v>
          </cell>
        </row>
        <row r="2476">
          <cell r="B2476">
            <v>1664214</v>
          </cell>
          <cell r="C2476" t="str">
            <v>于宝</v>
          </cell>
          <cell r="D2476" t="str">
            <v>男</v>
          </cell>
          <cell r="E2476" t="str">
            <v>汉族</v>
          </cell>
          <cell r="F2476">
            <v>31769</v>
          </cell>
          <cell r="G2476" t="str">
            <v>群众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 t="str">
            <v>其他技术职务系列</v>
          </cell>
          <cell r="M2476" t="str">
            <v>其他</v>
          </cell>
          <cell r="N2476" t="str">
            <v>后勤集团</v>
          </cell>
          <cell r="O2476" t="str">
            <v>未划分</v>
          </cell>
        </row>
        <row r="2477">
          <cell r="B2477">
            <v>1664215</v>
          </cell>
          <cell r="C2477" t="str">
            <v>郑杨</v>
          </cell>
          <cell r="D2477" t="str">
            <v>女</v>
          </cell>
          <cell r="E2477" t="str">
            <v>汉族</v>
          </cell>
          <cell r="F2477">
            <v>32206</v>
          </cell>
          <cell r="G2477" t="str">
            <v>群众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 t="str">
            <v>其他技术职务系列</v>
          </cell>
          <cell r="M2477" t="str">
            <v>其他</v>
          </cell>
          <cell r="N2477" t="str">
            <v>后勤集团</v>
          </cell>
          <cell r="O2477" t="str">
            <v>未划分</v>
          </cell>
        </row>
        <row r="2478">
          <cell r="B2478">
            <v>1664216</v>
          </cell>
          <cell r="C2478" t="str">
            <v>丛鑫</v>
          </cell>
          <cell r="D2478" t="str">
            <v>男</v>
          </cell>
          <cell r="E2478" t="str">
            <v>回族</v>
          </cell>
          <cell r="F2478">
            <v>29781</v>
          </cell>
          <cell r="G2478" t="str">
            <v>群众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 t="str">
            <v>其他技术职务系列</v>
          </cell>
          <cell r="M2478" t="str">
            <v>其他</v>
          </cell>
          <cell r="N2478" t="str">
            <v>后勤集团</v>
          </cell>
          <cell r="O2478" t="str">
            <v>未划分</v>
          </cell>
        </row>
        <row r="2479">
          <cell r="B2479">
            <v>1664217</v>
          </cell>
          <cell r="C2479" t="str">
            <v>李守义</v>
          </cell>
          <cell r="D2479" t="str">
            <v>男</v>
          </cell>
          <cell r="E2479" t="str">
            <v>汉族</v>
          </cell>
          <cell r="F2479">
            <v>30557</v>
          </cell>
          <cell r="G2479" t="str">
            <v>群众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 t="str">
            <v>其他技术职务系列</v>
          </cell>
          <cell r="M2479" t="str">
            <v>其他</v>
          </cell>
          <cell r="N2479" t="str">
            <v>后勤集团</v>
          </cell>
          <cell r="O2479" t="str">
            <v>未划分</v>
          </cell>
        </row>
        <row r="2480">
          <cell r="B2480">
            <v>1664218</v>
          </cell>
          <cell r="C2480" t="str">
            <v>李智</v>
          </cell>
          <cell r="D2480" t="str">
            <v>男</v>
          </cell>
          <cell r="E2480" t="str">
            <v>汉族</v>
          </cell>
          <cell r="F2480">
            <v>25722</v>
          </cell>
          <cell r="G2480" t="str">
            <v>群众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 t="str">
            <v>其他技术职务系列</v>
          </cell>
          <cell r="M2480" t="str">
            <v>其他</v>
          </cell>
          <cell r="N2480" t="str">
            <v>后勤集团</v>
          </cell>
          <cell r="O2480" t="str">
            <v>未划分</v>
          </cell>
        </row>
        <row r="2481">
          <cell r="B2481">
            <v>1664219</v>
          </cell>
          <cell r="C2481" t="str">
            <v>邵美郡</v>
          </cell>
          <cell r="D2481" t="str">
            <v>女</v>
          </cell>
          <cell r="E2481" t="str">
            <v>汉族</v>
          </cell>
          <cell r="F2481">
            <v>31480</v>
          </cell>
          <cell r="G2481" t="str">
            <v>中共党员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 t="str">
            <v>其他技术职务系列</v>
          </cell>
          <cell r="M2481" t="str">
            <v>其他</v>
          </cell>
          <cell r="N2481" t="str">
            <v>后勤集团</v>
          </cell>
          <cell r="O2481" t="str">
            <v>未划分</v>
          </cell>
        </row>
        <row r="2482">
          <cell r="B2482">
            <v>1664220</v>
          </cell>
          <cell r="C2482" t="str">
            <v>王海宁</v>
          </cell>
          <cell r="D2482" t="str">
            <v>女</v>
          </cell>
          <cell r="E2482" t="str">
            <v>汉族</v>
          </cell>
          <cell r="F2482">
            <v>25095</v>
          </cell>
          <cell r="G2482" t="str">
            <v>群众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 t="str">
            <v>其他技术职务系列</v>
          </cell>
          <cell r="M2482" t="str">
            <v>其他</v>
          </cell>
          <cell r="N2482" t="str">
            <v>后勤集团</v>
          </cell>
          <cell r="O2482" t="str">
            <v>未划分</v>
          </cell>
        </row>
        <row r="2483">
          <cell r="B2483">
            <v>1664221</v>
          </cell>
          <cell r="C2483" t="str">
            <v>薛战峰</v>
          </cell>
          <cell r="D2483" t="str">
            <v>男</v>
          </cell>
          <cell r="E2483" t="str">
            <v>汉族</v>
          </cell>
          <cell r="F2483">
            <v>30570</v>
          </cell>
          <cell r="G2483" t="str">
            <v>群众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 t="str">
            <v>其他技术职务系列</v>
          </cell>
          <cell r="M2483" t="str">
            <v>其他</v>
          </cell>
          <cell r="N2483" t="str">
            <v>后勤集团</v>
          </cell>
          <cell r="O2483" t="str">
            <v>未划分</v>
          </cell>
        </row>
        <row r="2484">
          <cell r="B2484">
            <v>1664222</v>
          </cell>
          <cell r="C2484" t="str">
            <v>杨富凯</v>
          </cell>
          <cell r="D2484" t="str">
            <v>男</v>
          </cell>
          <cell r="E2484" t="str">
            <v>汉族</v>
          </cell>
          <cell r="F2484">
            <v>30394</v>
          </cell>
          <cell r="G2484" t="str">
            <v>群众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 t="str">
            <v>其他技术职务系列</v>
          </cell>
          <cell r="M2484" t="str">
            <v>其他</v>
          </cell>
          <cell r="N2484" t="str">
            <v>后勤集团</v>
          </cell>
          <cell r="O2484" t="str">
            <v>未划分</v>
          </cell>
        </row>
        <row r="2485">
          <cell r="B2485">
            <v>1664223</v>
          </cell>
          <cell r="C2485" t="str">
            <v>张丽媛</v>
          </cell>
          <cell r="D2485" t="str">
            <v>女</v>
          </cell>
          <cell r="E2485" t="str">
            <v>汉族</v>
          </cell>
          <cell r="F2485">
            <v>29865</v>
          </cell>
          <cell r="G2485" t="str">
            <v>中共党员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 t="str">
            <v>其他技术职务系列</v>
          </cell>
          <cell r="M2485" t="str">
            <v>其他</v>
          </cell>
          <cell r="N2485" t="str">
            <v>后勤集团</v>
          </cell>
          <cell r="O2485" t="str">
            <v>未划分</v>
          </cell>
        </row>
        <row r="2486">
          <cell r="B2486">
            <v>1664224</v>
          </cell>
          <cell r="C2486" t="str">
            <v>张秋燕</v>
          </cell>
          <cell r="D2486" t="str">
            <v>女</v>
          </cell>
          <cell r="E2486" t="str">
            <v>汉族</v>
          </cell>
          <cell r="F2486">
            <v>31971</v>
          </cell>
          <cell r="G2486" t="str">
            <v>群众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 t="str">
            <v>其他技术职务系列</v>
          </cell>
          <cell r="M2486" t="str">
            <v>其他</v>
          </cell>
          <cell r="N2486" t="str">
            <v>后勤集团</v>
          </cell>
          <cell r="O2486" t="str">
            <v>未划分</v>
          </cell>
        </row>
        <row r="2487">
          <cell r="B2487" t="str">
            <v>01291179</v>
          </cell>
          <cell r="C2487" t="str">
            <v>刘德佩</v>
          </cell>
          <cell r="D2487" t="str">
            <v>男</v>
          </cell>
          <cell r="E2487" t="str">
            <v>汉族</v>
          </cell>
          <cell r="F2487">
            <v>17066</v>
          </cell>
          <cell r="G2487" t="str">
            <v>中共党员</v>
          </cell>
          <cell r="H2487" t="str">
            <v>研究生</v>
          </cell>
          <cell r="I2487" t="str">
            <v>硕士</v>
          </cell>
          <cell r="J2487" t="str">
            <v>正高级</v>
          </cell>
          <cell r="K2487">
            <v>0</v>
          </cell>
          <cell r="L2487" t="str">
            <v>其他技术职务系列</v>
          </cell>
          <cell r="M2487" t="str">
            <v>其他</v>
          </cell>
          <cell r="N2487" t="str">
            <v>体育科学学院</v>
          </cell>
          <cell r="O2487" t="str">
            <v>未划分</v>
          </cell>
        </row>
        <row r="2488">
          <cell r="B2488" t="str">
            <v>01201926</v>
          </cell>
          <cell r="C2488" t="str">
            <v>邹师</v>
          </cell>
          <cell r="D2488" t="str">
            <v>男</v>
          </cell>
          <cell r="E2488" t="str">
            <v>汉族</v>
          </cell>
          <cell r="F2488">
            <v>19696</v>
          </cell>
          <cell r="G2488" t="str">
            <v>中共党员</v>
          </cell>
          <cell r="H2488" t="str">
            <v>本科</v>
          </cell>
          <cell r="I2488" t="str">
            <v>无学位</v>
          </cell>
          <cell r="J2488" t="str">
            <v>正高级</v>
          </cell>
          <cell r="K2488">
            <v>0</v>
          </cell>
          <cell r="L2488" t="str">
            <v>其他技术职务系列</v>
          </cell>
          <cell r="M2488" t="str">
            <v>其他</v>
          </cell>
          <cell r="N2488" t="str">
            <v>体育科学学院</v>
          </cell>
          <cell r="O2488" t="str">
            <v>未划分</v>
          </cell>
        </row>
        <row r="2489">
          <cell r="B2489" t="str">
            <v>01290811</v>
          </cell>
          <cell r="C2489" t="str">
            <v>安玉香</v>
          </cell>
          <cell r="D2489" t="str">
            <v>女</v>
          </cell>
          <cell r="E2489" t="str">
            <v>蒙古族</v>
          </cell>
          <cell r="F2489">
            <v>22087</v>
          </cell>
          <cell r="G2489" t="str">
            <v>中共党员</v>
          </cell>
          <cell r="H2489" t="str">
            <v>研究生</v>
          </cell>
          <cell r="I2489" t="str">
            <v>博士</v>
          </cell>
          <cell r="J2489" t="str">
            <v>正高级</v>
          </cell>
          <cell r="K2489">
            <v>0</v>
          </cell>
          <cell r="L2489" t="str">
            <v>其他技术职务系列</v>
          </cell>
          <cell r="M2489" t="str">
            <v>其他</v>
          </cell>
          <cell r="N2489" t="str">
            <v>体育科学学院</v>
          </cell>
          <cell r="O2489" t="str">
            <v>未划分</v>
          </cell>
        </row>
        <row r="2490">
          <cell r="B2490" t="str">
            <v>01201137</v>
          </cell>
          <cell r="C2490" t="str">
            <v>安雅然</v>
          </cell>
          <cell r="D2490" t="str">
            <v>女</v>
          </cell>
          <cell r="E2490" t="str">
            <v>汉族</v>
          </cell>
          <cell r="F2490">
            <v>20930</v>
          </cell>
          <cell r="G2490" t="str">
            <v>中共党员</v>
          </cell>
          <cell r="H2490" t="str">
            <v>本科</v>
          </cell>
          <cell r="I2490" t="str">
            <v>学士</v>
          </cell>
          <cell r="J2490" t="str">
            <v>正高级</v>
          </cell>
          <cell r="K2490">
            <v>0</v>
          </cell>
          <cell r="L2490" t="str">
            <v>其他技术职务系列</v>
          </cell>
          <cell r="M2490" t="str">
            <v>其他</v>
          </cell>
          <cell r="N2490" t="str">
            <v>体育科学学院</v>
          </cell>
          <cell r="O2490" t="str">
            <v>未划分</v>
          </cell>
        </row>
        <row r="2491">
          <cell r="B2491" t="str">
            <v>01299963</v>
          </cell>
          <cell r="C2491" t="str">
            <v>冯火红</v>
          </cell>
          <cell r="D2491" t="str">
            <v>女</v>
          </cell>
          <cell r="E2491" t="str">
            <v>汉族</v>
          </cell>
          <cell r="F2491">
            <v>25078</v>
          </cell>
          <cell r="G2491" t="str">
            <v>中共党员</v>
          </cell>
          <cell r="H2491" t="str">
            <v>研究生</v>
          </cell>
          <cell r="I2491" t="str">
            <v>博士</v>
          </cell>
          <cell r="J2491" t="str">
            <v>副高级</v>
          </cell>
          <cell r="K2491">
            <v>0</v>
          </cell>
          <cell r="L2491" t="str">
            <v>其他技术职务系列</v>
          </cell>
          <cell r="M2491" t="str">
            <v>其他</v>
          </cell>
          <cell r="N2491" t="str">
            <v>体育科学学院</v>
          </cell>
          <cell r="O2491" t="str">
            <v>未划分</v>
          </cell>
        </row>
        <row r="2492">
          <cell r="B2492" t="str">
            <v>01291559</v>
          </cell>
          <cell r="C2492" t="str">
            <v>杨光1</v>
          </cell>
          <cell r="D2492" t="str">
            <v>男</v>
          </cell>
          <cell r="E2492" t="str">
            <v>汉族</v>
          </cell>
          <cell r="F2492">
            <v>28652</v>
          </cell>
          <cell r="G2492" t="str">
            <v>九三学社</v>
          </cell>
          <cell r="H2492" t="str">
            <v>研究生</v>
          </cell>
          <cell r="I2492" t="str">
            <v>博士</v>
          </cell>
          <cell r="J2492" t="str">
            <v>副高级</v>
          </cell>
          <cell r="K2492" t="str">
            <v>无</v>
          </cell>
          <cell r="L2492" t="str">
            <v>其他技术职务系列</v>
          </cell>
          <cell r="M2492" t="str">
            <v>其他</v>
          </cell>
          <cell r="N2492" t="str">
            <v>体育科学学院</v>
          </cell>
          <cell r="O2492" t="str">
            <v>未划分</v>
          </cell>
        </row>
        <row r="2493">
          <cell r="B2493" t="str">
            <v>80491099</v>
          </cell>
          <cell r="C2493" t="str">
            <v>姜涛</v>
          </cell>
          <cell r="D2493" t="str">
            <v>男</v>
          </cell>
          <cell r="E2493" t="str">
            <v>汉族</v>
          </cell>
          <cell r="F2493">
            <v>20190</v>
          </cell>
          <cell r="G2493" t="str">
            <v>中共党员</v>
          </cell>
          <cell r="H2493" t="str">
            <v>本科</v>
          </cell>
          <cell r="I2493" t="str">
            <v>学士</v>
          </cell>
          <cell r="J2493" t="str">
            <v>中级</v>
          </cell>
          <cell r="K2493">
            <v>0</v>
          </cell>
          <cell r="L2493" t="str">
            <v>其他技术职务系列</v>
          </cell>
          <cell r="M2493" t="str">
            <v>其他</v>
          </cell>
          <cell r="N2493" t="str">
            <v>体育科学学院</v>
          </cell>
          <cell r="O2493" t="str">
            <v>未划分</v>
          </cell>
        </row>
        <row r="2494">
          <cell r="B2494" t="str">
            <v>01299970</v>
          </cell>
          <cell r="C2494" t="str">
            <v>夏忠梁</v>
          </cell>
          <cell r="D2494" t="str">
            <v>男</v>
          </cell>
          <cell r="E2494" t="str">
            <v>汉族</v>
          </cell>
          <cell r="F2494">
            <v>29071</v>
          </cell>
          <cell r="G2494" t="str">
            <v>中共党员</v>
          </cell>
          <cell r="H2494" t="str">
            <v>研究生</v>
          </cell>
          <cell r="I2494" t="str">
            <v>硕士</v>
          </cell>
          <cell r="J2494" t="str">
            <v>中级</v>
          </cell>
          <cell r="K2494">
            <v>0</v>
          </cell>
          <cell r="L2494" t="str">
            <v>其他技术职务系列</v>
          </cell>
          <cell r="M2494" t="str">
            <v>其他</v>
          </cell>
          <cell r="N2494" t="str">
            <v>体育科学学院</v>
          </cell>
          <cell r="O2494" t="str">
            <v>未划分</v>
          </cell>
        </row>
        <row r="2495">
          <cell r="B2495" t="str">
            <v>01290666</v>
          </cell>
          <cell r="C2495" t="str">
            <v>王珊珊</v>
          </cell>
          <cell r="D2495" t="str">
            <v>女</v>
          </cell>
          <cell r="E2495" t="str">
            <v>汉族</v>
          </cell>
          <cell r="F2495">
            <v>30647</v>
          </cell>
          <cell r="G2495" t="str">
            <v>中共党员</v>
          </cell>
          <cell r="H2495" t="str">
            <v>研究生</v>
          </cell>
          <cell r="I2495" t="str">
            <v>硕士</v>
          </cell>
          <cell r="J2495" t="str">
            <v>中级</v>
          </cell>
          <cell r="K2495">
            <v>0</v>
          </cell>
          <cell r="L2495" t="str">
            <v>其他技术职务系列</v>
          </cell>
          <cell r="M2495" t="str">
            <v>其他</v>
          </cell>
          <cell r="N2495" t="str">
            <v>体育科学学院</v>
          </cell>
          <cell r="O2495" t="str">
            <v>未划分</v>
          </cell>
        </row>
        <row r="2496">
          <cell r="B2496" t="str">
            <v>01291560</v>
          </cell>
          <cell r="C2496" t="str">
            <v>白翠瑾</v>
          </cell>
          <cell r="D2496" t="str">
            <v>女</v>
          </cell>
          <cell r="E2496" t="str">
            <v>汉族</v>
          </cell>
          <cell r="F2496">
            <v>29007</v>
          </cell>
          <cell r="G2496" t="str">
            <v>群众</v>
          </cell>
          <cell r="H2496" t="str">
            <v>研究生</v>
          </cell>
          <cell r="I2496" t="str">
            <v>硕士</v>
          </cell>
          <cell r="J2496" t="str">
            <v>中级</v>
          </cell>
          <cell r="K2496" t="str">
            <v>无</v>
          </cell>
          <cell r="L2496" t="str">
            <v>其他技术职务系列</v>
          </cell>
          <cell r="M2496" t="str">
            <v>其他</v>
          </cell>
          <cell r="N2496" t="str">
            <v>体育科学学院</v>
          </cell>
          <cell r="O2496" t="str">
            <v>未划分</v>
          </cell>
        </row>
        <row r="2497">
          <cell r="B2497" t="str">
            <v>01291225</v>
          </cell>
          <cell r="C2497" t="str">
            <v>刘冠楠</v>
          </cell>
          <cell r="D2497" t="str">
            <v>男</v>
          </cell>
          <cell r="E2497" t="str">
            <v>汉族</v>
          </cell>
          <cell r="F2497">
            <v>28983</v>
          </cell>
          <cell r="G2497" t="str">
            <v>中共党员</v>
          </cell>
          <cell r="H2497" t="str">
            <v>研究生</v>
          </cell>
          <cell r="I2497" t="str">
            <v>硕士</v>
          </cell>
          <cell r="J2497" t="str">
            <v>中级</v>
          </cell>
          <cell r="K2497">
            <v>0</v>
          </cell>
          <cell r="L2497" t="str">
            <v>其他技术职务系列</v>
          </cell>
          <cell r="M2497" t="str">
            <v>其他</v>
          </cell>
          <cell r="N2497" t="str">
            <v>体育科学学院</v>
          </cell>
          <cell r="O2497" t="str">
            <v>未划分</v>
          </cell>
        </row>
        <row r="2498">
          <cell r="B2498">
            <v>1290243</v>
          </cell>
          <cell r="C2498" t="str">
            <v>马佳濛</v>
          </cell>
          <cell r="D2498" t="str">
            <v>女</v>
          </cell>
          <cell r="E2498" t="str">
            <v>汉族</v>
          </cell>
          <cell r="F2498">
            <v>28931</v>
          </cell>
          <cell r="G2498" t="str">
            <v>中共党员</v>
          </cell>
          <cell r="H2498" t="str">
            <v>研究生</v>
          </cell>
          <cell r="I2498" t="str">
            <v>博士</v>
          </cell>
          <cell r="J2498">
            <v>0</v>
          </cell>
          <cell r="K2498">
            <v>0</v>
          </cell>
          <cell r="L2498" t="str">
            <v>其他技术职务系列</v>
          </cell>
          <cell r="M2498" t="str">
            <v>其他</v>
          </cell>
          <cell r="N2498" t="str">
            <v>体育科学学院</v>
          </cell>
          <cell r="O2498" t="str">
            <v>未划分</v>
          </cell>
        </row>
        <row r="2499">
          <cell r="B2499" t="str">
            <v>01299966</v>
          </cell>
          <cell r="C2499" t="str">
            <v>刘宇1</v>
          </cell>
          <cell r="D2499" t="str">
            <v>女</v>
          </cell>
          <cell r="E2499" t="str">
            <v>汉族</v>
          </cell>
          <cell r="F2499">
            <v>28675</v>
          </cell>
          <cell r="G2499" t="str">
            <v>群众</v>
          </cell>
          <cell r="H2499" t="str">
            <v>研究生</v>
          </cell>
          <cell r="I2499" t="str">
            <v>博士</v>
          </cell>
          <cell r="J2499" t="str">
            <v>初级</v>
          </cell>
          <cell r="K2499">
            <v>0</v>
          </cell>
          <cell r="L2499" t="str">
            <v>其他技术职务系列</v>
          </cell>
          <cell r="M2499" t="str">
            <v>其他</v>
          </cell>
          <cell r="N2499" t="str">
            <v>体育科学学院</v>
          </cell>
          <cell r="O2499" t="str">
            <v>未划分</v>
          </cell>
        </row>
        <row r="2500">
          <cell r="B2500" t="str">
            <v>01290662</v>
          </cell>
          <cell r="C2500" t="str">
            <v>李颖楠</v>
          </cell>
          <cell r="D2500" t="str">
            <v>女</v>
          </cell>
          <cell r="E2500" t="str">
            <v>汉族</v>
          </cell>
          <cell r="F2500">
            <v>29441</v>
          </cell>
          <cell r="G2500" t="str">
            <v>中共党员</v>
          </cell>
          <cell r="H2500" t="str">
            <v>本科</v>
          </cell>
          <cell r="I2500" t="str">
            <v>硕士</v>
          </cell>
          <cell r="J2500">
            <v>0</v>
          </cell>
          <cell r="K2500" t="str">
            <v>七级</v>
          </cell>
          <cell r="L2500" t="str">
            <v>其他技术职务系列</v>
          </cell>
          <cell r="M2500" t="str">
            <v>其他</v>
          </cell>
          <cell r="N2500" t="str">
            <v>体育科学学院</v>
          </cell>
          <cell r="O2500" t="str">
            <v>未划分</v>
          </cell>
        </row>
        <row r="2501">
          <cell r="B2501" t="str">
            <v>01200401</v>
          </cell>
          <cell r="C2501" t="str">
            <v>徐东恩</v>
          </cell>
          <cell r="D2501" t="str">
            <v>男</v>
          </cell>
          <cell r="E2501" t="str">
            <v>汉族</v>
          </cell>
          <cell r="F2501">
            <v>19749</v>
          </cell>
          <cell r="G2501" t="str">
            <v>中共党员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 t="str">
            <v>其他技术职务系列</v>
          </cell>
          <cell r="M2501" t="str">
            <v>其他</v>
          </cell>
          <cell r="N2501" t="str">
            <v>体育科学学院</v>
          </cell>
          <cell r="O2501" t="str">
            <v>未划分</v>
          </cell>
        </row>
        <row r="2502">
          <cell r="B2502">
            <v>1664302</v>
          </cell>
          <cell r="C2502" t="str">
            <v>高琳琳</v>
          </cell>
          <cell r="D2502" t="str">
            <v>女</v>
          </cell>
          <cell r="E2502" t="str">
            <v>汉族</v>
          </cell>
          <cell r="F2502">
            <v>25210</v>
          </cell>
          <cell r="G2502" t="str">
            <v>中共党员</v>
          </cell>
          <cell r="H2502" t="str">
            <v>本科</v>
          </cell>
          <cell r="I2502" t="str">
            <v>学士</v>
          </cell>
          <cell r="J2502" t="str">
            <v>中级</v>
          </cell>
          <cell r="K2502" t="str">
            <v>六级</v>
          </cell>
          <cell r="L2502" t="str">
            <v>其他技术职务系列</v>
          </cell>
          <cell r="M2502" t="str">
            <v>其他</v>
          </cell>
          <cell r="N2502" t="str">
            <v>体育科学学院</v>
          </cell>
          <cell r="O2502" t="str">
            <v>未划分</v>
          </cell>
        </row>
        <row r="2503">
          <cell r="B2503">
            <v>18011</v>
          </cell>
          <cell r="C2503" t="str">
            <v>万守兰</v>
          </cell>
          <cell r="D2503" t="str">
            <v>女</v>
          </cell>
          <cell r="E2503" t="str">
            <v>汉族</v>
          </cell>
          <cell r="F2503">
            <v>23820</v>
          </cell>
          <cell r="G2503" t="str">
            <v>群众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 t="str">
            <v>其他技术职务系列</v>
          </cell>
          <cell r="M2503" t="str">
            <v>其他</v>
          </cell>
          <cell r="N2503" t="str">
            <v>体育科学学院</v>
          </cell>
          <cell r="O2503" t="str">
            <v>未划分</v>
          </cell>
        </row>
        <row r="2504">
          <cell r="B2504" t="str">
            <v>00291915</v>
          </cell>
          <cell r="C2504" t="str">
            <v>于巍</v>
          </cell>
          <cell r="D2504" t="str">
            <v>男</v>
          </cell>
          <cell r="E2504" t="str">
            <v>汉族</v>
          </cell>
          <cell r="F2504">
            <v>30639</v>
          </cell>
          <cell r="G2504" t="str">
            <v>中共党员</v>
          </cell>
          <cell r="H2504">
            <v>0</v>
          </cell>
          <cell r="I2504">
            <v>0</v>
          </cell>
          <cell r="J2504" t="str">
            <v>初级</v>
          </cell>
          <cell r="K2504">
            <v>0</v>
          </cell>
          <cell r="L2504" t="str">
            <v>其他技术职务系列</v>
          </cell>
          <cell r="M2504" t="str">
            <v>其他</v>
          </cell>
          <cell r="N2504" t="str">
            <v>文学院</v>
          </cell>
          <cell r="O2504" t="str">
            <v>未划分</v>
          </cell>
        </row>
        <row r="2505">
          <cell r="B2505" t="str">
            <v>00200088</v>
          </cell>
          <cell r="C2505" t="str">
            <v>李泽淳</v>
          </cell>
          <cell r="D2505" t="str">
            <v>男</v>
          </cell>
          <cell r="E2505" t="str">
            <v>汉族</v>
          </cell>
          <cell r="F2505">
            <v>19045</v>
          </cell>
          <cell r="G2505" t="str">
            <v>中共党员</v>
          </cell>
          <cell r="H2505">
            <v>0</v>
          </cell>
          <cell r="I2505">
            <v>0</v>
          </cell>
          <cell r="J2505" t="str">
            <v>正高级</v>
          </cell>
          <cell r="K2505">
            <v>0</v>
          </cell>
          <cell r="L2505" t="str">
            <v>其他技术职务系列</v>
          </cell>
          <cell r="M2505" t="str">
            <v>其他</v>
          </cell>
          <cell r="N2505" t="str">
            <v>文学院</v>
          </cell>
          <cell r="O2505" t="str">
            <v>未划分</v>
          </cell>
        </row>
        <row r="2506">
          <cell r="B2506" t="str">
            <v>03800535</v>
          </cell>
          <cell r="C2506" t="str">
            <v>王素梅</v>
          </cell>
          <cell r="D2506" t="str">
            <v>女</v>
          </cell>
          <cell r="E2506" t="str">
            <v>汉族</v>
          </cell>
          <cell r="F2506">
            <v>20099</v>
          </cell>
          <cell r="G2506" t="str">
            <v>中共党员</v>
          </cell>
          <cell r="H2506">
            <v>0</v>
          </cell>
          <cell r="I2506">
            <v>0</v>
          </cell>
          <cell r="J2506" t="str">
            <v>正高级</v>
          </cell>
          <cell r="K2506">
            <v>0</v>
          </cell>
          <cell r="L2506" t="str">
            <v>其他技术职务系列</v>
          </cell>
          <cell r="M2506" t="str">
            <v>其他</v>
          </cell>
          <cell r="N2506" t="str">
            <v>文学院</v>
          </cell>
          <cell r="O2506" t="str">
            <v>未划分</v>
          </cell>
        </row>
        <row r="2507">
          <cell r="B2507" t="str">
            <v>03801185</v>
          </cell>
          <cell r="C2507" t="str">
            <v>李春玲</v>
          </cell>
          <cell r="D2507" t="str">
            <v>女</v>
          </cell>
          <cell r="E2507" t="str">
            <v>满族</v>
          </cell>
          <cell r="F2507">
            <v>25920</v>
          </cell>
          <cell r="G2507" t="str">
            <v>中共党员</v>
          </cell>
          <cell r="H2507">
            <v>0</v>
          </cell>
          <cell r="I2507">
            <v>0</v>
          </cell>
          <cell r="J2507" t="str">
            <v>正高级</v>
          </cell>
          <cell r="K2507">
            <v>0</v>
          </cell>
          <cell r="L2507" t="str">
            <v>其他技术职务系列</v>
          </cell>
          <cell r="M2507" t="str">
            <v>其他</v>
          </cell>
          <cell r="N2507" t="str">
            <v>文学院</v>
          </cell>
          <cell r="O2507" t="str">
            <v>未划分</v>
          </cell>
        </row>
        <row r="2508">
          <cell r="B2508" t="str">
            <v>00200093</v>
          </cell>
          <cell r="C2508" t="str">
            <v>徐亚杰</v>
          </cell>
          <cell r="D2508" t="str">
            <v>男</v>
          </cell>
          <cell r="E2508" t="str">
            <v>汉族</v>
          </cell>
          <cell r="F2508">
            <v>19949</v>
          </cell>
          <cell r="G2508" t="str">
            <v>群众</v>
          </cell>
          <cell r="H2508">
            <v>0</v>
          </cell>
          <cell r="I2508">
            <v>0</v>
          </cell>
          <cell r="J2508" t="str">
            <v>副高级</v>
          </cell>
          <cell r="K2508">
            <v>0</v>
          </cell>
          <cell r="L2508" t="str">
            <v>其他技术职务系列</v>
          </cell>
          <cell r="M2508" t="str">
            <v>其他</v>
          </cell>
          <cell r="N2508" t="str">
            <v>文学院</v>
          </cell>
          <cell r="O2508" t="str">
            <v>未划分</v>
          </cell>
        </row>
        <row r="2509">
          <cell r="B2509" t="str">
            <v>00201870</v>
          </cell>
          <cell r="C2509" t="str">
            <v>王焕然</v>
          </cell>
          <cell r="D2509" t="str">
            <v>男</v>
          </cell>
          <cell r="E2509" t="str">
            <v>汉族</v>
          </cell>
          <cell r="F2509">
            <v>25802</v>
          </cell>
          <cell r="G2509" t="str">
            <v>中共党员</v>
          </cell>
          <cell r="H2509">
            <v>0</v>
          </cell>
          <cell r="I2509">
            <v>0</v>
          </cell>
          <cell r="J2509" t="str">
            <v>副高级</v>
          </cell>
          <cell r="K2509">
            <v>0</v>
          </cell>
          <cell r="L2509" t="str">
            <v>其他技术职务系列</v>
          </cell>
          <cell r="M2509" t="str">
            <v>其他</v>
          </cell>
          <cell r="N2509" t="str">
            <v>文学院</v>
          </cell>
          <cell r="O2509" t="str">
            <v>未划分</v>
          </cell>
        </row>
        <row r="2510">
          <cell r="B2510" t="str">
            <v>00201480</v>
          </cell>
          <cell r="C2510" t="str">
            <v>崔桂武</v>
          </cell>
          <cell r="D2510" t="str">
            <v>男</v>
          </cell>
          <cell r="E2510" t="str">
            <v>汉族</v>
          </cell>
          <cell r="F2510">
            <v>26933</v>
          </cell>
          <cell r="G2510" t="str">
            <v>中共党员</v>
          </cell>
          <cell r="H2510">
            <v>0</v>
          </cell>
          <cell r="I2510">
            <v>0</v>
          </cell>
          <cell r="J2510" t="str">
            <v>副高级</v>
          </cell>
          <cell r="K2510">
            <v>0</v>
          </cell>
          <cell r="L2510" t="str">
            <v>其他技术职务系列</v>
          </cell>
          <cell r="M2510" t="str">
            <v>其他</v>
          </cell>
          <cell r="N2510" t="str">
            <v>文学院</v>
          </cell>
          <cell r="O2510" t="str">
            <v>未划分</v>
          </cell>
        </row>
        <row r="2511">
          <cell r="B2511" t="str">
            <v>00290219</v>
          </cell>
          <cell r="C2511" t="str">
            <v>何丽敏</v>
          </cell>
          <cell r="D2511" t="str">
            <v>女</v>
          </cell>
          <cell r="E2511" t="str">
            <v>汉族</v>
          </cell>
          <cell r="F2511">
            <v>19331</v>
          </cell>
          <cell r="G2511" t="str">
            <v>中共党员</v>
          </cell>
          <cell r="H2511">
            <v>0</v>
          </cell>
          <cell r="I2511">
            <v>0</v>
          </cell>
          <cell r="J2511" t="str">
            <v>正高级</v>
          </cell>
          <cell r="K2511">
            <v>0</v>
          </cell>
          <cell r="L2511" t="str">
            <v>其他技术职务系列</v>
          </cell>
          <cell r="M2511" t="str">
            <v>其他</v>
          </cell>
          <cell r="N2511" t="str">
            <v>文学院</v>
          </cell>
          <cell r="O2511" t="str">
            <v>未划分</v>
          </cell>
        </row>
        <row r="2512">
          <cell r="B2512" t="str">
            <v>00290701</v>
          </cell>
          <cell r="C2512" t="str">
            <v>彭琳琳</v>
          </cell>
          <cell r="D2512" t="str">
            <v>女</v>
          </cell>
          <cell r="E2512" t="str">
            <v>汉族</v>
          </cell>
          <cell r="F2512">
            <v>29863</v>
          </cell>
          <cell r="G2512" t="str">
            <v>中共党员</v>
          </cell>
          <cell r="H2512">
            <v>0</v>
          </cell>
          <cell r="I2512">
            <v>0</v>
          </cell>
          <cell r="J2512" t="str">
            <v>中级</v>
          </cell>
          <cell r="K2512">
            <v>0</v>
          </cell>
          <cell r="L2512" t="str">
            <v>其他技术职务系列</v>
          </cell>
          <cell r="M2512" t="str">
            <v>其他</v>
          </cell>
          <cell r="N2512" t="str">
            <v>文学院</v>
          </cell>
          <cell r="O2512" t="str">
            <v>未划分</v>
          </cell>
        </row>
        <row r="2513">
          <cell r="B2513" t="str">
            <v>00290973</v>
          </cell>
          <cell r="C2513" t="str">
            <v>王辉</v>
          </cell>
          <cell r="D2513" t="str">
            <v>女</v>
          </cell>
          <cell r="E2513" t="str">
            <v>汉族</v>
          </cell>
          <cell r="F2513">
            <v>29805</v>
          </cell>
          <cell r="G2513" t="str">
            <v>中共党员</v>
          </cell>
          <cell r="H2513">
            <v>0</v>
          </cell>
          <cell r="I2513">
            <v>0</v>
          </cell>
          <cell r="J2513" t="str">
            <v>中级</v>
          </cell>
          <cell r="K2513">
            <v>0</v>
          </cell>
          <cell r="L2513" t="str">
            <v>其他技术职务系列</v>
          </cell>
          <cell r="M2513" t="str">
            <v>其他</v>
          </cell>
          <cell r="N2513" t="str">
            <v>文学院</v>
          </cell>
          <cell r="O2513" t="str">
            <v>未划分</v>
          </cell>
        </row>
        <row r="2514">
          <cell r="B2514" t="str">
            <v>00291448</v>
          </cell>
          <cell r="C2514" t="str">
            <v>孙淼</v>
          </cell>
          <cell r="D2514" t="str">
            <v>女</v>
          </cell>
          <cell r="E2514" t="str">
            <v>汉族</v>
          </cell>
          <cell r="F2514">
            <v>29161</v>
          </cell>
          <cell r="G2514" t="str">
            <v>中共党员</v>
          </cell>
          <cell r="H2514">
            <v>0</v>
          </cell>
          <cell r="I2514">
            <v>0</v>
          </cell>
          <cell r="J2514" t="str">
            <v>中级</v>
          </cell>
          <cell r="K2514">
            <v>0</v>
          </cell>
          <cell r="L2514" t="str">
            <v>其他技术职务系列</v>
          </cell>
          <cell r="M2514" t="str">
            <v>其他</v>
          </cell>
          <cell r="N2514" t="str">
            <v>文学院</v>
          </cell>
          <cell r="O2514" t="str">
            <v>未划分</v>
          </cell>
        </row>
        <row r="2515">
          <cell r="B2515" t="str">
            <v>60290484</v>
          </cell>
          <cell r="C2515" t="str">
            <v>马力</v>
          </cell>
          <cell r="D2515" t="str">
            <v>女</v>
          </cell>
          <cell r="E2515" t="str">
            <v>回族</v>
          </cell>
          <cell r="F2515">
            <v>18447</v>
          </cell>
          <cell r="G2515" t="str">
            <v>中共党员</v>
          </cell>
          <cell r="H2515">
            <v>0</v>
          </cell>
          <cell r="I2515">
            <v>0</v>
          </cell>
          <cell r="J2515" t="str">
            <v>正高级</v>
          </cell>
          <cell r="K2515">
            <v>0</v>
          </cell>
          <cell r="L2515" t="str">
            <v>其他技术职务系列</v>
          </cell>
          <cell r="M2515" t="str">
            <v>其他</v>
          </cell>
          <cell r="N2515" t="str">
            <v>文学院</v>
          </cell>
          <cell r="O2515" t="str">
            <v>未划分</v>
          </cell>
        </row>
        <row r="2516">
          <cell r="B2516" t="str">
            <v>60290497</v>
          </cell>
          <cell r="C2516" t="str">
            <v>王立明</v>
          </cell>
          <cell r="D2516" t="str">
            <v>男</v>
          </cell>
          <cell r="E2516" t="str">
            <v>汉族</v>
          </cell>
          <cell r="F2516">
            <v>19272</v>
          </cell>
          <cell r="G2516" t="str">
            <v>民盟盟员</v>
          </cell>
          <cell r="H2516">
            <v>0</v>
          </cell>
          <cell r="I2516">
            <v>0</v>
          </cell>
          <cell r="J2516" t="str">
            <v>正高级</v>
          </cell>
          <cell r="K2516">
            <v>0</v>
          </cell>
          <cell r="L2516" t="str">
            <v>其他技术职务系列</v>
          </cell>
          <cell r="M2516" t="str">
            <v>其他</v>
          </cell>
          <cell r="N2516" t="str">
            <v>文学院</v>
          </cell>
          <cell r="O2516" t="str">
            <v>未划分</v>
          </cell>
        </row>
        <row r="2517">
          <cell r="B2517" t="str">
            <v>00100351</v>
          </cell>
          <cell r="C2517" t="str">
            <v>李云启</v>
          </cell>
          <cell r="D2517" t="str">
            <v>男</v>
          </cell>
          <cell r="E2517" t="str">
            <v>回族</v>
          </cell>
          <cell r="F2517">
            <v>19691</v>
          </cell>
          <cell r="G2517" t="str">
            <v>中共党员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 t="str">
            <v>其他技术职务系列</v>
          </cell>
          <cell r="M2517" t="str">
            <v>其他</v>
          </cell>
          <cell r="N2517" t="str">
            <v>外国语学院</v>
          </cell>
          <cell r="O2517" t="str">
            <v>未划分</v>
          </cell>
        </row>
        <row r="2518">
          <cell r="B2518" t="str">
            <v>00100011</v>
          </cell>
          <cell r="C2518" t="str">
            <v>范革新</v>
          </cell>
          <cell r="D2518" t="str">
            <v>男</v>
          </cell>
          <cell r="E2518" t="str">
            <v>汉族</v>
          </cell>
          <cell r="F2518">
            <v>19461</v>
          </cell>
          <cell r="G2518" t="str">
            <v>无党派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 t="str">
            <v>其他技术职务系列</v>
          </cell>
          <cell r="M2518" t="str">
            <v>其他</v>
          </cell>
          <cell r="N2518" t="str">
            <v>外国语学院</v>
          </cell>
          <cell r="O2518" t="str">
            <v>未划分</v>
          </cell>
        </row>
        <row r="2519">
          <cell r="B2519" t="str">
            <v>01000374</v>
          </cell>
          <cell r="C2519" t="str">
            <v>刘桂秋</v>
          </cell>
          <cell r="D2519" t="str">
            <v>女</v>
          </cell>
          <cell r="E2519" t="str">
            <v>汉族</v>
          </cell>
          <cell r="F2519">
            <v>25871</v>
          </cell>
          <cell r="G2519" t="str">
            <v>中共党员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 t="str">
            <v>其他技术职务系列</v>
          </cell>
          <cell r="M2519" t="str">
            <v>其他</v>
          </cell>
          <cell r="N2519" t="str">
            <v>外国语学院</v>
          </cell>
          <cell r="O2519" t="str">
            <v>未划分</v>
          </cell>
        </row>
        <row r="2520">
          <cell r="B2520" t="str">
            <v>00101210</v>
          </cell>
          <cell r="C2520" t="str">
            <v>黄丽娟</v>
          </cell>
          <cell r="D2520" t="str">
            <v>女</v>
          </cell>
          <cell r="E2520" t="str">
            <v>汉族</v>
          </cell>
          <cell r="F2520">
            <v>25684</v>
          </cell>
          <cell r="G2520" t="str">
            <v>群众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 t="str">
            <v>其他技术职务系列</v>
          </cell>
          <cell r="M2520" t="str">
            <v>其他</v>
          </cell>
          <cell r="N2520" t="str">
            <v>外国语学院</v>
          </cell>
          <cell r="O2520" t="str">
            <v>未划分</v>
          </cell>
        </row>
        <row r="2521">
          <cell r="B2521" t="str">
            <v>00190735</v>
          </cell>
          <cell r="C2521" t="str">
            <v>王赟</v>
          </cell>
          <cell r="D2521" t="str">
            <v>女</v>
          </cell>
          <cell r="E2521" t="str">
            <v>汉族</v>
          </cell>
          <cell r="F2521">
            <v>26395</v>
          </cell>
          <cell r="G2521" t="str">
            <v>群众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 t="str">
            <v>其他技术职务系列</v>
          </cell>
          <cell r="M2521" t="str">
            <v>其他</v>
          </cell>
          <cell r="N2521" t="str">
            <v>外国语学院</v>
          </cell>
          <cell r="O2521" t="str">
            <v>未划分</v>
          </cell>
        </row>
        <row r="2522">
          <cell r="B2522" t="str">
            <v>00191435</v>
          </cell>
          <cell r="C2522" t="str">
            <v>马卫红</v>
          </cell>
          <cell r="D2522" t="str">
            <v>女</v>
          </cell>
          <cell r="E2522" t="str">
            <v>汉族</v>
          </cell>
          <cell r="F2522">
            <v>24034</v>
          </cell>
          <cell r="G2522" t="str">
            <v>中共党员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 t="str">
            <v>其他技术职务系列</v>
          </cell>
          <cell r="M2522" t="str">
            <v>其他</v>
          </cell>
          <cell r="N2522" t="str">
            <v>外国语学院</v>
          </cell>
          <cell r="O2522" t="str">
            <v>未划分</v>
          </cell>
        </row>
        <row r="2523">
          <cell r="B2523" t="str">
            <v>00400162</v>
          </cell>
          <cell r="C2523" t="str">
            <v>徐兆棣</v>
          </cell>
          <cell r="D2523" t="str">
            <v>男</v>
          </cell>
          <cell r="E2523" t="str">
            <v>满族</v>
          </cell>
          <cell r="F2523">
            <v>20158</v>
          </cell>
          <cell r="G2523" t="str">
            <v>中共党员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 t="str">
            <v>其他技术职务系列</v>
          </cell>
          <cell r="M2523" t="str">
            <v>其他</v>
          </cell>
          <cell r="N2523" t="str">
            <v>数学与系统科学学院</v>
          </cell>
          <cell r="O2523" t="str">
            <v>未划分</v>
          </cell>
        </row>
        <row r="2524">
          <cell r="B2524" t="str">
            <v>01890049</v>
          </cell>
          <cell r="C2524" t="str">
            <v>田红雨</v>
          </cell>
          <cell r="D2524" t="str">
            <v>女</v>
          </cell>
          <cell r="E2524" t="str">
            <v>汉族</v>
          </cell>
          <cell r="F2524">
            <v>28238</v>
          </cell>
          <cell r="G2524" t="str">
            <v>中共党员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 t="str">
            <v>其他技术职务系列</v>
          </cell>
          <cell r="M2524" t="str">
            <v>其他</v>
          </cell>
          <cell r="N2524" t="str">
            <v>数学与系统科学学院</v>
          </cell>
          <cell r="O2524" t="str">
            <v>未划分</v>
          </cell>
        </row>
        <row r="2525">
          <cell r="B2525" t="str">
            <v>00400160</v>
          </cell>
          <cell r="C2525" t="str">
            <v>高田山</v>
          </cell>
          <cell r="D2525" t="str">
            <v>男</v>
          </cell>
          <cell r="E2525" t="str">
            <v>汉族</v>
          </cell>
          <cell r="F2525">
            <v>20303</v>
          </cell>
          <cell r="G2525" t="str">
            <v>群众</v>
          </cell>
          <cell r="H2525">
            <v>0</v>
          </cell>
          <cell r="I2525">
            <v>0</v>
          </cell>
          <cell r="J2525" t="str">
            <v>正高级</v>
          </cell>
          <cell r="K2525">
            <v>4</v>
          </cell>
          <cell r="L2525" t="str">
            <v>教师技术职务系列</v>
          </cell>
          <cell r="M2525" t="str">
            <v>教学科研并重型</v>
          </cell>
          <cell r="N2525" t="str">
            <v>数学与系统科学学院</v>
          </cell>
          <cell r="O2525" t="str">
            <v>未划分</v>
          </cell>
        </row>
        <row r="2526">
          <cell r="B2526" t="str">
            <v>00400164</v>
          </cell>
          <cell r="C2526" t="str">
            <v>高晶</v>
          </cell>
          <cell r="D2526" t="str">
            <v>女</v>
          </cell>
          <cell r="E2526" t="str">
            <v>汉族</v>
          </cell>
          <cell r="F2526">
            <v>20467</v>
          </cell>
          <cell r="G2526" t="str">
            <v>中共党员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 t="str">
            <v>其他技术职务系列</v>
          </cell>
          <cell r="M2526" t="str">
            <v>其他</v>
          </cell>
          <cell r="N2526" t="str">
            <v>数学与系统科学学院</v>
          </cell>
          <cell r="O2526" t="str">
            <v>未划分</v>
          </cell>
        </row>
        <row r="2527">
          <cell r="B2527" t="str">
            <v>00490076</v>
          </cell>
          <cell r="C2527" t="str">
            <v>欧新元</v>
          </cell>
          <cell r="D2527" t="str">
            <v>男</v>
          </cell>
          <cell r="E2527" t="str">
            <v>汉族</v>
          </cell>
          <cell r="F2527">
            <v>20158</v>
          </cell>
          <cell r="G2527" t="str">
            <v>群众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 t="str">
            <v>其他技术职务系列</v>
          </cell>
          <cell r="M2527" t="str">
            <v>其他</v>
          </cell>
          <cell r="N2527" t="str">
            <v>数学与系统科学学院</v>
          </cell>
          <cell r="O2527" t="str">
            <v>未划分</v>
          </cell>
        </row>
        <row r="2528">
          <cell r="B2528" t="str">
            <v>00491907</v>
          </cell>
          <cell r="C2528" t="str">
            <v>张明</v>
          </cell>
          <cell r="D2528" t="str">
            <v>男</v>
          </cell>
          <cell r="E2528" t="str">
            <v>蒙古族</v>
          </cell>
          <cell r="F2528">
            <v>30202</v>
          </cell>
          <cell r="G2528" t="str">
            <v>中共党员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 t="str">
            <v>其他技术职务系列</v>
          </cell>
          <cell r="M2528" t="str">
            <v>其他</v>
          </cell>
          <cell r="N2528" t="str">
            <v>数学与系统科学学院</v>
          </cell>
          <cell r="O2528" t="str">
            <v>未划分</v>
          </cell>
        </row>
        <row r="2529">
          <cell r="B2529" t="str">
            <v>01591062</v>
          </cell>
          <cell r="C2529" t="str">
            <v>田立明</v>
          </cell>
          <cell r="D2529" t="str">
            <v>女</v>
          </cell>
          <cell r="E2529" t="str">
            <v>汉族</v>
          </cell>
          <cell r="F2529">
            <v>24381</v>
          </cell>
          <cell r="G2529" t="str">
            <v>群众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 t="str">
            <v>其他技术职务系列</v>
          </cell>
          <cell r="M2529" t="str">
            <v>其他</v>
          </cell>
          <cell r="N2529" t="str">
            <v>数学与系统科学学院</v>
          </cell>
          <cell r="O2529" t="str">
            <v>未划分</v>
          </cell>
        </row>
        <row r="2530">
          <cell r="B2530" t="str">
            <v>00500213</v>
          </cell>
          <cell r="C2530" t="str">
            <v>蔡敏</v>
          </cell>
          <cell r="D2530" t="str">
            <v>女</v>
          </cell>
          <cell r="E2530" t="str">
            <v>汉族</v>
          </cell>
          <cell r="F2530">
            <v>20124</v>
          </cell>
          <cell r="G2530" t="str">
            <v>中共党员</v>
          </cell>
          <cell r="H2530" t="str">
            <v>本科</v>
          </cell>
          <cell r="I2530" t="str">
            <v>学士</v>
          </cell>
          <cell r="J2530" t="str">
            <v>正高级</v>
          </cell>
          <cell r="K2530" t="str">
            <v>无</v>
          </cell>
          <cell r="L2530" t="str">
            <v>其他技术职务系列</v>
          </cell>
          <cell r="M2530" t="str">
            <v>其他</v>
          </cell>
          <cell r="N2530" t="str">
            <v>物理科学与技术学院</v>
          </cell>
          <cell r="O2530" t="str">
            <v>未划分</v>
          </cell>
        </row>
        <row r="2531">
          <cell r="B2531" t="str">
            <v>00500205</v>
          </cell>
          <cell r="C2531" t="str">
            <v>翟玉人</v>
          </cell>
          <cell r="D2531" t="str">
            <v>男</v>
          </cell>
          <cell r="E2531" t="str">
            <v>汉族</v>
          </cell>
          <cell r="F2531">
            <v>19784</v>
          </cell>
          <cell r="G2531" t="str">
            <v>群众</v>
          </cell>
          <cell r="H2531" t="str">
            <v>本科</v>
          </cell>
          <cell r="I2531" t="str">
            <v>无学位</v>
          </cell>
          <cell r="J2531" t="str">
            <v>正高级</v>
          </cell>
          <cell r="K2531" t="str">
            <v>无</v>
          </cell>
          <cell r="L2531" t="str">
            <v>其他技术职务系列</v>
          </cell>
          <cell r="M2531" t="str">
            <v>其他</v>
          </cell>
          <cell r="N2531" t="str">
            <v>物理科学与技术学院</v>
          </cell>
          <cell r="O2531" t="str">
            <v>未划分</v>
          </cell>
        </row>
        <row r="2532">
          <cell r="B2532" t="str">
            <v>00590703</v>
          </cell>
          <cell r="C2532" t="str">
            <v>徐琦</v>
          </cell>
          <cell r="D2532" t="str">
            <v>女</v>
          </cell>
          <cell r="E2532" t="str">
            <v>汉族</v>
          </cell>
          <cell r="F2532">
            <v>29799</v>
          </cell>
          <cell r="G2532" t="str">
            <v>中共党员</v>
          </cell>
          <cell r="H2532" t="str">
            <v>本科</v>
          </cell>
          <cell r="I2532" t="str">
            <v>硕士</v>
          </cell>
          <cell r="J2532" t="str">
            <v>中级</v>
          </cell>
          <cell r="K2532">
            <v>0</v>
          </cell>
          <cell r="L2532" t="str">
            <v>其他技术职务系列</v>
          </cell>
          <cell r="M2532" t="str">
            <v>其他</v>
          </cell>
          <cell r="N2532" t="str">
            <v>物理科学与技术学院</v>
          </cell>
          <cell r="O2532" t="str">
            <v>未划分</v>
          </cell>
        </row>
        <row r="2533">
          <cell r="B2533" t="str">
            <v>02700656</v>
          </cell>
          <cell r="C2533" t="str">
            <v>于力</v>
          </cell>
          <cell r="D2533" t="str">
            <v>女</v>
          </cell>
          <cell r="E2533" t="str">
            <v>汉族</v>
          </cell>
          <cell r="F2533">
            <v>21728</v>
          </cell>
          <cell r="G2533" t="str">
            <v>群众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 t="str">
            <v>其他技术职务系列</v>
          </cell>
          <cell r="M2533" t="str">
            <v>其他</v>
          </cell>
          <cell r="N2533" t="str">
            <v>化学与生命科学学院</v>
          </cell>
          <cell r="O2533" t="str">
            <v>未划分</v>
          </cell>
        </row>
        <row r="2534">
          <cell r="B2534" t="str">
            <v>02790007</v>
          </cell>
          <cell r="C2534" t="str">
            <v>那杰</v>
          </cell>
          <cell r="D2534" t="str">
            <v>男</v>
          </cell>
          <cell r="E2534" t="str">
            <v>满族</v>
          </cell>
          <cell r="F2534">
            <v>19890</v>
          </cell>
          <cell r="G2534" t="str">
            <v>中共党员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 t="str">
            <v>其他技术职务系列</v>
          </cell>
          <cell r="M2534" t="str">
            <v>其他</v>
          </cell>
          <cell r="N2534" t="str">
            <v>化学与生命科学学院</v>
          </cell>
          <cell r="O2534" t="str">
            <v>未划分</v>
          </cell>
        </row>
        <row r="2535">
          <cell r="B2535" t="str">
            <v>02790180</v>
          </cell>
          <cell r="C2535" t="str">
            <v>王明福</v>
          </cell>
          <cell r="D2535" t="str">
            <v>男</v>
          </cell>
          <cell r="E2535" t="str">
            <v>汉族</v>
          </cell>
          <cell r="F2535">
            <v>19817</v>
          </cell>
          <cell r="G2535" t="str">
            <v>中共党员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 t="str">
            <v>其他技术职务系列</v>
          </cell>
          <cell r="M2535" t="str">
            <v>其他</v>
          </cell>
          <cell r="N2535" t="str">
            <v>化学与生命科学学院</v>
          </cell>
          <cell r="O2535" t="str">
            <v>未划分</v>
          </cell>
        </row>
        <row r="2536">
          <cell r="B2536" t="str">
            <v>02790593</v>
          </cell>
          <cell r="C2536" t="str">
            <v>朱永春</v>
          </cell>
          <cell r="D2536" t="str">
            <v>男</v>
          </cell>
          <cell r="E2536" t="str">
            <v>汉族</v>
          </cell>
          <cell r="F2536">
            <v>20114</v>
          </cell>
          <cell r="G2536" t="str">
            <v>中共党员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 t="str">
            <v>其他技术职务系列</v>
          </cell>
          <cell r="M2536" t="str">
            <v>其他</v>
          </cell>
          <cell r="N2536" t="str">
            <v>化学与生命科学学院</v>
          </cell>
          <cell r="O2536" t="str">
            <v>未划分</v>
          </cell>
        </row>
        <row r="2537">
          <cell r="B2537" t="str">
            <v>02791868</v>
          </cell>
          <cell r="C2537" t="str">
            <v>郎剑峤</v>
          </cell>
          <cell r="D2537" t="str">
            <v>男</v>
          </cell>
          <cell r="E2537" t="str">
            <v>满族</v>
          </cell>
          <cell r="F2537">
            <v>30007</v>
          </cell>
          <cell r="G2537" t="str">
            <v>中共党员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 t="str">
            <v>其他技术职务系列</v>
          </cell>
          <cell r="M2537" t="str">
            <v>其他</v>
          </cell>
          <cell r="N2537" t="str">
            <v>化学与生命科学学院</v>
          </cell>
          <cell r="O2537" t="str">
            <v>未划分</v>
          </cell>
        </row>
        <row r="2538">
          <cell r="B2538" t="str">
            <v>05901198</v>
          </cell>
          <cell r="C2538" t="str">
            <v>王博</v>
          </cell>
          <cell r="D2538" t="str">
            <v>男</v>
          </cell>
          <cell r="E2538" t="str">
            <v>汉族</v>
          </cell>
          <cell r="F2538">
            <v>27077</v>
          </cell>
          <cell r="G2538" t="str">
            <v>中共党员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 t="str">
            <v>其他技术职务系列</v>
          </cell>
          <cell r="M2538" t="str">
            <v>其他</v>
          </cell>
          <cell r="N2538" t="str">
            <v>化学与生命科学学院</v>
          </cell>
          <cell r="O2538" t="str">
            <v>未划分</v>
          </cell>
        </row>
        <row r="2539">
          <cell r="B2539" t="str">
            <v>02791898</v>
          </cell>
          <cell r="C2539" t="str">
            <v>李琳琳</v>
          </cell>
          <cell r="D2539" t="str">
            <v>女</v>
          </cell>
          <cell r="E2539" t="str">
            <v>汉族</v>
          </cell>
          <cell r="F2539">
            <v>30353</v>
          </cell>
          <cell r="G2539" t="str">
            <v>中共党员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 t="str">
            <v>其他技术职务系列</v>
          </cell>
          <cell r="M2539" t="str">
            <v>其他</v>
          </cell>
          <cell r="N2539" t="str">
            <v>化学与生命科学学院</v>
          </cell>
          <cell r="O2539" t="str">
            <v>未划分</v>
          </cell>
        </row>
        <row r="2540">
          <cell r="B2540" t="str">
            <v>01990093</v>
          </cell>
          <cell r="C2540" t="str">
            <v>权奇哲</v>
          </cell>
          <cell r="D2540" t="str">
            <v>男</v>
          </cell>
          <cell r="E2540" t="str">
            <v>朝鲜族</v>
          </cell>
          <cell r="F2540">
            <v>20016</v>
          </cell>
          <cell r="G2540" t="str">
            <v>群众</v>
          </cell>
          <cell r="H2540" t="str">
            <v>研究生</v>
          </cell>
          <cell r="I2540" t="str">
            <v>硕士</v>
          </cell>
          <cell r="J2540" t="str">
            <v>副高级</v>
          </cell>
          <cell r="K2540" t="str">
            <v>无</v>
          </cell>
          <cell r="L2540" t="str">
            <v>其他技术职务系列</v>
          </cell>
          <cell r="M2540" t="str">
            <v>其他</v>
          </cell>
          <cell r="N2540" t="str">
            <v>科信软件学院</v>
          </cell>
          <cell r="O2540" t="str">
            <v>未划分</v>
          </cell>
        </row>
        <row r="2541">
          <cell r="B2541" t="str">
            <v>04891057</v>
          </cell>
          <cell r="C2541" t="str">
            <v>孙静</v>
          </cell>
          <cell r="D2541" t="str">
            <v>女</v>
          </cell>
          <cell r="E2541" t="str">
            <v>汉族</v>
          </cell>
          <cell r="F2541">
            <v>27340</v>
          </cell>
          <cell r="G2541" t="str">
            <v>中共党员</v>
          </cell>
          <cell r="H2541" t="str">
            <v>研究生</v>
          </cell>
          <cell r="I2541" t="str">
            <v>硕士</v>
          </cell>
          <cell r="J2541" t="str">
            <v>中级</v>
          </cell>
          <cell r="K2541" t="str">
            <v>无</v>
          </cell>
          <cell r="L2541" t="str">
            <v>其他技术职务系列</v>
          </cell>
          <cell r="M2541" t="str">
            <v>其他</v>
          </cell>
          <cell r="N2541" t="str">
            <v>科信软件学院</v>
          </cell>
          <cell r="O2541" t="str">
            <v>未划分</v>
          </cell>
        </row>
        <row r="2542">
          <cell r="B2542" t="str">
            <v>01990982</v>
          </cell>
          <cell r="C2542" t="str">
            <v>张海龙</v>
          </cell>
          <cell r="D2542" t="str">
            <v>男</v>
          </cell>
          <cell r="E2542" t="str">
            <v>汉族</v>
          </cell>
          <cell r="F2542">
            <v>29860</v>
          </cell>
          <cell r="G2542" t="str">
            <v>中共党员</v>
          </cell>
          <cell r="H2542" t="str">
            <v>本科</v>
          </cell>
          <cell r="I2542" t="str">
            <v>学士</v>
          </cell>
          <cell r="J2542" t="str">
            <v>中级</v>
          </cell>
          <cell r="K2542" t="str">
            <v>无</v>
          </cell>
          <cell r="L2542" t="str">
            <v>其他技术职务系列</v>
          </cell>
          <cell r="M2542" t="str">
            <v>其他</v>
          </cell>
          <cell r="N2542" t="str">
            <v>科信软件学院</v>
          </cell>
          <cell r="O2542" t="str">
            <v>未划分</v>
          </cell>
        </row>
        <row r="2543">
          <cell r="B2543" t="str">
            <v>04891351</v>
          </cell>
          <cell r="C2543" t="str">
            <v>王冶</v>
          </cell>
          <cell r="D2543" t="str">
            <v>男</v>
          </cell>
          <cell r="E2543" t="str">
            <v>汉族</v>
          </cell>
          <cell r="F2543">
            <v>29748</v>
          </cell>
          <cell r="G2543" t="str">
            <v>中共党员</v>
          </cell>
          <cell r="H2543" t="str">
            <v>本科</v>
          </cell>
          <cell r="I2543" t="str">
            <v>学士</v>
          </cell>
          <cell r="J2543" t="str">
            <v>中级</v>
          </cell>
          <cell r="K2543" t="str">
            <v>十级</v>
          </cell>
          <cell r="L2543" t="str">
            <v>其他技术职务系列</v>
          </cell>
          <cell r="M2543" t="str">
            <v>其他</v>
          </cell>
          <cell r="N2543" t="str">
            <v>科信软件学院</v>
          </cell>
          <cell r="O2543" t="str">
            <v>未划分</v>
          </cell>
        </row>
        <row r="2544">
          <cell r="B2544" t="str">
            <v>04892017</v>
          </cell>
          <cell r="C2544" t="str">
            <v>韩东</v>
          </cell>
          <cell r="D2544" t="str">
            <v>男</v>
          </cell>
          <cell r="E2544" t="str">
            <v>汉族</v>
          </cell>
          <cell r="F2544">
            <v>30474</v>
          </cell>
          <cell r="G2544" t="str">
            <v>中共党员</v>
          </cell>
          <cell r="H2544" t="str">
            <v>研究生</v>
          </cell>
          <cell r="I2544" t="str">
            <v>硕士</v>
          </cell>
          <cell r="J2544" t="str">
            <v>无</v>
          </cell>
          <cell r="K2544" t="str">
            <v>无</v>
          </cell>
          <cell r="L2544" t="str">
            <v>其他技术职务系列</v>
          </cell>
          <cell r="M2544" t="str">
            <v>其他</v>
          </cell>
          <cell r="N2544" t="str">
            <v>科信软件学院</v>
          </cell>
          <cell r="O2544" t="str">
            <v>未划分</v>
          </cell>
        </row>
        <row r="2545">
          <cell r="B2545" t="str">
            <v>04891905</v>
          </cell>
          <cell r="C2545" t="str">
            <v>李海洋</v>
          </cell>
          <cell r="D2545" t="str">
            <v>男</v>
          </cell>
          <cell r="E2545" t="str">
            <v>汉族</v>
          </cell>
          <cell r="F2545">
            <v>30031</v>
          </cell>
          <cell r="G2545" t="str">
            <v>中共党员</v>
          </cell>
          <cell r="H2545" t="str">
            <v>研究生</v>
          </cell>
          <cell r="I2545" t="str">
            <v>硕士</v>
          </cell>
          <cell r="J2545" t="str">
            <v>中级</v>
          </cell>
          <cell r="K2545" t="str">
            <v>八级</v>
          </cell>
          <cell r="L2545" t="str">
            <v>其他技术职务系列</v>
          </cell>
          <cell r="M2545" t="str">
            <v>其他</v>
          </cell>
          <cell r="N2545" t="str">
            <v>科信软件学院</v>
          </cell>
          <cell r="O2545" t="str">
            <v>未划分</v>
          </cell>
        </row>
        <row r="2546">
          <cell r="B2546" t="str">
            <v>04891904</v>
          </cell>
          <cell r="C2546" t="str">
            <v>贺佃忱</v>
          </cell>
          <cell r="D2546" t="str">
            <v>男</v>
          </cell>
          <cell r="E2546" t="str">
            <v>汉族</v>
          </cell>
          <cell r="F2546">
            <v>29641</v>
          </cell>
          <cell r="G2546" t="str">
            <v>中共党员</v>
          </cell>
          <cell r="H2546" t="str">
            <v>研究生</v>
          </cell>
          <cell r="I2546" t="str">
            <v>硕士</v>
          </cell>
          <cell r="J2546" t="str">
            <v>中级</v>
          </cell>
          <cell r="K2546" t="str">
            <v>无</v>
          </cell>
          <cell r="L2546" t="str">
            <v>其他技术职务系列</v>
          </cell>
          <cell r="M2546" t="str">
            <v>其他</v>
          </cell>
          <cell r="N2546" t="str">
            <v>科信软件学院</v>
          </cell>
          <cell r="O2546" t="str">
            <v>未划分</v>
          </cell>
        </row>
        <row r="2547">
          <cell r="B2547" t="str">
            <v>13014</v>
          </cell>
          <cell r="C2547" t="str">
            <v>于海洋</v>
          </cell>
          <cell r="D2547" t="str">
            <v>男</v>
          </cell>
          <cell r="E2547" t="str">
            <v>汉族</v>
          </cell>
          <cell r="F2547">
            <v>26722</v>
          </cell>
          <cell r="G2547" t="str">
            <v>中共党员</v>
          </cell>
          <cell r="H2547" t="str">
            <v>本科</v>
          </cell>
          <cell r="I2547" t="str">
            <v>学士</v>
          </cell>
          <cell r="J2547" t="str">
            <v>中级</v>
          </cell>
          <cell r="K2547" t="str">
            <v>无</v>
          </cell>
          <cell r="L2547" t="str">
            <v>其他技术职务系列</v>
          </cell>
          <cell r="M2547" t="str">
            <v>其他</v>
          </cell>
          <cell r="N2547" t="str">
            <v>科信软件学院</v>
          </cell>
          <cell r="O2547" t="str">
            <v>未划分</v>
          </cell>
        </row>
        <row r="2548">
          <cell r="B2548" t="str">
            <v>13016</v>
          </cell>
          <cell r="C2548" t="str">
            <v>景秀丽</v>
          </cell>
          <cell r="D2548" t="str">
            <v>女</v>
          </cell>
          <cell r="E2548" t="str">
            <v>汉族</v>
          </cell>
          <cell r="F2548">
            <v>29121</v>
          </cell>
          <cell r="G2548" t="str">
            <v>中共党员</v>
          </cell>
          <cell r="H2548" t="str">
            <v>研究生</v>
          </cell>
          <cell r="I2548" t="str">
            <v>硕士</v>
          </cell>
          <cell r="J2548" t="str">
            <v>中级</v>
          </cell>
          <cell r="K2548" t="str">
            <v>无</v>
          </cell>
          <cell r="L2548" t="str">
            <v>其他技术职务系列</v>
          </cell>
          <cell r="M2548" t="str">
            <v>其他</v>
          </cell>
          <cell r="N2548" t="str">
            <v>科信软件学院</v>
          </cell>
          <cell r="O2548" t="str">
            <v>未划分</v>
          </cell>
        </row>
        <row r="2549">
          <cell r="B2549" t="str">
            <v>08991953</v>
          </cell>
          <cell r="C2549" t="str">
            <v>崔玉平</v>
          </cell>
          <cell r="D2549" t="str">
            <v>男</v>
          </cell>
          <cell r="E2549" t="str">
            <v>汉族</v>
          </cell>
          <cell r="F2549">
            <v>19641</v>
          </cell>
          <cell r="G2549" t="str">
            <v>中共党员</v>
          </cell>
          <cell r="H2549" t="str">
            <v>本科</v>
          </cell>
          <cell r="I2549" t="str">
            <v>学士</v>
          </cell>
          <cell r="J2549" t="str">
            <v>副高级</v>
          </cell>
          <cell r="K2549" t="str">
            <v>五级</v>
          </cell>
          <cell r="L2549" t="str">
            <v>其他技术职务系列</v>
          </cell>
          <cell r="M2549" t="str">
            <v>其他</v>
          </cell>
          <cell r="N2549" t="str">
            <v>粮食学院</v>
          </cell>
          <cell r="O2549" t="str">
            <v>未划分</v>
          </cell>
        </row>
        <row r="2550">
          <cell r="B2550" t="str">
            <v>02790602</v>
          </cell>
          <cell r="C2550" t="str">
            <v>李润国</v>
          </cell>
          <cell r="D2550" t="str">
            <v>男</v>
          </cell>
          <cell r="E2550" t="str">
            <v>汉族</v>
          </cell>
          <cell r="F2550">
            <v>23849</v>
          </cell>
          <cell r="G2550" t="str">
            <v>中共党员</v>
          </cell>
          <cell r="H2550" t="str">
            <v>本科</v>
          </cell>
          <cell r="I2550" t="str">
            <v>硕士</v>
          </cell>
          <cell r="J2550" t="str">
            <v>正高级</v>
          </cell>
          <cell r="K2550">
            <v>0</v>
          </cell>
          <cell r="L2550" t="str">
            <v>其他技术职务系列</v>
          </cell>
          <cell r="M2550" t="str">
            <v>其他</v>
          </cell>
          <cell r="N2550" t="str">
            <v>粮食学院</v>
          </cell>
          <cell r="O2550" t="str">
            <v>未划分</v>
          </cell>
        </row>
        <row r="2551">
          <cell r="B2551" t="str">
            <v>05003</v>
          </cell>
          <cell r="C2551" t="str">
            <v>王明清</v>
          </cell>
          <cell r="D2551" t="str">
            <v>男</v>
          </cell>
          <cell r="E2551" t="str">
            <v>汉族</v>
          </cell>
          <cell r="F2551">
            <v>19516</v>
          </cell>
          <cell r="G2551" t="str">
            <v>中共党员</v>
          </cell>
          <cell r="H2551" t="str">
            <v>研究生</v>
          </cell>
          <cell r="I2551" t="str">
            <v>硕士</v>
          </cell>
          <cell r="J2551" t="str">
            <v>副高级</v>
          </cell>
          <cell r="K2551">
            <v>0</v>
          </cell>
          <cell r="L2551" t="str">
            <v>其他技术职务系列</v>
          </cell>
          <cell r="M2551" t="str">
            <v>其他</v>
          </cell>
          <cell r="N2551" t="str">
            <v>粮食学院</v>
          </cell>
          <cell r="O2551" t="str">
            <v>未划分</v>
          </cell>
        </row>
        <row r="2552">
          <cell r="B2552" t="str">
            <v>05005</v>
          </cell>
          <cell r="C2552" t="str">
            <v>赵国祥</v>
          </cell>
          <cell r="D2552" t="str">
            <v>男</v>
          </cell>
          <cell r="E2552" t="str">
            <v>汉族</v>
          </cell>
          <cell r="F2552">
            <v>19488</v>
          </cell>
          <cell r="G2552" t="str">
            <v>中共党员</v>
          </cell>
          <cell r="H2552" t="str">
            <v>本科</v>
          </cell>
          <cell r="I2552">
            <v>0</v>
          </cell>
          <cell r="J2552" t="str">
            <v>副高级</v>
          </cell>
          <cell r="K2552">
            <v>0</v>
          </cell>
          <cell r="L2552" t="str">
            <v>其他技术职务系列</v>
          </cell>
          <cell r="M2552" t="str">
            <v>其他</v>
          </cell>
          <cell r="N2552" t="str">
            <v>粮食学院</v>
          </cell>
          <cell r="O2552" t="str">
            <v>未划分</v>
          </cell>
        </row>
        <row r="2553">
          <cell r="B2553" t="str">
            <v>1665001</v>
          </cell>
          <cell r="C2553" t="str">
            <v>孙丽君</v>
          </cell>
          <cell r="D2553" t="str">
            <v>女</v>
          </cell>
          <cell r="E2553" t="str">
            <v>汉族</v>
          </cell>
          <cell r="F2553">
            <v>23710</v>
          </cell>
          <cell r="G2553" t="str">
            <v>群众</v>
          </cell>
          <cell r="H2553" t="str">
            <v>本科</v>
          </cell>
          <cell r="I2553" t="str">
            <v>硕士</v>
          </cell>
          <cell r="J2553" t="str">
            <v>副高级</v>
          </cell>
          <cell r="K2553">
            <v>0</v>
          </cell>
          <cell r="L2553" t="str">
            <v>其他技术职务系列</v>
          </cell>
          <cell r="M2553" t="str">
            <v>其他</v>
          </cell>
          <cell r="N2553" t="str">
            <v>粮食学院</v>
          </cell>
          <cell r="O2553" t="str">
            <v>未划分</v>
          </cell>
        </row>
        <row r="2554">
          <cell r="B2554" t="str">
            <v>02791588</v>
          </cell>
          <cell r="C2554" t="str">
            <v>李苏红</v>
          </cell>
          <cell r="D2554" t="str">
            <v>女</v>
          </cell>
          <cell r="E2554" t="str">
            <v>汉族</v>
          </cell>
          <cell r="F2554">
            <v>25127</v>
          </cell>
          <cell r="G2554" t="str">
            <v>群众</v>
          </cell>
          <cell r="H2554" t="str">
            <v>研究生</v>
          </cell>
          <cell r="I2554" t="str">
            <v>博士</v>
          </cell>
          <cell r="J2554" t="str">
            <v>副高级</v>
          </cell>
          <cell r="K2554">
            <v>7</v>
          </cell>
          <cell r="L2554" t="str">
            <v>教师技术职务系列</v>
          </cell>
          <cell r="M2554" t="str">
            <v>教学科研并重型</v>
          </cell>
          <cell r="N2554" t="str">
            <v>粮食学院</v>
          </cell>
          <cell r="O2554" t="str">
            <v>未划分</v>
          </cell>
        </row>
        <row r="2555">
          <cell r="B2555" t="str">
            <v>08991875</v>
          </cell>
          <cell r="C2555" t="str">
            <v>王娇阳</v>
          </cell>
          <cell r="D2555" t="str">
            <v>男</v>
          </cell>
          <cell r="E2555" t="str">
            <v>汉族</v>
          </cell>
          <cell r="F2555">
            <v>30410</v>
          </cell>
          <cell r="G2555" t="str">
            <v>中共党员</v>
          </cell>
          <cell r="H2555" t="str">
            <v>研究生</v>
          </cell>
          <cell r="I2555" t="str">
            <v>硕士</v>
          </cell>
          <cell r="J2555" t="str">
            <v>中级</v>
          </cell>
          <cell r="K2555" t="str">
            <v>无</v>
          </cell>
          <cell r="L2555" t="str">
            <v>其他技术职务系列</v>
          </cell>
          <cell r="M2555" t="str">
            <v>其他</v>
          </cell>
          <cell r="N2555" t="str">
            <v>粮食学院</v>
          </cell>
          <cell r="O2555" t="str">
            <v>未划分</v>
          </cell>
        </row>
        <row r="2556">
          <cell r="B2556" t="str">
            <v>00391493</v>
          </cell>
          <cell r="C2556" t="str">
            <v>杨建才</v>
          </cell>
          <cell r="D2556" t="str">
            <v>男</v>
          </cell>
          <cell r="E2556" t="str">
            <v>汉族</v>
          </cell>
          <cell r="F2556">
            <v>21660</v>
          </cell>
          <cell r="G2556" t="str">
            <v>中共党员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 t="str">
            <v>其他技术职务系列</v>
          </cell>
          <cell r="M2556" t="str">
            <v>其他</v>
          </cell>
          <cell r="N2556" t="str">
            <v>管理学院</v>
          </cell>
          <cell r="O2556" t="str">
            <v>未划分</v>
          </cell>
        </row>
        <row r="2557">
          <cell r="B2557" t="str">
            <v>00900336</v>
          </cell>
          <cell r="C2557" t="str">
            <v>刘旭东</v>
          </cell>
          <cell r="D2557" t="str">
            <v>男</v>
          </cell>
          <cell r="E2557" t="str">
            <v>汉族</v>
          </cell>
          <cell r="F2557">
            <v>28302</v>
          </cell>
          <cell r="G2557" t="str">
            <v>中共党员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 t="str">
            <v>其他技术职务系列</v>
          </cell>
          <cell r="M2557" t="str">
            <v>其他</v>
          </cell>
          <cell r="N2557" t="str">
            <v>管理学院</v>
          </cell>
          <cell r="O2557" t="str">
            <v>未划分</v>
          </cell>
        </row>
        <row r="2558">
          <cell r="B2558" t="str">
            <v>00900334</v>
          </cell>
          <cell r="C2558" t="str">
            <v>单振运</v>
          </cell>
          <cell r="D2558" t="str">
            <v>男</v>
          </cell>
          <cell r="E2558" t="str">
            <v>汉族</v>
          </cell>
          <cell r="F2558">
            <v>28038</v>
          </cell>
          <cell r="G2558" t="str">
            <v>中共党员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 t="str">
            <v>其他技术职务系列</v>
          </cell>
          <cell r="M2558" t="str">
            <v>其他</v>
          </cell>
          <cell r="N2558" t="str">
            <v>管理学院</v>
          </cell>
          <cell r="O2558" t="str">
            <v>未划分</v>
          </cell>
        </row>
        <row r="2559">
          <cell r="B2559" t="str">
            <v>00901879</v>
          </cell>
          <cell r="C2559" t="str">
            <v>高飞</v>
          </cell>
          <cell r="D2559" t="str">
            <v>女</v>
          </cell>
          <cell r="E2559" t="str">
            <v>汉族</v>
          </cell>
          <cell r="F2559">
            <v>26921</v>
          </cell>
          <cell r="G2559" t="str">
            <v>中共党员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 t="str">
            <v>其他技术职务系列</v>
          </cell>
          <cell r="M2559" t="str">
            <v>其他</v>
          </cell>
          <cell r="N2559" t="str">
            <v>管理学院</v>
          </cell>
          <cell r="O2559" t="str">
            <v>未划分</v>
          </cell>
        </row>
        <row r="2560">
          <cell r="B2560" t="str">
            <v>07990772</v>
          </cell>
          <cell r="C2560" t="str">
            <v>刘长江</v>
          </cell>
          <cell r="D2560" t="str">
            <v>男</v>
          </cell>
          <cell r="E2560" t="str">
            <v>汉族</v>
          </cell>
          <cell r="F2560">
            <v>25871</v>
          </cell>
          <cell r="G2560" t="str">
            <v>中共党员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 t="str">
            <v>其他技术职务系列</v>
          </cell>
          <cell r="M2560" t="str">
            <v>其他</v>
          </cell>
          <cell r="N2560" t="str">
            <v>管理学院</v>
          </cell>
          <cell r="O2560" t="str">
            <v>未划分</v>
          </cell>
        </row>
        <row r="2561">
          <cell r="B2561" t="str">
            <v>07991013</v>
          </cell>
          <cell r="C2561" t="str">
            <v>曾垂凯</v>
          </cell>
          <cell r="D2561" t="str">
            <v>男</v>
          </cell>
          <cell r="E2561" t="str">
            <v>汉族</v>
          </cell>
          <cell r="F2561">
            <v>27493</v>
          </cell>
          <cell r="G2561" t="str">
            <v>中共党员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 t="str">
            <v>其他技术职务系列</v>
          </cell>
          <cell r="M2561" t="str">
            <v>其他</v>
          </cell>
          <cell r="N2561" t="str">
            <v>管理学院</v>
          </cell>
          <cell r="O2561" t="str">
            <v>未划分</v>
          </cell>
        </row>
        <row r="2562">
          <cell r="B2562" t="str">
            <v>07991412</v>
          </cell>
          <cell r="C2562" t="str">
            <v>郑久华</v>
          </cell>
          <cell r="D2562" t="str">
            <v>女</v>
          </cell>
          <cell r="E2562" t="str">
            <v>汉族</v>
          </cell>
          <cell r="F2562">
            <v>20060</v>
          </cell>
          <cell r="G2562" t="str">
            <v>中共党员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 t="str">
            <v>其他技术职务系列</v>
          </cell>
          <cell r="M2562" t="str">
            <v>其他</v>
          </cell>
          <cell r="N2562" t="str">
            <v>管理学院</v>
          </cell>
          <cell r="O2562" t="str">
            <v>未划分</v>
          </cell>
        </row>
        <row r="2563">
          <cell r="B2563" t="str">
            <v>80491102</v>
          </cell>
          <cell r="C2563" t="str">
            <v>礼姝</v>
          </cell>
          <cell r="D2563" t="str">
            <v>女</v>
          </cell>
          <cell r="E2563" t="str">
            <v>汉族</v>
          </cell>
          <cell r="F2563">
            <v>26981</v>
          </cell>
          <cell r="G2563" t="str">
            <v>中共党员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 t="str">
            <v>其他技术职务系列</v>
          </cell>
          <cell r="M2563" t="str">
            <v>其他</v>
          </cell>
          <cell r="N2563" t="str">
            <v>管理学院</v>
          </cell>
          <cell r="O2563" t="str">
            <v>未划分</v>
          </cell>
        </row>
        <row r="2564">
          <cell r="B2564" t="str">
            <v>07900402</v>
          </cell>
          <cell r="C2564" t="str">
            <v>李辛夷</v>
          </cell>
          <cell r="D2564" t="str">
            <v>女</v>
          </cell>
          <cell r="E2564" t="str">
            <v>汉族</v>
          </cell>
          <cell r="F2564">
            <v>23417</v>
          </cell>
          <cell r="G2564" t="str">
            <v>中共党员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 t="str">
            <v>其他技术职务系列</v>
          </cell>
          <cell r="M2564" t="str">
            <v>其他</v>
          </cell>
          <cell r="N2564" t="str">
            <v>管理学院</v>
          </cell>
          <cell r="O2564" t="str">
            <v>未划分</v>
          </cell>
        </row>
        <row r="2565">
          <cell r="B2565" t="str">
            <v>04601744</v>
          </cell>
          <cell r="C2565" t="str">
            <v>尚红</v>
          </cell>
          <cell r="D2565" t="str">
            <v>女</v>
          </cell>
          <cell r="E2565" t="str">
            <v>汉族</v>
          </cell>
          <cell r="F2565">
            <v>25435</v>
          </cell>
          <cell r="G2565" t="str">
            <v>中共党员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 t="str">
            <v>其他技术职务系列</v>
          </cell>
          <cell r="M2565" t="str">
            <v>其他</v>
          </cell>
          <cell r="N2565" t="str">
            <v>管理学院</v>
          </cell>
          <cell r="O2565" t="str">
            <v>未划分</v>
          </cell>
        </row>
        <row r="2566">
          <cell r="B2566" t="str">
            <v>00390630</v>
          </cell>
          <cell r="C2566" t="str">
            <v>宋占丰</v>
          </cell>
          <cell r="D2566" t="str">
            <v>男</v>
          </cell>
          <cell r="E2566" t="str">
            <v>汉族</v>
          </cell>
          <cell r="F2566">
            <v>28815</v>
          </cell>
          <cell r="G2566" t="str">
            <v>中共党员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 t="str">
            <v>其他技术职务系列</v>
          </cell>
          <cell r="M2566" t="str">
            <v>其他</v>
          </cell>
          <cell r="N2566" t="str">
            <v>管理学院</v>
          </cell>
          <cell r="O2566" t="str">
            <v>未划分</v>
          </cell>
        </row>
        <row r="2567">
          <cell r="B2567" t="str">
            <v>00390632</v>
          </cell>
          <cell r="C2567" t="str">
            <v>杨翠艳</v>
          </cell>
          <cell r="D2567" t="str">
            <v>女</v>
          </cell>
          <cell r="E2567" t="str">
            <v>汉族</v>
          </cell>
          <cell r="F2567">
            <v>27016</v>
          </cell>
          <cell r="G2567" t="str">
            <v>中共党员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 t="str">
            <v>其他技术职务系列</v>
          </cell>
          <cell r="M2567" t="str">
            <v>其他</v>
          </cell>
          <cell r="N2567" t="str">
            <v>管理学院</v>
          </cell>
          <cell r="O2567" t="str">
            <v>未划分</v>
          </cell>
        </row>
        <row r="2568">
          <cell r="B2568" t="str">
            <v>00391878</v>
          </cell>
          <cell r="C2568" t="str">
            <v>冯书铭</v>
          </cell>
          <cell r="D2568" t="str">
            <v>男</v>
          </cell>
          <cell r="E2568" t="str">
            <v>汉族</v>
          </cell>
          <cell r="F2568">
            <v>23555</v>
          </cell>
          <cell r="G2568" t="str">
            <v>中共党员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 t="str">
            <v>其他技术职务系列</v>
          </cell>
          <cell r="M2568" t="str">
            <v>其他</v>
          </cell>
          <cell r="N2568" t="str">
            <v>管理学院</v>
          </cell>
          <cell r="O2568" t="str">
            <v>未划分</v>
          </cell>
        </row>
        <row r="2569">
          <cell r="B2569" t="str">
            <v>1665101</v>
          </cell>
          <cell r="C2569" t="str">
            <v>穆林林</v>
          </cell>
          <cell r="D2569" t="str">
            <v>女</v>
          </cell>
          <cell r="E2569" t="str">
            <v>汉族</v>
          </cell>
          <cell r="F2569">
            <v>25284</v>
          </cell>
          <cell r="G2569" t="str">
            <v>中共党员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 t="str">
            <v>其他技术职务系列</v>
          </cell>
          <cell r="M2569" t="str">
            <v>其他</v>
          </cell>
          <cell r="N2569" t="str">
            <v>管理学院</v>
          </cell>
          <cell r="O2569" t="str">
            <v>未划分</v>
          </cell>
        </row>
        <row r="2570">
          <cell r="B2570" t="str">
            <v>1665106</v>
          </cell>
          <cell r="C2570" t="str">
            <v>赵启波</v>
          </cell>
          <cell r="D2570" t="str">
            <v>男</v>
          </cell>
          <cell r="E2570" t="str">
            <v>汉族</v>
          </cell>
          <cell r="F2570">
            <v>26448</v>
          </cell>
          <cell r="G2570" t="str">
            <v>中共党员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 t="str">
            <v>其他技术职务系列</v>
          </cell>
          <cell r="M2570" t="str">
            <v>其他</v>
          </cell>
          <cell r="N2570" t="str">
            <v>管理学院</v>
          </cell>
          <cell r="O2570" t="str">
            <v>未划分</v>
          </cell>
        </row>
        <row r="2571">
          <cell r="B2571" t="str">
            <v>01100325</v>
          </cell>
          <cell r="C2571" t="str">
            <v>王海1</v>
          </cell>
          <cell r="D2571" t="str">
            <v>男</v>
          </cell>
          <cell r="E2571" t="str">
            <v>汉族</v>
          </cell>
          <cell r="F2571">
            <v>24545</v>
          </cell>
          <cell r="G2571" t="str">
            <v>中共党员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 t="str">
            <v>其他技术职务系列</v>
          </cell>
          <cell r="M2571" t="str">
            <v>其他</v>
          </cell>
          <cell r="N2571" t="str">
            <v>旅游管理学院</v>
          </cell>
          <cell r="O2571" t="str">
            <v>未划分</v>
          </cell>
        </row>
        <row r="2572">
          <cell r="B2572" t="str">
            <v>01100384</v>
          </cell>
          <cell r="C2572" t="str">
            <v>韩福文</v>
          </cell>
          <cell r="D2572" t="str">
            <v>男</v>
          </cell>
          <cell r="E2572" t="str">
            <v>汉族</v>
          </cell>
          <cell r="F2572">
            <v>19492</v>
          </cell>
          <cell r="G2572" t="str">
            <v>中共党员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 t="str">
            <v>其他技术职务系列</v>
          </cell>
          <cell r="M2572" t="str">
            <v>其他</v>
          </cell>
          <cell r="N2572" t="str">
            <v>旅游管理学院</v>
          </cell>
          <cell r="O2572" t="str">
            <v>未划分</v>
          </cell>
        </row>
        <row r="2573">
          <cell r="B2573" t="str">
            <v>01101135</v>
          </cell>
          <cell r="C2573" t="str">
            <v>夏学英</v>
          </cell>
          <cell r="D2573" t="str">
            <v>女</v>
          </cell>
          <cell r="E2573" t="str">
            <v>汉族</v>
          </cell>
          <cell r="F2573">
            <v>22092</v>
          </cell>
          <cell r="G2573" t="str">
            <v>无党派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 t="str">
            <v>其他技术职务系列</v>
          </cell>
          <cell r="M2573" t="str">
            <v>其他</v>
          </cell>
          <cell r="N2573" t="str">
            <v>旅游管理学院</v>
          </cell>
          <cell r="O2573" t="str">
            <v>未划分</v>
          </cell>
        </row>
        <row r="2574">
          <cell r="B2574" t="str">
            <v>01190765</v>
          </cell>
          <cell r="C2574" t="str">
            <v>王伟伟</v>
          </cell>
          <cell r="D2574" t="str">
            <v>女</v>
          </cell>
          <cell r="E2574" t="str">
            <v>汉族</v>
          </cell>
          <cell r="F2574">
            <v>24881</v>
          </cell>
          <cell r="G2574" t="str">
            <v>中共党员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 t="str">
            <v>其他技术职务系列</v>
          </cell>
          <cell r="M2574" t="str">
            <v>其他</v>
          </cell>
          <cell r="N2574" t="str">
            <v>旅游管理学院</v>
          </cell>
          <cell r="O2574" t="str">
            <v>未划分</v>
          </cell>
        </row>
        <row r="2575">
          <cell r="B2575" t="str">
            <v>01191207</v>
          </cell>
          <cell r="C2575" t="str">
            <v>石海东</v>
          </cell>
          <cell r="D2575" t="str">
            <v>男</v>
          </cell>
          <cell r="E2575" t="str">
            <v>汉族</v>
          </cell>
          <cell r="F2575">
            <v>28789</v>
          </cell>
          <cell r="G2575" t="str">
            <v>中共党员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 t="str">
            <v>其他技术职务系列</v>
          </cell>
          <cell r="M2575" t="str">
            <v>其他</v>
          </cell>
          <cell r="N2575" t="str">
            <v>旅游管理学院</v>
          </cell>
          <cell r="O2575" t="str">
            <v>未划分</v>
          </cell>
        </row>
        <row r="2576">
          <cell r="B2576" t="str">
            <v>01191818</v>
          </cell>
          <cell r="C2576" t="str">
            <v>刘淼</v>
          </cell>
          <cell r="D2576" t="str">
            <v>男</v>
          </cell>
          <cell r="E2576" t="str">
            <v>汉族</v>
          </cell>
          <cell r="F2576">
            <v>30365</v>
          </cell>
          <cell r="G2576" t="str">
            <v>群众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 t="str">
            <v>其他技术职务系列</v>
          </cell>
          <cell r="M2576" t="str">
            <v>其他</v>
          </cell>
          <cell r="N2576" t="str">
            <v>旅游管理学院</v>
          </cell>
          <cell r="O2576" t="str">
            <v>未划分</v>
          </cell>
        </row>
        <row r="2577">
          <cell r="B2577" t="str">
            <v>01191923</v>
          </cell>
          <cell r="C2577" t="str">
            <v>张视星</v>
          </cell>
          <cell r="D2577" t="str">
            <v>男</v>
          </cell>
          <cell r="E2577" t="str">
            <v>汉族</v>
          </cell>
          <cell r="F2577">
            <v>30202</v>
          </cell>
          <cell r="G2577" t="str">
            <v>中共党员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 t="str">
            <v>其他技术职务系列</v>
          </cell>
          <cell r="M2577" t="str">
            <v>其他</v>
          </cell>
          <cell r="N2577" t="str">
            <v>旅游管理学院</v>
          </cell>
          <cell r="O2577" t="str">
            <v>未划分</v>
          </cell>
        </row>
        <row r="2578">
          <cell r="B2578" t="str">
            <v>01191808</v>
          </cell>
          <cell r="C2578" t="str">
            <v>石玉芬</v>
          </cell>
          <cell r="D2578" t="str">
            <v>女</v>
          </cell>
          <cell r="E2578" t="str">
            <v>汉族</v>
          </cell>
          <cell r="F2578">
            <v>28900</v>
          </cell>
          <cell r="G2578" t="str">
            <v>中共党员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 t="str">
            <v>其他技术职务系列</v>
          </cell>
          <cell r="M2578" t="str">
            <v>其他</v>
          </cell>
          <cell r="N2578" t="str">
            <v>旅游管理学院</v>
          </cell>
          <cell r="O2578" t="str">
            <v>未划分</v>
          </cell>
        </row>
        <row r="2579">
          <cell r="B2579" t="str">
            <v>01191810</v>
          </cell>
          <cell r="C2579" t="str">
            <v>王巍1</v>
          </cell>
          <cell r="D2579" t="str">
            <v>男</v>
          </cell>
          <cell r="E2579" t="str">
            <v>汉族</v>
          </cell>
          <cell r="F2579">
            <v>30079</v>
          </cell>
          <cell r="G2579" t="str">
            <v>中共党员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 t="str">
            <v>其他技术职务系列</v>
          </cell>
          <cell r="M2579" t="str">
            <v>其他</v>
          </cell>
          <cell r="N2579" t="str">
            <v>旅游管理学院</v>
          </cell>
          <cell r="O2579" t="str">
            <v>未划分</v>
          </cell>
        </row>
        <row r="2580">
          <cell r="B2580" t="str">
            <v>01191813</v>
          </cell>
          <cell r="C2580" t="str">
            <v>李春平</v>
          </cell>
          <cell r="D2580" t="str">
            <v>女</v>
          </cell>
          <cell r="E2580" t="str">
            <v>汉族</v>
          </cell>
          <cell r="F2580">
            <v>27736</v>
          </cell>
          <cell r="G2580" t="str">
            <v>群众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 t="str">
            <v>其他技术职务系列</v>
          </cell>
          <cell r="M2580" t="str">
            <v>其他</v>
          </cell>
          <cell r="N2580" t="str">
            <v>旅游管理学院</v>
          </cell>
          <cell r="O2580" t="str">
            <v>未划分</v>
          </cell>
        </row>
        <row r="2581">
          <cell r="B2581" t="str">
            <v>01003</v>
          </cell>
          <cell r="C2581" t="str">
            <v>曲洪山</v>
          </cell>
          <cell r="D2581" t="str">
            <v>男</v>
          </cell>
          <cell r="E2581" t="str">
            <v>汉族</v>
          </cell>
          <cell r="F2581">
            <v>20395</v>
          </cell>
          <cell r="G2581" t="str">
            <v>民盟盟员</v>
          </cell>
          <cell r="H2581" t="str">
            <v>本科</v>
          </cell>
          <cell r="I2581">
            <v>0</v>
          </cell>
          <cell r="J2581" t="str">
            <v>正高级</v>
          </cell>
          <cell r="K2581">
            <v>0</v>
          </cell>
          <cell r="L2581" t="str">
            <v>其他技术职务系列</v>
          </cell>
          <cell r="M2581" t="str">
            <v>其他</v>
          </cell>
          <cell r="N2581" t="str">
            <v>职业技术学院</v>
          </cell>
          <cell r="O2581" t="str">
            <v>未划分</v>
          </cell>
        </row>
        <row r="2582">
          <cell r="B2582" t="str">
            <v>05004</v>
          </cell>
          <cell r="C2582" t="str">
            <v>邢淑清</v>
          </cell>
          <cell r="D2582" t="str">
            <v>女</v>
          </cell>
          <cell r="E2582" t="str">
            <v>汉族</v>
          </cell>
          <cell r="F2582">
            <v>20073</v>
          </cell>
          <cell r="G2582" t="str">
            <v>中共党员</v>
          </cell>
          <cell r="H2582" t="str">
            <v>本科</v>
          </cell>
          <cell r="I2582">
            <v>0</v>
          </cell>
          <cell r="J2582" t="str">
            <v>正高级</v>
          </cell>
          <cell r="K2582">
            <v>0</v>
          </cell>
          <cell r="L2582" t="str">
            <v>其他技术职务系列</v>
          </cell>
          <cell r="M2582" t="str">
            <v>其他</v>
          </cell>
          <cell r="N2582" t="str">
            <v>职业技术学院</v>
          </cell>
          <cell r="O2582" t="str">
            <v>未划分</v>
          </cell>
        </row>
        <row r="2583">
          <cell r="B2583" t="str">
            <v>05006</v>
          </cell>
          <cell r="C2583" t="str">
            <v>李洪君</v>
          </cell>
          <cell r="D2583" t="str">
            <v>男</v>
          </cell>
          <cell r="E2583" t="str">
            <v>满族</v>
          </cell>
          <cell r="F2583">
            <v>27344</v>
          </cell>
          <cell r="G2583" t="str">
            <v>中共党员</v>
          </cell>
          <cell r="H2583" t="str">
            <v>本科</v>
          </cell>
          <cell r="I2583">
            <v>0</v>
          </cell>
          <cell r="J2583" t="str">
            <v>初级</v>
          </cell>
          <cell r="K2583" t="str">
            <v>八级</v>
          </cell>
          <cell r="L2583" t="str">
            <v>其他技术职务系列</v>
          </cell>
          <cell r="M2583" t="str">
            <v>其他</v>
          </cell>
          <cell r="N2583" t="str">
            <v>职业技术学院</v>
          </cell>
          <cell r="O2583" t="str">
            <v>未划分</v>
          </cell>
        </row>
        <row r="2584">
          <cell r="B2584" t="str">
            <v>06002</v>
          </cell>
          <cell r="C2584" t="str">
            <v>战明河</v>
          </cell>
          <cell r="D2584" t="str">
            <v>男</v>
          </cell>
          <cell r="E2584" t="str">
            <v>汉族</v>
          </cell>
          <cell r="F2584">
            <v>23292</v>
          </cell>
          <cell r="G2584" t="str">
            <v>中共党员</v>
          </cell>
          <cell r="H2584" t="str">
            <v>本科</v>
          </cell>
          <cell r="I2584" t="str">
            <v>无学位</v>
          </cell>
          <cell r="J2584">
            <v>0</v>
          </cell>
          <cell r="K2584" t="str">
            <v>七级</v>
          </cell>
          <cell r="L2584" t="str">
            <v>其他技术职务系列</v>
          </cell>
          <cell r="M2584" t="str">
            <v>其他</v>
          </cell>
          <cell r="N2584" t="str">
            <v>职业技术学院</v>
          </cell>
          <cell r="O2584" t="str">
            <v>未划分</v>
          </cell>
        </row>
        <row r="2585">
          <cell r="B2585" t="str">
            <v>06004</v>
          </cell>
          <cell r="C2585" t="str">
            <v>杨杰</v>
          </cell>
          <cell r="D2585" t="str">
            <v>女</v>
          </cell>
          <cell r="E2585" t="str">
            <v>汉族</v>
          </cell>
          <cell r="F2585">
            <v>21288</v>
          </cell>
          <cell r="G2585" t="str">
            <v>中共党员</v>
          </cell>
          <cell r="H2585">
            <v>0</v>
          </cell>
          <cell r="I2585">
            <v>0</v>
          </cell>
          <cell r="J2585" t="str">
            <v>中级</v>
          </cell>
          <cell r="K2585">
            <v>0</v>
          </cell>
          <cell r="L2585" t="str">
            <v>其他技术职务系列</v>
          </cell>
          <cell r="M2585" t="str">
            <v>其他</v>
          </cell>
          <cell r="N2585" t="str">
            <v>职业技术学院</v>
          </cell>
          <cell r="O2585" t="str">
            <v>未划分</v>
          </cell>
        </row>
        <row r="2586">
          <cell r="B2586" t="str">
            <v>06005</v>
          </cell>
          <cell r="C2586" t="str">
            <v>王自强</v>
          </cell>
          <cell r="D2586" t="str">
            <v>男</v>
          </cell>
          <cell r="E2586" t="str">
            <v>汉族</v>
          </cell>
          <cell r="F2586">
            <v>19684</v>
          </cell>
          <cell r="G2586" t="str">
            <v>中共党员</v>
          </cell>
          <cell r="H2586" t="str">
            <v>专科</v>
          </cell>
          <cell r="I2586" t="str">
            <v>无学位</v>
          </cell>
          <cell r="J2586">
            <v>0</v>
          </cell>
          <cell r="K2586" t="str">
            <v>六级</v>
          </cell>
          <cell r="L2586" t="str">
            <v>其他技术职务系列</v>
          </cell>
          <cell r="M2586" t="str">
            <v>其他</v>
          </cell>
          <cell r="N2586" t="str">
            <v>职业技术学院</v>
          </cell>
          <cell r="O2586" t="str">
            <v>未划分</v>
          </cell>
        </row>
        <row r="2587">
          <cell r="B2587" t="str">
            <v>08003</v>
          </cell>
          <cell r="C2587" t="str">
            <v>齐博伟</v>
          </cell>
          <cell r="D2587" t="str">
            <v>男</v>
          </cell>
          <cell r="E2587" t="str">
            <v>汉族</v>
          </cell>
          <cell r="F2587">
            <v>21281</v>
          </cell>
          <cell r="G2587" t="str">
            <v>民盟盟员</v>
          </cell>
          <cell r="H2587" t="str">
            <v>研究生</v>
          </cell>
          <cell r="I2587">
            <v>0</v>
          </cell>
          <cell r="J2587">
            <v>0</v>
          </cell>
          <cell r="K2587" t="str">
            <v>七级</v>
          </cell>
          <cell r="L2587" t="str">
            <v>其他技术职务系列</v>
          </cell>
          <cell r="M2587" t="str">
            <v>其他</v>
          </cell>
          <cell r="N2587" t="str">
            <v>职业技术学院</v>
          </cell>
          <cell r="O2587" t="str">
            <v>未划分</v>
          </cell>
        </row>
        <row r="2588">
          <cell r="B2588" t="str">
            <v>14006</v>
          </cell>
          <cell r="C2588" t="str">
            <v>孙成喜</v>
          </cell>
          <cell r="D2588" t="str">
            <v>男</v>
          </cell>
          <cell r="E2588" t="str">
            <v>汉族</v>
          </cell>
          <cell r="F2588">
            <v>19790</v>
          </cell>
          <cell r="G2588" t="str">
            <v>中共党员</v>
          </cell>
          <cell r="H2588" t="str">
            <v>本科</v>
          </cell>
          <cell r="I2588">
            <v>0</v>
          </cell>
          <cell r="J2588" t="str">
            <v>副高级</v>
          </cell>
          <cell r="K2588">
            <v>0</v>
          </cell>
          <cell r="L2588" t="str">
            <v>其他技术职务系列</v>
          </cell>
          <cell r="M2588" t="str">
            <v>其他</v>
          </cell>
          <cell r="N2588" t="str">
            <v>职业技术学院</v>
          </cell>
          <cell r="O2588" t="str">
            <v>未划分</v>
          </cell>
        </row>
        <row r="2589">
          <cell r="B2589" t="str">
            <v>20009</v>
          </cell>
          <cell r="C2589" t="str">
            <v>王宏莉</v>
          </cell>
          <cell r="D2589" t="str">
            <v>女</v>
          </cell>
          <cell r="E2589" t="str">
            <v>汉族</v>
          </cell>
          <cell r="F2589">
            <v>25210</v>
          </cell>
          <cell r="G2589">
            <v>0</v>
          </cell>
          <cell r="H2589" t="str">
            <v>本科</v>
          </cell>
          <cell r="I2589">
            <v>0</v>
          </cell>
          <cell r="J2589" t="str">
            <v>副高级</v>
          </cell>
          <cell r="K2589">
            <v>0</v>
          </cell>
          <cell r="L2589" t="str">
            <v>其他技术职务系列</v>
          </cell>
          <cell r="M2589" t="str">
            <v>其他</v>
          </cell>
          <cell r="N2589" t="str">
            <v>职业技术学院</v>
          </cell>
          <cell r="O2589" t="str">
            <v>未划分</v>
          </cell>
        </row>
        <row r="2590">
          <cell r="B2590" t="str">
            <v>21001</v>
          </cell>
          <cell r="C2590" t="str">
            <v>乔延福</v>
          </cell>
          <cell r="D2590" t="str">
            <v>男</v>
          </cell>
          <cell r="E2590" t="str">
            <v>汉族</v>
          </cell>
          <cell r="F2590">
            <v>22030</v>
          </cell>
          <cell r="G2590" t="str">
            <v>中共党员</v>
          </cell>
          <cell r="H2590" t="str">
            <v>本科</v>
          </cell>
          <cell r="I2590">
            <v>0</v>
          </cell>
          <cell r="J2590">
            <v>0</v>
          </cell>
          <cell r="K2590" t="str">
            <v>八级</v>
          </cell>
          <cell r="L2590" t="str">
            <v>其他技术职务系列</v>
          </cell>
          <cell r="M2590" t="str">
            <v>其他</v>
          </cell>
          <cell r="N2590" t="str">
            <v>职业技术学院</v>
          </cell>
          <cell r="O2590" t="str">
            <v>未划分</v>
          </cell>
        </row>
        <row r="2591">
          <cell r="B2591" t="str">
            <v>07012</v>
          </cell>
          <cell r="C2591" t="str">
            <v>高阳</v>
          </cell>
          <cell r="D2591" t="str">
            <v>男</v>
          </cell>
          <cell r="E2591" t="str">
            <v>汉族</v>
          </cell>
          <cell r="F2591">
            <v>22854</v>
          </cell>
          <cell r="G2591">
            <v>0</v>
          </cell>
          <cell r="H2591" t="str">
            <v>高中</v>
          </cell>
          <cell r="I2591">
            <v>0</v>
          </cell>
          <cell r="J2591">
            <v>0</v>
          </cell>
          <cell r="K2591">
            <v>0</v>
          </cell>
          <cell r="L2591" t="str">
            <v>其他技术职务系列</v>
          </cell>
          <cell r="M2591" t="str">
            <v>其他</v>
          </cell>
          <cell r="N2591" t="str">
            <v>职业技术学院</v>
          </cell>
          <cell r="O2591" t="str">
            <v>未划分</v>
          </cell>
        </row>
        <row r="2592">
          <cell r="B2592" t="str">
            <v>06190146</v>
          </cell>
          <cell r="C2592" t="str">
            <v>戴冰</v>
          </cell>
          <cell r="D2592" t="str">
            <v>男</v>
          </cell>
          <cell r="E2592" t="str">
            <v>汉族</v>
          </cell>
          <cell r="F2592">
            <v>29214</v>
          </cell>
          <cell r="G2592" t="str">
            <v>中共党员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 t="str">
            <v>其他技术职务系列</v>
          </cell>
          <cell r="M2592" t="str">
            <v>其他</v>
          </cell>
          <cell r="N2592" t="str">
            <v>大学外语教学部</v>
          </cell>
          <cell r="O2592" t="str">
            <v>未划分</v>
          </cell>
        </row>
        <row r="2593">
          <cell r="B2593" t="str">
            <v>01090604</v>
          </cell>
          <cell r="C2593" t="str">
            <v>付洁</v>
          </cell>
          <cell r="D2593" t="str">
            <v>女</v>
          </cell>
          <cell r="E2593" t="str">
            <v>汉族</v>
          </cell>
          <cell r="F2593">
            <v>28396</v>
          </cell>
          <cell r="G2593" t="str">
            <v>中共党员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 t="str">
            <v>其他技术职务系列</v>
          </cell>
          <cell r="M2593" t="str">
            <v>其他</v>
          </cell>
          <cell r="N2593" t="str">
            <v>大学外语教学部</v>
          </cell>
          <cell r="O2593" t="str">
            <v>未划分</v>
          </cell>
        </row>
        <row r="2594">
          <cell r="B2594" t="str">
            <v>80491118</v>
          </cell>
          <cell r="C2594" t="str">
            <v>刘永杰</v>
          </cell>
          <cell r="D2594" t="str">
            <v>男</v>
          </cell>
          <cell r="E2594" t="str">
            <v>汉族</v>
          </cell>
          <cell r="F2594">
            <v>19579</v>
          </cell>
          <cell r="G2594" t="str">
            <v>中共党员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 t="str">
            <v>其他技术职务系列</v>
          </cell>
          <cell r="M2594" t="str">
            <v>其他</v>
          </cell>
          <cell r="N2594" t="str">
            <v>大学外语教学部</v>
          </cell>
          <cell r="O2594" t="str">
            <v>未划分</v>
          </cell>
        </row>
        <row r="2595">
          <cell r="B2595" t="str">
            <v>01090970</v>
          </cell>
          <cell r="C2595" t="str">
            <v>马鸣</v>
          </cell>
          <cell r="D2595" t="str">
            <v>男</v>
          </cell>
          <cell r="E2595" t="str">
            <v>汉族</v>
          </cell>
          <cell r="F2595">
            <v>29875</v>
          </cell>
          <cell r="G2595" t="str">
            <v>中共党员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 t="str">
            <v>其他技术职务系列</v>
          </cell>
          <cell r="M2595" t="str">
            <v>其他</v>
          </cell>
          <cell r="N2595" t="str">
            <v>大学外语教学部</v>
          </cell>
          <cell r="O2595" t="str">
            <v>未划分</v>
          </cell>
        </row>
        <row r="2596">
          <cell r="B2596" t="str">
            <v>01001465</v>
          </cell>
          <cell r="C2596" t="str">
            <v>欧阳幸</v>
          </cell>
          <cell r="D2596" t="str">
            <v>男</v>
          </cell>
          <cell r="E2596" t="str">
            <v>汉族</v>
          </cell>
          <cell r="F2596">
            <v>20482</v>
          </cell>
          <cell r="G2596" t="str">
            <v>中共党员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 t="str">
            <v>其他技术职务系列</v>
          </cell>
          <cell r="M2596" t="str">
            <v>其他</v>
          </cell>
          <cell r="N2596" t="str">
            <v>大学外语教学部</v>
          </cell>
          <cell r="O2596" t="str">
            <v>未划分</v>
          </cell>
        </row>
        <row r="2597">
          <cell r="B2597" t="str">
            <v>17025</v>
          </cell>
          <cell r="C2597" t="str">
            <v>朱玉</v>
          </cell>
          <cell r="D2597" t="str">
            <v>女</v>
          </cell>
          <cell r="E2597" t="str">
            <v>汉族</v>
          </cell>
          <cell r="F2597">
            <v>23926</v>
          </cell>
          <cell r="G2597" t="str">
            <v>群众</v>
          </cell>
          <cell r="H2597">
            <v>0</v>
          </cell>
          <cell r="I2597">
            <v>0</v>
          </cell>
          <cell r="J2597" t="str">
            <v>中级</v>
          </cell>
          <cell r="K2597">
            <v>8</v>
          </cell>
          <cell r="L2597" t="str">
            <v>其他技术职务系列</v>
          </cell>
          <cell r="M2597" t="str">
            <v>其他</v>
          </cell>
          <cell r="N2597" t="str">
            <v>大学外语教学部</v>
          </cell>
          <cell r="O2597" t="str">
            <v>未划分</v>
          </cell>
        </row>
        <row r="2598">
          <cell r="B2598" t="str">
            <v>04100568</v>
          </cell>
          <cell r="C2598" t="str">
            <v>赵志刚1</v>
          </cell>
          <cell r="D2598" t="str">
            <v>男</v>
          </cell>
          <cell r="E2598" t="str">
            <v>汉族</v>
          </cell>
          <cell r="F2598">
            <v>24277</v>
          </cell>
          <cell r="G2598" t="str">
            <v>中共党员</v>
          </cell>
          <cell r="H2598" t="str">
            <v>本科</v>
          </cell>
          <cell r="I2598" t="str">
            <v>学士</v>
          </cell>
          <cell r="J2598" t="str">
            <v>正高级</v>
          </cell>
          <cell r="K2598" t="str">
            <v>四级</v>
          </cell>
          <cell r="L2598" t="str">
            <v>其他技术职务系列</v>
          </cell>
          <cell r="M2598" t="str">
            <v>其他</v>
          </cell>
          <cell r="N2598" t="str">
            <v>计算机与数学基础教学部</v>
          </cell>
          <cell r="O2598" t="str">
            <v>未划分</v>
          </cell>
        </row>
        <row r="2599">
          <cell r="B2599" t="str">
            <v>04100795</v>
          </cell>
          <cell r="C2599" t="str">
            <v>杨婷婷</v>
          </cell>
          <cell r="D2599" t="str">
            <v>女</v>
          </cell>
          <cell r="E2599" t="str">
            <v>汉族</v>
          </cell>
          <cell r="F2599">
            <v>23262</v>
          </cell>
          <cell r="G2599" t="str">
            <v>中共党员</v>
          </cell>
          <cell r="H2599" t="str">
            <v>研究生</v>
          </cell>
          <cell r="I2599" t="str">
            <v>学士</v>
          </cell>
          <cell r="J2599" t="str">
            <v>副高级</v>
          </cell>
          <cell r="K2599" t="str">
            <v>六级</v>
          </cell>
          <cell r="L2599" t="str">
            <v>其他技术职务系列</v>
          </cell>
          <cell r="M2599" t="str">
            <v>其他</v>
          </cell>
          <cell r="N2599" t="str">
            <v>计算机与数学基础教学部</v>
          </cell>
          <cell r="O2599" t="str">
            <v>未划分</v>
          </cell>
        </row>
        <row r="2600">
          <cell r="B2600" t="str">
            <v>04190021</v>
          </cell>
          <cell r="C2600" t="str">
            <v>王伟</v>
          </cell>
          <cell r="D2600" t="str">
            <v>男</v>
          </cell>
          <cell r="E2600" t="str">
            <v>满族</v>
          </cell>
          <cell r="F2600">
            <v>28474</v>
          </cell>
          <cell r="G2600" t="str">
            <v>群众</v>
          </cell>
          <cell r="H2600" t="str">
            <v>本科</v>
          </cell>
          <cell r="I2600" t="str">
            <v>硕士</v>
          </cell>
          <cell r="J2600" t="str">
            <v>中级</v>
          </cell>
          <cell r="K2600" t="str">
            <v>无</v>
          </cell>
          <cell r="L2600" t="str">
            <v>其他技术职务系列</v>
          </cell>
          <cell r="M2600" t="str">
            <v>其他</v>
          </cell>
          <cell r="N2600" t="str">
            <v>计算机与数学基础教学部</v>
          </cell>
          <cell r="O2600" t="str">
            <v>未划分</v>
          </cell>
        </row>
        <row r="2601">
          <cell r="B2601" t="str">
            <v>04190142</v>
          </cell>
          <cell r="C2601" t="str">
            <v>宋倬</v>
          </cell>
          <cell r="D2601" t="str">
            <v>男</v>
          </cell>
          <cell r="E2601" t="str">
            <v>汉族</v>
          </cell>
          <cell r="F2601">
            <v>28544</v>
          </cell>
          <cell r="G2601" t="str">
            <v>中共党员</v>
          </cell>
          <cell r="H2601" t="str">
            <v>研究生</v>
          </cell>
          <cell r="I2601" t="str">
            <v>硕士</v>
          </cell>
          <cell r="J2601" t="str">
            <v>中级</v>
          </cell>
          <cell r="K2601" t="str">
            <v>无</v>
          </cell>
          <cell r="L2601" t="str">
            <v>其他技术职务系列</v>
          </cell>
          <cell r="M2601" t="str">
            <v>其他</v>
          </cell>
          <cell r="N2601" t="str">
            <v>计算机与数学基础教学部</v>
          </cell>
          <cell r="O2601" t="str">
            <v>未划分</v>
          </cell>
        </row>
        <row r="2602">
          <cell r="B2602" t="str">
            <v>06201844</v>
          </cell>
          <cell r="C2602" t="str">
            <v>杨林蛟</v>
          </cell>
          <cell r="D2602" t="str">
            <v>男</v>
          </cell>
          <cell r="E2602" t="str">
            <v>汉族</v>
          </cell>
          <cell r="F2602">
            <v>28070</v>
          </cell>
          <cell r="G2602" t="str">
            <v>中共党员</v>
          </cell>
          <cell r="H2602" t="str">
            <v>研究生</v>
          </cell>
          <cell r="I2602" t="str">
            <v>硕士</v>
          </cell>
          <cell r="J2602" t="str">
            <v>中级</v>
          </cell>
          <cell r="K2602" t="str">
            <v>无</v>
          </cell>
          <cell r="L2602" t="str">
            <v>其他技术职务系列</v>
          </cell>
          <cell r="M2602" t="str">
            <v>其他</v>
          </cell>
          <cell r="N2602" t="str">
            <v>计算机与数学基础教学部</v>
          </cell>
          <cell r="O2602" t="str">
            <v>未划分</v>
          </cell>
        </row>
        <row r="2603">
          <cell r="B2603" t="str">
            <v>07890759</v>
          </cell>
          <cell r="C2603" t="str">
            <v>王占军</v>
          </cell>
          <cell r="D2603" t="str">
            <v>男</v>
          </cell>
          <cell r="E2603" t="str">
            <v>汉族</v>
          </cell>
          <cell r="F2603">
            <v>29096</v>
          </cell>
          <cell r="G2603" t="str">
            <v>群众</v>
          </cell>
          <cell r="H2603" t="str">
            <v>本科</v>
          </cell>
          <cell r="I2603" t="str">
            <v>硕士</v>
          </cell>
          <cell r="J2603" t="str">
            <v>中级</v>
          </cell>
          <cell r="K2603" t="str">
            <v>无</v>
          </cell>
          <cell r="L2603" t="str">
            <v>其他技术职务系列</v>
          </cell>
          <cell r="M2603" t="str">
            <v>其他</v>
          </cell>
          <cell r="N2603" t="str">
            <v>计算机与数学基础教学部</v>
          </cell>
          <cell r="O2603" t="str">
            <v>未划分</v>
          </cell>
        </row>
        <row r="2604">
          <cell r="B2604" t="str">
            <v>13001</v>
          </cell>
          <cell r="C2604" t="str">
            <v>顾可民</v>
          </cell>
          <cell r="D2604" t="str">
            <v>女</v>
          </cell>
          <cell r="E2604" t="str">
            <v>汉族</v>
          </cell>
          <cell r="F2604">
            <v>20797</v>
          </cell>
          <cell r="G2604" t="str">
            <v>中共党员</v>
          </cell>
          <cell r="H2604" t="str">
            <v>研究生</v>
          </cell>
          <cell r="I2604">
            <v>0</v>
          </cell>
          <cell r="J2604" t="str">
            <v>正高级</v>
          </cell>
          <cell r="K2604">
            <v>4</v>
          </cell>
          <cell r="L2604" t="str">
            <v>教师技术职务系列</v>
          </cell>
          <cell r="M2604" t="str">
            <v>教学科研并重型</v>
          </cell>
          <cell r="N2604" t="str">
            <v>计算机与数学基础教学部</v>
          </cell>
          <cell r="O2604" t="str">
            <v>未划分</v>
          </cell>
        </row>
        <row r="2605">
          <cell r="B2605">
            <v>17001</v>
          </cell>
          <cell r="C2605" t="str">
            <v>耿玉霞</v>
          </cell>
          <cell r="D2605" t="str">
            <v>女</v>
          </cell>
          <cell r="E2605" t="str">
            <v>汉族</v>
          </cell>
          <cell r="F2605">
            <v>21716</v>
          </cell>
          <cell r="G2605" t="str">
            <v>群众</v>
          </cell>
          <cell r="H2605" t="str">
            <v>本科</v>
          </cell>
          <cell r="I2605" t="str">
            <v>学士</v>
          </cell>
          <cell r="J2605" t="str">
            <v>副高级</v>
          </cell>
          <cell r="K2605" t="str">
            <v>无</v>
          </cell>
          <cell r="L2605" t="str">
            <v>其他技术职务系列</v>
          </cell>
          <cell r="M2605" t="str">
            <v>其他</v>
          </cell>
          <cell r="N2605" t="str">
            <v>计算机与数学基础教学部</v>
          </cell>
          <cell r="O2605" t="str">
            <v>未划分</v>
          </cell>
        </row>
        <row r="2606">
          <cell r="B2606">
            <v>19006</v>
          </cell>
          <cell r="C2606" t="str">
            <v>卢洪明</v>
          </cell>
          <cell r="D2606" t="str">
            <v>男生</v>
          </cell>
          <cell r="E2606" t="str">
            <v>汉族</v>
          </cell>
          <cell r="F2606">
            <v>20322</v>
          </cell>
          <cell r="G2606" t="str">
            <v>群众</v>
          </cell>
          <cell r="H2606">
            <v>0</v>
          </cell>
          <cell r="I2606">
            <v>0</v>
          </cell>
          <cell r="J2606" t="str">
            <v>副高级</v>
          </cell>
          <cell r="K2606" t="str">
            <v>无</v>
          </cell>
          <cell r="L2606" t="str">
            <v>其他技术职务系列</v>
          </cell>
          <cell r="M2606" t="str">
            <v>其他</v>
          </cell>
          <cell r="N2606" t="str">
            <v>计算机与数学基础教学部</v>
          </cell>
          <cell r="O2606" t="str">
            <v>未划分</v>
          </cell>
        </row>
        <row r="2607">
          <cell r="B2607">
            <v>19007</v>
          </cell>
          <cell r="C2607" t="str">
            <v>吕梦儒</v>
          </cell>
          <cell r="D2607" t="str">
            <v>女</v>
          </cell>
          <cell r="E2607" t="str">
            <v>汉族</v>
          </cell>
          <cell r="F2607">
            <v>22331</v>
          </cell>
          <cell r="G2607" t="str">
            <v>群众</v>
          </cell>
          <cell r="H2607" t="str">
            <v>本科</v>
          </cell>
          <cell r="I2607" t="str">
            <v>学士</v>
          </cell>
          <cell r="J2607" t="str">
            <v>副高级</v>
          </cell>
          <cell r="K2607" t="str">
            <v>无</v>
          </cell>
          <cell r="L2607" t="str">
            <v>其他技术职务系列</v>
          </cell>
          <cell r="M2607" t="str">
            <v>其他</v>
          </cell>
          <cell r="N2607" t="str">
            <v>计算机与数学基础教学部</v>
          </cell>
          <cell r="O2607" t="str">
            <v>未划分</v>
          </cell>
        </row>
        <row r="2608">
          <cell r="B2608">
            <v>19008</v>
          </cell>
          <cell r="C2608" t="str">
            <v>尹淑杰</v>
          </cell>
          <cell r="D2608" t="str">
            <v>女</v>
          </cell>
          <cell r="E2608" t="str">
            <v>汉族</v>
          </cell>
          <cell r="F2608">
            <v>22931</v>
          </cell>
          <cell r="G2608" t="str">
            <v>群众</v>
          </cell>
          <cell r="H2608" t="str">
            <v>本科</v>
          </cell>
          <cell r="I2608" t="str">
            <v>学士</v>
          </cell>
          <cell r="J2608" t="str">
            <v>副高级</v>
          </cell>
          <cell r="K2608" t="str">
            <v>无</v>
          </cell>
          <cell r="L2608" t="str">
            <v>其他技术职务系列</v>
          </cell>
          <cell r="M2608" t="str">
            <v>其他</v>
          </cell>
          <cell r="N2608" t="str">
            <v>计算机与数学基础教学部</v>
          </cell>
          <cell r="O2608" t="str">
            <v>未划分</v>
          </cell>
        </row>
        <row r="2609">
          <cell r="B2609">
            <v>19012</v>
          </cell>
          <cell r="C2609" t="str">
            <v>施淼</v>
          </cell>
          <cell r="D2609" t="str">
            <v>女</v>
          </cell>
          <cell r="E2609" t="str">
            <v>锡伯族</v>
          </cell>
          <cell r="F2609">
            <v>25227</v>
          </cell>
          <cell r="G2609" t="str">
            <v>群众</v>
          </cell>
          <cell r="H2609" t="str">
            <v>本科</v>
          </cell>
          <cell r="I2609">
            <v>0</v>
          </cell>
          <cell r="J2609" t="str">
            <v>副高级</v>
          </cell>
          <cell r="K2609" t="str">
            <v>无</v>
          </cell>
          <cell r="L2609" t="str">
            <v>其他技术职务系列</v>
          </cell>
          <cell r="M2609" t="str">
            <v>其他</v>
          </cell>
          <cell r="N2609" t="str">
            <v>计算机与数学基础教学部</v>
          </cell>
          <cell r="O2609" t="str">
            <v>未划分</v>
          </cell>
        </row>
        <row r="2610">
          <cell r="B2610">
            <v>19014</v>
          </cell>
          <cell r="C2610" t="str">
            <v>刘守仁</v>
          </cell>
          <cell r="D2610" t="str">
            <v>男</v>
          </cell>
          <cell r="E2610" t="str">
            <v>汉族</v>
          </cell>
          <cell r="F2610">
            <v>23594</v>
          </cell>
          <cell r="G2610" t="str">
            <v>群众</v>
          </cell>
          <cell r="H2610" t="str">
            <v>研究生</v>
          </cell>
          <cell r="I2610" t="str">
            <v>硕士</v>
          </cell>
          <cell r="J2610" t="str">
            <v>中级</v>
          </cell>
          <cell r="K2610" t="str">
            <v>无</v>
          </cell>
          <cell r="L2610" t="str">
            <v>其他技术职务系列</v>
          </cell>
          <cell r="M2610" t="str">
            <v>其他</v>
          </cell>
          <cell r="N2610" t="str">
            <v>计算机与数学基础教学部</v>
          </cell>
          <cell r="O2610" t="str">
            <v>未划分</v>
          </cell>
        </row>
        <row r="2611">
          <cell r="B2611" t="str">
            <v>08301613</v>
          </cell>
          <cell r="C2611" t="str">
            <v>徐爽</v>
          </cell>
          <cell r="D2611" t="str">
            <v>女</v>
          </cell>
          <cell r="E2611" t="str">
            <v>汉族</v>
          </cell>
          <cell r="F2611">
            <v>22055</v>
          </cell>
          <cell r="G2611" t="str">
            <v>中共党员</v>
          </cell>
          <cell r="H2611" t="str">
            <v>专科</v>
          </cell>
          <cell r="I2611" t="str">
            <v>无学位</v>
          </cell>
          <cell r="J2611" t="str">
            <v>副高级</v>
          </cell>
          <cell r="K2611">
            <v>0</v>
          </cell>
          <cell r="L2611" t="str">
            <v>其他技术职务系列</v>
          </cell>
          <cell r="M2611" t="str">
            <v>其他</v>
          </cell>
          <cell r="N2611" t="str">
            <v>中国文化与文学研究所</v>
          </cell>
          <cell r="O2611" t="str">
            <v>未划分</v>
          </cell>
        </row>
        <row r="2612">
          <cell r="B2612" t="str">
            <v>08991954</v>
          </cell>
          <cell r="C2612" t="str">
            <v>李振华</v>
          </cell>
          <cell r="D2612" t="str">
            <v>男</v>
          </cell>
          <cell r="E2612" t="str">
            <v>汉族</v>
          </cell>
          <cell r="F2612">
            <v>19895</v>
          </cell>
          <cell r="G2612" t="str">
            <v>中共党员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 t="str">
            <v>其他技术职务系列</v>
          </cell>
          <cell r="M2612" t="str">
            <v>其他</v>
          </cell>
          <cell r="N2612" t="str">
            <v>古生物学院</v>
          </cell>
          <cell r="O2612" t="str">
            <v>未划分</v>
          </cell>
        </row>
        <row r="2613">
          <cell r="B2613" t="str">
            <v>08492039</v>
          </cell>
          <cell r="C2613" t="str">
            <v>李萌</v>
          </cell>
          <cell r="D2613" t="str">
            <v>女</v>
          </cell>
          <cell r="E2613" t="str">
            <v>汉族</v>
          </cell>
          <cell r="F2613">
            <v>32395</v>
          </cell>
          <cell r="G2613" t="str">
            <v>群众</v>
          </cell>
          <cell r="H2613" t="str">
            <v>本科</v>
          </cell>
          <cell r="I2613">
            <v>0</v>
          </cell>
          <cell r="J2613" t="str">
            <v>初级</v>
          </cell>
          <cell r="K2613">
            <v>0</v>
          </cell>
          <cell r="L2613" t="str">
            <v>其他技术职务系列</v>
          </cell>
          <cell r="M2613" t="str">
            <v>其他</v>
          </cell>
          <cell r="N2613" t="str">
            <v>古生物学院</v>
          </cell>
          <cell r="O2613" t="str">
            <v>未划分</v>
          </cell>
        </row>
        <row r="2614">
          <cell r="B2614" t="str">
            <v>08491302</v>
          </cell>
          <cell r="C2614" t="str">
            <v>段冶</v>
          </cell>
          <cell r="D2614" t="str">
            <v>男</v>
          </cell>
          <cell r="E2614" t="str">
            <v>汉族</v>
          </cell>
          <cell r="F2614">
            <v>19991</v>
          </cell>
          <cell r="G2614" t="str">
            <v>民盟盟员</v>
          </cell>
          <cell r="H2614" t="str">
            <v>研究生</v>
          </cell>
          <cell r="I2614" t="str">
            <v>博士</v>
          </cell>
          <cell r="J2614" t="str">
            <v>正高级</v>
          </cell>
          <cell r="K2614">
            <v>0</v>
          </cell>
          <cell r="L2614" t="str">
            <v>其他技术职务系列</v>
          </cell>
          <cell r="M2614" t="str">
            <v>其他</v>
          </cell>
          <cell r="N2614" t="str">
            <v>古生物学院</v>
          </cell>
          <cell r="O2614" t="str">
            <v>未划分</v>
          </cell>
        </row>
        <row r="2615">
          <cell r="B2615" t="str">
            <v>08492063</v>
          </cell>
          <cell r="C2615" t="str">
            <v>张敏敏</v>
          </cell>
          <cell r="D2615" t="str">
            <v>女</v>
          </cell>
          <cell r="E2615" t="str">
            <v>汉族</v>
          </cell>
          <cell r="F2615">
            <v>31537</v>
          </cell>
          <cell r="G2615" t="str">
            <v>中共党员</v>
          </cell>
          <cell r="H2615" t="str">
            <v>本科</v>
          </cell>
          <cell r="I2615" t="str">
            <v>学士</v>
          </cell>
          <cell r="J2615" t="str">
            <v>初级</v>
          </cell>
          <cell r="K2615">
            <v>0</v>
          </cell>
          <cell r="L2615" t="str">
            <v>其他技术职务系列</v>
          </cell>
          <cell r="M2615" t="str">
            <v>其他</v>
          </cell>
          <cell r="N2615" t="str">
            <v>古生物学院</v>
          </cell>
          <cell r="O2615" t="str">
            <v>未划分</v>
          </cell>
        </row>
        <row r="2616">
          <cell r="B2616" t="str">
            <v>08491855</v>
          </cell>
          <cell r="C2616" t="str">
            <v>李伯欣</v>
          </cell>
          <cell r="D2616" t="str">
            <v>男</v>
          </cell>
          <cell r="E2616" t="str">
            <v>回族</v>
          </cell>
          <cell r="F2616">
            <v>30301</v>
          </cell>
          <cell r="G2616" t="str">
            <v>群众</v>
          </cell>
          <cell r="H2616" t="str">
            <v>本科</v>
          </cell>
          <cell r="I2616" t="str">
            <v>学士</v>
          </cell>
          <cell r="J2616" t="str">
            <v>初级</v>
          </cell>
          <cell r="K2616" t="str">
            <v>无</v>
          </cell>
          <cell r="L2616" t="str">
            <v>其他技术职务系列</v>
          </cell>
          <cell r="M2616" t="str">
            <v>其他</v>
          </cell>
          <cell r="N2616" t="str">
            <v>古生物学院</v>
          </cell>
          <cell r="O2616" t="str">
            <v>未划分</v>
          </cell>
        </row>
        <row r="2617">
          <cell r="B2617" t="str">
            <v>06001577</v>
          </cell>
          <cell r="C2617" t="str">
            <v>王伟3</v>
          </cell>
          <cell r="D2617" t="str">
            <v>男</v>
          </cell>
          <cell r="E2617" t="str">
            <v>汉族</v>
          </cell>
          <cell r="F2617">
            <v>27034</v>
          </cell>
          <cell r="G2617" t="str">
            <v>中共党员</v>
          </cell>
          <cell r="H2617">
            <v>0</v>
          </cell>
          <cell r="I2617" t="str">
            <v>学士</v>
          </cell>
          <cell r="J2617">
            <v>0</v>
          </cell>
          <cell r="K2617">
            <v>0</v>
          </cell>
          <cell r="L2617" t="str">
            <v>其他技术职务系列</v>
          </cell>
          <cell r="M2617" t="str">
            <v>其他</v>
          </cell>
          <cell r="N2617" t="str">
            <v>古生物学院</v>
          </cell>
          <cell r="O2617" t="str">
            <v>未划分</v>
          </cell>
        </row>
        <row r="2618">
          <cell r="B2618" t="str">
            <v>08492079</v>
          </cell>
          <cell r="C2618" t="str">
            <v>伍少远</v>
          </cell>
          <cell r="D2618" t="str">
            <v>男</v>
          </cell>
          <cell r="E2618" t="str">
            <v>汉族</v>
          </cell>
          <cell r="F2618">
            <v>25554</v>
          </cell>
          <cell r="G2618" t="str">
            <v>群众</v>
          </cell>
          <cell r="H2618" t="str">
            <v>研究生</v>
          </cell>
          <cell r="I2618" t="str">
            <v>博士</v>
          </cell>
          <cell r="J2618" t="str">
            <v>正高级</v>
          </cell>
          <cell r="K2618">
            <v>0</v>
          </cell>
          <cell r="L2618" t="str">
            <v>其他技术职务系列</v>
          </cell>
          <cell r="M2618" t="str">
            <v>其他</v>
          </cell>
          <cell r="N2618" t="str">
            <v>古生物学院</v>
          </cell>
          <cell r="O2618" t="str">
            <v>未划分</v>
          </cell>
        </row>
        <row r="2619">
          <cell r="B2619">
            <v>999090004</v>
          </cell>
          <cell r="C2619" t="str">
            <v>孙明月</v>
          </cell>
          <cell r="D2619" t="str">
            <v>女</v>
          </cell>
          <cell r="E2619" t="str">
            <v>汉族</v>
          </cell>
          <cell r="F2619">
            <v>31468</v>
          </cell>
          <cell r="G2619" t="str">
            <v>中共党员</v>
          </cell>
          <cell r="H2619" t="str">
            <v>研究生</v>
          </cell>
          <cell r="I2619" t="str">
            <v>硕士</v>
          </cell>
          <cell r="J2619" t="str">
            <v>初级</v>
          </cell>
          <cell r="K2619">
            <v>0</v>
          </cell>
          <cell r="L2619" t="str">
            <v>其他技术职务系列</v>
          </cell>
          <cell r="M2619" t="str">
            <v>其他</v>
          </cell>
          <cell r="N2619" t="str">
            <v>古生物学院</v>
          </cell>
          <cell r="O2619" t="str">
            <v>未划分</v>
          </cell>
        </row>
        <row r="2620">
          <cell r="B2620" t="str">
            <v>08491826</v>
          </cell>
          <cell r="C2620" t="str">
            <v>傅仁义</v>
          </cell>
          <cell r="D2620" t="str">
            <v>男</v>
          </cell>
          <cell r="E2620" t="str">
            <v>汉族</v>
          </cell>
          <cell r="F2620">
            <v>17526</v>
          </cell>
          <cell r="G2620" t="str">
            <v>中共党员</v>
          </cell>
          <cell r="H2620" t="str">
            <v>本科</v>
          </cell>
          <cell r="I2620" t="str">
            <v>硕士</v>
          </cell>
          <cell r="J2620" t="str">
            <v>中级</v>
          </cell>
          <cell r="K2620" t="str">
            <v>七级</v>
          </cell>
          <cell r="L2620" t="str">
            <v>其他技术职务系列</v>
          </cell>
          <cell r="M2620" t="str">
            <v>其他</v>
          </cell>
          <cell r="N2620" t="str">
            <v>古生物学院</v>
          </cell>
          <cell r="O2620" t="str">
            <v>未划分</v>
          </cell>
        </row>
        <row r="2621">
          <cell r="B2621" t="str">
            <v>06090753</v>
          </cell>
          <cell r="C2621" t="str">
            <v>杨玉国</v>
          </cell>
          <cell r="D2621" t="str">
            <v>男</v>
          </cell>
          <cell r="E2621" t="str">
            <v>满族</v>
          </cell>
          <cell r="F2621">
            <v>26488</v>
          </cell>
          <cell r="G2621" t="str">
            <v>中共党员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 t="str">
            <v>其他技术职务系列</v>
          </cell>
          <cell r="M2621" t="str">
            <v>其他</v>
          </cell>
          <cell r="N2621" t="str">
            <v>古生物学院</v>
          </cell>
          <cell r="O2621" t="str">
            <v>未划分</v>
          </cell>
        </row>
        <row r="2622">
          <cell r="B2622" t="str">
            <v>08492037</v>
          </cell>
          <cell r="C2622" t="str">
            <v>于鹏</v>
          </cell>
          <cell r="D2622" t="str">
            <v>男</v>
          </cell>
          <cell r="E2622" t="str">
            <v>汉族</v>
          </cell>
          <cell r="F2622">
            <v>28845</v>
          </cell>
          <cell r="G2622" t="str">
            <v>中共党员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 t="str">
            <v>其他技术职务系列</v>
          </cell>
          <cell r="M2622" t="str">
            <v>其他</v>
          </cell>
          <cell r="N2622" t="str">
            <v>古生物学院</v>
          </cell>
          <cell r="O2622" t="str">
            <v>未划分</v>
          </cell>
        </row>
        <row r="2623">
          <cell r="B2623" t="str">
            <v>08201701</v>
          </cell>
          <cell r="C2623" t="str">
            <v>高玉侠</v>
          </cell>
          <cell r="D2623" t="str">
            <v>女</v>
          </cell>
          <cell r="E2623" t="str">
            <v>汉族</v>
          </cell>
          <cell r="F2623">
            <v>23269</v>
          </cell>
          <cell r="G2623" t="str">
            <v>中共党员</v>
          </cell>
          <cell r="H2623" t="str">
            <v>本科</v>
          </cell>
          <cell r="I2623" t="str">
            <v>无学位</v>
          </cell>
          <cell r="J2623" t="str">
            <v>副高级</v>
          </cell>
          <cell r="K2623" t="str">
            <v>六级</v>
          </cell>
          <cell r="L2623" t="str">
            <v>其他技术职务系列</v>
          </cell>
          <cell r="M2623" t="str">
            <v>其他</v>
          </cell>
          <cell r="N2623" t="str">
            <v>中国北方少数民族文化研究中心</v>
          </cell>
          <cell r="O2623" t="str">
            <v>未划分</v>
          </cell>
        </row>
        <row r="2624">
          <cell r="B2624" t="str">
            <v>00500226</v>
          </cell>
          <cell r="C2624" t="str">
            <v>于桂英</v>
          </cell>
          <cell r="D2624" t="str">
            <v>女</v>
          </cell>
          <cell r="E2624" t="str">
            <v>汉族</v>
          </cell>
          <cell r="F2624">
            <v>22070</v>
          </cell>
          <cell r="G2624" t="str">
            <v>群众</v>
          </cell>
          <cell r="H2624" t="str">
            <v>研究生</v>
          </cell>
          <cell r="I2624" t="str">
            <v>博士</v>
          </cell>
          <cell r="J2624" t="str">
            <v>副高级</v>
          </cell>
          <cell r="K2624" t="str">
            <v>四级</v>
          </cell>
          <cell r="L2624" t="str">
            <v>其他技术职务系列</v>
          </cell>
          <cell r="M2624" t="str">
            <v>其他</v>
          </cell>
          <cell r="N2624" t="str">
            <v>实验教学中心</v>
          </cell>
          <cell r="O2624" t="str">
            <v>未划分</v>
          </cell>
        </row>
        <row r="2625">
          <cell r="B2625" t="str">
            <v>00500227</v>
          </cell>
          <cell r="C2625" t="str">
            <v>张亚琴</v>
          </cell>
          <cell r="D2625" t="str">
            <v>女</v>
          </cell>
          <cell r="E2625" t="str">
            <v>汉族</v>
          </cell>
          <cell r="F2625">
            <v>22976</v>
          </cell>
          <cell r="G2625" t="str">
            <v>中共党员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 t="str">
            <v>其他技术职务系列</v>
          </cell>
          <cell r="M2625" t="str">
            <v>其他</v>
          </cell>
          <cell r="N2625" t="str">
            <v>实验教学中心</v>
          </cell>
          <cell r="O2625" t="str">
            <v>未划分</v>
          </cell>
        </row>
        <row r="2626">
          <cell r="B2626" t="str">
            <v>00500232</v>
          </cell>
          <cell r="C2626" t="str">
            <v>朱明光</v>
          </cell>
          <cell r="D2626" t="str">
            <v>男</v>
          </cell>
          <cell r="E2626" t="str">
            <v>蒙古族</v>
          </cell>
          <cell r="F2626">
            <v>25333</v>
          </cell>
          <cell r="G2626" t="str">
            <v>群众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 t="str">
            <v>其他技术职务系列</v>
          </cell>
          <cell r="M2626" t="str">
            <v>其他</v>
          </cell>
          <cell r="N2626" t="str">
            <v>实验教学中心</v>
          </cell>
          <cell r="O2626" t="str">
            <v>未划分</v>
          </cell>
        </row>
        <row r="2627">
          <cell r="B2627" t="str">
            <v>00500233</v>
          </cell>
          <cell r="C2627" t="str">
            <v>郑秀君</v>
          </cell>
          <cell r="D2627" t="str">
            <v>女</v>
          </cell>
          <cell r="E2627" t="str">
            <v>汉族</v>
          </cell>
          <cell r="F2627">
            <v>23034</v>
          </cell>
          <cell r="G2627" t="str">
            <v>群众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 t="str">
            <v>其他技术职务系列</v>
          </cell>
          <cell r="M2627" t="str">
            <v>其他</v>
          </cell>
          <cell r="N2627" t="str">
            <v>实验教学中心</v>
          </cell>
          <cell r="O2627" t="str">
            <v>未划分</v>
          </cell>
        </row>
        <row r="2628">
          <cell r="B2628" t="str">
            <v>00501158</v>
          </cell>
          <cell r="C2628" t="str">
            <v>肖明</v>
          </cell>
          <cell r="D2628" t="str">
            <v>女</v>
          </cell>
          <cell r="E2628" t="str">
            <v>汉族</v>
          </cell>
          <cell r="F2628">
            <v>21320</v>
          </cell>
          <cell r="G2628" t="str">
            <v>群众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 t="str">
            <v>其他技术职务系列</v>
          </cell>
          <cell r="M2628" t="str">
            <v>其他</v>
          </cell>
          <cell r="N2628" t="str">
            <v>实验教学中心</v>
          </cell>
          <cell r="O2628" t="str">
            <v>未划分</v>
          </cell>
        </row>
        <row r="2629">
          <cell r="B2629" t="str">
            <v>00501281</v>
          </cell>
          <cell r="C2629" t="str">
            <v>马世军</v>
          </cell>
          <cell r="D2629" t="str">
            <v>男</v>
          </cell>
          <cell r="E2629" t="str">
            <v>汉族</v>
          </cell>
          <cell r="F2629">
            <v>26434</v>
          </cell>
          <cell r="G2629" t="str">
            <v>群众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 t="str">
            <v>其他技术职务系列</v>
          </cell>
          <cell r="M2629" t="str">
            <v>其他</v>
          </cell>
          <cell r="N2629" t="str">
            <v>实验教学中心</v>
          </cell>
          <cell r="O2629" t="str">
            <v>未划分</v>
          </cell>
        </row>
        <row r="2630">
          <cell r="B2630" t="str">
            <v>02700261</v>
          </cell>
          <cell r="C2630" t="str">
            <v>王升厚</v>
          </cell>
          <cell r="D2630" t="str">
            <v>男</v>
          </cell>
          <cell r="E2630" t="str">
            <v>汉族</v>
          </cell>
          <cell r="F2630">
            <v>23321</v>
          </cell>
          <cell r="G2630" t="str">
            <v>中共党员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 t="str">
            <v>其他技术职务系列</v>
          </cell>
          <cell r="M2630" t="str">
            <v>其他</v>
          </cell>
          <cell r="N2630" t="str">
            <v>实验教学中心</v>
          </cell>
          <cell r="O2630" t="str">
            <v>未划分</v>
          </cell>
        </row>
        <row r="2631">
          <cell r="B2631" t="str">
            <v>02700270</v>
          </cell>
          <cell r="C2631" t="str">
            <v>王勇</v>
          </cell>
          <cell r="D2631" t="str">
            <v>男</v>
          </cell>
          <cell r="E2631" t="str">
            <v>汉族</v>
          </cell>
          <cell r="F2631">
            <v>21974</v>
          </cell>
          <cell r="G2631" t="str">
            <v>群众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 t="str">
            <v>其他技术职务系列</v>
          </cell>
          <cell r="M2631" t="str">
            <v>其他</v>
          </cell>
          <cell r="N2631" t="str">
            <v>实验教学中心</v>
          </cell>
          <cell r="O2631" t="str">
            <v>未划分</v>
          </cell>
        </row>
        <row r="2632">
          <cell r="B2632" t="str">
            <v>02700319</v>
          </cell>
          <cell r="C2632" t="str">
            <v>段纪东</v>
          </cell>
          <cell r="D2632" t="str">
            <v>男</v>
          </cell>
          <cell r="E2632" t="str">
            <v>汉族</v>
          </cell>
          <cell r="F2632">
            <v>24296</v>
          </cell>
          <cell r="G2632" t="str">
            <v>群众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 t="str">
            <v>其他技术职务系列</v>
          </cell>
          <cell r="M2632" t="str">
            <v>其他</v>
          </cell>
          <cell r="N2632" t="str">
            <v>实验教学中心</v>
          </cell>
          <cell r="O2632" t="str">
            <v>未划分</v>
          </cell>
        </row>
        <row r="2633">
          <cell r="B2633" t="str">
            <v>02700327</v>
          </cell>
          <cell r="C2633" t="str">
            <v>辛士刚</v>
          </cell>
          <cell r="D2633" t="str">
            <v>男</v>
          </cell>
          <cell r="E2633" t="str">
            <v>汉族</v>
          </cell>
          <cell r="F2633">
            <v>24840</v>
          </cell>
          <cell r="G2633" t="str">
            <v>中共党员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 t="str">
            <v>其他技术职务系列</v>
          </cell>
          <cell r="M2633" t="str">
            <v>其他</v>
          </cell>
          <cell r="N2633" t="str">
            <v>实验教学中心</v>
          </cell>
          <cell r="O2633" t="str">
            <v>未划分</v>
          </cell>
        </row>
        <row r="2634">
          <cell r="B2634" t="str">
            <v>02700785</v>
          </cell>
          <cell r="C2634" t="str">
            <v>佟哲</v>
          </cell>
          <cell r="D2634" t="str">
            <v>男</v>
          </cell>
          <cell r="E2634" t="str">
            <v>汉族</v>
          </cell>
          <cell r="F2634">
            <v>24636</v>
          </cell>
          <cell r="G2634" t="str">
            <v>中共党员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 t="str">
            <v>其他技术职务系列</v>
          </cell>
          <cell r="M2634" t="str">
            <v>其他</v>
          </cell>
          <cell r="N2634" t="str">
            <v>实验教学中心</v>
          </cell>
          <cell r="O2634" t="str">
            <v>未划分</v>
          </cell>
        </row>
        <row r="2635">
          <cell r="B2635" t="str">
            <v>02701157</v>
          </cell>
          <cell r="C2635" t="str">
            <v>徐昕</v>
          </cell>
          <cell r="D2635" t="str">
            <v>男</v>
          </cell>
          <cell r="E2635" t="str">
            <v>汉族</v>
          </cell>
          <cell r="F2635">
            <v>23878</v>
          </cell>
          <cell r="G2635" t="str">
            <v>群众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 t="str">
            <v>其他技术职务系列</v>
          </cell>
          <cell r="M2635" t="str">
            <v>其他</v>
          </cell>
          <cell r="N2635" t="str">
            <v>实验教学中心</v>
          </cell>
          <cell r="O2635" t="str">
            <v>未划分</v>
          </cell>
        </row>
        <row r="2636">
          <cell r="B2636" t="str">
            <v>02701492</v>
          </cell>
          <cell r="C2636" t="str">
            <v>武士威</v>
          </cell>
          <cell r="D2636" t="str">
            <v>男</v>
          </cell>
          <cell r="E2636" t="str">
            <v>汉族</v>
          </cell>
          <cell r="F2636">
            <v>27611</v>
          </cell>
          <cell r="G2636" t="str">
            <v>群众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 t="str">
            <v>其他技术职务系列</v>
          </cell>
          <cell r="M2636" t="str">
            <v>其他</v>
          </cell>
          <cell r="N2636" t="str">
            <v>实验教学中心</v>
          </cell>
          <cell r="O2636" t="str">
            <v>未划分</v>
          </cell>
        </row>
        <row r="2637">
          <cell r="B2637" t="str">
            <v>02701530</v>
          </cell>
          <cell r="C2637" t="str">
            <v>彭霞</v>
          </cell>
          <cell r="D2637" t="str">
            <v>女</v>
          </cell>
          <cell r="E2637" t="str">
            <v>土家族</v>
          </cell>
          <cell r="F2637">
            <v>24225</v>
          </cell>
          <cell r="G2637" t="str">
            <v>中共党员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 t="str">
            <v>其他技术职务系列</v>
          </cell>
          <cell r="M2637" t="str">
            <v>其他</v>
          </cell>
          <cell r="N2637" t="str">
            <v>实验教学中心</v>
          </cell>
          <cell r="O2637" t="str">
            <v>未划分</v>
          </cell>
        </row>
        <row r="2638">
          <cell r="B2638" t="str">
            <v>02701880</v>
          </cell>
          <cell r="C2638" t="str">
            <v>尹红生</v>
          </cell>
          <cell r="D2638" t="str">
            <v>男</v>
          </cell>
          <cell r="E2638" t="str">
            <v>汉族</v>
          </cell>
          <cell r="F2638">
            <v>22057</v>
          </cell>
          <cell r="G2638" t="str">
            <v>群众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 t="str">
            <v>其他技术职务系列</v>
          </cell>
          <cell r="M2638" t="str">
            <v>其他</v>
          </cell>
          <cell r="N2638" t="str">
            <v>实验教学中心</v>
          </cell>
          <cell r="O2638" t="str">
            <v>未划分</v>
          </cell>
        </row>
        <row r="2639">
          <cell r="B2639" t="str">
            <v>02790162</v>
          </cell>
          <cell r="C2639" t="str">
            <v>陈强</v>
          </cell>
          <cell r="D2639" t="str">
            <v>男</v>
          </cell>
          <cell r="E2639" t="str">
            <v>汉族</v>
          </cell>
          <cell r="F2639">
            <v>28616</v>
          </cell>
          <cell r="G2639" t="str">
            <v>中共党员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 t="str">
            <v>其他技术职务系列</v>
          </cell>
          <cell r="M2639" t="str">
            <v>其他</v>
          </cell>
          <cell r="N2639" t="str">
            <v>实验教学中心</v>
          </cell>
          <cell r="O2639" t="str">
            <v>未划分</v>
          </cell>
        </row>
        <row r="2640">
          <cell r="B2640" t="str">
            <v>02790242</v>
          </cell>
          <cell r="C2640" t="str">
            <v>陶思源</v>
          </cell>
          <cell r="D2640" t="str">
            <v>男</v>
          </cell>
          <cell r="E2640" t="str">
            <v>汉族</v>
          </cell>
          <cell r="F2640">
            <v>25266</v>
          </cell>
          <cell r="G2640" t="str">
            <v>群众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 t="str">
            <v>其他技术职务系列</v>
          </cell>
          <cell r="M2640" t="str">
            <v>其他</v>
          </cell>
          <cell r="N2640" t="str">
            <v>实验教学中心</v>
          </cell>
          <cell r="O2640" t="str">
            <v>未划分</v>
          </cell>
        </row>
        <row r="2641">
          <cell r="B2641" t="str">
            <v>02790743</v>
          </cell>
          <cell r="C2641" t="str">
            <v>于龙</v>
          </cell>
          <cell r="D2641" t="str">
            <v>男</v>
          </cell>
          <cell r="E2641" t="str">
            <v>汉族</v>
          </cell>
          <cell r="F2641">
            <v>29346</v>
          </cell>
          <cell r="G2641" t="str">
            <v>中共党员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 t="str">
            <v>其他技术职务系列</v>
          </cell>
          <cell r="M2641" t="str">
            <v>其他</v>
          </cell>
          <cell r="N2641" t="str">
            <v>实验教学中心</v>
          </cell>
          <cell r="O2641" t="str">
            <v>未划分</v>
          </cell>
        </row>
        <row r="2642">
          <cell r="B2642" t="str">
            <v>02791319</v>
          </cell>
          <cell r="C2642" t="str">
            <v>刘婷</v>
          </cell>
          <cell r="D2642" t="str">
            <v>女</v>
          </cell>
          <cell r="E2642" t="str">
            <v>汉族</v>
          </cell>
          <cell r="F2642">
            <v>28818</v>
          </cell>
          <cell r="G2642" t="str">
            <v>中共党员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 t="str">
            <v>其他技术职务系列</v>
          </cell>
          <cell r="M2642" t="str">
            <v>其他</v>
          </cell>
          <cell r="N2642" t="str">
            <v>实验教学中心</v>
          </cell>
          <cell r="O2642" t="str">
            <v>未划分</v>
          </cell>
        </row>
        <row r="2643">
          <cell r="B2643" t="str">
            <v>02791392</v>
          </cell>
          <cell r="C2643" t="str">
            <v>周正彦</v>
          </cell>
          <cell r="D2643" t="str">
            <v>男</v>
          </cell>
          <cell r="E2643" t="str">
            <v>汉族</v>
          </cell>
          <cell r="F2643">
            <v>29376</v>
          </cell>
          <cell r="G2643" t="str">
            <v>群众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 t="str">
            <v>其他技术职务系列</v>
          </cell>
          <cell r="M2643" t="str">
            <v>其他</v>
          </cell>
          <cell r="N2643" t="str">
            <v>实验教学中心</v>
          </cell>
          <cell r="O2643" t="str">
            <v>未划分</v>
          </cell>
        </row>
        <row r="2644">
          <cell r="B2644" t="str">
            <v>04890848</v>
          </cell>
          <cell r="C2644" t="str">
            <v>鲁捷1</v>
          </cell>
          <cell r="D2644" t="str">
            <v>男</v>
          </cell>
          <cell r="E2644" t="str">
            <v>汉族</v>
          </cell>
          <cell r="F2644">
            <v>22238</v>
          </cell>
          <cell r="G2644" t="str">
            <v>群众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 t="str">
            <v>其他技术职务系列</v>
          </cell>
          <cell r="M2644" t="str">
            <v>其他</v>
          </cell>
          <cell r="N2644" t="str">
            <v>实验教学中心</v>
          </cell>
          <cell r="O2644" t="str">
            <v>未划分</v>
          </cell>
        </row>
        <row r="2645">
          <cell r="B2645" t="str">
            <v>07801469</v>
          </cell>
          <cell r="C2645" t="str">
            <v>李国德</v>
          </cell>
          <cell r="D2645" t="str">
            <v>男</v>
          </cell>
          <cell r="E2645" t="str">
            <v>汉族</v>
          </cell>
          <cell r="F2645">
            <v>25043</v>
          </cell>
          <cell r="G2645" t="str">
            <v>中共党员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 t="str">
            <v>其他技术职务系列</v>
          </cell>
          <cell r="M2645" t="str">
            <v>其他</v>
          </cell>
          <cell r="N2645" t="str">
            <v>实验教学中心</v>
          </cell>
          <cell r="O2645" t="str">
            <v>未划分</v>
          </cell>
        </row>
        <row r="2646">
          <cell r="B2646" t="str">
            <v>07890949</v>
          </cell>
          <cell r="C2646" t="str">
            <v>张洪波</v>
          </cell>
          <cell r="D2646" t="str">
            <v>男</v>
          </cell>
          <cell r="E2646" t="str">
            <v>汉族</v>
          </cell>
          <cell r="F2646">
            <v>23247</v>
          </cell>
          <cell r="G2646" t="str">
            <v>群众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 t="str">
            <v>其他技术职务系列</v>
          </cell>
          <cell r="M2646" t="str">
            <v>其他</v>
          </cell>
          <cell r="N2646" t="str">
            <v>实验教学中心</v>
          </cell>
          <cell r="O2646" t="str">
            <v>未划分</v>
          </cell>
        </row>
        <row r="2647">
          <cell r="B2647" t="str">
            <v>07891304</v>
          </cell>
          <cell r="C2647" t="str">
            <v>柳叶飞</v>
          </cell>
          <cell r="D2647" t="str">
            <v>女</v>
          </cell>
          <cell r="E2647" t="str">
            <v>汉族</v>
          </cell>
          <cell r="F2647">
            <v>30235</v>
          </cell>
          <cell r="G2647" t="str">
            <v>中共党员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 t="str">
            <v>其他技术职务系列</v>
          </cell>
          <cell r="M2647" t="str">
            <v>其他</v>
          </cell>
          <cell r="N2647" t="str">
            <v>实验教学中心</v>
          </cell>
          <cell r="O2647" t="str">
            <v>未划分</v>
          </cell>
        </row>
        <row r="2648">
          <cell r="B2648" t="str">
            <v>07891555</v>
          </cell>
          <cell r="C2648" t="str">
            <v>李娜2</v>
          </cell>
          <cell r="D2648" t="str">
            <v>女</v>
          </cell>
          <cell r="E2648" t="str">
            <v>汉族</v>
          </cell>
          <cell r="F2648">
            <v>29937</v>
          </cell>
          <cell r="G2648" t="str">
            <v>中共党员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 t="str">
            <v>其他技术职务系列</v>
          </cell>
          <cell r="M2648" t="str">
            <v>其他</v>
          </cell>
          <cell r="N2648" t="str">
            <v>实验教学中心</v>
          </cell>
          <cell r="O2648" t="str">
            <v>未划分</v>
          </cell>
        </row>
        <row r="2649">
          <cell r="B2649" t="str">
            <v>07891763</v>
          </cell>
          <cell r="C2649" t="str">
            <v>王俊伟</v>
          </cell>
          <cell r="D2649" t="str">
            <v>男</v>
          </cell>
          <cell r="E2649" t="str">
            <v>汉族</v>
          </cell>
          <cell r="F2649">
            <v>30142</v>
          </cell>
          <cell r="G2649" t="str">
            <v>群众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 t="str">
            <v>其他技术职务系列</v>
          </cell>
          <cell r="M2649" t="str">
            <v>其他</v>
          </cell>
          <cell r="N2649" t="str">
            <v>实验教学中心</v>
          </cell>
          <cell r="O2649" t="str">
            <v>未划分</v>
          </cell>
        </row>
        <row r="2650">
          <cell r="B2650" t="str">
            <v>07891869</v>
          </cell>
          <cell r="C2650" t="str">
            <v>吴闯</v>
          </cell>
          <cell r="D2650" t="str">
            <v>男</v>
          </cell>
          <cell r="E2650" t="str">
            <v>汉族</v>
          </cell>
          <cell r="F2650">
            <v>29683</v>
          </cell>
          <cell r="G2650" t="str">
            <v>中共党员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 t="str">
            <v>其他技术职务系列</v>
          </cell>
          <cell r="M2650" t="str">
            <v>其他</v>
          </cell>
          <cell r="N2650" t="str">
            <v>实验教学中心</v>
          </cell>
          <cell r="O2650" t="str">
            <v>未划分</v>
          </cell>
        </row>
        <row r="2651">
          <cell r="B2651" t="str">
            <v>07891933</v>
          </cell>
          <cell r="C2651" t="str">
            <v>杨静瑜</v>
          </cell>
          <cell r="D2651" t="str">
            <v>女</v>
          </cell>
          <cell r="E2651" t="str">
            <v>蒙古族</v>
          </cell>
          <cell r="F2651">
            <v>30560</v>
          </cell>
          <cell r="G2651" t="str">
            <v>群众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 t="str">
            <v>其他技术职务系列</v>
          </cell>
          <cell r="M2651" t="str">
            <v>其他</v>
          </cell>
          <cell r="N2651" t="str">
            <v>实验教学中心</v>
          </cell>
          <cell r="O2651" t="str">
            <v>未划分</v>
          </cell>
        </row>
        <row r="2652">
          <cell r="B2652" t="str">
            <v>07892034</v>
          </cell>
          <cell r="C2652" t="str">
            <v>高岩</v>
          </cell>
          <cell r="D2652" t="str">
            <v>男</v>
          </cell>
          <cell r="E2652" t="str">
            <v>满族</v>
          </cell>
          <cell r="F2652">
            <v>30597</v>
          </cell>
          <cell r="G2652" t="str">
            <v>中共党员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 t="str">
            <v>其他技术职务系列</v>
          </cell>
          <cell r="M2652" t="str">
            <v>其他</v>
          </cell>
          <cell r="N2652" t="str">
            <v>实验教学中心</v>
          </cell>
          <cell r="O2652" t="str">
            <v>未划分</v>
          </cell>
        </row>
        <row r="2653">
          <cell r="B2653" t="str">
            <v>07892035</v>
          </cell>
          <cell r="C2653" t="str">
            <v>张长路</v>
          </cell>
          <cell r="D2653" t="str">
            <v>男</v>
          </cell>
          <cell r="E2653" t="str">
            <v>汉族</v>
          </cell>
          <cell r="F2653">
            <v>30662</v>
          </cell>
          <cell r="G2653" t="str">
            <v>中共党员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 t="str">
            <v>其他技术职务系列</v>
          </cell>
          <cell r="M2653" t="str">
            <v>其他</v>
          </cell>
          <cell r="N2653" t="str">
            <v>实验教学中心</v>
          </cell>
          <cell r="O2653" t="str">
            <v>未划分</v>
          </cell>
        </row>
        <row r="2654">
          <cell r="B2654" t="str">
            <v>80391071</v>
          </cell>
          <cell r="C2654" t="str">
            <v>陈颖</v>
          </cell>
          <cell r="D2654" t="str">
            <v>女</v>
          </cell>
          <cell r="E2654" t="str">
            <v>汉族</v>
          </cell>
          <cell r="F2654">
            <v>24556</v>
          </cell>
          <cell r="G2654" t="str">
            <v>群众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 t="str">
            <v>其他技术职务系列</v>
          </cell>
          <cell r="M2654" t="str">
            <v>其他</v>
          </cell>
          <cell r="N2654" t="str">
            <v>实验教学中心</v>
          </cell>
          <cell r="O2654" t="str">
            <v>未划分</v>
          </cell>
        </row>
        <row r="2655">
          <cell r="B2655" t="str">
            <v>80391082</v>
          </cell>
          <cell r="C2655" t="str">
            <v>高军</v>
          </cell>
          <cell r="D2655" t="str">
            <v>女</v>
          </cell>
          <cell r="E2655" t="str">
            <v>汉族</v>
          </cell>
          <cell r="F2655">
            <v>26144</v>
          </cell>
          <cell r="G2655" t="str">
            <v>群众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 t="str">
            <v>其他技术职务系列</v>
          </cell>
          <cell r="M2655" t="str">
            <v>其他</v>
          </cell>
          <cell r="N2655" t="str">
            <v>实验教学中心</v>
          </cell>
          <cell r="O2655" t="str">
            <v>未划分</v>
          </cell>
        </row>
        <row r="2656">
          <cell r="B2656" t="str">
            <v>80391090</v>
          </cell>
          <cell r="C2656" t="str">
            <v>侯大伟</v>
          </cell>
          <cell r="D2656" t="str">
            <v>男</v>
          </cell>
          <cell r="E2656" t="str">
            <v>汉族</v>
          </cell>
          <cell r="F2656">
            <v>22878</v>
          </cell>
          <cell r="G2656" t="str">
            <v>中共党员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 t="str">
            <v>其他技术职务系列</v>
          </cell>
          <cell r="M2656" t="str">
            <v>其他</v>
          </cell>
          <cell r="N2656" t="str">
            <v>实验教学中心</v>
          </cell>
          <cell r="O2656" t="str">
            <v>未划分</v>
          </cell>
        </row>
        <row r="2657">
          <cell r="B2657" t="str">
            <v>80391095</v>
          </cell>
          <cell r="C2657" t="str">
            <v>贾民泰</v>
          </cell>
          <cell r="D2657" t="str">
            <v>男</v>
          </cell>
          <cell r="E2657" t="str">
            <v>汉族</v>
          </cell>
          <cell r="F2657">
            <v>23486</v>
          </cell>
          <cell r="G2657" t="str">
            <v>群众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 t="str">
            <v>其他技术职务系列</v>
          </cell>
          <cell r="M2657" t="str">
            <v>其他</v>
          </cell>
          <cell r="N2657" t="str">
            <v>实验教学中心</v>
          </cell>
          <cell r="O2657" t="str">
            <v>未划分</v>
          </cell>
        </row>
        <row r="2658">
          <cell r="B2658" t="str">
            <v>80391101</v>
          </cell>
          <cell r="C2658" t="str">
            <v>蒋丽芬</v>
          </cell>
          <cell r="D2658" t="str">
            <v>女</v>
          </cell>
          <cell r="E2658" t="str">
            <v>汉族</v>
          </cell>
          <cell r="F2658">
            <v>23754</v>
          </cell>
          <cell r="G2658" t="str">
            <v>九三学社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 t="str">
            <v>其他技术职务系列</v>
          </cell>
          <cell r="M2658" t="str">
            <v>其他</v>
          </cell>
          <cell r="N2658" t="str">
            <v>实验教学中心</v>
          </cell>
          <cell r="O2658" t="str">
            <v>未划分</v>
          </cell>
        </row>
        <row r="2659">
          <cell r="B2659" t="str">
            <v>80391119</v>
          </cell>
          <cell r="C2659" t="str">
            <v>刘玉阳</v>
          </cell>
          <cell r="D2659" t="str">
            <v>男</v>
          </cell>
          <cell r="E2659" t="str">
            <v>汉族</v>
          </cell>
          <cell r="F2659">
            <v>20529</v>
          </cell>
          <cell r="G2659" t="str">
            <v>中共党员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 t="str">
            <v>其他技术职务系列</v>
          </cell>
          <cell r="M2659" t="str">
            <v>其他</v>
          </cell>
          <cell r="N2659" t="str">
            <v>实验教学中心</v>
          </cell>
          <cell r="O2659" t="str">
            <v>未划分</v>
          </cell>
        </row>
        <row r="2660">
          <cell r="B2660" t="str">
            <v>80391132</v>
          </cell>
          <cell r="C2660" t="str">
            <v>王传喜</v>
          </cell>
          <cell r="D2660" t="str">
            <v>男</v>
          </cell>
          <cell r="E2660" t="str">
            <v>汉族</v>
          </cell>
          <cell r="F2660">
            <v>22011</v>
          </cell>
          <cell r="G2660" t="str">
            <v>群众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 t="str">
            <v>其他技术职务系列</v>
          </cell>
          <cell r="M2660" t="str">
            <v>其他</v>
          </cell>
          <cell r="N2660" t="str">
            <v>实验教学中心</v>
          </cell>
          <cell r="O2660" t="str">
            <v>未划分</v>
          </cell>
        </row>
        <row r="2661">
          <cell r="B2661" t="str">
            <v>80391134</v>
          </cell>
          <cell r="C2661" t="str">
            <v>王桂云</v>
          </cell>
          <cell r="D2661" t="str">
            <v>女</v>
          </cell>
          <cell r="E2661" t="str">
            <v>汉族</v>
          </cell>
          <cell r="F2661">
            <v>23455</v>
          </cell>
          <cell r="G2661" t="str">
            <v>群众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 t="str">
            <v>其他技术职务系列</v>
          </cell>
          <cell r="M2661" t="str">
            <v>其他</v>
          </cell>
          <cell r="N2661" t="str">
            <v>实验教学中心</v>
          </cell>
          <cell r="O2661" t="str">
            <v>未划分</v>
          </cell>
        </row>
        <row r="2662">
          <cell r="B2662" t="str">
            <v>80391146</v>
          </cell>
          <cell r="C2662" t="str">
            <v>项丽君</v>
          </cell>
          <cell r="D2662" t="str">
            <v>女</v>
          </cell>
          <cell r="E2662" t="str">
            <v>汉族</v>
          </cell>
          <cell r="F2662">
            <v>21949</v>
          </cell>
          <cell r="G2662" t="str">
            <v>群众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 t="str">
            <v>其他技术职务系列</v>
          </cell>
          <cell r="M2662" t="str">
            <v>其他</v>
          </cell>
          <cell r="N2662" t="str">
            <v>实验教学中心</v>
          </cell>
          <cell r="O2662" t="str">
            <v>未划分</v>
          </cell>
        </row>
        <row r="2663">
          <cell r="B2663" t="str">
            <v>80391150</v>
          </cell>
          <cell r="C2663" t="str">
            <v>徐伟</v>
          </cell>
          <cell r="D2663" t="str">
            <v>男</v>
          </cell>
          <cell r="E2663" t="str">
            <v>汉族</v>
          </cell>
          <cell r="F2663">
            <v>21637</v>
          </cell>
          <cell r="G2663" t="str">
            <v>中共党员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 t="str">
            <v>其他技术职务系列</v>
          </cell>
          <cell r="M2663" t="str">
            <v>其他</v>
          </cell>
          <cell r="N2663" t="str">
            <v>实验教学中心</v>
          </cell>
          <cell r="O2663" t="str">
            <v>未划分</v>
          </cell>
        </row>
        <row r="2664">
          <cell r="B2664" t="str">
            <v>80391151</v>
          </cell>
          <cell r="C2664" t="str">
            <v>许东森</v>
          </cell>
          <cell r="D2664" t="str">
            <v>男</v>
          </cell>
          <cell r="E2664" t="str">
            <v>汉族</v>
          </cell>
          <cell r="F2664">
            <v>20039</v>
          </cell>
          <cell r="G2664" t="str">
            <v>中共党员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 t="str">
            <v>其他技术职务系列</v>
          </cell>
          <cell r="M2664" t="str">
            <v>其他</v>
          </cell>
          <cell r="N2664" t="str">
            <v>实验教学中心</v>
          </cell>
          <cell r="O2664" t="str">
            <v>未划分</v>
          </cell>
        </row>
        <row r="2665">
          <cell r="B2665" t="str">
            <v>80391156</v>
          </cell>
          <cell r="C2665" t="str">
            <v>杨丽娟</v>
          </cell>
          <cell r="D2665" t="str">
            <v>女</v>
          </cell>
          <cell r="E2665" t="str">
            <v>汉族</v>
          </cell>
          <cell r="F2665">
            <v>23649</v>
          </cell>
          <cell r="G2665" t="str">
            <v>群众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 t="str">
            <v>其他技术职务系列</v>
          </cell>
          <cell r="M2665" t="str">
            <v>其他</v>
          </cell>
          <cell r="N2665" t="str">
            <v>实验教学中心</v>
          </cell>
          <cell r="O2665" t="str">
            <v>未划分</v>
          </cell>
        </row>
        <row r="2666">
          <cell r="B2666" t="str">
            <v>80391160</v>
          </cell>
          <cell r="C2666" t="str">
            <v>于波</v>
          </cell>
          <cell r="D2666" t="str">
            <v>男</v>
          </cell>
          <cell r="E2666" t="str">
            <v>汉族</v>
          </cell>
          <cell r="F2666">
            <v>21958</v>
          </cell>
          <cell r="G2666" t="str">
            <v>中共党员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 t="str">
            <v>其他技术职务系列</v>
          </cell>
          <cell r="M2666" t="str">
            <v>其他</v>
          </cell>
          <cell r="N2666" t="str">
            <v>实验教学中心</v>
          </cell>
          <cell r="O2666" t="str">
            <v>未划分</v>
          </cell>
        </row>
        <row r="2667">
          <cell r="B2667" t="str">
            <v>80391178</v>
          </cell>
          <cell r="C2667" t="str">
            <v>朱丽萍</v>
          </cell>
          <cell r="D2667" t="str">
            <v>女</v>
          </cell>
          <cell r="E2667" t="str">
            <v>满族</v>
          </cell>
          <cell r="F2667">
            <v>22912</v>
          </cell>
          <cell r="G2667" t="str">
            <v>群众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 t="str">
            <v>其他技术职务系列</v>
          </cell>
          <cell r="M2667" t="str">
            <v>其他</v>
          </cell>
          <cell r="N2667" t="str">
            <v>实验教学中心</v>
          </cell>
          <cell r="O2667" t="str">
            <v>未划分</v>
          </cell>
        </row>
        <row r="2668">
          <cell r="B2668" t="str">
            <v>80491133</v>
          </cell>
          <cell r="C2668" t="str">
            <v>王传银</v>
          </cell>
          <cell r="D2668" t="str">
            <v>男</v>
          </cell>
          <cell r="E2668" t="str">
            <v>汉族</v>
          </cell>
          <cell r="F2668">
            <v>23896</v>
          </cell>
          <cell r="G2668" t="str">
            <v>群众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 t="str">
            <v>其他技术职务系列</v>
          </cell>
          <cell r="M2668" t="str">
            <v>其他</v>
          </cell>
          <cell r="N2668" t="str">
            <v>实验教学中心</v>
          </cell>
          <cell r="O2668" t="str">
            <v>未划分</v>
          </cell>
        </row>
        <row r="2669">
          <cell r="B2669" t="str">
            <v>01006</v>
          </cell>
          <cell r="C2669" t="str">
            <v>陈传宏</v>
          </cell>
          <cell r="D2669" t="str">
            <v>男</v>
          </cell>
          <cell r="E2669" t="str">
            <v>满族</v>
          </cell>
          <cell r="F2669">
            <v>23330</v>
          </cell>
          <cell r="G2669" t="str">
            <v>中共党员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 t="str">
            <v>其他技术职务系列</v>
          </cell>
          <cell r="M2669" t="str">
            <v>其他</v>
          </cell>
          <cell r="N2669" t="str">
            <v>实验教学中心</v>
          </cell>
          <cell r="O2669" t="str">
            <v>未划分</v>
          </cell>
        </row>
        <row r="2670">
          <cell r="B2670" t="str">
            <v>04007</v>
          </cell>
          <cell r="C2670" t="str">
            <v>马岩</v>
          </cell>
          <cell r="D2670" t="str">
            <v>女</v>
          </cell>
          <cell r="E2670" t="str">
            <v>汉族</v>
          </cell>
          <cell r="F2670">
            <v>27933</v>
          </cell>
          <cell r="G2670" t="str">
            <v>中共党员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 t="str">
            <v>其他技术职务系列</v>
          </cell>
          <cell r="M2670" t="str">
            <v>其他</v>
          </cell>
          <cell r="N2670" t="str">
            <v>实验教学中心</v>
          </cell>
          <cell r="O2670" t="str">
            <v>未划分</v>
          </cell>
        </row>
        <row r="2671">
          <cell r="B2671" t="str">
            <v>06007</v>
          </cell>
          <cell r="C2671" t="str">
            <v>张克</v>
          </cell>
          <cell r="D2671" t="str">
            <v>男</v>
          </cell>
          <cell r="E2671" t="str">
            <v>汉族</v>
          </cell>
          <cell r="F2671">
            <v>22511</v>
          </cell>
          <cell r="G2671" t="str">
            <v>中共党员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 t="str">
            <v>其他技术职务系列</v>
          </cell>
          <cell r="M2671" t="str">
            <v>其他</v>
          </cell>
          <cell r="N2671" t="str">
            <v>实验教学中心</v>
          </cell>
          <cell r="O2671" t="str">
            <v>未划分</v>
          </cell>
        </row>
        <row r="2672">
          <cell r="B2672" t="str">
            <v>19001</v>
          </cell>
          <cell r="C2672" t="str">
            <v>董生忠</v>
          </cell>
          <cell r="D2672" t="str">
            <v>男</v>
          </cell>
          <cell r="E2672" t="str">
            <v>汉族</v>
          </cell>
          <cell r="F2672">
            <v>26158</v>
          </cell>
          <cell r="G2672" t="str">
            <v>中共党员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 t="str">
            <v>其他技术职务系列</v>
          </cell>
          <cell r="M2672" t="str">
            <v>其他</v>
          </cell>
          <cell r="N2672" t="str">
            <v>实验教学中心</v>
          </cell>
          <cell r="O2672" t="str">
            <v>未划分</v>
          </cell>
        </row>
        <row r="2673">
          <cell r="B2673" t="str">
            <v>19003</v>
          </cell>
          <cell r="C2673" t="str">
            <v>徐杰</v>
          </cell>
          <cell r="D2673" t="str">
            <v>女</v>
          </cell>
          <cell r="E2673" t="str">
            <v>汉族</v>
          </cell>
          <cell r="F2673">
            <v>24096</v>
          </cell>
          <cell r="G2673" t="str">
            <v>中共党员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 t="str">
            <v>其他技术职务系列</v>
          </cell>
          <cell r="M2673" t="str">
            <v>其他</v>
          </cell>
          <cell r="N2673" t="str">
            <v>实验教学中心</v>
          </cell>
          <cell r="O2673" t="str">
            <v>未划分</v>
          </cell>
        </row>
        <row r="2674">
          <cell r="B2674" t="str">
            <v>09001</v>
          </cell>
          <cell r="C2674" t="str">
            <v>孙大伟</v>
          </cell>
          <cell r="D2674" t="str">
            <v>男</v>
          </cell>
          <cell r="E2674" t="str">
            <v>汉族</v>
          </cell>
          <cell r="F2674">
            <v>23048</v>
          </cell>
          <cell r="G2674" t="str">
            <v>群众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 t="str">
            <v>其他技术职务系列</v>
          </cell>
          <cell r="M2674" t="str">
            <v>其他</v>
          </cell>
          <cell r="N2674" t="str">
            <v>实验教学中心</v>
          </cell>
          <cell r="O2674" t="str">
            <v>未划分</v>
          </cell>
        </row>
        <row r="2675">
          <cell r="B2675" t="str">
            <v>19005</v>
          </cell>
          <cell r="C2675" t="str">
            <v>陈玉凤</v>
          </cell>
          <cell r="D2675" t="str">
            <v>女</v>
          </cell>
          <cell r="E2675" t="str">
            <v>汉族</v>
          </cell>
          <cell r="F2675">
            <v>22741</v>
          </cell>
          <cell r="G2675" t="str">
            <v>群众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 t="str">
            <v>其他技术职务系列</v>
          </cell>
          <cell r="M2675" t="str">
            <v>其他</v>
          </cell>
          <cell r="N2675" t="str">
            <v>实验教学中心</v>
          </cell>
          <cell r="O2675" t="str">
            <v>未划分</v>
          </cell>
        </row>
        <row r="2676">
          <cell r="B2676" t="str">
            <v>19009</v>
          </cell>
          <cell r="C2676" t="str">
            <v>王艳杰</v>
          </cell>
          <cell r="D2676" t="str">
            <v>女</v>
          </cell>
          <cell r="E2676" t="str">
            <v>汉族</v>
          </cell>
          <cell r="F2676">
            <v>22838</v>
          </cell>
          <cell r="G2676" t="str">
            <v>群众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 t="str">
            <v>其他技术职务系列</v>
          </cell>
          <cell r="M2676" t="str">
            <v>其他</v>
          </cell>
          <cell r="N2676" t="str">
            <v>实验教学中心</v>
          </cell>
          <cell r="O2676" t="str">
            <v>未划分</v>
          </cell>
        </row>
        <row r="2677">
          <cell r="B2677" t="str">
            <v>19010</v>
          </cell>
          <cell r="C2677" t="str">
            <v>刘多才</v>
          </cell>
          <cell r="D2677" t="str">
            <v>男</v>
          </cell>
          <cell r="E2677" t="str">
            <v>汉族</v>
          </cell>
          <cell r="F2677">
            <v>23434</v>
          </cell>
          <cell r="G2677" t="str">
            <v>群众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 t="str">
            <v>其他技术职务系列</v>
          </cell>
          <cell r="M2677" t="str">
            <v>其他</v>
          </cell>
          <cell r="N2677" t="str">
            <v>实验教学中心</v>
          </cell>
          <cell r="O2677" t="str">
            <v>未划分</v>
          </cell>
        </row>
        <row r="2678">
          <cell r="B2678" t="str">
            <v>19011</v>
          </cell>
          <cell r="C2678" t="str">
            <v>栾天翔</v>
          </cell>
          <cell r="D2678" t="str">
            <v>男</v>
          </cell>
          <cell r="E2678" t="str">
            <v>汉族</v>
          </cell>
          <cell r="F2678">
            <v>23500</v>
          </cell>
          <cell r="G2678" t="str">
            <v>群众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 t="str">
            <v>其他技术职务系列</v>
          </cell>
          <cell r="M2678" t="str">
            <v>其他</v>
          </cell>
          <cell r="N2678" t="str">
            <v>实验教学中心</v>
          </cell>
          <cell r="O2678" t="str">
            <v>未划分</v>
          </cell>
        </row>
        <row r="2679">
          <cell r="B2679" t="str">
            <v>19015</v>
          </cell>
          <cell r="C2679" t="str">
            <v>孙思宇</v>
          </cell>
          <cell r="D2679" t="str">
            <v>男</v>
          </cell>
          <cell r="E2679" t="str">
            <v>汉族</v>
          </cell>
          <cell r="F2679">
            <v>31591</v>
          </cell>
          <cell r="G2679" t="str">
            <v>群众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 t="str">
            <v>其他技术职务系列</v>
          </cell>
          <cell r="M2679" t="str">
            <v>其他</v>
          </cell>
          <cell r="N2679" t="str">
            <v>实验教学中心</v>
          </cell>
          <cell r="O2679" t="str">
            <v>未划分</v>
          </cell>
        </row>
        <row r="2680">
          <cell r="B2680" t="str">
            <v>999078001</v>
          </cell>
          <cell r="C2680" t="str">
            <v>肖义</v>
          </cell>
          <cell r="D2680" t="str">
            <v>男</v>
          </cell>
          <cell r="E2680" t="str">
            <v>汉族</v>
          </cell>
          <cell r="F2680">
            <v>29850</v>
          </cell>
          <cell r="G2680" t="str">
            <v>群众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 t="str">
            <v>其他技术职务系列</v>
          </cell>
          <cell r="M2680" t="str">
            <v>其他</v>
          </cell>
          <cell r="N2680" t="str">
            <v>实验教学中心</v>
          </cell>
          <cell r="O2680" t="str">
            <v>未划分</v>
          </cell>
        </row>
        <row r="2681">
          <cell r="B2681" t="str">
            <v>999078002</v>
          </cell>
          <cell r="C2681" t="str">
            <v>贺海升</v>
          </cell>
          <cell r="D2681" t="str">
            <v>男</v>
          </cell>
          <cell r="E2681" t="str">
            <v>蒙古族</v>
          </cell>
          <cell r="F2681">
            <v>30226</v>
          </cell>
          <cell r="G2681" t="str">
            <v>中共党员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 t="str">
            <v>其他技术职务系列</v>
          </cell>
          <cell r="M2681" t="str">
            <v>其他</v>
          </cell>
          <cell r="N2681" t="str">
            <v>实验教学中心</v>
          </cell>
          <cell r="O2681" t="str">
            <v>未划分</v>
          </cell>
        </row>
        <row r="2682">
          <cell r="B2682" t="str">
            <v>01501364</v>
          </cell>
          <cell r="C2682" t="str">
            <v>王宇</v>
          </cell>
          <cell r="D2682" t="str">
            <v>女</v>
          </cell>
          <cell r="E2682" t="str">
            <v>汉族</v>
          </cell>
          <cell r="F2682">
            <v>24480</v>
          </cell>
          <cell r="G2682" t="str">
            <v>中共党员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 t="str">
            <v>其他技术职务系列</v>
          </cell>
          <cell r="M2682" t="str">
            <v>其他</v>
          </cell>
          <cell r="N2682" t="str">
            <v>图书馆</v>
          </cell>
          <cell r="O2682" t="str">
            <v>未划分</v>
          </cell>
        </row>
        <row r="2683">
          <cell r="B2683" t="str">
            <v>01500452</v>
          </cell>
          <cell r="C2683" t="str">
            <v>迟伟凡</v>
          </cell>
          <cell r="D2683" t="str">
            <v>男</v>
          </cell>
          <cell r="E2683" t="str">
            <v>汉族</v>
          </cell>
          <cell r="F2683">
            <v>23179</v>
          </cell>
          <cell r="G2683" t="str">
            <v>中共党员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 t="str">
            <v>其他技术职务系列</v>
          </cell>
          <cell r="M2683" t="str">
            <v>其他</v>
          </cell>
          <cell r="N2683" t="str">
            <v>图书馆</v>
          </cell>
          <cell r="O2683" t="str">
            <v>未划分</v>
          </cell>
        </row>
        <row r="2684">
          <cell r="B2684" t="str">
            <v>01501129</v>
          </cell>
          <cell r="C2684" t="str">
            <v>丁振伟</v>
          </cell>
          <cell r="D2684" t="str">
            <v>男</v>
          </cell>
          <cell r="E2684" t="str">
            <v>汉族</v>
          </cell>
          <cell r="F2684">
            <v>24415</v>
          </cell>
          <cell r="G2684" t="str">
            <v>中共党员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 t="str">
            <v>其他技术职务系列</v>
          </cell>
          <cell r="M2684" t="str">
            <v>其他</v>
          </cell>
          <cell r="N2684" t="str">
            <v>图书馆</v>
          </cell>
          <cell r="O2684" t="str">
            <v>未划分</v>
          </cell>
        </row>
        <row r="2685">
          <cell r="B2685" t="str">
            <v>01501282</v>
          </cell>
          <cell r="C2685" t="str">
            <v>吴瑾</v>
          </cell>
          <cell r="D2685" t="str">
            <v>女</v>
          </cell>
          <cell r="E2685" t="str">
            <v>汉族</v>
          </cell>
          <cell r="F2685">
            <v>27036</v>
          </cell>
          <cell r="G2685" t="str">
            <v>中共党员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 t="str">
            <v>其他技术职务系列</v>
          </cell>
          <cell r="M2685" t="str">
            <v>其他</v>
          </cell>
          <cell r="N2685" t="str">
            <v>图书馆</v>
          </cell>
          <cell r="O2685" t="str">
            <v>未划分</v>
          </cell>
        </row>
        <row r="2686">
          <cell r="B2686" t="str">
            <v>01500453</v>
          </cell>
          <cell r="C2686" t="str">
            <v>朱凡</v>
          </cell>
          <cell r="D2686" t="str">
            <v>男</v>
          </cell>
          <cell r="E2686" t="str">
            <v>汉族</v>
          </cell>
          <cell r="F2686">
            <v>21834</v>
          </cell>
          <cell r="G2686" t="str">
            <v>中共党员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 t="str">
            <v>其他技术职务系列</v>
          </cell>
          <cell r="M2686" t="str">
            <v>其他</v>
          </cell>
          <cell r="N2686" t="str">
            <v>图书馆</v>
          </cell>
          <cell r="O2686" t="str">
            <v>未划分</v>
          </cell>
        </row>
        <row r="2687">
          <cell r="B2687" t="str">
            <v>01591563</v>
          </cell>
          <cell r="C2687" t="str">
            <v>王磊</v>
          </cell>
          <cell r="D2687" t="str">
            <v>男</v>
          </cell>
          <cell r="E2687" t="str">
            <v>满族</v>
          </cell>
          <cell r="F2687">
            <v>30888</v>
          </cell>
          <cell r="G2687" t="str">
            <v>中共党员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 t="str">
            <v>其他技术职务系列</v>
          </cell>
          <cell r="M2687" t="str">
            <v>其他</v>
          </cell>
          <cell r="N2687" t="str">
            <v>图书馆</v>
          </cell>
          <cell r="O2687" t="str">
            <v>未划分</v>
          </cell>
        </row>
        <row r="2688">
          <cell r="B2688" t="str">
            <v>01591229</v>
          </cell>
          <cell r="C2688" t="str">
            <v>刘偲偲</v>
          </cell>
          <cell r="D2688" t="str">
            <v>女</v>
          </cell>
          <cell r="E2688" t="str">
            <v>汉族</v>
          </cell>
          <cell r="F2688">
            <v>30204</v>
          </cell>
          <cell r="G2688" t="str">
            <v>中共党员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 t="str">
            <v>其他技术职务系列</v>
          </cell>
          <cell r="M2688" t="str">
            <v>其他</v>
          </cell>
          <cell r="N2688" t="str">
            <v>图书馆</v>
          </cell>
          <cell r="O2688" t="str">
            <v>未划分</v>
          </cell>
        </row>
        <row r="2689">
          <cell r="B2689" t="str">
            <v>01599971</v>
          </cell>
          <cell r="C2689" t="str">
            <v>王帅</v>
          </cell>
          <cell r="D2689" t="str">
            <v>女</v>
          </cell>
          <cell r="E2689" t="str">
            <v>汉族</v>
          </cell>
          <cell r="F2689">
            <v>31531</v>
          </cell>
          <cell r="G2689" t="str">
            <v>共青团员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 t="str">
            <v>其他技术职务系列</v>
          </cell>
          <cell r="M2689" t="str">
            <v>其他</v>
          </cell>
          <cell r="N2689" t="str">
            <v>图书馆</v>
          </cell>
          <cell r="O2689" t="str">
            <v>未划分</v>
          </cell>
        </row>
        <row r="2690">
          <cell r="B2690" t="str">
            <v>01599970</v>
          </cell>
          <cell r="C2690" t="str">
            <v>钟鑫</v>
          </cell>
          <cell r="D2690" t="str">
            <v>女</v>
          </cell>
          <cell r="E2690" t="str">
            <v>汉族</v>
          </cell>
          <cell r="F2690">
            <v>31713</v>
          </cell>
          <cell r="G2690" t="str">
            <v>中共党员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 t="str">
            <v>其他技术职务系列</v>
          </cell>
          <cell r="M2690" t="str">
            <v>其他</v>
          </cell>
          <cell r="N2690" t="str">
            <v>图书馆</v>
          </cell>
          <cell r="O2690" t="str">
            <v>未划分</v>
          </cell>
        </row>
        <row r="2691">
          <cell r="B2691" t="str">
            <v>01590143</v>
          </cell>
          <cell r="C2691" t="str">
            <v>胡万德</v>
          </cell>
          <cell r="D2691" t="str">
            <v>男</v>
          </cell>
          <cell r="E2691" t="str">
            <v>满族</v>
          </cell>
          <cell r="F2691">
            <v>29061</v>
          </cell>
          <cell r="G2691" t="str">
            <v>中共党员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 t="str">
            <v>其他技术职务系列</v>
          </cell>
          <cell r="M2691" t="str">
            <v>其他</v>
          </cell>
          <cell r="N2691" t="str">
            <v>图书馆</v>
          </cell>
          <cell r="O2691" t="str">
            <v>未划分</v>
          </cell>
        </row>
        <row r="2692">
          <cell r="B2692" t="str">
            <v>01599969</v>
          </cell>
          <cell r="C2692" t="str">
            <v>郑伟1</v>
          </cell>
          <cell r="D2692" t="str">
            <v>男</v>
          </cell>
          <cell r="E2692" t="str">
            <v>汉族</v>
          </cell>
          <cell r="F2692">
            <v>28331</v>
          </cell>
          <cell r="G2692" t="str">
            <v>中共党员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 t="str">
            <v>其他技术职务系列</v>
          </cell>
          <cell r="M2692" t="str">
            <v>其他</v>
          </cell>
          <cell r="N2692" t="str">
            <v>图书馆</v>
          </cell>
          <cell r="O2692" t="str">
            <v>未划分</v>
          </cell>
        </row>
        <row r="2693">
          <cell r="B2693" t="str">
            <v>01590959</v>
          </cell>
          <cell r="C2693" t="str">
            <v>孙鹏1</v>
          </cell>
          <cell r="D2693" t="str">
            <v>男</v>
          </cell>
          <cell r="E2693" t="str">
            <v>汉族</v>
          </cell>
          <cell r="F2693">
            <v>29867</v>
          </cell>
          <cell r="G2693" t="str">
            <v>中共党员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 t="str">
            <v>其他技术职务系列</v>
          </cell>
          <cell r="M2693" t="str">
            <v>其他</v>
          </cell>
          <cell r="N2693" t="str">
            <v>图书馆</v>
          </cell>
          <cell r="O2693" t="str">
            <v>未划分</v>
          </cell>
        </row>
        <row r="2694">
          <cell r="B2694" t="str">
            <v>01590481</v>
          </cell>
          <cell r="C2694" t="str">
            <v>杨大路</v>
          </cell>
          <cell r="D2694" t="str">
            <v>男</v>
          </cell>
          <cell r="E2694" t="str">
            <v>汉族</v>
          </cell>
          <cell r="F2694">
            <v>21566</v>
          </cell>
          <cell r="G2694" t="str">
            <v>中共党员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 t="str">
            <v>其他技术职务系列</v>
          </cell>
          <cell r="M2694" t="str">
            <v>其他</v>
          </cell>
          <cell r="N2694" t="str">
            <v>图书馆</v>
          </cell>
          <cell r="O2694" t="str">
            <v>未划分</v>
          </cell>
        </row>
        <row r="2695">
          <cell r="B2695" t="str">
            <v>01590670</v>
          </cell>
          <cell r="C2695" t="str">
            <v>王振伟</v>
          </cell>
          <cell r="D2695" t="str">
            <v>男</v>
          </cell>
          <cell r="E2695" t="str">
            <v>满族</v>
          </cell>
          <cell r="F2695">
            <v>29075</v>
          </cell>
          <cell r="G2695" t="str">
            <v>中共党员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 t="str">
            <v>其他技术职务系列</v>
          </cell>
          <cell r="M2695" t="str">
            <v>其他</v>
          </cell>
          <cell r="N2695" t="str">
            <v>图书馆</v>
          </cell>
          <cell r="O2695" t="str">
            <v>未划分</v>
          </cell>
        </row>
        <row r="2696">
          <cell r="B2696" t="str">
            <v>01591562</v>
          </cell>
          <cell r="C2696" t="str">
            <v>刘剑池</v>
          </cell>
          <cell r="D2696" t="str">
            <v>男</v>
          </cell>
          <cell r="E2696" t="str">
            <v>汉族</v>
          </cell>
          <cell r="F2696">
            <v>31083</v>
          </cell>
          <cell r="G2696" t="str">
            <v>群众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 t="str">
            <v>其他技术职务系列</v>
          </cell>
          <cell r="M2696" t="str">
            <v>其他</v>
          </cell>
          <cell r="N2696" t="str">
            <v>图书馆</v>
          </cell>
          <cell r="O2696" t="str">
            <v>未划分</v>
          </cell>
        </row>
        <row r="2697">
          <cell r="B2697" t="str">
            <v>01591974</v>
          </cell>
          <cell r="C2697" t="str">
            <v>薛佳</v>
          </cell>
          <cell r="D2697" t="str">
            <v>女</v>
          </cell>
          <cell r="E2697" t="str">
            <v>朝鲜族</v>
          </cell>
          <cell r="F2697">
            <v>29808</v>
          </cell>
          <cell r="G2697" t="str">
            <v>中共党员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 t="str">
            <v>其他技术职务系列</v>
          </cell>
          <cell r="M2697" t="str">
            <v>其他</v>
          </cell>
          <cell r="N2697" t="str">
            <v>图书馆</v>
          </cell>
          <cell r="O2697" t="str">
            <v>未划分</v>
          </cell>
        </row>
        <row r="2698">
          <cell r="B2698" t="str">
            <v>01591976</v>
          </cell>
          <cell r="C2698" t="str">
            <v>栗成</v>
          </cell>
          <cell r="D2698" t="str">
            <v>男</v>
          </cell>
          <cell r="E2698" t="str">
            <v>汉族</v>
          </cell>
          <cell r="F2698">
            <v>30650</v>
          </cell>
          <cell r="G2698" t="str">
            <v>群众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 t="str">
            <v>其他技术职务系列</v>
          </cell>
          <cell r="M2698" t="str">
            <v>其他</v>
          </cell>
          <cell r="N2698" t="str">
            <v>图书馆</v>
          </cell>
          <cell r="O2698" t="str">
            <v>未划分</v>
          </cell>
        </row>
        <row r="2699">
          <cell r="B2699" t="str">
            <v>01501128</v>
          </cell>
          <cell r="C2699" t="str">
            <v>魏延文</v>
          </cell>
          <cell r="D2699" t="str">
            <v>男</v>
          </cell>
          <cell r="E2699" t="str">
            <v>汉族</v>
          </cell>
          <cell r="F2699">
            <v>25853</v>
          </cell>
          <cell r="G2699" t="str">
            <v>中共党员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 t="str">
            <v>其他技术职务系列</v>
          </cell>
          <cell r="M2699" t="str">
            <v>其他</v>
          </cell>
          <cell r="N2699" t="str">
            <v>图书馆</v>
          </cell>
          <cell r="O2699" t="str">
            <v>未划分</v>
          </cell>
        </row>
        <row r="2700">
          <cell r="B2700" t="str">
            <v>01500265</v>
          </cell>
          <cell r="C2700" t="str">
            <v>韩华锋</v>
          </cell>
          <cell r="D2700" t="str">
            <v>男</v>
          </cell>
          <cell r="E2700" t="str">
            <v>汉族</v>
          </cell>
          <cell r="F2700">
            <v>27277</v>
          </cell>
          <cell r="G2700" t="str">
            <v>中共党员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 t="str">
            <v>其他技术职务系列</v>
          </cell>
          <cell r="M2700" t="str">
            <v>其他</v>
          </cell>
          <cell r="N2700" t="str">
            <v>图书馆</v>
          </cell>
          <cell r="O2700" t="str">
            <v>未划分</v>
          </cell>
        </row>
        <row r="2701">
          <cell r="B2701" t="str">
            <v>01591425</v>
          </cell>
          <cell r="C2701" t="str">
            <v>韩光</v>
          </cell>
          <cell r="D2701" t="str">
            <v>男</v>
          </cell>
          <cell r="E2701" t="str">
            <v>汉族</v>
          </cell>
          <cell r="F2701">
            <v>29666</v>
          </cell>
          <cell r="G2701" t="str">
            <v>群众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 t="str">
            <v>其他技术职务系列</v>
          </cell>
          <cell r="M2701" t="str">
            <v>其他</v>
          </cell>
          <cell r="N2701" t="str">
            <v>图书馆</v>
          </cell>
          <cell r="O2701" t="str">
            <v>未划分</v>
          </cell>
        </row>
        <row r="2702">
          <cell r="B2702" t="str">
            <v>01590066</v>
          </cell>
          <cell r="C2702" t="str">
            <v>张英敏</v>
          </cell>
          <cell r="D2702" t="str">
            <v>女</v>
          </cell>
          <cell r="E2702" t="str">
            <v>汉族</v>
          </cell>
          <cell r="F2702">
            <v>23904</v>
          </cell>
          <cell r="G2702" t="str">
            <v>中共党员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 t="str">
            <v>其他技术职务系列</v>
          </cell>
          <cell r="M2702" t="str">
            <v>其他</v>
          </cell>
          <cell r="N2702" t="str">
            <v>图书馆</v>
          </cell>
          <cell r="O2702" t="str">
            <v>未划分</v>
          </cell>
        </row>
        <row r="2703">
          <cell r="B2703" t="str">
            <v>01591228</v>
          </cell>
          <cell r="C2703" t="str">
            <v>王贵海</v>
          </cell>
          <cell r="D2703" t="str">
            <v>男</v>
          </cell>
          <cell r="E2703" t="str">
            <v>汉族</v>
          </cell>
          <cell r="F2703">
            <v>29911</v>
          </cell>
          <cell r="G2703" t="str">
            <v>中共党员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 t="str">
            <v>其他技术职务系列</v>
          </cell>
          <cell r="M2703" t="str">
            <v>其他</v>
          </cell>
          <cell r="N2703" t="str">
            <v>图书馆</v>
          </cell>
          <cell r="O2703" t="str">
            <v>未划分</v>
          </cell>
        </row>
        <row r="2704">
          <cell r="B2704" t="str">
            <v>01590149</v>
          </cell>
          <cell r="C2704" t="str">
            <v>洪跃</v>
          </cell>
          <cell r="D2704" t="str">
            <v>女</v>
          </cell>
          <cell r="E2704" t="str">
            <v>汉族</v>
          </cell>
          <cell r="F2704">
            <v>28908</v>
          </cell>
          <cell r="G2704" t="str">
            <v>中共党员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 t="str">
            <v>其他技术职务系列</v>
          </cell>
          <cell r="M2704" t="str">
            <v>其他</v>
          </cell>
          <cell r="N2704" t="str">
            <v>图书馆</v>
          </cell>
          <cell r="O2704" t="str">
            <v>未划分</v>
          </cell>
        </row>
        <row r="2705">
          <cell r="B2705" t="str">
            <v>01591561</v>
          </cell>
          <cell r="C2705" t="str">
            <v>车宝晶</v>
          </cell>
          <cell r="D2705" t="str">
            <v>男</v>
          </cell>
          <cell r="E2705" t="str">
            <v>汉族</v>
          </cell>
          <cell r="F2705">
            <v>30425</v>
          </cell>
          <cell r="G2705" t="str">
            <v>中共党员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 t="str">
            <v>其他技术职务系列</v>
          </cell>
          <cell r="M2705" t="str">
            <v>其他</v>
          </cell>
          <cell r="N2705" t="str">
            <v>图书馆</v>
          </cell>
          <cell r="O2705" t="str">
            <v>未划分</v>
          </cell>
        </row>
        <row r="2706">
          <cell r="B2706" t="str">
            <v>01590669</v>
          </cell>
          <cell r="C2706" t="str">
            <v>丁学淑</v>
          </cell>
          <cell r="D2706" t="str">
            <v>女</v>
          </cell>
          <cell r="E2706" t="str">
            <v>满族</v>
          </cell>
          <cell r="F2706">
            <v>29525</v>
          </cell>
          <cell r="G2706" t="str">
            <v>中共党员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 t="str">
            <v>其他技术职务系列</v>
          </cell>
          <cell r="M2706" t="str">
            <v>其他</v>
          </cell>
          <cell r="N2706" t="str">
            <v>图书馆</v>
          </cell>
          <cell r="O2706" t="str">
            <v>未划分</v>
          </cell>
        </row>
        <row r="2707">
          <cell r="B2707" t="str">
            <v>01590475</v>
          </cell>
          <cell r="C2707" t="str">
            <v>刘允斌</v>
          </cell>
          <cell r="D2707" t="str">
            <v>男</v>
          </cell>
          <cell r="E2707" t="str">
            <v>汉族</v>
          </cell>
          <cell r="F2707">
            <v>22908</v>
          </cell>
          <cell r="G2707" t="str">
            <v>中共党员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 t="str">
            <v>其他技术职务系列</v>
          </cell>
          <cell r="M2707" t="str">
            <v>其他</v>
          </cell>
          <cell r="N2707" t="str">
            <v>图书馆</v>
          </cell>
          <cell r="O2707" t="str">
            <v>未划分</v>
          </cell>
        </row>
        <row r="2708">
          <cell r="B2708" t="str">
            <v>01591767</v>
          </cell>
          <cell r="C2708" t="str">
            <v>宫平</v>
          </cell>
          <cell r="D2708" t="str">
            <v>女</v>
          </cell>
          <cell r="E2708" t="str">
            <v>汉族</v>
          </cell>
          <cell r="F2708">
            <v>30303</v>
          </cell>
          <cell r="G2708" t="str">
            <v>中共党员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 t="str">
            <v>其他技术职务系列</v>
          </cell>
          <cell r="M2708" t="str">
            <v>其他</v>
          </cell>
          <cell r="N2708" t="str">
            <v>图书馆</v>
          </cell>
          <cell r="O2708" t="str">
            <v>未划分</v>
          </cell>
        </row>
        <row r="2709">
          <cell r="B2709" t="str">
            <v>01591426</v>
          </cell>
          <cell r="C2709" t="str">
            <v>杜辉</v>
          </cell>
          <cell r="D2709" t="str">
            <v>男</v>
          </cell>
          <cell r="E2709" t="str">
            <v>汉族</v>
          </cell>
          <cell r="F2709">
            <v>30999</v>
          </cell>
          <cell r="G2709" t="str">
            <v>中共党员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 t="str">
            <v>其他技术职务系列</v>
          </cell>
          <cell r="M2709" t="str">
            <v>其他</v>
          </cell>
          <cell r="N2709" t="str">
            <v>图书馆</v>
          </cell>
          <cell r="O2709" t="str">
            <v>未划分</v>
          </cell>
        </row>
        <row r="2710">
          <cell r="B2710" t="str">
            <v>01590096</v>
          </cell>
          <cell r="C2710" t="str">
            <v>董绘丽</v>
          </cell>
          <cell r="D2710" t="str">
            <v>女</v>
          </cell>
          <cell r="E2710" t="str">
            <v>汉族</v>
          </cell>
          <cell r="F2710">
            <v>25896</v>
          </cell>
          <cell r="G2710" t="str">
            <v>群众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 t="str">
            <v>其他技术职务系列</v>
          </cell>
          <cell r="M2710" t="str">
            <v>其他</v>
          </cell>
          <cell r="N2710" t="str">
            <v>图书馆</v>
          </cell>
          <cell r="O2710" t="str">
            <v>未划分</v>
          </cell>
        </row>
        <row r="2711">
          <cell r="B2711" t="str">
            <v>01500446</v>
          </cell>
          <cell r="C2711" t="str">
            <v>潘德利</v>
          </cell>
          <cell r="D2711" t="str">
            <v>女</v>
          </cell>
          <cell r="E2711" t="str">
            <v>汉族</v>
          </cell>
          <cell r="F2711">
            <v>19287</v>
          </cell>
          <cell r="G2711" t="str">
            <v>中共党员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 t="str">
            <v>其他技术职务系列</v>
          </cell>
          <cell r="M2711" t="str">
            <v>其他</v>
          </cell>
          <cell r="N2711" t="str">
            <v>图书馆</v>
          </cell>
          <cell r="O2711" t="str">
            <v>未划分</v>
          </cell>
        </row>
        <row r="2712">
          <cell r="B2712" t="str">
            <v>01590474</v>
          </cell>
          <cell r="C2712" t="str">
            <v>刘颖</v>
          </cell>
          <cell r="D2712" t="str">
            <v>女</v>
          </cell>
          <cell r="E2712" t="str">
            <v>汉族</v>
          </cell>
          <cell r="F2712">
            <v>26036</v>
          </cell>
          <cell r="G2712" t="str">
            <v>中共党员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 t="str">
            <v>其他技术职务系列</v>
          </cell>
          <cell r="M2712" t="str">
            <v>其他</v>
          </cell>
          <cell r="N2712" t="str">
            <v>图书馆</v>
          </cell>
          <cell r="O2712" t="str">
            <v>未划分</v>
          </cell>
        </row>
        <row r="2713">
          <cell r="B2713" t="str">
            <v>01590174</v>
          </cell>
          <cell r="C2713" t="str">
            <v>胡永强</v>
          </cell>
          <cell r="D2713" t="str">
            <v>男</v>
          </cell>
          <cell r="E2713" t="str">
            <v>满族</v>
          </cell>
          <cell r="F2713">
            <v>28849</v>
          </cell>
          <cell r="G2713" t="str">
            <v>中共党员</v>
          </cell>
          <cell r="H2713" t="str">
            <v>研究生</v>
          </cell>
          <cell r="I2713" t="str">
            <v>硕士</v>
          </cell>
          <cell r="J2713" t="str">
            <v>中级</v>
          </cell>
          <cell r="K2713">
            <v>0</v>
          </cell>
          <cell r="L2713" t="str">
            <v>其他技术职务系列</v>
          </cell>
          <cell r="M2713" t="str">
            <v>其他</v>
          </cell>
          <cell r="N2713" t="str">
            <v>图书馆</v>
          </cell>
          <cell r="O2713" t="str">
            <v>未划分</v>
          </cell>
        </row>
        <row r="2714">
          <cell r="B2714" t="str">
            <v>01590473</v>
          </cell>
          <cell r="C2714" t="str">
            <v>解丽琪</v>
          </cell>
          <cell r="D2714" t="str">
            <v>女</v>
          </cell>
          <cell r="E2714" t="str">
            <v>汉族</v>
          </cell>
          <cell r="F2714">
            <v>26344</v>
          </cell>
          <cell r="G2714" t="str">
            <v>群众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 t="str">
            <v>其他技术职务系列</v>
          </cell>
          <cell r="M2714" t="str">
            <v>其他</v>
          </cell>
          <cell r="N2714" t="str">
            <v>图书馆</v>
          </cell>
          <cell r="O2714" t="str">
            <v>未划分</v>
          </cell>
        </row>
        <row r="2715">
          <cell r="B2715" t="str">
            <v>01590029</v>
          </cell>
          <cell r="C2715" t="str">
            <v>史伟</v>
          </cell>
          <cell r="D2715" t="str">
            <v>女</v>
          </cell>
          <cell r="E2715" t="str">
            <v>汉族</v>
          </cell>
          <cell r="F2715">
            <v>28680</v>
          </cell>
          <cell r="G2715" t="str">
            <v>中共党员</v>
          </cell>
          <cell r="H2715" t="str">
            <v>本科</v>
          </cell>
          <cell r="I2715">
            <v>0</v>
          </cell>
          <cell r="J2715" t="str">
            <v>中级</v>
          </cell>
          <cell r="K2715">
            <v>0</v>
          </cell>
          <cell r="L2715" t="str">
            <v>其他技术职务系列</v>
          </cell>
          <cell r="M2715" t="str">
            <v>其他</v>
          </cell>
          <cell r="N2715" t="str">
            <v>图书馆</v>
          </cell>
          <cell r="O2715" t="str">
            <v>未划分</v>
          </cell>
        </row>
        <row r="2716">
          <cell r="B2716" t="str">
            <v>01500839</v>
          </cell>
          <cell r="C2716" t="str">
            <v>王玉杰</v>
          </cell>
          <cell r="D2716" t="str">
            <v>女</v>
          </cell>
          <cell r="E2716" t="str">
            <v>汉族</v>
          </cell>
          <cell r="F2716">
            <v>26650</v>
          </cell>
          <cell r="G2716" t="str">
            <v>中共党员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 t="str">
            <v>其他技术职务系列</v>
          </cell>
          <cell r="M2716" t="str">
            <v>其他</v>
          </cell>
          <cell r="N2716" t="str">
            <v>图书馆</v>
          </cell>
          <cell r="O2716" t="str">
            <v>未划分</v>
          </cell>
        </row>
        <row r="2717">
          <cell r="B2717" t="str">
            <v>01501920</v>
          </cell>
          <cell r="C2717" t="str">
            <v>王倬</v>
          </cell>
          <cell r="D2717" t="str">
            <v>女</v>
          </cell>
          <cell r="E2717" t="str">
            <v>汉族</v>
          </cell>
          <cell r="F2717">
            <v>27698</v>
          </cell>
          <cell r="G2717" t="str">
            <v>中共党员</v>
          </cell>
          <cell r="H2717" t="str">
            <v>本科</v>
          </cell>
          <cell r="I2717">
            <v>0</v>
          </cell>
          <cell r="J2717" t="str">
            <v>中级</v>
          </cell>
          <cell r="K2717">
            <v>0</v>
          </cell>
          <cell r="L2717" t="str">
            <v>其他技术职务系列</v>
          </cell>
          <cell r="M2717" t="str">
            <v>其他</v>
          </cell>
          <cell r="N2717" t="str">
            <v>图书馆</v>
          </cell>
          <cell r="O2717" t="str">
            <v>未划分</v>
          </cell>
        </row>
        <row r="2718">
          <cell r="B2718" t="str">
            <v>01501911</v>
          </cell>
          <cell r="C2718" t="str">
            <v>邢春艳</v>
          </cell>
          <cell r="D2718" t="str">
            <v>女</v>
          </cell>
          <cell r="E2718" t="str">
            <v>汉族</v>
          </cell>
          <cell r="F2718">
            <v>27359</v>
          </cell>
          <cell r="G2718" t="str">
            <v>群众</v>
          </cell>
          <cell r="H2718">
            <v>0</v>
          </cell>
          <cell r="I2718" t="str">
            <v>硕士</v>
          </cell>
          <cell r="J2718" t="str">
            <v>副高级</v>
          </cell>
          <cell r="K2718">
            <v>0</v>
          </cell>
          <cell r="L2718" t="str">
            <v>其他技术职务系列</v>
          </cell>
          <cell r="M2718" t="str">
            <v>其他</v>
          </cell>
          <cell r="N2718" t="str">
            <v>图书馆</v>
          </cell>
          <cell r="O2718" t="str">
            <v>未划分</v>
          </cell>
        </row>
        <row r="2719">
          <cell r="B2719" t="str">
            <v>01501569</v>
          </cell>
          <cell r="C2719" t="str">
            <v>李颖</v>
          </cell>
          <cell r="D2719" t="str">
            <v>女</v>
          </cell>
          <cell r="E2719" t="str">
            <v>汉族</v>
          </cell>
          <cell r="F2719">
            <v>24975</v>
          </cell>
          <cell r="G2719" t="str">
            <v>中共党员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 t="str">
            <v>其他技术职务系列</v>
          </cell>
          <cell r="M2719" t="str">
            <v>其他</v>
          </cell>
          <cell r="N2719" t="str">
            <v>图书馆</v>
          </cell>
          <cell r="O2719" t="str">
            <v>未划分</v>
          </cell>
        </row>
        <row r="2720">
          <cell r="B2720" t="str">
            <v>01590960</v>
          </cell>
          <cell r="C2720" t="str">
            <v>芦金梅</v>
          </cell>
          <cell r="D2720" t="str">
            <v>女</v>
          </cell>
          <cell r="E2720" t="str">
            <v>汉族</v>
          </cell>
          <cell r="F2720">
            <v>29816</v>
          </cell>
          <cell r="G2720" t="str">
            <v>中共党员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 t="str">
            <v>其他技术职务系列</v>
          </cell>
          <cell r="M2720" t="str">
            <v>其他</v>
          </cell>
          <cell r="N2720" t="str">
            <v>图书馆</v>
          </cell>
          <cell r="O2720" t="str">
            <v>未划分</v>
          </cell>
        </row>
        <row r="2721">
          <cell r="B2721" t="str">
            <v>01590589</v>
          </cell>
          <cell r="C2721" t="str">
            <v>朱莉</v>
          </cell>
          <cell r="D2721" t="str">
            <v>女</v>
          </cell>
          <cell r="E2721" t="str">
            <v>满族</v>
          </cell>
          <cell r="F2721">
            <v>26455</v>
          </cell>
          <cell r="G2721" t="str">
            <v>中共党员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 t="str">
            <v>其他技术职务系列</v>
          </cell>
          <cell r="M2721" t="str">
            <v>其他</v>
          </cell>
          <cell r="N2721" t="str">
            <v>图书馆</v>
          </cell>
          <cell r="O2721" t="str">
            <v>未划分</v>
          </cell>
        </row>
        <row r="2722">
          <cell r="B2722" t="str">
            <v>01500425</v>
          </cell>
          <cell r="C2722" t="str">
            <v>曲杰</v>
          </cell>
          <cell r="D2722" t="str">
            <v>男</v>
          </cell>
          <cell r="E2722" t="str">
            <v>汉族</v>
          </cell>
          <cell r="F2722">
            <v>25560</v>
          </cell>
          <cell r="G2722" t="str">
            <v>中共党员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 t="str">
            <v>其他技术职务系列</v>
          </cell>
          <cell r="M2722" t="str">
            <v>其他</v>
          </cell>
          <cell r="N2722" t="str">
            <v>图书馆</v>
          </cell>
          <cell r="O2722" t="str">
            <v>未划分</v>
          </cell>
        </row>
        <row r="2723">
          <cell r="B2723" t="str">
            <v>01590478</v>
          </cell>
          <cell r="C2723" t="str">
            <v>田磊</v>
          </cell>
          <cell r="D2723" t="str">
            <v>男</v>
          </cell>
          <cell r="E2723" t="str">
            <v>汉族</v>
          </cell>
          <cell r="F2723">
            <v>20522</v>
          </cell>
          <cell r="G2723" t="str">
            <v>中共党员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 t="str">
            <v>其他技术职务系列</v>
          </cell>
          <cell r="M2723" t="str">
            <v>其他</v>
          </cell>
          <cell r="N2723" t="str">
            <v>图书馆</v>
          </cell>
          <cell r="O2723" t="str">
            <v>未划分</v>
          </cell>
        </row>
        <row r="2724">
          <cell r="B2724" t="str">
            <v>01590067</v>
          </cell>
          <cell r="C2724" t="str">
            <v>丁学耕</v>
          </cell>
          <cell r="D2724" t="str">
            <v>男</v>
          </cell>
          <cell r="E2724" t="str">
            <v>汉族</v>
          </cell>
          <cell r="F2724">
            <v>25216</v>
          </cell>
          <cell r="G2724" t="str">
            <v>群众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 t="str">
            <v>其他技术职务系列</v>
          </cell>
          <cell r="M2724" t="str">
            <v>其他</v>
          </cell>
          <cell r="N2724" t="str">
            <v>图书馆</v>
          </cell>
          <cell r="O2724" t="str">
            <v>未划分</v>
          </cell>
        </row>
        <row r="2725">
          <cell r="B2725" t="str">
            <v>01501454</v>
          </cell>
          <cell r="C2725" t="str">
            <v>咸秀丽</v>
          </cell>
          <cell r="D2725" t="str">
            <v>女</v>
          </cell>
          <cell r="E2725" t="str">
            <v>汉族</v>
          </cell>
          <cell r="F2725">
            <v>21437</v>
          </cell>
          <cell r="G2725" t="str">
            <v>中共党员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 t="str">
            <v>其他技术职务系列</v>
          </cell>
          <cell r="M2725" t="str">
            <v>其他</v>
          </cell>
          <cell r="N2725" t="str">
            <v>图书馆</v>
          </cell>
          <cell r="O2725" t="str">
            <v>未划分</v>
          </cell>
        </row>
        <row r="2726">
          <cell r="B2726" t="str">
            <v>01500467</v>
          </cell>
          <cell r="C2726" t="str">
            <v>张姝萍</v>
          </cell>
          <cell r="D2726" t="str">
            <v>女</v>
          </cell>
          <cell r="E2726" t="str">
            <v>汉族</v>
          </cell>
          <cell r="F2726">
            <v>22047</v>
          </cell>
          <cell r="G2726" t="str">
            <v>群众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 t="str">
            <v>其他技术职务系列</v>
          </cell>
          <cell r="M2726" t="str">
            <v>其他</v>
          </cell>
          <cell r="N2726" t="str">
            <v>图书馆</v>
          </cell>
          <cell r="O2726" t="str">
            <v>未划分</v>
          </cell>
        </row>
        <row r="2727">
          <cell r="B2727" t="str">
            <v>01501769</v>
          </cell>
          <cell r="C2727" t="str">
            <v>赵春英</v>
          </cell>
          <cell r="D2727" t="str">
            <v>女</v>
          </cell>
          <cell r="E2727" t="str">
            <v>汉族</v>
          </cell>
          <cell r="F2727">
            <v>27745</v>
          </cell>
          <cell r="G2727" t="str">
            <v>中共党员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 t="str">
            <v>其他技术职务系列</v>
          </cell>
          <cell r="M2727" t="str">
            <v>其他</v>
          </cell>
          <cell r="N2727" t="str">
            <v>图书馆</v>
          </cell>
          <cell r="O2727" t="str">
            <v>未划分</v>
          </cell>
        </row>
        <row r="2728">
          <cell r="B2728" t="str">
            <v>01591294</v>
          </cell>
          <cell r="C2728" t="str">
            <v>赵和玉</v>
          </cell>
          <cell r="D2728" t="str">
            <v>女</v>
          </cell>
          <cell r="E2728" t="str">
            <v>汉族</v>
          </cell>
          <cell r="F2728">
            <v>21517</v>
          </cell>
          <cell r="G2728" t="str">
            <v>群众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 t="str">
            <v>其他技术职务系列</v>
          </cell>
          <cell r="M2728" t="str">
            <v>其他</v>
          </cell>
          <cell r="N2728" t="str">
            <v>图书馆</v>
          </cell>
          <cell r="O2728" t="str">
            <v>未划分</v>
          </cell>
        </row>
        <row r="2729">
          <cell r="B2729" t="str">
            <v>01591768</v>
          </cell>
          <cell r="C2729" t="str">
            <v>白克冰</v>
          </cell>
          <cell r="D2729" t="str">
            <v>女</v>
          </cell>
          <cell r="E2729" t="str">
            <v>汉族</v>
          </cell>
          <cell r="F2729">
            <v>22967</v>
          </cell>
          <cell r="G2729" t="str">
            <v>中共党员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 t="str">
            <v>其他技术职务系列</v>
          </cell>
          <cell r="M2729" t="str">
            <v>其他</v>
          </cell>
          <cell r="N2729" t="str">
            <v>图书馆</v>
          </cell>
          <cell r="O2729" t="str">
            <v>未划分</v>
          </cell>
        </row>
        <row r="2730">
          <cell r="B2730" t="str">
            <v>01501578</v>
          </cell>
          <cell r="C2730" t="str">
            <v>敖芳</v>
          </cell>
          <cell r="D2730" t="str">
            <v>女</v>
          </cell>
          <cell r="E2730" t="str">
            <v>达斡尔族</v>
          </cell>
          <cell r="F2730">
            <v>28855</v>
          </cell>
          <cell r="G2730" t="str">
            <v>中共党员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 t="str">
            <v>其他技术职务系列</v>
          </cell>
          <cell r="M2730" t="str">
            <v>其他</v>
          </cell>
          <cell r="N2730" t="str">
            <v>图书馆</v>
          </cell>
          <cell r="O2730" t="str">
            <v>未划分</v>
          </cell>
        </row>
        <row r="2731">
          <cell r="B2731" t="str">
            <v>01590480</v>
          </cell>
          <cell r="C2731" t="str">
            <v>燕慧英</v>
          </cell>
          <cell r="D2731" t="str">
            <v>女</v>
          </cell>
          <cell r="E2731" t="str">
            <v>汉族</v>
          </cell>
          <cell r="F2731">
            <v>21893</v>
          </cell>
          <cell r="G2731" t="str">
            <v>群众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 t="str">
            <v>其他技术职务系列</v>
          </cell>
          <cell r="M2731" t="str">
            <v>其他</v>
          </cell>
          <cell r="N2731" t="str">
            <v>图书馆</v>
          </cell>
          <cell r="O2731" t="str">
            <v>未划分</v>
          </cell>
        </row>
        <row r="2732">
          <cell r="B2732" t="str">
            <v>01500466</v>
          </cell>
          <cell r="C2732" t="str">
            <v>马贺欣</v>
          </cell>
          <cell r="D2732" t="str">
            <v>女</v>
          </cell>
          <cell r="E2732" t="str">
            <v>汉族</v>
          </cell>
          <cell r="F2732">
            <v>22177</v>
          </cell>
          <cell r="G2732" t="str">
            <v>群众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 t="str">
            <v>其他技术职务系列</v>
          </cell>
          <cell r="M2732" t="str">
            <v>其他</v>
          </cell>
          <cell r="N2732" t="str">
            <v>图书馆</v>
          </cell>
          <cell r="O2732" t="str">
            <v>未划分</v>
          </cell>
        </row>
        <row r="2733">
          <cell r="B2733" t="str">
            <v>01501236</v>
          </cell>
          <cell r="C2733" t="str">
            <v>林俐</v>
          </cell>
          <cell r="D2733" t="str">
            <v>女</v>
          </cell>
          <cell r="E2733" t="str">
            <v>汉族</v>
          </cell>
          <cell r="F2733">
            <v>22724</v>
          </cell>
          <cell r="G2733" t="str">
            <v>群众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 t="str">
            <v>其他技术职务系列</v>
          </cell>
          <cell r="M2733" t="str">
            <v>其他</v>
          </cell>
          <cell r="N2733" t="str">
            <v>图书馆</v>
          </cell>
          <cell r="O2733" t="str">
            <v>未划分</v>
          </cell>
        </row>
        <row r="2734">
          <cell r="B2734" t="str">
            <v>01500515</v>
          </cell>
          <cell r="C2734" t="str">
            <v>李化恒</v>
          </cell>
          <cell r="D2734" t="str">
            <v>男</v>
          </cell>
          <cell r="E2734" t="str">
            <v>蒙古族</v>
          </cell>
          <cell r="F2734">
            <v>23024</v>
          </cell>
          <cell r="G2734" t="str">
            <v>群众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 t="str">
            <v>其他技术职务系列</v>
          </cell>
          <cell r="M2734" t="str">
            <v>其他</v>
          </cell>
          <cell r="N2734" t="str">
            <v>图书馆</v>
          </cell>
          <cell r="O2734" t="str">
            <v>未划分</v>
          </cell>
        </row>
        <row r="2735">
          <cell r="B2735" t="str">
            <v>01500627</v>
          </cell>
          <cell r="C2735" t="str">
            <v>孙桂洁</v>
          </cell>
          <cell r="D2735" t="str">
            <v>女</v>
          </cell>
          <cell r="E2735" t="str">
            <v>汉族</v>
          </cell>
          <cell r="F2735">
            <v>23098</v>
          </cell>
          <cell r="G2735" t="str">
            <v>中共党员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 t="str">
            <v>其他技术职务系列</v>
          </cell>
          <cell r="M2735" t="str">
            <v>其他</v>
          </cell>
          <cell r="N2735" t="str">
            <v>图书馆</v>
          </cell>
          <cell r="O2735" t="str">
            <v>未划分</v>
          </cell>
        </row>
        <row r="2736">
          <cell r="B2736" t="str">
            <v>01590479</v>
          </cell>
          <cell r="C2736" t="str">
            <v>吴英淑</v>
          </cell>
          <cell r="D2736" t="str">
            <v>女</v>
          </cell>
          <cell r="E2736" t="str">
            <v>朝鲜族</v>
          </cell>
          <cell r="F2736">
            <v>22273</v>
          </cell>
          <cell r="G2736" t="str">
            <v>群众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 t="str">
            <v>其他技术职务系列</v>
          </cell>
          <cell r="M2736" t="str">
            <v>其他</v>
          </cell>
          <cell r="N2736" t="str">
            <v>图书馆</v>
          </cell>
          <cell r="O2736" t="str">
            <v>未划分</v>
          </cell>
        </row>
        <row r="2737">
          <cell r="B2737" t="str">
            <v>01590847</v>
          </cell>
          <cell r="C2737" t="str">
            <v>王高娃</v>
          </cell>
          <cell r="D2737" t="str">
            <v>女</v>
          </cell>
          <cell r="E2737" t="str">
            <v>蒙古族</v>
          </cell>
          <cell r="F2737">
            <v>28901</v>
          </cell>
          <cell r="G2737" t="str">
            <v>群众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 t="str">
            <v>其他技术职务系列</v>
          </cell>
          <cell r="M2737" t="str">
            <v>其他</v>
          </cell>
          <cell r="N2737" t="str">
            <v>图书馆</v>
          </cell>
          <cell r="O2737" t="str">
            <v>未划分</v>
          </cell>
        </row>
        <row r="2738">
          <cell r="B2738" t="str">
            <v>01590672</v>
          </cell>
          <cell r="C2738" t="str">
            <v>张岩2</v>
          </cell>
          <cell r="D2738" t="str">
            <v>女</v>
          </cell>
          <cell r="E2738" t="str">
            <v>汉族</v>
          </cell>
          <cell r="F2738">
            <v>29020</v>
          </cell>
          <cell r="G2738" t="str">
            <v>中共党员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 t="str">
            <v>其他技术职务系列</v>
          </cell>
          <cell r="M2738" t="str">
            <v>其他</v>
          </cell>
          <cell r="N2738" t="str">
            <v>图书馆</v>
          </cell>
          <cell r="O2738" t="str">
            <v>未划分</v>
          </cell>
        </row>
        <row r="2739">
          <cell r="B2739" t="str">
            <v>06790588</v>
          </cell>
          <cell r="C2739" t="str">
            <v>周春玲</v>
          </cell>
          <cell r="D2739" t="str">
            <v>女</v>
          </cell>
          <cell r="E2739" t="str">
            <v>汉族</v>
          </cell>
          <cell r="F2739">
            <v>26323</v>
          </cell>
          <cell r="G2739" t="str">
            <v>群众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 t="str">
            <v>其他技术职务系列</v>
          </cell>
          <cell r="M2739" t="str">
            <v>其他</v>
          </cell>
          <cell r="N2739" t="str">
            <v>图书馆</v>
          </cell>
          <cell r="O2739" t="str">
            <v>未划分</v>
          </cell>
        </row>
        <row r="2740">
          <cell r="B2740" t="str">
            <v>01590583</v>
          </cell>
          <cell r="C2740" t="str">
            <v>李娜</v>
          </cell>
          <cell r="D2740" t="str">
            <v>女</v>
          </cell>
          <cell r="E2740" t="str">
            <v>汉族</v>
          </cell>
          <cell r="F2740">
            <v>26470</v>
          </cell>
          <cell r="G2740" t="str">
            <v>中共党员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 t="str">
            <v>其他技术职务系列</v>
          </cell>
          <cell r="M2740" t="str">
            <v>其他</v>
          </cell>
          <cell r="N2740" t="str">
            <v>图书馆</v>
          </cell>
          <cell r="O2740" t="str">
            <v>未划分</v>
          </cell>
        </row>
        <row r="2741">
          <cell r="B2741" t="str">
            <v>01591727</v>
          </cell>
          <cell r="C2741" t="str">
            <v>薛艳秋</v>
          </cell>
          <cell r="D2741" t="str">
            <v>女</v>
          </cell>
          <cell r="E2741" t="str">
            <v>汉族</v>
          </cell>
          <cell r="F2741">
            <v>29032</v>
          </cell>
          <cell r="G2741" t="str">
            <v>群众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 t="str">
            <v>其他技术职务系列</v>
          </cell>
          <cell r="M2741" t="str">
            <v>其他</v>
          </cell>
          <cell r="N2741" t="str">
            <v>图书馆</v>
          </cell>
          <cell r="O2741" t="str">
            <v>未划分</v>
          </cell>
        </row>
        <row r="2742">
          <cell r="B2742" t="str">
            <v>01500456</v>
          </cell>
          <cell r="C2742" t="str">
            <v>郭春山</v>
          </cell>
          <cell r="D2742" t="str">
            <v>男</v>
          </cell>
          <cell r="E2742" t="str">
            <v>满族</v>
          </cell>
          <cell r="F2742">
            <v>19669</v>
          </cell>
          <cell r="G2742" t="str">
            <v>群众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 t="str">
            <v>其他技术职务系列</v>
          </cell>
          <cell r="M2742" t="str">
            <v>其他</v>
          </cell>
          <cell r="N2742" t="str">
            <v>图书馆</v>
          </cell>
          <cell r="O2742" t="str">
            <v>未划分</v>
          </cell>
        </row>
        <row r="2743">
          <cell r="B2743" t="str">
            <v>01500451</v>
          </cell>
          <cell r="C2743" t="str">
            <v>李延红</v>
          </cell>
          <cell r="D2743" t="str">
            <v>男</v>
          </cell>
          <cell r="E2743" t="str">
            <v>汉族</v>
          </cell>
          <cell r="F2743">
            <v>21163</v>
          </cell>
          <cell r="G2743" t="str">
            <v>中共党员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 t="str">
            <v>其他技术职务系列</v>
          </cell>
          <cell r="M2743" t="str">
            <v>其他</v>
          </cell>
          <cell r="N2743" t="str">
            <v>图书馆</v>
          </cell>
          <cell r="O2743" t="str">
            <v>未划分</v>
          </cell>
        </row>
        <row r="2744">
          <cell r="B2744" t="str">
            <v>01590476</v>
          </cell>
          <cell r="C2744" t="str">
            <v>尚伟</v>
          </cell>
          <cell r="D2744" t="str">
            <v>男</v>
          </cell>
          <cell r="E2744" t="str">
            <v>汉族</v>
          </cell>
          <cell r="F2744">
            <v>25156</v>
          </cell>
          <cell r="G2744" t="str">
            <v>群众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 t="str">
            <v>其他技术职务系列</v>
          </cell>
          <cell r="M2744" t="str">
            <v>其他</v>
          </cell>
          <cell r="N2744" t="str">
            <v>图书馆</v>
          </cell>
          <cell r="O2744" t="str">
            <v>未划分</v>
          </cell>
        </row>
        <row r="2745">
          <cell r="B2745" t="str">
            <v>01590671</v>
          </cell>
          <cell r="C2745" t="str">
            <v>张维锋</v>
          </cell>
          <cell r="D2745" t="str">
            <v>男</v>
          </cell>
          <cell r="E2745" t="str">
            <v>满族</v>
          </cell>
          <cell r="F2745">
            <v>29136</v>
          </cell>
          <cell r="G2745" t="str">
            <v>群众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 t="str">
            <v>其他技术职务系列</v>
          </cell>
          <cell r="M2745" t="str">
            <v>其他</v>
          </cell>
          <cell r="N2745" t="str">
            <v>图书馆</v>
          </cell>
          <cell r="O2745" t="str">
            <v>未划分</v>
          </cell>
        </row>
        <row r="2746">
          <cell r="B2746" t="str">
            <v>01590482</v>
          </cell>
          <cell r="C2746" t="str">
            <v>赵东方1</v>
          </cell>
          <cell r="D2746" t="str">
            <v>女</v>
          </cell>
          <cell r="E2746" t="str">
            <v>汉族</v>
          </cell>
          <cell r="F2746">
            <v>24200</v>
          </cell>
          <cell r="G2746" t="str">
            <v>中共党员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 t="str">
            <v>其他技术职务系列</v>
          </cell>
          <cell r="M2746" t="str">
            <v>其他</v>
          </cell>
          <cell r="N2746" t="str">
            <v>图书馆</v>
          </cell>
          <cell r="O2746" t="str">
            <v>未划分</v>
          </cell>
        </row>
        <row r="2747">
          <cell r="B2747" t="str">
            <v>01590477</v>
          </cell>
          <cell r="C2747" t="str">
            <v>施英会</v>
          </cell>
          <cell r="D2747" t="str">
            <v>男</v>
          </cell>
          <cell r="E2747" t="str">
            <v>汉族</v>
          </cell>
          <cell r="F2747">
            <v>21927</v>
          </cell>
          <cell r="G2747" t="str">
            <v>群众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 t="str">
            <v>其他技术职务系列</v>
          </cell>
          <cell r="M2747" t="str">
            <v>其他</v>
          </cell>
          <cell r="N2747" t="str">
            <v>图书馆</v>
          </cell>
          <cell r="O2747" t="str">
            <v>未划分</v>
          </cell>
        </row>
        <row r="2748">
          <cell r="B2748" t="str">
            <v>20005</v>
          </cell>
          <cell r="C2748" t="str">
            <v>赵晓东</v>
          </cell>
          <cell r="D2748" t="str">
            <v>女</v>
          </cell>
          <cell r="E2748" t="str">
            <v>满族</v>
          </cell>
          <cell r="F2748">
            <v>25657</v>
          </cell>
          <cell r="G2748" t="str">
            <v>中共党员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 t="str">
            <v>其他技术职务系列</v>
          </cell>
          <cell r="M2748" t="str">
            <v>其他</v>
          </cell>
          <cell r="N2748" t="str">
            <v>图书馆</v>
          </cell>
          <cell r="O2748" t="str">
            <v>未划分</v>
          </cell>
        </row>
        <row r="2749">
          <cell r="B2749" t="str">
            <v>20003</v>
          </cell>
          <cell r="C2749" t="str">
            <v>彭海稳</v>
          </cell>
          <cell r="D2749" t="str">
            <v>女</v>
          </cell>
          <cell r="E2749" t="str">
            <v>汉族</v>
          </cell>
          <cell r="F2749">
            <v>23300</v>
          </cell>
          <cell r="G2749" t="str">
            <v>中共党员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 t="str">
            <v>其他技术职务系列</v>
          </cell>
          <cell r="M2749" t="str">
            <v>其他</v>
          </cell>
          <cell r="N2749" t="str">
            <v>图书馆</v>
          </cell>
          <cell r="O2749" t="str">
            <v>未划分</v>
          </cell>
        </row>
        <row r="2750">
          <cell r="B2750">
            <v>80391123</v>
          </cell>
          <cell r="C2750" t="str">
            <v>倪凤霞</v>
          </cell>
          <cell r="D2750" t="str">
            <v>女</v>
          </cell>
          <cell r="E2750" t="str">
            <v>汉族</v>
          </cell>
          <cell r="F2750">
            <v>23339</v>
          </cell>
          <cell r="G2750" t="str">
            <v>中共党员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 t="str">
            <v>其他技术职务系列</v>
          </cell>
          <cell r="M2750" t="str">
            <v>其他</v>
          </cell>
          <cell r="N2750" t="str">
            <v>图书馆</v>
          </cell>
          <cell r="O2750" t="str">
            <v>未划分</v>
          </cell>
        </row>
        <row r="2751">
          <cell r="B2751" t="str">
            <v>20011</v>
          </cell>
          <cell r="C2751" t="str">
            <v>袁威</v>
          </cell>
          <cell r="D2751" t="str">
            <v>女</v>
          </cell>
          <cell r="E2751" t="str">
            <v>汉族</v>
          </cell>
          <cell r="F2751">
            <v>25010</v>
          </cell>
          <cell r="G2751" t="str">
            <v>中共党员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 t="str">
            <v>其他技术职务系列</v>
          </cell>
          <cell r="M2751" t="str">
            <v>其他</v>
          </cell>
          <cell r="N2751" t="str">
            <v>图书馆</v>
          </cell>
          <cell r="O2751" t="str">
            <v>未划分</v>
          </cell>
        </row>
        <row r="2752">
          <cell r="B2752" t="str">
            <v>01400438</v>
          </cell>
          <cell r="C2752" t="str">
            <v>刘红薇</v>
          </cell>
          <cell r="D2752" t="str">
            <v>女</v>
          </cell>
          <cell r="E2752" t="str">
            <v>汉族</v>
          </cell>
          <cell r="F2752">
            <v>22823</v>
          </cell>
          <cell r="G2752" t="str">
            <v>中共党员</v>
          </cell>
          <cell r="H2752" t="str">
            <v>本科</v>
          </cell>
          <cell r="I2752" t="str">
            <v>学士</v>
          </cell>
          <cell r="J2752" t="str">
            <v>正高级</v>
          </cell>
          <cell r="K2752" t="str">
            <v>无</v>
          </cell>
          <cell r="L2752" t="str">
            <v>其他技术职务系列</v>
          </cell>
          <cell r="M2752" t="str">
            <v>其他</v>
          </cell>
          <cell r="N2752" t="str">
            <v>学报编辑部</v>
          </cell>
          <cell r="O2752" t="str">
            <v>未划分</v>
          </cell>
        </row>
        <row r="2753">
          <cell r="B2753" t="str">
            <v>01401245</v>
          </cell>
          <cell r="C2753" t="str">
            <v>杨宝林</v>
          </cell>
          <cell r="D2753" t="str">
            <v>男</v>
          </cell>
          <cell r="E2753" t="str">
            <v>汉族</v>
          </cell>
          <cell r="F2753">
            <v>21253</v>
          </cell>
          <cell r="G2753" t="str">
            <v>民盟盟员</v>
          </cell>
          <cell r="H2753" t="str">
            <v>研究生</v>
          </cell>
          <cell r="I2753" t="str">
            <v>博士</v>
          </cell>
          <cell r="J2753" t="str">
            <v>正高级</v>
          </cell>
          <cell r="K2753" t="str">
            <v>无</v>
          </cell>
          <cell r="L2753" t="str">
            <v>其他技术职务系列</v>
          </cell>
          <cell r="M2753" t="str">
            <v>其他</v>
          </cell>
          <cell r="N2753" t="str">
            <v>学报编辑部</v>
          </cell>
          <cell r="O2753" t="str">
            <v>未划分</v>
          </cell>
        </row>
        <row r="2754">
          <cell r="B2754" t="str">
            <v>01400439</v>
          </cell>
          <cell r="C2754" t="str">
            <v>赵颖3</v>
          </cell>
          <cell r="D2754" t="str">
            <v>女</v>
          </cell>
          <cell r="E2754" t="str">
            <v>汉族</v>
          </cell>
          <cell r="F2754">
            <v>23348</v>
          </cell>
          <cell r="G2754" t="str">
            <v>中共党员</v>
          </cell>
          <cell r="H2754" t="str">
            <v>研究生</v>
          </cell>
          <cell r="I2754" t="str">
            <v>学士</v>
          </cell>
          <cell r="J2754" t="str">
            <v>正高级</v>
          </cell>
          <cell r="K2754" t="str">
            <v>无</v>
          </cell>
          <cell r="L2754" t="str">
            <v>其他技术职务系列</v>
          </cell>
          <cell r="M2754" t="str">
            <v>其他</v>
          </cell>
          <cell r="N2754" t="str">
            <v>学报编辑部</v>
          </cell>
          <cell r="O2754" t="str">
            <v>未划分</v>
          </cell>
        </row>
        <row r="2755">
          <cell r="B2755" t="str">
            <v>01400840</v>
          </cell>
          <cell r="C2755" t="str">
            <v>赵伟</v>
          </cell>
          <cell r="D2755" t="str">
            <v>男</v>
          </cell>
          <cell r="E2755" t="str">
            <v>汉族</v>
          </cell>
          <cell r="F2755">
            <v>25555</v>
          </cell>
          <cell r="G2755" t="str">
            <v>中共党员</v>
          </cell>
          <cell r="H2755" t="str">
            <v>研究生</v>
          </cell>
          <cell r="I2755" t="str">
            <v>硕士</v>
          </cell>
          <cell r="J2755" t="str">
            <v>副高级</v>
          </cell>
          <cell r="K2755" t="str">
            <v>无</v>
          </cell>
          <cell r="L2755" t="str">
            <v>其他技术职务系列</v>
          </cell>
          <cell r="M2755" t="str">
            <v>其他</v>
          </cell>
          <cell r="N2755" t="str">
            <v>学报编辑部</v>
          </cell>
          <cell r="O2755" t="str">
            <v>未划分</v>
          </cell>
        </row>
        <row r="2756">
          <cell r="B2756" t="str">
            <v>01491463</v>
          </cell>
          <cell r="C2756" t="str">
            <v>詹丽</v>
          </cell>
          <cell r="D2756" t="str">
            <v>女</v>
          </cell>
          <cell r="E2756" t="str">
            <v>汉族</v>
          </cell>
          <cell r="F2756">
            <v>29497</v>
          </cell>
          <cell r="G2756" t="str">
            <v>中共党员</v>
          </cell>
          <cell r="H2756" t="str">
            <v>研究生</v>
          </cell>
          <cell r="I2756" t="str">
            <v>博士</v>
          </cell>
          <cell r="J2756" t="str">
            <v>中级</v>
          </cell>
          <cell r="K2756" t="str">
            <v>无</v>
          </cell>
          <cell r="L2756" t="str">
            <v>其他技术职务系列</v>
          </cell>
          <cell r="M2756" t="str">
            <v>其他</v>
          </cell>
          <cell r="N2756" t="str">
            <v>学报编辑部</v>
          </cell>
          <cell r="O2756" t="str">
            <v>未划分</v>
          </cell>
        </row>
        <row r="2757">
          <cell r="B2757" t="str">
            <v>01491991</v>
          </cell>
          <cell r="C2757" t="str">
            <v>李菁</v>
          </cell>
          <cell r="D2757" t="str">
            <v>女</v>
          </cell>
          <cell r="E2757" t="str">
            <v>满族</v>
          </cell>
          <cell r="F2757">
            <v>29513</v>
          </cell>
          <cell r="G2757" t="str">
            <v>民建会员</v>
          </cell>
          <cell r="H2757" t="str">
            <v>研究生</v>
          </cell>
          <cell r="I2757" t="str">
            <v>博士</v>
          </cell>
          <cell r="J2757" t="str">
            <v>中级</v>
          </cell>
          <cell r="K2757" t="str">
            <v>无</v>
          </cell>
          <cell r="L2757" t="str">
            <v>其他技术职务系列</v>
          </cell>
          <cell r="M2757" t="str">
            <v>其他</v>
          </cell>
          <cell r="N2757" t="str">
            <v>学报编辑部</v>
          </cell>
          <cell r="O2757" t="str">
            <v>未划分</v>
          </cell>
        </row>
        <row r="2758">
          <cell r="B2758" t="str">
            <v>01492068</v>
          </cell>
          <cell r="C2758" t="str">
            <v>温学兵</v>
          </cell>
          <cell r="D2758" t="str">
            <v>男</v>
          </cell>
          <cell r="E2758" t="str">
            <v>汉族</v>
          </cell>
          <cell r="F2758">
            <v>27486</v>
          </cell>
          <cell r="G2758" t="str">
            <v>中共党员</v>
          </cell>
          <cell r="H2758" t="str">
            <v>研究生</v>
          </cell>
          <cell r="I2758" t="str">
            <v>博士</v>
          </cell>
          <cell r="J2758" t="str">
            <v>副高级</v>
          </cell>
          <cell r="K2758" t="str">
            <v>无</v>
          </cell>
          <cell r="L2758" t="str">
            <v>其他技术职务系列</v>
          </cell>
          <cell r="M2758" t="str">
            <v>其他</v>
          </cell>
          <cell r="N2758" t="str">
            <v>学报编辑部</v>
          </cell>
          <cell r="O2758" t="str">
            <v>未划分</v>
          </cell>
        </row>
        <row r="2759">
          <cell r="B2759" t="str">
            <v>01490611</v>
          </cell>
          <cell r="C2759" t="str">
            <v>王凤娥</v>
          </cell>
          <cell r="D2759" t="str">
            <v>女</v>
          </cell>
          <cell r="E2759" t="str">
            <v>汉族</v>
          </cell>
          <cell r="F2759">
            <v>27357</v>
          </cell>
          <cell r="G2759" t="str">
            <v>中共党员</v>
          </cell>
          <cell r="H2759" t="str">
            <v>本科</v>
          </cell>
          <cell r="I2759" t="str">
            <v>学士</v>
          </cell>
          <cell r="J2759" t="str">
            <v>副高级</v>
          </cell>
          <cell r="K2759" t="str">
            <v>无</v>
          </cell>
          <cell r="L2759" t="str">
            <v>其他技术职务系列</v>
          </cell>
          <cell r="M2759" t="str">
            <v>其他</v>
          </cell>
          <cell r="N2759" t="str">
            <v>学报编辑部</v>
          </cell>
          <cell r="O2759" t="str">
            <v>未划分</v>
          </cell>
        </row>
        <row r="2760">
          <cell r="B2760" t="str">
            <v>07090435</v>
          </cell>
          <cell r="C2760" t="str">
            <v>李颖</v>
          </cell>
          <cell r="D2760" t="str">
            <v>女</v>
          </cell>
          <cell r="E2760" t="str">
            <v>汉族</v>
          </cell>
          <cell r="F2760">
            <v>22269</v>
          </cell>
          <cell r="G2760" t="str">
            <v>中共党员</v>
          </cell>
          <cell r="H2760" t="str">
            <v>研究生</v>
          </cell>
          <cell r="I2760" t="str">
            <v>硕士</v>
          </cell>
          <cell r="J2760" t="str">
            <v>副高级</v>
          </cell>
          <cell r="K2760" t="str">
            <v>无</v>
          </cell>
          <cell r="L2760" t="str">
            <v>其他技术职务系列</v>
          </cell>
          <cell r="M2760" t="str">
            <v>其他</v>
          </cell>
          <cell r="N2760" t="str">
            <v>学报编辑部</v>
          </cell>
          <cell r="O2760" t="str">
            <v>未划分</v>
          </cell>
        </row>
        <row r="2761">
          <cell r="B2761">
            <v>14017</v>
          </cell>
          <cell r="C2761" t="str">
            <v>邓喆</v>
          </cell>
          <cell r="D2761" t="str">
            <v>女</v>
          </cell>
          <cell r="E2761" t="str">
            <v>汉族</v>
          </cell>
          <cell r="F2761">
            <v>23903</v>
          </cell>
          <cell r="G2761" t="str">
            <v>中共党员</v>
          </cell>
          <cell r="H2761" t="str">
            <v>本科</v>
          </cell>
          <cell r="I2761" t="str">
            <v>学士</v>
          </cell>
          <cell r="J2761" t="str">
            <v>中级</v>
          </cell>
          <cell r="K2761" t="str">
            <v>七级</v>
          </cell>
          <cell r="L2761" t="str">
            <v>其他技术职务系列</v>
          </cell>
          <cell r="M2761" t="str">
            <v>其他</v>
          </cell>
          <cell r="N2761" t="str">
            <v>学报编辑部</v>
          </cell>
          <cell r="O2761" t="str">
            <v>未划分</v>
          </cell>
        </row>
        <row r="2762">
          <cell r="B2762" t="str">
            <v>06799958</v>
          </cell>
          <cell r="C2762" t="str">
            <v>刘闺立</v>
          </cell>
          <cell r="D2762" t="str">
            <v>女</v>
          </cell>
          <cell r="E2762">
            <v>0</v>
          </cell>
          <cell r="F2762">
            <v>20423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 t="str">
            <v>其他技术职务系列</v>
          </cell>
          <cell r="M2762" t="str">
            <v>其他</v>
          </cell>
          <cell r="N2762" t="str">
            <v>附属学校</v>
          </cell>
          <cell r="O2762" t="str">
            <v>未划分</v>
          </cell>
        </row>
        <row r="2763">
          <cell r="B2763" t="str">
            <v>06782042</v>
          </cell>
          <cell r="C2763" t="str">
            <v>李维一</v>
          </cell>
          <cell r="D2763" t="str">
            <v>男</v>
          </cell>
          <cell r="E2763">
            <v>0</v>
          </cell>
          <cell r="F2763">
            <v>28927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 t="str">
            <v>其他技术职务系列</v>
          </cell>
          <cell r="M2763" t="str">
            <v>其他</v>
          </cell>
          <cell r="N2763" t="str">
            <v>附属学校</v>
          </cell>
          <cell r="O2763" t="str">
            <v>未划分</v>
          </cell>
        </row>
        <row r="2764">
          <cell r="B2764" t="str">
            <v>06792043</v>
          </cell>
          <cell r="C2764" t="str">
            <v>李然</v>
          </cell>
          <cell r="D2764" t="str">
            <v>女</v>
          </cell>
          <cell r="E2764">
            <v>0</v>
          </cell>
          <cell r="F2764">
            <v>30380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 t="str">
            <v>其他技术职务系列</v>
          </cell>
          <cell r="M2764" t="str">
            <v>其他</v>
          </cell>
          <cell r="N2764" t="str">
            <v>附属学校</v>
          </cell>
          <cell r="O2764" t="str">
            <v>未划分</v>
          </cell>
        </row>
        <row r="2765">
          <cell r="B2765" t="str">
            <v>06701749</v>
          </cell>
          <cell r="C2765" t="str">
            <v>陈永良</v>
          </cell>
          <cell r="D2765" t="str">
            <v>男</v>
          </cell>
          <cell r="E2765">
            <v>0</v>
          </cell>
          <cell r="F2765">
            <v>25762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 t="str">
            <v>其他技术职务系列</v>
          </cell>
          <cell r="M2765" t="str">
            <v>其他</v>
          </cell>
          <cell r="N2765" t="str">
            <v>附属学校</v>
          </cell>
          <cell r="O2765" t="str">
            <v>未划分</v>
          </cell>
        </row>
        <row r="2766">
          <cell r="B2766" t="str">
            <v>06701767</v>
          </cell>
          <cell r="C2766" t="str">
            <v>金竹砚</v>
          </cell>
          <cell r="D2766" t="str">
            <v>女</v>
          </cell>
          <cell r="E2766">
            <v>0</v>
          </cell>
          <cell r="F2766">
            <v>27140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 t="str">
            <v>其他技术职务系列</v>
          </cell>
          <cell r="M2766" t="str">
            <v>其他</v>
          </cell>
          <cell r="N2766" t="str">
            <v>附属学校</v>
          </cell>
          <cell r="O2766" t="str">
            <v>未划分</v>
          </cell>
        </row>
        <row r="2767">
          <cell r="B2767" t="str">
            <v>06701733</v>
          </cell>
          <cell r="C2767" t="str">
            <v>张静1</v>
          </cell>
          <cell r="D2767" t="str">
            <v>女</v>
          </cell>
          <cell r="E2767">
            <v>0</v>
          </cell>
          <cell r="F2767">
            <v>22748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 t="str">
            <v>其他技术职务系列</v>
          </cell>
          <cell r="M2767" t="str">
            <v>其他</v>
          </cell>
          <cell r="N2767" t="str">
            <v>附属学校</v>
          </cell>
          <cell r="O2767" t="str">
            <v>未划分</v>
          </cell>
        </row>
        <row r="2768">
          <cell r="B2768" t="str">
            <v>80491141</v>
          </cell>
          <cell r="C2768" t="str">
            <v>王英忱</v>
          </cell>
          <cell r="D2768" t="str">
            <v>男</v>
          </cell>
          <cell r="E2768">
            <v>0</v>
          </cell>
          <cell r="F2768">
            <v>19968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 t="str">
            <v>其他技术职务系列</v>
          </cell>
          <cell r="M2768" t="str">
            <v>其他</v>
          </cell>
          <cell r="N2768" t="str">
            <v>附属学校</v>
          </cell>
          <cell r="O2768" t="str">
            <v>未划分</v>
          </cell>
        </row>
        <row r="2769">
          <cell r="B2769" t="str">
            <v>02300662</v>
          </cell>
          <cell r="C2769" t="str">
            <v>宿春生</v>
          </cell>
          <cell r="D2769" t="str">
            <v>男</v>
          </cell>
          <cell r="E2769" t="str">
            <v>汉族</v>
          </cell>
          <cell r="F2769">
            <v>20545</v>
          </cell>
          <cell r="G2769" t="str">
            <v>民盟盟员</v>
          </cell>
          <cell r="H2769">
            <v>0</v>
          </cell>
          <cell r="I2769">
            <v>0</v>
          </cell>
          <cell r="J2769" t="str">
            <v>卫生技术人员</v>
          </cell>
          <cell r="K2769" t="str">
            <v>八级</v>
          </cell>
          <cell r="L2769" t="str">
            <v>其他技术职务系列</v>
          </cell>
          <cell r="M2769" t="str">
            <v>其他</v>
          </cell>
          <cell r="N2769" t="str">
            <v>校医院</v>
          </cell>
          <cell r="O2769" t="str">
            <v>未划分</v>
          </cell>
        </row>
        <row r="2770">
          <cell r="B2770" t="str">
            <v>02300675</v>
          </cell>
          <cell r="C2770" t="str">
            <v>董淑梅</v>
          </cell>
          <cell r="D2770" t="str">
            <v>女</v>
          </cell>
          <cell r="E2770" t="str">
            <v>汉族</v>
          </cell>
          <cell r="F2770">
            <v>24277</v>
          </cell>
          <cell r="G2770" t="str">
            <v>中共党员</v>
          </cell>
          <cell r="H2770">
            <v>0</v>
          </cell>
          <cell r="I2770">
            <v>0</v>
          </cell>
          <cell r="J2770" t="str">
            <v>卫生技术人员</v>
          </cell>
          <cell r="K2770" t="str">
            <v>八级</v>
          </cell>
          <cell r="L2770" t="str">
            <v>其他技术职务系列</v>
          </cell>
          <cell r="M2770" t="str">
            <v>其他</v>
          </cell>
          <cell r="N2770" t="str">
            <v>校医院</v>
          </cell>
          <cell r="O2770" t="str">
            <v>未划分</v>
          </cell>
        </row>
        <row r="2771">
          <cell r="B2771" t="str">
            <v>02391064</v>
          </cell>
          <cell r="C2771" t="str">
            <v>高宁</v>
          </cell>
          <cell r="D2771" t="str">
            <v>女</v>
          </cell>
          <cell r="E2771" t="str">
            <v>汉族</v>
          </cell>
          <cell r="F2771">
            <v>26012</v>
          </cell>
          <cell r="G2771" t="str">
            <v>中共党员</v>
          </cell>
          <cell r="H2771">
            <v>0</v>
          </cell>
          <cell r="I2771">
            <v>0</v>
          </cell>
          <cell r="J2771" t="str">
            <v>卫生技术人员</v>
          </cell>
          <cell r="K2771" t="str">
            <v>无</v>
          </cell>
          <cell r="L2771" t="str">
            <v>其他技术职务系列</v>
          </cell>
          <cell r="M2771" t="str">
            <v>其他</v>
          </cell>
          <cell r="N2771" t="str">
            <v>校医院</v>
          </cell>
          <cell r="O2771" t="str">
            <v>未划分</v>
          </cell>
        </row>
        <row r="2772">
          <cell r="B2772" t="str">
            <v>80391124</v>
          </cell>
          <cell r="C2772" t="str">
            <v>任凤霞</v>
          </cell>
          <cell r="D2772" t="str">
            <v>女</v>
          </cell>
          <cell r="E2772" t="str">
            <v>汉族</v>
          </cell>
          <cell r="F2772">
            <v>24315</v>
          </cell>
          <cell r="G2772" t="str">
            <v>中共党员</v>
          </cell>
          <cell r="H2772">
            <v>0</v>
          </cell>
          <cell r="I2772">
            <v>0</v>
          </cell>
          <cell r="J2772" t="str">
            <v>卫生技术人员</v>
          </cell>
          <cell r="K2772" t="str">
            <v>无</v>
          </cell>
          <cell r="L2772" t="str">
            <v>其他技术职务系列</v>
          </cell>
          <cell r="M2772" t="str">
            <v>其他</v>
          </cell>
          <cell r="N2772" t="str">
            <v>校医院</v>
          </cell>
          <cell r="O2772" t="str">
            <v>未划分</v>
          </cell>
        </row>
        <row r="2773">
          <cell r="B2773" t="str">
            <v>02301240</v>
          </cell>
          <cell r="C2773" t="str">
            <v>李贺</v>
          </cell>
          <cell r="D2773" t="str">
            <v>男</v>
          </cell>
          <cell r="E2773" t="str">
            <v>汉族</v>
          </cell>
          <cell r="F2773">
            <v>21351</v>
          </cell>
          <cell r="G2773" t="str">
            <v>群众</v>
          </cell>
          <cell r="H2773">
            <v>0</v>
          </cell>
          <cell r="I2773">
            <v>0</v>
          </cell>
          <cell r="J2773" t="str">
            <v>卫生技术人员</v>
          </cell>
          <cell r="K2773" t="str">
            <v>无</v>
          </cell>
          <cell r="L2773" t="str">
            <v>其他技术职务系列</v>
          </cell>
          <cell r="M2773" t="str">
            <v>其他</v>
          </cell>
          <cell r="N2773" t="str">
            <v>校医院</v>
          </cell>
          <cell r="O2773" t="str">
            <v>未划分</v>
          </cell>
        </row>
        <row r="2774">
          <cell r="B2774" t="str">
            <v>02300677</v>
          </cell>
          <cell r="C2774" t="str">
            <v>陈岚</v>
          </cell>
          <cell r="D2774" t="str">
            <v>女</v>
          </cell>
          <cell r="E2774" t="str">
            <v>汉族</v>
          </cell>
          <cell r="F2774">
            <v>23238</v>
          </cell>
          <cell r="G2774" t="str">
            <v>中共党员</v>
          </cell>
          <cell r="H2774">
            <v>0</v>
          </cell>
          <cell r="I2774">
            <v>0</v>
          </cell>
          <cell r="J2774" t="str">
            <v>卫生技术人员</v>
          </cell>
          <cell r="K2774" t="str">
            <v>无</v>
          </cell>
          <cell r="L2774" t="str">
            <v>其他技术职务系列</v>
          </cell>
          <cell r="M2774" t="str">
            <v>其他</v>
          </cell>
          <cell r="N2774" t="str">
            <v>校医院</v>
          </cell>
          <cell r="O2774" t="str">
            <v>未划分</v>
          </cell>
        </row>
        <row r="2775">
          <cell r="B2775" t="str">
            <v>02391354</v>
          </cell>
          <cell r="C2775" t="str">
            <v>周凤梅</v>
          </cell>
          <cell r="D2775" t="str">
            <v>女</v>
          </cell>
          <cell r="E2775" t="str">
            <v>汉族</v>
          </cell>
          <cell r="F2775">
            <v>27467</v>
          </cell>
          <cell r="G2775" t="str">
            <v>中共党员</v>
          </cell>
          <cell r="H2775">
            <v>0</v>
          </cell>
          <cell r="I2775">
            <v>0</v>
          </cell>
          <cell r="J2775" t="str">
            <v>卫生技术人员</v>
          </cell>
          <cell r="K2775" t="str">
            <v>无</v>
          </cell>
          <cell r="L2775" t="str">
            <v>其他技术职务系列</v>
          </cell>
          <cell r="M2775" t="str">
            <v>其他</v>
          </cell>
          <cell r="N2775" t="str">
            <v>校医院</v>
          </cell>
          <cell r="O2775" t="str">
            <v>未划分</v>
          </cell>
        </row>
        <row r="2776">
          <cell r="B2776" t="str">
            <v>02300684</v>
          </cell>
          <cell r="C2776" t="str">
            <v>陈凤轶</v>
          </cell>
          <cell r="D2776" t="str">
            <v>女</v>
          </cell>
          <cell r="E2776" t="str">
            <v>汉族</v>
          </cell>
          <cell r="F2776">
            <v>22126</v>
          </cell>
          <cell r="G2776" t="str">
            <v>群众</v>
          </cell>
          <cell r="H2776">
            <v>0</v>
          </cell>
          <cell r="I2776">
            <v>0</v>
          </cell>
          <cell r="J2776" t="str">
            <v>卫生技术人员</v>
          </cell>
          <cell r="K2776" t="str">
            <v>无</v>
          </cell>
          <cell r="L2776" t="str">
            <v>其他技术职务系列</v>
          </cell>
          <cell r="M2776" t="str">
            <v>其他</v>
          </cell>
          <cell r="N2776" t="str">
            <v>校医院</v>
          </cell>
          <cell r="O2776" t="str">
            <v>未划分</v>
          </cell>
        </row>
        <row r="2777">
          <cell r="B2777" t="str">
            <v>02391347</v>
          </cell>
          <cell r="C2777" t="str">
            <v>詹丹</v>
          </cell>
          <cell r="D2777" t="str">
            <v>女</v>
          </cell>
          <cell r="E2777" t="str">
            <v>汉族</v>
          </cell>
          <cell r="F2777">
            <v>28343</v>
          </cell>
          <cell r="G2777" t="str">
            <v>群众</v>
          </cell>
          <cell r="H2777">
            <v>0</v>
          </cell>
          <cell r="I2777">
            <v>0</v>
          </cell>
          <cell r="J2777" t="str">
            <v>卫生技术人员</v>
          </cell>
          <cell r="K2777" t="str">
            <v>无</v>
          </cell>
          <cell r="L2777" t="str">
            <v>其他技术职务系列</v>
          </cell>
          <cell r="M2777" t="str">
            <v>其他</v>
          </cell>
          <cell r="N2777" t="str">
            <v>校医院</v>
          </cell>
          <cell r="O2777" t="str">
            <v>未划分</v>
          </cell>
        </row>
        <row r="2778">
          <cell r="B2778" t="str">
            <v>999023001</v>
          </cell>
          <cell r="C2778" t="str">
            <v>王雨檀</v>
          </cell>
          <cell r="D2778" t="str">
            <v>女</v>
          </cell>
          <cell r="E2778" t="str">
            <v>满族</v>
          </cell>
          <cell r="F2778">
            <v>31095</v>
          </cell>
          <cell r="G2778" t="str">
            <v>群众</v>
          </cell>
          <cell r="H2778">
            <v>0</v>
          </cell>
          <cell r="I2778">
            <v>0</v>
          </cell>
          <cell r="J2778" t="str">
            <v>卫生技术人员</v>
          </cell>
          <cell r="K2778" t="str">
            <v>无</v>
          </cell>
          <cell r="L2778" t="str">
            <v>其他技术职务系列</v>
          </cell>
          <cell r="M2778" t="str">
            <v>其他</v>
          </cell>
          <cell r="N2778" t="str">
            <v>校医院</v>
          </cell>
          <cell r="O2778" t="str">
            <v>未划分</v>
          </cell>
        </row>
        <row r="2779">
          <cell r="B2779" t="str">
            <v>02391255</v>
          </cell>
          <cell r="C2779" t="str">
            <v>陶莎</v>
          </cell>
          <cell r="D2779" t="str">
            <v>女</v>
          </cell>
          <cell r="E2779" t="str">
            <v>汉族</v>
          </cell>
          <cell r="F2779">
            <v>29806</v>
          </cell>
          <cell r="G2779" t="str">
            <v>群众</v>
          </cell>
          <cell r="H2779">
            <v>0</v>
          </cell>
          <cell r="I2779">
            <v>0</v>
          </cell>
          <cell r="J2779" t="str">
            <v>卫生技术人员</v>
          </cell>
          <cell r="K2779" t="str">
            <v>无</v>
          </cell>
          <cell r="L2779" t="str">
            <v>其他技术职务系列</v>
          </cell>
          <cell r="M2779" t="str">
            <v>其他</v>
          </cell>
          <cell r="N2779" t="str">
            <v>校医院</v>
          </cell>
          <cell r="O2779" t="str">
            <v>未划分</v>
          </cell>
        </row>
        <row r="2780">
          <cell r="B2780" t="str">
            <v>02391956</v>
          </cell>
          <cell r="C2780" t="str">
            <v>刘芳</v>
          </cell>
          <cell r="D2780" t="str">
            <v>女</v>
          </cell>
          <cell r="E2780" t="str">
            <v>汉族</v>
          </cell>
          <cell r="F2780">
            <v>29997</v>
          </cell>
          <cell r="G2780" t="str">
            <v>群众</v>
          </cell>
          <cell r="H2780">
            <v>0</v>
          </cell>
          <cell r="I2780">
            <v>0</v>
          </cell>
          <cell r="J2780" t="str">
            <v>卫生技术人员</v>
          </cell>
          <cell r="K2780" t="str">
            <v>无</v>
          </cell>
          <cell r="L2780" t="str">
            <v>其他技术职务系列</v>
          </cell>
          <cell r="M2780" t="str">
            <v>其他</v>
          </cell>
          <cell r="N2780" t="str">
            <v>校医院</v>
          </cell>
          <cell r="O2780" t="str">
            <v>未划分</v>
          </cell>
        </row>
        <row r="2781">
          <cell r="B2781" t="str">
            <v>02391919</v>
          </cell>
          <cell r="C2781" t="str">
            <v>孙薇</v>
          </cell>
          <cell r="D2781" t="str">
            <v>女</v>
          </cell>
          <cell r="E2781" t="str">
            <v>汉族</v>
          </cell>
          <cell r="F2781">
            <v>30959</v>
          </cell>
          <cell r="G2781" t="str">
            <v>群众</v>
          </cell>
          <cell r="H2781">
            <v>0</v>
          </cell>
          <cell r="I2781">
            <v>0</v>
          </cell>
          <cell r="J2781" t="str">
            <v>卫生技术人员</v>
          </cell>
          <cell r="K2781" t="str">
            <v>无</v>
          </cell>
          <cell r="L2781" t="str">
            <v>其他技术职务系列</v>
          </cell>
          <cell r="M2781" t="str">
            <v>其他</v>
          </cell>
          <cell r="N2781" t="str">
            <v>校医院</v>
          </cell>
          <cell r="O2781" t="str">
            <v>未划分</v>
          </cell>
        </row>
        <row r="2782">
          <cell r="B2782" t="str">
            <v>02392057</v>
          </cell>
          <cell r="C2782" t="str">
            <v>张丽艳</v>
          </cell>
          <cell r="D2782" t="str">
            <v>女</v>
          </cell>
          <cell r="E2782" t="str">
            <v>蒙古族</v>
          </cell>
          <cell r="F2782">
            <v>30541</v>
          </cell>
          <cell r="G2782" t="str">
            <v>中共党员</v>
          </cell>
          <cell r="H2782">
            <v>0</v>
          </cell>
          <cell r="I2782">
            <v>0</v>
          </cell>
          <cell r="J2782" t="str">
            <v>卫生技术人员</v>
          </cell>
          <cell r="K2782" t="str">
            <v>无</v>
          </cell>
          <cell r="L2782" t="str">
            <v>其他技术职务系列</v>
          </cell>
          <cell r="M2782" t="str">
            <v>其他</v>
          </cell>
          <cell r="N2782" t="str">
            <v>校医院</v>
          </cell>
          <cell r="O2782" t="str">
            <v>未划分</v>
          </cell>
        </row>
        <row r="2783">
          <cell r="B2783" t="str">
            <v>02391977</v>
          </cell>
          <cell r="C2783" t="str">
            <v>郑文英</v>
          </cell>
          <cell r="D2783" t="str">
            <v>女</v>
          </cell>
          <cell r="E2783" t="str">
            <v>汉族</v>
          </cell>
          <cell r="F2783">
            <v>29719</v>
          </cell>
          <cell r="G2783" t="str">
            <v>群众</v>
          </cell>
          <cell r="H2783">
            <v>0</v>
          </cell>
          <cell r="I2783">
            <v>0</v>
          </cell>
          <cell r="J2783" t="str">
            <v>卫生技术人员</v>
          </cell>
          <cell r="K2783" t="str">
            <v>无</v>
          </cell>
          <cell r="L2783" t="str">
            <v>其他技术职务系列</v>
          </cell>
          <cell r="M2783" t="str">
            <v>其他</v>
          </cell>
          <cell r="N2783" t="str">
            <v>校医院</v>
          </cell>
          <cell r="O2783" t="str">
            <v>未划分</v>
          </cell>
        </row>
        <row r="2784">
          <cell r="B2784" t="str">
            <v>999023002</v>
          </cell>
          <cell r="C2784" t="str">
            <v>孟丹</v>
          </cell>
          <cell r="D2784" t="str">
            <v>女</v>
          </cell>
          <cell r="E2784" t="str">
            <v>汉族</v>
          </cell>
          <cell r="F2784">
            <v>29878</v>
          </cell>
          <cell r="G2784" t="str">
            <v>群众</v>
          </cell>
          <cell r="H2784">
            <v>0</v>
          </cell>
          <cell r="I2784">
            <v>0</v>
          </cell>
          <cell r="J2784" t="str">
            <v>卫生技术人员</v>
          </cell>
          <cell r="K2784" t="str">
            <v>无</v>
          </cell>
          <cell r="L2784" t="str">
            <v>其他技术职务系列</v>
          </cell>
          <cell r="M2784" t="str">
            <v>其他</v>
          </cell>
          <cell r="N2784" t="str">
            <v>校医院</v>
          </cell>
          <cell r="O2784" t="str">
            <v>未划分</v>
          </cell>
        </row>
        <row r="2785">
          <cell r="B2785" t="str">
            <v>02391065</v>
          </cell>
          <cell r="C2785" t="str">
            <v>王雷1</v>
          </cell>
          <cell r="D2785" t="str">
            <v>女</v>
          </cell>
          <cell r="E2785" t="str">
            <v>汉族</v>
          </cell>
          <cell r="F2785">
            <v>29408</v>
          </cell>
          <cell r="G2785" t="str">
            <v>中共党员</v>
          </cell>
          <cell r="H2785">
            <v>0</v>
          </cell>
          <cell r="I2785">
            <v>0</v>
          </cell>
          <cell r="J2785" t="str">
            <v>卫生技术人员</v>
          </cell>
          <cell r="K2785" t="str">
            <v>无</v>
          </cell>
          <cell r="L2785" t="str">
            <v>其他技术职务系列</v>
          </cell>
          <cell r="M2785" t="str">
            <v>其他</v>
          </cell>
          <cell r="N2785" t="str">
            <v>校医院</v>
          </cell>
          <cell r="O2785" t="str">
            <v>未划分</v>
          </cell>
        </row>
        <row r="2786">
          <cell r="B2786" t="str">
            <v>02391980</v>
          </cell>
          <cell r="C2786" t="str">
            <v>王锐</v>
          </cell>
          <cell r="D2786" t="str">
            <v>女</v>
          </cell>
          <cell r="E2786" t="str">
            <v>汉族</v>
          </cell>
          <cell r="F2786">
            <v>27201</v>
          </cell>
          <cell r="G2786" t="str">
            <v>群众</v>
          </cell>
          <cell r="H2786">
            <v>0</v>
          </cell>
          <cell r="I2786">
            <v>0</v>
          </cell>
          <cell r="J2786">
            <v>0</v>
          </cell>
          <cell r="K2786" t="str">
            <v>无</v>
          </cell>
          <cell r="L2786" t="str">
            <v>其他技术职务系列</v>
          </cell>
          <cell r="M2786" t="str">
            <v>其他</v>
          </cell>
          <cell r="N2786" t="str">
            <v>校医院</v>
          </cell>
          <cell r="O2786" t="str">
            <v>未划分</v>
          </cell>
        </row>
        <row r="2787">
          <cell r="B2787" t="str">
            <v>00100046</v>
          </cell>
          <cell r="C2787" t="str">
            <v>张伟</v>
          </cell>
          <cell r="D2787" t="str">
            <v>男</v>
          </cell>
          <cell r="E2787" t="str">
            <v>满族</v>
          </cell>
          <cell r="F2787">
            <v>24872</v>
          </cell>
          <cell r="G2787" t="str">
            <v>中共党员</v>
          </cell>
          <cell r="H2787" t="str">
            <v>研究生</v>
          </cell>
          <cell r="I2787" t="str">
            <v>硕士</v>
          </cell>
          <cell r="J2787" t="str">
            <v>副高级</v>
          </cell>
          <cell r="K2787">
            <v>5</v>
          </cell>
          <cell r="L2787" t="str">
            <v>其他技术职务系列</v>
          </cell>
          <cell r="M2787" t="str">
            <v>其他</v>
          </cell>
          <cell r="N2787" t="str">
            <v>国际教育学院</v>
          </cell>
          <cell r="O2787" t="str">
            <v>0502外国语言文学</v>
          </cell>
        </row>
        <row r="2788">
          <cell r="B2788" t="str">
            <v>03800836</v>
          </cell>
          <cell r="C2788" t="str">
            <v>赵军</v>
          </cell>
          <cell r="D2788" t="str">
            <v>男</v>
          </cell>
          <cell r="E2788" t="str">
            <v>满族</v>
          </cell>
          <cell r="F2788">
            <v>25113</v>
          </cell>
          <cell r="G2788" t="str">
            <v>中共党员</v>
          </cell>
          <cell r="H2788" t="str">
            <v>研究生</v>
          </cell>
          <cell r="I2788" t="str">
            <v>硕士</v>
          </cell>
          <cell r="J2788" t="str">
            <v>中级</v>
          </cell>
          <cell r="K2788">
            <v>6</v>
          </cell>
          <cell r="L2788" t="str">
            <v>其他技术职务系列</v>
          </cell>
          <cell r="M2788" t="str">
            <v>其他</v>
          </cell>
          <cell r="N2788" t="str">
            <v>国际教育学院</v>
          </cell>
          <cell r="O2788" t="str">
            <v>0501中国语言文学</v>
          </cell>
        </row>
        <row r="2789">
          <cell r="B2789" t="str">
            <v>03892004</v>
          </cell>
          <cell r="C2789" t="str">
            <v>包红英</v>
          </cell>
          <cell r="D2789" t="str">
            <v>女</v>
          </cell>
          <cell r="E2789" t="str">
            <v>汉族</v>
          </cell>
          <cell r="F2789" t="str">
            <v>1979.04.26</v>
          </cell>
          <cell r="G2789" t="str">
            <v>群众</v>
          </cell>
          <cell r="H2789" t="str">
            <v>研究生</v>
          </cell>
          <cell r="I2789" t="str">
            <v>硕士</v>
          </cell>
          <cell r="J2789" t="str">
            <v>初级</v>
          </cell>
          <cell r="K2789">
            <v>12</v>
          </cell>
          <cell r="L2789" t="str">
            <v>其他技术职务系列</v>
          </cell>
          <cell r="M2789" t="str">
            <v>其他</v>
          </cell>
          <cell r="N2789" t="str">
            <v>国际教育学院</v>
          </cell>
          <cell r="O2789" t="str">
            <v>1202工商管理</v>
          </cell>
        </row>
        <row r="2790">
          <cell r="B2790" t="str">
            <v>01590099</v>
          </cell>
          <cell r="C2790" t="str">
            <v>刘北芦</v>
          </cell>
          <cell r="D2790" t="str">
            <v>女</v>
          </cell>
          <cell r="E2790" t="str">
            <v>汉族</v>
          </cell>
          <cell r="F2790">
            <v>28402</v>
          </cell>
          <cell r="G2790" t="str">
            <v>中共党员</v>
          </cell>
          <cell r="H2790" t="str">
            <v>研究生</v>
          </cell>
          <cell r="I2790" t="str">
            <v>硕士</v>
          </cell>
          <cell r="J2790" t="str">
            <v>中级</v>
          </cell>
          <cell r="K2790">
            <v>8</v>
          </cell>
          <cell r="L2790" t="str">
            <v>其他技术职务系列</v>
          </cell>
          <cell r="M2790" t="str">
            <v>其他</v>
          </cell>
          <cell r="N2790" t="str">
            <v>国际教育学院</v>
          </cell>
          <cell r="O2790" t="str">
            <v>0401教育学</v>
          </cell>
        </row>
        <row r="2791">
          <cell r="B2791" t="str">
            <v>03891389</v>
          </cell>
          <cell r="C2791" t="str">
            <v>胡泊</v>
          </cell>
          <cell r="D2791" t="str">
            <v>女</v>
          </cell>
          <cell r="E2791" t="str">
            <v>汉族</v>
          </cell>
          <cell r="F2791">
            <v>30603</v>
          </cell>
          <cell r="G2791" t="str">
            <v>群众</v>
          </cell>
          <cell r="H2791" t="str">
            <v>研究生</v>
          </cell>
          <cell r="I2791" t="str">
            <v>硕士</v>
          </cell>
          <cell r="J2791" t="str">
            <v>初级</v>
          </cell>
          <cell r="K2791">
            <v>9</v>
          </cell>
          <cell r="L2791" t="str">
            <v>其他技术职务系列</v>
          </cell>
          <cell r="M2791" t="str">
            <v>其他</v>
          </cell>
          <cell r="N2791" t="str">
            <v>国际教育学院</v>
          </cell>
          <cell r="O2791" t="str">
            <v>0501中国语言文学</v>
          </cell>
        </row>
        <row r="2792">
          <cell r="B2792" t="str">
            <v>00191232</v>
          </cell>
          <cell r="C2792" t="str">
            <v>崔宁宁</v>
          </cell>
          <cell r="D2792" t="str">
            <v>女</v>
          </cell>
          <cell r="E2792" t="str">
            <v>满族</v>
          </cell>
          <cell r="F2792" t="str">
            <v>1982/05/29</v>
          </cell>
          <cell r="G2792" t="str">
            <v>中共党员</v>
          </cell>
          <cell r="H2792" t="str">
            <v>研究生</v>
          </cell>
          <cell r="I2792" t="str">
            <v>硕士</v>
          </cell>
          <cell r="J2792" t="str">
            <v>中级</v>
          </cell>
          <cell r="K2792">
            <v>10</v>
          </cell>
          <cell r="L2792" t="str">
            <v>教师技术职务系列</v>
          </cell>
          <cell r="M2792" t="str">
            <v>其他</v>
          </cell>
          <cell r="N2792" t="str">
            <v>国际教育学院</v>
          </cell>
          <cell r="O2792" t="str">
            <v>0502外国语言文学</v>
          </cell>
        </row>
        <row r="2793">
          <cell r="B2793" t="str">
            <v>03892006</v>
          </cell>
          <cell r="C2793" t="str">
            <v>李子</v>
          </cell>
          <cell r="D2793" t="str">
            <v>女</v>
          </cell>
          <cell r="E2793" t="str">
            <v>蒙古族</v>
          </cell>
          <cell r="F2793">
            <v>31080</v>
          </cell>
          <cell r="G2793" t="str">
            <v>群众</v>
          </cell>
          <cell r="H2793" t="str">
            <v>研究生</v>
          </cell>
          <cell r="I2793" t="str">
            <v>硕士</v>
          </cell>
          <cell r="J2793" t="str">
            <v>初级</v>
          </cell>
          <cell r="K2793">
            <v>12</v>
          </cell>
          <cell r="L2793" t="str">
            <v>其他技术职务系列</v>
          </cell>
          <cell r="M2793" t="str">
            <v>其他</v>
          </cell>
          <cell r="N2793" t="str">
            <v>国际教育学院</v>
          </cell>
          <cell r="O2793" t="str">
            <v>0502外国语言文学</v>
          </cell>
        </row>
        <row r="2794">
          <cell r="B2794" t="str">
            <v>03892158</v>
          </cell>
          <cell r="C2794" t="str">
            <v>常馨</v>
          </cell>
          <cell r="D2794" t="str">
            <v>女</v>
          </cell>
          <cell r="E2794" t="str">
            <v>汉族</v>
          </cell>
          <cell r="F2794">
            <v>31538</v>
          </cell>
          <cell r="G2794" t="str">
            <v>中共党员</v>
          </cell>
          <cell r="H2794" t="str">
            <v>研究生</v>
          </cell>
          <cell r="I2794" t="str">
            <v>硕士</v>
          </cell>
          <cell r="J2794" t="str">
            <v>初级</v>
          </cell>
          <cell r="K2794">
            <v>12</v>
          </cell>
          <cell r="L2794" t="str">
            <v>其他技术职务系列</v>
          </cell>
          <cell r="M2794" t="str">
            <v>其他</v>
          </cell>
          <cell r="N2794" t="str">
            <v>国际教育学院</v>
          </cell>
          <cell r="O2794" t="str">
            <v>0501中国语言文学</v>
          </cell>
        </row>
        <row r="2795">
          <cell r="B2795" t="str">
            <v>03892166</v>
          </cell>
          <cell r="C2795" t="str">
            <v>孟宜婷</v>
          </cell>
          <cell r="D2795" t="str">
            <v>女</v>
          </cell>
          <cell r="E2795" t="str">
            <v>汉族</v>
          </cell>
          <cell r="F2795">
            <v>32473</v>
          </cell>
          <cell r="G2795" t="str">
            <v>群众</v>
          </cell>
          <cell r="H2795" t="str">
            <v>本科生</v>
          </cell>
          <cell r="I2795" t="str">
            <v>学士</v>
          </cell>
          <cell r="J2795" t="str">
            <v>初级</v>
          </cell>
          <cell r="K2795">
            <v>12</v>
          </cell>
          <cell r="L2795" t="str">
            <v>其他技术职务系列</v>
          </cell>
          <cell r="M2795" t="str">
            <v>其他</v>
          </cell>
          <cell r="N2795" t="str">
            <v>国际教育学院</v>
          </cell>
          <cell r="O2795" t="str">
            <v>0502外国语言文学</v>
          </cell>
        </row>
        <row r="2796">
          <cell r="B2796" t="str">
            <v>04590996</v>
          </cell>
          <cell r="C2796" t="str">
            <v>侯丽霞</v>
          </cell>
          <cell r="D2796" t="str">
            <v>女</v>
          </cell>
          <cell r="E2796" t="str">
            <v>汉</v>
          </cell>
          <cell r="F2796">
            <v>29693</v>
          </cell>
          <cell r="G2796" t="str">
            <v>中共党员</v>
          </cell>
          <cell r="H2796" t="str">
            <v>本科</v>
          </cell>
          <cell r="I2796" t="str">
            <v>硕士</v>
          </cell>
          <cell r="J2796" t="str">
            <v>初级</v>
          </cell>
          <cell r="K2796">
            <v>7</v>
          </cell>
          <cell r="L2796" t="str">
            <v>管理系列</v>
          </cell>
          <cell r="M2796">
            <v>0</v>
          </cell>
          <cell r="N2796" t="str">
            <v>国际商学院</v>
          </cell>
          <cell r="O2796">
            <v>0</v>
          </cell>
        </row>
        <row r="2797">
          <cell r="B2797" t="str">
            <v>04591712</v>
          </cell>
          <cell r="C2797" t="str">
            <v>霍艳</v>
          </cell>
          <cell r="D2797" t="str">
            <v>女</v>
          </cell>
          <cell r="E2797" t="str">
            <v>汉</v>
          </cell>
          <cell r="F2797">
            <v>29574</v>
          </cell>
          <cell r="G2797" t="str">
            <v>预备党员</v>
          </cell>
          <cell r="H2797" t="str">
            <v>研究生</v>
          </cell>
          <cell r="I2797" t="str">
            <v>硕士</v>
          </cell>
          <cell r="J2797" t="str">
            <v>初级</v>
          </cell>
          <cell r="K2797">
            <v>8</v>
          </cell>
          <cell r="L2797" t="str">
            <v>管理系列</v>
          </cell>
          <cell r="M2797">
            <v>0</v>
          </cell>
          <cell r="N2797" t="str">
            <v>国际商学院</v>
          </cell>
          <cell r="O2797">
            <v>0</v>
          </cell>
        </row>
        <row r="2798">
          <cell r="B2798" t="str">
            <v>04591885</v>
          </cell>
          <cell r="C2798" t="str">
            <v>刘冰</v>
          </cell>
          <cell r="D2798" t="str">
            <v>男</v>
          </cell>
          <cell r="E2798" t="str">
            <v>汉</v>
          </cell>
          <cell r="F2798">
            <v>29905</v>
          </cell>
          <cell r="G2798" t="str">
            <v>中共党员</v>
          </cell>
          <cell r="H2798" t="str">
            <v>研究生</v>
          </cell>
          <cell r="I2798" t="str">
            <v>硕士</v>
          </cell>
          <cell r="J2798" t="str">
            <v>初级</v>
          </cell>
          <cell r="K2798">
            <v>8</v>
          </cell>
          <cell r="L2798" t="str">
            <v>管理系列</v>
          </cell>
          <cell r="M2798">
            <v>0</v>
          </cell>
          <cell r="N2798" t="str">
            <v>国际商学院</v>
          </cell>
          <cell r="O2798">
            <v>0</v>
          </cell>
        </row>
        <row r="2799">
          <cell r="B2799" t="str">
            <v>04591523</v>
          </cell>
          <cell r="C2799" t="str">
            <v>王冠男</v>
          </cell>
          <cell r="D2799" t="str">
            <v>女</v>
          </cell>
          <cell r="E2799" t="str">
            <v>汉</v>
          </cell>
          <cell r="F2799">
            <v>30901</v>
          </cell>
          <cell r="G2799" t="str">
            <v>中共党员</v>
          </cell>
          <cell r="H2799" t="str">
            <v>本科</v>
          </cell>
          <cell r="I2799" t="str">
            <v>硕士</v>
          </cell>
          <cell r="J2799" t="str">
            <v>初级</v>
          </cell>
          <cell r="K2799">
            <v>9</v>
          </cell>
          <cell r="L2799" t="str">
            <v>管理系列</v>
          </cell>
          <cell r="M2799">
            <v>0</v>
          </cell>
          <cell r="N2799" t="str">
            <v>国际商学院</v>
          </cell>
          <cell r="O2799">
            <v>0</v>
          </cell>
        </row>
        <row r="2800">
          <cell r="B2800" t="str">
            <v>04501833</v>
          </cell>
          <cell r="C2800" t="str">
            <v>王升传</v>
          </cell>
          <cell r="D2800" t="str">
            <v>男</v>
          </cell>
          <cell r="E2800" t="str">
            <v>汉</v>
          </cell>
          <cell r="F2800">
            <v>25512</v>
          </cell>
          <cell r="G2800" t="str">
            <v>中共党员</v>
          </cell>
          <cell r="H2800" t="str">
            <v>本科</v>
          </cell>
          <cell r="I2800" t="str">
            <v>硕士</v>
          </cell>
          <cell r="J2800" t="str">
            <v>中级</v>
          </cell>
          <cell r="K2800">
            <v>6</v>
          </cell>
          <cell r="L2800" t="str">
            <v>管理系列</v>
          </cell>
          <cell r="M2800">
            <v>0</v>
          </cell>
          <cell r="N2800" t="str">
            <v>国际商学院</v>
          </cell>
          <cell r="O2800">
            <v>0</v>
          </cell>
        </row>
        <row r="2801">
          <cell r="B2801" t="str">
            <v>04590823</v>
          </cell>
          <cell r="C2801" t="str">
            <v>辛丽</v>
          </cell>
          <cell r="D2801" t="str">
            <v>女</v>
          </cell>
          <cell r="E2801" t="str">
            <v>汉</v>
          </cell>
          <cell r="F2801">
            <v>29110</v>
          </cell>
          <cell r="G2801" t="str">
            <v>中共党员</v>
          </cell>
          <cell r="H2801" t="str">
            <v>研究生</v>
          </cell>
          <cell r="I2801" t="str">
            <v>硕士</v>
          </cell>
          <cell r="J2801" t="str">
            <v>中级</v>
          </cell>
          <cell r="K2801">
            <v>7</v>
          </cell>
          <cell r="L2801" t="str">
            <v>管理系列</v>
          </cell>
          <cell r="M2801">
            <v>0</v>
          </cell>
          <cell r="N2801" t="str">
            <v>国际商学院</v>
          </cell>
          <cell r="O2801">
            <v>0</v>
          </cell>
        </row>
        <row r="2802">
          <cell r="B2802" t="str">
            <v>04891360</v>
          </cell>
          <cell r="C2802" t="str">
            <v>杨金梅</v>
          </cell>
          <cell r="D2802" t="str">
            <v>女</v>
          </cell>
          <cell r="E2802" t="str">
            <v>汉</v>
          </cell>
          <cell r="F2802">
            <v>28857</v>
          </cell>
          <cell r="G2802" t="str">
            <v>中共党员</v>
          </cell>
          <cell r="H2802" t="str">
            <v>本科</v>
          </cell>
          <cell r="I2802" t="str">
            <v>硕士</v>
          </cell>
          <cell r="J2802" t="str">
            <v>中级</v>
          </cell>
          <cell r="K2802">
            <v>8</v>
          </cell>
          <cell r="L2802" t="str">
            <v>管理系列</v>
          </cell>
          <cell r="M2802">
            <v>0</v>
          </cell>
          <cell r="N2802" t="str">
            <v>国际商学院</v>
          </cell>
          <cell r="O2802">
            <v>0</v>
          </cell>
        </row>
        <row r="2803">
          <cell r="B2803" t="str">
            <v>04592060</v>
          </cell>
          <cell r="C2803" t="str">
            <v>杨静</v>
          </cell>
          <cell r="D2803" t="str">
            <v>女</v>
          </cell>
          <cell r="E2803" t="str">
            <v>汉</v>
          </cell>
          <cell r="F2803">
            <v>30467</v>
          </cell>
          <cell r="G2803" t="str">
            <v>中共党员</v>
          </cell>
          <cell r="H2803" t="str">
            <v>研究生</v>
          </cell>
          <cell r="I2803" t="str">
            <v>硕士</v>
          </cell>
          <cell r="J2803" t="str">
            <v>初级</v>
          </cell>
          <cell r="K2803">
            <v>9</v>
          </cell>
          <cell r="L2803" t="str">
            <v>管理系列</v>
          </cell>
          <cell r="M2803">
            <v>0</v>
          </cell>
          <cell r="N2803" t="str">
            <v>国际商学院</v>
          </cell>
          <cell r="O2803">
            <v>0</v>
          </cell>
        </row>
        <row r="2804">
          <cell r="B2804" t="str">
            <v>04591343</v>
          </cell>
          <cell r="C2804" t="str">
            <v>朱虹</v>
          </cell>
          <cell r="D2804" t="str">
            <v>女</v>
          </cell>
          <cell r="E2804" t="str">
            <v>汉</v>
          </cell>
          <cell r="F2804">
            <v>25085</v>
          </cell>
          <cell r="G2804" t="str">
            <v>中共党员</v>
          </cell>
          <cell r="H2804" t="str">
            <v>研究生</v>
          </cell>
          <cell r="I2804" t="str">
            <v>硕士</v>
          </cell>
          <cell r="J2804" t="str">
            <v>初级</v>
          </cell>
          <cell r="K2804">
            <v>7</v>
          </cell>
          <cell r="L2804" t="str">
            <v>管理系列</v>
          </cell>
          <cell r="M2804">
            <v>0</v>
          </cell>
          <cell r="N2804" t="str">
            <v>国际商学院</v>
          </cell>
          <cell r="O2804">
            <v>0</v>
          </cell>
        </row>
        <row r="2805">
          <cell r="B2805" t="str">
            <v>999085001</v>
          </cell>
          <cell r="C2805" t="str">
            <v>侯硕知</v>
          </cell>
          <cell r="D2805" t="str">
            <v>女</v>
          </cell>
          <cell r="E2805" t="str">
            <v>汉族</v>
          </cell>
          <cell r="F2805">
            <v>30033</v>
          </cell>
          <cell r="G2805" t="str">
            <v>中共党员</v>
          </cell>
          <cell r="H2805" t="str">
            <v>研究生</v>
          </cell>
          <cell r="I2805" t="str">
            <v>硕士</v>
          </cell>
          <cell r="J2805" t="str">
            <v>初级</v>
          </cell>
          <cell r="K2805">
            <v>9</v>
          </cell>
          <cell r="L2805" t="str">
            <v>其他技术职务系列</v>
          </cell>
          <cell r="M2805" t="str">
            <v>其他</v>
          </cell>
          <cell r="N2805" t="str">
            <v>计算机与数学基础教学部</v>
          </cell>
          <cell r="O2805" t="str">
            <v>0812计算机科学与技术（可授工学、理学学位）</v>
          </cell>
        </row>
        <row r="2806">
          <cell r="B2806" t="str">
            <v>19014</v>
          </cell>
          <cell r="C2806" t="str">
            <v>刘守仁</v>
          </cell>
          <cell r="D2806" t="str">
            <v>男</v>
          </cell>
          <cell r="E2806" t="str">
            <v>汉族</v>
          </cell>
          <cell r="F2806">
            <v>23594</v>
          </cell>
          <cell r="G2806">
            <v>0</v>
          </cell>
          <cell r="H2806" t="str">
            <v>研究生</v>
          </cell>
          <cell r="I2806" t="str">
            <v>硕士</v>
          </cell>
          <cell r="J2806" t="str">
            <v>中级</v>
          </cell>
          <cell r="K2806">
            <v>8</v>
          </cell>
          <cell r="L2806" t="str">
            <v>其他技术职务系列</v>
          </cell>
          <cell r="M2806" t="str">
            <v>其他</v>
          </cell>
          <cell r="N2806" t="str">
            <v>计算机与数学基础教学部</v>
          </cell>
          <cell r="O2806" t="str">
            <v>0812计算机科学与技术（可授工学、理学学位）</v>
          </cell>
        </row>
        <row r="2807">
          <cell r="B2807" t="str">
            <v>19007</v>
          </cell>
          <cell r="C2807" t="str">
            <v>吕梦儒</v>
          </cell>
          <cell r="D2807" t="str">
            <v>女</v>
          </cell>
          <cell r="E2807" t="str">
            <v>汉族</v>
          </cell>
          <cell r="F2807">
            <v>22331</v>
          </cell>
          <cell r="G2807">
            <v>0</v>
          </cell>
          <cell r="H2807" t="str">
            <v>本科生</v>
          </cell>
          <cell r="I2807" t="str">
            <v>学士</v>
          </cell>
          <cell r="J2807" t="str">
            <v>副高级</v>
          </cell>
          <cell r="K2807">
            <v>5</v>
          </cell>
          <cell r="L2807" t="str">
            <v>其他技术职务系列</v>
          </cell>
          <cell r="M2807" t="str">
            <v>其他</v>
          </cell>
          <cell r="N2807" t="str">
            <v>计算机与数学基础教学部</v>
          </cell>
          <cell r="O2807" t="str">
            <v>0812计算机科学与技术（可授工学、理学学位）</v>
          </cell>
        </row>
        <row r="2808">
          <cell r="B2808" t="str">
            <v>19012</v>
          </cell>
          <cell r="C2808" t="str">
            <v>施淼</v>
          </cell>
          <cell r="D2808" t="str">
            <v>女</v>
          </cell>
          <cell r="E2808" t="str">
            <v>锡伯族</v>
          </cell>
          <cell r="F2808">
            <v>25227</v>
          </cell>
          <cell r="G2808">
            <v>0</v>
          </cell>
          <cell r="H2808" t="str">
            <v>本科生</v>
          </cell>
          <cell r="I2808" t="str">
            <v>其他</v>
          </cell>
          <cell r="J2808" t="str">
            <v>副高级</v>
          </cell>
          <cell r="K2808">
            <v>7</v>
          </cell>
          <cell r="L2808" t="str">
            <v>其他技术职务系列</v>
          </cell>
          <cell r="M2808" t="str">
            <v>其他</v>
          </cell>
          <cell r="N2808" t="str">
            <v>计算机与数学基础教学部</v>
          </cell>
          <cell r="O2808" t="str">
            <v>0812计算机科学与技术（可授工学、理学学位）</v>
          </cell>
        </row>
        <row r="2809">
          <cell r="B2809" t="str">
            <v>04190142</v>
          </cell>
          <cell r="C2809" t="str">
            <v>宋倬</v>
          </cell>
          <cell r="D2809" t="str">
            <v>男</v>
          </cell>
          <cell r="E2809" t="str">
            <v>汉族</v>
          </cell>
          <cell r="F2809">
            <v>28544</v>
          </cell>
          <cell r="G2809" t="str">
            <v>中共党员</v>
          </cell>
          <cell r="H2809" t="str">
            <v>研究生</v>
          </cell>
          <cell r="I2809" t="str">
            <v>硕士</v>
          </cell>
          <cell r="J2809" t="str">
            <v>中级</v>
          </cell>
          <cell r="K2809">
            <v>10</v>
          </cell>
          <cell r="L2809" t="str">
            <v>其他技术职务系列</v>
          </cell>
          <cell r="M2809" t="str">
            <v>其他</v>
          </cell>
          <cell r="N2809" t="str">
            <v>计算机与数学基础教学部</v>
          </cell>
          <cell r="O2809" t="str">
            <v>0812计算机科学与技术（可授工学、理学学位）</v>
          </cell>
        </row>
        <row r="2810">
          <cell r="B2810" t="str">
            <v>04190021</v>
          </cell>
          <cell r="C2810" t="str">
            <v>王伟</v>
          </cell>
          <cell r="D2810" t="str">
            <v>女</v>
          </cell>
          <cell r="E2810" t="str">
            <v>满族</v>
          </cell>
          <cell r="F2810">
            <v>28474</v>
          </cell>
          <cell r="G2810">
            <v>0</v>
          </cell>
          <cell r="H2810" t="str">
            <v>研究生</v>
          </cell>
          <cell r="I2810" t="str">
            <v>硕士</v>
          </cell>
          <cell r="J2810" t="str">
            <v>中级</v>
          </cell>
          <cell r="K2810">
            <v>9</v>
          </cell>
          <cell r="L2810" t="str">
            <v>其他技术职务系列</v>
          </cell>
          <cell r="M2810" t="str">
            <v>其他</v>
          </cell>
          <cell r="N2810" t="str">
            <v>计算机与数学基础教学部</v>
          </cell>
          <cell r="O2810" t="str">
            <v>0812计算机科学与技术（可授工学、理学学位）</v>
          </cell>
        </row>
        <row r="2811">
          <cell r="B2811" t="str">
            <v>07890759</v>
          </cell>
          <cell r="C2811" t="str">
            <v>王占军</v>
          </cell>
          <cell r="D2811" t="str">
            <v>女</v>
          </cell>
          <cell r="E2811" t="str">
            <v>汉族</v>
          </cell>
          <cell r="F2811">
            <v>29096</v>
          </cell>
          <cell r="G2811">
            <v>0</v>
          </cell>
          <cell r="H2811" t="str">
            <v>研究生</v>
          </cell>
          <cell r="I2811" t="str">
            <v>硕士</v>
          </cell>
          <cell r="J2811" t="str">
            <v>中级</v>
          </cell>
          <cell r="K2811">
            <v>9</v>
          </cell>
          <cell r="L2811" t="str">
            <v>其他技术职务系列</v>
          </cell>
          <cell r="M2811" t="str">
            <v>其他</v>
          </cell>
          <cell r="N2811" t="str">
            <v>计算机与数学基础教学部</v>
          </cell>
          <cell r="O2811" t="str">
            <v>0812计算机科学与技术（可授工学、理学学位）</v>
          </cell>
        </row>
        <row r="2812">
          <cell r="B2812" t="str">
            <v>06201844</v>
          </cell>
          <cell r="C2812" t="str">
            <v>杨林蛟</v>
          </cell>
          <cell r="D2812" t="str">
            <v>男</v>
          </cell>
          <cell r="E2812" t="str">
            <v>汉族</v>
          </cell>
          <cell r="F2812">
            <v>28070</v>
          </cell>
          <cell r="G2812">
            <v>0</v>
          </cell>
          <cell r="H2812" t="str">
            <v>研究生</v>
          </cell>
          <cell r="I2812" t="str">
            <v>硕士</v>
          </cell>
          <cell r="J2812" t="str">
            <v>副高级</v>
          </cell>
          <cell r="K2812">
            <v>7</v>
          </cell>
          <cell r="L2812" t="str">
            <v>其他技术职务系列</v>
          </cell>
          <cell r="M2812" t="str">
            <v>其他</v>
          </cell>
          <cell r="N2812" t="str">
            <v>计算机与数学基础教学部</v>
          </cell>
          <cell r="O2812" t="str">
            <v>0812计算机科学与技术（可授工学、理学学位）</v>
          </cell>
        </row>
        <row r="2813">
          <cell r="B2813" t="str">
            <v>04100795</v>
          </cell>
          <cell r="C2813" t="str">
            <v>杨婷婷</v>
          </cell>
          <cell r="D2813" t="str">
            <v>女</v>
          </cell>
          <cell r="E2813" t="str">
            <v>汉族</v>
          </cell>
          <cell r="F2813">
            <v>23262</v>
          </cell>
          <cell r="G2813" t="str">
            <v>中共党员</v>
          </cell>
          <cell r="H2813" t="str">
            <v>研究生</v>
          </cell>
          <cell r="I2813" t="str">
            <v>学士</v>
          </cell>
          <cell r="J2813" t="str">
            <v>副高级</v>
          </cell>
          <cell r="K2813">
            <v>6</v>
          </cell>
          <cell r="L2813" t="str">
            <v>其他技术职务系列</v>
          </cell>
          <cell r="M2813" t="str">
            <v>其他</v>
          </cell>
          <cell r="N2813" t="str">
            <v>计算机与数学基础教学部</v>
          </cell>
          <cell r="O2813" t="str">
            <v>0812计算机科学与技术（可授工学、理学学位）</v>
          </cell>
        </row>
        <row r="2814">
          <cell r="B2814" t="str">
            <v>19008</v>
          </cell>
          <cell r="C2814" t="str">
            <v>尹淑杰</v>
          </cell>
          <cell r="D2814" t="str">
            <v>女</v>
          </cell>
          <cell r="E2814" t="str">
            <v>汉族</v>
          </cell>
          <cell r="F2814">
            <v>22931</v>
          </cell>
          <cell r="G2814">
            <v>0</v>
          </cell>
          <cell r="H2814" t="str">
            <v>本科生</v>
          </cell>
          <cell r="I2814" t="str">
            <v>学士</v>
          </cell>
          <cell r="J2814" t="str">
            <v>副高级</v>
          </cell>
          <cell r="K2814">
            <v>7</v>
          </cell>
          <cell r="L2814" t="str">
            <v>其他技术职务系列</v>
          </cell>
          <cell r="M2814" t="str">
            <v>其他</v>
          </cell>
          <cell r="N2814" t="str">
            <v>计算机与数学基础教学部</v>
          </cell>
          <cell r="O2814" t="str">
            <v>0812计算机科学与技术（可授工学、理学学位）</v>
          </cell>
        </row>
        <row r="2815">
          <cell r="B2815" t="str">
            <v>04100568</v>
          </cell>
          <cell r="C2815" t="str">
            <v>赵志刚</v>
          </cell>
          <cell r="D2815" t="str">
            <v>男</v>
          </cell>
          <cell r="E2815" t="str">
            <v>汉族</v>
          </cell>
          <cell r="F2815">
            <v>24277</v>
          </cell>
          <cell r="G2815" t="str">
            <v>中共党员</v>
          </cell>
          <cell r="H2815" t="str">
            <v>本科生</v>
          </cell>
          <cell r="I2815" t="str">
            <v>学士</v>
          </cell>
          <cell r="J2815" t="str">
            <v>正高级</v>
          </cell>
          <cell r="K2815">
            <v>4</v>
          </cell>
          <cell r="L2815" t="str">
            <v>其他技术职务系列</v>
          </cell>
          <cell r="M2815" t="str">
            <v>其他</v>
          </cell>
          <cell r="N2815" t="str">
            <v>计算机与数学基础教学部</v>
          </cell>
          <cell r="O2815" t="str">
            <v>0812计算机科学与技术（可授工学、理学学位）</v>
          </cell>
        </row>
        <row r="2816">
          <cell r="B2816" t="str">
            <v>03800007</v>
          </cell>
          <cell r="C2816" t="str">
            <v>许志伟</v>
          </cell>
          <cell r="D2816" t="str">
            <v>男</v>
          </cell>
          <cell r="E2816" t="str">
            <v>汉族</v>
          </cell>
          <cell r="F2816">
            <v>22598</v>
          </cell>
          <cell r="G2816" t="str">
            <v>中共党员</v>
          </cell>
          <cell r="H2816" t="str">
            <v>研究生</v>
          </cell>
          <cell r="I2816" t="str">
            <v>硕士</v>
          </cell>
          <cell r="J2816" t="str">
            <v>中级</v>
          </cell>
          <cell r="K2816">
            <v>5</v>
          </cell>
          <cell r="L2816" t="str">
            <v>其他技术职务系列</v>
          </cell>
          <cell r="M2816" t="str">
            <v>其他</v>
          </cell>
          <cell r="N2816" t="str">
            <v>教育硕士研究生院</v>
          </cell>
          <cell r="O2816" t="str">
            <v>0401教育学</v>
          </cell>
        </row>
        <row r="2817">
          <cell r="B2817" t="str">
            <v>02890624</v>
          </cell>
          <cell r="C2817" t="str">
            <v>田威</v>
          </cell>
          <cell r="D2817" t="str">
            <v>男</v>
          </cell>
          <cell r="E2817" t="str">
            <v>汉族</v>
          </cell>
          <cell r="F2817">
            <v>29610</v>
          </cell>
          <cell r="G2817" t="str">
            <v>中共党员</v>
          </cell>
          <cell r="H2817" t="str">
            <v>本科生</v>
          </cell>
          <cell r="I2817" t="str">
            <v>硕士</v>
          </cell>
          <cell r="J2817" t="str">
            <v>中级</v>
          </cell>
          <cell r="K2817">
            <v>9</v>
          </cell>
          <cell r="L2817" t="str">
            <v>其他技术职务系列</v>
          </cell>
          <cell r="M2817" t="str">
            <v>其他</v>
          </cell>
          <cell r="N2817" t="str">
            <v>教育硕士研究生院</v>
          </cell>
          <cell r="O2817" t="str">
            <v>0401教育学</v>
          </cell>
        </row>
        <row r="2818">
          <cell r="B2818" t="str">
            <v>01191979</v>
          </cell>
          <cell r="C2818" t="str">
            <v>李舒</v>
          </cell>
          <cell r="D2818" t="str">
            <v>男</v>
          </cell>
          <cell r="E2818" t="str">
            <v>汉族</v>
          </cell>
          <cell r="F2818">
            <v>30879</v>
          </cell>
          <cell r="G2818" t="str">
            <v>中共党员</v>
          </cell>
          <cell r="H2818" t="str">
            <v>研究生</v>
          </cell>
          <cell r="I2818" t="str">
            <v>硕士</v>
          </cell>
          <cell r="J2818" t="str">
            <v>中级</v>
          </cell>
          <cell r="K2818">
            <v>8</v>
          </cell>
          <cell r="L2818" t="str">
            <v>其他技术职务系列</v>
          </cell>
          <cell r="M2818" t="str">
            <v>其他</v>
          </cell>
          <cell r="N2818" t="str">
            <v>教育硕士研究生院</v>
          </cell>
          <cell r="O2818" t="str">
            <v>0401教育学</v>
          </cell>
        </row>
        <row r="2819">
          <cell r="B2819" t="str">
            <v>06701742</v>
          </cell>
          <cell r="C2819" t="str">
            <v>王玲</v>
          </cell>
          <cell r="D2819" t="str">
            <v>女</v>
          </cell>
          <cell r="E2819" t="str">
            <v>汉族</v>
          </cell>
          <cell r="F2819">
            <v>26859</v>
          </cell>
          <cell r="G2819" t="str">
            <v>中共党员</v>
          </cell>
          <cell r="H2819" t="str">
            <v>本科生</v>
          </cell>
          <cell r="I2819" t="str">
            <v>硕士</v>
          </cell>
          <cell r="J2819" t="str">
            <v>中级</v>
          </cell>
          <cell r="K2819">
            <v>7</v>
          </cell>
          <cell r="L2819" t="str">
            <v>其他技术职务系列</v>
          </cell>
          <cell r="M2819" t="str">
            <v>其他</v>
          </cell>
          <cell r="N2819" t="str">
            <v>教育硕士研究生院</v>
          </cell>
          <cell r="O2819" t="str">
            <v>0401教育学</v>
          </cell>
        </row>
        <row r="2820">
          <cell r="B2820" t="str">
            <v>00290159</v>
          </cell>
          <cell r="C2820" t="str">
            <v>于云昭</v>
          </cell>
          <cell r="D2820" t="str">
            <v>女</v>
          </cell>
          <cell r="E2820" t="str">
            <v>汉族</v>
          </cell>
          <cell r="F2820">
            <v>29163</v>
          </cell>
          <cell r="G2820" t="str">
            <v>中共党员</v>
          </cell>
          <cell r="H2820" t="str">
            <v>研究生</v>
          </cell>
          <cell r="I2820" t="str">
            <v>硕士</v>
          </cell>
          <cell r="J2820" t="str">
            <v>中级</v>
          </cell>
          <cell r="K2820">
            <v>7</v>
          </cell>
          <cell r="L2820" t="str">
            <v>其他技术职务系列</v>
          </cell>
          <cell r="M2820" t="str">
            <v>其他</v>
          </cell>
          <cell r="N2820" t="str">
            <v>教育硕士研究生院</v>
          </cell>
          <cell r="O2820" t="str">
            <v>0401教育学</v>
          </cell>
        </row>
        <row r="2821">
          <cell r="B2821" t="str">
            <v>01290662</v>
          </cell>
          <cell r="C2821" t="str">
            <v>李颖楠</v>
          </cell>
          <cell r="D2821" t="str">
            <v>女</v>
          </cell>
          <cell r="E2821" t="str">
            <v>汉族</v>
          </cell>
          <cell r="F2821">
            <v>29441</v>
          </cell>
          <cell r="G2821" t="str">
            <v>中共党员</v>
          </cell>
          <cell r="H2821" t="str">
            <v>本科生</v>
          </cell>
          <cell r="I2821" t="str">
            <v>硕士</v>
          </cell>
          <cell r="J2821" t="str">
            <v>中级</v>
          </cell>
          <cell r="K2821">
            <v>7</v>
          </cell>
          <cell r="L2821" t="str">
            <v>其他技术职务系列</v>
          </cell>
          <cell r="M2821" t="str">
            <v>其他</v>
          </cell>
          <cell r="N2821" t="str">
            <v>教育硕士研究生院</v>
          </cell>
          <cell r="O2821" t="str">
            <v>0401教育学</v>
          </cell>
        </row>
        <row r="2822">
          <cell r="B2822" t="str">
            <v>00701197</v>
          </cell>
          <cell r="C2822" t="str">
            <v>田铁杰</v>
          </cell>
          <cell r="D2822" t="str">
            <v>男</v>
          </cell>
          <cell r="E2822" t="str">
            <v>汉族</v>
          </cell>
          <cell r="F2822">
            <v>25770</v>
          </cell>
          <cell r="G2822" t="str">
            <v>中共党员</v>
          </cell>
          <cell r="H2822" t="str">
            <v>研究生</v>
          </cell>
          <cell r="I2822" t="str">
            <v>博士</v>
          </cell>
          <cell r="J2822" t="str">
            <v>副高级</v>
          </cell>
          <cell r="K2822">
            <v>6</v>
          </cell>
          <cell r="L2822" t="str">
            <v>教师技术职务系列</v>
          </cell>
          <cell r="M2822" t="str">
            <v>教学科研并重型</v>
          </cell>
          <cell r="N2822" t="str">
            <v>教育科学学院</v>
          </cell>
          <cell r="O2822">
            <v>0</v>
          </cell>
        </row>
        <row r="2823">
          <cell r="B2823" t="str">
            <v>01891276</v>
          </cell>
          <cell r="C2823" t="str">
            <v>郑欣</v>
          </cell>
          <cell r="D2823" t="str">
            <v>男</v>
          </cell>
          <cell r="E2823" t="str">
            <v>汉族</v>
          </cell>
          <cell r="F2823">
            <v>28984</v>
          </cell>
          <cell r="G2823" t="str">
            <v>中共党员</v>
          </cell>
          <cell r="H2823" t="str">
            <v>研究生</v>
          </cell>
          <cell r="I2823" t="str">
            <v>硕士</v>
          </cell>
          <cell r="J2823" t="str">
            <v>中级</v>
          </cell>
          <cell r="K2823">
            <v>6</v>
          </cell>
          <cell r="L2823" t="str">
            <v>其他技术职务系列</v>
          </cell>
          <cell r="M2823" t="str">
            <v>其他</v>
          </cell>
          <cell r="N2823" t="str">
            <v>教育科学学院</v>
          </cell>
          <cell r="O2823">
            <v>0</v>
          </cell>
        </row>
        <row r="2824">
          <cell r="B2824" t="str">
            <v>00791004</v>
          </cell>
          <cell r="C2824" t="str">
            <v>魏泽</v>
          </cell>
          <cell r="D2824" t="str">
            <v>女</v>
          </cell>
          <cell r="E2824" t="str">
            <v>汉族</v>
          </cell>
          <cell r="F2824">
            <v>30131</v>
          </cell>
          <cell r="G2824" t="str">
            <v>中共党员</v>
          </cell>
          <cell r="H2824" t="str">
            <v>研究生</v>
          </cell>
          <cell r="I2824" t="str">
            <v>硕士</v>
          </cell>
          <cell r="J2824" t="str">
            <v>中级</v>
          </cell>
          <cell r="K2824">
            <v>10</v>
          </cell>
          <cell r="L2824" t="str">
            <v>教师技术职务系列</v>
          </cell>
          <cell r="M2824" t="str">
            <v>其他</v>
          </cell>
          <cell r="N2824" t="str">
            <v>教育科学学院</v>
          </cell>
          <cell r="O2824">
            <v>0</v>
          </cell>
        </row>
        <row r="2825">
          <cell r="B2825" t="str">
            <v>00791201</v>
          </cell>
          <cell r="C2825" t="str">
            <v>孙晓妍</v>
          </cell>
          <cell r="D2825" t="str">
            <v>女</v>
          </cell>
          <cell r="E2825" t="str">
            <v>汉族</v>
          </cell>
          <cell r="F2825">
            <v>30374</v>
          </cell>
          <cell r="G2825" t="str">
            <v>中共党员</v>
          </cell>
          <cell r="H2825" t="str">
            <v>研究生</v>
          </cell>
          <cell r="I2825" t="str">
            <v>硕士</v>
          </cell>
          <cell r="J2825" t="str">
            <v>中级</v>
          </cell>
          <cell r="K2825">
            <v>10</v>
          </cell>
          <cell r="L2825" t="str">
            <v>教师技术职务系列</v>
          </cell>
          <cell r="M2825" t="str">
            <v>其他</v>
          </cell>
          <cell r="N2825" t="str">
            <v>教育科学学院</v>
          </cell>
          <cell r="O2825">
            <v>0</v>
          </cell>
        </row>
        <row r="2826">
          <cell r="B2826" t="str">
            <v>00792165</v>
          </cell>
          <cell r="C2826" t="str">
            <v>霍安琪</v>
          </cell>
          <cell r="D2826" t="str">
            <v>女</v>
          </cell>
          <cell r="E2826" t="str">
            <v>满族</v>
          </cell>
          <cell r="F2826">
            <v>32240</v>
          </cell>
          <cell r="G2826" t="str">
            <v>中共党员</v>
          </cell>
          <cell r="H2826" t="str">
            <v>本科生</v>
          </cell>
          <cell r="I2826" t="str">
            <v>学士</v>
          </cell>
          <cell r="J2826" t="str">
            <v>初级</v>
          </cell>
          <cell r="K2826">
            <v>9</v>
          </cell>
          <cell r="L2826" t="str">
            <v>其他技术职务系列</v>
          </cell>
          <cell r="M2826" t="str">
            <v>其他</v>
          </cell>
          <cell r="N2826" t="str">
            <v>教育科学学院</v>
          </cell>
          <cell r="O2826">
            <v>0</v>
          </cell>
        </row>
        <row r="2827">
          <cell r="B2827" t="str">
            <v>00792165</v>
          </cell>
          <cell r="C2827" t="str">
            <v>郎剑桥</v>
          </cell>
          <cell r="D2827" t="str">
            <v>男</v>
          </cell>
          <cell r="E2827" t="str">
            <v>汉族</v>
          </cell>
          <cell r="F2827">
            <v>29975</v>
          </cell>
          <cell r="G2827" t="str">
            <v>中共党员</v>
          </cell>
          <cell r="H2827" t="str">
            <v>研究生</v>
          </cell>
          <cell r="I2827" t="str">
            <v>硕士</v>
          </cell>
          <cell r="J2827" t="str">
            <v>中级</v>
          </cell>
          <cell r="K2827">
            <v>10</v>
          </cell>
          <cell r="L2827" t="str">
            <v>其他技术职务系列</v>
          </cell>
          <cell r="M2827" t="str">
            <v>其他</v>
          </cell>
          <cell r="N2827" t="str">
            <v>教育科学学院</v>
          </cell>
          <cell r="O2827">
            <v>0</v>
          </cell>
        </row>
        <row r="2828">
          <cell r="B2828" t="str">
            <v>02791868</v>
          </cell>
          <cell r="C2828" t="str">
            <v>胡广东</v>
          </cell>
          <cell r="D2828" t="str">
            <v>女</v>
          </cell>
          <cell r="E2828" t="str">
            <v>满族</v>
          </cell>
          <cell r="F2828">
            <v>23347</v>
          </cell>
          <cell r="G2828" t="str">
            <v>中共党员</v>
          </cell>
          <cell r="H2828" t="str">
            <v>本科生</v>
          </cell>
          <cell r="I2828" t="str">
            <v>学士</v>
          </cell>
          <cell r="J2828" t="str">
            <v>正高级</v>
          </cell>
          <cell r="K2828">
            <v>4</v>
          </cell>
          <cell r="L2828" t="str">
            <v>其他技术职务系列</v>
          </cell>
          <cell r="M2828" t="str">
            <v>其他</v>
          </cell>
          <cell r="N2828" t="str">
            <v>教育科学学院</v>
          </cell>
          <cell r="O2828">
            <v>0</v>
          </cell>
        </row>
        <row r="2829">
          <cell r="B2829" t="str">
            <v>00701143</v>
          </cell>
          <cell r="C2829" t="str">
            <v>姜彤</v>
          </cell>
          <cell r="D2829" t="str">
            <v>女</v>
          </cell>
          <cell r="E2829" t="str">
            <v>汉族</v>
          </cell>
          <cell r="F2829">
            <v>24930</v>
          </cell>
          <cell r="G2829" t="str">
            <v>中共党员</v>
          </cell>
          <cell r="H2829" t="str">
            <v>大专生</v>
          </cell>
          <cell r="I2829" t="str">
            <v>其他</v>
          </cell>
          <cell r="J2829" t="str">
            <v>中级</v>
          </cell>
          <cell r="K2829">
            <v>10</v>
          </cell>
          <cell r="L2829" t="str">
            <v>其他技术职务系列</v>
          </cell>
          <cell r="M2829" t="str">
            <v>其他</v>
          </cell>
          <cell r="N2829" t="str">
            <v>教育科学学院</v>
          </cell>
          <cell r="O2829">
            <v>0</v>
          </cell>
        </row>
        <row r="2830">
          <cell r="B2830" t="str">
            <v>06290158</v>
          </cell>
          <cell r="C2830" t="str">
            <v>刘立恒</v>
          </cell>
          <cell r="D2830" t="str">
            <v>男</v>
          </cell>
          <cell r="E2830" t="str">
            <v>汉族</v>
          </cell>
          <cell r="F2830">
            <v>28721</v>
          </cell>
          <cell r="G2830" t="str">
            <v>中共党员</v>
          </cell>
          <cell r="H2830" t="str">
            <v>研究生</v>
          </cell>
          <cell r="I2830" t="str">
            <v>硕士</v>
          </cell>
          <cell r="J2830" t="str">
            <v>其他</v>
          </cell>
          <cell r="K2830">
            <v>0</v>
          </cell>
          <cell r="L2830" t="str">
            <v>其他技术职务系列</v>
          </cell>
          <cell r="M2830" t="str">
            <v>其他</v>
          </cell>
          <cell r="N2830" t="str">
            <v>美术与设计学院</v>
          </cell>
          <cell r="O2830">
            <v>0</v>
          </cell>
        </row>
        <row r="2831">
          <cell r="B2831" t="str">
            <v>03191265</v>
          </cell>
          <cell r="C2831" t="str">
            <v>赵岩</v>
          </cell>
          <cell r="D2831" t="str">
            <v>男</v>
          </cell>
          <cell r="E2831" t="str">
            <v>汉族</v>
          </cell>
          <cell r="F2831">
            <v>28775</v>
          </cell>
          <cell r="G2831" t="str">
            <v>中共党员</v>
          </cell>
          <cell r="H2831" t="str">
            <v>研究生</v>
          </cell>
          <cell r="I2831" t="str">
            <v>硕士</v>
          </cell>
          <cell r="J2831" t="str">
            <v>其他</v>
          </cell>
          <cell r="K2831">
            <v>0</v>
          </cell>
          <cell r="L2831" t="str">
            <v>其他技术职务系列</v>
          </cell>
          <cell r="M2831" t="str">
            <v>其他</v>
          </cell>
          <cell r="N2831" t="str">
            <v>美术与设计学院</v>
          </cell>
          <cell r="O2831">
            <v>0</v>
          </cell>
        </row>
        <row r="2832">
          <cell r="B2832" t="str">
            <v>04401697</v>
          </cell>
          <cell r="C2832" t="str">
            <v>张凡</v>
          </cell>
          <cell r="D2832" t="str">
            <v>女</v>
          </cell>
          <cell r="E2832" t="str">
            <v>汉族</v>
          </cell>
          <cell r="F2832">
            <v>22042</v>
          </cell>
          <cell r="G2832" t="str">
            <v>中共党员</v>
          </cell>
          <cell r="H2832" t="str">
            <v>本科生</v>
          </cell>
          <cell r="I2832" t="str">
            <v>学士</v>
          </cell>
          <cell r="J2832" t="str">
            <v>其他</v>
          </cell>
          <cell r="K2832">
            <v>0</v>
          </cell>
          <cell r="L2832" t="str">
            <v>其他技术职务系列</v>
          </cell>
          <cell r="M2832" t="str">
            <v>其他</v>
          </cell>
          <cell r="N2832" t="str">
            <v>美术与设计学院</v>
          </cell>
          <cell r="O2832">
            <v>0</v>
          </cell>
        </row>
        <row r="2833">
          <cell r="B2833" t="str">
            <v>04301512</v>
          </cell>
          <cell r="C2833" t="str">
            <v>王春庆</v>
          </cell>
          <cell r="D2833" t="str">
            <v>男</v>
          </cell>
          <cell r="E2833" t="str">
            <v>汉族</v>
          </cell>
          <cell r="F2833">
            <v>25254</v>
          </cell>
          <cell r="G2833" t="str">
            <v>中共党员</v>
          </cell>
          <cell r="H2833" t="str">
            <v>本科生</v>
          </cell>
          <cell r="I2833" t="str">
            <v>学士</v>
          </cell>
          <cell r="J2833" t="str">
            <v>其他</v>
          </cell>
          <cell r="K2833">
            <v>0</v>
          </cell>
          <cell r="L2833" t="str">
            <v>其他技术职务系列</v>
          </cell>
          <cell r="M2833" t="str">
            <v>其他</v>
          </cell>
          <cell r="N2833" t="str">
            <v>美术与设计学院</v>
          </cell>
          <cell r="O2833">
            <v>0</v>
          </cell>
        </row>
        <row r="2834">
          <cell r="B2834" t="str">
            <v>99991003</v>
          </cell>
          <cell r="C2834" t="str">
            <v>海梦蝶</v>
          </cell>
          <cell r="D2834" t="str">
            <v>女</v>
          </cell>
          <cell r="E2834" t="str">
            <v>回族</v>
          </cell>
          <cell r="F2834">
            <v>33223</v>
          </cell>
          <cell r="G2834">
            <v>0</v>
          </cell>
          <cell r="H2834" t="str">
            <v>研究生</v>
          </cell>
          <cell r="I2834" t="str">
            <v>硕士</v>
          </cell>
          <cell r="J2834" t="str">
            <v>其他</v>
          </cell>
          <cell r="K2834">
            <v>0</v>
          </cell>
          <cell r="L2834" t="str">
            <v>其他技术职务系列</v>
          </cell>
          <cell r="M2834" t="str">
            <v>其他</v>
          </cell>
          <cell r="N2834" t="str">
            <v>美术与设计学院</v>
          </cell>
          <cell r="O2834">
            <v>0</v>
          </cell>
        </row>
        <row r="2835">
          <cell r="B2835" t="str">
            <v>04490648</v>
          </cell>
          <cell r="C2835" t="str">
            <v>秦媛媛</v>
          </cell>
          <cell r="D2835" t="str">
            <v>女</v>
          </cell>
          <cell r="E2835" t="str">
            <v>汉族</v>
          </cell>
          <cell r="F2835">
            <v>29608</v>
          </cell>
          <cell r="G2835" t="str">
            <v>中共党员</v>
          </cell>
          <cell r="H2835" t="str">
            <v>研究生</v>
          </cell>
          <cell r="I2835" t="str">
            <v>硕士</v>
          </cell>
          <cell r="J2835" t="str">
            <v>其他</v>
          </cell>
          <cell r="K2835">
            <v>0</v>
          </cell>
          <cell r="L2835" t="str">
            <v>其他技术职务系列</v>
          </cell>
          <cell r="M2835" t="str">
            <v>其他</v>
          </cell>
          <cell r="N2835" t="str">
            <v>美术与设计学院</v>
          </cell>
          <cell r="O2835">
            <v>0</v>
          </cell>
        </row>
        <row r="2836">
          <cell r="B2836" t="str">
            <v>04490748</v>
          </cell>
          <cell r="C2836" t="str">
            <v>陈晔</v>
          </cell>
          <cell r="D2836" t="str">
            <v>女</v>
          </cell>
          <cell r="E2836" t="str">
            <v>汉族</v>
          </cell>
          <cell r="F2836">
            <v>26677</v>
          </cell>
          <cell r="G2836">
            <v>0</v>
          </cell>
          <cell r="H2836" t="str">
            <v>本科生</v>
          </cell>
          <cell r="I2836" t="str">
            <v>学士</v>
          </cell>
          <cell r="J2836" t="str">
            <v>其他</v>
          </cell>
          <cell r="K2836">
            <v>0</v>
          </cell>
          <cell r="L2836" t="str">
            <v>其他技术职务系列</v>
          </cell>
          <cell r="M2836" t="str">
            <v>其他</v>
          </cell>
          <cell r="N2836" t="str">
            <v>美术与设计学院</v>
          </cell>
          <cell r="O2836">
            <v>0</v>
          </cell>
        </row>
        <row r="2837">
          <cell r="B2837" t="str">
            <v>08492064</v>
          </cell>
          <cell r="C2837" t="str">
            <v>徐程程</v>
          </cell>
          <cell r="D2837" t="str">
            <v>女</v>
          </cell>
          <cell r="E2837" t="str">
            <v>汉族</v>
          </cell>
          <cell r="F2837">
            <v>31812</v>
          </cell>
          <cell r="G2837">
            <v>0</v>
          </cell>
          <cell r="H2837" t="str">
            <v>本科生</v>
          </cell>
          <cell r="I2837" t="str">
            <v>硕士</v>
          </cell>
          <cell r="J2837" t="str">
            <v>其他</v>
          </cell>
          <cell r="K2837">
            <v>0</v>
          </cell>
          <cell r="L2837" t="str">
            <v>其他技术职务系列</v>
          </cell>
          <cell r="M2837" t="str">
            <v>其他</v>
          </cell>
          <cell r="N2837" t="str">
            <v>美术与设计学院</v>
          </cell>
          <cell r="O2837">
            <v>0</v>
          </cell>
        </row>
        <row r="2838">
          <cell r="B2838" t="str">
            <v>09100001</v>
          </cell>
          <cell r="C2838" t="str">
            <v>铉刚</v>
          </cell>
          <cell r="D2838" t="str">
            <v>男</v>
          </cell>
          <cell r="E2838" t="str">
            <v>满族</v>
          </cell>
          <cell r="F2838">
            <v>31562</v>
          </cell>
          <cell r="G2838" t="str">
            <v>中共党员</v>
          </cell>
          <cell r="H2838" t="str">
            <v>研究生</v>
          </cell>
          <cell r="I2838" t="str">
            <v>硕士</v>
          </cell>
          <cell r="J2838" t="str">
            <v>其他</v>
          </cell>
          <cell r="K2838">
            <v>0</v>
          </cell>
          <cell r="L2838" t="str">
            <v>其他技术职务系列</v>
          </cell>
          <cell r="M2838" t="str">
            <v>其他</v>
          </cell>
          <cell r="N2838" t="str">
            <v>美术与设计学院</v>
          </cell>
          <cell r="O2838">
            <v>0</v>
          </cell>
        </row>
        <row r="2839">
          <cell r="B2839" t="str">
            <v>80391070</v>
          </cell>
          <cell r="C2839" t="str">
            <v>陈伟萍</v>
          </cell>
          <cell r="D2839" t="str">
            <v>女</v>
          </cell>
          <cell r="E2839" t="str">
            <v>汉族</v>
          </cell>
          <cell r="F2839">
            <v>22633</v>
          </cell>
          <cell r="G2839">
            <v>0</v>
          </cell>
          <cell r="H2839" t="str">
            <v>本科生</v>
          </cell>
          <cell r="I2839" t="str">
            <v>其他</v>
          </cell>
          <cell r="J2839" t="str">
            <v>其他</v>
          </cell>
          <cell r="K2839">
            <v>0</v>
          </cell>
          <cell r="L2839" t="str">
            <v>其他技术职务系列</v>
          </cell>
          <cell r="M2839" t="str">
            <v>其他</v>
          </cell>
          <cell r="N2839" t="str">
            <v>美术与设计学院</v>
          </cell>
          <cell r="O2839">
            <v>0</v>
          </cell>
        </row>
        <row r="2840">
          <cell r="B2840" t="str">
            <v>20004</v>
          </cell>
          <cell r="C2840" t="str">
            <v>兰书玲</v>
          </cell>
          <cell r="D2840" t="str">
            <v>女</v>
          </cell>
          <cell r="E2840" t="str">
            <v>汉族</v>
          </cell>
          <cell r="F2840">
            <v>25283</v>
          </cell>
          <cell r="G2840">
            <v>0</v>
          </cell>
          <cell r="H2840" t="str">
            <v>本科生</v>
          </cell>
          <cell r="I2840" t="str">
            <v>其他</v>
          </cell>
          <cell r="J2840" t="str">
            <v>其他</v>
          </cell>
          <cell r="K2840">
            <v>0</v>
          </cell>
          <cell r="L2840" t="str">
            <v>其他技术职务系列</v>
          </cell>
          <cell r="M2840" t="str">
            <v>其他</v>
          </cell>
          <cell r="N2840" t="str">
            <v>美术与设计学院</v>
          </cell>
          <cell r="O2840">
            <v>0</v>
          </cell>
        </row>
        <row r="2841">
          <cell r="B2841" t="str">
            <v>04491759</v>
          </cell>
          <cell r="C2841" t="str">
            <v>张悦</v>
          </cell>
          <cell r="D2841" t="str">
            <v>女</v>
          </cell>
          <cell r="E2841" t="str">
            <v>汉族</v>
          </cell>
          <cell r="F2841">
            <v>29997</v>
          </cell>
          <cell r="G2841" t="str">
            <v>中共党员</v>
          </cell>
          <cell r="H2841" t="str">
            <v>研究生</v>
          </cell>
          <cell r="I2841" t="str">
            <v>硕士</v>
          </cell>
          <cell r="J2841" t="str">
            <v>其他</v>
          </cell>
          <cell r="K2841">
            <v>0</v>
          </cell>
          <cell r="L2841" t="str">
            <v>其他技术职务系列</v>
          </cell>
          <cell r="M2841" t="str">
            <v>其他</v>
          </cell>
          <cell r="N2841" t="str">
            <v>美术与设计学院</v>
          </cell>
          <cell r="O2841">
            <v>0</v>
          </cell>
        </row>
        <row r="2842">
          <cell r="B2842" t="str">
            <v>04491760</v>
          </cell>
          <cell r="C2842" t="str">
            <v>李晔南</v>
          </cell>
          <cell r="D2842" t="str">
            <v>女</v>
          </cell>
          <cell r="E2842" t="str">
            <v>汉族</v>
          </cell>
          <cell r="F2842">
            <v>30578</v>
          </cell>
          <cell r="G2842" t="str">
            <v>中共党员</v>
          </cell>
          <cell r="H2842" t="str">
            <v>研究生</v>
          </cell>
          <cell r="I2842" t="str">
            <v>硕士</v>
          </cell>
          <cell r="J2842" t="str">
            <v>其他</v>
          </cell>
          <cell r="K2842">
            <v>0</v>
          </cell>
          <cell r="L2842" t="str">
            <v>其他技术职务系列</v>
          </cell>
          <cell r="M2842" t="str">
            <v>其他</v>
          </cell>
          <cell r="N2842" t="str">
            <v>美术与设计学院</v>
          </cell>
          <cell r="O2842">
            <v>0</v>
          </cell>
        </row>
        <row r="2843">
          <cell r="B2843" t="str">
            <v>80391129</v>
          </cell>
          <cell r="C2843" t="str">
            <v>田景成</v>
          </cell>
          <cell r="D2843" t="str">
            <v>男</v>
          </cell>
          <cell r="E2843" t="str">
            <v>汉族</v>
          </cell>
          <cell r="F2843">
            <v>21350</v>
          </cell>
          <cell r="G2843" t="str">
            <v>中共党员</v>
          </cell>
          <cell r="H2843" t="str">
            <v>本科生</v>
          </cell>
          <cell r="I2843" t="str">
            <v>学士</v>
          </cell>
          <cell r="J2843" t="str">
            <v>其他</v>
          </cell>
          <cell r="K2843">
            <v>0</v>
          </cell>
          <cell r="L2843" t="str">
            <v>其他技术职务系列</v>
          </cell>
          <cell r="M2843" t="str">
            <v>其他</v>
          </cell>
          <cell r="N2843" t="str">
            <v>美术与设计学院</v>
          </cell>
          <cell r="O2843">
            <v>0</v>
          </cell>
        </row>
        <row r="2844">
          <cell r="B2844" t="str">
            <v>999090002</v>
          </cell>
          <cell r="C2844" t="str">
            <v>王佳</v>
          </cell>
          <cell r="D2844" t="str">
            <v>女</v>
          </cell>
          <cell r="E2844" t="str">
            <v>汉族</v>
          </cell>
          <cell r="F2844">
            <v>29855</v>
          </cell>
          <cell r="G2844" t="str">
            <v>中共党员</v>
          </cell>
          <cell r="H2844" t="str">
            <v>研究生</v>
          </cell>
          <cell r="I2844" t="str">
            <v>硕士</v>
          </cell>
          <cell r="J2844" t="str">
            <v>其他</v>
          </cell>
          <cell r="K2844">
            <v>0</v>
          </cell>
          <cell r="L2844" t="str">
            <v>其他技术职务系列</v>
          </cell>
          <cell r="M2844" t="str">
            <v>其他</v>
          </cell>
          <cell r="N2844" t="str">
            <v>美术与设计学院</v>
          </cell>
          <cell r="O2844">
            <v>0</v>
          </cell>
        </row>
        <row r="2845">
          <cell r="B2845" t="str">
            <v>04491901</v>
          </cell>
          <cell r="C2845" t="str">
            <v>孙贵斌</v>
          </cell>
          <cell r="D2845" t="str">
            <v>男</v>
          </cell>
          <cell r="E2845" t="str">
            <v>汉族</v>
          </cell>
          <cell r="F2845">
            <v>30373</v>
          </cell>
          <cell r="G2845" t="str">
            <v>中共党员</v>
          </cell>
          <cell r="H2845" t="str">
            <v>研究生</v>
          </cell>
          <cell r="I2845" t="str">
            <v>硕士</v>
          </cell>
          <cell r="J2845" t="str">
            <v>其他</v>
          </cell>
          <cell r="K2845">
            <v>0</v>
          </cell>
          <cell r="L2845" t="str">
            <v>其他技术职务系列</v>
          </cell>
          <cell r="M2845" t="str">
            <v>其他</v>
          </cell>
          <cell r="N2845" t="str">
            <v>美术与设计学院</v>
          </cell>
          <cell r="O2845">
            <v>0</v>
          </cell>
        </row>
        <row r="2846">
          <cell r="B2846" t="str">
            <v>04401612</v>
          </cell>
          <cell r="C2846" t="str">
            <v>高世红</v>
          </cell>
          <cell r="D2846" t="str">
            <v>女</v>
          </cell>
          <cell r="E2846" t="str">
            <v>汉族</v>
          </cell>
          <cell r="F2846">
            <v>23729</v>
          </cell>
          <cell r="G2846" t="str">
            <v>中共党员</v>
          </cell>
          <cell r="H2846" t="str">
            <v>本科生</v>
          </cell>
          <cell r="I2846" t="str">
            <v>学士</v>
          </cell>
          <cell r="J2846" t="str">
            <v>其他</v>
          </cell>
          <cell r="K2846">
            <v>0</v>
          </cell>
          <cell r="L2846" t="str">
            <v>其他技术职务系列</v>
          </cell>
          <cell r="M2846" t="str">
            <v>其他</v>
          </cell>
          <cell r="N2846" t="str">
            <v>美术与设计学院</v>
          </cell>
          <cell r="O2846">
            <v>0</v>
          </cell>
        </row>
        <row r="2847">
          <cell r="B2847" t="str">
            <v>03891390</v>
          </cell>
          <cell r="C2847" t="str">
            <v>张小玲</v>
          </cell>
          <cell r="D2847" t="str">
            <v>女</v>
          </cell>
          <cell r="E2847" t="str">
            <v>汉族</v>
          </cell>
          <cell r="F2847">
            <v>30657</v>
          </cell>
          <cell r="G2847" t="str">
            <v>中共党员</v>
          </cell>
          <cell r="H2847" t="str">
            <v>研究生</v>
          </cell>
          <cell r="I2847" t="str">
            <v>硕士</v>
          </cell>
          <cell r="J2847" t="str">
            <v>其他</v>
          </cell>
          <cell r="K2847">
            <v>0</v>
          </cell>
          <cell r="L2847" t="str">
            <v>其他技术职务系列</v>
          </cell>
          <cell r="M2847" t="str">
            <v>其他</v>
          </cell>
          <cell r="N2847" t="str">
            <v>美术与设计学院</v>
          </cell>
          <cell r="O2847">
            <v>0</v>
          </cell>
        </row>
        <row r="2848">
          <cell r="B2848" t="str">
            <v>04490156</v>
          </cell>
          <cell r="C2848" t="str">
            <v>惠天华</v>
          </cell>
          <cell r="D2848" t="str">
            <v>男</v>
          </cell>
          <cell r="E2848" t="str">
            <v>汉族</v>
          </cell>
          <cell r="F2848">
            <v>28016</v>
          </cell>
          <cell r="G2848" t="str">
            <v>中共党员</v>
          </cell>
          <cell r="H2848" t="str">
            <v>研究生</v>
          </cell>
          <cell r="I2848" t="str">
            <v>硕士</v>
          </cell>
          <cell r="J2848" t="str">
            <v>其他</v>
          </cell>
          <cell r="K2848">
            <v>0</v>
          </cell>
          <cell r="L2848" t="str">
            <v>其他技术职务系列</v>
          </cell>
          <cell r="M2848" t="str">
            <v>其他</v>
          </cell>
          <cell r="N2848" t="str">
            <v>美术与设计学院</v>
          </cell>
          <cell r="O2848">
            <v>0</v>
          </cell>
        </row>
        <row r="2849">
          <cell r="B2849" t="str">
            <v>04401672</v>
          </cell>
          <cell r="C2849" t="str">
            <v>焦月</v>
          </cell>
          <cell r="D2849" t="str">
            <v>女</v>
          </cell>
          <cell r="E2849" t="str">
            <v>汉族</v>
          </cell>
          <cell r="F2849">
            <v>26640</v>
          </cell>
          <cell r="G2849">
            <v>0</v>
          </cell>
          <cell r="H2849" t="str">
            <v>本科生</v>
          </cell>
          <cell r="I2849" t="str">
            <v>学士</v>
          </cell>
          <cell r="J2849" t="str">
            <v>其他</v>
          </cell>
          <cell r="K2849">
            <v>0</v>
          </cell>
          <cell r="L2849" t="str">
            <v>其他技术职务系列</v>
          </cell>
          <cell r="M2849" t="str">
            <v>其他</v>
          </cell>
          <cell r="N2849" t="str">
            <v>美术与设计学院</v>
          </cell>
          <cell r="O2849">
            <v>0</v>
          </cell>
        </row>
        <row r="2850">
          <cell r="B2850" t="str">
            <v>80391168</v>
          </cell>
          <cell r="C2850" t="str">
            <v>张兴伟</v>
          </cell>
          <cell r="D2850" t="str">
            <v>女</v>
          </cell>
          <cell r="E2850" t="str">
            <v>汉族</v>
          </cell>
          <cell r="F2850">
            <v>25693</v>
          </cell>
          <cell r="G2850" t="str">
            <v>中共党员</v>
          </cell>
          <cell r="H2850" t="str">
            <v>本科生</v>
          </cell>
          <cell r="I2850" t="str">
            <v>学士</v>
          </cell>
          <cell r="J2850" t="str">
            <v>其他</v>
          </cell>
          <cell r="K2850">
            <v>0</v>
          </cell>
          <cell r="L2850" t="str">
            <v>其他技术职务系列</v>
          </cell>
          <cell r="M2850" t="str">
            <v>其他</v>
          </cell>
          <cell r="N2850" t="str">
            <v>美术与设计学院</v>
          </cell>
          <cell r="O2850">
            <v>0</v>
          </cell>
        </row>
        <row r="2851">
          <cell r="B2851" t="str">
            <v>12015</v>
          </cell>
          <cell r="C2851" t="str">
            <v>付姣</v>
          </cell>
          <cell r="D2851" t="str">
            <v>女</v>
          </cell>
          <cell r="E2851" t="str">
            <v>汉族</v>
          </cell>
          <cell r="F2851">
            <v>29762</v>
          </cell>
          <cell r="G2851" t="str">
            <v>中共党员</v>
          </cell>
          <cell r="H2851" t="str">
            <v>本科生</v>
          </cell>
          <cell r="I2851" t="str">
            <v>学士</v>
          </cell>
          <cell r="J2851" t="str">
            <v>其他</v>
          </cell>
          <cell r="K2851">
            <v>0</v>
          </cell>
          <cell r="L2851" t="str">
            <v>其他技术职务系列</v>
          </cell>
          <cell r="M2851" t="str">
            <v>其他</v>
          </cell>
          <cell r="N2851" t="str">
            <v>美术与设计学院</v>
          </cell>
          <cell r="O2851">
            <v>0</v>
          </cell>
        </row>
        <row r="2852">
          <cell r="B2852" t="str">
            <v>22016</v>
          </cell>
          <cell r="C2852" t="str">
            <v>刘星石</v>
          </cell>
          <cell r="D2852" t="str">
            <v>男</v>
          </cell>
          <cell r="E2852" t="str">
            <v>汉族</v>
          </cell>
          <cell r="F2852">
            <v>28734</v>
          </cell>
          <cell r="G2852">
            <v>0</v>
          </cell>
          <cell r="H2852" t="str">
            <v>中专生</v>
          </cell>
          <cell r="I2852" t="str">
            <v>学士</v>
          </cell>
          <cell r="J2852" t="str">
            <v>其他</v>
          </cell>
          <cell r="K2852">
            <v>0</v>
          </cell>
          <cell r="L2852" t="str">
            <v>其他技术职务系列</v>
          </cell>
          <cell r="M2852" t="str">
            <v>其他</v>
          </cell>
          <cell r="N2852" t="str">
            <v>美术与设计学院</v>
          </cell>
          <cell r="O2852">
            <v>0</v>
          </cell>
        </row>
        <row r="2853">
          <cell r="B2853" t="str">
            <v>04492153</v>
          </cell>
          <cell r="C2853" t="str">
            <v>刘雅超</v>
          </cell>
          <cell r="D2853" t="str">
            <v>男</v>
          </cell>
          <cell r="E2853" t="str">
            <v>汉族</v>
          </cell>
          <cell r="F2853">
            <v>31573</v>
          </cell>
          <cell r="G2853" t="str">
            <v>中共党员</v>
          </cell>
          <cell r="H2853" t="str">
            <v>研究生</v>
          </cell>
          <cell r="I2853" t="str">
            <v>硕士</v>
          </cell>
          <cell r="J2853" t="str">
            <v>其他</v>
          </cell>
          <cell r="K2853">
            <v>0</v>
          </cell>
          <cell r="L2853" t="str">
            <v>其他技术职务系列</v>
          </cell>
          <cell r="M2853" t="str">
            <v>其他</v>
          </cell>
          <cell r="N2853" t="str">
            <v>美术与设计学院</v>
          </cell>
          <cell r="O2853">
            <v>0</v>
          </cell>
        </row>
        <row r="2854">
          <cell r="B2854" t="str">
            <v>99991002</v>
          </cell>
          <cell r="C2854" t="str">
            <v>王旭</v>
          </cell>
          <cell r="D2854" t="str">
            <v>女</v>
          </cell>
          <cell r="E2854" t="str">
            <v>蒙古族</v>
          </cell>
          <cell r="F2854">
            <v>28638</v>
          </cell>
          <cell r="G2854" t="str">
            <v>中共党员</v>
          </cell>
          <cell r="H2854" t="str">
            <v>本科生</v>
          </cell>
          <cell r="I2854" t="str">
            <v>学士</v>
          </cell>
          <cell r="J2854" t="str">
            <v>其他</v>
          </cell>
          <cell r="K2854">
            <v>0</v>
          </cell>
          <cell r="L2854" t="str">
            <v>其他技术职务系列</v>
          </cell>
          <cell r="M2854" t="str">
            <v>其他</v>
          </cell>
          <cell r="N2854" t="str">
            <v>美术与设计学院</v>
          </cell>
          <cell r="O2854">
            <v>0</v>
          </cell>
        </row>
        <row r="2855">
          <cell r="B2855" t="str">
            <v>04492019</v>
          </cell>
          <cell r="C2855" t="str">
            <v>张阳</v>
          </cell>
          <cell r="D2855" t="str">
            <v>男</v>
          </cell>
          <cell r="E2855" t="str">
            <v>汉族</v>
          </cell>
          <cell r="F2855">
            <v>29382</v>
          </cell>
          <cell r="G2855" t="str">
            <v>中共党员</v>
          </cell>
          <cell r="H2855" t="str">
            <v>研究生</v>
          </cell>
          <cell r="I2855" t="str">
            <v>硕士</v>
          </cell>
          <cell r="J2855" t="str">
            <v>中级</v>
          </cell>
          <cell r="K2855">
            <v>12</v>
          </cell>
          <cell r="L2855" t="str">
            <v>教师技术职务系列</v>
          </cell>
          <cell r="M2855" t="str">
            <v>其他</v>
          </cell>
          <cell r="N2855" t="str">
            <v>美术与设计学院</v>
          </cell>
          <cell r="O2855">
            <v>0</v>
          </cell>
        </row>
        <row r="2856">
          <cell r="B2856">
            <v>0</v>
          </cell>
          <cell r="C2856" t="str">
            <v>张夺</v>
          </cell>
          <cell r="D2856" t="str">
            <v>男</v>
          </cell>
          <cell r="E2856" t="str">
            <v>汉族</v>
          </cell>
          <cell r="F2856">
            <v>30442</v>
          </cell>
          <cell r="G2856">
            <v>0</v>
          </cell>
          <cell r="H2856" t="str">
            <v>研究生</v>
          </cell>
          <cell r="I2856" t="str">
            <v>硕士</v>
          </cell>
          <cell r="J2856" t="str">
            <v>中级</v>
          </cell>
          <cell r="K2856">
            <v>10</v>
          </cell>
          <cell r="L2856" t="str">
            <v>其他技术职务系列</v>
          </cell>
          <cell r="M2856" t="str">
            <v>其他</v>
          </cell>
          <cell r="N2856" t="str">
            <v>教师专业发展学院</v>
          </cell>
          <cell r="O2856">
            <v>0</v>
          </cell>
        </row>
        <row r="2857">
          <cell r="B2857">
            <v>0</v>
          </cell>
          <cell r="C2857" t="str">
            <v>刘宇锋</v>
          </cell>
          <cell r="D2857" t="str">
            <v>男</v>
          </cell>
          <cell r="E2857" t="str">
            <v>汉族</v>
          </cell>
          <cell r="F2857">
            <v>30515</v>
          </cell>
          <cell r="G2857" t="str">
            <v>中共党员</v>
          </cell>
          <cell r="H2857" t="str">
            <v>本科生</v>
          </cell>
          <cell r="I2857" t="str">
            <v>硕士</v>
          </cell>
          <cell r="J2857" t="str">
            <v>其他</v>
          </cell>
          <cell r="K2857">
            <v>8</v>
          </cell>
          <cell r="L2857" t="str">
            <v>其他技术职务系列</v>
          </cell>
          <cell r="M2857" t="str">
            <v>其他</v>
          </cell>
          <cell r="N2857" t="str">
            <v>教师专业发展学院</v>
          </cell>
          <cell r="O2857">
            <v>0</v>
          </cell>
        </row>
        <row r="2858">
          <cell r="B2858">
            <v>0</v>
          </cell>
          <cell r="C2858" t="str">
            <v>于政泉</v>
          </cell>
          <cell r="D2858" t="str">
            <v>男</v>
          </cell>
          <cell r="E2858" t="str">
            <v>汉族</v>
          </cell>
          <cell r="F2858">
            <v>24381</v>
          </cell>
          <cell r="G2858" t="str">
            <v>中共党员</v>
          </cell>
          <cell r="H2858" t="str">
            <v>本科生</v>
          </cell>
          <cell r="I2858" t="str">
            <v>硕士</v>
          </cell>
          <cell r="J2858" t="str">
            <v>副高级</v>
          </cell>
          <cell r="K2858">
            <v>5</v>
          </cell>
          <cell r="L2858" t="str">
            <v>其他技术职务系列</v>
          </cell>
          <cell r="M2858" t="str">
            <v>其他</v>
          </cell>
          <cell r="N2858" t="str">
            <v>教师专业发展学院</v>
          </cell>
          <cell r="O2858">
            <v>0</v>
          </cell>
        </row>
        <row r="2859">
          <cell r="B2859">
            <v>0</v>
          </cell>
          <cell r="C2859" t="str">
            <v>陈元瑞</v>
          </cell>
          <cell r="D2859" t="str">
            <v>女</v>
          </cell>
          <cell r="E2859" t="str">
            <v>汉族</v>
          </cell>
          <cell r="F2859">
            <v>30729</v>
          </cell>
          <cell r="G2859" t="str">
            <v>中共党员</v>
          </cell>
          <cell r="H2859" t="str">
            <v>本科生</v>
          </cell>
          <cell r="I2859" t="str">
            <v>学士</v>
          </cell>
          <cell r="J2859" t="str">
            <v>其他</v>
          </cell>
          <cell r="K2859">
            <v>10</v>
          </cell>
          <cell r="L2859" t="str">
            <v>其他技术职务系列</v>
          </cell>
          <cell r="M2859" t="str">
            <v>其他</v>
          </cell>
          <cell r="N2859" t="str">
            <v>教师专业发展学院</v>
          </cell>
          <cell r="O2859">
            <v>0</v>
          </cell>
        </row>
        <row r="2860">
          <cell r="B2860">
            <v>0</v>
          </cell>
          <cell r="C2860" t="str">
            <v>张菁</v>
          </cell>
          <cell r="D2860" t="str">
            <v>女</v>
          </cell>
          <cell r="E2860" t="str">
            <v>汉族</v>
          </cell>
          <cell r="F2860">
            <v>24851</v>
          </cell>
          <cell r="G2860">
            <v>0</v>
          </cell>
          <cell r="H2860" t="str">
            <v>本科生</v>
          </cell>
          <cell r="I2860" t="str">
            <v>学士</v>
          </cell>
          <cell r="J2860" t="str">
            <v>其他</v>
          </cell>
          <cell r="K2860">
            <v>7</v>
          </cell>
          <cell r="L2860" t="str">
            <v>其他技术职务系列</v>
          </cell>
          <cell r="M2860" t="str">
            <v>其他</v>
          </cell>
          <cell r="N2860" t="str">
            <v>教师专业发展学院</v>
          </cell>
          <cell r="O2860">
            <v>0</v>
          </cell>
        </row>
        <row r="2861">
          <cell r="B2861">
            <v>0</v>
          </cell>
          <cell r="C2861" t="str">
            <v>何欣1</v>
          </cell>
          <cell r="D2861" t="str">
            <v>女</v>
          </cell>
          <cell r="E2861" t="str">
            <v>汉</v>
          </cell>
          <cell r="F2861">
            <v>0</v>
          </cell>
          <cell r="G2861" t="str">
            <v>中共党员</v>
          </cell>
          <cell r="H2861" t="str">
            <v>研究生</v>
          </cell>
          <cell r="I2861" t="str">
            <v>博士</v>
          </cell>
          <cell r="J2861" t="str">
            <v>中级</v>
          </cell>
          <cell r="K2861">
            <v>0</v>
          </cell>
          <cell r="L2861" t="str">
            <v>教师技术职务系列</v>
          </cell>
          <cell r="M2861" t="str">
            <v>其他</v>
          </cell>
          <cell r="N2861" t="str">
            <v>数学与系统科学学院</v>
          </cell>
          <cell r="O2861">
            <v>0</v>
          </cell>
        </row>
        <row r="2862"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</row>
        <row r="2863"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</row>
        <row r="2864"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</row>
        <row r="2865"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</row>
        <row r="2866"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</row>
        <row r="2867"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</row>
        <row r="2868">
          <cell r="B2868">
            <v>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</row>
        <row r="2869"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</row>
        <row r="2870"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</row>
        <row r="2871">
          <cell r="B2871">
            <v>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</row>
        <row r="2872">
          <cell r="B2872">
            <v>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</row>
        <row r="2873"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</row>
        <row r="2874"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</row>
        <row r="2875">
          <cell r="B2875">
            <v>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</row>
        <row r="2876">
          <cell r="B2876">
            <v>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</row>
        <row r="2877">
          <cell r="B2877">
            <v>0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</row>
        <row r="2878"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</row>
        <row r="2879"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</row>
        <row r="2880"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</row>
        <row r="2881"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</row>
        <row r="2882"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</row>
        <row r="2883"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</row>
        <row r="2884">
          <cell r="B2884">
            <v>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</row>
        <row r="2885"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</row>
        <row r="2886">
          <cell r="B2886">
            <v>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</row>
        <row r="2887"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</row>
        <row r="2888"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</row>
        <row r="2889">
          <cell r="B2889">
            <v>0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</row>
        <row r="2890"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</row>
        <row r="2891"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</row>
        <row r="2892">
          <cell r="B2892">
            <v>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</row>
        <row r="2893">
          <cell r="B2893">
            <v>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</row>
        <row r="2894">
          <cell r="B2894">
            <v>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B2" t="str">
            <v>0007-9235</v>
          </cell>
          <cell r="C2" t="str">
            <v>CA-A CANCER JOURNAL FOR CLINICIANS</v>
          </cell>
          <cell r="D2" t="str">
            <v>SCI-1</v>
          </cell>
          <cell r="E2" t="str">
            <v>115.840</v>
          </cell>
          <cell r="F2" t="str">
            <v>A类</v>
          </cell>
          <cell r="G2">
            <v>200</v>
          </cell>
        </row>
        <row r="3">
          <cell r="B3" t="str">
            <v>0028-4793</v>
          </cell>
          <cell r="C3" t="str">
            <v>NEW ENGLAND JOURNAL OF MEDICINE</v>
          </cell>
          <cell r="D3" t="str">
            <v>SCI-1</v>
          </cell>
          <cell r="E3" t="str">
            <v>55.873</v>
          </cell>
          <cell r="F3" t="str">
            <v>A类</v>
          </cell>
          <cell r="G3">
            <v>200</v>
          </cell>
        </row>
        <row r="4">
          <cell r="B4" t="str">
            <v>0009-2665</v>
          </cell>
          <cell r="C4" t="str">
            <v>CHEMICAL REVIEWS</v>
          </cell>
          <cell r="D4" t="str">
            <v>SCI-1/EI（JA）</v>
          </cell>
          <cell r="E4" t="str">
            <v>46.568</v>
          </cell>
          <cell r="F4" t="str">
            <v>A类</v>
          </cell>
          <cell r="G4">
            <v>200</v>
          </cell>
        </row>
        <row r="5">
          <cell r="B5" t="str">
            <v>0140-6736</v>
          </cell>
          <cell r="C5" t="str">
            <v>LANCET</v>
          </cell>
          <cell r="D5" t="str">
            <v>SCI-1</v>
          </cell>
          <cell r="E5" t="str">
            <v>45.217</v>
          </cell>
          <cell r="F5" t="str">
            <v>A类</v>
          </cell>
          <cell r="G5">
            <v>200</v>
          </cell>
        </row>
        <row r="6">
          <cell r="B6" t="str">
            <v>1474-1776</v>
          </cell>
          <cell r="C6" t="str">
            <v>NATURE REVIEWS DRUG DISCOVERY</v>
          </cell>
          <cell r="D6" t="str">
            <v>SCI-1</v>
          </cell>
          <cell r="E6" t="str">
            <v>41.908</v>
          </cell>
          <cell r="F6" t="str">
            <v>A类</v>
          </cell>
          <cell r="G6">
            <v>200</v>
          </cell>
        </row>
        <row r="7">
          <cell r="B7" t="str">
            <v>1087-0156</v>
          </cell>
          <cell r="C7" t="str">
            <v>NATURE BIOTECHNOLOGY</v>
          </cell>
          <cell r="D7" t="str">
            <v>SCI-1/EI（JA）</v>
          </cell>
          <cell r="E7" t="str">
            <v>41.514</v>
          </cell>
          <cell r="F7" t="str">
            <v>A类</v>
          </cell>
          <cell r="G7">
            <v>200</v>
          </cell>
        </row>
        <row r="8">
          <cell r="B8" t="str">
            <v>0028-0836</v>
          </cell>
          <cell r="C8" t="str">
            <v>NATURE</v>
          </cell>
          <cell r="D8" t="str">
            <v>SCI-1</v>
          </cell>
          <cell r="E8" t="str">
            <v>41.456</v>
          </cell>
          <cell r="F8" t="str">
            <v>A类</v>
          </cell>
          <cell r="G8">
            <v>200</v>
          </cell>
        </row>
        <row r="9">
          <cell r="B9" t="str">
            <v>0732-0582</v>
          </cell>
          <cell r="C9" t="str">
            <v>ANNUAL REVIEW OF IMMUNOLOGY</v>
          </cell>
          <cell r="D9" t="str">
            <v>SCI-1</v>
          </cell>
          <cell r="E9" t="str">
            <v>39.327</v>
          </cell>
          <cell r="F9" t="str">
            <v>A类</v>
          </cell>
          <cell r="G9">
            <v>200</v>
          </cell>
        </row>
        <row r="10">
          <cell r="B10" t="str">
            <v>1471-0072</v>
          </cell>
          <cell r="C10" t="str">
            <v>NATURE REVIEWS MOLECULAR CELL BIOLOGY</v>
          </cell>
          <cell r="D10" t="str">
            <v>SCI-1</v>
          </cell>
          <cell r="E10" t="str">
            <v>37.806</v>
          </cell>
          <cell r="F10" t="str">
            <v>A类</v>
          </cell>
          <cell r="G10">
            <v>200</v>
          </cell>
        </row>
        <row r="11">
          <cell r="B11" t="str">
            <v>1474-175X</v>
          </cell>
          <cell r="C11" t="str">
            <v>NATURE REVIEWS CANCER</v>
          </cell>
          <cell r="D11" t="str">
            <v>SCI-1</v>
          </cell>
          <cell r="E11" t="str">
            <v>37.400</v>
          </cell>
          <cell r="F11" t="str">
            <v>A类</v>
          </cell>
          <cell r="G11">
            <v>200</v>
          </cell>
        </row>
        <row r="12">
          <cell r="B12" t="str">
            <v>1471-0056</v>
          </cell>
          <cell r="C12" t="str">
            <v>NATURE REVIEWS GENETICS</v>
          </cell>
          <cell r="D12" t="str">
            <v>SCI-1</v>
          </cell>
          <cell r="E12" t="str">
            <v>36.978</v>
          </cell>
          <cell r="F12" t="str">
            <v>A类</v>
          </cell>
          <cell r="G12">
            <v>200</v>
          </cell>
        </row>
        <row r="13">
          <cell r="B13" t="str">
            <v>1476-1122</v>
          </cell>
          <cell r="C13" t="str">
            <v>NATURE MATERIALS</v>
          </cell>
          <cell r="D13" t="str">
            <v>SCI-1/EI（JA）</v>
          </cell>
          <cell r="E13" t="str">
            <v>36.503</v>
          </cell>
          <cell r="F13" t="str">
            <v>A类</v>
          </cell>
          <cell r="G13">
            <v>200</v>
          </cell>
        </row>
        <row r="14">
          <cell r="B14" t="str">
            <v>0098-7484</v>
          </cell>
          <cell r="C14" t="str">
            <v>JAMA-JOURNAL OF THE AMERICAN MEDICAL ASSOCIATION</v>
          </cell>
          <cell r="D14" t="str">
            <v>SCI-1</v>
          </cell>
          <cell r="E14" t="str">
            <v>35.289</v>
          </cell>
          <cell r="F14" t="str">
            <v>A类</v>
          </cell>
          <cell r="G14">
            <v>200</v>
          </cell>
        </row>
        <row r="15">
          <cell r="B15" t="str">
            <v>1474-1733</v>
          </cell>
          <cell r="C15" t="str">
            <v>NATURE REVIEWS IMMUNOLOGY</v>
          </cell>
          <cell r="D15" t="str">
            <v>SCI-1</v>
          </cell>
          <cell r="E15" t="str">
            <v>34.985</v>
          </cell>
          <cell r="F15" t="str">
            <v>A类</v>
          </cell>
          <cell r="G15">
            <v>200</v>
          </cell>
        </row>
        <row r="16">
          <cell r="B16" t="str">
            <v>1748-3387</v>
          </cell>
          <cell r="C16" t="str">
            <v>Nature Nanotechnology</v>
          </cell>
          <cell r="D16" t="str">
            <v>SCI-1</v>
          </cell>
          <cell r="E16" t="str">
            <v>34.048</v>
          </cell>
          <cell r="F16" t="str">
            <v>A类</v>
          </cell>
          <cell r="G16">
            <v>200</v>
          </cell>
        </row>
        <row r="17">
          <cell r="B17" t="str">
            <v>0036-8075</v>
          </cell>
          <cell r="C17" t="str">
            <v>SCIENCE</v>
          </cell>
          <cell r="D17" t="str">
            <v>SCI-1</v>
          </cell>
          <cell r="E17" t="str">
            <v>33.611</v>
          </cell>
          <cell r="F17" t="str">
            <v>A类</v>
          </cell>
          <cell r="G17">
            <v>200</v>
          </cell>
        </row>
        <row r="18">
          <cell r="B18" t="str">
            <v>0306-0012</v>
          </cell>
          <cell r="C18" t="str">
            <v>CHEMICAL SOCIETY REVIEWS</v>
          </cell>
          <cell r="D18" t="str">
            <v>SCI-1</v>
          </cell>
          <cell r="E18" t="str">
            <v>33.383</v>
          </cell>
          <cell r="F18" t="str">
            <v>A类</v>
          </cell>
          <cell r="G18">
            <v>200</v>
          </cell>
        </row>
        <row r="19">
          <cell r="B19" t="str">
            <v>0066-4146</v>
          </cell>
          <cell r="C19" t="str">
            <v>ANNUAL REVIEW OF ASTRONOMY AND ASTROPHYSICS</v>
          </cell>
          <cell r="D19" t="str">
            <v>SCI-1</v>
          </cell>
          <cell r="E19" t="str">
            <v>33.346</v>
          </cell>
          <cell r="F19" t="str">
            <v>A类</v>
          </cell>
          <cell r="G19">
            <v>200</v>
          </cell>
        </row>
        <row r="20">
          <cell r="B20" t="str">
            <v>1749-4885</v>
          </cell>
          <cell r="C20" t="str">
            <v>Nature Photonics</v>
          </cell>
          <cell r="D20" t="str">
            <v>SCI-1/EI（JA）</v>
          </cell>
          <cell r="E20" t="str">
            <v>32.386</v>
          </cell>
          <cell r="F20" t="str">
            <v>A类</v>
          </cell>
          <cell r="G20">
            <v>200</v>
          </cell>
        </row>
        <row r="21">
          <cell r="B21" t="str">
            <v>0092-8674</v>
          </cell>
          <cell r="C21" t="str">
            <v>CELL</v>
          </cell>
          <cell r="D21" t="str">
            <v>SCI-1</v>
          </cell>
          <cell r="E21" t="str">
            <v>32.242</v>
          </cell>
          <cell r="F21" t="str">
            <v>A类</v>
          </cell>
          <cell r="G21">
            <v>200</v>
          </cell>
        </row>
        <row r="22">
          <cell r="B22" t="str">
            <v>1548-7091</v>
          </cell>
          <cell r="C22" t="str">
            <v>NATURE METHODS</v>
          </cell>
          <cell r="D22" t="str">
            <v>SCI-1</v>
          </cell>
          <cell r="E22" t="str">
            <v>32.072</v>
          </cell>
          <cell r="F22" t="str">
            <v>A类</v>
          </cell>
          <cell r="G22">
            <v>200</v>
          </cell>
        </row>
        <row r="23">
          <cell r="B23" t="str">
            <v>1471-003X</v>
          </cell>
          <cell r="C23" t="str">
            <v>Nature Reviews Neuroscience</v>
          </cell>
          <cell r="D23" t="str">
            <v>SCI-1</v>
          </cell>
          <cell r="E23" t="str">
            <v>31.427</v>
          </cell>
          <cell r="F23" t="str">
            <v>A类</v>
          </cell>
          <cell r="G23">
            <v>200</v>
          </cell>
        </row>
        <row r="24">
          <cell r="B24" t="str">
            <v>0066-4154</v>
          </cell>
          <cell r="C24" t="str">
            <v>ANNUAL REVIEW OF BIOCHEMISTRY</v>
          </cell>
          <cell r="D24" t="str">
            <v>SCI-1</v>
          </cell>
          <cell r="E24" t="str">
            <v>30.283</v>
          </cell>
          <cell r="F24" t="str">
            <v>A类</v>
          </cell>
          <cell r="G24">
            <v>200</v>
          </cell>
        </row>
        <row r="25">
          <cell r="B25" t="str">
            <v>0034-6861</v>
          </cell>
          <cell r="C25" t="str">
            <v>REVIEWS OF MODERN PHYSICS</v>
          </cell>
          <cell r="D25" t="str">
            <v>SCI-1/EI（JA）</v>
          </cell>
          <cell r="E25" t="str">
            <v>29.604</v>
          </cell>
          <cell r="F25" t="str">
            <v>B类</v>
          </cell>
          <cell r="G25">
            <v>100</v>
          </cell>
        </row>
        <row r="26">
          <cell r="B26" t="str">
            <v>1061-4036</v>
          </cell>
          <cell r="C26" t="str">
            <v>NATURE GENETICS</v>
          </cell>
          <cell r="D26" t="str">
            <v>SCI-1</v>
          </cell>
          <cell r="E26" t="str">
            <v>29.352</v>
          </cell>
          <cell r="F26" t="str">
            <v>B类</v>
          </cell>
          <cell r="G26">
            <v>100</v>
          </cell>
        </row>
        <row r="27">
          <cell r="B27" t="str">
            <v>0079-6425</v>
          </cell>
          <cell r="C27" t="str">
            <v>PROGRESS IN MATERIALS SCIENCE</v>
          </cell>
          <cell r="D27" t="str">
            <v>SCI-1/EI（JA）</v>
          </cell>
          <cell r="E27" t="str">
            <v>27.417</v>
          </cell>
          <cell r="F27" t="str">
            <v>B类</v>
          </cell>
          <cell r="G27">
            <v>100</v>
          </cell>
        </row>
        <row r="28">
          <cell r="B28" t="str">
            <v>1078-8956</v>
          </cell>
          <cell r="C28" t="str">
            <v>NATURE MEDICINE</v>
          </cell>
          <cell r="D28" t="str">
            <v>SCI-1</v>
          </cell>
          <cell r="E28" t="str">
            <v>27.363</v>
          </cell>
          <cell r="F28" t="str">
            <v>B类</v>
          </cell>
          <cell r="G28">
            <v>100</v>
          </cell>
        </row>
        <row r="29">
          <cell r="B29" t="str">
            <v>0031-9333</v>
          </cell>
          <cell r="C29" t="str">
            <v>PHYSIOLOGICAL REVIEWS</v>
          </cell>
          <cell r="D29" t="str">
            <v>SCI-1</v>
          </cell>
          <cell r="E29" t="str">
            <v>27.324</v>
          </cell>
          <cell r="F29" t="str">
            <v>B类</v>
          </cell>
          <cell r="G29">
            <v>100</v>
          </cell>
        </row>
        <row r="30">
          <cell r="B30" t="str">
            <v>0079-6700</v>
          </cell>
          <cell r="C30" t="str">
            <v>PROGRESS IN POLYMER SCIENCE</v>
          </cell>
          <cell r="D30" t="str">
            <v>SCI-1/EI（JA）</v>
          </cell>
          <cell r="E30" t="str">
            <v>26.932</v>
          </cell>
          <cell r="F30" t="str">
            <v>B类</v>
          </cell>
          <cell r="G30">
            <v>100</v>
          </cell>
        </row>
        <row r="31">
          <cell r="B31" t="str">
            <v>1755-4330</v>
          </cell>
          <cell r="C31" t="str">
            <v>Nature Chemistry</v>
          </cell>
          <cell r="D31" t="str">
            <v>SCI-1</v>
          </cell>
          <cell r="E31" t="str">
            <v>25.325</v>
          </cell>
          <cell r="F31" t="str">
            <v>B类</v>
          </cell>
          <cell r="G31">
            <v>100</v>
          </cell>
        </row>
        <row r="32">
          <cell r="B32" t="str">
            <v>1470-2045</v>
          </cell>
          <cell r="C32" t="str">
            <v>LANCET ONCOLOGY</v>
          </cell>
          <cell r="D32" t="str">
            <v>SCI-1</v>
          </cell>
          <cell r="E32" t="str">
            <v>24.690</v>
          </cell>
          <cell r="F32" t="str">
            <v>B类</v>
          </cell>
          <cell r="G32">
            <v>100</v>
          </cell>
        </row>
        <row r="33">
          <cell r="B33" t="str">
            <v>1740-1526</v>
          </cell>
          <cell r="C33" t="str">
            <v>NATURE REVIEWS MICROBIOLOGY</v>
          </cell>
          <cell r="D33" t="str">
            <v>SCI-1</v>
          </cell>
          <cell r="E33" t="str">
            <v>23.574</v>
          </cell>
          <cell r="F33" t="str">
            <v>B类</v>
          </cell>
          <cell r="G33">
            <v>100</v>
          </cell>
        </row>
        <row r="34">
          <cell r="B34" t="str">
            <v>1535-6108</v>
          </cell>
          <cell r="C34" t="str">
            <v>CANCER CELL</v>
          </cell>
          <cell r="D34" t="str">
            <v>SCI-1</v>
          </cell>
          <cell r="E34" t="str">
            <v>23.523</v>
          </cell>
          <cell r="F34" t="str">
            <v>B类</v>
          </cell>
          <cell r="G34">
            <v>100</v>
          </cell>
        </row>
        <row r="35">
          <cell r="B35" t="str">
            <v>1543-5008</v>
          </cell>
          <cell r="C35" t="str">
            <v>ANNUAL REVIEW OF PLANT BIOLOGY</v>
          </cell>
          <cell r="D35" t="str">
            <v>SCI-1</v>
          </cell>
          <cell r="E35" t="str">
            <v>23.300</v>
          </cell>
          <cell r="F35" t="str">
            <v>B类</v>
          </cell>
          <cell r="G35">
            <v>100</v>
          </cell>
        </row>
        <row r="36">
          <cell r="B36" t="str">
            <v>1473-3099</v>
          </cell>
          <cell r="C36" t="str">
            <v>LANCET INFECTIOUS DISEASES</v>
          </cell>
          <cell r="D36" t="str">
            <v>SCI-1</v>
          </cell>
          <cell r="E36" t="str">
            <v>22.433</v>
          </cell>
          <cell r="F36" t="str">
            <v>B类</v>
          </cell>
          <cell r="G36">
            <v>100</v>
          </cell>
        </row>
        <row r="37">
          <cell r="B37" t="str">
            <v>0001-4842</v>
          </cell>
          <cell r="C37" t="str">
            <v>ACCOUNTS OF CHEMICAL RESEARCH</v>
          </cell>
          <cell r="D37" t="str">
            <v>SCI-1</v>
          </cell>
          <cell r="E37" t="str">
            <v>22.323</v>
          </cell>
          <cell r="F37" t="str">
            <v>B类</v>
          </cell>
          <cell r="G37">
            <v>100</v>
          </cell>
        </row>
        <row r="38">
          <cell r="B38" t="str">
            <v>1934-5909</v>
          </cell>
          <cell r="C38" t="str">
            <v>Cell Stem Cell</v>
          </cell>
          <cell r="D38" t="str">
            <v>SCI-1</v>
          </cell>
          <cell r="E38" t="str">
            <v>22.268</v>
          </cell>
          <cell r="F38" t="str">
            <v>B类</v>
          </cell>
          <cell r="G38">
            <v>100</v>
          </cell>
        </row>
        <row r="39">
          <cell r="B39" t="str">
            <v>1364-6613</v>
          </cell>
          <cell r="C39" t="str">
            <v>TRENDS IN COGNITIVE SCIENCES</v>
          </cell>
          <cell r="D39" t="str">
            <v>SCI-1/EI（JA）</v>
          </cell>
          <cell r="E39" t="str">
            <v>21.965</v>
          </cell>
          <cell r="F39" t="str">
            <v>B类</v>
          </cell>
          <cell r="G39">
            <v>100</v>
          </cell>
        </row>
        <row r="40">
          <cell r="B40" t="str">
            <v>1474-4422</v>
          </cell>
          <cell r="C40" t="str">
            <v>LANCET NEUROLOGY</v>
          </cell>
          <cell r="D40" t="str">
            <v>SCI-1</v>
          </cell>
          <cell r="E40" t="str">
            <v>21.896</v>
          </cell>
          <cell r="F40" t="str">
            <v>B类</v>
          </cell>
          <cell r="G40">
            <v>100</v>
          </cell>
        </row>
        <row r="41">
          <cell r="B41" t="str">
            <v>0066-4308</v>
          </cell>
          <cell r="C41" t="str">
            <v>ANNUAL REVIEW OF PSYCHOLOGY</v>
          </cell>
          <cell r="D41" t="str">
            <v>SCI-1</v>
          </cell>
          <cell r="E41" t="str">
            <v>21.810</v>
          </cell>
          <cell r="F41" t="str">
            <v>B类</v>
          </cell>
          <cell r="G41">
            <v>100</v>
          </cell>
        </row>
        <row r="42">
          <cell r="B42" t="str">
            <v>1074-7613</v>
          </cell>
          <cell r="C42" t="str">
            <v>IMMUNITY</v>
          </cell>
          <cell r="D42" t="str">
            <v>SCI-1</v>
          </cell>
          <cell r="E42" t="str">
            <v>21.561</v>
          </cell>
          <cell r="F42" t="str">
            <v>B类</v>
          </cell>
          <cell r="G42">
            <v>100</v>
          </cell>
        </row>
        <row r="43">
          <cell r="B43" t="str">
            <v>0163-769X</v>
          </cell>
          <cell r="C43" t="str">
            <v>ENDOCRINE REVIEWS</v>
          </cell>
          <cell r="D43" t="str">
            <v>SCI-1</v>
          </cell>
          <cell r="E43" t="str">
            <v>21.059</v>
          </cell>
          <cell r="F43" t="str">
            <v>B类</v>
          </cell>
          <cell r="G43">
            <v>100</v>
          </cell>
        </row>
        <row r="44">
          <cell r="B44" t="str">
            <v>0001-8732</v>
          </cell>
          <cell r="C44" t="str">
            <v>ADVANCES IN PHYSICS</v>
          </cell>
          <cell r="D44" t="str">
            <v>SCI-1/EI（JA）</v>
          </cell>
          <cell r="E44" t="str">
            <v>20.833</v>
          </cell>
          <cell r="F44" t="str">
            <v>B类</v>
          </cell>
          <cell r="G44">
            <v>100</v>
          </cell>
        </row>
        <row r="45">
          <cell r="B45" t="str">
            <v>0140-525X</v>
          </cell>
          <cell r="C45" t="str">
            <v>BEHAVIORAL AND BRAIN SCIENCES</v>
          </cell>
          <cell r="D45" t="str">
            <v>SCI-1</v>
          </cell>
          <cell r="E45" t="str">
            <v>20.771</v>
          </cell>
          <cell r="F45" t="str">
            <v>B类</v>
          </cell>
          <cell r="G45">
            <v>100</v>
          </cell>
        </row>
        <row r="46">
          <cell r="B46" t="str">
            <v>1754-5692</v>
          </cell>
          <cell r="C46" t="str">
            <v>Energy &amp; Environmental Science1</v>
          </cell>
          <cell r="D46" t="str">
            <v>SCI-1/EI（JA）</v>
          </cell>
          <cell r="E46" t="str">
            <v>20.523</v>
          </cell>
          <cell r="F46" t="str">
            <v>B类</v>
          </cell>
          <cell r="G46">
            <v>100</v>
          </cell>
        </row>
        <row r="47">
          <cell r="B47" t="str">
            <v>1745-2473</v>
          </cell>
          <cell r="C47" t="str">
            <v>Nature Physics</v>
          </cell>
          <cell r="D47" t="str">
            <v>SCI-1</v>
          </cell>
          <cell r="E47" t="str">
            <v>20.147</v>
          </cell>
          <cell r="F47" t="str">
            <v>B类</v>
          </cell>
          <cell r="G47">
            <v>100</v>
          </cell>
        </row>
        <row r="48">
          <cell r="B48" t="str">
            <v>0370-1573</v>
          </cell>
          <cell r="C48" t="str">
            <v>PHYSICS REPORTS-REVIEW SECTION OF PHYSICS LETTERS</v>
          </cell>
          <cell r="D48" t="str">
            <v>SCI-1</v>
          </cell>
          <cell r="E48" t="str">
            <v>20.033</v>
          </cell>
          <cell r="F48" t="str">
            <v>B类</v>
          </cell>
          <cell r="G48">
            <v>100</v>
          </cell>
        </row>
        <row r="49">
          <cell r="B49" t="str">
            <v>1529-2908</v>
          </cell>
          <cell r="C49" t="str">
            <v>NATURE IMMUNOLOGY</v>
          </cell>
          <cell r="D49" t="str">
            <v>SCI-1</v>
          </cell>
          <cell r="E49" t="str">
            <v>20.004</v>
          </cell>
          <cell r="F49" t="str">
            <v>B类</v>
          </cell>
          <cell r="G49">
            <v>100</v>
          </cell>
        </row>
        <row r="50">
          <cell r="B50" t="str">
            <v>1465-7392</v>
          </cell>
          <cell r="C50" t="str">
            <v>NATURE CELL BIOLOGY</v>
          </cell>
          <cell r="D50" t="str">
            <v>SCI-1</v>
          </cell>
          <cell r="E50" t="str">
            <v>19.679</v>
          </cell>
          <cell r="F50" t="str">
            <v>B类</v>
          </cell>
          <cell r="G50">
            <v>100</v>
          </cell>
        </row>
        <row r="51">
          <cell r="B51" t="str">
            <v>2159-8274</v>
          </cell>
          <cell r="C51" t="str">
            <v>Cancer discovery</v>
          </cell>
          <cell r="D51" t="str">
            <v>SCI-1</v>
          </cell>
          <cell r="E51" t="str">
            <v>19.453</v>
          </cell>
          <cell r="F51" t="str">
            <v>B类</v>
          </cell>
          <cell r="G51">
            <v>100</v>
          </cell>
        </row>
        <row r="52">
          <cell r="B52" t="str">
            <v>0147-006X</v>
          </cell>
          <cell r="C52" t="str">
            <v>ANNUAL REVIEW OF NEUROSCIENCE</v>
          </cell>
          <cell r="D52" t="str">
            <v>SCI-1</v>
          </cell>
          <cell r="E52" t="str">
            <v>19.320</v>
          </cell>
          <cell r="F52" t="str">
            <v>B类</v>
          </cell>
          <cell r="G52">
            <v>100</v>
          </cell>
        </row>
        <row r="53">
          <cell r="B53" t="str">
            <v>1433-8351</v>
          </cell>
          <cell r="C53" t="str">
            <v>Living Reviews in Relativity</v>
          </cell>
          <cell r="D53" t="str">
            <v>SCI-1</v>
          </cell>
          <cell r="E53" t="str">
            <v>19.250</v>
          </cell>
          <cell r="F53" t="str">
            <v>B类</v>
          </cell>
          <cell r="G53">
            <v>100</v>
          </cell>
        </row>
        <row r="54">
          <cell r="B54" t="str">
            <v>0360-1285</v>
          </cell>
          <cell r="C54" t="str">
            <v>PROGRESS IN ENERGY AND COMBUSTION SCIENCE</v>
          </cell>
          <cell r="D54" t="str">
            <v>SCI-1/EI（JA）</v>
          </cell>
          <cell r="E54" t="str">
            <v>19.220</v>
          </cell>
          <cell r="F54" t="str">
            <v>B类</v>
          </cell>
          <cell r="G54">
            <v>100</v>
          </cell>
        </row>
        <row r="55">
          <cell r="B55" t="str">
            <v>1553-4006</v>
          </cell>
          <cell r="C55" t="str">
            <v>Annual Review of Pathology-Mechanisms of Disease</v>
          </cell>
          <cell r="D55" t="str">
            <v>SCI-1</v>
          </cell>
          <cell r="E55" t="str">
            <v>18.750</v>
          </cell>
          <cell r="F55" t="str">
            <v>B类</v>
          </cell>
          <cell r="G55">
            <v>100</v>
          </cell>
        </row>
        <row r="56">
          <cell r="B56" t="str">
            <v>0066-4278</v>
          </cell>
          <cell r="C56" t="str">
            <v>ANNUAL REVIEW OF PHYSIOLOGY</v>
          </cell>
          <cell r="D56" t="str">
            <v>SCI-1</v>
          </cell>
          <cell r="E56" t="str">
            <v>18.510</v>
          </cell>
          <cell r="F56" t="str">
            <v>B类</v>
          </cell>
          <cell r="G56">
            <v>100</v>
          </cell>
        </row>
        <row r="57">
          <cell r="B57" t="str">
            <v>0732-183X</v>
          </cell>
          <cell r="C57" t="str">
            <v>JOURNAL OF CLINICAL ONCOLOGY</v>
          </cell>
          <cell r="D57" t="str">
            <v>SCI-1</v>
          </cell>
          <cell r="E57" t="str">
            <v>18.428</v>
          </cell>
          <cell r="F57" t="str">
            <v>B类</v>
          </cell>
          <cell r="G57">
            <v>100</v>
          </cell>
        </row>
        <row r="58">
          <cell r="B58" t="str">
            <v>0362-1642</v>
          </cell>
          <cell r="C58" t="str">
            <v>ANNUAL REVIEW OF PHARMACOLOGY AND TOXICOLOGY</v>
          </cell>
          <cell r="D58" t="str">
            <v>SCI-1</v>
          </cell>
          <cell r="E58" t="str">
            <v>18.365</v>
          </cell>
          <cell r="F58" t="str">
            <v>B类</v>
          </cell>
          <cell r="G58">
            <v>100</v>
          </cell>
        </row>
        <row r="59">
          <cell r="B59" t="str">
            <v>0003-4819</v>
          </cell>
          <cell r="C59" t="str">
            <v>ANNALS OF INTERNAL MEDICINE</v>
          </cell>
          <cell r="D59" t="str">
            <v>SCI-1</v>
          </cell>
          <cell r="E59" t="str">
            <v>17.810</v>
          </cell>
          <cell r="F59" t="str">
            <v>B类</v>
          </cell>
          <cell r="G59">
            <v>100</v>
          </cell>
        </row>
        <row r="60">
          <cell r="B60" t="str">
            <v>1614-4961</v>
          </cell>
          <cell r="C60" t="str">
            <v>LIVING REVIEWS IN SOLAR PHYSICS</v>
          </cell>
          <cell r="D60" t="str">
            <v>SCI-1</v>
          </cell>
          <cell r="E60" t="str">
            <v>17.636</v>
          </cell>
          <cell r="F60" t="str">
            <v>B类</v>
          </cell>
          <cell r="G60">
            <v>100</v>
          </cell>
        </row>
        <row r="61">
          <cell r="B61" t="str">
            <v>1550-4131</v>
          </cell>
          <cell r="C61" t="str">
            <v>Cell Metabolism</v>
          </cell>
          <cell r="D61" t="str">
            <v>SCI-1</v>
          </cell>
          <cell r="E61" t="str">
            <v>17.565</v>
          </cell>
          <cell r="F61" t="str">
            <v>B类</v>
          </cell>
          <cell r="G61">
            <v>100</v>
          </cell>
        </row>
        <row r="62">
          <cell r="B62" t="str">
            <v>0935-9648</v>
          </cell>
          <cell r="C62" t="str">
            <v>ADVANCED MATERIALS</v>
          </cell>
          <cell r="D62" t="str">
            <v>SCI-1/EI（JA）</v>
          </cell>
          <cell r="E62" t="str">
            <v>17.493</v>
          </cell>
          <cell r="F62" t="str">
            <v>B类</v>
          </cell>
          <cell r="G62">
            <v>100</v>
          </cell>
        </row>
        <row r="63">
          <cell r="B63" t="str">
            <v>1756-1833</v>
          </cell>
          <cell r="C63" t="str">
            <v>BMJ-British Medical Journal</v>
          </cell>
          <cell r="D63" t="str">
            <v>SCI-1</v>
          </cell>
          <cell r="E63" t="str">
            <v>17.445</v>
          </cell>
          <cell r="F63" t="str">
            <v>B类</v>
          </cell>
          <cell r="G63">
            <v>100</v>
          </cell>
        </row>
        <row r="64">
          <cell r="B64" t="str">
            <v>0893-8512</v>
          </cell>
          <cell r="C64" t="str">
            <v>CLINICAL MICROBIOLOGY REVIEWS</v>
          </cell>
          <cell r="D64" t="str">
            <v>SCI-1</v>
          </cell>
          <cell r="E64" t="str">
            <v>17.406</v>
          </cell>
          <cell r="F64" t="str">
            <v>B类</v>
          </cell>
          <cell r="G64">
            <v>100</v>
          </cell>
        </row>
        <row r="65">
          <cell r="B65" t="str">
            <v>0031-6997</v>
          </cell>
          <cell r="C65" t="str">
            <v>PHARMACOLOGICAL REVIEWS</v>
          </cell>
          <cell r="D65" t="str">
            <v>SCI-1</v>
          </cell>
          <cell r="E65" t="str">
            <v>17.099</v>
          </cell>
          <cell r="F65" t="str">
            <v>B类</v>
          </cell>
          <cell r="G65">
            <v>100</v>
          </cell>
        </row>
        <row r="66">
          <cell r="B66" t="str">
            <v>0002-5100</v>
          </cell>
          <cell r="C66" t="str">
            <v>ALDRICHIMICA ACTA</v>
          </cell>
          <cell r="D66" t="str">
            <v>SCI-1</v>
          </cell>
          <cell r="E66" t="str">
            <v>17.083</v>
          </cell>
          <cell r="F66" t="str">
            <v>B类</v>
          </cell>
          <cell r="G66">
            <v>100</v>
          </cell>
        </row>
        <row r="67">
          <cell r="B67" t="str">
            <v>0034-4885</v>
          </cell>
          <cell r="C67" t="str">
            <v>REPORTS ON PROGRESS IN PHYSICS</v>
          </cell>
          <cell r="D67" t="str">
            <v>SCI-1</v>
          </cell>
          <cell r="E67" t="str">
            <v>17.062</v>
          </cell>
          <cell r="F67" t="str">
            <v>B类</v>
          </cell>
          <cell r="G67">
            <v>100</v>
          </cell>
        </row>
        <row r="68">
          <cell r="B68" t="str">
            <v>0066-426X</v>
          </cell>
          <cell r="C68" t="str">
            <v>ANNUAL REVIEW OF PHYSICAL CHEMISTRY</v>
          </cell>
          <cell r="D68" t="str">
            <v>SCI-1/EI（CA）</v>
          </cell>
          <cell r="E68" t="str">
            <v>16.842</v>
          </cell>
          <cell r="F68" t="str">
            <v>B类</v>
          </cell>
          <cell r="G68">
            <v>100</v>
          </cell>
        </row>
        <row r="69">
          <cell r="B69" t="str">
            <v>0016-5085</v>
          </cell>
          <cell r="C69" t="str">
            <v>GASTROENTEROLOGY</v>
          </cell>
          <cell r="D69" t="str">
            <v>SCI-1</v>
          </cell>
          <cell r="E69" t="str">
            <v>16.716</v>
          </cell>
          <cell r="F69" t="str">
            <v>B类</v>
          </cell>
          <cell r="G69">
            <v>100</v>
          </cell>
        </row>
        <row r="70">
          <cell r="B70" t="str">
            <v>1081-0706</v>
          </cell>
          <cell r="C70" t="str">
            <v>ANNUAL REVIEW OF CELL AND DEVELOPMENTAL BIOLOGY</v>
          </cell>
          <cell r="D70" t="str">
            <v>SCI-1</v>
          </cell>
          <cell r="E70" t="str">
            <v>16.660</v>
          </cell>
          <cell r="F70" t="str">
            <v>B类</v>
          </cell>
          <cell r="G70">
            <v>100</v>
          </cell>
        </row>
        <row r="71">
          <cell r="B71" t="str">
            <v>0735-1097</v>
          </cell>
          <cell r="C71" t="str">
            <v>JOURNAL OF THE AMERICAN COLLEGE OF CARDIOLOGY</v>
          </cell>
          <cell r="D71" t="str">
            <v>SCI-1</v>
          </cell>
          <cell r="E71" t="str">
            <v>16.503</v>
          </cell>
          <cell r="F71" t="str">
            <v>B类</v>
          </cell>
          <cell r="G71">
            <v>100</v>
          </cell>
        </row>
        <row r="72">
          <cell r="B72" t="str">
            <v>0169-5347</v>
          </cell>
          <cell r="C72" t="str">
            <v>TRENDS IN ECOLOGY &amp; EVOLUTION</v>
          </cell>
          <cell r="D72" t="str">
            <v>SCI-1</v>
          </cell>
          <cell r="E72" t="str">
            <v>16.196</v>
          </cell>
          <cell r="F72" t="str">
            <v>B类</v>
          </cell>
          <cell r="G72">
            <v>100</v>
          </cell>
        </row>
        <row r="73">
          <cell r="B73" t="str">
            <v>1614-6832</v>
          </cell>
          <cell r="C73" t="str">
            <v>Advanced Energy Materials</v>
          </cell>
          <cell r="D73" t="str">
            <v>SCI-1/EI（JA）</v>
          </cell>
          <cell r="E73" t="str">
            <v>16.146</v>
          </cell>
          <cell r="F73" t="str">
            <v>B类</v>
          </cell>
          <cell r="G73">
            <v>100</v>
          </cell>
        </row>
        <row r="74">
          <cell r="B74" t="str">
            <v>1097-6256</v>
          </cell>
          <cell r="C74" t="str">
            <v>NATURE NEUROSCIENCE</v>
          </cell>
          <cell r="D74" t="str">
            <v>SCI-1</v>
          </cell>
          <cell r="E74" t="str">
            <v>16.095</v>
          </cell>
          <cell r="F74" t="str">
            <v>B类</v>
          </cell>
          <cell r="G74">
            <v>100</v>
          </cell>
        </row>
        <row r="75">
          <cell r="B75" t="str">
            <v>0066-4197</v>
          </cell>
          <cell r="C75" t="str">
            <v>ANNUAL REVIEW OF GENETICS</v>
          </cell>
          <cell r="D75" t="str">
            <v>SCI-1</v>
          </cell>
          <cell r="E75" t="str">
            <v>15.724</v>
          </cell>
          <cell r="F75" t="str">
            <v>B类</v>
          </cell>
          <cell r="G75">
            <v>100</v>
          </cell>
        </row>
        <row r="76">
          <cell r="B76" t="str">
            <v>0927-796X</v>
          </cell>
          <cell r="C76" t="str">
            <v>MATERIALS SCIENCE &amp; ENGINEERING R-REPORTS</v>
          </cell>
          <cell r="D76" t="str">
            <v>SCI-1/EI（JA）</v>
          </cell>
          <cell r="E76" t="str">
            <v>15.500</v>
          </cell>
          <cell r="F76" t="str">
            <v>B类</v>
          </cell>
          <cell r="G76">
            <v>100</v>
          </cell>
        </row>
        <row r="77">
          <cell r="B77" t="str">
            <v>1936-122X</v>
          </cell>
          <cell r="C77" t="str">
            <v>Annual Review of Biophysics</v>
          </cell>
          <cell r="D77" t="str">
            <v>SCI-1</v>
          </cell>
          <cell r="E77" t="str">
            <v>15.436</v>
          </cell>
          <cell r="F77" t="str">
            <v>B类</v>
          </cell>
          <cell r="G77">
            <v>100</v>
          </cell>
        </row>
        <row r="78">
          <cell r="B78" t="str">
            <v>1759-4758</v>
          </cell>
          <cell r="C78" t="str">
            <v>Nature Reviews Neurology</v>
          </cell>
          <cell r="D78" t="str">
            <v>SCI-1</v>
          </cell>
          <cell r="E78" t="str">
            <v>15.358</v>
          </cell>
          <cell r="F78" t="str">
            <v>B类</v>
          </cell>
          <cell r="G78">
            <v>100</v>
          </cell>
        </row>
        <row r="79">
          <cell r="B79" t="str">
            <v>0195-668X</v>
          </cell>
          <cell r="C79" t="str">
            <v>EUROPEAN HEART JOURNAL</v>
          </cell>
          <cell r="D79" t="str">
            <v>SCI-1</v>
          </cell>
          <cell r="E79" t="str">
            <v>15.203</v>
          </cell>
          <cell r="F79" t="str">
            <v>B类</v>
          </cell>
          <cell r="G79">
            <v>100</v>
          </cell>
        </row>
        <row r="80">
          <cell r="B80" t="str">
            <v>0896-6273</v>
          </cell>
          <cell r="C80" t="str">
            <v>NEURON</v>
          </cell>
          <cell r="D80" t="str">
            <v>SCI-1</v>
          </cell>
          <cell r="E80" t="str">
            <v>15.054</v>
          </cell>
          <cell r="F80" t="str">
            <v>B类</v>
          </cell>
          <cell r="G80">
            <v>100</v>
          </cell>
        </row>
        <row r="81">
          <cell r="B81" t="str">
            <v>0169-409X</v>
          </cell>
          <cell r="C81" t="str">
            <v>ADVANCED DRUG DELIVERY REVIEWS</v>
          </cell>
          <cell r="D81" t="str">
            <v>SCI-1/EI（JA）</v>
          </cell>
          <cell r="E81" t="str">
            <v>15.038</v>
          </cell>
          <cell r="F81" t="str">
            <v>B类</v>
          </cell>
          <cell r="G81">
            <v>100</v>
          </cell>
        </row>
        <row r="82">
          <cell r="B82" t="str">
            <v>1748-0132</v>
          </cell>
          <cell r="C82" t="str">
            <v>Nano Today</v>
          </cell>
          <cell r="D82" t="str">
            <v>SCI-1/EI（JA）</v>
          </cell>
          <cell r="E82" t="str">
            <v>15.000</v>
          </cell>
          <cell r="F82" t="str">
            <v>B类</v>
          </cell>
          <cell r="G82">
            <v>100</v>
          </cell>
        </row>
        <row r="83">
          <cell r="B83" t="str">
            <v>8755-1209</v>
          </cell>
          <cell r="C83" t="str">
            <v>REVIEWS OF GEOPHYSICS</v>
          </cell>
          <cell r="D83" t="str">
            <v>SCI-1/EI（JA）</v>
          </cell>
          <cell r="E83" t="str">
            <v>14.800</v>
          </cell>
          <cell r="F83" t="str">
            <v>B类</v>
          </cell>
          <cell r="G83">
            <v>100</v>
          </cell>
        </row>
        <row r="84">
          <cell r="B84" t="str">
            <v>0167-5729</v>
          </cell>
          <cell r="C84" t="str">
            <v>SURFACE SCIENCE REPORTS</v>
          </cell>
          <cell r="D84" t="str">
            <v>SCI-1/EI（JA）</v>
          </cell>
          <cell r="E84" t="str">
            <v>14.765</v>
          </cell>
          <cell r="F84" t="str">
            <v>B类</v>
          </cell>
          <cell r="G84">
            <v>100</v>
          </cell>
        </row>
        <row r="85">
          <cell r="B85" t="str">
            <v>0033-2909</v>
          </cell>
          <cell r="C85" t="str">
            <v>PSYCHOLOGICAL BULLETIN</v>
          </cell>
          <cell r="D85" t="str">
            <v>SCI-1</v>
          </cell>
          <cell r="E85" t="str">
            <v>14.756</v>
          </cell>
          <cell r="F85" t="str">
            <v>B类</v>
          </cell>
          <cell r="G85">
            <v>100</v>
          </cell>
        </row>
        <row r="86">
          <cell r="B86" t="str">
            <v>0017-5749</v>
          </cell>
          <cell r="C86" t="str">
            <v>GUT</v>
          </cell>
          <cell r="D86" t="str">
            <v>SCI-1</v>
          </cell>
          <cell r="E86" t="str">
            <v>14.660</v>
          </cell>
          <cell r="F86" t="str">
            <v>B类</v>
          </cell>
          <cell r="G86">
            <v>100</v>
          </cell>
        </row>
        <row r="87">
          <cell r="B87" t="str">
            <v>1088-9051</v>
          </cell>
          <cell r="C87" t="str">
            <v>GENOME RESEARCH</v>
          </cell>
          <cell r="D87" t="str">
            <v>SCI-1</v>
          </cell>
          <cell r="E87" t="str">
            <v>14.630</v>
          </cell>
          <cell r="F87" t="str">
            <v>B类</v>
          </cell>
          <cell r="G87">
            <v>100</v>
          </cell>
        </row>
        <row r="88">
          <cell r="B88" t="str">
            <v>1092-2172</v>
          </cell>
          <cell r="C88" t="str">
            <v>MICROBIOLOGY AND MOLECULAR BIOLOGY REVIEWS</v>
          </cell>
          <cell r="D88" t="str">
            <v>SCI-1</v>
          </cell>
          <cell r="E88" t="str">
            <v>14.611</v>
          </cell>
          <cell r="F88" t="str">
            <v>B类</v>
          </cell>
          <cell r="G88">
            <v>100</v>
          </cell>
        </row>
        <row r="89">
          <cell r="B89" t="str">
            <v>2047-7538</v>
          </cell>
          <cell r="C89" t="str">
            <v>Light-Science &amp; Applications</v>
          </cell>
          <cell r="D89" t="str">
            <v>SCI-1</v>
          </cell>
          <cell r="E89" t="str">
            <v>14.603</v>
          </cell>
          <cell r="F89" t="str">
            <v>B类</v>
          </cell>
          <cell r="G89">
            <v>100</v>
          </cell>
        </row>
        <row r="90">
          <cell r="B90" t="str">
            <v>1758-678X</v>
          </cell>
          <cell r="C90" t="str">
            <v>Nature climate change</v>
          </cell>
          <cell r="D90" t="str">
            <v>SCI-1</v>
          </cell>
          <cell r="E90" t="str">
            <v>14.547</v>
          </cell>
          <cell r="F90" t="str">
            <v>B类</v>
          </cell>
          <cell r="G90">
            <v>100</v>
          </cell>
        </row>
        <row r="91">
          <cell r="B91" t="str">
            <v>1359-4184</v>
          </cell>
          <cell r="C91" t="str">
            <v>MOLECULAR PSYCHIATRY</v>
          </cell>
          <cell r="D91" t="str">
            <v>SCI-1</v>
          </cell>
          <cell r="E91" t="str">
            <v>14.496</v>
          </cell>
          <cell r="F91" t="str">
            <v>B类</v>
          </cell>
          <cell r="G91">
            <v>100</v>
          </cell>
        </row>
        <row r="92">
          <cell r="B92" t="str">
            <v>0003-990X</v>
          </cell>
          <cell r="C92" t="str">
            <v>ARCHIVES OF GENERAL PSYCHIATRY</v>
          </cell>
          <cell r="D92" t="str">
            <v>SCI-1</v>
          </cell>
          <cell r="E92" t="str">
            <v>14.480</v>
          </cell>
          <cell r="F92" t="str">
            <v>B类</v>
          </cell>
          <cell r="G92">
            <v>100</v>
          </cell>
        </row>
        <row r="93">
          <cell r="B93" t="str">
            <v>0009-7322</v>
          </cell>
          <cell r="C93" t="str">
            <v>CIRCULATION</v>
          </cell>
          <cell r="D93" t="str">
            <v>SCI-1</v>
          </cell>
          <cell r="E93" t="str">
            <v>14.430</v>
          </cell>
          <cell r="F93" t="str">
            <v>B类</v>
          </cell>
          <cell r="G93">
            <v>100</v>
          </cell>
        </row>
        <row r="94">
          <cell r="B94" t="str">
            <v>1549-1676</v>
          </cell>
          <cell r="C94" t="str">
            <v>PLOS MEDICINE</v>
          </cell>
          <cell r="D94" t="str">
            <v>SCI-1</v>
          </cell>
          <cell r="E94" t="str">
            <v>14.429</v>
          </cell>
          <cell r="F94" t="str">
            <v>B类</v>
          </cell>
          <cell r="G94">
            <v>100</v>
          </cell>
        </row>
        <row r="95">
          <cell r="B95" t="str">
            <v>1941-1405</v>
          </cell>
          <cell r="C95" t="str">
            <v>Annual Review of Marine Science</v>
          </cell>
          <cell r="D95" t="str">
            <v>SCI-1/EI（JA）</v>
          </cell>
          <cell r="E95" t="str">
            <v>14.356</v>
          </cell>
          <cell r="F95" t="str">
            <v>B类</v>
          </cell>
          <cell r="G95">
            <v>100</v>
          </cell>
        </row>
        <row r="96">
          <cell r="B96" t="str">
            <v>1723-8617</v>
          </cell>
          <cell r="C96" t="str">
            <v>World Psychiatry</v>
          </cell>
          <cell r="D96" t="str">
            <v>SCI-1</v>
          </cell>
          <cell r="E96" t="str">
            <v>14.225</v>
          </cell>
          <cell r="F96" t="str">
            <v>B类</v>
          </cell>
          <cell r="G96">
            <v>100</v>
          </cell>
        </row>
        <row r="97">
          <cell r="B97" t="str">
            <v>1523-9829</v>
          </cell>
          <cell r="C97" t="str">
            <v>ANNUAL REVIEW OF BIOMEDICAL ENGINEERING</v>
          </cell>
          <cell r="D97" t="str">
            <v>SCI-1/EI（CA）</v>
          </cell>
          <cell r="E97" t="str">
            <v>14.211</v>
          </cell>
          <cell r="F97" t="str">
            <v>B类</v>
          </cell>
          <cell r="G97">
            <v>100</v>
          </cell>
        </row>
        <row r="98">
          <cell r="B98" t="str">
            <v>1759-4774</v>
          </cell>
          <cell r="C98" t="str">
            <v>Nature Reviews Clinical Oncology</v>
          </cell>
          <cell r="D98" t="str">
            <v>SCI-1</v>
          </cell>
          <cell r="E98" t="str">
            <v>14.180</v>
          </cell>
          <cell r="F98" t="str">
            <v>B类</v>
          </cell>
          <cell r="G98">
            <v>100</v>
          </cell>
        </row>
        <row r="99">
          <cell r="B99" t="str">
            <v>1097-2765</v>
          </cell>
          <cell r="C99" t="str">
            <v>MOLECULAR CELL</v>
          </cell>
          <cell r="D99" t="str">
            <v>SCI-1</v>
          </cell>
          <cell r="E99" t="str">
            <v>14.018</v>
          </cell>
          <cell r="F99" t="str">
            <v>B类</v>
          </cell>
          <cell r="G99">
            <v>100</v>
          </cell>
        </row>
        <row r="100">
          <cell r="B100" t="str">
            <v>0302-2838</v>
          </cell>
          <cell r="C100" t="str">
            <v>EUROPEAN UROLOGY</v>
          </cell>
          <cell r="D100" t="str">
            <v>SCI-1</v>
          </cell>
          <cell r="E100" t="str">
            <v>13.938</v>
          </cell>
          <cell r="F100" t="str">
            <v>B类</v>
          </cell>
          <cell r="G100">
            <v>100</v>
          </cell>
        </row>
        <row r="101">
          <cell r="B101" t="str">
            <v>0066-4170</v>
          </cell>
          <cell r="C101" t="str">
            <v>ANNUAL REVIEW OF ENTOMOLOGY</v>
          </cell>
          <cell r="D101" t="str">
            <v>SCI-1</v>
          </cell>
          <cell r="E101" t="str">
            <v>13.731</v>
          </cell>
          <cell r="F101" t="str">
            <v>B类</v>
          </cell>
          <cell r="G101">
            <v>100</v>
          </cell>
        </row>
        <row r="102">
          <cell r="B102" t="str">
            <v>1530-6984</v>
          </cell>
          <cell r="C102" t="str">
            <v>NANO LETTERS</v>
          </cell>
          <cell r="D102" t="str">
            <v>SCI-1/EI（JA）</v>
          </cell>
          <cell r="E102" t="str">
            <v>13.592</v>
          </cell>
          <cell r="F102" t="str">
            <v>B类</v>
          </cell>
          <cell r="G102">
            <v>100</v>
          </cell>
        </row>
        <row r="103">
          <cell r="B103" t="str">
            <v>0166-2236</v>
          </cell>
          <cell r="C103" t="str">
            <v>TRENDS IN NEUROSCIENCES</v>
          </cell>
          <cell r="D103" t="str">
            <v>SCI-1</v>
          </cell>
          <cell r="E103" t="str">
            <v>13.555</v>
          </cell>
          <cell r="F103" t="str">
            <v>B类</v>
          </cell>
          <cell r="G103">
            <v>100</v>
          </cell>
        </row>
        <row r="104">
          <cell r="B104" t="str">
            <v>1545-9993</v>
          </cell>
          <cell r="C104" t="str">
            <v>NATURE STRUCTURAL &amp; MOLECULAR BIOLOGY</v>
          </cell>
          <cell r="D104" t="str">
            <v>SCI-1</v>
          </cell>
          <cell r="E104" t="str">
            <v>13.309</v>
          </cell>
          <cell r="F104" t="str">
            <v>B类</v>
          </cell>
          <cell r="G104">
            <v>100</v>
          </cell>
        </row>
        <row r="105">
          <cell r="B105" t="str">
            <v>1759-5029</v>
          </cell>
          <cell r="C105" t="str">
            <v>Nature Reviews Endocrinology</v>
          </cell>
          <cell r="D105" t="str">
            <v>SCI-1</v>
          </cell>
          <cell r="E105" t="str">
            <v>13.281</v>
          </cell>
          <cell r="F105" t="str">
            <v>B类</v>
          </cell>
          <cell r="G105">
            <v>100</v>
          </cell>
        </row>
        <row r="106">
          <cell r="B106" t="str">
            <v>0166-0616</v>
          </cell>
          <cell r="C106" t="str">
            <v>STUDIES IN MYCOLOGY</v>
          </cell>
          <cell r="D106" t="str">
            <v>SCI-1</v>
          </cell>
          <cell r="E106" t="str">
            <v>13.250</v>
          </cell>
          <cell r="F106" t="str">
            <v>B类</v>
          </cell>
          <cell r="G106">
            <v>100</v>
          </cell>
        </row>
        <row r="107">
          <cell r="B107" t="str">
            <v>0168-6445</v>
          </cell>
          <cell r="C107" t="str">
            <v>FEMS MICROBIOLOGY REVIEWS</v>
          </cell>
          <cell r="D107" t="str">
            <v>SCI-1</v>
          </cell>
          <cell r="E107" t="str">
            <v>13.244</v>
          </cell>
          <cell r="F107" t="str">
            <v>B类</v>
          </cell>
          <cell r="G107">
            <v>100</v>
          </cell>
        </row>
        <row r="108">
          <cell r="B108" t="str">
            <v>0021-9738</v>
          </cell>
          <cell r="C108" t="str">
            <v>JOURNAL OF CLINICAL INVESTIGATION</v>
          </cell>
          <cell r="D108" t="str">
            <v>SCI-1</v>
          </cell>
          <cell r="E108" t="str">
            <v>13.215</v>
          </cell>
          <cell r="F108" t="str">
            <v>B类</v>
          </cell>
          <cell r="G108">
            <v>100</v>
          </cell>
        </row>
        <row r="109">
          <cell r="B109" t="str">
            <v>2168-6106</v>
          </cell>
          <cell r="C109" t="str">
            <v>JAMA Internal Medicine</v>
          </cell>
          <cell r="D109" t="str">
            <v>SCI-1</v>
          </cell>
          <cell r="E109" t="str">
            <v>13.116</v>
          </cell>
          <cell r="F109" t="str">
            <v>B类</v>
          </cell>
          <cell r="G109">
            <v>100</v>
          </cell>
        </row>
        <row r="110">
          <cell r="B110" t="str">
            <v>1073-449X</v>
          </cell>
          <cell r="C110" t="str">
            <v>AMERICAN JOURNAL OF RESPIRATORY AND CRITICAL CARE MEDICINE</v>
          </cell>
          <cell r="D110" t="str">
            <v>SCI-1</v>
          </cell>
          <cell r="E110" t="str">
            <v>12.996</v>
          </cell>
          <cell r="F110" t="str">
            <v>B类</v>
          </cell>
          <cell r="G110">
            <v>100</v>
          </cell>
        </row>
        <row r="111">
          <cell r="B111" t="str">
            <v>1552-4450</v>
          </cell>
          <cell r="C111" t="str">
            <v>Nature Chemical Biology</v>
          </cell>
          <cell r="D111" t="str">
            <v>SCI-1</v>
          </cell>
          <cell r="E111" t="str">
            <v>12.996</v>
          </cell>
          <cell r="F111" t="str">
            <v>B类</v>
          </cell>
          <cell r="G111">
            <v>100</v>
          </cell>
        </row>
        <row r="112">
          <cell r="B112" t="str">
            <v>1360-1385</v>
          </cell>
          <cell r="C112" t="str">
            <v>TRENDS IN PLANT SCIENCE</v>
          </cell>
          <cell r="D112" t="str">
            <v>SCI-1</v>
          </cell>
          <cell r="E112" t="str">
            <v>12.929</v>
          </cell>
          <cell r="F112" t="str">
            <v>B类</v>
          </cell>
          <cell r="G112">
            <v>100</v>
          </cell>
        </row>
        <row r="113">
          <cell r="B113" t="str">
            <v>0066-4219</v>
          </cell>
          <cell r="C113" t="str">
            <v>ANNUAL REVIEW OF MEDICINE</v>
          </cell>
          <cell r="D113" t="str">
            <v>SCI-1</v>
          </cell>
          <cell r="E113" t="str">
            <v>12.928</v>
          </cell>
          <cell r="F113" t="str">
            <v>B类</v>
          </cell>
          <cell r="G113">
            <v>100</v>
          </cell>
        </row>
        <row r="114">
          <cell r="B114" t="str">
            <v>1936-0851</v>
          </cell>
          <cell r="C114" t="str">
            <v>ACS Nano</v>
          </cell>
          <cell r="D114" t="str">
            <v>SCI-1/EI（JA）</v>
          </cell>
          <cell r="E114" t="str">
            <v>12.881</v>
          </cell>
          <cell r="F114" t="str">
            <v>B类</v>
          </cell>
          <cell r="G114">
            <v>100</v>
          </cell>
        </row>
        <row r="115">
          <cell r="B115" t="str">
            <v>1548-5943</v>
          </cell>
          <cell r="C115" t="str">
            <v>ANNUAL REVIEW OF CLINICAL PSYCHOLOGY</v>
          </cell>
          <cell r="D115" t="str">
            <v>SCI-1</v>
          </cell>
          <cell r="E115" t="str">
            <v>12.674</v>
          </cell>
          <cell r="F115" t="str">
            <v>B类</v>
          </cell>
          <cell r="G115">
            <v>100</v>
          </cell>
        </row>
        <row r="116">
          <cell r="B116" t="str">
            <v>1759-5045</v>
          </cell>
          <cell r="C116" t="str">
            <v>Nature Reviews Gastroenterology &amp; Hepatology</v>
          </cell>
          <cell r="D116" t="str">
            <v>SCI-1</v>
          </cell>
          <cell r="E116" t="str">
            <v>12.610</v>
          </cell>
          <cell r="F116" t="str">
            <v>B类</v>
          </cell>
          <cell r="G116">
            <v>100</v>
          </cell>
        </row>
        <row r="117">
          <cell r="B117" t="str">
            <v>0027-8874</v>
          </cell>
          <cell r="C117" t="str">
            <v>JNCI-Journal of the National Cancer Institute</v>
          </cell>
          <cell r="D117" t="str">
            <v>SCI-1</v>
          </cell>
          <cell r="E117" t="str">
            <v>12.583</v>
          </cell>
          <cell r="F117" t="str">
            <v>B类</v>
          </cell>
          <cell r="G117">
            <v>100</v>
          </cell>
        </row>
        <row r="118">
          <cell r="B118" t="str">
            <v>0022-1007</v>
          </cell>
          <cell r="C118" t="str">
            <v>JOURNAL OF EXPERIMENTAL MEDICINE</v>
          </cell>
          <cell r="D118" t="str">
            <v>SCI-1</v>
          </cell>
          <cell r="E118" t="str">
            <v>12.515</v>
          </cell>
          <cell r="F118" t="str">
            <v>B类</v>
          </cell>
          <cell r="G118">
            <v>100</v>
          </cell>
        </row>
        <row r="119">
          <cell r="B119" t="str">
            <v>1552-5260</v>
          </cell>
          <cell r="C119" t="str">
            <v>Alzheimers &amp; Dementia</v>
          </cell>
          <cell r="D119" t="str">
            <v>SCI-1</v>
          </cell>
          <cell r="E119" t="str">
            <v>12.407</v>
          </cell>
          <cell r="F119" t="str">
            <v>B类</v>
          </cell>
          <cell r="G119">
            <v>100</v>
          </cell>
        </row>
        <row r="120">
          <cell r="B120" t="str">
            <v>1931-3128</v>
          </cell>
          <cell r="C120" t="str">
            <v>Cell Host &amp; Microbe</v>
          </cell>
          <cell r="D120" t="str">
            <v>SCI-1</v>
          </cell>
          <cell r="E120" t="str">
            <v>12.328</v>
          </cell>
          <cell r="F120" t="str">
            <v>B类</v>
          </cell>
          <cell r="G120">
            <v>100</v>
          </cell>
        </row>
        <row r="121">
          <cell r="B121" t="str">
            <v>0002-953X</v>
          </cell>
          <cell r="C121" t="str">
            <v>AMERICAN JOURNAL OF PSYCHIATRY</v>
          </cell>
          <cell r="D121" t="str">
            <v>SCI-1</v>
          </cell>
          <cell r="E121" t="str">
            <v>12.295</v>
          </cell>
          <cell r="F121" t="str">
            <v>B类</v>
          </cell>
          <cell r="G121">
            <v>100</v>
          </cell>
        </row>
        <row r="122">
          <cell r="B122" t="str">
            <v>0010-8545</v>
          </cell>
          <cell r="C122" t="str">
            <v>COORDINATION CHEMISTRY REVIEWS</v>
          </cell>
          <cell r="D122" t="str">
            <v>SCI-1</v>
          </cell>
          <cell r="E122" t="str">
            <v>12.239</v>
          </cell>
          <cell r="F122" t="str">
            <v>B类</v>
          </cell>
          <cell r="G122">
            <v>100</v>
          </cell>
        </row>
        <row r="123">
          <cell r="B123" t="str">
            <v>0066-4227</v>
          </cell>
          <cell r="C123" t="str">
            <v>ANNUAL REVIEW OF MICROBIOLOGY</v>
          </cell>
          <cell r="D123" t="str">
            <v>SCI-1</v>
          </cell>
          <cell r="E123" t="str">
            <v>12.182</v>
          </cell>
          <cell r="F123" t="str">
            <v>B类</v>
          </cell>
          <cell r="G123">
            <v>100</v>
          </cell>
        </row>
        <row r="124">
          <cell r="B124" t="str">
            <v>2168-622X</v>
          </cell>
          <cell r="C124" t="str">
            <v>JAMA Psychiatry</v>
          </cell>
          <cell r="D124" t="str">
            <v>SCI-1</v>
          </cell>
          <cell r="E124" t="str">
            <v>12.008</v>
          </cell>
          <cell r="F124" t="str">
            <v>B类</v>
          </cell>
          <cell r="G124">
            <v>100</v>
          </cell>
        </row>
        <row r="125">
          <cell r="B125" t="str">
            <v>0167-7799</v>
          </cell>
          <cell r="C125" t="str">
            <v>TRENDS IN BIOTECHNOLOGY</v>
          </cell>
          <cell r="D125" t="str">
            <v>SCI-1/EI（JA）</v>
          </cell>
          <cell r="E125" t="str">
            <v>11.958</v>
          </cell>
          <cell r="F125" t="str">
            <v>B类</v>
          </cell>
          <cell r="G125">
            <v>100</v>
          </cell>
        </row>
        <row r="126">
          <cell r="B126" t="str">
            <v>1759-0876</v>
          </cell>
          <cell r="C126" t="str">
            <v>WIREs Computational Molecular Science</v>
          </cell>
          <cell r="D126" t="str">
            <v>SCI-1/EI（JA）</v>
          </cell>
          <cell r="E126" t="str">
            <v>11.885</v>
          </cell>
          <cell r="F126" t="str">
            <v>B类</v>
          </cell>
          <cell r="G126">
            <v>100</v>
          </cell>
        </row>
        <row r="127">
          <cell r="B127" t="str">
            <v>1531-7331</v>
          </cell>
          <cell r="C127" t="str">
            <v>ANNUAL REVIEW OF MATERIALS RESEARCH</v>
          </cell>
          <cell r="D127" t="str">
            <v>SCI-1/EI（CA）</v>
          </cell>
          <cell r="E127" t="str">
            <v>11.854</v>
          </cell>
          <cell r="F127" t="str">
            <v>B类</v>
          </cell>
          <cell r="G127">
            <v>100</v>
          </cell>
        </row>
        <row r="128">
          <cell r="B128" t="str">
            <v>0003-0007</v>
          </cell>
          <cell r="C128" t="str">
            <v>BULLETIN OF THE AMERICAN METEOROLOGICAL SOCIETY</v>
          </cell>
          <cell r="D128" t="str">
            <v>SCI-1/EI（JA）</v>
          </cell>
          <cell r="E128" t="str">
            <v>11.808</v>
          </cell>
          <cell r="F128" t="str">
            <v>B类</v>
          </cell>
          <cell r="G128">
            <v>100</v>
          </cell>
        </row>
        <row r="129">
          <cell r="B129" t="str">
            <v>1616-301X</v>
          </cell>
          <cell r="C129" t="str">
            <v>ADVANCED FUNCTIONAL MATERIALS</v>
          </cell>
          <cell r="D129" t="str">
            <v>SCI-1/EI（JA）</v>
          </cell>
          <cell r="E129" t="str">
            <v>11.805</v>
          </cell>
          <cell r="F129" t="str">
            <v>B类</v>
          </cell>
          <cell r="G129">
            <v>100</v>
          </cell>
        </row>
        <row r="130">
          <cell r="B130" t="str">
            <v>1752-0894</v>
          </cell>
          <cell r="C130" t="str">
            <v>Nature Geoscience</v>
          </cell>
          <cell r="D130" t="str">
            <v>SCI-1</v>
          </cell>
          <cell r="E130" t="str">
            <v>11.740</v>
          </cell>
          <cell r="F130" t="str">
            <v>B类</v>
          </cell>
          <cell r="G130">
            <v>100</v>
          </cell>
        </row>
        <row r="131">
          <cell r="B131" t="str">
            <v>0165-6147</v>
          </cell>
          <cell r="C131" t="str">
            <v>TRENDS IN PHARMACOLOGICAL SCIENCES</v>
          </cell>
          <cell r="D131" t="str">
            <v>SCI-1</v>
          </cell>
          <cell r="E131" t="str">
            <v>11.539</v>
          </cell>
          <cell r="F131" t="str">
            <v>B类</v>
          </cell>
          <cell r="G131">
            <v>100</v>
          </cell>
        </row>
        <row r="132">
          <cell r="B132" t="str">
            <v>0091-6749</v>
          </cell>
          <cell r="C132" t="str">
            <v>JOURNAL OF ALLERGY AND CLINICAL IMMUNOLOGY</v>
          </cell>
          <cell r="D132" t="str">
            <v>SCI-1</v>
          </cell>
          <cell r="E132" t="str">
            <v>11.476</v>
          </cell>
          <cell r="F132" t="str">
            <v>B类</v>
          </cell>
          <cell r="G132">
            <v>100</v>
          </cell>
        </row>
        <row r="133">
          <cell r="B133" t="str">
            <v>0168-8278</v>
          </cell>
          <cell r="C133" t="str">
            <v>JOURNAL OF HEPATOLOGY</v>
          </cell>
          <cell r="D133" t="str">
            <v>SCI-1</v>
          </cell>
          <cell r="E133" t="str">
            <v>11.336</v>
          </cell>
          <cell r="F133" t="str">
            <v>B类</v>
          </cell>
          <cell r="G133">
            <v>100</v>
          </cell>
        </row>
        <row r="134">
          <cell r="B134" t="str">
            <v>0163-8998</v>
          </cell>
          <cell r="C134" t="str">
            <v>ANNUAL REVIEW OF NUCLEAR AND PARTICLE SCIENCE</v>
          </cell>
          <cell r="D134" t="str">
            <v>SCI-1</v>
          </cell>
          <cell r="E134" t="str">
            <v>11.256</v>
          </cell>
          <cell r="F134" t="str">
            <v>B类</v>
          </cell>
          <cell r="G134">
            <v>100</v>
          </cell>
        </row>
        <row r="135">
          <cell r="B135" t="str">
            <v>0968-0004</v>
          </cell>
          <cell r="C135" t="str">
            <v>TRENDS IN BIOCHEMICAL SCIENCES</v>
          </cell>
          <cell r="D135" t="str">
            <v>SCI-1</v>
          </cell>
          <cell r="E135" t="str">
            <v>11.227</v>
          </cell>
          <cell r="F135" t="str">
            <v>B类</v>
          </cell>
          <cell r="G135">
            <v>100</v>
          </cell>
        </row>
        <row r="136">
          <cell r="B136" t="str">
            <v>0067-0049</v>
          </cell>
          <cell r="C136" t="str">
            <v>ASTROPHYSICAL JOURNAL SUPPLEMENT SERIES</v>
          </cell>
          <cell r="D136" t="str">
            <v>SCI-1</v>
          </cell>
          <cell r="E136" t="str">
            <v>11.215</v>
          </cell>
          <cell r="F136" t="str">
            <v>B类</v>
          </cell>
          <cell r="G136">
            <v>100</v>
          </cell>
        </row>
        <row r="137">
          <cell r="B137" t="str">
            <v>0066-4189</v>
          </cell>
          <cell r="C137" t="str">
            <v>ANNUAL REVIEW OF FLUID MECHANICS</v>
          </cell>
          <cell r="D137" t="str">
            <v>SCI-1/EI（CA）</v>
          </cell>
          <cell r="E137" t="str">
            <v>11.163</v>
          </cell>
          <cell r="F137" t="str">
            <v>B类</v>
          </cell>
          <cell r="G137">
            <v>100</v>
          </cell>
        </row>
        <row r="138">
          <cell r="B138" t="str">
            <v>0270-9139</v>
          </cell>
          <cell r="C138" t="str">
            <v>HEPATOLOGY</v>
          </cell>
          <cell r="D138" t="str">
            <v>SCI-1</v>
          </cell>
          <cell r="E138" t="str">
            <v>11.055</v>
          </cell>
          <cell r="F138" t="str">
            <v>B类</v>
          </cell>
          <cell r="G138">
            <v>100</v>
          </cell>
        </row>
        <row r="139">
          <cell r="B139" t="str">
            <v>0009-7330</v>
          </cell>
          <cell r="C139" t="str">
            <v>CIRCULATION RESEARCH</v>
          </cell>
          <cell r="D139" t="str">
            <v>SCI-1</v>
          </cell>
          <cell r="E139" t="str">
            <v>11.019</v>
          </cell>
          <cell r="F139" t="str">
            <v>B类</v>
          </cell>
          <cell r="G139">
            <v>100</v>
          </cell>
        </row>
        <row r="140">
          <cell r="B140" t="str">
            <v>0002-9297</v>
          </cell>
          <cell r="C140" t="str">
            <v>AMERICAN JOURNAL OF HUMAN GENETICS</v>
          </cell>
          <cell r="D140" t="str">
            <v>SCI-1</v>
          </cell>
          <cell r="E140" t="str">
            <v>10.931</v>
          </cell>
          <cell r="F140" t="str">
            <v>B类</v>
          </cell>
          <cell r="G140">
            <v>100</v>
          </cell>
        </row>
        <row r="141">
          <cell r="B141" t="str">
            <v>1744-4292</v>
          </cell>
          <cell r="C141" t="str">
            <v>Molecular Systems Biology</v>
          </cell>
          <cell r="D141" t="str">
            <v>SCI-1</v>
          </cell>
          <cell r="E141" t="str">
            <v>10.872</v>
          </cell>
          <cell r="F141" t="str">
            <v>B类</v>
          </cell>
          <cell r="G141">
            <v>100</v>
          </cell>
        </row>
        <row r="142">
          <cell r="B142" t="str">
            <v>0890-9369</v>
          </cell>
          <cell r="C142" t="str">
            <v>GENES &amp; DEVELOPMENT</v>
          </cell>
          <cell r="D142" t="str">
            <v>SCI-1</v>
          </cell>
          <cell r="E142" t="str">
            <v>10.798</v>
          </cell>
          <cell r="F142" t="str">
            <v>B类</v>
          </cell>
          <cell r="G142">
            <v>100</v>
          </cell>
        </row>
        <row r="143">
          <cell r="B143" t="str">
            <v>0001-6322</v>
          </cell>
          <cell r="C143" t="str">
            <v>ACTA NEUROPATHOLOGICA</v>
          </cell>
          <cell r="D143" t="str">
            <v>SCI-1</v>
          </cell>
          <cell r="E143" t="str">
            <v>10.762</v>
          </cell>
          <cell r="F143" t="str">
            <v>B类</v>
          </cell>
          <cell r="G143">
            <v>100</v>
          </cell>
        </row>
        <row r="144">
          <cell r="B144" t="str">
            <v>1461-023X</v>
          </cell>
          <cell r="C144" t="str">
            <v>ECOLOGY LETTERS</v>
          </cell>
          <cell r="D144" t="str">
            <v>SCI-1</v>
          </cell>
          <cell r="E144" t="str">
            <v>10.689</v>
          </cell>
          <cell r="F144" t="str">
            <v>B类</v>
          </cell>
          <cell r="G144">
            <v>100</v>
          </cell>
        </row>
        <row r="145">
          <cell r="B145" t="str">
            <v>1543-592X</v>
          </cell>
          <cell r="C145" t="str">
            <v>ANNUAL REVIEW OF ECOLOGY EVOLUTION AND SYSTEMATICS</v>
          </cell>
          <cell r="D145" t="str">
            <v>SCI-1</v>
          </cell>
          <cell r="E145" t="str">
            <v>10.562</v>
          </cell>
          <cell r="F145" t="str">
            <v>B类</v>
          </cell>
          <cell r="G145">
            <v>100</v>
          </cell>
        </row>
        <row r="146">
          <cell r="B146" t="str">
            <v>0006-4971</v>
          </cell>
          <cell r="C146" t="str">
            <v>BLOOD</v>
          </cell>
          <cell r="D146" t="str">
            <v>SCI-1</v>
          </cell>
          <cell r="E146" t="str">
            <v>10.452</v>
          </cell>
          <cell r="F146" t="str">
            <v>B类</v>
          </cell>
          <cell r="G146">
            <v>100</v>
          </cell>
        </row>
        <row r="147">
          <cell r="B147" t="str">
            <v>0887-6924</v>
          </cell>
          <cell r="C147" t="str">
            <v>LEUKEMIA</v>
          </cell>
          <cell r="D147" t="str">
            <v>SCI-1</v>
          </cell>
          <cell r="E147" t="str">
            <v>10.431</v>
          </cell>
          <cell r="F147" t="str">
            <v>B类</v>
          </cell>
          <cell r="G147">
            <v>100</v>
          </cell>
        </row>
        <row r="148">
          <cell r="B148" t="str">
            <v>0003-4967</v>
          </cell>
          <cell r="C148" t="str">
            <v>ANNALS OF THE RHEUMATIC DISEASES</v>
          </cell>
          <cell r="D148" t="str">
            <v>SCI-1</v>
          </cell>
          <cell r="E148" t="str">
            <v>10.377</v>
          </cell>
          <cell r="F148" t="str">
            <v>B类</v>
          </cell>
          <cell r="G148">
            <v>100</v>
          </cell>
        </row>
        <row r="149">
          <cell r="B149" t="str">
            <v>2211-2855</v>
          </cell>
          <cell r="C149" t="str">
            <v>Nano Energy</v>
          </cell>
          <cell r="D149" t="str">
            <v>SCI-1/EI（JA）</v>
          </cell>
          <cell r="E149" t="str">
            <v>10.325</v>
          </cell>
          <cell r="F149" t="str">
            <v>B类</v>
          </cell>
          <cell r="G149">
            <v>100</v>
          </cell>
        </row>
        <row r="150">
          <cell r="B150" t="str">
            <v>0006-3223</v>
          </cell>
          <cell r="C150" t="str">
            <v>BIOLOGICAL PSYCHIATRY</v>
          </cell>
          <cell r="D150" t="str">
            <v>SCI-1</v>
          </cell>
          <cell r="E150" t="str">
            <v>10.255</v>
          </cell>
          <cell r="F150" t="str">
            <v>B类</v>
          </cell>
          <cell r="G150">
            <v>100</v>
          </cell>
        </row>
        <row r="151">
          <cell r="B151" t="str">
            <v>0098-2997</v>
          </cell>
          <cell r="C151" t="str">
            <v>MOLECULAR ASPECTS OF MEDICINE</v>
          </cell>
          <cell r="D151" t="str">
            <v>SCI-1</v>
          </cell>
          <cell r="E151" t="str">
            <v>10.238</v>
          </cell>
          <cell r="F151" t="str">
            <v>B类</v>
          </cell>
          <cell r="G151">
            <v>100</v>
          </cell>
        </row>
        <row r="152">
          <cell r="B152" t="str">
            <v>1355-4786</v>
          </cell>
          <cell r="C152" t="str">
            <v>HUMAN REPRODUCTION UPDATE</v>
          </cell>
          <cell r="D152" t="str">
            <v>SCI-1</v>
          </cell>
          <cell r="E152" t="str">
            <v>10.165</v>
          </cell>
          <cell r="F152" t="str">
            <v>B类</v>
          </cell>
          <cell r="G152">
            <v>100</v>
          </cell>
        </row>
        <row r="153">
          <cell r="B153" t="str">
            <v>0105-2896</v>
          </cell>
          <cell r="C153" t="str">
            <v>IMMUNOLOGICAL REVIEWS</v>
          </cell>
          <cell r="D153" t="str">
            <v>SCI-1</v>
          </cell>
          <cell r="E153" t="str">
            <v>10.120</v>
          </cell>
          <cell r="F153" t="str">
            <v>B类</v>
          </cell>
          <cell r="G153">
            <v>100</v>
          </cell>
        </row>
        <row r="154">
          <cell r="B154" t="str">
            <v>1943-8206</v>
          </cell>
          <cell r="C154" t="str">
            <v>Advances in Optics and Photonics</v>
          </cell>
          <cell r="D154" t="str">
            <v>SCI-1</v>
          </cell>
          <cell r="E154" t="str">
            <v>10.111</v>
          </cell>
          <cell r="F154" t="str">
            <v>B类</v>
          </cell>
          <cell r="G154">
            <v>100</v>
          </cell>
        </row>
        <row r="155">
          <cell r="B155" t="str">
            <v>0265-0568</v>
          </cell>
          <cell r="C155" t="str">
            <v>NATURAL PRODUCT REPORTS</v>
          </cell>
          <cell r="D155" t="str">
            <v>SCI-1</v>
          </cell>
          <cell r="E155" t="str">
            <v>10.107</v>
          </cell>
          <cell r="F155" t="str">
            <v>B类</v>
          </cell>
          <cell r="G155">
            <v>100</v>
          </cell>
        </row>
        <row r="156">
          <cell r="B156" t="str">
            <v>2214-109X</v>
          </cell>
          <cell r="C156" t="str">
            <v>Lancet Global Health</v>
          </cell>
          <cell r="D156" t="str">
            <v>SCI-1</v>
          </cell>
          <cell r="E156" t="str">
            <v>10.042</v>
          </cell>
          <cell r="F156" t="str">
            <v>B类</v>
          </cell>
          <cell r="G156">
            <v>100</v>
          </cell>
        </row>
        <row r="157">
          <cell r="B157" t="str">
            <v>0163-7827</v>
          </cell>
          <cell r="C157" t="str">
            <v>PROGRESS IN LIPID RESEARCH</v>
          </cell>
          <cell r="D157" t="str">
            <v>SCI-1</v>
          </cell>
          <cell r="E157" t="str">
            <v>10.015</v>
          </cell>
          <cell r="F157" t="str">
            <v>B类</v>
          </cell>
          <cell r="G157">
            <v>100</v>
          </cell>
        </row>
        <row r="158">
          <cell r="B158" t="str">
            <v>0301-0082</v>
          </cell>
          <cell r="C158" t="str">
            <v>PROGRESS IN NEUROBIOLOGY</v>
          </cell>
          <cell r="D158" t="str">
            <v>SCI-1</v>
          </cell>
          <cell r="E158" t="str">
            <v>9.992</v>
          </cell>
          <cell r="F158" t="str">
            <v>B类</v>
          </cell>
          <cell r="G158">
            <v>100</v>
          </cell>
        </row>
        <row r="159">
          <cell r="B159" t="str">
            <v>0364-5134</v>
          </cell>
          <cell r="C159" t="str">
            <v>ANNALS OF NEUROLOGY</v>
          </cell>
          <cell r="D159" t="str">
            <v>SCI-1</v>
          </cell>
          <cell r="E159" t="str">
            <v>9.977</v>
          </cell>
          <cell r="F159" t="str">
            <v>B类</v>
          </cell>
          <cell r="G159">
            <v>100</v>
          </cell>
        </row>
        <row r="160">
          <cell r="B160" t="str">
            <v>1759-4790</v>
          </cell>
          <cell r="C160" t="str">
            <v>Nature Reviews Rheumatology</v>
          </cell>
          <cell r="D160" t="str">
            <v>SCI-1</v>
          </cell>
          <cell r="E160" t="str">
            <v>9.845</v>
          </cell>
          <cell r="F160" t="str">
            <v>B类</v>
          </cell>
          <cell r="G160">
            <v>100</v>
          </cell>
        </row>
        <row r="161">
          <cell r="B161" t="str">
            <v>0163-7258</v>
          </cell>
          <cell r="C161" t="str">
            <v>PHARMACOLOGY &amp; THERAPEUTICS</v>
          </cell>
          <cell r="D161" t="str">
            <v>SCI-1</v>
          </cell>
          <cell r="E161" t="str">
            <v>9.723</v>
          </cell>
          <cell r="F161" t="str">
            <v>B类</v>
          </cell>
          <cell r="G161">
            <v>100</v>
          </cell>
        </row>
        <row r="162">
          <cell r="B162" t="str">
            <v>1534-5807</v>
          </cell>
          <cell r="C162" t="str">
            <v>DEVELOPMENTAL CELL</v>
          </cell>
          <cell r="D162" t="str">
            <v>SCI-1</v>
          </cell>
          <cell r="E162" t="str">
            <v>9.708</v>
          </cell>
          <cell r="F162" t="str">
            <v>B类</v>
          </cell>
          <cell r="G162">
            <v>100</v>
          </cell>
        </row>
        <row r="163">
          <cell r="B163" t="str">
            <v>0027-8424</v>
          </cell>
          <cell r="C163" t="str">
            <v>PROCEEDINGS OF THE NATIONAL ACADEMY OF SCIENCES OF THE UNITED STATES OF AME</v>
          </cell>
          <cell r="D163" t="str">
            <v>SCI-1</v>
          </cell>
          <cell r="E163" t="str">
            <v>9.674</v>
          </cell>
          <cell r="F163" t="str">
            <v>B类</v>
          </cell>
          <cell r="G163">
            <v>100</v>
          </cell>
        </row>
        <row r="164">
          <cell r="B164" t="str">
            <v>1754-2189</v>
          </cell>
          <cell r="C164" t="str">
            <v>Nature Protocols</v>
          </cell>
          <cell r="D164" t="str">
            <v>SCI-1</v>
          </cell>
          <cell r="E164" t="str">
            <v>9.673</v>
          </cell>
          <cell r="F164" t="str">
            <v>B类</v>
          </cell>
          <cell r="G164">
            <v>100</v>
          </cell>
        </row>
        <row r="165">
          <cell r="B165" t="str">
            <v>1464-7931</v>
          </cell>
          <cell r="C165" t="str">
            <v>BIOLOGICAL REVIEWS</v>
          </cell>
          <cell r="D165" t="str">
            <v>SCI-1</v>
          </cell>
          <cell r="E165" t="str">
            <v>9.670</v>
          </cell>
          <cell r="F165" t="str">
            <v>B类</v>
          </cell>
          <cell r="G165">
            <v>100</v>
          </cell>
        </row>
        <row r="166">
          <cell r="B166" t="str">
            <v>2213-2600</v>
          </cell>
          <cell r="C166" t="str">
            <v>Lancet Respiratory Medicine</v>
          </cell>
          <cell r="D166" t="str">
            <v>SCI-1</v>
          </cell>
          <cell r="E166" t="str">
            <v>9.629</v>
          </cell>
          <cell r="F166" t="str">
            <v>B类</v>
          </cell>
          <cell r="G166">
            <v>100</v>
          </cell>
        </row>
        <row r="167">
          <cell r="B167" t="str">
            <v>0066-4286</v>
          </cell>
          <cell r="C167" t="str">
            <v>ANNUAL REVIEW OF PHYTOPATHOLOGY</v>
          </cell>
          <cell r="D167" t="str">
            <v>SCI-1</v>
          </cell>
          <cell r="E167" t="str">
            <v>9.620</v>
          </cell>
          <cell r="F167" t="str">
            <v>B类</v>
          </cell>
          <cell r="G167">
            <v>100</v>
          </cell>
        </row>
        <row r="168">
          <cell r="B168" t="str">
            <v>1043-2760</v>
          </cell>
          <cell r="C168" t="str">
            <v>TRENDS IN ENDOCRINOLOGY AND METABOLISM</v>
          </cell>
          <cell r="D168" t="str">
            <v>SCI-1</v>
          </cell>
          <cell r="E168" t="str">
            <v>9.392</v>
          </cell>
          <cell r="F168" t="str">
            <v>B类</v>
          </cell>
          <cell r="G168">
            <v>100</v>
          </cell>
        </row>
        <row r="169">
          <cell r="B169" t="str">
            <v>1046-6673</v>
          </cell>
          <cell r="C169" t="str">
            <v>JOURNAL OF THE AMERICAN SOCIETY OF NEPHROLOGY</v>
          </cell>
          <cell r="D169" t="str">
            <v>SCI-1</v>
          </cell>
          <cell r="E169" t="str">
            <v>9.343</v>
          </cell>
          <cell r="F169" t="str">
            <v>B类</v>
          </cell>
          <cell r="G169">
            <v>100</v>
          </cell>
        </row>
        <row r="170">
          <cell r="B170" t="str">
            <v>1545-7885</v>
          </cell>
          <cell r="C170" t="str">
            <v>PLoS Biology</v>
          </cell>
          <cell r="D170" t="str">
            <v>SCI-1</v>
          </cell>
          <cell r="E170" t="str">
            <v>9.343</v>
          </cell>
          <cell r="F170" t="str">
            <v>B类</v>
          </cell>
          <cell r="G170">
            <v>100</v>
          </cell>
        </row>
        <row r="171">
          <cell r="B171" t="str">
            <v>2050-084X</v>
          </cell>
          <cell r="C171" t="str">
            <v>eLife</v>
          </cell>
          <cell r="D171" t="str">
            <v>SCI-1</v>
          </cell>
          <cell r="E171" t="str">
            <v>9.322</v>
          </cell>
          <cell r="F171" t="str">
            <v>B类</v>
          </cell>
          <cell r="G171">
            <v>100</v>
          </cell>
        </row>
        <row r="172">
          <cell r="B172" t="str">
            <v>0006-8950</v>
          </cell>
          <cell r="C172" t="str">
            <v>BRAIN</v>
          </cell>
          <cell r="D172" t="str">
            <v>SCI-1</v>
          </cell>
          <cell r="E172" t="str">
            <v>9.196</v>
          </cell>
          <cell r="F172" t="str">
            <v>B类</v>
          </cell>
          <cell r="G172">
            <v>100</v>
          </cell>
        </row>
        <row r="173">
          <cell r="B173" t="str">
            <v>2213-8587</v>
          </cell>
          <cell r="C173" t="str">
            <v>Lancet Diabetes &amp; Endocrinology</v>
          </cell>
          <cell r="D173" t="str">
            <v>SCI-1</v>
          </cell>
          <cell r="E173" t="str">
            <v>9.185</v>
          </cell>
          <cell r="F173" t="str">
            <v>B类</v>
          </cell>
          <cell r="G173">
            <v>100</v>
          </cell>
        </row>
        <row r="174">
          <cell r="B174" t="str">
            <v>1759-5002</v>
          </cell>
          <cell r="C174" t="str">
            <v>Nature Reviews Cardiology</v>
          </cell>
          <cell r="D174" t="str">
            <v>SCI-1</v>
          </cell>
          <cell r="E174" t="str">
            <v>9.183</v>
          </cell>
          <cell r="F174" t="str">
            <v>B类</v>
          </cell>
          <cell r="G174">
            <v>100</v>
          </cell>
        </row>
        <row r="175">
          <cell r="B175" t="str">
            <v>0300-5771</v>
          </cell>
          <cell r="C175" t="str">
            <v>INTERNATIONAL JOURNAL OF EPIDEMIOLOGY</v>
          </cell>
          <cell r="D175" t="str">
            <v>SCI-1</v>
          </cell>
          <cell r="E175" t="str">
            <v>9.176</v>
          </cell>
          <cell r="F175" t="str">
            <v>B类</v>
          </cell>
          <cell r="G175">
            <v>100</v>
          </cell>
        </row>
        <row r="176">
          <cell r="B176" t="str">
            <v>1368-7646</v>
          </cell>
          <cell r="C176" t="str">
            <v>DRUG RESISTANCE UPDATES</v>
          </cell>
          <cell r="D176" t="str">
            <v>SCI-1</v>
          </cell>
          <cell r="E176" t="str">
            <v>9.121</v>
          </cell>
          <cell r="F176" t="str">
            <v>B类</v>
          </cell>
          <cell r="G176">
            <v>100</v>
          </cell>
        </row>
        <row r="177">
          <cell r="B177" t="str">
            <v>0734-9750</v>
          </cell>
          <cell r="C177" t="str">
            <v>BIOTECHNOLOGY ADVANCES</v>
          </cell>
          <cell r="D177" t="str">
            <v>SCI-1/EI（JA）</v>
          </cell>
          <cell r="E177" t="str">
            <v>9.015</v>
          </cell>
          <cell r="F177" t="str">
            <v>B类</v>
          </cell>
          <cell r="G177">
            <v>100</v>
          </cell>
        </row>
        <row r="178">
          <cell r="B178" t="str">
            <v>1527-8204</v>
          </cell>
          <cell r="C178" t="str">
            <v>ANNUAL REVIEW OF GENOMICS AND HUMAN GENETICS</v>
          </cell>
          <cell r="D178" t="str">
            <v>SCI-1</v>
          </cell>
          <cell r="E178" t="str">
            <v>8.957</v>
          </cell>
          <cell r="F178" t="str">
            <v>B类</v>
          </cell>
          <cell r="G178">
            <v>100</v>
          </cell>
        </row>
        <row r="179">
          <cell r="B179" t="str">
            <v>1058-4838</v>
          </cell>
          <cell r="C179" t="str">
            <v>CLINICAL INFECTIOUS DISEASES</v>
          </cell>
          <cell r="D179" t="str">
            <v>SCI-1</v>
          </cell>
          <cell r="E179" t="str">
            <v>8.886</v>
          </cell>
          <cell r="F179" t="str">
            <v>B类</v>
          </cell>
          <cell r="G179">
            <v>100</v>
          </cell>
        </row>
        <row r="180">
          <cell r="B180" t="str">
            <v>1936-1327</v>
          </cell>
          <cell r="C180" t="str">
            <v>Annual Review of Analytical Chemistry</v>
          </cell>
          <cell r="D180" t="str">
            <v>SCI-1/EI（CA）</v>
          </cell>
          <cell r="E180" t="str">
            <v>8.833</v>
          </cell>
          <cell r="F180" t="str">
            <v>B类</v>
          </cell>
          <cell r="G180">
            <v>100</v>
          </cell>
        </row>
        <row r="181">
          <cell r="B181" t="str">
            <v>1063-6706</v>
          </cell>
          <cell r="C181" t="str">
            <v>IEEE TRANSACTIONS ON FUZZY SYSTEMS</v>
          </cell>
          <cell r="D181" t="str">
            <v>SCI-1/EI（JA）</v>
          </cell>
          <cell r="E181" t="str">
            <v>8.746</v>
          </cell>
          <cell r="F181" t="str">
            <v>B类</v>
          </cell>
          <cell r="G181">
            <v>100</v>
          </cell>
        </row>
        <row r="182">
          <cell r="B182" t="str">
            <v>1350-9462</v>
          </cell>
          <cell r="C182" t="str">
            <v>PROGRESS IN RETINAL AND EYE RESEARCH</v>
          </cell>
          <cell r="D182" t="str">
            <v>SCI-1</v>
          </cell>
          <cell r="E182" t="str">
            <v>8.733</v>
          </cell>
          <cell r="F182" t="str">
            <v>B类</v>
          </cell>
          <cell r="G182">
            <v>100</v>
          </cell>
        </row>
        <row r="183">
          <cell r="B183" t="str">
            <v>1947-5438</v>
          </cell>
          <cell r="C183" t="str">
            <v>Annual review of chemical and biomolecular engineering.</v>
          </cell>
          <cell r="D183" t="str">
            <v>SCI-1/EI（JA）</v>
          </cell>
          <cell r="E183" t="str">
            <v>8.676</v>
          </cell>
          <cell r="F183" t="str">
            <v>B类</v>
          </cell>
          <cell r="G183">
            <v>100</v>
          </cell>
        </row>
        <row r="184">
          <cell r="B184" t="str">
            <v>0085-2538</v>
          </cell>
          <cell r="C184" t="str">
            <v>KIDNEY INTERNATIONAL</v>
          </cell>
          <cell r="D184" t="str">
            <v>SCI-1</v>
          </cell>
          <cell r="E184" t="str">
            <v>8.563</v>
          </cell>
          <cell r="F184" t="str">
            <v>B类</v>
          </cell>
          <cell r="G184">
            <v>100</v>
          </cell>
        </row>
        <row r="185">
          <cell r="B185" t="str">
            <v>0142-9612</v>
          </cell>
          <cell r="C185" t="str">
            <v>BIOMATERIALS</v>
          </cell>
          <cell r="D185" t="str">
            <v>SCI-1/EI（JA）</v>
          </cell>
          <cell r="E185" t="str">
            <v>8.557</v>
          </cell>
          <cell r="F185" t="str">
            <v>B类</v>
          </cell>
          <cell r="G185">
            <v>100</v>
          </cell>
        </row>
        <row r="186">
          <cell r="B186" t="str">
            <v>1759-5061</v>
          </cell>
          <cell r="C186" t="str">
            <v>Nature Reviews Nephrology</v>
          </cell>
          <cell r="D186" t="str">
            <v>SCI-1</v>
          </cell>
          <cell r="E186" t="str">
            <v>8.542</v>
          </cell>
          <cell r="F186" t="str">
            <v>B类</v>
          </cell>
          <cell r="G186">
            <v>100</v>
          </cell>
        </row>
        <row r="187">
          <cell r="B187" t="str">
            <v>1087-0792</v>
          </cell>
          <cell r="C187" t="str">
            <v>SLEEP MEDICINE REVIEWS</v>
          </cell>
          <cell r="D187" t="str">
            <v>SCI-1</v>
          </cell>
          <cell r="E187" t="str">
            <v>8.513</v>
          </cell>
          <cell r="F187" t="str">
            <v>B类</v>
          </cell>
          <cell r="G187">
            <v>100</v>
          </cell>
        </row>
        <row r="188">
          <cell r="B188" t="str">
            <v>0586-7614</v>
          </cell>
          <cell r="C188" t="str">
            <v>SCHIZOPHRENIA BULLETIN</v>
          </cell>
          <cell r="D188" t="str">
            <v>SCI-1</v>
          </cell>
          <cell r="E188" t="str">
            <v>8.450</v>
          </cell>
          <cell r="F188" t="str">
            <v>B类</v>
          </cell>
          <cell r="G188">
            <v>100</v>
          </cell>
        </row>
        <row r="189">
          <cell r="B189" t="str">
            <v>0198-6325</v>
          </cell>
          <cell r="C189" t="str">
            <v>MEDICINAL RESEARCH REVIEWS</v>
          </cell>
          <cell r="D189" t="str">
            <v>SCI-1</v>
          </cell>
          <cell r="E189" t="str">
            <v>8.431</v>
          </cell>
          <cell r="F189" t="str">
            <v>B类</v>
          </cell>
          <cell r="G189">
            <v>100</v>
          </cell>
        </row>
        <row r="190">
          <cell r="B190" t="str">
            <v>0199-9885</v>
          </cell>
          <cell r="C190" t="str">
            <v>ANNUAL REVIEW OF NUTRITION</v>
          </cell>
          <cell r="D190" t="str">
            <v>SCI-1</v>
          </cell>
          <cell r="E190" t="str">
            <v>8.359</v>
          </cell>
          <cell r="F190" t="str">
            <v>B类</v>
          </cell>
          <cell r="G190">
            <v>100</v>
          </cell>
        </row>
        <row r="191">
          <cell r="B191" t="str">
            <v>0003-4932</v>
          </cell>
          <cell r="C191" t="str">
            <v>ANNALS OF SURGERY</v>
          </cell>
          <cell r="D191" t="str">
            <v>SCI-1</v>
          </cell>
          <cell r="E191" t="str">
            <v>8.327</v>
          </cell>
          <cell r="F191" t="str">
            <v>B类</v>
          </cell>
          <cell r="G191">
            <v>100</v>
          </cell>
        </row>
        <row r="192">
          <cell r="B192" t="str">
            <v>0040-6376</v>
          </cell>
          <cell r="C192" t="str">
            <v>THORAX</v>
          </cell>
          <cell r="D192" t="str">
            <v>SCI-1</v>
          </cell>
          <cell r="E192" t="str">
            <v>8.290</v>
          </cell>
          <cell r="F192" t="str">
            <v>B类</v>
          </cell>
          <cell r="G192">
            <v>100</v>
          </cell>
        </row>
        <row r="193">
          <cell r="B193" t="str">
            <v>0028-3878</v>
          </cell>
          <cell r="C193" t="str">
            <v>NEUROLOGY</v>
          </cell>
          <cell r="D193" t="str">
            <v>SCI-1</v>
          </cell>
          <cell r="E193" t="str">
            <v>8.286</v>
          </cell>
          <cell r="F193" t="str">
            <v>B类</v>
          </cell>
          <cell r="G193">
            <v>100</v>
          </cell>
        </row>
        <row r="194">
          <cell r="B194" t="str">
            <v>1467-2960</v>
          </cell>
          <cell r="C194" t="str">
            <v>FISH AND FISHERIES</v>
          </cell>
          <cell r="D194" t="str">
            <v>SCI-1</v>
          </cell>
          <cell r="E194" t="str">
            <v>8.258</v>
          </cell>
          <cell r="F194" t="str">
            <v>B类</v>
          </cell>
          <cell r="G194">
            <v>100</v>
          </cell>
        </row>
        <row r="195">
          <cell r="B195" t="str">
            <v>1342-937X</v>
          </cell>
          <cell r="C195" t="str">
            <v>GONDWANA RESEARCH</v>
          </cell>
          <cell r="D195" t="str">
            <v>SCI-1</v>
          </cell>
          <cell r="E195" t="str">
            <v>8.235</v>
          </cell>
          <cell r="F195" t="str">
            <v>B类</v>
          </cell>
          <cell r="G195">
            <v>100</v>
          </cell>
        </row>
        <row r="196">
          <cell r="B196" t="str">
            <v>2223-7755</v>
          </cell>
          <cell r="C196" t="str">
            <v>Geochemical Perspectives</v>
          </cell>
          <cell r="D196" t="str">
            <v>SCI-1</v>
          </cell>
          <cell r="E196" t="str">
            <v>8.143</v>
          </cell>
          <cell r="F196" t="str">
            <v>B类</v>
          </cell>
          <cell r="G196">
            <v>100</v>
          </cell>
        </row>
        <row r="197">
          <cell r="B197" t="str">
            <v>0012-1797</v>
          </cell>
          <cell r="C197" t="str">
            <v>DIABETES</v>
          </cell>
          <cell r="D197" t="str">
            <v>SCI-1</v>
          </cell>
          <cell r="E197" t="str">
            <v>8.095</v>
          </cell>
          <cell r="F197" t="str">
            <v>B类</v>
          </cell>
          <cell r="G197">
            <v>100</v>
          </cell>
        </row>
        <row r="198">
          <cell r="B198" t="str">
            <v>1354-1013</v>
          </cell>
          <cell r="C198" t="str">
            <v>GLOBAL CHANGE BIOLOGY</v>
          </cell>
          <cell r="D198" t="str">
            <v>SCI-1</v>
          </cell>
          <cell r="E198" t="str">
            <v>8.044</v>
          </cell>
          <cell r="F198" t="str">
            <v>B类</v>
          </cell>
          <cell r="G198">
            <v>100</v>
          </cell>
        </row>
        <row r="199">
          <cell r="B199" t="str">
            <v>1863-8880</v>
          </cell>
          <cell r="C199" t="str">
            <v>Laser &amp; Photonics Reviews</v>
          </cell>
          <cell r="D199" t="str">
            <v>SCI-1/EI（JA）</v>
          </cell>
          <cell r="E199" t="str">
            <v>8.008</v>
          </cell>
          <cell r="F199" t="str">
            <v>B类</v>
          </cell>
          <cell r="G199">
            <v>100</v>
          </cell>
        </row>
        <row r="200">
          <cell r="B200" t="str">
            <v>0091-6765</v>
          </cell>
          <cell r="C200" t="str">
            <v>ENVIRONMENTAL HEALTH PERSPECTIVES</v>
          </cell>
          <cell r="D200" t="str">
            <v>SCI-1</v>
          </cell>
          <cell r="E200" t="str">
            <v>7.977</v>
          </cell>
          <cell r="F200" t="str">
            <v>B类</v>
          </cell>
          <cell r="G200">
            <v>100</v>
          </cell>
        </row>
        <row r="201">
          <cell r="B201" t="str">
            <v>0033-295X</v>
          </cell>
          <cell r="C201" t="str">
            <v>PSYCHOLOGICAL REVIEW</v>
          </cell>
          <cell r="D201" t="str">
            <v>SCI-1</v>
          </cell>
          <cell r="E201" t="str">
            <v>7.972</v>
          </cell>
          <cell r="F201" t="str">
            <v>B类</v>
          </cell>
          <cell r="G201">
            <v>100</v>
          </cell>
        </row>
        <row r="202">
          <cell r="B202" t="str">
            <v>0009-9147</v>
          </cell>
          <cell r="C202" t="str">
            <v>CLINICAL CHEMISTRY</v>
          </cell>
          <cell r="D202" t="str">
            <v>SCI-1</v>
          </cell>
          <cell r="E202" t="str">
            <v>7.911</v>
          </cell>
          <cell r="F202" t="str">
            <v>B类</v>
          </cell>
          <cell r="G202">
            <v>100</v>
          </cell>
        </row>
        <row r="203">
          <cell r="B203" t="str">
            <v>0009-9236</v>
          </cell>
          <cell r="C203" t="str">
            <v>CLINICAL PHARMACOLOGY &amp; THERAPEUTICS</v>
          </cell>
          <cell r="D203" t="str">
            <v>SCI-1</v>
          </cell>
          <cell r="E203" t="str">
            <v>7.903</v>
          </cell>
          <cell r="F203" t="str">
            <v>B类</v>
          </cell>
          <cell r="G203">
            <v>100</v>
          </cell>
        </row>
        <row r="204">
          <cell r="B204" t="str">
            <v>0012-8252</v>
          </cell>
          <cell r="C204" t="str">
            <v>EARTH-SCIENCE REVIEWS</v>
          </cell>
          <cell r="D204" t="str">
            <v>SCI-1</v>
          </cell>
          <cell r="E204" t="str">
            <v>7.885</v>
          </cell>
          <cell r="F204" t="str">
            <v>B类</v>
          </cell>
          <cell r="G204">
            <v>100</v>
          </cell>
        </row>
        <row r="205">
          <cell r="B205" t="str">
            <v>1369-5266</v>
          </cell>
          <cell r="C205" t="str">
            <v>CURRENT OPINION IN PLANT BIOLOGY</v>
          </cell>
          <cell r="D205" t="str">
            <v>SCI-1</v>
          </cell>
          <cell r="E205" t="str">
            <v>7.848</v>
          </cell>
          <cell r="F205" t="str">
            <v>B类</v>
          </cell>
          <cell r="G205">
            <v>100</v>
          </cell>
        </row>
        <row r="206">
          <cell r="B206" t="str">
            <v>0304-419X</v>
          </cell>
          <cell r="C206" t="str">
            <v>BIOCHIMICA ET BIOPHYSICA ACTA-REVIEWS ON CANCER</v>
          </cell>
          <cell r="D206" t="str">
            <v>SCI-1</v>
          </cell>
          <cell r="E206" t="str">
            <v>7.845</v>
          </cell>
          <cell r="F206" t="str">
            <v>B类</v>
          </cell>
          <cell r="G206">
            <v>100</v>
          </cell>
        </row>
        <row r="207">
          <cell r="B207" t="str">
            <v>0033-5835</v>
          </cell>
          <cell r="C207" t="str">
            <v>QUARTERLY REVIEWS OF BIOPHYSICS</v>
          </cell>
          <cell r="D207" t="str">
            <v>SCI-1</v>
          </cell>
          <cell r="E207" t="str">
            <v>7.810</v>
          </cell>
          <cell r="F207" t="str">
            <v>B类</v>
          </cell>
          <cell r="G207">
            <v>100</v>
          </cell>
        </row>
        <row r="208">
          <cell r="B208" t="str">
            <v>1863-2297</v>
          </cell>
          <cell r="C208" t="str">
            <v>Seminars in Immunopathology</v>
          </cell>
          <cell r="D208" t="str">
            <v>SCI-1</v>
          </cell>
          <cell r="E208" t="str">
            <v>7.748</v>
          </cell>
          <cell r="F208" t="str">
            <v>B类</v>
          </cell>
          <cell r="G208">
            <v>100</v>
          </cell>
        </row>
        <row r="209">
          <cell r="B209" t="str">
            <v>0277-7037</v>
          </cell>
          <cell r="C209" t="str">
            <v>MASS SPECTROMETRY REVIEWS</v>
          </cell>
          <cell r="D209" t="str">
            <v>SCI-1/EI（JA）</v>
          </cell>
          <cell r="E209" t="str">
            <v>7.709</v>
          </cell>
          <cell r="F209" t="str">
            <v>B类</v>
          </cell>
          <cell r="G209">
            <v>100</v>
          </cell>
        </row>
        <row r="210">
          <cell r="B210" t="str">
            <v>0168-3659</v>
          </cell>
          <cell r="C210" t="str">
            <v>JOURNAL OF CONTROLLED RELEASE</v>
          </cell>
          <cell r="D210" t="str">
            <v>SCI-1/EI（JA）</v>
          </cell>
          <cell r="E210" t="str">
            <v>7.705</v>
          </cell>
          <cell r="F210" t="str">
            <v>B类</v>
          </cell>
          <cell r="G210">
            <v>100</v>
          </cell>
        </row>
        <row r="211">
          <cell r="B211" t="str">
            <v>0903-1936</v>
          </cell>
          <cell r="C211" t="str">
            <v>EUROPEAN RESPIRATORY JOURNAL</v>
          </cell>
          <cell r="D211" t="str">
            <v>SCI-1</v>
          </cell>
          <cell r="E211" t="str">
            <v>7.636</v>
          </cell>
          <cell r="F211" t="str">
            <v>B类</v>
          </cell>
          <cell r="G211">
            <v>100</v>
          </cell>
        </row>
        <row r="212">
          <cell r="B212" t="str">
            <v>1540-9295</v>
          </cell>
          <cell r="C212" t="str">
            <v>FRONTIERS IN ECOLOGY AND THE ENVIRONMENT</v>
          </cell>
          <cell r="D212" t="str">
            <v>SCI-1</v>
          </cell>
          <cell r="E212" t="str">
            <v>7.441</v>
          </cell>
          <cell r="F212" t="str">
            <v>B类</v>
          </cell>
          <cell r="G212">
            <v>100</v>
          </cell>
        </row>
        <row r="213">
          <cell r="B213" t="str">
            <v>0022-3417</v>
          </cell>
          <cell r="C213" t="str">
            <v>JOURNAL OF PATHOLOGY</v>
          </cell>
          <cell r="D213" t="str">
            <v>SCI-1</v>
          </cell>
          <cell r="E213" t="str">
            <v>7.429</v>
          </cell>
          <cell r="F213" t="str">
            <v>B类</v>
          </cell>
          <cell r="G213">
            <v>100</v>
          </cell>
        </row>
        <row r="214">
          <cell r="B214" t="str">
            <v>0962-4929</v>
          </cell>
          <cell r="C214" t="str">
            <v>ACTA NUMERICA</v>
          </cell>
          <cell r="D214" t="str">
            <v>SCI-1</v>
          </cell>
          <cell r="E214" t="str">
            <v>7.364</v>
          </cell>
          <cell r="F214" t="str">
            <v>B类</v>
          </cell>
          <cell r="G214">
            <v>100</v>
          </cell>
        </row>
        <row r="215">
          <cell r="B215" t="str">
            <v>1936-8798</v>
          </cell>
          <cell r="C215" t="str">
            <v>JACC. Cardiovascular interventions</v>
          </cell>
          <cell r="D215" t="str">
            <v>SCI-1</v>
          </cell>
          <cell r="E215" t="str">
            <v>7.345</v>
          </cell>
          <cell r="F215" t="str">
            <v>B类</v>
          </cell>
          <cell r="G215">
            <v>100</v>
          </cell>
        </row>
        <row r="216">
          <cell r="B216" t="str">
            <v>2190-5991</v>
          </cell>
          <cell r="C216" t="str">
            <v>Journal of Cachexia Sarcopenia and Muscle</v>
          </cell>
          <cell r="D216" t="str">
            <v>SCI-1</v>
          </cell>
          <cell r="E216" t="str">
            <v>7.315</v>
          </cell>
          <cell r="F216" t="str">
            <v>B类</v>
          </cell>
          <cell r="G216">
            <v>100</v>
          </cell>
        </row>
        <row r="217">
          <cell r="B217" t="str">
            <v>2168-6149</v>
          </cell>
          <cell r="C217" t="str">
            <v>JAMA Neurology</v>
          </cell>
          <cell r="D217" t="str">
            <v>SCI-1</v>
          </cell>
          <cell r="E217" t="str">
            <v>7.271</v>
          </cell>
          <cell r="F217" t="str">
            <v>B类</v>
          </cell>
          <cell r="G217">
            <v>100</v>
          </cell>
        </row>
        <row r="218">
          <cell r="B218" t="str">
            <v>0890-8567</v>
          </cell>
          <cell r="C218" t="str">
            <v>JOURNAL OF THE AMERICAN ACADEMY OF CHILD AND ADOLESCENT PSYCHIATRY</v>
          </cell>
          <cell r="D218" t="str">
            <v>SCI-1</v>
          </cell>
          <cell r="E218" t="str">
            <v>7.260</v>
          </cell>
          <cell r="F218" t="str">
            <v>B类</v>
          </cell>
          <cell r="G218">
            <v>100</v>
          </cell>
        </row>
        <row r="219">
          <cell r="B219" t="str">
            <v>0079-6565</v>
          </cell>
          <cell r="C219" t="str">
            <v>PROGRESS IN NUCLEAR MAGNETIC RESONANCE SPECTROSCOPY</v>
          </cell>
          <cell r="D219" t="str">
            <v>SCI-1/EI（JA）</v>
          </cell>
          <cell r="E219" t="str">
            <v>7.237</v>
          </cell>
          <cell r="F219" t="str">
            <v>B类</v>
          </cell>
          <cell r="G219">
            <v>100</v>
          </cell>
        </row>
        <row r="220">
          <cell r="B220" t="str">
            <v>0022-202X</v>
          </cell>
          <cell r="C220" t="str">
            <v>JOURNAL OF INVESTIGATIVE DERMATOLOGY</v>
          </cell>
          <cell r="D220" t="str">
            <v>SCI-1</v>
          </cell>
          <cell r="E220" t="str">
            <v>7.216</v>
          </cell>
          <cell r="F220" t="str">
            <v>B类</v>
          </cell>
          <cell r="G220">
            <v>100</v>
          </cell>
        </row>
        <row r="221">
          <cell r="B221" t="str">
            <v>1936-878X</v>
          </cell>
          <cell r="C221" t="str">
            <v>JACC. Cardiovascular imaging</v>
          </cell>
          <cell r="D221" t="str">
            <v>SCI-1</v>
          </cell>
          <cell r="E221" t="str">
            <v>7.188</v>
          </cell>
          <cell r="F221" t="str">
            <v>B类</v>
          </cell>
          <cell r="G221">
            <v>100</v>
          </cell>
        </row>
        <row r="222">
          <cell r="B222" t="str">
            <v>2168-6203</v>
          </cell>
          <cell r="C222" t="str">
            <v>JAMA Pediatrics</v>
          </cell>
          <cell r="D222" t="str">
            <v>SCI-1</v>
          </cell>
          <cell r="E222" t="str">
            <v>7.148</v>
          </cell>
          <cell r="F222" t="str">
            <v>B类</v>
          </cell>
          <cell r="G222">
            <v>100</v>
          </cell>
        </row>
        <row r="223">
          <cell r="B223" t="str">
            <v>0958-1669</v>
          </cell>
          <cell r="C223" t="str">
            <v>CURRENT OPINION IN BIOTECHNOLOGY</v>
          </cell>
          <cell r="D223" t="str">
            <v>SCI-1/EI（JA）</v>
          </cell>
          <cell r="E223" t="str">
            <v>7.117</v>
          </cell>
          <cell r="F223" t="str">
            <v>B类</v>
          </cell>
          <cell r="G223">
            <v>100</v>
          </cell>
        </row>
        <row r="224">
          <cell r="B224" t="str">
            <v>1743-8977</v>
          </cell>
          <cell r="C224" t="str">
            <v>Particle and fibre toxicology</v>
          </cell>
          <cell r="D224" t="str">
            <v>SCI-1</v>
          </cell>
          <cell r="E224" t="str">
            <v>7.113</v>
          </cell>
          <cell r="F224" t="str">
            <v>B类</v>
          </cell>
          <cell r="G224">
            <v>100</v>
          </cell>
        </row>
        <row r="225">
          <cell r="B225" t="str">
            <v>0893-133X</v>
          </cell>
          <cell r="C225" t="str">
            <v>NEUROPSYCHOPHARMACOLOGY</v>
          </cell>
          <cell r="D225" t="str">
            <v>SCI-1</v>
          </cell>
          <cell r="E225" t="str">
            <v>7.048</v>
          </cell>
          <cell r="F225" t="str">
            <v>B类</v>
          </cell>
          <cell r="G225">
            <v>100</v>
          </cell>
        </row>
        <row r="226">
          <cell r="B226" t="str">
            <v>0091-3022</v>
          </cell>
          <cell r="C226" t="str">
            <v>FRONTIERS IN NEUROENDOCRINOLOGY</v>
          </cell>
          <cell r="D226" t="str">
            <v>SCI-1</v>
          </cell>
          <cell r="E226" t="str">
            <v>7.037</v>
          </cell>
          <cell r="F226" t="str">
            <v>B类</v>
          </cell>
          <cell r="G226">
            <v>100</v>
          </cell>
        </row>
        <row r="227">
          <cell r="B227" t="str">
            <v>0012-9615</v>
          </cell>
          <cell r="C227" t="str">
            <v>ECOLOGICAL MONOGRAPHS</v>
          </cell>
          <cell r="D227" t="str">
            <v>SCI-1</v>
          </cell>
          <cell r="E227" t="str">
            <v>6.980</v>
          </cell>
          <cell r="F227" t="str">
            <v>B类</v>
          </cell>
          <cell r="G227">
            <v>100</v>
          </cell>
        </row>
        <row r="228">
          <cell r="B228" t="str">
            <v>0033-8419</v>
          </cell>
          <cell r="C228" t="str">
            <v>RADIOLOGY</v>
          </cell>
          <cell r="D228" t="str">
            <v>SCI-1</v>
          </cell>
          <cell r="E228" t="str">
            <v>6.867</v>
          </cell>
          <cell r="F228" t="str">
            <v>B类</v>
          </cell>
          <cell r="G228">
            <v>100</v>
          </cell>
        </row>
        <row r="229">
          <cell r="B229" t="str">
            <v>0032-0889</v>
          </cell>
          <cell r="C229" t="str">
            <v>PLANT PHYSIOLOGY</v>
          </cell>
          <cell r="D229" t="str">
            <v>SCI-1</v>
          </cell>
          <cell r="E229" t="str">
            <v>6.841</v>
          </cell>
          <cell r="F229" t="str">
            <v>B类</v>
          </cell>
          <cell r="G229">
            <v>100</v>
          </cell>
        </row>
        <row r="230">
          <cell r="B230" t="str">
            <v>0022-3050</v>
          </cell>
          <cell r="C230" t="str">
            <v>JOURNAL OF NEUROLOGY NEUROSURGERY AND PSYCHIATRY</v>
          </cell>
          <cell r="D230" t="str">
            <v>SCI-1</v>
          </cell>
          <cell r="E230" t="str">
            <v>6.807</v>
          </cell>
          <cell r="F230" t="str">
            <v>B类</v>
          </cell>
          <cell r="G230">
            <v>100</v>
          </cell>
        </row>
        <row r="231">
          <cell r="B231" t="str">
            <v>1553-877X</v>
          </cell>
          <cell r="C231" t="str">
            <v>IEEE COMMUNICATIONS SURVEYS AND TUTORIALS</v>
          </cell>
          <cell r="D231" t="str">
            <v>SCI-1</v>
          </cell>
          <cell r="E231" t="str">
            <v>6.806</v>
          </cell>
          <cell r="F231" t="str">
            <v>B类</v>
          </cell>
          <cell r="G231">
            <v>100</v>
          </cell>
        </row>
        <row r="232">
          <cell r="B232" t="str">
            <v>0002-9165</v>
          </cell>
          <cell r="C232" t="str">
            <v>AMERICAN JOURNAL OF CLINICAL NUTRITION</v>
          </cell>
          <cell r="D232" t="str">
            <v>SCI-1</v>
          </cell>
          <cell r="E232" t="str">
            <v>6.770</v>
          </cell>
          <cell r="F232" t="str">
            <v>B类</v>
          </cell>
          <cell r="G232">
            <v>100</v>
          </cell>
        </row>
        <row r="233">
          <cell r="B233" t="str">
            <v>1080-6040</v>
          </cell>
          <cell r="C233" t="str">
            <v>EMERGING INFECTIOUS DISEASES</v>
          </cell>
          <cell r="D233" t="str">
            <v>SCI-1</v>
          </cell>
          <cell r="E233" t="str">
            <v>6.751</v>
          </cell>
          <cell r="F233" t="str">
            <v>B类</v>
          </cell>
          <cell r="G233">
            <v>100</v>
          </cell>
        </row>
        <row r="234">
          <cell r="B234" t="str">
            <v>1944-8244</v>
          </cell>
          <cell r="C234" t="str">
            <v>ACS Applied Materials &amp; Interfaces</v>
          </cell>
          <cell r="D234" t="str">
            <v>SCI-1/EI（JA）</v>
          </cell>
          <cell r="E234" t="str">
            <v>6.723</v>
          </cell>
          <cell r="F234" t="str">
            <v>B类</v>
          </cell>
          <cell r="G234">
            <v>100</v>
          </cell>
        </row>
        <row r="235">
          <cell r="B235" t="str">
            <v>1359-6446</v>
          </cell>
          <cell r="C235" t="str">
            <v>DRUG DISCOVERY TODAY</v>
          </cell>
          <cell r="D235" t="str">
            <v>SCI-1</v>
          </cell>
          <cell r="E235" t="str">
            <v>6.691</v>
          </cell>
          <cell r="F235" t="str">
            <v>B类</v>
          </cell>
          <cell r="G235">
            <v>100</v>
          </cell>
        </row>
        <row r="236">
          <cell r="B236" t="str">
            <v>0193-936X</v>
          </cell>
          <cell r="C236" t="str">
            <v>EPIDEMIOLOGIC REVIEWS</v>
          </cell>
          <cell r="D236" t="str">
            <v>SCI-1</v>
          </cell>
          <cell r="E236" t="str">
            <v>6.667</v>
          </cell>
          <cell r="F236" t="str">
            <v>B类</v>
          </cell>
          <cell r="G236">
            <v>100</v>
          </cell>
        </row>
        <row r="237">
          <cell r="B237" t="str">
            <v>1053-2498</v>
          </cell>
          <cell r="C237" t="str">
            <v>JOURNAL OF HEART AND LUNG TRANSPLANTATION</v>
          </cell>
          <cell r="D237" t="str">
            <v>SCI-1</v>
          </cell>
          <cell r="E237" t="str">
            <v>6.650</v>
          </cell>
          <cell r="F237" t="str">
            <v>B类</v>
          </cell>
          <cell r="G237">
            <v>100</v>
          </cell>
        </row>
        <row r="238">
          <cell r="B238" t="str">
            <v>0079-6786</v>
          </cell>
          <cell r="C238" t="str">
            <v>PROGRESS IN SOLID STATE CHEMISTRY</v>
          </cell>
          <cell r="D238" t="str">
            <v>SCI-1/EI（JA）</v>
          </cell>
          <cell r="E238" t="str">
            <v>6.600</v>
          </cell>
          <cell r="F238" t="str">
            <v>B类</v>
          </cell>
          <cell r="G238">
            <v>100</v>
          </cell>
        </row>
        <row r="239">
          <cell r="B239" t="str">
            <v>1466-822X</v>
          </cell>
          <cell r="C239" t="str">
            <v>GLOBAL ECOLOGY AND BIOGEOGRAPHY</v>
          </cell>
          <cell r="D239" t="str">
            <v>SCI-1</v>
          </cell>
          <cell r="E239" t="str">
            <v>6.531</v>
          </cell>
          <cell r="F239" t="str">
            <v>B类</v>
          </cell>
          <cell r="G239">
            <v>100</v>
          </cell>
        </row>
        <row r="240">
          <cell r="B240" t="str">
            <v>0129-0657</v>
          </cell>
          <cell r="C240" t="str">
            <v>International Journal of Neural Systems</v>
          </cell>
          <cell r="D240" t="str">
            <v>SCI-1/EI（JA）</v>
          </cell>
          <cell r="E240" t="str">
            <v>6.507</v>
          </cell>
          <cell r="F240" t="str">
            <v>B类</v>
          </cell>
          <cell r="G240">
            <v>100</v>
          </cell>
        </row>
        <row r="241">
          <cell r="B241" t="str">
            <v>0278-0046</v>
          </cell>
          <cell r="C241" t="str">
            <v>IEEE TRANSACTIONS ON INDUSTRIAL ELECTRONICS</v>
          </cell>
          <cell r="D241" t="str">
            <v>SCI-1/EI（JA）</v>
          </cell>
          <cell r="E241" t="str">
            <v>6.498</v>
          </cell>
          <cell r="F241" t="str">
            <v>B类</v>
          </cell>
          <cell r="G241">
            <v>100</v>
          </cell>
        </row>
        <row r="242">
          <cell r="B242" t="str">
            <v>0194-911X</v>
          </cell>
          <cell r="C242" t="str">
            <v>HYPERTENSION</v>
          </cell>
          <cell r="D242" t="str">
            <v>SCI-1</v>
          </cell>
          <cell r="E242" t="str">
            <v>6.480</v>
          </cell>
          <cell r="F242" t="str">
            <v>B类</v>
          </cell>
          <cell r="G242">
            <v>100</v>
          </cell>
        </row>
        <row r="243">
          <cell r="B243" t="str">
            <v>0165-9936</v>
          </cell>
          <cell r="C243" t="str">
            <v>TRAC-TRENDS IN ANALYTICAL CHEMISTRY</v>
          </cell>
          <cell r="D243" t="str">
            <v>SCI-1/EI（JA）</v>
          </cell>
          <cell r="E243" t="str">
            <v>6.472</v>
          </cell>
          <cell r="F243" t="str">
            <v>B类</v>
          </cell>
          <cell r="G243">
            <v>100</v>
          </cell>
        </row>
        <row r="244">
          <cell r="B244" t="str">
            <v>0163-7525</v>
          </cell>
          <cell r="C244" t="str">
            <v>ANNUAL REVIEW OF PUBLIC HEALTH</v>
          </cell>
          <cell r="D244" t="str">
            <v>SCI-1</v>
          </cell>
          <cell r="E244" t="str">
            <v>6.469</v>
          </cell>
          <cell r="F244" t="str">
            <v>B类</v>
          </cell>
          <cell r="G244">
            <v>100</v>
          </cell>
        </row>
        <row r="245">
          <cell r="B245" t="str">
            <v>1743-5390</v>
          </cell>
          <cell r="C245" t="str">
            <v>Nanotoxicology</v>
          </cell>
          <cell r="D245" t="str">
            <v>SCI-1</v>
          </cell>
          <cell r="E245" t="str">
            <v>6.411</v>
          </cell>
          <cell r="F245" t="str">
            <v>B类</v>
          </cell>
          <cell r="G245">
            <v>100</v>
          </cell>
        </row>
        <row r="246">
          <cell r="B246" t="str">
            <v>0956-5663</v>
          </cell>
          <cell r="C246" t="str">
            <v>BIOSENSORS &amp; BIOELECTRONICS</v>
          </cell>
          <cell r="D246" t="str">
            <v>SCI-1/EI（JA）</v>
          </cell>
          <cell r="E246" t="str">
            <v>6.409</v>
          </cell>
          <cell r="F246" t="str">
            <v>B类</v>
          </cell>
          <cell r="G246">
            <v>100</v>
          </cell>
        </row>
        <row r="247">
          <cell r="B247" t="str">
            <v>0034-4257</v>
          </cell>
          <cell r="C247" t="str">
            <v>REMOTE SENSING OF ENVIRONMENT</v>
          </cell>
          <cell r="D247" t="str">
            <v>SCI-1/EI（JA）</v>
          </cell>
          <cell r="E247" t="str">
            <v>6.393</v>
          </cell>
          <cell r="F247" t="str">
            <v>B类</v>
          </cell>
          <cell r="G247">
            <v>100</v>
          </cell>
        </row>
        <row r="248">
          <cell r="B248" t="str">
            <v>1053-8119</v>
          </cell>
          <cell r="C248" t="str">
            <v>NEUROIMAGE</v>
          </cell>
          <cell r="D248" t="str">
            <v>SCI-1</v>
          </cell>
          <cell r="E248" t="str">
            <v>6.357</v>
          </cell>
          <cell r="F248" t="str">
            <v>B类</v>
          </cell>
          <cell r="G248">
            <v>100</v>
          </cell>
        </row>
        <row r="249">
          <cell r="B249" t="str">
            <v>1674-2052</v>
          </cell>
          <cell r="C249" t="str">
            <v>Molecular Plant</v>
          </cell>
          <cell r="D249" t="str">
            <v>SCI-1/CSCD</v>
          </cell>
          <cell r="E249" t="str">
            <v>6.337</v>
          </cell>
          <cell r="F249" t="str">
            <v>B类</v>
          </cell>
          <cell r="G249">
            <v>100</v>
          </cell>
        </row>
        <row r="250">
          <cell r="B250" t="str">
            <v>1941-1413</v>
          </cell>
          <cell r="C250" t="str">
            <v>Annual review of food science and technology</v>
          </cell>
          <cell r="D250" t="str">
            <v>SCI-1/EI（JA）</v>
          </cell>
          <cell r="E250" t="str">
            <v>6.289</v>
          </cell>
          <cell r="F250" t="str">
            <v>B类</v>
          </cell>
          <cell r="G250">
            <v>100</v>
          </cell>
        </row>
        <row r="251">
          <cell r="B251" t="str">
            <v>1359-0286</v>
          </cell>
          <cell r="C251" t="str">
            <v>CURRENT OPINION IN SOLID STATE &amp; MATERIALS SCIENCE</v>
          </cell>
          <cell r="D251" t="str">
            <v>SCI-1/EI（JA）</v>
          </cell>
          <cell r="E251" t="str">
            <v>6.235</v>
          </cell>
          <cell r="F251" t="str">
            <v>B类</v>
          </cell>
          <cell r="G251">
            <v>100</v>
          </cell>
        </row>
        <row r="252">
          <cell r="B252" t="str">
            <v>1941-7640</v>
          </cell>
          <cell r="C252" t="str">
            <v>Circulation: Cardiovascular Interventions</v>
          </cell>
          <cell r="D252" t="str">
            <v>SCI-1</v>
          </cell>
          <cell r="E252" t="str">
            <v>6.218</v>
          </cell>
          <cell r="F252" t="str">
            <v>B类</v>
          </cell>
          <cell r="G252">
            <v>100</v>
          </cell>
        </row>
        <row r="253">
          <cell r="B253" t="str">
            <v>1044-3983</v>
          </cell>
          <cell r="C253" t="str">
            <v>EPIDEMIOLOGY</v>
          </cell>
          <cell r="D253" t="str">
            <v>SCI-1</v>
          </cell>
          <cell r="E253" t="str">
            <v>6.196</v>
          </cell>
          <cell r="F253" t="str">
            <v>B类</v>
          </cell>
          <cell r="G253">
            <v>100</v>
          </cell>
        </row>
        <row r="254">
          <cell r="B254" t="str">
            <v>0161-5505</v>
          </cell>
          <cell r="C254" t="str">
            <v>JOURNAL OF NUCLEAR MEDICINE</v>
          </cell>
          <cell r="D254" t="str">
            <v>SCI-1</v>
          </cell>
          <cell r="E254" t="str">
            <v>6.160</v>
          </cell>
          <cell r="F254" t="str">
            <v>B类</v>
          </cell>
          <cell r="G254">
            <v>100</v>
          </cell>
        </row>
        <row r="255">
          <cell r="B255" t="str">
            <v>1558-3724</v>
          </cell>
          <cell r="C255" t="str">
            <v>Polymer Reviews</v>
          </cell>
          <cell r="D255" t="str">
            <v>SCI-1/EI（JA）</v>
          </cell>
          <cell r="E255" t="str">
            <v>6.156</v>
          </cell>
          <cell r="F255" t="str">
            <v>B类</v>
          </cell>
          <cell r="G255">
            <v>100</v>
          </cell>
        </row>
        <row r="256">
          <cell r="B256" t="str">
            <v>0161-6420</v>
          </cell>
          <cell r="C256" t="str">
            <v>OPHTHALMOLOGY</v>
          </cell>
          <cell r="D256" t="str">
            <v>SCI-1</v>
          </cell>
          <cell r="E256" t="str">
            <v>6.135</v>
          </cell>
          <cell r="F256" t="str">
            <v>B类</v>
          </cell>
          <cell r="G256">
            <v>100</v>
          </cell>
        </row>
        <row r="257">
          <cell r="B257" t="str">
            <v>0885-8993</v>
          </cell>
          <cell r="C257" t="str">
            <v>IEEE TRANSACTIONS ON POWER ELECTRONICS</v>
          </cell>
          <cell r="D257" t="str">
            <v>SCI-1/EI（JA）</v>
          </cell>
          <cell r="E257" t="str">
            <v>6.008</v>
          </cell>
          <cell r="F257" t="str">
            <v>B类</v>
          </cell>
          <cell r="G257">
            <v>100</v>
          </cell>
        </row>
        <row r="258">
          <cell r="B258" t="str">
            <v>0960-7412</v>
          </cell>
          <cell r="C258" t="str">
            <v>PLANT JOURNAL</v>
          </cell>
          <cell r="D258" t="str">
            <v>SCI-1/EI（JA）</v>
          </cell>
          <cell r="E258" t="str">
            <v>5.972</v>
          </cell>
          <cell r="F258" t="str">
            <v>B类</v>
          </cell>
          <cell r="G258">
            <v>100</v>
          </cell>
        </row>
        <row r="259">
          <cell r="B259" t="str">
            <v>1065-9471</v>
          </cell>
          <cell r="C259" t="str">
            <v>HUMAN BRAIN MAPPING</v>
          </cell>
          <cell r="D259" t="str">
            <v>SCI-1</v>
          </cell>
          <cell r="E259" t="str">
            <v>5.969</v>
          </cell>
          <cell r="F259" t="str">
            <v>B类</v>
          </cell>
          <cell r="G259">
            <v>100</v>
          </cell>
        </row>
        <row r="260">
          <cell r="B260" t="str">
            <v>1364-0321</v>
          </cell>
          <cell r="C260" t="str">
            <v>RENEWABLE &amp; SUSTAINABLE ENERGY REVIEWS</v>
          </cell>
          <cell r="D260" t="str">
            <v>SCI-1/EI（JA）</v>
          </cell>
          <cell r="E260" t="str">
            <v>5.901</v>
          </cell>
          <cell r="F260" t="str">
            <v>B类</v>
          </cell>
          <cell r="G260">
            <v>100</v>
          </cell>
        </row>
        <row r="261">
          <cell r="B261" t="str">
            <v>1543-5938</v>
          </cell>
          <cell r="C261" t="str">
            <v>ANNUAL REVIEW OF ENVIRONMENT AND RESOURCES</v>
          </cell>
          <cell r="D261" t="str">
            <v>SCI-1/EI（CA）</v>
          </cell>
          <cell r="E261" t="str">
            <v>5.892</v>
          </cell>
          <cell r="F261" t="str">
            <v>B类</v>
          </cell>
          <cell r="G261">
            <v>100</v>
          </cell>
        </row>
        <row r="262">
          <cell r="B262" t="str">
            <v>1053-5888</v>
          </cell>
          <cell r="C262" t="str">
            <v>IEEE SIGNAL PROCESSING MAGAZINE</v>
          </cell>
          <cell r="D262" t="str">
            <v>SCI-1/EI（JA）</v>
          </cell>
          <cell r="E262" t="str">
            <v>5.852</v>
          </cell>
          <cell r="F262" t="str">
            <v>B类</v>
          </cell>
          <cell r="G262">
            <v>100</v>
          </cell>
        </row>
        <row r="263">
          <cell r="B263" t="str">
            <v>0024-9297</v>
          </cell>
          <cell r="C263" t="str">
            <v>MACROMOLECULES</v>
          </cell>
          <cell r="D263" t="str">
            <v>SCI-1/EI（JA）</v>
          </cell>
          <cell r="E263" t="str">
            <v>5.800</v>
          </cell>
          <cell r="F263" t="str">
            <v>B类</v>
          </cell>
          <cell r="G263">
            <v>100</v>
          </cell>
        </row>
        <row r="264">
          <cell r="B264" t="str">
            <v>0162-8828</v>
          </cell>
          <cell r="C264" t="str">
            <v>IEEE TRANSACTIONS ON PATTERN ANALYSIS AND MACHINE INTELLIGENCE</v>
          </cell>
          <cell r="D264" t="str">
            <v>SCI-1/EI（JA）</v>
          </cell>
          <cell r="E264" t="str">
            <v>5.781</v>
          </cell>
          <cell r="F264" t="str">
            <v>B类</v>
          </cell>
          <cell r="G264">
            <v>100</v>
          </cell>
        </row>
        <row r="265">
          <cell r="B265" t="str">
            <v>1467-7644</v>
          </cell>
          <cell r="C265" t="str">
            <v>PLANT BIOTECHNOLOGY JOURNAL</v>
          </cell>
          <cell r="D265" t="str">
            <v>SCI-1</v>
          </cell>
          <cell r="E265" t="str">
            <v>5.752</v>
          </cell>
          <cell r="F265" t="str">
            <v>B类</v>
          </cell>
          <cell r="G265">
            <v>100</v>
          </cell>
        </row>
        <row r="266">
          <cell r="B266" t="str">
            <v>1525-7797</v>
          </cell>
          <cell r="C266" t="str">
            <v>BIOMACROMOLECULES</v>
          </cell>
          <cell r="D266" t="str">
            <v>SCI-1/EI（JA）</v>
          </cell>
          <cell r="E266" t="str">
            <v>5.750</v>
          </cell>
          <cell r="F266" t="str">
            <v>B类</v>
          </cell>
          <cell r="G266">
            <v>100</v>
          </cell>
        </row>
        <row r="267">
          <cell r="B267" t="str">
            <v>2192-8606</v>
          </cell>
          <cell r="C267" t="str">
            <v>Nanophotonics</v>
          </cell>
          <cell r="D267" t="str">
            <v>SCI-1</v>
          </cell>
          <cell r="E267" t="str">
            <v>5.686</v>
          </cell>
          <cell r="F267" t="str">
            <v>B类</v>
          </cell>
          <cell r="G267">
            <v>100</v>
          </cell>
        </row>
        <row r="268">
          <cell r="B268" t="str">
            <v>1600-6135</v>
          </cell>
          <cell r="C268" t="str">
            <v>AMERICAN JOURNAL OF TRANSPLANTATION</v>
          </cell>
          <cell r="D268" t="str">
            <v>SCI-1</v>
          </cell>
          <cell r="E268" t="str">
            <v>5.683</v>
          </cell>
          <cell r="F268" t="str">
            <v>B类</v>
          </cell>
          <cell r="G268">
            <v>100</v>
          </cell>
        </row>
        <row r="269">
          <cell r="B269" t="str">
            <v>0301-9268</v>
          </cell>
          <cell r="C269" t="str">
            <v>PRECAMBRIAN RESEARCH</v>
          </cell>
          <cell r="D269" t="str">
            <v>SCI-1</v>
          </cell>
          <cell r="E269" t="str">
            <v>5.664</v>
          </cell>
          <cell r="F269" t="str">
            <v>B类</v>
          </cell>
          <cell r="G269">
            <v>100</v>
          </cell>
        </row>
        <row r="270">
          <cell r="B270" t="str">
            <v>0003-2700</v>
          </cell>
          <cell r="C270" t="str">
            <v>ANALYTICAL CHEMISTRY</v>
          </cell>
          <cell r="D270" t="str">
            <v>SCI-1/EI（JA）</v>
          </cell>
          <cell r="E270" t="str">
            <v>5.636</v>
          </cell>
          <cell r="F270" t="str">
            <v>B类</v>
          </cell>
          <cell r="G270">
            <v>100</v>
          </cell>
        </row>
        <row r="271">
          <cell r="B271" t="str">
            <v>0306-2619</v>
          </cell>
          <cell r="C271" t="str">
            <v>APPLIED ENERGY</v>
          </cell>
          <cell r="D271" t="str">
            <v>SCI-1/EI（JA）</v>
          </cell>
          <cell r="E271" t="str">
            <v>5.613</v>
          </cell>
          <cell r="F271" t="str">
            <v>B类</v>
          </cell>
          <cell r="G271">
            <v>100</v>
          </cell>
        </row>
        <row r="272">
          <cell r="B272" t="str">
            <v>0160-4120</v>
          </cell>
          <cell r="C272" t="str">
            <v>ENVIRONMENT INTERNATIONAL</v>
          </cell>
          <cell r="D272" t="str">
            <v>SCI-1/EI（JA）</v>
          </cell>
          <cell r="E272" t="str">
            <v>5.559</v>
          </cell>
          <cell r="F272" t="str">
            <v>B类</v>
          </cell>
          <cell r="G272">
            <v>100</v>
          </cell>
        </row>
        <row r="273">
          <cell r="B273" t="str">
            <v>0007-1323</v>
          </cell>
          <cell r="C273" t="str">
            <v>BRITISH JOURNAL OF SURGERY</v>
          </cell>
          <cell r="D273" t="str">
            <v>SCI-1</v>
          </cell>
          <cell r="E273" t="str">
            <v>5.542</v>
          </cell>
          <cell r="F273" t="str">
            <v>B类</v>
          </cell>
          <cell r="G273">
            <v>100</v>
          </cell>
        </row>
        <row r="274">
          <cell r="B274" t="str">
            <v>0043-1354</v>
          </cell>
          <cell r="C274" t="str">
            <v>WATER RESEARCH</v>
          </cell>
          <cell r="D274" t="str">
            <v>SCI-1/EI（JA）</v>
          </cell>
          <cell r="E274" t="str">
            <v>5.528</v>
          </cell>
          <cell r="F274" t="str">
            <v>B类</v>
          </cell>
          <cell r="G274">
            <v>100</v>
          </cell>
        </row>
        <row r="275">
          <cell r="B275" t="str">
            <v>0031-4005</v>
          </cell>
          <cell r="C275" t="str">
            <v>PEDIATRICS</v>
          </cell>
          <cell r="D275" t="str">
            <v>SCI-1</v>
          </cell>
          <cell r="E275" t="str">
            <v>5.473</v>
          </cell>
          <cell r="F275" t="str">
            <v>B类</v>
          </cell>
          <cell r="G275">
            <v>100</v>
          </cell>
        </row>
        <row r="276">
          <cell r="B276" t="str">
            <v>0022-2623</v>
          </cell>
          <cell r="C276" t="str">
            <v>JOURNAL OF MEDICINAL CHEMISTRY</v>
          </cell>
          <cell r="D276" t="str">
            <v>SCI-1</v>
          </cell>
          <cell r="E276" t="str">
            <v>5.447</v>
          </cell>
          <cell r="F276" t="str">
            <v>B类</v>
          </cell>
          <cell r="G276">
            <v>100</v>
          </cell>
        </row>
        <row r="277">
          <cell r="B277" t="str">
            <v>1544-1709</v>
          </cell>
          <cell r="C277" t="str">
            <v>ANNALS OF FAMILY MEDICINE</v>
          </cell>
          <cell r="D277" t="str">
            <v>SCI-1</v>
          </cell>
          <cell r="E277" t="str">
            <v>5.434</v>
          </cell>
          <cell r="F277" t="str">
            <v>B类</v>
          </cell>
          <cell r="G277">
            <v>100</v>
          </cell>
        </row>
        <row r="278">
          <cell r="B278" t="str">
            <v>1536-1284</v>
          </cell>
          <cell r="C278" t="str">
            <v>IEEE WIRELESS COMMUNICATIONS</v>
          </cell>
          <cell r="D278" t="str">
            <v>SCI-1/EI（JA）</v>
          </cell>
          <cell r="E278" t="str">
            <v>5.417</v>
          </cell>
          <cell r="F278" t="str">
            <v>B类</v>
          </cell>
          <cell r="G278">
            <v>100</v>
          </cell>
        </row>
        <row r="279">
          <cell r="B279" t="str">
            <v>0360-2532</v>
          </cell>
          <cell r="C279" t="str">
            <v>DRUG METABOLISM REVIEWS</v>
          </cell>
          <cell r="D279" t="str">
            <v>SCI-1</v>
          </cell>
          <cell r="E279" t="str">
            <v>5.356</v>
          </cell>
          <cell r="F279" t="str">
            <v>B类</v>
          </cell>
          <cell r="G279">
            <v>100</v>
          </cell>
        </row>
        <row r="280">
          <cell r="B280" t="str">
            <v>0393-2990</v>
          </cell>
          <cell r="C280" t="str">
            <v>EUROPEAN JOURNAL OF EPIDEMIOLOGY</v>
          </cell>
          <cell r="D280" t="str">
            <v>SCI-1</v>
          </cell>
          <cell r="E280" t="str">
            <v>5.339</v>
          </cell>
          <cell r="F280" t="str">
            <v>B类</v>
          </cell>
          <cell r="G280">
            <v>100</v>
          </cell>
        </row>
        <row r="281">
          <cell r="B281" t="str">
            <v>1550-7033</v>
          </cell>
          <cell r="C281" t="str">
            <v>Journal of Biomedical Nanotechnology</v>
          </cell>
          <cell r="D281" t="str">
            <v>SCI-1/EI（JA）</v>
          </cell>
          <cell r="E281" t="str">
            <v>5.338</v>
          </cell>
          <cell r="F281" t="str">
            <v>B类</v>
          </cell>
          <cell r="G281">
            <v>100</v>
          </cell>
        </row>
        <row r="282">
          <cell r="B282" t="str">
            <v>0276-7783</v>
          </cell>
          <cell r="C282" t="str">
            <v>MIS QUARTERLY</v>
          </cell>
          <cell r="D282" t="str">
            <v>SCI-1/EI（JA）</v>
          </cell>
          <cell r="E282" t="str">
            <v>5.311</v>
          </cell>
          <cell r="F282" t="str">
            <v>B类</v>
          </cell>
          <cell r="G282">
            <v>100</v>
          </cell>
        </row>
        <row r="283">
          <cell r="B283" t="str">
            <v>1526-5161</v>
          </cell>
          <cell r="C283" t="str">
            <v>AMERICAN JOURNAL OF BIOETHICS</v>
          </cell>
          <cell r="D283" t="str">
            <v>SCI-1</v>
          </cell>
          <cell r="E283" t="str">
            <v>5.288</v>
          </cell>
          <cell r="F283" t="str">
            <v>B类</v>
          </cell>
          <cell r="G283">
            <v>100</v>
          </cell>
        </row>
        <row r="284">
          <cell r="B284" t="str">
            <v>0084-0173</v>
          </cell>
          <cell r="C284" t="str">
            <v>WILDLIFE MONOGRAPHS</v>
          </cell>
          <cell r="D284" t="str">
            <v>SCI-1</v>
          </cell>
          <cell r="E284" t="str">
            <v>5.200</v>
          </cell>
          <cell r="F284" t="str">
            <v>B类</v>
          </cell>
          <cell r="G284">
            <v>100</v>
          </cell>
        </row>
        <row r="285">
          <cell r="B285" t="str">
            <v>0029-7844</v>
          </cell>
          <cell r="C285" t="str">
            <v>OBSTETRICS AND GYNECOLOGY</v>
          </cell>
          <cell r="D285" t="str">
            <v>SCI-1</v>
          </cell>
          <cell r="E285" t="str">
            <v>5.175</v>
          </cell>
          <cell r="F285" t="str">
            <v>B类</v>
          </cell>
          <cell r="G285">
            <v>100</v>
          </cell>
        </row>
        <row r="286">
          <cell r="B286" t="str">
            <v>1072-7515</v>
          </cell>
          <cell r="C286" t="str">
            <v>JOURNAL OF THE AMERICAN COLLEGE OF SURGEONS</v>
          </cell>
          <cell r="D286" t="str">
            <v>SCI-1</v>
          </cell>
          <cell r="E286" t="str">
            <v>5.122</v>
          </cell>
          <cell r="F286" t="str">
            <v>B类</v>
          </cell>
          <cell r="G286">
            <v>100</v>
          </cell>
        </row>
        <row r="287">
          <cell r="B287" t="str">
            <v>0042-9686</v>
          </cell>
          <cell r="C287" t="str">
            <v>BULLETIN OF THE WORLD HEALTH ORGANIZATION</v>
          </cell>
          <cell r="D287" t="str">
            <v>SCI-1</v>
          </cell>
          <cell r="E287" t="str">
            <v>5.089</v>
          </cell>
          <cell r="F287" t="str">
            <v>B类</v>
          </cell>
          <cell r="G287">
            <v>100</v>
          </cell>
        </row>
        <row r="288">
          <cell r="B288" t="str">
            <v>0959-3780</v>
          </cell>
          <cell r="C288" t="str">
            <v>GLOBAL ENVIRONMENTAL CHANGE-HUMAN AND POLICY DIMENSIONS</v>
          </cell>
          <cell r="D288" t="str">
            <v>SCI-1</v>
          </cell>
          <cell r="E288" t="str">
            <v>5.089</v>
          </cell>
          <cell r="F288" t="str">
            <v>B类</v>
          </cell>
          <cell r="G288">
            <v>100</v>
          </cell>
        </row>
        <row r="289">
          <cell r="B289" t="str">
            <v>0013-726X</v>
          </cell>
          <cell r="C289" t="str">
            <v>ENDOSCOPY</v>
          </cell>
          <cell r="D289" t="str">
            <v>SCI-1</v>
          </cell>
          <cell r="E289" t="str">
            <v>5.053</v>
          </cell>
          <cell r="F289" t="str">
            <v>B类</v>
          </cell>
          <cell r="G289">
            <v>100</v>
          </cell>
        </row>
        <row r="290">
          <cell r="B290" t="str">
            <v>1680-7316</v>
          </cell>
          <cell r="C290" t="str">
            <v>ATMOSPHERIC CHEMISTRY AND PHYSICS</v>
          </cell>
          <cell r="D290" t="str">
            <v>SCI-1</v>
          </cell>
          <cell r="E290" t="str">
            <v>5.053</v>
          </cell>
          <cell r="F290" t="str">
            <v>B类</v>
          </cell>
          <cell r="G290">
            <v>100</v>
          </cell>
        </row>
        <row r="291">
          <cell r="B291" t="str">
            <v>0112-1642</v>
          </cell>
          <cell r="C291" t="str">
            <v>SPORTS MEDICINE</v>
          </cell>
          <cell r="D291" t="str">
            <v>SCI-1</v>
          </cell>
          <cell r="E291" t="str">
            <v>5.038</v>
          </cell>
          <cell r="F291" t="str">
            <v>B类</v>
          </cell>
          <cell r="G291">
            <v>100</v>
          </cell>
        </row>
        <row r="292">
          <cell r="B292" t="str">
            <v>1366-5278</v>
          </cell>
          <cell r="C292" t="str">
            <v>HEALTH TECHNOLOGY ASSESSMENT</v>
          </cell>
          <cell r="D292" t="str">
            <v>SCI-1</v>
          </cell>
          <cell r="E292" t="str">
            <v>5.027</v>
          </cell>
          <cell r="F292" t="str">
            <v>B类</v>
          </cell>
          <cell r="G292">
            <v>100</v>
          </cell>
        </row>
        <row r="293">
          <cell r="B293" t="str">
            <v>0307-0565</v>
          </cell>
          <cell r="C293" t="str">
            <v>INTERNATIONAL JOURNAL OF OBESITY</v>
          </cell>
          <cell r="D293" t="str">
            <v>SCI-1</v>
          </cell>
          <cell r="E293" t="str">
            <v>5.004</v>
          </cell>
          <cell r="F293" t="str">
            <v>B类</v>
          </cell>
          <cell r="G293">
            <v>100</v>
          </cell>
        </row>
        <row r="294">
          <cell r="B294" t="str">
            <v>0278-2715</v>
          </cell>
          <cell r="C294" t="str">
            <v>HEALTH AFFAIRS</v>
          </cell>
          <cell r="D294" t="str">
            <v>SCI-1</v>
          </cell>
          <cell r="E294" t="str">
            <v>4.966</v>
          </cell>
          <cell r="F294" t="str">
            <v>B类</v>
          </cell>
          <cell r="G294">
            <v>100</v>
          </cell>
        </row>
        <row r="295">
          <cell r="B295" t="str">
            <v>0018-9219</v>
          </cell>
          <cell r="C295" t="str">
            <v>PROCEEDINGS OF THE IEEE</v>
          </cell>
          <cell r="D295" t="str">
            <v>SCI-1/EI（JA）</v>
          </cell>
          <cell r="E295" t="str">
            <v>4.934</v>
          </cell>
          <cell r="F295" t="str">
            <v>B类</v>
          </cell>
          <cell r="G295">
            <v>100</v>
          </cell>
        </row>
        <row r="296">
          <cell r="B296" t="str">
            <v>1093-9687</v>
          </cell>
          <cell r="C296" t="str">
            <v>COMPUTER-AIDED CIVIL AND INFRASTRUCTURE ENGINEERING</v>
          </cell>
          <cell r="D296" t="str">
            <v>SCI-1/EI（JA）</v>
          </cell>
          <cell r="E296" t="str">
            <v>4.925</v>
          </cell>
          <cell r="F296" t="str">
            <v>B类</v>
          </cell>
          <cell r="G296">
            <v>100</v>
          </cell>
        </row>
        <row r="297">
          <cell r="B297" t="str">
            <v>0091-7613</v>
          </cell>
          <cell r="C297" t="str">
            <v>GEOLOGY</v>
          </cell>
          <cell r="D297" t="str">
            <v>SCI-1/EI（JA）</v>
          </cell>
          <cell r="E297" t="str">
            <v>4.884</v>
          </cell>
          <cell r="F297" t="str">
            <v>B类</v>
          </cell>
          <cell r="G297">
            <v>100</v>
          </cell>
        </row>
        <row r="298">
          <cell r="B298" t="str">
            <v>1548-9213</v>
          </cell>
          <cell r="C298" t="str">
            <v>PHYSIOLOGY</v>
          </cell>
          <cell r="D298" t="str">
            <v>SCI-1</v>
          </cell>
          <cell r="E298" t="str">
            <v>4.857</v>
          </cell>
          <cell r="F298" t="str">
            <v>B类</v>
          </cell>
          <cell r="G298">
            <v>100</v>
          </cell>
        </row>
        <row r="299">
          <cell r="B299" t="str">
            <v>2050-750X</v>
          </cell>
          <cell r="C299" t="str">
            <v>Journal of Materials Chemistry B</v>
          </cell>
          <cell r="D299" t="str">
            <v>SCI-1</v>
          </cell>
          <cell r="E299" t="str">
            <v>4.726</v>
          </cell>
          <cell r="F299" t="str">
            <v>B类</v>
          </cell>
          <cell r="G299">
            <v>100</v>
          </cell>
        </row>
        <row r="300">
          <cell r="B300" t="str">
            <v>1069-2509</v>
          </cell>
          <cell r="C300" t="str">
            <v>INTEGRATED COMPUTER-AIDED ENGINEERING</v>
          </cell>
          <cell r="D300" t="str">
            <v>SCI-1/EI（JA）</v>
          </cell>
          <cell r="E300" t="str">
            <v>4.698</v>
          </cell>
          <cell r="F300" t="str">
            <v>B类</v>
          </cell>
          <cell r="G300">
            <v>100</v>
          </cell>
        </row>
        <row r="301">
          <cell r="B301" t="str">
            <v>0196-0644</v>
          </cell>
          <cell r="C301" t="str">
            <v>ANNALS OF EMERGENCY MEDICINE</v>
          </cell>
          <cell r="D301" t="str">
            <v>SCI-1</v>
          </cell>
          <cell r="E301" t="str">
            <v>4.676</v>
          </cell>
          <cell r="F301" t="str">
            <v>B类</v>
          </cell>
          <cell r="G301">
            <v>100</v>
          </cell>
        </row>
        <row r="302">
          <cell r="B302" t="str">
            <v>0924-2244</v>
          </cell>
          <cell r="C302" t="str">
            <v>TRENDS IN FOOD SCIENCE &amp; TECHNOLOGY</v>
          </cell>
          <cell r="D302" t="str">
            <v>SCI-1/EI（JA）</v>
          </cell>
          <cell r="E302" t="str">
            <v>4.651</v>
          </cell>
          <cell r="F302" t="str">
            <v>B类</v>
          </cell>
          <cell r="G302">
            <v>100</v>
          </cell>
        </row>
        <row r="303">
          <cell r="B303" t="str">
            <v>1613-4125</v>
          </cell>
          <cell r="C303" t="str">
            <v>MOLECULAR NUTRITION &amp; FOOD RESEARCH</v>
          </cell>
          <cell r="D303" t="str">
            <v>SCI-1</v>
          </cell>
          <cell r="E303" t="str">
            <v>4.603</v>
          </cell>
          <cell r="F303" t="str">
            <v>B类</v>
          </cell>
          <cell r="G303">
            <v>100</v>
          </cell>
        </row>
        <row r="304">
          <cell r="B304" t="str">
            <v>0015-0282</v>
          </cell>
          <cell r="C304" t="str">
            <v>FERTILITY AND STERILITY</v>
          </cell>
          <cell r="D304" t="str">
            <v>SCI-1</v>
          </cell>
          <cell r="E304" t="str">
            <v>4.590</v>
          </cell>
          <cell r="F304" t="str">
            <v>B类</v>
          </cell>
          <cell r="G304">
            <v>100</v>
          </cell>
        </row>
        <row r="305">
          <cell r="B305" t="str">
            <v>0305-0270</v>
          </cell>
          <cell r="C305" t="str">
            <v>JOURNAL OF BIOGEOGRAPHY</v>
          </cell>
          <cell r="D305" t="str">
            <v>SCI-1</v>
          </cell>
          <cell r="E305" t="str">
            <v>4.590</v>
          </cell>
          <cell r="F305" t="str">
            <v>B类</v>
          </cell>
          <cell r="G305">
            <v>100</v>
          </cell>
        </row>
        <row r="306">
          <cell r="B306" t="str">
            <v>0277-3791</v>
          </cell>
          <cell r="C306" t="str">
            <v>QUATERNARY SCIENCE REVIEWS</v>
          </cell>
          <cell r="D306" t="str">
            <v>SCI-1/EI（JA）</v>
          </cell>
          <cell r="E306" t="str">
            <v>4.572</v>
          </cell>
          <cell r="F306" t="str">
            <v>B类</v>
          </cell>
          <cell r="G306">
            <v>100</v>
          </cell>
        </row>
        <row r="307">
          <cell r="B307" t="str">
            <v>0268-1161</v>
          </cell>
          <cell r="C307" t="str">
            <v>HUMAN REPRODUCTION</v>
          </cell>
          <cell r="D307" t="str">
            <v>SCI-1</v>
          </cell>
          <cell r="E307" t="str">
            <v>4.569</v>
          </cell>
          <cell r="F307" t="str">
            <v>B类</v>
          </cell>
          <cell r="G307">
            <v>100</v>
          </cell>
        </row>
        <row r="308">
          <cell r="B308" t="str">
            <v>0021-8790</v>
          </cell>
          <cell r="C308" t="str">
            <v>JOURNAL OF ANIMAL ECOLOGY</v>
          </cell>
          <cell r="D308" t="str">
            <v>SCI-1</v>
          </cell>
          <cell r="E308" t="str">
            <v>4.504</v>
          </cell>
          <cell r="F308" t="str">
            <v>B类</v>
          </cell>
          <cell r="G308">
            <v>100</v>
          </cell>
        </row>
        <row r="309">
          <cell r="B309" t="str">
            <v>0190-9622</v>
          </cell>
          <cell r="C309" t="str">
            <v>JOURNAL OF THE AMERICAN ACADEMY OF DERMATOLOGY</v>
          </cell>
          <cell r="D309" t="str">
            <v>SCI-1</v>
          </cell>
          <cell r="E309" t="str">
            <v>4.449</v>
          </cell>
          <cell r="F309" t="str">
            <v>B类</v>
          </cell>
          <cell r="G309">
            <v>100</v>
          </cell>
        </row>
        <row r="310">
          <cell r="B310" t="str">
            <v>0022-3530</v>
          </cell>
          <cell r="C310" t="str">
            <v>JOURNAL OF PETROLOGY</v>
          </cell>
          <cell r="D310" t="str">
            <v>SCI-1</v>
          </cell>
          <cell r="E310" t="str">
            <v>4.424</v>
          </cell>
          <cell r="F310" t="str">
            <v>B类</v>
          </cell>
          <cell r="G310">
            <v>100</v>
          </cell>
        </row>
        <row r="311">
          <cell r="B311" t="str">
            <v>1364-8152</v>
          </cell>
          <cell r="C311" t="str">
            <v>ENVIRONMENTAL MODELLING &amp; SOFTWARE</v>
          </cell>
          <cell r="D311" t="str">
            <v>SCI-1/EI（JA）</v>
          </cell>
          <cell r="E311" t="str">
            <v>4.420</v>
          </cell>
          <cell r="F311" t="str">
            <v>B类</v>
          </cell>
          <cell r="G311">
            <v>100</v>
          </cell>
        </row>
        <row r="312">
          <cell r="B312" t="str">
            <v>0305-0483</v>
          </cell>
          <cell r="C312" t="str">
            <v>OMEGA-INTERNATIONAL JOURNAL OF MANAGEMENT SCIENCE</v>
          </cell>
          <cell r="D312" t="str">
            <v>SCI-1</v>
          </cell>
          <cell r="E312" t="str">
            <v>4.376</v>
          </cell>
          <cell r="F312" t="str">
            <v>B类</v>
          </cell>
          <cell r="G312">
            <v>100</v>
          </cell>
        </row>
        <row r="313">
          <cell r="B313" t="str">
            <v>0363-5465</v>
          </cell>
          <cell r="C313" t="str">
            <v>AMERICAN JOURNAL OF SPORTS MEDICINE</v>
          </cell>
          <cell r="D313" t="str">
            <v>SCI-1</v>
          </cell>
          <cell r="E313" t="str">
            <v>4.362</v>
          </cell>
          <cell r="F313" t="str">
            <v>B类</v>
          </cell>
          <cell r="G313">
            <v>100</v>
          </cell>
        </row>
        <row r="314">
          <cell r="B314" t="str">
            <v>2162-237X</v>
          </cell>
          <cell r="C314" t="str">
            <v>IEEE Transactions on Neural Networks and Learning Systems</v>
          </cell>
          <cell r="D314" t="str">
            <v>SCI-1/EI（JA）</v>
          </cell>
          <cell r="E314" t="str">
            <v>4.291</v>
          </cell>
          <cell r="F314" t="str">
            <v>B类</v>
          </cell>
          <cell r="G314">
            <v>100</v>
          </cell>
        </row>
        <row r="315">
          <cell r="B315" t="str">
            <v>0091-6331</v>
          </cell>
          <cell r="C315" t="str">
            <v>EXERCISE AND SPORT SCIENCES REVIEWS</v>
          </cell>
          <cell r="D315" t="str">
            <v>SCI-1</v>
          </cell>
          <cell r="E315" t="str">
            <v>4.259</v>
          </cell>
          <cell r="F315" t="str">
            <v>B类</v>
          </cell>
          <cell r="G315">
            <v>100</v>
          </cell>
        </row>
        <row r="316">
          <cell r="B316" t="str">
            <v>0305-1838</v>
          </cell>
          <cell r="C316" t="str">
            <v>MAMMAL REVIEW</v>
          </cell>
          <cell r="D316" t="str">
            <v>SCI-1</v>
          </cell>
          <cell r="E316" t="str">
            <v>4.256</v>
          </cell>
          <cell r="F316" t="str">
            <v>B类</v>
          </cell>
          <cell r="G316">
            <v>100</v>
          </cell>
        </row>
        <row r="317">
          <cell r="B317" t="str">
            <v>1949-3053</v>
          </cell>
          <cell r="C317" t="str">
            <v>IEEE Transactions on Smart Grid</v>
          </cell>
          <cell r="D317" t="str">
            <v>SCI-1/EI（JA）</v>
          </cell>
          <cell r="E317" t="str">
            <v>4.252</v>
          </cell>
          <cell r="F317" t="str">
            <v>B类</v>
          </cell>
          <cell r="G317">
            <v>100</v>
          </cell>
        </row>
        <row r="318">
          <cell r="B318" t="str">
            <v>1541-4337</v>
          </cell>
          <cell r="C318" t="str">
            <v>COMPREHENSIVE REVIEWS IN FOOD SCIENCE AND FOOD SAFETY</v>
          </cell>
          <cell r="D318" t="str">
            <v>SCI-1</v>
          </cell>
          <cell r="E318" t="str">
            <v>4.182</v>
          </cell>
          <cell r="F318" t="str">
            <v>B类</v>
          </cell>
          <cell r="G318">
            <v>100</v>
          </cell>
        </row>
        <row r="319">
          <cell r="B319" t="str">
            <v>1070-5511</v>
          </cell>
          <cell r="C319" t="str">
            <v>STRUCTURAL EQUATION MODELING-A MULTIDISCIPLINARY JOURNAL</v>
          </cell>
          <cell r="D319" t="str">
            <v>SCI-1/EI（JA）</v>
          </cell>
          <cell r="E319" t="str">
            <v>4.176</v>
          </cell>
          <cell r="F319" t="str">
            <v>B类</v>
          </cell>
          <cell r="G319">
            <v>100</v>
          </cell>
        </row>
        <row r="320">
          <cell r="B320" t="str">
            <v>1077-5552</v>
          </cell>
          <cell r="C320" t="str">
            <v>EXERCISE IMMUNOLOGY REVIEW</v>
          </cell>
          <cell r="D320" t="str">
            <v>SCI-1</v>
          </cell>
          <cell r="E320" t="str">
            <v>4.176</v>
          </cell>
          <cell r="F320" t="str">
            <v>B类</v>
          </cell>
          <cell r="G320">
            <v>100</v>
          </cell>
        </row>
        <row r="321">
          <cell r="B321" t="str">
            <v>0263-4929</v>
          </cell>
          <cell r="C321" t="str">
            <v>JOURNAL OF METAMORPHIC GEOLOGY</v>
          </cell>
          <cell r="D321" t="str">
            <v>SCI-1/EI（JA）</v>
          </cell>
          <cell r="E321" t="str">
            <v>4.147</v>
          </cell>
          <cell r="F321" t="str">
            <v>B类</v>
          </cell>
          <cell r="G321">
            <v>100</v>
          </cell>
        </row>
        <row r="322">
          <cell r="B322" t="str">
            <v>0022-0345</v>
          </cell>
          <cell r="C322" t="str">
            <v>JOURNAL OF DENTAL RESEARCH</v>
          </cell>
          <cell r="D322" t="str">
            <v>SCI-1</v>
          </cell>
          <cell r="E322" t="str">
            <v>4.139</v>
          </cell>
          <cell r="F322" t="str">
            <v>B类</v>
          </cell>
          <cell r="G322">
            <v>100</v>
          </cell>
        </row>
        <row r="323">
          <cell r="B323" t="str">
            <v>0730-0301</v>
          </cell>
          <cell r="C323" t="str">
            <v>ACM TRANSACTIONS ON GRAPHICS</v>
          </cell>
          <cell r="D323" t="str">
            <v>SCI-1/EI（JA）</v>
          </cell>
          <cell r="E323" t="str">
            <v>4.096</v>
          </cell>
          <cell r="F323" t="str">
            <v>B类</v>
          </cell>
          <cell r="G323">
            <v>100</v>
          </cell>
        </row>
        <row r="324">
          <cell r="B324" t="str">
            <v>0078-3218</v>
          </cell>
          <cell r="C324" t="str">
            <v>OCEANOGRAPHY AND MARINE BIOLOGY</v>
          </cell>
          <cell r="D324" t="str">
            <v>SCI-1</v>
          </cell>
          <cell r="E324" t="str">
            <v>4.091</v>
          </cell>
          <cell r="F324" t="str">
            <v>B类</v>
          </cell>
          <cell r="G324">
            <v>100</v>
          </cell>
        </row>
        <row r="325">
          <cell r="B325" t="str">
            <v>0268-005X</v>
          </cell>
          <cell r="C325" t="str">
            <v>FOOD HYDROCOLLOIDS</v>
          </cell>
          <cell r="D325" t="str">
            <v>SCI-1</v>
          </cell>
          <cell r="E325" t="str">
            <v>4.090</v>
          </cell>
          <cell r="F325" t="str">
            <v>B类</v>
          </cell>
          <cell r="G325">
            <v>100</v>
          </cell>
        </row>
        <row r="326">
          <cell r="B326" t="str">
            <v>1550-7289</v>
          </cell>
          <cell r="C326" t="str">
            <v>Surgery for Obesity and Related Diseases</v>
          </cell>
          <cell r="D326" t="str">
            <v>SCI-1</v>
          </cell>
          <cell r="E326" t="str">
            <v>4.066</v>
          </cell>
          <cell r="F326" t="str">
            <v>B类</v>
          </cell>
          <cell r="G326">
            <v>100</v>
          </cell>
        </row>
        <row r="327">
          <cell r="B327" t="str">
            <v>1932-4529</v>
          </cell>
          <cell r="C327" t="str">
            <v>IEEE Industrial Electronics Magazine</v>
          </cell>
          <cell r="D327" t="str">
            <v>SCI-1/EI（JA）</v>
          </cell>
          <cell r="E327" t="str">
            <v>4.031</v>
          </cell>
          <cell r="F327" t="str">
            <v>B类</v>
          </cell>
          <cell r="G327">
            <v>100</v>
          </cell>
        </row>
        <row r="328">
          <cell r="B328" t="str">
            <v>0303-6979</v>
          </cell>
          <cell r="C328" t="str">
            <v>JOURNAL OF CLINICAL PERIODONTOLOGY</v>
          </cell>
          <cell r="D328" t="str">
            <v>SCI-1</v>
          </cell>
          <cell r="E328" t="str">
            <v>4.010</v>
          </cell>
          <cell r="F328" t="str">
            <v>B类</v>
          </cell>
          <cell r="G328">
            <v>100</v>
          </cell>
        </row>
        <row r="329">
          <cell r="B329" t="str">
            <v>0163-6804</v>
          </cell>
          <cell r="C329" t="str">
            <v>IEEE COMMUNICATIONS MAGAZINE</v>
          </cell>
          <cell r="D329" t="str">
            <v>SCI-1/EI（JA）</v>
          </cell>
          <cell r="E329" t="str">
            <v>4.007</v>
          </cell>
          <cell r="F329" t="str">
            <v>B类</v>
          </cell>
          <cell r="G329">
            <v>100</v>
          </cell>
        </row>
        <row r="330">
          <cell r="B330" t="str">
            <v>0195-9131</v>
          </cell>
          <cell r="C330" t="str">
            <v>MEDICINE AND SCIENCE IN SPORTS AND EXERCISE</v>
          </cell>
          <cell r="D330" t="str">
            <v>SCI-1</v>
          </cell>
          <cell r="E330" t="str">
            <v>3.983</v>
          </cell>
          <cell r="F330" t="str">
            <v>B类</v>
          </cell>
          <cell r="G330">
            <v>100</v>
          </cell>
        </row>
        <row r="331">
          <cell r="B331" t="str">
            <v>1545-9683</v>
          </cell>
          <cell r="C331" t="str">
            <v>NEUROREHABILITATION AND NEURAL REPAIR</v>
          </cell>
          <cell r="D331" t="str">
            <v>SCI-1</v>
          </cell>
          <cell r="E331" t="str">
            <v>3.976</v>
          </cell>
          <cell r="F331" t="str">
            <v>B类</v>
          </cell>
          <cell r="G331">
            <v>100</v>
          </cell>
        </row>
        <row r="332">
          <cell r="B332" t="str">
            <v>0143-7208</v>
          </cell>
          <cell r="C332" t="str">
            <v>DYES AND PIGMENTS</v>
          </cell>
          <cell r="D332" t="str">
            <v>SCI-1/EI（JA）</v>
          </cell>
          <cell r="E332" t="str">
            <v>3.966</v>
          </cell>
          <cell r="F332" t="str">
            <v>B类</v>
          </cell>
          <cell r="G332">
            <v>100</v>
          </cell>
        </row>
        <row r="333">
          <cell r="B333" t="str">
            <v>0886-6236</v>
          </cell>
          <cell r="C333" t="str">
            <v>GLOBAL BIOGEOCHEMICAL CYCLES</v>
          </cell>
          <cell r="D333" t="str">
            <v>SCI-1</v>
          </cell>
          <cell r="E333" t="str">
            <v>3.965</v>
          </cell>
          <cell r="F333" t="str">
            <v>B类</v>
          </cell>
          <cell r="G333">
            <v>100</v>
          </cell>
        </row>
        <row r="334">
          <cell r="B334" t="str">
            <v>2168-6254</v>
          </cell>
          <cell r="C334" t="str">
            <v>JAMA Surgery</v>
          </cell>
          <cell r="D334" t="str">
            <v>SCI-1</v>
          </cell>
          <cell r="E334" t="str">
            <v>3.936</v>
          </cell>
          <cell r="F334" t="str">
            <v>B类</v>
          </cell>
          <cell r="G334">
            <v>100</v>
          </cell>
        </row>
        <row r="335">
          <cell r="B335" t="str">
            <v>0038-0717</v>
          </cell>
          <cell r="C335" t="str">
            <v>SOIL BIOLOGY &amp; BIOCHEMISTRY</v>
          </cell>
          <cell r="D335" t="str">
            <v>SCI-1/EI（JA）</v>
          </cell>
          <cell r="E335" t="str">
            <v>3.932</v>
          </cell>
          <cell r="F335" t="str">
            <v>B类</v>
          </cell>
          <cell r="G335">
            <v>100</v>
          </cell>
        </row>
        <row r="336">
          <cell r="B336" t="str">
            <v>1753-5123</v>
          </cell>
          <cell r="C336" t="str">
            <v>Reviews in Aquaculture</v>
          </cell>
          <cell r="D336" t="str">
            <v>SCI-1</v>
          </cell>
          <cell r="E336" t="str">
            <v>3.923</v>
          </cell>
          <cell r="F336" t="str">
            <v>B类</v>
          </cell>
          <cell r="G336">
            <v>100</v>
          </cell>
        </row>
        <row r="337">
          <cell r="B337" t="str">
            <v>0065-2113</v>
          </cell>
          <cell r="C337" t="str">
            <v>ADVANCES IN AGRONOMY</v>
          </cell>
          <cell r="D337" t="str">
            <v>SCI-1</v>
          </cell>
          <cell r="E337" t="str">
            <v>3.893</v>
          </cell>
          <cell r="F337" t="str">
            <v>B类</v>
          </cell>
          <cell r="G337">
            <v>100</v>
          </cell>
        </row>
        <row r="338">
          <cell r="B338" t="str">
            <v>0012-9682</v>
          </cell>
          <cell r="C338" t="str">
            <v>ECONOMETRICA</v>
          </cell>
          <cell r="D338" t="str">
            <v>SCI-1</v>
          </cell>
          <cell r="E338" t="str">
            <v>3.889</v>
          </cell>
          <cell r="F338" t="str">
            <v>B类</v>
          </cell>
          <cell r="G338">
            <v>100</v>
          </cell>
        </row>
        <row r="339">
          <cell r="B339" t="str">
            <v>0016-7606</v>
          </cell>
          <cell r="C339" t="str">
            <v>GEOLOGICAL SOCIETY OF AMERICA BULLETIN</v>
          </cell>
          <cell r="D339" t="str">
            <v>SCI-1/EI（JA）</v>
          </cell>
          <cell r="E339" t="str">
            <v>3.870</v>
          </cell>
          <cell r="F339" t="str">
            <v>B类</v>
          </cell>
          <cell r="G339">
            <v>100</v>
          </cell>
        </row>
        <row r="340">
          <cell r="B340" t="str">
            <v>0272-6963</v>
          </cell>
          <cell r="C340" t="str">
            <v>JOURNAL OF OPERATIONS MANAGEMENT</v>
          </cell>
          <cell r="D340" t="str">
            <v>SCI-1/EI（JA）</v>
          </cell>
          <cell r="E340" t="str">
            <v>3.818</v>
          </cell>
          <cell r="F340" t="str">
            <v>B类</v>
          </cell>
          <cell r="G340">
            <v>100</v>
          </cell>
        </row>
        <row r="341">
          <cell r="B341" t="str">
            <v>1548-7660</v>
          </cell>
          <cell r="C341" t="str">
            <v>Journal of Statistical Software</v>
          </cell>
          <cell r="D341" t="str">
            <v>SCI-1</v>
          </cell>
          <cell r="E341" t="str">
            <v>3.801</v>
          </cell>
          <cell r="F341" t="str">
            <v>B类</v>
          </cell>
          <cell r="G341">
            <v>100</v>
          </cell>
        </row>
        <row r="342">
          <cell r="B342" t="str">
            <v>0022-3476</v>
          </cell>
          <cell r="C342" t="str">
            <v>JOURNAL OF PEDIATRICS</v>
          </cell>
          <cell r="D342" t="str">
            <v>SCI-1</v>
          </cell>
          <cell r="E342" t="str">
            <v>3.790</v>
          </cell>
          <cell r="F342" t="str">
            <v>B类</v>
          </cell>
          <cell r="G342">
            <v>100</v>
          </cell>
        </row>
        <row r="343">
          <cell r="B343" t="str">
            <v>0079-6727</v>
          </cell>
          <cell r="C343" t="str">
            <v>PROGRESS IN QUANTUM ELECTRONICS</v>
          </cell>
          <cell r="D343" t="str">
            <v>SCI-1/EI（JA）</v>
          </cell>
          <cell r="E343" t="str">
            <v>3.778</v>
          </cell>
          <cell r="F343" t="str">
            <v>B类</v>
          </cell>
          <cell r="G343">
            <v>100</v>
          </cell>
        </row>
        <row r="344">
          <cell r="B344" t="str">
            <v>0168-1923</v>
          </cell>
          <cell r="C344" t="str">
            <v>AGRICULTURAL AND FOREST METEOROLOGY</v>
          </cell>
          <cell r="D344" t="str">
            <v>SCI-1</v>
          </cell>
          <cell r="E344" t="str">
            <v>3.762</v>
          </cell>
          <cell r="F344" t="str">
            <v>B类</v>
          </cell>
          <cell r="G344">
            <v>100</v>
          </cell>
        </row>
        <row r="345">
          <cell r="B345" t="str">
            <v>0011-9164</v>
          </cell>
          <cell r="C345" t="str">
            <v>DESALINATION</v>
          </cell>
          <cell r="D345" t="str">
            <v>SCI-1/EI（JA）</v>
          </cell>
          <cell r="E345" t="str">
            <v>3.756</v>
          </cell>
          <cell r="F345" t="str">
            <v>B类</v>
          </cell>
          <cell r="G345">
            <v>100</v>
          </cell>
        </row>
        <row r="346">
          <cell r="B346" t="str">
            <v>1040-8363</v>
          </cell>
          <cell r="C346" t="str">
            <v>CRITICAL REVIEWS IN CLINICAL LABORATORY SCIENCES</v>
          </cell>
          <cell r="D346" t="str">
            <v>SCI-1</v>
          </cell>
          <cell r="E346" t="str">
            <v>3.692</v>
          </cell>
          <cell r="F346" t="str">
            <v>B类</v>
          </cell>
          <cell r="G346">
            <v>100</v>
          </cell>
        </row>
        <row r="347">
          <cell r="B347" t="str">
            <v>1134-3060</v>
          </cell>
          <cell r="C347" t="str">
            <v>ARCHIVES OF COMPUTATIONAL METHODS IN ENGINEERING</v>
          </cell>
          <cell r="D347" t="str">
            <v>SCI-1/EI（JA）</v>
          </cell>
          <cell r="E347" t="str">
            <v>3.680</v>
          </cell>
          <cell r="F347" t="str">
            <v>B类</v>
          </cell>
          <cell r="G347">
            <v>100</v>
          </cell>
        </row>
        <row r="348">
          <cell r="B348" t="str">
            <v>0829-318X</v>
          </cell>
          <cell r="C348" t="str">
            <v>TREE PHYSIOLOGY</v>
          </cell>
          <cell r="D348" t="str">
            <v>SCI-1</v>
          </cell>
          <cell r="E348" t="str">
            <v>3.655</v>
          </cell>
          <cell r="F348" t="str">
            <v>B类</v>
          </cell>
          <cell r="G348">
            <v>100</v>
          </cell>
        </row>
        <row r="349">
          <cell r="B349" t="str">
            <v>1089-778X</v>
          </cell>
          <cell r="C349" t="str">
            <v>IEEE TRANSACTIONS ON EVOLUTIONARY COMPUTATION</v>
          </cell>
          <cell r="D349" t="str">
            <v>SCI-1/EI（JA）</v>
          </cell>
          <cell r="E349" t="str">
            <v>3.654</v>
          </cell>
          <cell r="F349" t="str">
            <v>B类</v>
          </cell>
          <cell r="G349">
            <v>100</v>
          </cell>
        </row>
        <row r="350">
          <cell r="B350" t="str">
            <v>1991-959X</v>
          </cell>
          <cell r="C350" t="str">
            <v>Geoscientific Model Development</v>
          </cell>
          <cell r="D350" t="str">
            <v>SCI-1</v>
          </cell>
          <cell r="E350" t="str">
            <v>3.654</v>
          </cell>
          <cell r="F350" t="str">
            <v>B类</v>
          </cell>
          <cell r="G350">
            <v>100</v>
          </cell>
        </row>
        <row r="351">
          <cell r="B351" t="str">
            <v>0906-6713</v>
          </cell>
          <cell r="C351" t="str">
            <v>PERIODONTOLOGY 2000</v>
          </cell>
          <cell r="D351" t="str">
            <v>SCI-1</v>
          </cell>
          <cell r="E351" t="str">
            <v>3.632</v>
          </cell>
          <cell r="F351" t="str">
            <v>B类</v>
          </cell>
          <cell r="G351">
            <v>100</v>
          </cell>
        </row>
        <row r="352">
          <cell r="B352" t="str">
            <v>0960-8974</v>
          </cell>
          <cell r="C352" t="str">
            <v>PROGRESS IN CRYSTAL GROWTH AND CHARACTERIZATION OF MATERIALS</v>
          </cell>
          <cell r="D352" t="str">
            <v>SCI-1/EI（JA）</v>
          </cell>
          <cell r="E352" t="str">
            <v>3.579</v>
          </cell>
          <cell r="F352" t="str">
            <v>B类</v>
          </cell>
          <cell r="G352">
            <v>100</v>
          </cell>
        </row>
        <row r="353">
          <cell r="B353" t="str">
            <v>0266-3538</v>
          </cell>
          <cell r="C353" t="str">
            <v>COMPOSITES SCIENCE AND TECHNOLOGY</v>
          </cell>
          <cell r="D353" t="str">
            <v>SCI-1/EI（JA）</v>
          </cell>
          <cell r="E353" t="str">
            <v>3.569</v>
          </cell>
          <cell r="F353" t="str">
            <v>B类</v>
          </cell>
          <cell r="G353">
            <v>100</v>
          </cell>
        </row>
        <row r="354">
          <cell r="B354" t="str">
            <v>0043-1397</v>
          </cell>
          <cell r="C354" t="str">
            <v>WATER RESOURCES RESEARCH</v>
          </cell>
          <cell r="D354" t="str">
            <v>SCI-1/EI（JA）</v>
          </cell>
          <cell r="E354" t="str">
            <v>3.549</v>
          </cell>
          <cell r="F354" t="str">
            <v>B类</v>
          </cell>
          <cell r="G354">
            <v>100</v>
          </cell>
        </row>
        <row r="355">
          <cell r="B355" t="str">
            <v>1027-5606</v>
          </cell>
          <cell r="C355" t="str">
            <v>HYDROLOGY AND EARTH SYSTEM SCIENCES</v>
          </cell>
          <cell r="D355" t="str">
            <v>SCI-1/EI（JA）</v>
          </cell>
          <cell r="E355" t="str">
            <v>3.535</v>
          </cell>
          <cell r="F355" t="str">
            <v>B类</v>
          </cell>
          <cell r="G355">
            <v>100</v>
          </cell>
        </row>
        <row r="356">
          <cell r="B356" t="str">
            <v>1369-7412</v>
          </cell>
          <cell r="C356" t="str">
            <v>JOURNAL OF THE ROYAL STATISTICAL SOCIETY SERIES B-STATISTICAL METHODOLOGY</v>
          </cell>
          <cell r="D356" t="str">
            <v>SCI-1</v>
          </cell>
          <cell r="E356" t="str">
            <v>3.515</v>
          </cell>
          <cell r="F356" t="str">
            <v>B类</v>
          </cell>
          <cell r="G356">
            <v>100</v>
          </cell>
        </row>
        <row r="357">
          <cell r="B357" t="str">
            <v>0733-8716</v>
          </cell>
          <cell r="C357" t="str">
            <v>IEEE JOURNAL ON SELECTED AREAS IN COMMUNICATIONS</v>
          </cell>
          <cell r="D357" t="str">
            <v>SCI-1/EI（JA）</v>
          </cell>
          <cell r="E357" t="str">
            <v>3.453</v>
          </cell>
          <cell r="F357" t="str">
            <v>B类</v>
          </cell>
          <cell r="G357">
            <v>100</v>
          </cell>
        </row>
        <row r="358">
          <cell r="B358" t="str">
            <v>0965-1748</v>
          </cell>
          <cell r="C358" t="str">
            <v>INSECT BIOCHEMISTRY AND MOLECULAR BIOLOGY</v>
          </cell>
          <cell r="D358" t="str">
            <v>SCI-1</v>
          </cell>
          <cell r="E358" t="str">
            <v>3.450</v>
          </cell>
          <cell r="F358" t="str">
            <v>B类</v>
          </cell>
          <cell r="G358">
            <v>100</v>
          </cell>
        </row>
        <row r="359">
          <cell r="B359" t="str">
            <v>0895-4356</v>
          </cell>
          <cell r="C359" t="str">
            <v>JOURNAL OF CLINICAL EPIDEMIOLOGY</v>
          </cell>
          <cell r="D359" t="str">
            <v>SCI-1</v>
          </cell>
          <cell r="E359" t="str">
            <v>3.417</v>
          </cell>
          <cell r="F359" t="str">
            <v>B类</v>
          </cell>
          <cell r="G359">
            <v>100</v>
          </cell>
        </row>
        <row r="360">
          <cell r="B360" t="str">
            <v>0892-7014</v>
          </cell>
          <cell r="C360" t="str">
            <v>BIOFOULING</v>
          </cell>
          <cell r="D360" t="str">
            <v>SCI-1</v>
          </cell>
          <cell r="E360" t="str">
            <v>3.415</v>
          </cell>
          <cell r="F360" t="str">
            <v>B类</v>
          </cell>
          <cell r="G360">
            <v>100</v>
          </cell>
        </row>
        <row r="361">
          <cell r="B361" t="str">
            <v>0887-378X</v>
          </cell>
          <cell r="C361" t="str">
            <v>MILBANK QUARTERLY</v>
          </cell>
          <cell r="D361" t="str">
            <v>SCI-1</v>
          </cell>
          <cell r="E361" t="str">
            <v>3.383</v>
          </cell>
          <cell r="F361" t="str">
            <v>B类</v>
          </cell>
          <cell r="G361">
            <v>100</v>
          </cell>
        </row>
        <row r="362">
          <cell r="B362" t="str">
            <v>0360-0300</v>
          </cell>
          <cell r="C362" t="str">
            <v>ACM COMPUTING SURVEYS</v>
          </cell>
          <cell r="D362" t="str">
            <v>SCI-1/EI（JA）</v>
          </cell>
          <cell r="E362" t="str">
            <v>3.373</v>
          </cell>
          <cell r="F362" t="str">
            <v>B类</v>
          </cell>
          <cell r="G362">
            <v>100</v>
          </cell>
        </row>
        <row r="363">
          <cell r="B363" t="str">
            <v>0148-6055</v>
          </cell>
          <cell r="C363" t="str">
            <v>JOURNAL OF RHEOLOGY</v>
          </cell>
          <cell r="D363" t="str">
            <v>SCI-1/EI（JA）</v>
          </cell>
          <cell r="E363" t="str">
            <v>3.358</v>
          </cell>
          <cell r="F363" t="str">
            <v>B类</v>
          </cell>
          <cell r="G363">
            <v>100</v>
          </cell>
        </row>
        <row r="364">
          <cell r="B364" t="str">
            <v>1932-1058</v>
          </cell>
          <cell r="C364" t="str">
            <v>Biomicrofluidics</v>
          </cell>
          <cell r="D364" t="str">
            <v>SCI-1/EI（JA）</v>
          </cell>
          <cell r="E364" t="str">
            <v>3.357</v>
          </cell>
          <cell r="F364" t="str">
            <v>B类</v>
          </cell>
          <cell r="G364">
            <v>100</v>
          </cell>
        </row>
        <row r="365">
          <cell r="B365" t="str">
            <v>0722-4028</v>
          </cell>
          <cell r="C365" t="str">
            <v>CORAL REEFS</v>
          </cell>
          <cell r="D365" t="str">
            <v>SCI-1</v>
          </cell>
          <cell r="E365" t="str">
            <v>3.324</v>
          </cell>
          <cell r="F365" t="str">
            <v>B类</v>
          </cell>
          <cell r="G365">
            <v>100</v>
          </cell>
        </row>
        <row r="366">
          <cell r="B366" t="str">
            <v>2168-6165</v>
          </cell>
          <cell r="C366" t="str">
            <v>JAMA Ophthalmology</v>
          </cell>
          <cell r="D366" t="str">
            <v>SCI-1</v>
          </cell>
          <cell r="E366" t="str">
            <v>3.318</v>
          </cell>
          <cell r="F366" t="str">
            <v>B类</v>
          </cell>
          <cell r="G366">
            <v>100</v>
          </cell>
        </row>
        <row r="367">
          <cell r="B367" t="str">
            <v>0013-4651</v>
          </cell>
          <cell r="C367" t="str">
            <v>JOURNAL OF THE ELECTROCHEMICAL SOCIETY</v>
          </cell>
          <cell r="D367" t="str">
            <v>SCI-1/EI（JA）</v>
          </cell>
          <cell r="E367" t="str">
            <v>3.266</v>
          </cell>
          <cell r="F367" t="str">
            <v>B类</v>
          </cell>
          <cell r="G367">
            <v>100</v>
          </cell>
        </row>
        <row r="368">
          <cell r="B368" t="str">
            <v>0003-486X</v>
          </cell>
          <cell r="C368" t="str">
            <v>ANNALS OF MATHEMATICS</v>
          </cell>
          <cell r="D368" t="str">
            <v>SCI-1</v>
          </cell>
          <cell r="E368" t="str">
            <v>3.236</v>
          </cell>
          <cell r="F368" t="str">
            <v>B类</v>
          </cell>
          <cell r="G368">
            <v>100</v>
          </cell>
        </row>
        <row r="369">
          <cell r="B369" t="str">
            <v>0021-9967</v>
          </cell>
          <cell r="C369" t="str">
            <v>JOURNAL OF COMPARATIVE NEUROLOGY</v>
          </cell>
          <cell r="D369" t="str">
            <v>SCI-1</v>
          </cell>
          <cell r="E369" t="str">
            <v>3.225</v>
          </cell>
          <cell r="F369" t="str">
            <v>B类</v>
          </cell>
          <cell r="G369">
            <v>100</v>
          </cell>
        </row>
        <row r="370">
          <cell r="B370" t="str">
            <v>0093-934X</v>
          </cell>
          <cell r="C370" t="str">
            <v>BRAIN AND LANGUAGE</v>
          </cell>
          <cell r="D370" t="str">
            <v>SCI-1</v>
          </cell>
          <cell r="E370" t="str">
            <v>3.215</v>
          </cell>
          <cell r="F370" t="str">
            <v>B类</v>
          </cell>
          <cell r="G370">
            <v>100</v>
          </cell>
        </row>
        <row r="371">
          <cell r="B371" t="str">
            <v>1045-2249</v>
          </cell>
          <cell r="C371" t="str">
            <v>BEHAVIORAL ECOLOGY</v>
          </cell>
          <cell r="D371" t="str">
            <v>SCI-1</v>
          </cell>
          <cell r="E371" t="str">
            <v>3.177</v>
          </cell>
          <cell r="F371" t="str">
            <v>B类</v>
          </cell>
          <cell r="G371">
            <v>100</v>
          </cell>
        </row>
        <row r="372">
          <cell r="B372" t="str">
            <v>0003-3472</v>
          </cell>
          <cell r="C372" t="str">
            <v>ANIMAL BEHAVIOUR</v>
          </cell>
          <cell r="D372" t="str">
            <v>SCI-1</v>
          </cell>
          <cell r="E372" t="str">
            <v>3.137</v>
          </cell>
          <cell r="F372" t="str">
            <v>B类</v>
          </cell>
          <cell r="G372">
            <v>100</v>
          </cell>
        </row>
        <row r="373">
          <cell r="B373" t="str">
            <v>0010-3640</v>
          </cell>
          <cell r="C373" t="str">
            <v>COMMUNICATIONS ON PURE AND APPLIED MATHEMATICS</v>
          </cell>
          <cell r="D373" t="str">
            <v>SCI-1</v>
          </cell>
          <cell r="E373" t="str">
            <v>3.130</v>
          </cell>
          <cell r="F373" t="str">
            <v>B类</v>
          </cell>
          <cell r="G373">
            <v>100</v>
          </cell>
        </row>
        <row r="374">
          <cell r="B374" t="str">
            <v>1359-2998</v>
          </cell>
          <cell r="C374" t="str">
            <v>Archives of Disease in Childhood-Fetal and Neonatal Edition</v>
          </cell>
          <cell r="D374" t="str">
            <v>SCI-1</v>
          </cell>
          <cell r="E374" t="str">
            <v>3.120</v>
          </cell>
          <cell r="F374" t="str">
            <v>B类</v>
          </cell>
          <cell r="G374">
            <v>100</v>
          </cell>
        </row>
        <row r="375">
          <cell r="B375" t="str">
            <v>0010-4655</v>
          </cell>
          <cell r="C375" t="str">
            <v>COMPUTER PHYSICS COMMUNICATIONS</v>
          </cell>
          <cell r="D375" t="str">
            <v>SCI-1/EI（JA）</v>
          </cell>
          <cell r="E375" t="str">
            <v>3.112</v>
          </cell>
          <cell r="F375" t="str">
            <v>B类</v>
          </cell>
          <cell r="G375">
            <v>100</v>
          </cell>
        </row>
        <row r="376">
          <cell r="B376" t="str">
            <v>0218-2025</v>
          </cell>
          <cell r="C376" t="str">
            <v>MATHEMATICAL MODELS &amp; METHODS IN APPLIED SCIENCES</v>
          </cell>
          <cell r="D376" t="str">
            <v>SCI-1/EI（JA）</v>
          </cell>
          <cell r="E376" t="str">
            <v>3.094</v>
          </cell>
          <cell r="F376" t="str">
            <v>B类</v>
          </cell>
          <cell r="G376">
            <v>100</v>
          </cell>
        </row>
        <row r="377">
          <cell r="B377" t="str">
            <v>1742-9994</v>
          </cell>
          <cell r="C377" t="str">
            <v>Frontiers in zoology</v>
          </cell>
          <cell r="D377" t="str">
            <v>SCI-1</v>
          </cell>
          <cell r="E377" t="str">
            <v>3.051</v>
          </cell>
          <cell r="F377" t="str">
            <v>B类</v>
          </cell>
          <cell r="G377">
            <v>100</v>
          </cell>
        </row>
        <row r="378">
          <cell r="B378" t="str">
            <v>0079-6611</v>
          </cell>
          <cell r="C378" t="str">
            <v>PROGRESS IN OCEANOGRAPHY</v>
          </cell>
          <cell r="D378" t="str">
            <v>SCI-1/EI（JA）</v>
          </cell>
          <cell r="E378" t="str">
            <v>3.025</v>
          </cell>
          <cell r="F378" t="str">
            <v>B类</v>
          </cell>
          <cell r="G378">
            <v>100</v>
          </cell>
        </row>
        <row r="379">
          <cell r="B379" t="str">
            <v>0045-7825</v>
          </cell>
          <cell r="C379" t="str">
            <v>COMPUTER METHODS IN APPLIED MECHANICS AND ENGINEERING</v>
          </cell>
          <cell r="D379" t="str">
            <v>SCI-1/EI（JA）</v>
          </cell>
          <cell r="E379" t="str">
            <v>2.959</v>
          </cell>
          <cell r="F379" t="str">
            <v>B类</v>
          </cell>
          <cell r="G379">
            <v>100</v>
          </cell>
        </row>
        <row r="380">
          <cell r="B380" t="str">
            <v>0032-079X</v>
          </cell>
          <cell r="C380" t="str">
            <v>PLANT AND SOIL</v>
          </cell>
          <cell r="D380" t="str">
            <v>SCI-1</v>
          </cell>
          <cell r="E380" t="str">
            <v>2.952</v>
          </cell>
          <cell r="F380" t="str">
            <v>B类</v>
          </cell>
          <cell r="G380">
            <v>100</v>
          </cell>
        </row>
        <row r="381">
          <cell r="B381" t="str">
            <v>0191-2615</v>
          </cell>
          <cell r="C381" t="str">
            <v>TRANSPORTATION RESEARCH PART B-METHODOLOGICAL</v>
          </cell>
          <cell r="D381" t="str">
            <v>SCI-1/EI（JA）</v>
          </cell>
          <cell r="E381" t="str">
            <v>2.952</v>
          </cell>
          <cell r="F381" t="str">
            <v>B类</v>
          </cell>
          <cell r="G381">
            <v>100</v>
          </cell>
        </row>
        <row r="382">
          <cell r="B382" t="str">
            <v>0955-2219</v>
          </cell>
          <cell r="C382" t="str">
            <v>JOURNAL OF THE EUROPEAN CERAMIC SOCIETY</v>
          </cell>
          <cell r="D382" t="str">
            <v>SCI-1/EI（JA）</v>
          </cell>
          <cell r="E382" t="str">
            <v>2.947</v>
          </cell>
          <cell r="F382" t="str">
            <v>B类</v>
          </cell>
          <cell r="G382">
            <v>100</v>
          </cell>
        </row>
        <row r="383">
          <cell r="B383" t="str">
            <v>0885-9701</v>
          </cell>
          <cell r="C383" t="str">
            <v>JOURNAL OF HEAD TRAUMA REHABILITATION</v>
          </cell>
          <cell r="D383" t="str">
            <v>SCI-1</v>
          </cell>
          <cell r="E383" t="str">
            <v>2.920</v>
          </cell>
          <cell r="F383" t="str">
            <v>B类</v>
          </cell>
          <cell r="G383">
            <v>100</v>
          </cell>
        </row>
        <row r="384">
          <cell r="B384" t="str">
            <v>0036-1445</v>
          </cell>
          <cell r="C384" t="str">
            <v>SIAM REVIEW</v>
          </cell>
          <cell r="D384" t="str">
            <v>SCI-1/EI（JA）</v>
          </cell>
          <cell r="E384" t="str">
            <v>2.909</v>
          </cell>
          <cell r="F384" t="str">
            <v>B类</v>
          </cell>
          <cell r="G384">
            <v>100</v>
          </cell>
        </row>
        <row r="385">
          <cell r="B385" t="str">
            <v>0308-521X</v>
          </cell>
          <cell r="C385" t="str">
            <v>AGRICULTURAL SYSTEMS</v>
          </cell>
          <cell r="D385" t="str">
            <v>SCI-1</v>
          </cell>
          <cell r="E385" t="str">
            <v>2.906</v>
          </cell>
          <cell r="F385" t="str">
            <v>B类</v>
          </cell>
          <cell r="G385">
            <v>100</v>
          </cell>
        </row>
        <row r="386">
          <cell r="B386" t="str">
            <v>0020-7489</v>
          </cell>
          <cell r="C386" t="str">
            <v>INTERNATIONAL JOURNAL OF NURSING STUDIES</v>
          </cell>
          <cell r="D386" t="str">
            <v>SCI-1</v>
          </cell>
          <cell r="E386" t="str">
            <v>2.901</v>
          </cell>
          <cell r="F386" t="str">
            <v>B类</v>
          </cell>
          <cell r="G386">
            <v>100</v>
          </cell>
        </row>
        <row r="387">
          <cell r="B387" t="str">
            <v>0378-7788</v>
          </cell>
          <cell r="C387" t="str">
            <v>ENERGY AND BUILDINGS</v>
          </cell>
          <cell r="D387" t="str">
            <v>SCI-1/EI（JA）</v>
          </cell>
          <cell r="E387" t="str">
            <v>2.884</v>
          </cell>
          <cell r="F387" t="str">
            <v>B类</v>
          </cell>
          <cell r="G387">
            <v>100</v>
          </cell>
        </row>
        <row r="388">
          <cell r="B388" t="str">
            <v>0073-8301</v>
          </cell>
          <cell r="C388" t="str">
            <v>PUBLICATIONS MATHEMATIQUES DE L IHES</v>
          </cell>
          <cell r="D388" t="str">
            <v>SCI-1</v>
          </cell>
          <cell r="E388" t="str">
            <v>2.882</v>
          </cell>
          <cell r="F388" t="str">
            <v>B类</v>
          </cell>
          <cell r="G388">
            <v>100</v>
          </cell>
        </row>
        <row r="389">
          <cell r="B389" t="str">
            <v>0145-305X</v>
          </cell>
          <cell r="C389" t="str">
            <v>DEVELOPMENTAL AND COMPARATIVE IMMUNOLOGY</v>
          </cell>
          <cell r="D389" t="str">
            <v>SCI-1</v>
          </cell>
          <cell r="E389" t="str">
            <v>2.815</v>
          </cell>
          <cell r="F389" t="str">
            <v>B类</v>
          </cell>
          <cell r="G389">
            <v>100</v>
          </cell>
        </row>
        <row r="390">
          <cell r="B390" t="str">
            <v>0928-4249</v>
          </cell>
          <cell r="C390" t="str">
            <v>VETERINARY RESEARCH</v>
          </cell>
          <cell r="D390" t="str">
            <v>SCI-1</v>
          </cell>
          <cell r="E390" t="str">
            <v>2.815</v>
          </cell>
          <cell r="F390" t="str">
            <v>B类</v>
          </cell>
          <cell r="G390">
            <v>100</v>
          </cell>
        </row>
        <row r="391">
          <cell r="B391" t="str">
            <v>2042-6496</v>
          </cell>
          <cell r="C391" t="str">
            <v>Food &amp; function</v>
          </cell>
          <cell r="D391" t="str">
            <v>SCI-1/EI（JA）</v>
          </cell>
          <cell r="E391" t="str">
            <v>2.791</v>
          </cell>
          <cell r="F391" t="str">
            <v>B类</v>
          </cell>
          <cell r="G391">
            <v>100</v>
          </cell>
        </row>
        <row r="392">
          <cell r="B392" t="str">
            <v>0190-535X</v>
          </cell>
          <cell r="C392" t="str">
            <v>ONCOLOGY NURSING FORUM</v>
          </cell>
          <cell r="D392" t="str">
            <v>SCI-1</v>
          </cell>
          <cell r="E392" t="str">
            <v>2.788</v>
          </cell>
          <cell r="F392" t="str">
            <v>B类</v>
          </cell>
          <cell r="G392">
            <v>100</v>
          </cell>
        </row>
        <row r="393">
          <cell r="B393" t="str">
            <v>0883-4237</v>
          </cell>
          <cell r="C393" t="str">
            <v>STATISTICAL SCIENCE</v>
          </cell>
          <cell r="D393" t="str">
            <v>SCI-1</v>
          </cell>
          <cell r="E393" t="str">
            <v>2.738</v>
          </cell>
          <cell r="F393" t="str">
            <v>B类</v>
          </cell>
          <cell r="G393">
            <v>100</v>
          </cell>
        </row>
        <row r="394">
          <cell r="B394" t="str">
            <v>0065-2806</v>
          </cell>
          <cell r="C394" t="str">
            <v>ADVANCES IN INSECT PHYSIOLOGY</v>
          </cell>
          <cell r="D394" t="str">
            <v>SCI-1</v>
          </cell>
          <cell r="E394" t="str">
            <v>2.714</v>
          </cell>
          <cell r="F394" t="str">
            <v>B类</v>
          </cell>
          <cell r="G394">
            <v>100</v>
          </cell>
        </row>
        <row r="395">
          <cell r="B395" t="str">
            <v>1949-3045</v>
          </cell>
          <cell r="C395" t="str">
            <v>IEEE Transactions on Affective Computing</v>
          </cell>
          <cell r="D395" t="str">
            <v>SCI-1/EI（JA）</v>
          </cell>
          <cell r="E395" t="str">
            <v>2.675</v>
          </cell>
          <cell r="F395" t="str">
            <v>B类</v>
          </cell>
          <cell r="G395">
            <v>100</v>
          </cell>
        </row>
        <row r="396">
          <cell r="B396" t="str">
            <v>1050-4648</v>
          </cell>
          <cell r="C396" t="str">
            <v>FISH &amp; SHELLFISH IMMUNOLOGY</v>
          </cell>
          <cell r="D396" t="str">
            <v>SCI-1</v>
          </cell>
          <cell r="E396" t="str">
            <v>2.674</v>
          </cell>
          <cell r="F396" t="str">
            <v>B类</v>
          </cell>
          <cell r="G396">
            <v>100</v>
          </cell>
        </row>
        <row r="397">
          <cell r="B397" t="str">
            <v>0094-8373</v>
          </cell>
          <cell r="C397" t="str">
            <v>PALEOBIOLOGY</v>
          </cell>
          <cell r="D397" t="str">
            <v>SCI-1</v>
          </cell>
          <cell r="E397" t="str">
            <v>2.658</v>
          </cell>
          <cell r="F397" t="str">
            <v>B类</v>
          </cell>
          <cell r="G397">
            <v>100</v>
          </cell>
        </row>
        <row r="398">
          <cell r="B398" t="str">
            <v>0003-6900</v>
          </cell>
          <cell r="C398" t="str">
            <v>Applied Mechanics Reviews</v>
          </cell>
          <cell r="D398" t="str">
            <v>SCI-1/EI（JA）</v>
          </cell>
          <cell r="E398" t="str">
            <v>2.647</v>
          </cell>
          <cell r="F398" t="str">
            <v>B类</v>
          </cell>
          <cell r="G398">
            <v>100</v>
          </cell>
        </row>
        <row r="399">
          <cell r="B399" t="str">
            <v>1525-3961</v>
          </cell>
          <cell r="C399" t="str">
            <v>JARO-JOURNAL OF THE ASSOCIATION FOR RESEARCH IN OTOLARYNGOLOGY</v>
          </cell>
          <cell r="D399" t="str">
            <v>SCI-1</v>
          </cell>
          <cell r="E399" t="str">
            <v>2.598</v>
          </cell>
          <cell r="F399" t="str">
            <v>B类</v>
          </cell>
          <cell r="G399">
            <v>100</v>
          </cell>
        </row>
        <row r="400">
          <cell r="B400" t="str">
            <v>0962-1075</v>
          </cell>
          <cell r="C400" t="str">
            <v>INSECT MOLECULAR BIOLOGY</v>
          </cell>
          <cell r="D400" t="str">
            <v>SCI-1</v>
          </cell>
          <cell r="E400" t="str">
            <v>2.589</v>
          </cell>
          <cell r="F400" t="str">
            <v>B类</v>
          </cell>
          <cell r="G400">
            <v>100</v>
          </cell>
        </row>
        <row r="401">
          <cell r="B401" t="str">
            <v>0022-0302</v>
          </cell>
          <cell r="C401" t="str">
            <v>JOURNAL OF DAIRY SCIENCE</v>
          </cell>
          <cell r="D401" t="str">
            <v>SCI-1</v>
          </cell>
          <cell r="E401" t="str">
            <v>2.573</v>
          </cell>
          <cell r="F401" t="str">
            <v>B类</v>
          </cell>
          <cell r="G401">
            <v>100</v>
          </cell>
        </row>
        <row r="402">
          <cell r="B402" t="str">
            <v>0894-0347</v>
          </cell>
          <cell r="C402" t="str">
            <v>JOURNAL OF THE AMERICAN MATHEMATICAL SOCIETY</v>
          </cell>
          <cell r="D402" t="str">
            <v>SCI-1</v>
          </cell>
          <cell r="E402" t="str">
            <v>2.556</v>
          </cell>
          <cell r="F402" t="str">
            <v>B类</v>
          </cell>
          <cell r="G402">
            <v>100</v>
          </cell>
        </row>
        <row r="403">
          <cell r="B403" t="str">
            <v>0278-3649</v>
          </cell>
          <cell r="C403" t="str">
            <v>INTERNATIONAL JOURNAL OF ROBOTICS RESEARCH</v>
          </cell>
          <cell r="D403" t="str">
            <v>SCI-1/EI（JA）</v>
          </cell>
          <cell r="E403" t="str">
            <v>2.540</v>
          </cell>
          <cell r="F403" t="str">
            <v>B类</v>
          </cell>
          <cell r="G403">
            <v>100</v>
          </cell>
        </row>
        <row r="404">
          <cell r="B404" t="str">
            <v>0376-0421</v>
          </cell>
          <cell r="C404" t="str">
            <v>PROGRESS IN AEROSPACE SCIENCES</v>
          </cell>
          <cell r="D404" t="str">
            <v>SCI-1/EI（JA）</v>
          </cell>
          <cell r="E404" t="str">
            <v>2.540</v>
          </cell>
          <cell r="F404" t="str">
            <v>B类</v>
          </cell>
          <cell r="G404">
            <v>100</v>
          </cell>
        </row>
        <row r="405">
          <cell r="B405" t="str">
            <v>0166-4972</v>
          </cell>
          <cell r="C405" t="str">
            <v>TECHNOVATION</v>
          </cell>
          <cell r="D405" t="str">
            <v>SCI-1/EI（JA）</v>
          </cell>
          <cell r="E405" t="str">
            <v>2.526</v>
          </cell>
          <cell r="F405" t="str">
            <v>B类</v>
          </cell>
          <cell r="G405">
            <v>100</v>
          </cell>
        </row>
        <row r="406">
          <cell r="B406" t="str">
            <v>1468-1218</v>
          </cell>
          <cell r="C406" t="str">
            <v>NONLINEAR ANALYSIS-REAL WORLD APPLICATIONS</v>
          </cell>
          <cell r="D406" t="str">
            <v>SCI-1/EI（JA）</v>
          </cell>
          <cell r="E406" t="str">
            <v>2.519</v>
          </cell>
          <cell r="F406" t="str">
            <v>B类</v>
          </cell>
          <cell r="G406">
            <v>100</v>
          </cell>
        </row>
        <row r="407">
          <cell r="B407" t="str">
            <v>1687-1812</v>
          </cell>
          <cell r="C407" t="str">
            <v>Fixed Point Theory and Applications</v>
          </cell>
          <cell r="D407" t="str">
            <v>SCI-1</v>
          </cell>
          <cell r="E407" t="str">
            <v>2.503</v>
          </cell>
          <cell r="F407" t="str">
            <v>B类</v>
          </cell>
          <cell r="G407">
            <v>100</v>
          </cell>
        </row>
        <row r="408">
          <cell r="B408" t="str">
            <v>0001-5962</v>
          </cell>
          <cell r="C408" t="str">
            <v>ACTA MATHEMATICA</v>
          </cell>
          <cell r="D408" t="str">
            <v>SCI-1</v>
          </cell>
          <cell r="E408" t="str">
            <v>2.469</v>
          </cell>
          <cell r="F408" t="str">
            <v>B类</v>
          </cell>
          <cell r="G408">
            <v>100</v>
          </cell>
        </row>
        <row r="409">
          <cell r="B409" t="str">
            <v>0378-3839</v>
          </cell>
          <cell r="C409" t="str">
            <v>COASTAL ENGINEERING</v>
          </cell>
          <cell r="D409" t="str">
            <v>SCI-1/EI（JA）</v>
          </cell>
          <cell r="E409" t="str">
            <v>2.428</v>
          </cell>
          <cell r="F409" t="str">
            <v>B类</v>
          </cell>
          <cell r="G409">
            <v>100</v>
          </cell>
        </row>
        <row r="410">
          <cell r="B410" t="str">
            <v>0363-907X</v>
          </cell>
          <cell r="C410" t="str">
            <v>INTERNATIONAL JOURNAL OF ENERGY RESEARCH</v>
          </cell>
          <cell r="D410" t="str">
            <v>SCI-1/EI（JA）</v>
          </cell>
          <cell r="E410" t="str">
            <v>2.418</v>
          </cell>
          <cell r="F410" t="str">
            <v>B类</v>
          </cell>
          <cell r="G410">
            <v>100</v>
          </cell>
        </row>
        <row r="411">
          <cell r="B411" t="str">
            <v>1615-3375</v>
          </cell>
          <cell r="C411" t="str">
            <v>FOUNDATIONS OF COMPUTATIONAL MATHEMATICS</v>
          </cell>
          <cell r="D411" t="str">
            <v>SCI-1/EI（JA）</v>
          </cell>
          <cell r="E411" t="str">
            <v>2.389</v>
          </cell>
          <cell r="F411" t="str">
            <v>B类</v>
          </cell>
          <cell r="G411">
            <v>100</v>
          </cell>
        </row>
        <row r="412">
          <cell r="B412" t="str">
            <v>0020-9910</v>
          </cell>
          <cell r="C412" t="str">
            <v>INVENTIONES MATHEMATICAE</v>
          </cell>
          <cell r="D412" t="str">
            <v>SCI-1</v>
          </cell>
          <cell r="E412" t="str">
            <v>2.364</v>
          </cell>
          <cell r="F412" t="str">
            <v>B类</v>
          </cell>
          <cell r="G412">
            <v>100</v>
          </cell>
        </row>
        <row r="413">
          <cell r="B413" t="str">
            <v>0306-3127</v>
          </cell>
          <cell r="C413" t="str">
            <v>SOCIAL STUDIES OF SCIENCE</v>
          </cell>
          <cell r="D413" t="str">
            <v>SCI-1</v>
          </cell>
          <cell r="E413" t="str">
            <v>2.351</v>
          </cell>
          <cell r="F413" t="str">
            <v>B类</v>
          </cell>
          <cell r="G413">
            <v>100</v>
          </cell>
        </row>
        <row r="414">
          <cell r="B414" t="str">
            <v>2047-2919</v>
          </cell>
          <cell r="C414" t="str">
            <v>Andrology</v>
          </cell>
          <cell r="D414" t="str">
            <v>SCI-1</v>
          </cell>
          <cell r="E414" t="str">
            <v>2.298</v>
          </cell>
          <cell r="F414" t="str">
            <v>B类</v>
          </cell>
          <cell r="G414">
            <v>100</v>
          </cell>
        </row>
        <row r="415">
          <cell r="B415" t="str">
            <v>1311-0454</v>
          </cell>
          <cell r="C415" t="str">
            <v>Fractional Calculus and Applied Analysis</v>
          </cell>
          <cell r="D415" t="str">
            <v>SCI-1</v>
          </cell>
          <cell r="E415" t="str">
            <v>2.245</v>
          </cell>
          <cell r="F415" t="str">
            <v>B类</v>
          </cell>
          <cell r="G415">
            <v>100</v>
          </cell>
        </row>
        <row r="416">
          <cell r="B416" t="str">
            <v>0735-0015</v>
          </cell>
          <cell r="C416" t="str">
            <v>JOURNAL OF BUSINESS &amp; ECONOMIC STATISTICS</v>
          </cell>
          <cell r="D416" t="str">
            <v>SCI-1</v>
          </cell>
          <cell r="E416" t="str">
            <v>2.241</v>
          </cell>
          <cell r="F416" t="str">
            <v>B类</v>
          </cell>
          <cell r="G416">
            <v>100</v>
          </cell>
        </row>
        <row r="417">
          <cell r="B417" t="str">
            <v>0090-5364</v>
          </cell>
          <cell r="C417" t="str">
            <v>ANNALS OF STATISTICS</v>
          </cell>
          <cell r="D417" t="str">
            <v>SCI-1</v>
          </cell>
          <cell r="E417" t="str">
            <v>2.180</v>
          </cell>
          <cell r="F417" t="str">
            <v>B类</v>
          </cell>
          <cell r="G417">
            <v>100</v>
          </cell>
        </row>
        <row r="418">
          <cell r="B418" t="str">
            <v>0167-5877</v>
          </cell>
          <cell r="C418" t="str">
            <v>PREVENTIVE VETERINARY MEDICINE</v>
          </cell>
          <cell r="D418" t="str">
            <v>SCI-1</v>
          </cell>
          <cell r="E418" t="str">
            <v>2.167</v>
          </cell>
          <cell r="F418" t="str">
            <v>B类</v>
          </cell>
          <cell r="G418">
            <v>100</v>
          </cell>
        </row>
        <row r="419">
          <cell r="B419" t="str">
            <v>0273-0979</v>
          </cell>
          <cell r="C419" t="str">
            <v>BULLETIN OF THE AMERICAN MATHEMATICAL SOCIETY</v>
          </cell>
          <cell r="D419" t="str">
            <v>SCI-1</v>
          </cell>
          <cell r="E419" t="str">
            <v>2.107</v>
          </cell>
          <cell r="F419" t="str">
            <v>B类</v>
          </cell>
          <cell r="G419">
            <v>100</v>
          </cell>
        </row>
        <row r="420">
          <cell r="B420" t="str">
            <v>0065-2318</v>
          </cell>
          <cell r="C420" t="str">
            <v>ADVANCES IN CARBOHYDRATE CHEMISTRY AND BIOCHEMISTRY</v>
          </cell>
          <cell r="D420" t="str">
            <v>SCI-1</v>
          </cell>
          <cell r="E420" t="str">
            <v>2.100</v>
          </cell>
          <cell r="F420" t="str">
            <v>B类</v>
          </cell>
          <cell r="G420">
            <v>100</v>
          </cell>
        </row>
        <row r="421">
          <cell r="B421" t="str">
            <v>1063-5203</v>
          </cell>
          <cell r="C421" t="str">
            <v>APPLIED AND COMPUTATIONAL HARMONIC ANALYSIS</v>
          </cell>
          <cell r="D421" t="str">
            <v>SCI-1/EI（JA）</v>
          </cell>
          <cell r="E421" t="str">
            <v>2.036</v>
          </cell>
          <cell r="F421" t="str">
            <v>B类</v>
          </cell>
          <cell r="G421">
            <v>100</v>
          </cell>
        </row>
        <row r="422">
          <cell r="B422" t="str">
            <v>0004-8038</v>
          </cell>
          <cell r="C422" t="str">
            <v>AUK</v>
          </cell>
          <cell r="D422" t="str">
            <v>SCI-1</v>
          </cell>
          <cell r="E422" t="str">
            <v>1.864</v>
          </cell>
          <cell r="F422" t="str">
            <v>B类</v>
          </cell>
          <cell r="G422">
            <v>100</v>
          </cell>
        </row>
        <row r="423">
          <cell r="B423" t="str">
            <v>0098-3500</v>
          </cell>
          <cell r="C423" t="str">
            <v>ACM TRANSACTIONS ON MATHEMATICAL SOFTWARE</v>
          </cell>
          <cell r="D423" t="str">
            <v>SCI-1/EI（JA）</v>
          </cell>
          <cell r="E423" t="str">
            <v>1.863</v>
          </cell>
          <cell r="F423" t="str">
            <v>B类</v>
          </cell>
          <cell r="G423">
            <v>100</v>
          </cell>
        </row>
        <row r="424">
          <cell r="B424" t="str">
            <v>1044-5803</v>
          </cell>
          <cell r="C424" t="str">
            <v>MATERIALS CHARACTERIZATION</v>
          </cell>
          <cell r="D424" t="str">
            <v>SCI-1/EI（JA）</v>
          </cell>
          <cell r="E424" t="str">
            <v>1.845</v>
          </cell>
          <cell r="F424" t="str">
            <v>B类</v>
          </cell>
          <cell r="G424">
            <v>100</v>
          </cell>
        </row>
        <row r="425">
          <cell r="B425" t="str">
            <v>1090-0233</v>
          </cell>
          <cell r="C425" t="str">
            <v>VETERINARY JOURNAL</v>
          </cell>
          <cell r="D425" t="str">
            <v>SCI-1</v>
          </cell>
          <cell r="E425" t="str">
            <v>1.755</v>
          </cell>
          <cell r="F425" t="str">
            <v>B类</v>
          </cell>
          <cell r="G425">
            <v>100</v>
          </cell>
        </row>
        <row r="426">
          <cell r="B426" t="str">
            <v>0065-9266</v>
          </cell>
          <cell r="C426" t="str">
            <v>MEMOIRS OF THE AMERICAN MATHEMATICAL SOCIETY</v>
          </cell>
          <cell r="D426" t="str">
            <v>SCI-1</v>
          </cell>
          <cell r="E426" t="str">
            <v>1.727</v>
          </cell>
          <cell r="F426" t="str">
            <v>B类</v>
          </cell>
          <cell r="G426">
            <v>100</v>
          </cell>
        </row>
        <row r="427">
          <cell r="B427" t="str">
            <v>0955-3002</v>
          </cell>
          <cell r="C427" t="str">
            <v>INTERNATIONAL JOURNAL OF RADIATION BIOLOGY</v>
          </cell>
          <cell r="D427" t="str">
            <v>SCI-1</v>
          </cell>
          <cell r="E427" t="str">
            <v>1.687</v>
          </cell>
          <cell r="F427" t="str">
            <v>B类</v>
          </cell>
          <cell r="G427">
            <v>100</v>
          </cell>
        </row>
        <row r="428">
          <cell r="B428" t="str">
            <v>0022-0396</v>
          </cell>
          <cell r="C428" t="str">
            <v>JOURNAL OF DIFFERENTIAL EQUATIONS</v>
          </cell>
          <cell r="D428" t="str">
            <v>SCI-1</v>
          </cell>
          <cell r="E428" t="str">
            <v>1.680</v>
          </cell>
          <cell r="F428" t="str">
            <v>B类</v>
          </cell>
          <cell r="G428">
            <v>100</v>
          </cell>
        </row>
        <row r="429">
          <cell r="B429" t="str">
            <v>0889-048X</v>
          </cell>
          <cell r="C429" t="str">
            <v>AGRICULTURE AND HUMAN VALUES</v>
          </cell>
          <cell r="D429" t="str">
            <v>SCI-1</v>
          </cell>
          <cell r="E429" t="str">
            <v>1.617</v>
          </cell>
          <cell r="F429" t="str">
            <v>B类</v>
          </cell>
          <cell r="G429">
            <v>100</v>
          </cell>
        </row>
        <row r="430">
          <cell r="B430" t="str">
            <v>0029-6554</v>
          </cell>
          <cell r="C430" t="str">
            <v>NURSING OUTLOOK</v>
          </cell>
          <cell r="D430" t="str">
            <v>SCI-1</v>
          </cell>
          <cell r="E430" t="str">
            <v>1.588</v>
          </cell>
          <cell r="F430" t="str">
            <v>B类</v>
          </cell>
          <cell r="G430">
            <v>100</v>
          </cell>
        </row>
        <row r="431">
          <cell r="B431" t="str">
            <v>0012-7094</v>
          </cell>
          <cell r="C431" t="str">
            <v>DUKE MATHEMATICAL JOURNAL</v>
          </cell>
          <cell r="D431" t="str">
            <v>SCI-1</v>
          </cell>
          <cell r="E431" t="str">
            <v>1.578</v>
          </cell>
          <cell r="F431" t="str">
            <v>B类</v>
          </cell>
          <cell r="G431">
            <v>100</v>
          </cell>
        </row>
        <row r="432">
          <cell r="B432" t="str">
            <v>0065-2156</v>
          </cell>
          <cell r="C432" t="str">
            <v>ADVANCES IN APPLIED MECHANICS</v>
          </cell>
          <cell r="D432" t="str">
            <v>SCI-1/EI（CA）</v>
          </cell>
          <cell r="E432" t="str">
            <v>1.429</v>
          </cell>
          <cell r="F432" t="str">
            <v>B类</v>
          </cell>
          <cell r="G432">
            <v>100</v>
          </cell>
        </row>
        <row r="433">
          <cell r="B433" t="str">
            <v>0004-5411</v>
          </cell>
          <cell r="C433" t="str">
            <v>JOURNAL OF THE ACM</v>
          </cell>
          <cell r="D433" t="str">
            <v>SCI-1/EI（JA）</v>
          </cell>
          <cell r="E433" t="str">
            <v>1.394</v>
          </cell>
          <cell r="F433" t="str">
            <v>B类</v>
          </cell>
          <cell r="G433">
            <v>100</v>
          </cell>
        </row>
        <row r="434">
          <cell r="B434" t="str">
            <v>2157-6904</v>
          </cell>
          <cell r="C434" t="str">
            <v>ACM Transactions on Intelligent Systems and Technology</v>
          </cell>
          <cell r="D434" t="str">
            <v>SCI-1/EI（JA）</v>
          </cell>
          <cell r="E434" t="str">
            <v>1.252</v>
          </cell>
          <cell r="F434" t="str">
            <v>B类</v>
          </cell>
          <cell r="G434">
            <v>100</v>
          </cell>
        </row>
        <row r="435">
          <cell r="B435" t="str">
            <v>2326-5191</v>
          </cell>
          <cell r="C435" t="str">
            <v>Arthritis &amp; Rheumatology</v>
          </cell>
          <cell r="D435" t="str">
            <v>SCI-1</v>
          </cell>
          <cell r="E435" t="str">
            <v>0.000</v>
          </cell>
          <cell r="F435" t="str">
            <v>B类</v>
          </cell>
          <cell r="G435">
            <v>100</v>
          </cell>
        </row>
        <row r="436">
          <cell r="B436" t="str">
            <v>0935-4956</v>
          </cell>
          <cell r="C436" t="str">
            <v>ASTRONOMY AND ASTROPHYSICS REVIEW</v>
          </cell>
          <cell r="D436" t="str">
            <v>SCI-2/EI（JA）</v>
          </cell>
          <cell r="E436" t="str">
            <v>17.737</v>
          </cell>
          <cell r="F436" t="str">
            <v>C类</v>
          </cell>
          <cell r="G436">
            <v>80</v>
          </cell>
        </row>
        <row r="437">
          <cell r="B437" t="str">
            <v>1389-5567</v>
          </cell>
          <cell r="C437" t="str">
            <v>JOURNAL OF PHOTOCHEMISTRY AND PHOTOBIOLOGY C-PHOTOCHEMISTRY REVIEWS</v>
          </cell>
          <cell r="D437" t="str">
            <v>SCI-2/EI（JA）</v>
          </cell>
          <cell r="E437" t="str">
            <v>16.091</v>
          </cell>
          <cell r="F437" t="str">
            <v>C类</v>
          </cell>
          <cell r="G437">
            <v>80</v>
          </cell>
        </row>
        <row r="438">
          <cell r="B438" t="str">
            <v>1946-6234</v>
          </cell>
          <cell r="C438" t="str">
            <v>Science Translational Medicine</v>
          </cell>
          <cell r="D438" t="str">
            <v>SCI-2</v>
          </cell>
          <cell r="E438" t="str">
            <v>15.843</v>
          </cell>
          <cell r="F438" t="str">
            <v>C类</v>
          </cell>
          <cell r="G438">
            <v>80</v>
          </cell>
        </row>
        <row r="439">
          <cell r="B439" t="str">
            <v>1520-765X</v>
          </cell>
          <cell r="C439" t="str">
            <v>EUROPEAN HEART JOURNAL SUPPLEMENTS</v>
          </cell>
          <cell r="D439" t="str">
            <v>SCI-2</v>
          </cell>
          <cell r="E439" t="str">
            <v>15.800</v>
          </cell>
          <cell r="F439" t="str">
            <v>C类</v>
          </cell>
          <cell r="G439">
            <v>80</v>
          </cell>
        </row>
        <row r="440">
          <cell r="B440" t="str">
            <v>1947-5454</v>
          </cell>
          <cell r="C440" t="str">
            <v>Annual Review of Condensed Matter Physics</v>
          </cell>
          <cell r="D440" t="str">
            <v>SCI-2/EI（JA）</v>
          </cell>
          <cell r="E440" t="str">
            <v>14.786</v>
          </cell>
          <cell r="F440" t="str">
            <v>C类</v>
          </cell>
          <cell r="G440">
            <v>80</v>
          </cell>
        </row>
        <row r="441">
          <cell r="B441" t="str">
            <v>1063-5157</v>
          </cell>
          <cell r="C441" t="str">
            <v>SYSTEMATIC BIOLOGY</v>
          </cell>
          <cell r="D441" t="str">
            <v>SCI-2</v>
          </cell>
          <cell r="E441" t="str">
            <v>14.387</v>
          </cell>
          <cell r="F441" t="str">
            <v>C类</v>
          </cell>
          <cell r="G441">
            <v>80</v>
          </cell>
        </row>
        <row r="442">
          <cell r="B442" t="str">
            <v>1369-7021</v>
          </cell>
          <cell r="C442" t="str">
            <v>Materials Today</v>
          </cell>
          <cell r="D442" t="str">
            <v>SCI-2/EI（JA）</v>
          </cell>
          <cell r="E442" t="str">
            <v>14.107</v>
          </cell>
          <cell r="F442" t="str">
            <v>C类</v>
          </cell>
          <cell r="G442">
            <v>80</v>
          </cell>
        </row>
        <row r="443">
          <cell r="B443" t="str">
            <v>1001-0602</v>
          </cell>
          <cell r="C443" t="str">
            <v>CELL RESEARCH</v>
          </cell>
          <cell r="D443" t="str">
            <v>SCI-2/CSCD</v>
          </cell>
          <cell r="E443" t="str">
            <v>12.413</v>
          </cell>
          <cell r="F443" t="str">
            <v>C类</v>
          </cell>
          <cell r="G443">
            <v>80</v>
          </cell>
        </row>
        <row r="444">
          <cell r="B444" t="str">
            <v>0002-7863</v>
          </cell>
          <cell r="C444" t="str">
            <v>JOURNAL OF THE AMERICAN CHEMICAL SOCIETY</v>
          </cell>
          <cell r="D444" t="str">
            <v>SCI-2/EI（JA）</v>
          </cell>
          <cell r="E444" t="str">
            <v>12.113</v>
          </cell>
          <cell r="F444" t="str">
            <v>C类</v>
          </cell>
          <cell r="G444">
            <v>80</v>
          </cell>
        </row>
        <row r="445">
          <cell r="B445" t="str">
            <v>0962-8924</v>
          </cell>
          <cell r="C445" t="str">
            <v>TRENDS IN CELL BIOLOGY</v>
          </cell>
          <cell r="D445" t="str">
            <v>SCI-2</v>
          </cell>
          <cell r="E445" t="str">
            <v>12.007</v>
          </cell>
          <cell r="F445" t="str">
            <v>C类</v>
          </cell>
          <cell r="G445">
            <v>80</v>
          </cell>
        </row>
        <row r="446">
          <cell r="B446" t="str">
            <v>1554-8627</v>
          </cell>
          <cell r="C446" t="str">
            <v>Autophagy</v>
          </cell>
          <cell r="D446" t="str">
            <v>SCI-2</v>
          </cell>
          <cell r="E446" t="str">
            <v>11.753</v>
          </cell>
          <cell r="F446" t="str">
            <v>C类</v>
          </cell>
          <cell r="G446">
            <v>80</v>
          </cell>
        </row>
        <row r="447">
          <cell r="B447" t="str">
            <v>2041-1723</v>
          </cell>
          <cell r="C447" t="str">
            <v>Nature communications</v>
          </cell>
          <cell r="D447" t="str">
            <v>SCI-2</v>
          </cell>
          <cell r="E447" t="str">
            <v>11.470</v>
          </cell>
          <cell r="F447" t="str">
            <v>C类</v>
          </cell>
          <cell r="G447">
            <v>80</v>
          </cell>
        </row>
        <row r="448">
          <cell r="B448" t="str">
            <v>1433-7851</v>
          </cell>
          <cell r="C448" t="str">
            <v>ANGEWANDTE CHEMIE-INTERNATIONAL EDITION</v>
          </cell>
          <cell r="D448" t="str">
            <v>SCI-2/EI（JA）</v>
          </cell>
          <cell r="E448" t="str">
            <v>11.261</v>
          </cell>
          <cell r="F448" t="str">
            <v>C类</v>
          </cell>
          <cell r="G448">
            <v>80</v>
          </cell>
        </row>
        <row r="449">
          <cell r="B449" t="str">
            <v>1465-6906</v>
          </cell>
          <cell r="C449" t="str">
            <v>GENOME BIOLOGY</v>
          </cell>
          <cell r="D449" t="str">
            <v>SCI-2</v>
          </cell>
          <cell r="E449" t="str">
            <v>10.810</v>
          </cell>
          <cell r="F449" t="str">
            <v>C类</v>
          </cell>
          <cell r="G449">
            <v>80</v>
          </cell>
        </row>
        <row r="450">
          <cell r="B450" t="str">
            <v>0002-9270</v>
          </cell>
          <cell r="C450" t="str">
            <v>AMERICAN JOURNAL OF GASTROENTEROLOGY</v>
          </cell>
          <cell r="D450" t="str">
            <v>SCI-2</v>
          </cell>
          <cell r="E450" t="str">
            <v>10.755</v>
          </cell>
          <cell r="F450" t="str">
            <v>C类</v>
          </cell>
          <cell r="G450">
            <v>80</v>
          </cell>
        </row>
        <row r="451">
          <cell r="B451" t="str">
            <v>0261-4189</v>
          </cell>
          <cell r="C451" t="str">
            <v>EMBO JOURNAL</v>
          </cell>
          <cell r="D451" t="str">
            <v>SCI-2</v>
          </cell>
          <cell r="E451" t="str">
            <v>10.434</v>
          </cell>
          <cell r="F451" t="str">
            <v>C类</v>
          </cell>
          <cell r="G451">
            <v>80</v>
          </cell>
        </row>
        <row r="452">
          <cell r="B452" t="str">
            <v>1471-4906</v>
          </cell>
          <cell r="C452" t="str">
            <v>TRENDS IN IMMUNOLOGY</v>
          </cell>
          <cell r="D452" t="str">
            <v>SCI-2</v>
          </cell>
          <cell r="E452" t="str">
            <v>10.399</v>
          </cell>
          <cell r="F452" t="str">
            <v>C类</v>
          </cell>
          <cell r="G452">
            <v>80</v>
          </cell>
        </row>
        <row r="453">
          <cell r="B453" t="str">
            <v>1884-4049</v>
          </cell>
          <cell r="C453" t="str">
            <v>NPG Asia Materials</v>
          </cell>
          <cell r="D453" t="str">
            <v>SCI-2/EI（JA）</v>
          </cell>
          <cell r="E453" t="str">
            <v>10.118</v>
          </cell>
          <cell r="F453" t="str">
            <v>C类</v>
          </cell>
          <cell r="G453">
            <v>80</v>
          </cell>
        </row>
        <row r="454">
          <cell r="B454" t="str">
            <v>0168-9525</v>
          </cell>
          <cell r="C454" t="str">
            <v>TRENDS IN GENETICS</v>
          </cell>
          <cell r="D454" t="str">
            <v>SCI-2</v>
          </cell>
          <cell r="E454" t="str">
            <v>9.918</v>
          </cell>
          <cell r="F454" t="str">
            <v>C类</v>
          </cell>
          <cell r="G454">
            <v>80</v>
          </cell>
        </row>
        <row r="455">
          <cell r="B455" t="str">
            <v>0021-9525</v>
          </cell>
          <cell r="C455" t="str">
            <v>JOURNAL OF CELL BIOLOGY</v>
          </cell>
          <cell r="D455" t="str">
            <v>SCI-2</v>
          </cell>
          <cell r="E455" t="str">
            <v>9.834</v>
          </cell>
          <cell r="F455" t="str">
            <v>C类</v>
          </cell>
          <cell r="G455">
            <v>80</v>
          </cell>
        </row>
        <row r="456">
          <cell r="B456" t="str">
            <v>1467-5463</v>
          </cell>
          <cell r="C456" t="str">
            <v>BRIEFINGS IN BIOINFORMATICS</v>
          </cell>
          <cell r="D456" t="str">
            <v>SCI-2</v>
          </cell>
          <cell r="E456" t="str">
            <v>9.617</v>
          </cell>
          <cell r="F456" t="str">
            <v>C类</v>
          </cell>
          <cell r="G456">
            <v>80</v>
          </cell>
        </row>
        <row r="457">
          <cell r="B457" t="str">
            <v>0742-3098</v>
          </cell>
          <cell r="C457" t="str">
            <v>JOURNAL OF PINEAL RESEARCH</v>
          </cell>
          <cell r="D457" t="str">
            <v>SCI-2</v>
          </cell>
          <cell r="E457" t="str">
            <v>9.600</v>
          </cell>
          <cell r="F457" t="str">
            <v>C类</v>
          </cell>
          <cell r="G457">
            <v>80</v>
          </cell>
        </row>
        <row r="458">
          <cell r="B458" t="str">
            <v>0960-9822</v>
          </cell>
          <cell r="C458" t="str">
            <v>CURRENT BIOLOGY</v>
          </cell>
          <cell r="D458" t="str">
            <v>SCI-2</v>
          </cell>
          <cell r="E458" t="str">
            <v>9.571</v>
          </cell>
          <cell r="F458" t="str">
            <v>C类</v>
          </cell>
          <cell r="G458">
            <v>80</v>
          </cell>
        </row>
        <row r="459">
          <cell r="B459" t="str">
            <v>2157-1422</v>
          </cell>
          <cell r="C459" t="str">
            <v>Cold Spring Harbor perspectives in medicine</v>
          </cell>
          <cell r="D459" t="str">
            <v>SCI-2</v>
          </cell>
          <cell r="E459" t="str">
            <v>9.469</v>
          </cell>
          <cell r="F459" t="str">
            <v>C类</v>
          </cell>
          <cell r="G459">
            <v>80</v>
          </cell>
        </row>
        <row r="460">
          <cell r="B460" t="str">
            <v>1471-4914</v>
          </cell>
          <cell r="C460" t="str">
            <v>TRENDS IN MOLECULAR MEDICINE</v>
          </cell>
          <cell r="D460" t="str">
            <v>SCI-2</v>
          </cell>
          <cell r="E460" t="str">
            <v>9.453</v>
          </cell>
          <cell r="F460" t="str">
            <v>C类</v>
          </cell>
          <cell r="G460">
            <v>80</v>
          </cell>
        </row>
        <row r="461">
          <cell r="B461" t="str">
            <v>1040-4651</v>
          </cell>
          <cell r="C461" t="str">
            <v>PLANT CELL</v>
          </cell>
          <cell r="D461" t="str">
            <v>SCI-2</v>
          </cell>
          <cell r="E461" t="str">
            <v>9.338</v>
          </cell>
          <cell r="F461" t="str">
            <v>C类</v>
          </cell>
          <cell r="G461">
            <v>80</v>
          </cell>
        </row>
        <row r="462">
          <cell r="B462" t="str">
            <v>1044-579X</v>
          </cell>
          <cell r="C462" t="str">
            <v>SEMINARS IN CANCER BIOLOGY</v>
          </cell>
          <cell r="D462" t="str">
            <v>SCI-2</v>
          </cell>
          <cell r="E462" t="str">
            <v>9.330</v>
          </cell>
          <cell r="F462" t="str">
            <v>C类</v>
          </cell>
          <cell r="G462">
            <v>80</v>
          </cell>
        </row>
        <row r="463">
          <cell r="B463" t="str">
            <v>0008-5472</v>
          </cell>
          <cell r="C463" t="str">
            <v>CANCER RESEARCH</v>
          </cell>
          <cell r="D463" t="str">
            <v>SCI-2</v>
          </cell>
          <cell r="E463" t="str">
            <v>9.329</v>
          </cell>
          <cell r="F463" t="str">
            <v>C类</v>
          </cell>
          <cell r="G463">
            <v>80</v>
          </cell>
        </row>
        <row r="464">
          <cell r="B464" t="str">
            <v>2155-5435</v>
          </cell>
          <cell r="C464" t="str">
            <v>ACS catalysis</v>
          </cell>
          <cell r="D464" t="str">
            <v>SCI-2/EI（JA）</v>
          </cell>
          <cell r="E464" t="str">
            <v>9.312</v>
          </cell>
          <cell r="F464" t="str">
            <v>C类</v>
          </cell>
          <cell r="G464">
            <v>80</v>
          </cell>
        </row>
        <row r="465">
          <cell r="B465" t="str">
            <v>1751-7362</v>
          </cell>
          <cell r="C465" t="str">
            <v>ISME Journal</v>
          </cell>
          <cell r="D465" t="str">
            <v>SCI-2</v>
          </cell>
          <cell r="E465" t="str">
            <v>9.302</v>
          </cell>
          <cell r="F465" t="str">
            <v>C类</v>
          </cell>
          <cell r="G465">
            <v>80</v>
          </cell>
        </row>
        <row r="466">
          <cell r="B466" t="str">
            <v>2041-6520</v>
          </cell>
          <cell r="C466" t="str">
            <v>Chemical science</v>
          </cell>
          <cell r="D466" t="str">
            <v>SCI-2/EI（JA）</v>
          </cell>
          <cell r="E466" t="str">
            <v>9.211</v>
          </cell>
          <cell r="F466" t="str">
            <v>C类</v>
          </cell>
          <cell r="G466">
            <v>80</v>
          </cell>
        </row>
        <row r="467">
          <cell r="B467" t="str">
            <v>0033-3190</v>
          </cell>
          <cell r="C467" t="str">
            <v>PSYCHOTHERAPY AND PSYCHOSOMATICS</v>
          </cell>
          <cell r="D467" t="str">
            <v>SCI-2</v>
          </cell>
          <cell r="E467" t="str">
            <v>9.196</v>
          </cell>
          <cell r="F467" t="str">
            <v>C类</v>
          </cell>
          <cell r="G467">
            <v>80</v>
          </cell>
        </row>
        <row r="468">
          <cell r="B468" t="str">
            <v>0966-842X</v>
          </cell>
          <cell r="C468" t="str">
            <v>TRENDS IN MICROBIOLOGY</v>
          </cell>
          <cell r="D468" t="str">
            <v>SCI-2</v>
          </cell>
          <cell r="E468" t="str">
            <v>9.186</v>
          </cell>
          <cell r="F468" t="str">
            <v>C类</v>
          </cell>
          <cell r="G468">
            <v>80</v>
          </cell>
        </row>
        <row r="469">
          <cell r="B469" t="str">
            <v>0305-1048</v>
          </cell>
          <cell r="C469" t="str">
            <v>NUCLEIC ACIDS RESEARCH</v>
          </cell>
          <cell r="D469" t="str">
            <v>SCI-2</v>
          </cell>
          <cell r="E469" t="str">
            <v>9.112</v>
          </cell>
          <cell r="F469" t="str">
            <v>C类</v>
          </cell>
          <cell r="G469">
            <v>80</v>
          </cell>
        </row>
        <row r="470">
          <cell r="B470" t="str">
            <v>0737-4038</v>
          </cell>
          <cell r="C470" t="str">
            <v>MOLECULAR BIOLOGY AND EVOLUTION</v>
          </cell>
          <cell r="D470" t="str">
            <v>SCI-2</v>
          </cell>
          <cell r="E470" t="str">
            <v>9.105</v>
          </cell>
          <cell r="F470" t="str">
            <v>C类</v>
          </cell>
          <cell r="G470">
            <v>80</v>
          </cell>
        </row>
        <row r="471">
          <cell r="B471" t="str">
            <v>1469-221X</v>
          </cell>
          <cell r="C471" t="str">
            <v>EMBO REPORTS</v>
          </cell>
          <cell r="D471" t="str">
            <v>SCI-2</v>
          </cell>
          <cell r="E471" t="str">
            <v>9.055</v>
          </cell>
          <cell r="F471" t="str">
            <v>C类</v>
          </cell>
          <cell r="G471">
            <v>80</v>
          </cell>
        </row>
        <row r="472">
          <cell r="B472" t="str">
            <v>2160-3308</v>
          </cell>
          <cell r="C472" t="str">
            <v>Physical Review X</v>
          </cell>
          <cell r="D472" t="str">
            <v>SCI-2</v>
          </cell>
          <cell r="E472" t="str">
            <v>9.043</v>
          </cell>
          <cell r="F472" t="str">
            <v>C类</v>
          </cell>
          <cell r="G472">
            <v>80</v>
          </cell>
        </row>
        <row r="473">
          <cell r="B473" t="str">
            <v>0149-7634</v>
          </cell>
          <cell r="C473" t="str">
            <v>NEUROSCIENCE AND BIOBEHAVIORAL REVIEWS</v>
          </cell>
          <cell r="D473" t="str">
            <v>SCI-2</v>
          </cell>
          <cell r="E473" t="str">
            <v>8.802</v>
          </cell>
          <cell r="F473" t="str">
            <v>C类</v>
          </cell>
          <cell r="G473">
            <v>80</v>
          </cell>
        </row>
        <row r="474">
          <cell r="B474" t="str">
            <v>1078-0432</v>
          </cell>
          <cell r="C474" t="str">
            <v>CLINICAL CANCER RESEARCH</v>
          </cell>
          <cell r="D474" t="str">
            <v>SCI-2</v>
          </cell>
          <cell r="E474" t="str">
            <v>8.722</v>
          </cell>
          <cell r="F474" t="str">
            <v>C类</v>
          </cell>
          <cell r="G474">
            <v>80</v>
          </cell>
        </row>
        <row r="475">
          <cell r="B475" t="str">
            <v>1943-0264</v>
          </cell>
          <cell r="C475" t="str">
            <v>Cold Spring Harbor perspectives in biology</v>
          </cell>
          <cell r="D475" t="str">
            <v>SCI-2</v>
          </cell>
          <cell r="E475" t="str">
            <v>8.679</v>
          </cell>
          <cell r="F475" t="str">
            <v>C类</v>
          </cell>
          <cell r="G475">
            <v>80</v>
          </cell>
        </row>
        <row r="476">
          <cell r="B476" t="str">
            <v>1047-3211</v>
          </cell>
          <cell r="C476" t="str">
            <v>CEREBRAL CORTEX</v>
          </cell>
          <cell r="D476" t="str">
            <v>SCI-2</v>
          </cell>
          <cell r="E476" t="str">
            <v>8.665</v>
          </cell>
          <cell r="F476" t="str">
            <v>C类</v>
          </cell>
          <cell r="G476">
            <v>80</v>
          </cell>
        </row>
        <row r="477">
          <cell r="B477" t="str">
            <v>1757-4676</v>
          </cell>
          <cell r="C477" t="str">
            <v>EMBO Molecular Medicine</v>
          </cell>
          <cell r="D477" t="str">
            <v>SCI-2</v>
          </cell>
          <cell r="E477" t="str">
            <v>8.665</v>
          </cell>
          <cell r="F477" t="str">
            <v>C类</v>
          </cell>
          <cell r="G477">
            <v>80</v>
          </cell>
        </row>
        <row r="478">
          <cell r="B478" t="str">
            <v>0084-6597</v>
          </cell>
          <cell r="C478" t="str">
            <v>ANNUAL REVIEW OF EARTH AND PLANETARY SCIENCES</v>
          </cell>
          <cell r="D478" t="str">
            <v>SCI-2/EI（CA）</v>
          </cell>
          <cell r="E478" t="str">
            <v>8.582</v>
          </cell>
          <cell r="F478" t="str">
            <v>C类</v>
          </cell>
          <cell r="G478">
            <v>80</v>
          </cell>
        </row>
        <row r="479">
          <cell r="B479" t="str">
            <v>2212-6864</v>
          </cell>
          <cell r="C479" t="str">
            <v>Physics of the Dark Universe</v>
          </cell>
          <cell r="D479" t="str">
            <v>SCI-2</v>
          </cell>
          <cell r="E479" t="str">
            <v>8.571</v>
          </cell>
          <cell r="F479" t="str">
            <v>C类</v>
          </cell>
          <cell r="G479">
            <v>80</v>
          </cell>
        </row>
        <row r="480">
          <cell r="B480" t="str">
            <v>0950-6608</v>
          </cell>
          <cell r="C480" t="str">
            <v>INTERNATIONAL MATERIALS REVIEWS</v>
          </cell>
          <cell r="D480" t="str">
            <v>SCI-2/EI（JA）</v>
          </cell>
          <cell r="E480" t="str">
            <v>8.500</v>
          </cell>
          <cell r="F480" t="str">
            <v>C类</v>
          </cell>
          <cell r="G480">
            <v>80</v>
          </cell>
        </row>
        <row r="481">
          <cell r="B481" t="str">
            <v>0161-4940</v>
          </cell>
          <cell r="C481" t="str">
            <v>CATALYSIS REVIEWS-SCIENCE AND ENGINEERING</v>
          </cell>
          <cell r="D481" t="str">
            <v>SCI-2/EI（JA）</v>
          </cell>
          <cell r="E481" t="str">
            <v>8.471</v>
          </cell>
          <cell r="F481" t="str">
            <v>C类</v>
          </cell>
          <cell r="G481">
            <v>80</v>
          </cell>
        </row>
        <row r="482">
          <cell r="B482" t="str">
            <v>0955-0674</v>
          </cell>
          <cell r="C482" t="str">
            <v>CURRENT OPINION IN CELL BIOLOGY</v>
          </cell>
          <cell r="D482" t="str">
            <v>SCI-2</v>
          </cell>
          <cell r="E482" t="str">
            <v>8.467</v>
          </cell>
          <cell r="F482" t="str">
            <v>C类</v>
          </cell>
          <cell r="G482">
            <v>80</v>
          </cell>
        </row>
        <row r="483">
          <cell r="B483" t="str">
            <v>0950-9232</v>
          </cell>
          <cell r="C483" t="str">
            <v>ONCOGENE</v>
          </cell>
          <cell r="D483" t="str">
            <v>SCI-2</v>
          </cell>
          <cell r="E483" t="str">
            <v>8.459</v>
          </cell>
          <cell r="F483" t="str">
            <v>C类</v>
          </cell>
          <cell r="G483">
            <v>80</v>
          </cell>
        </row>
        <row r="484">
          <cell r="B484" t="str">
            <v>0149-5992</v>
          </cell>
          <cell r="C484" t="str">
            <v>DIABETES CARE</v>
          </cell>
          <cell r="D484" t="str">
            <v>SCI-2</v>
          </cell>
          <cell r="E484" t="str">
            <v>8.420</v>
          </cell>
          <cell r="F484" t="str">
            <v>C类</v>
          </cell>
          <cell r="G484">
            <v>80</v>
          </cell>
        </row>
        <row r="485">
          <cell r="B485" t="str">
            <v>0896-8411</v>
          </cell>
          <cell r="C485" t="str">
            <v>JOURNAL OF AUTOIMMUNITY</v>
          </cell>
          <cell r="D485" t="str">
            <v>SCI-2</v>
          </cell>
          <cell r="E485" t="str">
            <v>8.410</v>
          </cell>
          <cell r="F485" t="str">
            <v>C类</v>
          </cell>
          <cell r="G485">
            <v>80</v>
          </cell>
        </row>
        <row r="486">
          <cell r="B486" t="str">
            <v>1613-6810</v>
          </cell>
          <cell r="C486" t="str">
            <v>SMALL</v>
          </cell>
          <cell r="D486" t="str">
            <v>SCI-2/EI（JA）</v>
          </cell>
          <cell r="E486" t="str">
            <v>8.368</v>
          </cell>
          <cell r="F486" t="str">
            <v>C类</v>
          </cell>
          <cell r="G486">
            <v>80</v>
          </cell>
        </row>
        <row r="487">
          <cell r="B487" t="str">
            <v>2211-1247</v>
          </cell>
          <cell r="C487" t="str">
            <v>Cell reports</v>
          </cell>
          <cell r="D487" t="str">
            <v>SCI-2</v>
          </cell>
          <cell r="E487" t="str">
            <v>8.358</v>
          </cell>
          <cell r="F487" t="str">
            <v>C类</v>
          </cell>
          <cell r="G487">
            <v>80</v>
          </cell>
        </row>
        <row r="488">
          <cell r="B488" t="str">
            <v>0897-4756</v>
          </cell>
          <cell r="C488" t="str">
            <v>CHEMISTRY OF MATERIALS</v>
          </cell>
          <cell r="D488" t="str">
            <v>SCI-2/EI（JA）</v>
          </cell>
          <cell r="E488" t="str">
            <v>8.354</v>
          </cell>
          <cell r="F488" t="str">
            <v>C类</v>
          </cell>
          <cell r="G488">
            <v>80</v>
          </cell>
        </row>
        <row r="489">
          <cell r="B489" t="str">
            <v>1350-9047</v>
          </cell>
          <cell r="C489" t="str">
            <v>CELL DEATH AND DIFFERENTIATION</v>
          </cell>
          <cell r="D489" t="str">
            <v>SCI-2</v>
          </cell>
          <cell r="E489" t="str">
            <v>8.184</v>
          </cell>
          <cell r="F489" t="str">
            <v>C类</v>
          </cell>
          <cell r="G489">
            <v>80</v>
          </cell>
        </row>
        <row r="490">
          <cell r="B490" t="str">
            <v>1838-7640</v>
          </cell>
          <cell r="C490" t="str">
            <v>THERANOSTICS</v>
          </cell>
          <cell r="D490" t="str">
            <v>SCI-2</v>
          </cell>
          <cell r="E490" t="str">
            <v>8.022</v>
          </cell>
          <cell r="F490" t="str">
            <v>C类</v>
          </cell>
          <cell r="G490">
            <v>80</v>
          </cell>
        </row>
        <row r="491">
          <cell r="B491" t="str">
            <v>1463-9262</v>
          </cell>
          <cell r="C491" t="str">
            <v>GREEN CHEMISTRY</v>
          </cell>
          <cell r="D491" t="str">
            <v>SCI-2</v>
          </cell>
          <cell r="E491" t="str">
            <v>8.020</v>
          </cell>
          <cell r="F491" t="str">
            <v>C类</v>
          </cell>
          <cell r="G491">
            <v>80</v>
          </cell>
        </row>
        <row r="492">
          <cell r="B492" t="str">
            <v>1467-7881</v>
          </cell>
          <cell r="C492" t="str">
            <v>Obesity Reviews</v>
          </cell>
          <cell r="D492" t="str">
            <v>SCI-2</v>
          </cell>
          <cell r="E492" t="str">
            <v>7.995</v>
          </cell>
          <cell r="F492" t="str">
            <v>C类</v>
          </cell>
          <cell r="G492">
            <v>80</v>
          </cell>
        </row>
        <row r="493">
          <cell r="B493" t="str">
            <v>0007-1250</v>
          </cell>
          <cell r="C493" t="str">
            <v>BRITISH JOURNAL OF PSYCHIATRY</v>
          </cell>
          <cell r="D493" t="str">
            <v>SCI-2</v>
          </cell>
          <cell r="E493" t="str">
            <v>7.991</v>
          </cell>
          <cell r="F493" t="str">
            <v>C类</v>
          </cell>
          <cell r="G493">
            <v>80</v>
          </cell>
        </row>
        <row r="494">
          <cell r="B494" t="str">
            <v>1741-7007</v>
          </cell>
          <cell r="C494" t="str">
            <v>BMC BIOLOGY</v>
          </cell>
          <cell r="D494" t="str">
            <v>SCI-2</v>
          </cell>
          <cell r="E494" t="str">
            <v>7.984</v>
          </cell>
          <cell r="F494" t="str">
            <v>C类</v>
          </cell>
          <cell r="G494">
            <v>80</v>
          </cell>
        </row>
        <row r="495">
          <cell r="B495" t="str">
            <v>1568-9972</v>
          </cell>
          <cell r="C495" t="str">
            <v>AUTOIMMUNITY REVIEWS</v>
          </cell>
          <cell r="D495" t="str">
            <v>SCI-2</v>
          </cell>
          <cell r="E495" t="str">
            <v>7.933</v>
          </cell>
          <cell r="F495" t="str">
            <v>C类</v>
          </cell>
          <cell r="G495">
            <v>80</v>
          </cell>
        </row>
        <row r="496">
          <cell r="B496" t="str">
            <v>1542-3565</v>
          </cell>
          <cell r="C496" t="str">
            <v>Clinical Gastroenterology and Hepatology</v>
          </cell>
          <cell r="D496" t="str">
            <v>SCI-2</v>
          </cell>
          <cell r="E496" t="str">
            <v>7.896</v>
          </cell>
          <cell r="F496" t="str">
            <v>C类</v>
          </cell>
          <cell r="G496">
            <v>80</v>
          </cell>
        </row>
        <row r="497">
          <cell r="B497" t="str">
            <v>0001-8686</v>
          </cell>
          <cell r="C497" t="str">
            <v>ADVANCES IN COLLOID AND INTERFACE SCIENCE</v>
          </cell>
          <cell r="D497" t="str">
            <v>SCI-2/EI（JA）</v>
          </cell>
          <cell r="E497" t="str">
            <v>7.776</v>
          </cell>
          <cell r="F497" t="str">
            <v>C类</v>
          </cell>
          <cell r="G497">
            <v>80</v>
          </cell>
        </row>
        <row r="498">
          <cell r="B498" t="str">
            <v>0004-3591</v>
          </cell>
          <cell r="C498" t="str">
            <v>ARTHRITIS &amp; RHEUMATISM-ARTHRITIS CARE &amp; RESEARCH</v>
          </cell>
          <cell r="D498" t="str">
            <v>SCI-2</v>
          </cell>
          <cell r="E498" t="str">
            <v>7.764</v>
          </cell>
          <cell r="F498" t="str">
            <v>C类</v>
          </cell>
          <cell r="G498">
            <v>80</v>
          </cell>
        </row>
        <row r="499">
          <cell r="B499" t="str">
            <v>1040-9238</v>
          </cell>
          <cell r="C499" t="str">
            <v>CRITICAL REVIEWS IN BIOCHEMISTRY AND MOLECULAR BIOLOGY</v>
          </cell>
          <cell r="D499" t="str">
            <v>SCI-2</v>
          </cell>
          <cell r="E499" t="str">
            <v>7.714</v>
          </cell>
          <cell r="F499" t="str">
            <v>C类</v>
          </cell>
          <cell r="G499">
            <v>80</v>
          </cell>
        </row>
        <row r="500">
          <cell r="B500" t="str">
            <v>0028-646X</v>
          </cell>
          <cell r="C500" t="str">
            <v>NEW PHYTOLOGIST</v>
          </cell>
          <cell r="D500" t="str">
            <v>SCI-2</v>
          </cell>
          <cell r="E500" t="str">
            <v>7.672</v>
          </cell>
          <cell r="F500" t="str">
            <v>C类</v>
          </cell>
          <cell r="G500">
            <v>80</v>
          </cell>
        </row>
        <row r="501">
          <cell r="B501" t="str">
            <v>1864-5631</v>
          </cell>
          <cell r="C501" t="str">
            <v>ChemSusChem</v>
          </cell>
          <cell r="D501" t="str">
            <v>SCI-2/EI（JA）</v>
          </cell>
          <cell r="E501" t="str">
            <v>7.657</v>
          </cell>
          <cell r="F501" t="str">
            <v>C类</v>
          </cell>
          <cell r="G501">
            <v>80</v>
          </cell>
        </row>
        <row r="502">
          <cell r="B502" t="str">
            <v>0305-7372</v>
          </cell>
          <cell r="C502" t="str">
            <v>CANCER TREATMENT REVIEWS</v>
          </cell>
          <cell r="D502" t="str">
            <v>SCI-2</v>
          </cell>
          <cell r="E502" t="str">
            <v>7.588</v>
          </cell>
          <cell r="F502" t="str">
            <v>C类</v>
          </cell>
          <cell r="G502">
            <v>80</v>
          </cell>
        </row>
        <row r="503">
          <cell r="B503" t="str">
            <v>1062-7995</v>
          </cell>
          <cell r="C503" t="str">
            <v>PROGRESS IN PHOTOVOLTAICS</v>
          </cell>
          <cell r="D503" t="str">
            <v>SCI-2/EI（JA）</v>
          </cell>
          <cell r="E503" t="str">
            <v>7.584</v>
          </cell>
          <cell r="F503" t="str">
            <v>C类</v>
          </cell>
          <cell r="G503">
            <v>80</v>
          </cell>
        </row>
        <row r="504">
          <cell r="B504" t="str">
            <v>0959-437X</v>
          </cell>
          <cell r="C504" t="str">
            <v>CURRENT OPINION IN GENETICS &amp; DEVELOPMENT</v>
          </cell>
          <cell r="D504" t="str">
            <v>SCI-2</v>
          </cell>
          <cell r="E504" t="str">
            <v>7.574</v>
          </cell>
          <cell r="F504" t="str">
            <v>C类</v>
          </cell>
          <cell r="G504">
            <v>80</v>
          </cell>
        </row>
        <row r="505">
          <cell r="B505" t="str">
            <v>1553-7366</v>
          </cell>
          <cell r="C505" t="str">
            <v>PLoS Pathogens</v>
          </cell>
          <cell r="D505" t="str">
            <v>SCI-2</v>
          </cell>
          <cell r="E505" t="str">
            <v>7.562</v>
          </cell>
          <cell r="F505" t="str">
            <v>C类</v>
          </cell>
          <cell r="G505">
            <v>80</v>
          </cell>
        </row>
        <row r="506">
          <cell r="B506" t="str">
            <v>1553-7390</v>
          </cell>
          <cell r="C506" t="str">
            <v>PLoS Genetics</v>
          </cell>
          <cell r="D506" t="str">
            <v>SCI-2</v>
          </cell>
          <cell r="E506" t="str">
            <v>7.528</v>
          </cell>
          <cell r="F506" t="str">
            <v>C类</v>
          </cell>
          <cell r="G506">
            <v>80</v>
          </cell>
        </row>
        <row r="507">
          <cell r="B507" t="str">
            <v>0031-9007</v>
          </cell>
          <cell r="C507" t="str">
            <v>PHYSICAL REVIEW LETTERS</v>
          </cell>
          <cell r="D507" t="str">
            <v>SCI-2/EI（JA）</v>
          </cell>
          <cell r="E507" t="str">
            <v>7.512</v>
          </cell>
          <cell r="F507" t="str">
            <v>C类</v>
          </cell>
          <cell r="G507">
            <v>80</v>
          </cell>
        </row>
        <row r="508">
          <cell r="B508" t="str">
            <v>0012-3692</v>
          </cell>
          <cell r="C508" t="str">
            <v>CHEST</v>
          </cell>
          <cell r="D508" t="str">
            <v>SCI-2</v>
          </cell>
          <cell r="E508" t="str">
            <v>7.483</v>
          </cell>
          <cell r="F508" t="str">
            <v>C类</v>
          </cell>
          <cell r="G508">
            <v>80</v>
          </cell>
        </row>
        <row r="509">
          <cell r="B509" t="str">
            <v>0952-7915</v>
          </cell>
          <cell r="C509" t="str">
            <v>CURRENT OPINION IN IMMUNOLOGY</v>
          </cell>
          <cell r="D509" t="str">
            <v>SCI-2</v>
          </cell>
          <cell r="E509" t="str">
            <v>7.478</v>
          </cell>
          <cell r="F509" t="str">
            <v>C类</v>
          </cell>
          <cell r="G509">
            <v>80</v>
          </cell>
        </row>
        <row r="510">
          <cell r="B510" t="str">
            <v>1571-0645</v>
          </cell>
          <cell r="C510" t="str">
            <v>Physics of Life Reviews</v>
          </cell>
          <cell r="D510" t="str">
            <v>SCI-2/EI（JA）</v>
          </cell>
          <cell r="E510" t="str">
            <v>7.478</v>
          </cell>
          <cell r="F510" t="str">
            <v>C类</v>
          </cell>
          <cell r="G510">
            <v>80</v>
          </cell>
        </row>
        <row r="511">
          <cell r="B511" t="str">
            <v>1948-7185</v>
          </cell>
          <cell r="C511" t="str">
            <v>The journal of physical chemistry letters</v>
          </cell>
          <cell r="D511" t="str">
            <v>SCI-2</v>
          </cell>
          <cell r="E511" t="str">
            <v>7.458</v>
          </cell>
          <cell r="F511" t="str">
            <v>C类</v>
          </cell>
          <cell r="G511">
            <v>80</v>
          </cell>
        </row>
        <row r="512">
          <cell r="B512" t="str">
            <v>2050-7488</v>
          </cell>
          <cell r="C512" t="str">
            <v>Journal of Materials Chemistry A</v>
          </cell>
          <cell r="D512" t="str">
            <v>SCI-2/EI（JA）</v>
          </cell>
          <cell r="E512" t="str">
            <v>7.443</v>
          </cell>
          <cell r="F512" t="str">
            <v>C类</v>
          </cell>
          <cell r="G512">
            <v>80</v>
          </cell>
        </row>
        <row r="513">
          <cell r="B513" t="str">
            <v>0926-3373</v>
          </cell>
          <cell r="C513" t="str">
            <v>APPLIED CATALYSIS B-ENVIRONMENTAL</v>
          </cell>
          <cell r="D513" t="str">
            <v>SCI-2/EI（JA）</v>
          </cell>
          <cell r="E513" t="str">
            <v>7.435</v>
          </cell>
          <cell r="F513" t="str">
            <v>C类</v>
          </cell>
          <cell r="G513">
            <v>80</v>
          </cell>
        </row>
        <row r="514">
          <cell r="B514" t="str">
            <v>1523-0864</v>
          </cell>
          <cell r="C514" t="str">
            <v>ANTIOXIDANTS &amp; REDOX SIGNALING</v>
          </cell>
          <cell r="D514" t="str">
            <v>SCI-2</v>
          </cell>
          <cell r="E514" t="str">
            <v>7.407</v>
          </cell>
          <cell r="F514" t="str">
            <v>C类</v>
          </cell>
          <cell r="G514">
            <v>80</v>
          </cell>
        </row>
        <row r="515">
          <cell r="B515" t="str">
            <v>2040-3364</v>
          </cell>
          <cell r="C515" t="str">
            <v>Nanoscale</v>
          </cell>
          <cell r="D515" t="str">
            <v>SCI-2/EI（JA）</v>
          </cell>
          <cell r="E515" t="str">
            <v>7.394</v>
          </cell>
          <cell r="F515" t="str">
            <v>C类</v>
          </cell>
          <cell r="G515">
            <v>80</v>
          </cell>
        </row>
        <row r="516">
          <cell r="B516" t="str">
            <v>1933-0219</v>
          </cell>
          <cell r="C516" t="str">
            <v>Mucosal Immunology</v>
          </cell>
          <cell r="D516" t="str">
            <v>SCI-2</v>
          </cell>
          <cell r="E516" t="str">
            <v>7.374</v>
          </cell>
          <cell r="F516" t="str">
            <v>C类</v>
          </cell>
          <cell r="G516">
            <v>80</v>
          </cell>
        </row>
        <row r="517">
          <cell r="B517" t="str">
            <v>1749-5016</v>
          </cell>
          <cell r="C517" t="str">
            <v>Social Cognitive and Affective Neuroscience</v>
          </cell>
          <cell r="D517" t="str">
            <v>SCI-2</v>
          </cell>
          <cell r="E517" t="str">
            <v>7.372</v>
          </cell>
          <cell r="F517" t="str">
            <v>C类</v>
          </cell>
          <cell r="G517">
            <v>80</v>
          </cell>
        </row>
        <row r="518">
          <cell r="B518" t="str">
            <v>1098-3600</v>
          </cell>
          <cell r="C518" t="str">
            <v>GENETICS IN MEDICINE</v>
          </cell>
          <cell r="D518" t="str">
            <v>SCI-2</v>
          </cell>
          <cell r="E518" t="str">
            <v>7.329</v>
          </cell>
          <cell r="F518" t="str">
            <v>C类</v>
          </cell>
          <cell r="G518">
            <v>80</v>
          </cell>
        </row>
        <row r="519">
          <cell r="B519" t="str">
            <v>0003-0090</v>
          </cell>
          <cell r="C519" t="str">
            <v>BULLETIN OF THE AMERICAN MUSEUM OF NATURAL HISTORY</v>
          </cell>
          <cell r="D519" t="str">
            <v>SCI-2</v>
          </cell>
          <cell r="E519" t="str">
            <v>7.316</v>
          </cell>
          <cell r="F519" t="str">
            <v>C类</v>
          </cell>
          <cell r="G519">
            <v>80</v>
          </cell>
        </row>
        <row r="520">
          <cell r="B520" t="str">
            <v>1741-7015</v>
          </cell>
          <cell r="C520" t="str">
            <v>BMC Medicine</v>
          </cell>
          <cell r="D520" t="str">
            <v>SCI-2</v>
          </cell>
          <cell r="E520" t="str">
            <v>7.249</v>
          </cell>
          <cell r="F520" t="str">
            <v>C类</v>
          </cell>
          <cell r="G520">
            <v>80</v>
          </cell>
        </row>
        <row r="521">
          <cell r="B521" t="str">
            <v>1755-263X</v>
          </cell>
          <cell r="C521" t="str">
            <v>Conservation Letters</v>
          </cell>
          <cell r="D521" t="str">
            <v>SCI-2</v>
          </cell>
          <cell r="E521" t="str">
            <v>7.241</v>
          </cell>
          <cell r="F521" t="str">
            <v>C类</v>
          </cell>
          <cell r="G521">
            <v>80</v>
          </cell>
        </row>
        <row r="522">
          <cell r="B522" t="str">
            <v>0167-7659</v>
          </cell>
          <cell r="C522" t="str">
            <v>CANCER AND METASTASIS REVIEWS</v>
          </cell>
          <cell r="D522" t="str">
            <v>SCI-2</v>
          </cell>
          <cell r="E522" t="str">
            <v>7.234</v>
          </cell>
          <cell r="F522" t="str">
            <v>C类</v>
          </cell>
          <cell r="G522">
            <v>80</v>
          </cell>
        </row>
        <row r="523">
          <cell r="B523" t="str">
            <v>0342-4642</v>
          </cell>
          <cell r="C523" t="str">
            <v>INTENSIVE CARE MEDICINE</v>
          </cell>
          <cell r="D523" t="str">
            <v>SCI-2</v>
          </cell>
          <cell r="E523" t="str">
            <v>7.214</v>
          </cell>
          <cell r="F523" t="str">
            <v>C类</v>
          </cell>
          <cell r="G523">
            <v>80</v>
          </cell>
        </row>
        <row r="524">
          <cell r="B524" t="str">
            <v>0959-440X</v>
          </cell>
          <cell r="C524" t="str">
            <v>CURRENT OPINION IN STRUCTURAL BIOLOGY</v>
          </cell>
          <cell r="D524" t="str">
            <v>SCI-2</v>
          </cell>
          <cell r="E524" t="str">
            <v>7.201</v>
          </cell>
          <cell r="F524" t="str">
            <v>C类</v>
          </cell>
          <cell r="G524">
            <v>80</v>
          </cell>
        </row>
        <row r="525">
          <cell r="B525" t="str">
            <v>0738-8551</v>
          </cell>
          <cell r="C525" t="str">
            <v>CRITICAL REVIEWS IN BIOTECHNOLOGY</v>
          </cell>
          <cell r="D525" t="str">
            <v>SCI-2/EI（JA）</v>
          </cell>
          <cell r="E525" t="str">
            <v>7.178</v>
          </cell>
          <cell r="F525" t="str">
            <v>C类</v>
          </cell>
          <cell r="G525">
            <v>80</v>
          </cell>
        </row>
        <row r="526">
          <cell r="B526" t="str">
            <v>0962-8436</v>
          </cell>
          <cell r="C526" t="str">
            <v>PHILOSOPHICAL TRANSACTIONS OF THE ROYAL SOCIETY OF LONDON SERIES B-BIOLOGIC</v>
          </cell>
          <cell r="D526" t="str">
            <v>SCI-2</v>
          </cell>
          <cell r="E526" t="str">
            <v>7.055</v>
          </cell>
          <cell r="F526" t="str">
            <v>C类</v>
          </cell>
          <cell r="G526">
            <v>80</v>
          </cell>
        </row>
        <row r="527">
          <cell r="B527" t="str">
            <v>0923-7534</v>
          </cell>
          <cell r="C527" t="str">
            <v>ANNALS OF ONCOLOGY</v>
          </cell>
          <cell r="D527" t="str">
            <v>SCI-2</v>
          </cell>
          <cell r="E527" t="str">
            <v>7.040</v>
          </cell>
          <cell r="F527" t="str">
            <v>C类</v>
          </cell>
          <cell r="G527">
            <v>80</v>
          </cell>
        </row>
        <row r="528">
          <cell r="B528" t="str">
            <v>0144-235X</v>
          </cell>
          <cell r="C528" t="str">
            <v>INTERNATIONAL REVIEWS IN PHYSICAL CHEMISTRY</v>
          </cell>
          <cell r="D528" t="str">
            <v>SCI-2</v>
          </cell>
          <cell r="E528" t="str">
            <v>7.034</v>
          </cell>
          <cell r="F528" t="str">
            <v>C类</v>
          </cell>
          <cell r="G528">
            <v>80</v>
          </cell>
        </row>
        <row r="529">
          <cell r="B529" t="str">
            <v>1998-0124</v>
          </cell>
          <cell r="C529" t="str">
            <v>Nano Research</v>
          </cell>
          <cell r="D529" t="str">
            <v>SCI-2/CSCD</v>
          </cell>
          <cell r="E529" t="str">
            <v>7.010</v>
          </cell>
          <cell r="F529" t="str">
            <v>C类</v>
          </cell>
          <cell r="G529">
            <v>80</v>
          </cell>
        </row>
        <row r="530">
          <cell r="B530" t="str">
            <v>0065-3055</v>
          </cell>
          <cell r="C530" t="str">
            <v>ADVANCES IN ORGANOMETALLIC CHEMISTRY</v>
          </cell>
          <cell r="D530" t="str">
            <v>SCI-2</v>
          </cell>
          <cell r="E530" t="str">
            <v>7.000</v>
          </cell>
          <cell r="F530" t="str">
            <v>C类</v>
          </cell>
          <cell r="G530">
            <v>80</v>
          </cell>
        </row>
        <row r="531">
          <cell r="B531" t="str">
            <v>0140-7791</v>
          </cell>
          <cell r="C531" t="str">
            <v>PLANT CELL AND ENVIRONMENT</v>
          </cell>
          <cell r="D531" t="str">
            <v>SCI-2</v>
          </cell>
          <cell r="E531" t="str">
            <v>6.960</v>
          </cell>
          <cell r="F531" t="str">
            <v>C类</v>
          </cell>
          <cell r="G531">
            <v>80</v>
          </cell>
        </row>
        <row r="532">
          <cell r="B532" t="str">
            <v>0021-9517</v>
          </cell>
          <cell r="C532" t="str">
            <v>JOURNAL OF CATALYSIS</v>
          </cell>
          <cell r="D532" t="str">
            <v>SCI-2/EI（JA）</v>
          </cell>
          <cell r="E532" t="str">
            <v>6.921</v>
          </cell>
          <cell r="F532" t="str">
            <v>C类</v>
          </cell>
          <cell r="G532">
            <v>80</v>
          </cell>
        </row>
        <row r="533">
          <cell r="B533" t="str">
            <v>1073-8584</v>
          </cell>
          <cell r="C533" t="str">
            <v>NEUROSCIENTIST</v>
          </cell>
          <cell r="D533" t="str">
            <v>SCI-2</v>
          </cell>
          <cell r="E533" t="str">
            <v>6.837</v>
          </cell>
          <cell r="F533" t="str">
            <v>C类</v>
          </cell>
          <cell r="G533">
            <v>80</v>
          </cell>
        </row>
        <row r="534">
          <cell r="B534" t="str">
            <v>0884-0431</v>
          </cell>
          <cell r="C534" t="str">
            <v>JOURNAL OF BONE AND MINERAL RESEARCH</v>
          </cell>
          <cell r="D534" t="str">
            <v>SCI-2</v>
          </cell>
          <cell r="E534" t="str">
            <v>6.832</v>
          </cell>
          <cell r="F534" t="str">
            <v>C类</v>
          </cell>
          <cell r="G534">
            <v>80</v>
          </cell>
        </row>
        <row r="535">
          <cell r="B535" t="str">
            <v>1367-5931</v>
          </cell>
          <cell r="C535" t="str">
            <v>CURRENT OPINION IN CHEMICAL BIOLOGY</v>
          </cell>
          <cell r="D535" t="str">
            <v>SCI-2</v>
          </cell>
          <cell r="E535" t="str">
            <v>6.813</v>
          </cell>
          <cell r="F535" t="str">
            <v>C类</v>
          </cell>
          <cell r="G535">
            <v>80</v>
          </cell>
        </row>
        <row r="536">
          <cell r="B536" t="str">
            <v>2150-7511</v>
          </cell>
          <cell r="C536" t="str">
            <v>mBio</v>
          </cell>
          <cell r="D536" t="str">
            <v>SCI-2</v>
          </cell>
          <cell r="E536" t="str">
            <v>6.786</v>
          </cell>
          <cell r="F536" t="str">
            <v>C类</v>
          </cell>
          <cell r="G536">
            <v>80</v>
          </cell>
        </row>
        <row r="537">
          <cell r="B537" t="str">
            <v>1674-2788</v>
          </cell>
          <cell r="C537" t="str">
            <v>Journal of molecular cell biology</v>
          </cell>
          <cell r="D537" t="str">
            <v>SCI-2/CSCD</v>
          </cell>
          <cell r="E537" t="str">
            <v>6.771</v>
          </cell>
          <cell r="F537" t="str">
            <v>C类</v>
          </cell>
          <cell r="G537">
            <v>80</v>
          </cell>
        </row>
        <row r="538">
          <cell r="B538" t="str">
            <v>1096-7176</v>
          </cell>
          <cell r="C538" t="str">
            <v>METABOLIC ENGINEERING</v>
          </cell>
          <cell r="D538" t="str">
            <v>SCI-2/EI（JA）</v>
          </cell>
          <cell r="E538" t="str">
            <v>6.767</v>
          </cell>
          <cell r="F538" t="str">
            <v>C类</v>
          </cell>
          <cell r="G538">
            <v>80</v>
          </cell>
        </row>
        <row r="539">
          <cell r="B539" t="str">
            <v>0065-2660</v>
          </cell>
          <cell r="C539" t="str">
            <v>ADVANCES IN GENETICS</v>
          </cell>
          <cell r="D539" t="str">
            <v>SCI-2</v>
          </cell>
          <cell r="E539" t="str">
            <v>6.760</v>
          </cell>
          <cell r="F539" t="str">
            <v>C类</v>
          </cell>
          <cell r="G539">
            <v>80</v>
          </cell>
        </row>
        <row r="540">
          <cell r="B540" t="str">
            <v>0012-186X</v>
          </cell>
          <cell r="C540" t="str">
            <v>DIABETOLOGIA</v>
          </cell>
          <cell r="D540" t="str">
            <v>SCI-2</v>
          </cell>
          <cell r="E540" t="str">
            <v>6.671</v>
          </cell>
          <cell r="F540" t="str">
            <v>C类</v>
          </cell>
          <cell r="G540">
            <v>80</v>
          </cell>
        </row>
        <row r="541">
          <cell r="B541" t="str">
            <v>1074-5521</v>
          </cell>
          <cell r="C541" t="str">
            <v>CHEMISTRY &amp; BIOLOGY</v>
          </cell>
          <cell r="D541" t="str">
            <v>SCI-2</v>
          </cell>
          <cell r="E541" t="str">
            <v>6.645</v>
          </cell>
          <cell r="F541" t="str">
            <v>C类</v>
          </cell>
          <cell r="G541">
            <v>80</v>
          </cell>
        </row>
        <row r="542">
          <cell r="B542" t="str">
            <v>0959-4388</v>
          </cell>
          <cell r="C542" t="str">
            <v>CURRENT OPINION IN NEUROBIOLOGY</v>
          </cell>
          <cell r="D542" t="str">
            <v>SCI-2</v>
          </cell>
          <cell r="E542" t="str">
            <v>6.628</v>
          </cell>
          <cell r="F542" t="str">
            <v>C类</v>
          </cell>
          <cell r="G542">
            <v>80</v>
          </cell>
        </row>
        <row r="543">
          <cell r="B543" t="str">
            <v>1535-9476</v>
          </cell>
          <cell r="C543" t="str">
            <v>MOLECULAR &amp; CELLULAR PROTEOMICS</v>
          </cell>
          <cell r="D543" t="str">
            <v>SCI-2</v>
          </cell>
          <cell r="E543" t="str">
            <v>6.564</v>
          </cell>
          <cell r="F543" t="str">
            <v>C类</v>
          </cell>
          <cell r="G543">
            <v>80</v>
          </cell>
        </row>
        <row r="544">
          <cell r="B544" t="str">
            <v>2041-210X</v>
          </cell>
          <cell r="C544" t="str">
            <v>Methods in ecology and evolution</v>
          </cell>
          <cell r="D544" t="str">
            <v>SCI-2</v>
          </cell>
          <cell r="E544" t="str">
            <v>6.554</v>
          </cell>
          <cell r="F544" t="str">
            <v>C类</v>
          </cell>
          <cell r="G544">
            <v>80</v>
          </cell>
        </row>
        <row r="545">
          <cell r="B545" t="str">
            <v>1388-9842</v>
          </cell>
          <cell r="C545" t="str">
            <v>EUROPEAN JOURNAL OF HEART FAILURE</v>
          </cell>
          <cell r="D545" t="str">
            <v>SCI-2</v>
          </cell>
          <cell r="E545" t="str">
            <v>6.526</v>
          </cell>
          <cell r="F545" t="str">
            <v>C类</v>
          </cell>
          <cell r="G545">
            <v>80</v>
          </cell>
        </row>
        <row r="546">
          <cell r="B546" t="str">
            <v>1066-5099</v>
          </cell>
          <cell r="C546" t="str">
            <v>STEM CELLS</v>
          </cell>
          <cell r="D546" t="str">
            <v>SCI-2</v>
          </cell>
          <cell r="E546" t="str">
            <v>6.523</v>
          </cell>
          <cell r="F546" t="str">
            <v>C类</v>
          </cell>
          <cell r="G546">
            <v>80</v>
          </cell>
        </row>
        <row r="547">
          <cell r="B547" t="str">
            <v>0962-1083</v>
          </cell>
          <cell r="C547" t="str">
            <v>MOLECULAR ECOLOGY</v>
          </cell>
          <cell r="D547" t="str">
            <v>SCI-2</v>
          </cell>
          <cell r="E547" t="str">
            <v>6.494</v>
          </cell>
          <cell r="F547" t="str">
            <v>C类</v>
          </cell>
          <cell r="G547">
            <v>80</v>
          </cell>
        </row>
        <row r="548">
          <cell r="B548" t="str">
            <v>0950-1991</v>
          </cell>
          <cell r="C548" t="str">
            <v>DEVELOPMENT</v>
          </cell>
          <cell r="D548" t="str">
            <v>SCI-2</v>
          </cell>
          <cell r="E548" t="str">
            <v>6.462</v>
          </cell>
          <cell r="F548" t="str">
            <v>C类</v>
          </cell>
          <cell r="G548">
            <v>80</v>
          </cell>
        </row>
        <row r="549">
          <cell r="B549" t="str">
            <v>0021-9630</v>
          </cell>
          <cell r="C549" t="str">
            <v>JOURNAL OF CHILD PSYCHOLOGY AND PSYCHIATRY</v>
          </cell>
          <cell r="D549" t="str">
            <v>SCI-2</v>
          </cell>
          <cell r="E549" t="str">
            <v>6.459</v>
          </cell>
          <cell r="F549" t="str">
            <v>C类</v>
          </cell>
          <cell r="G549">
            <v>80</v>
          </cell>
        </row>
        <row r="550">
          <cell r="B550" t="str">
            <v>1040-8436</v>
          </cell>
          <cell r="C550" t="str">
            <v>CRITICAL REVIEWS IN SOLID STATE AND MATERIALS SCIENCES</v>
          </cell>
          <cell r="D550" t="str">
            <v>SCI-2/EI（JA）</v>
          </cell>
          <cell r="E550" t="str">
            <v>6.450</v>
          </cell>
          <cell r="F550" t="str">
            <v>C类</v>
          </cell>
          <cell r="G550">
            <v>80</v>
          </cell>
        </row>
        <row r="551">
          <cell r="B551" t="str">
            <v>1945-4589</v>
          </cell>
          <cell r="C551" t="str">
            <v>Aging</v>
          </cell>
          <cell r="D551" t="str">
            <v>SCI-2</v>
          </cell>
          <cell r="E551" t="str">
            <v>6.432</v>
          </cell>
          <cell r="F551" t="str">
            <v>C类</v>
          </cell>
          <cell r="G551">
            <v>80</v>
          </cell>
        </row>
        <row r="552">
          <cell r="B552" t="str">
            <v>0964-6906</v>
          </cell>
          <cell r="C552" t="str">
            <v>HUMAN MOLECULAR GENETICS</v>
          </cell>
          <cell r="D552" t="str">
            <v>SCI-2</v>
          </cell>
          <cell r="E552" t="str">
            <v>6.393</v>
          </cell>
          <cell r="F552" t="str">
            <v>C类</v>
          </cell>
          <cell r="G552">
            <v>80</v>
          </cell>
        </row>
        <row r="553">
          <cell r="B553" t="str">
            <v>1523-7060</v>
          </cell>
          <cell r="C553" t="str">
            <v>ORGANIC LETTERS</v>
          </cell>
          <cell r="D553" t="str">
            <v>SCI-2</v>
          </cell>
          <cell r="E553" t="str">
            <v>6.364</v>
          </cell>
          <cell r="F553" t="str">
            <v>C类</v>
          </cell>
          <cell r="G553">
            <v>80</v>
          </cell>
        </row>
        <row r="554">
          <cell r="B554" t="str">
            <v>1462-8902</v>
          </cell>
          <cell r="C554" t="str">
            <v>DIABETES OBESITY &amp; METABOLISM</v>
          </cell>
          <cell r="D554" t="str">
            <v>SCI-2</v>
          </cell>
          <cell r="E554" t="str">
            <v>6.360</v>
          </cell>
          <cell r="F554" t="str">
            <v>C类</v>
          </cell>
          <cell r="G554">
            <v>80</v>
          </cell>
        </row>
        <row r="555">
          <cell r="B555" t="str">
            <v>0270-6474</v>
          </cell>
          <cell r="C555" t="str">
            <v>JOURNAL OF NEUROSCIENCE</v>
          </cell>
          <cell r="D555" t="str">
            <v>SCI-2</v>
          </cell>
          <cell r="E555" t="str">
            <v>6.344</v>
          </cell>
          <cell r="F555" t="str">
            <v>C类</v>
          </cell>
          <cell r="G555">
            <v>80</v>
          </cell>
        </row>
        <row r="556">
          <cell r="B556" t="str">
            <v>0022-2593</v>
          </cell>
          <cell r="C556" t="str">
            <v>JOURNAL OF MEDICAL GENETICS</v>
          </cell>
          <cell r="D556" t="str">
            <v>SCI-2</v>
          </cell>
          <cell r="E556" t="str">
            <v>6.335</v>
          </cell>
          <cell r="F556" t="str">
            <v>C类</v>
          </cell>
          <cell r="G556">
            <v>80</v>
          </cell>
        </row>
        <row r="557">
          <cell r="B557" t="str">
            <v>1874-9399</v>
          </cell>
          <cell r="C557" t="str">
            <v>Biochimica et Biophysica Acta-Gene Regulatory Mechanisms</v>
          </cell>
          <cell r="D557" t="str">
            <v>SCI-2</v>
          </cell>
          <cell r="E557" t="str">
            <v>6.332</v>
          </cell>
          <cell r="F557" t="str">
            <v>C类</v>
          </cell>
          <cell r="G557">
            <v>80</v>
          </cell>
        </row>
        <row r="558">
          <cell r="B558" t="str">
            <v>0090-3493</v>
          </cell>
          <cell r="C558" t="str">
            <v>CRITICAL CARE MEDICINE</v>
          </cell>
          <cell r="D558" t="str">
            <v>SCI-2</v>
          </cell>
          <cell r="E558" t="str">
            <v>6.312</v>
          </cell>
          <cell r="F558" t="str">
            <v>C类</v>
          </cell>
          <cell r="G558">
            <v>80</v>
          </cell>
        </row>
        <row r="559">
          <cell r="B559" t="str">
            <v>1945-0877</v>
          </cell>
          <cell r="C559" t="str">
            <v>Science Signaling</v>
          </cell>
          <cell r="D559" t="str">
            <v>SCI-2</v>
          </cell>
          <cell r="E559" t="str">
            <v>6.279</v>
          </cell>
          <cell r="F559" t="str">
            <v>C类</v>
          </cell>
          <cell r="G559">
            <v>80</v>
          </cell>
        </row>
        <row r="560">
          <cell r="B560" t="str">
            <v>2162-4011</v>
          </cell>
          <cell r="C560" t="str">
            <v>OncoImmunology</v>
          </cell>
          <cell r="D560" t="str">
            <v>SCI-2</v>
          </cell>
          <cell r="E560" t="str">
            <v>6.266</v>
          </cell>
          <cell r="F560" t="str">
            <v>C类</v>
          </cell>
          <cell r="G560">
            <v>80</v>
          </cell>
        </row>
        <row r="561">
          <cell r="B561" t="str">
            <v>1084-9521</v>
          </cell>
          <cell r="C561" t="str">
            <v>SEMINARS IN CELL &amp; DEVELOPMENTAL BIOLOGY</v>
          </cell>
          <cell r="D561" t="str">
            <v>SCI-2</v>
          </cell>
          <cell r="E561" t="str">
            <v>6.265</v>
          </cell>
          <cell r="F561" t="str">
            <v>C类</v>
          </cell>
          <cell r="G561">
            <v>80</v>
          </cell>
        </row>
        <row r="562">
          <cell r="B562" t="str">
            <v>0025-6196</v>
          </cell>
          <cell r="C562" t="str">
            <v>MAYO CLINIC PROCEEDINGS</v>
          </cell>
          <cell r="D562" t="str">
            <v>SCI-2</v>
          </cell>
          <cell r="E562" t="str">
            <v>6.262</v>
          </cell>
          <cell r="F562" t="str">
            <v>C类</v>
          </cell>
          <cell r="G562">
            <v>80</v>
          </cell>
        </row>
        <row r="563">
          <cell r="B563" t="str">
            <v>1873-9946</v>
          </cell>
          <cell r="C563" t="str">
            <v>Journal of Crohns &amp; Colitis</v>
          </cell>
          <cell r="D563" t="str">
            <v>SCI-2</v>
          </cell>
          <cell r="E563" t="str">
            <v>6.234</v>
          </cell>
          <cell r="F563" t="str">
            <v>C类</v>
          </cell>
          <cell r="G563">
            <v>80</v>
          </cell>
        </row>
        <row r="564">
          <cell r="B564" t="str">
            <v>1525-0016</v>
          </cell>
          <cell r="C564" t="str">
            <v>MOLECULAR THERAPY</v>
          </cell>
          <cell r="D564" t="str">
            <v>SCI-2</v>
          </cell>
          <cell r="E564" t="str">
            <v>6.227</v>
          </cell>
          <cell r="F564" t="str">
            <v>C类</v>
          </cell>
          <cell r="G564">
            <v>80</v>
          </cell>
        </row>
        <row r="565">
          <cell r="B565" t="str">
            <v>0065-308X</v>
          </cell>
          <cell r="C565" t="str">
            <v>ADVANCES IN PARASITOLOGY</v>
          </cell>
          <cell r="D565" t="str">
            <v>SCI-2</v>
          </cell>
          <cell r="E565" t="str">
            <v>6.226</v>
          </cell>
          <cell r="F565" t="str">
            <v>C类</v>
          </cell>
          <cell r="G565">
            <v>80</v>
          </cell>
        </row>
        <row r="566">
          <cell r="B566" t="str">
            <v>1560-2745</v>
          </cell>
          <cell r="C566" t="str">
            <v>FUNGAL DIVERSITY</v>
          </cell>
          <cell r="D566" t="str">
            <v>SCI-2</v>
          </cell>
          <cell r="E566" t="str">
            <v>6.221</v>
          </cell>
          <cell r="F566" t="str">
            <v>C类</v>
          </cell>
          <cell r="G566">
            <v>80</v>
          </cell>
        </row>
        <row r="567">
          <cell r="B567" t="str">
            <v>0378-7753</v>
          </cell>
          <cell r="C567" t="str">
            <v>JOURNAL OF POWER SOURCES</v>
          </cell>
          <cell r="D567" t="str">
            <v>SCI-1/EI（JA）</v>
          </cell>
          <cell r="E567" t="str">
            <v>6.217</v>
          </cell>
          <cell r="F567" t="str">
            <v>B类</v>
          </cell>
          <cell r="G567">
            <v>100</v>
          </cell>
        </row>
        <row r="568">
          <cell r="B568" t="str">
            <v>0748-3007</v>
          </cell>
          <cell r="C568" t="str">
            <v>CLADISTICS-THE INTERNATIONAL JOURNAL OF THE WILLI HENNIG SOCIETY</v>
          </cell>
          <cell r="D568" t="str">
            <v>SCI-2</v>
          </cell>
          <cell r="E568" t="str">
            <v>6.217</v>
          </cell>
          <cell r="F568" t="str">
            <v>C类</v>
          </cell>
          <cell r="G568">
            <v>80</v>
          </cell>
        </row>
        <row r="569">
          <cell r="B569" t="str">
            <v>1383-5742</v>
          </cell>
          <cell r="C569" t="str">
            <v>MUTATION RESEARCH-REVIEWS IN MUTATION RESEARCH</v>
          </cell>
          <cell r="D569" t="str">
            <v>SCI-2</v>
          </cell>
          <cell r="E569" t="str">
            <v>6.213</v>
          </cell>
          <cell r="F569" t="str">
            <v>C类</v>
          </cell>
          <cell r="G569">
            <v>80</v>
          </cell>
        </row>
        <row r="570">
          <cell r="B570" t="str">
            <v>0021-972X</v>
          </cell>
          <cell r="C570" t="str">
            <v>JOURNAL OF CLINICAL ENDOCRINOLOGY AND METABOLISM</v>
          </cell>
          <cell r="D570" t="str">
            <v>SCI-2</v>
          </cell>
          <cell r="E570" t="str">
            <v>6.209</v>
          </cell>
          <cell r="F570" t="str">
            <v>C类</v>
          </cell>
          <cell r="G570">
            <v>80</v>
          </cell>
        </row>
        <row r="571">
          <cell r="B571" t="str">
            <v>1471-4922</v>
          </cell>
          <cell r="C571" t="str">
            <v>TRENDS IN PARASITOLOGY</v>
          </cell>
          <cell r="D571" t="str">
            <v>SCI-2</v>
          </cell>
          <cell r="E571" t="str">
            <v>6.204</v>
          </cell>
          <cell r="F571" t="str">
            <v>C类</v>
          </cell>
          <cell r="G571">
            <v>80</v>
          </cell>
        </row>
        <row r="572">
          <cell r="B572" t="str">
            <v>1462-2912</v>
          </cell>
          <cell r="C572" t="str">
            <v>ENVIRONMENTAL MICROBIOLOGY</v>
          </cell>
          <cell r="D572" t="str">
            <v>SCI-2</v>
          </cell>
          <cell r="E572" t="str">
            <v>6.201</v>
          </cell>
          <cell r="F572" t="str">
            <v>C类</v>
          </cell>
          <cell r="G572">
            <v>80</v>
          </cell>
        </row>
        <row r="573">
          <cell r="B573" t="str">
            <v>0008-6223</v>
          </cell>
          <cell r="C573" t="str">
            <v>CARBON</v>
          </cell>
          <cell r="D573" t="str">
            <v>SCI-2/EI（JA）</v>
          </cell>
          <cell r="E573" t="str">
            <v>6.196</v>
          </cell>
          <cell r="F573" t="str">
            <v>C类</v>
          </cell>
          <cell r="G573">
            <v>80</v>
          </cell>
        </row>
        <row r="574">
          <cell r="B574" t="str">
            <v>0893-3952</v>
          </cell>
          <cell r="C574" t="str">
            <v>MODERN PATHOLOGY</v>
          </cell>
          <cell r="D574" t="str">
            <v>SCI-2</v>
          </cell>
          <cell r="E574" t="str">
            <v>6.187</v>
          </cell>
          <cell r="F574" t="str">
            <v>C类</v>
          </cell>
          <cell r="G574">
            <v>80</v>
          </cell>
        </row>
        <row r="575">
          <cell r="B575" t="str">
            <v>1549-9634</v>
          </cell>
          <cell r="C575" t="str">
            <v>Nanomedicine-Nanotechnology Biology and Medicine</v>
          </cell>
          <cell r="D575" t="str">
            <v>SCI-2/EI（JA）</v>
          </cell>
          <cell r="E575" t="str">
            <v>6.155</v>
          </cell>
          <cell r="F575" t="str">
            <v>C类</v>
          </cell>
          <cell r="G575">
            <v>80</v>
          </cell>
        </row>
        <row r="576">
          <cell r="B576" t="str">
            <v>0370-2693</v>
          </cell>
          <cell r="C576" t="str">
            <v>PHYSICS LETTERS B</v>
          </cell>
          <cell r="D576" t="str">
            <v>SCI-2</v>
          </cell>
          <cell r="E576" t="str">
            <v>6.131</v>
          </cell>
          <cell r="F576" t="str">
            <v>C类</v>
          </cell>
          <cell r="G576">
            <v>80</v>
          </cell>
        </row>
        <row r="577">
          <cell r="B577" t="str">
            <v>1029-8479</v>
          </cell>
          <cell r="C577" t="str">
            <v>JOURNAL OF HIGH ENERGY PHYSICS</v>
          </cell>
          <cell r="D577" t="str">
            <v>SCI-2</v>
          </cell>
          <cell r="E577" t="str">
            <v>6.111</v>
          </cell>
          <cell r="F577" t="str">
            <v>C类</v>
          </cell>
          <cell r="G577">
            <v>80</v>
          </cell>
        </row>
        <row r="578">
          <cell r="B578" t="str">
            <v>0029-6643</v>
          </cell>
          <cell r="C578" t="str">
            <v>NUTRITION REVIEWS</v>
          </cell>
          <cell r="D578" t="str">
            <v>SCI-2</v>
          </cell>
          <cell r="E578" t="str">
            <v>6.076</v>
          </cell>
          <cell r="F578" t="str">
            <v>C类</v>
          </cell>
          <cell r="G578">
            <v>80</v>
          </cell>
        </row>
        <row r="579">
          <cell r="B579" t="str">
            <v>1879-6257</v>
          </cell>
          <cell r="C579" t="str">
            <v>Current Opinion in Virology</v>
          </cell>
          <cell r="D579" t="str">
            <v>SCI-2</v>
          </cell>
          <cell r="E579" t="str">
            <v>6.064</v>
          </cell>
          <cell r="F579" t="str">
            <v>C类</v>
          </cell>
          <cell r="G579">
            <v>80</v>
          </cell>
        </row>
        <row r="580">
          <cell r="B580" t="str">
            <v>0954-6820</v>
          </cell>
          <cell r="C580" t="str">
            <v>JOURNAL OF INTERNAL MEDICINE</v>
          </cell>
          <cell r="D580" t="str">
            <v>SCI-2</v>
          </cell>
          <cell r="E580" t="str">
            <v>6.063</v>
          </cell>
          <cell r="F580" t="str">
            <v>C类</v>
          </cell>
          <cell r="G580">
            <v>80</v>
          </cell>
        </row>
        <row r="581">
          <cell r="B581" t="str">
            <v>1754-6834</v>
          </cell>
          <cell r="C581" t="str">
            <v>Biotechnology for Biofuels</v>
          </cell>
          <cell r="D581" t="str">
            <v>SCI-2/EI（JA）</v>
          </cell>
          <cell r="E581" t="str">
            <v>6.044</v>
          </cell>
          <cell r="F581" t="str">
            <v>C类</v>
          </cell>
          <cell r="G581">
            <v>80</v>
          </cell>
        </row>
        <row r="582">
          <cell r="B582" t="str">
            <v>1469-493X</v>
          </cell>
          <cell r="C582" t="str">
            <v>Cochrane Database of Systematic Reviews</v>
          </cell>
          <cell r="D582" t="str">
            <v>SCI-2</v>
          </cell>
          <cell r="E582" t="str">
            <v>6.032</v>
          </cell>
          <cell r="F582" t="str">
            <v>C类</v>
          </cell>
          <cell r="G582">
            <v>80</v>
          </cell>
        </row>
        <row r="583">
          <cell r="B583" t="str">
            <v>0894-1491</v>
          </cell>
          <cell r="C583" t="str">
            <v>GLIA</v>
          </cell>
          <cell r="D583" t="str">
            <v>SCI-2</v>
          </cell>
          <cell r="E583" t="str">
            <v>6.031</v>
          </cell>
          <cell r="F583" t="str">
            <v>C类</v>
          </cell>
          <cell r="G583">
            <v>80</v>
          </cell>
        </row>
        <row r="584">
          <cell r="B584" t="str">
            <v>0105-4538</v>
          </cell>
          <cell r="C584" t="str">
            <v>ALLERGY</v>
          </cell>
          <cell r="D584" t="str">
            <v>SCI-2</v>
          </cell>
          <cell r="E584" t="str">
            <v>6.028</v>
          </cell>
          <cell r="F584" t="str">
            <v>C类</v>
          </cell>
          <cell r="G584">
            <v>80</v>
          </cell>
        </row>
        <row r="585">
          <cell r="B585" t="str">
            <v>1742-7061</v>
          </cell>
          <cell r="C585" t="str">
            <v>Acta Biomaterialia</v>
          </cell>
          <cell r="D585" t="str">
            <v>SCI-2</v>
          </cell>
          <cell r="E585" t="str">
            <v>6.025</v>
          </cell>
          <cell r="F585" t="str">
            <v>C类</v>
          </cell>
          <cell r="G585">
            <v>80</v>
          </cell>
        </row>
        <row r="586">
          <cell r="B586" t="str">
            <v>1040-841X</v>
          </cell>
          <cell r="C586" t="str">
            <v>CRITICAL REVIEWS IN MICROBIOLOGY</v>
          </cell>
          <cell r="D586" t="str">
            <v>SCI-2</v>
          </cell>
          <cell r="E586" t="str">
            <v>6.020</v>
          </cell>
          <cell r="F586" t="str">
            <v>C类</v>
          </cell>
          <cell r="G586">
            <v>80</v>
          </cell>
        </row>
        <row r="587">
          <cell r="B587" t="str">
            <v>1757-7004</v>
          </cell>
          <cell r="C587" t="str">
            <v>WIRES RNA</v>
          </cell>
          <cell r="D587" t="str">
            <v>SCI-2</v>
          </cell>
          <cell r="E587" t="str">
            <v>6.019</v>
          </cell>
          <cell r="F587" t="str">
            <v>C类</v>
          </cell>
          <cell r="G587">
            <v>80</v>
          </cell>
        </row>
        <row r="588">
          <cell r="B588" t="str">
            <v>1079-5642</v>
          </cell>
          <cell r="C588" t="str">
            <v>ARTERIOSCLEROSIS THROMBOSIS AND VASCULAR BIOLOGY</v>
          </cell>
          <cell r="D588" t="str">
            <v>SCI-2</v>
          </cell>
          <cell r="E588" t="str">
            <v>6.000</v>
          </cell>
          <cell r="F588" t="str">
            <v>C类</v>
          </cell>
          <cell r="G588">
            <v>80</v>
          </cell>
        </row>
        <row r="589">
          <cell r="B589" t="str">
            <v>0022-1899</v>
          </cell>
          <cell r="C589" t="str">
            <v>JOURNAL OF INFECTIOUS DISEASES</v>
          </cell>
          <cell r="D589" t="str">
            <v>SCI-2</v>
          </cell>
          <cell r="E589" t="str">
            <v>5.997</v>
          </cell>
          <cell r="F589" t="str">
            <v>C类</v>
          </cell>
          <cell r="G589">
            <v>80</v>
          </cell>
        </row>
        <row r="590">
          <cell r="B590" t="str">
            <v>0004-637X</v>
          </cell>
          <cell r="C590" t="str">
            <v>ASTROPHYSICAL JOURNAL</v>
          </cell>
          <cell r="D590" t="str">
            <v>SCI-2</v>
          </cell>
          <cell r="E590" t="str">
            <v>5.993</v>
          </cell>
          <cell r="F590" t="str">
            <v>C类</v>
          </cell>
          <cell r="G590">
            <v>80</v>
          </cell>
        </row>
        <row r="591">
          <cell r="B591" t="str">
            <v>0340-5761</v>
          </cell>
          <cell r="C591" t="str">
            <v>ARCHIVES OF TOXICOLOGY</v>
          </cell>
          <cell r="D591" t="str">
            <v>SCI-2</v>
          </cell>
          <cell r="E591" t="str">
            <v>5.980</v>
          </cell>
          <cell r="F591" t="str">
            <v>C类</v>
          </cell>
          <cell r="G591">
            <v>80</v>
          </cell>
        </row>
        <row r="592">
          <cell r="B592" t="str">
            <v>0016-6731</v>
          </cell>
          <cell r="C592" t="str">
            <v>GENETICS</v>
          </cell>
          <cell r="D592" t="str">
            <v>SCI-2</v>
          </cell>
          <cell r="E592" t="str">
            <v>5.963</v>
          </cell>
          <cell r="F592" t="str">
            <v>C类</v>
          </cell>
          <cell r="G592">
            <v>80</v>
          </cell>
        </row>
        <row r="593">
          <cell r="B593" t="str">
            <v>0065-2776</v>
          </cell>
          <cell r="C593" t="str">
            <v>ADVANCES IN IMMUNOLOGY</v>
          </cell>
          <cell r="D593" t="str">
            <v>SCI-2</v>
          </cell>
          <cell r="E593" t="str">
            <v>5.962</v>
          </cell>
          <cell r="F593" t="str">
            <v>C类</v>
          </cell>
          <cell r="G593">
            <v>80</v>
          </cell>
        </row>
        <row r="594">
          <cell r="B594" t="str">
            <v>0820-3946</v>
          </cell>
          <cell r="C594" t="str">
            <v>CANADIAN MEDICAL ASSOCIATION JOURNAL</v>
          </cell>
          <cell r="D594" t="str">
            <v>SCI-2</v>
          </cell>
          <cell r="E594" t="str">
            <v>5.959</v>
          </cell>
          <cell r="F594" t="str">
            <v>C类</v>
          </cell>
          <cell r="G594">
            <v>80</v>
          </cell>
        </row>
        <row r="595">
          <cell r="B595" t="str">
            <v>0008-6363</v>
          </cell>
          <cell r="C595" t="str">
            <v>CARDIOVASCULAR RESEARCH</v>
          </cell>
          <cell r="D595" t="str">
            <v>SCI-2</v>
          </cell>
          <cell r="E595" t="str">
            <v>5.940</v>
          </cell>
          <cell r="F595" t="str">
            <v>C类</v>
          </cell>
          <cell r="G595">
            <v>80</v>
          </cell>
        </row>
        <row r="596">
          <cell r="B596" t="str">
            <v>0033-2917</v>
          </cell>
          <cell r="C596" t="str">
            <v>PSYCHOLOGICAL MEDICINE</v>
          </cell>
          <cell r="D596" t="str">
            <v>SCI-2</v>
          </cell>
          <cell r="E596" t="str">
            <v>5.938</v>
          </cell>
          <cell r="F596" t="str">
            <v>C类</v>
          </cell>
          <cell r="G596">
            <v>80</v>
          </cell>
        </row>
        <row r="597">
          <cell r="B597" t="str">
            <v>0964-4563</v>
          </cell>
          <cell r="C597" t="str">
            <v>TOBACCO CONTROL</v>
          </cell>
          <cell r="D597" t="str">
            <v>SCI-2</v>
          </cell>
          <cell r="E597" t="str">
            <v>5.933</v>
          </cell>
          <cell r="F597" t="str">
            <v>C类</v>
          </cell>
          <cell r="G597">
            <v>80</v>
          </cell>
        </row>
        <row r="598">
          <cell r="B598" t="str">
            <v>0272-6386</v>
          </cell>
          <cell r="C598" t="str">
            <v>AMERICAN JOURNAL OF KIDNEY DISEASES</v>
          </cell>
          <cell r="D598" t="str">
            <v>SCI-2</v>
          </cell>
          <cell r="E598" t="str">
            <v>5.900</v>
          </cell>
          <cell r="F598" t="str">
            <v>C类</v>
          </cell>
          <cell r="G598">
            <v>80</v>
          </cell>
        </row>
        <row r="599">
          <cell r="B599" t="str">
            <v>1369-5274</v>
          </cell>
          <cell r="C599" t="str">
            <v>CURRENT OPINION IN MICROBIOLOGY</v>
          </cell>
          <cell r="D599" t="str">
            <v>SCI-2</v>
          </cell>
          <cell r="E599" t="str">
            <v>5.900</v>
          </cell>
          <cell r="F599" t="str">
            <v>C类</v>
          </cell>
          <cell r="G599">
            <v>80</v>
          </cell>
        </row>
        <row r="600">
          <cell r="B600" t="str">
            <v>1941-3289</v>
          </cell>
          <cell r="C600" t="str">
            <v>Circulation-Heart Failure</v>
          </cell>
          <cell r="D600" t="str">
            <v>SCI-2</v>
          </cell>
          <cell r="E600" t="str">
            <v>5.891</v>
          </cell>
          <cell r="F600" t="str">
            <v>C类</v>
          </cell>
          <cell r="G600">
            <v>80</v>
          </cell>
        </row>
        <row r="601">
          <cell r="B601" t="str">
            <v>0889-1591</v>
          </cell>
          <cell r="C601" t="str">
            <v>BRAIN BEHAVIOR AND IMMUNITY</v>
          </cell>
          <cell r="D601" t="str">
            <v>SCI-2</v>
          </cell>
          <cell r="E601" t="str">
            <v>5.889</v>
          </cell>
          <cell r="F601" t="str">
            <v>C类</v>
          </cell>
          <cell r="G601">
            <v>80</v>
          </cell>
        </row>
        <row r="602">
          <cell r="B602" t="str">
            <v>0003-3022</v>
          </cell>
          <cell r="C602" t="str">
            <v>ANESTHESIOLOGY</v>
          </cell>
          <cell r="D602" t="str">
            <v>SCI-2</v>
          </cell>
          <cell r="E602" t="str">
            <v>5.879</v>
          </cell>
          <cell r="F602" t="str">
            <v>C类</v>
          </cell>
          <cell r="G602">
            <v>80</v>
          </cell>
        </row>
        <row r="603">
          <cell r="B603" t="str">
            <v>1180-4882</v>
          </cell>
          <cell r="C603" t="str">
            <v>JOURNAL OF PSYCHIATRY &amp; NEUROSCIENCE</v>
          </cell>
          <cell r="D603" t="str">
            <v>SCI-2</v>
          </cell>
          <cell r="E603" t="str">
            <v>5.861</v>
          </cell>
          <cell r="F603" t="str">
            <v>C类</v>
          </cell>
          <cell r="G603">
            <v>80</v>
          </cell>
        </row>
        <row r="604">
          <cell r="B604" t="str">
            <v>1359-0294</v>
          </cell>
          <cell r="C604" t="str">
            <v>CURRENT OPINION IN COLLOID &amp; INTERFACE SCIENCE</v>
          </cell>
          <cell r="D604" t="str">
            <v>SCI-2/EI（JA）</v>
          </cell>
          <cell r="E604" t="str">
            <v>5.840</v>
          </cell>
          <cell r="F604" t="str">
            <v>C类</v>
          </cell>
          <cell r="G604">
            <v>80</v>
          </cell>
        </row>
        <row r="605">
          <cell r="B605" t="str">
            <v>0390-6078</v>
          </cell>
          <cell r="C605" t="str">
            <v>HAEMATOLOGICA</v>
          </cell>
          <cell r="D605" t="str">
            <v>SCI-2</v>
          </cell>
          <cell r="E605" t="str">
            <v>5.814</v>
          </cell>
          <cell r="F605" t="str">
            <v>C类</v>
          </cell>
          <cell r="G605">
            <v>80</v>
          </cell>
        </row>
        <row r="606">
          <cell r="B606" t="str">
            <v>1475-7516</v>
          </cell>
          <cell r="C606" t="str">
            <v>JOURNAL OF COSMOLOGY AND ASTROPARTICLE PHYSICS</v>
          </cell>
          <cell r="D606" t="str">
            <v>SCI-2</v>
          </cell>
          <cell r="E606" t="str">
            <v>5.810</v>
          </cell>
          <cell r="F606" t="str">
            <v>C类</v>
          </cell>
          <cell r="G606">
            <v>80</v>
          </cell>
        </row>
        <row r="607">
          <cell r="B607" t="str">
            <v>2192-2640</v>
          </cell>
          <cell r="C607" t="str">
            <v>Advanced healthcare materials</v>
          </cell>
          <cell r="D607" t="str">
            <v>SCI-2</v>
          </cell>
          <cell r="E607" t="str">
            <v>5.797</v>
          </cell>
          <cell r="F607" t="str">
            <v>C类</v>
          </cell>
          <cell r="G607">
            <v>80</v>
          </cell>
        </row>
        <row r="608">
          <cell r="B608" t="str">
            <v>1198-743X</v>
          </cell>
          <cell r="C608" t="str">
            <v>CLINICAL MICROBIOLOGY AND INFECTION</v>
          </cell>
          <cell r="D608" t="str">
            <v>SCI-2</v>
          </cell>
          <cell r="E608" t="str">
            <v>5.768</v>
          </cell>
          <cell r="F608" t="str">
            <v>C类</v>
          </cell>
          <cell r="G608">
            <v>80</v>
          </cell>
        </row>
        <row r="609">
          <cell r="B609" t="str">
            <v>2161-1653</v>
          </cell>
          <cell r="C609" t="str">
            <v>ACS Macro Letters</v>
          </cell>
          <cell r="D609" t="str">
            <v>SCI-2</v>
          </cell>
          <cell r="E609" t="str">
            <v>5.764</v>
          </cell>
          <cell r="F609" t="str">
            <v>C类</v>
          </cell>
          <cell r="G609">
            <v>80</v>
          </cell>
        </row>
        <row r="610">
          <cell r="B610" t="str">
            <v>1467-3037</v>
          </cell>
          <cell r="C610" t="str">
            <v>CURRENT ISSUES IN MOLECULAR BIOLOGY</v>
          </cell>
          <cell r="D610" t="str">
            <v>SCI-2</v>
          </cell>
          <cell r="E610" t="str">
            <v>5.750</v>
          </cell>
          <cell r="F610" t="str">
            <v>C类</v>
          </cell>
          <cell r="G610">
            <v>80</v>
          </cell>
        </row>
        <row r="611">
          <cell r="B611" t="str">
            <v>0891-5849</v>
          </cell>
          <cell r="C611" t="str">
            <v>FREE RADICAL BIOLOGY AND MEDICINE</v>
          </cell>
          <cell r="D611" t="str">
            <v>SCI-2</v>
          </cell>
          <cell r="E611" t="str">
            <v>5.736</v>
          </cell>
          <cell r="F611" t="str">
            <v>C类</v>
          </cell>
          <cell r="G611">
            <v>80</v>
          </cell>
        </row>
        <row r="612">
          <cell r="B612" t="str">
            <v>0269-2813</v>
          </cell>
          <cell r="C612" t="str">
            <v>ALIMENTARY PHARMACOLOGY &amp; THERAPEUTICS</v>
          </cell>
          <cell r="D612" t="str">
            <v>SCI-2</v>
          </cell>
          <cell r="E612" t="str">
            <v>5.727</v>
          </cell>
          <cell r="F612" t="str">
            <v>C类</v>
          </cell>
          <cell r="G612">
            <v>80</v>
          </cell>
        </row>
        <row r="613">
          <cell r="B613" t="str">
            <v>0025-7974</v>
          </cell>
          <cell r="C613" t="str">
            <v>MEDICINE</v>
          </cell>
          <cell r="D613" t="str">
            <v>SCI-2</v>
          </cell>
          <cell r="E613" t="str">
            <v>5.723</v>
          </cell>
          <cell r="F613" t="str">
            <v>C类</v>
          </cell>
          <cell r="G613">
            <v>80</v>
          </cell>
        </row>
        <row r="614">
          <cell r="B614" t="str">
            <v>0039-2499</v>
          </cell>
          <cell r="C614" t="str">
            <v>STROKE</v>
          </cell>
          <cell r="D614" t="str">
            <v>SCI-2</v>
          </cell>
          <cell r="E614" t="str">
            <v>5.723</v>
          </cell>
          <cell r="F614" t="str">
            <v>C类</v>
          </cell>
          <cell r="G614">
            <v>80</v>
          </cell>
        </row>
        <row r="615">
          <cell r="B615" t="str">
            <v>1560-7917</v>
          </cell>
          <cell r="C615" t="str">
            <v>EUROSURVEILLANCE</v>
          </cell>
          <cell r="D615" t="str">
            <v>SCI-2</v>
          </cell>
          <cell r="E615" t="str">
            <v>5.722</v>
          </cell>
          <cell r="F615" t="str">
            <v>C类</v>
          </cell>
          <cell r="G615">
            <v>80</v>
          </cell>
        </row>
        <row r="616">
          <cell r="B616" t="str">
            <v>1538-7933</v>
          </cell>
          <cell r="C616" t="str">
            <v>JOURNAL OF THROMBOSIS AND HAEMOSTASIS</v>
          </cell>
          <cell r="D616" t="str">
            <v>SCI-2</v>
          </cell>
          <cell r="E616" t="str">
            <v>5.720</v>
          </cell>
          <cell r="F616" t="str">
            <v>C类</v>
          </cell>
          <cell r="G616">
            <v>80</v>
          </cell>
        </row>
        <row r="617">
          <cell r="B617" t="str">
            <v>1535-7163</v>
          </cell>
          <cell r="C617" t="str">
            <v>MOLECULAR CANCER THERAPEUTICS</v>
          </cell>
          <cell r="D617" t="str">
            <v>SCI-2</v>
          </cell>
          <cell r="E617" t="str">
            <v>5.683</v>
          </cell>
          <cell r="F617" t="str">
            <v>C类</v>
          </cell>
          <cell r="G617">
            <v>80</v>
          </cell>
        </row>
        <row r="618">
          <cell r="B618" t="str">
            <v>0885-3185</v>
          </cell>
          <cell r="C618" t="str">
            <v>MOVEMENT DISORDERS</v>
          </cell>
          <cell r="D618" t="str">
            <v>SCI-2</v>
          </cell>
          <cell r="E618" t="str">
            <v>5.680</v>
          </cell>
          <cell r="F618" t="str">
            <v>C类</v>
          </cell>
          <cell r="G618">
            <v>80</v>
          </cell>
        </row>
        <row r="619">
          <cell r="B619" t="str">
            <v>0883-7694</v>
          </cell>
          <cell r="C619" t="str">
            <v>MRS BULLETIN</v>
          </cell>
          <cell r="D619" t="str">
            <v>SCI-2/EI（JA）</v>
          </cell>
          <cell r="E619" t="str">
            <v>5.667</v>
          </cell>
          <cell r="F619" t="str">
            <v>C类</v>
          </cell>
          <cell r="G619">
            <v>80</v>
          </cell>
        </row>
        <row r="620">
          <cell r="B620" t="str">
            <v>1615-4150</v>
          </cell>
          <cell r="C620" t="str">
            <v>ADVANCED SYNTHESIS &amp; CATALYSIS</v>
          </cell>
          <cell r="D620" t="str">
            <v>SCI-2</v>
          </cell>
          <cell r="E620" t="str">
            <v>5.663</v>
          </cell>
          <cell r="F620" t="str">
            <v>C类</v>
          </cell>
          <cell r="G620">
            <v>80</v>
          </cell>
        </row>
        <row r="621">
          <cell r="B621" t="str">
            <v>1941-7705</v>
          </cell>
          <cell r="C621" t="str">
            <v>Circulation: Cardiovascular Quality and Outcomes</v>
          </cell>
          <cell r="D621" t="str">
            <v>SCI-2</v>
          </cell>
          <cell r="E621" t="str">
            <v>5.656</v>
          </cell>
          <cell r="F621" t="str">
            <v>C类</v>
          </cell>
          <cell r="G621">
            <v>80</v>
          </cell>
        </row>
        <row r="622">
          <cell r="B622" t="str">
            <v>0957-9672</v>
          </cell>
          <cell r="C622" t="str">
            <v>CURRENT OPINION IN LIPIDOLOGY</v>
          </cell>
          <cell r="D622" t="str">
            <v>SCI-2</v>
          </cell>
          <cell r="E622" t="str">
            <v>5.656</v>
          </cell>
          <cell r="F622" t="str">
            <v>C类</v>
          </cell>
          <cell r="G622">
            <v>80</v>
          </cell>
        </row>
        <row r="623">
          <cell r="B623" t="str">
            <v>2158-3188</v>
          </cell>
          <cell r="C623" t="str">
            <v>Translational Psychiatry</v>
          </cell>
          <cell r="D623" t="str">
            <v>SCI-2</v>
          </cell>
          <cell r="E623" t="str">
            <v>5.620</v>
          </cell>
          <cell r="F623" t="str">
            <v>C类</v>
          </cell>
          <cell r="G623">
            <v>80</v>
          </cell>
        </row>
        <row r="624">
          <cell r="B624" t="str">
            <v>1863-2653</v>
          </cell>
          <cell r="C624" t="str">
            <v>Brain Structure &amp; Function</v>
          </cell>
          <cell r="D624" t="str">
            <v>SCI-2</v>
          </cell>
          <cell r="E624" t="str">
            <v>5.618</v>
          </cell>
          <cell r="F624" t="str">
            <v>C类</v>
          </cell>
          <cell r="G624">
            <v>80</v>
          </cell>
        </row>
        <row r="625">
          <cell r="B625" t="str">
            <v>0001-690X</v>
          </cell>
          <cell r="C625" t="str">
            <v>ACTA PSYCHIATRICA SCANDINAVICA</v>
          </cell>
          <cell r="D625" t="str">
            <v>SCI-2</v>
          </cell>
          <cell r="E625" t="str">
            <v>5.605</v>
          </cell>
          <cell r="F625" t="str">
            <v>C类</v>
          </cell>
          <cell r="G625">
            <v>80</v>
          </cell>
        </row>
        <row r="626">
          <cell r="B626" t="str">
            <v>0143-5221</v>
          </cell>
          <cell r="C626" t="str">
            <v>CLINICAL SCIENCE</v>
          </cell>
          <cell r="D626" t="str">
            <v>SCI-2</v>
          </cell>
          <cell r="E626" t="str">
            <v>5.598</v>
          </cell>
          <cell r="F626" t="str">
            <v>C类</v>
          </cell>
          <cell r="G626">
            <v>80</v>
          </cell>
        </row>
        <row r="627">
          <cell r="B627" t="str">
            <v>1355-6037</v>
          </cell>
          <cell r="C627" t="str">
            <v>HEART</v>
          </cell>
          <cell r="D627" t="str">
            <v>SCI-2</v>
          </cell>
          <cell r="E627" t="str">
            <v>5.595</v>
          </cell>
          <cell r="F627" t="str">
            <v>C类</v>
          </cell>
          <cell r="G627">
            <v>80</v>
          </cell>
        </row>
        <row r="628">
          <cell r="B628" t="str">
            <v>2045-2322</v>
          </cell>
          <cell r="C628" t="str">
            <v>Scientific reports</v>
          </cell>
          <cell r="D628" t="str">
            <v>SCI-2</v>
          </cell>
          <cell r="E628" t="str">
            <v>5.578</v>
          </cell>
          <cell r="F628" t="str">
            <v>C类</v>
          </cell>
          <cell r="G628">
            <v>80</v>
          </cell>
        </row>
        <row r="629">
          <cell r="B629" t="str">
            <v>1052-9276</v>
          </cell>
          <cell r="C629" t="str">
            <v>REVIEWS IN MEDICAL VIROLOGY</v>
          </cell>
          <cell r="D629" t="str">
            <v>SCI-2</v>
          </cell>
          <cell r="E629" t="str">
            <v>5.574</v>
          </cell>
          <cell r="F629" t="str">
            <v>C类</v>
          </cell>
          <cell r="G629">
            <v>80</v>
          </cell>
        </row>
        <row r="630">
          <cell r="B630" t="str">
            <v>0749-6419</v>
          </cell>
          <cell r="C630" t="str">
            <v>INTERNATIONAL JOURNAL OF PLASTICITY</v>
          </cell>
          <cell r="D630" t="str">
            <v>SCI-2/EI（JA）</v>
          </cell>
          <cell r="E630" t="str">
            <v>5.567</v>
          </cell>
          <cell r="F630" t="str">
            <v>C类</v>
          </cell>
          <cell r="G630">
            <v>80</v>
          </cell>
        </row>
        <row r="631">
          <cell r="B631" t="str">
            <v>0268-960X</v>
          </cell>
          <cell r="C631" t="str">
            <v>BLOOD REVIEWS</v>
          </cell>
          <cell r="D631" t="str">
            <v>SCI-2</v>
          </cell>
          <cell r="E631" t="str">
            <v>5.565</v>
          </cell>
          <cell r="F631" t="str">
            <v>C类</v>
          </cell>
          <cell r="G631">
            <v>80</v>
          </cell>
        </row>
        <row r="632">
          <cell r="B632" t="str">
            <v>1522-8517</v>
          </cell>
          <cell r="C632" t="str">
            <v>NEURO-ONCOLOGY</v>
          </cell>
          <cell r="D632" t="str">
            <v>SCI-2</v>
          </cell>
          <cell r="E632" t="str">
            <v>5.562</v>
          </cell>
          <cell r="F632" t="str">
            <v>C类</v>
          </cell>
          <cell r="G632">
            <v>80</v>
          </cell>
        </row>
        <row r="633">
          <cell r="B633" t="str">
            <v>0269-9370</v>
          </cell>
          <cell r="C633" t="str">
            <v>AIDS</v>
          </cell>
          <cell r="D633" t="str">
            <v>SCI-2</v>
          </cell>
          <cell r="E633" t="str">
            <v>5.554</v>
          </cell>
          <cell r="F633" t="str">
            <v>C类</v>
          </cell>
          <cell r="G633">
            <v>80</v>
          </cell>
        </row>
        <row r="634">
          <cell r="B634" t="str">
            <v>1354-3784</v>
          </cell>
          <cell r="C634" t="str">
            <v>EXPERT OPINION ON INVESTIGATIONAL DRUGS</v>
          </cell>
          <cell r="D634" t="str">
            <v>SCI-2</v>
          </cell>
          <cell r="E634" t="str">
            <v>5.528</v>
          </cell>
          <cell r="F634" t="str">
            <v>C类</v>
          </cell>
          <cell r="G634">
            <v>80</v>
          </cell>
        </row>
        <row r="635">
          <cell r="B635" t="str">
            <v>0022-0957</v>
          </cell>
          <cell r="C635" t="str">
            <v>JOURNAL OF EXPERIMENTAL BOTANY</v>
          </cell>
          <cell r="D635" t="str">
            <v>SCI-2</v>
          </cell>
          <cell r="E635" t="str">
            <v>5.526</v>
          </cell>
          <cell r="F635" t="str">
            <v>C类</v>
          </cell>
          <cell r="G635">
            <v>80</v>
          </cell>
        </row>
        <row r="636">
          <cell r="B636" t="str">
            <v>0022-0477</v>
          </cell>
          <cell r="C636" t="str">
            <v>JOURNAL OF ECOLOGY</v>
          </cell>
          <cell r="D636" t="str">
            <v>SCI-2</v>
          </cell>
          <cell r="E636" t="str">
            <v>5.521</v>
          </cell>
          <cell r="F636" t="str">
            <v>C类</v>
          </cell>
          <cell r="G636">
            <v>80</v>
          </cell>
        </row>
        <row r="637">
          <cell r="B637" t="str">
            <v>1759-9954</v>
          </cell>
          <cell r="C637" t="str">
            <v>POLYMER CHEMISTRY</v>
          </cell>
          <cell r="D637" t="str">
            <v>SCI-2/EI（JA）</v>
          </cell>
          <cell r="E637" t="str">
            <v>5.520</v>
          </cell>
          <cell r="F637" t="str">
            <v>C类</v>
          </cell>
          <cell r="G637">
            <v>80</v>
          </cell>
        </row>
        <row r="638">
          <cell r="B638" t="str">
            <v>1994-0416</v>
          </cell>
          <cell r="C638" t="str">
            <v>Cryosphere</v>
          </cell>
          <cell r="D638" t="str">
            <v>SCI-2</v>
          </cell>
          <cell r="E638" t="str">
            <v>5.516</v>
          </cell>
          <cell r="F638" t="str">
            <v>C类</v>
          </cell>
          <cell r="G638">
            <v>80</v>
          </cell>
        </row>
        <row r="639">
          <cell r="B639" t="str">
            <v>0160-6689</v>
          </cell>
          <cell r="C639" t="str">
            <v>JOURNAL OF CLINICAL PSYCHIATRY</v>
          </cell>
          <cell r="D639" t="str">
            <v>SCI-2</v>
          </cell>
          <cell r="E639" t="str">
            <v>5.498</v>
          </cell>
          <cell r="F639" t="str">
            <v>C类</v>
          </cell>
          <cell r="G639">
            <v>80</v>
          </cell>
        </row>
        <row r="640">
          <cell r="B640" t="str">
            <v>1549-9618</v>
          </cell>
          <cell r="C640" t="str">
            <v>Journal of Chemical Theory and Computation</v>
          </cell>
          <cell r="D640" t="str">
            <v>SCI-2</v>
          </cell>
          <cell r="E640" t="str">
            <v>5.498</v>
          </cell>
          <cell r="F640" t="str">
            <v>C类</v>
          </cell>
          <cell r="G640">
            <v>80</v>
          </cell>
        </row>
        <row r="641">
          <cell r="B641" t="str">
            <v>1465-542X</v>
          </cell>
          <cell r="C641" t="str">
            <v>BREAST CANCER RESEARCH</v>
          </cell>
          <cell r="D641" t="str">
            <v>SCI-2</v>
          </cell>
          <cell r="E641" t="str">
            <v>5.490</v>
          </cell>
          <cell r="F641" t="str">
            <v>C类</v>
          </cell>
          <cell r="G641">
            <v>80</v>
          </cell>
        </row>
        <row r="642">
          <cell r="B642" t="str">
            <v>1340-2838</v>
          </cell>
          <cell r="C642" t="str">
            <v>DNA RESEARCH</v>
          </cell>
          <cell r="D642" t="str">
            <v>SCI-2</v>
          </cell>
          <cell r="E642" t="str">
            <v>5.477</v>
          </cell>
          <cell r="F642" t="str">
            <v>C类</v>
          </cell>
          <cell r="G642">
            <v>80</v>
          </cell>
        </row>
        <row r="643">
          <cell r="B643" t="str">
            <v>1080-0549</v>
          </cell>
          <cell r="C643" t="str">
            <v>CLINICAL REVIEWS IN ALLERGY &amp; IMMUNOLOGY</v>
          </cell>
          <cell r="D643" t="str">
            <v>SCI-2</v>
          </cell>
          <cell r="E643" t="str">
            <v>5.463</v>
          </cell>
          <cell r="F643" t="str">
            <v>C类</v>
          </cell>
          <cell r="G643">
            <v>80</v>
          </cell>
        </row>
        <row r="644">
          <cell r="B644" t="str">
            <v>0735-2689</v>
          </cell>
          <cell r="C644" t="str">
            <v>CRITICAL REVIEWS IN PLANT SCIENCES</v>
          </cell>
          <cell r="D644" t="str">
            <v>SCI-2</v>
          </cell>
          <cell r="E644" t="str">
            <v>5.442</v>
          </cell>
          <cell r="F644" t="str">
            <v>C类</v>
          </cell>
          <cell r="G644">
            <v>80</v>
          </cell>
        </row>
        <row r="645">
          <cell r="B645" t="str">
            <v>2044-4753</v>
          </cell>
          <cell r="C645" t="str">
            <v>Catalysis Science &amp; Technology</v>
          </cell>
          <cell r="D645" t="str">
            <v>SCI-2/EI（JA）</v>
          </cell>
          <cell r="E645" t="str">
            <v>5.426</v>
          </cell>
          <cell r="F645" t="str">
            <v>C类</v>
          </cell>
          <cell r="G645">
            <v>80</v>
          </cell>
        </row>
        <row r="646">
          <cell r="B646" t="str">
            <v>0959-8049</v>
          </cell>
          <cell r="C646" t="str">
            <v>EUROPEAN JOURNAL OF CANCER</v>
          </cell>
          <cell r="D646" t="str">
            <v>SCI-2</v>
          </cell>
          <cell r="E646" t="str">
            <v>5.417</v>
          </cell>
          <cell r="F646" t="str">
            <v>C类</v>
          </cell>
          <cell r="G646">
            <v>80</v>
          </cell>
        </row>
        <row r="647">
          <cell r="B647" t="str">
            <v>1079-5006</v>
          </cell>
          <cell r="C647" t="str">
            <v>JOURNALS OF GERONTOLOGY SERIES A-BIOLOGICAL SCIENCES AND MEDICAL SCIENCES</v>
          </cell>
          <cell r="D647" t="str">
            <v>SCI-2</v>
          </cell>
          <cell r="E647" t="str">
            <v>5.416</v>
          </cell>
          <cell r="F647" t="str">
            <v>C类</v>
          </cell>
          <cell r="G647">
            <v>80</v>
          </cell>
        </row>
        <row r="648">
          <cell r="B648" t="str">
            <v>0300-8428</v>
          </cell>
          <cell r="C648" t="str">
            <v>BASIC RESEARCH IN CARDIOLOGY</v>
          </cell>
          <cell r="D648" t="str">
            <v>SCI-2</v>
          </cell>
          <cell r="E648" t="str">
            <v>5.414</v>
          </cell>
          <cell r="F648" t="str">
            <v>C类</v>
          </cell>
          <cell r="G648">
            <v>80</v>
          </cell>
        </row>
        <row r="649">
          <cell r="B649" t="str">
            <v>2040-2392</v>
          </cell>
          <cell r="C649" t="str">
            <v>Molecular Autism</v>
          </cell>
          <cell r="D649" t="str">
            <v>SCI-2</v>
          </cell>
          <cell r="E649" t="str">
            <v>5.413</v>
          </cell>
          <cell r="F649" t="str">
            <v>C类</v>
          </cell>
          <cell r="G649">
            <v>80</v>
          </cell>
        </row>
        <row r="650">
          <cell r="B650" t="str">
            <v>0271-678X</v>
          </cell>
          <cell r="C650" t="str">
            <v>JOURNAL OF CEREBRAL BLOOD FLOW AND METABOLISM</v>
          </cell>
          <cell r="D650" t="str">
            <v>SCI-2</v>
          </cell>
          <cell r="E650" t="str">
            <v>5.407</v>
          </cell>
          <cell r="F650" t="str">
            <v>C类</v>
          </cell>
          <cell r="G650">
            <v>80</v>
          </cell>
        </row>
        <row r="651">
          <cell r="B651" t="str">
            <v>1619-7070</v>
          </cell>
          <cell r="C651" t="str">
            <v>EUROPEAN JOURNAL OF NUCLEAR MEDICINE AND MOLECULAR IMAGING</v>
          </cell>
          <cell r="D651" t="str">
            <v>SCI-2</v>
          </cell>
          <cell r="E651" t="str">
            <v>5.383</v>
          </cell>
          <cell r="F651" t="str">
            <v>C类</v>
          </cell>
          <cell r="G651">
            <v>80</v>
          </cell>
        </row>
        <row r="652">
          <cell r="B652" t="str">
            <v>0006-3568</v>
          </cell>
          <cell r="C652" t="str">
            <v>BIOSCIENCE</v>
          </cell>
          <cell r="D652" t="str">
            <v>SCI-2</v>
          </cell>
          <cell r="E652" t="str">
            <v>5.377</v>
          </cell>
          <cell r="F652" t="str">
            <v>C类</v>
          </cell>
          <cell r="G652">
            <v>80</v>
          </cell>
        </row>
        <row r="653">
          <cell r="B653" t="str">
            <v>0016-5107</v>
          </cell>
          <cell r="C653" t="str">
            <v>GASTROINTESTINAL ENDOSCOPY</v>
          </cell>
          <cell r="D653" t="str">
            <v>SCI-2</v>
          </cell>
          <cell r="E653" t="str">
            <v>5.369</v>
          </cell>
          <cell r="F653" t="str">
            <v>C类</v>
          </cell>
          <cell r="G653">
            <v>80</v>
          </cell>
        </row>
        <row r="654">
          <cell r="B654" t="str">
            <v>2213-6711</v>
          </cell>
          <cell r="C654" t="str">
            <v>Stem Cell Reports</v>
          </cell>
          <cell r="D654" t="str">
            <v>SCI-2</v>
          </cell>
          <cell r="E654" t="str">
            <v>5.365</v>
          </cell>
          <cell r="F654" t="str">
            <v>C类</v>
          </cell>
          <cell r="G654">
            <v>80</v>
          </cell>
        </row>
        <row r="655">
          <cell r="B655" t="str">
            <v>1355-6215</v>
          </cell>
          <cell r="C655" t="str">
            <v>ADDICTION BIOLOGY</v>
          </cell>
          <cell r="D655" t="str">
            <v>SCI-2</v>
          </cell>
          <cell r="E655" t="str">
            <v>5.359</v>
          </cell>
          <cell r="F655" t="str">
            <v>C类</v>
          </cell>
          <cell r="G655">
            <v>80</v>
          </cell>
        </row>
        <row r="656">
          <cell r="B656" t="str">
            <v>1359-6101</v>
          </cell>
          <cell r="C656" t="str">
            <v>CYTOKINE &amp; GROWTH FACTOR REVIEWS</v>
          </cell>
          <cell r="D656" t="str">
            <v>SCI-2</v>
          </cell>
          <cell r="E656" t="str">
            <v>5.357</v>
          </cell>
          <cell r="F656" t="str">
            <v>C类</v>
          </cell>
          <cell r="G656">
            <v>80</v>
          </cell>
        </row>
        <row r="657">
          <cell r="B657" t="str">
            <v>2041-8205</v>
          </cell>
          <cell r="C657" t="str">
            <v>Astrophysical Journal Letters</v>
          </cell>
          <cell r="D657" t="str">
            <v>SCI-2</v>
          </cell>
          <cell r="E657" t="str">
            <v>5.339</v>
          </cell>
          <cell r="F657" t="str">
            <v>C类</v>
          </cell>
          <cell r="G657">
            <v>80</v>
          </cell>
        </row>
        <row r="658">
          <cell r="B658" t="str">
            <v>0927-0248</v>
          </cell>
          <cell r="C658" t="str">
            <v>SOLAR ENERGY MATERIALS AND SOLAR CELLS</v>
          </cell>
          <cell r="D658" t="str">
            <v>SCI-2/EI（JA）</v>
          </cell>
          <cell r="E658" t="str">
            <v>5.337</v>
          </cell>
          <cell r="F658" t="str">
            <v>C类</v>
          </cell>
          <cell r="G658">
            <v>80</v>
          </cell>
        </row>
        <row r="659">
          <cell r="B659" t="str">
            <v>0143-3334</v>
          </cell>
          <cell r="C659" t="str">
            <v>CARCINOGENESIS</v>
          </cell>
          <cell r="D659" t="str">
            <v>SCI-2</v>
          </cell>
          <cell r="E659" t="str">
            <v>5.334</v>
          </cell>
          <cell r="F659" t="str">
            <v>C类</v>
          </cell>
          <cell r="G659">
            <v>80</v>
          </cell>
        </row>
        <row r="660">
          <cell r="B660" t="str">
            <v>1756-8935</v>
          </cell>
          <cell r="C660" t="str">
            <v>Epigenetics &amp; chromatin</v>
          </cell>
          <cell r="D660" t="str">
            <v>SCI-2</v>
          </cell>
          <cell r="E660" t="str">
            <v>5.333</v>
          </cell>
          <cell r="F660" t="str">
            <v>C类</v>
          </cell>
          <cell r="G660">
            <v>80</v>
          </cell>
        </row>
        <row r="661">
          <cell r="B661" t="str">
            <v>1554-8929</v>
          </cell>
          <cell r="C661" t="str">
            <v>ACS Chemical Biology</v>
          </cell>
          <cell r="D661" t="str">
            <v>SCI-2</v>
          </cell>
          <cell r="E661" t="str">
            <v>5.331</v>
          </cell>
          <cell r="F661" t="str">
            <v>C类</v>
          </cell>
          <cell r="G661">
            <v>80</v>
          </cell>
        </row>
        <row r="662">
          <cell r="B662" t="str">
            <v>1574-7891</v>
          </cell>
          <cell r="C662" t="str">
            <v>Molecular Oncology</v>
          </cell>
          <cell r="D662" t="str">
            <v>SCI-2</v>
          </cell>
          <cell r="E662" t="str">
            <v>5.331</v>
          </cell>
          <cell r="F662" t="str">
            <v>C类</v>
          </cell>
          <cell r="G662">
            <v>80</v>
          </cell>
        </row>
        <row r="663">
          <cell r="B663" t="str">
            <v>0013-936X</v>
          </cell>
          <cell r="C663" t="str">
            <v>ENVIRONMENTAL SCIENCE &amp; TECHNOLOGY</v>
          </cell>
          <cell r="D663" t="str">
            <v>SCI-2/EI（JA）</v>
          </cell>
          <cell r="E663" t="str">
            <v>5.330</v>
          </cell>
          <cell r="F663" t="str">
            <v>C类</v>
          </cell>
          <cell r="G663">
            <v>80</v>
          </cell>
        </row>
        <row r="664">
          <cell r="B664" t="str">
            <v>0065-230X</v>
          </cell>
          <cell r="C664" t="str">
            <v>ADVANCES IN CANCER RESEARCH</v>
          </cell>
          <cell r="D664" t="str">
            <v>SCI-2</v>
          </cell>
          <cell r="E664" t="str">
            <v>5.321</v>
          </cell>
          <cell r="F664" t="str">
            <v>C类</v>
          </cell>
          <cell r="G664">
            <v>80</v>
          </cell>
        </row>
        <row r="665">
          <cell r="B665" t="str">
            <v>1941-9651</v>
          </cell>
          <cell r="C665" t="str">
            <v>Circulation-Cardiovascular Imaging</v>
          </cell>
          <cell r="D665" t="str">
            <v>SCI-2</v>
          </cell>
          <cell r="E665" t="str">
            <v>5.316</v>
          </cell>
          <cell r="F665" t="str">
            <v>C类</v>
          </cell>
          <cell r="G665">
            <v>80</v>
          </cell>
        </row>
        <row r="666">
          <cell r="B666" t="str">
            <v>0305-7453</v>
          </cell>
          <cell r="C666" t="str">
            <v>JOURNAL OF ANTIMICROBIAL CHEMOTHERAPY</v>
          </cell>
          <cell r="D666" t="str">
            <v>SCI-2</v>
          </cell>
          <cell r="E666" t="str">
            <v>5.313</v>
          </cell>
          <cell r="F666" t="str">
            <v>C类</v>
          </cell>
          <cell r="G666">
            <v>80</v>
          </cell>
        </row>
        <row r="667">
          <cell r="B667" t="str">
            <v>1350-7540</v>
          </cell>
          <cell r="C667" t="str">
            <v>CURRENT OPINION IN NEUROLOGY</v>
          </cell>
          <cell r="D667" t="str">
            <v>SCI-2</v>
          </cell>
          <cell r="E667" t="str">
            <v>5.307</v>
          </cell>
          <cell r="F667" t="str">
            <v>C类</v>
          </cell>
          <cell r="G667">
            <v>80</v>
          </cell>
        </row>
        <row r="668">
          <cell r="B668" t="str">
            <v>0031-5850</v>
          </cell>
          <cell r="C668" t="str">
            <v>PERSOONIA</v>
          </cell>
          <cell r="D668" t="str">
            <v>SCI-2</v>
          </cell>
          <cell r="E668" t="str">
            <v>5.300</v>
          </cell>
          <cell r="F668" t="str">
            <v>C类</v>
          </cell>
          <cell r="G668">
            <v>80</v>
          </cell>
        </row>
        <row r="669">
          <cell r="B669" t="str">
            <v>1556-0864</v>
          </cell>
          <cell r="C669" t="str">
            <v>Journal of Thoracic Oncology</v>
          </cell>
          <cell r="D669" t="str">
            <v>SCI-2</v>
          </cell>
          <cell r="E669" t="str">
            <v>5.282</v>
          </cell>
          <cell r="F669" t="str">
            <v>C类</v>
          </cell>
          <cell r="G669">
            <v>80</v>
          </cell>
        </row>
        <row r="670">
          <cell r="B670" t="str">
            <v>0021-9355</v>
          </cell>
          <cell r="C670" t="str">
            <v>JOURNAL OF BONE AND JOINT SURGERY-AMERICAN VOLUME</v>
          </cell>
          <cell r="D670" t="str">
            <v>SCI-2</v>
          </cell>
          <cell r="E670" t="str">
            <v>5.280</v>
          </cell>
          <cell r="F670" t="str">
            <v>C类</v>
          </cell>
          <cell r="G670">
            <v>80</v>
          </cell>
        </row>
        <row r="671">
          <cell r="B671" t="str">
            <v>0029-6651</v>
          </cell>
          <cell r="C671" t="str">
            <v>PROCEEDINGS OF THE NUTRITION SOCIETY</v>
          </cell>
          <cell r="D671" t="str">
            <v>SCI-2</v>
          </cell>
          <cell r="E671" t="str">
            <v>5.273</v>
          </cell>
          <cell r="F671" t="str">
            <v>C类</v>
          </cell>
          <cell r="G671">
            <v>80</v>
          </cell>
        </row>
        <row r="672">
          <cell r="B672" t="str">
            <v>0002-9262</v>
          </cell>
          <cell r="C672" t="str">
            <v>AMERICAN JOURNAL OF EPIDEMIOLOGY</v>
          </cell>
          <cell r="D672" t="str">
            <v>SCI-2</v>
          </cell>
          <cell r="E672" t="str">
            <v>5.230</v>
          </cell>
          <cell r="F672" t="str">
            <v>C类</v>
          </cell>
          <cell r="G672">
            <v>80</v>
          </cell>
        </row>
        <row r="673">
          <cell r="B673" t="str">
            <v>0304-3959</v>
          </cell>
          <cell r="C673" t="str">
            <v>PAIN</v>
          </cell>
          <cell r="D673" t="str">
            <v>SCI-2</v>
          </cell>
          <cell r="E673" t="str">
            <v>5.213</v>
          </cell>
          <cell r="F673" t="str">
            <v>C类</v>
          </cell>
          <cell r="G673">
            <v>80</v>
          </cell>
        </row>
        <row r="674">
          <cell r="B674" t="str">
            <v>1040-8398</v>
          </cell>
          <cell r="C674" t="str">
            <v>CRITICAL REVIEWS IN FOOD SCIENCE AND NUTRITION</v>
          </cell>
          <cell r="D674" t="str">
            <v>SCI-2/EI（JA）</v>
          </cell>
          <cell r="E674" t="str">
            <v>5.176</v>
          </cell>
          <cell r="F674" t="str">
            <v>C类</v>
          </cell>
          <cell r="G674">
            <v>80</v>
          </cell>
        </row>
        <row r="675">
          <cell r="B675" t="str">
            <v>1044-5323</v>
          </cell>
          <cell r="C675" t="str">
            <v>SEMINARS IN IMMUNOLOGY</v>
          </cell>
          <cell r="D675" t="str">
            <v>SCI-2</v>
          </cell>
          <cell r="E675" t="str">
            <v>5.170</v>
          </cell>
          <cell r="F675" t="str">
            <v>C类</v>
          </cell>
          <cell r="G675">
            <v>80</v>
          </cell>
        </row>
        <row r="676">
          <cell r="B676" t="str">
            <v>1462-3994</v>
          </cell>
          <cell r="C676" t="str">
            <v>EXPERT REVIEWS IN MOLECULAR MEDICINE</v>
          </cell>
          <cell r="D676" t="str">
            <v>SCI-2</v>
          </cell>
          <cell r="E676" t="str">
            <v>5.152</v>
          </cell>
          <cell r="F676" t="str">
            <v>C类</v>
          </cell>
          <cell r="G676">
            <v>80</v>
          </cell>
        </row>
        <row r="677">
          <cell r="B677" t="str">
            <v>0147-5185</v>
          </cell>
          <cell r="C677" t="str">
            <v>AMERICAN JOURNAL OF SURGICAL PATHOLOGY</v>
          </cell>
          <cell r="D677" t="str">
            <v>SCI-2</v>
          </cell>
          <cell r="E677" t="str">
            <v>5.145</v>
          </cell>
          <cell r="F677" t="str">
            <v>C类</v>
          </cell>
          <cell r="G677">
            <v>80</v>
          </cell>
        </row>
        <row r="678">
          <cell r="B678" t="str">
            <v>1059-7794</v>
          </cell>
          <cell r="C678" t="str">
            <v>HUMAN MUTATION</v>
          </cell>
          <cell r="D678" t="str">
            <v>SCI-2</v>
          </cell>
          <cell r="E678" t="str">
            <v>5.144</v>
          </cell>
          <cell r="F678" t="str">
            <v>C类</v>
          </cell>
          <cell r="G678">
            <v>80</v>
          </cell>
        </row>
        <row r="679">
          <cell r="B679" t="str">
            <v>1472-8222</v>
          </cell>
          <cell r="C679" t="str">
            <v>EXPERT OPINION ON THERAPEUTIC TARGETS</v>
          </cell>
          <cell r="D679" t="str">
            <v>SCI-2</v>
          </cell>
          <cell r="E679" t="str">
            <v>5.139</v>
          </cell>
          <cell r="F679" t="str">
            <v>C类</v>
          </cell>
          <cell r="G679">
            <v>80</v>
          </cell>
        </row>
        <row r="680">
          <cell r="B680" t="str">
            <v>0893-7648</v>
          </cell>
          <cell r="C680" t="str">
            <v>MOLECULAR NEUROBIOLOGY</v>
          </cell>
          <cell r="D680" t="str">
            <v>SCI-2</v>
          </cell>
          <cell r="E680" t="str">
            <v>5.137</v>
          </cell>
          <cell r="F680" t="str">
            <v>C类</v>
          </cell>
          <cell r="G680">
            <v>80</v>
          </cell>
        </row>
        <row r="681">
          <cell r="B681" t="str">
            <v>0010-9452</v>
          </cell>
          <cell r="C681" t="str">
            <v>CORTEX</v>
          </cell>
          <cell r="D681" t="str">
            <v>SCI-2</v>
          </cell>
          <cell r="E681" t="str">
            <v>5.128</v>
          </cell>
          <cell r="F681" t="str">
            <v>C类</v>
          </cell>
          <cell r="G681">
            <v>80</v>
          </cell>
        </row>
        <row r="682">
          <cell r="B682" t="str">
            <v>1172-7047</v>
          </cell>
          <cell r="C682" t="str">
            <v>CNS DRUGS</v>
          </cell>
          <cell r="D682" t="str">
            <v>SCI-2</v>
          </cell>
          <cell r="E682" t="str">
            <v>5.113</v>
          </cell>
          <cell r="F682" t="str">
            <v>C类</v>
          </cell>
          <cell r="G682">
            <v>80</v>
          </cell>
        </row>
        <row r="683">
          <cell r="B683" t="str">
            <v>0035-8711</v>
          </cell>
          <cell r="C683" t="str">
            <v>monthly notices of the royal astronomical society</v>
          </cell>
          <cell r="D683" t="str">
            <v>SCI-2</v>
          </cell>
          <cell r="E683" t="str">
            <v>5.107</v>
          </cell>
          <cell r="F683" t="str">
            <v>C类</v>
          </cell>
          <cell r="G683">
            <v>80</v>
          </cell>
        </row>
        <row r="684">
          <cell r="B684" t="str">
            <v>0946-2716</v>
          </cell>
          <cell r="C684" t="str">
            <v>JOURNAL OF MOLECULAR MEDICINE-JMM</v>
          </cell>
          <cell r="D684" t="str">
            <v>SCI-2</v>
          </cell>
          <cell r="E684" t="str">
            <v>5.107</v>
          </cell>
          <cell r="F684" t="str">
            <v>C类</v>
          </cell>
          <cell r="G684">
            <v>80</v>
          </cell>
        </row>
        <row r="685">
          <cell r="B685" t="str">
            <v>0028-3908</v>
          </cell>
          <cell r="C685" t="str">
            <v>NEUROPHARMACOLOGY</v>
          </cell>
          <cell r="D685" t="str">
            <v>SCI-2</v>
          </cell>
          <cell r="E685" t="str">
            <v>5.106</v>
          </cell>
          <cell r="F685" t="str">
            <v>C类</v>
          </cell>
          <cell r="G685">
            <v>80</v>
          </cell>
        </row>
        <row r="686">
          <cell r="B686" t="str">
            <v>1040-8444</v>
          </cell>
          <cell r="C686" t="str">
            <v>CRITICAL REVIEWS IN TOXICOLOGY</v>
          </cell>
          <cell r="D686" t="str">
            <v>SCI-2</v>
          </cell>
          <cell r="E686" t="str">
            <v>5.097</v>
          </cell>
          <cell r="F686" t="str">
            <v>C类</v>
          </cell>
          <cell r="G686">
            <v>80</v>
          </cell>
        </row>
        <row r="687">
          <cell r="B687" t="str">
            <v>1758-2652</v>
          </cell>
          <cell r="C687" t="str">
            <v>Journal of the International AIDS Society</v>
          </cell>
          <cell r="D687" t="str">
            <v>SCI-2</v>
          </cell>
          <cell r="E687" t="str">
            <v>5.090</v>
          </cell>
          <cell r="F687" t="str">
            <v>C类</v>
          </cell>
          <cell r="G687">
            <v>80</v>
          </cell>
        </row>
        <row r="688">
          <cell r="B688" t="str">
            <v>0020-7136</v>
          </cell>
          <cell r="C688" t="str">
            <v>INTERNATIONAL JOURNAL OF CANCER</v>
          </cell>
          <cell r="D688" t="str">
            <v>SCI-2</v>
          </cell>
          <cell r="E688" t="str">
            <v>5.085</v>
          </cell>
          <cell r="F688" t="str">
            <v>C类</v>
          </cell>
          <cell r="G688">
            <v>80</v>
          </cell>
        </row>
        <row r="689">
          <cell r="B689" t="str">
            <v>1434-6044</v>
          </cell>
          <cell r="C689" t="str">
            <v>EUROPEAN PHYSICAL JOURNAL C</v>
          </cell>
          <cell r="D689" t="str">
            <v>SCI-2</v>
          </cell>
          <cell r="E689" t="str">
            <v>5.084</v>
          </cell>
          <cell r="F689" t="str">
            <v>C类</v>
          </cell>
          <cell r="G689">
            <v>80</v>
          </cell>
        </row>
        <row r="690">
          <cell r="B690" t="str">
            <v>0969-9961</v>
          </cell>
          <cell r="C690" t="str">
            <v>NEUROBIOLOGY OF DISEASE</v>
          </cell>
          <cell r="D690" t="str">
            <v>SCI-2</v>
          </cell>
          <cell r="E690" t="str">
            <v>5.078</v>
          </cell>
          <cell r="F690" t="str">
            <v>C类</v>
          </cell>
          <cell r="G690">
            <v>80</v>
          </cell>
        </row>
        <row r="691">
          <cell r="B691" t="str">
            <v>1547-5271</v>
          </cell>
          <cell r="C691" t="str">
            <v>HEART RHYTHM</v>
          </cell>
          <cell r="D691" t="str">
            <v>SCI-2</v>
          </cell>
          <cell r="E691" t="str">
            <v>5.076</v>
          </cell>
          <cell r="F691" t="str">
            <v>C类</v>
          </cell>
          <cell r="G691">
            <v>80</v>
          </cell>
        </row>
        <row r="692">
          <cell r="B692" t="str">
            <v>0010-0285</v>
          </cell>
          <cell r="C692" t="str">
            <v>COGNITIVE PSYCHOLOGY</v>
          </cell>
          <cell r="D692" t="str">
            <v>SCI-2</v>
          </cell>
          <cell r="E692" t="str">
            <v>5.064</v>
          </cell>
          <cell r="F692" t="str">
            <v>C类</v>
          </cell>
          <cell r="G692">
            <v>80</v>
          </cell>
        </row>
        <row r="693">
          <cell r="B693" t="str">
            <v>0376-7388</v>
          </cell>
          <cell r="C693" t="str">
            <v>JOURNAL OF MEMBRANE SCIENCE</v>
          </cell>
          <cell r="D693" t="str">
            <v>SCI-2/EI（JA）</v>
          </cell>
          <cell r="E693" t="str">
            <v>5.056</v>
          </cell>
          <cell r="F693" t="str">
            <v>C类</v>
          </cell>
          <cell r="G693">
            <v>80</v>
          </cell>
        </row>
        <row r="694">
          <cell r="B694" t="str">
            <v>1933-7213</v>
          </cell>
          <cell r="C694" t="str">
            <v>Neurotherapeutics</v>
          </cell>
          <cell r="D694" t="str">
            <v>SCI-2</v>
          </cell>
          <cell r="E694" t="str">
            <v>5.054</v>
          </cell>
          <cell r="F694" t="str">
            <v>C类</v>
          </cell>
          <cell r="G694">
            <v>80</v>
          </cell>
        </row>
        <row r="695">
          <cell r="B695" t="str">
            <v>0312-5963</v>
          </cell>
          <cell r="C695" t="str">
            <v>CLINICAL PHARMACOKINETICS</v>
          </cell>
          <cell r="D695" t="str">
            <v>SCI-2</v>
          </cell>
          <cell r="E695" t="str">
            <v>5.053</v>
          </cell>
          <cell r="F695" t="str">
            <v>C类</v>
          </cell>
          <cell r="G695">
            <v>80</v>
          </cell>
        </row>
        <row r="696">
          <cell r="B696" t="str">
            <v>0962-8452</v>
          </cell>
          <cell r="C696" t="str">
            <v>PROCEEDINGS OF THE ROYAL SOCIETY B-BIOLOGICAL SCIENCES</v>
          </cell>
          <cell r="D696" t="str">
            <v>SCI-2</v>
          </cell>
          <cell r="E696" t="str">
            <v>5.051</v>
          </cell>
          <cell r="F696" t="str">
            <v>C类</v>
          </cell>
          <cell r="G696">
            <v>80</v>
          </cell>
        </row>
        <row r="697">
          <cell r="B697" t="str">
            <v>0022-3751</v>
          </cell>
          <cell r="C697" t="str">
            <v>JOURNAL OF PHYSIOLOGY-LONDON</v>
          </cell>
          <cell r="D697" t="str">
            <v>SCI-2</v>
          </cell>
          <cell r="E697" t="str">
            <v>5.037</v>
          </cell>
          <cell r="F697" t="str">
            <v>C类</v>
          </cell>
          <cell r="G697">
            <v>80</v>
          </cell>
        </row>
        <row r="698">
          <cell r="B698" t="str">
            <v>1931-5244</v>
          </cell>
          <cell r="C698" t="str">
            <v>Translational Research</v>
          </cell>
          <cell r="D698" t="str">
            <v>SCI-2</v>
          </cell>
          <cell r="E698" t="str">
            <v>5.030</v>
          </cell>
          <cell r="F698" t="str">
            <v>C类</v>
          </cell>
          <cell r="G698">
            <v>80</v>
          </cell>
        </row>
        <row r="699">
          <cell r="B699" t="str">
            <v>0306-3674</v>
          </cell>
          <cell r="C699" t="str">
            <v>BRITISH JOURNAL OF SPORTS MEDICINE</v>
          </cell>
          <cell r="D699" t="str">
            <v>SCI-2</v>
          </cell>
          <cell r="E699" t="str">
            <v>5.025</v>
          </cell>
          <cell r="F699" t="str">
            <v>C类</v>
          </cell>
          <cell r="G699">
            <v>80</v>
          </cell>
        </row>
        <row r="700">
          <cell r="B700" t="str">
            <v>2041-4889</v>
          </cell>
          <cell r="C700" t="str">
            <v>Cell death &amp; disease</v>
          </cell>
          <cell r="D700" t="str">
            <v>SCI-2</v>
          </cell>
          <cell r="E700" t="str">
            <v>5.014</v>
          </cell>
          <cell r="F700" t="str">
            <v>C类</v>
          </cell>
          <cell r="G700">
            <v>80</v>
          </cell>
        </row>
        <row r="701">
          <cell r="B701" t="str">
            <v>2211-9264</v>
          </cell>
          <cell r="C701" t="str">
            <v>Algal Research-Biomass Biofuels and Bioproducts</v>
          </cell>
          <cell r="D701" t="str">
            <v>SCI-2</v>
          </cell>
          <cell r="E701" t="str">
            <v>5.014</v>
          </cell>
          <cell r="F701" t="str">
            <v>C类</v>
          </cell>
          <cell r="G701">
            <v>80</v>
          </cell>
        </row>
        <row r="702">
          <cell r="B702" t="str">
            <v>0197-4580</v>
          </cell>
          <cell r="C702" t="str">
            <v>NEUROBIOLOGY OF AGING</v>
          </cell>
          <cell r="D702" t="str">
            <v>SCI-2</v>
          </cell>
          <cell r="E702" t="str">
            <v>5.013</v>
          </cell>
          <cell r="F702" t="str">
            <v>C类</v>
          </cell>
          <cell r="G702">
            <v>80</v>
          </cell>
        </row>
        <row r="703">
          <cell r="B703" t="str">
            <v>0006-2952</v>
          </cell>
          <cell r="C703" t="str">
            <v>BIOCHEMICAL PHARMACOLOGY</v>
          </cell>
          <cell r="D703" t="str">
            <v>SCI-2</v>
          </cell>
          <cell r="E703" t="str">
            <v>5.009</v>
          </cell>
          <cell r="F703" t="str">
            <v>C类</v>
          </cell>
          <cell r="G703">
            <v>80</v>
          </cell>
        </row>
        <row r="704">
          <cell r="B704" t="str">
            <v>0951-7375</v>
          </cell>
          <cell r="C704" t="str">
            <v>CURRENT OPINION IN INFECTIOUS DISEASES</v>
          </cell>
          <cell r="D704" t="str">
            <v>SCI-2</v>
          </cell>
          <cell r="E704" t="str">
            <v>5.006</v>
          </cell>
          <cell r="F704" t="str">
            <v>C类</v>
          </cell>
          <cell r="G704">
            <v>80</v>
          </cell>
        </row>
        <row r="705">
          <cell r="B705" t="str">
            <v>0002-9343</v>
          </cell>
          <cell r="C705" t="str">
            <v>AMERICAN JOURNAL OF MEDICINE</v>
          </cell>
          <cell r="D705" t="str">
            <v>SCI-2</v>
          </cell>
          <cell r="E705" t="str">
            <v>5.003</v>
          </cell>
          <cell r="F705" t="str">
            <v>C类</v>
          </cell>
          <cell r="G705">
            <v>80</v>
          </cell>
        </row>
        <row r="706">
          <cell r="B706" t="str">
            <v>0340-6245</v>
          </cell>
          <cell r="C706" t="str">
            <v>THROMBOSIS AND HAEMOSTASIS</v>
          </cell>
          <cell r="D706" t="str">
            <v>SCI-2</v>
          </cell>
          <cell r="E706" t="str">
            <v>4.984</v>
          </cell>
          <cell r="F706" t="str">
            <v>C类</v>
          </cell>
          <cell r="G706">
            <v>80</v>
          </cell>
        </row>
        <row r="707">
          <cell r="B707" t="str">
            <v>1367-4803</v>
          </cell>
          <cell r="C707" t="str">
            <v>BIOINFORMATICS</v>
          </cell>
          <cell r="D707" t="str">
            <v>SCI-2</v>
          </cell>
          <cell r="E707" t="str">
            <v>4.981</v>
          </cell>
          <cell r="F707" t="str">
            <v>C类</v>
          </cell>
          <cell r="G707">
            <v>80</v>
          </cell>
        </row>
        <row r="708">
          <cell r="B708" t="str">
            <v>2161-5063</v>
          </cell>
          <cell r="C708" t="str">
            <v>ACS Synthetic Biology</v>
          </cell>
          <cell r="D708" t="str">
            <v>SCI-2</v>
          </cell>
          <cell r="E708" t="str">
            <v>4.978</v>
          </cell>
          <cell r="F708" t="str">
            <v>C类</v>
          </cell>
          <cell r="G708">
            <v>80</v>
          </cell>
        </row>
        <row r="709">
          <cell r="B709" t="str">
            <v>1547-6286</v>
          </cell>
          <cell r="C709" t="str">
            <v>RNA Biology</v>
          </cell>
          <cell r="D709" t="str">
            <v>SCI-2</v>
          </cell>
          <cell r="E709" t="str">
            <v>4.974</v>
          </cell>
          <cell r="F709" t="str">
            <v>C类</v>
          </cell>
          <cell r="G709">
            <v>80</v>
          </cell>
        </row>
        <row r="710">
          <cell r="B710" t="str">
            <v>1754-8403</v>
          </cell>
          <cell r="C710" t="str">
            <v>Disease Models &amp; Mechanisms</v>
          </cell>
          <cell r="D710" t="str">
            <v>SCI-2</v>
          </cell>
          <cell r="E710" t="str">
            <v>4.973</v>
          </cell>
          <cell r="F710" t="str">
            <v>C类</v>
          </cell>
          <cell r="G710">
            <v>80</v>
          </cell>
        </row>
        <row r="711">
          <cell r="B711" t="str">
            <v>1093-7404</v>
          </cell>
          <cell r="C711" t="str">
            <v>JOURNAL OF TOXICOLOGY AND ENVIRONMENTAL HEALTH-PART B-CRITICAL REVIEWS</v>
          </cell>
          <cell r="D711" t="str">
            <v>SCI-2</v>
          </cell>
          <cell r="E711" t="str">
            <v>4.970</v>
          </cell>
          <cell r="F711" t="str">
            <v>C类</v>
          </cell>
          <cell r="G711">
            <v>80</v>
          </cell>
        </row>
        <row r="712">
          <cell r="B712" t="str">
            <v>1398-5647</v>
          </cell>
          <cell r="C712" t="str">
            <v>BIPOLAR DISORDERS</v>
          </cell>
          <cell r="D712" t="str">
            <v>SCI-2</v>
          </cell>
          <cell r="E712" t="str">
            <v>4.965</v>
          </cell>
          <cell r="F712" t="str">
            <v>C类</v>
          </cell>
          <cell r="G712">
            <v>80</v>
          </cell>
        </row>
        <row r="713">
          <cell r="B713" t="str">
            <v>0272-8087</v>
          </cell>
          <cell r="C713" t="str">
            <v>SEMINARS IN LIVER DISEASE</v>
          </cell>
          <cell r="D713" t="str">
            <v>SCI-2</v>
          </cell>
          <cell r="E713" t="str">
            <v>4.949</v>
          </cell>
          <cell r="F713" t="str">
            <v>C类</v>
          </cell>
          <cell r="G713">
            <v>80</v>
          </cell>
        </row>
        <row r="714">
          <cell r="B714" t="str">
            <v>0306-4530</v>
          </cell>
          <cell r="C714" t="str">
            <v>PSYCHONEUROENDOCRINOLOGY</v>
          </cell>
          <cell r="D714" t="str">
            <v>SCI-2</v>
          </cell>
          <cell r="E714" t="str">
            <v>4.944</v>
          </cell>
          <cell r="F714" t="str">
            <v>C类</v>
          </cell>
          <cell r="G714">
            <v>80</v>
          </cell>
        </row>
        <row r="715">
          <cell r="B715" t="str">
            <v>1022-1336</v>
          </cell>
          <cell r="C715" t="str">
            <v>MACROMOLECULAR RAPID COMMUNICATIONS</v>
          </cell>
          <cell r="D715" t="str">
            <v>SCI-2/EI（JA）</v>
          </cell>
          <cell r="E715" t="str">
            <v>4.941</v>
          </cell>
          <cell r="F715" t="str">
            <v>C类</v>
          </cell>
          <cell r="G715">
            <v>80</v>
          </cell>
        </row>
        <row r="716">
          <cell r="B716" t="str">
            <v>1525-8610</v>
          </cell>
          <cell r="C716" t="str">
            <v>Journal of the American Medical Directors Association</v>
          </cell>
          <cell r="D716" t="str">
            <v>SCI-2</v>
          </cell>
          <cell r="E716" t="str">
            <v>4.939</v>
          </cell>
          <cell r="F716" t="str">
            <v>C类</v>
          </cell>
          <cell r="G716">
            <v>80</v>
          </cell>
        </row>
        <row r="717">
          <cell r="B717" t="str">
            <v>0172-4614</v>
          </cell>
          <cell r="C717" t="str">
            <v>ULTRASCHALL IN DER MEDIZIN</v>
          </cell>
          <cell r="D717" t="str">
            <v>SCI-2</v>
          </cell>
          <cell r="E717" t="str">
            <v>4.924</v>
          </cell>
          <cell r="F717" t="str">
            <v>C类</v>
          </cell>
          <cell r="G717">
            <v>80</v>
          </cell>
        </row>
        <row r="718">
          <cell r="B718" t="str">
            <v>0022-1767</v>
          </cell>
          <cell r="C718" t="str">
            <v>JOURNAL OF IMMUNOLOGY</v>
          </cell>
          <cell r="D718" t="str">
            <v>SCI-2</v>
          </cell>
          <cell r="E718" t="str">
            <v>4.922</v>
          </cell>
          <cell r="F718" t="str">
            <v>C类</v>
          </cell>
          <cell r="G718">
            <v>80</v>
          </cell>
        </row>
        <row r="719">
          <cell r="B719" t="str">
            <v>1942-2466</v>
          </cell>
          <cell r="C719" t="str">
            <v>Journal of Advances in Modeling Earth Systems</v>
          </cell>
          <cell r="D719" t="str">
            <v>SCI-2</v>
          </cell>
          <cell r="E719" t="str">
            <v>4.922</v>
          </cell>
          <cell r="F719" t="str">
            <v>C类</v>
          </cell>
          <cell r="G719">
            <v>80</v>
          </cell>
        </row>
        <row r="720">
          <cell r="B720" t="str">
            <v>1462-5814</v>
          </cell>
          <cell r="C720" t="str">
            <v>CELLULAR MICROBIOLOGY</v>
          </cell>
          <cell r="D720" t="str">
            <v>SCI-2</v>
          </cell>
          <cell r="E720" t="str">
            <v>4.915</v>
          </cell>
          <cell r="F720" t="str">
            <v>C类</v>
          </cell>
          <cell r="G720">
            <v>80</v>
          </cell>
        </row>
        <row r="721">
          <cell r="B721" t="str">
            <v>0905-6947</v>
          </cell>
          <cell r="C721" t="str">
            <v>INDOOR AIR-INTERNATIONAL JOURNAL OF INDOOR AIR QUALITY AND CLIMATE</v>
          </cell>
          <cell r="D721" t="str">
            <v>SCI-2</v>
          </cell>
          <cell r="E721" t="str">
            <v>4.904</v>
          </cell>
          <cell r="F721" t="str">
            <v>C类</v>
          </cell>
          <cell r="G721">
            <v>80</v>
          </cell>
        </row>
        <row r="722">
          <cell r="B722" t="str">
            <v>1389-9155</v>
          </cell>
          <cell r="C722" t="str">
            <v>REVIEWS IN ENDOCRINE &amp; METABOLIC DISORDERS</v>
          </cell>
          <cell r="D722" t="str">
            <v>SCI-2</v>
          </cell>
          <cell r="E722" t="str">
            <v>4.892</v>
          </cell>
          <cell r="F722" t="str">
            <v>C类</v>
          </cell>
          <cell r="G722">
            <v>80</v>
          </cell>
        </row>
        <row r="723">
          <cell r="B723" t="str">
            <v>1528-7483</v>
          </cell>
          <cell r="C723" t="str">
            <v>CRYSTAL GROWTH &amp; DESIGN</v>
          </cell>
          <cell r="D723" t="str">
            <v>SCI-2/EI（JA）</v>
          </cell>
          <cell r="E723" t="str">
            <v>4.891</v>
          </cell>
          <cell r="F723" t="str">
            <v>C类</v>
          </cell>
          <cell r="G723">
            <v>80</v>
          </cell>
        </row>
        <row r="724">
          <cell r="B724" t="str">
            <v>0333-1024</v>
          </cell>
          <cell r="C724" t="str">
            <v>CEPHALALGIA</v>
          </cell>
          <cell r="D724" t="str">
            <v>SCI-2</v>
          </cell>
          <cell r="E724" t="str">
            <v>4.891</v>
          </cell>
          <cell r="F724" t="str">
            <v>C类</v>
          </cell>
          <cell r="G724">
            <v>80</v>
          </cell>
        </row>
        <row r="725">
          <cell r="B725" t="str">
            <v>0008-543X</v>
          </cell>
          <cell r="C725" t="str">
            <v>CANCER</v>
          </cell>
          <cell r="D725" t="str">
            <v>SCI-2</v>
          </cell>
          <cell r="E725" t="str">
            <v>4.889</v>
          </cell>
          <cell r="F725" t="str">
            <v>C类</v>
          </cell>
          <cell r="G725">
            <v>80</v>
          </cell>
        </row>
        <row r="726">
          <cell r="B726" t="str">
            <v>0033-5770</v>
          </cell>
          <cell r="C726" t="str">
            <v>QUARTERLY REVIEW OF BIOLOGY</v>
          </cell>
          <cell r="D726" t="str">
            <v>SCI-2</v>
          </cell>
          <cell r="E726" t="str">
            <v>4.889</v>
          </cell>
          <cell r="F726" t="str">
            <v>C类</v>
          </cell>
          <cell r="G726">
            <v>80</v>
          </cell>
        </row>
        <row r="727">
          <cell r="B727" t="str">
            <v>1473-2262</v>
          </cell>
          <cell r="C727" t="str">
            <v>EUROPEAN CELLS &amp; MATERIALS</v>
          </cell>
          <cell r="D727" t="str">
            <v>SCI-2</v>
          </cell>
          <cell r="E727" t="str">
            <v>4.886</v>
          </cell>
          <cell r="F727" t="str">
            <v>C类</v>
          </cell>
          <cell r="G727">
            <v>80</v>
          </cell>
        </row>
        <row r="728">
          <cell r="B728" t="str">
            <v>1040-8711</v>
          </cell>
          <cell r="C728" t="str">
            <v>CURRENT OPINION IN RHEUMATOLOGY</v>
          </cell>
          <cell r="D728" t="str">
            <v>SCI-2</v>
          </cell>
          <cell r="E728" t="str">
            <v>4.886</v>
          </cell>
          <cell r="F728" t="str">
            <v>C类</v>
          </cell>
          <cell r="G728">
            <v>80</v>
          </cell>
        </row>
        <row r="729">
          <cell r="B729" t="str">
            <v>1757-1693</v>
          </cell>
          <cell r="C729" t="str">
            <v>Global change biology. Bioenergy</v>
          </cell>
          <cell r="D729" t="str">
            <v>SCI-2</v>
          </cell>
          <cell r="E729" t="str">
            <v>4.882</v>
          </cell>
          <cell r="F729" t="str">
            <v>C类</v>
          </cell>
          <cell r="G729">
            <v>80</v>
          </cell>
        </row>
        <row r="730">
          <cell r="B730" t="str">
            <v>0925-4439</v>
          </cell>
          <cell r="C730" t="str">
            <v>BIOCHIMICA ET BIOPHYSICA ACTA-MOLECULAR BASIS OF DISEASE</v>
          </cell>
          <cell r="D730" t="str">
            <v>SCI-2</v>
          </cell>
          <cell r="E730" t="str">
            <v>4.882</v>
          </cell>
          <cell r="F730" t="str">
            <v>C类</v>
          </cell>
          <cell r="G730">
            <v>80</v>
          </cell>
        </row>
        <row r="731">
          <cell r="B731" t="str">
            <v>0969-6970</v>
          </cell>
          <cell r="C731" t="str">
            <v>Angiogenesis</v>
          </cell>
          <cell r="D731" t="str">
            <v>SCI-2</v>
          </cell>
          <cell r="E731" t="str">
            <v>4.876</v>
          </cell>
          <cell r="F731" t="str">
            <v>C类</v>
          </cell>
          <cell r="G731">
            <v>80</v>
          </cell>
        </row>
        <row r="732">
          <cell r="B732" t="str">
            <v>0031-9228</v>
          </cell>
          <cell r="C732" t="str">
            <v>PHYSICS TODAY</v>
          </cell>
          <cell r="D732" t="str">
            <v>SCI-2</v>
          </cell>
          <cell r="E732" t="str">
            <v>4.859</v>
          </cell>
          <cell r="F732" t="str">
            <v>C类</v>
          </cell>
          <cell r="G732">
            <v>80</v>
          </cell>
        </row>
        <row r="733">
          <cell r="B733" t="str">
            <v>0007-0912</v>
          </cell>
          <cell r="C733" t="str">
            <v>BRITISH JOURNAL OF ANAESTHESIA</v>
          </cell>
          <cell r="D733" t="str">
            <v>SCI-2</v>
          </cell>
          <cell r="E733" t="str">
            <v>4.853</v>
          </cell>
          <cell r="F733" t="str">
            <v>C类</v>
          </cell>
          <cell r="G733">
            <v>80</v>
          </cell>
        </row>
        <row r="734">
          <cell r="B734" t="str">
            <v>1525-1578</v>
          </cell>
          <cell r="C734" t="str">
            <v>JOURNAL OF MOLECULAR DIAGNOSTICS</v>
          </cell>
          <cell r="D734" t="str">
            <v>SCI-2</v>
          </cell>
          <cell r="E734" t="str">
            <v>4.851</v>
          </cell>
          <cell r="F734" t="str">
            <v>C类</v>
          </cell>
          <cell r="G734">
            <v>80</v>
          </cell>
        </row>
        <row r="735">
          <cell r="B735" t="str">
            <v>1478-3223</v>
          </cell>
          <cell r="C735" t="str">
            <v>LIVER INTERNATIONAL</v>
          </cell>
          <cell r="D735" t="str">
            <v>SCI-2</v>
          </cell>
          <cell r="E735" t="str">
            <v>4.850</v>
          </cell>
          <cell r="F735" t="str">
            <v>C类</v>
          </cell>
          <cell r="G735">
            <v>80</v>
          </cell>
        </row>
        <row r="736">
          <cell r="B736" t="str">
            <v>1388-2481</v>
          </cell>
          <cell r="C736" t="str">
            <v>ELECTROCHEMISTRY COMMUNICATIONS</v>
          </cell>
          <cell r="D736" t="str">
            <v>SCI-2/EI（JA）</v>
          </cell>
          <cell r="E736" t="str">
            <v>4.847</v>
          </cell>
          <cell r="F736" t="str">
            <v>C类</v>
          </cell>
          <cell r="G736">
            <v>80</v>
          </cell>
        </row>
        <row r="737">
          <cell r="B737" t="str">
            <v>0360-5442</v>
          </cell>
          <cell r="C737" t="str">
            <v>ENERGY</v>
          </cell>
          <cell r="D737" t="str">
            <v>SCI-2/EI（JA）</v>
          </cell>
          <cell r="E737" t="str">
            <v>4.844</v>
          </cell>
          <cell r="F737" t="str">
            <v>C类</v>
          </cell>
          <cell r="G737">
            <v>80</v>
          </cell>
        </row>
        <row r="738">
          <cell r="B738" t="str">
            <v>0007-1188</v>
          </cell>
          <cell r="C738" t="str">
            <v>BRITISH JOURNAL OF PHARMACOLOGY</v>
          </cell>
          <cell r="D738" t="str">
            <v>SCI-2</v>
          </cell>
          <cell r="E738" t="str">
            <v>4.842</v>
          </cell>
          <cell r="F738" t="str">
            <v>C类</v>
          </cell>
          <cell r="G738">
            <v>80</v>
          </cell>
        </row>
        <row r="739">
          <cell r="B739" t="str">
            <v>1742-5247</v>
          </cell>
          <cell r="C739" t="str">
            <v>Expert Opinion on Drug Delivery</v>
          </cell>
          <cell r="D739" t="str">
            <v>SCI-2</v>
          </cell>
          <cell r="E739" t="str">
            <v>4.840</v>
          </cell>
          <cell r="F739" t="str">
            <v>C类</v>
          </cell>
          <cell r="G739">
            <v>80</v>
          </cell>
        </row>
        <row r="740">
          <cell r="B740" t="str">
            <v>1759-4812</v>
          </cell>
          <cell r="C740" t="str">
            <v>Nature Reviews Urology</v>
          </cell>
          <cell r="D740" t="str">
            <v>SCI-2</v>
          </cell>
          <cell r="E740" t="str">
            <v>4.840</v>
          </cell>
          <cell r="F740" t="str">
            <v>C类</v>
          </cell>
          <cell r="G740">
            <v>80</v>
          </cell>
        </row>
        <row r="741">
          <cell r="B741" t="str">
            <v>2042-6410</v>
          </cell>
          <cell r="C741" t="str">
            <v>Biology of Sex Differences</v>
          </cell>
          <cell r="D741" t="str">
            <v>SCI-2</v>
          </cell>
          <cell r="E741" t="str">
            <v>4.837</v>
          </cell>
          <cell r="F741" t="str">
            <v>C类</v>
          </cell>
          <cell r="G741">
            <v>80</v>
          </cell>
        </row>
        <row r="742">
          <cell r="B742" t="str">
            <v>0007-0920</v>
          </cell>
          <cell r="C742" t="str">
            <v>BRITISH JOURNAL OF CANCER</v>
          </cell>
          <cell r="D742" t="str">
            <v>SCI-2</v>
          </cell>
          <cell r="E742" t="str">
            <v>4.836</v>
          </cell>
          <cell r="F742" t="str">
            <v>C类</v>
          </cell>
          <cell r="G742">
            <v>80</v>
          </cell>
        </row>
        <row r="743">
          <cell r="B743" t="str">
            <v>0269-8463</v>
          </cell>
          <cell r="C743" t="str">
            <v>FUNCTIONAL ECOLOGY</v>
          </cell>
          <cell r="D743" t="str">
            <v>SCI-2</v>
          </cell>
          <cell r="E743" t="str">
            <v>4.828</v>
          </cell>
          <cell r="F743" t="str">
            <v>C类</v>
          </cell>
          <cell r="G743">
            <v>80</v>
          </cell>
        </row>
        <row r="744">
          <cell r="B744" t="str">
            <v>0340-6717</v>
          </cell>
          <cell r="C744" t="str">
            <v>HUMAN GENETICS</v>
          </cell>
          <cell r="D744" t="str">
            <v>SCI-2</v>
          </cell>
          <cell r="E744" t="str">
            <v>4.824</v>
          </cell>
          <cell r="F744" t="str">
            <v>C类</v>
          </cell>
          <cell r="G744">
            <v>80</v>
          </cell>
        </row>
        <row r="745">
          <cell r="B745" t="str">
            <v>1352-4585</v>
          </cell>
          <cell r="C745" t="str">
            <v>Multiple Sclerosis Journal</v>
          </cell>
          <cell r="D745" t="str">
            <v>SCI-2</v>
          </cell>
          <cell r="E745" t="str">
            <v>4.822</v>
          </cell>
          <cell r="F745" t="str">
            <v>C类</v>
          </cell>
          <cell r="G745">
            <v>80</v>
          </cell>
        </row>
        <row r="746">
          <cell r="B746" t="str">
            <v>1756-8722</v>
          </cell>
          <cell r="C746" t="str">
            <v>Journal of Hematology &amp; Oncology</v>
          </cell>
          <cell r="D746" t="str">
            <v>SCI-2</v>
          </cell>
          <cell r="E746" t="str">
            <v>4.812</v>
          </cell>
          <cell r="F746" t="str">
            <v>C类</v>
          </cell>
          <cell r="G746">
            <v>80</v>
          </cell>
        </row>
        <row r="747">
          <cell r="B747" t="str">
            <v>1351-0088</v>
          </cell>
          <cell r="C747" t="str">
            <v>ENDOCRINE-RELATED CANCER</v>
          </cell>
          <cell r="D747" t="str">
            <v>SCI-2</v>
          </cell>
          <cell r="E747" t="str">
            <v>4.805</v>
          </cell>
          <cell r="F747" t="str">
            <v>C类</v>
          </cell>
          <cell r="G747">
            <v>80</v>
          </cell>
        </row>
        <row r="748">
          <cell r="B748" t="str">
            <v>0022-1295</v>
          </cell>
          <cell r="C748" t="str">
            <v>JOURNAL OF GENERAL PHYSIOLOGY</v>
          </cell>
          <cell r="D748" t="str">
            <v>SCI-2</v>
          </cell>
          <cell r="E748" t="str">
            <v>4.788</v>
          </cell>
          <cell r="F748" t="str">
            <v>C类</v>
          </cell>
          <cell r="G748">
            <v>80</v>
          </cell>
        </row>
        <row r="749">
          <cell r="B749" t="str">
            <v>1559-2294</v>
          </cell>
          <cell r="C749" t="str">
            <v>Epigenetics</v>
          </cell>
          <cell r="D749" t="str">
            <v>SCI-2</v>
          </cell>
          <cell r="E749" t="str">
            <v>4.780</v>
          </cell>
          <cell r="F749" t="str">
            <v>C类</v>
          </cell>
          <cell r="G749">
            <v>80</v>
          </cell>
        </row>
        <row r="750">
          <cell r="B750" t="str">
            <v>0906-7590</v>
          </cell>
          <cell r="C750" t="str">
            <v>ECOGRAPHY</v>
          </cell>
          <cell r="D750" t="str">
            <v>SCI-2</v>
          </cell>
          <cell r="E750" t="str">
            <v>4.774</v>
          </cell>
          <cell r="F750" t="str">
            <v>C类</v>
          </cell>
          <cell r="G750">
            <v>80</v>
          </cell>
        </row>
        <row r="751">
          <cell r="B751" t="str">
            <v>1932-7447</v>
          </cell>
          <cell r="C751" t="str">
            <v>Journal of Physical Chemistry C</v>
          </cell>
          <cell r="D751" t="str">
            <v>SCI-2/EI（JA）</v>
          </cell>
          <cell r="E751" t="str">
            <v>4.772</v>
          </cell>
          <cell r="F751" t="str">
            <v>C类</v>
          </cell>
          <cell r="G751">
            <v>80</v>
          </cell>
        </row>
        <row r="752">
          <cell r="B752" t="str">
            <v>0954-7894</v>
          </cell>
          <cell r="C752" t="str">
            <v>CLINICAL AND EXPERIMENTAL ALLERGY</v>
          </cell>
          <cell r="D752" t="str">
            <v>SCI-2</v>
          </cell>
          <cell r="E752" t="str">
            <v>4.769</v>
          </cell>
          <cell r="F752" t="str">
            <v>C类</v>
          </cell>
          <cell r="G752">
            <v>80</v>
          </cell>
        </row>
        <row r="753">
          <cell r="B753" t="str">
            <v>0020-1669</v>
          </cell>
          <cell r="C753" t="str">
            <v>INORGANIC CHEMISTRY</v>
          </cell>
          <cell r="D753" t="str">
            <v>SCI-2</v>
          </cell>
          <cell r="E753" t="str">
            <v>4.762</v>
          </cell>
          <cell r="F753" t="str">
            <v>C类</v>
          </cell>
          <cell r="G753">
            <v>80</v>
          </cell>
        </row>
        <row r="754">
          <cell r="B754" t="str">
            <v>1529-6466</v>
          </cell>
          <cell r="C754" t="str">
            <v>REVIEWS IN MINERALOGY &amp; GEOCHEMISTRY</v>
          </cell>
          <cell r="D754" t="str">
            <v>SCI-2/EI（CA）</v>
          </cell>
          <cell r="E754" t="str">
            <v>4.760</v>
          </cell>
          <cell r="F754" t="str">
            <v>C类</v>
          </cell>
          <cell r="G754">
            <v>80</v>
          </cell>
        </row>
        <row r="755">
          <cell r="B755" t="str">
            <v>0965-2140</v>
          </cell>
          <cell r="C755" t="str">
            <v>ADDICTION</v>
          </cell>
          <cell r="D755" t="str">
            <v>SCI-2</v>
          </cell>
          <cell r="E755" t="str">
            <v>4.738</v>
          </cell>
          <cell r="F755" t="str">
            <v>C类</v>
          </cell>
          <cell r="G755">
            <v>80</v>
          </cell>
        </row>
        <row r="756">
          <cell r="B756" t="str">
            <v>0012-821X</v>
          </cell>
          <cell r="C756" t="str">
            <v>EARTH AND PLANETARY SCIENCE LETTERS</v>
          </cell>
          <cell r="D756" t="str">
            <v>SCI-2/EI（JA）</v>
          </cell>
          <cell r="E756" t="str">
            <v>4.734</v>
          </cell>
          <cell r="F756" t="str">
            <v>C类</v>
          </cell>
          <cell r="G756">
            <v>80</v>
          </cell>
        </row>
        <row r="757">
          <cell r="B757" t="str">
            <v>0265-9247</v>
          </cell>
          <cell r="C757" t="str">
            <v>BIOESSAYS</v>
          </cell>
          <cell r="D757" t="str">
            <v>SCI-2</v>
          </cell>
          <cell r="E757" t="str">
            <v>4.730</v>
          </cell>
          <cell r="F757" t="str">
            <v>C类</v>
          </cell>
          <cell r="G757">
            <v>80</v>
          </cell>
        </row>
        <row r="758">
          <cell r="B758" t="str">
            <v>1464-6722</v>
          </cell>
          <cell r="C758" t="str">
            <v>MOLECULAR PLANT PATHOLOGY</v>
          </cell>
          <cell r="D758" t="str">
            <v>SCI-2</v>
          </cell>
          <cell r="E758" t="str">
            <v>4.724</v>
          </cell>
          <cell r="F758" t="str">
            <v>C类</v>
          </cell>
          <cell r="G758">
            <v>80</v>
          </cell>
        </row>
        <row r="759">
          <cell r="B759" t="str">
            <v>0022-3263</v>
          </cell>
          <cell r="C759" t="str">
            <v>JOURNAL OF ORGANIC CHEMISTRY</v>
          </cell>
          <cell r="D759" t="str">
            <v>SCI-2/EI（JA）</v>
          </cell>
          <cell r="E759" t="str">
            <v>4.721</v>
          </cell>
          <cell r="F759" t="str">
            <v>C类</v>
          </cell>
          <cell r="G759">
            <v>80</v>
          </cell>
        </row>
        <row r="760">
          <cell r="B760" t="str">
            <v>0263-6352</v>
          </cell>
          <cell r="C760" t="str">
            <v>JOURNAL OF HYPERTENSION</v>
          </cell>
          <cell r="D760" t="str">
            <v>SCI-2</v>
          </cell>
          <cell r="E760" t="str">
            <v>4.720</v>
          </cell>
          <cell r="F760" t="str">
            <v>C类</v>
          </cell>
          <cell r="G760">
            <v>80</v>
          </cell>
        </row>
        <row r="761">
          <cell r="B761" t="str">
            <v>2151-464X</v>
          </cell>
          <cell r="C761" t="str">
            <v>Arthritis care &amp; research</v>
          </cell>
          <cell r="D761" t="str">
            <v>SCI-2</v>
          </cell>
          <cell r="E761" t="str">
            <v>4.713</v>
          </cell>
          <cell r="F761" t="str">
            <v>C类</v>
          </cell>
          <cell r="G761">
            <v>80</v>
          </cell>
        </row>
        <row r="762">
          <cell r="B762" t="str">
            <v>0007-1048</v>
          </cell>
          <cell r="C762" t="str">
            <v>BRITISH JOURNAL OF HAEMATOLOGY</v>
          </cell>
          <cell r="D762" t="str">
            <v>SCI-2</v>
          </cell>
          <cell r="E762" t="str">
            <v>4.711</v>
          </cell>
          <cell r="F762" t="str">
            <v>C类</v>
          </cell>
          <cell r="G762">
            <v>80</v>
          </cell>
        </row>
        <row r="763">
          <cell r="B763" t="str">
            <v>2161-8313</v>
          </cell>
          <cell r="C763" t="str">
            <v>Advances in nutrition (Bethesda, Md.)</v>
          </cell>
          <cell r="D763" t="str">
            <v>SCI-2</v>
          </cell>
          <cell r="E763" t="str">
            <v>4.709</v>
          </cell>
          <cell r="F763" t="str">
            <v>C类</v>
          </cell>
          <cell r="G763">
            <v>80</v>
          </cell>
        </row>
        <row r="764">
          <cell r="B764" t="str">
            <v>0002-9378</v>
          </cell>
          <cell r="C764" t="str">
            <v>AMERICAN JOURNAL OF OBSTETRICS AND GYNECOLOGY</v>
          </cell>
          <cell r="D764" t="str">
            <v>SCI-2</v>
          </cell>
          <cell r="E764" t="str">
            <v>4.704</v>
          </cell>
          <cell r="F764" t="str">
            <v>C类</v>
          </cell>
          <cell r="G764">
            <v>80</v>
          </cell>
        </row>
        <row r="765">
          <cell r="B765" t="str">
            <v>0014-4886</v>
          </cell>
          <cell r="C765" t="str">
            <v>EXPERIMENTAL NEUROLOGY</v>
          </cell>
          <cell r="D765" t="str">
            <v>SCI-2</v>
          </cell>
          <cell r="E765" t="str">
            <v>4.696</v>
          </cell>
          <cell r="F765" t="str">
            <v>C类</v>
          </cell>
          <cell r="G765">
            <v>80</v>
          </cell>
        </row>
        <row r="766">
          <cell r="B766" t="str">
            <v>2050-7526</v>
          </cell>
          <cell r="C766" t="str">
            <v>Journal of Materials Chemistry C</v>
          </cell>
          <cell r="D766" t="str">
            <v>SCI-2</v>
          </cell>
          <cell r="E766" t="str">
            <v>4.696</v>
          </cell>
          <cell r="F766" t="str">
            <v>C类</v>
          </cell>
          <cell r="G766">
            <v>80</v>
          </cell>
        </row>
        <row r="767">
          <cell r="B767" t="str">
            <v>0070-2153</v>
          </cell>
          <cell r="C767" t="str">
            <v>CURRENT TOPICS IN DEVELOPMENTAL BIOLOGY</v>
          </cell>
          <cell r="D767" t="str">
            <v>SCI-2</v>
          </cell>
          <cell r="E767" t="str">
            <v>4.680</v>
          </cell>
          <cell r="F767" t="str">
            <v>C类</v>
          </cell>
          <cell r="G767">
            <v>80</v>
          </cell>
        </row>
        <row r="768">
          <cell r="B768" t="str">
            <v>1746-630X</v>
          </cell>
          <cell r="C768" t="str">
            <v>Current Opinion in HIV and AIDS</v>
          </cell>
          <cell r="D768" t="str">
            <v>SCI-2</v>
          </cell>
          <cell r="E768" t="str">
            <v>4.680</v>
          </cell>
          <cell r="F768" t="str">
            <v>C类</v>
          </cell>
          <cell r="G768">
            <v>80</v>
          </cell>
        </row>
        <row r="769">
          <cell r="B769" t="str">
            <v>0930-7575</v>
          </cell>
          <cell r="C769" t="str">
            <v>CLIMATE DYNAMICS</v>
          </cell>
          <cell r="D769" t="str">
            <v>SCI-2</v>
          </cell>
          <cell r="E769" t="str">
            <v>4.673</v>
          </cell>
          <cell r="F769" t="str">
            <v>C类</v>
          </cell>
          <cell r="G769">
            <v>80</v>
          </cell>
        </row>
        <row r="770">
          <cell r="B770" t="str">
            <v>0012-9658</v>
          </cell>
          <cell r="C770" t="str">
            <v>ECOLOGY</v>
          </cell>
          <cell r="D770" t="str">
            <v>SCI-2</v>
          </cell>
          <cell r="E770" t="str">
            <v>4.656</v>
          </cell>
          <cell r="F770" t="str">
            <v>C类</v>
          </cell>
          <cell r="G770">
            <v>80</v>
          </cell>
        </row>
        <row r="771">
          <cell r="B771" t="str">
            <v>2168-0485</v>
          </cell>
          <cell r="C771" t="str">
            <v>ACS Sustainable Chemistry &amp; Engineering</v>
          </cell>
          <cell r="D771" t="str">
            <v>SCI-2</v>
          </cell>
          <cell r="E771" t="str">
            <v>4.642</v>
          </cell>
          <cell r="F771" t="str">
            <v>C类</v>
          </cell>
          <cell r="G771">
            <v>80</v>
          </cell>
        </row>
        <row r="772">
          <cell r="B772" t="str">
            <v>0018-506X</v>
          </cell>
          <cell r="C772" t="str">
            <v>HORMONES AND BEHAVIOR</v>
          </cell>
          <cell r="D772" t="str">
            <v>SCI-2</v>
          </cell>
          <cell r="E772" t="str">
            <v>4.632</v>
          </cell>
          <cell r="F772" t="str">
            <v>C类</v>
          </cell>
          <cell r="G772">
            <v>80</v>
          </cell>
        </row>
        <row r="773">
          <cell r="B773" t="str">
            <v>1553-734X</v>
          </cell>
          <cell r="C773" t="str">
            <v>PLoS Computational Biology</v>
          </cell>
          <cell r="D773" t="str">
            <v>SCI-2</v>
          </cell>
          <cell r="E773" t="str">
            <v>4.620</v>
          </cell>
          <cell r="F773" t="str">
            <v>C类</v>
          </cell>
          <cell r="G773">
            <v>80</v>
          </cell>
        </row>
        <row r="774">
          <cell r="B774" t="str">
            <v>1755-1471</v>
          </cell>
          <cell r="C774" t="str">
            <v>Pigment Cell &amp; Melanoma Research</v>
          </cell>
          <cell r="D774" t="str">
            <v>SCI-2</v>
          </cell>
          <cell r="E774" t="str">
            <v>4.619</v>
          </cell>
          <cell r="F774" t="str">
            <v>C类</v>
          </cell>
          <cell r="G774">
            <v>80</v>
          </cell>
        </row>
        <row r="775">
          <cell r="B775" t="str">
            <v>1555-9041</v>
          </cell>
          <cell r="C775" t="str">
            <v>Clinical Journal of the American Society of Nephrology</v>
          </cell>
          <cell r="D775" t="str">
            <v>SCI-2</v>
          </cell>
          <cell r="E775" t="str">
            <v>4.613</v>
          </cell>
          <cell r="F775" t="str">
            <v>C类</v>
          </cell>
          <cell r="G775">
            <v>80</v>
          </cell>
        </row>
        <row r="776">
          <cell r="B776" t="str">
            <v>0014-3820</v>
          </cell>
          <cell r="C776" t="str">
            <v>EVOLUTION</v>
          </cell>
          <cell r="D776" t="str">
            <v>SCI-2</v>
          </cell>
          <cell r="E776" t="str">
            <v>4.612</v>
          </cell>
          <cell r="F776" t="str">
            <v>C类</v>
          </cell>
          <cell r="G776">
            <v>80</v>
          </cell>
        </row>
        <row r="777">
          <cell r="B777" t="str">
            <v>1872-4973</v>
          </cell>
          <cell r="C777" t="str">
            <v>Forensic Science International-Genetics</v>
          </cell>
          <cell r="D777" t="str">
            <v>SCI-2</v>
          </cell>
          <cell r="E777" t="str">
            <v>4.604</v>
          </cell>
          <cell r="F777" t="str">
            <v>C类</v>
          </cell>
          <cell r="G777">
            <v>80</v>
          </cell>
        </row>
        <row r="778">
          <cell r="B778" t="str">
            <v>1521-690X</v>
          </cell>
          <cell r="C778" t="str">
            <v>BEST PRACTICE &amp; RESEARCH CLINICAL ENDOCRINOLOGY &amp; METABOLISM</v>
          </cell>
          <cell r="D778" t="str">
            <v>SCI-2</v>
          </cell>
          <cell r="E778" t="str">
            <v>4.602</v>
          </cell>
          <cell r="F778" t="str">
            <v>C类</v>
          </cell>
          <cell r="G778">
            <v>80</v>
          </cell>
        </row>
        <row r="779">
          <cell r="B779" t="str">
            <v>1942-325X</v>
          </cell>
          <cell r="C779" t="str">
            <v>Circulation: Cardiovascular genetics</v>
          </cell>
          <cell r="D779" t="str">
            <v>SCI-2</v>
          </cell>
          <cell r="E779" t="str">
            <v>4.600</v>
          </cell>
          <cell r="F779" t="str">
            <v>C类</v>
          </cell>
          <cell r="G779">
            <v>80</v>
          </cell>
        </row>
        <row r="780">
          <cell r="B780" t="str">
            <v>1471-4892</v>
          </cell>
          <cell r="C780" t="str">
            <v>CURRENT OPINION IN PHARMACOLOGY</v>
          </cell>
          <cell r="D780" t="str">
            <v>SCI-2</v>
          </cell>
          <cell r="E780" t="str">
            <v>4.595</v>
          </cell>
          <cell r="F780" t="str">
            <v>C类</v>
          </cell>
          <cell r="G780">
            <v>80</v>
          </cell>
        </row>
        <row r="781">
          <cell r="B781" t="str">
            <v>1040-7308</v>
          </cell>
          <cell r="C781" t="str">
            <v>NEUROPSYCHOLOGY REVIEW</v>
          </cell>
          <cell r="D781" t="str">
            <v>SCI-2</v>
          </cell>
          <cell r="E781" t="str">
            <v>4.592</v>
          </cell>
          <cell r="F781" t="str">
            <v>C类</v>
          </cell>
          <cell r="G781">
            <v>80</v>
          </cell>
        </row>
        <row r="782">
          <cell r="B782" t="str">
            <v>0002-9440</v>
          </cell>
          <cell r="C782" t="str">
            <v>AMERICAN JOURNAL OF PATHOLOGY</v>
          </cell>
          <cell r="D782" t="str">
            <v>SCI-2</v>
          </cell>
          <cell r="E782" t="str">
            <v>4.591</v>
          </cell>
          <cell r="F782" t="str">
            <v>C类</v>
          </cell>
          <cell r="G782">
            <v>80</v>
          </cell>
        </row>
        <row r="783">
          <cell r="B783" t="str">
            <v>0161-8105</v>
          </cell>
          <cell r="C783" t="str">
            <v>SLEEP</v>
          </cell>
          <cell r="D783" t="str">
            <v>SCI-2</v>
          </cell>
          <cell r="E783" t="str">
            <v>4.591</v>
          </cell>
          <cell r="F783" t="str">
            <v>C类</v>
          </cell>
          <cell r="G783">
            <v>80</v>
          </cell>
        </row>
        <row r="784">
          <cell r="B784" t="str">
            <v>0021-9258</v>
          </cell>
          <cell r="C784" t="str">
            <v>JOURNAL OF BIOLOGICAL CHEMISTRY (JBC)</v>
          </cell>
          <cell r="D784" t="str">
            <v>SCI-2/EI（JA）</v>
          </cell>
          <cell r="E784" t="str">
            <v>4.573</v>
          </cell>
          <cell r="F784" t="str">
            <v>C类</v>
          </cell>
          <cell r="G784">
            <v>80</v>
          </cell>
        </row>
        <row r="785">
          <cell r="B785" t="str">
            <v>2047-6310</v>
          </cell>
          <cell r="C785" t="str">
            <v>Pediatric obesity</v>
          </cell>
          <cell r="D785" t="str">
            <v>SCI-2</v>
          </cell>
          <cell r="E785" t="str">
            <v>4.573</v>
          </cell>
          <cell r="F785" t="str">
            <v>C类</v>
          </cell>
          <cell r="G785">
            <v>80</v>
          </cell>
        </row>
        <row r="786">
          <cell r="B786" t="str">
            <v>0002-8614</v>
          </cell>
          <cell r="C786" t="str">
            <v>JOURNAL OF THE AMERICAN GERIATRICS SOCIETY</v>
          </cell>
          <cell r="D786" t="str">
            <v>SCI-2</v>
          </cell>
          <cell r="E786" t="str">
            <v>4.572</v>
          </cell>
          <cell r="F786" t="str">
            <v>C类</v>
          </cell>
          <cell r="G786">
            <v>80</v>
          </cell>
        </row>
        <row r="787">
          <cell r="B787" t="str">
            <v>0013-9580</v>
          </cell>
          <cell r="C787" t="str">
            <v>EPILEPSIA</v>
          </cell>
          <cell r="D787" t="str">
            <v>SCI-2</v>
          </cell>
          <cell r="E787" t="str">
            <v>4.571</v>
          </cell>
          <cell r="F787" t="str">
            <v>C类</v>
          </cell>
          <cell r="G787">
            <v>80</v>
          </cell>
        </row>
        <row r="788">
          <cell r="B788" t="str">
            <v>0021-8901</v>
          </cell>
          <cell r="C788" t="str">
            <v>JOURNAL OF APPLIED ECOLOGY</v>
          </cell>
          <cell r="D788" t="str">
            <v>SCI-2</v>
          </cell>
          <cell r="E788" t="str">
            <v>4.564</v>
          </cell>
          <cell r="F788" t="str">
            <v>C类</v>
          </cell>
          <cell r="G788">
            <v>80</v>
          </cell>
        </row>
        <row r="789">
          <cell r="B789" t="str">
            <v>1942-0862</v>
          </cell>
          <cell r="C789" t="str">
            <v>mAbs</v>
          </cell>
          <cell r="D789" t="str">
            <v>SCI-2</v>
          </cell>
          <cell r="E789" t="str">
            <v>4.558</v>
          </cell>
          <cell r="F789" t="str">
            <v>C类</v>
          </cell>
          <cell r="G789">
            <v>80</v>
          </cell>
        </row>
        <row r="790">
          <cell r="B790" t="str">
            <v>1525-4135</v>
          </cell>
          <cell r="C790" t="str">
            <v>JAIDS-JOURNAL OF ACQUIRED IMMUNE DEFICIENCY SYNDROMES</v>
          </cell>
          <cell r="D790" t="str">
            <v>SCI-2</v>
          </cell>
          <cell r="E790" t="str">
            <v>4.556</v>
          </cell>
          <cell r="F790" t="str">
            <v>C类</v>
          </cell>
          <cell r="G790">
            <v>80</v>
          </cell>
        </row>
        <row r="791">
          <cell r="B791" t="str">
            <v>0090-0036</v>
          </cell>
          <cell r="C791" t="str">
            <v>AMERICAN JOURNAL OF PUBLIC HEALTH</v>
          </cell>
          <cell r="D791" t="str">
            <v>SCI-2</v>
          </cell>
          <cell r="E791" t="str">
            <v>4.552</v>
          </cell>
          <cell r="F791" t="str">
            <v>C类</v>
          </cell>
          <cell r="G791">
            <v>80</v>
          </cell>
        </row>
        <row r="792">
          <cell r="B792" t="str">
            <v>1868-7083</v>
          </cell>
          <cell r="C792" t="str">
            <v>Clinical Epigenetics</v>
          </cell>
          <cell r="D792" t="str">
            <v>SCI-2</v>
          </cell>
          <cell r="E792" t="str">
            <v>4.543</v>
          </cell>
          <cell r="F792" t="str">
            <v>C类</v>
          </cell>
          <cell r="G792">
            <v>80</v>
          </cell>
        </row>
        <row r="793">
          <cell r="B793" t="str">
            <v>0304-3894</v>
          </cell>
          <cell r="C793" t="str">
            <v>JOURNAL OF HAZARDOUS MATERIALS</v>
          </cell>
          <cell r="D793" t="str">
            <v>SCI-1/EI（JA）</v>
          </cell>
          <cell r="E793" t="str">
            <v>4.529</v>
          </cell>
          <cell r="F793" t="str">
            <v>B类</v>
          </cell>
          <cell r="G793">
            <v>100</v>
          </cell>
        </row>
        <row r="794">
          <cell r="B794" t="str">
            <v>0749-3797</v>
          </cell>
          <cell r="C794" t="str">
            <v>AMERICAN JOURNAL OF PREVENTIVE MEDICINE</v>
          </cell>
          <cell r="D794" t="str">
            <v>SCI-2</v>
          </cell>
          <cell r="E794" t="str">
            <v>4.527</v>
          </cell>
          <cell r="F794" t="str">
            <v>C类</v>
          </cell>
          <cell r="G794">
            <v>80</v>
          </cell>
        </row>
        <row r="795">
          <cell r="B795" t="str">
            <v>1083-3021</v>
          </cell>
          <cell r="C795" t="str">
            <v>JOURNAL OF MAMMARY GLAND BIOLOGY AND NEOPLASIA</v>
          </cell>
          <cell r="D795" t="str">
            <v>SCI-2</v>
          </cell>
          <cell r="E795" t="str">
            <v>4.526</v>
          </cell>
          <cell r="F795" t="str">
            <v>C类</v>
          </cell>
          <cell r="G795">
            <v>80</v>
          </cell>
        </row>
        <row r="796">
          <cell r="B796" t="str">
            <v>0268-3962</v>
          </cell>
          <cell r="C796" t="str">
            <v>JOURNAL OF INFORMATION TECHNOLOGY</v>
          </cell>
          <cell r="D796" t="str">
            <v>SCI-2/EI（JA）</v>
          </cell>
          <cell r="E796" t="str">
            <v>4.525</v>
          </cell>
          <cell r="F796" t="str">
            <v>C类</v>
          </cell>
          <cell r="G796">
            <v>80</v>
          </cell>
        </row>
        <row r="797">
          <cell r="B797" t="str">
            <v>0944-1174</v>
          </cell>
          <cell r="C797" t="str">
            <v>JOURNAL OF GASTROENTEROLOGY</v>
          </cell>
          <cell r="D797" t="str">
            <v>SCI-2</v>
          </cell>
          <cell r="E797" t="str">
            <v>4.523</v>
          </cell>
          <cell r="F797" t="str">
            <v>C类</v>
          </cell>
          <cell r="G797">
            <v>80</v>
          </cell>
        </row>
        <row r="798">
          <cell r="B798" t="str">
            <v>0003-2670</v>
          </cell>
          <cell r="C798" t="str">
            <v>ANALYTICA CHIMICA ACTA</v>
          </cell>
          <cell r="D798" t="str">
            <v>SCI-2/EI（JA）</v>
          </cell>
          <cell r="E798" t="str">
            <v>4.513</v>
          </cell>
          <cell r="F798" t="str">
            <v>C类</v>
          </cell>
          <cell r="G798">
            <v>80</v>
          </cell>
        </row>
        <row r="799">
          <cell r="B799" t="str">
            <v>1043-1802</v>
          </cell>
          <cell r="C799" t="str">
            <v>BIOCONJUGATE CHEMISTRY</v>
          </cell>
          <cell r="D799" t="str">
            <v>SCI-2</v>
          </cell>
          <cell r="E799" t="str">
            <v>4.513</v>
          </cell>
          <cell r="F799" t="str">
            <v>C类</v>
          </cell>
          <cell r="G799">
            <v>80</v>
          </cell>
        </row>
        <row r="800">
          <cell r="B800" t="str">
            <v>1941-3149</v>
          </cell>
          <cell r="C800" t="str">
            <v>Circulation-Arrhythmia and Electrophysiology</v>
          </cell>
          <cell r="D800" t="str">
            <v>SCI-2</v>
          </cell>
          <cell r="E800" t="str">
            <v>4.513</v>
          </cell>
          <cell r="F800" t="str">
            <v>C类</v>
          </cell>
          <cell r="G800">
            <v>80</v>
          </cell>
        </row>
        <row r="801">
          <cell r="B801" t="str">
            <v>2162-2531</v>
          </cell>
          <cell r="C801" t="str">
            <v>Molecular Therapy-Nucleic Acids</v>
          </cell>
          <cell r="D801" t="str">
            <v>SCI-2</v>
          </cell>
          <cell r="E801" t="str">
            <v>4.512</v>
          </cell>
          <cell r="F801" t="str">
            <v>C类</v>
          </cell>
          <cell r="G801">
            <v>80</v>
          </cell>
        </row>
        <row r="802">
          <cell r="B802" t="str">
            <v>0013-4686</v>
          </cell>
          <cell r="C802" t="str">
            <v>ELECTROCHIMICA ACTA</v>
          </cell>
          <cell r="D802" t="str">
            <v>SCI-2/EI（JA）</v>
          </cell>
          <cell r="E802" t="str">
            <v>4.504</v>
          </cell>
          <cell r="F802" t="str">
            <v>C类</v>
          </cell>
          <cell r="G802">
            <v>80</v>
          </cell>
        </row>
        <row r="803">
          <cell r="B803" t="str">
            <v>0013-7227</v>
          </cell>
          <cell r="C803" t="str">
            <v>ENDOCRINOLOGY</v>
          </cell>
          <cell r="D803" t="str">
            <v>SCI-2</v>
          </cell>
          <cell r="E803" t="str">
            <v>4.503</v>
          </cell>
          <cell r="F803" t="str">
            <v>C类</v>
          </cell>
          <cell r="G803">
            <v>80</v>
          </cell>
        </row>
        <row r="804">
          <cell r="B804" t="str">
            <v>0960-8524</v>
          </cell>
          <cell r="C804" t="str">
            <v>BIORESOURCE TECHNOLOGY</v>
          </cell>
          <cell r="D804" t="str">
            <v>SCI-2/EI（JA）</v>
          </cell>
          <cell r="E804" t="str">
            <v>4.494</v>
          </cell>
          <cell r="F804" t="str">
            <v>C类</v>
          </cell>
          <cell r="G804">
            <v>80</v>
          </cell>
        </row>
        <row r="805">
          <cell r="B805" t="str">
            <v>1939-5116</v>
          </cell>
          <cell r="C805" t="str">
            <v>WILEY INTERDISCIPLINARY REVIEWS-NANOMEDICINE AND NANOBIOTECHNOLOGY</v>
          </cell>
          <cell r="D805" t="str">
            <v>SCI-2/EI（JA）</v>
          </cell>
          <cell r="E805" t="str">
            <v>4.494</v>
          </cell>
          <cell r="F805" t="str">
            <v>C类</v>
          </cell>
          <cell r="G805">
            <v>80</v>
          </cell>
        </row>
        <row r="806">
          <cell r="B806" t="str">
            <v>1463-9076</v>
          </cell>
          <cell r="C806" t="str">
            <v>PHYSICAL CHEMISTRY CHEMICAL PHYSICS</v>
          </cell>
          <cell r="D806" t="str">
            <v>SCI-2</v>
          </cell>
          <cell r="E806" t="str">
            <v>4.493</v>
          </cell>
          <cell r="F806" t="str">
            <v>C类</v>
          </cell>
          <cell r="G806">
            <v>80</v>
          </cell>
        </row>
        <row r="807">
          <cell r="B807" t="str">
            <v>0024-4937</v>
          </cell>
          <cell r="C807" t="str">
            <v>LITHOS</v>
          </cell>
          <cell r="D807" t="str">
            <v>SCI-2</v>
          </cell>
          <cell r="E807" t="str">
            <v>4.482</v>
          </cell>
          <cell r="F807" t="str">
            <v>C类</v>
          </cell>
          <cell r="G807">
            <v>80</v>
          </cell>
        </row>
        <row r="808">
          <cell r="B808" t="str">
            <v>0066-4804</v>
          </cell>
          <cell r="C808" t="str">
            <v>ANTIMICROBIAL AGENTS AND CHEMOTHERAPY</v>
          </cell>
          <cell r="D808" t="str">
            <v>SCI-2</v>
          </cell>
          <cell r="E808" t="str">
            <v>4.476</v>
          </cell>
          <cell r="F808" t="str">
            <v>C类</v>
          </cell>
          <cell r="G808">
            <v>80</v>
          </cell>
        </row>
        <row r="809">
          <cell r="B809" t="str">
            <v>0261-5614</v>
          </cell>
          <cell r="C809" t="str">
            <v>CLINICAL NUTRITION</v>
          </cell>
          <cell r="D809" t="str">
            <v>SCI-2</v>
          </cell>
          <cell r="E809" t="str">
            <v>4.476</v>
          </cell>
          <cell r="F809" t="str">
            <v>C类</v>
          </cell>
          <cell r="G809">
            <v>80</v>
          </cell>
        </row>
        <row r="810">
          <cell r="B810" t="str">
            <v>1466-609X</v>
          </cell>
          <cell r="C810" t="str">
            <v>CRITICAL CARE</v>
          </cell>
          <cell r="D810" t="str">
            <v>SCI-2</v>
          </cell>
          <cell r="E810" t="str">
            <v>4.476</v>
          </cell>
          <cell r="F810" t="str">
            <v>C类</v>
          </cell>
          <cell r="G810">
            <v>80</v>
          </cell>
        </row>
        <row r="811">
          <cell r="B811" t="str">
            <v>0962-2802</v>
          </cell>
          <cell r="C811" t="str">
            <v>STATISTICAL METHODS IN MEDICAL RESEARCH</v>
          </cell>
          <cell r="D811" t="str">
            <v>SCI-2</v>
          </cell>
          <cell r="E811" t="str">
            <v>4.472</v>
          </cell>
          <cell r="F811" t="str">
            <v>C类</v>
          </cell>
          <cell r="G811">
            <v>80</v>
          </cell>
        </row>
        <row r="812">
          <cell r="B812" t="str">
            <v>0022-5347</v>
          </cell>
          <cell r="C812" t="str">
            <v>JOURNAL OF UROLOGY</v>
          </cell>
          <cell r="D812" t="str">
            <v>SCI-2</v>
          </cell>
          <cell r="E812" t="str">
            <v>4.471</v>
          </cell>
          <cell r="F812" t="str">
            <v>C类</v>
          </cell>
          <cell r="G812">
            <v>80</v>
          </cell>
        </row>
        <row r="813">
          <cell r="B813" t="str">
            <v>1359-6454</v>
          </cell>
          <cell r="C813" t="str">
            <v>ACTA MATERIALIA</v>
          </cell>
          <cell r="D813" t="str">
            <v>SCI-2/EI（JA）</v>
          </cell>
          <cell r="E813" t="str">
            <v>4.465</v>
          </cell>
          <cell r="F813" t="str">
            <v>C类</v>
          </cell>
          <cell r="G813">
            <v>80</v>
          </cell>
        </row>
        <row r="814">
          <cell r="B814" t="str">
            <v>0340-1022</v>
          </cell>
          <cell r="C814" t="str">
            <v>TOPICS IN CURRENT CHEMISTRY</v>
          </cell>
          <cell r="D814" t="str">
            <v>SCI-2</v>
          </cell>
          <cell r="E814" t="str">
            <v>4.464</v>
          </cell>
          <cell r="F814" t="str">
            <v>C类</v>
          </cell>
          <cell r="G814">
            <v>80</v>
          </cell>
        </row>
        <row r="815">
          <cell r="B815" t="str">
            <v>1078-0998</v>
          </cell>
          <cell r="C815" t="str">
            <v>INFLAMMATORY BOWEL DISEASES</v>
          </cell>
          <cell r="D815" t="str">
            <v>SCI-2</v>
          </cell>
          <cell r="E815" t="str">
            <v>4.464</v>
          </cell>
          <cell r="F815" t="str">
            <v>C类</v>
          </cell>
          <cell r="G815">
            <v>80</v>
          </cell>
        </row>
        <row r="816">
          <cell r="B816" t="str">
            <v>0002-8703</v>
          </cell>
          <cell r="C816" t="str">
            <v>AMERICAN HEART JOURNAL</v>
          </cell>
          <cell r="D816" t="str">
            <v>SCI-2</v>
          </cell>
          <cell r="E816" t="str">
            <v>4.463</v>
          </cell>
          <cell r="F816" t="str">
            <v>C类</v>
          </cell>
          <cell r="G816">
            <v>80</v>
          </cell>
        </row>
        <row r="817">
          <cell r="B817" t="str">
            <v>1811-5209</v>
          </cell>
          <cell r="C817" t="str">
            <v>Elements</v>
          </cell>
          <cell r="D817" t="str">
            <v>SCI-2</v>
          </cell>
          <cell r="E817" t="str">
            <v>4.463</v>
          </cell>
          <cell r="F817" t="str">
            <v>C类</v>
          </cell>
          <cell r="G817">
            <v>80</v>
          </cell>
        </row>
        <row r="818">
          <cell r="B818" t="str">
            <v>0743-7463</v>
          </cell>
          <cell r="C818" t="str">
            <v>LANGMUIR</v>
          </cell>
          <cell r="D818" t="str">
            <v>SCI-2/EI（JA）</v>
          </cell>
          <cell r="E818" t="str">
            <v>4.457</v>
          </cell>
          <cell r="F818" t="str">
            <v>C类</v>
          </cell>
          <cell r="G818">
            <v>80</v>
          </cell>
        </row>
        <row r="819">
          <cell r="B819" t="str">
            <v>2152-4947</v>
          </cell>
          <cell r="C819" t="str">
            <v>TISSUE ENGINEERING</v>
          </cell>
          <cell r="D819" t="str">
            <v>SCI-2</v>
          </cell>
          <cell r="E819" t="str">
            <v>4.448</v>
          </cell>
          <cell r="F819" t="str">
            <v>C类</v>
          </cell>
          <cell r="G819">
            <v>80</v>
          </cell>
        </row>
        <row r="820">
          <cell r="B820" t="str">
            <v>1864-063X</v>
          </cell>
          <cell r="C820" t="str">
            <v>Journal of Biophotonics</v>
          </cell>
          <cell r="D820" t="str">
            <v>SCI-2/EI（JA）</v>
          </cell>
          <cell r="E820" t="str">
            <v>4.447</v>
          </cell>
          <cell r="F820" t="str">
            <v>C类</v>
          </cell>
          <cell r="G820">
            <v>80</v>
          </cell>
        </row>
        <row r="821">
          <cell r="B821" t="str">
            <v>1935-2735</v>
          </cell>
          <cell r="C821" t="str">
            <v>PLoS neglected tropical diseases</v>
          </cell>
          <cell r="D821" t="str">
            <v>SCI-2</v>
          </cell>
          <cell r="E821" t="str">
            <v>4.446</v>
          </cell>
          <cell r="F821" t="str">
            <v>C类</v>
          </cell>
          <cell r="G821">
            <v>80</v>
          </cell>
        </row>
        <row r="822">
          <cell r="B822" t="str">
            <v>1940-6207</v>
          </cell>
          <cell r="C822" t="str">
            <v>Cancer Prevention Research</v>
          </cell>
          <cell r="D822" t="str">
            <v>SCI-2</v>
          </cell>
          <cell r="E822" t="str">
            <v>4.444</v>
          </cell>
          <cell r="F822" t="str">
            <v>C类</v>
          </cell>
          <cell r="G822">
            <v>80</v>
          </cell>
        </row>
        <row r="823">
          <cell r="B823" t="str">
            <v>0163-4453</v>
          </cell>
          <cell r="C823" t="str">
            <v>JOURNAL OF INFECTION</v>
          </cell>
          <cell r="D823" t="str">
            <v>SCI-2</v>
          </cell>
          <cell r="E823" t="str">
            <v>4.441</v>
          </cell>
          <cell r="F823" t="str">
            <v>C类</v>
          </cell>
          <cell r="G823">
            <v>80</v>
          </cell>
        </row>
        <row r="824">
          <cell r="B824" t="str">
            <v>0022-538X</v>
          </cell>
          <cell r="C824" t="str">
            <v>JOURNAL OF VIROLOGY</v>
          </cell>
          <cell r="D824" t="str">
            <v>SCI-2</v>
          </cell>
          <cell r="E824" t="str">
            <v>4.439</v>
          </cell>
          <cell r="F824" t="str">
            <v>C类</v>
          </cell>
          <cell r="G824">
            <v>80</v>
          </cell>
        </row>
        <row r="825">
          <cell r="B825" t="str">
            <v>0020-9996</v>
          </cell>
          <cell r="C825" t="str">
            <v>INVESTIGATIVE RADIOLOGY</v>
          </cell>
          <cell r="D825" t="str">
            <v>SCI-2</v>
          </cell>
          <cell r="E825" t="str">
            <v>4.437</v>
          </cell>
          <cell r="F825" t="str">
            <v>C类</v>
          </cell>
          <cell r="G825">
            <v>80</v>
          </cell>
        </row>
        <row r="826">
          <cell r="B826" t="str">
            <v>0894-8755</v>
          </cell>
          <cell r="C826" t="str">
            <v>JOURNAL OF CLIMATE</v>
          </cell>
          <cell r="D826" t="str">
            <v>SCI-2/EI（JA）</v>
          </cell>
          <cell r="E826" t="str">
            <v>4.435</v>
          </cell>
          <cell r="F826" t="str">
            <v>C类</v>
          </cell>
          <cell r="G826">
            <v>80</v>
          </cell>
        </row>
        <row r="827">
          <cell r="B827" t="str">
            <v>1756-9966</v>
          </cell>
          <cell r="C827" t="str">
            <v>JOURNAL OF EXPERIMENTAL &amp; CLINICAL CANCER RESEARCH</v>
          </cell>
          <cell r="D827" t="str">
            <v>SCI-2</v>
          </cell>
          <cell r="E827" t="str">
            <v>4.429</v>
          </cell>
          <cell r="F827" t="str">
            <v>C类</v>
          </cell>
          <cell r="G827">
            <v>80</v>
          </cell>
        </row>
        <row r="828">
          <cell r="B828" t="str">
            <v>2168-6068</v>
          </cell>
          <cell r="C828" t="str">
            <v>JAMA Dermatology</v>
          </cell>
          <cell r="D828" t="str">
            <v>SCI-2</v>
          </cell>
          <cell r="E828" t="str">
            <v>4.426</v>
          </cell>
          <cell r="F828" t="str">
            <v>C类</v>
          </cell>
          <cell r="G828">
            <v>80</v>
          </cell>
        </row>
        <row r="829">
          <cell r="B829" t="str">
            <v>0950-382X</v>
          </cell>
          <cell r="C829" t="str">
            <v>MOLECULAR MICROBIOLOGY</v>
          </cell>
          <cell r="D829" t="str">
            <v>SCI-2</v>
          </cell>
          <cell r="E829" t="str">
            <v>4.419</v>
          </cell>
          <cell r="F829" t="str">
            <v>C类</v>
          </cell>
          <cell r="G829">
            <v>80</v>
          </cell>
        </row>
        <row r="830">
          <cell r="B830" t="str">
            <v>1043-6618</v>
          </cell>
          <cell r="C830" t="str">
            <v>PHARMACOLOGICAL RESEARCH</v>
          </cell>
          <cell r="D830" t="str">
            <v>SCI-2</v>
          </cell>
          <cell r="E830" t="str">
            <v>4.408</v>
          </cell>
          <cell r="F830" t="str">
            <v>C类</v>
          </cell>
          <cell r="G830">
            <v>80</v>
          </cell>
        </row>
        <row r="831">
          <cell r="B831" t="str">
            <v>1091-4269</v>
          </cell>
          <cell r="C831" t="str">
            <v>DEPRESSION AND ANXIETY</v>
          </cell>
          <cell r="D831" t="str">
            <v>SCI-2</v>
          </cell>
          <cell r="E831" t="str">
            <v>4.407</v>
          </cell>
          <cell r="F831" t="str">
            <v>C类</v>
          </cell>
          <cell r="G831">
            <v>80</v>
          </cell>
        </row>
        <row r="832">
          <cell r="B832" t="str">
            <v>1935-861X</v>
          </cell>
          <cell r="C832" t="str">
            <v>Brain Stimulation</v>
          </cell>
          <cell r="D832" t="str">
            <v>SCI-2</v>
          </cell>
          <cell r="E832" t="str">
            <v>4.399</v>
          </cell>
          <cell r="F832" t="str">
            <v>C类</v>
          </cell>
          <cell r="G832">
            <v>80</v>
          </cell>
        </row>
        <row r="833">
          <cell r="B833" t="str">
            <v>1543-8384</v>
          </cell>
          <cell r="C833" t="str">
            <v>MOLECULAR PHARMACEUTICS</v>
          </cell>
          <cell r="D833" t="str">
            <v>SCI-2</v>
          </cell>
          <cell r="E833" t="str">
            <v>4.384</v>
          </cell>
          <cell r="F833" t="str">
            <v>C类</v>
          </cell>
          <cell r="G833">
            <v>80</v>
          </cell>
        </row>
        <row r="834">
          <cell r="B834" t="str">
            <v>0077-8923</v>
          </cell>
          <cell r="C834" t="str">
            <v>ANNALS OF THE NEW YORK ACADEMY OF SCIENCES</v>
          </cell>
          <cell r="D834" t="str">
            <v>SCI-2</v>
          </cell>
          <cell r="E834" t="str">
            <v>4.383</v>
          </cell>
          <cell r="F834" t="str">
            <v>C类</v>
          </cell>
          <cell r="G834">
            <v>80</v>
          </cell>
        </row>
        <row r="835">
          <cell r="B835" t="str">
            <v>1178-2013</v>
          </cell>
          <cell r="C835" t="str">
            <v>International Journal of Nanomedicine</v>
          </cell>
          <cell r="D835" t="str">
            <v>SCI-2</v>
          </cell>
          <cell r="E835" t="str">
            <v>4.383</v>
          </cell>
          <cell r="F835" t="str">
            <v>C类</v>
          </cell>
          <cell r="G835">
            <v>80</v>
          </cell>
        </row>
        <row r="836">
          <cell r="B836" t="str">
            <v>1748-1708</v>
          </cell>
          <cell r="C836" t="str">
            <v>Acta Physiologica</v>
          </cell>
          <cell r="D836" t="str">
            <v>SCI-2</v>
          </cell>
          <cell r="E836" t="str">
            <v>4.382</v>
          </cell>
          <cell r="F836" t="str">
            <v>C类</v>
          </cell>
          <cell r="G836">
            <v>80</v>
          </cell>
        </row>
        <row r="837">
          <cell r="B837" t="str">
            <v>0013-9351</v>
          </cell>
          <cell r="C837" t="str">
            <v>ENVIRONMENTAL RESEARCH</v>
          </cell>
          <cell r="D837" t="str">
            <v>SCI-2</v>
          </cell>
          <cell r="E837" t="str">
            <v>4.373</v>
          </cell>
          <cell r="F837" t="str">
            <v>C类</v>
          </cell>
          <cell r="G837">
            <v>80</v>
          </cell>
        </row>
        <row r="838">
          <cell r="B838" t="str">
            <v>0924-977X</v>
          </cell>
          <cell r="C838" t="str">
            <v>EUROPEAN NEUROPSYCHOPHARMACOLOGY</v>
          </cell>
          <cell r="D838" t="str">
            <v>SCI-2</v>
          </cell>
          <cell r="E838" t="str">
            <v>4.369</v>
          </cell>
          <cell r="F838" t="str">
            <v>C类</v>
          </cell>
          <cell r="G838">
            <v>80</v>
          </cell>
        </row>
        <row r="839">
          <cell r="B839" t="str">
            <v>0167-8140</v>
          </cell>
          <cell r="C839" t="str">
            <v>RADIOTHERAPY AND ONCOLOGY</v>
          </cell>
          <cell r="D839" t="str">
            <v>SCI-2</v>
          </cell>
          <cell r="E839" t="str">
            <v>4.363</v>
          </cell>
          <cell r="F839" t="str">
            <v>C类</v>
          </cell>
          <cell r="G839">
            <v>80</v>
          </cell>
        </row>
        <row r="840">
          <cell r="B840" t="str">
            <v>1948-7193</v>
          </cell>
          <cell r="C840" t="str">
            <v>ACS Chemical Neuroscience</v>
          </cell>
          <cell r="D840" t="str">
            <v>SCI-2</v>
          </cell>
          <cell r="E840" t="str">
            <v>4.362</v>
          </cell>
          <cell r="F840" t="str">
            <v>C类</v>
          </cell>
          <cell r="G840">
            <v>80</v>
          </cell>
        </row>
        <row r="841">
          <cell r="B841" t="str">
            <v>0012-6667</v>
          </cell>
          <cell r="C841" t="str">
            <v>DRUGS</v>
          </cell>
          <cell r="D841" t="str">
            <v>SCI-2</v>
          </cell>
          <cell r="E841" t="str">
            <v>4.343</v>
          </cell>
          <cell r="F841" t="str">
            <v>C类</v>
          </cell>
          <cell r="G841">
            <v>80</v>
          </cell>
        </row>
        <row r="842">
          <cell r="B842" t="str">
            <v>0016-7037</v>
          </cell>
          <cell r="C842" t="str">
            <v>GEOCHIMICA ET COSMOCHIMICA ACTA</v>
          </cell>
          <cell r="D842" t="str">
            <v>SCI-2</v>
          </cell>
          <cell r="E842" t="str">
            <v>4.331</v>
          </cell>
          <cell r="F842" t="str">
            <v>C类</v>
          </cell>
          <cell r="G842">
            <v>80</v>
          </cell>
        </row>
        <row r="843">
          <cell r="B843" t="str">
            <v>1939-3792</v>
          </cell>
          <cell r="C843" t="str">
            <v>Autism Research</v>
          </cell>
          <cell r="D843" t="str">
            <v>SCI-2</v>
          </cell>
          <cell r="E843" t="str">
            <v>4.330</v>
          </cell>
          <cell r="F843" t="str">
            <v>C类</v>
          </cell>
          <cell r="G843">
            <v>80</v>
          </cell>
        </row>
        <row r="844">
          <cell r="B844" t="str">
            <v>1385-8947</v>
          </cell>
          <cell r="C844" t="str">
            <v>CHEMICAL ENGINEERING JOURNAL</v>
          </cell>
          <cell r="D844" t="str">
            <v>SCI-2/EI（JA）</v>
          </cell>
          <cell r="E844" t="str">
            <v>4.321</v>
          </cell>
          <cell r="F844" t="str">
            <v>C类</v>
          </cell>
          <cell r="G844">
            <v>80</v>
          </cell>
        </row>
        <row r="845">
          <cell r="B845" t="str">
            <v>1354-3776</v>
          </cell>
          <cell r="C845" t="str">
            <v>EXPERT OPINION ON THERAPEUTIC PATENTS</v>
          </cell>
          <cell r="D845" t="str">
            <v>SCI-2</v>
          </cell>
          <cell r="E845" t="str">
            <v>4.297</v>
          </cell>
          <cell r="F845" t="str">
            <v>C类</v>
          </cell>
          <cell r="G845">
            <v>80</v>
          </cell>
        </row>
        <row r="846">
          <cell r="B846" t="str">
            <v>0924-8579</v>
          </cell>
          <cell r="C846" t="str">
            <v>INTERNATIONAL JOURNAL OF ANTIMICROBIAL AGENTS</v>
          </cell>
          <cell r="D846" t="str">
            <v>SCI-2</v>
          </cell>
          <cell r="E846" t="str">
            <v>4.296</v>
          </cell>
          <cell r="F846" t="str">
            <v>C类</v>
          </cell>
          <cell r="G846">
            <v>80</v>
          </cell>
        </row>
        <row r="847">
          <cell r="B847" t="str">
            <v>0267-1379</v>
          </cell>
          <cell r="C847" t="str">
            <v>CURRENT OPINION IN GASTROENTEROLOGY</v>
          </cell>
          <cell r="D847" t="str">
            <v>SCI-2</v>
          </cell>
          <cell r="E847" t="str">
            <v>4.289</v>
          </cell>
          <cell r="F847" t="str">
            <v>C类</v>
          </cell>
          <cell r="G847">
            <v>80</v>
          </cell>
        </row>
        <row r="848">
          <cell r="B848" t="str">
            <v>1758-5082</v>
          </cell>
          <cell r="C848" t="str">
            <v>Biofabrication</v>
          </cell>
          <cell r="D848" t="str">
            <v>SCI-2/EI（JA）</v>
          </cell>
          <cell r="E848" t="str">
            <v>4.289</v>
          </cell>
          <cell r="F848" t="str">
            <v>C类</v>
          </cell>
          <cell r="G848">
            <v>80</v>
          </cell>
        </row>
        <row r="849">
          <cell r="B849" t="str">
            <v>0007-0963</v>
          </cell>
          <cell r="C849" t="str">
            <v>BRITISH JOURNAL OF DERMATOLOGY</v>
          </cell>
          <cell r="D849" t="str">
            <v>SCI-2</v>
          </cell>
          <cell r="E849" t="str">
            <v>4.275</v>
          </cell>
          <cell r="F849" t="str">
            <v>C类</v>
          </cell>
          <cell r="G849">
            <v>80</v>
          </cell>
        </row>
        <row r="850">
          <cell r="B850" t="str">
            <v>0570-4928</v>
          </cell>
          <cell r="C850" t="str">
            <v>APPLIED SPECTROSCOPY REVIEWS</v>
          </cell>
          <cell r="D850" t="str">
            <v>SCI-2/EI（JA）</v>
          </cell>
          <cell r="E850" t="str">
            <v>4.271</v>
          </cell>
          <cell r="F850" t="str">
            <v>C类</v>
          </cell>
          <cell r="G850">
            <v>80</v>
          </cell>
        </row>
        <row r="851">
          <cell r="B851" t="str">
            <v>0360-3016</v>
          </cell>
          <cell r="C851" t="str">
            <v>INTERNATIONAL JOURNAL OF RADIATION ONCOLOGY BIOLOGY PHYSICS</v>
          </cell>
          <cell r="D851" t="str">
            <v>SCI-2/EI（JA）</v>
          </cell>
          <cell r="E851" t="str">
            <v>4.258</v>
          </cell>
          <cell r="F851" t="str">
            <v>C类</v>
          </cell>
          <cell r="G851">
            <v>80</v>
          </cell>
        </row>
        <row r="852">
          <cell r="B852" t="str">
            <v>0167-4412</v>
          </cell>
          <cell r="C852" t="str">
            <v>PLANT MOLECULAR BIOLOGY</v>
          </cell>
          <cell r="D852" t="str">
            <v>SCI-2</v>
          </cell>
          <cell r="E852" t="str">
            <v>4.257</v>
          </cell>
          <cell r="F852" t="str">
            <v>C类</v>
          </cell>
          <cell r="G852">
            <v>80</v>
          </cell>
        </row>
        <row r="853">
          <cell r="B853" t="str">
            <v>1476-4598</v>
          </cell>
          <cell r="C853" t="str">
            <v>Molecular Cancer</v>
          </cell>
          <cell r="D853" t="str">
            <v>SCI-2</v>
          </cell>
          <cell r="E853" t="str">
            <v>4.257</v>
          </cell>
          <cell r="F853" t="str">
            <v>C类</v>
          </cell>
          <cell r="G853">
            <v>80</v>
          </cell>
        </row>
        <row r="854">
          <cell r="B854" t="str">
            <v>1522-8002</v>
          </cell>
          <cell r="C854" t="str">
            <v>NEOPLASIA</v>
          </cell>
          <cell r="D854" t="str">
            <v>SCI-2</v>
          </cell>
          <cell r="E854" t="str">
            <v>4.252</v>
          </cell>
          <cell r="F854" t="str">
            <v>C类</v>
          </cell>
          <cell r="G854">
            <v>80</v>
          </cell>
        </row>
        <row r="855">
          <cell r="B855" t="str">
            <v>1535-3893</v>
          </cell>
          <cell r="C855" t="str">
            <v>JOURNAL OF PROTEOME RESEARCH</v>
          </cell>
          <cell r="D855" t="str">
            <v>SCI-2</v>
          </cell>
          <cell r="E855" t="str">
            <v>4.245</v>
          </cell>
          <cell r="F855" t="str">
            <v>C类</v>
          </cell>
          <cell r="G855">
            <v>80</v>
          </cell>
        </row>
        <row r="856">
          <cell r="B856" t="str">
            <v>1527-6465</v>
          </cell>
          <cell r="C856" t="str">
            <v>LIVER TRANSPLANTATION</v>
          </cell>
          <cell r="D856" t="str">
            <v>SCI-2</v>
          </cell>
          <cell r="E856" t="str">
            <v>4.241</v>
          </cell>
          <cell r="F856" t="str">
            <v>C类</v>
          </cell>
          <cell r="G856">
            <v>80</v>
          </cell>
        </row>
        <row r="857">
          <cell r="B857" t="str">
            <v>1470-269X</v>
          </cell>
          <cell r="C857" t="str">
            <v>PHARMACOGENOMICS JOURNAL</v>
          </cell>
          <cell r="D857" t="str">
            <v>SCI-2</v>
          </cell>
          <cell r="E857" t="str">
            <v>4.229</v>
          </cell>
          <cell r="F857" t="str">
            <v>C类</v>
          </cell>
          <cell r="G857">
            <v>80</v>
          </cell>
        </row>
        <row r="858">
          <cell r="B858" t="str">
            <v>1759-6653</v>
          </cell>
          <cell r="C858" t="str">
            <v>Genome biology and evolution</v>
          </cell>
          <cell r="D858" t="str">
            <v>SCI-2</v>
          </cell>
          <cell r="E858" t="str">
            <v>4.229</v>
          </cell>
          <cell r="F858" t="str">
            <v>C类</v>
          </cell>
          <cell r="G858">
            <v>80</v>
          </cell>
        </row>
        <row r="859">
          <cell r="B859" t="str">
            <v>1932-104X</v>
          </cell>
          <cell r="C859" t="str">
            <v>Biofuels Bioproducts &amp; Biorefining-Biofpr</v>
          </cell>
          <cell r="D859" t="str">
            <v>SCI-2/EI（JA）</v>
          </cell>
          <cell r="E859" t="str">
            <v>4.214</v>
          </cell>
          <cell r="F859" t="str">
            <v>C类</v>
          </cell>
          <cell r="G859">
            <v>80</v>
          </cell>
        </row>
        <row r="860">
          <cell r="B860" t="str">
            <v>1477-9226</v>
          </cell>
          <cell r="C860" t="str">
            <v>DALTON TRANSACTIONS</v>
          </cell>
          <cell r="D860" t="str">
            <v>SCI-2/EI（JA）</v>
          </cell>
          <cell r="E860" t="str">
            <v>4.197</v>
          </cell>
          <cell r="F860" t="str">
            <v>C类</v>
          </cell>
          <cell r="G860">
            <v>80</v>
          </cell>
        </row>
        <row r="861">
          <cell r="B861" t="str">
            <v>0094-8276</v>
          </cell>
          <cell r="C861" t="str">
            <v>GEOPHYSICAL RESEARCH LETTERS</v>
          </cell>
          <cell r="D861" t="str">
            <v>SCI-2/EI（JA）</v>
          </cell>
          <cell r="E861" t="str">
            <v>4.196</v>
          </cell>
          <cell r="F861" t="str">
            <v>C类</v>
          </cell>
          <cell r="G861">
            <v>80</v>
          </cell>
        </row>
        <row r="862">
          <cell r="B862" t="str">
            <v>1742-4690</v>
          </cell>
          <cell r="C862" t="str">
            <v>Retrovirology</v>
          </cell>
          <cell r="D862" t="str">
            <v>SCI-2</v>
          </cell>
          <cell r="E862" t="str">
            <v>4.185</v>
          </cell>
          <cell r="F862" t="str">
            <v>C类</v>
          </cell>
          <cell r="G862">
            <v>80</v>
          </cell>
        </row>
        <row r="863">
          <cell r="B863" t="str">
            <v>1540-1405</v>
          </cell>
          <cell r="C863" t="str">
            <v>JOURNAL OF THE NATIONAL COMPREHENSIVE CANCERNETWORK</v>
          </cell>
          <cell r="D863" t="str">
            <v>SCI-2</v>
          </cell>
          <cell r="E863" t="str">
            <v>4.178</v>
          </cell>
          <cell r="F863" t="str">
            <v>C类</v>
          </cell>
          <cell r="G863">
            <v>80</v>
          </cell>
        </row>
        <row r="864">
          <cell r="B864" t="str">
            <v>0899-823X</v>
          </cell>
          <cell r="C864" t="str">
            <v>INFECTION CONTROL AND HOSPITAL EPIDEMIOLOGY</v>
          </cell>
          <cell r="D864" t="str">
            <v>SCI-2</v>
          </cell>
          <cell r="E864" t="str">
            <v>4.175</v>
          </cell>
          <cell r="F864" t="str">
            <v>C类</v>
          </cell>
          <cell r="G864">
            <v>80</v>
          </cell>
        </row>
        <row r="865">
          <cell r="B865" t="str">
            <v>1567-5394</v>
          </cell>
          <cell r="C865" t="str">
            <v>BIOELECTROCHEMISTRY</v>
          </cell>
          <cell r="D865" t="str">
            <v>SCI-2/EI（JA）</v>
          </cell>
          <cell r="E865" t="str">
            <v>4.172</v>
          </cell>
          <cell r="F865" t="str">
            <v>C类</v>
          </cell>
          <cell r="G865">
            <v>80</v>
          </cell>
        </row>
        <row r="866">
          <cell r="B866" t="str">
            <v>0021-9673</v>
          </cell>
          <cell r="C866" t="str">
            <v>JOURNAL OF CHROMATOGRAPHY A</v>
          </cell>
          <cell r="D866" t="str">
            <v>SCI-2/EI（JA）</v>
          </cell>
          <cell r="E866" t="str">
            <v>4.169</v>
          </cell>
          <cell r="F866" t="str">
            <v>C类</v>
          </cell>
          <cell r="G866">
            <v>80</v>
          </cell>
        </row>
        <row r="867">
          <cell r="B867" t="str">
            <v>0022-5223</v>
          </cell>
          <cell r="C867" t="str">
            <v>JOURNAL OF THORACIC AND CARDIOVASCULAR SURGERY</v>
          </cell>
          <cell r="D867" t="str">
            <v>SCI-2</v>
          </cell>
          <cell r="E867" t="str">
            <v>4.168</v>
          </cell>
          <cell r="F867" t="str">
            <v>C类</v>
          </cell>
          <cell r="G867">
            <v>80</v>
          </cell>
        </row>
        <row r="868">
          <cell r="B868" t="str">
            <v>0888-8892</v>
          </cell>
          <cell r="C868" t="str">
            <v>CONSERVATION BIOLOGY</v>
          </cell>
          <cell r="D868" t="str">
            <v>SCI-2</v>
          </cell>
          <cell r="E868" t="str">
            <v>4.165</v>
          </cell>
          <cell r="F868" t="str">
            <v>C类</v>
          </cell>
          <cell r="G868">
            <v>80</v>
          </cell>
        </row>
        <row r="869">
          <cell r="B869" t="str">
            <v>1063-4584</v>
          </cell>
          <cell r="C869" t="str">
            <v>OSTEOARTHRITIS AND CARTILAGE</v>
          </cell>
          <cell r="D869" t="str">
            <v>SCI-2</v>
          </cell>
          <cell r="E869" t="str">
            <v>4.165</v>
          </cell>
          <cell r="F869" t="str">
            <v>C类</v>
          </cell>
          <cell r="G869">
            <v>80</v>
          </cell>
        </row>
        <row r="870">
          <cell r="B870" t="str">
            <v>1050-9631</v>
          </cell>
          <cell r="C870" t="str">
            <v>HIPPOCAMPUS</v>
          </cell>
          <cell r="D870" t="str">
            <v>SCI-2</v>
          </cell>
          <cell r="E870" t="str">
            <v>4.162</v>
          </cell>
          <cell r="F870" t="str">
            <v>C类</v>
          </cell>
          <cell r="G870">
            <v>80</v>
          </cell>
        </row>
        <row r="871">
          <cell r="B871" t="str">
            <v>0927-7765</v>
          </cell>
          <cell r="C871" t="str">
            <v>COLLOIDS AND SURFACES B-BIOINTERFACES</v>
          </cell>
          <cell r="D871" t="str">
            <v>SCI-2/EI（JA）</v>
          </cell>
          <cell r="E871" t="str">
            <v>4.152</v>
          </cell>
          <cell r="F871" t="str">
            <v>C类</v>
          </cell>
          <cell r="G871">
            <v>80</v>
          </cell>
        </row>
        <row r="872">
          <cell r="B872" t="str">
            <v>0269-7491</v>
          </cell>
          <cell r="C872" t="str">
            <v>ENVIRONMENTAL POLLUTION</v>
          </cell>
          <cell r="D872" t="str">
            <v>SCI-2/EI（JA）</v>
          </cell>
          <cell r="E872" t="str">
            <v>4.143</v>
          </cell>
          <cell r="F872" t="str">
            <v>C类</v>
          </cell>
          <cell r="G872">
            <v>80</v>
          </cell>
        </row>
        <row r="873">
          <cell r="B873" t="str">
            <v>0026-895X</v>
          </cell>
          <cell r="C873" t="str">
            <v>MOLECULAR PHARMACOLOGY</v>
          </cell>
          <cell r="D873" t="str">
            <v>SCI-2</v>
          </cell>
          <cell r="E873" t="str">
            <v>4.128</v>
          </cell>
          <cell r="F873" t="str">
            <v>C类</v>
          </cell>
          <cell r="G873">
            <v>80</v>
          </cell>
        </row>
        <row r="874">
          <cell r="B874" t="str">
            <v>0006-3592</v>
          </cell>
          <cell r="C874" t="str">
            <v>BIOTECHNOLOGY AND BIOENGINEERING</v>
          </cell>
          <cell r="D874" t="str">
            <v>SCI-2/EI（JA）</v>
          </cell>
          <cell r="E874" t="str">
            <v>4.126</v>
          </cell>
          <cell r="F874" t="str">
            <v>C类</v>
          </cell>
          <cell r="G874">
            <v>80</v>
          </cell>
        </row>
        <row r="875">
          <cell r="B875" t="str">
            <v>0276-7333</v>
          </cell>
          <cell r="C875" t="str">
            <v>ORGANOMETALLICS</v>
          </cell>
          <cell r="D875" t="str">
            <v>SCI-2/EI（JA）</v>
          </cell>
          <cell r="E875" t="str">
            <v>4.126</v>
          </cell>
          <cell r="F875" t="str">
            <v>C类</v>
          </cell>
          <cell r="G875">
            <v>80</v>
          </cell>
        </row>
        <row r="876">
          <cell r="B876" t="str">
            <v>1055-9965</v>
          </cell>
          <cell r="C876" t="str">
            <v>CANCER EPIDEMIOLOGY BIOMARKERS &amp; PREVENTION</v>
          </cell>
          <cell r="D876" t="str">
            <v>SCI-2</v>
          </cell>
          <cell r="E876" t="str">
            <v>4.125</v>
          </cell>
          <cell r="F876" t="str">
            <v>C类</v>
          </cell>
          <cell r="G876">
            <v>80</v>
          </cell>
        </row>
        <row r="877">
          <cell r="B877" t="str">
            <v>1748-5908</v>
          </cell>
          <cell r="C877" t="str">
            <v>Implementation Science</v>
          </cell>
          <cell r="D877" t="str">
            <v>SCI-2</v>
          </cell>
          <cell r="E877" t="str">
            <v>4.122</v>
          </cell>
          <cell r="F877" t="str">
            <v>C类</v>
          </cell>
          <cell r="G877">
            <v>80</v>
          </cell>
        </row>
        <row r="878">
          <cell r="B878" t="str">
            <v>1672-7681</v>
          </cell>
          <cell r="C878" t="str">
            <v>Cellular &amp; Molecular Immunology</v>
          </cell>
          <cell r="D878" t="str">
            <v>SCI-2/CSCD</v>
          </cell>
          <cell r="E878" t="str">
            <v>4.112</v>
          </cell>
          <cell r="F878" t="str">
            <v>C类</v>
          </cell>
          <cell r="G878">
            <v>80</v>
          </cell>
        </row>
        <row r="879">
          <cell r="B879" t="str">
            <v>2049-9957</v>
          </cell>
          <cell r="C879" t="str">
            <v>Infectious Diseases of Poverty</v>
          </cell>
          <cell r="D879" t="str">
            <v>SCI-2</v>
          </cell>
          <cell r="E879" t="str">
            <v>4.111</v>
          </cell>
          <cell r="F879" t="str">
            <v>C类</v>
          </cell>
          <cell r="G879">
            <v>80</v>
          </cell>
        </row>
        <row r="880">
          <cell r="B880" t="str">
            <v>1479-5868</v>
          </cell>
          <cell r="C880" t="str">
            <v>International Journal of Behavioral Nutrition and Physical Activity</v>
          </cell>
          <cell r="D880" t="str">
            <v>SCI-2</v>
          </cell>
          <cell r="E880" t="str">
            <v>4.111</v>
          </cell>
          <cell r="F880" t="str">
            <v>C类</v>
          </cell>
          <cell r="G880">
            <v>80</v>
          </cell>
        </row>
        <row r="881">
          <cell r="B881" t="str">
            <v>1557-1890</v>
          </cell>
          <cell r="C881" t="str">
            <v>Journal of Neuroimmune Pharmacology</v>
          </cell>
          <cell r="D881" t="str">
            <v>SCI-2</v>
          </cell>
          <cell r="E881" t="str">
            <v>4.110</v>
          </cell>
          <cell r="F881" t="str">
            <v>C类</v>
          </cell>
          <cell r="G881">
            <v>80</v>
          </cell>
        </row>
        <row r="882">
          <cell r="B882" t="str">
            <v>0003-2654</v>
          </cell>
          <cell r="C882" t="str">
            <v>ANALYST</v>
          </cell>
          <cell r="D882" t="str">
            <v>SCI-2</v>
          </cell>
          <cell r="E882" t="str">
            <v>4.107</v>
          </cell>
          <cell r="F882" t="str">
            <v>C类</v>
          </cell>
          <cell r="G882">
            <v>80</v>
          </cell>
        </row>
        <row r="883">
          <cell r="B883" t="str">
            <v>0883-0185</v>
          </cell>
          <cell r="C883" t="str">
            <v>INTERNATIONAL REVIEWS OF IMMUNOLOGY</v>
          </cell>
          <cell r="D883" t="str">
            <v>SCI-2</v>
          </cell>
          <cell r="E883" t="str">
            <v>4.103</v>
          </cell>
          <cell r="F883" t="str">
            <v>C类</v>
          </cell>
          <cell r="G883">
            <v>80</v>
          </cell>
        </row>
        <row r="884">
          <cell r="B884" t="str">
            <v>0031-6768</v>
          </cell>
          <cell r="C884" t="str">
            <v>PFLUGERS ARCHIV-EUROPEAN JOURNAL OF PHYSIOLOGY</v>
          </cell>
          <cell r="D884" t="str">
            <v>SCI-2</v>
          </cell>
          <cell r="E884" t="str">
            <v>4.101</v>
          </cell>
          <cell r="F884" t="str">
            <v>C类</v>
          </cell>
          <cell r="G884">
            <v>80</v>
          </cell>
        </row>
        <row r="885">
          <cell r="B885" t="str">
            <v>0048-9697</v>
          </cell>
          <cell r="C885" t="str">
            <v>SCIENCE OF THE TOTAL ENVIRONMENT</v>
          </cell>
          <cell r="D885" t="str">
            <v>SCI-2/EI（JA）</v>
          </cell>
          <cell r="E885" t="str">
            <v>4.099</v>
          </cell>
          <cell r="F885" t="str">
            <v>C类</v>
          </cell>
          <cell r="G885">
            <v>80</v>
          </cell>
        </row>
        <row r="886">
          <cell r="B886" t="str">
            <v>0070-217X</v>
          </cell>
          <cell r="C886" t="str">
            <v>CURRENT TOPICS IN MICROBIOLOGY AND IMMUNOLOGY</v>
          </cell>
          <cell r="D886" t="str">
            <v>SCI-2</v>
          </cell>
          <cell r="E886" t="str">
            <v>4.097</v>
          </cell>
          <cell r="F886" t="str">
            <v>C类</v>
          </cell>
          <cell r="G886">
            <v>80</v>
          </cell>
        </row>
        <row r="887">
          <cell r="B887" t="str">
            <v>1051-0761</v>
          </cell>
          <cell r="C887" t="str">
            <v>ECOLOGICAL APPLICATIONS</v>
          </cell>
          <cell r="D887" t="str">
            <v>SCI-2</v>
          </cell>
          <cell r="E887" t="str">
            <v>4.093</v>
          </cell>
          <cell r="F887" t="str">
            <v>C类</v>
          </cell>
          <cell r="G887">
            <v>80</v>
          </cell>
        </row>
        <row r="888">
          <cell r="B888" t="str">
            <v>0898-929X</v>
          </cell>
          <cell r="C888" t="str">
            <v>JOURNAL OF COGNITIVE NEUROSCIENCE</v>
          </cell>
          <cell r="D888" t="str">
            <v>SCI-2</v>
          </cell>
          <cell r="E888" t="str">
            <v>4.085</v>
          </cell>
          <cell r="F888" t="str">
            <v>C类</v>
          </cell>
          <cell r="G888">
            <v>80</v>
          </cell>
        </row>
        <row r="889">
          <cell r="B889" t="str">
            <v>1662-5099</v>
          </cell>
          <cell r="C889" t="str">
            <v>Frontiers in Molecular Neuroscience</v>
          </cell>
          <cell r="D889" t="str">
            <v>SCI-2</v>
          </cell>
          <cell r="E889" t="str">
            <v>4.084</v>
          </cell>
          <cell r="F889" t="str">
            <v>C类</v>
          </cell>
          <cell r="G889">
            <v>80</v>
          </cell>
        </row>
        <row r="890">
          <cell r="B890" t="str">
            <v>1040-0605</v>
          </cell>
          <cell r="C890" t="str">
            <v>AMERICAN JOURNAL OF PHYSIOLOGY-LUNG CELLULAR AND MOLECULAR PHYSIOLOGY</v>
          </cell>
          <cell r="D890" t="str">
            <v>SCI-2</v>
          </cell>
          <cell r="E890" t="str">
            <v>4.080</v>
          </cell>
          <cell r="F890" t="str">
            <v>C类</v>
          </cell>
          <cell r="G890">
            <v>80</v>
          </cell>
        </row>
        <row r="891">
          <cell r="B891" t="str">
            <v>0144-8617</v>
          </cell>
          <cell r="C891" t="str">
            <v>CARBOHYDRATE POLYMERS</v>
          </cell>
          <cell r="D891" t="str">
            <v>SCI-2/EI（JA）</v>
          </cell>
          <cell r="E891" t="str">
            <v>4.074</v>
          </cell>
          <cell r="F891" t="str">
            <v>C类</v>
          </cell>
          <cell r="G891">
            <v>80</v>
          </cell>
        </row>
        <row r="892">
          <cell r="B892" t="str">
            <v>1351-5101</v>
          </cell>
          <cell r="C892" t="str">
            <v>EUROPEAN JOURNAL OF NEUROLOGY</v>
          </cell>
          <cell r="D892" t="str">
            <v>SCI-2</v>
          </cell>
          <cell r="E892" t="str">
            <v>4.055</v>
          </cell>
          <cell r="F892" t="str">
            <v>C类</v>
          </cell>
          <cell r="G892">
            <v>80</v>
          </cell>
        </row>
        <row r="893">
          <cell r="B893" t="str">
            <v>1357-2725</v>
          </cell>
          <cell r="C893" t="str">
            <v>INTERNATIONAL JOURNAL OF BIOCHEMISTRY &amp; CELL BIOLOGY</v>
          </cell>
          <cell r="D893" t="str">
            <v>SCI-2</v>
          </cell>
          <cell r="E893" t="str">
            <v>4.046</v>
          </cell>
          <cell r="F893" t="str">
            <v>C类</v>
          </cell>
          <cell r="G893">
            <v>80</v>
          </cell>
        </row>
        <row r="894">
          <cell r="B894" t="str">
            <v>1045-2257</v>
          </cell>
          <cell r="C894" t="str">
            <v>GENES CHROMOSOMES &amp; CANCER</v>
          </cell>
          <cell r="D894" t="str">
            <v>SCI-2</v>
          </cell>
          <cell r="E894" t="str">
            <v>4.041</v>
          </cell>
          <cell r="F894" t="str">
            <v>C类</v>
          </cell>
          <cell r="G894">
            <v>80</v>
          </cell>
        </row>
        <row r="895">
          <cell r="B895" t="str">
            <v>0065-2504</v>
          </cell>
          <cell r="C895" t="str">
            <v>ADVANCES IN ECOLOGICAL RESEARCH</v>
          </cell>
          <cell r="D895" t="str">
            <v>SCI-2</v>
          </cell>
          <cell r="E895" t="str">
            <v>4.040</v>
          </cell>
          <cell r="F895" t="str">
            <v>C类</v>
          </cell>
          <cell r="G895">
            <v>80</v>
          </cell>
        </row>
        <row r="896">
          <cell r="B896" t="str">
            <v>0020-0255</v>
          </cell>
          <cell r="C896" t="str">
            <v>INFORMATION SCIENCES</v>
          </cell>
          <cell r="D896" t="str">
            <v>SCI-2/EI（JA）</v>
          </cell>
          <cell r="E896" t="str">
            <v>4.038</v>
          </cell>
          <cell r="F896" t="str">
            <v>C类</v>
          </cell>
          <cell r="G896">
            <v>80</v>
          </cell>
        </row>
        <row r="897">
          <cell r="B897" t="str">
            <v>0167-5273</v>
          </cell>
          <cell r="C897" t="str">
            <v>INTERNATIONAL JOURNAL OF CARDIOLOGY</v>
          </cell>
          <cell r="D897" t="str">
            <v>SCI-2</v>
          </cell>
          <cell r="E897" t="str">
            <v>4.036</v>
          </cell>
          <cell r="F897" t="str">
            <v>C类</v>
          </cell>
          <cell r="G897">
            <v>80</v>
          </cell>
        </row>
        <row r="898">
          <cell r="B898" t="str">
            <v>0014-2980</v>
          </cell>
          <cell r="C898" t="str">
            <v>EUROPEAN JOURNAL OF IMMUNOLOGY</v>
          </cell>
          <cell r="D898" t="str">
            <v>SCI-2</v>
          </cell>
          <cell r="E898" t="str">
            <v>4.034</v>
          </cell>
          <cell r="F898" t="str">
            <v>C类</v>
          </cell>
          <cell r="G898">
            <v>80</v>
          </cell>
        </row>
        <row r="899">
          <cell r="B899" t="str">
            <v>1053-4296</v>
          </cell>
          <cell r="C899" t="str">
            <v>SEMINARS IN RADIATION ONCOLOGY</v>
          </cell>
          <cell r="D899" t="str">
            <v>SCI-2</v>
          </cell>
          <cell r="E899" t="str">
            <v>4.029</v>
          </cell>
          <cell r="F899" t="str">
            <v>C类</v>
          </cell>
          <cell r="G899">
            <v>80</v>
          </cell>
        </row>
        <row r="900">
          <cell r="B900" t="str">
            <v>1744-683X</v>
          </cell>
          <cell r="C900" t="str">
            <v>Soft Matter</v>
          </cell>
          <cell r="D900" t="str">
            <v>SCI-2/EI（JA）</v>
          </cell>
          <cell r="E900" t="str">
            <v>4.029</v>
          </cell>
          <cell r="F900" t="str">
            <v>C类</v>
          </cell>
          <cell r="G900">
            <v>80</v>
          </cell>
        </row>
        <row r="901">
          <cell r="B901" t="str">
            <v>0888-8809</v>
          </cell>
          <cell r="C901" t="str">
            <v>MOLECULAR ENDOCRINOLOGY</v>
          </cell>
          <cell r="D901" t="str">
            <v>SCI-2</v>
          </cell>
          <cell r="E901" t="str">
            <v>4.022</v>
          </cell>
          <cell r="F901" t="str">
            <v>C类</v>
          </cell>
          <cell r="G901">
            <v>80</v>
          </cell>
        </row>
        <row r="902">
          <cell r="B902" t="str">
            <v>0938-7994</v>
          </cell>
          <cell r="C902" t="str">
            <v>EUROPEAN RADIOLOGY</v>
          </cell>
          <cell r="D902" t="str">
            <v>SCI-2</v>
          </cell>
          <cell r="E902" t="str">
            <v>4.014</v>
          </cell>
          <cell r="F902" t="str">
            <v>C类</v>
          </cell>
          <cell r="G902">
            <v>80</v>
          </cell>
        </row>
        <row r="903">
          <cell r="B903" t="str">
            <v>1526-5900</v>
          </cell>
          <cell r="C903" t="str">
            <v>JOURNAL OF PAIN</v>
          </cell>
          <cell r="D903" t="str">
            <v>SCI-2</v>
          </cell>
          <cell r="E903" t="str">
            <v>4.010</v>
          </cell>
          <cell r="F903" t="str">
            <v>C类</v>
          </cell>
          <cell r="G903">
            <v>80</v>
          </cell>
        </row>
        <row r="904">
          <cell r="B904" t="str">
            <v>1461-1457</v>
          </cell>
          <cell r="C904" t="str">
            <v>INTERNATIONAL JOURNAL OF NEUROPSYCHOPHARMACOLOGY</v>
          </cell>
          <cell r="D904" t="str">
            <v>SCI-2</v>
          </cell>
          <cell r="E904" t="str">
            <v>4.009</v>
          </cell>
          <cell r="F904" t="str">
            <v>C类</v>
          </cell>
          <cell r="G904">
            <v>80</v>
          </cell>
        </row>
        <row r="905">
          <cell r="B905" t="str">
            <v>1663-4365</v>
          </cell>
          <cell r="C905" t="str">
            <v>Frontiers in Aging Neuroscience</v>
          </cell>
          <cell r="D905" t="str">
            <v>SCI-2</v>
          </cell>
          <cell r="E905" t="str">
            <v>4.000</v>
          </cell>
          <cell r="F905" t="str">
            <v>C类</v>
          </cell>
          <cell r="G905">
            <v>80</v>
          </cell>
        </row>
        <row r="906">
          <cell r="B906" t="str">
            <v>1774-0746</v>
          </cell>
          <cell r="C906" t="str">
            <v>Agronomy for Sustainable Development</v>
          </cell>
          <cell r="D906" t="str">
            <v>SCI-2</v>
          </cell>
          <cell r="E906" t="str">
            <v>3.992</v>
          </cell>
          <cell r="F906" t="str">
            <v>C类</v>
          </cell>
          <cell r="G906">
            <v>80</v>
          </cell>
        </row>
        <row r="907">
          <cell r="B907" t="str">
            <v>1363-1950</v>
          </cell>
          <cell r="C907" t="str">
            <v>CURRENT OPINION IN CLINICAL NUTRITION AND METABOLIC CARE</v>
          </cell>
          <cell r="D907" t="str">
            <v>SCI-2</v>
          </cell>
          <cell r="E907" t="str">
            <v>3.989</v>
          </cell>
          <cell r="F907" t="str">
            <v>C类</v>
          </cell>
          <cell r="G907">
            <v>80</v>
          </cell>
        </row>
        <row r="908">
          <cell r="B908" t="str">
            <v>1758-9193</v>
          </cell>
          <cell r="C908" t="str">
            <v>Alzheimer\'s Research and Therapy</v>
          </cell>
          <cell r="D908" t="str">
            <v>SCI-2</v>
          </cell>
          <cell r="E908" t="str">
            <v>3.979</v>
          </cell>
          <cell r="F908" t="str">
            <v>C类</v>
          </cell>
          <cell r="G908">
            <v>80</v>
          </cell>
        </row>
        <row r="909">
          <cell r="B909" t="str">
            <v>1726-4170</v>
          </cell>
          <cell r="C909" t="str">
            <v>Biogeosciences</v>
          </cell>
          <cell r="D909" t="str">
            <v>SCI-2</v>
          </cell>
          <cell r="E909" t="str">
            <v>3.978</v>
          </cell>
          <cell r="F909" t="str">
            <v>C类</v>
          </cell>
          <cell r="G909">
            <v>80</v>
          </cell>
        </row>
        <row r="910">
          <cell r="B910" t="str">
            <v>1353-8020</v>
          </cell>
          <cell r="C910" t="str">
            <v>PARKINSONISM &amp; RELATED DISORDERS</v>
          </cell>
          <cell r="D910" t="str">
            <v>SCI-2</v>
          </cell>
          <cell r="E910" t="str">
            <v>3.972</v>
          </cell>
          <cell r="F910" t="str">
            <v>C类</v>
          </cell>
          <cell r="G910">
            <v>80</v>
          </cell>
        </row>
        <row r="911">
          <cell r="B911" t="str">
            <v>0022-3565</v>
          </cell>
          <cell r="C911" t="str">
            <v>JOURNAL OF PHARMACOLOGY AND EXPERIMENTAL THERAPEUTICS</v>
          </cell>
          <cell r="D911" t="str">
            <v>SCI-2</v>
          </cell>
          <cell r="E911" t="str">
            <v>3.972</v>
          </cell>
          <cell r="F911" t="str">
            <v>C类</v>
          </cell>
          <cell r="G911">
            <v>80</v>
          </cell>
        </row>
        <row r="912">
          <cell r="B912" t="str">
            <v>0169-5002</v>
          </cell>
          <cell r="C912" t="str">
            <v>LUNG CANCER</v>
          </cell>
          <cell r="D912" t="str">
            <v>SCI-2</v>
          </cell>
          <cell r="E912" t="str">
            <v>3.958</v>
          </cell>
          <cell r="F912" t="str">
            <v>C类</v>
          </cell>
          <cell r="G912">
            <v>80</v>
          </cell>
        </row>
        <row r="913">
          <cell r="B913" t="str">
            <v>0022-3956</v>
          </cell>
          <cell r="C913" t="str">
            <v>JOURNAL OF PSYCHIATRIC RESEARCH</v>
          </cell>
          <cell r="D913" t="str">
            <v>SCI-2</v>
          </cell>
          <cell r="E913" t="str">
            <v>3.957</v>
          </cell>
          <cell r="F913" t="str">
            <v>C类</v>
          </cell>
          <cell r="G913">
            <v>80</v>
          </cell>
        </row>
        <row r="914">
          <cell r="B914" t="str">
            <v>2157-9024</v>
          </cell>
          <cell r="C914" t="str">
            <v>Oncogenesis</v>
          </cell>
          <cell r="D914" t="str">
            <v>SCI-2</v>
          </cell>
          <cell r="E914" t="str">
            <v>3.952</v>
          </cell>
          <cell r="F914" t="str">
            <v>C类</v>
          </cell>
          <cell r="G914">
            <v>80</v>
          </cell>
        </row>
        <row r="915">
          <cell r="B915" t="str">
            <v>1664-462X</v>
          </cell>
          <cell r="C915" t="str">
            <v>Frontiers in Plant Science</v>
          </cell>
          <cell r="D915" t="str">
            <v>SCI-2</v>
          </cell>
          <cell r="E915" t="str">
            <v>3.948</v>
          </cell>
          <cell r="F915" t="str">
            <v>C类</v>
          </cell>
          <cell r="G915">
            <v>80</v>
          </cell>
        </row>
        <row r="916">
          <cell r="B916" t="str">
            <v>1750-5836</v>
          </cell>
          <cell r="C916" t="str">
            <v>International Journal of Greenhouse Gas Control</v>
          </cell>
          <cell r="D916" t="str">
            <v>SCI-2/EI（JA）</v>
          </cell>
          <cell r="E916" t="str">
            <v>3.946</v>
          </cell>
          <cell r="F916" t="str">
            <v>C类</v>
          </cell>
          <cell r="G916">
            <v>80</v>
          </cell>
        </row>
        <row r="917">
          <cell r="B917" t="str">
            <v>0894-0282</v>
          </cell>
          <cell r="C917" t="str">
            <v>MOLECULAR PLANT-MICROBE INTERACTIONS</v>
          </cell>
          <cell r="D917" t="str">
            <v>SCI-2</v>
          </cell>
          <cell r="E917" t="str">
            <v>3.944</v>
          </cell>
          <cell r="F917" t="str">
            <v>C类</v>
          </cell>
          <cell r="G917">
            <v>80</v>
          </cell>
        </row>
        <row r="918">
          <cell r="B918" t="str">
            <v>1755-5930</v>
          </cell>
          <cell r="C918" t="str">
            <v>CNS Neuroscience &amp; Therapeutics</v>
          </cell>
          <cell r="D918" t="str">
            <v>SCI-2</v>
          </cell>
          <cell r="E918" t="str">
            <v>3.931</v>
          </cell>
          <cell r="F918" t="str">
            <v>C类</v>
          </cell>
          <cell r="G918">
            <v>80</v>
          </cell>
        </row>
        <row r="919">
          <cell r="B919" t="str">
            <v>1068-9265</v>
          </cell>
          <cell r="C919" t="str">
            <v>ANNALS OF SURGICAL ONCOLOGY</v>
          </cell>
          <cell r="D919" t="str">
            <v>SCI-2</v>
          </cell>
          <cell r="E919" t="str">
            <v>3.930</v>
          </cell>
          <cell r="F919" t="str">
            <v>C类</v>
          </cell>
          <cell r="G919">
            <v>80</v>
          </cell>
        </row>
        <row r="920">
          <cell r="B920" t="str">
            <v>0305-1846</v>
          </cell>
          <cell r="C920" t="str">
            <v>NEUROPATHOLOGY AND APPLIED NEUROBIOLOGY</v>
          </cell>
          <cell r="D920" t="str">
            <v>SCI-2</v>
          </cell>
          <cell r="E920" t="str">
            <v>3.927</v>
          </cell>
          <cell r="F920" t="str">
            <v>C类</v>
          </cell>
          <cell r="G920">
            <v>80</v>
          </cell>
        </row>
        <row r="921">
          <cell r="B921" t="str">
            <v>1756-283X</v>
          </cell>
          <cell r="C921" t="str">
            <v>Therapeutic Advances in Gastroenterology</v>
          </cell>
          <cell r="D921" t="str">
            <v>SCI-2</v>
          </cell>
          <cell r="E921" t="str">
            <v>3.925</v>
          </cell>
          <cell r="F921" t="str">
            <v>C类</v>
          </cell>
          <cell r="G921">
            <v>80</v>
          </cell>
        </row>
        <row r="922">
          <cell r="B922" t="str">
            <v>0920-9964</v>
          </cell>
          <cell r="C922" t="str">
            <v>SCHIZOPHRENIA RESEARCH</v>
          </cell>
          <cell r="D922" t="str">
            <v>SCI-2</v>
          </cell>
          <cell r="E922" t="str">
            <v>3.923</v>
          </cell>
          <cell r="F922" t="str">
            <v>C类</v>
          </cell>
          <cell r="G922">
            <v>80</v>
          </cell>
        </row>
        <row r="923">
          <cell r="B923" t="str">
            <v>1939-8425</v>
          </cell>
          <cell r="C923" t="str">
            <v>Rice</v>
          </cell>
          <cell r="D923" t="str">
            <v>SCI-2</v>
          </cell>
          <cell r="E923" t="str">
            <v>3.919</v>
          </cell>
          <cell r="F923" t="str">
            <v>C类</v>
          </cell>
          <cell r="G923">
            <v>80</v>
          </cell>
        </row>
        <row r="924">
          <cell r="B924" t="str">
            <v>1742-5689</v>
          </cell>
          <cell r="C924" t="str">
            <v>Journal of the Royal Society Interface</v>
          </cell>
          <cell r="D924" t="str">
            <v>SCI-2/EI（JA）</v>
          </cell>
          <cell r="E924" t="str">
            <v>3.917</v>
          </cell>
          <cell r="F924" t="str">
            <v>C类</v>
          </cell>
          <cell r="G924">
            <v>80</v>
          </cell>
        </row>
        <row r="925">
          <cell r="B925" t="str">
            <v>0954-4224</v>
          </cell>
          <cell r="C925" t="str">
            <v>NUTRITION RESEARCH REVIEWS</v>
          </cell>
          <cell r="D925" t="str">
            <v>SCI-2</v>
          </cell>
          <cell r="E925" t="str">
            <v>3.912</v>
          </cell>
          <cell r="F925" t="str">
            <v>C类</v>
          </cell>
          <cell r="G925">
            <v>80</v>
          </cell>
        </row>
        <row r="926">
          <cell r="B926" t="str">
            <v>1748-9326</v>
          </cell>
          <cell r="C926" t="str">
            <v>Environmental Research Letters</v>
          </cell>
          <cell r="D926" t="str">
            <v>SCI-2</v>
          </cell>
          <cell r="E926" t="str">
            <v>3.906</v>
          </cell>
          <cell r="F926" t="str">
            <v>C类</v>
          </cell>
          <cell r="G926">
            <v>80</v>
          </cell>
        </row>
        <row r="927">
          <cell r="B927" t="str">
            <v>0905-7161</v>
          </cell>
          <cell r="C927" t="str">
            <v>CLINICAL ORAL IMPLANTS RESEARCH</v>
          </cell>
          <cell r="D927" t="str">
            <v>SCI-2</v>
          </cell>
          <cell r="E927" t="str">
            <v>3.889</v>
          </cell>
          <cell r="F927" t="str">
            <v>C类</v>
          </cell>
          <cell r="G927">
            <v>80</v>
          </cell>
        </row>
        <row r="928">
          <cell r="B928" t="str">
            <v>1567-2050</v>
          </cell>
          <cell r="C928" t="str">
            <v>Current Alzheimer Research</v>
          </cell>
          <cell r="D928" t="str">
            <v>SCI-2</v>
          </cell>
          <cell r="E928" t="str">
            <v>3.889</v>
          </cell>
          <cell r="F928" t="str">
            <v>C类</v>
          </cell>
          <cell r="G928">
            <v>80</v>
          </cell>
        </row>
        <row r="929">
          <cell r="B929" t="str">
            <v>1874-3919</v>
          </cell>
          <cell r="C929" t="str">
            <v>Journal of Proteomics</v>
          </cell>
          <cell r="D929" t="str">
            <v>SCI-2</v>
          </cell>
          <cell r="E929" t="str">
            <v>3.888</v>
          </cell>
          <cell r="F929" t="str">
            <v>C类</v>
          </cell>
          <cell r="G929">
            <v>80</v>
          </cell>
        </row>
        <row r="930">
          <cell r="B930" t="str">
            <v>0785-3890</v>
          </cell>
          <cell r="C930" t="str">
            <v>ANNALS OF MEDICINE</v>
          </cell>
          <cell r="D930" t="str">
            <v>SCI-2</v>
          </cell>
          <cell r="E930" t="str">
            <v>3.886</v>
          </cell>
          <cell r="F930" t="str">
            <v>C类</v>
          </cell>
          <cell r="G930">
            <v>80</v>
          </cell>
        </row>
        <row r="931">
          <cell r="B931" t="str">
            <v>0094-6176</v>
          </cell>
          <cell r="C931" t="str">
            <v>SEMINARS IN THROMBOSIS AND HEMOSTASIS</v>
          </cell>
          <cell r="D931" t="str">
            <v>SCI-2</v>
          </cell>
          <cell r="E931" t="str">
            <v>3.876</v>
          </cell>
          <cell r="F931" t="str">
            <v>C类</v>
          </cell>
          <cell r="G931">
            <v>80</v>
          </cell>
        </row>
        <row r="932">
          <cell r="B932" t="str">
            <v>0022-3166</v>
          </cell>
          <cell r="C932" t="str">
            <v>JOURNAL OF NUTRITION</v>
          </cell>
          <cell r="D932" t="str">
            <v>SCI-2</v>
          </cell>
          <cell r="E932" t="str">
            <v>3.875</v>
          </cell>
          <cell r="F932" t="str">
            <v>C类</v>
          </cell>
          <cell r="G932">
            <v>80</v>
          </cell>
        </row>
        <row r="933">
          <cell r="B933" t="str">
            <v>0033-3158</v>
          </cell>
          <cell r="C933" t="str">
            <v>PSYCHOPHARMACOLOGY</v>
          </cell>
          <cell r="D933" t="str">
            <v>SCI-2</v>
          </cell>
          <cell r="E933" t="str">
            <v>3.875</v>
          </cell>
          <cell r="F933" t="str">
            <v>C类</v>
          </cell>
          <cell r="G933">
            <v>80</v>
          </cell>
        </row>
        <row r="934">
          <cell r="B934" t="str">
            <v>1568-9883</v>
          </cell>
          <cell r="C934" t="str">
            <v>HARMFUL ALGAE</v>
          </cell>
          <cell r="D934" t="str">
            <v>SCI-2</v>
          </cell>
          <cell r="E934" t="str">
            <v>3.874</v>
          </cell>
          <cell r="F934" t="str">
            <v>C类</v>
          </cell>
          <cell r="G934">
            <v>80</v>
          </cell>
        </row>
        <row r="935">
          <cell r="B935" t="str">
            <v>0020-7519</v>
          </cell>
          <cell r="C935" t="str">
            <v>INTERNATIONAL JOURNAL FOR PARASITOLOGY</v>
          </cell>
          <cell r="D935" t="str">
            <v>SCI-2</v>
          </cell>
          <cell r="E935" t="str">
            <v>3.872</v>
          </cell>
          <cell r="F935" t="str">
            <v>C类</v>
          </cell>
          <cell r="G935">
            <v>80</v>
          </cell>
        </row>
        <row r="936">
          <cell r="B936" t="str">
            <v>0002-9394</v>
          </cell>
          <cell r="C936" t="str">
            <v>AMERICAN JOURNAL OF OPHTHALMOLOGY</v>
          </cell>
          <cell r="D936" t="str">
            <v>SCI-2</v>
          </cell>
          <cell r="E936" t="str">
            <v>3.871</v>
          </cell>
          <cell r="F936" t="str">
            <v>C类</v>
          </cell>
          <cell r="G936">
            <v>80</v>
          </cell>
        </row>
        <row r="937">
          <cell r="B937" t="str">
            <v>1062-4821</v>
          </cell>
          <cell r="C937" t="str">
            <v>CURRENT OPINION IN NEPHROLOGY AND HYPERTENSION</v>
          </cell>
          <cell r="D937" t="str">
            <v>SCI-2</v>
          </cell>
          <cell r="E937" t="str">
            <v>3.862</v>
          </cell>
          <cell r="F937" t="str">
            <v>C类</v>
          </cell>
          <cell r="G937">
            <v>80</v>
          </cell>
        </row>
        <row r="938">
          <cell r="B938" t="str">
            <v>2326-6066</v>
          </cell>
          <cell r="C938" t="str">
            <v>Cancer Immunology Research</v>
          </cell>
          <cell r="D938" t="str">
            <v>SCI-2</v>
          </cell>
          <cell r="E938" t="str">
            <v>3.857</v>
          </cell>
          <cell r="F938" t="str">
            <v>C类</v>
          </cell>
          <cell r="G938">
            <v>80</v>
          </cell>
        </row>
        <row r="939">
          <cell r="B939" t="str">
            <v>1096-6080</v>
          </cell>
          <cell r="C939" t="str">
            <v>TOXICOLOGICAL SCIENCES</v>
          </cell>
          <cell r="D939" t="str">
            <v>SCI-2</v>
          </cell>
          <cell r="E939" t="str">
            <v>3.854</v>
          </cell>
          <cell r="F939" t="str">
            <v>C类</v>
          </cell>
          <cell r="G939">
            <v>80</v>
          </cell>
        </row>
        <row r="940">
          <cell r="B940" t="str">
            <v>0960-7692</v>
          </cell>
          <cell r="C940" t="str">
            <v>ULTRASOUND IN OBSTETRICS &amp; GYNECOLOGY</v>
          </cell>
          <cell r="D940" t="str">
            <v>SCI-2</v>
          </cell>
          <cell r="E940" t="str">
            <v>3.853</v>
          </cell>
          <cell r="F940" t="str">
            <v>C类</v>
          </cell>
          <cell r="G940">
            <v>80</v>
          </cell>
        </row>
        <row r="941">
          <cell r="B941" t="str">
            <v>0929-8673</v>
          </cell>
          <cell r="C941" t="str">
            <v>CURRENT MEDICINAL CHEMISTRY</v>
          </cell>
          <cell r="D941" t="str">
            <v>SCI-2</v>
          </cell>
          <cell r="E941" t="str">
            <v>3.853</v>
          </cell>
          <cell r="F941" t="str">
            <v>C类</v>
          </cell>
          <cell r="G941">
            <v>80</v>
          </cell>
        </row>
        <row r="942">
          <cell r="B942" t="str">
            <v>0003-4975</v>
          </cell>
          <cell r="C942" t="str">
            <v>ANNALS OF THORACIC SURGERY</v>
          </cell>
          <cell r="D942" t="str">
            <v>SCI-2</v>
          </cell>
          <cell r="E942" t="str">
            <v>3.849</v>
          </cell>
          <cell r="F942" t="str">
            <v>C类</v>
          </cell>
          <cell r="G942">
            <v>80</v>
          </cell>
        </row>
        <row r="943">
          <cell r="B943" t="str">
            <v>0039-6257</v>
          </cell>
          <cell r="C943" t="str">
            <v>SURVEY OF OPHTHALMOLOGY</v>
          </cell>
          <cell r="D943" t="str">
            <v>SCI-2</v>
          </cell>
          <cell r="E943" t="str">
            <v>3.849</v>
          </cell>
          <cell r="F943" t="str">
            <v>C类</v>
          </cell>
          <cell r="G943">
            <v>80</v>
          </cell>
        </row>
        <row r="944">
          <cell r="B944" t="str">
            <v>0959-6526</v>
          </cell>
          <cell r="C944" t="str">
            <v>JOURNAL OF CLEANER PRODUCTION</v>
          </cell>
          <cell r="D944" t="str">
            <v>SCI-2/EI（JA）</v>
          </cell>
          <cell r="E944" t="str">
            <v>3.844</v>
          </cell>
          <cell r="F944" t="str">
            <v>C类</v>
          </cell>
          <cell r="G944">
            <v>80</v>
          </cell>
        </row>
        <row r="945">
          <cell r="B945" t="str">
            <v>1015-6305</v>
          </cell>
          <cell r="C945" t="str">
            <v>BRAIN PATHOLOGY</v>
          </cell>
          <cell r="D945" t="str">
            <v>SCI-2</v>
          </cell>
          <cell r="E945" t="str">
            <v>3.840</v>
          </cell>
          <cell r="F945" t="str">
            <v>C类</v>
          </cell>
          <cell r="G945">
            <v>80</v>
          </cell>
        </row>
        <row r="946">
          <cell r="B946" t="str">
            <v>1089-5159</v>
          </cell>
          <cell r="C946" t="str">
            <v>Alternative Medicine Review</v>
          </cell>
          <cell r="D946" t="str">
            <v>SCI-2</v>
          </cell>
          <cell r="E946" t="str">
            <v>3.833</v>
          </cell>
          <cell r="F946" t="str">
            <v>C类</v>
          </cell>
          <cell r="G946">
            <v>80</v>
          </cell>
        </row>
        <row r="947">
          <cell r="B947" t="str">
            <v>0041-1337</v>
          </cell>
          <cell r="C947" t="str">
            <v>TRANSPLANTATION</v>
          </cell>
          <cell r="D947" t="str">
            <v>SCI-2</v>
          </cell>
          <cell r="E947" t="str">
            <v>3.828</v>
          </cell>
          <cell r="F947" t="str">
            <v>C类</v>
          </cell>
          <cell r="G947">
            <v>80</v>
          </cell>
        </row>
        <row r="948">
          <cell r="B948" t="str">
            <v>1472-4677</v>
          </cell>
          <cell r="C948" t="str">
            <v>GEOBIOLOGY</v>
          </cell>
          <cell r="D948" t="str">
            <v>SCI-2</v>
          </cell>
          <cell r="E948" t="str">
            <v>3.825</v>
          </cell>
          <cell r="F948" t="str">
            <v>C类</v>
          </cell>
          <cell r="G948">
            <v>80</v>
          </cell>
        </row>
        <row r="949">
          <cell r="B949" t="str">
            <v>1471-2229</v>
          </cell>
          <cell r="C949" t="str">
            <v>BMC PLANT BIOLOGY</v>
          </cell>
          <cell r="D949" t="str">
            <v>SCI-2</v>
          </cell>
          <cell r="E949" t="str">
            <v>3.813</v>
          </cell>
          <cell r="F949" t="str">
            <v>C类</v>
          </cell>
          <cell r="G949">
            <v>80</v>
          </cell>
        </row>
        <row r="950">
          <cell r="B950" t="str">
            <v>0920-5691</v>
          </cell>
          <cell r="C950" t="str">
            <v>INTERNATIONAL JOURNAL OF COMPUTER VISION</v>
          </cell>
          <cell r="D950" t="str">
            <v>SCI-2/EI（JA）</v>
          </cell>
          <cell r="E950" t="str">
            <v>3.810</v>
          </cell>
          <cell r="F950" t="str">
            <v>C类</v>
          </cell>
          <cell r="G950">
            <v>80</v>
          </cell>
        </row>
        <row r="951">
          <cell r="B951" t="str">
            <v>1615-9853</v>
          </cell>
          <cell r="C951" t="str">
            <v>PROTEOMICS</v>
          </cell>
          <cell r="D951" t="str">
            <v>SCI-2</v>
          </cell>
          <cell r="E951" t="str">
            <v>3.807</v>
          </cell>
          <cell r="F951" t="str">
            <v>C类</v>
          </cell>
          <cell r="G951">
            <v>80</v>
          </cell>
        </row>
        <row r="952">
          <cell r="B952" t="str">
            <v>1663-9812</v>
          </cell>
          <cell r="C952" t="str">
            <v>Frontiers in Pharmacology</v>
          </cell>
          <cell r="D952" t="str">
            <v>SCI-2</v>
          </cell>
          <cell r="E952" t="str">
            <v>3.802</v>
          </cell>
          <cell r="F952" t="str">
            <v>C类</v>
          </cell>
          <cell r="G952">
            <v>80</v>
          </cell>
        </row>
        <row r="953">
          <cell r="B953" t="str">
            <v>1550-7416</v>
          </cell>
          <cell r="C953" t="str">
            <v>AAPS Journal</v>
          </cell>
          <cell r="D953" t="str">
            <v>SCI-2</v>
          </cell>
          <cell r="E953" t="str">
            <v>3.799</v>
          </cell>
          <cell r="F953" t="str">
            <v>C类</v>
          </cell>
          <cell r="G953">
            <v>80</v>
          </cell>
        </row>
        <row r="954">
          <cell r="B954" t="str">
            <v>0163-3864</v>
          </cell>
          <cell r="C954" t="str">
            <v>JOURNAL OF NATURAL PRODUCTS</v>
          </cell>
          <cell r="D954" t="str">
            <v>SCI-2</v>
          </cell>
          <cell r="E954" t="str">
            <v>3.798</v>
          </cell>
          <cell r="F954" t="str">
            <v>C类</v>
          </cell>
          <cell r="G954">
            <v>80</v>
          </cell>
        </row>
        <row r="955">
          <cell r="B955" t="str">
            <v>0022-3069</v>
          </cell>
          <cell r="C955" t="str">
            <v>JOURNAL OF NEUROPATHOLOGY AND EXPERIMENTAL NEUROLOGY</v>
          </cell>
          <cell r="D955" t="str">
            <v>SCI-2</v>
          </cell>
          <cell r="E955" t="str">
            <v>3.797</v>
          </cell>
          <cell r="F955" t="str">
            <v>C类</v>
          </cell>
          <cell r="G955">
            <v>80</v>
          </cell>
        </row>
        <row r="956">
          <cell r="B956" t="str">
            <v>1548-3568</v>
          </cell>
          <cell r="C956" t="str">
            <v>Current HIV/AIDS Reports</v>
          </cell>
          <cell r="D956" t="str">
            <v>SCI-2</v>
          </cell>
          <cell r="E956" t="str">
            <v>3.795</v>
          </cell>
          <cell r="F956" t="str">
            <v>C类</v>
          </cell>
          <cell r="G956">
            <v>80</v>
          </cell>
        </row>
        <row r="957">
          <cell r="B957" t="str">
            <v>0024-3590</v>
          </cell>
          <cell r="C957" t="str">
            <v>LIMNOLOGY AND OCEANOGRAPHY</v>
          </cell>
          <cell r="D957" t="str">
            <v>SCI-2</v>
          </cell>
          <cell r="E957" t="str">
            <v>3.794</v>
          </cell>
          <cell r="F957" t="str">
            <v>C类</v>
          </cell>
          <cell r="G957">
            <v>80</v>
          </cell>
        </row>
        <row r="958">
          <cell r="B958" t="str">
            <v>0955-2863</v>
          </cell>
          <cell r="C958" t="str">
            <v>JOURNAL OF NUTRITIONAL BIOCHEMISTRY</v>
          </cell>
          <cell r="D958" t="str">
            <v>SCI-2</v>
          </cell>
          <cell r="E958" t="str">
            <v>3.794</v>
          </cell>
          <cell r="F958" t="str">
            <v>C类</v>
          </cell>
          <cell r="G958">
            <v>80</v>
          </cell>
        </row>
        <row r="959">
          <cell r="B959" t="str">
            <v>1139-6121</v>
          </cell>
          <cell r="C959" t="str">
            <v>AIDS REVIEWS</v>
          </cell>
          <cell r="D959" t="str">
            <v>SCI-2</v>
          </cell>
          <cell r="E959" t="str">
            <v>3.787</v>
          </cell>
          <cell r="F959" t="str">
            <v>C类</v>
          </cell>
          <cell r="G959">
            <v>80</v>
          </cell>
        </row>
        <row r="960">
          <cell r="B960" t="str">
            <v>0193-1849</v>
          </cell>
          <cell r="C960" t="str">
            <v>AMERICAN JOURNAL OF PHYSIOLOGY-ENDOCRINOLOGY AND METABOLISM</v>
          </cell>
          <cell r="D960" t="str">
            <v>SCI-2</v>
          </cell>
          <cell r="E960" t="str">
            <v>3.785</v>
          </cell>
          <cell r="F960" t="str">
            <v>C类</v>
          </cell>
          <cell r="G960">
            <v>80</v>
          </cell>
        </row>
        <row r="961">
          <cell r="B961" t="str">
            <v>0090-8258</v>
          </cell>
          <cell r="C961" t="str">
            <v>GYNECOLOGIC ONCOLOGY</v>
          </cell>
          <cell r="D961" t="str">
            <v>SCI-2</v>
          </cell>
          <cell r="E961" t="str">
            <v>3.774</v>
          </cell>
          <cell r="F961" t="str">
            <v>C类</v>
          </cell>
          <cell r="G961">
            <v>80</v>
          </cell>
        </row>
        <row r="962">
          <cell r="B962" t="str">
            <v>0006-3207</v>
          </cell>
          <cell r="C962" t="str">
            <v>BIOLOGICAL CONSERVATION</v>
          </cell>
          <cell r="D962" t="str">
            <v>SCI-2</v>
          </cell>
          <cell r="E962" t="str">
            <v>3.762</v>
          </cell>
          <cell r="F962" t="str">
            <v>C类</v>
          </cell>
          <cell r="G962">
            <v>80</v>
          </cell>
        </row>
        <row r="963">
          <cell r="B963" t="str">
            <v>0906-6705</v>
          </cell>
          <cell r="C963" t="str">
            <v>EXPERIMENTAL DERMATOLOGY</v>
          </cell>
          <cell r="D963" t="str">
            <v>SCI-2</v>
          </cell>
          <cell r="E963" t="str">
            <v>3.762</v>
          </cell>
          <cell r="F963" t="str">
            <v>C类</v>
          </cell>
          <cell r="G963">
            <v>80</v>
          </cell>
        </row>
        <row r="964">
          <cell r="B964" t="str">
            <v>0300-0729</v>
          </cell>
          <cell r="C964" t="str">
            <v>RHINOLOGY</v>
          </cell>
          <cell r="D964" t="str">
            <v>SCI-2</v>
          </cell>
          <cell r="E964" t="str">
            <v>3.761</v>
          </cell>
          <cell r="F964" t="str">
            <v>C类</v>
          </cell>
          <cell r="G964">
            <v>80</v>
          </cell>
        </row>
        <row r="965">
          <cell r="B965" t="str">
            <v>1478-6354</v>
          </cell>
          <cell r="C965" t="str">
            <v>Arthritis Research and Therapy</v>
          </cell>
          <cell r="D965" t="str">
            <v>SCI-2</v>
          </cell>
          <cell r="E965" t="str">
            <v>3.753</v>
          </cell>
          <cell r="F965" t="str">
            <v>C类</v>
          </cell>
          <cell r="G965">
            <v>80</v>
          </cell>
        </row>
        <row r="966">
          <cell r="B966" t="str">
            <v>0960-8923</v>
          </cell>
          <cell r="C966" t="str">
            <v>OBESITY SURGERY</v>
          </cell>
          <cell r="D966" t="str">
            <v>SCI-2</v>
          </cell>
          <cell r="E966" t="str">
            <v>3.747</v>
          </cell>
          <cell r="F966" t="str">
            <v>C类</v>
          </cell>
          <cell r="G966">
            <v>80</v>
          </cell>
        </row>
        <row r="967">
          <cell r="B967" t="str">
            <v>0179-5953</v>
          </cell>
          <cell r="C967" t="str">
            <v>REVIEWS OF ENVIRONMENTAL CONTAMINATION AND TOXICOLOGY</v>
          </cell>
          <cell r="D967" t="str">
            <v>SCI-2</v>
          </cell>
          <cell r="E967" t="str">
            <v>3.744</v>
          </cell>
          <cell r="F967" t="str">
            <v>C类</v>
          </cell>
          <cell r="G967">
            <v>80</v>
          </cell>
        </row>
        <row r="968">
          <cell r="B968" t="str">
            <v>0026-3672</v>
          </cell>
          <cell r="C968" t="str">
            <v>MICROCHIMICA ACTA</v>
          </cell>
          <cell r="D968" t="str">
            <v>SCI-2</v>
          </cell>
          <cell r="E968" t="str">
            <v>3.741</v>
          </cell>
          <cell r="F968" t="str">
            <v>C类</v>
          </cell>
          <cell r="G968">
            <v>80</v>
          </cell>
        </row>
        <row r="969">
          <cell r="B969" t="str">
            <v>0883-8305</v>
          </cell>
          <cell r="C969" t="str">
            <v>PALEOCEANOGRAPHY</v>
          </cell>
          <cell r="D969" t="str">
            <v>SCI-2</v>
          </cell>
          <cell r="E969" t="str">
            <v>3.738</v>
          </cell>
          <cell r="F969" t="str">
            <v>C类</v>
          </cell>
          <cell r="G969">
            <v>80</v>
          </cell>
        </row>
        <row r="970">
          <cell r="B970" t="str">
            <v>1549-9596</v>
          </cell>
          <cell r="C970" t="str">
            <v>Journal of Chemical Information and Modeling</v>
          </cell>
          <cell r="D970" t="str">
            <v>SCI-2/EI（JA）</v>
          </cell>
          <cell r="E970" t="str">
            <v>3.738</v>
          </cell>
          <cell r="F970" t="str">
            <v>C类</v>
          </cell>
          <cell r="G970">
            <v>80</v>
          </cell>
        </row>
        <row r="971">
          <cell r="B971" t="str">
            <v>0022-3085</v>
          </cell>
          <cell r="C971" t="str">
            <v>JOURNAL OF NEUROSURGERY</v>
          </cell>
          <cell r="D971" t="str">
            <v>SCI-2</v>
          </cell>
          <cell r="E971" t="str">
            <v>3.737</v>
          </cell>
          <cell r="F971" t="str">
            <v>C类</v>
          </cell>
          <cell r="G971">
            <v>80</v>
          </cell>
        </row>
        <row r="972">
          <cell r="B972" t="str">
            <v>1930-7381</v>
          </cell>
          <cell r="C972" t="str">
            <v>Obesity</v>
          </cell>
          <cell r="D972" t="str">
            <v>SCI-2</v>
          </cell>
          <cell r="E972" t="str">
            <v>3.734</v>
          </cell>
          <cell r="F972" t="str">
            <v>C类</v>
          </cell>
          <cell r="G972">
            <v>80</v>
          </cell>
        </row>
        <row r="973">
          <cell r="B973" t="str">
            <v>0556-2813</v>
          </cell>
          <cell r="C973" t="str">
            <v>PHYSICAL REVIEW C</v>
          </cell>
          <cell r="D973" t="str">
            <v>SCI-2</v>
          </cell>
          <cell r="E973" t="str">
            <v>3.733</v>
          </cell>
          <cell r="F973" t="str">
            <v>C类</v>
          </cell>
          <cell r="G973">
            <v>80</v>
          </cell>
        </row>
        <row r="974">
          <cell r="B974" t="str">
            <v>0019-9567</v>
          </cell>
          <cell r="C974" t="str">
            <v>INFECTION AND IMMUNITY</v>
          </cell>
          <cell r="D974" t="str">
            <v>SCI-2</v>
          </cell>
          <cell r="E974" t="str">
            <v>3.731</v>
          </cell>
          <cell r="F974" t="str">
            <v>C类</v>
          </cell>
          <cell r="G974">
            <v>80</v>
          </cell>
        </row>
        <row r="975">
          <cell r="B975" t="str">
            <v>1477-2019</v>
          </cell>
          <cell r="C975" t="str">
            <v>JOURNAL OF SYSTEMATIC PALAEONTOLOGY</v>
          </cell>
          <cell r="D975" t="str">
            <v>SCI-2</v>
          </cell>
          <cell r="E975" t="str">
            <v>3.727</v>
          </cell>
          <cell r="F975" t="str">
            <v>C类</v>
          </cell>
          <cell r="G975">
            <v>80</v>
          </cell>
        </row>
        <row r="976">
          <cell r="B976" t="str">
            <v>1547-3287</v>
          </cell>
          <cell r="C976" t="str">
            <v>STEM CELLS AND DEVELOPMENT</v>
          </cell>
          <cell r="D976" t="str">
            <v>SCI-2</v>
          </cell>
          <cell r="E976" t="str">
            <v>3.727</v>
          </cell>
          <cell r="F976" t="str">
            <v>C类</v>
          </cell>
          <cell r="G976">
            <v>80</v>
          </cell>
        </row>
        <row r="977">
          <cell r="B977" t="str">
            <v>0021-8898</v>
          </cell>
          <cell r="C977" t="str">
            <v>JOURNAL OF APPLIED CRYSTALLOGRAPHY</v>
          </cell>
          <cell r="D977" t="str">
            <v>SCI-2/EI（JA）</v>
          </cell>
          <cell r="E977" t="str">
            <v>3.720</v>
          </cell>
          <cell r="F977" t="str">
            <v>C类</v>
          </cell>
          <cell r="G977">
            <v>80</v>
          </cell>
        </row>
        <row r="978">
          <cell r="B978" t="str">
            <v>1755-098X</v>
          </cell>
          <cell r="C978" t="str">
            <v>Molecular Ecology Resources</v>
          </cell>
          <cell r="D978" t="str">
            <v>SCI-2</v>
          </cell>
          <cell r="E978" t="str">
            <v>3.712</v>
          </cell>
          <cell r="F978" t="str">
            <v>C类</v>
          </cell>
          <cell r="G978">
            <v>80</v>
          </cell>
        </row>
        <row r="979">
          <cell r="B979" t="str">
            <v>1100-9233</v>
          </cell>
          <cell r="C979" t="str">
            <v>JOURNAL OF VEGETATION SCIENCE</v>
          </cell>
          <cell r="D979" t="str">
            <v>SCI-2</v>
          </cell>
          <cell r="E979" t="str">
            <v>3.709</v>
          </cell>
          <cell r="F979" t="str">
            <v>C类</v>
          </cell>
          <cell r="G979">
            <v>80</v>
          </cell>
        </row>
        <row r="980">
          <cell r="B980" t="str">
            <v>1836-9553</v>
          </cell>
          <cell r="C980" t="str">
            <v>Journal of physiotherapy</v>
          </cell>
          <cell r="D980" t="str">
            <v>SCI-2</v>
          </cell>
          <cell r="E980" t="str">
            <v>3.708</v>
          </cell>
          <cell r="F980" t="str">
            <v>C类</v>
          </cell>
          <cell r="G980">
            <v>80</v>
          </cell>
        </row>
        <row r="981">
          <cell r="B981" t="str">
            <v>0041-008X</v>
          </cell>
          <cell r="C981" t="str">
            <v>TOXICOLOGY AND APPLIED PHARMACOLOGY</v>
          </cell>
          <cell r="D981" t="str">
            <v>SCI-2</v>
          </cell>
          <cell r="E981" t="str">
            <v>3.705</v>
          </cell>
          <cell r="F981" t="str">
            <v>C类</v>
          </cell>
          <cell r="G981">
            <v>80</v>
          </cell>
        </row>
        <row r="982">
          <cell r="B982" t="str">
            <v>0278-5846</v>
          </cell>
          <cell r="C982" t="str">
            <v>PROGRESS IN NEURO-PSYCHOPHARMACOLOGY &amp; BIOLOGICAL PSYCHIATRY</v>
          </cell>
          <cell r="D982" t="str">
            <v>SCI-2</v>
          </cell>
          <cell r="E982" t="str">
            <v>3.689</v>
          </cell>
          <cell r="F982" t="str">
            <v>C类</v>
          </cell>
          <cell r="G982">
            <v>80</v>
          </cell>
        </row>
        <row r="983">
          <cell r="B983" t="str">
            <v>1566-2535</v>
          </cell>
          <cell r="C983" t="str">
            <v>Information Fusion</v>
          </cell>
          <cell r="D983" t="str">
            <v>SCI-2/EI（JA）</v>
          </cell>
          <cell r="E983" t="str">
            <v>3.681</v>
          </cell>
          <cell r="F983" t="str">
            <v>C类</v>
          </cell>
          <cell r="G983">
            <v>80</v>
          </cell>
        </row>
        <row r="984">
          <cell r="B984" t="str">
            <v>0027-5107</v>
          </cell>
          <cell r="C984" t="str">
            <v>MUTATION RESEARCH-FUNDAMENTAL AND MOLECULAR MECHANISMS OF MUTAGENESIS</v>
          </cell>
          <cell r="D984" t="str">
            <v>SCI-2</v>
          </cell>
          <cell r="E984" t="str">
            <v>3.680</v>
          </cell>
          <cell r="F984" t="str">
            <v>C类</v>
          </cell>
          <cell r="G984">
            <v>80</v>
          </cell>
        </row>
        <row r="985">
          <cell r="B985" t="str">
            <v>0023-6837</v>
          </cell>
          <cell r="C985" t="str">
            <v>LABORATORY INVESTIGATION</v>
          </cell>
          <cell r="D985" t="str">
            <v>SCI-2</v>
          </cell>
          <cell r="E985" t="str">
            <v>3.676</v>
          </cell>
          <cell r="F985" t="str">
            <v>C类</v>
          </cell>
          <cell r="G985">
            <v>80</v>
          </cell>
        </row>
        <row r="986">
          <cell r="B986" t="str">
            <v>1366-9516</v>
          </cell>
          <cell r="C986" t="str">
            <v>DIVERSITY AND DISTRIBUTIONS</v>
          </cell>
          <cell r="D986" t="str">
            <v>SCI-2</v>
          </cell>
          <cell r="E986" t="str">
            <v>3.667</v>
          </cell>
          <cell r="F986" t="str">
            <v>C类</v>
          </cell>
          <cell r="G986">
            <v>80</v>
          </cell>
        </row>
        <row r="987">
          <cell r="B987" t="str">
            <v>1601-1848</v>
          </cell>
          <cell r="C987" t="str">
            <v>GENES BRAIN AND BEHAVIOR</v>
          </cell>
          <cell r="D987" t="str">
            <v>SCI-2</v>
          </cell>
          <cell r="E987" t="str">
            <v>3.661</v>
          </cell>
          <cell r="F987" t="str">
            <v>C类</v>
          </cell>
          <cell r="G987">
            <v>80</v>
          </cell>
        </row>
        <row r="988">
          <cell r="B988" t="str">
            <v>0007-1420</v>
          </cell>
          <cell r="C988" t="str">
            <v>BRITISH MEDICAL BULLETIN</v>
          </cell>
          <cell r="D988" t="str">
            <v>SCI-2</v>
          </cell>
          <cell r="E988" t="str">
            <v>3.658</v>
          </cell>
          <cell r="F988" t="str">
            <v>C类</v>
          </cell>
          <cell r="G988">
            <v>80</v>
          </cell>
        </row>
        <row r="989">
          <cell r="B989" t="str">
            <v>1072-0502</v>
          </cell>
          <cell r="C989" t="str">
            <v>LEARNING &amp; MEMORY</v>
          </cell>
          <cell r="D989" t="str">
            <v>SCI-2</v>
          </cell>
          <cell r="E989" t="str">
            <v>3.657</v>
          </cell>
          <cell r="F989" t="str">
            <v>C类</v>
          </cell>
          <cell r="G989">
            <v>80</v>
          </cell>
        </row>
        <row r="990">
          <cell r="B990" t="str">
            <v>1662-453X</v>
          </cell>
          <cell r="C990" t="str">
            <v>Frontiers in Neuroscience</v>
          </cell>
          <cell r="D990" t="str">
            <v>SCI-2</v>
          </cell>
          <cell r="E990" t="str">
            <v>3.656</v>
          </cell>
          <cell r="F990" t="str">
            <v>C类</v>
          </cell>
          <cell r="G990">
            <v>80</v>
          </cell>
        </row>
        <row r="991">
          <cell r="B991" t="str">
            <v>1949-3029</v>
          </cell>
          <cell r="C991" t="str">
            <v>IEEE Transactions on Sustainable Energy</v>
          </cell>
          <cell r="D991" t="str">
            <v>SCI-2/EI（JA）</v>
          </cell>
          <cell r="E991" t="str">
            <v>3.656</v>
          </cell>
          <cell r="F991" t="str">
            <v>C类</v>
          </cell>
          <cell r="G991">
            <v>80</v>
          </cell>
        </row>
        <row r="992">
          <cell r="B992" t="str">
            <v>0305-7364</v>
          </cell>
          <cell r="C992" t="str">
            <v>ANNALS OF BOTANY</v>
          </cell>
          <cell r="D992" t="str">
            <v>SCI-2</v>
          </cell>
          <cell r="E992" t="str">
            <v>3.654</v>
          </cell>
          <cell r="F992" t="str">
            <v>C类</v>
          </cell>
          <cell r="G992">
            <v>80</v>
          </cell>
        </row>
        <row r="993">
          <cell r="B993" t="str">
            <v>1361-8415</v>
          </cell>
          <cell r="C993" t="str">
            <v>MEDICAL IMAGE ANALYSIS</v>
          </cell>
          <cell r="D993" t="str">
            <v>SCI-2/EI（JA）</v>
          </cell>
          <cell r="E993" t="str">
            <v>3.654</v>
          </cell>
          <cell r="F993" t="str">
            <v>C类</v>
          </cell>
          <cell r="G993">
            <v>80</v>
          </cell>
        </row>
        <row r="994">
          <cell r="B994" t="str">
            <v>0378-5173</v>
          </cell>
          <cell r="C994" t="str">
            <v>INTERNATIONAL JOURNAL OF PHARMACEUTICS</v>
          </cell>
          <cell r="D994" t="str">
            <v>SCI-2</v>
          </cell>
          <cell r="E994" t="str">
            <v>3.650</v>
          </cell>
          <cell r="F994" t="str">
            <v>C类</v>
          </cell>
          <cell r="G994">
            <v>80</v>
          </cell>
        </row>
        <row r="995">
          <cell r="B995" t="str">
            <v>2156-7085</v>
          </cell>
          <cell r="C995" t="str">
            <v>Biomedical Optics Express</v>
          </cell>
          <cell r="D995" t="str">
            <v>SCI-2</v>
          </cell>
          <cell r="E995" t="str">
            <v>3.648</v>
          </cell>
          <cell r="F995" t="str">
            <v>C类</v>
          </cell>
          <cell r="G995">
            <v>80</v>
          </cell>
        </row>
        <row r="996">
          <cell r="B996" t="str">
            <v>1525-755X</v>
          </cell>
          <cell r="C996" t="str">
            <v>JOURNAL OF HYDROMETEOROLOGY</v>
          </cell>
          <cell r="D996" t="str">
            <v>SCI-2</v>
          </cell>
          <cell r="E996" t="str">
            <v>3.645</v>
          </cell>
          <cell r="F996" t="str">
            <v>C类</v>
          </cell>
          <cell r="G996">
            <v>80</v>
          </cell>
        </row>
        <row r="997">
          <cell r="B997" t="str">
            <v>1057-7149</v>
          </cell>
          <cell r="C997" t="str">
            <v>IEEE TRANSACTIONS ON IMAGE PROCESSING</v>
          </cell>
          <cell r="D997" t="str">
            <v>SCI-2/EI（JA）</v>
          </cell>
          <cell r="E997" t="str">
            <v>3.625</v>
          </cell>
          <cell r="F997" t="str">
            <v>C类</v>
          </cell>
          <cell r="G997">
            <v>80</v>
          </cell>
        </row>
        <row r="998">
          <cell r="B998" t="str">
            <v>0001-0782</v>
          </cell>
          <cell r="C998" t="str">
            <v>COMMUNICATIONS OF THE ACM</v>
          </cell>
          <cell r="D998" t="str">
            <v>SCI-2/EI（JA）</v>
          </cell>
          <cell r="E998" t="str">
            <v>3.621</v>
          </cell>
          <cell r="F998" t="str">
            <v>C类</v>
          </cell>
          <cell r="G998">
            <v>80</v>
          </cell>
        </row>
        <row r="999">
          <cell r="B999" t="str">
            <v>0300-483X</v>
          </cell>
          <cell r="C999" t="str">
            <v>TOXICOLOGY</v>
          </cell>
          <cell r="D999" t="str">
            <v>SCI-2</v>
          </cell>
          <cell r="E999" t="str">
            <v>3.621</v>
          </cell>
          <cell r="F999" t="str">
            <v>C类</v>
          </cell>
          <cell r="G999">
            <v>80</v>
          </cell>
        </row>
        <row r="1000">
          <cell r="B1000" t="str">
            <v>0148-396X</v>
          </cell>
          <cell r="C1000" t="str">
            <v>NEUROSURGERY</v>
          </cell>
          <cell r="D1000" t="str">
            <v>SCI-2</v>
          </cell>
          <cell r="E1000" t="str">
            <v>3.620</v>
          </cell>
          <cell r="F1000" t="str">
            <v>C类</v>
          </cell>
          <cell r="G1000">
            <v>80</v>
          </cell>
        </row>
        <row r="1001">
          <cell r="B1001" t="str">
            <v>1054-139X</v>
          </cell>
          <cell r="C1001" t="str">
            <v>JOURNAL OF ADOLESCENT HEALTH</v>
          </cell>
          <cell r="D1001" t="str">
            <v>SCI-2</v>
          </cell>
          <cell r="E1001" t="str">
            <v>3.612</v>
          </cell>
          <cell r="F1001" t="str">
            <v>C类</v>
          </cell>
          <cell r="G1001">
            <v>80</v>
          </cell>
        </row>
        <row r="1002">
          <cell r="B1002" t="str">
            <v>0168-9452</v>
          </cell>
          <cell r="C1002" t="str">
            <v>PLANT SCIENCE</v>
          </cell>
          <cell r="D1002" t="str">
            <v>SCI-2</v>
          </cell>
          <cell r="E1002" t="str">
            <v>3.607</v>
          </cell>
          <cell r="F1002" t="str">
            <v>C类</v>
          </cell>
          <cell r="G1002">
            <v>80</v>
          </cell>
        </row>
        <row r="1003">
          <cell r="B1003" t="str">
            <v>1368-8375</v>
          </cell>
          <cell r="C1003" t="str">
            <v>ORAL ONCOLOGY</v>
          </cell>
          <cell r="D1003" t="str">
            <v>SCI-2</v>
          </cell>
          <cell r="E1003" t="str">
            <v>3.607</v>
          </cell>
          <cell r="F1003" t="str">
            <v>C类</v>
          </cell>
          <cell r="G1003">
            <v>80</v>
          </cell>
        </row>
        <row r="1004">
          <cell r="B1004" t="str">
            <v>1433-8319</v>
          </cell>
          <cell r="C1004" t="str">
            <v>PERSPECTIVES IN PLANT ECOLOGY EVOLUTION AND SYSTEMATICS</v>
          </cell>
          <cell r="D1004" t="str">
            <v>SCI-2</v>
          </cell>
          <cell r="E1004" t="str">
            <v>3.606</v>
          </cell>
          <cell r="F1004" t="str">
            <v>C类</v>
          </cell>
          <cell r="G1004">
            <v>80</v>
          </cell>
        </row>
        <row r="1005">
          <cell r="B1005" t="str">
            <v>0963-0252</v>
          </cell>
          <cell r="C1005" t="str">
            <v>PLASMA SOURCES SCIENCE &amp; TECHNOLOGY</v>
          </cell>
          <cell r="D1005" t="str">
            <v>SCI-2/EI（JA）</v>
          </cell>
          <cell r="E1005" t="str">
            <v>3.591</v>
          </cell>
          <cell r="F1005" t="str">
            <v>C类</v>
          </cell>
          <cell r="G1005">
            <v>80</v>
          </cell>
        </row>
        <row r="1006">
          <cell r="B1006" t="str">
            <v>0278-6133</v>
          </cell>
          <cell r="C1006" t="str">
            <v>HEALTH PSYCHOLOGY</v>
          </cell>
          <cell r="D1006" t="str">
            <v>SCI-2</v>
          </cell>
          <cell r="E1006" t="str">
            <v>3.590</v>
          </cell>
          <cell r="F1006" t="str">
            <v>C类</v>
          </cell>
          <cell r="G1006">
            <v>80</v>
          </cell>
        </row>
        <row r="1007">
          <cell r="B1007" t="str">
            <v>0195-6108</v>
          </cell>
          <cell r="C1007" t="str">
            <v>AMERICAN JOURNAL OF NEURORADIOLOGY</v>
          </cell>
          <cell r="D1007" t="str">
            <v>SCI-2</v>
          </cell>
          <cell r="E1007" t="str">
            <v>3.589</v>
          </cell>
          <cell r="F1007" t="str">
            <v>C类</v>
          </cell>
          <cell r="G1007">
            <v>80</v>
          </cell>
        </row>
        <row r="1008">
          <cell r="B1008" t="str">
            <v>1523-0899</v>
          </cell>
          <cell r="C1008" t="str">
            <v>Clinical Implant Dentistry and Related Research</v>
          </cell>
          <cell r="D1008" t="str">
            <v>SCI-2</v>
          </cell>
          <cell r="E1008" t="str">
            <v>3.589</v>
          </cell>
          <cell r="F1008" t="str">
            <v>C类</v>
          </cell>
          <cell r="G1008">
            <v>80</v>
          </cell>
        </row>
        <row r="1009">
          <cell r="B1009" t="str">
            <v>1756-4646</v>
          </cell>
          <cell r="C1009" t="str">
            <v>Journal of functional foods</v>
          </cell>
          <cell r="D1009" t="str">
            <v>SCI-2</v>
          </cell>
          <cell r="E1009" t="str">
            <v>3.574</v>
          </cell>
          <cell r="F1009" t="str">
            <v>C类</v>
          </cell>
          <cell r="G1009">
            <v>80</v>
          </cell>
        </row>
        <row r="1010">
          <cell r="B1010" t="str">
            <v>0969-0239</v>
          </cell>
          <cell r="C1010" t="str">
            <v>CELLULOSE</v>
          </cell>
          <cell r="D1010" t="str">
            <v>SCI-2/EI（JA）</v>
          </cell>
          <cell r="E1010" t="str">
            <v>3.573</v>
          </cell>
          <cell r="F1010" t="str">
            <v>C类</v>
          </cell>
          <cell r="G1010">
            <v>80</v>
          </cell>
        </row>
        <row r="1011">
          <cell r="B1011" t="str">
            <v>0740-3194</v>
          </cell>
          <cell r="C1011" t="str">
            <v>MAGNETIC RESONANCE IN MEDICINE</v>
          </cell>
          <cell r="D1011" t="str">
            <v>SCI-2</v>
          </cell>
          <cell r="E1011" t="str">
            <v>3.571</v>
          </cell>
          <cell r="F1011" t="str">
            <v>C类</v>
          </cell>
          <cell r="G1011">
            <v>80</v>
          </cell>
        </row>
        <row r="1012">
          <cell r="B1012" t="str">
            <v>0270-4137</v>
          </cell>
          <cell r="C1012" t="str">
            <v>PROSTATE</v>
          </cell>
          <cell r="D1012" t="str">
            <v>SCI-2</v>
          </cell>
          <cell r="E1012" t="str">
            <v>3.565</v>
          </cell>
          <cell r="F1012" t="str">
            <v>C类</v>
          </cell>
          <cell r="G1012">
            <v>80</v>
          </cell>
        </row>
        <row r="1013">
          <cell r="B1013" t="str">
            <v>0032-3861</v>
          </cell>
          <cell r="C1013" t="str">
            <v>POLYMER</v>
          </cell>
          <cell r="D1013" t="str">
            <v>SCI-2/EI（JA）</v>
          </cell>
          <cell r="E1013" t="str">
            <v>3.562</v>
          </cell>
          <cell r="F1013" t="str">
            <v>C类</v>
          </cell>
          <cell r="G1013">
            <v>80</v>
          </cell>
        </row>
        <row r="1014">
          <cell r="B1014" t="str">
            <v>1059-0501</v>
          </cell>
          <cell r="C1014" t="str">
            <v>JOURNAL OF ENVIRONMENTAL SCIENCE AND HEALTH PART C-ENVIRONMENTAL CARCINOGEN</v>
          </cell>
          <cell r="D1014" t="str">
            <v>SCI-2/EI（JA）</v>
          </cell>
          <cell r="E1014" t="str">
            <v>3.560</v>
          </cell>
          <cell r="F1014" t="str">
            <v>C类</v>
          </cell>
          <cell r="G1014">
            <v>80</v>
          </cell>
        </row>
        <row r="1015">
          <cell r="B1015" t="str">
            <v>0169-1368</v>
          </cell>
          <cell r="C1015" t="str">
            <v>ORE GEOLOGY REVIEWS</v>
          </cell>
          <cell r="D1015" t="str">
            <v>SCI-2/EI（JA）</v>
          </cell>
          <cell r="E1015" t="str">
            <v>3.558</v>
          </cell>
          <cell r="F1015" t="str">
            <v>C类</v>
          </cell>
          <cell r="G1015">
            <v>80</v>
          </cell>
        </row>
        <row r="1016">
          <cell r="B1016" t="str">
            <v>1367-2630</v>
          </cell>
          <cell r="C1016" t="str">
            <v>NEW JOURNAL OF PHYSICS</v>
          </cell>
          <cell r="D1016" t="str">
            <v>SCI-2/EI（JA）</v>
          </cell>
          <cell r="E1016" t="str">
            <v>3.558</v>
          </cell>
          <cell r="F1016" t="str">
            <v>C类</v>
          </cell>
          <cell r="G1016">
            <v>80</v>
          </cell>
        </row>
        <row r="1017">
          <cell r="B1017" t="str">
            <v>0039-9140</v>
          </cell>
          <cell r="C1017" t="str">
            <v>TALANTA</v>
          </cell>
          <cell r="D1017" t="str">
            <v>SCI-2/EI（JA）</v>
          </cell>
          <cell r="E1017" t="str">
            <v>3.545</v>
          </cell>
          <cell r="F1017" t="str">
            <v>C类</v>
          </cell>
          <cell r="G1017">
            <v>80</v>
          </cell>
        </row>
        <row r="1018">
          <cell r="B1018" t="str">
            <v>1662-5129</v>
          </cell>
          <cell r="C1018" t="str">
            <v>Frontiers in neuroanatomy</v>
          </cell>
          <cell r="D1018" t="str">
            <v>SCI-2</v>
          </cell>
          <cell r="E1018" t="str">
            <v>3.544</v>
          </cell>
          <cell r="F1018" t="str">
            <v>C类</v>
          </cell>
          <cell r="G1018">
            <v>80</v>
          </cell>
        </row>
        <row r="1019">
          <cell r="B1019" t="str">
            <v>1533-3159</v>
          </cell>
          <cell r="C1019" t="str">
            <v>PAIN PHYSICIAN</v>
          </cell>
          <cell r="D1019" t="str">
            <v>SCI-2</v>
          </cell>
          <cell r="E1019" t="str">
            <v>3.542</v>
          </cell>
          <cell r="F1019" t="str">
            <v>C类</v>
          </cell>
          <cell r="G1019">
            <v>80</v>
          </cell>
        </row>
        <row r="1020">
          <cell r="B1020" t="str">
            <v>1939-1234</v>
          </cell>
          <cell r="C1020" t="str">
            <v>Bioenergy Research</v>
          </cell>
          <cell r="D1020" t="str">
            <v>SCI-2/EI（JA）</v>
          </cell>
          <cell r="E1020" t="str">
            <v>3.541</v>
          </cell>
          <cell r="F1020" t="str">
            <v>C类</v>
          </cell>
          <cell r="G1020">
            <v>80</v>
          </cell>
        </row>
        <row r="1021">
          <cell r="B1021" t="str">
            <v>1664-042X</v>
          </cell>
          <cell r="C1021" t="str">
            <v>Frontiers in Physiology</v>
          </cell>
          <cell r="D1021" t="str">
            <v>SCI-2</v>
          </cell>
          <cell r="E1021" t="str">
            <v>3.534</v>
          </cell>
          <cell r="F1021" t="str">
            <v>C类</v>
          </cell>
          <cell r="G1021">
            <v>80</v>
          </cell>
        </row>
        <row r="1022">
          <cell r="B1022" t="str">
            <v>1464-4096</v>
          </cell>
          <cell r="C1022" t="str">
            <v>BJU INTERNATIONAL</v>
          </cell>
          <cell r="D1022" t="str">
            <v>SCI-2</v>
          </cell>
          <cell r="E1022" t="str">
            <v>3.533</v>
          </cell>
          <cell r="F1022" t="str">
            <v>C类</v>
          </cell>
          <cell r="G1022">
            <v>80</v>
          </cell>
        </row>
        <row r="1023">
          <cell r="B1023" t="str">
            <v>0893-228X</v>
          </cell>
          <cell r="C1023" t="str">
            <v>CHEMICAL RESEARCH IN TOXICOLOGY</v>
          </cell>
          <cell r="D1023" t="str">
            <v>SCI-2</v>
          </cell>
          <cell r="E1023" t="str">
            <v>3.529</v>
          </cell>
          <cell r="F1023" t="str">
            <v>C类</v>
          </cell>
          <cell r="G1023">
            <v>80</v>
          </cell>
        </row>
        <row r="1024">
          <cell r="B1024" t="str">
            <v>0009-2541</v>
          </cell>
          <cell r="C1024" t="str">
            <v>CHEMICAL GEOLOGY</v>
          </cell>
          <cell r="D1024" t="str">
            <v>SCI-2/EI（JA）</v>
          </cell>
          <cell r="E1024" t="str">
            <v>3.524</v>
          </cell>
          <cell r="F1024" t="str">
            <v>C类</v>
          </cell>
          <cell r="G1024">
            <v>80</v>
          </cell>
        </row>
        <row r="1025">
          <cell r="B1025" t="str">
            <v>1347-9032</v>
          </cell>
          <cell r="C1025" t="str">
            <v>CANCER SCIENCE</v>
          </cell>
          <cell r="D1025" t="str">
            <v>SCI-2</v>
          </cell>
          <cell r="E1025" t="str">
            <v>3.523</v>
          </cell>
          <cell r="F1025" t="str">
            <v>C类</v>
          </cell>
          <cell r="G1025">
            <v>80</v>
          </cell>
        </row>
        <row r="1026">
          <cell r="B1026" t="str">
            <v>0016-2361</v>
          </cell>
          <cell r="C1026" t="str">
            <v>FUEL</v>
          </cell>
          <cell r="D1026" t="str">
            <v>SCI-2/EI（JA）</v>
          </cell>
          <cell r="E1026" t="str">
            <v>3.520</v>
          </cell>
          <cell r="F1026" t="str">
            <v>C类</v>
          </cell>
          <cell r="G1026">
            <v>80</v>
          </cell>
        </row>
        <row r="1027">
          <cell r="B1027" t="str">
            <v>1866-0452</v>
          </cell>
          <cell r="C1027" t="str">
            <v>Deutsches Arzteblatt International</v>
          </cell>
          <cell r="D1027" t="str">
            <v>SCI-2</v>
          </cell>
          <cell r="E1027" t="str">
            <v>3.518</v>
          </cell>
          <cell r="F1027" t="str">
            <v>C类</v>
          </cell>
          <cell r="G1027">
            <v>80</v>
          </cell>
        </row>
        <row r="1028">
          <cell r="B1028" t="str">
            <v>1473-7159</v>
          </cell>
          <cell r="C1028" t="str">
            <v>EXPERT REVIEW OF MOLECULAR DIAGNOSTICS</v>
          </cell>
          <cell r="D1028" t="str">
            <v>SCI-2</v>
          </cell>
          <cell r="E1028" t="str">
            <v>3.516</v>
          </cell>
          <cell r="F1028" t="str">
            <v>C类</v>
          </cell>
          <cell r="G1028">
            <v>80</v>
          </cell>
        </row>
        <row r="1029">
          <cell r="B1029" t="str">
            <v>0196-2892</v>
          </cell>
          <cell r="C1029" t="str">
            <v>IEEE TRANSACTIONS ON GEOSCIENCE AND REMOTE SENSING</v>
          </cell>
          <cell r="D1029" t="str">
            <v>SCI-2/EI（JA）</v>
          </cell>
          <cell r="E1029" t="str">
            <v>3.514</v>
          </cell>
          <cell r="F1029" t="str">
            <v>C类</v>
          </cell>
          <cell r="G1029">
            <v>80</v>
          </cell>
        </row>
        <row r="1030">
          <cell r="B1030" t="str">
            <v>0012-1622</v>
          </cell>
          <cell r="C1030" t="str">
            <v>DEVELOPMENTAL MEDICINE AND CHILD NEUROLOGY</v>
          </cell>
          <cell r="D1030" t="str">
            <v>SCI-2</v>
          </cell>
          <cell r="E1030" t="str">
            <v>3.510</v>
          </cell>
          <cell r="F1030" t="str">
            <v>C类</v>
          </cell>
          <cell r="G1030">
            <v>80</v>
          </cell>
        </row>
        <row r="1031">
          <cell r="B1031" t="str">
            <v>1067-5027</v>
          </cell>
          <cell r="C1031" t="str">
            <v>JOURNAL OF THE AMERICAN MEDICAL INFORMATICS ASSOCIATION</v>
          </cell>
          <cell r="D1031" t="str">
            <v>SCI-2</v>
          </cell>
          <cell r="E1031" t="str">
            <v>3.504</v>
          </cell>
          <cell r="F1031" t="str">
            <v>C类</v>
          </cell>
          <cell r="G1031">
            <v>80</v>
          </cell>
        </row>
        <row r="1032">
          <cell r="B1032" t="str">
            <v>0166-8595</v>
          </cell>
          <cell r="C1032" t="str">
            <v>PHOTOSYNTHESIS RESEARCH</v>
          </cell>
          <cell r="D1032" t="str">
            <v>SCI-2</v>
          </cell>
          <cell r="E1032" t="str">
            <v>3.502</v>
          </cell>
          <cell r="F1032" t="str">
            <v>C类</v>
          </cell>
          <cell r="G1032">
            <v>80</v>
          </cell>
        </row>
        <row r="1033">
          <cell r="B1033" t="str">
            <v>0261-3069</v>
          </cell>
          <cell r="C1033" t="str">
            <v>MATERIALS &amp; DESIGN</v>
          </cell>
          <cell r="D1033" t="str">
            <v>SCI-2</v>
          </cell>
          <cell r="E1033" t="str">
            <v>3.501</v>
          </cell>
          <cell r="F1033" t="str">
            <v>C类</v>
          </cell>
          <cell r="G1033">
            <v>80</v>
          </cell>
        </row>
        <row r="1034">
          <cell r="B1034" t="str">
            <v>0143-005X</v>
          </cell>
          <cell r="C1034" t="str">
            <v>JOURNAL OF EPIDEMIOLOGY AND COMMUNITY HEALTH</v>
          </cell>
          <cell r="D1034" t="str">
            <v>SCI-2</v>
          </cell>
          <cell r="E1034" t="str">
            <v>3.501</v>
          </cell>
          <cell r="F1034" t="str">
            <v>C类</v>
          </cell>
          <cell r="G1034">
            <v>80</v>
          </cell>
        </row>
        <row r="1035">
          <cell r="B1035" t="str">
            <v>0921-2973</v>
          </cell>
          <cell r="C1035" t="str">
            <v>LANDSCAPE ECOLOGY</v>
          </cell>
          <cell r="D1035" t="str">
            <v>SCI-2</v>
          </cell>
          <cell r="E1035" t="str">
            <v>3.500</v>
          </cell>
          <cell r="F1035" t="str">
            <v>C类</v>
          </cell>
          <cell r="G1035">
            <v>80</v>
          </cell>
        </row>
        <row r="1036">
          <cell r="B1036" t="str">
            <v>0262-0898</v>
          </cell>
          <cell r="C1036" t="str">
            <v>CLINICAL &amp; EXPERIMENTAL METASTASIS</v>
          </cell>
          <cell r="D1036" t="str">
            <v>SCI-2</v>
          </cell>
          <cell r="E1036" t="str">
            <v>3.491</v>
          </cell>
          <cell r="F1036" t="str">
            <v>C类</v>
          </cell>
          <cell r="G1036">
            <v>80</v>
          </cell>
        </row>
        <row r="1037">
          <cell r="B1037" t="str">
            <v>0168-2563</v>
          </cell>
          <cell r="C1037" t="str">
            <v>BIOGEOCHEMISTRY</v>
          </cell>
          <cell r="D1037" t="str">
            <v>SCI-2</v>
          </cell>
          <cell r="E1037" t="str">
            <v>3.488</v>
          </cell>
          <cell r="F1037" t="str">
            <v>C类</v>
          </cell>
          <cell r="G1037">
            <v>80</v>
          </cell>
        </row>
        <row r="1038">
          <cell r="B1038" t="str">
            <v>1094-4087</v>
          </cell>
          <cell r="C1038" t="str">
            <v>OPTICS EXPRESS</v>
          </cell>
          <cell r="D1038" t="str">
            <v>SCI-2</v>
          </cell>
          <cell r="E1038" t="str">
            <v>3.488</v>
          </cell>
          <cell r="F1038" t="str">
            <v>C类</v>
          </cell>
          <cell r="G1038">
            <v>80</v>
          </cell>
        </row>
        <row r="1039">
          <cell r="B1039" t="str">
            <v>0531-5565</v>
          </cell>
          <cell r="C1039" t="str">
            <v>EXPERIMENTAL GERONTOLOGY</v>
          </cell>
          <cell r="D1039" t="str">
            <v>SCI-2</v>
          </cell>
          <cell r="E1039" t="str">
            <v>3.485</v>
          </cell>
          <cell r="F1039" t="str">
            <v>C类</v>
          </cell>
          <cell r="G1039">
            <v>80</v>
          </cell>
        </row>
        <row r="1040">
          <cell r="B1040" t="str">
            <v>0010-7999</v>
          </cell>
          <cell r="C1040" t="str">
            <v>CONTRIBUTIONS TO MINERALOGY AND PETROLOGY</v>
          </cell>
          <cell r="D1040" t="str">
            <v>SCI-2</v>
          </cell>
          <cell r="E1040" t="str">
            <v>3.484</v>
          </cell>
          <cell r="F1040" t="str">
            <v>C类</v>
          </cell>
          <cell r="G1040">
            <v>80</v>
          </cell>
        </row>
        <row r="1041">
          <cell r="B1041" t="str">
            <v>0065-2881</v>
          </cell>
          <cell r="C1041" t="str">
            <v>Advances in Marine Biology</v>
          </cell>
          <cell r="D1041" t="str">
            <v>SCI-2</v>
          </cell>
          <cell r="E1041" t="str">
            <v>3.483</v>
          </cell>
          <cell r="F1041" t="str">
            <v>C类</v>
          </cell>
          <cell r="G1041">
            <v>80</v>
          </cell>
        </row>
        <row r="1042">
          <cell r="B1042" t="str">
            <v>1744-6872</v>
          </cell>
          <cell r="C1042" t="str">
            <v>Pharmacogenetics and Genomics</v>
          </cell>
          <cell r="D1042" t="str">
            <v>SCI-2</v>
          </cell>
          <cell r="E1042" t="str">
            <v>3.481</v>
          </cell>
          <cell r="F1042" t="str">
            <v>C类</v>
          </cell>
          <cell r="G1042">
            <v>80</v>
          </cell>
        </row>
        <row r="1043">
          <cell r="B1043" t="str">
            <v>0033-3174</v>
          </cell>
          <cell r="C1043" t="str">
            <v>PSYCHOSOMATIC MEDICINE</v>
          </cell>
          <cell r="D1043" t="str">
            <v>SCI-2</v>
          </cell>
          <cell r="E1043" t="str">
            <v>3.473</v>
          </cell>
          <cell r="F1043" t="str">
            <v>C类</v>
          </cell>
          <cell r="G1043">
            <v>80</v>
          </cell>
        </row>
        <row r="1044">
          <cell r="B1044" t="str">
            <v>0003-2999</v>
          </cell>
          <cell r="C1044" t="str">
            <v>ANESTHESIA AND ANALGESIA</v>
          </cell>
          <cell r="D1044" t="str">
            <v>SCI-2</v>
          </cell>
          <cell r="E1044" t="str">
            <v>3.472</v>
          </cell>
          <cell r="F1044" t="str">
            <v>C类</v>
          </cell>
          <cell r="G1044">
            <v>80</v>
          </cell>
        </row>
        <row r="1045">
          <cell r="B1045" t="str">
            <v>0268-1080</v>
          </cell>
          <cell r="C1045" t="str">
            <v>HEALTH POLICY AND PLANNING</v>
          </cell>
          <cell r="D1045" t="str">
            <v>SCI-2</v>
          </cell>
          <cell r="E1045" t="str">
            <v>3.470</v>
          </cell>
          <cell r="F1045" t="str">
            <v>C类</v>
          </cell>
          <cell r="G1045">
            <v>80</v>
          </cell>
        </row>
        <row r="1046">
          <cell r="B1046" t="str">
            <v>2168-2267</v>
          </cell>
          <cell r="C1046" t="str">
            <v>IEEE Transactions on Cybernetics</v>
          </cell>
          <cell r="D1046" t="str">
            <v>SCI-2/EI（JA）</v>
          </cell>
          <cell r="E1046" t="str">
            <v>3.469</v>
          </cell>
          <cell r="F1046" t="str">
            <v>C类</v>
          </cell>
          <cell r="G1046">
            <v>80</v>
          </cell>
        </row>
        <row r="1047">
          <cell r="B1047" t="str">
            <v>1064-3389</v>
          </cell>
          <cell r="C1047" t="str">
            <v>CRITICAL REVIEWS IN ENVIRONMENTAL SCIENCE AND TECHNOLOGY</v>
          </cell>
          <cell r="D1047" t="str">
            <v>SCI-2/EI（JA）</v>
          </cell>
          <cell r="E1047" t="str">
            <v>3.468</v>
          </cell>
          <cell r="F1047" t="str">
            <v>C类</v>
          </cell>
          <cell r="G1047">
            <v>80</v>
          </cell>
        </row>
        <row r="1048">
          <cell r="B1048" t="str">
            <v>1081-597X</v>
          </cell>
          <cell r="C1048" t="str">
            <v>JOURNAL OF REFRACTIVE SURGERY</v>
          </cell>
          <cell r="D1048" t="str">
            <v>SCI-2</v>
          </cell>
          <cell r="E1048" t="str">
            <v>3.468</v>
          </cell>
          <cell r="F1048" t="str">
            <v>C类</v>
          </cell>
          <cell r="G1048">
            <v>80</v>
          </cell>
        </row>
        <row r="1049">
          <cell r="B1049" t="str">
            <v>2212-2672</v>
          </cell>
          <cell r="C1049" t="str">
            <v>Journal of the Academy of Nutrition and Dietetics</v>
          </cell>
          <cell r="D1049" t="str">
            <v>SCI-2</v>
          </cell>
          <cell r="E1049" t="str">
            <v>3.467</v>
          </cell>
          <cell r="F1049" t="str">
            <v>C类</v>
          </cell>
          <cell r="G1049">
            <v>80</v>
          </cell>
        </row>
        <row r="1050">
          <cell r="B1050" t="str">
            <v>0267-9477</v>
          </cell>
          <cell r="C1050" t="str">
            <v>JOURNAL OF ANALYTICAL ATOMIC SPECTROMETRY</v>
          </cell>
          <cell r="D1050" t="str">
            <v>SCI-2/EI（JA）</v>
          </cell>
          <cell r="E1050" t="str">
            <v>3.466</v>
          </cell>
          <cell r="F1050" t="str">
            <v>C类</v>
          </cell>
          <cell r="G1050">
            <v>80</v>
          </cell>
        </row>
        <row r="1051">
          <cell r="B1051" t="str">
            <v>0940-6360</v>
          </cell>
          <cell r="C1051" t="str">
            <v>MYCORRHIZA</v>
          </cell>
          <cell r="D1051" t="str">
            <v>SCI-2</v>
          </cell>
          <cell r="E1051" t="str">
            <v>3.459</v>
          </cell>
          <cell r="F1051" t="str">
            <v>C类</v>
          </cell>
          <cell r="G1051">
            <v>80</v>
          </cell>
        </row>
        <row r="1052">
          <cell r="B1052" t="str">
            <v>1381-6128</v>
          </cell>
          <cell r="C1052" t="str">
            <v>CURRENT PHARMACEUTICAL DESIGN</v>
          </cell>
          <cell r="D1052" t="str">
            <v>SCI-2</v>
          </cell>
          <cell r="E1052" t="str">
            <v>3.452</v>
          </cell>
          <cell r="F1052" t="str">
            <v>C类</v>
          </cell>
          <cell r="G1052">
            <v>80</v>
          </cell>
        </row>
        <row r="1053">
          <cell r="B1053" t="str">
            <v>0166-445X</v>
          </cell>
          <cell r="C1053" t="str">
            <v>AQUATIC TOXICOLOGY</v>
          </cell>
          <cell r="D1053" t="str">
            <v>SCI-2</v>
          </cell>
          <cell r="E1053" t="str">
            <v>3.451</v>
          </cell>
          <cell r="F1053" t="str">
            <v>C类</v>
          </cell>
          <cell r="G1053">
            <v>80</v>
          </cell>
        </row>
        <row r="1054">
          <cell r="B1054" t="str">
            <v>0884-8734</v>
          </cell>
          <cell r="C1054" t="str">
            <v>JOURNAL OF GENERAL INTERNAL MEDICINE</v>
          </cell>
          <cell r="D1054" t="str">
            <v>SCI-2</v>
          </cell>
          <cell r="E1054" t="str">
            <v>3.449</v>
          </cell>
          <cell r="F1054" t="str">
            <v>C类</v>
          </cell>
          <cell r="G1054">
            <v>80</v>
          </cell>
        </row>
        <row r="1055">
          <cell r="B1055" t="str">
            <v>1470-0328</v>
          </cell>
          <cell r="C1055" t="str">
            <v>BJOG-AN INTERNATIONAL JOURNAL OF OBSTETRICS AND GYNAECOLOGY</v>
          </cell>
          <cell r="D1055" t="str">
            <v>SCI-2</v>
          </cell>
          <cell r="E1055" t="str">
            <v>3.448</v>
          </cell>
          <cell r="F1055" t="str">
            <v>C类</v>
          </cell>
          <cell r="G1055">
            <v>80</v>
          </cell>
        </row>
        <row r="1056">
          <cell r="B1056" t="str">
            <v>0169-3298</v>
          </cell>
          <cell r="C1056" t="str">
            <v>SURVEYS IN GEOPHYSICS</v>
          </cell>
          <cell r="D1056" t="str">
            <v>SCI-2/EI（JA）</v>
          </cell>
          <cell r="E1056" t="str">
            <v>3.447</v>
          </cell>
          <cell r="F1056" t="str">
            <v>C类</v>
          </cell>
          <cell r="G1056">
            <v>80</v>
          </cell>
        </row>
        <row r="1057">
          <cell r="B1057" t="str">
            <v>0223-5234</v>
          </cell>
          <cell r="C1057" t="str">
            <v>EUROPEAN JOURNAL OF MEDICINAL CHEMISTRY</v>
          </cell>
          <cell r="D1057" t="str">
            <v>SCI-2</v>
          </cell>
          <cell r="E1057" t="str">
            <v>3.447</v>
          </cell>
          <cell r="F1057" t="str">
            <v>C类</v>
          </cell>
          <cell r="G1057">
            <v>80</v>
          </cell>
        </row>
        <row r="1058">
          <cell r="B1058" t="str">
            <v>0162-0134</v>
          </cell>
          <cell r="C1058" t="str">
            <v>JOURNAL OF INORGANIC BIOCHEMISTRY</v>
          </cell>
          <cell r="D1058" t="str">
            <v>SCI-2</v>
          </cell>
          <cell r="E1058" t="str">
            <v>3.444</v>
          </cell>
          <cell r="F1058" t="str">
            <v>C类</v>
          </cell>
          <cell r="G1058">
            <v>80</v>
          </cell>
        </row>
        <row r="1059">
          <cell r="B1059" t="str">
            <v>1470-160X</v>
          </cell>
          <cell r="C1059" t="str">
            <v>ECOLOGICAL INDICATORS</v>
          </cell>
          <cell r="D1059" t="str">
            <v>SCI-2/EI（JA）</v>
          </cell>
          <cell r="E1059" t="str">
            <v>3.444</v>
          </cell>
          <cell r="F1059" t="str">
            <v>C类</v>
          </cell>
          <cell r="G1059">
            <v>80</v>
          </cell>
        </row>
        <row r="1060">
          <cell r="B1060" t="str">
            <v>1618-2642</v>
          </cell>
          <cell r="C1060" t="str">
            <v>ANALYTICAL AND BIOANALYTICAL CHEMISTRY</v>
          </cell>
          <cell r="D1060" t="str">
            <v>SCI-2/EI（JA）</v>
          </cell>
          <cell r="E1060" t="str">
            <v>3.436</v>
          </cell>
          <cell r="F1060" t="str">
            <v>C类</v>
          </cell>
          <cell r="G1060">
            <v>80</v>
          </cell>
        </row>
        <row r="1061">
          <cell r="B1061" t="str">
            <v>0165-0009</v>
          </cell>
          <cell r="C1061" t="str">
            <v>CLIMATIC CHANGE</v>
          </cell>
          <cell r="D1061" t="str">
            <v>SCI-2/EI（JA）</v>
          </cell>
          <cell r="E1061" t="str">
            <v>3.430</v>
          </cell>
          <cell r="F1061" t="str">
            <v>C类</v>
          </cell>
          <cell r="G1061">
            <v>80</v>
          </cell>
        </row>
        <row r="1062">
          <cell r="B1062" t="str">
            <v>1438-8871</v>
          </cell>
          <cell r="C1062" t="str">
            <v>JOURNAL OF MEDICAL INTERNET RESEARCH</v>
          </cell>
          <cell r="D1062" t="str">
            <v>SCI-2</v>
          </cell>
          <cell r="E1062" t="str">
            <v>3.428</v>
          </cell>
          <cell r="F1062" t="str">
            <v>C类</v>
          </cell>
          <cell r="G1062">
            <v>80</v>
          </cell>
        </row>
        <row r="1063">
          <cell r="B1063" t="str">
            <v>1083-4435</v>
          </cell>
          <cell r="C1063" t="str">
            <v>IEEE-ASME TRANSACTIONS ON MECHATRONICS</v>
          </cell>
          <cell r="D1063" t="str">
            <v>SCI-2/EI（JA）</v>
          </cell>
          <cell r="E1063" t="str">
            <v>3.427</v>
          </cell>
          <cell r="F1063" t="str">
            <v>C类</v>
          </cell>
          <cell r="G1063">
            <v>80</v>
          </cell>
        </row>
        <row r="1064">
          <cell r="B1064" t="str">
            <v>0148-0227</v>
          </cell>
          <cell r="C1064" t="str">
            <v>JOURNAL OF GEOPHYSICAL RESEARCH</v>
          </cell>
          <cell r="D1064" t="str">
            <v>SCI-2</v>
          </cell>
          <cell r="E1064" t="str">
            <v>3.426</v>
          </cell>
          <cell r="F1064" t="str">
            <v>C类</v>
          </cell>
          <cell r="G1064">
            <v>80</v>
          </cell>
        </row>
        <row r="1065">
          <cell r="B1065" t="str">
            <v>0376-8716</v>
          </cell>
          <cell r="C1065" t="str">
            <v>DRUG AND ALCOHOL DEPENDENCE</v>
          </cell>
          <cell r="D1065" t="str">
            <v>SCI-2</v>
          </cell>
          <cell r="E1065" t="str">
            <v>3.423</v>
          </cell>
          <cell r="F1065" t="str">
            <v>C类</v>
          </cell>
          <cell r="G1065">
            <v>80</v>
          </cell>
        </row>
        <row r="1066">
          <cell r="B1066" t="str">
            <v>0724-8741</v>
          </cell>
          <cell r="C1066" t="str">
            <v>PHARMACEUTICAL RESEARCH</v>
          </cell>
          <cell r="D1066" t="str">
            <v>SCI-2</v>
          </cell>
          <cell r="E1066" t="str">
            <v>3.420</v>
          </cell>
          <cell r="F1066" t="str">
            <v>C类</v>
          </cell>
          <cell r="G1066">
            <v>80</v>
          </cell>
        </row>
        <row r="1067">
          <cell r="B1067" t="str">
            <v>0923-1811</v>
          </cell>
          <cell r="C1067" t="str">
            <v>JOURNAL OF DERMATOLOGICAL SCIENCE</v>
          </cell>
          <cell r="D1067" t="str">
            <v>SCI-2</v>
          </cell>
          <cell r="E1067" t="str">
            <v>3.419</v>
          </cell>
          <cell r="F1067" t="str">
            <v>C类</v>
          </cell>
          <cell r="G1067">
            <v>80</v>
          </cell>
        </row>
        <row r="1068">
          <cell r="B1068" t="str">
            <v>1439-4235</v>
          </cell>
          <cell r="C1068" t="str">
            <v>CHEMPHYSCHEM</v>
          </cell>
          <cell r="D1068" t="str">
            <v>SCI-2</v>
          </cell>
          <cell r="E1068" t="str">
            <v>3.419</v>
          </cell>
          <cell r="F1068" t="str">
            <v>C类</v>
          </cell>
          <cell r="G1068">
            <v>80</v>
          </cell>
        </row>
        <row r="1069">
          <cell r="B1069" t="str">
            <v>0309-1708</v>
          </cell>
          <cell r="C1069" t="str">
            <v>ADVANCES IN WATER RESOURCES</v>
          </cell>
          <cell r="D1069" t="str">
            <v>SCI-2/EI（JA）</v>
          </cell>
          <cell r="E1069" t="str">
            <v>3.417</v>
          </cell>
          <cell r="F1069" t="str">
            <v>C类</v>
          </cell>
          <cell r="G1069">
            <v>80</v>
          </cell>
        </row>
        <row r="1070">
          <cell r="B1070" t="str">
            <v>1757-7780</v>
          </cell>
          <cell r="C1070" t="str">
            <v>WIREs Climate Change</v>
          </cell>
          <cell r="D1070" t="str">
            <v>SCI-2</v>
          </cell>
          <cell r="E1070" t="str">
            <v>3.415</v>
          </cell>
          <cell r="F1070" t="str">
            <v>C类</v>
          </cell>
          <cell r="G1070">
            <v>80</v>
          </cell>
        </row>
        <row r="1071">
          <cell r="B1071" t="str">
            <v>0146-0404</v>
          </cell>
          <cell r="C1071" t="str">
            <v>INVESTIGATIVE OPHTHALMOLOGY &amp; VISUAL SCIENCE</v>
          </cell>
          <cell r="D1071" t="str">
            <v>SCI-2</v>
          </cell>
          <cell r="E1071" t="str">
            <v>3.404</v>
          </cell>
          <cell r="F1071" t="str">
            <v>C类</v>
          </cell>
          <cell r="G1071">
            <v>80</v>
          </cell>
        </row>
        <row r="1072">
          <cell r="B1072" t="str">
            <v>0167-8809</v>
          </cell>
          <cell r="C1072" t="str">
            <v>AGRICULTURE ECOSYSTEMS &amp; ENVIRONMENT</v>
          </cell>
          <cell r="D1072" t="str">
            <v>SCI-2</v>
          </cell>
          <cell r="E1072" t="str">
            <v>3.402</v>
          </cell>
          <cell r="F1072" t="str">
            <v>C类</v>
          </cell>
          <cell r="G1072">
            <v>80</v>
          </cell>
        </row>
        <row r="1073">
          <cell r="B1073" t="str">
            <v>1568-0266</v>
          </cell>
          <cell r="C1073" t="str">
            <v>CURRENT TOPICS IN MEDICINAL CHEMISTRY</v>
          </cell>
          <cell r="D1073" t="str">
            <v>SCI-2</v>
          </cell>
          <cell r="E1073" t="str">
            <v>3.402</v>
          </cell>
          <cell r="F1073" t="str">
            <v>C类</v>
          </cell>
          <cell r="G1073">
            <v>80</v>
          </cell>
        </row>
        <row r="1074">
          <cell r="B1074" t="str">
            <v>0178-2762</v>
          </cell>
          <cell r="C1074" t="str">
            <v>BIOLOGY AND FERTILITY OF SOILS</v>
          </cell>
          <cell r="D1074" t="str">
            <v>SCI-2</v>
          </cell>
          <cell r="E1074" t="str">
            <v>3.398</v>
          </cell>
          <cell r="F1074" t="str">
            <v>C类</v>
          </cell>
          <cell r="G1074">
            <v>80</v>
          </cell>
        </row>
        <row r="1075">
          <cell r="B1075" t="str">
            <v>0905-6157</v>
          </cell>
          <cell r="C1075" t="str">
            <v>PEDIATRIC ALLERGY AND IMMUNOLOGY</v>
          </cell>
          <cell r="D1075" t="str">
            <v>SCI-2</v>
          </cell>
          <cell r="E1075" t="str">
            <v>3.397</v>
          </cell>
          <cell r="F1075" t="str">
            <v>C类</v>
          </cell>
          <cell r="G1075">
            <v>80</v>
          </cell>
        </row>
        <row r="1076">
          <cell r="B1076" t="str">
            <v>0961-9534</v>
          </cell>
          <cell r="C1076" t="str">
            <v>BIOMASS &amp; BIOENERGY</v>
          </cell>
          <cell r="D1076" t="str">
            <v>SCI-2/EI（JA）</v>
          </cell>
          <cell r="E1076" t="str">
            <v>3.394</v>
          </cell>
          <cell r="F1076" t="str">
            <v>C类</v>
          </cell>
          <cell r="G1076">
            <v>80</v>
          </cell>
        </row>
        <row r="1077">
          <cell r="B1077" t="str">
            <v>0161-9152</v>
          </cell>
          <cell r="C1077" t="str">
            <v>AGE</v>
          </cell>
          <cell r="D1077" t="str">
            <v>SCI-2</v>
          </cell>
          <cell r="E1077" t="str">
            <v>3.390</v>
          </cell>
          <cell r="F1077" t="str">
            <v>C类</v>
          </cell>
          <cell r="G1077">
            <v>80</v>
          </cell>
        </row>
        <row r="1078">
          <cell r="B1078" t="str">
            <v>0278-0062</v>
          </cell>
          <cell r="C1078" t="str">
            <v>IEEE TRANSACTIONS ON MEDICAL IMAGING</v>
          </cell>
          <cell r="D1078" t="str">
            <v>SCI-2/EI（JA）</v>
          </cell>
          <cell r="E1078" t="str">
            <v>3.390</v>
          </cell>
          <cell r="F1078" t="str">
            <v>C类</v>
          </cell>
          <cell r="G1078">
            <v>80</v>
          </cell>
        </row>
        <row r="1079">
          <cell r="B1079" t="str">
            <v>0939-6411</v>
          </cell>
          <cell r="C1079" t="str">
            <v>EUROPEAN JOURNAL OF PHARMACEUTICS AND BIOPHARMACEUTICS</v>
          </cell>
          <cell r="D1079" t="str">
            <v>SCI-2</v>
          </cell>
          <cell r="E1079" t="str">
            <v>3.383</v>
          </cell>
          <cell r="F1079" t="str">
            <v>C类</v>
          </cell>
          <cell r="G1079">
            <v>80</v>
          </cell>
        </row>
        <row r="1080">
          <cell r="B1080" t="str">
            <v>0003-2409</v>
          </cell>
          <cell r="C1080" t="str">
            <v>ANAESTHESIA</v>
          </cell>
          <cell r="D1080" t="str">
            <v>SCI-2</v>
          </cell>
          <cell r="E1080" t="str">
            <v>3.382</v>
          </cell>
          <cell r="F1080" t="str">
            <v>C类</v>
          </cell>
          <cell r="G1080">
            <v>80</v>
          </cell>
        </row>
        <row r="1081">
          <cell r="B1081" t="str">
            <v>1814-9324</v>
          </cell>
          <cell r="C1081" t="str">
            <v>Climate of the Past</v>
          </cell>
          <cell r="D1081" t="str">
            <v>SCI-2</v>
          </cell>
          <cell r="E1081" t="str">
            <v>3.382</v>
          </cell>
          <cell r="F1081" t="str">
            <v>C类</v>
          </cell>
          <cell r="G1081">
            <v>80</v>
          </cell>
        </row>
        <row r="1082">
          <cell r="B1082" t="str">
            <v>0166-5162</v>
          </cell>
          <cell r="C1082" t="str">
            <v>INTERNATIONAL JOURNAL OF COAL GEOLOGY</v>
          </cell>
          <cell r="D1082" t="str">
            <v>SCI-2/EI（JA）</v>
          </cell>
          <cell r="E1082" t="str">
            <v>3.381</v>
          </cell>
          <cell r="F1082" t="str">
            <v>C类</v>
          </cell>
          <cell r="G1082">
            <v>80</v>
          </cell>
        </row>
        <row r="1083">
          <cell r="B1083" t="str">
            <v>0039-6060</v>
          </cell>
          <cell r="C1083" t="str">
            <v>SURGERY</v>
          </cell>
          <cell r="D1083" t="str">
            <v>SCI-2</v>
          </cell>
          <cell r="E1083" t="str">
            <v>3.380</v>
          </cell>
          <cell r="F1083" t="str">
            <v>C类</v>
          </cell>
          <cell r="G1083">
            <v>80</v>
          </cell>
        </row>
        <row r="1084">
          <cell r="B1084" t="str">
            <v>0340-5354</v>
          </cell>
          <cell r="C1084" t="str">
            <v>JOURNAL OF NEUROLOGY</v>
          </cell>
          <cell r="D1084" t="str">
            <v>SCI-2</v>
          </cell>
          <cell r="E1084" t="str">
            <v>3.377</v>
          </cell>
          <cell r="F1084" t="str">
            <v>C类</v>
          </cell>
          <cell r="G1084">
            <v>80</v>
          </cell>
        </row>
        <row r="1085">
          <cell r="B1085" t="str">
            <v>0099-2399</v>
          </cell>
          <cell r="C1085" t="str">
            <v>JOURNAL OF ENDODONTICS</v>
          </cell>
          <cell r="D1085" t="str">
            <v>SCI-2</v>
          </cell>
          <cell r="E1085" t="str">
            <v>3.375</v>
          </cell>
          <cell r="F1085" t="str">
            <v>C类</v>
          </cell>
          <cell r="G1085">
            <v>80</v>
          </cell>
        </row>
        <row r="1086">
          <cell r="B1086" t="str">
            <v>1758-0463</v>
          </cell>
          <cell r="C1086" t="str">
            <v>DATABASE-OXFORD</v>
          </cell>
          <cell r="D1086" t="str">
            <v>SCI-2</v>
          </cell>
          <cell r="E1086" t="str">
            <v>3.372</v>
          </cell>
          <cell r="F1086" t="str">
            <v>C类</v>
          </cell>
          <cell r="G1086">
            <v>80</v>
          </cell>
        </row>
        <row r="1087">
          <cell r="B1087" t="str">
            <v>1476-069X</v>
          </cell>
          <cell r="C1087" t="str">
            <v>Environmental Health</v>
          </cell>
          <cell r="D1087" t="str">
            <v>SCI-2</v>
          </cell>
          <cell r="E1087" t="str">
            <v>3.372</v>
          </cell>
          <cell r="F1087" t="str">
            <v>C类</v>
          </cell>
          <cell r="G1087">
            <v>80</v>
          </cell>
        </row>
        <row r="1088">
          <cell r="B1088" t="str">
            <v>0004-3702</v>
          </cell>
          <cell r="C1088" t="str">
            <v>ARTIFICIAL INTELLIGENCE</v>
          </cell>
          <cell r="D1088" t="str">
            <v>SCI-2/EI（JA）</v>
          </cell>
          <cell r="E1088" t="str">
            <v>3.371</v>
          </cell>
          <cell r="F1088" t="str">
            <v>C类</v>
          </cell>
          <cell r="G1088">
            <v>80</v>
          </cell>
        </row>
        <row r="1089">
          <cell r="B1089" t="str">
            <v>1932-8451</v>
          </cell>
          <cell r="C1089" t="str">
            <v>Developmental Neurobiology</v>
          </cell>
          <cell r="D1089" t="str">
            <v>SCI-2</v>
          </cell>
          <cell r="E1089" t="str">
            <v>3.370</v>
          </cell>
          <cell r="F1089" t="str">
            <v>C类</v>
          </cell>
          <cell r="G1089">
            <v>80</v>
          </cell>
        </row>
        <row r="1090">
          <cell r="B1090" t="str">
            <v>1757-6512</v>
          </cell>
          <cell r="C1090" t="str">
            <v>Stem Cell Research &amp; Therapy</v>
          </cell>
          <cell r="D1090" t="str">
            <v>SCI-2</v>
          </cell>
          <cell r="E1090" t="str">
            <v>3.368</v>
          </cell>
          <cell r="F1090" t="str">
            <v>C类</v>
          </cell>
          <cell r="G1090">
            <v>80</v>
          </cell>
        </row>
        <row r="1091">
          <cell r="B1091" t="str">
            <v>1752-296X</v>
          </cell>
          <cell r="C1091" t="str">
            <v>Current Opinion in Endocrinology, Diabetes and Obesity</v>
          </cell>
          <cell r="D1091" t="str">
            <v>SCI-2</v>
          </cell>
          <cell r="E1091" t="str">
            <v>3.367</v>
          </cell>
          <cell r="F1091" t="str">
            <v>C类</v>
          </cell>
          <cell r="G1091">
            <v>80</v>
          </cell>
        </row>
        <row r="1092">
          <cell r="B1092" t="str">
            <v>1072-3714</v>
          </cell>
          <cell r="C1092" t="str">
            <v>MENOPAUSE-THE JOURNAL OF THE NORTH AMERICAN MENOPAUSE SOCIETY</v>
          </cell>
          <cell r="D1092" t="str">
            <v>SCI-2</v>
          </cell>
          <cell r="E1092" t="str">
            <v>3.361</v>
          </cell>
          <cell r="F1092" t="str">
            <v>C类</v>
          </cell>
          <cell r="G1092">
            <v>80</v>
          </cell>
        </row>
        <row r="1093">
          <cell r="B1093" t="str">
            <v>1750-1172</v>
          </cell>
          <cell r="C1093" t="str">
            <v>Orphanet Journal of Rare Diseases</v>
          </cell>
          <cell r="D1093" t="str">
            <v>SCI-2</v>
          </cell>
          <cell r="E1093" t="str">
            <v>3.358</v>
          </cell>
          <cell r="F1093" t="str">
            <v>C类</v>
          </cell>
          <cell r="G1093">
            <v>80</v>
          </cell>
        </row>
        <row r="1094">
          <cell r="B1094" t="str">
            <v>0267-8179</v>
          </cell>
          <cell r="C1094" t="str">
            <v>JOURNAL OF QUATERNARY SCIENCE</v>
          </cell>
          <cell r="D1094" t="str">
            <v>SCI-2</v>
          </cell>
          <cell r="E1094" t="str">
            <v>3.357</v>
          </cell>
          <cell r="F1094" t="str">
            <v>C类</v>
          </cell>
          <cell r="G1094">
            <v>80</v>
          </cell>
        </row>
        <row r="1095">
          <cell r="B1095" t="str">
            <v>1934-662X</v>
          </cell>
          <cell r="C1095" t="str">
            <v>CANCER CYTOPATHOLOGY</v>
          </cell>
          <cell r="D1095" t="str">
            <v>SCI-2</v>
          </cell>
          <cell r="E1095" t="str">
            <v>3.354</v>
          </cell>
          <cell r="F1095" t="str">
            <v>C类</v>
          </cell>
          <cell r="G1095">
            <v>80</v>
          </cell>
        </row>
        <row r="1096">
          <cell r="B1096" t="str">
            <v>1526-6028</v>
          </cell>
          <cell r="C1096" t="str">
            <v>JOURNAL OF ENDOVASCULAR THERAPY</v>
          </cell>
          <cell r="D1096" t="str">
            <v>SCI-2</v>
          </cell>
          <cell r="E1096" t="str">
            <v>3.353</v>
          </cell>
          <cell r="F1096" t="str">
            <v>C类</v>
          </cell>
          <cell r="G1096">
            <v>80</v>
          </cell>
        </row>
        <row r="1097">
          <cell r="B1097" t="str">
            <v>0378-3820</v>
          </cell>
          <cell r="C1097" t="str">
            <v>FUEL PROCESSING TECHNOLOGY</v>
          </cell>
          <cell r="D1097" t="str">
            <v>SCI-2/EI（JA）</v>
          </cell>
          <cell r="E1097" t="str">
            <v>3.352</v>
          </cell>
          <cell r="F1097" t="str">
            <v>C类</v>
          </cell>
          <cell r="G1097">
            <v>80</v>
          </cell>
        </row>
        <row r="1098">
          <cell r="B1098" t="str">
            <v>0742-0528</v>
          </cell>
          <cell r="C1098" t="str">
            <v>CHRONOBIOLOGY INTERNATIONAL</v>
          </cell>
          <cell r="D1098" t="str">
            <v>SCI-2</v>
          </cell>
          <cell r="E1098" t="str">
            <v>3.343</v>
          </cell>
          <cell r="F1098" t="str">
            <v>C类</v>
          </cell>
          <cell r="G1098">
            <v>80</v>
          </cell>
        </row>
        <row r="1099">
          <cell r="B1099" t="str">
            <v>0001-2998</v>
          </cell>
          <cell r="C1099" t="str">
            <v>SEMINARS IN NUCLEAR MEDICINE</v>
          </cell>
          <cell r="D1099" t="str">
            <v>SCI-2</v>
          </cell>
          <cell r="E1099" t="str">
            <v>3.342</v>
          </cell>
          <cell r="F1099" t="str">
            <v>C类</v>
          </cell>
          <cell r="G1099">
            <v>80</v>
          </cell>
        </row>
        <row r="1100">
          <cell r="B1100" t="str">
            <v>1542-0124</v>
          </cell>
          <cell r="C1100" t="str">
            <v>Ocular Surface</v>
          </cell>
          <cell r="D1100" t="str">
            <v>SCI-2</v>
          </cell>
          <cell r="E1100" t="str">
            <v>3.341</v>
          </cell>
          <cell r="F1100" t="str">
            <v>C类</v>
          </cell>
          <cell r="G1100">
            <v>80</v>
          </cell>
        </row>
        <row r="1101">
          <cell r="B1101" t="str">
            <v>0045-6535</v>
          </cell>
          <cell r="C1101" t="str">
            <v>CHEMOSPHERE</v>
          </cell>
          <cell r="D1101" t="str">
            <v>SCI-2/EI（JA）</v>
          </cell>
          <cell r="E1101" t="str">
            <v>3.340</v>
          </cell>
          <cell r="F1101" t="str">
            <v>C类</v>
          </cell>
          <cell r="G1101">
            <v>80</v>
          </cell>
        </row>
        <row r="1102">
          <cell r="B1102" t="str">
            <v>1018-8827</v>
          </cell>
          <cell r="C1102" t="str">
            <v>EUROPEAN CHILD &amp; ADOLESCENT PSYCHIATRY</v>
          </cell>
          <cell r="D1102" t="str">
            <v>SCI-2</v>
          </cell>
          <cell r="E1102" t="str">
            <v>3.336</v>
          </cell>
          <cell r="F1102" t="str">
            <v>C类</v>
          </cell>
          <cell r="G1102">
            <v>80</v>
          </cell>
        </row>
        <row r="1103">
          <cell r="B1103" t="str">
            <v>1672-9072</v>
          </cell>
          <cell r="C1103" t="str">
            <v>Journal of Integrative Plant Biology</v>
          </cell>
          <cell r="D1103" t="str">
            <v>SCI-2/CSCD</v>
          </cell>
          <cell r="E1103" t="str">
            <v>3.335</v>
          </cell>
          <cell r="F1103" t="str">
            <v>C类</v>
          </cell>
          <cell r="G1103">
            <v>80</v>
          </cell>
        </row>
        <row r="1104">
          <cell r="B1104" t="str">
            <v>0958-9465</v>
          </cell>
          <cell r="C1104" t="str">
            <v>CEMENT &amp; CONCRETE COMPOSITES</v>
          </cell>
          <cell r="D1104" t="str">
            <v>SCI-2/EI（JA）</v>
          </cell>
          <cell r="E1104" t="str">
            <v>3.330</v>
          </cell>
          <cell r="F1104" t="str">
            <v>C类</v>
          </cell>
          <cell r="G1104">
            <v>80</v>
          </cell>
        </row>
        <row r="1105">
          <cell r="B1105" t="str">
            <v>0006-3363</v>
          </cell>
          <cell r="C1105" t="str">
            <v>BIOLOGY OF REPRODUCTION</v>
          </cell>
          <cell r="D1105" t="str">
            <v>SCI-2</v>
          </cell>
          <cell r="E1105" t="str">
            <v>3.318</v>
          </cell>
          <cell r="F1105" t="str">
            <v>C类</v>
          </cell>
          <cell r="G1105">
            <v>80</v>
          </cell>
        </row>
        <row r="1106">
          <cell r="B1106" t="str">
            <v>0263-8223</v>
          </cell>
          <cell r="C1106" t="str">
            <v>COMPOSITE STRUCTURES</v>
          </cell>
          <cell r="D1106" t="str">
            <v>SCI-2/EI（JA）</v>
          </cell>
          <cell r="E1106" t="str">
            <v>3.318</v>
          </cell>
          <cell r="F1106" t="str">
            <v>C类</v>
          </cell>
          <cell r="G1106">
            <v>80</v>
          </cell>
        </row>
        <row r="1107">
          <cell r="B1107" t="str">
            <v>0278-7407</v>
          </cell>
          <cell r="C1107" t="str">
            <v>TECTONICS</v>
          </cell>
          <cell r="D1107" t="str">
            <v>SCI-2/EI（JA）</v>
          </cell>
          <cell r="E1107" t="str">
            <v>3.318</v>
          </cell>
          <cell r="F1107" t="str">
            <v>C类</v>
          </cell>
          <cell r="G1107">
            <v>80</v>
          </cell>
        </row>
        <row r="1108">
          <cell r="B1108" t="str">
            <v>1010-7940</v>
          </cell>
          <cell r="C1108" t="str">
            <v>EUROPEAN JOURNAL OF CARDIO-THORACIC SURGERY</v>
          </cell>
          <cell r="D1108" t="str">
            <v>SCI-2</v>
          </cell>
          <cell r="E1108" t="str">
            <v>3.304</v>
          </cell>
          <cell r="F1108" t="str">
            <v>C类</v>
          </cell>
          <cell r="G1108">
            <v>80</v>
          </cell>
        </row>
        <row r="1109">
          <cell r="B1109" t="str">
            <v>0028-3932</v>
          </cell>
          <cell r="C1109" t="str">
            <v>NEUROPSYCHOLOGIA</v>
          </cell>
          <cell r="D1109" t="str">
            <v>SCI-2</v>
          </cell>
          <cell r="E1109" t="str">
            <v>3.302</v>
          </cell>
          <cell r="F1109" t="str">
            <v>C类</v>
          </cell>
          <cell r="G1109">
            <v>80</v>
          </cell>
        </row>
        <row r="1110">
          <cell r="B1110" t="str">
            <v>1741-2560</v>
          </cell>
          <cell r="C1110" t="str">
            <v>Journal of Neural Engineering</v>
          </cell>
          <cell r="D1110" t="str">
            <v>SCI-2/EI（JA）</v>
          </cell>
          <cell r="E1110" t="str">
            <v>3.295</v>
          </cell>
          <cell r="F1110" t="str">
            <v>C类</v>
          </cell>
          <cell r="G1110">
            <v>80</v>
          </cell>
        </row>
        <row r="1111">
          <cell r="B1111" t="str">
            <v>0146-9592</v>
          </cell>
          <cell r="C1111" t="str">
            <v>OPTICS LETTERS</v>
          </cell>
          <cell r="D1111" t="str">
            <v>SCI-2/EI（JA）</v>
          </cell>
          <cell r="E1111" t="str">
            <v>3.292</v>
          </cell>
          <cell r="F1111" t="str">
            <v>C类</v>
          </cell>
          <cell r="G1111">
            <v>80</v>
          </cell>
        </row>
        <row r="1112">
          <cell r="B1112" t="str">
            <v>1352-2310</v>
          </cell>
          <cell r="C1112" t="str">
            <v>ATMOSPHERIC ENVIRONMENT</v>
          </cell>
          <cell r="D1112" t="str">
            <v>SCI-2/EI（JA）</v>
          </cell>
          <cell r="E1112" t="str">
            <v>3.281</v>
          </cell>
          <cell r="F1112" t="str">
            <v>C类</v>
          </cell>
          <cell r="G1112">
            <v>80</v>
          </cell>
        </row>
        <row r="1113">
          <cell r="B1113" t="str">
            <v>1466-8564</v>
          </cell>
          <cell r="C1113" t="str">
            <v>Innovative Food Science &amp; Emerging Technologies</v>
          </cell>
          <cell r="D1113" t="str">
            <v>SCI-2/EI（JA）</v>
          </cell>
          <cell r="E1113" t="str">
            <v>3.273</v>
          </cell>
          <cell r="F1113" t="str">
            <v>C类</v>
          </cell>
          <cell r="G1113">
            <v>80</v>
          </cell>
        </row>
        <row r="1114">
          <cell r="B1114" t="str">
            <v>1662-5153</v>
          </cell>
          <cell r="C1114" t="str">
            <v>Frontiers in Behavioral Neuroscience</v>
          </cell>
          <cell r="D1114" t="str">
            <v>SCI-2</v>
          </cell>
          <cell r="E1114" t="str">
            <v>3.270</v>
          </cell>
          <cell r="F1114" t="str">
            <v>C类</v>
          </cell>
          <cell r="G1114">
            <v>80</v>
          </cell>
        </row>
        <row r="1115">
          <cell r="B1115" t="str">
            <v>0894-4105</v>
          </cell>
          <cell r="C1115" t="str">
            <v>NEUROPSYCHOLOGY</v>
          </cell>
          <cell r="D1115" t="str">
            <v>SCI-2</v>
          </cell>
          <cell r="E1115" t="str">
            <v>3.269</v>
          </cell>
          <cell r="F1115" t="str">
            <v>C类</v>
          </cell>
          <cell r="G1115">
            <v>80</v>
          </cell>
        </row>
        <row r="1116">
          <cell r="B1116" t="str">
            <v>1436-2228</v>
          </cell>
          <cell r="C1116" t="str">
            <v>MARINE BIOTECHNOLOGY</v>
          </cell>
          <cell r="D1116" t="str">
            <v>SCI-2/EI（JA）</v>
          </cell>
          <cell r="E1116" t="str">
            <v>3.269</v>
          </cell>
          <cell r="F1116" t="str">
            <v>C类</v>
          </cell>
          <cell r="G1116">
            <v>80</v>
          </cell>
        </row>
        <row r="1117">
          <cell r="B1117" t="str">
            <v>1351-0711</v>
          </cell>
          <cell r="C1117" t="str">
            <v>OCCUPATIONAL AND ENVIRONMENTAL MEDICINE</v>
          </cell>
          <cell r="D1117" t="str">
            <v>SCI-2</v>
          </cell>
          <cell r="E1117" t="str">
            <v>3.267</v>
          </cell>
          <cell r="F1117" t="str">
            <v>C类</v>
          </cell>
          <cell r="G1117">
            <v>80</v>
          </cell>
        </row>
        <row r="1118">
          <cell r="B1118" t="str">
            <v>0032-0935</v>
          </cell>
          <cell r="C1118" t="str">
            <v>PLANTA</v>
          </cell>
          <cell r="D1118" t="str">
            <v>SCI-2</v>
          </cell>
          <cell r="E1118" t="str">
            <v>3.263</v>
          </cell>
          <cell r="F1118" t="str">
            <v>C类</v>
          </cell>
          <cell r="G1118">
            <v>80</v>
          </cell>
        </row>
        <row r="1119">
          <cell r="B1119" t="str">
            <v>0930-2794</v>
          </cell>
          <cell r="C1119" t="str">
            <v>SURGICAL ENDOSCOPY AND OTHER INTERVENTIONAL TECHNIQUES</v>
          </cell>
          <cell r="D1119" t="str">
            <v>SCI-2</v>
          </cell>
          <cell r="E1119" t="str">
            <v>3.256</v>
          </cell>
          <cell r="F1119" t="str">
            <v>C类</v>
          </cell>
          <cell r="G1119">
            <v>80</v>
          </cell>
        </row>
        <row r="1120">
          <cell r="B1120" t="str">
            <v>0035-9009</v>
          </cell>
          <cell r="C1120" t="str">
            <v>QUARTERLY JOURNAL OF THE ROYAL METEOROLOGICAL SOCIETY</v>
          </cell>
          <cell r="D1120" t="str">
            <v>SCI-2/EI（JA）</v>
          </cell>
          <cell r="E1120" t="str">
            <v>3.252</v>
          </cell>
          <cell r="F1120" t="str">
            <v>C类</v>
          </cell>
          <cell r="G1120">
            <v>80</v>
          </cell>
        </row>
        <row r="1121">
          <cell r="B1121" t="str">
            <v>0065-2911</v>
          </cell>
          <cell r="C1121" t="str">
            <v>ADVANCES IN MICROBIAL PHYSIOLOGY</v>
          </cell>
          <cell r="D1121" t="str">
            <v>SCI-2</v>
          </cell>
          <cell r="E1121" t="str">
            <v>3.250</v>
          </cell>
          <cell r="F1121" t="str">
            <v>C类</v>
          </cell>
          <cell r="G1121">
            <v>80</v>
          </cell>
        </row>
        <row r="1122">
          <cell r="B1122" t="str">
            <v>1931-857X</v>
          </cell>
          <cell r="C1122" t="str">
            <v>AMERICAN JOURNAL OF PHYSIOLOGY-RENAL PHYSIOLOGY</v>
          </cell>
          <cell r="D1122" t="str">
            <v>SCI-2</v>
          </cell>
          <cell r="E1122" t="str">
            <v>3.248</v>
          </cell>
          <cell r="F1122" t="str">
            <v>C类</v>
          </cell>
          <cell r="G1122">
            <v>80</v>
          </cell>
        </row>
        <row r="1123">
          <cell r="B1123" t="str">
            <v>0022-4790</v>
          </cell>
          <cell r="C1123" t="str">
            <v>JOURNAL OF SURGICAL ONCOLOGY</v>
          </cell>
          <cell r="D1123" t="str">
            <v>SCI-2</v>
          </cell>
          <cell r="E1123" t="str">
            <v>3.244</v>
          </cell>
          <cell r="F1123" t="str">
            <v>C类</v>
          </cell>
          <cell r="G1123">
            <v>80</v>
          </cell>
        </row>
        <row r="1124">
          <cell r="B1124" t="str">
            <v>0271-0749</v>
          </cell>
          <cell r="C1124" t="str">
            <v>JOURNAL OF CLINICAL PSYCHOPHARMACOLOGY</v>
          </cell>
          <cell r="D1124" t="str">
            <v>SCI-2</v>
          </cell>
          <cell r="E1124" t="str">
            <v>3.243</v>
          </cell>
          <cell r="F1124" t="str">
            <v>C类</v>
          </cell>
          <cell r="G1124">
            <v>80</v>
          </cell>
        </row>
        <row r="1125">
          <cell r="B1125" t="str">
            <v>0275-004X</v>
          </cell>
          <cell r="C1125" t="str">
            <v>RETINA-THE JOURNAL OF RETINAL AND VITREOUS DISEASES</v>
          </cell>
          <cell r="D1125" t="str">
            <v>SCI-2</v>
          </cell>
          <cell r="E1125" t="str">
            <v>3.243</v>
          </cell>
          <cell r="F1125" t="str">
            <v>C类</v>
          </cell>
          <cell r="G1125">
            <v>80</v>
          </cell>
        </row>
        <row r="1126">
          <cell r="B1126" t="str">
            <v>0022-1430</v>
          </cell>
          <cell r="C1126" t="str">
            <v>JOURNAL OF GLACIOLOGY</v>
          </cell>
          <cell r="D1126" t="str">
            <v>SCI-2</v>
          </cell>
          <cell r="E1126" t="str">
            <v>3.240</v>
          </cell>
          <cell r="F1126" t="str">
            <v>C类</v>
          </cell>
          <cell r="G1126">
            <v>80</v>
          </cell>
        </row>
        <row r="1127">
          <cell r="B1127" t="str">
            <v>0272-989X</v>
          </cell>
          <cell r="C1127" t="str">
            <v>MEDICAL DECISION MAKING</v>
          </cell>
          <cell r="D1127" t="str">
            <v>SCI-2</v>
          </cell>
          <cell r="E1127" t="str">
            <v>3.240</v>
          </cell>
          <cell r="F1127" t="str">
            <v>C类</v>
          </cell>
          <cell r="G1127">
            <v>80</v>
          </cell>
        </row>
        <row r="1128">
          <cell r="B1128" t="str">
            <v>0025-7079</v>
          </cell>
          <cell r="C1128" t="str">
            <v>MEDICAL CARE</v>
          </cell>
          <cell r="D1128" t="str">
            <v>SCI-2</v>
          </cell>
          <cell r="E1128" t="str">
            <v>3.232</v>
          </cell>
          <cell r="F1128" t="str">
            <v>C类</v>
          </cell>
          <cell r="G1128">
            <v>80</v>
          </cell>
        </row>
        <row r="1129">
          <cell r="B1129" t="str">
            <v>1072-4109</v>
          </cell>
          <cell r="C1129" t="str">
            <v>ADVANCES IN ANATOMIC PATHOLOGY</v>
          </cell>
          <cell r="D1129" t="str">
            <v>SCI-2</v>
          </cell>
          <cell r="E1129" t="str">
            <v>3.229</v>
          </cell>
          <cell r="F1129" t="str">
            <v>C类</v>
          </cell>
          <cell r="G1129">
            <v>80</v>
          </cell>
        </row>
        <row r="1130">
          <cell r="B1130" t="str">
            <v>0300-3256</v>
          </cell>
          <cell r="C1130" t="str">
            <v>ZOOLOGICA SCRIPTA</v>
          </cell>
          <cell r="D1130" t="str">
            <v>SCI-2</v>
          </cell>
          <cell r="E1130" t="str">
            <v>3.224</v>
          </cell>
          <cell r="F1130" t="str">
            <v>C类</v>
          </cell>
          <cell r="G1130">
            <v>80</v>
          </cell>
        </row>
        <row r="1131">
          <cell r="B1131" t="str">
            <v>1462-2416</v>
          </cell>
          <cell r="C1131" t="str">
            <v>PHARMACOGENOMICS</v>
          </cell>
          <cell r="D1131" t="str">
            <v>SCI-2</v>
          </cell>
          <cell r="E1131" t="str">
            <v>3.218</v>
          </cell>
          <cell r="F1131" t="str">
            <v>C类</v>
          </cell>
          <cell r="G1131">
            <v>80</v>
          </cell>
        </row>
        <row r="1132">
          <cell r="B1132" t="str">
            <v>0749-8063</v>
          </cell>
          <cell r="C1132" t="str">
            <v>ARTHROSCOPY</v>
          </cell>
          <cell r="D1132" t="str">
            <v>SCI-2</v>
          </cell>
          <cell r="E1132" t="str">
            <v>3.206</v>
          </cell>
          <cell r="F1132" t="str">
            <v>C类</v>
          </cell>
          <cell r="G1132">
            <v>80</v>
          </cell>
        </row>
        <row r="1133">
          <cell r="B1133" t="str">
            <v>0145-6008</v>
          </cell>
          <cell r="C1133" t="str">
            <v>ALCOHOLISM-CLINICAL AND EXPERIMENTAL RESEARCH</v>
          </cell>
          <cell r="D1133" t="str">
            <v>SCI-2</v>
          </cell>
          <cell r="E1133" t="str">
            <v>3.205</v>
          </cell>
          <cell r="F1133" t="str">
            <v>C类</v>
          </cell>
          <cell r="G1133">
            <v>80</v>
          </cell>
        </row>
        <row r="1134">
          <cell r="B1134" t="str">
            <v>0078-0421</v>
          </cell>
          <cell r="C1134" t="str">
            <v>NEWSLETTERS ON STRATIGRAPHY</v>
          </cell>
          <cell r="D1134" t="str">
            <v>SCI-2</v>
          </cell>
          <cell r="E1134" t="str">
            <v>3.200</v>
          </cell>
          <cell r="F1134" t="str">
            <v>C类</v>
          </cell>
          <cell r="G1134">
            <v>80</v>
          </cell>
        </row>
        <row r="1135">
          <cell r="B1135" t="str">
            <v>1520-4081</v>
          </cell>
          <cell r="C1135" t="str">
            <v>ENVIRONMENTAL TOXICOLOGY</v>
          </cell>
          <cell r="D1135" t="str">
            <v>SCI-2/EI（JA）</v>
          </cell>
          <cell r="E1135" t="str">
            <v>3.197</v>
          </cell>
          <cell r="F1135" t="str">
            <v>C类</v>
          </cell>
          <cell r="G1135">
            <v>80</v>
          </cell>
        </row>
        <row r="1136">
          <cell r="B1136" t="str">
            <v>0308-0110</v>
          </cell>
          <cell r="C1136" t="str">
            <v>MEDICAL EDUCATION</v>
          </cell>
          <cell r="D1136" t="str">
            <v>SCI-2</v>
          </cell>
          <cell r="E1136" t="str">
            <v>3.196</v>
          </cell>
          <cell r="F1136" t="str">
            <v>C类</v>
          </cell>
          <cell r="G1136">
            <v>80</v>
          </cell>
        </row>
        <row r="1137">
          <cell r="B1137" t="str">
            <v>1440-2440</v>
          </cell>
          <cell r="C1137" t="str">
            <v>JOURNAL OF SCIENCE AND MEDICINE IN SPORT</v>
          </cell>
          <cell r="D1137" t="str">
            <v>SCI-2</v>
          </cell>
          <cell r="E1137" t="str">
            <v>3.194</v>
          </cell>
          <cell r="F1137" t="str">
            <v>C类</v>
          </cell>
          <cell r="G1137">
            <v>80</v>
          </cell>
        </row>
        <row r="1138">
          <cell r="B1138" t="str">
            <v>1534-4320</v>
          </cell>
          <cell r="C1138" t="str">
            <v>IEEE TRANSACTIONS ON NEURAL SYSTEMS AND REHABILITATION ENGINEERING</v>
          </cell>
          <cell r="D1138" t="str">
            <v>SCI-2/EI（JA）</v>
          </cell>
          <cell r="E1138" t="str">
            <v>3.188</v>
          </cell>
          <cell r="F1138" t="str">
            <v>C类</v>
          </cell>
          <cell r="G1138">
            <v>80</v>
          </cell>
        </row>
        <row r="1139">
          <cell r="B1139" t="str">
            <v>1743-6095</v>
          </cell>
          <cell r="C1139" t="str">
            <v>Journal of Sexual Medicine</v>
          </cell>
          <cell r="D1139" t="str">
            <v>SCI-2</v>
          </cell>
          <cell r="E1139" t="str">
            <v>3.151</v>
          </cell>
          <cell r="F1139" t="str">
            <v>C类</v>
          </cell>
          <cell r="G1139">
            <v>80</v>
          </cell>
        </row>
        <row r="1140">
          <cell r="B1140" t="str">
            <v>1617-7959</v>
          </cell>
          <cell r="C1140" t="str">
            <v>Biomechanics and Modeling in Mechanobiology</v>
          </cell>
          <cell r="D1140" t="str">
            <v>SCI-2/EI（JA）</v>
          </cell>
          <cell r="E1140" t="str">
            <v>3.145</v>
          </cell>
          <cell r="F1140" t="str">
            <v>C类</v>
          </cell>
          <cell r="G1140">
            <v>80</v>
          </cell>
        </row>
        <row r="1141">
          <cell r="B1141" t="str">
            <v>0925-2738</v>
          </cell>
          <cell r="C1141" t="str">
            <v>JOURNAL OF BIOMOLECULAR NMR</v>
          </cell>
          <cell r="D1141" t="str">
            <v>SCI-2</v>
          </cell>
          <cell r="E1141" t="str">
            <v>3.141</v>
          </cell>
          <cell r="F1141" t="str">
            <v>C类</v>
          </cell>
          <cell r="G1141">
            <v>80</v>
          </cell>
        </row>
        <row r="1142">
          <cell r="B1142" t="str">
            <v>0031-9317</v>
          </cell>
          <cell r="C1142" t="str">
            <v>PHYSIOLOGIA PLANTARUM</v>
          </cell>
          <cell r="D1142" t="str">
            <v>SCI-2</v>
          </cell>
          <cell r="E1142" t="str">
            <v>3.138</v>
          </cell>
          <cell r="F1142" t="str">
            <v>C类</v>
          </cell>
          <cell r="G1142">
            <v>80</v>
          </cell>
        </row>
        <row r="1143">
          <cell r="B1143" t="str">
            <v>1756-2406</v>
          </cell>
          <cell r="C1143" t="str">
            <v>European journal of oral implantology</v>
          </cell>
          <cell r="D1143" t="str">
            <v>SCI-2</v>
          </cell>
          <cell r="E1143" t="str">
            <v>3.136</v>
          </cell>
          <cell r="F1143" t="str">
            <v>C类</v>
          </cell>
          <cell r="G1143">
            <v>80</v>
          </cell>
        </row>
        <row r="1144">
          <cell r="B1144" t="str">
            <v>0269-5022</v>
          </cell>
          <cell r="C1144" t="str">
            <v>PAEDIATRIC AND PERINATAL EPIDEMIOLOGY</v>
          </cell>
          <cell r="D1144" t="str">
            <v>SCI-2</v>
          </cell>
          <cell r="E1144" t="str">
            <v>3.131</v>
          </cell>
          <cell r="F1144" t="str">
            <v>C类</v>
          </cell>
          <cell r="G1144">
            <v>80</v>
          </cell>
        </row>
        <row r="1145">
          <cell r="B1145" t="str">
            <v>0887-624X</v>
          </cell>
          <cell r="C1145" t="str">
            <v>JOURNAL OF POLYMER SCIENCE PART A-POLYMER CHEMISTRY</v>
          </cell>
          <cell r="D1145" t="str">
            <v>SCI-2/EI（JA）</v>
          </cell>
          <cell r="E1145" t="str">
            <v>3.113</v>
          </cell>
          <cell r="F1145" t="str">
            <v>C类</v>
          </cell>
          <cell r="G1145">
            <v>80</v>
          </cell>
        </row>
        <row r="1146">
          <cell r="B1146" t="str">
            <v>1568-7864</v>
          </cell>
          <cell r="C1146" t="str">
            <v>DNA REPAIR</v>
          </cell>
          <cell r="D1146" t="str">
            <v>SCI-2</v>
          </cell>
          <cell r="E1146" t="str">
            <v>3.111</v>
          </cell>
          <cell r="F1146" t="str">
            <v>C类</v>
          </cell>
          <cell r="G1146">
            <v>80</v>
          </cell>
        </row>
        <row r="1147">
          <cell r="B1147" t="str">
            <v>0031-3203</v>
          </cell>
          <cell r="C1147" t="str">
            <v>PATTERN RECOGNITION</v>
          </cell>
          <cell r="D1147" t="str">
            <v>SCI-2/EI（JA）</v>
          </cell>
          <cell r="E1147" t="str">
            <v>3.096</v>
          </cell>
          <cell r="F1147" t="str">
            <v>C类</v>
          </cell>
          <cell r="G1147">
            <v>80</v>
          </cell>
        </row>
        <row r="1148">
          <cell r="B1148" t="str">
            <v>1465-993X</v>
          </cell>
          <cell r="C1148" t="str">
            <v>RESPIRATORY RESEARCH</v>
          </cell>
          <cell r="D1148" t="str">
            <v>SCI-2</v>
          </cell>
          <cell r="E1148" t="str">
            <v>3.093</v>
          </cell>
          <cell r="F1148" t="str">
            <v>C类</v>
          </cell>
          <cell r="G1148">
            <v>80</v>
          </cell>
        </row>
        <row r="1149">
          <cell r="B1149" t="str">
            <v>2212-9820</v>
          </cell>
          <cell r="C1149" t="str">
            <v>Journal of CO2 Utilization</v>
          </cell>
          <cell r="D1149" t="str">
            <v>SCI-2/EI（JA）</v>
          </cell>
          <cell r="E1149" t="str">
            <v>3.091</v>
          </cell>
          <cell r="F1149" t="str">
            <v>C类</v>
          </cell>
          <cell r="G1149">
            <v>80</v>
          </cell>
        </row>
        <row r="1150">
          <cell r="B1150" t="str">
            <v>1383-5866</v>
          </cell>
          <cell r="C1150" t="str">
            <v>SEPARATION AND PURIFICATION TECHNOLOGY</v>
          </cell>
          <cell r="D1150" t="str">
            <v>SCI-2/EI（JA）</v>
          </cell>
          <cell r="E1150" t="str">
            <v>3.091</v>
          </cell>
          <cell r="F1150" t="str">
            <v>C类</v>
          </cell>
          <cell r="G1150">
            <v>80</v>
          </cell>
        </row>
        <row r="1151">
          <cell r="B1151" t="str">
            <v>1085-3278</v>
          </cell>
          <cell r="C1151" t="str">
            <v>LAND DEGRADATION &amp; DEVELOPMENT</v>
          </cell>
          <cell r="D1151" t="str">
            <v>SCI-2/EI（JA）</v>
          </cell>
          <cell r="E1151" t="str">
            <v>3.089</v>
          </cell>
          <cell r="F1151" t="str">
            <v>C类</v>
          </cell>
          <cell r="G1151">
            <v>80</v>
          </cell>
        </row>
        <row r="1152">
          <cell r="B1152" t="str">
            <v>0928-4931</v>
          </cell>
          <cell r="C1152" t="str">
            <v>Materials Science &amp; Engineering C-Materials for Biological Applications</v>
          </cell>
          <cell r="D1152" t="str">
            <v>SCI-2/EI（JA）</v>
          </cell>
          <cell r="E1152" t="str">
            <v>3.088</v>
          </cell>
          <cell r="F1152" t="str">
            <v>C类</v>
          </cell>
          <cell r="G1152">
            <v>80</v>
          </cell>
        </row>
        <row r="1153">
          <cell r="B1153" t="str">
            <v>1439-4227</v>
          </cell>
          <cell r="C1153" t="str">
            <v>CHEMBIOCHEM</v>
          </cell>
          <cell r="D1153" t="str">
            <v>SCI-2</v>
          </cell>
          <cell r="E1153" t="str">
            <v>3.088</v>
          </cell>
          <cell r="F1153" t="str">
            <v>C类</v>
          </cell>
          <cell r="G1153">
            <v>80</v>
          </cell>
        </row>
        <row r="1154">
          <cell r="B1154" t="str">
            <v>0091-7435</v>
          </cell>
          <cell r="C1154" t="str">
            <v>PREVENTIVE MEDICINE</v>
          </cell>
          <cell r="D1154" t="str">
            <v>SCI-2</v>
          </cell>
          <cell r="E1154" t="str">
            <v>3.086</v>
          </cell>
          <cell r="F1154" t="str">
            <v>C类</v>
          </cell>
          <cell r="G1154">
            <v>80</v>
          </cell>
        </row>
        <row r="1155">
          <cell r="B1155" t="str">
            <v>0010-2180</v>
          </cell>
          <cell r="C1155" t="str">
            <v>COMBUSTION AND FLAME</v>
          </cell>
          <cell r="D1155" t="str">
            <v>SCI-2/EI（JA）</v>
          </cell>
          <cell r="E1155" t="str">
            <v>3.082</v>
          </cell>
          <cell r="F1155" t="str">
            <v>C类</v>
          </cell>
          <cell r="G1155">
            <v>80</v>
          </cell>
        </row>
        <row r="1156">
          <cell r="B1156" t="str">
            <v>1359-835X</v>
          </cell>
          <cell r="C1156" t="str">
            <v>COMPOSITES PART A-APPLIED SCIENCE AND MANUFACTURING</v>
          </cell>
          <cell r="D1156" t="str">
            <v>SCI-2/EI（JA）</v>
          </cell>
          <cell r="E1156" t="str">
            <v>3.071</v>
          </cell>
          <cell r="F1156" t="str">
            <v>C类</v>
          </cell>
          <cell r="G1156">
            <v>80</v>
          </cell>
        </row>
        <row r="1157">
          <cell r="B1157" t="str">
            <v>1095-4244</v>
          </cell>
          <cell r="C1157" t="str">
            <v>WIND ENERGY</v>
          </cell>
          <cell r="D1157" t="str">
            <v>SCI-2/EI（JA）</v>
          </cell>
          <cell r="E1157" t="str">
            <v>3.069</v>
          </cell>
          <cell r="F1157" t="str">
            <v>C类</v>
          </cell>
          <cell r="G1157">
            <v>80</v>
          </cell>
        </row>
        <row r="1158">
          <cell r="B1158" t="str">
            <v>0029-5515</v>
          </cell>
          <cell r="C1158" t="str">
            <v>NUCLEAR FUSION</v>
          </cell>
          <cell r="D1158" t="str">
            <v>SCI-2/EI（JA）</v>
          </cell>
          <cell r="E1158" t="str">
            <v>3.062</v>
          </cell>
          <cell r="F1158" t="str">
            <v>C类</v>
          </cell>
          <cell r="G1158">
            <v>80</v>
          </cell>
        </row>
        <row r="1159">
          <cell r="B1159" t="str">
            <v>2190-4979</v>
          </cell>
          <cell r="C1159" t="str">
            <v>Earth System Dynamics</v>
          </cell>
          <cell r="D1159" t="str">
            <v>SCI-2/EI（JA）</v>
          </cell>
          <cell r="E1159" t="str">
            <v>3.062</v>
          </cell>
          <cell r="F1159" t="str">
            <v>C类</v>
          </cell>
          <cell r="G1159">
            <v>80</v>
          </cell>
        </row>
        <row r="1160">
          <cell r="B1160" t="str">
            <v>1528-4042</v>
          </cell>
          <cell r="C1160" t="str">
            <v>Current Neurology and Neuroscience Reports</v>
          </cell>
          <cell r="D1160" t="str">
            <v>SCI-2</v>
          </cell>
          <cell r="E1160" t="str">
            <v>3.059</v>
          </cell>
          <cell r="F1160" t="str">
            <v>C类</v>
          </cell>
          <cell r="G1160">
            <v>80</v>
          </cell>
        </row>
        <row r="1161">
          <cell r="B1161" t="str">
            <v>8750-7587</v>
          </cell>
          <cell r="C1161" t="str">
            <v>JOURNAL OF APPLIED PHYSIOLOGY</v>
          </cell>
          <cell r="D1161" t="str">
            <v>SCI-2</v>
          </cell>
          <cell r="E1161" t="str">
            <v>3.056</v>
          </cell>
          <cell r="F1161" t="str">
            <v>C类</v>
          </cell>
          <cell r="G1161">
            <v>80</v>
          </cell>
        </row>
        <row r="1162">
          <cell r="B1162" t="str">
            <v>0022-1694</v>
          </cell>
          <cell r="C1162" t="str">
            <v>JOURNAL OF HYDROLOGY</v>
          </cell>
          <cell r="D1162" t="str">
            <v>SCI-2/EI（JA）</v>
          </cell>
          <cell r="E1162" t="str">
            <v>3.053</v>
          </cell>
          <cell r="F1162" t="str">
            <v>C类</v>
          </cell>
          <cell r="G1162">
            <v>80</v>
          </cell>
        </row>
        <row r="1163">
          <cell r="B1163" t="str">
            <v>0942-2056</v>
          </cell>
          <cell r="C1163" t="str">
            <v>KNEE SURGERY SPORTS TRAUMATOLOGY ARTHROSCOPY</v>
          </cell>
          <cell r="D1163" t="str">
            <v>SCI-2</v>
          </cell>
          <cell r="E1163" t="str">
            <v>3.053</v>
          </cell>
          <cell r="F1163" t="str">
            <v>C类</v>
          </cell>
          <cell r="G1163">
            <v>80</v>
          </cell>
        </row>
        <row r="1164">
          <cell r="B1164" t="str">
            <v>1939-1374</v>
          </cell>
          <cell r="C1164" t="str">
            <v>IEEE Transactions on Services Computing</v>
          </cell>
          <cell r="D1164" t="str">
            <v>SCI-2/EI（JA）</v>
          </cell>
          <cell r="E1164" t="str">
            <v>3.049</v>
          </cell>
          <cell r="F1164" t="str">
            <v>C类</v>
          </cell>
          <cell r="G1164">
            <v>80</v>
          </cell>
        </row>
        <row r="1165">
          <cell r="B1165" t="str">
            <v>1073-2322</v>
          </cell>
          <cell r="C1165" t="str">
            <v>SHOCK</v>
          </cell>
          <cell r="D1165" t="str">
            <v>SCI-2</v>
          </cell>
          <cell r="E1165" t="str">
            <v>3.045</v>
          </cell>
          <cell r="F1165" t="str">
            <v>C类</v>
          </cell>
          <cell r="G1165">
            <v>80</v>
          </cell>
        </row>
        <row r="1166">
          <cell r="B1166" t="str">
            <v>0952-3480</v>
          </cell>
          <cell r="C1166" t="str">
            <v>NMR IN BIOMEDICINE</v>
          </cell>
          <cell r="D1166" t="str">
            <v>SCI-2/EI（JA）</v>
          </cell>
          <cell r="E1166" t="str">
            <v>3.044</v>
          </cell>
          <cell r="F1166" t="str">
            <v>C类</v>
          </cell>
          <cell r="G1166">
            <v>80</v>
          </cell>
        </row>
        <row r="1167">
          <cell r="B1167" t="str">
            <v>0041-1655</v>
          </cell>
          <cell r="C1167" t="str">
            <v>TRANSPORTATION SCIENCE</v>
          </cell>
          <cell r="D1167" t="str">
            <v>SCI-2/EI（JA）</v>
          </cell>
          <cell r="E1167" t="str">
            <v>3.043</v>
          </cell>
          <cell r="F1167" t="str">
            <v>C类</v>
          </cell>
          <cell r="G1167">
            <v>80</v>
          </cell>
        </row>
        <row r="1168">
          <cell r="B1168" t="str">
            <v>0890-6955</v>
          </cell>
          <cell r="C1168" t="str">
            <v>INTERNATIONAL JOURNAL OF MACHINE TOOLS &amp; MANUFACTURE</v>
          </cell>
          <cell r="D1168" t="str">
            <v>SCI-2/EI（JA）</v>
          </cell>
          <cell r="E1168" t="str">
            <v>3.037</v>
          </cell>
          <cell r="F1168" t="str">
            <v>C类</v>
          </cell>
          <cell r="G1168">
            <v>80</v>
          </cell>
        </row>
        <row r="1169">
          <cell r="B1169" t="str">
            <v>2156-8952</v>
          </cell>
          <cell r="C1169" t="str">
            <v>ACS Combinatorial Science</v>
          </cell>
          <cell r="D1169" t="str">
            <v>SCI-2</v>
          </cell>
          <cell r="E1169" t="str">
            <v>3.032</v>
          </cell>
          <cell r="F1169" t="str">
            <v>C类</v>
          </cell>
          <cell r="G1169">
            <v>80</v>
          </cell>
        </row>
        <row r="1170">
          <cell r="B1170" t="str">
            <v>0173-0835</v>
          </cell>
          <cell r="C1170" t="str">
            <v>ELECTROPHORESIS</v>
          </cell>
          <cell r="D1170" t="str">
            <v>SCI-2</v>
          </cell>
          <cell r="E1170" t="str">
            <v>3.028</v>
          </cell>
          <cell r="F1170" t="str">
            <v>C类</v>
          </cell>
          <cell r="G1170">
            <v>80</v>
          </cell>
        </row>
        <row r="1171">
          <cell r="B1171" t="str">
            <v>0001-5555</v>
          </cell>
          <cell r="C1171" t="str">
            <v>ACTA DERMATO-VENEREOLOGICA</v>
          </cell>
          <cell r="D1171" t="str">
            <v>SCI-2</v>
          </cell>
          <cell r="E1171" t="str">
            <v>3.025</v>
          </cell>
          <cell r="F1171" t="str">
            <v>C类</v>
          </cell>
          <cell r="G1171">
            <v>80</v>
          </cell>
        </row>
        <row r="1172">
          <cell r="B1172" t="str">
            <v>0741-5214</v>
          </cell>
          <cell r="C1172" t="str">
            <v>JOURNAL OF VASCULAR SURGERY</v>
          </cell>
          <cell r="D1172" t="str">
            <v>SCI-2</v>
          </cell>
          <cell r="E1172" t="str">
            <v>3.021</v>
          </cell>
          <cell r="F1172" t="str">
            <v>C类</v>
          </cell>
          <cell r="G1172">
            <v>80</v>
          </cell>
        </row>
        <row r="1173">
          <cell r="B1173" t="str">
            <v>1389-4501</v>
          </cell>
          <cell r="C1173" t="str">
            <v>CURRENT DRUG TARGETS</v>
          </cell>
          <cell r="D1173" t="str">
            <v>SCI-2</v>
          </cell>
          <cell r="E1173" t="str">
            <v>3.021</v>
          </cell>
          <cell r="F1173" t="str">
            <v>C类</v>
          </cell>
          <cell r="G1173">
            <v>80</v>
          </cell>
        </row>
        <row r="1174">
          <cell r="B1174" t="str">
            <v>0005-1098</v>
          </cell>
          <cell r="C1174" t="str">
            <v>AUTOMATICA</v>
          </cell>
          <cell r="D1174" t="str">
            <v>SCI-2/EI（JA）</v>
          </cell>
          <cell r="E1174" t="str">
            <v>3.020</v>
          </cell>
          <cell r="F1174" t="str">
            <v>C类</v>
          </cell>
          <cell r="G1174">
            <v>80</v>
          </cell>
        </row>
        <row r="1175">
          <cell r="B1175" t="str">
            <v>1462-9011</v>
          </cell>
          <cell r="C1175" t="str">
            <v>ENVIRONMENTAL SCIENCE &amp; POLICY</v>
          </cell>
          <cell r="D1175" t="str">
            <v>SCI-2</v>
          </cell>
          <cell r="E1175" t="str">
            <v>3.018</v>
          </cell>
          <cell r="F1175" t="str">
            <v>C类</v>
          </cell>
          <cell r="G1175">
            <v>80</v>
          </cell>
        </row>
        <row r="1176">
          <cell r="B1176" t="str">
            <v>1472-6483</v>
          </cell>
          <cell r="C1176" t="str">
            <v>REPRODUCTIVE BIOMEDICINE ONLINE</v>
          </cell>
          <cell r="D1176" t="str">
            <v>SCI-2</v>
          </cell>
          <cell r="E1176" t="str">
            <v>3.015</v>
          </cell>
          <cell r="F1176" t="str">
            <v>C类</v>
          </cell>
          <cell r="G1176">
            <v>80</v>
          </cell>
        </row>
        <row r="1177">
          <cell r="B1177" t="str">
            <v>0018-9200</v>
          </cell>
          <cell r="C1177" t="str">
            <v>IEEE JOURNAL OF SOLID-STATE CIRCUITS</v>
          </cell>
          <cell r="D1177" t="str">
            <v>SCI-2/EI（JA）</v>
          </cell>
          <cell r="E1177" t="str">
            <v>3.009</v>
          </cell>
          <cell r="F1177" t="str">
            <v>C类</v>
          </cell>
          <cell r="G1177">
            <v>80</v>
          </cell>
        </row>
        <row r="1178">
          <cell r="B1178" t="str">
            <v>0748-7983</v>
          </cell>
          <cell r="C1178" t="str">
            <v>EJSO</v>
          </cell>
          <cell r="D1178" t="str">
            <v>SCI-2</v>
          </cell>
          <cell r="E1178" t="str">
            <v>3.009</v>
          </cell>
          <cell r="F1178" t="str">
            <v>C类</v>
          </cell>
          <cell r="G1178">
            <v>80</v>
          </cell>
        </row>
        <row r="1179">
          <cell r="B1179" t="str">
            <v>1757-6180</v>
          </cell>
          <cell r="C1179" t="str">
            <v>Bioanalysis</v>
          </cell>
          <cell r="D1179" t="str">
            <v>SCI-2</v>
          </cell>
          <cell r="E1179" t="str">
            <v>3.003</v>
          </cell>
          <cell r="F1179" t="str">
            <v>C类</v>
          </cell>
          <cell r="G1179">
            <v>80</v>
          </cell>
        </row>
        <row r="1180">
          <cell r="B1180" t="str">
            <v>0032-1052</v>
          </cell>
          <cell r="C1180" t="str">
            <v>PLASTIC AND RECONSTRUCTIVE SURGERY</v>
          </cell>
          <cell r="D1180" t="str">
            <v>SCI-2</v>
          </cell>
          <cell r="E1180" t="str">
            <v>2.993</v>
          </cell>
          <cell r="F1180" t="str">
            <v>C类</v>
          </cell>
          <cell r="G1180">
            <v>80</v>
          </cell>
        </row>
        <row r="1181">
          <cell r="B1181" t="str">
            <v>0025-326X</v>
          </cell>
          <cell r="C1181" t="str">
            <v>MARINE POLLUTION BULLETIN</v>
          </cell>
          <cell r="D1181" t="str">
            <v>SCI-2/EI（JA）</v>
          </cell>
          <cell r="E1181" t="str">
            <v>2.991</v>
          </cell>
          <cell r="F1181" t="str">
            <v>C类</v>
          </cell>
          <cell r="G1181">
            <v>80</v>
          </cell>
        </row>
        <row r="1182">
          <cell r="B1182" t="str">
            <v>0920-654X</v>
          </cell>
          <cell r="C1182" t="str">
            <v>JOURNAL OF COMPUTER-AIDED MOLECULAR DESIGN</v>
          </cell>
          <cell r="D1182" t="str">
            <v>SCI-2</v>
          </cell>
          <cell r="E1182" t="str">
            <v>2.990</v>
          </cell>
          <cell r="F1182" t="str">
            <v>C类</v>
          </cell>
          <cell r="G1182">
            <v>80</v>
          </cell>
        </row>
        <row r="1183">
          <cell r="B1183" t="str">
            <v>0736-0266</v>
          </cell>
          <cell r="C1183" t="str">
            <v>JOURNAL OF ORTHOPAEDIC RESEARCH</v>
          </cell>
          <cell r="D1183" t="str">
            <v>SCI-2</v>
          </cell>
          <cell r="E1183" t="str">
            <v>2.986</v>
          </cell>
          <cell r="F1183" t="str">
            <v>C类</v>
          </cell>
          <cell r="G1183">
            <v>80</v>
          </cell>
        </row>
        <row r="1184">
          <cell r="B1184" t="str">
            <v>0019-0578</v>
          </cell>
          <cell r="C1184" t="str">
            <v>ISA TRANSACTIONS</v>
          </cell>
          <cell r="D1184" t="str">
            <v>SCI-2/EI（JA）</v>
          </cell>
          <cell r="E1184" t="str">
            <v>2.984</v>
          </cell>
          <cell r="F1184" t="str">
            <v>C类</v>
          </cell>
          <cell r="G1184">
            <v>80</v>
          </cell>
        </row>
        <row r="1185">
          <cell r="B1185" t="str">
            <v>0007-1161</v>
          </cell>
          <cell r="C1185" t="str">
            <v>BRITISH JOURNAL OF OPHTHALMOLOGY</v>
          </cell>
          <cell r="D1185" t="str">
            <v>SCI-2</v>
          </cell>
          <cell r="E1185" t="str">
            <v>2.976</v>
          </cell>
          <cell r="F1185" t="str">
            <v>C类</v>
          </cell>
          <cell r="G1185">
            <v>80</v>
          </cell>
        </row>
        <row r="1186">
          <cell r="B1186" t="str">
            <v>0378-4290</v>
          </cell>
          <cell r="C1186" t="str">
            <v>FIELD CROPS RESEARCH</v>
          </cell>
          <cell r="D1186" t="str">
            <v>SCI-2</v>
          </cell>
          <cell r="E1186" t="str">
            <v>2.976</v>
          </cell>
          <cell r="F1186" t="str">
            <v>C类</v>
          </cell>
          <cell r="G1186">
            <v>80</v>
          </cell>
        </row>
        <row r="1187">
          <cell r="B1187" t="str">
            <v>1389-2002</v>
          </cell>
          <cell r="C1187" t="str">
            <v>CURRENT DRUG METABOLISM</v>
          </cell>
          <cell r="D1187" t="str">
            <v>SCI-2</v>
          </cell>
          <cell r="E1187" t="str">
            <v>2.976</v>
          </cell>
          <cell r="F1187" t="str">
            <v>C类</v>
          </cell>
          <cell r="G1187">
            <v>80</v>
          </cell>
        </row>
        <row r="1188">
          <cell r="B1188" t="str">
            <v>0143-2885</v>
          </cell>
          <cell r="C1188" t="str">
            <v>INTERNATIONAL ENDODONTIC JOURNAL</v>
          </cell>
          <cell r="D1188" t="str">
            <v>SCI-2</v>
          </cell>
          <cell r="E1188" t="str">
            <v>2.971</v>
          </cell>
          <cell r="F1188" t="str">
            <v>C类</v>
          </cell>
          <cell r="G1188">
            <v>80</v>
          </cell>
        </row>
        <row r="1189">
          <cell r="B1189" t="str">
            <v>0378-5955</v>
          </cell>
          <cell r="C1189" t="str">
            <v>HEARING RESEARCH</v>
          </cell>
          <cell r="D1189" t="str">
            <v>SCI-2</v>
          </cell>
          <cell r="E1189" t="str">
            <v>2.968</v>
          </cell>
          <cell r="F1189" t="str">
            <v>C类</v>
          </cell>
          <cell r="G1189">
            <v>80</v>
          </cell>
        </row>
        <row r="1190">
          <cell r="B1190" t="str">
            <v>0733-8724</v>
          </cell>
          <cell r="C1190" t="str">
            <v>JOURNAL OF LIGHTWAVE TECHNOLOGY</v>
          </cell>
          <cell r="D1190" t="str">
            <v>SCI-2/EI（JA）</v>
          </cell>
          <cell r="E1190" t="str">
            <v>2.965</v>
          </cell>
          <cell r="F1190" t="str">
            <v>C类</v>
          </cell>
          <cell r="G1190">
            <v>80</v>
          </cell>
        </row>
        <row r="1191">
          <cell r="B1191" t="str">
            <v>0037-0746</v>
          </cell>
          <cell r="C1191" t="str">
            <v>SEDIMENTOLOGY</v>
          </cell>
          <cell r="D1191" t="str">
            <v>SCI-2/EI（JA）</v>
          </cell>
          <cell r="E1191" t="str">
            <v>2.948</v>
          </cell>
          <cell r="F1191" t="str">
            <v>C类</v>
          </cell>
          <cell r="G1191">
            <v>80</v>
          </cell>
        </row>
        <row r="1192">
          <cell r="B1192" t="str">
            <v>0950-7051</v>
          </cell>
          <cell r="C1192" t="str">
            <v>KNOWLEDGE-BASED SYSTEMS</v>
          </cell>
          <cell r="D1192" t="str">
            <v>SCI-2/EI（JA）</v>
          </cell>
          <cell r="E1192" t="str">
            <v>2.947</v>
          </cell>
          <cell r="F1192" t="str">
            <v>C类</v>
          </cell>
          <cell r="G1192">
            <v>80</v>
          </cell>
        </row>
        <row r="1193">
          <cell r="B1193" t="str">
            <v>1044-0305</v>
          </cell>
          <cell r="C1193" t="str">
            <v>JOURNAL OF THE AMERICAN SOCIETY FOR MASS SPECTROMETRY</v>
          </cell>
          <cell r="D1193" t="str">
            <v>SCI-2/EI（JA）</v>
          </cell>
          <cell r="E1193" t="str">
            <v>2.945</v>
          </cell>
          <cell r="F1193" t="str">
            <v>C类</v>
          </cell>
          <cell r="G1193">
            <v>80</v>
          </cell>
        </row>
        <row r="1194">
          <cell r="B1194" t="str">
            <v>0378-5122</v>
          </cell>
          <cell r="C1194" t="str">
            <v>MATURITAS</v>
          </cell>
          <cell r="D1194" t="str">
            <v>SCI-2</v>
          </cell>
          <cell r="E1194" t="str">
            <v>2.942</v>
          </cell>
          <cell r="F1194" t="str">
            <v>C类</v>
          </cell>
          <cell r="G1194">
            <v>80</v>
          </cell>
        </row>
        <row r="1195">
          <cell r="B1195" t="str">
            <v>1042-8275</v>
          </cell>
          <cell r="C1195" t="str">
            <v>OCEANOGRAPHY</v>
          </cell>
          <cell r="D1195" t="str">
            <v>SCI-2</v>
          </cell>
          <cell r="E1195" t="str">
            <v>2.935</v>
          </cell>
          <cell r="F1195" t="str">
            <v>C类</v>
          </cell>
          <cell r="G1195">
            <v>80</v>
          </cell>
        </row>
        <row r="1196">
          <cell r="B1196" t="str">
            <v>1040-2446</v>
          </cell>
          <cell r="C1196" t="str">
            <v>ACADEMIC MEDICINE</v>
          </cell>
          <cell r="D1196" t="str">
            <v>SCI-2</v>
          </cell>
          <cell r="E1196" t="str">
            <v>2.934</v>
          </cell>
          <cell r="F1196" t="str">
            <v>C类</v>
          </cell>
          <cell r="G1196">
            <v>80</v>
          </cell>
        </row>
        <row r="1197">
          <cell r="B1197" t="str">
            <v>1044-5463</v>
          </cell>
          <cell r="C1197" t="str">
            <v>JOURNAL OF CHILD AND ADOLESCENT PSYCHOPHARMACOLOGY</v>
          </cell>
          <cell r="D1197" t="str">
            <v>SCI-2</v>
          </cell>
          <cell r="E1197" t="str">
            <v>2.933</v>
          </cell>
          <cell r="F1197" t="str">
            <v>C类</v>
          </cell>
          <cell r="G1197">
            <v>80</v>
          </cell>
        </row>
        <row r="1198">
          <cell r="B1198" t="str">
            <v>1540-7063</v>
          </cell>
          <cell r="C1198" t="str">
            <v>INTEGRATIVE AND COMPARATIVE BIOLOGY</v>
          </cell>
          <cell r="D1198" t="str">
            <v>SCI-2</v>
          </cell>
          <cell r="E1198" t="str">
            <v>2.929</v>
          </cell>
          <cell r="F1198" t="str">
            <v>C类</v>
          </cell>
          <cell r="G1198">
            <v>80</v>
          </cell>
        </row>
        <row r="1199">
          <cell r="B1199" t="str">
            <v>1867-1381</v>
          </cell>
          <cell r="C1199" t="str">
            <v>Atmospheric Measurement Techniques</v>
          </cell>
          <cell r="D1199" t="str">
            <v>SCI-2</v>
          </cell>
          <cell r="E1199" t="str">
            <v>2.929</v>
          </cell>
          <cell r="F1199" t="str">
            <v>C类</v>
          </cell>
          <cell r="G1199">
            <v>80</v>
          </cell>
        </row>
        <row r="1200">
          <cell r="B1200" t="str">
            <v>1463-5003</v>
          </cell>
          <cell r="C1200" t="str">
            <v>OCEAN MODELLING</v>
          </cell>
          <cell r="D1200" t="str">
            <v>SCI-2/EI（JA）</v>
          </cell>
          <cell r="E1200" t="str">
            <v>2.927</v>
          </cell>
          <cell r="F1200" t="str">
            <v>C类</v>
          </cell>
          <cell r="G1200">
            <v>80</v>
          </cell>
        </row>
        <row r="1201">
          <cell r="B1201" t="str">
            <v>1525-2027</v>
          </cell>
          <cell r="C1201" t="str">
            <v>GEOCHEMISTRY GEOPHYSICS GEOSYSTEMS</v>
          </cell>
          <cell r="D1201" t="str">
            <v>SCI-2</v>
          </cell>
          <cell r="E1201" t="str">
            <v>2.923</v>
          </cell>
          <cell r="F1201" t="str">
            <v>C类</v>
          </cell>
          <cell r="G1201">
            <v>80</v>
          </cell>
        </row>
        <row r="1202">
          <cell r="B1202" t="str">
            <v>0002-9599</v>
          </cell>
          <cell r="C1202" t="str">
            <v>AMERICAN JOURNAL OF SCIENCE</v>
          </cell>
          <cell r="D1202" t="str">
            <v>SCI-2</v>
          </cell>
          <cell r="E1202" t="str">
            <v>2.917</v>
          </cell>
          <cell r="F1202" t="str">
            <v>C类</v>
          </cell>
          <cell r="G1202">
            <v>80</v>
          </cell>
        </row>
        <row r="1203">
          <cell r="B1203" t="str">
            <v>0179-7158</v>
          </cell>
          <cell r="C1203" t="str">
            <v>STRAHLENTHERAPIE UND ONKOLOGIE</v>
          </cell>
          <cell r="D1203" t="str">
            <v>SCI-2</v>
          </cell>
          <cell r="E1203" t="str">
            <v>2.914</v>
          </cell>
          <cell r="F1203" t="str">
            <v>C类</v>
          </cell>
          <cell r="G1203">
            <v>80</v>
          </cell>
        </row>
        <row r="1204">
          <cell r="B1204" t="str">
            <v>0021-8561</v>
          </cell>
          <cell r="C1204" t="str">
            <v>JOURNAL OF AGRICULTURAL AND FOOD CHEMISTRY</v>
          </cell>
          <cell r="D1204" t="str">
            <v>SCI-1/EI（JA）</v>
          </cell>
          <cell r="E1204" t="str">
            <v>2.912</v>
          </cell>
          <cell r="F1204" t="str">
            <v>B类</v>
          </cell>
          <cell r="G1204">
            <v>100</v>
          </cell>
        </row>
        <row r="1205">
          <cell r="B1205" t="str">
            <v>0003-9888</v>
          </cell>
          <cell r="C1205" t="str">
            <v>ARCHIVES OF DISEASE IN CHILDHOOD</v>
          </cell>
          <cell r="D1205" t="str">
            <v>SCI-2</v>
          </cell>
          <cell r="E1205" t="str">
            <v>2.899</v>
          </cell>
          <cell r="F1205" t="str">
            <v>C类</v>
          </cell>
          <cell r="G1205">
            <v>80</v>
          </cell>
        </row>
        <row r="1206">
          <cell r="B1206" t="str">
            <v>1994-4136</v>
          </cell>
          <cell r="C1206" t="str">
            <v>MYRMECOLOGICAL NEWS</v>
          </cell>
          <cell r="D1206" t="str">
            <v>SCI-2</v>
          </cell>
          <cell r="E1206" t="str">
            <v>2.898</v>
          </cell>
          <cell r="F1206" t="str">
            <v>C类</v>
          </cell>
          <cell r="G1206">
            <v>80</v>
          </cell>
        </row>
        <row r="1207">
          <cell r="B1207" t="str">
            <v>1137-6821</v>
          </cell>
          <cell r="C1207" t="str">
            <v>EMERGENCIAS</v>
          </cell>
          <cell r="D1207" t="str">
            <v>SCI-2</v>
          </cell>
          <cell r="E1207" t="str">
            <v>2.895</v>
          </cell>
          <cell r="F1207" t="str">
            <v>C类</v>
          </cell>
          <cell r="G1207">
            <v>80</v>
          </cell>
        </row>
        <row r="1208">
          <cell r="B1208" t="str">
            <v>1387-2176</v>
          </cell>
          <cell r="C1208" t="str">
            <v>BIOMEDICAL MICRODEVICES</v>
          </cell>
          <cell r="D1208" t="str">
            <v>SCI-2/EI（JA）</v>
          </cell>
          <cell r="E1208" t="str">
            <v>2.877</v>
          </cell>
          <cell r="F1208" t="str">
            <v>C类</v>
          </cell>
          <cell r="G1208">
            <v>80</v>
          </cell>
        </row>
        <row r="1209">
          <cell r="B1209" t="str">
            <v>1007-5704</v>
          </cell>
          <cell r="C1209" t="str">
            <v>Communications in Nonlinear Science and Numerical Simulation</v>
          </cell>
          <cell r="D1209" t="str">
            <v>SCI-2/EI（JA）</v>
          </cell>
          <cell r="E1209" t="str">
            <v>2.866</v>
          </cell>
          <cell r="F1209" t="str">
            <v>C类</v>
          </cell>
          <cell r="G1209">
            <v>80</v>
          </cell>
        </row>
        <row r="1210">
          <cell r="B1210" t="str">
            <v>0269-283X</v>
          </cell>
          <cell r="C1210" t="str">
            <v>MEDICAL AND VETERINARY ENTOMOLOGY</v>
          </cell>
          <cell r="D1210" t="str">
            <v>SCI-2</v>
          </cell>
          <cell r="E1210" t="str">
            <v>2.860</v>
          </cell>
          <cell r="F1210" t="str">
            <v>C类</v>
          </cell>
          <cell r="G1210">
            <v>80</v>
          </cell>
        </row>
        <row r="1211">
          <cell r="B1211" t="str">
            <v>1083-3668</v>
          </cell>
          <cell r="C1211" t="str">
            <v>JOURNAL OF BIOMEDICAL OPTICS</v>
          </cell>
          <cell r="D1211" t="str">
            <v>SCI-2/EI（JA）</v>
          </cell>
          <cell r="E1211" t="str">
            <v>2.859</v>
          </cell>
          <cell r="F1211" t="str">
            <v>C类</v>
          </cell>
          <cell r="G1211">
            <v>80</v>
          </cell>
        </row>
        <row r="1212">
          <cell r="B1212" t="str">
            <v>0022-3670</v>
          </cell>
          <cell r="C1212" t="str">
            <v>JOURNAL OF PHYSICAL OCEANOGRAPHY</v>
          </cell>
          <cell r="D1212" t="str">
            <v>SCI-2/EI（JA）</v>
          </cell>
          <cell r="E1212" t="str">
            <v>2.856</v>
          </cell>
          <cell r="F1212" t="str">
            <v>C类</v>
          </cell>
          <cell r="G1212">
            <v>80</v>
          </cell>
        </row>
        <row r="1213">
          <cell r="B1213" t="str">
            <v>0931-041X</v>
          </cell>
          <cell r="C1213" t="str">
            <v>PEDIATRIC NEPHROLOGY</v>
          </cell>
          <cell r="D1213" t="str">
            <v>SCI-2</v>
          </cell>
          <cell r="E1213" t="str">
            <v>2.856</v>
          </cell>
          <cell r="F1213" t="str">
            <v>C类</v>
          </cell>
          <cell r="G1213">
            <v>80</v>
          </cell>
        </row>
        <row r="1214">
          <cell r="B1214" t="str">
            <v>0269-2163</v>
          </cell>
          <cell r="C1214" t="str">
            <v>PALLIATIVE MEDICINE</v>
          </cell>
          <cell r="D1214" t="str">
            <v>SCI-2</v>
          </cell>
          <cell r="E1214" t="str">
            <v>2.855</v>
          </cell>
          <cell r="F1214" t="str">
            <v>C类</v>
          </cell>
          <cell r="G1214">
            <v>80</v>
          </cell>
        </row>
        <row r="1215">
          <cell r="B1215" t="str">
            <v>1660-3397</v>
          </cell>
          <cell r="C1215" t="str">
            <v>Marine Drugs</v>
          </cell>
          <cell r="D1215" t="str">
            <v>SCI-2</v>
          </cell>
          <cell r="E1215" t="str">
            <v>2.853</v>
          </cell>
          <cell r="F1215" t="str">
            <v>C类</v>
          </cell>
          <cell r="G1215">
            <v>80</v>
          </cell>
        </row>
        <row r="1216">
          <cell r="B1216" t="str">
            <v>0924-090X</v>
          </cell>
          <cell r="C1216" t="str">
            <v>NONLINEAR DYNAMICS</v>
          </cell>
          <cell r="D1216" t="str">
            <v>SCI-2/EI（JA）</v>
          </cell>
          <cell r="E1216" t="str">
            <v>2.849</v>
          </cell>
          <cell r="F1216" t="str">
            <v>C类</v>
          </cell>
          <cell r="G1216">
            <v>80</v>
          </cell>
        </row>
        <row r="1217">
          <cell r="B1217" t="str">
            <v>0197-9337</v>
          </cell>
          <cell r="C1217" t="str">
            <v>EARTH SURFACE PROCESSES AND LANDFORMS</v>
          </cell>
          <cell r="D1217" t="str">
            <v>SCI-2/EI（JA）</v>
          </cell>
          <cell r="E1217" t="str">
            <v>2.845</v>
          </cell>
          <cell r="F1217" t="str">
            <v>C类</v>
          </cell>
          <cell r="G1217">
            <v>80</v>
          </cell>
        </row>
        <row r="1218">
          <cell r="B1218" t="str">
            <v>0022-3646</v>
          </cell>
          <cell r="C1218" t="str">
            <v>JOURNAL OF PHYCOLOGY</v>
          </cell>
          <cell r="D1218" t="str">
            <v>SCI-2</v>
          </cell>
          <cell r="E1218" t="str">
            <v>2.844</v>
          </cell>
          <cell r="F1218" t="str">
            <v>C类</v>
          </cell>
          <cell r="G1218">
            <v>80</v>
          </cell>
        </row>
        <row r="1219">
          <cell r="B1219" t="str">
            <v>0196-0202</v>
          </cell>
          <cell r="C1219" t="str">
            <v>EAR AND HEARING</v>
          </cell>
          <cell r="D1219" t="str">
            <v>SCI-2</v>
          </cell>
          <cell r="E1219" t="str">
            <v>2.842</v>
          </cell>
          <cell r="F1219" t="str">
            <v>C类</v>
          </cell>
          <cell r="G1219">
            <v>80</v>
          </cell>
        </row>
        <row r="1220">
          <cell r="B1220" t="str">
            <v>0926-9959</v>
          </cell>
          <cell r="C1220" t="str">
            <v>JOURNAL OF THE EUROPEAN ACADEMY OF DERMATOLOGY AND VENEREOLOGY</v>
          </cell>
          <cell r="D1220" t="str">
            <v>SCI-2</v>
          </cell>
          <cell r="E1220" t="str">
            <v>2.826</v>
          </cell>
          <cell r="F1220" t="str">
            <v>C类</v>
          </cell>
          <cell r="G1220">
            <v>80</v>
          </cell>
        </row>
        <row r="1221">
          <cell r="B1221" t="str">
            <v>1539-2791</v>
          </cell>
          <cell r="C1221" t="str">
            <v>NEUROINFORMATICS</v>
          </cell>
          <cell r="D1221" t="str">
            <v>SCI-2</v>
          </cell>
          <cell r="E1221" t="str">
            <v>2.825</v>
          </cell>
          <cell r="F1221" t="str">
            <v>C类</v>
          </cell>
          <cell r="G1221">
            <v>80</v>
          </cell>
        </row>
        <row r="1222">
          <cell r="B1222" t="str">
            <v>2194-4288</v>
          </cell>
          <cell r="C1222" t="str">
            <v>Energy Technology</v>
          </cell>
          <cell r="D1222" t="str">
            <v>SCI-2</v>
          </cell>
          <cell r="E1222" t="str">
            <v>2.824</v>
          </cell>
          <cell r="F1222" t="str">
            <v>C类</v>
          </cell>
          <cell r="G1222">
            <v>80</v>
          </cell>
        </row>
        <row r="1223">
          <cell r="B1223" t="str">
            <v>0009-8981</v>
          </cell>
          <cell r="C1223" t="str">
            <v>CLINICA CHIMICA ACTA</v>
          </cell>
          <cell r="D1223" t="str">
            <v>SCI-2</v>
          </cell>
          <cell r="E1223" t="str">
            <v>2.824</v>
          </cell>
          <cell r="F1223" t="str">
            <v>C类</v>
          </cell>
          <cell r="G1223">
            <v>80</v>
          </cell>
        </row>
        <row r="1224">
          <cell r="B1224" t="str">
            <v>0341-8162</v>
          </cell>
          <cell r="C1224" t="str">
            <v>CATENA</v>
          </cell>
          <cell r="D1224" t="str">
            <v>SCI-2</v>
          </cell>
          <cell r="E1224" t="str">
            <v>2.820</v>
          </cell>
          <cell r="F1224" t="str">
            <v>C类</v>
          </cell>
          <cell r="G1224">
            <v>80</v>
          </cell>
        </row>
        <row r="1225">
          <cell r="B1225" t="str">
            <v>0963-9969</v>
          </cell>
          <cell r="C1225" t="str">
            <v>FOOD RESEARCH INTERNATIONAL</v>
          </cell>
          <cell r="D1225" t="str">
            <v>SCI-2/EI（JA）</v>
          </cell>
          <cell r="E1225" t="str">
            <v>2.818</v>
          </cell>
          <cell r="F1225" t="str">
            <v>C类</v>
          </cell>
          <cell r="G1225">
            <v>80</v>
          </cell>
        </row>
        <row r="1226">
          <cell r="B1226" t="str">
            <v>0968-090X</v>
          </cell>
          <cell r="C1226" t="str">
            <v>TRANSPORTATION RESEARCH PART C-EMERGING TECHNOLOGIES</v>
          </cell>
          <cell r="D1226" t="str">
            <v>SCI-2/EI（JA）</v>
          </cell>
          <cell r="E1226" t="str">
            <v>2.818</v>
          </cell>
          <cell r="F1226" t="str">
            <v>C类</v>
          </cell>
          <cell r="G1226">
            <v>80</v>
          </cell>
        </row>
        <row r="1227">
          <cell r="B1227" t="str">
            <v>0885-8950</v>
          </cell>
          <cell r="C1227" t="str">
            <v>IEEE TRANSACTIONS ON POWER SYSTEMS</v>
          </cell>
          <cell r="D1227" t="str">
            <v>SCI-2/EI（JA）</v>
          </cell>
          <cell r="E1227" t="str">
            <v>2.814</v>
          </cell>
          <cell r="F1227" t="str">
            <v>C类</v>
          </cell>
          <cell r="G1227">
            <v>80</v>
          </cell>
        </row>
        <row r="1228">
          <cell r="B1228" t="str">
            <v>1568-4946</v>
          </cell>
          <cell r="C1228" t="str">
            <v>APPLIED SOFT COMPUTING</v>
          </cell>
          <cell r="D1228" t="str">
            <v>SCI-2/EI（JA）</v>
          </cell>
          <cell r="E1228" t="str">
            <v>2.810</v>
          </cell>
          <cell r="F1228" t="str">
            <v>C类</v>
          </cell>
          <cell r="G1228">
            <v>80</v>
          </cell>
        </row>
        <row r="1229">
          <cell r="B1229" t="str">
            <v>0956-7135</v>
          </cell>
          <cell r="C1229" t="str">
            <v>FOOD CONTROL</v>
          </cell>
          <cell r="D1229" t="str">
            <v>SCI-2</v>
          </cell>
          <cell r="E1229" t="str">
            <v>2.806</v>
          </cell>
          <cell r="F1229" t="str">
            <v>C类</v>
          </cell>
          <cell r="G1229">
            <v>80</v>
          </cell>
        </row>
        <row r="1230">
          <cell r="B1230" t="str">
            <v>1091-255X</v>
          </cell>
          <cell r="C1230" t="str">
            <v>JOURNAL OF GASTROINTESTINAL SURGERY</v>
          </cell>
          <cell r="D1230" t="str">
            <v>SCI-2</v>
          </cell>
          <cell r="E1230" t="str">
            <v>2.798</v>
          </cell>
          <cell r="F1230" t="str">
            <v>C类</v>
          </cell>
          <cell r="G1230">
            <v>80</v>
          </cell>
        </row>
        <row r="1231">
          <cell r="B1231" t="str">
            <v>0885-3924</v>
          </cell>
          <cell r="C1231" t="str">
            <v>JOURNAL OF PAIN AND SYMPTOM MANAGEMENT</v>
          </cell>
          <cell r="D1231" t="str">
            <v>SCI-2</v>
          </cell>
          <cell r="E1231" t="str">
            <v>2.795</v>
          </cell>
          <cell r="F1231" t="str">
            <v>C类</v>
          </cell>
          <cell r="G1231">
            <v>80</v>
          </cell>
        </row>
        <row r="1232">
          <cell r="B1232" t="str">
            <v>1726-2135</v>
          </cell>
          <cell r="C1232" t="str">
            <v>JOURNAL OF ENVIRONMENTAL INFORMATICS</v>
          </cell>
          <cell r="D1232" t="str">
            <v>SCI-2</v>
          </cell>
          <cell r="E1232" t="str">
            <v>2.792</v>
          </cell>
          <cell r="F1232" t="str">
            <v>C类</v>
          </cell>
          <cell r="G1232">
            <v>80</v>
          </cell>
        </row>
        <row r="1233">
          <cell r="B1233" t="str">
            <v>0887-0624</v>
          </cell>
          <cell r="C1233" t="str">
            <v>ENERGY &amp; FUELS</v>
          </cell>
          <cell r="D1233" t="str">
            <v>SCI-2/EI（JA）</v>
          </cell>
          <cell r="E1233" t="str">
            <v>2.790</v>
          </cell>
          <cell r="F1233" t="str">
            <v>C类</v>
          </cell>
          <cell r="G1233">
            <v>80</v>
          </cell>
        </row>
        <row r="1234">
          <cell r="B1234" t="str">
            <v>0965-8564</v>
          </cell>
          <cell r="C1234" t="str">
            <v>TRANSPORTATION RESEARCH PART A-POLICY AND PRACTICE</v>
          </cell>
          <cell r="D1234" t="str">
            <v>SCI-2/EI（JA）</v>
          </cell>
          <cell r="E1234" t="str">
            <v>2.789</v>
          </cell>
          <cell r="F1234" t="str">
            <v>C类</v>
          </cell>
          <cell r="G1234">
            <v>80</v>
          </cell>
        </row>
        <row r="1235">
          <cell r="B1235" t="str">
            <v>1053-587X</v>
          </cell>
          <cell r="C1235" t="str">
            <v>IEEE TRANSACTIONS ON SIGNAL PROCESSING</v>
          </cell>
          <cell r="D1235" t="str">
            <v>SCI-2/EI（JA）</v>
          </cell>
          <cell r="E1235" t="str">
            <v>2.787</v>
          </cell>
          <cell r="F1235" t="str">
            <v>C类</v>
          </cell>
          <cell r="G1235">
            <v>80</v>
          </cell>
        </row>
        <row r="1236">
          <cell r="B1236" t="str">
            <v>0167-739X</v>
          </cell>
          <cell r="C1236" t="str">
            <v>FUTURE GENERATION COMPUTER SYSTEMS</v>
          </cell>
          <cell r="D1236" t="str">
            <v>SCI-2/EI（JA）</v>
          </cell>
          <cell r="E1236" t="str">
            <v>2.786</v>
          </cell>
          <cell r="F1236" t="str">
            <v>C类</v>
          </cell>
          <cell r="G1236">
            <v>80</v>
          </cell>
        </row>
        <row r="1237">
          <cell r="B1237" t="str">
            <v>0169-555X</v>
          </cell>
          <cell r="C1237" t="str">
            <v>GEOMORPHOLOGY</v>
          </cell>
          <cell r="D1237" t="str">
            <v>SCI-2</v>
          </cell>
          <cell r="E1237" t="str">
            <v>2.785</v>
          </cell>
          <cell r="F1237" t="str">
            <v>C类</v>
          </cell>
          <cell r="G1237">
            <v>80</v>
          </cell>
        </row>
        <row r="1238">
          <cell r="B1238" t="str">
            <v>0098-1354</v>
          </cell>
          <cell r="C1238" t="str">
            <v>COMPUTERS &amp; CHEMICAL ENGINEERING</v>
          </cell>
          <cell r="D1238" t="str">
            <v>SCI-2/EI（JA）</v>
          </cell>
          <cell r="E1238" t="str">
            <v>2.784</v>
          </cell>
          <cell r="F1238" t="str">
            <v>C类</v>
          </cell>
          <cell r="G1238">
            <v>80</v>
          </cell>
        </row>
        <row r="1239">
          <cell r="B1239" t="str">
            <v>0735-1933</v>
          </cell>
          <cell r="C1239" t="str">
            <v>INTERNATIONAL COMMUNICATIONS IN HEAT AND MASS TRANSFER</v>
          </cell>
          <cell r="D1239" t="str">
            <v>SCI-2/EI（JA）</v>
          </cell>
          <cell r="E1239" t="str">
            <v>2.782</v>
          </cell>
          <cell r="F1239" t="str">
            <v>C类</v>
          </cell>
          <cell r="G1239">
            <v>80</v>
          </cell>
        </row>
        <row r="1240">
          <cell r="B1240" t="str">
            <v>0018-9286</v>
          </cell>
          <cell r="C1240" t="str">
            <v>IEEE TRANSACTIONS ON AUTOMATIC CONTROL</v>
          </cell>
          <cell r="D1240" t="str">
            <v>SCI-2/EI（JA）</v>
          </cell>
          <cell r="E1240" t="str">
            <v>2.779</v>
          </cell>
          <cell r="F1240" t="str">
            <v>C类</v>
          </cell>
          <cell r="G1240">
            <v>80</v>
          </cell>
        </row>
        <row r="1241">
          <cell r="B1241" t="str">
            <v>0954-3899</v>
          </cell>
          <cell r="C1241" t="str">
            <v>JOURNAL OF PHYSICS G-NUCLEAR AND PARTICLE PHYSICS</v>
          </cell>
          <cell r="D1241" t="str">
            <v>SCI-2</v>
          </cell>
          <cell r="E1241" t="str">
            <v>2.777</v>
          </cell>
          <cell r="F1241" t="str">
            <v>C类</v>
          </cell>
          <cell r="G1241">
            <v>80</v>
          </cell>
        </row>
        <row r="1242">
          <cell r="B1242" t="str">
            <v>1536-1632</v>
          </cell>
          <cell r="C1242" t="str">
            <v>MOLECULAR IMAGING AND BIOLOGY</v>
          </cell>
          <cell r="D1242" t="str">
            <v>SCI-2</v>
          </cell>
          <cell r="E1242" t="str">
            <v>2.774</v>
          </cell>
          <cell r="F1242" t="str">
            <v>C类</v>
          </cell>
          <cell r="G1242">
            <v>80</v>
          </cell>
        </row>
        <row r="1243">
          <cell r="B1243" t="str">
            <v>0016-7061</v>
          </cell>
          <cell r="C1243" t="str">
            <v>GEODERMA</v>
          </cell>
          <cell r="D1243" t="str">
            <v>SCI-2/EI（JA）</v>
          </cell>
          <cell r="E1243" t="str">
            <v>2.772</v>
          </cell>
          <cell r="F1243" t="str">
            <v>C类</v>
          </cell>
          <cell r="G1243">
            <v>80</v>
          </cell>
        </row>
        <row r="1244">
          <cell r="B1244" t="str">
            <v>0921-8181</v>
          </cell>
          <cell r="C1244" t="str">
            <v>GLOBAL AND PLANETARY CHANGE</v>
          </cell>
          <cell r="D1244" t="str">
            <v>SCI-2/EI（JA）</v>
          </cell>
          <cell r="E1244" t="str">
            <v>2.766</v>
          </cell>
          <cell r="F1244" t="str">
            <v>C类</v>
          </cell>
          <cell r="G1244">
            <v>80</v>
          </cell>
        </row>
        <row r="1245">
          <cell r="B1245" t="str">
            <v>0009-921X</v>
          </cell>
          <cell r="C1245" t="str">
            <v>CLINICAL ORTHOPAEDICS AND RELATED RESEARCH</v>
          </cell>
          <cell r="D1245" t="str">
            <v>SCI-2</v>
          </cell>
          <cell r="E1245" t="str">
            <v>2.765</v>
          </cell>
          <cell r="F1245" t="str">
            <v>C类</v>
          </cell>
          <cell r="G1245">
            <v>80</v>
          </cell>
        </row>
        <row r="1246">
          <cell r="B1246" t="str">
            <v>0031-9155</v>
          </cell>
          <cell r="C1246" t="str">
            <v>PHYSICS IN MEDICINE AND BIOLOGY</v>
          </cell>
          <cell r="D1246" t="str">
            <v>SCI-2/EI（JA）</v>
          </cell>
          <cell r="E1246" t="str">
            <v>2.761</v>
          </cell>
          <cell r="F1246" t="str">
            <v>C类</v>
          </cell>
          <cell r="G1246">
            <v>80</v>
          </cell>
        </row>
        <row r="1247">
          <cell r="B1247" t="str">
            <v>0741-3106</v>
          </cell>
          <cell r="C1247" t="str">
            <v>IEEE ELECTRON DEVICE LETTERS</v>
          </cell>
          <cell r="D1247" t="str">
            <v>SCI-2/EI（JA）</v>
          </cell>
          <cell r="E1247" t="str">
            <v>2.754</v>
          </cell>
          <cell r="F1247" t="str">
            <v>C类</v>
          </cell>
          <cell r="G1247">
            <v>80</v>
          </cell>
        </row>
        <row r="1248">
          <cell r="B1248" t="str">
            <v>0925-5273</v>
          </cell>
          <cell r="C1248" t="str">
            <v>INTERNATIONAL JOURNAL OF PRODUCTION ECONOMICS</v>
          </cell>
          <cell r="D1248" t="str">
            <v>SCI-2/EI（JA）</v>
          </cell>
          <cell r="E1248" t="str">
            <v>2.752</v>
          </cell>
          <cell r="F1248" t="str">
            <v>C类</v>
          </cell>
          <cell r="G1248">
            <v>80</v>
          </cell>
        </row>
        <row r="1249">
          <cell r="B1249" t="str">
            <v>0300-5712</v>
          </cell>
          <cell r="C1249" t="str">
            <v>JOURNAL OF DENTISTRY</v>
          </cell>
          <cell r="D1249" t="str">
            <v>SCI-2</v>
          </cell>
          <cell r="E1249" t="str">
            <v>2.749</v>
          </cell>
          <cell r="F1249" t="str">
            <v>C类</v>
          </cell>
          <cell r="G1249">
            <v>80</v>
          </cell>
        </row>
        <row r="1250">
          <cell r="B1250" t="str">
            <v>0026-265X</v>
          </cell>
          <cell r="C1250" t="str">
            <v>MICROCHEMICAL JOURNAL</v>
          </cell>
          <cell r="D1250" t="str">
            <v>SCI-2</v>
          </cell>
          <cell r="E1250" t="str">
            <v>2.746</v>
          </cell>
          <cell r="F1250" t="str">
            <v>C类</v>
          </cell>
          <cell r="G1250">
            <v>80</v>
          </cell>
        </row>
        <row r="1251">
          <cell r="B1251" t="str">
            <v>1067-1927</v>
          </cell>
          <cell r="C1251" t="str">
            <v>WOUND REPAIR AND REGENERATION</v>
          </cell>
          <cell r="D1251" t="str">
            <v>SCI-2</v>
          </cell>
          <cell r="E1251" t="str">
            <v>2.745</v>
          </cell>
          <cell r="F1251" t="str">
            <v>C类</v>
          </cell>
          <cell r="G1251">
            <v>80</v>
          </cell>
        </row>
        <row r="1252">
          <cell r="B1252" t="str">
            <v>1743-0003</v>
          </cell>
          <cell r="C1252" t="str">
            <v>Journal of NeuroEngineering and Rehabilitation</v>
          </cell>
          <cell r="D1252" t="str">
            <v>SCI-2</v>
          </cell>
          <cell r="E1252" t="str">
            <v>2.740</v>
          </cell>
          <cell r="F1252" t="str">
            <v>C类</v>
          </cell>
          <cell r="G1252">
            <v>80</v>
          </cell>
        </row>
        <row r="1253">
          <cell r="B1253" t="str">
            <v>1359-4311</v>
          </cell>
          <cell r="C1253" t="str">
            <v>APPLIED THERMAL ENGINEERING</v>
          </cell>
          <cell r="D1253" t="str">
            <v>SCI-2/EI（JA）</v>
          </cell>
          <cell r="E1253" t="str">
            <v>2.739</v>
          </cell>
          <cell r="F1253" t="str">
            <v>C类</v>
          </cell>
          <cell r="G1253">
            <v>80</v>
          </cell>
        </row>
        <row r="1254">
          <cell r="B1254" t="str">
            <v>0046-5070</v>
          </cell>
          <cell r="C1254" t="str">
            <v>FRESHWATER BIOLOGY</v>
          </cell>
          <cell r="D1254" t="str">
            <v>SCI-2</v>
          </cell>
          <cell r="E1254" t="str">
            <v>2.738</v>
          </cell>
          <cell r="F1254" t="str">
            <v>C类</v>
          </cell>
          <cell r="G1254">
            <v>80</v>
          </cell>
        </row>
        <row r="1255">
          <cell r="B1255" t="str">
            <v>0304-4203</v>
          </cell>
          <cell r="C1255" t="str">
            <v>MARINE CHEMISTRY</v>
          </cell>
          <cell r="D1255" t="str">
            <v>SCI-2</v>
          </cell>
          <cell r="E1255" t="str">
            <v>2.735</v>
          </cell>
          <cell r="F1255" t="str">
            <v>C类</v>
          </cell>
          <cell r="G1255">
            <v>80</v>
          </cell>
        </row>
        <row r="1256">
          <cell r="B1256" t="str">
            <v>0950-091X</v>
          </cell>
          <cell r="C1256" t="str">
            <v>BASIN RESEARCH</v>
          </cell>
          <cell r="D1256" t="str">
            <v>SCI-2</v>
          </cell>
          <cell r="E1256" t="str">
            <v>2.732</v>
          </cell>
          <cell r="F1256" t="str">
            <v>C类</v>
          </cell>
          <cell r="G1256">
            <v>80</v>
          </cell>
        </row>
        <row r="1257">
          <cell r="B1257" t="str">
            <v>0960-3166</v>
          </cell>
          <cell r="C1257" t="str">
            <v>REVIEWS IN FISH BIOLOGY AND FISHERIES</v>
          </cell>
          <cell r="D1257" t="str">
            <v>SCI-2</v>
          </cell>
          <cell r="E1257" t="str">
            <v>2.726</v>
          </cell>
          <cell r="F1257" t="str">
            <v>C类</v>
          </cell>
          <cell r="G1257">
            <v>80</v>
          </cell>
        </row>
        <row r="1258">
          <cell r="B1258" t="str">
            <v>0301-4797</v>
          </cell>
          <cell r="C1258" t="str">
            <v>JOURNAL OF ENVIRONMENTAL MANAGEMENT</v>
          </cell>
          <cell r="D1258" t="str">
            <v>SCI-2</v>
          </cell>
          <cell r="E1258" t="str">
            <v>2.723</v>
          </cell>
          <cell r="F1258" t="str">
            <v>C类</v>
          </cell>
          <cell r="G1258">
            <v>80</v>
          </cell>
        </row>
        <row r="1259">
          <cell r="B1259" t="str">
            <v>0024-4082</v>
          </cell>
          <cell r="C1259" t="str">
            <v>ZOOLOGICAL JOURNAL OF THE LINNEAN SOCIETY</v>
          </cell>
          <cell r="D1259" t="str">
            <v>SCI-2</v>
          </cell>
          <cell r="E1259" t="str">
            <v>2.717</v>
          </cell>
          <cell r="F1259" t="str">
            <v>C类</v>
          </cell>
          <cell r="G1259">
            <v>80</v>
          </cell>
        </row>
        <row r="1260">
          <cell r="B1260" t="str">
            <v>0937-9827</v>
          </cell>
          <cell r="C1260" t="str">
            <v>INTERNATIONAL JOURNAL OF LEGAL MEDICINE</v>
          </cell>
          <cell r="D1260" t="str">
            <v>SCI-2</v>
          </cell>
          <cell r="E1260" t="str">
            <v>2.714</v>
          </cell>
          <cell r="F1260" t="str">
            <v>C类</v>
          </cell>
          <cell r="G1260">
            <v>80</v>
          </cell>
        </row>
        <row r="1261">
          <cell r="B1261" t="str">
            <v>0891-1150</v>
          </cell>
          <cell r="C1261" t="str">
            <v>CLEVELAND CLINIC JOURNAL OF MEDICINE</v>
          </cell>
          <cell r="D1261" t="str">
            <v>SCI-2</v>
          </cell>
          <cell r="E1261" t="str">
            <v>2.712</v>
          </cell>
          <cell r="F1261" t="str">
            <v>C类</v>
          </cell>
          <cell r="G1261">
            <v>80</v>
          </cell>
        </row>
        <row r="1262">
          <cell r="B1262" t="str">
            <v>0169-4332</v>
          </cell>
          <cell r="C1262" t="str">
            <v>APPLIED SURFACE SCIENCE</v>
          </cell>
          <cell r="D1262" t="str">
            <v>SCI-2/EI（JA）</v>
          </cell>
          <cell r="E1262" t="str">
            <v>2.711</v>
          </cell>
          <cell r="F1262" t="str">
            <v>C类</v>
          </cell>
          <cell r="G1262">
            <v>80</v>
          </cell>
        </row>
        <row r="1263">
          <cell r="B1263" t="str">
            <v>0014-4835</v>
          </cell>
          <cell r="C1263" t="str">
            <v>EXPERIMENTAL EYE RESEARCH</v>
          </cell>
          <cell r="D1263" t="str">
            <v>SCI-2</v>
          </cell>
          <cell r="E1263" t="str">
            <v>2.709</v>
          </cell>
          <cell r="F1263" t="str">
            <v>C类</v>
          </cell>
          <cell r="G1263">
            <v>80</v>
          </cell>
        </row>
        <row r="1264">
          <cell r="B1264" t="str">
            <v>1434-6621</v>
          </cell>
          <cell r="C1264" t="str">
            <v>CLINICAL CHEMISTRY AND LABORATORY MEDICINE</v>
          </cell>
          <cell r="D1264" t="str">
            <v>SCI-2</v>
          </cell>
          <cell r="E1264" t="str">
            <v>2.707</v>
          </cell>
          <cell r="F1264" t="str">
            <v>C类</v>
          </cell>
          <cell r="G1264">
            <v>80</v>
          </cell>
        </row>
        <row r="1265">
          <cell r="B1265" t="str">
            <v>0022-3492</v>
          </cell>
          <cell r="C1265" t="str">
            <v>JOURNAL OF PERIODONTOLOGY</v>
          </cell>
          <cell r="D1265" t="str">
            <v>SCI-2</v>
          </cell>
          <cell r="E1265" t="str">
            <v>2.706</v>
          </cell>
          <cell r="F1265" t="str">
            <v>C类</v>
          </cell>
          <cell r="G1265">
            <v>80</v>
          </cell>
        </row>
        <row r="1266">
          <cell r="B1266" t="str">
            <v>1015-1621</v>
          </cell>
          <cell r="C1266" t="str">
            <v>AQUATIC SCIENCES</v>
          </cell>
          <cell r="D1266" t="str">
            <v>SCI-2</v>
          </cell>
          <cell r="E1266" t="str">
            <v>2.706</v>
          </cell>
          <cell r="F1266" t="str">
            <v>C类</v>
          </cell>
          <cell r="G1266">
            <v>80</v>
          </cell>
        </row>
        <row r="1267">
          <cell r="B1267" t="str">
            <v>1161-0301</v>
          </cell>
          <cell r="C1267" t="str">
            <v>EUROPEAN JOURNAL OF AGRONOMY</v>
          </cell>
          <cell r="D1267" t="str">
            <v>SCI-2</v>
          </cell>
          <cell r="E1267" t="str">
            <v>2.704</v>
          </cell>
          <cell r="F1267" t="str">
            <v>C类</v>
          </cell>
          <cell r="G1267">
            <v>80</v>
          </cell>
        </row>
        <row r="1268">
          <cell r="B1268" t="str">
            <v>8755-6863</v>
          </cell>
          <cell r="C1268" t="str">
            <v>PEDIATRIC PULMONOLOGY</v>
          </cell>
          <cell r="D1268" t="str">
            <v>SCI-2</v>
          </cell>
          <cell r="E1268" t="str">
            <v>2.704</v>
          </cell>
          <cell r="F1268" t="str">
            <v>C类</v>
          </cell>
          <cell r="G1268">
            <v>80</v>
          </cell>
        </row>
        <row r="1269">
          <cell r="B1269" t="str">
            <v>0002-9637</v>
          </cell>
          <cell r="C1269" t="str">
            <v>AMERICAN JOURNAL OF TROPICAL MEDICINE AND HYGIENE</v>
          </cell>
          <cell r="D1269" t="str">
            <v>SCI-2</v>
          </cell>
          <cell r="E1269" t="str">
            <v>2.699</v>
          </cell>
          <cell r="F1269" t="str">
            <v>C类</v>
          </cell>
          <cell r="G1269">
            <v>80</v>
          </cell>
        </row>
        <row r="1270">
          <cell r="B1270" t="str">
            <v>0949-7714</v>
          </cell>
          <cell r="C1270" t="str">
            <v>JOURNAL OF GEODESY</v>
          </cell>
          <cell r="D1270" t="str">
            <v>SCI-2</v>
          </cell>
          <cell r="E1270" t="str">
            <v>2.699</v>
          </cell>
          <cell r="F1270" t="str">
            <v>C类</v>
          </cell>
          <cell r="G1270">
            <v>80</v>
          </cell>
        </row>
        <row r="1271">
          <cell r="B1271" t="str">
            <v>1526-498X</v>
          </cell>
          <cell r="C1271" t="str">
            <v>PEST MANAGEMENT SCIENCE</v>
          </cell>
          <cell r="D1271" t="str">
            <v>SCI-2</v>
          </cell>
          <cell r="E1271" t="str">
            <v>2.694</v>
          </cell>
          <cell r="F1271" t="str">
            <v>C类</v>
          </cell>
          <cell r="G1271">
            <v>80</v>
          </cell>
        </row>
        <row r="1272">
          <cell r="B1272" t="str">
            <v>0963-8687</v>
          </cell>
          <cell r="C1272" t="str">
            <v>JOURNAL OF STRATEGIC INFORMATION SYSTEMS</v>
          </cell>
          <cell r="D1272" t="str">
            <v>SCI-2/EI（JA）</v>
          </cell>
          <cell r="E1272" t="str">
            <v>2.692</v>
          </cell>
          <cell r="F1272" t="str">
            <v>C类</v>
          </cell>
          <cell r="G1272">
            <v>80</v>
          </cell>
        </row>
        <row r="1273">
          <cell r="B1273" t="str">
            <v>1935-5130</v>
          </cell>
          <cell r="C1273" t="str">
            <v>Food and Bioprocess Technology</v>
          </cell>
          <cell r="D1273" t="str">
            <v>SCI-2/EI（JA）</v>
          </cell>
          <cell r="E1273" t="str">
            <v>2.691</v>
          </cell>
          <cell r="F1273" t="str">
            <v>C类</v>
          </cell>
          <cell r="G1273">
            <v>80</v>
          </cell>
        </row>
        <row r="1274">
          <cell r="B1274" t="str">
            <v>0022-1376</v>
          </cell>
          <cell r="C1274" t="str">
            <v>JOURNAL OF GEOLOGY</v>
          </cell>
          <cell r="D1274" t="str">
            <v>SCI-2</v>
          </cell>
          <cell r="E1274" t="str">
            <v>2.689</v>
          </cell>
          <cell r="F1274" t="str">
            <v>C类</v>
          </cell>
          <cell r="G1274">
            <v>80</v>
          </cell>
        </row>
        <row r="1275">
          <cell r="B1275" t="str">
            <v>1871-1014</v>
          </cell>
          <cell r="C1275" t="str">
            <v>Quaternary Geochronology</v>
          </cell>
          <cell r="D1275" t="str">
            <v>SCI-2</v>
          </cell>
          <cell r="E1275" t="str">
            <v>2.687</v>
          </cell>
          <cell r="F1275" t="str">
            <v>C类</v>
          </cell>
          <cell r="G1275">
            <v>80</v>
          </cell>
        </row>
        <row r="1276">
          <cell r="B1276" t="str">
            <v>0146-0005</v>
          </cell>
          <cell r="C1276" t="str">
            <v>SEMINARS IN PERINATOLOGY</v>
          </cell>
          <cell r="D1276" t="str">
            <v>SCI-2</v>
          </cell>
          <cell r="E1276" t="str">
            <v>2.682</v>
          </cell>
          <cell r="F1276" t="str">
            <v>C类</v>
          </cell>
          <cell r="G1276">
            <v>80</v>
          </cell>
        </row>
        <row r="1277">
          <cell r="B1277" t="str">
            <v>0885-6087</v>
          </cell>
          <cell r="C1277" t="str">
            <v>HYDROLOGICAL PROCESSES</v>
          </cell>
          <cell r="D1277" t="str">
            <v>SCI-2/EI（JA）</v>
          </cell>
          <cell r="E1277" t="str">
            <v>2.677</v>
          </cell>
          <cell r="F1277" t="str">
            <v>C类</v>
          </cell>
          <cell r="G1277">
            <v>80</v>
          </cell>
        </row>
        <row r="1278">
          <cell r="B1278" t="str">
            <v>1366-5545</v>
          </cell>
          <cell r="C1278" t="str">
            <v>TRANSPORTATION RESEARCH PART E-LOGISTICS AND TRANSPORTATION REVIEW</v>
          </cell>
          <cell r="D1278" t="str">
            <v>SCI-2</v>
          </cell>
          <cell r="E1278" t="str">
            <v>2.676</v>
          </cell>
          <cell r="F1278" t="str">
            <v>C类</v>
          </cell>
          <cell r="G1278">
            <v>80</v>
          </cell>
        </row>
        <row r="1279">
          <cell r="B1279" t="str">
            <v>1399-0047</v>
          </cell>
          <cell r="C1279" t="str">
            <v>ACTA CRYSTALLOGRAPHICA SECTION D-BIOLOGICAL CRYSTALLOGRAPHY</v>
          </cell>
          <cell r="D1279" t="str">
            <v>SCI-2</v>
          </cell>
          <cell r="E1279" t="str">
            <v>2.674</v>
          </cell>
          <cell r="F1279" t="str">
            <v>C类</v>
          </cell>
          <cell r="G1279">
            <v>80</v>
          </cell>
        </row>
        <row r="1280">
          <cell r="B1280" t="str">
            <v>0840-6529</v>
          </cell>
          <cell r="C1280" t="str">
            <v>HEALTH REPORTS</v>
          </cell>
          <cell r="D1280" t="str">
            <v>SCI-2</v>
          </cell>
          <cell r="E1280" t="str">
            <v>2.673</v>
          </cell>
          <cell r="F1280" t="str">
            <v>C类</v>
          </cell>
          <cell r="G1280">
            <v>80</v>
          </cell>
        </row>
        <row r="1281">
          <cell r="B1281" t="str">
            <v>0020-7225</v>
          </cell>
          <cell r="C1281" t="str">
            <v>INTERNATIONAL JOURNAL OF ENGINEERING SCIENCE</v>
          </cell>
          <cell r="D1281" t="str">
            <v>SCI-2/EI（JA）</v>
          </cell>
          <cell r="E1281" t="str">
            <v>2.668</v>
          </cell>
          <cell r="F1281" t="str">
            <v>C类</v>
          </cell>
          <cell r="G1281">
            <v>80</v>
          </cell>
        </row>
        <row r="1282">
          <cell r="B1282" t="str">
            <v>1475-9217</v>
          </cell>
          <cell r="C1282" t="str">
            <v>STRUCTURAL HEALTH MONITORING-AN INTERNATIONAL JOURNAL</v>
          </cell>
          <cell r="D1282" t="str">
            <v>SCI-2/EI（JA）</v>
          </cell>
          <cell r="E1282" t="str">
            <v>2.663</v>
          </cell>
          <cell r="F1282" t="str">
            <v>C类</v>
          </cell>
          <cell r="G1282">
            <v>80</v>
          </cell>
        </row>
        <row r="1283">
          <cell r="B1283" t="str">
            <v>0378-1127</v>
          </cell>
          <cell r="C1283" t="str">
            <v>FOREST ECOLOGY AND MANAGEMENT</v>
          </cell>
          <cell r="D1283" t="str">
            <v>SCI-1/EI（JA）</v>
          </cell>
          <cell r="E1283" t="str">
            <v>2.660</v>
          </cell>
          <cell r="F1283" t="str">
            <v>B类</v>
          </cell>
          <cell r="G1283">
            <v>100</v>
          </cell>
        </row>
        <row r="1284">
          <cell r="B1284" t="str">
            <v>1351-0754</v>
          </cell>
          <cell r="C1284" t="str">
            <v>EUROPEAN JOURNAL OF SOIL SCIENCE</v>
          </cell>
          <cell r="D1284" t="str">
            <v>SCI-2</v>
          </cell>
          <cell r="E1284" t="str">
            <v>2.649</v>
          </cell>
          <cell r="F1284" t="str">
            <v>C类</v>
          </cell>
          <cell r="G1284">
            <v>80</v>
          </cell>
        </row>
        <row r="1285">
          <cell r="B1285" t="str">
            <v>1661-7800</v>
          </cell>
          <cell r="C1285" t="str">
            <v>Neonatology</v>
          </cell>
          <cell r="D1285" t="str">
            <v>SCI-2</v>
          </cell>
          <cell r="E1285" t="str">
            <v>2.649</v>
          </cell>
          <cell r="F1285" t="str">
            <v>C类</v>
          </cell>
          <cell r="G1285">
            <v>80</v>
          </cell>
        </row>
        <row r="1286">
          <cell r="B1286" t="str">
            <v>0939-6314</v>
          </cell>
          <cell r="C1286" t="str">
            <v>VEGETATION HISTORY AND ARCHAEOBOTANY</v>
          </cell>
          <cell r="D1286" t="str">
            <v>SCI-2</v>
          </cell>
          <cell r="E1286" t="str">
            <v>2.648</v>
          </cell>
          <cell r="F1286" t="str">
            <v>C类</v>
          </cell>
          <cell r="G1286">
            <v>80</v>
          </cell>
        </row>
        <row r="1287">
          <cell r="B1287" t="str">
            <v>0065-2423</v>
          </cell>
          <cell r="C1287" t="str">
            <v>ADVANCES IN CLINICAL CHEMISTRY</v>
          </cell>
          <cell r="D1287" t="str">
            <v>SCI-2</v>
          </cell>
          <cell r="E1287" t="str">
            <v>2.646</v>
          </cell>
          <cell r="F1287" t="str">
            <v>C类</v>
          </cell>
          <cell r="G1287">
            <v>80</v>
          </cell>
        </row>
        <row r="1288">
          <cell r="B1288" t="str">
            <v>0022-4073</v>
          </cell>
          <cell r="C1288" t="str">
            <v>JOURNAL OF QUANTITATIVE SPECTROSCOPY &amp; RADIATIVE TRANSFER</v>
          </cell>
          <cell r="D1288" t="str">
            <v>SCI-2/EI（JA）</v>
          </cell>
          <cell r="E1288" t="str">
            <v>2.645</v>
          </cell>
          <cell r="F1288" t="str">
            <v>C类</v>
          </cell>
          <cell r="G1288">
            <v>80</v>
          </cell>
        </row>
        <row r="1289">
          <cell r="B1289" t="str">
            <v>0929-1393</v>
          </cell>
          <cell r="C1289" t="str">
            <v>APPLIED SOIL ECOLOGY</v>
          </cell>
          <cell r="D1289" t="str">
            <v>SCI-2</v>
          </cell>
          <cell r="E1289" t="str">
            <v>2.644</v>
          </cell>
          <cell r="F1289" t="str">
            <v>C类</v>
          </cell>
          <cell r="G1289">
            <v>80</v>
          </cell>
        </row>
        <row r="1290">
          <cell r="B1290" t="str">
            <v>1612-4758</v>
          </cell>
          <cell r="C1290" t="str">
            <v>JOURNAL OF PEST SCIENCE</v>
          </cell>
          <cell r="D1290" t="str">
            <v>SCI-2</v>
          </cell>
          <cell r="E1290" t="str">
            <v>2.644</v>
          </cell>
          <cell r="F1290" t="str">
            <v>C类</v>
          </cell>
          <cell r="G1290">
            <v>80</v>
          </cell>
        </row>
        <row r="1291">
          <cell r="B1291" t="str">
            <v>1043-3074</v>
          </cell>
          <cell r="C1291" t="str">
            <v>HEAD AND NECK-JOURNAL FOR THE SCIENCES AND SPECIALTIES OF THE HEAD AND NECK</v>
          </cell>
          <cell r="D1291" t="str">
            <v>SCI-2</v>
          </cell>
          <cell r="E1291" t="str">
            <v>2.641</v>
          </cell>
          <cell r="F1291" t="str">
            <v>C类</v>
          </cell>
          <cell r="G1291">
            <v>80</v>
          </cell>
        </row>
        <row r="1292">
          <cell r="B1292" t="str">
            <v>0016-7649</v>
          </cell>
          <cell r="C1292" t="str">
            <v>JOURNAL OF THE GEOLOGICAL SOCIETY</v>
          </cell>
          <cell r="D1292" t="str">
            <v>SCI-2/EI（JA）</v>
          </cell>
          <cell r="E1292" t="str">
            <v>2.639</v>
          </cell>
          <cell r="F1292" t="str">
            <v>C类</v>
          </cell>
          <cell r="G1292">
            <v>80</v>
          </cell>
        </row>
        <row r="1293">
          <cell r="B1293" t="str">
            <v>1290-0729</v>
          </cell>
          <cell r="C1293" t="str">
            <v>INTERNATIONAL JOURNAL OF THERMAL SCIENCES</v>
          </cell>
          <cell r="D1293" t="str">
            <v>SCI-2/EI（JA）</v>
          </cell>
          <cell r="E1293" t="str">
            <v>2.629</v>
          </cell>
          <cell r="F1293" t="str">
            <v>C类</v>
          </cell>
          <cell r="G1293">
            <v>80</v>
          </cell>
        </row>
        <row r="1294">
          <cell r="B1294" t="str">
            <v>0167-1987</v>
          </cell>
          <cell r="C1294" t="str">
            <v>SOIL &amp; TILLAGE RESEARCH</v>
          </cell>
          <cell r="D1294" t="str">
            <v>SCI-2/EI（JA）</v>
          </cell>
          <cell r="E1294" t="str">
            <v>2.622</v>
          </cell>
          <cell r="F1294" t="str">
            <v>C类</v>
          </cell>
          <cell r="G1294">
            <v>80</v>
          </cell>
        </row>
        <row r="1295">
          <cell r="B1295" t="str">
            <v>0196-8092</v>
          </cell>
          <cell r="C1295" t="str">
            <v>LASERS IN SURGERY AND MEDICINE</v>
          </cell>
          <cell r="D1295" t="str">
            <v>SCI-2</v>
          </cell>
          <cell r="E1295" t="str">
            <v>2.619</v>
          </cell>
          <cell r="F1295" t="str">
            <v>C类</v>
          </cell>
          <cell r="G1295">
            <v>80</v>
          </cell>
        </row>
        <row r="1296">
          <cell r="B1296" t="str">
            <v>1077-5587</v>
          </cell>
          <cell r="C1296" t="str">
            <v>MEDICAL CARE RESEARCH AND REVIEW</v>
          </cell>
          <cell r="D1296" t="str">
            <v>SCI-2</v>
          </cell>
          <cell r="E1296" t="str">
            <v>2.615</v>
          </cell>
          <cell r="F1296" t="str">
            <v>C类</v>
          </cell>
          <cell r="G1296">
            <v>80</v>
          </cell>
        </row>
        <row r="1297">
          <cell r="B1297" t="str">
            <v>0309-1333</v>
          </cell>
          <cell r="C1297" t="str">
            <v>PROGRESS IN PHYSICAL GEOGRAPHY</v>
          </cell>
          <cell r="D1297" t="str">
            <v>SCI-2</v>
          </cell>
          <cell r="E1297" t="str">
            <v>2.612</v>
          </cell>
          <cell r="F1297" t="str">
            <v>C类</v>
          </cell>
          <cell r="G1297">
            <v>80</v>
          </cell>
        </row>
        <row r="1298">
          <cell r="B1298" t="str">
            <v>2041-1286</v>
          </cell>
          <cell r="C1298" t="str">
            <v>International Journal of Applied Glass Science</v>
          </cell>
          <cell r="D1298" t="str">
            <v>SCI-2/EI（JA）</v>
          </cell>
          <cell r="E1298" t="str">
            <v>2.611</v>
          </cell>
          <cell r="F1298" t="str">
            <v>C类</v>
          </cell>
          <cell r="G1298">
            <v>80</v>
          </cell>
        </row>
        <row r="1299">
          <cell r="B1299" t="str">
            <v>0002-7820</v>
          </cell>
          <cell r="C1299" t="str">
            <v>JOURNAL OF THE AMERICAN CERAMIC SOCIETY</v>
          </cell>
          <cell r="D1299" t="str">
            <v>SCI-2/EI（JA）</v>
          </cell>
          <cell r="E1299" t="str">
            <v>2.610</v>
          </cell>
          <cell r="F1299" t="str">
            <v>C类</v>
          </cell>
          <cell r="G1299">
            <v>80</v>
          </cell>
        </row>
        <row r="1300">
          <cell r="B1300" t="str">
            <v>0272-8842</v>
          </cell>
          <cell r="C1300" t="str">
            <v>CERAMICS INTERNATIONAL</v>
          </cell>
          <cell r="D1300" t="str">
            <v>SCI-2/EI（JA）</v>
          </cell>
          <cell r="E1300" t="str">
            <v>2.605</v>
          </cell>
          <cell r="F1300" t="str">
            <v>C类</v>
          </cell>
          <cell r="G1300">
            <v>80</v>
          </cell>
        </row>
        <row r="1301">
          <cell r="B1301" t="str">
            <v>0920-4741</v>
          </cell>
          <cell r="C1301" t="str">
            <v>WATER RESOURCES MANAGEMENT</v>
          </cell>
          <cell r="D1301" t="str">
            <v>SCI-2/EI（JA）</v>
          </cell>
          <cell r="E1301" t="str">
            <v>2.600</v>
          </cell>
          <cell r="F1301" t="str">
            <v>C类</v>
          </cell>
          <cell r="G1301">
            <v>80</v>
          </cell>
        </row>
        <row r="1302">
          <cell r="B1302" t="str">
            <v>0934-0874</v>
          </cell>
          <cell r="C1302" t="str">
            <v>TRANSPLANT INTERNATIONAL</v>
          </cell>
          <cell r="D1302" t="str">
            <v>SCI-2</v>
          </cell>
          <cell r="E1302" t="str">
            <v>2.599</v>
          </cell>
          <cell r="F1302" t="str">
            <v>C类</v>
          </cell>
          <cell r="G1302">
            <v>80</v>
          </cell>
        </row>
        <row r="1303">
          <cell r="B1303" t="str">
            <v>0741-0395</v>
          </cell>
          <cell r="C1303" t="str">
            <v>GENETIC EPIDEMIOLOGY</v>
          </cell>
          <cell r="D1303" t="str">
            <v>SCI-2</v>
          </cell>
          <cell r="E1303" t="str">
            <v>2.597</v>
          </cell>
          <cell r="F1303" t="str">
            <v>C类</v>
          </cell>
          <cell r="G1303">
            <v>80</v>
          </cell>
        </row>
        <row r="1304">
          <cell r="B1304" t="str">
            <v>0888-5885</v>
          </cell>
          <cell r="C1304" t="str">
            <v>INDUSTRIAL &amp; ENGINEERING CHEMISTRY RESEARCH</v>
          </cell>
          <cell r="D1304" t="str">
            <v>SCI-2/EI（JA）</v>
          </cell>
          <cell r="E1304" t="str">
            <v>2.587</v>
          </cell>
          <cell r="F1304" t="str">
            <v>C类</v>
          </cell>
          <cell r="G1304">
            <v>80</v>
          </cell>
        </row>
        <row r="1305">
          <cell r="B1305" t="str">
            <v>1435-9448</v>
          </cell>
          <cell r="C1305" t="str">
            <v>ANIMAL COGNITION</v>
          </cell>
          <cell r="D1305" t="str">
            <v>SCI-2</v>
          </cell>
          <cell r="E1305" t="str">
            <v>2.582</v>
          </cell>
          <cell r="F1305" t="str">
            <v>C类</v>
          </cell>
          <cell r="G1305">
            <v>80</v>
          </cell>
        </row>
        <row r="1306">
          <cell r="B1306" t="str">
            <v>1471-2105</v>
          </cell>
          <cell r="C1306" t="str">
            <v>BMC BIOINFORMATICS</v>
          </cell>
          <cell r="D1306" t="str">
            <v>SCI-2</v>
          </cell>
          <cell r="E1306" t="str">
            <v>2.576</v>
          </cell>
          <cell r="F1306" t="str">
            <v>C类</v>
          </cell>
          <cell r="G1306">
            <v>80</v>
          </cell>
        </row>
        <row r="1307">
          <cell r="B1307" t="str">
            <v>1556-603X</v>
          </cell>
          <cell r="C1307" t="str">
            <v>IEEE Computational Intelligence Magazine</v>
          </cell>
          <cell r="D1307" t="str">
            <v>SCI-2/EI（JA）</v>
          </cell>
          <cell r="E1307" t="str">
            <v>2.571</v>
          </cell>
          <cell r="F1307" t="str">
            <v>C类</v>
          </cell>
          <cell r="G1307">
            <v>80</v>
          </cell>
        </row>
        <row r="1308">
          <cell r="B1308" t="str">
            <v>0269-4042</v>
          </cell>
          <cell r="C1308" t="str">
            <v>ENVIRONMENTAL GEOCHEMISTRY AND HEALTH</v>
          </cell>
          <cell r="D1308" t="str">
            <v>SCI-2</v>
          </cell>
          <cell r="E1308" t="str">
            <v>2.566</v>
          </cell>
          <cell r="F1308" t="str">
            <v>C类</v>
          </cell>
          <cell r="G1308">
            <v>80</v>
          </cell>
        </row>
        <row r="1309">
          <cell r="B1309" t="str">
            <v>0967-0637</v>
          </cell>
          <cell r="C1309" t="str">
            <v>DEEP-SEA RESEARCH PART I-OCEANOGRAPHIC RESEARCH PAPERS</v>
          </cell>
          <cell r="D1309" t="str">
            <v>SCI-2/EI（JA）</v>
          </cell>
          <cell r="E1309" t="str">
            <v>2.566</v>
          </cell>
          <cell r="F1309" t="str">
            <v>C类</v>
          </cell>
          <cell r="G1309">
            <v>80</v>
          </cell>
        </row>
        <row r="1310">
          <cell r="B1310" t="str">
            <v>0003-9993</v>
          </cell>
          <cell r="C1310" t="str">
            <v>ARCHIVES OF PHYSICAL MEDICINE AND REHABILITATION</v>
          </cell>
          <cell r="D1310" t="str">
            <v>SCI-2</v>
          </cell>
          <cell r="E1310" t="str">
            <v>2.565</v>
          </cell>
          <cell r="F1310" t="str">
            <v>C类</v>
          </cell>
          <cell r="G1310">
            <v>80</v>
          </cell>
        </row>
        <row r="1311">
          <cell r="B1311" t="str">
            <v>0921-8971</v>
          </cell>
          <cell r="C1311" t="str">
            <v>JOURNAL OF APPLIED PHYCOLOGY</v>
          </cell>
          <cell r="D1311" t="str">
            <v>SCI-2</v>
          </cell>
          <cell r="E1311" t="str">
            <v>2.559</v>
          </cell>
          <cell r="F1311" t="str">
            <v>C类</v>
          </cell>
          <cell r="G1311">
            <v>80</v>
          </cell>
        </row>
        <row r="1312">
          <cell r="B1312" t="str">
            <v>0360-1315</v>
          </cell>
          <cell r="C1312" t="str">
            <v>COMPUTERS &amp; EDUCATION</v>
          </cell>
          <cell r="D1312" t="str">
            <v>SCI-2/EI（JA）</v>
          </cell>
          <cell r="E1312" t="str">
            <v>2.556</v>
          </cell>
          <cell r="F1312" t="str">
            <v>C类</v>
          </cell>
          <cell r="G1312">
            <v>80</v>
          </cell>
        </row>
        <row r="1313">
          <cell r="B1313" t="str">
            <v>0031-9422</v>
          </cell>
          <cell r="C1313" t="str">
            <v>PHYTOCHEMISTRY</v>
          </cell>
          <cell r="D1313" t="str">
            <v>SCI-2</v>
          </cell>
          <cell r="E1313" t="str">
            <v>2.547</v>
          </cell>
          <cell r="F1313" t="str">
            <v>C类</v>
          </cell>
          <cell r="G1313">
            <v>80</v>
          </cell>
        </row>
        <row r="1314">
          <cell r="B1314" t="str">
            <v>1536-1233</v>
          </cell>
          <cell r="C1314" t="str">
            <v>IEEE TRANSACTIONS ON MOBILE COMPUTING</v>
          </cell>
          <cell r="D1314" t="str">
            <v>SCI-2/EI（JA）</v>
          </cell>
          <cell r="E1314" t="str">
            <v>2.543</v>
          </cell>
          <cell r="F1314" t="str">
            <v>C类</v>
          </cell>
          <cell r="G1314">
            <v>80</v>
          </cell>
        </row>
        <row r="1315">
          <cell r="B1315" t="str">
            <v>0007-8506</v>
          </cell>
          <cell r="C1315" t="str">
            <v>CIRP ANNALS-MANUFACTURING TECHNOLOGY</v>
          </cell>
          <cell r="D1315" t="str">
            <v>SCI-2/EI（JA）</v>
          </cell>
          <cell r="E1315" t="str">
            <v>2.542</v>
          </cell>
          <cell r="F1315" t="str">
            <v>C类</v>
          </cell>
          <cell r="G1315">
            <v>80</v>
          </cell>
        </row>
        <row r="1316">
          <cell r="B1316" t="str">
            <v>1566-5232</v>
          </cell>
          <cell r="C1316" t="str">
            <v>CURRENT GENE THERAPY</v>
          </cell>
          <cell r="D1316" t="str">
            <v>SCI-2</v>
          </cell>
          <cell r="E1316" t="str">
            <v>2.542</v>
          </cell>
          <cell r="F1316" t="str">
            <v>C类</v>
          </cell>
          <cell r="G1316">
            <v>80</v>
          </cell>
        </row>
        <row r="1317">
          <cell r="B1317" t="str">
            <v>0890-8044</v>
          </cell>
          <cell r="C1317" t="str">
            <v>IEEE NETWORK</v>
          </cell>
          <cell r="D1317" t="str">
            <v>SCI-2/EI（JA）</v>
          </cell>
          <cell r="E1317" t="str">
            <v>2.540</v>
          </cell>
          <cell r="F1317" t="str">
            <v>C类</v>
          </cell>
          <cell r="G1317">
            <v>80</v>
          </cell>
        </row>
        <row r="1318">
          <cell r="B1318" t="str">
            <v>1559-2723</v>
          </cell>
          <cell r="C1318" t="str">
            <v>Estuaries and Coasts</v>
          </cell>
          <cell r="D1318" t="str">
            <v>SCI-2</v>
          </cell>
          <cell r="E1318" t="str">
            <v>2.535</v>
          </cell>
          <cell r="F1318" t="str">
            <v>C类</v>
          </cell>
          <cell r="G1318">
            <v>80</v>
          </cell>
        </row>
        <row r="1319">
          <cell r="B1319" t="str">
            <v>1674-2818</v>
          </cell>
          <cell r="C1319" t="str">
            <v>International journal of oral science</v>
          </cell>
          <cell r="D1319" t="str">
            <v>SCI-2/CSCD</v>
          </cell>
          <cell r="E1319" t="str">
            <v>2.531</v>
          </cell>
          <cell r="F1319" t="str">
            <v>C类</v>
          </cell>
          <cell r="G1319">
            <v>80</v>
          </cell>
        </row>
        <row r="1320">
          <cell r="B1320" t="str">
            <v>1040-8703</v>
          </cell>
          <cell r="C1320" t="str">
            <v>CURRENT OPINION IN PEDIATRICS</v>
          </cell>
          <cell r="D1320" t="str">
            <v>SCI-2</v>
          </cell>
          <cell r="E1320" t="str">
            <v>2.528</v>
          </cell>
          <cell r="F1320" t="str">
            <v>C类</v>
          </cell>
          <cell r="G1320">
            <v>80</v>
          </cell>
        </row>
        <row r="1321">
          <cell r="B1321" t="str">
            <v>1613-4982</v>
          </cell>
          <cell r="C1321" t="str">
            <v>Microfluidics and Nanofluidics</v>
          </cell>
          <cell r="D1321" t="str">
            <v>SCI-2/EI（JA）</v>
          </cell>
          <cell r="E1321" t="str">
            <v>2.528</v>
          </cell>
          <cell r="F1321" t="str">
            <v>C类</v>
          </cell>
          <cell r="G1321">
            <v>80</v>
          </cell>
        </row>
        <row r="1322">
          <cell r="B1322" t="str">
            <v>0031-9023</v>
          </cell>
          <cell r="C1322" t="str">
            <v>PHYSICAL THERAPY</v>
          </cell>
          <cell r="D1322" t="str">
            <v>SCI-2</v>
          </cell>
          <cell r="E1322" t="str">
            <v>2.526</v>
          </cell>
          <cell r="F1322" t="str">
            <v>C类</v>
          </cell>
          <cell r="G1322">
            <v>80</v>
          </cell>
        </row>
        <row r="1323">
          <cell r="B1323" t="str">
            <v>0178-7675</v>
          </cell>
          <cell r="C1323" t="str">
            <v>COMPUTATIONAL MECHANICS</v>
          </cell>
          <cell r="D1323" t="str">
            <v>SCI-2/EI（JA）</v>
          </cell>
          <cell r="E1323" t="str">
            <v>2.525</v>
          </cell>
          <cell r="F1323" t="str">
            <v>C类</v>
          </cell>
          <cell r="G1323">
            <v>80</v>
          </cell>
        </row>
        <row r="1324">
          <cell r="B1324" t="str">
            <v>1359-5113</v>
          </cell>
          <cell r="C1324" t="str">
            <v>PROCESS BIOCHEMISTRY</v>
          </cell>
          <cell r="D1324" t="str">
            <v>SCI-2/EI（JA）</v>
          </cell>
          <cell r="E1324" t="str">
            <v>2.516</v>
          </cell>
          <cell r="F1324" t="str">
            <v>C类</v>
          </cell>
          <cell r="G1324">
            <v>80</v>
          </cell>
        </row>
        <row r="1325">
          <cell r="B1325" t="str">
            <v>1381-5148</v>
          </cell>
          <cell r="C1325" t="str">
            <v>REACTIVE &amp; FUNCTIONAL POLYMERS</v>
          </cell>
          <cell r="D1325" t="str">
            <v>SCI-2/EI（JA）</v>
          </cell>
          <cell r="E1325" t="str">
            <v>2.515</v>
          </cell>
          <cell r="F1325" t="str">
            <v>C类</v>
          </cell>
          <cell r="G1325">
            <v>80</v>
          </cell>
        </row>
        <row r="1326">
          <cell r="B1326" t="str">
            <v>1471-4418</v>
          </cell>
          <cell r="C1326" t="str">
            <v>Primary Care Respiratory Journal</v>
          </cell>
          <cell r="D1326" t="str">
            <v>SCI-2</v>
          </cell>
          <cell r="E1326" t="str">
            <v>2.504</v>
          </cell>
          <cell r="F1326" t="str">
            <v>C类</v>
          </cell>
          <cell r="G1326">
            <v>80</v>
          </cell>
        </row>
        <row r="1327">
          <cell r="B1327" t="str">
            <v>0964-1726</v>
          </cell>
          <cell r="C1327" t="str">
            <v>SMART MATERIALS &amp; STRUCTURES</v>
          </cell>
          <cell r="D1327" t="str">
            <v>SCI-2/EI（JA）</v>
          </cell>
          <cell r="E1327" t="str">
            <v>2.502</v>
          </cell>
          <cell r="F1327" t="str">
            <v>C类</v>
          </cell>
          <cell r="G1327">
            <v>80</v>
          </cell>
        </row>
        <row r="1328">
          <cell r="B1328" t="str">
            <v>0272-4332</v>
          </cell>
          <cell r="C1328" t="str">
            <v>RISK ANALYSIS</v>
          </cell>
          <cell r="D1328" t="str">
            <v>SCI-2/EI（JA）</v>
          </cell>
          <cell r="E1328" t="str">
            <v>2.502</v>
          </cell>
          <cell r="F1328" t="str">
            <v>C类</v>
          </cell>
          <cell r="G1328">
            <v>80</v>
          </cell>
        </row>
        <row r="1329">
          <cell r="B1329" t="str">
            <v>1040-8738</v>
          </cell>
          <cell r="C1329" t="str">
            <v>CURRENT OPINION IN OPHTHALMOLOGY</v>
          </cell>
          <cell r="D1329" t="str">
            <v>SCI-2</v>
          </cell>
          <cell r="E1329" t="str">
            <v>2.500</v>
          </cell>
          <cell r="F1329" t="str">
            <v>C类</v>
          </cell>
          <cell r="G1329">
            <v>80</v>
          </cell>
        </row>
        <row r="1330">
          <cell r="B1330" t="str">
            <v>1536-1276</v>
          </cell>
          <cell r="C1330" t="str">
            <v>IEEE TRANSACTIONS ON WIRELESS COMMUNICATIONS</v>
          </cell>
          <cell r="D1330" t="str">
            <v>SCI-2/EI（JA）</v>
          </cell>
          <cell r="E1330" t="str">
            <v>2.496</v>
          </cell>
          <cell r="F1330" t="str">
            <v>C类</v>
          </cell>
          <cell r="G1330">
            <v>80</v>
          </cell>
        </row>
        <row r="1331">
          <cell r="B1331" t="str">
            <v>1078-5884</v>
          </cell>
          <cell r="C1331" t="str">
            <v>EUROPEAN JOURNAL OF VASCULAR AND ENDOVASCULAR SURGERY</v>
          </cell>
          <cell r="D1331" t="str">
            <v>SCI-2</v>
          </cell>
          <cell r="E1331" t="str">
            <v>2.490</v>
          </cell>
          <cell r="F1331" t="str">
            <v>C类</v>
          </cell>
          <cell r="G1331">
            <v>80</v>
          </cell>
        </row>
        <row r="1332">
          <cell r="B1332" t="str">
            <v>0025-1909</v>
          </cell>
          <cell r="C1332" t="str">
            <v>MANAGEMENT SCIENCE</v>
          </cell>
          <cell r="D1332" t="str">
            <v>SCI-2/EI（JA）</v>
          </cell>
          <cell r="E1332" t="str">
            <v>2.482</v>
          </cell>
          <cell r="F1332" t="str">
            <v>C类</v>
          </cell>
          <cell r="G1332">
            <v>80</v>
          </cell>
        </row>
        <row r="1333">
          <cell r="B1333" t="str">
            <v>1932-4545</v>
          </cell>
          <cell r="C1333" t="str">
            <v>IEEE Transactions on Biomedical Circuits and Systems</v>
          </cell>
          <cell r="D1333" t="str">
            <v>SCI-2/EI（JA）</v>
          </cell>
          <cell r="E1333" t="str">
            <v>2.482</v>
          </cell>
          <cell r="F1333" t="str">
            <v>C类</v>
          </cell>
          <cell r="G1333">
            <v>80</v>
          </cell>
        </row>
        <row r="1334">
          <cell r="B1334" t="str">
            <v>0027-3171</v>
          </cell>
          <cell r="C1334" t="str">
            <v>MULTIVARIATE BEHAVIORAL RESEARCH</v>
          </cell>
          <cell r="D1334" t="str">
            <v>SCI-2</v>
          </cell>
          <cell r="E1334" t="str">
            <v>2.477</v>
          </cell>
          <cell r="F1334" t="str">
            <v>C类</v>
          </cell>
          <cell r="G1334">
            <v>80</v>
          </cell>
        </row>
        <row r="1335">
          <cell r="B1335" t="str">
            <v>1063-6536</v>
          </cell>
          <cell r="C1335" t="str">
            <v>IEEE TRANSACTIONS ON CONTROL SYSTEMS TECHNOLOGY</v>
          </cell>
          <cell r="D1335" t="str">
            <v>SCI-2/EI（JA）</v>
          </cell>
          <cell r="E1335" t="str">
            <v>2.474</v>
          </cell>
          <cell r="F1335" t="str">
            <v>C类</v>
          </cell>
          <cell r="G1335">
            <v>80</v>
          </cell>
        </row>
        <row r="1336">
          <cell r="B1336" t="str">
            <v>1532-4435</v>
          </cell>
          <cell r="C1336" t="str">
            <v>JOURNAL OF MACHINE LEARNING RESEARCH</v>
          </cell>
          <cell r="D1336" t="str">
            <v>SCI-2/EI（JA）</v>
          </cell>
          <cell r="E1336" t="str">
            <v>2.473</v>
          </cell>
          <cell r="F1336" t="str">
            <v>C类</v>
          </cell>
          <cell r="G1336">
            <v>80</v>
          </cell>
        </row>
        <row r="1337">
          <cell r="B1337" t="str">
            <v>0022-1910</v>
          </cell>
          <cell r="C1337" t="str">
            <v>JOURNAL OF INSECT PHYSIOLOGY</v>
          </cell>
          <cell r="D1337" t="str">
            <v>SCI-2</v>
          </cell>
          <cell r="E1337" t="str">
            <v>2.470</v>
          </cell>
          <cell r="F1337" t="str">
            <v>C类</v>
          </cell>
          <cell r="G1337">
            <v>80</v>
          </cell>
        </row>
        <row r="1338">
          <cell r="B1338" t="str">
            <v>1369-703X</v>
          </cell>
          <cell r="C1338" t="str">
            <v>BIOCHEMICAL ENGINEERING JOURNAL</v>
          </cell>
          <cell r="D1338" t="str">
            <v>SCI-2/EI（JA）</v>
          </cell>
          <cell r="E1338" t="str">
            <v>2.467</v>
          </cell>
          <cell r="F1338" t="str">
            <v>C类</v>
          </cell>
          <cell r="G1338">
            <v>80</v>
          </cell>
        </row>
        <row r="1339">
          <cell r="B1339" t="str">
            <v>1612-2011</v>
          </cell>
          <cell r="C1339" t="str">
            <v>LASER PHYSICS LETTERS</v>
          </cell>
          <cell r="D1339" t="str">
            <v>SCI-2</v>
          </cell>
          <cell r="E1339" t="str">
            <v>2.458</v>
          </cell>
          <cell r="F1339" t="str">
            <v>C类</v>
          </cell>
          <cell r="G1339">
            <v>80</v>
          </cell>
        </row>
        <row r="1340">
          <cell r="B1340" t="str">
            <v>1612-8850</v>
          </cell>
          <cell r="C1340" t="str">
            <v>Plasma Processes and Polymers</v>
          </cell>
          <cell r="D1340" t="str">
            <v>SCI-2/EI（JA）</v>
          </cell>
          <cell r="E1340" t="str">
            <v>2.453</v>
          </cell>
          <cell r="F1340" t="str">
            <v>C类</v>
          </cell>
          <cell r="G1340">
            <v>80</v>
          </cell>
        </row>
        <row r="1341">
          <cell r="B1341" t="str">
            <v>1170-7690</v>
          </cell>
          <cell r="C1341" t="str">
            <v>PHARMACOECONOMICS</v>
          </cell>
          <cell r="D1341" t="str">
            <v>SCI-2</v>
          </cell>
          <cell r="E1341" t="str">
            <v>2.450</v>
          </cell>
          <cell r="F1341" t="str">
            <v>C类</v>
          </cell>
          <cell r="G1341">
            <v>80</v>
          </cell>
        </row>
        <row r="1342">
          <cell r="B1342" t="str">
            <v>1057-9249</v>
          </cell>
          <cell r="C1342" t="str">
            <v>PSYCHO-ONCOLOGY</v>
          </cell>
          <cell r="D1342" t="str">
            <v>SCI-2</v>
          </cell>
          <cell r="E1342" t="str">
            <v>2.443</v>
          </cell>
          <cell r="F1342" t="str">
            <v>C类</v>
          </cell>
          <cell r="G1342">
            <v>80</v>
          </cell>
        </row>
        <row r="1343">
          <cell r="B1343" t="str">
            <v>0095-5108</v>
          </cell>
          <cell r="C1343" t="str">
            <v>CLINICS IN PERINATOLOGY</v>
          </cell>
          <cell r="D1343" t="str">
            <v>SCI-2</v>
          </cell>
          <cell r="E1343" t="str">
            <v>2.441</v>
          </cell>
          <cell r="F1343" t="str">
            <v>C类</v>
          </cell>
          <cell r="G1343">
            <v>80</v>
          </cell>
        </row>
        <row r="1344">
          <cell r="B1344" t="str">
            <v>1367-5435</v>
          </cell>
          <cell r="C1344" t="str">
            <v>JOURNAL OF INDUSTRIAL MICROBIOLOGY &amp; BIOTECHNOLOGY</v>
          </cell>
          <cell r="D1344" t="str">
            <v>SCI-2</v>
          </cell>
          <cell r="E1344" t="str">
            <v>2.439</v>
          </cell>
          <cell r="F1344" t="str">
            <v>C类</v>
          </cell>
          <cell r="G1344">
            <v>80</v>
          </cell>
        </row>
        <row r="1345">
          <cell r="B1345" t="str">
            <v>0304-3991</v>
          </cell>
          <cell r="C1345" t="str">
            <v>ULTRAMICROSCOPY</v>
          </cell>
          <cell r="D1345" t="str">
            <v>SCI-2/EI（JA）</v>
          </cell>
          <cell r="E1345" t="str">
            <v>2.436</v>
          </cell>
          <cell r="F1345" t="str">
            <v>C类</v>
          </cell>
          <cell r="G1345">
            <v>80</v>
          </cell>
        </row>
        <row r="1346">
          <cell r="B1346" t="str">
            <v>0275-2565</v>
          </cell>
          <cell r="C1346" t="str">
            <v>AMERICAN JOURNAL OF PRIMATOLOGY</v>
          </cell>
          <cell r="D1346" t="str">
            <v>SCI-2</v>
          </cell>
          <cell r="E1346" t="str">
            <v>2.435</v>
          </cell>
          <cell r="F1346" t="str">
            <v>C类</v>
          </cell>
          <cell r="G1346">
            <v>80</v>
          </cell>
        </row>
        <row r="1347">
          <cell r="B1347" t="str">
            <v>1752-0509</v>
          </cell>
          <cell r="C1347" t="str">
            <v>BMC Systems Biology</v>
          </cell>
          <cell r="D1347" t="str">
            <v>SCI-2</v>
          </cell>
          <cell r="E1347" t="str">
            <v>2.435</v>
          </cell>
          <cell r="F1347" t="str">
            <v>C类</v>
          </cell>
          <cell r="G1347">
            <v>80</v>
          </cell>
        </row>
        <row r="1348">
          <cell r="B1348" t="str">
            <v>0021-9991</v>
          </cell>
          <cell r="C1348" t="str">
            <v>JOURNAL OF COMPUTATIONAL PHYSICS</v>
          </cell>
          <cell r="D1348" t="str">
            <v>SCI-2</v>
          </cell>
          <cell r="E1348" t="str">
            <v>2.434</v>
          </cell>
          <cell r="F1348" t="str">
            <v>C类</v>
          </cell>
          <cell r="G1348">
            <v>80</v>
          </cell>
        </row>
        <row r="1349">
          <cell r="B1349" t="str">
            <v>1552-3098</v>
          </cell>
          <cell r="C1349" t="str">
            <v>IEEE Transactions on Robotics</v>
          </cell>
          <cell r="D1349" t="str">
            <v>SCI-2/EI（JA）</v>
          </cell>
          <cell r="E1349" t="str">
            <v>2.432</v>
          </cell>
          <cell r="F1349" t="str">
            <v>C类</v>
          </cell>
          <cell r="G1349">
            <v>80</v>
          </cell>
        </row>
        <row r="1350">
          <cell r="B1350" t="str">
            <v>1049-8001</v>
          </cell>
          <cell r="C1350" t="str">
            <v>INTERNATIONAL JOURNAL OF WILDLAND FIRE</v>
          </cell>
          <cell r="D1350" t="str">
            <v>SCI-2</v>
          </cell>
          <cell r="E1350" t="str">
            <v>2.429</v>
          </cell>
          <cell r="F1350" t="str">
            <v>C类</v>
          </cell>
          <cell r="G1350">
            <v>80</v>
          </cell>
        </row>
        <row r="1351">
          <cell r="B1351" t="str">
            <v>1354-523X</v>
          </cell>
          <cell r="C1351" t="str">
            <v>ORAL DISEASES</v>
          </cell>
          <cell r="D1351" t="str">
            <v>SCI-2</v>
          </cell>
          <cell r="E1351" t="str">
            <v>2.427</v>
          </cell>
          <cell r="F1351" t="str">
            <v>C类</v>
          </cell>
          <cell r="G1351">
            <v>80</v>
          </cell>
        </row>
        <row r="1352">
          <cell r="B1352" t="str">
            <v>1529-9430</v>
          </cell>
          <cell r="C1352" t="str">
            <v>Spine Journal</v>
          </cell>
          <cell r="D1352" t="str">
            <v>SCI-2</v>
          </cell>
          <cell r="E1352" t="str">
            <v>2.426</v>
          </cell>
          <cell r="F1352" t="str">
            <v>C类</v>
          </cell>
          <cell r="G1352">
            <v>80</v>
          </cell>
        </row>
        <row r="1353">
          <cell r="B1353" t="str">
            <v>1936-0584</v>
          </cell>
          <cell r="C1353" t="str">
            <v>Ecohydrology</v>
          </cell>
          <cell r="D1353" t="str">
            <v>SCI-2/EI（JA）</v>
          </cell>
          <cell r="E1353" t="str">
            <v>2.426</v>
          </cell>
          <cell r="F1353" t="str">
            <v>C类</v>
          </cell>
          <cell r="G1353">
            <v>80</v>
          </cell>
        </row>
        <row r="1354">
          <cell r="B1354" t="str">
            <v>0023-6438</v>
          </cell>
          <cell r="C1354" t="str">
            <v>LEBENSMITTEL-WISSENSCHAFT UND-TECHNOLOGIE-FOOD SCIENCE AND TECHNOLOGY</v>
          </cell>
          <cell r="D1354" t="str">
            <v>SCI-2/EI（JA）</v>
          </cell>
          <cell r="E1354" t="str">
            <v>2.416</v>
          </cell>
          <cell r="F1354" t="str">
            <v>C类</v>
          </cell>
          <cell r="G1354">
            <v>80</v>
          </cell>
        </row>
        <row r="1355">
          <cell r="B1355" t="str">
            <v>1070-9932</v>
          </cell>
          <cell r="C1355" t="str">
            <v>IEEE ROBOTICS &amp; AUTOMATION MAGAZINE</v>
          </cell>
          <cell r="D1355" t="str">
            <v>SCI-2/EI（JA）</v>
          </cell>
          <cell r="E1355" t="str">
            <v>2.413</v>
          </cell>
          <cell r="F1355" t="str">
            <v>C类</v>
          </cell>
          <cell r="G1355">
            <v>80</v>
          </cell>
        </row>
        <row r="1356">
          <cell r="B1356" t="str">
            <v>0278-6826</v>
          </cell>
          <cell r="C1356" t="str">
            <v>AEROSOL SCIENCE AND TECHNOLOGY</v>
          </cell>
          <cell r="D1356" t="str">
            <v>SCI-2/EI（JA）</v>
          </cell>
          <cell r="E1356" t="str">
            <v>2.413</v>
          </cell>
          <cell r="F1356" t="str">
            <v>C类</v>
          </cell>
          <cell r="G1356">
            <v>80</v>
          </cell>
        </row>
        <row r="1357">
          <cell r="B1357" t="str">
            <v>0951-8320</v>
          </cell>
          <cell r="C1357" t="str">
            <v>RELIABILITY ENGINEERING &amp; SYSTEM SAFETY</v>
          </cell>
          <cell r="D1357" t="str">
            <v>SCI-2/EI（JA）</v>
          </cell>
          <cell r="E1357" t="str">
            <v>2.410</v>
          </cell>
          <cell r="F1357" t="str">
            <v>C类</v>
          </cell>
          <cell r="G1357">
            <v>80</v>
          </cell>
        </row>
        <row r="1358">
          <cell r="B1358" t="str">
            <v>1568-7767</v>
          </cell>
          <cell r="C1358" t="str">
            <v>Phytochemistry reviews</v>
          </cell>
          <cell r="D1358" t="str">
            <v>SCI-2</v>
          </cell>
          <cell r="E1358" t="str">
            <v>2.407</v>
          </cell>
          <cell r="F1358" t="str">
            <v>C类</v>
          </cell>
          <cell r="G1358">
            <v>80</v>
          </cell>
        </row>
        <row r="1359">
          <cell r="B1359" t="str">
            <v>1742-5468</v>
          </cell>
          <cell r="C1359" t="str">
            <v>JOURNAL OF STATISTICAL MECHANICS-THEORY AND EXPERIMENT</v>
          </cell>
          <cell r="D1359" t="str">
            <v>SCI-2</v>
          </cell>
          <cell r="E1359" t="str">
            <v>2.404</v>
          </cell>
          <cell r="F1359" t="str">
            <v>C类</v>
          </cell>
          <cell r="G1359">
            <v>80</v>
          </cell>
        </row>
        <row r="1360">
          <cell r="B1360" t="str">
            <v>1549-8328</v>
          </cell>
          <cell r="C1360" t="str">
            <v>IEEE TRANSACTIONS ON CIRCUITS AND SYSTEMS I-FUNDAMENTAL THEORY AND APPLICAT</v>
          </cell>
          <cell r="D1360" t="str">
            <v>SCI-2/EI（JA）</v>
          </cell>
          <cell r="E1360" t="str">
            <v>2.403</v>
          </cell>
          <cell r="F1360" t="str">
            <v>C类</v>
          </cell>
          <cell r="G1360">
            <v>80</v>
          </cell>
        </row>
        <row r="1361">
          <cell r="B1361" t="str">
            <v>1031-3613</v>
          </cell>
          <cell r="C1361" t="str">
            <v>REPRODUCTION FERTILITY AND DEVELOPMENT</v>
          </cell>
          <cell r="D1361" t="str">
            <v>SCI-2</v>
          </cell>
          <cell r="E1361" t="str">
            <v>2.400</v>
          </cell>
          <cell r="F1361" t="str">
            <v>C类</v>
          </cell>
          <cell r="G1361">
            <v>80</v>
          </cell>
        </row>
        <row r="1362">
          <cell r="B1362" t="str">
            <v>1522-2152</v>
          </cell>
          <cell r="C1362" t="str">
            <v>PHYSIOLOGICAL AND BIOCHEMICAL ZOOLOGY</v>
          </cell>
          <cell r="D1362" t="str">
            <v>SCI-2</v>
          </cell>
          <cell r="E1362" t="str">
            <v>2.398</v>
          </cell>
          <cell r="F1362" t="str">
            <v>C类</v>
          </cell>
          <cell r="G1362">
            <v>80</v>
          </cell>
        </row>
        <row r="1363">
          <cell r="B1363" t="str">
            <v>0016-0032</v>
          </cell>
          <cell r="C1363" t="str">
            <v>JOURNAL OF THE FRANKLIN INSTITUTE-ENGINEERING AND APPLIED MATHEMATICS</v>
          </cell>
          <cell r="D1363" t="str">
            <v>SCI-2/EI（JA）</v>
          </cell>
          <cell r="E1363" t="str">
            <v>2.395</v>
          </cell>
          <cell r="F1363" t="str">
            <v>C类</v>
          </cell>
          <cell r="G1363">
            <v>80</v>
          </cell>
        </row>
        <row r="1364">
          <cell r="B1364" t="str">
            <v>1084-2020</v>
          </cell>
          <cell r="C1364" t="str">
            <v>ILAR JOURNAL</v>
          </cell>
          <cell r="D1364" t="str">
            <v>SCI-2</v>
          </cell>
          <cell r="E1364" t="str">
            <v>2.393</v>
          </cell>
          <cell r="F1364" t="str">
            <v>C类</v>
          </cell>
          <cell r="G1364">
            <v>80</v>
          </cell>
        </row>
        <row r="1365">
          <cell r="B1365" t="str">
            <v>1534-7362</v>
          </cell>
          <cell r="C1365" t="str">
            <v>JOURNAL OF VISION</v>
          </cell>
          <cell r="D1365" t="str">
            <v>SCI-2</v>
          </cell>
          <cell r="E1365" t="str">
            <v>2.393</v>
          </cell>
          <cell r="F1365" t="str">
            <v>C类</v>
          </cell>
          <cell r="G1365">
            <v>80</v>
          </cell>
        </row>
        <row r="1366">
          <cell r="B1366" t="str">
            <v>0025-3162</v>
          </cell>
          <cell r="C1366" t="str">
            <v>MARINE BIOLOGY</v>
          </cell>
          <cell r="D1366" t="str">
            <v>SCI-2</v>
          </cell>
          <cell r="E1366" t="str">
            <v>2.391</v>
          </cell>
          <cell r="F1366" t="str">
            <v>C类</v>
          </cell>
          <cell r="G1366">
            <v>80</v>
          </cell>
        </row>
        <row r="1367">
          <cell r="B1367" t="str">
            <v>0017-9310</v>
          </cell>
          <cell r="C1367" t="str">
            <v>INTERNATIONAL JOURNAL OF HEAT AND MASS TRANSFER</v>
          </cell>
          <cell r="D1367" t="str">
            <v>SCI-2/EI（JA）</v>
          </cell>
          <cell r="E1367" t="str">
            <v>2.383</v>
          </cell>
          <cell r="F1367" t="str">
            <v>C类</v>
          </cell>
          <cell r="G1367">
            <v>80</v>
          </cell>
        </row>
        <row r="1368">
          <cell r="B1368" t="str">
            <v>1545-102X</v>
          </cell>
          <cell r="C1368" t="str">
            <v>Worldviews on Evidence-Based Nursing</v>
          </cell>
          <cell r="D1368" t="str">
            <v>SCI-2</v>
          </cell>
          <cell r="E1368" t="str">
            <v>2.381</v>
          </cell>
          <cell r="F1368" t="str">
            <v>C类</v>
          </cell>
          <cell r="G1368">
            <v>80</v>
          </cell>
        </row>
        <row r="1369">
          <cell r="B1369" t="str">
            <v>1524-9050</v>
          </cell>
          <cell r="C1369" t="str">
            <v>IEEE TRANSACTIONS ON INTELLIGENT TRANSPORTATION SYSTEMS</v>
          </cell>
          <cell r="D1369" t="str">
            <v>SCI-2/EI（JA）</v>
          </cell>
          <cell r="E1369" t="str">
            <v>2.377</v>
          </cell>
          <cell r="F1369" t="str">
            <v>C类</v>
          </cell>
          <cell r="G1369">
            <v>80</v>
          </cell>
        </row>
        <row r="1370">
          <cell r="B1370" t="str">
            <v>0425-1644</v>
          </cell>
          <cell r="C1370" t="str">
            <v>EQUINE VETERINARY JOURNAL</v>
          </cell>
          <cell r="D1370" t="str">
            <v>SCI-2</v>
          </cell>
          <cell r="E1370" t="str">
            <v>2.374</v>
          </cell>
          <cell r="F1370" t="str">
            <v>C类</v>
          </cell>
          <cell r="G1370">
            <v>80</v>
          </cell>
        </row>
        <row r="1371">
          <cell r="B1371" t="str">
            <v>1932-4553</v>
          </cell>
          <cell r="C1371" t="str">
            <v>IEEE Journal of Selected Topics in Signal Processing</v>
          </cell>
          <cell r="D1371" t="str">
            <v>SCI-2/EI（JA）</v>
          </cell>
          <cell r="E1371" t="str">
            <v>2.373</v>
          </cell>
          <cell r="F1371" t="str">
            <v>C类</v>
          </cell>
          <cell r="G1371">
            <v>80</v>
          </cell>
        </row>
        <row r="1372">
          <cell r="B1372" t="str">
            <v>1063-6560</v>
          </cell>
          <cell r="C1372" t="str">
            <v>EVOLUTIONARY COMPUTATION</v>
          </cell>
          <cell r="D1372" t="str">
            <v>SCI-2/EI（JA）</v>
          </cell>
          <cell r="E1372" t="str">
            <v>2.366</v>
          </cell>
          <cell r="F1372" t="str">
            <v>C类</v>
          </cell>
          <cell r="G1372">
            <v>80</v>
          </cell>
        </row>
        <row r="1373">
          <cell r="B1373" t="str">
            <v>0941-4355</v>
          </cell>
          <cell r="C1373" t="str">
            <v>SUPPORTIVE CARE IN CANCER</v>
          </cell>
          <cell r="D1373" t="str">
            <v>SCI-2</v>
          </cell>
          <cell r="E1373" t="str">
            <v>2.364</v>
          </cell>
          <cell r="F1373" t="str">
            <v>C类</v>
          </cell>
          <cell r="G1373">
            <v>80</v>
          </cell>
        </row>
        <row r="1374">
          <cell r="B1374" t="str">
            <v>0049-4488</v>
          </cell>
          <cell r="C1374" t="str">
            <v>TRANSPORTATION</v>
          </cell>
          <cell r="D1374" t="str">
            <v>SCI-2/EI（JA）</v>
          </cell>
          <cell r="E1374" t="str">
            <v>2.358</v>
          </cell>
          <cell r="F1374" t="str">
            <v>C类</v>
          </cell>
          <cell r="G1374">
            <v>80</v>
          </cell>
        </row>
        <row r="1375">
          <cell r="B1375" t="str">
            <v>0300-9440</v>
          </cell>
          <cell r="C1375" t="str">
            <v>PROGRESS IN ORGANIC COATINGS</v>
          </cell>
          <cell r="D1375" t="str">
            <v>SCI-2/EI（JA）</v>
          </cell>
          <cell r="E1375" t="str">
            <v>2.358</v>
          </cell>
          <cell r="F1375" t="str">
            <v>C类</v>
          </cell>
          <cell r="G1375">
            <v>80</v>
          </cell>
        </row>
        <row r="1376">
          <cell r="B1376" t="str">
            <v>0377-2217</v>
          </cell>
          <cell r="C1376" t="str">
            <v>EUROPEAN JOURNAL OF OPERATIONAL RESEARCH</v>
          </cell>
          <cell r="D1376" t="str">
            <v>SCI-2/EI（JA）</v>
          </cell>
          <cell r="E1376" t="str">
            <v>2.358</v>
          </cell>
          <cell r="F1376" t="str">
            <v>C类</v>
          </cell>
          <cell r="G1376">
            <v>80</v>
          </cell>
        </row>
        <row r="1377">
          <cell r="B1377" t="str">
            <v>1064-7554</v>
          </cell>
          <cell r="C1377" t="str">
            <v>Journal of mammalian evolution</v>
          </cell>
          <cell r="D1377" t="str">
            <v>SCI-2</v>
          </cell>
          <cell r="E1377" t="str">
            <v>2.357</v>
          </cell>
          <cell r="F1377" t="str">
            <v>C类</v>
          </cell>
          <cell r="G1377">
            <v>80</v>
          </cell>
        </row>
        <row r="1378">
          <cell r="B1378" t="str">
            <v>1748-3182</v>
          </cell>
          <cell r="C1378" t="str">
            <v>Bioinspiration &amp; Biomimetics</v>
          </cell>
          <cell r="D1378" t="str">
            <v>SCI-2/EI（JA）</v>
          </cell>
          <cell r="E1378" t="str">
            <v>2.354</v>
          </cell>
          <cell r="F1378" t="str">
            <v>C类</v>
          </cell>
          <cell r="G1378">
            <v>80</v>
          </cell>
        </row>
        <row r="1379">
          <cell r="B1379" t="str">
            <v>1432-6981</v>
          </cell>
          <cell r="C1379" t="str">
            <v>Clinical Oral Investigations</v>
          </cell>
          <cell r="D1379" t="str">
            <v>SCI-2</v>
          </cell>
          <cell r="E1379" t="str">
            <v>2.352</v>
          </cell>
          <cell r="F1379" t="str">
            <v>C类</v>
          </cell>
          <cell r="G1379">
            <v>80</v>
          </cell>
        </row>
        <row r="1380">
          <cell r="B1380" t="str">
            <v>1526-8004</v>
          </cell>
          <cell r="C1380" t="str">
            <v>SEMINARS IN REPRODUCTIVE MEDICINE</v>
          </cell>
          <cell r="D1380" t="str">
            <v>SCI-2</v>
          </cell>
          <cell r="E1380" t="str">
            <v>2.352</v>
          </cell>
          <cell r="F1380" t="str">
            <v>C类</v>
          </cell>
          <cell r="G1380">
            <v>80</v>
          </cell>
        </row>
        <row r="1381">
          <cell r="B1381" t="str">
            <v>0340-5443</v>
          </cell>
          <cell r="C1381" t="str">
            <v>BEHAVIORAL ECOLOGY AND SOCIOBIOLOGY</v>
          </cell>
          <cell r="D1381" t="str">
            <v>SCI-2</v>
          </cell>
          <cell r="E1381" t="str">
            <v>2.350</v>
          </cell>
          <cell r="F1381" t="str">
            <v>C类</v>
          </cell>
          <cell r="G1381">
            <v>80</v>
          </cell>
        </row>
        <row r="1382">
          <cell r="B1382" t="str">
            <v>0263-8762</v>
          </cell>
          <cell r="C1382" t="str">
            <v>CHEMICAL ENGINEERING RESEARCH &amp; DESIGN</v>
          </cell>
          <cell r="D1382" t="str">
            <v>SCI-2/EI（JA）</v>
          </cell>
          <cell r="E1382" t="str">
            <v>2.348</v>
          </cell>
          <cell r="F1382" t="str">
            <v>C类</v>
          </cell>
          <cell r="G1382">
            <v>80</v>
          </cell>
        </row>
        <row r="1383">
          <cell r="B1383" t="str">
            <v>0735-7036</v>
          </cell>
          <cell r="C1383" t="str">
            <v>JOURNAL OF COMPARATIVE PSYCHOLOGY</v>
          </cell>
          <cell r="D1383" t="str">
            <v>SCI-2</v>
          </cell>
          <cell r="E1383" t="str">
            <v>2.344</v>
          </cell>
          <cell r="F1383" t="str">
            <v>C类</v>
          </cell>
          <cell r="G1383">
            <v>80</v>
          </cell>
        </row>
        <row r="1384">
          <cell r="B1384" t="str">
            <v>0031-0182</v>
          </cell>
          <cell r="C1384" t="str">
            <v>PALAEOGEOGRAPHY PALAEOCLIMATOLOGY PALAEOECOLOGY</v>
          </cell>
          <cell r="D1384" t="str">
            <v>SCI-2</v>
          </cell>
          <cell r="E1384" t="str">
            <v>2.339</v>
          </cell>
          <cell r="F1384" t="str">
            <v>C类</v>
          </cell>
          <cell r="G1384">
            <v>80</v>
          </cell>
        </row>
        <row r="1385">
          <cell r="B1385" t="str">
            <v>0009-2509</v>
          </cell>
          <cell r="C1385" t="str">
            <v>CHEMICAL ENGINEERING SCIENCE</v>
          </cell>
          <cell r="D1385" t="str">
            <v>SCI-2/EI（JA）</v>
          </cell>
          <cell r="E1385" t="str">
            <v>2.337</v>
          </cell>
          <cell r="F1385" t="str">
            <v>C类</v>
          </cell>
          <cell r="G1385">
            <v>80</v>
          </cell>
        </row>
        <row r="1386">
          <cell r="B1386" t="str">
            <v>0010-7824</v>
          </cell>
          <cell r="C1386" t="str">
            <v>CONTRACEPTION</v>
          </cell>
          <cell r="D1386" t="str">
            <v>SCI-2</v>
          </cell>
          <cell r="E1386" t="str">
            <v>2.335</v>
          </cell>
          <cell r="F1386" t="str">
            <v>C类</v>
          </cell>
          <cell r="G1386">
            <v>80</v>
          </cell>
        </row>
        <row r="1387">
          <cell r="B1387" t="str">
            <v>0018-9448</v>
          </cell>
          <cell r="C1387" t="str">
            <v>IEEE TRANSACTIONS ON INFORMATION THEORY</v>
          </cell>
          <cell r="D1387" t="str">
            <v>SCI-2/EI（JA）</v>
          </cell>
          <cell r="E1387" t="str">
            <v>2.326</v>
          </cell>
          <cell r="F1387" t="str">
            <v>C类</v>
          </cell>
          <cell r="G1387">
            <v>80</v>
          </cell>
        </row>
        <row r="1388">
          <cell r="B1388" t="str">
            <v>0885-8969</v>
          </cell>
          <cell r="C1388" t="str">
            <v>IEEE TRANSACTIONS ON ENERGY CONVERSION</v>
          </cell>
          <cell r="D1388" t="str">
            <v>SCI-2/EI（JA）</v>
          </cell>
          <cell r="E1388" t="str">
            <v>2.326</v>
          </cell>
          <cell r="F1388" t="str">
            <v>C类</v>
          </cell>
          <cell r="G1388">
            <v>80</v>
          </cell>
        </row>
        <row r="1389">
          <cell r="B1389" t="str">
            <v>0953-2048</v>
          </cell>
          <cell r="C1389" t="str">
            <v>SUPERCONDUCTOR SCIENCE &amp; TECHNOLOGY</v>
          </cell>
          <cell r="D1389" t="str">
            <v>SCI-2/EI（JA）</v>
          </cell>
          <cell r="E1389" t="str">
            <v>2.325</v>
          </cell>
          <cell r="F1389" t="str">
            <v>C类</v>
          </cell>
          <cell r="G1389">
            <v>80</v>
          </cell>
        </row>
        <row r="1390">
          <cell r="B1390" t="str">
            <v>0169-7439</v>
          </cell>
          <cell r="C1390" t="str">
            <v>CHEMOMETRICS AND INTELLIGENT LABORATORY SYSTEMS</v>
          </cell>
          <cell r="D1390" t="str">
            <v>SCI-2</v>
          </cell>
          <cell r="E1390" t="str">
            <v>2.321</v>
          </cell>
          <cell r="F1390" t="str">
            <v>C类</v>
          </cell>
          <cell r="G1390">
            <v>80</v>
          </cell>
        </row>
        <row r="1391">
          <cell r="B1391" t="str">
            <v>0031-3998</v>
          </cell>
          <cell r="C1391" t="str">
            <v>PEDIATRIC RESEARCH</v>
          </cell>
          <cell r="D1391" t="str">
            <v>SCI-2</v>
          </cell>
          <cell r="E1391" t="str">
            <v>2.314</v>
          </cell>
          <cell r="F1391" t="str">
            <v>C类</v>
          </cell>
          <cell r="G1391">
            <v>80</v>
          </cell>
        </row>
        <row r="1392">
          <cell r="B1392" t="str">
            <v>0167-9236</v>
          </cell>
          <cell r="C1392" t="str">
            <v>DECISION SUPPORT SYSTEMS</v>
          </cell>
          <cell r="D1392" t="str">
            <v>SCI-2/EI（JA）</v>
          </cell>
          <cell r="E1392" t="str">
            <v>2.313</v>
          </cell>
          <cell r="F1392" t="str">
            <v>C类</v>
          </cell>
          <cell r="G1392">
            <v>80</v>
          </cell>
        </row>
        <row r="1393">
          <cell r="B1393" t="str">
            <v>1552-5007</v>
          </cell>
          <cell r="C1393" t="str">
            <v>JOURNAL OF EXPERIMENTAL ZOOLOGY PART B-MOLECULAR AND DEVELOPMENTAL EVOLUTION</v>
          </cell>
          <cell r="D1393" t="str">
            <v>SCI-2</v>
          </cell>
          <cell r="E1393" t="str">
            <v>2.311</v>
          </cell>
          <cell r="F1393" t="str">
            <v>C类</v>
          </cell>
          <cell r="G1393">
            <v>80</v>
          </cell>
        </row>
        <row r="1394">
          <cell r="B1394" t="str">
            <v>0736-5845</v>
          </cell>
          <cell r="C1394" t="str">
            <v>ROBOTICS AND COMPUTER-INTEGRATED MANUFACTURING</v>
          </cell>
          <cell r="D1394" t="str">
            <v>SCI-2/EI（JA）</v>
          </cell>
          <cell r="E1394" t="str">
            <v>2.305</v>
          </cell>
          <cell r="F1394" t="str">
            <v>C类</v>
          </cell>
          <cell r="G1394">
            <v>80</v>
          </cell>
        </row>
        <row r="1395">
          <cell r="B1395" t="str">
            <v>1520-9210</v>
          </cell>
          <cell r="C1395" t="str">
            <v>IEEE TRANSACTIONS ON MULTIMEDIA</v>
          </cell>
          <cell r="D1395" t="str">
            <v>SCI-2/EI（JA）</v>
          </cell>
          <cell r="E1395" t="str">
            <v>2.303</v>
          </cell>
          <cell r="F1395" t="str">
            <v>C类</v>
          </cell>
          <cell r="G1395">
            <v>80</v>
          </cell>
        </row>
        <row r="1396">
          <cell r="B1396" t="str">
            <v>1866-7910</v>
          </cell>
          <cell r="C1396" t="str">
            <v>Food Engineering Reviews</v>
          </cell>
          <cell r="D1396" t="str">
            <v>SCI-2/EI（JA）</v>
          </cell>
          <cell r="E1396" t="str">
            <v>2.300</v>
          </cell>
          <cell r="F1396" t="str">
            <v>C类</v>
          </cell>
          <cell r="G1396">
            <v>80</v>
          </cell>
        </row>
        <row r="1397">
          <cell r="B1397" t="str">
            <v>0960-1643</v>
          </cell>
          <cell r="C1397" t="str">
            <v>BRITISH JOURNAL OF GENERAL PRACTICE</v>
          </cell>
          <cell r="D1397" t="str">
            <v>SCI-2</v>
          </cell>
          <cell r="E1397" t="str">
            <v>2.294</v>
          </cell>
          <cell r="F1397" t="str">
            <v>C类</v>
          </cell>
          <cell r="G1397">
            <v>80</v>
          </cell>
        </row>
        <row r="1398">
          <cell r="B1398" t="str">
            <v>1567-5688</v>
          </cell>
          <cell r="C1398" t="str">
            <v>ATHEROSCLEROSIS SUPPLEMENTS</v>
          </cell>
          <cell r="D1398" t="str">
            <v>SCI-2</v>
          </cell>
          <cell r="E1398" t="str">
            <v>2.293</v>
          </cell>
          <cell r="F1398" t="str">
            <v>C类</v>
          </cell>
          <cell r="G1398">
            <v>80</v>
          </cell>
        </row>
        <row r="1399">
          <cell r="B1399" t="str">
            <v>0002-9610</v>
          </cell>
          <cell r="C1399" t="str">
            <v>AMERICAN JOURNAL OF SURGERY</v>
          </cell>
          <cell r="D1399" t="str">
            <v>SCI-2</v>
          </cell>
          <cell r="E1399" t="str">
            <v>2.291</v>
          </cell>
          <cell r="F1399" t="str">
            <v>C类</v>
          </cell>
          <cell r="G1399">
            <v>80</v>
          </cell>
        </row>
        <row r="1400">
          <cell r="B1400" t="str">
            <v>0378-3774</v>
          </cell>
          <cell r="C1400" t="str">
            <v>AGRICULTURAL WATER MANAGEMENT</v>
          </cell>
          <cell r="D1400" t="str">
            <v>SCI-2/EI（JA）</v>
          </cell>
          <cell r="E1400" t="str">
            <v>2.286</v>
          </cell>
          <cell r="F1400" t="str">
            <v>C类</v>
          </cell>
          <cell r="G1400">
            <v>80</v>
          </cell>
        </row>
        <row r="1401">
          <cell r="B1401" t="str">
            <v>0959-6836</v>
          </cell>
          <cell r="C1401" t="str">
            <v>HOLOCENE</v>
          </cell>
          <cell r="D1401" t="str">
            <v>SCI-2</v>
          </cell>
          <cell r="E1401" t="str">
            <v>2.283</v>
          </cell>
          <cell r="F1401" t="str">
            <v>C类</v>
          </cell>
          <cell r="G1401">
            <v>80</v>
          </cell>
        </row>
        <row r="1402">
          <cell r="B1402" t="str">
            <v>0008-6568</v>
          </cell>
          <cell r="C1402" t="str">
            <v>CARIES RESEARCH</v>
          </cell>
          <cell r="D1402" t="str">
            <v>SCI-2</v>
          </cell>
          <cell r="E1402" t="str">
            <v>2.281</v>
          </cell>
          <cell r="F1402" t="str">
            <v>C类</v>
          </cell>
          <cell r="G1402">
            <v>80</v>
          </cell>
        </row>
        <row r="1403">
          <cell r="B1403" t="str">
            <v>1936-4954</v>
          </cell>
          <cell r="C1403" t="str">
            <v>SIAM journal on imaging sciences</v>
          </cell>
          <cell r="D1403" t="str">
            <v>SCI-2</v>
          </cell>
          <cell r="E1403" t="str">
            <v>2.270</v>
          </cell>
          <cell r="F1403" t="str">
            <v>C类</v>
          </cell>
          <cell r="G1403">
            <v>80</v>
          </cell>
        </row>
        <row r="1404">
          <cell r="B1404" t="str">
            <v>2041-1480</v>
          </cell>
          <cell r="C1404" t="str">
            <v>Journal of Biomedical Semantics</v>
          </cell>
          <cell r="D1404" t="str">
            <v>SCI-2</v>
          </cell>
          <cell r="E1404" t="str">
            <v>2.262</v>
          </cell>
          <cell r="F1404" t="str">
            <v>C类</v>
          </cell>
          <cell r="G1404">
            <v>80</v>
          </cell>
        </row>
        <row r="1405">
          <cell r="B1405" t="str">
            <v>1540-7489</v>
          </cell>
          <cell r="C1405" t="str">
            <v>PROCEEDINGS OF THE COMBUSTION INSTITUTE</v>
          </cell>
          <cell r="D1405" t="str">
            <v>SCI-2/EI（JA）</v>
          </cell>
          <cell r="E1405" t="str">
            <v>2.262</v>
          </cell>
          <cell r="F1405" t="str">
            <v>C类</v>
          </cell>
          <cell r="G1405">
            <v>80</v>
          </cell>
        </row>
        <row r="1406">
          <cell r="B1406" t="str">
            <v>0888-3270</v>
          </cell>
          <cell r="C1406" t="str">
            <v>MECHANICAL SYSTEMS AND SIGNAL PROCESSING</v>
          </cell>
          <cell r="D1406" t="str">
            <v>SCI-2/EI（JA）</v>
          </cell>
          <cell r="E1406" t="str">
            <v>2.256</v>
          </cell>
          <cell r="F1406" t="str">
            <v>C类</v>
          </cell>
          <cell r="G1406">
            <v>80</v>
          </cell>
        </row>
        <row r="1407">
          <cell r="B1407" t="str">
            <v>0307-904X</v>
          </cell>
          <cell r="C1407" t="str">
            <v>APPLIED MATHEMATICAL MODELLING</v>
          </cell>
          <cell r="D1407" t="str">
            <v>SCI-2/EI（JA）</v>
          </cell>
          <cell r="E1407" t="str">
            <v>2.251</v>
          </cell>
          <cell r="F1407" t="str">
            <v>C类</v>
          </cell>
          <cell r="G1407">
            <v>80</v>
          </cell>
        </row>
        <row r="1408">
          <cell r="B1408" t="str">
            <v>0018-9480</v>
          </cell>
          <cell r="C1408" t="str">
            <v>IEEE TRANSACTIONS ON MICROWAVE THEORY AND TECHNIQUES</v>
          </cell>
          <cell r="D1408" t="str">
            <v>SCI-2/EI（JA）</v>
          </cell>
          <cell r="E1408" t="str">
            <v>2.243</v>
          </cell>
          <cell r="F1408" t="str">
            <v>C类</v>
          </cell>
          <cell r="G1408">
            <v>80</v>
          </cell>
        </row>
        <row r="1409">
          <cell r="B1409" t="str">
            <v>0140-7007</v>
          </cell>
          <cell r="C1409" t="str">
            <v>INTERNATIONAL JOURNAL OF REFRIGERATION-REVUE INTERNATIONALE DU FROID</v>
          </cell>
          <cell r="D1409" t="str">
            <v>SCI-2/EI（JA）</v>
          </cell>
          <cell r="E1409" t="str">
            <v>2.241</v>
          </cell>
          <cell r="F1409" t="str">
            <v>C类</v>
          </cell>
          <cell r="G1409">
            <v>80</v>
          </cell>
        </row>
        <row r="1410">
          <cell r="B1410" t="str">
            <v>0142-9418</v>
          </cell>
          <cell r="C1410" t="str">
            <v>POLYMER TESTING</v>
          </cell>
          <cell r="D1410" t="str">
            <v>SCI-2/EI（JA）</v>
          </cell>
          <cell r="E1410" t="str">
            <v>2.240</v>
          </cell>
          <cell r="F1410" t="str">
            <v>C类</v>
          </cell>
          <cell r="G1410">
            <v>80</v>
          </cell>
        </row>
        <row r="1411">
          <cell r="B1411" t="str">
            <v>0269-2155</v>
          </cell>
          <cell r="C1411" t="str">
            <v>CLINICAL REHABILITATION</v>
          </cell>
          <cell r="D1411" t="str">
            <v>SCI-2</v>
          </cell>
          <cell r="E1411" t="str">
            <v>2.239</v>
          </cell>
          <cell r="F1411" t="str">
            <v>C类</v>
          </cell>
          <cell r="G1411">
            <v>80</v>
          </cell>
        </row>
        <row r="1412">
          <cell r="B1412" t="str">
            <v>0021-8502</v>
          </cell>
          <cell r="C1412" t="str">
            <v>JOURNAL OF AEROSOL SCIENCE</v>
          </cell>
          <cell r="D1412" t="str">
            <v>SCI-2/EI（JA）</v>
          </cell>
          <cell r="E1412" t="str">
            <v>2.236</v>
          </cell>
          <cell r="F1412" t="str">
            <v>C类</v>
          </cell>
          <cell r="G1412">
            <v>80</v>
          </cell>
        </row>
        <row r="1413">
          <cell r="B1413" t="str">
            <v>0925-5214</v>
          </cell>
          <cell r="C1413" t="str">
            <v>POSTHARVEST BIOLOGY AND TECHNOLOGY</v>
          </cell>
          <cell r="D1413" t="str">
            <v>SCI-2</v>
          </cell>
          <cell r="E1413" t="str">
            <v>2.223</v>
          </cell>
          <cell r="F1413" t="str">
            <v>C类</v>
          </cell>
          <cell r="G1413">
            <v>80</v>
          </cell>
        </row>
        <row r="1414">
          <cell r="B1414" t="str">
            <v>0003-9527</v>
          </cell>
          <cell r="C1414" t="str">
            <v>ARCHIVE FOR RATIONAL MECHANICS AND ANALYSIS</v>
          </cell>
          <cell r="D1414" t="str">
            <v>SCI-2</v>
          </cell>
          <cell r="E1414" t="str">
            <v>2.219</v>
          </cell>
          <cell r="F1414" t="str">
            <v>C类</v>
          </cell>
          <cell r="G1414">
            <v>80</v>
          </cell>
        </row>
        <row r="1415">
          <cell r="B1415" t="str">
            <v>0020-7683</v>
          </cell>
          <cell r="C1415" t="str">
            <v>INTERNATIONAL JOURNAL OF SOLIDS AND STRUCTURES</v>
          </cell>
          <cell r="D1415" t="str">
            <v>SCI-2/EI（JA）</v>
          </cell>
          <cell r="E1415" t="str">
            <v>2.214</v>
          </cell>
          <cell r="F1415" t="str">
            <v>C类</v>
          </cell>
          <cell r="G1415">
            <v>80</v>
          </cell>
        </row>
        <row r="1416">
          <cell r="B1416" t="str">
            <v>0169-7722</v>
          </cell>
          <cell r="C1416" t="str">
            <v>JOURNAL OF CONTAMINANT HYDROLOGY</v>
          </cell>
          <cell r="D1416" t="str">
            <v>SCI-2/EI（JA）</v>
          </cell>
          <cell r="E1416" t="str">
            <v>2.204</v>
          </cell>
          <cell r="F1416" t="str">
            <v>C类</v>
          </cell>
          <cell r="G1416">
            <v>80</v>
          </cell>
        </row>
        <row r="1417">
          <cell r="B1417" t="str">
            <v>0734-743X</v>
          </cell>
          <cell r="C1417" t="str">
            <v>INTERNATIONAL JOURNAL OF IMPACT ENGINEERING</v>
          </cell>
          <cell r="D1417" t="str">
            <v>SCI-2/EI（JA）</v>
          </cell>
          <cell r="E1417" t="str">
            <v>2.201</v>
          </cell>
          <cell r="F1417" t="str">
            <v>C类</v>
          </cell>
          <cell r="G1417">
            <v>80</v>
          </cell>
        </row>
        <row r="1418">
          <cell r="B1418" t="str">
            <v>1662-5188</v>
          </cell>
          <cell r="C1418" t="str">
            <v>Frontiers in computational neuroscience</v>
          </cell>
          <cell r="D1418" t="str">
            <v>SCI-2</v>
          </cell>
          <cell r="E1418" t="str">
            <v>2.201</v>
          </cell>
          <cell r="F1418" t="str">
            <v>C类</v>
          </cell>
          <cell r="G1418">
            <v>80</v>
          </cell>
        </row>
        <row r="1419">
          <cell r="B1419" t="str">
            <v>1526-0542</v>
          </cell>
          <cell r="C1419" t="str">
            <v>Paediatric Respiratory Reviews</v>
          </cell>
          <cell r="D1419" t="str">
            <v>SCI-2</v>
          </cell>
          <cell r="E1419" t="str">
            <v>2.196</v>
          </cell>
          <cell r="F1419" t="str">
            <v>C类</v>
          </cell>
          <cell r="G1419">
            <v>80</v>
          </cell>
        </row>
        <row r="1420">
          <cell r="B1420" t="str">
            <v>0967-0645</v>
          </cell>
          <cell r="C1420" t="str">
            <v>DEEP-SEA RESEARCH PART II-TOPICAL STUDIES IN OCEANOGRAPHY</v>
          </cell>
          <cell r="D1420" t="str">
            <v>SCI-2/EI（JA）</v>
          </cell>
          <cell r="E1420" t="str">
            <v>2.190</v>
          </cell>
          <cell r="F1420" t="str">
            <v>C类</v>
          </cell>
          <cell r="G1420">
            <v>80</v>
          </cell>
        </row>
        <row r="1421">
          <cell r="B1421" t="str">
            <v>1471-2393</v>
          </cell>
          <cell r="C1421" t="str">
            <v>BMC Pregnancy and Childbirth</v>
          </cell>
          <cell r="D1421" t="str">
            <v>SCI-2</v>
          </cell>
          <cell r="E1421" t="str">
            <v>2.190</v>
          </cell>
          <cell r="F1421" t="str">
            <v>C类</v>
          </cell>
          <cell r="G1421">
            <v>80</v>
          </cell>
        </row>
        <row r="1422">
          <cell r="B1422" t="str">
            <v>1439-6319</v>
          </cell>
          <cell r="C1422" t="str">
            <v>EUROPEAN JOURNAL OF APPLIED PHYSIOLOGY</v>
          </cell>
          <cell r="D1422" t="str">
            <v>SCI-2</v>
          </cell>
          <cell r="E1422" t="str">
            <v>2.187</v>
          </cell>
          <cell r="F1422" t="str">
            <v>C类</v>
          </cell>
          <cell r="G1422">
            <v>80</v>
          </cell>
        </row>
        <row r="1423">
          <cell r="B1423" t="str">
            <v>0018-926X</v>
          </cell>
          <cell r="C1423" t="str">
            <v>IEEE TRANSACTIONS ON ANTENNAS AND PROPAGATION</v>
          </cell>
          <cell r="D1423" t="str">
            <v>SCI-2/EI（JA）</v>
          </cell>
          <cell r="E1423" t="str">
            <v>2.181</v>
          </cell>
          <cell r="F1423" t="str">
            <v>C类</v>
          </cell>
          <cell r="G1423">
            <v>80</v>
          </cell>
        </row>
        <row r="1424">
          <cell r="B1424" t="str">
            <v>2156-342X</v>
          </cell>
          <cell r="C1424" t="str">
            <v>IEEE Transactions on Terahertz Science and Technology</v>
          </cell>
          <cell r="D1424" t="str">
            <v>SCI-2/EI（JA）</v>
          </cell>
          <cell r="E1424" t="str">
            <v>2.177</v>
          </cell>
          <cell r="F1424" t="str">
            <v>C类</v>
          </cell>
          <cell r="G1424">
            <v>80</v>
          </cell>
        </row>
        <row r="1425">
          <cell r="B1425" t="str">
            <v>1752-458X</v>
          </cell>
          <cell r="C1425" t="str">
            <v>Insect Conservation and Diversity</v>
          </cell>
          <cell r="D1425" t="str">
            <v>SCI-2</v>
          </cell>
          <cell r="E1425" t="str">
            <v>2.174</v>
          </cell>
          <cell r="F1425" t="str">
            <v>C类</v>
          </cell>
          <cell r="G1425">
            <v>80</v>
          </cell>
        </row>
        <row r="1426">
          <cell r="B1426" t="str">
            <v>0739-7240</v>
          </cell>
          <cell r="C1426" t="str">
            <v>DOMESTIC ANIMAL ENDOCRINOLOGY</v>
          </cell>
          <cell r="D1426" t="str">
            <v>SCI-2</v>
          </cell>
          <cell r="E1426" t="str">
            <v>2.171</v>
          </cell>
          <cell r="F1426" t="str">
            <v>C类</v>
          </cell>
          <cell r="G1426">
            <v>80</v>
          </cell>
        </row>
        <row r="1427">
          <cell r="B1427" t="str">
            <v>1077-2626</v>
          </cell>
          <cell r="C1427" t="str">
            <v>IEEE TRANSACTIONS ON VISUALIZATION AND COMPUTER GRAPHICS</v>
          </cell>
          <cell r="D1427" t="str">
            <v>SCI-2/EI（JA）</v>
          </cell>
          <cell r="E1427" t="str">
            <v>2.168</v>
          </cell>
          <cell r="F1427" t="str">
            <v>C类</v>
          </cell>
          <cell r="G1427">
            <v>80</v>
          </cell>
        </row>
        <row r="1428">
          <cell r="B1428" t="str">
            <v>1654-6628</v>
          </cell>
          <cell r="C1428" t="str">
            <v>Food &amp; Nutrition Research</v>
          </cell>
          <cell r="D1428" t="str">
            <v>SCI-2</v>
          </cell>
          <cell r="E1428" t="str">
            <v>2.162</v>
          </cell>
          <cell r="F1428" t="str">
            <v>C类</v>
          </cell>
          <cell r="G1428">
            <v>80</v>
          </cell>
        </row>
        <row r="1429">
          <cell r="B1429" t="str">
            <v>1382-3256</v>
          </cell>
          <cell r="C1429" t="str">
            <v>EMPIRICAL SOFTWARE ENGINEERING</v>
          </cell>
          <cell r="D1429" t="str">
            <v>SCI-2/EI（JA）</v>
          </cell>
          <cell r="E1429" t="str">
            <v>2.161</v>
          </cell>
          <cell r="F1429" t="str">
            <v>C类</v>
          </cell>
          <cell r="G1429">
            <v>80</v>
          </cell>
        </row>
        <row r="1430">
          <cell r="B1430" t="str">
            <v>0280-6509</v>
          </cell>
          <cell r="C1430" t="str">
            <v>TELLUS SERIES B-CHEMICAL AND PHYSICAL METEOROLOGY</v>
          </cell>
          <cell r="D1430" t="str">
            <v>SCI-2</v>
          </cell>
          <cell r="E1430" t="str">
            <v>2.147</v>
          </cell>
          <cell r="F1430" t="str">
            <v>C类</v>
          </cell>
          <cell r="G1430">
            <v>80</v>
          </cell>
        </row>
        <row r="1431">
          <cell r="B1431" t="str">
            <v>0023-852X</v>
          </cell>
          <cell r="C1431" t="str">
            <v>LARYNGOSCOPE</v>
          </cell>
          <cell r="D1431" t="str">
            <v>SCI-2</v>
          </cell>
          <cell r="E1431" t="str">
            <v>2.144</v>
          </cell>
          <cell r="F1431" t="str">
            <v>C类</v>
          </cell>
          <cell r="G1431">
            <v>80</v>
          </cell>
        </row>
        <row r="1432">
          <cell r="B1432" t="str">
            <v>0167-6857</v>
          </cell>
          <cell r="C1432" t="str">
            <v>PLANT CELL TISSUE AND ORGAN CULTURE</v>
          </cell>
          <cell r="D1432" t="str">
            <v>SCI-2/EI（JA）</v>
          </cell>
          <cell r="E1432" t="str">
            <v>2.125</v>
          </cell>
          <cell r="F1432" t="str">
            <v>C类</v>
          </cell>
          <cell r="G1432">
            <v>80</v>
          </cell>
        </row>
        <row r="1433">
          <cell r="B1433" t="str">
            <v>1045-6740</v>
          </cell>
          <cell r="C1433" t="str">
            <v>PERMAFROST AND PERIGLACIAL PROCESSES</v>
          </cell>
          <cell r="D1433" t="str">
            <v>SCI-2</v>
          </cell>
          <cell r="E1433" t="str">
            <v>2.119</v>
          </cell>
          <cell r="F1433" t="str">
            <v>C类</v>
          </cell>
          <cell r="G1433">
            <v>80</v>
          </cell>
        </row>
        <row r="1434">
          <cell r="B1434" t="str">
            <v>0022-5193</v>
          </cell>
          <cell r="C1434" t="str">
            <v>JOURNAL OF THEORETICAL BIOLOGY</v>
          </cell>
          <cell r="D1434" t="str">
            <v>SCI-2</v>
          </cell>
          <cell r="E1434" t="str">
            <v>2.116</v>
          </cell>
          <cell r="F1434" t="str">
            <v>C类</v>
          </cell>
          <cell r="G1434">
            <v>80</v>
          </cell>
        </row>
        <row r="1435">
          <cell r="B1435" t="str">
            <v>1749-4478</v>
          </cell>
          <cell r="C1435" t="str">
            <v>CLINICAL OTOLARYNGOLOGY</v>
          </cell>
          <cell r="D1435" t="str">
            <v>SCI-2</v>
          </cell>
          <cell r="E1435" t="str">
            <v>2.113</v>
          </cell>
          <cell r="F1435" t="str">
            <v>C类</v>
          </cell>
          <cell r="G1435">
            <v>80</v>
          </cell>
        </row>
        <row r="1436">
          <cell r="B1436" t="str">
            <v>0022-2011</v>
          </cell>
          <cell r="C1436" t="str">
            <v>JOURNAL OF INVERTEBRATE PATHOLOGY</v>
          </cell>
          <cell r="D1436" t="str">
            <v>SCI-2</v>
          </cell>
          <cell r="E1436" t="str">
            <v>2.110</v>
          </cell>
          <cell r="F1436" t="str">
            <v>C类</v>
          </cell>
          <cell r="G1436">
            <v>80</v>
          </cell>
        </row>
        <row r="1437">
          <cell r="B1437" t="str">
            <v>1618-8667</v>
          </cell>
          <cell r="C1437" t="str">
            <v>URBAN FORESTRY &amp; URBAN GREENING</v>
          </cell>
          <cell r="D1437" t="str">
            <v>SCI-2</v>
          </cell>
          <cell r="E1437" t="str">
            <v>2.109</v>
          </cell>
          <cell r="F1437" t="str">
            <v>C类</v>
          </cell>
          <cell r="G1437">
            <v>80</v>
          </cell>
        </row>
        <row r="1438">
          <cell r="B1438" t="str">
            <v>0021-8812</v>
          </cell>
          <cell r="C1438" t="str">
            <v>JOURNAL OF ANIMAL SCIENCE</v>
          </cell>
          <cell r="D1438" t="str">
            <v>SCI-2</v>
          </cell>
          <cell r="E1438" t="str">
            <v>2.108</v>
          </cell>
          <cell r="F1438" t="str">
            <v>C类</v>
          </cell>
          <cell r="G1438">
            <v>80</v>
          </cell>
        </row>
        <row r="1439">
          <cell r="B1439" t="str">
            <v>1612-4669</v>
          </cell>
          <cell r="C1439" t="str">
            <v>EUROPEAN JOURNAL OF FOREST RESEARCH</v>
          </cell>
          <cell r="D1439" t="str">
            <v>SCI-2</v>
          </cell>
          <cell r="E1439" t="str">
            <v>2.095</v>
          </cell>
          <cell r="F1439" t="str">
            <v>C类</v>
          </cell>
          <cell r="G1439">
            <v>80</v>
          </cell>
        </row>
        <row r="1440">
          <cell r="B1440" t="str">
            <v>1066-033X</v>
          </cell>
          <cell r="C1440" t="str">
            <v>IEEE CONTROL SYSTEMS MAGAZINE</v>
          </cell>
          <cell r="D1440" t="str">
            <v>SCI-2/EI（JA）</v>
          </cell>
          <cell r="E1440" t="str">
            <v>2.088</v>
          </cell>
          <cell r="F1440" t="str">
            <v>C类</v>
          </cell>
          <cell r="G1440">
            <v>80</v>
          </cell>
        </row>
        <row r="1441">
          <cell r="B1441" t="str">
            <v>0010-3616</v>
          </cell>
          <cell r="C1441" t="str">
            <v>COMMUNICATIONS IN MATHEMATICAL PHYSICS</v>
          </cell>
          <cell r="D1441" t="str">
            <v>SCI-2</v>
          </cell>
          <cell r="E1441" t="str">
            <v>2.086</v>
          </cell>
          <cell r="F1441" t="str">
            <v>C类</v>
          </cell>
          <cell r="G1441">
            <v>80</v>
          </cell>
        </row>
        <row r="1442">
          <cell r="B1442" t="str">
            <v>1436-3240</v>
          </cell>
          <cell r="C1442" t="str">
            <v>STOCHASTIC ENVIRONMENTAL RESEARCH AND RISK ASSESSMENT</v>
          </cell>
          <cell r="D1442" t="str">
            <v>SCI-2/EI（JA）</v>
          </cell>
          <cell r="E1442" t="str">
            <v>2.086</v>
          </cell>
          <cell r="F1442" t="str">
            <v>C类</v>
          </cell>
          <cell r="G1442">
            <v>80</v>
          </cell>
        </row>
        <row r="1443">
          <cell r="B1443" t="str">
            <v>0305-7267</v>
          </cell>
          <cell r="C1443" t="str">
            <v>Studies in Science Education</v>
          </cell>
          <cell r="D1443" t="str">
            <v>SCI-2</v>
          </cell>
          <cell r="E1443" t="str">
            <v>2.083</v>
          </cell>
          <cell r="F1443" t="str">
            <v>C类</v>
          </cell>
          <cell r="G1443">
            <v>80</v>
          </cell>
        </row>
        <row r="1444">
          <cell r="B1444" t="str">
            <v>1726-4529</v>
          </cell>
          <cell r="C1444" t="str">
            <v>INTERNATIONAL JOURNAL OF SIMULATION MODELLING</v>
          </cell>
          <cell r="D1444" t="str">
            <v>SCI-2</v>
          </cell>
          <cell r="E1444" t="str">
            <v>2.083</v>
          </cell>
          <cell r="F1444" t="str">
            <v>C类</v>
          </cell>
          <cell r="G1444">
            <v>80</v>
          </cell>
        </row>
        <row r="1445">
          <cell r="B1445" t="str">
            <v>0172-4622</v>
          </cell>
          <cell r="C1445" t="str">
            <v>INTERNATIONAL JOURNAL OF SPORTS MEDICINE</v>
          </cell>
          <cell r="D1445" t="str">
            <v>SCI-2</v>
          </cell>
          <cell r="E1445" t="str">
            <v>2.065</v>
          </cell>
          <cell r="F1445" t="str">
            <v>C类</v>
          </cell>
          <cell r="G1445">
            <v>80</v>
          </cell>
        </row>
        <row r="1446">
          <cell r="B1446" t="str">
            <v>0301-9322</v>
          </cell>
          <cell r="C1446" t="str">
            <v>INTERNATIONAL JOURNAL OF MULTIPHASE FLOW</v>
          </cell>
          <cell r="D1446" t="str">
            <v>SCI-2/EI（JA）</v>
          </cell>
          <cell r="E1446" t="str">
            <v>2.061</v>
          </cell>
          <cell r="F1446" t="str">
            <v>C类</v>
          </cell>
          <cell r="G1446">
            <v>80</v>
          </cell>
        </row>
        <row r="1447">
          <cell r="B1447" t="str">
            <v>1069-4730</v>
          </cell>
          <cell r="C1447" t="str">
            <v>JOURNAL OF ENGINEERING EDUCATION</v>
          </cell>
          <cell r="D1447" t="str">
            <v>SCI-2/EI（JA）</v>
          </cell>
          <cell r="E1447" t="str">
            <v>2.059</v>
          </cell>
          <cell r="F1447" t="str">
            <v>C类</v>
          </cell>
          <cell r="G1447">
            <v>80</v>
          </cell>
        </row>
        <row r="1448">
          <cell r="B1448" t="str">
            <v>0342-7188</v>
          </cell>
          <cell r="C1448" t="str">
            <v>IRRIGATION SCIENCE</v>
          </cell>
          <cell r="D1448" t="str">
            <v>SCI-2/EI（JA）</v>
          </cell>
          <cell r="E1448" t="str">
            <v>2.056</v>
          </cell>
          <cell r="F1448" t="str">
            <v>C类</v>
          </cell>
          <cell r="G1448">
            <v>80</v>
          </cell>
        </row>
        <row r="1449">
          <cell r="B1449" t="str">
            <v>0029-5981</v>
          </cell>
          <cell r="C1449" t="str">
            <v>INTERNATIONAL JOURNAL FOR NUMERICAL METHODS IN ENGINEERING</v>
          </cell>
          <cell r="D1449" t="str">
            <v>SCI-2/EI（JA）</v>
          </cell>
          <cell r="E1449" t="str">
            <v>2.055</v>
          </cell>
          <cell r="F1449" t="str">
            <v>C类</v>
          </cell>
          <cell r="G1449">
            <v>80</v>
          </cell>
        </row>
        <row r="1450">
          <cell r="B1450" t="str">
            <v>1535-1459</v>
          </cell>
          <cell r="C1450" t="str">
            <v>RIVER RESEARCH AND APPLICATIONS</v>
          </cell>
          <cell r="D1450" t="str">
            <v>SCI-2</v>
          </cell>
          <cell r="E1450" t="str">
            <v>2.025</v>
          </cell>
          <cell r="F1450" t="str">
            <v>C类</v>
          </cell>
          <cell r="G1450">
            <v>80</v>
          </cell>
        </row>
        <row r="1451">
          <cell r="B1451" t="str">
            <v>0889-9746</v>
          </cell>
          <cell r="C1451" t="str">
            <v>JOURNAL OF FLUIDS AND STRUCTURES</v>
          </cell>
          <cell r="D1451" t="str">
            <v>SCI-2/EI（JA）</v>
          </cell>
          <cell r="E1451" t="str">
            <v>2.021</v>
          </cell>
          <cell r="F1451" t="str">
            <v>C类</v>
          </cell>
          <cell r="G1451">
            <v>80</v>
          </cell>
        </row>
        <row r="1452">
          <cell r="B1452" t="str">
            <v>0168-874X</v>
          </cell>
          <cell r="C1452" t="str">
            <v>FINITE ELEMENTS IN ANALYSIS AND DESIGN</v>
          </cell>
          <cell r="D1452" t="str">
            <v>SCI-2/EI（JA）</v>
          </cell>
          <cell r="E1452" t="str">
            <v>2.017</v>
          </cell>
          <cell r="F1452" t="str">
            <v>C类</v>
          </cell>
          <cell r="G1452">
            <v>80</v>
          </cell>
        </row>
        <row r="1453">
          <cell r="B1453" t="str">
            <v>0048-3575</v>
          </cell>
          <cell r="C1453" t="str">
            <v>PESTICIDE BIOCHEMISTRY AND PHYSIOLOGY</v>
          </cell>
          <cell r="D1453" t="str">
            <v>SCI-2</v>
          </cell>
          <cell r="E1453" t="str">
            <v>2.014</v>
          </cell>
          <cell r="F1453" t="str">
            <v>C类</v>
          </cell>
          <cell r="G1453">
            <v>80</v>
          </cell>
        </row>
        <row r="1454">
          <cell r="B1454" t="str">
            <v>0006-8977</v>
          </cell>
          <cell r="C1454" t="str">
            <v>BRAIN BEHAVIOR AND EVOLUTION</v>
          </cell>
          <cell r="D1454" t="str">
            <v>SCI-2</v>
          </cell>
          <cell r="E1454" t="str">
            <v>2.013</v>
          </cell>
          <cell r="F1454" t="str">
            <v>C类</v>
          </cell>
          <cell r="G1454">
            <v>80</v>
          </cell>
        </row>
        <row r="1455">
          <cell r="B1455" t="str">
            <v>0003-4746</v>
          </cell>
          <cell r="C1455" t="str">
            <v>ANNALS OF APPLIED BIOLOGY</v>
          </cell>
          <cell r="D1455" t="str">
            <v>SCI-2</v>
          </cell>
          <cell r="E1455" t="str">
            <v>2.000</v>
          </cell>
          <cell r="F1455" t="str">
            <v>C类</v>
          </cell>
          <cell r="G1455">
            <v>80</v>
          </cell>
        </row>
        <row r="1456">
          <cell r="B1456" t="str">
            <v>0749-0720</v>
          </cell>
          <cell r="C1456" t="str">
            <v>VETERINARY CLINICS OF NORTH AMERICA-FOOD ANIMAL PRACTICE</v>
          </cell>
          <cell r="D1456" t="str">
            <v>SCI-2</v>
          </cell>
          <cell r="E1456" t="str">
            <v>2.000</v>
          </cell>
          <cell r="F1456" t="str">
            <v>C类</v>
          </cell>
          <cell r="G1456">
            <v>80</v>
          </cell>
        </row>
        <row r="1457">
          <cell r="B1457" t="str">
            <v>0377-8401</v>
          </cell>
          <cell r="C1457" t="str">
            <v>ANIMAL FEED SCIENCE AND TECHNOLOGY</v>
          </cell>
          <cell r="D1457" t="str">
            <v>SCI-2</v>
          </cell>
          <cell r="E1457" t="str">
            <v>1.997</v>
          </cell>
          <cell r="F1457" t="str">
            <v>C类</v>
          </cell>
          <cell r="G1457">
            <v>80</v>
          </cell>
        </row>
        <row r="1458">
          <cell r="B1458" t="str">
            <v>0065-3195</v>
          </cell>
          <cell r="C1458" t="str">
            <v>ADVANCES IN POLYMER SCIENCE</v>
          </cell>
          <cell r="D1458" t="str">
            <v>SCI-2</v>
          </cell>
          <cell r="E1458" t="str">
            <v>1.992</v>
          </cell>
          <cell r="F1458" t="str">
            <v>C类</v>
          </cell>
          <cell r="G1458">
            <v>80</v>
          </cell>
        </row>
        <row r="1459">
          <cell r="B1459" t="str">
            <v>0090-6778</v>
          </cell>
          <cell r="C1459" t="str">
            <v>IEEE TRANSACTIONS ON COMMUNICATIONS</v>
          </cell>
          <cell r="D1459" t="str">
            <v>SCI-2/EI（JA）</v>
          </cell>
          <cell r="E1459" t="str">
            <v>1.992</v>
          </cell>
          <cell r="F1459" t="str">
            <v>C类</v>
          </cell>
          <cell r="G1459">
            <v>80</v>
          </cell>
        </row>
        <row r="1460">
          <cell r="B1460" t="str">
            <v>0165-0114</v>
          </cell>
          <cell r="C1460" t="str">
            <v>FUZZY SETS AND SYSTEMS</v>
          </cell>
          <cell r="D1460" t="str">
            <v>SCI-2/EI（JA）</v>
          </cell>
          <cell r="E1460" t="str">
            <v>1.986</v>
          </cell>
          <cell r="F1460" t="str">
            <v>C类</v>
          </cell>
          <cell r="G1460">
            <v>80</v>
          </cell>
        </row>
        <row r="1461">
          <cell r="B1461" t="str">
            <v>2168-2291</v>
          </cell>
          <cell r="C1461" t="str">
            <v>IEEE Transactions on Human-Machine Systems</v>
          </cell>
          <cell r="D1461" t="str">
            <v>SCI-2/EI（JA）</v>
          </cell>
          <cell r="E1461" t="str">
            <v>1.982</v>
          </cell>
          <cell r="F1461" t="str">
            <v>C类</v>
          </cell>
          <cell r="G1461">
            <v>80</v>
          </cell>
        </row>
        <row r="1462">
          <cell r="B1462" t="str">
            <v>1557-2625</v>
          </cell>
          <cell r="C1462" t="str">
            <v>Journal of the American Board of Family Medicine</v>
          </cell>
          <cell r="D1462" t="str">
            <v>SCI-2</v>
          </cell>
          <cell r="E1462" t="str">
            <v>1.981</v>
          </cell>
          <cell r="F1462" t="str">
            <v>C类</v>
          </cell>
          <cell r="G1462">
            <v>80</v>
          </cell>
        </row>
        <row r="1463">
          <cell r="B1463" t="str">
            <v>0162-1459</v>
          </cell>
          <cell r="C1463" t="str">
            <v>JOURNAL OF THE AMERICAN STATISTICAL ASSOCIATION</v>
          </cell>
          <cell r="D1463" t="str">
            <v>SCI-2</v>
          </cell>
          <cell r="E1463" t="str">
            <v>1.979</v>
          </cell>
          <cell r="F1463" t="str">
            <v>C类</v>
          </cell>
          <cell r="G1463">
            <v>80</v>
          </cell>
        </row>
        <row r="1464">
          <cell r="B1464" t="str">
            <v>0272-4634</v>
          </cell>
          <cell r="C1464" t="str">
            <v>JOURNAL OF VERTEBRATE PALEONTOLOGY</v>
          </cell>
          <cell r="D1464" t="str">
            <v>SCI-2</v>
          </cell>
          <cell r="E1464" t="str">
            <v>1.979</v>
          </cell>
          <cell r="F1464" t="str">
            <v>C类</v>
          </cell>
          <cell r="G1464">
            <v>80</v>
          </cell>
        </row>
        <row r="1465">
          <cell r="B1465" t="str">
            <v>0018-9545</v>
          </cell>
          <cell r="C1465" t="str">
            <v>IEEE TRANSACTIONS ON VEHICULAR TECHNOLOGY</v>
          </cell>
          <cell r="D1465" t="str">
            <v>SCI-2/EI（JA）</v>
          </cell>
          <cell r="E1465" t="str">
            <v>1.978</v>
          </cell>
          <cell r="F1465" t="str">
            <v>C类</v>
          </cell>
          <cell r="G1465">
            <v>80</v>
          </cell>
        </row>
        <row r="1466">
          <cell r="B1466" t="str">
            <v>1040-7782</v>
          </cell>
          <cell r="C1466" t="str">
            <v>NUMERICAL HEAT TRANSFER PART A-APPLICATIONS</v>
          </cell>
          <cell r="D1466" t="str">
            <v>SCI-2/EI（JA）</v>
          </cell>
          <cell r="E1466" t="str">
            <v>1.975</v>
          </cell>
          <cell r="F1466" t="str">
            <v>C类</v>
          </cell>
          <cell r="G1466">
            <v>80</v>
          </cell>
        </row>
        <row r="1467">
          <cell r="B1467" t="str">
            <v>0908-8857</v>
          </cell>
          <cell r="C1467" t="str">
            <v>JOURNAL OF AVIAN BIOLOGY</v>
          </cell>
          <cell r="D1467" t="str">
            <v>SCI-2</v>
          </cell>
          <cell r="E1467" t="str">
            <v>1.971</v>
          </cell>
          <cell r="F1467" t="str">
            <v>C类</v>
          </cell>
          <cell r="G1467">
            <v>80</v>
          </cell>
        </row>
        <row r="1468">
          <cell r="B1468" t="str">
            <v>0162-220X</v>
          </cell>
          <cell r="C1468" t="str">
            <v>CANCER NURSING</v>
          </cell>
          <cell r="D1468" t="str">
            <v>SCI-2</v>
          </cell>
          <cell r="E1468" t="str">
            <v>1.966</v>
          </cell>
          <cell r="F1468" t="str">
            <v>C类</v>
          </cell>
          <cell r="G1468">
            <v>80</v>
          </cell>
        </row>
        <row r="1469">
          <cell r="B1469" t="str">
            <v>1054-1500</v>
          </cell>
          <cell r="C1469" t="str">
            <v>CHAOS</v>
          </cell>
          <cell r="D1469" t="str">
            <v>SCI-2</v>
          </cell>
          <cell r="E1469" t="str">
            <v>1.954</v>
          </cell>
          <cell r="F1469" t="str">
            <v>C类</v>
          </cell>
          <cell r="G1469">
            <v>80</v>
          </cell>
        </row>
        <row r="1470">
          <cell r="B1470" t="str">
            <v>0022-2585</v>
          </cell>
          <cell r="C1470" t="str">
            <v>JOURNAL OF MEDICAL ENTOMOLOGY</v>
          </cell>
          <cell r="D1470" t="str">
            <v>SCI-2</v>
          </cell>
          <cell r="E1470" t="str">
            <v>1.953</v>
          </cell>
          <cell r="F1470" t="str">
            <v>C类</v>
          </cell>
          <cell r="G1470">
            <v>80</v>
          </cell>
        </row>
        <row r="1471">
          <cell r="B1471" t="str">
            <v>1445-8330</v>
          </cell>
          <cell r="C1471" t="str">
            <v>International journal of mental health nursing</v>
          </cell>
          <cell r="D1471" t="str">
            <v>SCI-2</v>
          </cell>
          <cell r="E1471" t="str">
            <v>1.950</v>
          </cell>
          <cell r="F1471" t="str">
            <v>C类</v>
          </cell>
          <cell r="G1471">
            <v>80</v>
          </cell>
        </row>
        <row r="1472">
          <cell r="B1472" t="str">
            <v>1545-8547</v>
          </cell>
          <cell r="C1472" t="str">
            <v>ZEBRAFISH</v>
          </cell>
          <cell r="D1472" t="str">
            <v>SCI-2</v>
          </cell>
          <cell r="E1472" t="str">
            <v>1.946</v>
          </cell>
          <cell r="F1472" t="str">
            <v>C类</v>
          </cell>
          <cell r="G1472">
            <v>80</v>
          </cell>
        </row>
        <row r="1473">
          <cell r="B1473" t="str">
            <v>2161-9549</v>
          </cell>
          <cell r="C1473" t="str">
            <v>Freshwater Science</v>
          </cell>
          <cell r="D1473" t="str">
            <v>SCI-2</v>
          </cell>
          <cell r="E1473" t="str">
            <v>1.941</v>
          </cell>
          <cell r="F1473" t="str">
            <v>C类</v>
          </cell>
          <cell r="G1473">
            <v>80</v>
          </cell>
        </row>
        <row r="1474">
          <cell r="B1474" t="str">
            <v>0377-9017</v>
          </cell>
          <cell r="C1474" t="str">
            <v>LETTERS IN MATHEMATICAL PHYSICS</v>
          </cell>
          <cell r="D1474" t="str">
            <v>SCI-2</v>
          </cell>
          <cell r="E1474" t="str">
            <v>1.939</v>
          </cell>
          <cell r="F1474" t="str">
            <v>C类</v>
          </cell>
          <cell r="G1474">
            <v>80</v>
          </cell>
        </row>
        <row r="1475">
          <cell r="B1475" t="str">
            <v>0304-386X</v>
          </cell>
          <cell r="C1475" t="str">
            <v>HYDROMETALLURGY</v>
          </cell>
          <cell r="D1475" t="str">
            <v>SCI-2/EI（JA）</v>
          </cell>
          <cell r="E1475" t="str">
            <v>1.933</v>
          </cell>
          <cell r="F1475" t="str">
            <v>C类</v>
          </cell>
          <cell r="G1475">
            <v>80</v>
          </cell>
        </row>
        <row r="1476">
          <cell r="B1476" t="str">
            <v>1385-2256</v>
          </cell>
          <cell r="C1476" t="str">
            <v>PRECISION AGRICULTURE</v>
          </cell>
          <cell r="D1476" t="str">
            <v>SCI-2</v>
          </cell>
          <cell r="E1476" t="str">
            <v>1.929</v>
          </cell>
          <cell r="F1476" t="str">
            <v>C类</v>
          </cell>
          <cell r="G1476">
            <v>80</v>
          </cell>
        </row>
        <row r="1477">
          <cell r="B1477" t="str">
            <v>1570-0755</v>
          </cell>
          <cell r="C1477" t="str">
            <v>Quantum Information Processing</v>
          </cell>
          <cell r="D1477" t="str">
            <v>SCI-2/EI（JA）</v>
          </cell>
          <cell r="E1477" t="str">
            <v>1.923</v>
          </cell>
          <cell r="F1477" t="str">
            <v>C类</v>
          </cell>
          <cell r="G1477">
            <v>80</v>
          </cell>
        </row>
        <row r="1478">
          <cell r="B1478" t="str">
            <v>0019-1019</v>
          </cell>
          <cell r="C1478" t="str">
            <v>IBIS</v>
          </cell>
          <cell r="D1478" t="str">
            <v>SCI-2</v>
          </cell>
          <cell r="E1478" t="str">
            <v>1.921</v>
          </cell>
          <cell r="F1478" t="str">
            <v>C类</v>
          </cell>
          <cell r="G1478">
            <v>80</v>
          </cell>
        </row>
        <row r="1479">
          <cell r="B1479" t="str">
            <v>0043-7719</v>
          </cell>
          <cell r="C1479" t="str">
            <v>WOOD SCIENCE AND TECHNOLOGY</v>
          </cell>
          <cell r="D1479" t="str">
            <v>SCI-2/EI（JA）</v>
          </cell>
          <cell r="E1479" t="str">
            <v>1.920</v>
          </cell>
          <cell r="F1479" t="str">
            <v>C类</v>
          </cell>
          <cell r="G1479">
            <v>80</v>
          </cell>
        </row>
        <row r="1480">
          <cell r="B1480" t="str">
            <v>0007-4853</v>
          </cell>
          <cell r="C1480" t="str">
            <v>BULLETIN OF ENTOMOLOGICAL RESEARCH</v>
          </cell>
          <cell r="D1480" t="str">
            <v>SCI-2</v>
          </cell>
          <cell r="E1480" t="str">
            <v>1.910</v>
          </cell>
          <cell r="F1480" t="str">
            <v>C类</v>
          </cell>
          <cell r="G1480">
            <v>80</v>
          </cell>
        </row>
        <row r="1481">
          <cell r="B1481" t="str">
            <v>0094-730X</v>
          </cell>
          <cell r="C1481" t="str">
            <v>Journal of fluency disorders</v>
          </cell>
          <cell r="D1481" t="str">
            <v>SCI-2</v>
          </cell>
          <cell r="E1481" t="str">
            <v>1.891</v>
          </cell>
          <cell r="F1481" t="str">
            <v>C类</v>
          </cell>
          <cell r="G1481">
            <v>80</v>
          </cell>
        </row>
        <row r="1482">
          <cell r="B1482" t="str">
            <v>0952-8369</v>
          </cell>
          <cell r="C1482" t="str">
            <v>JOURNAL OF ZOOLOGY</v>
          </cell>
          <cell r="D1482" t="str">
            <v>SCI-2</v>
          </cell>
          <cell r="E1482" t="str">
            <v>1.883</v>
          </cell>
          <cell r="F1482" t="str">
            <v>C类</v>
          </cell>
          <cell r="G1482">
            <v>80</v>
          </cell>
        </row>
        <row r="1483">
          <cell r="B1483" t="str">
            <v>1741-427X</v>
          </cell>
          <cell r="C1483" t="str">
            <v>Evidence-based Complementary and Alternative Medicine</v>
          </cell>
          <cell r="D1483" t="str">
            <v>SCI-2</v>
          </cell>
          <cell r="E1483" t="str">
            <v>1.880</v>
          </cell>
          <cell r="F1483" t="str">
            <v>C类</v>
          </cell>
          <cell r="G1483">
            <v>80</v>
          </cell>
        </row>
        <row r="1484">
          <cell r="B1484" t="str">
            <v>0891-6640</v>
          </cell>
          <cell r="C1484" t="str">
            <v>JOURNAL OF VETERINARY INTERNAL MEDICINE</v>
          </cell>
          <cell r="D1484" t="str">
            <v>SCI-2</v>
          </cell>
          <cell r="E1484" t="str">
            <v>1.879</v>
          </cell>
          <cell r="F1484" t="str">
            <v>C类</v>
          </cell>
          <cell r="G1484">
            <v>80</v>
          </cell>
        </row>
        <row r="1485">
          <cell r="B1485" t="str">
            <v>1086-4415</v>
          </cell>
          <cell r="C1485" t="str">
            <v>INTERNATIONAL JOURNAL OF ELECTRONIC COMMERCE</v>
          </cell>
          <cell r="D1485" t="str">
            <v>SCI-2</v>
          </cell>
          <cell r="E1485" t="str">
            <v>1.872</v>
          </cell>
          <cell r="F1485" t="str">
            <v>C类</v>
          </cell>
          <cell r="G1485">
            <v>80</v>
          </cell>
        </row>
        <row r="1486">
          <cell r="B1486" t="str">
            <v>0035-4511</v>
          </cell>
          <cell r="C1486" t="str">
            <v>RHEOLOGICA ACTA</v>
          </cell>
          <cell r="D1486" t="str">
            <v>SCI-2</v>
          </cell>
          <cell r="E1486" t="str">
            <v>1.869</v>
          </cell>
          <cell r="F1486" t="str">
            <v>C类</v>
          </cell>
          <cell r="G1486">
            <v>80</v>
          </cell>
        </row>
        <row r="1487">
          <cell r="B1487" t="str">
            <v>0016-8505</v>
          </cell>
          <cell r="C1487" t="str">
            <v>GEOTECHNIQUE</v>
          </cell>
          <cell r="D1487" t="str">
            <v>SCI-2/EI（JA）</v>
          </cell>
          <cell r="E1487" t="str">
            <v>1.868</v>
          </cell>
          <cell r="F1487" t="str">
            <v>C类</v>
          </cell>
          <cell r="G1487">
            <v>80</v>
          </cell>
        </row>
        <row r="1488">
          <cell r="B1488" t="str">
            <v>1064-1262</v>
          </cell>
          <cell r="C1488" t="str">
            <v>REVIEWS IN FISHERIES SCIENCE</v>
          </cell>
          <cell r="D1488" t="str">
            <v>SCI-2</v>
          </cell>
          <cell r="E1488" t="str">
            <v>1.867</v>
          </cell>
          <cell r="F1488" t="str">
            <v>C类</v>
          </cell>
          <cell r="G1488">
            <v>80</v>
          </cell>
        </row>
        <row r="1489">
          <cell r="B1489" t="str">
            <v>1064-8275</v>
          </cell>
          <cell r="C1489" t="str">
            <v>SIAM JOURNAL ON SCIENTIFIC COMPUTING</v>
          </cell>
          <cell r="D1489" t="str">
            <v>SCI-2/EI（JA）</v>
          </cell>
          <cell r="E1489" t="str">
            <v>1.854</v>
          </cell>
          <cell r="F1489" t="str">
            <v>C类</v>
          </cell>
          <cell r="G1489">
            <v>80</v>
          </cell>
        </row>
        <row r="1490">
          <cell r="B1490" t="str">
            <v>0303-6812</v>
          </cell>
          <cell r="C1490" t="str">
            <v>JOURNAL OF MATHEMATICAL BIOLOGY</v>
          </cell>
          <cell r="D1490" t="str">
            <v>SCI-2</v>
          </cell>
          <cell r="E1490" t="str">
            <v>1.846</v>
          </cell>
          <cell r="F1490" t="str">
            <v>C类</v>
          </cell>
          <cell r="G1490">
            <v>80</v>
          </cell>
        </row>
        <row r="1491">
          <cell r="B1491" t="str">
            <v>1532-2882</v>
          </cell>
          <cell r="C1491" t="str">
            <v>JOURNAL OF THE AMERICAN SOCIETY FOR INFORMATION SCIENCE AND TECHNOLOGY</v>
          </cell>
          <cell r="D1491" t="str">
            <v>SCI-2</v>
          </cell>
          <cell r="E1491" t="str">
            <v>1.846</v>
          </cell>
          <cell r="F1491" t="str">
            <v>C类</v>
          </cell>
          <cell r="G1491">
            <v>80</v>
          </cell>
        </row>
        <row r="1492">
          <cell r="B1492" t="str">
            <v>1751-7311</v>
          </cell>
          <cell r="C1492" t="str">
            <v>Animal</v>
          </cell>
          <cell r="D1492" t="str">
            <v>SCI-2</v>
          </cell>
          <cell r="E1492" t="str">
            <v>1.841</v>
          </cell>
          <cell r="F1492" t="str">
            <v>C类</v>
          </cell>
          <cell r="G1492">
            <v>80</v>
          </cell>
        </row>
        <row r="1493">
          <cell r="B1493" t="str">
            <v>0022-2372</v>
          </cell>
          <cell r="C1493" t="str">
            <v>JOURNAL OF MAMMALOGY</v>
          </cell>
          <cell r="D1493" t="str">
            <v>SCI-2</v>
          </cell>
          <cell r="E1493" t="str">
            <v>1.840</v>
          </cell>
          <cell r="F1493" t="str">
            <v>C类</v>
          </cell>
          <cell r="G1493">
            <v>80</v>
          </cell>
        </row>
        <row r="1494">
          <cell r="B1494" t="str">
            <v>0141-0296</v>
          </cell>
          <cell r="C1494" t="str">
            <v>ENGINEERING STRUCTURES</v>
          </cell>
          <cell r="D1494" t="str">
            <v>SCI-2/EI（JA）</v>
          </cell>
          <cell r="E1494" t="str">
            <v>1.838</v>
          </cell>
          <cell r="F1494" t="str">
            <v>C类</v>
          </cell>
          <cell r="G1494">
            <v>80</v>
          </cell>
        </row>
        <row r="1495">
          <cell r="B1495" t="str">
            <v>0377-8398</v>
          </cell>
          <cell r="C1495" t="str">
            <v>MARINE MICROPALEONTOLOGY</v>
          </cell>
          <cell r="D1495" t="str">
            <v>SCI-2</v>
          </cell>
          <cell r="E1495" t="str">
            <v>1.837</v>
          </cell>
          <cell r="F1495" t="str">
            <v>C类</v>
          </cell>
          <cell r="G1495">
            <v>80</v>
          </cell>
        </row>
        <row r="1496">
          <cell r="B1496" t="str">
            <v>1052-6234</v>
          </cell>
          <cell r="C1496" t="str">
            <v>SIAM JOURNAL ON OPTIMIZATION</v>
          </cell>
          <cell r="D1496" t="str">
            <v>SCI-2/EI（JA）</v>
          </cell>
          <cell r="E1496" t="str">
            <v>1.829</v>
          </cell>
          <cell r="F1496" t="str">
            <v>C类</v>
          </cell>
          <cell r="G1496">
            <v>80</v>
          </cell>
        </row>
        <row r="1497">
          <cell r="B1497" t="str">
            <v>0018-9316</v>
          </cell>
          <cell r="C1497" t="str">
            <v>IEEE TRANSACTIONS ON BROADCASTING</v>
          </cell>
          <cell r="D1497" t="str">
            <v>SCI-2/EI（JA）</v>
          </cell>
          <cell r="E1497" t="str">
            <v>1.825</v>
          </cell>
          <cell r="F1497" t="str">
            <v>C类</v>
          </cell>
          <cell r="G1497">
            <v>80</v>
          </cell>
        </row>
        <row r="1498">
          <cell r="B1498" t="str">
            <v>1322-7130</v>
          </cell>
          <cell r="C1498" t="str">
            <v>AUSTRALIAN JOURNAL OF GRAPE AND WINE RESEARCH</v>
          </cell>
          <cell r="D1498" t="str">
            <v>SCI-2</v>
          </cell>
          <cell r="E1498" t="str">
            <v>1.816</v>
          </cell>
          <cell r="F1498" t="str">
            <v>C类</v>
          </cell>
          <cell r="G1498">
            <v>80</v>
          </cell>
        </row>
        <row r="1499">
          <cell r="B1499" t="str">
            <v>0926-5805</v>
          </cell>
          <cell r="C1499" t="str">
            <v>AUTOMATION IN CONSTRUCTION</v>
          </cell>
          <cell r="D1499" t="str">
            <v>SCI-2/EI（JA）</v>
          </cell>
          <cell r="E1499" t="str">
            <v>1.812</v>
          </cell>
          <cell r="F1499" t="str">
            <v>C类</v>
          </cell>
          <cell r="G1499">
            <v>80</v>
          </cell>
        </row>
        <row r="1500">
          <cell r="B1500" t="str">
            <v>1063-6692</v>
          </cell>
          <cell r="C1500" t="str">
            <v>IEEE-ACM TRANSACTIONS ON NETWORKING</v>
          </cell>
          <cell r="D1500" t="str">
            <v>SCI-2/EI（JA）</v>
          </cell>
          <cell r="E1500" t="str">
            <v>1.811</v>
          </cell>
          <cell r="F1500" t="str">
            <v>C类</v>
          </cell>
          <cell r="G1500">
            <v>80</v>
          </cell>
        </row>
        <row r="1501">
          <cell r="B1501" t="str">
            <v>0025-5610</v>
          </cell>
          <cell r="C1501" t="str">
            <v>MATHEMATICAL PROGRAMMING</v>
          </cell>
          <cell r="D1501" t="str">
            <v>SCI-2/EI（JA）</v>
          </cell>
          <cell r="E1501" t="str">
            <v>1.803</v>
          </cell>
          <cell r="F1501" t="str">
            <v>C类</v>
          </cell>
          <cell r="G1501">
            <v>80</v>
          </cell>
        </row>
        <row r="1502">
          <cell r="B1502" t="str">
            <v>1944-0049</v>
          </cell>
          <cell r="C1502" t="str">
            <v>Food additives &amp; contaminants. Part A, Chemistry, analysis, control, exposure &amp; risk assessment</v>
          </cell>
          <cell r="D1502" t="str">
            <v>SCI-2/EI（JA）</v>
          </cell>
          <cell r="E1502" t="str">
            <v>1.802</v>
          </cell>
          <cell r="F1502" t="str">
            <v>C类</v>
          </cell>
          <cell r="G1502">
            <v>80</v>
          </cell>
        </row>
        <row r="1503">
          <cell r="B1503" t="str">
            <v>0079-6638</v>
          </cell>
          <cell r="C1503" t="str">
            <v>PROGRESS IN OPTICS</v>
          </cell>
          <cell r="D1503" t="str">
            <v>SCI-2</v>
          </cell>
          <cell r="E1503" t="str">
            <v>1.800</v>
          </cell>
          <cell r="F1503" t="str">
            <v>C类</v>
          </cell>
          <cell r="G1503">
            <v>80</v>
          </cell>
        </row>
        <row r="1504">
          <cell r="B1504" t="str">
            <v>0036-1429</v>
          </cell>
          <cell r="C1504" t="str">
            <v>SIAM JOURNAL ON NUMERICAL ANALYSIS</v>
          </cell>
          <cell r="D1504" t="str">
            <v>SCI-2/EI（JA）</v>
          </cell>
          <cell r="E1504" t="str">
            <v>1.788</v>
          </cell>
          <cell r="F1504" t="str">
            <v>C类</v>
          </cell>
          <cell r="G1504">
            <v>80</v>
          </cell>
        </row>
        <row r="1505">
          <cell r="B1505" t="str">
            <v>0219-1377</v>
          </cell>
          <cell r="C1505" t="str">
            <v>KNOWLEDGE AND INFORMATION SYSTEMS</v>
          </cell>
          <cell r="D1505" t="str">
            <v>SCI-2</v>
          </cell>
          <cell r="E1505" t="str">
            <v>1.782</v>
          </cell>
          <cell r="F1505" t="str">
            <v>C类</v>
          </cell>
          <cell r="G1505">
            <v>80</v>
          </cell>
        </row>
        <row r="1506">
          <cell r="B1506" t="str">
            <v>1539-1663</v>
          </cell>
          <cell r="C1506" t="str">
            <v>VADOSE ZONE JOURNAL</v>
          </cell>
          <cell r="D1506" t="str">
            <v>SCI-2</v>
          </cell>
          <cell r="E1506" t="str">
            <v>1.778</v>
          </cell>
          <cell r="F1506" t="str">
            <v>C类</v>
          </cell>
          <cell r="G1506">
            <v>80</v>
          </cell>
        </row>
        <row r="1507">
          <cell r="B1507" t="str">
            <v>1746-6148</v>
          </cell>
          <cell r="C1507" t="str">
            <v>BMC Veterinary Research</v>
          </cell>
          <cell r="D1507" t="str">
            <v>SCI-2</v>
          </cell>
          <cell r="E1507" t="str">
            <v>1.777</v>
          </cell>
          <cell r="F1507" t="str">
            <v>C类</v>
          </cell>
          <cell r="G1507">
            <v>80</v>
          </cell>
        </row>
        <row r="1508">
          <cell r="B1508" t="str">
            <v>1499-4046</v>
          </cell>
          <cell r="C1508" t="str">
            <v>JOURNAL OF NUTRITION EDUCATION AND BEHAVIOR</v>
          </cell>
          <cell r="D1508" t="str">
            <v>SCI-2</v>
          </cell>
          <cell r="E1508" t="str">
            <v>1.773</v>
          </cell>
          <cell r="F1508" t="str">
            <v>C类</v>
          </cell>
          <cell r="G1508">
            <v>80</v>
          </cell>
        </row>
        <row r="1509">
          <cell r="B1509" t="str">
            <v>1557-0576</v>
          </cell>
          <cell r="C1509" t="str">
            <v>Journal of Neurologic Physical Therapy</v>
          </cell>
          <cell r="D1509" t="str">
            <v>SCI-2</v>
          </cell>
          <cell r="E1509" t="str">
            <v>1.766</v>
          </cell>
          <cell r="F1509" t="str">
            <v>C类</v>
          </cell>
          <cell r="G1509">
            <v>80</v>
          </cell>
        </row>
        <row r="1510">
          <cell r="B1510" t="str">
            <v>1365-7305</v>
          </cell>
          <cell r="C1510" t="str">
            <v>AQUACULTURE ECONOMICS &amp; MANAGEMENT</v>
          </cell>
          <cell r="D1510" t="str">
            <v>SCI-2</v>
          </cell>
          <cell r="E1510" t="str">
            <v>1.762</v>
          </cell>
          <cell r="F1510" t="str">
            <v>C类</v>
          </cell>
          <cell r="G1510">
            <v>80</v>
          </cell>
        </row>
        <row r="1511">
          <cell r="B1511" t="str">
            <v>0280-6495</v>
          </cell>
          <cell r="C1511" t="str">
            <v>TELLUS SERIES A-DYNAMIC METEOROLOGY AND OCEANOGRAPHY</v>
          </cell>
          <cell r="D1511" t="str">
            <v>SCI-2</v>
          </cell>
          <cell r="E1511" t="str">
            <v>1.756</v>
          </cell>
          <cell r="F1511" t="str">
            <v>C类</v>
          </cell>
          <cell r="G1511">
            <v>80</v>
          </cell>
        </row>
        <row r="1512">
          <cell r="B1512" t="str">
            <v>0030-364X</v>
          </cell>
          <cell r="C1512" t="str">
            <v>OPERATIONS RESEARCH</v>
          </cell>
          <cell r="D1512" t="str">
            <v>SCI-2/EI（JA）</v>
          </cell>
          <cell r="E1512" t="str">
            <v>1.743</v>
          </cell>
          <cell r="F1512" t="str">
            <v>C类</v>
          </cell>
          <cell r="G1512">
            <v>80</v>
          </cell>
        </row>
        <row r="1513">
          <cell r="B1513" t="str">
            <v>0309-2402</v>
          </cell>
          <cell r="C1513" t="str">
            <v>JOURNAL OF ADVANCED NURSING</v>
          </cell>
          <cell r="D1513" t="str">
            <v>SCI-2</v>
          </cell>
          <cell r="E1513" t="str">
            <v>1.741</v>
          </cell>
          <cell r="F1513" t="str">
            <v>C类</v>
          </cell>
          <cell r="G1513">
            <v>80</v>
          </cell>
        </row>
        <row r="1514">
          <cell r="B1514" t="str">
            <v>0929-5313</v>
          </cell>
          <cell r="C1514" t="str">
            <v>JOURNAL OF COMPUTATIONAL NEUROSCIENCE</v>
          </cell>
          <cell r="D1514" t="str">
            <v>SCI-2</v>
          </cell>
          <cell r="E1514" t="str">
            <v>1.739</v>
          </cell>
          <cell r="F1514" t="str">
            <v>C类</v>
          </cell>
          <cell r="G1514">
            <v>80</v>
          </cell>
        </row>
        <row r="1515">
          <cell r="B1515" t="str">
            <v>0733-1347</v>
          </cell>
          <cell r="C1515" t="str">
            <v>HERPETOLOGICAL MONOGRAPHS</v>
          </cell>
          <cell r="D1515" t="str">
            <v>SCI-2</v>
          </cell>
          <cell r="E1515" t="str">
            <v>1.727</v>
          </cell>
          <cell r="F1515" t="str">
            <v>C类</v>
          </cell>
          <cell r="G1515">
            <v>80</v>
          </cell>
        </row>
        <row r="1516">
          <cell r="B1516" t="str">
            <v>0739-0572</v>
          </cell>
          <cell r="C1516" t="str">
            <v>JOURNAL OF ATMOSPHERIC AND OCEANIC TECHNOLOGY</v>
          </cell>
          <cell r="D1516" t="str">
            <v>SCI-2/EI（JA）</v>
          </cell>
          <cell r="E1516" t="str">
            <v>1.725</v>
          </cell>
          <cell r="F1516" t="str">
            <v>C类</v>
          </cell>
          <cell r="G1516">
            <v>80</v>
          </cell>
        </row>
        <row r="1517">
          <cell r="B1517" t="str">
            <v>1089-7801</v>
          </cell>
          <cell r="C1517" t="str">
            <v>IEEE INTERNET COMPUTING</v>
          </cell>
          <cell r="D1517" t="str">
            <v>SCI-2/EI（JA）</v>
          </cell>
          <cell r="E1517" t="str">
            <v>1.713</v>
          </cell>
          <cell r="F1517" t="str">
            <v>C类</v>
          </cell>
          <cell r="G1517">
            <v>80</v>
          </cell>
        </row>
        <row r="1518">
          <cell r="B1518" t="str">
            <v>0020-6814</v>
          </cell>
          <cell r="C1518" t="str">
            <v>INTERNATIONAL GEOLOGY REVIEW</v>
          </cell>
          <cell r="D1518" t="str">
            <v>SCI-2</v>
          </cell>
          <cell r="E1518" t="str">
            <v>1.708</v>
          </cell>
          <cell r="F1518" t="str">
            <v>C类</v>
          </cell>
          <cell r="G1518">
            <v>80</v>
          </cell>
        </row>
        <row r="1519">
          <cell r="B1519" t="str">
            <v>1420-3030</v>
          </cell>
          <cell r="C1519" t="str">
            <v>AUDIOLOGY AND NEURO-OTOLOGY</v>
          </cell>
          <cell r="D1519" t="str">
            <v>SCI-2</v>
          </cell>
          <cell r="E1519" t="str">
            <v>1.705</v>
          </cell>
          <cell r="F1519" t="str">
            <v>C类</v>
          </cell>
          <cell r="G1519">
            <v>80</v>
          </cell>
        </row>
        <row r="1520">
          <cell r="B1520" t="str">
            <v>0885-7474</v>
          </cell>
          <cell r="C1520" t="str">
            <v>JOURNAL OF SCIENTIFIC COMPUTING</v>
          </cell>
          <cell r="D1520" t="str">
            <v>SCI-2/EI（JA）</v>
          </cell>
          <cell r="E1520" t="str">
            <v>1.700</v>
          </cell>
          <cell r="F1520" t="str">
            <v>C类</v>
          </cell>
          <cell r="G1520">
            <v>80</v>
          </cell>
        </row>
        <row r="1521">
          <cell r="B1521" t="str">
            <v>0307-6946</v>
          </cell>
          <cell r="C1521" t="str">
            <v>ECOLOGICAL ENTOMOLOGY</v>
          </cell>
          <cell r="D1521" t="str">
            <v>SCI-2</v>
          </cell>
          <cell r="E1521" t="str">
            <v>1.699</v>
          </cell>
          <cell r="F1521" t="str">
            <v>C类</v>
          </cell>
          <cell r="G1521">
            <v>80</v>
          </cell>
        </row>
        <row r="1522">
          <cell r="B1522" t="str">
            <v>2168-2216</v>
          </cell>
          <cell r="C1522" t="str">
            <v>IEEE Transactions on Systems Man Cybernetics-Systems</v>
          </cell>
          <cell r="D1522" t="str">
            <v>SCI-2</v>
          </cell>
          <cell r="E1522" t="str">
            <v>1.699</v>
          </cell>
          <cell r="F1522" t="str">
            <v>C类</v>
          </cell>
          <cell r="G1522">
            <v>80</v>
          </cell>
        </row>
        <row r="1523">
          <cell r="B1523" t="str">
            <v>0272-4979</v>
          </cell>
          <cell r="C1523" t="str">
            <v>IMA JOURNAL OF NUMERICAL ANALYSIS</v>
          </cell>
          <cell r="D1523" t="str">
            <v>SCI-2</v>
          </cell>
          <cell r="E1523" t="str">
            <v>1.698</v>
          </cell>
          <cell r="F1523" t="str">
            <v>C类</v>
          </cell>
          <cell r="G1523">
            <v>80</v>
          </cell>
        </row>
        <row r="1524">
          <cell r="B1524" t="str">
            <v>1435-9855</v>
          </cell>
          <cell r="C1524" t="str">
            <v>JOURNAL OF THE EUROPEAN MATHEMATICAL SOCIETY</v>
          </cell>
          <cell r="D1524" t="str">
            <v>SCI-2</v>
          </cell>
          <cell r="E1524" t="str">
            <v>1.698</v>
          </cell>
          <cell r="F1524" t="str">
            <v>C类</v>
          </cell>
          <cell r="G1524">
            <v>80</v>
          </cell>
        </row>
        <row r="1525">
          <cell r="B1525" t="str">
            <v>0737-6782</v>
          </cell>
          <cell r="C1525" t="str">
            <v>JOURNAL OF PRODUCT INNOVATION MANAGEMENT</v>
          </cell>
          <cell r="D1525" t="str">
            <v>SCI-2/EI（JA）</v>
          </cell>
          <cell r="E1525" t="str">
            <v>1.696</v>
          </cell>
          <cell r="F1525" t="str">
            <v>C类</v>
          </cell>
          <cell r="G1525">
            <v>80</v>
          </cell>
        </row>
        <row r="1526">
          <cell r="B1526" t="str">
            <v>1386-6141</v>
          </cell>
          <cell r="C1526" t="str">
            <v>BIOCONTROL</v>
          </cell>
          <cell r="D1526" t="str">
            <v>SCI-2</v>
          </cell>
          <cell r="E1526" t="str">
            <v>1.693</v>
          </cell>
          <cell r="F1526" t="str">
            <v>C类</v>
          </cell>
          <cell r="G1526">
            <v>80</v>
          </cell>
        </row>
        <row r="1527">
          <cell r="B1527" t="str">
            <v>1064-6655</v>
          </cell>
          <cell r="C1527" t="str">
            <v>JOURNAL OF OROFACIAL PAIN</v>
          </cell>
          <cell r="D1527" t="str">
            <v>SCI-2</v>
          </cell>
          <cell r="E1527" t="str">
            <v>1.691</v>
          </cell>
          <cell r="F1527" t="str">
            <v>C类</v>
          </cell>
          <cell r="G1527">
            <v>80</v>
          </cell>
        </row>
        <row r="1528">
          <cell r="B1528" t="str">
            <v>1365-1609</v>
          </cell>
          <cell r="C1528" t="str">
            <v>INTERNATIONAL JOURNAL OF ROCK MECHANICS AND MINING SCIENCES</v>
          </cell>
          <cell r="D1528" t="str">
            <v>SCI-2/EI（JA）</v>
          </cell>
          <cell r="E1528" t="str">
            <v>1.686</v>
          </cell>
          <cell r="F1528" t="str">
            <v>C类</v>
          </cell>
          <cell r="G1528">
            <v>80</v>
          </cell>
        </row>
        <row r="1529">
          <cell r="B1529" t="str">
            <v>0021-7824</v>
          </cell>
          <cell r="C1529" t="str">
            <v>JOURNAL DE MATHEMATIQUES PURES ET APPLIQUEES</v>
          </cell>
          <cell r="D1529" t="str">
            <v>SCI-2</v>
          </cell>
          <cell r="E1529" t="str">
            <v>1.683</v>
          </cell>
          <cell r="F1529" t="str">
            <v>C类</v>
          </cell>
          <cell r="G1529">
            <v>80</v>
          </cell>
        </row>
        <row r="1530">
          <cell r="B1530" t="str">
            <v>1062-8592</v>
          </cell>
          <cell r="C1530" t="str">
            <v>SPORTS MEDICINE AND ARTHROSCOPY REVIEW</v>
          </cell>
          <cell r="D1530" t="str">
            <v>SCI-2</v>
          </cell>
          <cell r="E1530" t="str">
            <v>1.681</v>
          </cell>
          <cell r="F1530" t="str">
            <v>C类</v>
          </cell>
          <cell r="G1530">
            <v>80</v>
          </cell>
        </row>
        <row r="1531">
          <cell r="B1531" t="str">
            <v>0044-8435</v>
          </cell>
          <cell r="C1531" t="str">
            <v>APIDOLOGIE</v>
          </cell>
          <cell r="D1531" t="str">
            <v>SCI-2</v>
          </cell>
          <cell r="E1531" t="str">
            <v>1.676</v>
          </cell>
          <cell r="F1531" t="str">
            <v>C类</v>
          </cell>
          <cell r="G1531">
            <v>80</v>
          </cell>
        </row>
        <row r="1532">
          <cell r="B1532" t="str">
            <v>0167-4730</v>
          </cell>
          <cell r="C1532" t="str">
            <v>STRUCTURAL SAFETY</v>
          </cell>
          <cell r="D1532" t="str">
            <v>SCI-2/EI（JA）</v>
          </cell>
          <cell r="E1532" t="str">
            <v>1.675</v>
          </cell>
          <cell r="F1532" t="str">
            <v>C类</v>
          </cell>
          <cell r="G1532">
            <v>80</v>
          </cell>
        </row>
        <row r="1533">
          <cell r="B1533" t="str">
            <v>1473-5903</v>
          </cell>
          <cell r="C1533" t="str">
            <v>INTERNATIONAL JOURNAL OF AGRICULTURAL SUSTAINABILITY</v>
          </cell>
          <cell r="D1533" t="str">
            <v>SCI-2</v>
          </cell>
          <cell r="E1533" t="str">
            <v>1.659</v>
          </cell>
          <cell r="F1533" t="str">
            <v>C类</v>
          </cell>
          <cell r="G1533">
            <v>80</v>
          </cell>
        </row>
        <row r="1534">
          <cell r="B1534" t="str">
            <v>0735-9640</v>
          </cell>
          <cell r="C1534" t="str">
            <v>PLANT MOLECULAR BIOLOGY REPORTER</v>
          </cell>
          <cell r="D1534" t="str">
            <v>SCI-2</v>
          </cell>
          <cell r="E1534" t="str">
            <v>1.656</v>
          </cell>
          <cell r="F1534" t="str">
            <v>C类</v>
          </cell>
          <cell r="G1534">
            <v>80</v>
          </cell>
        </row>
        <row r="1535">
          <cell r="B1535" t="str">
            <v>1383-4517</v>
          </cell>
          <cell r="C1535" t="str">
            <v>CONTRIBUTIONS TO ZOOLOGY</v>
          </cell>
          <cell r="D1535" t="str">
            <v>SCI-2</v>
          </cell>
          <cell r="E1535" t="str">
            <v>1.656</v>
          </cell>
          <cell r="F1535" t="str">
            <v>C类</v>
          </cell>
          <cell r="G1535">
            <v>80</v>
          </cell>
        </row>
        <row r="1536">
          <cell r="B1536" t="str">
            <v>0931-1890</v>
          </cell>
          <cell r="C1536" t="str">
            <v>TREES-STRUCTURE AND FUNCTION</v>
          </cell>
          <cell r="D1536" t="str">
            <v>SCI-2/EI（JA）</v>
          </cell>
          <cell r="E1536" t="str">
            <v>1.651</v>
          </cell>
          <cell r="F1536" t="str">
            <v>C类</v>
          </cell>
          <cell r="G1536">
            <v>80</v>
          </cell>
        </row>
        <row r="1537">
          <cell r="B1537" t="str">
            <v>1016-443X</v>
          </cell>
          <cell r="C1537" t="str">
            <v>GEOMETRIC AND FUNCTIONAL ANALYSIS</v>
          </cell>
          <cell r="D1537" t="str">
            <v>SCI-2</v>
          </cell>
          <cell r="E1537" t="str">
            <v>1.644</v>
          </cell>
          <cell r="F1537" t="str">
            <v>C类</v>
          </cell>
          <cell r="G1537">
            <v>80</v>
          </cell>
        </row>
        <row r="1538">
          <cell r="B1538" t="str">
            <v>0964-1998</v>
          </cell>
          <cell r="C1538" t="str">
            <v>JOURNAL OF THE ROYAL STATISTICAL SOCIETY SERIES A-STATISTICS IN SOCIETY</v>
          </cell>
          <cell r="D1538" t="str">
            <v>SCI-2</v>
          </cell>
          <cell r="E1538" t="str">
            <v>1.643</v>
          </cell>
          <cell r="F1538" t="str">
            <v>C类</v>
          </cell>
          <cell r="G1538">
            <v>80</v>
          </cell>
        </row>
        <row r="1539">
          <cell r="B1539" t="str">
            <v>0167-7055</v>
          </cell>
          <cell r="C1539" t="str">
            <v>COMPUTER GRAPHICS FORUM</v>
          </cell>
          <cell r="D1539" t="str">
            <v>SCI-2/EI（JA）</v>
          </cell>
          <cell r="E1539" t="str">
            <v>1.642</v>
          </cell>
          <cell r="F1539" t="str">
            <v>C类</v>
          </cell>
          <cell r="G1539">
            <v>80</v>
          </cell>
        </row>
        <row r="1540">
          <cell r="B1540" t="str">
            <v>0764-583X</v>
          </cell>
          <cell r="C1540" t="str">
            <v>ESAIM-MATHEMATICAL MODELLING AND NUMERICAL ANALYSIS-MODELISATION MATHEMATIQ</v>
          </cell>
          <cell r="D1540" t="str">
            <v>SCI-2/EI（JA）</v>
          </cell>
          <cell r="E1540" t="str">
            <v>1.642</v>
          </cell>
          <cell r="F1540" t="str">
            <v>C类</v>
          </cell>
          <cell r="G1540">
            <v>80</v>
          </cell>
        </row>
        <row r="1541">
          <cell r="B1541" t="str">
            <v>0307-9457</v>
          </cell>
          <cell r="C1541" t="str">
            <v>AVIAN PATHOLOGY</v>
          </cell>
          <cell r="D1541" t="str">
            <v>SCI-2</v>
          </cell>
          <cell r="E1541" t="str">
            <v>1.639</v>
          </cell>
          <cell r="F1541" t="str">
            <v>C类</v>
          </cell>
          <cell r="G1541">
            <v>80</v>
          </cell>
        </row>
        <row r="1542">
          <cell r="B1542" t="str">
            <v>1527-6546</v>
          </cell>
          <cell r="C1542" t="str">
            <v>JOURNAL OF NURSING SCHOLARSHIP</v>
          </cell>
          <cell r="D1542" t="str">
            <v>SCI-2</v>
          </cell>
          <cell r="E1542" t="str">
            <v>1.636</v>
          </cell>
          <cell r="F1542" t="str">
            <v>C类</v>
          </cell>
          <cell r="G1542">
            <v>80</v>
          </cell>
        </row>
        <row r="1543">
          <cell r="B1543" t="str">
            <v>1049-9644</v>
          </cell>
          <cell r="C1543" t="str">
            <v>BIOLOGICAL CONTROL</v>
          </cell>
          <cell r="D1543" t="str">
            <v>SCI-2</v>
          </cell>
          <cell r="E1543" t="str">
            <v>1.635</v>
          </cell>
          <cell r="F1543" t="str">
            <v>C类</v>
          </cell>
          <cell r="G1543">
            <v>80</v>
          </cell>
        </row>
        <row r="1544">
          <cell r="B1544" t="str">
            <v>1540-3459</v>
          </cell>
          <cell r="C1544" t="str">
            <v>MULTISCALE MODELING &amp; SIMULATION</v>
          </cell>
          <cell r="D1544" t="str">
            <v>SCI-2/EI（JA）</v>
          </cell>
          <cell r="E1544" t="str">
            <v>1.632</v>
          </cell>
          <cell r="F1544" t="str">
            <v>C类</v>
          </cell>
          <cell r="G1544">
            <v>80</v>
          </cell>
        </row>
        <row r="1545">
          <cell r="B1545" t="str">
            <v>1533-3175</v>
          </cell>
          <cell r="C1545" t="str">
            <v>American Journal of Alzheimer\'s Disease and other Dementias</v>
          </cell>
          <cell r="D1545" t="str">
            <v>SCI-2</v>
          </cell>
          <cell r="E1545" t="str">
            <v>1.627</v>
          </cell>
          <cell r="F1545" t="str">
            <v>C类</v>
          </cell>
          <cell r="G1545">
            <v>80</v>
          </cell>
        </row>
        <row r="1546">
          <cell r="B1546" t="str">
            <v>1474-0346</v>
          </cell>
          <cell r="C1546" t="str">
            <v>ADVANCED ENGINEERING INFORMATICS</v>
          </cell>
          <cell r="D1546" t="str">
            <v>SCI-2/EI（JA）</v>
          </cell>
          <cell r="E1546" t="str">
            <v>1.627</v>
          </cell>
          <cell r="F1546" t="str">
            <v>C类</v>
          </cell>
          <cell r="G1546">
            <v>80</v>
          </cell>
        </row>
        <row r="1547">
          <cell r="B1547" t="str">
            <v>0960-3174</v>
          </cell>
          <cell r="C1547" t="str">
            <v>STATISTICS AND COMPUTING</v>
          </cell>
          <cell r="D1547" t="str">
            <v>SCI-2</v>
          </cell>
          <cell r="E1547" t="str">
            <v>1.623</v>
          </cell>
          <cell r="F1547" t="str">
            <v>C类</v>
          </cell>
          <cell r="G1547">
            <v>80</v>
          </cell>
        </row>
        <row r="1548">
          <cell r="B1548" t="str">
            <v>0098-5589</v>
          </cell>
          <cell r="C1548" t="str">
            <v>IEEE TRANSACTIONS ON SOFTWARE ENGINEERING</v>
          </cell>
          <cell r="D1548" t="str">
            <v>SCI-2/EI（JA）</v>
          </cell>
          <cell r="E1548" t="str">
            <v>1.614</v>
          </cell>
          <cell r="F1548" t="str">
            <v>C类</v>
          </cell>
          <cell r="G1548">
            <v>80</v>
          </cell>
        </row>
        <row r="1549">
          <cell r="B1549" t="str">
            <v>0029-599X</v>
          </cell>
          <cell r="C1549" t="str">
            <v>NUMERISCHE MATHEMATIK</v>
          </cell>
          <cell r="D1549" t="str">
            <v>SCI-2</v>
          </cell>
          <cell r="E1549" t="str">
            <v>1.608</v>
          </cell>
          <cell r="F1549" t="str">
            <v>C类</v>
          </cell>
          <cell r="G1549">
            <v>80</v>
          </cell>
        </row>
        <row r="1550">
          <cell r="B1550" t="str">
            <v>2211-6753</v>
          </cell>
          <cell r="C1550" t="str">
            <v>Spatial Statistics</v>
          </cell>
          <cell r="D1550" t="str">
            <v>SCI-2</v>
          </cell>
          <cell r="E1550" t="str">
            <v>1.605</v>
          </cell>
          <cell r="F1550" t="str">
            <v>C类</v>
          </cell>
          <cell r="G1550">
            <v>80</v>
          </cell>
        </row>
        <row r="1551">
          <cell r="B1551" t="str">
            <v>0040-5175</v>
          </cell>
          <cell r="C1551" t="str">
            <v>TEXTILE RESEARCH JOURNAL</v>
          </cell>
          <cell r="D1551" t="str">
            <v>SCI-2/EI（JA）</v>
          </cell>
          <cell r="E1551" t="str">
            <v>1.599</v>
          </cell>
          <cell r="F1551" t="str">
            <v>C类</v>
          </cell>
          <cell r="G1551">
            <v>80</v>
          </cell>
        </row>
        <row r="1552">
          <cell r="B1552" t="str">
            <v>0142-727X</v>
          </cell>
          <cell r="C1552" t="str">
            <v>INTERNATIONAL JOURNAL OF HEAT AND FLUID FLOW</v>
          </cell>
          <cell r="D1552" t="str">
            <v>SCI-2/EI（JA）</v>
          </cell>
          <cell r="E1552" t="str">
            <v>1.596</v>
          </cell>
          <cell r="F1552" t="str">
            <v>C类</v>
          </cell>
          <cell r="G1552">
            <v>80</v>
          </cell>
        </row>
        <row r="1553">
          <cell r="B1553" t="str">
            <v>0895-4798</v>
          </cell>
          <cell r="C1553" t="str">
            <v>SIAM JOURNAL ON MATRIX ANALYSIS AND APPLICATIONS</v>
          </cell>
          <cell r="D1553" t="str">
            <v>SCI-2/EI（JA）</v>
          </cell>
          <cell r="E1553" t="str">
            <v>1.590</v>
          </cell>
          <cell r="F1553" t="str">
            <v>C类</v>
          </cell>
          <cell r="G1553">
            <v>80</v>
          </cell>
        </row>
        <row r="1554">
          <cell r="B1554" t="str">
            <v>1385-2000</v>
          </cell>
          <cell r="C1554" t="str">
            <v>MECHANICS OF TIME-DEPENDENT MATERIALS</v>
          </cell>
          <cell r="D1554" t="str">
            <v>SCI-2/EI（JA）</v>
          </cell>
          <cell r="E1554" t="str">
            <v>1.587</v>
          </cell>
          <cell r="F1554" t="str">
            <v>C类</v>
          </cell>
          <cell r="G1554">
            <v>80</v>
          </cell>
        </row>
        <row r="1555">
          <cell r="B1555" t="str">
            <v>0266-6138</v>
          </cell>
          <cell r="C1555" t="str">
            <v>MIDWIFERY</v>
          </cell>
          <cell r="D1555" t="str">
            <v>SCI-2</v>
          </cell>
          <cell r="E1555" t="str">
            <v>1.573</v>
          </cell>
          <cell r="F1555" t="str">
            <v>C类</v>
          </cell>
          <cell r="G1555">
            <v>80</v>
          </cell>
        </row>
        <row r="1556">
          <cell r="B1556" t="str">
            <v>0931-2668</v>
          </cell>
          <cell r="C1556" t="str">
            <v>JOURNAL OF ANIMAL BREEDING AND GENETICS-ZEITSCHRIFT FUR TIERZUCHTUNG UND ZU</v>
          </cell>
          <cell r="D1556" t="str">
            <v>SCI-2</v>
          </cell>
          <cell r="E1556" t="str">
            <v>1.566</v>
          </cell>
          <cell r="F1556" t="str">
            <v>C类</v>
          </cell>
          <cell r="G1556">
            <v>80</v>
          </cell>
        </row>
        <row r="1557">
          <cell r="B1557" t="str">
            <v>0018-3830</v>
          </cell>
          <cell r="C1557" t="str">
            <v>HOLZFORSCHUNG</v>
          </cell>
          <cell r="D1557" t="str">
            <v>SCI-2/EI（JA）</v>
          </cell>
          <cell r="E1557" t="str">
            <v>1.565</v>
          </cell>
          <cell r="F1557" t="str">
            <v>C类</v>
          </cell>
          <cell r="G1557">
            <v>80</v>
          </cell>
        </row>
        <row r="1558">
          <cell r="B1558" t="str">
            <v>0003-1488</v>
          </cell>
          <cell r="C1558" t="str">
            <v>JAVMA-JOURNAL OF THE AMERICAN VETERINARY MEDICAL ASSOCIATION</v>
          </cell>
          <cell r="D1558" t="str">
            <v>SCI-2</v>
          </cell>
          <cell r="E1558" t="str">
            <v>1.557</v>
          </cell>
          <cell r="F1558" t="str">
            <v>C类</v>
          </cell>
          <cell r="G1558">
            <v>80</v>
          </cell>
        </row>
        <row r="1559">
          <cell r="B1559" t="str">
            <v>0924-9907</v>
          </cell>
          <cell r="C1559" t="str">
            <v>JOURNAL OF MATHEMATICAL IMAGING AND VISION</v>
          </cell>
          <cell r="D1559" t="str">
            <v>SCI-2/EI（JA）</v>
          </cell>
          <cell r="E1559" t="str">
            <v>1.552</v>
          </cell>
          <cell r="F1559" t="str">
            <v>C类</v>
          </cell>
          <cell r="G1559">
            <v>80</v>
          </cell>
        </row>
        <row r="1560">
          <cell r="B1560" t="str">
            <v>0096-3003</v>
          </cell>
          <cell r="C1560" t="str">
            <v>APPLIED MATHEMATICS AND COMPUTATION</v>
          </cell>
          <cell r="D1560" t="str">
            <v>SCI-2/EI（JA）</v>
          </cell>
          <cell r="E1560" t="str">
            <v>1.551</v>
          </cell>
          <cell r="F1560" t="str">
            <v>C类</v>
          </cell>
          <cell r="G1560">
            <v>80</v>
          </cell>
        </row>
        <row r="1561">
          <cell r="B1561" t="str">
            <v>0014-4851</v>
          </cell>
          <cell r="C1561" t="str">
            <v>EXPERIMENTAL MECHANICS</v>
          </cell>
          <cell r="D1561" t="str">
            <v>SCI-2/EI（JA）</v>
          </cell>
          <cell r="E1561" t="str">
            <v>1.548</v>
          </cell>
          <cell r="F1561" t="str">
            <v>C类</v>
          </cell>
          <cell r="G1561">
            <v>80</v>
          </cell>
        </row>
        <row r="1562">
          <cell r="B1562" t="str">
            <v>1536-1268</v>
          </cell>
          <cell r="C1562" t="str">
            <v>IEEE PERVASIVE COMPUTING</v>
          </cell>
          <cell r="D1562" t="str">
            <v>SCI-2/EI（JA）</v>
          </cell>
          <cell r="E1562" t="str">
            <v>1.545</v>
          </cell>
          <cell r="F1562" t="str">
            <v>C类</v>
          </cell>
          <cell r="G1562">
            <v>80</v>
          </cell>
        </row>
        <row r="1563">
          <cell r="B1563" t="str">
            <v>1570-8705</v>
          </cell>
          <cell r="C1563" t="str">
            <v>Ad Hoc Networks</v>
          </cell>
          <cell r="D1563" t="str">
            <v>SCI-2/EI（JA）</v>
          </cell>
          <cell r="E1563" t="str">
            <v>1.530</v>
          </cell>
          <cell r="F1563" t="str">
            <v>C类</v>
          </cell>
          <cell r="G1563">
            <v>80</v>
          </cell>
        </row>
        <row r="1564">
          <cell r="B1564" t="str">
            <v>1524-9042</v>
          </cell>
          <cell r="C1564" t="str">
            <v>Pain Management Nursing</v>
          </cell>
          <cell r="D1564" t="str">
            <v>SCI-2</v>
          </cell>
          <cell r="E1564" t="str">
            <v>1.529</v>
          </cell>
          <cell r="F1564" t="str">
            <v>C类</v>
          </cell>
          <cell r="G1564">
            <v>80</v>
          </cell>
        </row>
        <row r="1565">
          <cell r="B1565" t="str">
            <v>0012-9593</v>
          </cell>
          <cell r="C1565" t="str">
            <v>ANNALES SCIENTIFIQUES DE L ECOLE NORMALE SUPERIEURE</v>
          </cell>
          <cell r="D1565" t="str">
            <v>SCI-2</v>
          </cell>
          <cell r="E1565" t="str">
            <v>1.520</v>
          </cell>
          <cell r="F1565" t="str">
            <v>C类</v>
          </cell>
          <cell r="G1565">
            <v>80</v>
          </cell>
        </row>
        <row r="1566">
          <cell r="B1566" t="str">
            <v>0272-1732</v>
          </cell>
          <cell r="C1566" t="str">
            <v>IEEE MICRO</v>
          </cell>
          <cell r="D1566" t="str">
            <v>SCI-2/EI（JA）</v>
          </cell>
          <cell r="E1566" t="str">
            <v>1.519</v>
          </cell>
          <cell r="F1566" t="str">
            <v>C类</v>
          </cell>
          <cell r="G1566">
            <v>80</v>
          </cell>
        </row>
        <row r="1567">
          <cell r="B1567" t="str">
            <v>0944-2669</v>
          </cell>
          <cell r="C1567" t="str">
            <v>CALCULUS OF VARIATIONS AND PARTIAL DIFFERENTIAL EQUATIONS</v>
          </cell>
          <cell r="D1567" t="str">
            <v>SCI-2</v>
          </cell>
          <cell r="E1567" t="str">
            <v>1.518</v>
          </cell>
          <cell r="F1567" t="str">
            <v>C类</v>
          </cell>
          <cell r="G1567">
            <v>80</v>
          </cell>
        </row>
        <row r="1568">
          <cell r="B1568" t="str">
            <v>0916-8818</v>
          </cell>
          <cell r="C1568" t="str">
            <v>JOURNAL OF REPRODUCTION AND DEVELOPMENT</v>
          </cell>
          <cell r="D1568" t="str">
            <v>SCI-2</v>
          </cell>
          <cell r="E1568" t="str">
            <v>1.515</v>
          </cell>
          <cell r="F1568" t="str">
            <v>C类</v>
          </cell>
          <cell r="G1568">
            <v>80</v>
          </cell>
        </row>
        <row r="1569">
          <cell r="B1569" t="str">
            <v>0306-6800</v>
          </cell>
          <cell r="C1569" t="str">
            <v>JOURNAL OF MEDICAL ETHICS</v>
          </cell>
          <cell r="D1569" t="str">
            <v>SCI-2</v>
          </cell>
          <cell r="E1569" t="str">
            <v>1.511</v>
          </cell>
          <cell r="F1569" t="str">
            <v>C类</v>
          </cell>
          <cell r="G1569">
            <v>80</v>
          </cell>
        </row>
        <row r="1570">
          <cell r="B1570" t="str">
            <v>0378-4320</v>
          </cell>
          <cell r="C1570" t="str">
            <v>ANIMAL REPRODUCTION SCIENCE</v>
          </cell>
          <cell r="D1570" t="str">
            <v>SCI-2</v>
          </cell>
          <cell r="E1570" t="str">
            <v>1.511</v>
          </cell>
          <cell r="F1570" t="str">
            <v>C类</v>
          </cell>
          <cell r="G1570">
            <v>80</v>
          </cell>
        </row>
        <row r="1571">
          <cell r="B1571" t="str">
            <v>0022-3239</v>
          </cell>
          <cell r="C1571" t="str">
            <v>JOURNAL OF OPTIMIZATION THEORY AND APPLICATIONS</v>
          </cell>
          <cell r="D1571" t="str">
            <v>SCI-2</v>
          </cell>
          <cell r="E1571" t="str">
            <v>1.509</v>
          </cell>
          <cell r="F1571" t="str">
            <v>C类</v>
          </cell>
          <cell r="G1571">
            <v>80</v>
          </cell>
        </row>
        <row r="1572">
          <cell r="B1572" t="str">
            <v>1570-7873</v>
          </cell>
          <cell r="C1572" t="str">
            <v>JOURNAL OF GRID COMPUTING</v>
          </cell>
          <cell r="D1572" t="str">
            <v>SCI-2/EI（JA）</v>
          </cell>
          <cell r="E1572" t="str">
            <v>1.507</v>
          </cell>
          <cell r="F1572" t="str">
            <v>C类</v>
          </cell>
          <cell r="G1572">
            <v>80</v>
          </cell>
        </row>
        <row r="1573">
          <cell r="B1573" t="str">
            <v>0886-9383</v>
          </cell>
          <cell r="C1573" t="str">
            <v>JOURNAL OF CHEMOMETRICS</v>
          </cell>
          <cell r="D1573" t="str">
            <v>SCI-2</v>
          </cell>
          <cell r="E1573" t="str">
            <v>1.500</v>
          </cell>
          <cell r="F1573" t="str">
            <v>C类</v>
          </cell>
          <cell r="G1573">
            <v>80</v>
          </cell>
        </row>
        <row r="1574">
          <cell r="B1574" t="str">
            <v>1472-6939</v>
          </cell>
          <cell r="C1574" t="str">
            <v>BMC Medical Ethics</v>
          </cell>
          <cell r="D1574" t="str">
            <v>SCI-2</v>
          </cell>
          <cell r="E1574" t="str">
            <v>1.495</v>
          </cell>
          <cell r="F1574" t="str">
            <v>C类</v>
          </cell>
          <cell r="G1574">
            <v>80</v>
          </cell>
        </row>
        <row r="1575">
          <cell r="B1575" t="str">
            <v>0065-2385</v>
          </cell>
          <cell r="C1575" t="str">
            <v>Advances in Chemical Physics</v>
          </cell>
          <cell r="D1575" t="str">
            <v>SCI-2</v>
          </cell>
          <cell r="E1575" t="str">
            <v>1.493</v>
          </cell>
          <cell r="F1575" t="str">
            <v>C类</v>
          </cell>
          <cell r="G1575">
            <v>80</v>
          </cell>
        </row>
        <row r="1576">
          <cell r="B1576" t="str">
            <v>0025-5718</v>
          </cell>
          <cell r="C1576" t="str">
            <v>MATHEMATICS OF COMPUTATION</v>
          </cell>
          <cell r="D1576" t="str">
            <v>SCI-2</v>
          </cell>
          <cell r="E1576" t="str">
            <v>1.491</v>
          </cell>
          <cell r="F1576" t="str">
            <v>C类</v>
          </cell>
          <cell r="G1576">
            <v>80</v>
          </cell>
        </row>
        <row r="1577">
          <cell r="B1577" t="str">
            <v>1019-7168</v>
          </cell>
          <cell r="C1577" t="str">
            <v>ADVANCES IN COMPUTATIONAL MATHEMATICS</v>
          </cell>
          <cell r="D1577" t="str">
            <v>SCI-2</v>
          </cell>
          <cell r="E1577" t="str">
            <v>1.487</v>
          </cell>
          <cell r="F1577" t="str">
            <v>C类</v>
          </cell>
          <cell r="G1577">
            <v>80</v>
          </cell>
        </row>
        <row r="1578">
          <cell r="B1578" t="str">
            <v>0269-9702</v>
          </cell>
          <cell r="C1578" t="str">
            <v>BIOETHICS</v>
          </cell>
          <cell r="D1578" t="str">
            <v>SCI-2</v>
          </cell>
          <cell r="E1578" t="str">
            <v>1.483</v>
          </cell>
          <cell r="F1578" t="str">
            <v>C类</v>
          </cell>
          <cell r="G1578">
            <v>80</v>
          </cell>
        </row>
        <row r="1579">
          <cell r="B1579" t="str">
            <v>1932-6157</v>
          </cell>
          <cell r="C1579" t="str">
            <v>Annals of Applied Statistics</v>
          </cell>
          <cell r="D1579" t="str">
            <v>SCI-2</v>
          </cell>
          <cell r="E1579" t="str">
            <v>1.464</v>
          </cell>
          <cell r="F1579" t="str">
            <v>C类</v>
          </cell>
          <cell r="G1579">
            <v>80</v>
          </cell>
        </row>
        <row r="1580">
          <cell r="B1580" t="str">
            <v>0363-0129</v>
          </cell>
          <cell r="C1580" t="str">
            <v>SIAM JOURNAL ON CONTROL AND OPTIMIZATION</v>
          </cell>
          <cell r="D1580" t="str">
            <v>SCI-2/EI（JA）</v>
          </cell>
          <cell r="E1580" t="str">
            <v>1.463</v>
          </cell>
          <cell r="F1580" t="str">
            <v>C类</v>
          </cell>
          <cell r="G1580">
            <v>80</v>
          </cell>
        </row>
        <row r="1581">
          <cell r="B1581" t="str">
            <v>1523-4614</v>
          </cell>
          <cell r="C1581" t="str">
            <v>M&amp;SOM-Manufacturing &amp; Service Operations Management</v>
          </cell>
          <cell r="D1581" t="str">
            <v>SCI-2/EI（JA）</v>
          </cell>
          <cell r="E1581" t="str">
            <v>1.462</v>
          </cell>
          <cell r="F1581" t="str">
            <v>C类</v>
          </cell>
          <cell r="G1581">
            <v>80</v>
          </cell>
        </row>
        <row r="1582">
          <cell r="B1582" t="str">
            <v>0024-1164</v>
          </cell>
          <cell r="C1582" t="str">
            <v>LETHAIA</v>
          </cell>
          <cell r="D1582" t="str">
            <v>SCI-2</v>
          </cell>
          <cell r="E1582" t="str">
            <v>1.454</v>
          </cell>
          <cell r="F1582" t="str">
            <v>C类</v>
          </cell>
          <cell r="G1582">
            <v>80</v>
          </cell>
        </row>
        <row r="1583">
          <cell r="B1583" t="str">
            <v>0022-1481</v>
          </cell>
          <cell r="C1583" t="str">
            <v>JOURNAL OF HEAT TRANSFER-TRANSACTIONS OF THE ASME</v>
          </cell>
          <cell r="D1583" t="str">
            <v>SCI-2/EI（JA）</v>
          </cell>
          <cell r="E1583" t="str">
            <v>1.450</v>
          </cell>
          <cell r="F1583" t="str">
            <v>C类</v>
          </cell>
          <cell r="G1583">
            <v>80</v>
          </cell>
        </row>
        <row r="1584">
          <cell r="B1584" t="str">
            <v>0018-9162</v>
          </cell>
          <cell r="C1584" t="str">
            <v>COMPUTER</v>
          </cell>
          <cell r="D1584" t="str">
            <v>SCI-2/EI（JA）</v>
          </cell>
          <cell r="E1584" t="str">
            <v>1.443</v>
          </cell>
          <cell r="F1584" t="str">
            <v>C类</v>
          </cell>
          <cell r="G1584">
            <v>80</v>
          </cell>
        </row>
        <row r="1585">
          <cell r="B1585" t="str">
            <v>1059-1478</v>
          </cell>
          <cell r="C1585" t="str">
            <v>PRODUCTION AND OPERATIONS MANAGEMENT</v>
          </cell>
          <cell r="D1585" t="str">
            <v>SCI-2</v>
          </cell>
          <cell r="E1585" t="str">
            <v>1.439</v>
          </cell>
          <cell r="F1585" t="str">
            <v>C类</v>
          </cell>
          <cell r="G1585">
            <v>80</v>
          </cell>
        </row>
        <row r="1586">
          <cell r="B1586" t="str">
            <v>1545-5963</v>
          </cell>
          <cell r="C1586" t="str">
            <v>IEEE-ACM Transactions on Computational Biology and Bioinformatics</v>
          </cell>
          <cell r="D1586" t="str">
            <v>SCI-2/EI（JA）</v>
          </cell>
          <cell r="E1586" t="str">
            <v>1.438</v>
          </cell>
          <cell r="F1586" t="str">
            <v>C类</v>
          </cell>
          <cell r="G1586">
            <v>80</v>
          </cell>
        </row>
        <row r="1587">
          <cell r="B1587" t="str">
            <v>0075-4102</v>
          </cell>
          <cell r="C1587" t="str">
            <v>JOURNAL FUR DIE REINE UND ANGEWANDTE MATHEMATIK</v>
          </cell>
          <cell r="D1587" t="str">
            <v>SCI-2</v>
          </cell>
          <cell r="E1587" t="str">
            <v>1.432</v>
          </cell>
          <cell r="F1587" t="str">
            <v>C类</v>
          </cell>
          <cell r="G1587">
            <v>80</v>
          </cell>
        </row>
        <row r="1588">
          <cell r="B1588" t="str">
            <v>0036-1399</v>
          </cell>
          <cell r="C1588" t="str">
            <v>SIAM JOURNAL ON APPLIED MATHEMATICS</v>
          </cell>
          <cell r="D1588" t="str">
            <v>SCI-2/EI（JA）</v>
          </cell>
          <cell r="E1588" t="str">
            <v>1.428</v>
          </cell>
          <cell r="F1588" t="str">
            <v>C类</v>
          </cell>
          <cell r="G1588">
            <v>80</v>
          </cell>
        </row>
        <row r="1589">
          <cell r="B1589" t="str">
            <v>1099-8004</v>
          </cell>
          <cell r="C1589" t="str">
            <v>Biological Research for Nursing</v>
          </cell>
          <cell r="D1589" t="str">
            <v>SCI-2</v>
          </cell>
          <cell r="E1589" t="str">
            <v>1.427</v>
          </cell>
          <cell r="F1589" t="str">
            <v>C类</v>
          </cell>
          <cell r="G1589">
            <v>80</v>
          </cell>
        </row>
        <row r="1590">
          <cell r="B1590" t="str">
            <v>1462-3889</v>
          </cell>
          <cell r="C1590" t="str">
            <v>European Journal of Oncology Nursing</v>
          </cell>
          <cell r="D1590" t="str">
            <v>SCI-2</v>
          </cell>
          <cell r="E1590" t="str">
            <v>1.426</v>
          </cell>
          <cell r="F1590" t="str">
            <v>C类</v>
          </cell>
          <cell r="G1590">
            <v>80</v>
          </cell>
        </row>
        <row r="1591">
          <cell r="B1591" t="str">
            <v>1930-2126</v>
          </cell>
          <cell r="C1591" t="str">
            <v>BioResources</v>
          </cell>
          <cell r="D1591" t="str">
            <v>SCI-2</v>
          </cell>
          <cell r="E1591" t="str">
            <v>1.425</v>
          </cell>
          <cell r="F1591" t="str">
            <v>C类</v>
          </cell>
          <cell r="G1591">
            <v>80</v>
          </cell>
        </row>
        <row r="1592">
          <cell r="B1592" t="str">
            <v>0091-1798</v>
          </cell>
          <cell r="C1592" t="str">
            <v>ANNALS OF PROBABILITY</v>
          </cell>
          <cell r="D1592" t="str">
            <v>SCI-2</v>
          </cell>
          <cell r="E1592" t="str">
            <v>1.420</v>
          </cell>
          <cell r="F1592" t="str">
            <v>C类</v>
          </cell>
          <cell r="G1592">
            <v>80</v>
          </cell>
        </row>
        <row r="1593">
          <cell r="B1593" t="str">
            <v>0022-040X</v>
          </cell>
          <cell r="C1593" t="str">
            <v>JOURNAL OF DIFFERENTIAL GEOMETRY</v>
          </cell>
          <cell r="D1593" t="str">
            <v>SCI-2</v>
          </cell>
          <cell r="E1593" t="str">
            <v>1.419</v>
          </cell>
          <cell r="F1593" t="str">
            <v>C类</v>
          </cell>
          <cell r="G1593">
            <v>80</v>
          </cell>
        </row>
        <row r="1594">
          <cell r="B1594" t="str">
            <v>0920-4105</v>
          </cell>
          <cell r="C1594" t="str">
            <v>JOURNAL OF PETROLEUM SCIENCE AND ENGINEERING</v>
          </cell>
          <cell r="D1594" t="str">
            <v>SCI-2/EI（JA）</v>
          </cell>
          <cell r="E1594" t="str">
            <v>1.416</v>
          </cell>
          <cell r="F1594" t="str">
            <v>C类</v>
          </cell>
          <cell r="G1594">
            <v>80</v>
          </cell>
        </row>
        <row r="1595">
          <cell r="B1595" t="str">
            <v>1948-206X</v>
          </cell>
          <cell r="C1595" t="str">
            <v>Analysis &amp; PDE</v>
          </cell>
          <cell r="D1595" t="str">
            <v>SCI-2</v>
          </cell>
          <cell r="E1595" t="str">
            <v>1.414</v>
          </cell>
          <cell r="F1595" t="str">
            <v>C类</v>
          </cell>
          <cell r="G1595">
            <v>80</v>
          </cell>
        </row>
        <row r="1596">
          <cell r="B1596" t="str">
            <v>0167-6105</v>
          </cell>
          <cell r="C1596" t="str">
            <v>JOURNAL OF WIND ENGINEERING AND INDUSTRIAL AERODYNAMICS</v>
          </cell>
          <cell r="D1596" t="str">
            <v>SCI-2/EI（JA）</v>
          </cell>
          <cell r="E1596" t="str">
            <v>1.414</v>
          </cell>
          <cell r="F1596" t="str">
            <v>C类</v>
          </cell>
          <cell r="G1596">
            <v>80</v>
          </cell>
        </row>
        <row r="1597">
          <cell r="B1597" t="str">
            <v>0895-7177</v>
          </cell>
          <cell r="C1597" t="str">
            <v>MATHEMATICAL AND COMPUTER MODELLING</v>
          </cell>
          <cell r="D1597" t="str">
            <v>SCI-2</v>
          </cell>
          <cell r="E1597" t="str">
            <v>1.412</v>
          </cell>
          <cell r="F1597" t="str">
            <v>C类</v>
          </cell>
          <cell r="G1597">
            <v>80</v>
          </cell>
        </row>
        <row r="1598">
          <cell r="B1598" t="str">
            <v>0167-9473</v>
          </cell>
          <cell r="C1598" t="str">
            <v>COMPUTATIONAL STATISTICS &amp; DATA ANALYSIS</v>
          </cell>
          <cell r="D1598" t="str">
            <v>SCI-2/EI（JA）</v>
          </cell>
          <cell r="E1598" t="str">
            <v>1.400</v>
          </cell>
          <cell r="F1598" t="str">
            <v>C类</v>
          </cell>
          <cell r="G1598">
            <v>80</v>
          </cell>
        </row>
        <row r="1599">
          <cell r="B1599" t="str">
            <v>0002-9254</v>
          </cell>
          <cell r="C1599" t="str">
            <v>AMERICAN JOURNAL OF ENOLOGY AND VITICULTURE</v>
          </cell>
          <cell r="D1599" t="str">
            <v>SCI-2</v>
          </cell>
          <cell r="E1599" t="str">
            <v>1.388</v>
          </cell>
          <cell r="F1599" t="str">
            <v>C类</v>
          </cell>
          <cell r="G1599">
            <v>80</v>
          </cell>
        </row>
        <row r="1600">
          <cell r="B1600" t="str">
            <v>1064-5462</v>
          </cell>
          <cell r="C1600" t="str">
            <v>ARTIFICIAL LIFE</v>
          </cell>
          <cell r="D1600" t="str">
            <v>SCI-2/EI（JA）</v>
          </cell>
          <cell r="E1600" t="str">
            <v>1.386</v>
          </cell>
          <cell r="F1600" t="str">
            <v>C类</v>
          </cell>
          <cell r="G1600">
            <v>80</v>
          </cell>
        </row>
        <row r="1601">
          <cell r="B1601" t="str">
            <v>1556-7265</v>
          </cell>
          <cell r="C1601" t="str">
            <v>Nanoscale and Microscale Thermophysical Engineering</v>
          </cell>
          <cell r="D1601" t="str">
            <v>SCI-2/EI（JA）</v>
          </cell>
          <cell r="E1601" t="str">
            <v>1.381</v>
          </cell>
          <cell r="F1601" t="str">
            <v>C类</v>
          </cell>
          <cell r="G1601">
            <v>80</v>
          </cell>
        </row>
        <row r="1602">
          <cell r="B1602" t="str">
            <v>0029-6562</v>
          </cell>
          <cell r="C1602" t="str">
            <v>NURSING RESEARCH</v>
          </cell>
          <cell r="D1602" t="str">
            <v>SCI-2</v>
          </cell>
          <cell r="E1602" t="str">
            <v>1.356</v>
          </cell>
          <cell r="F1602" t="str">
            <v>C类</v>
          </cell>
          <cell r="G1602">
            <v>80</v>
          </cell>
        </row>
        <row r="1603">
          <cell r="B1603" t="str">
            <v>0029-8018</v>
          </cell>
          <cell r="C1603" t="str">
            <v>OCEAN ENGINEERING</v>
          </cell>
          <cell r="D1603" t="str">
            <v>SCI-2/EI（JA）</v>
          </cell>
          <cell r="E1603" t="str">
            <v>1.351</v>
          </cell>
          <cell r="F1603" t="str">
            <v>C类</v>
          </cell>
          <cell r="G1603">
            <v>80</v>
          </cell>
        </row>
        <row r="1604">
          <cell r="B1604" t="str">
            <v>1528-0837</v>
          </cell>
          <cell r="C1604" t="str">
            <v>JOURNAL OF INDUSTRIAL TEXTILES</v>
          </cell>
          <cell r="D1604" t="str">
            <v>SCI-2/EI（JA）</v>
          </cell>
          <cell r="E1604" t="str">
            <v>1.349</v>
          </cell>
          <cell r="F1604" t="str">
            <v>C类</v>
          </cell>
          <cell r="G1604">
            <v>80</v>
          </cell>
        </row>
        <row r="1605">
          <cell r="B1605" t="str">
            <v>1931-6690</v>
          </cell>
          <cell r="C1605" t="str">
            <v>Bayesian Analysis</v>
          </cell>
          <cell r="D1605" t="str">
            <v>SCI-2</v>
          </cell>
          <cell r="E1605" t="str">
            <v>1.343</v>
          </cell>
          <cell r="F1605" t="str">
            <v>C类</v>
          </cell>
          <cell r="G1605">
            <v>80</v>
          </cell>
        </row>
        <row r="1606">
          <cell r="B1606" t="str">
            <v>0294-1449</v>
          </cell>
          <cell r="C1606" t="str">
            <v>ANNALES DE L INSTITUT HENRI POINCARE-ANALYSE NON LINEAIRE</v>
          </cell>
          <cell r="D1606" t="str">
            <v>SCI-2/EI（JA）</v>
          </cell>
          <cell r="E1606" t="str">
            <v>1.341</v>
          </cell>
          <cell r="F1606" t="str">
            <v>C类</v>
          </cell>
          <cell r="G1606">
            <v>80</v>
          </cell>
        </row>
        <row r="1607">
          <cell r="B1607" t="str">
            <v>0893-9659</v>
          </cell>
          <cell r="C1607" t="str">
            <v>APPLIED MATHEMATICS LETTERS</v>
          </cell>
          <cell r="D1607" t="str">
            <v>SCI-2/EI（JA）</v>
          </cell>
          <cell r="E1607" t="str">
            <v>1.337</v>
          </cell>
          <cell r="F1607" t="str">
            <v>C类</v>
          </cell>
          <cell r="G1607">
            <v>80</v>
          </cell>
        </row>
        <row r="1608">
          <cell r="B1608" t="str">
            <v>0362-546X</v>
          </cell>
          <cell r="C1608" t="str">
            <v>NONLINEAR ANALYSIS-THEORY METHODS &amp; APPLICATIONS</v>
          </cell>
          <cell r="D1608" t="str">
            <v>SCI-2/EI（JA）</v>
          </cell>
          <cell r="E1608" t="str">
            <v>1.327</v>
          </cell>
          <cell r="F1608" t="str">
            <v>C类</v>
          </cell>
          <cell r="G1608">
            <v>80</v>
          </cell>
        </row>
        <row r="1609">
          <cell r="B1609" t="str">
            <v>0266-5611</v>
          </cell>
          <cell r="C1609" t="str">
            <v>INVERSE PROBLEMS</v>
          </cell>
          <cell r="D1609" t="str">
            <v>SCI-2/EI（JA）</v>
          </cell>
          <cell r="E1609" t="str">
            <v>1.323</v>
          </cell>
          <cell r="F1609" t="str">
            <v>C类</v>
          </cell>
          <cell r="G1609">
            <v>80</v>
          </cell>
        </row>
        <row r="1610">
          <cell r="B1610" t="str">
            <v>0022-1236</v>
          </cell>
          <cell r="C1610" t="str">
            <v>JOURNAL OF FUNCTIONAL ANALYSIS</v>
          </cell>
          <cell r="D1610" t="str">
            <v>SCI-2</v>
          </cell>
          <cell r="E1610" t="str">
            <v>1.322</v>
          </cell>
          <cell r="F1610" t="str">
            <v>C类</v>
          </cell>
          <cell r="G1610">
            <v>80</v>
          </cell>
        </row>
        <row r="1611">
          <cell r="B1611" t="str">
            <v>1070-5325</v>
          </cell>
          <cell r="C1611" t="str">
            <v>NUMERICAL LINEAR ALGEBRA WITH APPLICATIONS</v>
          </cell>
          <cell r="D1611" t="str">
            <v>SCI-2</v>
          </cell>
          <cell r="E1611" t="str">
            <v>1.322</v>
          </cell>
          <cell r="F1611" t="str">
            <v>C类</v>
          </cell>
          <cell r="G1611">
            <v>80</v>
          </cell>
        </row>
        <row r="1612">
          <cell r="B1612" t="str">
            <v>0926-6003</v>
          </cell>
          <cell r="C1612" t="str">
            <v>COMPUTATIONAL OPTIMIZATION AND APPLICATIONS</v>
          </cell>
          <cell r="D1612" t="str">
            <v>SCI-2/EI（JA）</v>
          </cell>
          <cell r="E1612" t="str">
            <v>1.317</v>
          </cell>
          <cell r="F1612" t="str">
            <v>C类</v>
          </cell>
          <cell r="G1612">
            <v>80</v>
          </cell>
        </row>
        <row r="1613">
          <cell r="B1613" t="str">
            <v>1086-055X</v>
          </cell>
          <cell r="C1613" t="str">
            <v>SPE JOURNAL</v>
          </cell>
          <cell r="D1613" t="str">
            <v>SCI-2/EI（JA）</v>
          </cell>
          <cell r="E1613" t="str">
            <v>1.308</v>
          </cell>
          <cell r="F1613" t="str">
            <v>C类</v>
          </cell>
          <cell r="G1613">
            <v>80</v>
          </cell>
        </row>
        <row r="1614">
          <cell r="B1614" t="str">
            <v>0281-3432</v>
          </cell>
          <cell r="C1614" t="str">
            <v>SCANDINAVIAN JOURNAL OF PRIMARY HEALTH CARE</v>
          </cell>
          <cell r="D1614" t="str">
            <v>SCI-2</v>
          </cell>
          <cell r="E1614" t="str">
            <v>1.295</v>
          </cell>
          <cell r="F1614" t="str">
            <v>C类</v>
          </cell>
          <cell r="G1614">
            <v>80</v>
          </cell>
        </row>
        <row r="1615">
          <cell r="B1615" t="str">
            <v>0001-8708</v>
          </cell>
          <cell r="C1615" t="str">
            <v>ADVANCES IN MATHEMATICS</v>
          </cell>
          <cell r="D1615" t="str">
            <v>SCI-2</v>
          </cell>
          <cell r="E1615" t="str">
            <v>1.294</v>
          </cell>
          <cell r="F1615" t="str">
            <v>C类</v>
          </cell>
          <cell r="G1615">
            <v>80</v>
          </cell>
        </row>
        <row r="1616">
          <cell r="B1616" t="str">
            <v>0731-5090</v>
          </cell>
          <cell r="C1616" t="str">
            <v>JOURNAL OF GUIDANCE CONTROL AND DYNAMICS</v>
          </cell>
          <cell r="D1616" t="str">
            <v>SCI-2/EI（JA）</v>
          </cell>
          <cell r="E1616" t="str">
            <v>1.291</v>
          </cell>
          <cell r="F1616" t="str">
            <v>C类</v>
          </cell>
          <cell r="G1616">
            <v>80</v>
          </cell>
        </row>
        <row r="1617">
          <cell r="B1617" t="str">
            <v>0925-5001</v>
          </cell>
          <cell r="C1617" t="str">
            <v>JOURNAL OF GLOBAL OPTIMIZATION</v>
          </cell>
          <cell r="D1617" t="str">
            <v>SCI-2/EI（JA）</v>
          </cell>
          <cell r="E1617" t="str">
            <v>1.287</v>
          </cell>
          <cell r="F1617" t="str">
            <v>C类</v>
          </cell>
          <cell r="G1617">
            <v>80</v>
          </cell>
        </row>
        <row r="1618">
          <cell r="B1618" t="str">
            <v>0007-0882</v>
          </cell>
          <cell r="C1618" t="str">
            <v>BRITISH JOURNAL FOR THE PHILOSOPHY OF SCIENCE</v>
          </cell>
          <cell r="D1618" t="str">
            <v>SCI-2</v>
          </cell>
          <cell r="E1618" t="str">
            <v>1.281</v>
          </cell>
          <cell r="F1618" t="str">
            <v>C类</v>
          </cell>
          <cell r="G1618">
            <v>80</v>
          </cell>
        </row>
        <row r="1619">
          <cell r="B1619" t="str">
            <v>0021-857X</v>
          </cell>
          <cell r="C1619" t="str">
            <v>JOURNAL OF AGRICULTURAL ECONOMICS</v>
          </cell>
          <cell r="D1619" t="str">
            <v>SCI-2</v>
          </cell>
          <cell r="E1619" t="str">
            <v>1.278</v>
          </cell>
          <cell r="F1619" t="str">
            <v>C类</v>
          </cell>
          <cell r="G1619">
            <v>80</v>
          </cell>
        </row>
        <row r="1620">
          <cell r="B1620" t="str">
            <v>0951-8339</v>
          </cell>
          <cell r="C1620" t="str">
            <v>MARINE STRUCTURES</v>
          </cell>
          <cell r="D1620" t="str">
            <v>SCI-2/EI（JA）</v>
          </cell>
          <cell r="E1620" t="str">
            <v>1.278</v>
          </cell>
          <cell r="F1620" t="str">
            <v>C类</v>
          </cell>
          <cell r="G1620">
            <v>80</v>
          </cell>
        </row>
        <row r="1621">
          <cell r="B1621" t="str">
            <v>0002-0443</v>
          </cell>
          <cell r="C1621" t="str">
            <v>JOURNAL OF NURSING ADMINISTRATION</v>
          </cell>
          <cell r="D1621" t="str">
            <v>SCI-2</v>
          </cell>
          <cell r="E1621" t="str">
            <v>1.273</v>
          </cell>
          <cell r="F1621" t="str">
            <v>C类</v>
          </cell>
          <cell r="G1621">
            <v>80</v>
          </cell>
        </row>
        <row r="1622">
          <cell r="B1622" t="str">
            <v>0165-1587</v>
          </cell>
          <cell r="C1622" t="str">
            <v>EUROPEAN REVIEW OF AGRICULTURAL ECONOMICS</v>
          </cell>
          <cell r="D1622" t="str">
            <v>SCI-2</v>
          </cell>
          <cell r="E1622" t="str">
            <v>1.271</v>
          </cell>
          <cell r="F1622" t="str">
            <v>C类</v>
          </cell>
          <cell r="G1622">
            <v>80</v>
          </cell>
        </row>
        <row r="1623">
          <cell r="B1623" t="str">
            <v>0036-1410</v>
          </cell>
          <cell r="C1623" t="str">
            <v>SIAM JOURNAL ON MATHEMATICAL ANALYSIS</v>
          </cell>
          <cell r="D1623" t="str">
            <v>SCI-2/EI（JA）</v>
          </cell>
          <cell r="E1623" t="str">
            <v>1.265</v>
          </cell>
          <cell r="F1623" t="str">
            <v>C类</v>
          </cell>
          <cell r="G1623">
            <v>80</v>
          </cell>
        </row>
        <row r="1624">
          <cell r="B1624" t="str">
            <v>2191-9496</v>
          </cell>
          <cell r="C1624" t="str">
            <v>Advances in Nonlinear Analysis</v>
          </cell>
          <cell r="D1624" t="str">
            <v>SCI-2</v>
          </cell>
          <cell r="E1624" t="str">
            <v>1.258</v>
          </cell>
          <cell r="F1624" t="str">
            <v>C类</v>
          </cell>
          <cell r="G1624">
            <v>80</v>
          </cell>
        </row>
        <row r="1625">
          <cell r="B1625" t="str">
            <v>0363-2415</v>
          </cell>
          <cell r="C1625" t="str">
            <v>FISHERIES</v>
          </cell>
          <cell r="D1625" t="str">
            <v>SCI-2</v>
          </cell>
          <cell r="E1625" t="str">
            <v>1.253</v>
          </cell>
          <cell r="F1625" t="str">
            <v>C类</v>
          </cell>
          <cell r="G1625">
            <v>80</v>
          </cell>
        </row>
        <row r="1626">
          <cell r="B1626" t="str">
            <v>0934-9839</v>
          </cell>
          <cell r="C1626" t="str">
            <v>RESEARCH IN ENGINEERING DESIGN-THEORY APPLICATIONS AND CONCURRENT ENGINEERI</v>
          </cell>
          <cell r="D1626" t="str">
            <v>SCI-2/EI（JA）</v>
          </cell>
          <cell r="E1626" t="str">
            <v>1.233</v>
          </cell>
          <cell r="F1626" t="str">
            <v>C类</v>
          </cell>
          <cell r="G1626">
            <v>80</v>
          </cell>
        </row>
        <row r="1627">
          <cell r="B1627" t="str">
            <v>1664-039X</v>
          </cell>
          <cell r="C1627" t="str">
            <v>Journal of Spectral Theory</v>
          </cell>
          <cell r="D1627" t="str">
            <v>SCI-2</v>
          </cell>
          <cell r="E1627" t="str">
            <v>1.231</v>
          </cell>
          <cell r="F1627" t="str">
            <v>C类</v>
          </cell>
          <cell r="G1627">
            <v>80</v>
          </cell>
        </row>
        <row r="1628">
          <cell r="B1628" t="str">
            <v>0001-1452</v>
          </cell>
          <cell r="C1628" t="str">
            <v>AIAA JOURNAL</v>
          </cell>
          <cell r="D1628" t="str">
            <v>SCI-2/EI（JA）</v>
          </cell>
          <cell r="E1628" t="str">
            <v>1.207</v>
          </cell>
          <cell r="F1628" t="str">
            <v>C类</v>
          </cell>
          <cell r="G1628">
            <v>80</v>
          </cell>
        </row>
        <row r="1629">
          <cell r="B1629" t="str">
            <v>2040-5790</v>
          </cell>
          <cell r="C1629" t="str">
            <v>Applied Economic Perspectives and Policy</v>
          </cell>
          <cell r="D1629" t="str">
            <v>SCI-2</v>
          </cell>
          <cell r="E1629" t="str">
            <v>1.203</v>
          </cell>
          <cell r="F1629" t="str">
            <v>C类</v>
          </cell>
          <cell r="G1629">
            <v>80</v>
          </cell>
        </row>
        <row r="1630">
          <cell r="B1630" t="str">
            <v>0002-9327</v>
          </cell>
          <cell r="C1630" t="str">
            <v>AMERICAN JOURNAL OF MATHEMATICS</v>
          </cell>
          <cell r="D1630" t="str">
            <v>SCI-2</v>
          </cell>
          <cell r="E1630" t="str">
            <v>1.181</v>
          </cell>
          <cell r="F1630" t="str">
            <v>C类</v>
          </cell>
          <cell r="G1630">
            <v>80</v>
          </cell>
        </row>
        <row r="1631">
          <cell r="B1631" t="str">
            <v>1040-7790</v>
          </cell>
          <cell r="C1631" t="str">
            <v>NUMERICAL HEAT TRANSFER PART B-FUNDAMENTALS</v>
          </cell>
          <cell r="D1631" t="str">
            <v>SCI-2/EI（JA）</v>
          </cell>
          <cell r="E1631" t="str">
            <v>1.172</v>
          </cell>
          <cell r="F1631" t="str">
            <v>C类</v>
          </cell>
          <cell r="G1631">
            <v>80</v>
          </cell>
        </row>
        <row r="1632">
          <cell r="B1632" t="str">
            <v>0096-1191</v>
          </cell>
          <cell r="C1632" t="str">
            <v>JOURNAL OF FORAMINIFERAL RESEARCH</v>
          </cell>
          <cell r="D1632" t="str">
            <v>SCI-2</v>
          </cell>
          <cell r="E1632" t="str">
            <v>1.167</v>
          </cell>
          <cell r="F1632" t="str">
            <v>C类</v>
          </cell>
          <cell r="G1632">
            <v>80</v>
          </cell>
        </row>
        <row r="1633">
          <cell r="B1633" t="str">
            <v>0176-4276</v>
          </cell>
          <cell r="C1633" t="str">
            <v>CONSTRUCTIVE APPROXIMATION</v>
          </cell>
          <cell r="D1633" t="str">
            <v>SCI-2</v>
          </cell>
          <cell r="E1633" t="str">
            <v>1.153</v>
          </cell>
          <cell r="F1633" t="str">
            <v>C类</v>
          </cell>
          <cell r="G1633">
            <v>80</v>
          </cell>
        </row>
        <row r="1634">
          <cell r="B1634" t="str">
            <v>0030-770X</v>
          </cell>
          <cell r="C1634" t="str">
            <v>OXIDATION OF METALS</v>
          </cell>
          <cell r="D1634" t="str">
            <v>SCI-2/EI（JA）</v>
          </cell>
          <cell r="E1634" t="str">
            <v>1.140</v>
          </cell>
          <cell r="F1634" t="str">
            <v>C类</v>
          </cell>
          <cell r="G1634">
            <v>80</v>
          </cell>
        </row>
        <row r="1635">
          <cell r="B1635" t="str">
            <v>0025-5831</v>
          </cell>
          <cell r="C1635" t="str">
            <v>MATHEMATISCHE ANNALEN</v>
          </cell>
          <cell r="D1635" t="str">
            <v>SCI-2</v>
          </cell>
          <cell r="E1635" t="str">
            <v>1.130</v>
          </cell>
          <cell r="F1635" t="str">
            <v>C类</v>
          </cell>
          <cell r="G1635">
            <v>80</v>
          </cell>
        </row>
        <row r="1636">
          <cell r="B1636" t="str">
            <v>0965-206X</v>
          </cell>
          <cell r="C1636" t="str">
            <v>Journal of tissue viability</v>
          </cell>
          <cell r="D1636" t="str">
            <v>SCI-2</v>
          </cell>
          <cell r="E1636" t="str">
            <v>1.129</v>
          </cell>
          <cell r="F1636" t="str">
            <v>C类</v>
          </cell>
          <cell r="G1636">
            <v>80</v>
          </cell>
        </row>
        <row r="1637">
          <cell r="B1637" t="str">
            <v>0167-6687</v>
          </cell>
          <cell r="C1637" t="str">
            <v>INSURANCE MATHEMATICS &amp; ECONOMICS</v>
          </cell>
          <cell r="D1637" t="str">
            <v>SCI-2</v>
          </cell>
          <cell r="E1637" t="str">
            <v>1.128</v>
          </cell>
          <cell r="F1637" t="str">
            <v>C类</v>
          </cell>
          <cell r="G1637">
            <v>80</v>
          </cell>
        </row>
        <row r="1638">
          <cell r="B1638" t="str">
            <v>0002-9947</v>
          </cell>
          <cell r="C1638" t="str">
            <v>TRANSACTIONS OF THE AMERICAN MATHEMATICAL SOCIETY</v>
          </cell>
          <cell r="D1638" t="str">
            <v>SCI-2</v>
          </cell>
          <cell r="E1638" t="str">
            <v>1.122</v>
          </cell>
          <cell r="F1638" t="str">
            <v>C类</v>
          </cell>
          <cell r="G1638">
            <v>80</v>
          </cell>
        </row>
        <row r="1639">
          <cell r="B1639" t="str">
            <v>1539-6746</v>
          </cell>
          <cell r="C1639" t="str">
            <v>Communications in Mathematical Sciences</v>
          </cell>
          <cell r="D1639" t="str">
            <v>SCI-2</v>
          </cell>
          <cell r="E1639" t="str">
            <v>1.120</v>
          </cell>
          <cell r="F1639" t="str">
            <v>C类</v>
          </cell>
          <cell r="G1639">
            <v>80</v>
          </cell>
        </row>
        <row r="1640">
          <cell r="B1640" t="str">
            <v>0024-6115</v>
          </cell>
          <cell r="C1640" t="str">
            <v>PROCEEDINGS OF THE LONDON MATHEMATICAL SOCIETY</v>
          </cell>
          <cell r="D1640" t="str">
            <v>SCI-2</v>
          </cell>
          <cell r="E1640" t="str">
            <v>1.112</v>
          </cell>
          <cell r="F1640" t="str">
            <v>C类</v>
          </cell>
          <cell r="G1640">
            <v>80</v>
          </cell>
        </row>
        <row r="1641">
          <cell r="B1641" t="str">
            <v>1073-7928</v>
          </cell>
          <cell r="C1641" t="str">
            <v>INTERNATIONAL MATHEMATICS RESEARCH NOTICES</v>
          </cell>
          <cell r="D1641" t="str">
            <v>SCI-2</v>
          </cell>
          <cell r="E1641" t="str">
            <v>1.100</v>
          </cell>
          <cell r="F1641" t="str">
            <v>C类</v>
          </cell>
          <cell r="G1641">
            <v>80</v>
          </cell>
        </row>
        <row r="1642">
          <cell r="B1642" t="str">
            <v>0033-3123</v>
          </cell>
          <cell r="C1642" t="str">
            <v>PSYCHOMETRIKA</v>
          </cell>
          <cell r="D1642" t="str">
            <v>SCI-2</v>
          </cell>
          <cell r="E1642" t="str">
            <v>1.085</v>
          </cell>
          <cell r="F1642" t="str">
            <v>C类</v>
          </cell>
          <cell r="G1642">
            <v>80</v>
          </cell>
        </row>
        <row r="1643">
          <cell r="B1643" t="str">
            <v>1392-3730</v>
          </cell>
          <cell r="C1643" t="str">
            <v>JOURNAL OF CIVIL ENGINEERING AND MANAGEMENT</v>
          </cell>
          <cell r="D1643" t="str">
            <v>SCI-2/EI（JA）</v>
          </cell>
          <cell r="E1643" t="str">
            <v>1.070</v>
          </cell>
          <cell r="F1643" t="str">
            <v>C类</v>
          </cell>
          <cell r="G1643">
            <v>80</v>
          </cell>
        </row>
        <row r="1644">
          <cell r="B1644" t="str">
            <v>0740-7459</v>
          </cell>
          <cell r="C1644" t="str">
            <v>IEEE SOFTWARE</v>
          </cell>
          <cell r="D1644" t="str">
            <v>SCI-2/EI（JA）</v>
          </cell>
          <cell r="E1644" t="str">
            <v>1.053</v>
          </cell>
          <cell r="F1644" t="str">
            <v>C类</v>
          </cell>
          <cell r="G1644">
            <v>80</v>
          </cell>
        </row>
        <row r="1645">
          <cell r="B1645" t="str">
            <v>0021-1753</v>
          </cell>
          <cell r="C1645" t="str">
            <v>ISIS</v>
          </cell>
          <cell r="D1645" t="str">
            <v>SCI-2</v>
          </cell>
          <cell r="E1645" t="str">
            <v>1.046</v>
          </cell>
          <cell r="F1645" t="str">
            <v>C类</v>
          </cell>
          <cell r="G1645">
            <v>80</v>
          </cell>
        </row>
        <row r="1646">
          <cell r="B1646" t="str">
            <v>0036-0279</v>
          </cell>
          <cell r="C1646" t="str">
            <v>RUSSIAN MATHEMATICAL SURVEYS</v>
          </cell>
          <cell r="D1646" t="str">
            <v>SCI-2</v>
          </cell>
          <cell r="E1646" t="str">
            <v>1.036</v>
          </cell>
          <cell r="F1646" t="str">
            <v>C类</v>
          </cell>
          <cell r="G1646">
            <v>80</v>
          </cell>
        </row>
        <row r="1647">
          <cell r="B1647" t="str">
            <v>1536-867X</v>
          </cell>
          <cell r="C1647" t="str">
            <v>Stata Journal</v>
          </cell>
          <cell r="D1647" t="str">
            <v>SCI-2</v>
          </cell>
          <cell r="E1647" t="str">
            <v>1.000</v>
          </cell>
          <cell r="F1647" t="str">
            <v>C类</v>
          </cell>
          <cell r="G1647">
            <v>80</v>
          </cell>
        </row>
        <row r="1648">
          <cell r="B1648" t="str">
            <v>1559-3940</v>
          </cell>
          <cell r="C1648" t="str">
            <v>Communications in Applied Mathematics and Computational Science</v>
          </cell>
          <cell r="D1648" t="str">
            <v>SCI-2</v>
          </cell>
          <cell r="E1648" t="str">
            <v>1.000</v>
          </cell>
          <cell r="F1648" t="str">
            <v>C类</v>
          </cell>
          <cell r="G1648">
            <v>80</v>
          </cell>
        </row>
        <row r="1649">
          <cell r="B1649" t="str">
            <v>2049-825X</v>
          </cell>
          <cell r="C1649" t="str">
            <v>Geotechnique Letters</v>
          </cell>
          <cell r="D1649" t="str">
            <v>SCI-2</v>
          </cell>
          <cell r="E1649" t="str">
            <v>1.000</v>
          </cell>
          <cell r="F1649" t="str">
            <v>C类</v>
          </cell>
          <cell r="G1649">
            <v>80</v>
          </cell>
        </row>
        <row r="1650">
          <cell r="B1650" t="str">
            <v>0010-437X</v>
          </cell>
          <cell r="C1650" t="str">
            <v>COMPOSITIO MATHEMATICA</v>
          </cell>
          <cell r="D1650" t="str">
            <v>SCI-2</v>
          </cell>
          <cell r="E1650" t="str">
            <v>0.993</v>
          </cell>
          <cell r="F1650" t="str">
            <v>C类</v>
          </cell>
          <cell r="G1650">
            <v>80</v>
          </cell>
        </row>
        <row r="1651">
          <cell r="B1651" t="str">
            <v>0926-2601</v>
          </cell>
          <cell r="C1651" t="str">
            <v>POTENTIAL ANALYSIS</v>
          </cell>
          <cell r="D1651" t="str">
            <v>SCI-2</v>
          </cell>
          <cell r="E1651" t="str">
            <v>0.992</v>
          </cell>
          <cell r="F1651" t="str">
            <v>C类</v>
          </cell>
          <cell r="G1651">
            <v>80</v>
          </cell>
        </row>
        <row r="1652">
          <cell r="B1652" t="str">
            <v>0095-8956</v>
          </cell>
          <cell r="C1652" t="str">
            <v>JOURNAL OF COMBINATORIAL THEORY SERIES B</v>
          </cell>
          <cell r="D1652" t="str">
            <v>SCI-2</v>
          </cell>
          <cell r="E1652" t="str">
            <v>0.983</v>
          </cell>
          <cell r="F1652" t="str">
            <v>C类</v>
          </cell>
          <cell r="G1652">
            <v>80</v>
          </cell>
        </row>
        <row r="1653">
          <cell r="B1653" t="str">
            <v>1474-7480</v>
          </cell>
          <cell r="C1653" t="str">
            <v>Journal of the Institute of Mathematics of Jussieu</v>
          </cell>
          <cell r="D1653" t="str">
            <v>SCI-2</v>
          </cell>
          <cell r="E1653" t="str">
            <v>0.980</v>
          </cell>
          <cell r="F1653" t="str">
            <v>C类</v>
          </cell>
          <cell r="G1653">
            <v>80</v>
          </cell>
        </row>
        <row r="1654">
          <cell r="B1654" t="str">
            <v>0021-7670</v>
          </cell>
          <cell r="C1654" t="str">
            <v>JOURNAL D ANALYSE MATHEMATIQUE</v>
          </cell>
          <cell r="D1654" t="str">
            <v>SCI-2</v>
          </cell>
          <cell r="E1654" t="str">
            <v>0.977</v>
          </cell>
          <cell r="F1654" t="str">
            <v>C类</v>
          </cell>
          <cell r="G1654">
            <v>80</v>
          </cell>
        </row>
        <row r="1655">
          <cell r="B1655" t="str">
            <v>1050-6926</v>
          </cell>
          <cell r="C1655" t="str">
            <v>JOURNAL OF GEOMETRIC ANALYSIS</v>
          </cell>
          <cell r="D1655" t="str">
            <v>SCI-2</v>
          </cell>
          <cell r="E1655" t="str">
            <v>0.971</v>
          </cell>
          <cell r="F1655" t="str">
            <v>C类</v>
          </cell>
          <cell r="G1655">
            <v>80</v>
          </cell>
        </row>
        <row r="1656">
          <cell r="B1656" t="str">
            <v>0010-2571</v>
          </cell>
          <cell r="C1656" t="str">
            <v>COMMENTARII MATHEMATICI HELVETICI</v>
          </cell>
          <cell r="D1656" t="str">
            <v>SCI-2</v>
          </cell>
          <cell r="E1656" t="str">
            <v>0.938</v>
          </cell>
          <cell r="F1656" t="str">
            <v>C类</v>
          </cell>
          <cell r="G1656">
            <v>80</v>
          </cell>
        </row>
        <row r="1657">
          <cell r="B1657" t="str">
            <v>1056-3911</v>
          </cell>
          <cell r="C1657" t="str">
            <v>JOURNAL OF ALGEBRAIC GEOMETRY</v>
          </cell>
          <cell r="D1657" t="str">
            <v>SCI-2</v>
          </cell>
          <cell r="E1657" t="str">
            <v>0.906</v>
          </cell>
          <cell r="F1657" t="str">
            <v>C类</v>
          </cell>
          <cell r="G1657">
            <v>80</v>
          </cell>
        </row>
        <row r="1658">
          <cell r="B1658" t="str">
            <v>0868-4952</v>
          </cell>
          <cell r="C1658" t="str">
            <v>INFORMATICA</v>
          </cell>
          <cell r="D1658" t="str">
            <v>SCI-2</v>
          </cell>
          <cell r="E1658" t="str">
            <v>0.873</v>
          </cell>
          <cell r="F1658" t="str">
            <v>C类</v>
          </cell>
          <cell r="G1658">
            <v>80</v>
          </cell>
        </row>
        <row r="1659">
          <cell r="B1659" t="str">
            <v>0749-159X</v>
          </cell>
          <cell r="C1659" t="str">
            <v>NUMERICAL METHODS FOR PARTIAL DIFFERENTIAL EQUATIONS</v>
          </cell>
          <cell r="D1659" t="str">
            <v>SCI-2/EI（JA）</v>
          </cell>
          <cell r="E1659" t="str">
            <v>0.859</v>
          </cell>
          <cell r="F1659" t="str">
            <v>C类</v>
          </cell>
          <cell r="G1659">
            <v>80</v>
          </cell>
        </row>
        <row r="1660">
          <cell r="B1660" t="str">
            <v>0022-4502</v>
          </cell>
          <cell r="C1660" t="str">
            <v>JOURNAL OF SHIP RESEARCH</v>
          </cell>
          <cell r="D1660" t="str">
            <v>SCI-2/EI（JA）</v>
          </cell>
          <cell r="E1660" t="str">
            <v>0.821</v>
          </cell>
          <cell r="F1660" t="str">
            <v>C类</v>
          </cell>
          <cell r="G1660">
            <v>80</v>
          </cell>
        </row>
        <row r="1661">
          <cell r="B1661" t="str">
            <v>0024-6107</v>
          </cell>
          <cell r="C1661" t="str">
            <v>JOURNAL OF THE LONDON MATHEMATICAL SOCIETY-SECOND SERIES</v>
          </cell>
          <cell r="D1661" t="str">
            <v>SCI-2</v>
          </cell>
          <cell r="E1661" t="str">
            <v>0.820</v>
          </cell>
          <cell r="F1661" t="str">
            <v>C类</v>
          </cell>
          <cell r="G1661">
            <v>80</v>
          </cell>
        </row>
        <row r="1662">
          <cell r="B1662" t="str">
            <v>1520-4391</v>
          </cell>
          <cell r="C1662" t="str">
            <v>Hematology-American Society of Hematology Education Program</v>
          </cell>
          <cell r="D1662" t="str">
            <v>SCI-2</v>
          </cell>
          <cell r="E1662" t="str">
            <v>0.807</v>
          </cell>
          <cell r="F1662" t="str">
            <v>C类</v>
          </cell>
          <cell r="G1662">
            <v>80</v>
          </cell>
        </row>
        <row r="1663">
          <cell r="B1663" t="str">
            <v>0219-5305</v>
          </cell>
          <cell r="C1663" t="str">
            <v>Analysis and Applications</v>
          </cell>
          <cell r="D1663" t="str">
            <v>SCI-2</v>
          </cell>
          <cell r="E1663" t="str">
            <v>0.796</v>
          </cell>
          <cell r="F1663" t="str">
            <v>C类</v>
          </cell>
          <cell r="G1663">
            <v>80</v>
          </cell>
        </row>
        <row r="1664">
          <cell r="B1664" t="str">
            <v>0376-4265</v>
          </cell>
          <cell r="C1664" t="str">
            <v>ESA BULLETIN-EUROPEAN SPACE AGENCY</v>
          </cell>
          <cell r="D1664" t="str">
            <v>SCI-2/EI（JA）</v>
          </cell>
          <cell r="E1664" t="str">
            <v>0.795</v>
          </cell>
          <cell r="F1664" t="str">
            <v>C类</v>
          </cell>
          <cell r="G1664">
            <v>80</v>
          </cell>
        </row>
        <row r="1665">
          <cell r="B1665" t="str">
            <v>1753-8416</v>
          </cell>
          <cell r="C1665" t="str">
            <v>Journal of Topology</v>
          </cell>
          <cell r="D1665" t="str">
            <v>SCI-2</v>
          </cell>
          <cell r="E1665" t="str">
            <v>0.791</v>
          </cell>
          <cell r="F1665" t="str">
            <v>C类</v>
          </cell>
          <cell r="G1665">
            <v>80</v>
          </cell>
        </row>
        <row r="1666">
          <cell r="B1666" t="str">
            <v>0097-3165</v>
          </cell>
          <cell r="C1666" t="str">
            <v>JOURNAL OF COMBINATORIAL THEORY SERIES A</v>
          </cell>
          <cell r="D1666" t="str">
            <v>SCI-2</v>
          </cell>
          <cell r="E1666" t="str">
            <v>0.775</v>
          </cell>
          <cell r="F1666" t="str">
            <v>C类</v>
          </cell>
          <cell r="G1666">
            <v>80</v>
          </cell>
        </row>
        <row r="1667">
          <cell r="B1667" t="str">
            <v>1527-5256</v>
          </cell>
          <cell r="C1667" t="str">
            <v>Journal of Symplectic Geometry</v>
          </cell>
          <cell r="D1667" t="str">
            <v>SCI-2</v>
          </cell>
          <cell r="E1667" t="str">
            <v>0.761</v>
          </cell>
          <cell r="F1667" t="str">
            <v>C类</v>
          </cell>
          <cell r="G1667">
            <v>80</v>
          </cell>
        </row>
        <row r="1668">
          <cell r="B1668" t="str">
            <v>1741-1106</v>
          </cell>
          <cell r="C1668" t="str">
            <v>INTERNATIONAL JOURNAL OF WEB AND GRID SERVICES</v>
          </cell>
          <cell r="D1668" t="str">
            <v>SCI-2/EI（JA）</v>
          </cell>
          <cell r="E1668" t="str">
            <v>0.757</v>
          </cell>
          <cell r="F1668" t="str">
            <v>C类</v>
          </cell>
          <cell r="G1668">
            <v>80</v>
          </cell>
        </row>
        <row r="1669">
          <cell r="B1669" t="str">
            <v>0303-1179</v>
          </cell>
          <cell r="C1669" t="str">
            <v>ASTERISQUE</v>
          </cell>
          <cell r="D1669" t="str">
            <v>SCI-2</v>
          </cell>
          <cell r="E1669" t="str">
            <v>0.738</v>
          </cell>
          <cell r="F1669" t="str">
            <v>C类</v>
          </cell>
          <cell r="G1669">
            <v>80</v>
          </cell>
        </row>
        <row r="1670">
          <cell r="B1670" t="str">
            <v>1079-8986</v>
          </cell>
          <cell r="C1670" t="str">
            <v>BULLETIN OF SYMBOLIC LOGIC</v>
          </cell>
          <cell r="D1670" t="str">
            <v>SCI-2</v>
          </cell>
          <cell r="E1670" t="str">
            <v>0.720</v>
          </cell>
          <cell r="F1670" t="str">
            <v>C类</v>
          </cell>
          <cell r="G1670">
            <v>80</v>
          </cell>
        </row>
        <row r="1671">
          <cell r="B1671" t="str">
            <v>0232-704X</v>
          </cell>
          <cell r="C1671" t="str">
            <v>ANNALS OF GLOBAL ANALYSIS AND GEOMETRY</v>
          </cell>
          <cell r="D1671" t="str">
            <v>SCI-2</v>
          </cell>
          <cell r="E1671" t="str">
            <v>0.684</v>
          </cell>
          <cell r="F1671" t="str">
            <v>C类</v>
          </cell>
          <cell r="G1671">
            <v>80</v>
          </cell>
        </row>
        <row r="1672">
          <cell r="B1672" t="str">
            <v>0021-8596</v>
          </cell>
          <cell r="C1672" t="str">
            <v>JOURNAL OF AGRICULTURAL SCIENCE</v>
          </cell>
          <cell r="D1672" t="str">
            <v>SCI-2</v>
          </cell>
          <cell r="E1672" t="str">
            <v>0.653</v>
          </cell>
          <cell r="F1672" t="str">
            <v>C类</v>
          </cell>
          <cell r="G1672">
            <v>80</v>
          </cell>
        </row>
        <row r="1673">
          <cell r="B1673" t="str">
            <v>0126-6705</v>
          </cell>
          <cell r="C1673" t="str">
            <v>Bulletin of the Malaysian Mathematical Sciences Society</v>
          </cell>
          <cell r="D1673" t="str">
            <v>SCI-2</v>
          </cell>
          <cell r="E1673" t="str">
            <v>0.586</v>
          </cell>
          <cell r="F1673" t="str">
            <v>C类</v>
          </cell>
          <cell r="G1673">
            <v>80</v>
          </cell>
        </row>
        <row r="1674">
          <cell r="B1674" t="str">
            <v>1019-8385</v>
          </cell>
          <cell r="C1674" t="str">
            <v>COMMUNICATIONS IN ANALYSIS AND GEOMETRY</v>
          </cell>
          <cell r="D1674" t="str">
            <v>SCI-2</v>
          </cell>
          <cell r="E1674" t="str">
            <v>0.541</v>
          </cell>
          <cell r="F1674" t="str">
            <v>C类</v>
          </cell>
          <cell r="G1674">
            <v>80</v>
          </cell>
        </row>
        <row r="1675">
          <cell r="B1675" t="str">
            <v>1230-3429</v>
          </cell>
          <cell r="C1675" t="str">
            <v>Topological Methods in Nonlinear Analysis</v>
          </cell>
          <cell r="D1675" t="str">
            <v>SCI-2</v>
          </cell>
          <cell r="E1675" t="str">
            <v>0.477</v>
          </cell>
          <cell r="F1675" t="str">
            <v>C类</v>
          </cell>
          <cell r="G1675">
            <v>80</v>
          </cell>
        </row>
        <row r="1676">
          <cell r="B1676" t="str">
            <v>0723-0869</v>
          </cell>
          <cell r="C1676" t="str">
            <v>EXPOSITIONES MATHEMATICAE</v>
          </cell>
          <cell r="D1676" t="str">
            <v>SCI-2</v>
          </cell>
          <cell r="E1676" t="str">
            <v>0.447</v>
          </cell>
          <cell r="F1676" t="str">
            <v>C类</v>
          </cell>
          <cell r="G1676">
            <v>80</v>
          </cell>
        </row>
        <row r="1677">
          <cell r="B1677" t="str">
            <v>2329-9290</v>
          </cell>
          <cell r="C1677" t="str">
            <v>IEEE-ACM Transactions on Audio Speech and Language Processing</v>
          </cell>
          <cell r="D1677" t="str">
            <v>SCI-2</v>
          </cell>
          <cell r="E1677" t="str">
            <v>0.000</v>
          </cell>
          <cell r="F1677" t="str">
            <v>C类</v>
          </cell>
          <cell r="G1677">
            <v>80</v>
          </cell>
        </row>
        <row r="1678">
          <cell r="B1678" t="str">
            <v>2330-8249</v>
          </cell>
          <cell r="C1678" t="str">
            <v>Reviews in Fisheries Science &amp; Aquaculture</v>
          </cell>
          <cell r="D1678" t="str">
            <v>SCI-2</v>
          </cell>
          <cell r="E1678" t="str">
            <v>0.000</v>
          </cell>
          <cell r="F1678" t="str">
            <v>C类</v>
          </cell>
          <cell r="G1678">
            <v>80</v>
          </cell>
        </row>
        <row r="1679">
          <cell r="B1679" t="str">
            <v>0301-5556</v>
          </cell>
          <cell r="C1679" t="str">
            <v>ADVANCES IN ANATOMY EMBRYOLOGY AND CELL BIOLOGY</v>
          </cell>
          <cell r="D1679" t="str">
            <v>SCI-3</v>
          </cell>
          <cell r="E1679" t="str">
            <v>17.000</v>
          </cell>
          <cell r="F1679" t="str">
            <v>D类</v>
          </cell>
          <cell r="G1679">
            <v>50</v>
          </cell>
        </row>
        <row r="1680">
          <cell r="B1680" t="str">
            <v>0360-0564</v>
          </cell>
          <cell r="C1680" t="str">
            <v>ADVANCES IN CATALYSIS</v>
          </cell>
          <cell r="D1680" t="str">
            <v>SCI-3</v>
          </cell>
          <cell r="E1680" t="str">
            <v>10.000</v>
          </cell>
          <cell r="F1680" t="str">
            <v>D类</v>
          </cell>
          <cell r="G1680">
            <v>50</v>
          </cell>
        </row>
        <row r="1681">
          <cell r="B1681" t="str">
            <v>1359-7345</v>
          </cell>
          <cell r="C1681" t="str">
            <v>CHEMICAL COMMUNICATIONS</v>
          </cell>
          <cell r="D1681" t="str">
            <v>SCI-3</v>
          </cell>
          <cell r="E1681" t="str">
            <v>6.834</v>
          </cell>
          <cell r="F1681" t="str">
            <v>D类</v>
          </cell>
          <cell r="G1681">
            <v>50</v>
          </cell>
        </row>
        <row r="1682">
          <cell r="B1682" t="str">
            <v>1750-1326</v>
          </cell>
          <cell r="C1682" t="str">
            <v>Molecular Neurodegeneration</v>
          </cell>
          <cell r="D1682" t="str">
            <v>SCI-3</v>
          </cell>
          <cell r="E1682" t="str">
            <v>6.563</v>
          </cell>
          <cell r="F1682" t="str">
            <v>D类</v>
          </cell>
          <cell r="G1682">
            <v>50</v>
          </cell>
        </row>
        <row r="1683">
          <cell r="B1683" t="str">
            <v>1387-6473</v>
          </cell>
          <cell r="C1683" t="str">
            <v>NEW ASTRONOMY REVIEWS</v>
          </cell>
          <cell r="D1683" t="str">
            <v>SCI-3</v>
          </cell>
          <cell r="E1683" t="str">
            <v>6.429</v>
          </cell>
          <cell r="F1683" t="str">
            <v>D类</v>
          </cell>
          <cell r="G1683">
            <v>50</v>
          </cell>
        </row>
        <row r="1684">
          <cell r="B1684" t="str">
            <v>1949-2553</v>
          </cell>
          <cell r="C1684" t="str">
            <v>Oncotarget</v>
          </cell>
          <cell r="D1684" t="str">
            <v>SCI-3</v>
          </cell>
          <cell r="E1684" t="str">
            <v>6.359</v>
          </cell>
          <cell r="F1684" t="str">
            <v>D类</v>
          </cell>
          <cell r="G1684">
            <v>50</v>
          </cell>
        </row>
        <row r="1685">
          <cell r="B1685" t="str">
            <v>1474-9718</v>
          </cell>
          <cell r="C1685" t="str">
            <v>AGING CELL</v>
          </cell>
          <cell r="D1685" t="str">
            <v>SCI-3</v>
          </cell>
          <cell r="E1685" t="str">
            <v>6.340</v>
          </cell>
          <cell r="F1685" t="str">
            <v>D类</v>
          </cell>
          <cell r="G1685">
            <v>50</v>
          </cell>
        </row>
        <row r="1686">
          <cell r="B1686" t="str">
            <v>0038-6308</v>
          </cell>
          <cell r="C1686" t="str">
            <v>SPACE SCIENCE REVIEWS</v>
          </cell>
          <cell r="D1686" t="str">
            <v>SCI-3/EI（JA）</v>
          </cell>
          <cell r="E1686" t="str">
            <v>6.283</v>
          </cell>
          <cell r="F1686" t="str">
            <v>D类</v>
          </cell>
          <cell r="G1686">
            <v>50</v>
          </cell>
        </row>
        <row r="1687">
          <cell r="B1687" t="str">
            <v>0303-4240</v>
          </cell>
          <cell r="C1687" t="str">
            <v>REVIEWS OF PHYSIOLOGY BIOCHEMISTRY AND PHARMACOLOGY</v>
          </cell>
          <cell r="D1687" t="str">
            <v>SCI-3</v>
          </cell>
          <cell r="E1687" t="str">
            <v>6.273</v>
          </cell>
          <cell r="F1687" t="str">
            <v>D类</v>
          </cell>
          <cell r="G1687">
            <v>50</v>
          </cell>
        </row>
        <row r="1688">
          <cell r="B1688" t="str">
            <v>1473-0197</v>
          </cell>
          <cell r="C1688" t="str">
            <v>LAB ON A CHIP</v>
          </cell>
          <cell r="D1688" t="str">
            <v>SCI-3</v>
          </cell>
          <cell r="E1688" t="str">
            <v>6.115</v>
          </cell>
          <cell r="F1688" t="str">
            <v>D类</v>
          </cell>
          <cell r="G1688">
            <v>50</v>
          </cell>
        </row>
        <row r="1689">
          <cell r="B1689" t="str">
            <v>1049-250X</v>
          </cell>
          <cell r="C1689" t="str">
            <v>ADVANCES IN ATOMIC MOLECULAR AND OPTICAL PHYSICS</v>
          </cell>
          <cell r="D1689" t="str">
            <v>SCI-3</v>
          </cell>
          <cell r="E1689" t="str">
            <v>5.875</v>
          </cell>
          <cell r="F1689" t="str">
            <v>D类</v>
          </cell>
          <cell r="G1689">
            <v>50</v>
          </cell>
        </row>
        <row r="1690">
          <cell r="B1690" t="str">
            <v>1420-682X</v>
          </cell>
          <cell r="C1690" t="str">
            <v>CMLS-Cellular and Molecular Life Sciences</v>
          </cell>
          <cell r="D1690" t="str">
            <v>SCI-3</v>
          </cell>
          <cell r="E1690" t="str">
            <v>5.808</v>
          </cell>
          <cell r="F1690" t="str">
            <v>D类</v>
          </cell>
          <cell r="G1690">
            <v>50</v>
          </cell>
        </row>
        <row r="1691">
          <cell r="B1691" t="str">
            <v>2046-2441</v>
          </cell>
          <cell r="C1691" t="str">
            <v>Open biology</v>
          </cell>
          <cell r="D1691" t="str">
            <v>SCI-3</v>
          </cell>
          <cell r="E1691" t="str">
            <v>5.784</v>
          </cell>
          <cell r="F1691" t="str">
            <v>D类</v>
          </cell>
          <cell r="G1691">
            <v>50</v>
          </cell>
        </row>
        <row r="1692">
          <cell r="B1692" t="str">
            <v>0947-6539</v>
          </cell>
          <cell r="C1692" t="str">
            <v>CHEMISTRY-A EUROPEAN JOURNAL</v>
          </cell>
          <cell r="D1692" t="str">
            <v>SCI-3/EI（JA）</v>
          </cell>
          <cell r="E1692" t="str">
            <v>5.731</v>
          </cell>
          <cell r="F1692" t="str">
            <v>D类</v>
          </cell>
          <cell r="G1692">
            <v>50</v>
          </cell>
        </row>
        <row r="1693">
          <cell r="B1693" t="str">
            <v>2157-6564</v>
          </cell>
          <cell r="C1693" t="str">
            <v>Stem cells translational medicine</v>
          </cell>
          <cell r="D1693" t="str">
            <v>SCI-3</v>
          </cell>
          <cell r="E1693" t="str">
            <v>5.709</v>
          </cell>
          <cell r="F1693" t="str">
            <v>D类</v>
          </cell>
          <cell r="G1693">
            <v>50</v>
          </cell>
        </row>
        <row r="1694">
          <cell r="B1694" t="str">
            <v>0079-6816</v>
          </cell>
          <cell r="C1694" t="str">
            <v>PROGRESS IN SURFACE SCIENCE</v>
          </cell>
          <cell r="D1694" t="str">
            <v>SCI-3/EI（JA）</v>
          </cell>
          <cell r="E1694" t="str">
            <v>5.696</v>
          </cell>
          <cell r="F1694" t="str">
            <v>D类</v>
          </cell>
          <cell r="G1694">
            <v>50</v>
          </cell>
        </row>
        <row r="1695">
          <cell r="B1695" t="str">
            <v>0304-3835</v>
          </cell>
          <cell r="C1695" t="str">
            <v>CANCER LETTERS</v>
          </cell>
          <cell r="D1695" t="str">
            <v>SCI-3</v>
          </cell>
          <cell r="E1695" t="str">
            <v>5.621</v>
          </cell>
          <cell r="F1695" t="str">
            <v>D类</v>
          </cell>
          <cell r="G1695">
            <v>50</v>
          </cell>
        </row>
        <row r="1696">
          <cell r="B1696" t="str">
            <v>0969-2126</v>
          </cell>
          <cell r="C1696" t="str">
            <v>STRUCTURE</v>
          </cell>
          <cell r="D1696" t="str">
            <v>SCI-3</v>
          </cell>
          <cell r="E1696" t="str">
            <v>5.618</v>
          </cell>
          <cell r="F1696" t="str">
            <v>D类</v>
          </cell>
          <cell r="G1696">
            <v>50</v>
          </cell>
        </row>
        <row r="1697">
          <cell r="B1697" t="str">
            <v>1527-8999</v>
          </cell>
          <cell r="C1697" t="str">
            <v>CHEMICAL RECORD</v>
          </cell>
          <cell r="D1697" t="str">
            <v>SCI-3</v>
          </cell>
          <cell r="E1697" t="str">
            <v>5.492</v>
          </cell>
          <cell r="F1697" t="str">
            <v>D类</v>
          </cell>
          <cell r="G1697">
            <v>50</v>
          </cell>
        </row>
        <row r="1698">
          <cell r="B1698" t="str">
            <v>1868-596X</v>
          </cell>
          <cell r="C1698" t="str">
            <v>ALTEX-ALTERNATIVES TO ANIMAL EXPERIMENTATION</v>
          </cell>
          <cell r="D1698" t="str">
            <v>SCI-3</v>
          </cell>
          <cell r="E1698" t="str">
            <v>5.467</v>
          </cell>
          <cell r="F1698" t="str">
            <v>D类</v>
          </cell>
          <cell r="G1698">
            <v>50</v>
          </cell>
        </row>
        <row r="1699">
          <cell r="B1699" t="str">
            <v>0021-9533</v>
          </cell>
          <cell r="C1699" t="str">
            <v>JOURNAL OF CELL SCIENCE</v>
          </cell>
          <cell r="D1699" t="str">
            <v>SCI-3</v>
          </cell>
          <cell r="E1699" t="str">
            <v>5.432</v>
          </cell>
          <cell r="F1699" t="str">
            <v>D类</v>
          </cell>
          <cell r="G1699">
            <v>50</v>
          </cell>
        </row>
        <row r="1700">
          <cell r="B1700" t="str">
            <v>1743-5889</v>
          </cell>
          <cell r="C1700" t="str">
            <v>Nanomedicine</v>
          </cell>
          <cell r="D1700" t="str">
            <v>SCI-3</v>
          </cell>
          <cell r="E1700" t="str">
            <v>5.413</v>
          </cell>
          <cell r="F1700" t="str">
            <v>D类</v>
          </cell>
          <cell r="G1700">
            <v>50</v>
          </cell>
        </row>
        <row r="1701">
          <cell r="B1701" t="str">
            <v>1742-2094</v>
          </cell>
          <cell r="C1701" t="str">
            <v>Journal of Neuroinflammation</v>
          </cell>
          <cell r="D1701" t="str">
            <v>SCI-3</v>
          </cell>
          <cell r="E1701" t="str">
            <v>5.408</v>
          </cell>
          <cell r="F1701" t="str">
            <v>D类</v>
          </cell>
          <cell r="G1701">
            <v>50</v>
          </cell>
        </row>
        <row r="1702">
          <cell r="B1702" t="str">
            <v>0005-2728</v>
          </cell>
          <cell r="C1702" t="str">
            <v>BIOCHIMICA ET BIOPHYSICA ACTA-BIOENERGETICS</v>
          </cell>
          <cell r="D1702" t="str">
            <v>SCI-3</v>
          </cell>
          <cell r="E1702" t="str">
            <v>5.353</v>
          </cell>
          <cell r="F1702" t="str">
            <v>D类</v>
          </cell>
          <cell r="G1702">
            <v>50</v>
          </cell>
        </row>
        <row r="1703">
          <cell r="B1703" t="str">
            <v>1756-994X</v>
          </cell>
          <cell r="C1703" t="str">
            <v>Genome Medicine</v>
          </cell>
          <cell r="D1703" t="str">
            <v>SCI-3</v>
          </cell>
          <cell r="E1703" t="str">
            <v>5.338</v>
          </cell>
          <cell r="F1703" t="str">
            <v>D类</v>
          </cell>
          <cell r="G1703">
            <v>50</v>
          </cell>
        </row>
        <row r="1704">
          <cell r="B1704" t="str">
            <v>1388-1981</v>
          </cell>
          <cell r="C1704" t="str">
            <v>BIOCHIMICA ET BIOPHYSICA ACTA-MOLECULAR AND CELL BIOLOGY OF LIPIDS</v>
          </cell>
          <cell r="D1704" t="str">
            <v>SCI-3</v>
          </cell>
          <cell r="E1704" t="str">
            <v>5.162</v>
          </cell>
          <cell r="F1704" t="str">
            <v>D类</v>
          </cell>
          <cell r="G1704">
            <v>50</v>
          </cell>
        </row>
        <row r="1705">
          <cell r="B1705" t="str">
            <v>0892-6638</v>
          </cell>
          <cell r="C1705" t="str">
            <v>FASEB JOURNAL</v>
          </cell>
          <cell r="D1705" t="str">
            <v>SCI-3</v>
          </cell>
          <cell r="E1705" t="str">
            <v>5.043</v>
          </cell>
          <cell r="F1705" t="str">
            <v>D类</v>
          </cell>
          <cell r="G1705">
            <v>50</v>
          </cell>
        </row>
        <row r="1706">
          <cell r="B1706" t="str">
            <v>0167-4889</v>
          </cell>
          <cell r="C1706" t="str">
            <v>BIOCHIMICA ET BIOPHYSICA ACTA-MOLECULAR CELL RESEARCH</v>
          </cell>
          <cell r="D1706" t="str">
            <v>SCI-3</v>
          </cell>
          <cell r="E1706" t="str">
            <v>5.019</v>
          </cell>
          <cell r="F1706" t="str">
            <v>D类</v>
          </cell>
          <cell r="G1706">
            <v>50</v>
          </cell>
        </row>
        <row r="1707">
          <cell r="B1707" t="str">
            <v>1568-1637</v>
          </cell>
          <cell r="C1707" t="str">
            <v>AGEING RESEARCH REVIEWS</v>
          </cell>
          <cell r="D1707" t="str">
            <v>SCI-3</v>
          </cell>
          <cell r="E1707" t="str">
            <v>4.940</v>
          </cell>
          <cell r="F1707" t="str">
            <v>D类</v>
          </cell>
          <cell r="G1707">
            <v>50</v>
          </cell>
        </row>
        <row r="1708">
          <cell r="B1708" t="str">
            <v>1355-8382</v>
          </cell>
          <cell r="C1708" t="str">
            <v>RNA-A PUBLICATION OF THE RNA SOCIETY</v>
          </cell>
          <cell r="D1708" t="str">
            <v>SCI-3</v>
          </cell>
          <cell r="E1708" t="str">
            <v>4.936</v>
          </cell>
          <cell r="F1708" t="str">
            <v>D类</v>
          </cell>
          <cell r="G1708">
            <v>50</v>
          </cell>
        </row>
        <row r="1709">
          <cell r="B1709" t="str">
            <v>0032-0781</v>
          </cell>
          <cell r="C1709" t="str">
            <v>PLANT AND CELL PHYSIOLOGY</v>
          </cell>
          <cell r="D1709" t="str">
            <v>SCI-3</v>
          </cell>
          <cell r="E1709" t="str">
            <v>4.931</v>
          </cell>
          <cell r="F1709" t="str">
            <v>D类</v>
          </cell>
          <cell r="G1709">
            <v>50</v>
          </cell>
        </row>
        <row r="1710">
          <cell r="B1710" t="str">
            <v>1756-6606</v>
          </cell>
          <cell r="C1710" t="str">
            <v>Molecular Brain</v>
          </cell>
          <cell r="D1710" t="str">
            <v>SCI-3</v>
          </cell>
          <cell r="E1710" t="str">
            <v>4.902</v>
          </cell>
          <cell r="F1710" t="str">
            <v>D类</v>
          </cell>
          <cell r="G1710">
            <v>50</v>
          </cell>
        </row>
        <row r="1711">
          <cell r="B1711" t="str">
            <v>1083-7159</v>
          </cell>
          <cell r="C1711" t="str">
            <v>ONCOLOGIST</v>
          </cell>
          <cell r="D1711" t="str">
            <v>SCI-3</v>
          </cell>
          <cell r="E1711" t="str">
            <v>4.865</v>
          </cell>
          <cell r="F1711" t="str">
            <v>D类</v>
          </cell>
          <cell r="G1711">
            <v>50</v>
          </cell>
        </row>
        <row r="1712">
          <cell r="B1712" t="str">
            <v>0899-1987</v>
          </cell>
          <cell r="C1712" t="str">
            <v>MOLECULAR CARCINOGENESIS</v>
          </cell>
          <cell r="D1712" t="str">
            <v>SCI-3</v>
          </cell>
          <cell r="E1712" t="str">
            <v>4.808</v>
          </cell>
          <cell r="F1712" t="str">
            <v>D类</v>
          </cell>
          <cell r="G1712">
            <v>50</v>
          </cell>
        </row>
        <row r="1713">
          <cell r="B1713" t="str">
            <v>0270-7306</v>
          </cell>
          <cell r="C1713" t="str">
            <v>MOLECULAR AND CELLULAR BIOLOGY</v>
          </cell>
          <cell r="D1713" t="str">
            <v>SCI-3</v>
          </cell>
          <cell r="E1713" t="str">
            <v>4.777</v>
          </cell>
          <cell r="F1713" t="str">
            <v>D类</v>
          </cell>
          <cell r="G1713">
            <v>50</v>
          </cell>
        </row>
        <row r="1714">
          <cell r="B1714" t="str">
            <v>1745-6150</v>
          </cell>
          <cell r="C1714" t="str">
            <v>Biology Direct</v>
          </cell>
          <cell r="D1714" t="str">
            <v>SCI-3</v>
          </cell>
          <cell r="E1714" t="str">
            <v>4.658</v>
          </cell>
          <cell r="F1714" t="str">
            <v>D类</v>
          </cell>
          <cell r="G1714">
            <v>50</v>
          </cell>
        </row>
        <row r="1715">
          <cell r="B1715" t="str">
            <v>0022-2828</v>
          </cell>
          <cell r="C1715" t="str">
            <v>JOURNAL OF MOLECULAR AND CELLULAR CARDIOLOGY</v>
          </cell>
          <cell r="D1715" t="str">
            <v>SCI-3</v>
          </cell>
          <cell r="E1715" t="str">
            <v>4.655</v>
          </cell>
          <cell r="F1715" t="str">
            <v>D类</v>
          </cell>
          <cell r="G1715">
            <v>50</v>
          </cell>
        </row>
        <row r="1716">
          <cell r="B1716" t="str">
            <v>1750-1911</v>
          </cell>
          <cell r="C1716" t="str">
            <v>Epigenomics</v>
          </cell>
          <cell r="D1716" t="str">
            <v>SCI-3</v>
          </cell>
          <cell r="E1716" t="str">
            <v>4.649</v>
          </cell>
          <cell r="F1716" t="str">
            <v>D类</v>
          </cell>
          <cell r="G1716">
            <v>50</v>
          </cell>
        </row>
        <row r="1717">
          <cell r="B1717" t="str">
            <v>1550-7998</v>
          </cell>
          <cell r="C1717" t="str">
            <v>PHYSICAL REVIEW D</v>
          </cell>
          <cell r="D1717" t="str">
            <v>SCI-3</v>
          </cell>
          <cell r="E1717" t="str">
            <v>4.643</v>
          </cell>
          <cell r="F1717" t="str">
            <v>D类</v>
          </cell>
          <cell r="G1717">
            <v>50</v>
          </cell>
        </row>
        <row r="1718">
          <cell r="B1718" t="str">
            <v>1752-7155</v>
          </cell>
          <cell r="C1718" t="str">
            <v>Journal of breath research</v>
          </cell>
          <cell r="D1718" t="str">
            <v>SCI-3</v>
          </cell>
          <cell r="E1718" t="str">
            <v>4.631</v>
          </cell>
          <cell r="F1718" t="str">
            <v>D类</v>
          </cell>
          <cell r="G1718">
            <v>50</v>
          </cell>
        </row>
        <row r="1719">
          <cell r="B1719" t="str">
            <v>1359-6640</v>
          </cell>
          <cell r="C1719" t="str">
            <v>Faraday Discussions</v>
          </cell>
          <cell r="D1719" t="str">
            <v>SCI-3</v>
          </cell>
          <cell r="E1719" t="str">
            <v>4.606</v>
          </cell>
          <cell r="F1719" t="str">
            <v>D类</v>
          </cell>
          <cell r="G1719">
            <v>50</v>
          </cell>
        </row>
        <row r="1720">
          <cell r="B1720" t="str">
            <v>0009-5915</v>
          </cell>
          <cell r="C1720" t="str">
            <v>CHROMOSOMA</v>
          </cell>
          <cell r="D1720" t="str">
            <v>SCI-3</v>
          </cell>
          <cell r="E1720" t="str">
            <v>4.602</v>
          </cell>
          <cell r="F1720" t="str">
            <v>D类</v>
          </cell>
          <cell r="G1720">
            <v>50</v>
          </cell>
        </row>
        <row r="1721">
          <cell r="B1721" t="str">
            <v>1931-7557</v>
          </cell>
          <cell r="C1721" t="str">
            <v>Brain Imaging and Behavior</v>
          </cell>
          <cell r="D1721" t="str">
            <v>SCI-3</v>
          </cell>
          <cell r="E1721" t="str">
            <v>4.598</v>
          </cell>
          <cell r="F1721" t="str">
            <v>D类</v>
          </cell>
          <cell r="G1721">
            <v>50</v>
          </cell>
        </row>
        <row r="1722">
          <cell r="B1722" t="str">
            <v>0951-6433</v>
          </cell>
          <cell r="C1722" t="str">
            <v>BIOFACTORS</v>
          </cell>
          <cell r="D1722" t="str">
            <v>SCI-3</v>
          </cell>
          <cell r="E1722" t="str">
            <v>4.592</v>
          </cell>
          <cell r="F1722" t="str">
            <v>D类</v>
          </cell>
          <cell r="G1722">
            <v>50</v>
          </cell>
        </row>
        <row r="1723">
          <cell r="B1723" t="str">
            <v>1861-4728</v>
          </cell>
          <cell r="C1723" t="str">
            <v>Chemistry-An Asian Journal</v>
          </cell>
          <cell r="D1723" t="str">
            <v>SCI-3/EI（JA）</v>
          </cell>
          <cell r="E1723" t="str">
            <v>4.587</v>
          </cell>
          <cell r="F1723" t="str">
            <v>D类</v>
          </cell>
          <cell r="G1723">
            <v>50</v>
          </cell>
        </row>
        <row r="1724">
          <cell r="B1724" t="str">
            <v>0065-3527</v>
          </cell>
          <cell r="C1724" t="str">
            <v>Advances in Virus Research</v>
          </cell>
          <cell r="D1724" t="str">
            <v>SCI-3</v>
          </cell>
          <cell r="E1724" t="str">
            <v>4.571</v>
          </cell>
          <cell r="F1724" t="str">
            <v>D类</v>
          </cell>
          <cell r="G1724">
            <v>50</v>
          </cell>
        </row>
        <row r="1725">
          <cell r="B1725" t="str">
            <v>0090-3752</v>
          </cell>
          <cell r="C1725" t="str">
            <v>NUCLEAR DATA SHEETS</v>
          </cell>
          <cell r="D1725" t="str">
            <v>SCI-3</v>
          </cell>
          <cell r="E1725" t="str">
            <v>4.571</v>
          </cell>
          <cell r="F1725" t="str">
            <v>D类</v>
          </cell>
          <cell r="G1725">
            <v>50</v>
          </cell>
        </row>
        <row r="1726">
          <cell r="B1726" t="str">
            <v>1538-4101</v>
          </cell>
          <cell r="C1726" t="str">
            <v>CELL CYCLE</v>
          </cell>
          <cell r="D1726" t="str">
            <v>SCI-3</v>
          </cell>
          <cell r="E1726" t="str">
            <v>4.565</v>
          </cell>
          <cell r="F1726" t="str">
            <v>D类</v>
          </cell>
          <cell r="G1726">
            <v>50</v>
          </cell>
        </row>
        <row r="1727">
          <cell r="B1727" t="str">
            <v>1861-0684</v>
          </cell>
          <cell r="C1727" t="str">
            <v>Clinical Research in Cardiology</v>
          </cell>
          <cell r="D1727" t="str">
            <v>SCI-3</v>
          </cell>
          <cell r="E1727" t="str">
            <v>4.560</v>
          </cell>
          <cell r="F1727" t="str">
            <v>D类</v>
          </cell>
          <cell r="G1727">
            <v>50</v>
          </cell>
        </row>
        <row r="1728">
          <cell r="B1728" t="str">
            <v>1097-6647</v>
          </cell>
          <cell r="C1728" t="str">
            <v>JOURNAL OF CARDIOVASCULAR MAGNETIC RESONANCE</v>
          </cell>
          <cell r="D1728" t="str">
            <v>SCI-3</v>
          </cell>
          <cell r="E1728" t="str">
            <v>4.556</v>
          </cell>
          <cell r="F1728" t="str">
            <v>D类</v>
          </cell>
          <cell r="G1728">
            <v>50</v>
          </cell>
        </row>
        <row r="1729">
          <cell r="B1729" t="str">
            <v>1867-3880</v>
          </cell>
          <cell r="C1729" t="str">
            <v>ChemCatChem</v>
          </cell>
          <cell r="D1729" t="str">
            <v>SCI-3/EI（JA）</v>
          </cell>
          <cell r="E1729" t="str">
            <v>4.556</v>
          </cell>
          <cell r="F1729" t="str">
            <v>D类</v>
          </cell>
          <cell r="G1729">
            <v>50</v>
          </cell>
        </row>
        <row r="1730">
          <cell r="B1730" t="str">
            <v>1758-2946</v>
          </cell>
          <cell r="C1730" t="str">
            <v>Journal of cheminformatics</v>
          </cell>
          <cell r="D1730" t="str">
            <v>SCI-3</v>
          </cell>
          <cell r="E1730" t="str">
            <v>4.547</v>
          </cell>
          <cell r="F1730" t="str">
            <v>D类</v>
          </cell>
          <cell r="G1730">
            <v>50</v>
          </cell>
        </row>
        <row r="1731">
          <cell r="B1731" t="str">
            <v>1449-2288</v>
          </cell>
          <cell r="C1731" t="str">
            <v>International Journal of Biological Sciences</v>
          </cell>
          <cell r="D1731" t="str">
            <v>SCI-3</v>
          </cell>
          <cell r="E1731" t="str">
            <v>4.509</v>
          </cell>
          <cell r="F1731" t="str">
            <v>D类</v>
          </cell>
          <cell r="G1731">
            <v>50</v>
          </cell>
        </row>
        <row r="1732">
          <cell r="B1732" t="str">
            <v>1076-1551</v>
          </cell>
          <cell r="C1732" t="str">
            <v>MOLECULAR MEDICINE</v>
          </cell>
          <cell r="D1732" t="str">
            <v>SCI-3</v>
          </cell>
          <cell r="E1732" t="str">
            <v>4.508</v>
          </cell>
          <cell r="F1732" t="str">
            <v>D类</v>
          </cell>
          <cell r="G1732">
            <v>50</v>
          </cell>
        </row>
        <row r="1733">
          <cell r="B1733" t="str">
            <v>1933-6918</v>
          </cell>
          <cell r="C1733" t="str">
            <v>Cell adhesion &amp; migration</v>
          </cell>
          <cell r="D1733" t="str">
            <v>SCI-3</v>
          </cell>
          <cell r="E1733" t="str">
            <v>4.505</v>
          </cell>
          <cell r="F1733" t="str">
            <v>D类</v>
          </cell>
          <cell r="G1733">
            <v>50</v>
          </cell>
        </row>
        <row r="1734">
          <cell r="B1734" t="str">
            <v>1050-7256</v>
          </cell>
          <cell r="C1734" t="str">
            <v>THYROID</v>
          </cell>
          <cell r="D1734" t="str">
            <v>SCI-3</v>
          </cell>
          <cell r="E1734" t="str">
            <v>4.493</v>
          </cell>
          <cell r="F1734" t="str">
            <v>D类</v>
          </cell>
          <cell r="G1734">
            <v>50</v>
          </cell>
        </row>
        <row r="1735">
          <cell r="B1735" t="str">
            <v>1462-0324</v>
          </cell>
          <cell r="C1735" t="str">
            <v>RHEUMATOLOGY</v>
          </cell>
          <cell r="D1735" t="str">
            <v>SCI-3</v>
          </cell>
          <cell r="E1735" t="str">
            <v>4.475</v>
          </cell>
          <cell r="F1735" t="str">
            <v>D类</v>
          </cell>
          <cell r="G1735">
            <v>50</v>
          </cell>
        </row>
        <row r="1736">
          <cell r="B1736" t="str">
            <v>1040-8746</v>
          </cell>
          <cell r="C1736" t="str">
            <v>CURRENT OPINION IN ONCOLOGY</v>
          </cell>
          <cell r="D1736" t="str">
            <v>SCI-3</v>
          </cell>
          <cell r="E1736" t="str">
            <v>4.466</v>
          </cell>
          <cell r="F1736" t="str">
            <v>D类</v>
          </cell>
          <cell r="G1736">
            <v>50</v>
          </cell>
        </row>
        <row r="1737">
          <cell r="B1737" t="str">
            <v>1059-1524</v>
          </cell>
          <cell r="C1737" t="str">
            <v>MOLECULAR BIOLOGY OF THE CELL</v>
          </cell>
          <cell r="D1737" t="str">
            <v>SCI-3</v>
          </cell>
          <cell r="E1737" t="str">
            <v>4.466</v>
          </cell>
          <cell r="F1737" t="str">
            <v>D类</v>
          </cell>
          <cell r="G1737">
            <v>50</v>
          </cell>
        </row>
        <row r="1738">
          <cell r="B1738" t="str">
            <v>0010-938X</v>
          </cell>
          <cell r="C1738" t="str">
            <v>CORROSION SCIENCE</v>
          </cell>
          <cell r="D1738" t="str">
            <v>SCI-3/EI（JA）</v>
          </cell>
          <cell r="E1738" t="str">
            <v>4.422</v>
          </cell>
          <cell r="F1738" t="str">
            <v>D类</v>
          </cell>
          <cell r="G1738">
            <v>50</v>
          </cell>
        </row>
        <row r="1739">
          <cell r="B1739" t="str">
            <v>0022-2275</v>
          </cell>
          <cell r="C1739" t="str">
            <v>JOURNAL OF LIPID RESEARCH</v>
          </cell>
          <cell r="D1739" t="str">
            <v>SCI-3</v>
          </cell>
          <cell r="E1739" t="str">
            <v>4.421</v>
          </cell>
          <cell r="F1739" t="str">
            <v>D类</v>
          </cell>
          <cell r="G1739">
            <v>50</v>
          </cell>
        </row>
        <row r="1740">
          <cell r="B1740" t="str">
            <v>0303-7207</v>
          </cell>
          <cell r="C1740" t="str">
            <v>MOLECULAR AND CELLULAR ENDOCRINOLOGY</v>
          </cell>
          <cell r="D1740" t="str">
            <v>SCI-3</v>
          </cell>
          <cell r="E1740" t="str">
            <v>4.405</v>
          </cell>
          <cell r="F1740" t="str">
            <v>D类</v>
          </cell>
          <cell r="G1740">
            <v>50</v>
          </cell>
        </row>
        <row r="1741">
          <cell r="B1741" t="str">
            <v>0264-6021</v>
          </cell>
          <cell r="C1741" t="str">
            <v>BIOCHEMICAL JOURNAL</v>
          </cell>
          <cell r="D1741" t="str">
            <v>SCI-3</v>
          </cell>
          <cell r="E1741" t="str">
            <v>4.396</v>
          </cell>
          <cell r="F1741" t="str">
            <v>D类</v>
          </cell>
          <cell r="G1741">
            <v>50</v>
          </cell>
        </row>
        <row r="1742">
          <cell r="B1742" t="str">
            <v>0304-4165</v>
          </cell>
          <cell r="C1742" t="str">
            <v>BIOCHIMICA ET BIOPHYSICA ACTA-GENERAL SUBJECTS</v>
          </cell>
          <cell r="D1742" t="str">
            <v>SCI-3</v>
          </cell>
          <cell r="E1742" t="str">
            <v>4.381</v>
          </cell>
          <cell r="F1742" t="str">
            <v>D类</v>
          </cell>
          <cell r="G1742">
            <v>50</v>
          </cell>
        </row>
        <row r="1743">
          <cell r="B1743" t="str">
            <v>0196-8904</v>
          </cell>
          <cell r="C1743" t="str">
            <v>ENERGY CONVERSION AND MANAGEMENT</v>
          </cell>
          <cell r="D1743" t="str">
            <v>SCI-3/EI（JA）</v>
          </cell>
          <cell r="E1743" t="str">
            <v>4.380</v>
          </cell>
          <cell r="F1743" t="str">
            <v>D类</v>
          </cell>
          <cell r="G1743">
            <v>50</v>
          </cell>
        </row>
        <row r="1744">
          <cell r="B1744" t="str">
            <v>1541-7786</v>
          </cell>
          <cell r="C1744" t="str">
            <v>MOLECULAR CANCER RESEARCH</v>
          </cell>
          <cell r="D1744" t="str">
            <v>SCI-3</v>
          </cell>
          <cell r="E1744" t="str">
            <v>4.380</v>
          </cell>
          <cell r="F1744" t="str">
            <v>D类</v>
          </cell>
          <cell r="G1744">
            <v>50</v>
          </cell>
        </row>
        <row r="1745">
          <cell r="B1745" t="str">
            <v>0004-6361</v>
          </cell>
          <cell r="C1745" t="str">
            <v>ASTRONOMY &amp; ASTROPHYSICS</v>
          </cell>
          <cell r="D1745" t="str">
            <v>SCI-3/EI（JA）</v>
          </cell>
          <cell r="E1745" t="str">
            <v>4.378</v>
          </cell>
          <cell r="F1745" t="str">
            <v>D类</v>
          </cell>
          <cell r="G1745">
            <v>50</v>
          </cell>
        </row>
        <row r="1746">
          <cell r="B1746" t="str">
            <v>0028-3835</v>
          </cell>
          <cell r="C1746" t="str">
            <v>NEUROENDOCRINOLOGY</v>
          </cell>
          <cell r="D1746" t="str">
            <v>SCI-3</v>
          </cell>
          <cell r="E1746" t="str">
            <v>4.373</v>
          </cell>
          <cell r="F1746" t="str">
            <v>D类</v>
          </cell>
          <cell r="G1746">
            <v>50</v>
          </cell>
        </row>
        <row r="1747">
          <cell r="B1747" t="str">
            <v>1662-811X</v>
          </cell>
          <cell r="C1747" t="str">
            <v>Journal of Innate Immunity</v>
          </cell>
          <cell r="D1747" t="str">
            <v>SCI-3</v>
          </cell>
          <cell r="E1747" t="str">
            <v>4.352</v>
          </cell>
          <cell r="F1747" t="str">
            <v>D类</v>
          </cell>
          <cell r="G1747">
            <v>50</v>
          </cell>
        </row>
        <row r="1748">
          <cell r="B1748" t="str">
            <v>1398-9219</v>
          </cell>
          <cell r="C1748" t="str">
            <v>TRAFFIC</v>
          </cell>
          <cell r="D1748" t="str">
            <v>SCI-3</v>
          </cell>
          <cell r="E1748" t="str">
            <v>4.350</v>
          </cell>
          <cell r="F1748" t="str">
            <v>D类</v>
          </cell>
          <cell r="G1748">
            <v>50</v>
          </cell>
        </row>
        <row r="1749">
          <cell r="B1749" t="str">
            <v>1018-4813</v>
          </cell>
          <cell r="C1749" t="str">
            <v>EUROPEAN JOURNAL OF HUMAN GENETICS</v>
          </cell>
          <cell r="D1749" t="str">
            <v>SCI-3</v>
          </cell>
          <cell r="E1749" t="str">
            <v>4.349</v>
          </cell>
          <cell r="F1749" t="str">
            <v>D类</v>
          </cell>
          <cell r="G1749">
            <v>50</v>
          </cell>
        </row>
        <row r="1750">
          <cell r="B1750" t="str">
            <v>0022-2836</v>
          </cell>
          <cell r="C1750" t="str">
            <v>JOURNAL OF MOLECULAR BIOLOGY</v>
          </cell>
          <cell r="D1750" t="str">
            <v>SCI-3</v>
          </cell>
          <cell r="E1750" t="str">
            <v>4.333</v>
          </cell>
          <cell r="F1750" t="str">
            <v>D类</v>
          </cell>
          <cell r="G1750">
            <v>50</v>
          </cell>
        </row>
        <row r="1751">
          <cell r="B1751" t="str">
            <v>1350-4177</v>
          </cell>
          <cell r="C1751" t="str">
            <v>ULTRASONICS SONOCHEMISTRY</v>
          </cell>
          <cell r="D1751" t="str">
            <v>SCI-3/EI（JA）</v>
          </cell>
          <cell r="E1751" t="str">
            <v>4.321</v>
          </cell>
          <cell r="F1751" t="str">
            <v>D类</v>
          </cell>
          <cell r="G1751">
            <v>50</v>
          </cell>
        </row>
        <row r="1752">
          <cell r="B1752" t="str">
            <v>0898-6568</v>
          </cell>
          <cell r="C1752" t="str">
            <v>CELLULAR SIGNALLING</v>
          </cell>
          <cell r="D1752" t="str">
            <v>SCI-3</v>
          </cell>
          <cell r="E1752" t="str">
            <v>4.315</v>
          </cell>
          <cell r="F1752" t="str">
            <v>D类</v>
          </cell>
          <cell r="G1752">
            <v>50</v>
          </cell>
        </row>
        <row r="1753">
          <cell r="B1753" t="str">
            <v>2047-9980</v>
          </cell>
          <cell r="C1753" t="str">
            <v>Journal of the American Heart Association</v>
          </cell>
          <cell r="D1753" t="str">
            <v>SCI-3</v>
          </cell>
          <cell r="E1753" t="str">
            <v>4.306</v>
          </cell>
          <cell r="F1753" t="str">
            <v>D类</v>
          </cell>
          <cell r="G1753">
            <v>50</v>
          </cell>
        </row>
        <row r="1754">
          <cell r="B1754" t="str">
            <v>1574-8928</v>
          </cell>
          <cell r="C1754" t="str">
            <v>Recent Patents on Anti-Cancer Drug Discovery</v>
          </cell>
          <cell r="D1754" t="str">
            <v>SCI-3</v>
          </cell>
          <cell r="E1754" t="str">
            <v>4.295</v>
          </cell>
          <cell r="F1754" t="str">
            <v>D类</v>
          </cell>
          <cell r="G1754">
            <v>50</v>
          </cell>
        </row>
        <row r="1755">
          <cell r="B1755" t="str">
            <v>0741-5400</v>
          </cell>
          <cell r="C1755" t="str">
            <v>JOURNAL OF LEUKOCYTE BIOLOGY</v>
          </cell>
          <cell r="D1755" t="str">
            <v>SCI-3</v>
          </cell>
          <cell r="E1755" t="str">
            <v>4.289</v>
          </cell>
          <cell r="F1755" t="str">
            <v>D类</v>
          </cell>
          <cell r="G1755">
            <v>50</v>
          </cell>
        </row>
        <row r="1756">
          <cell r="B1756" t="str">
            <v>1662-5102</v>
          </cell>
          <cell r="C1756" t="str">
            <v>Frontiers in cellular neuroscience</v>
          </cell>
          <cell r="D1756" t="str">
            <v>SCI-3</v>
          </cell>
          <cell r="E1756" t="str">
            <v>4.289</v>
          </cell>
          <cell r="F1756" t="str">
            <v>D类</v>
          </cell>
          <cell r="G1756">
            <v>50</v>
          </cell>
        </row>
        <row r="1757">
          <cell r="B1757" t="str">
            <v>0022-3042</v>
          </cell>
          <cell r="C1757" t="str">
            <v>JOURNAL OF NEUROCHEMISTRY</v>
          </cell>
          <cell r="D1757" t="str">
            <v>SCI-3</v>
          </cell>
          <cell r="E1757" t="str">
            <v>4.281</v>
          </cell>
          <cell r="F1757" t="str">
            <v>D类</v>
          </cell>
          <cell r="G1757">
            <v>50</v>
          </cell>
        </row>
        <row r="1758">
          <cell r="B1758" t="str">
            <v>1746-0913</v>
          </cell>
          <cell r="C1758" t="str">
            <v>Future Microbiology</v>
          </cell>
          <cell r="D1758" t="str">
            <v>SCI-3</v>
          </cell>
          <cell r="E1758" t="str">
            <v>4.275</v>
          </cell>
          <cell r="F1758" t="str">
            <v>D类</v>
          </cell>
          <cell r="G1758">
            <v>50</v>
          </cell>
        </row>
        <row r="1759">
          <cell r="B1759" t="str">
            <v>0743-4863</v>
          </cell>
          <cell r="C1759" t="str">
            <v>CRITICAL REVIEWS IN THERAPEUTIC DRUG CARRIER SYSTEMS</v>
          </cell>
          <cell r="D1759" t="str">
            <v>SCI-3</v>
          </cell>
          <cell r="E1759" t="str">
            <v>4.259</v>
          </cell>
          <cell r="F1759" t="str">
            <v>D类</v>
          </cell>
          <cell r="G1759">
            <v>50</v>
          </cell>
        </row>
        <row r="1760">
          <cell r="B1760" t="str">
            <v>0749-596X</v>
          </cell>
          <cell r="C1760" t="str">
            <v>JOURNAL OF MEMORY AND LANGUAGE</v>
          </cell>
          <cell r="D1760" t="str">
            <v>SCI-3</v>
          </cell>
          <cell r="E1760" t="str">
            <v>4.237</v>
          </cell>
          <cell r="F1760" t="str">
            <v>D类</v>
          </cell>
          <cell r="G1760">
            <v>50</v>
          </cell>
        </row>
        <row r="1761">
          <cell r="B1761" t="str">
            <v>1528-9117</v>
          </cell>
          <cell r="C1761" t="str">
            <v>CANCER JOURNAL</v>
          </cell>
          <cell r="D1761" t="str">
            <v>SCI-3</v>
          </cell>
          <cell r="E1761" t="str">
            <v>4.237</v>
          </cell>
          <cell r="F1761" t="str">
            <v>D类</v>
          </cell>
          <cell r="G1761">
            <v>50</v>
          </cell>
        </row>
        <row r="1762">
          <cell r="B1762" t="str">
            <v>1064-7481</v>
          </cell>
          <cell r="C1762" t="str">
            <v>AMERICAN JOURNAL OF GERIATRIC PSYCHIATRY</v>
          </cell>
          <cell r="D1762" t="str">
            <v>SCI-3</v>
          </cell>
          <cell r="E1762" t="str">
            <v>4.235</v>
          </cell>
          <cell r="F1762" t="str">
            <v>D类</v>
          </cell>
          <cell r="G1762">
            <v>50</v>
          </cell>
        </row>
        <row r="1763">
          <cell r="B1763" t="str">
            <v>1475-2859</v>
          </cell>
          <cell r="C1763" t="str">
            <v>Microbial Cell Factories</v>
          </cell>
          <cell r="D1763" t="str">
            <v>SCI-3</v>
          </cell>
          <cell r="E1763" t="str">
            <v>4.221</v>
          </cell>
          <cell r="F1763" t="str">
            <v>D类</v>
          </cell>
          <cell r="G1763">
            <v>50</v>
          </cell>
        </row>
        <row r="1764">
          <cell r="B1764" t="str">
            <v>2150-5594</v>
          </cell>
          <cell r="C1764" t="str">
            <v>Virulence</v>
          </cell>
          <cell r="D1764" t="str">
            <v>SCI-3</v>
          </cell>
          <cell r="E1764" t="str">
            <v>4.216</v>
          </cell>
          <cell r="F1764" t="str">
            <v>D类</v>
          </cell>
          <cell r="G1764">
            <v>50</v>
          </cell>
        </row>
        <row r="1765">
          <cell r="B1765" t="str">
            <v>1476-0584</v>
          </cell>
          <cell r="C1765" t="str">
            <v>Expert Review of Vaccines</v>
          </cell>
          <cell r="D1765" t="str">
            <v>SCI-3</v>
          </cell>
          <cell r="E1765" t="str">
            <v>4.210</v>
          </cell>
          <cell r="F1765" t="str">
            <v>D类</v>
          </cell>
          <cell r="G1765">
            <v>50</v>
          </cell>
        </row>
        <row r="1766">
          <cell r="B1766" t="str">
            <v>1562-2975</v>
          </cell>
          <cell r="C1766" t="str">
            <v>WORLD JOURNAL OF BIOLOGICAL PSYCHIATRY</v>
          </cell>
          <cell r="D1766" t="str">
            <v>SCI-3</v>
          </cell>
          <cell r="E1766" t="str">
            <v>4.183</v>
          </cell>
          <cell r="F1766" t="str">
            <v>D类</v>
          </cell>
          <cell r="G1766">
            <v>50</v>
          </cell>
        </row>
        <row r="1767">
          <cell r="B1767" t="str">
            <v>0937-941X</v>
          </cell>
          <cell r="C1767" t="str">
            <v>OSTEOPOROSIS INTERNATIONAL</v>
          </cell>
          <cell r="D1767" t="str">
            <v>SCI-3</v>
          </cell>
          <cell r="E1767" t="str">
            <v>4.169</v>
          </cell>
          <cell r="F1767" t="str">
            <v>D类</v>
          </cell>
          <cell r="G1767">
            <v>50</v>
          </cell>
        </row>
        <row r="1768">
          <cell r="B1768" t="str">
            <v>0300-9572</v>
          </cell>
          <cell r="C1768" t="str">
            <v>RESUSCITATION</v>
          </cell>
          <cell r="D1768" t="str">
            <v>SCI-3</v>
          </cell>
          <cell r="E1768" t="str">
            <v>4.167</v>
          </cell>
          <cell r="F1768" t="str">
            <v>D类</v>
          </cell>
          <cell r="G1768">
            <v>50</v>
          </cell>
        </row>
        <row r="1769">
          <cell r="B1769" t="str">
            <v>2156-6976</v>
          </cell>
          <cell r="C1769" t="str">
            <v>American Journal of Cancer Research</v>
          </cell>
          <cell r="D1769" t="str">
            <v>SCI-3</v>
          </cell>
          <cell r="E1769" t="str">
            <v>4.165</v>
          </cell>
          <cell r="F1769" t="str">
            <v>D类</v>
          </cell>
          <cell r="G1769">
            <v>50</v>
          </cell>
        </row>
        <row r="1770">
          <cell r="B1770" t="str">
            <v>1387-2877</v>
          </cell>
          <cell r="C1770" t="str">
            <v>JOURNAL OF ALZHEIMERS DISEASE</v>
          </cell>
          <cell r="D1770" t="str">
            <v>SCI-3</v>
          </cell>
          <cell r="E1770" t="str">
            <v>4.151</v>
          </cell>
          <cell r="F1770" t="str">
            <v>D类</v>
          </cell>
          <cell r="G1770">
            <v>50</v>
          </cell>
        </row>
        <row r="1771">
          <cell r="B1771" t="str">
            <v>0818-9641</v>
          </cell>
          <cell r="C1771" t="str">
            <v>IMMUNOLOGY AND CELL BIOLOGY</v>
          </cell>
          <cell r="D1771" t="str">
            <v>SCI-3</v>
          </cell>
          <cell r="E1771" t="str">
            <v>4.147</v>
          </cell>
          <cell r="F1771" t="str">
            <v>D类</v>
          </cell>
          <cell r="G1771">
            <v>50</v>
          </cell>
        </row>
        <row r="1772">
          <cell r="B1772" t="str">
            <v>1477-3155</v>
          </cell>
          <cell r="C1772" t="str">
            <v>JOURNAL OF NANOBIOTECHNOLOGY</v>
          </cell>
          <cell r="D1772" t="str">
            <v>SCI-3</v>
          </cell>
          <cell r="E1772" t="str">
            <v>4.115</v>
          </cell>
          <cell r="F1772" t="str">
            <v>D类</v>
          </cell>
          <cell r="G1772">
            <v>50</v>
          </cell>
        </row>
        <row r="1773">
          <cell r="B1773" t="str">
            <v>1083-4389</v>
          </cell>
          <cell r="C1773" t="str">
            <v>HELICOBACTER</v>
          </cell>
          <cell r="D1773" t="str">
            <v>SCI-3</v>
          </cell>
          <cell r="E1773" t="str">
            <v>4.106</v>
          </cell>
          <cell r="F1773" t="str">
            <v>D类</v>
          </cell>
          <cell r="G1773">
            <v>50</v>
          </cell>
        </row>
        <row r="1774">
          <cell r="B1774" t="str">
            <v>2047-2404</v>
          </cell>
          <cell r="C1774" t="str">
            <v>European heart journal cardiovascular Imaging</v>
          </cell>
          <cell r="D1774" t="str">
            <v>SCI-3</v>
          </cell>
          <cell r="E1774" t="str">
            <v>4.105</v>
          </cell>
          <cell r="F1774" t="str">
            <v>D类</v>
          </cell>
          <cell r="G1774">
            <v>50</v>
          </cell>
        </row>
        <row r="1775">
          <cell r="B1775" t="str">
            <v>0032-7786</v>
          </cell>
          <cell r="C1775" t="str">
            <v>PRESLIA</v>
          </cell>
          <cell r="D1775" t="str">
            <v>SCI-3</v>
          </cell>
          <cell r="E1775" t="str">
            <v>4.104</v>
          </cell>
          <cell r="F1775" t="str">
            <v>D类</v>
          </cell>
          <cell r="G1775">
            <v>50</v>
          </cell>
        </row>
        <row r="1776">
          <cell r="B1776" t="str">
            <v>0925-4005</v>
          </cell>
          <cell r="C1776" t="str">
            <v>SENSORS AND ACTUATORS B-CHEMICAL</v>
          </cell>
          <cell r="D1776" t="str">
            <v>SCI-3/EI（JA）</v>
          </cell>
          <cell r="E1776" t="str">
            <v>4.097</v>
          </cell>
          <cell r="F1776" t="str">
            <v>D类</v>
          </cell>
          <cell r="G1776">
            <v>50</v>
          </cell>
        </row>
        <row r="1777">
          <cell r="B1777" t="str">
            <v>0025-729X</v>
          </cell>
          <cell r="C1777" t="str">
            <v>MEDICAL JOURNAL OF AUSTRALIA</v>
          </cell>
          <cell r="D1777" t="str">
            <v>SCI-3</v>
          </cell>
          <cell r="E1777" t="str">
            <v>4.089</v>
          </cell>
          <cell r="F1777" t="str">
            <v>D类</v>
          </cell>
          <cell r="G1777">
            <v>50</v>
          </cell>
        </row>
        <row r="1778">
          <cell r="B1778" t="str">
            <v>0804-4643</v>
          </cell>
          <cell r="C1778" t="str">
            <v>EUROPEAN JOURNAL OF ENDOCRINOLOGY</v>
          </cell>
          <cell r="D1778" t="str">
            <v>SCI-3</v>
          </cell>
          <cell r="E1778" t="str">
            <v>4.069</v>
          </cell>
          <cell r="F1778" t="str">
            <v>D类</v>
          </cell>
          <cell r="G1778">
            <v>50</v>
          </cell>
        </row>
        <row r="1779">
          <cell r="B1779" t="str">
            <v>0894-7317</v>
          </cell>
          <cell r="C1779" t="str">
            <v>JOURNAL OF THE AMERICAN SOCIETY OF ECHOCARDIOGRAPHY</v>
          </cell>
          <cell r="D1779" t="str">
            <v>SCI-3</v>
          </cell>
          <cell r="E1779" t="str">
            <v>4.056</v>
          </cell>
          <cell r="F1779" t="str">
            <v>D类</v>
          </cell>
          <cell r="G1779">
            <v>50</v>
          </cell>
        </row>
        <row r="1780">
          <cell r="B1780" t="str">
            <v>0038-0938</v>
          </cell>
          <cell r="C1780" t="str">
            <v>SOLAR PHYSICS</v>
          </cell>
          <cell r="D1780" t="str">
            <v>SCI-3</v>
          </cell>
          <cell r="E1780" t="str">
            <v>4.039</v>
          </cell>
          <cell r="F1780" t="str">
            <v>D类</v>
          </cell>
          <cell r="G1780">
            <v>50</v>
          </cell>
        </row>
        <row r="1781">
          <cell r="B1781" t="str">
            <v>1466-8033</v>
          </cell>
          <cell r="C1781" t="str">
            <v>CRYSTENGCOMM</v>
          </cell>
          <cell r="D1781" t="str">
            <v>SCI-3</v>
          </cell>
          <cell r="E1781" t="str">
            <v>4.034</v>
          </cell>
          <cell r="F1781" t="str">
            <v>D类</v>
          </cell>
          <cell r="G1781">
            <v>50</v>
          </cell>
        </row>
        <row r="1782">
          <cell r="B1782" t="str">
            <v>1040-8428</v>
          </cell>
          <cell r="C1782" t="str">
            <v>CRITICAL REVIEWS IN ONCOLOGY HEMATOLOGY</v>
          </cell>
          <cell r="D1782" t="str">
            <v>SCI-3</v>
          </cell>
          <cell r="E1782" t="str">
            <v>4.027</v>
          </cell>
          <cell r="F1782" t="str">
            <v>D类</v>
          </cell>
          <cell r="G1782">
            <v>50</v>
          </cell>
        </row>
        <row r="1783">
          <cell r="B1783" t="str">
            <v>0004-6256</v>
          </cell>
          <cell r="C1783" t="str">
            <v>ASTRONOMICAL JOURNAL</v>
          </cell>
          <cell r="D1783" t="str">
            <v>SCI-3</v>
          </cell>
          <cell r="E1783" t="str">
            <v>4.024</v>
          </cell>
          <cell r="F1783" t="str">
            <v>D类</v>
          </cell>
          <cell r="G1783">
            <v>50</v>
          </cell>
        </row>
        <row r="1784">
          <cell r="B1784" t="str">
            <v>1759-0914</v>
          </cell>
          <cell r="C1784" t="str">
            <v>ASN Neuro</v>
          </cell>
          <cell r="D1784" t="str">
            <v>SCI-3</v>
          </cell>
          <cell r="E1784" t="str">
            <v>4.017</v>
          </cell>
          <cell r="F1784" t="str">
            <v>D类</v>
          </cell>
          <cell r="G1784">
            <v>50</v>
          </cell>
        </row>
        <row r="1785">
          <cell r="B1785" t="str">
            <v>1475-2840</v>
          </cell>
          <cell r="C1785" t="str">
            <v>Cardiovascular Diabetology</v>
          </cell>
          <cell r="D1785" t="str">
            <v>SCI-3</v>
          </cell>
          <cell r="E1785" t="str">
            <v>4.015</v>
          </cell>
          <cell r="F1785" t="str">
            <v>D类</v>
          </cell>
          <cell r="G1785">
            <v>50</v>
          </cell>
        </row>
        <row r="1786">
          <cell r="B1786" t="str">
            <v>1582-4934</v>
          </cell>
          <cell r="C1786" t="str">
            <v>JOURNAL OF CELLULAR AND MOLECULAR MEDICINE</v>
          </cell>
          <cell r="D1786" t="str">
            <v>SCI-3</v>
          </cell>
          <cell r="E1786" t="str">
            <v>4.014</v>
          </cell>
          <cell r="F1786" t="str">
            <v>D类</v>
          </cell>
          <cell r="G1786">
            <v>50</v>
          </cell>
        </row>
        <row r="1787">
          <cell r="B1787" t="str">
            <v>1524-9557</v>
          </cell>
          <cell r="C1787" t="str">
            <v>JOURNAL OF IMMUNOTHERAPY</v>
          </cell>
          <cell r="D1787" t="str">
            <v>SCI-3</v>
          </cell>
          <cell r="E1787" t="str">
            <v>4.008</v>
          </cell>
          <cell r="F1787" t="str">
            <v>D类</v>
          </cell>
          <cell r="G1787">
            <v>50</v>
          </cell>
        </row>
        <row r="1788">
          <cell r="B1788" t="str">
            <v>1742-464X</v>
          </cell>
          <cell r="C1788" t="str">
            <v>FEBS Journal</v>
          </cell>
          <cell r="D1788" t="str">
            <v>SCI-3</v>
          </cell>
          <cell r="E1788" t="str">
            <v>4.001</v>
          </cell>
          <cell r="F1788" t="str">
            <v>D类</v>
          </cell>
          <cell r="G1788">
            <v>50</v>
          </cell>
        </row>
        <row r="1789">
          <cell r="B1789" t="str">
            <v>1776-2596</v>
          </cell>
          <cell r="C1789" t="str">
            <v>Targeted Oncology</v>
          </cell>
          <cell r="D1789" t="str">
            <v>SCI-3</v>
          </cell>
          <cell r="E1789" t="str">
            <v>4.000</v>
          </cell>
          <cell r="F1789" t="str">
            <v>D类</v>
          </cell>
          <cell r="G1789">
            <v>50</v>
          </cell>
        </row>
        <row r="1790">
          <cell r="B1790" t="str">
            <v>0021-9150</v>
          </cell>
          <cell r="C1790" t="str">
            <v>ATHEROSCLEROSIS</v>
          </cell>
          <cell r="D1790" t="str">
            <v>SCI-3</v>
          </cell>
          <cell r="E1790" t="str">
            <v>3.994</v>
          </cell>
          <cell r="F1790" t="str">
            <v>D类</v>
          </cell>
          <cell r="G1790">
            <v>50</v>
          </cell>
        </row>
        <row r="1791">
          <cell r="B1791" t="str">
            <v>0095-1137</v>
          </cell>
          <cell r="C1791" t="str">
            <v>JOURNAL OF CLINICAL MICROBIOLOGY</v>
          </cell>
          <cell r="D1791" t="str">
            <v>SCI-3</v>
          </cell>
          <cell r="E1791" t="str">
            <v>3.993</v>
          </cell>
          <cell r="F1791" t="str">
            <v>D类</v>
          </cell>
          <cell r="G1791">
            <v>50</v>
          </cell>
        </row>
        <row r="1792">
          <cell r="B1792" t="str">
            <v>1664-302X</v>
          </cell>
          <cell r="C1792" t="str">
            <v>Frontiers in Microbiology</v>
          </cell>
          <cell r="D1792" t="str">
            <v>SCI-3</v>
          </cell>
          <cell r="E1792" t="str">
            <v>3.989</v>
          </cell>
          <cell r="F1792" t="str">
            <v>D类</v>
          </cell>
          <cell r="G1792">
            <v>50</v>
          </cell>
        </row>
        <row r="1793">
          <cell r="B1793" t="str">
            <v>2044-5415</v>
          </cell>
          <cell r="C1793" t="str">
            <v>BMJ quality &amp; safety</v>
          </cell>
          <cell r="D1793" t="str">
            <v>SCI-3</v>
          </cell>
          <cell r="E1793" t="str">
            <v>3.988</v>
          </cell>
          <cell r="F1793" t="str">
            <v>D类</v>
          </cell>
          <cell r="G1793">
            <v>50</v>
          </cell>
        </row>
        <row r="1794">
          <cell r="B1794" t="str">
            <v>0948-3349</v>
          </cell>
          <cell r="C1794" t="str">
            <v>INTERNATIONAL JOURNAL OF LIFE CYCLE ASSESSMENT</v>
          </cell>
          <cell r="D1794" t="str">
            <v>SCI-3</v>
          </cell>
          <cell r="E1794" t="str">
            <v>3.988</v>
          </cell>
          <cell r="F1794" t="str">
            <v>D类</v>
          </cell>
          <cell r="G1794">
            <v>50</v>
          </cell>
        </row>
        <row r="1795">
          <cell r="B1795" t="str">
            <v>1464-2662</v>
          </cell>
          <cell r="C1795" t="str">
            <v>HIV MEDICINE</v>
          </cell>
          <cell r="D1795" t="str">
            <v>SCI-3</v>
          </cell>
          <cell r="E1795" t="str">
            <v>3.988</v>
          </cell>
          <cell r="F1795" t="str">
            <v>D类</v>
          </cell>
          <cell r="G1795">
            <v>50</v>
          </cell>
        </row>
        <row r="1796">
          <cell r="B1796" t="str">
            <v>1471-2164</v>
          </cell>
          <cell r="C1796" t="str">
            <v>BMC GENOMICS</v>
          </cell>
          <cell r="D1796" t="str">
            <v>SCI-3</v>
          </cell>
          <cell r="E1796" t="str">
            <v>3.986</v>
          </cell>
          <cell r="F1796" t="str">
            <v>D类</v>
          </cell>
          <cell r="G1796">
            <v>50</v>
          </cell>
        </row>
        <row r="1797">
          <cell r="B1797" t="str">
            <v>1044-1549</v>
          </cell>
          <cell r="C1797" t="str">
            <v>AMERICAN JOURNAL OF RESPIRATORY CELL AND MOLECULAR BIOLOGY</v>
          </cell>
          <cell r="D1797" t="str">
            <v>SCI-3</v>
          </cell>
          <cell r="E1797" t="str">
            <v>3.985</v>
          </cell>
          <cell r="F1797" t="str">
            <v>D类</v>
          </cell>
          <cell r="G1797">
            <v>50</v>
          </cell>
        </row>
        <row r="1798">
          <cell r="B1798" t="str">
            <v>2045-452X</v>
          </cell>
          <cell r="C1798" t="str">
            <v>Toxicology Research</v>
          </cell>
          <cell r="D1798" t="str">
            <v>SCI-3</v>
          </cell>
          <cell r="E1798" t="str">
            <v>3.983</v>
          </cell>
          <cell r="F1798" t="str">
            <v>D类</v>
          </cell>
          <cell r="G1798">
            <v>50</v>
          </cell>
        </row>
        <row r="1799">
          <cell r="B1799" t="str">
            <v>8756-3282</v>
          </cell>
          <cell r="C1799" t="str">
            <v>BONE</v>
          </cell>
          <cell r="D1799" t="str">
            <v>SCI-3</v>
          </cell>
          <cell r="E1799" t="str">
            <v>3.973</v>
          </cell>
          <cell r="F1799" t="str">
            <v>D类</v>
          </cell>
          <cell r="G1799">
            <v>50</v>
          </cell>
        </row>
        <row r="1800">
          <cell r="B1800" t="str">
            <v>0006-3495</v>
          </cell>
          <cell r="C1800" t="str">
            <v>BIOPHYSICAL JOURNAL</v>
          </cell>
          <cell r="D1800" t="str">
            <v>SCI-3</v>
          </cell>
          <cell r="E1800" t="str">
            <v>3.972</v>
          </cell>
          <cell r="F1800" t="str">
            <v>D类</v>
          </cell>
          <cell r="G1800">
            <v>50</v>
          </cell>
        </row>
        <row r="1801">
          <cell r="B1801" t="str">
            <v>1065-6251</v>
          </cell>
          <cell r="C1801" t="str">
            <v>CURRENT OPINION IN HEMATOLOGY</v>
          </cell>
          <cell r="D1801" t="str">
            <v>SCI-3</v>
          </cell>
          <cell r="E1801" t="str">
            <v>3.970</v>
          </cell>
          <cell r="F1801" t="str">
            <v>D类</v>
          </cell>
          <cell r="G1801">
            <v>50</v>
          </cell>
        </row>
        <row r="1802">
          <cell r="B1802" t="str">
            <v>1758-0366</v>
          </cell>
          <cell r="C1802" t="str">
            <v>International Journal of Bio-Inspired Computation</v>
          </cell>
          <cell r="D1802" t="str">
            <v>SCI-3</v>
          </cell>
          <cell r="E1802" t="str">
            <v>3.969</v>
          </cell>
          <cell r="F1802" t="str">
            <v>D类</v>
          </cell>
          <cell r="G1802">
            <v>50</v>
          </cell>
        </row>
        <row r="1803">
          <cell r="B1803" t="str">
            <v>1432-9840</v>
          </cell>
          <cell r="C1803" t="str">
            <v>ECOSYSTEMS</v>
          </cell>
          <cell r="D1803" t="str">
            <v>SCI-3</v>
          </cell>
          <cell r="E1803" t="str">
            <v>3.943</v>
          </cell>
          <cell r="F1803" t="str">
            <v>D类</v>
          </cell>
          <cell r="G1803">
            <v>50</v>
          </cell>
        </row>
        <row r="1804">
          <cell r="B1804" t="str">
            <v>0926-860X</v>
          </cell>
          <cell r="C1804" t="str">
            <v>APPLIED CATALYSIS A-GENERAL</v>
          </cell>
          <cell r="D1804" t="str">
            <v>SCI-3/EI（JA）</v>
          </cell>
          <cell r="E1804" t="str">
            <v>3.942</v>
          </cell>
          <cell r="F1804" t="str">
            <v>D类</v>
          </cell>
          <cell r="G1804">
            <v>50</v>
          </cell>
        </row>
        <row r="1805">
          <cell r="B1805" t="str">
            <v>0951-7367</v>
          </cell>
          <cell r="C1805" t="str">
            <v>CURRENT OPINION IN PSYCHIATRY</v>
          </cell>
          <cell r="D1805" t="str">
            <v>SCI-3</v>
          </cell>
          <cell r="E1805" t="str">
            <v>3.942</v>
          </cell>
          <cell r="F1805" t="str">
            <v>D类</v>
          </cell>
          <cell r="G1805">
            <v>50</v>
          </cell>
        </row>
        <row r="1806">
          <cell r="B1806" t="str">
            <v>0340-7004</v>
          </cell>
          <cell r="C1806" t="str">
            <v>CANCER IMMUNOLOGY IMMUNOTHERAPY</v>
          </cell>
          <cell r="D1806" t="str">
            <v>SCI-3</v>
          </cell>
          <cell r="E1806" t="str">
            <v>3.941</v>
          </cell>
          <cell r="F1806" t="str">
            <v>D类</v>
          </cell>
          <cell r="G1806">
            <v>50</v>
          </cell>
        </row>
        <row r="1807">
          <cell r="B1807" t="str">
            <v>0167-6806</v>
          </cell>
          <cell r="C1807" t="str">
            <v>BREAST CANCER RESEARCH AND TREATMENT</v>
          </cell>
          <cell r="D1807" t="str">
            <v>SCI-3</v>
          </cell>
          <cell r="E1807" t="str">
            <v>3.940</v>
          </cell>
          <cell r="F1807" t="str">
            <v>D类</v>
          </cell>
          <cell r="G1807">
            <v>50</v>
          </cell>
        </row>
        <row r="1808">
          <cell r="B1808" t="str">
            <v>1346-9843</v>
          </cell>
          <cell r="C1808" t="str">
            <v>CIRCULATION JOURNAL</v>
          </cell>
          <cell r="D1808" t="str">
            <v>SCI-3</v>
          </cell>
          <cell r="E1808" t="str">
            <v>3.940</v>
          </cell>
          <cell r="F1808" t="str">
            <v>D类</v>
          </cell>
          <cell r="G1808">
            <v>50</v>
          </cell>
        </row>
        <row r="1809">
          <cell r="B1809" t="str">
            <v>0166-3542</v>
          </cell>
          <cell r="C1809" t="str">
            <v>ANTIVIRAL RESEARCH</v>
          </cell>
          <cell r="D1809" t="str">
            <v>SCI-3</v>
          </cell>
          <cell r="E1809" t="str">
            <v>3.938</v>
          </cell>
          <cell r="F1809" t="str">
            <v>D类</v>
          </cell>
          <cell r="G1809">
            <v>50</v>
          </cell>
        </row>
        <row r="1810">
          <cell r="B1810" t="str">
            <v>1940-3372</v>
          </cell>
          <cell r="C1810" t="str">
            <v>Plant Genome</v>
          </cell>
          <cell r="D1810" t="str">
            <v>SCI-3</v>
          </cell>
          <cell r="E1810" t="str">
            <v>3.933</v>
          </cell>
          <cell r="F1810" t="str">
            <v>D类</v>
          </cell>
          <cell r="G1810">
            <v>50</v>
          </cell>
        </row>
        <row r="1811">
          <cell r="B1811" t="str">
            <v>0009-9163</v>
          </cell>
          <cell r="C1811" t="str">
            <v>CLINICAL GENETICS</v>
          </cell>
          <cell r="D1811" t="str">
            <v>SCI-3</v>
          </cell>
          <cell r="E1811" t="str">
            <v>3.931</v>
          </cell>
          <cell r="F1811" t="str">
            <v>D类</v>
          </cell>
          <cell r="G1811">
            <v>50</v>
          </cell>
        </row>
        <row r="1812">
          <cell r="B1812" t="str">
            <v>0363-9762</v>
          </cell>
          <cell r="C1812" t="str">
            <v>CLINICAL NUCLEAR MEDICINE</v>
          </cell>
          <cell r="D1812" t="str">
            <v>SCI-3</v>
          </cell>
          <cell r="E1812" t="str">
            <v>3.931</v>
          </cell>
          <cell r="F1812" t="str">
            <v>D类</v>
          </cell>
          <cell r="G1812">
            <v>50</v>
          </cell>
        </row>
        <row r="1813">
          <cell r="B1813" t="str">
            <v>1479-5876</v>
          </cell>
          <cell r="C1813" t="str">
            <v>Journal of Translational Medicine</v>
          </cell>
          <cell r="D1813" t="str">
            <v>SCI-3</v>
          </cell>
          <cell r="E1813" t="str">
            <v>3.930</v>
          </cell>
          <cell r="F1813" t="str">
            <v>D类</v>
          </cell>
          <cell r="G1813">
            <v>50</v>
          </cell>
        </row>
        <row r="1814">
          <cell r="B1814" t="str">
            <v>0550-3213</v>
          </cell>
          <cell r="C1814" t="str">
            <v>NUCLEAR PHYSICS B</v>
          </cell>
          <cell r="D1814" t="str">
            <v>SCI-3</v>
          </cell>
          <cell r="E1814" t="str">
            <v>3.929</v>
          </cell>
          <cell r="F1814" t="str">
            <v>D类</v>
          </cell>
          <cell r="G1814">
            <v>50</v>
          </cell>
        </row>
        <row r="1815">
          <cell r="B1815" t="str">
            <v>0049-0172</v>
          </cell>
          <cell r="C1815" t="str">
            <v>SEMINARS IN ARTHRITIS AND RHEUMATISM</v>
          </cell>
          <cell r="D1815" t="str">
            <v>SCI-3</v>
          </cell>
          <cell r="E1815" t="str">
            <v>3.925</v>
          </cell>
          <cell r="F1815" t="str">
            <v>D类</v>
          </cell>
          <cell r="G1815">
            <v>50</v>
          </cell>
        </row>
        <row r="1816">
          <cell r="B1816" t="str">
            <v>1055-7903</v>
          </cell>
          <cell r="C1816" t="str">
            <v>MOLECULAR PHYLOGENETICS AND EVOLUTION</v>
          </cell>
          <cell r="D1816" t="str">
            <v>SCI-3</v>
          </cell>
          <cell r="E1816" t="str">
            <v>3.916</v>
          </cell>
          <cell r="F1816" t="str">
            <v>D类</v>
          </cell>
          <cell r="G1816">
            <v>50</v>
          </cell>
        </row>
        <row r="1817">
          <cell r="B1817" t="str">
            <v>1352-0504</v>
          </cell>
          <cell r="C1817" t="str">
            <v>JOURNAL OF VIRAL HEPATITIS</v>
          </cell>
          <cell r="D1817" t="str">
            <v>SCI-3</v>
          </cell>
          <cell r="E1817" t="str">
            <v>3.909</v>
          </cell>
          <cell r="F1817" t="str">
            <v>D类</v>
          </cell>
          <cell r="G1817">
            <v>50</v>
          </cell>
        </row>
        <row r="1818">
          <cell r="B1818" t="str">
            <v>2045-7960</v>
          </cell>
          <cell r="C1818" t="str">
            <v>Epidemiology and psychiatric sciences</v>
          </cell>
          <cell r="D1818" t="str">
            <v>SCI-3</v>
          </cell>
          <cell r="E1818" t="str">
            <v>3.907</v>
          </cell>
          <cell r="F1818" t="str">
            <v>D类</v>
          </cell>
          <cell r="G1818">
            <v>50</v>
          </cell>
        </row>
        <row r="1819">
          <cell r="B1819" t="str">
            <v>1552-4868</v>
          </cell>
          <cell r="C1819" t="str">
            <v>AMERICAN JOURNAL OF MEDICAL GENETICS PART C-SEMINARS IN MEDICAL GENETICS</v>
          </cell>
          <cell r="D1819" t="str">
            <v>SCI-3</v>
          </cell>
          <cell r="E1819" t="str">
            <v>3.906</v>
          </cell>
          <cell r="F1819" t="str">
            <v>D类</v>
          </cell>
          <cell r="G1819">
            <v>50</v>
          </cell>
        </row>
        <row r="1820">
          <cell r="B1820" t="str">
            <v>1933-2874</v>
          </cell>
          <cell r="C1820" t="str">
            <v>Journal of Clinical Lipidology</v>
          </cell>
          <cell r="D1820" t="str">
            <v>SCI-3</v>
          </cell>
          <cell r="E1820" t="str">
            <v>3.904</v>
          </cell>
          <cell r="F1820" t="str">
            <v>D类</v>
          </cell>
          <cell r="G1820">
            <v>50</v>
          </cell>
        </row>
        <row r="1821">
          <cell r="B1821" t="str">
            <v>0093-7754</v>
          </cell>
          <cell r="C1821" t="str">
            <v>SEMINARS IN ONCOLOGY</v>
          </cell>
          <cell r="D1821" t="str">
            <v>SCI-3</v>
          </cell>
          <cell r="E1821" t="str">
            <v>3.898</v>
          </cell>
          <cell r="F1821" t="str">
            <v>D类</v>
          </cell>
          <cell r="G1821">
            <v>50</v>
          </cell>
        </row>
        <row r="1822">
          <cell r="B1822" t="str">
            <v>1752-4571</v>
          </cell>
          <cell r="C1822" t="str">
            <v>Evolutionary Applications</v>
          </cell>
          <cell r="D1822" t="str">
            <v>SCI-3</v>
          </cell>
          <cell r="E1822" t="str">
            <v>3.896</v>
          </cell>
          <cell r="F1822" t="str">
            <v>D类</v>
          </cell>
          <cell r="G1822">
            <v>50</v>
          </cell>
        </row>
        <row r="1823">
          <cell r="B1823" t="str">
            <v>0026-0495</v>
          </cell>
          <cell r="C1823" t="str">
            <v>METABOLISM-CLINICAL AND EXPERIMENTAL</v>
          </cell>
          <cell r="D1823" t="str">
            <v>SCI-3</v>
          </cell>
          <cell r="E1823" t="str">
            <v>3.894</v>
          </cell>
          <cell r="F1823" t="str">
            <v>D类</v>
          </cell>
          <cell r="G1823">
            <v>50</v>
          </cell>
        </row>
        <row r="1824">
          <cell r="B1824" t="str">
            <v>0920-5861</v>
          </cell>
          <cell r="C1824" t="str">
            <v>CATALYSIS TODAY</v>
          </cell>
          <cell r="D1824" t="str">
            <v>SCI-3/EI（JA）</v>
          </cell>
          <cell r="E1824" t="str">
            <v>3.893</v>
          </cell>
          <cell r="F1824" t="str">
            <v>D类</v>
          </cell>
          <cell r="G1824">
            <v>50</v>
          </cell>
        </row>
        <row r="1825">
          <cell r="B1825" t="str">
            <v>1573-9538</v>
          </cell>
          <cell r="C1825" t="str">
            <v>Purinergic Signalling</v>
          </cell>
          <cell r="D1825" t="str">
            <v>SCI-3</v>
          </cell>
          <cell r="E1825" t="str">
            <v>3.886</v>
          </cell>
          <cell r="F1825" t="str">
            <v>D类</v>
          </cell>
          <cell r="G1825">
            <v>50</v>
          </cell>
        </row>
        <row r="1826">
          <cell r="B1826" t="str">
            <v>0306-5251</v>
          </cell>
          <cell r="C1826" t="str">
            <v>BRITISH JOURNAL OF CLINICAL PHARMACOLOGY</v>
          </cell>
          <cell r="D1826" t="str">
            <v>SCI-3</v>
          </cell>
          <cell r="E1826" t="str">
            <v>3.878</v>
          </cell>
          <cell r="F1826" t="str">
            <v>D类</v>
          </cell>
          <cell r="G1826">
            <v>50</v>
          </cell>
        </row>
        <row r="1827">
          <cell r="B1827" t="str">
            <v>1573-3882</v>
          </cell>
          <cell r="C1827" t="str">
            <v>Metabolomics</v>
          </cell>
          <cell r="D1827" t="str">
            <v>SCI-3</v>
          </cell>
          <cell r="E1827" t="str">
            <v>3.855</v>
          </cell>
          <cell r="F1827" t="str">
            <v>D类</v>
          </cell>
          <cell r="G1827">
            <v>50</v>
          </cell>
        </row>
        <row r="1828">
          <cell r="B1828" t="str">
            <v>1616-5187</v>
          </cell>
          <cell r="C1828" t="str">
            <v>MACROMOLECULAR BIOSCIENCE</v>
          </cell>
          <cell r="D1828" t="str">
            <v>SCI-3/EI（JA）</v>
          </cell>
          <cell r="E1828" t="str">
            <v>3.851</v>
          </cell>
          <cell r="F1828" t="str">
            <v>D类</v>
          </cell>
          <cell r="G1828">
            <v>50</v>
          </cell>
        </row>
        <row r="1829">
          <cell r="B1829" t="str">
            <v>1044-7431</v>
          </cell>
          <cell r="C1829" t="str">
            <v>MOLECULAR AND CELLULAR NEUROSCIENCE</v>
          </cell>
          <cell r="D1829" t="str">
            <v>SCI-3</v>
          </cell>
          <cell r="E1829" t="str">
            <v>3.840</v>
          </cell>
          <cell r="F1829" t="str">
            <v>D类</v>
          </cell>
          <cell r="G1829">
            <v>50</v>
          </cell>
        </row>
        <row r="1830">
          <cell r="B1830" t="str">
            <v>2046-2069</v>
          </cell>
          <cell r="C1830" t="str">
            <v>RSC advances</v>
          </cell>
          <cell r="D1830" t="str">
            <v>SCI-3</v>
          </cell>
          <cell r="E1830" t="str">
            <v>3.840</v>
          </cell>
          <cell r="F1830" t="str">
            <v>D类</v>
          </cell>
          <cell r="G1830">
            <v>50</v>
          </cell>
        </row>
        <row r="1831">
          <cell r="B1831" t="str">
            <v>0021-9541</v>
          </cell>
          <cell r="C1831" t="str">
            <v>JOURNAL OF CELLULAR PHYSIOLOGY</v>
          </cell>
          <cell r="D1831" t="str">
            <v>SCI-3</v>
          </cell>
          <cell r="E1831" t="str">
            <v>3.839</v>
          </cell>
          <cell r="F1831" t="str">
            <v>D类</v>
          </cell>
          <cell r="G1831">
            <v>50</v>
          </cell>
        </row>
        <row r="1832">
          <cell r="B1832" t="str">
            <v>0363-6135</v>
          </cell>
          <cell r="C1832" t="str">
            <v>AMERICAN JOURNAL OF PHYSIOLOGY-HEART AND CIRCULATORY PHYSIOLOGY</v>
          </cell>
          <cell r="D1832" t="str">
            <v>SCI-3</v>
          </cell>
          <cell r="E1832" t="str">
            <v>3.838</v>
          </cell>
          <cell r="F1832" t="str">
            <v>D类</v>
          </cell>
          <cell r="G1832">
            <v>50</v>
          </cell>
        </row>
        <row r="1833">
          <cell r="B1833" t="str">
            <v>0005-2736</v>
          </cell>
          <cell r="C1833" t="str">
            <v>BIOCHIMICA ET BIOPHYSICA ACTA-BIOMEMBRANES</v>
          </cell>
          <cell r="D1833" t="str">
            <v>SCI-3</v>
          </cell>
          <cell r="E1833" t="str">
            <v>3.836</v>
          </cell>
          <cell r="F1833" t="str">
            <v>D类</v>
          </cell>
          <cell r="G1833">
            <v>50</v>
          </cell>
        </row>
        <row r="1834">
          <cell r="B1834" t="str">
            <v>1747-4930</v>
          </cell>
          <cell r="C1834" t="str">
            <v>International Journal of Stroke</v>
          </cell>
          <cell r="D1834" t="str">
            <v>SCI-3</v>
          </cell>
          <cell r="E1834" t="str">
            <v>3.833</v>
          </cell>
          <cell r="F1834" t="str">
            <v>D类</v>
          </cell>
          <cell r="G1834">
            <v>50</v>
          </cell>
        </row>
        <row r="1835">
          <cell r="B1835" t="str">
            <v>1878-9293</v>
          </cell>
          <cell r="C1835" t="str">
            <v>Developmental Cognitive Neuroscience</v>
          </cell>
          <cell r="D1835" t="str">
            <v>SCI-3</v>
          </cell>
          <cell r="E1835" t="str">
            <v>3.833</v>
          </cell>
          <cell r="F1835" t="str">
            <v>D类</v>
          </cell>
          <cell r="G1835">
            <v>50</v>
          </cell>
        </row>
        <row r="1836">
          <cell r="B1836" t="str">
            <v>0003-0147</v>
          </cell>
          <cell r="C1836" t="str">
            <v>AMERICAN NATURALIST</v>
          </cell>
          <cell r="D1836" t="str">
            <v>SCI-3</v>
          </cell>
          <cell r="E1836" t="str">
            <v>3.832</v>
          </cell>
          <cell r="F1836" t="str">
            <v>D类</v>
          </cell>
          <cell r="G1836">
            <v>50</v>
          </cell>
        </row>
        <row r="1837">
          <cell r="B1837" t="str">
            <v>0887-6266</v>
          </cell>
          <cell r="C1837" t="str">
            <v>JOURNAL OF POLYMER SCIENCE PART B-POLYMER PHYSICS</v>
          </cell>
          <cell r="D1837" t="str">
            <v>SCI-3/EI（JA）</v>
          </cell>
          <cell r="E1837" t="str">
            <v>3.830</v>
          </cell>
          <cell r="F1837" t="str">
            <v>D类</v>
          </cell>
          <cell r="G1837">
            <v>50</v>
          </cell>
        </row>
        <row r="1838">
          <cell r="B1838" t="str">
            <v>1438-4639</v>
          </cell>
          <cell r="C1838" t="str">
            <v>INTERNATIONAL JOURNAL OF HYGIENE AND ENVIRONMENTAL HEALTH</v>
          </cell>
          <cell r="D1838" t="str">
            <v>SCI-3</v>
          </cell>
          <cell r="E1838" t="str">
            <v>3.829</v>
          </cell>
          <cell r="F1838" t="str">
            <v>D类</v>
          </cell>
          <cell r="G1838">
            <v>50</v>
          </cell>
        </row>
        <row r="1839">
          <cell r="B1839" t="str">
            <v>1566-1199</v>
          </cell>
          <cell r="C1839" t="str">
            <v>ORGANIC ELECTRONICS</v>
          </cell>
          <cell r="D1839" t="str">
            <v>SCI-3/EI（JA）</v>
          </cell>
          <cell r="E1839" t="str">
            <v>3.827</v>
          </cell>
          <cell r="F1839" t="str">
            <v>D类</v>
          </cell>
          <cell r="G1839">
            <v>50</v>
          </cell>
        </row>
        <row r="1840">
          <cell r="B1840" t="str">
            <v>0957-4484</v>
          </cell>
          <cell r="C1840" t="str">
            <v>NANOTECHNOLOGY</v>
          </cell>
          <cell r="D1840" t="str">
            <v>SCI-3/EI（JA）</v>
          </cell>
          <cell r="E1840" t="str">
            <v>3.821</v>
          </cell>
          <cell r="F1840" t="str">
            <v>D类</v>
          </cell>
          <cell r="G1840">
            <v>50</v>
          </cell>
        </row>
        <row r="1841">
          <cell r="B1841" t="str">
            <v>0999-193X</v>
          </cell>
          <cell r="C1841" t="str">
            <v>GENETICS SELECTION EVOLUTION</v>
          </cell>
          <cell r="D1841" t="str">
            <v>SCI-3</v>
          </cell>
          <cell r="E1841" t="str">
            <v>3.821</v>
          </cell>
          <cell r="F1841" t="str">
            <v>D类</v>
          </cell>
          <cell r="G1841">
            <v>50</v>
          </cell>
        </row>
        <row r="1842">
          <cell r="B1842" t="str">
            <v>0955-470X</v>
          </cell>
          <cell r="C1842" t="str">
            <v>Transplantation Reviews</v>
          </cell>
          <cell r="D1842" t="str">
            <v>SCI-3</v>
          </cell>
          <cell r="E1842" t="str">
            <v>3.816</v>
          </cell>
          <cell r="F1842" t="str">
            <v>D类</v>
          </cell>
          <cell r="G1842">
            <v>50</v>
          </cell>
        </row>
        <row r="1843">
          <cell r="B1843" t="str">
            <v>0018-067X</v>
          </cell>
          <cell r="C1843" t="str">
            <v>HEREDITY</v>
          </cell>
          <cell r="D1843" t="str">
            <v>SCI-3</v>
          </cell>
          <cell r="E1843" t="str">
            <v>3.805</v>
          </cell>
          <cell r="F1843" t="str">
            <v>D类</v>
          </cell>
          <cell r="G1843">
            <v>50</v>
          </cell>
        </row>
        <row r="1844">
          <cell r="B1844" t="str">
            <v>0193-1857</v>
          </cell>
          <cell r="C1844" t="str">
            <v>AMERICAN JOURNAL OF PHYSIOLOGY-GASTROINTESTINAL AND LIVER PHYSIOLOGY</v>
          </cell>
          <cell r="D1844" t="str">
            <v>SCI-3</v>
          </cell>
          <cell r="E1844" t="str">
            <v>3.798</v>
          </cell>
          <cell r="F1844" t="str">
            <v>D类</v>
          </cell>
          <cell r="G1844">
            <v>50</v>
          </cell>
        </row>
        <row r="1845">
          <cell r="B1845" t="str">
            <v>0361-8609</v>
          </cell>
          <cell r="C1845" t="str">
            <v>AMERICAN JOURNAL OF HEMATOLOGY</v>
          </cell>
          <cell r="D1845" t="str">
            <v>SCI-3</v>
          </cell>
          <cell r="E1845" t="str">
            <v>3.798</v>
          </cell>
          <cell r="F1845" t="str">
            <v>D类</v>
          </cell>
          <cell r="G1845">
            <v>50</v>
          </cell>
        </row>
        <row r="1846">
          <cell r="B1846" t="str">
            <v>0019-2805</v>
          </cell>
          <cell r="C1846" t="str">
            <v>IMMUNOLOGY</v>
          </cell>
          <cell r="D1846" t="str">
            <v>SCI-3</v>
          </cell>
          <cell r="E1846" t="str">
            <v>3.795</v>
          </cell>
          <cell r="F1846" t="str">
            <v>D类</v>
          </cell>
          <cell r="G1846">
            <v>50</v>
          </cell>
        </row>
        <row r="1847">
          <cell r="B1847" t="str">
            <v>0300-8932</v>
          </cell>
          <cell r="C1847" t="str">
            <v>REVISTA ESPANOLA DE CARDIOLOGIA</v>
          </cell>
          <cell r="D1847" t="str">
            <v>SCI-3</v>
          </cell>
          <cell r="E1847" t="str">
            <v>3.792</v>
          </cell>
          <cell r="F1847" t="str">
            <v>D类</v>
          </cell>
          <cell r="G1847">
            <v>50</v>
          </cell>
        </row>
        <row r="1848">
          <cell r="B1848" t="str">
            <v>0040-5752</v>
          </cell>
          <cell r="C1848" t="str">
            <v>THEORETICAL AND APPLIED GENETICS</v>
          </cell>
          <cell r="D1848" t="str">
            <v>SCI-3/EI（JA）</v>
          </cell>
          <cell r="E1848" t="str">
            <v>3.790</v>
          </cell>
          <cell r="F1848" t="str">
            <v>D类</v>
          </cell>
          <cell r="G1848">
            <v>50</v>
          </cell>
        </row>
        <row r="1849">
          <cell r="B1849" t="str">
            <v>1382-4147</v>
          </cell>
          <cell r="C1849" t="str">
            <v>HEART FAILURE REVIEWS</v>
          </cell>
          <cell r="D1849" t="str">
            <v>SCI-3</v>
          </cell>
          <cell r="E1849" t="str">
            <v>3.787</v>
          </cell>
          <cell r="F1849" t="str">
            <v>D类</v>
          </cell>
          <cell r="G1849">
            <v>50</v>
          </cell>
        </row>
        <row r="1850">
          <cell r="B1850" t="str">
            <v>0109-5641</v>
          </cell>
          <cell r="C1850" t="str">
            <v>DENTAL MATERIALS</v>
          </cell>
          <cell r="D1850" t="str">
            <v>SCI-3/EI（JA）</v>
          </cell>
          <cell r="E1850" t="str">
            <v>3.769</v>
          </cell>
          <cell r="F1850" t="str">
            <v>D类</v>
          </cell>
          <cell r="G1850">
            <v>50</v>
          </cell>
        </row>
        <row r="1851">
          <cell r="B1851" t="str">
            <v>1774-024X</v>
          </cell>
          <cell r="C1851" t="str">
            <v>EUROINTERVENTION</v>
          </cell>
          <cell r="D1851" t="str">
            <v>SCI-3</v>
          </cell>
          <cell r="E1851" t="str">
            <v>3.769</v>
          </cell>
          <cell r="F1851" t="str">
            <v>D类</v>
          </cell>
          <cell r="G1851">
            <v>50</v>
          </cell>
        </row>
        <row r="1852">
          <cell r="B1852" t="str">
            <v>1757-9694</v>
          </cell>
          <cell r="C1852" t="str">
            <v>Integrative Biology</v>
          </cell>
          <cell r="D1852" t="str">
            <v>SCI-3</v>
          </cell>
          <cell r="E1852" t="str">
            <v>3.756</v>
          </cell>
          <cell r="F1852" t="str">
            <v>D类</v>
          </cell>
          <cell r="G1852">
            <v>50</v>
          </cell>
        </row>
        <row r="1853">
          <cell r="B1853" t="str">
            <v>1043-0342</v>
          </cell>
          <cell r="C1853" t="str">
            <v>HUMAN GENE THERAPY</v>
          </cell>
          <cell r="D1853" t="str">
            <v>SCI-3</v>
          </cell>
          <cell r="E1853" t="str">
            <v>3.755</v>
          </cell>
          <cell r="F1853" t="str">
            <v>D类</v>
          </cell>
          <cell r="G1853">
            <v>50</v>
          </cell>
        </row>
        <row r="1854">
          <cell r="B1854" t="str">
            <v>1015-9770</v>
          </cell>
          <cell r="C1854" t="str">
            <v>CEREBROVASCULAR DISEASES</v>
          </cell>
          <cell r="D1854" t="str">
            <v>SCI-3</v>
          </cell>
          <cell r="E1854" t="str">
            <v>3.754</v>
          </cell>
          <cell r="F1854" t="str">
            <v>D类</v>
          </cell>
          <cell r="G1854">
            <v>50</v>
          </cell>
        </row>
        <row r="1855">
          <cell r="B1855" t="str">
            <v>0012-3706</v>
          </cell>
          <cell r="C1855" t="str">
            <v>DISEASES OF THE COLON &amp; RECTUM</v>
          </cell>
          <cell r="D1855" t="str">
            <v>SCI-3</v>
          </cell>
          <cell r="E1855" t="str">
            <v>3.749</v>
          </cell>
          <cell r="F1855" t="str">
            <v>D类</v>
          </cell>
          <cell r="G1855">
            <v>50</v>
          </cell>
        </row>
        <row r="1856">
          <cell r="B1856" t="str">
            <v>0105-1873</v>
          </cell>
          <cell r="C1856" t="str">
            <v>CONTACT DERMATITIS</v>
          </cell>
          <cell r="D1856" t="str">
            <v>SCI-3</v>
          </cell>
          <cell r="E1856" t="str">
            <v>3.747</v>
          </cell>
          <cell r="F1856" t="str">
            <v>D类</v>
          </cell>
          <cell r="G1856">
            <v>50</v>
          </cell>
        </row>
        <row r="1857">
          <cell r="B1857" t="str">
            <v>1360-9947</v>
          </cell>
          <cell r="C1857" t="str">
            <v>MOLECULAR HUMAN REPRODUCTION</v>
          </cell>
          <cell r="D1857" t="str">
            <v>SCI-3</v>
          </cell>
          <cell r="E1857" t="str">
            <v>3.747</v>
          </cell>
          <cell r="F1857" t="str">
            <v>D类</v>
          </cell>
          <cell r="G1857">
            <v>50</v>
          </cell>
        </row>
        <row r="1858">
          <cell r="B1858" t="str">
            <v>1756-8919</v>
          </cell>
          <cell r="C1858" t="str">
            <v>Future medicinal chemistry</v>
          </cell>
          <cell r="D1858" t="str">
            <v>SCI-3</v>
          </cell>
          <cell r="E1858" t="str">
            <v>3.744</v>
          </cell>
          <cell r="F1858" t="str">
            <v>D类</v>
          </cell>
          <cell r="G1858">
            <v>50</v>
          </cell>
        </row>
        <row r="1859">
          <cell r="B1859" t="str">
            <v>1471-2598</v>
          </cell>
          <cell r="C1859" t="str">
            <v>EXPERT OPINION ON BIOLOGICAL THERAPY</v>
          </cell>
          <cell r="D1859" t="str">
            <v>SCI-3</v>
          </cell>
          <cell r="E1859" t="str">
            <v>3.743</v>
          </cell>
          <cell r="F1859" t="str">
            <v>D类</v>
          </cell>
          <cell r="G1859">
            <v>50</v>
          </cell>
        </row>
        <row r="1860">
          <cell r="B1860" t="str">
            <v>1098-0121</v>
          </cell>
          <cell r="C1860" t="str">
            <v>PHYSICAL REVIEW B</v>
          </cell>
          <cell r="D1860" t="str">
            <v>SCI-3</v>
          </cell>
          <cell r="E1860" t="str">
            <v>3.736</v>
          </cell>
          <cell r="F1860" t="str">
            <v>D类</v>
          </cell>
          <cell r="G1860">
            <v>50</v>
          </cell>
        </row>
        <row r="1861">
          <cell r="B1861" t="str">
            <v>0047-2484</v>
          </cell>
          <cell r="C1861" t="str">
            <v>JOURNAL OF HUMAN EVOLUTION</v>
          </cell>
          <cell r="D1861" t="str">
            <v>SCI-3</v>
          </cell>
          <cell r="E1861" t="str">
            <v>3.733</v>
          </cell>
          <cell r="F1861" t="str">
            <v>D类</v>
          </cell>
          <cell r="G1861">
            <v>50</v>
          </cell>
        </row>
        <row r="1862">
          <cell r="B1862" t="str">
            <v>1436-3291</v>
          </cell>
          <cell r="C1862" t="str">
            <v>Gastric Cancer</v>
          </cell>
          <cell r="D1862" t="str">
            <v>SCI-3</v>
          </cell>
          <cell r="E1862" t="str">
            <v>3.719</v>
          </cell>
          <cell r="F1862" t="str">
            <v>D类</v>
          </cell>
          <cell r="G1862">
            <v>50</v>
          </cell>
        </row>
        <row r="1863">
          <cell r="B1863" t="str">
            <v>2235-2988</v>
          </cell>
          <cell r="C1863" t="str">
            <v>Frontiers in Cellular and Infection Microbiology</v>
          </cell>
          <cell r="D1863" t="str">
            <v>SCI-3</v>
          </cell>
          <cell r="E1863" t="str">
            <v>3.719</v>
          </cell>
          <cell r="F1863" t="str">
            <v>D类</v>
          </cell>
          <cell r="G1863">
            <v>50</v>
          </cell>
        </row>
        <row r="1864">
          <cell r="B1864" t="str">
            <v>0022-0795</v>
          </cell>
          <cell r="C1864" t="str">
            <v>JOURNAL OF ENDOCRINOLOGY</v>
          </cell>
          <cell r="D1864" t="str">
            <v>SCI-3</v>
          </cell>
          <cell r="E1864" t="str">
            <v>3.718</v>
          </cell>
          <cell r="F1864" t="str">
            <v>D类</v>
          </cell>
          <cell r="G1864">
            <v>50</v>
          </cell>
        </row>
        <row r="1865">
          <cell r="B1865" t="str">
            <v>0897-7151</v>
          </cell>
          <cell r="C1865" t="str">
            <v>JOURNAL OF NEUROTRAUMA</v>
          </cell>
          <cell r="D1865" t="str">
            <v>SCI-3</v>
          </cell>
          <cell r="E1865" t="str">
            <v>3.714</v>
          </cell>
          <cell r="F1865" t="str">
            <v>D类</v>
          </cell>
          <cell r="G1865">
            <v>50</v>
          </cell>
        </row>
        <row r="1866">
          <cell r="B1866" t="str">
            <v>0828-282X</v>
          </cell>
          <cell r="C1866" t="str">
            <v>CANADIAN JOURNAL OF CARDIOLOGY</v>
          </cell>
          <cell r="D1866" t="str">
            <v>SCI-3</v>
          </cell>
          <cell r="E1866" t="str">
            <v>3.711</v>
          </cell>
          <cell r="F1866" t="str">
            <v>D类</v>
          </cell>
          <cell r="G1866">
            <v>50</v>
          </cell>
        </row>
        <row r="1867">
          <cell r="B1867" t="str">
            <v>1566-7367</v>
          </cell>
          <cell r="C1867" t="str">
            <v>CATALYSIS COMMUNICATIONS</v>
          </cell>
          <cell r="D1867" t="str">
            <v>SCI-3/EI（JA）</v>
          </cell>
          <cell r="E1867" t="str">
            <v>3.699</v>
          </cell>
          <cell r="F1867" t="str">
            <v>D类</v>
          </cell>
          <cell r="G1867">
            <v>50</v>
          </cell>
        </row>
        <row r="1868">
          <cell r="B1868" t="str">
            <v>1040-8401</v>
          </cell>
          <cell r="C1868" t="str">
            <v>CRITICAL REVIEWS IN IMMUNOLOGY</v>
          </cell>
          <cell r="D1868" t="str">
            <v>SCI-3</v>
          </cell>
          <cell r="E1868" t="str">
            <v>3.698</v>
          </cell>
          <cell r="F1868" t="str">
            <v>D类</v>
          </cell>
          <cell r="G1868">
            <v>50</v>
          </cell>
        </row>
        <row r="1869">
          <cell r="B1869" t="str">
            <v>1873-5061</v>
          </cell>
          <cell r="C1869" t="str">
            <v>Stem Cell Research</v>
          </cell>
          <cell r="D1869" t="str">
            <v>SCI-3</v>
          </cell>
          <cell r="E1869" t="str">
            <v>3.693</v>
          </cell>
          <cell r="F1869" t="str">
            <v>D类</v>
          </cell>
          <cell r="G1869">
            <v>50</v>
          </cell>
        </row>
        <row r="1870">
          <cell r="B1870" t="str">
            <v>1360-8185</v>
          </cell>
          <cell r="C1870" t="str">
            <v>APOPTOSIS</v>
          </cell>
          <cell r="D1870" t="str">
            <v>SCI-3</v>
          </cell>
          <cell r="E1870" t="str">
            <v>3.685</v>
          </cell>
          <cell r="F1870" t="str">
            <v>D类</v>
          </cell>
          <cell r="G1870">
            <v>50</v>
          </cell>
        </row>
        <row r="1871">
          <cell r="B1871" t="str">
            <v>2073-4360</v>
          </cell>
          <cell r="C1871" t="str">
            <v>POLYMERS</v>
          </cell>
          <cell r="D1871" t="str">
            <v>SCI-3</v>
          </cell>
          <cell r="E1871" t="str">
            <v>3.681</v>
          </cell>
          <cell r="F1871" t="str">
            <v>D类</v>
          </cell>
          <cell r="G1871">
            <v>50</v>
          </cell>
        </row>
        <row r="1872">
          <cell r="B1872" t="str">
            <v>1535-1084</v>
          </cell>
          <cell r="C1872" t="str">
            <v>NEUROMOLECULAR MEDICINE</v>
          </cell>
          <cell r="D1872" t="str">
            <v>SCI-3</v>
          </cell>
          <cell r="E1872" t="str">
            <v>3.678</v>
          </cell>
          <cell r="F1872" t="str">
            <v>D类</v>
          </cell>
          <cell r="G1872">
            <v>50</v>
          </cell>
        </row>
        <row r="1873">
          <cell r="B1873" t="str">
            <v>1556-3650</v>
          </cell>
          <cell r="C1873" t="str">
            <v>JOURNAL OF TOXICOLOGY-CLINICAL TOXICOLOGY</v>
          </cell>
          <cell r="D1873" t="str">
            <v>SCI-3</v>
          </cell>
          <cell r="E1873" t="str">
            <v>3.673</v>
          </cell>
          <cell r="F1873" t="str">
            <v>D类</v>
          </cell>
          <cell r="G1873">
            <v>50</v>
          </cell>
        </row>
        <row r="1874">
          <cell r="B1874" t="str">
            <v>1521-6616</v>
          </cell>
          <cell r="C1874" t="str">
            <v>CLINICAL IMMUNOLOGY</v>
          </cell>
          <cell r="D1874" t="str">
            <v>SCI-3</v>
          </cell>
          <cell r="E1874" t="str">
            <v>3.672</v>
          </cell>
          <cell r="F1874" t="str">
            <v>D类</v>
          </cell>
          <cell r="G1874">
            <v>50</v>
          </cell>
        </row>
        <row r="1875">
          <cell r="B1875" t="str">
            <v>1099-5129</v>
          </cell>
          <cell r="C1875" t="str">
            <v>EUROPACE</v>
          </cell>
          <cell r="D1875" t="str">
            <v>SCI-3</v>
          </cell>
          <cell r="E1875" t="str">
            <v>3.670</v>
          </cell>
          <cell r="F1875" t="str">
            <v>D类</v>
          </cell>
          <cell r="G1875">
            <v>50</v>
          </cell>
        </row>
        <row r="1876">
          <cell r="B1876" t="str">
            <v>2041-2649</v>
          </cell>
          <cell r="C1876" t="str">
            <v>Briefings in functional genomics</v>
          </cell>
          <cell r="D1876" t="str">
            <v>SCI-3</v>
          </cell>
          <cell r="E1876" t="str">
            <v>3.670</v>
          </cell>
          <cell r="F1876" t="str">
            <v>D类</v>
          </cell>
          <cell r="G1876">
            <v>50</v>
          </cell>
        </row>
        <row r="1877">
          <cell r="B1877" t="str">
            <v>0099-2240</v>
          </cell>
          <cell r="C1877" t="str">
            <v>APPLIED AND ENVIRONMENTAL MICROBIOLOGY</v>
          </cell>
          <cell r="D1877" t="str">
            <v>SCI-3/EI（JA）</v>
          </cell>
          <cell r="E1877" t="str">
            <v>3.668</v>
          </cell>
          <cell r="F1877" t="str">
            <v>D类</v>
          </cell>
          <cell r="G1877">
            <v>50</v>
          </cell>
        </row>
        <row r="1878">
          <cell r="B1878" t="str">
            <v>0146-6410</v>
          </cell>
          <cell r="C1878" t="str">
            <v>PROGRESS IN PARTICLE AND NUCLEAR PHYSICS</v>
          </cell>
          <cell r="D1878" t="str">
            <v>SCI-3/EI（JA）</v>
          </cell>
          <cell r="E1878" t="str">
            <v>3.662</v>
          </cell>
          <cell r="F1878" t="str">
            <v>D类</v>
          </cell>
          <cell r="G1878">
            <v>50</v>
          </cell>
        </row>
        <row r="1879">
          <cell r="B1879" t="str">
            <v>1089-3261</v>
          </cell>
          <cell r="C1879" t="str">
            <v>Clinics in Liver Disease</v>
          </cell>
          <cell r="D1879" t="str">
            <v>SCI-3</v>
          </cell>
          <cell r="E1879" t="str">
            <v>3.660</v>
          </cell>
          <cell r="F1879" t="str">
            <v>D类</v>
          </cell>
          <cell r="G1879">
            <v>50</v>
          </cell>
        </row>
        <row r="1880">
          <cell r="B1880" t="str">
            <v>1744-8069</v>
          </cell>
          <cell r="C1880" t="str">
            <v>Molecular Pain</v>
          </cell>
          <cell r="D1880" t="str">
            <v>SCI-3</v>
          </cell>
          <cell r="E1880" t="str">
            <v>3.654</v>
          </cell>
          <cell r="F1880" t="str">
            <v>D类</v>
          </cell>
          <cell r="G1880">
            <v>50</v>
          </cell>
        </row>
        <row r="1881">
          <cell r="B1881" t="str">
            <v>1074-7427</v>
          </cell>
          <cell r="C1881" t="str">
            <v>NEUROBIOLOGY OF LEARNING AND MEMORY</v>
          </cell>
          <cell r="D1881" t="str">
            <v>SCI-3</v>
          </cell>
          <cell r="E1881" t="str">
            <v>3.652</v>
          </cell>
          <cell r="F1881" t="str">
            <v>D类</v>
          </cell>
          <cell r="G1881">
            <v>50</v>
          </cell>
        </row>
        <row r="1882">
          <cell r="B1882" t="str">
            <v>1046-2023</v>
          </cell>
          <cell r="C1882" t="str">
            <v>METHODS</v>
          </cell>
          <cell r="D1882" t="str">
            <v>SCI-3</v>
          </cell>
          <cell r="E1882" t="str">
            <v>3.645</v>
          </cell>
          <cell r="F1882" t="str">
            <v>D类</v>
          </cell>
          <cell r="G1882">
            <v>50</v>
          </cell>
        </row>
        <row r="1883">
          <cell r="B1883" t="str">
            <v>0002-0729</v>
          </cell>
          <cell r="C1883" t="str">
            <v>AGE AND AGEING</v>
          </cell>
          <cell r="D1883" t="str">
            <v>SCI-3</v>
          </cell>
          <cell r="E1883" t="str">
            <v>3.642</v>
          </cell>
          <cell r="F1883" t="str">
            <v>D类</v>
          </cell>
          <cell r="G1883">
            <v>50</v>
          </cell>
        </row>
        <row r="1884">
          <cell r="B1884" t="str">
            <v>0079-6336</v>
          </cell>
          <cell r="C1884" t="str">
            <v>PROGRESS IN HISTOCHEMISTRY AND CYTOCHEMISTRY</v>
          </cell>
          <cell r="D1884" t="str">
            <v>SCI-3</v>
          </cell>
          <cell r="E1884" t="str">
            <v>3.636</v>
          </cell>
          <cell r="F1884" t="str">
            <v>D类</v>
          </cell>
          <cell r="G1884">
            <v>50</v>
          </cell>
        </row>
        <row r="1885">
          <cell r="B1885" t="str">
            <v>1537-1891</v>
          </cell>
          <cell r="C1885" t="str">
            <v>VASCULAR PHARMACOLOGY</v>
          </cell>
          <cell r="D1885" t="str">
            <v>SCI-3</v>
          </cell>
          <cell r="E1885" t="str">
            <v>3.635</v>
          </cell>
          <cell r="F1885" t="str">
            <v>D类</v>
          </cell>
          <cell r="G1885">
            <v>50</v>
          </cell>
        </row>
        <row r="1886">
          <cell r="B1886" t="str">
            <v>2045-3701</v>
          </cell>
          <cell r="C1886" t="str">
            <v>Cell &amp; Bioscience</v>
          </cell>
          <cell r="D1886" t="str">
            <v>SCI-3</v>
          </cell>
          <cell r="E1886" t="str">
            <v>3.630</v>
          </cell>
          <cell r="F1886" t="str">
            <v>D类</v>
          </cell>
          <cell r="G1886">
            <v>50</v>
          </cell>
        </row>
        <row r="1887">
          <cell r="B1887" t="str">
            <v>0960-0760</v>
          </cell>
          <cell r="C1887" t="str">
            <v>JOURNAL OF STEROID BIOCHEMISTRY AND MOLECULAR BIOLOGY</v>
          </cell>
          <cell r="D1887" t="str">
            <v>SCI-3</v>
          </cell>
          <cell r="E1887" t="str">
            <v>3.628</v>
          </cell>
          <cell r="F1887" t="str">
            <v>D类</v>
          </cell>
          <cell r="G1887">
            <v>50</v>
          </cell>
        </row>
        <row r="1888">
          <cell r="B1888" t="str">
            <v>1539-6509</v>
          </cell>
          <cell r="C1888" t="str">
            <v>Discovery medicine</v>
          </cell>
          <cell r="D1888" t="str">
            <v>SCI-3</v>
          </cell>
          <cell r="E1888" t="str">
            <v>3.626</v>
          </cell>
          <cell r="F1888" t="str">
            <v>D类</v>
          </cell>
          <cell r="G1888">
            <v>50</v>
          </cell>
        </row>
        <row r="1889">
          <cell r="B1889" t="str">
            <v>0264-410X</v>
          </cell>
          <cell r="C1889" t="str">
            <v>VACCINE</v>
          </cell>
          <cell r="D1889" t="str">
            <v>SCI-3</v>
          </cell>
          <cell r="E1889" t="str">
            <v>3.624</v>
          </cell>
          <cell r="F1889" t="str">
            <v>D类</v>
          </cell>
          <cell r="G1889">
            <v>50</v>
          </cell>
        </row>
        <row r="1890">
          <cell r="B1890" t="str">
            <v>1566-5240</v>
          </cell>
          <cell r="C1890" t="str">
            <v>CURRENT MOLECULAR MEDICINE</v>
          </cell>
          <cell r="D1890" t="str">
            <v>SCI-3</v>
          </cell>
          <cell r="E1890" t="str">
            <v>3.621</v>
          </cell>
          <cell r="F1890" t="str">
            <v>D类</v>
          </cell>
          <cell r="G1890">
            <v>50</v>
          </cell>
        </row>
        <row r="1891">
          <cell r="B1891" t="str">
            <v>1381-1169</v>
          </cell>
          <cell r="C1891" t="str">
            <v>JOURNAL OF MOLECULAR CATALYSIS A-CHEMICAL</v>
          </cell>
          <cell r="D1891" t="str">
            <v>SCI-3/EI（JA）</v>
          </cell>
          <cell r="E1891" t="str">
            <v>3.615</v>
          </cell>
          <cell r="F1891" t="str">
            <v>D类</v>
          </cell>
          <cell r="G1891">
            <v>50</v>
          </cell>
        </row>
        <row r="1892">
          <cell r="B1892" t="str">
            <v>1438-4221</v>
          </cell>
          <cell r="C1892" t="str">
            <v>INTERNATIONAL JOURNAL OF MEDICAL MICROBIOLOGY</v>
          </cell>
          <cell r="D1892" t="str">
            <v>SCI-3</v>
          </cell>
          <cell r="E1892" t="str">
            <v>3.614</v>
          </cell>
          <cell r="F1892" t="str">
            <v>D类</v>
          </cell>
          <cell r="G1892">
            <v>50</v>
          </cell>
        </row>
        <row r="1893">
          <cell r="B1893" t="str">
            <v>0022-5096</v>
          </cell>
          <cell r="C1893" t="str">
            <v>JOURNAL OF THE MECHANICS AND PHYSICS OF SOLIDS</v>
          </cell>
          <cell r="D1893" t="str">
            <v>SCI-3/EI（JA）</v>
          </cell>
          <cell r="E1893" t="str">
            <v>3.598</v>
          </cell>
          <cell r="F1893" t="str">
            <v>D类</v>
          </cell>
          <cell r="G1893">
            <v>50</v>
          </cell>
        </row>
        <row r="1894">
          <cell r="B1894" t="str">
            <v>0269-8811</v>
          </cell>
          <cell r="C1894" t="str">
            <v>JOURNAL OF PSYCHOPHARMACOLOGY</v>
          </cell>
          <cell r="D1894" t="str">
            <v>SCI-3</v>
          </cell>
          <cell r="E1894" t="str">
            <v>3.593</v>
          </cell>
          <cell r="F1894" t="str">
            <v>D类</v>
          </cell>
          <cell r="G1894">
            <v>50</v>
          </cell>
        </row>
        <row r="1895">
          <cell r="B1895" t="str">
            <v>0192-8651</v>
          </cell>
          <cell r="C1895" t="str">
            <v>JOURNAL OF COMPUTATIONAL CHEMISTRY</v>
          </cell>
          <cell r="D1895" t="str">
            <v>SCI-3/EI（JA）</v>
          </cell>
          <cell r="E1895" t="str">
            <v>3.589</v>
          </cell>
          <cell r="F1895" t="str">
            <v>D类</v>
          </cell>
          <cell r="G1895">
            <v>50</v>
          </cell>
        </row>
        <row r="1896">
          <cell r="B1896" t="str">
            <v>1350-1925</v>
          </cell>
          <cell r="C1896" t="str">
            <v>NEUROGASTROENTEROLOGY AND MOTILITY</v>
          </cell>
          <cell r="D1896" t="str">
            <v>SCI-3</v>
          </cell>
          <cell r="E1896" t="str">
            <v>3.587</v>
          </cell>
          <cell r="F1896" t="str">
            <v>D类</v>
          </cell>
          <cell r="G1896">
            <v>50</v>
          </cell>
        </row>
        <row r="1897">
          <cell r="B1897" t="str">
            <v>1756-5901</v>
          </cell>
          <cell r="C1897" t="str">
            <v>Metallomics</v>
          </cell>
          <cell r="D1897" t="str">
            <v>SCI-3/EI（JA）</v>
          </cell>
          <cell r="E1897" t="str">
            <v>3.585</v>
          </cell>
          <cell r="F1897" t="str">
            <v>D类</v>
          </cell>
          <cell r="G1897">
            <v>50</v>
          </cell>
        </row>
        <row r="1898">
          <cell r="B1898" t="str">
            <v>0927-6505</v>
          </cell>
          <cell r="C1898" t="str">
            <v>ASTROPARTICLE PHYSICS</v>
          </cell>
          <cell r="D1898" t="str">
            <v>SCI-3/EI（JA）</v>
          </cell>
          <cell r="E1898" t="str">
            <v>3.584</v>
          </cell>
          <cell r="F1898" t="str">
            <v>D类</v>
          </cell>
          <cell r="G1898">
            <v>50</v>
          </cell>
        </row>
        <row r="1899">
          <cell r="B1899" t="str">
            <v>0931-0509</v>
          </cell>
          <cell r="C1899" t="str">
            <v>NEPHROLOGY DIALYSIS TRANSPLANTATION</v>
          </cell>
          <cell r="D1899" t="str">
            <v>SCI-3</v>
          </cell>
          <cell r="E1899" t="str">
            <v>3.577</v>
          </cell>
          <cell r="F1899" t="str">
            <v>D类</v>
          </cell>
          <cell r="G1899">
            <v>50</v>
          </cell>
        </row>
        <row r="1900">
          <cell r="B1900" t="str">
            <v>1528-4050</v>
          </cell>
          <cell r="C1900" t="str">
            <v>Current Opinion in Allergy and Clinical Immunology</v>
          </cell>
          <cell r="D1900" t="str">
            <v>SCI-3</v>
          </cell>
          <cell r="E1900" t="str">
            <v>3.574</v>
          </cell>
          <cell r="F1900" t="str">
            <v>D类</v>
          </cell>
          <cell r="G1900">
            <v>50</v>
          </cell>
        </row>
        <row r="1901">
          <cell r="B1901" t="str">
            <v>0268-3369</v>
          </cell>
          <cell r="C1901" t="str">
            <v>BONE MARROW TRANSPLANTATION</v>
          </cell>
          <cell r="D1901" t="str">
            <v>SCI-3</v>
          </cell>
          <cell r="E1901" t="str">
            <v>3.570</v>
          </cell>
          <cell r="F1901" t="str">
            <v>D类</v>
          </cell>
          <cell r="G1901">
            <v>50</v>
          </cell>
        </row>
        <row r="1902">
          <cell r="B1902" t="str">
            <v>0168-6496</v>
          </cell>
          <cell r="C1902" t="str">
            <v>FEMS MICROBIOLOGY ECOLOGY</v>
          </cell>
          <cell r="D1902" t="str">
            <v>SCI-3</v>
          </cell>
          <cell r="E1902" t="str">
            <v>3.568</v>
          </cell>
          <cell r="F1902" t="str">
            <v>D类</v>
          </cell>
          <cell r="G1902">
            <v>50</v>
          </cell>
        </row>
        <row r="1903">
          <cell r="B1903" t="str">
            <v>1662-5110</v>
          </cell>
          <cell r="C1903" t="str">
            <v>Frontiers in neural circuits</v>
          </cell>
          <cell r="D1903" t="str">
            <v>SCI-3</v>
          </cell>
          <cell r="E1903" t="str">
            <v>3.568</v>
          </cell>
          <cell r="F1903" t="str">
            <v>D类</v>
          </cell>
          <cell r="G1903">
            <v>50</v>
          </cell>
        </row>
        <row r="1904">
          <cell r="B1904" t="str">
            <v>0165-2370</v>
          </cell>
          <cell r="C1904" t="str">
            <v>JOURNAL OF ANALYTICAL AND APPLIED PYROLYSIS</v>
          </cell>
          <cell r="D1904" t="str">
            <v>SCI-3/EI（JA）</v>
          </cell>
          <cell r="E1904" t="str">
            <v>3.564</v>
          </cell>
          <cell r="F1904" t="str">
            <v>D类</v>
          </cell>
          <cell r="G1904">
            <v>50</v>
          </cell>
        </row>
        <row r="1905">
          <cell r="B1905" t="str">
            <v>1477-0520</v>
          </cell>
          <cell r="C1905" t="str">
            <v>ORGANIC &amp; BIOMOLECULAR CHEMISTRY</v>
          </cell>
          <cell r="D1905" t="str">
            <v>SCI-3/EI（JA）</v>
          </cell>
          <cell r="E1905" t="str">
            <v>3.562</v>
          </cell>
          <cell r="F1905" t="str">
            <v>D类</v>
          </cell>
          <cell r="G1905">
            <v>50</v>
          </cell>
        </row>
        <row r="1906">
          <cell r="B1906" t="str">
            <v>1520-7560</v>
          </cell>
          <cell r="C1906" t="str">
            <v>DIABETES-METABOLISM RESEARCH AND REVIEWS</v>
          </cell>
          <cell r="D1906" t="str">
            <v>SCI-3</v>
          </cell>
          <cell r="E1906" t="str">
            <v>3.553</v>
          </cell>
          <cell r="F1906" t="str">
            <v>D类</v>
          </cell>
          <cell r="G1906">
            <v>50</v>
          </cell>
        </row>
        <row r="1907">
          <cell r="B1907" t="str">
            <v>0012-1606</v>
          </cell>
          <cell r="C1907" t="str">
            <v>DEVELOPMENTAL BIOLOGY</v>
          </cell>
          <cell r="D1907" t="str">
            <v>SCI-3</v>
          </cell>
          <cell r="E1907" t="str">
            <v>3.547</v>
          </cell>
          <cell r="F1907" t="str">
            <v>D类</v>
          </cell>
          <cell r="G1907">
            <v>50</v>
          </cell>
        </row>
        <row r="1908">
          <cell r="B1908" t="str">
            <v>1420-8008</v>
          </cell>
          <cell r="C1908" t="str">
            <v>DEMENTIA AND GERIATRIC COGNITIVE DISORDERS</v>
          </cell>
          <cell r="D1908" t="str">
            <v>SCI-3</v>
          </cell>
          <cell r="E1908" t="str">
            <v>3.547</v>
          </cell>
          <cell r="F1908" t="str">
            <v>D类</v>
          </cell>
          <cell r="G1908">
            <v>50</v>
          </cell>
        </row>
        <row r="1909">
          <cell r="B1909" t="str">
            <v>1746-0441</v>
          </cell>
          <cell r="C1909" t="str">
            <v>Expert Opinion on Drug Discovery</v>
          </cell>
          <cell r="D1909" t="str">
            <v>SCI-3</v>
          </cell>
          <cell r="E1909" t="str">
            <v>3.539</v>
          </cell>
          <cell r="F1909" t="str">
            <v>D类</v>
          </cell>
          <cell r="G1909">
            <v>50</v>
          </cell>
        </row>
        <row r="1910">
          <cell r="B1910" t="str">
            <v>1742-4933</v>
          </cell>
          <cell r="C1910" t="str">
            <v>Immunity &amp; Ageing</v>
          </cell>
          <cell r="D1910" t="str">
            <v>SCI-3</v>
          </cell>
          <cell r="E1910" t="str">
            <v>3.538</v>
          </cell>
          <cell r="F1910" t="str">
            <v>D类</v>
          </cell>
          <cell r="G1910">
            <v>50</v>
          </cell>
        </row>
        <row r="1911">
          <cell r="B1911" t="str">
            <v>1029-8428</v>
          </cell>
          <cell r="C1911" t="str">
            <v>NEUROTOXICITY RESEARCH</v>
          </cell>
          <cell r="D1911" t="str">
            <v>SCI-3</v>
          </cell>
          <cell r="E1911" t="str">
            <v>3.538</v>
          </cell>
          <cell r="F1911" t="str">
            <v>D类</v>
          </cell>
          <cell r="G1911">
            <v>50</v>
          </cell>
        </row>
        <row r="1912">
          <cell r="B1912" t="str">
            <v>1465-6566</v>
          </cell>
          <cell r="C1912" t="str">
            <v>EXPERT OPINION ON PHARMACOTHERAPY</v>
          </cell>
          <cell r="D1912" t="str">
            <v>SCI-3</v>
          </cell>
          <cell r="E1912" t="str">
            <v>3.534</v>
          </cell>
          <cell r="F1912" t="str">
            <v>D类</v>
          </cell>
          <cell r="G1912">
            <v>50</v>
          </cell>
        </row>
        <row r="1913">
          <cell r="B1913" t="str">
            <v>0940-1334</v>
          </cell>
          <cell r="C1913" t="str">
            <v>EUROPEAN ARCHIVES OF PSYCHIATRY AND CLINICAL NEUROSCIENCE</v>
          </cell>
          <cell r="D1913" t="str">
            <v>SCI-3</v>
          </cell>
          <cell r="E1913" t="str">
            <v>3.525</v>
          </cell>
          <cell r="F1913" t="str">
            <v>D类</v>
          </cell>
          <cell r="G1913">
            <v>50</v>
          </cell>
        </row>
        <row r="1914">
          <cell r="B1914" t="str">
            <v>1093-9946</v>
          </cell>
          <cell r="C1914" t="str">
            <v>FRONTIERS IN BIOSCIENCE</v>
          </cell>
          <cell r="D1914" t="str">
            <v>SCI-3</v>
          </cell>
          <cell r="E1914" t="str">
            <v>3.523</v>
          </cell>
          <cell r="F1914" t="str">
            <v>D类</v>
          </cell>
          <cell r="G1914">
            <v>50</v>
          </cell>
        </row>
        <row r="1915">
          <cell r="B1915" t="str">
            <v>1568-0096</v>
          </cell>
          <cell r="C1915" t="str">
            <v>CURRENT CANCER DRUG TARGETS</v>
          </cell>
          <cell r="D1915" t="str">
            <v>SCI-3</v>
          </cell>
          <cell r="E1915" t="str">
            <v>3.522</v>
          </cell>
          <cell r="F1915" t="str">
            <v>D类</v>
          </cell>
          <cell r="G1915">
            <v>50</v>
          </cell>
        </row>
        <row r="1916">
          <cell r="B1916" t="str">
            <v>0143-4160</v>
          </cell>
          <cell r="C1916" t="str">
            <v>CELL CALCIUM</v>
          </cell>
          <cell r="D1916" t="str">
            <v>SCI-3</v>
          </cell>
          <cell r="E1916" t="str">
            <v>3.513</v>
          </cell>
          <cell r="F1916" t="str">
            <v>D类</v>
          </cell>
          <cell r="G1916">
            <v>50</v>
          </cell>
        </row>
        <row r="1917">
          <cell r="B1917" t="str">
            <v>1468-6996</v>
          </cell>
          <cell r="C1917" t="str">
            <v>SCIENCE AND TECHNOLOGY OF ADVANCED MATERIALS</v>
          </cell>
          <cell r="D1917" t="str">
            <v>SCI-3/EI（JA）</v>
          </cell>
          <cell r="E1917" t="str">
            <v>3.513</v>
          </cell>
          <cell r="F1917" t="str">
            <v>D类</v>
          </cell>
          <cell r="G1917">
            <v>50</v>
          </cell>
        </row>
        <row r="1918">
          <cell r="B1918" t="str">
            <v>1226-086X</v>
          </cell>
          <cell r="C1918" t="str">
            <v>JOURNAL OF INDUSTRIAL AND ENGINEERING CHEMISTRY</v>
          </cell>
          <cell r="D1918" t="str">
            <v>SCI-3/EI（JA）</v>
          </cell>
          <cell r="E1918" t="str">
            <v>3.512</v>
          </cell>
          <cell r="F1918" t="str">
            <v>D类</v>
          </cell>
          <cell r="G1918">
            <v>50</v>
          </cell>
        </row>
        <row r="1919">
          <cell r="B1919" t="str">
            <v>1660-2854</v>
          </cell>
          <cell r="C1919" t="str">
            <v>Neurodegenerative Diseases</v>
          </cell>
          <cell r="D1919" t="str">
            <v>SCI-3</v>
          </cell>
          <cell r="E1919" t="str">
            <v>3.511</v>
          </cell>
          <cell r="F1919" t="str">
            <v>D类</v>
          </cell>
          <cell r="G1919">
            <v>50</v>
          </cell>
        </row>
        <row r="1920">
          <cell r="B1920" t="str">
            <v>0248-4900</v>
          </cell>
          <cell r="C1920" t="str">
            <v>BIOLOGY OF THE CELL</v>
          </cell>
          <cell r="D1920" t="str">
            <v>SCI-3</v>
          </cell>
          <cell r="E1920" t="str">
            <v>3.506</v>
          </cell>
          <cell r="F1920" t="str">
            <v>D类</v>
          </cell>
          <cell r="G1920">
            <v>50</v>
          </cell>
        </row>
        <row r="1921">
          <cell r="B1921" t="str">
            <v>0815-9319</v>
          </cell>
          <cell r="C1921" t="str">
            <v>JOURNAL OF GASTROENTEROLOGY AND HEPATOLOGY</v>
          </cell>
          <cell r="D1921" t="str">
            <v>SCI-3</v>
          </cell>
          <cell r="E1921" t="str">
            <v>3.504</v>
          </cell>
          <cell r="F1921" t="str">
            <v>D类</v>
          </cell>
          <cell r="G1921">
            <v>50</v>
          </cell>
        </row>
        <row r="1922">
          <cell r="B1922" t="str">
            <v>1073-2748</v>
          </cell>
          <cell r="C1922" t="str">
            <v>CANCER CONTROL</v>
          </cell>
          <cell r="D1922" t="str">
            <v>SCI-3</v>
          </cell>
          <cell r="E1922" t="str">
            <v>3.500</v>
          </cell>
          <cell r="F1922" t="str">
            <v>D类</v>
          </cell>
          <cell r="G1922">
            <v>50</v>
          </cell>
        </row>
        <row r="1923">
          <cell r="B1923" t="str">
            <v>0192-0790</v>
          </cell>
          <cell r="C1923" t="str">
            <v>JOURNAL OF CLINICAL GASTROENTEROLOGY</v>
          </cell>
          <cell r="D1923" t="str">
            <v>SCI-3</v>
          </cell>
          <cell r="E1923" t="str">
            <v>3.498</v>
          </cell>
          <cell r="F1923" t="str">
            <v>D类</v>
          </cell>
          <cell r="G1923">
            <v>50</v>
          </cell>
        </row>
        <row r="1924">
          <cell r="B1924" t="str">
            <v>1087-2914</v>
          </cell>
          <cell r="C1924" t="str">
            <v>AIDS PATIENT CARE AND STDS</v>
          </cell>
          <cell r="D1924" t="str">
            <v>SCI-3</v>
          </cell>
          <cell r="E1924" t="str">
            <v>3.497</v>
          </cell>
          <cell r="F1924" t="str">
            <v>D类</v>
          </cell>
          <cell r="G1924">
            <v>50</v>
          </cell>
        </row>
        <row r="1925">
          <cell r="B1925" t="str">
            <v>0004-6280</v>
          </cell>
          <cell r="C1925" t="str">
            <v>PUBLICATIONS OF THE ASTRONOMICAL SOCIETY OF THE PACIFIC</v>
          </cell>
          <cell r="D1925" t="str">
            <v>SCI-3</v>
          </cell>
          <cell r="E1925" t="str">
            <v>3.496</v>
          </cell>
          <cell r="F1925" t="str">
            <v>D类</v>
          </cell>
          <cell r="G1925">
            <v>50</v>
          </cell>
        </row>
        <row r="1926">
          <cell r="B1926" t="str">
            <v>1877-3435</v>
          </cell>
          <cell r="C1926" t="str">
            <v>Current Opinion in Environmental Sustainability</v>
          </cell>
          <cell r="D1926" t="str">
            <v>SCI-3</v>
          </cell>
          <cell r="E1926" t="str">
            <v>3.491</v>
          </cell>
          <cell r="F1926" t="str">
            <v>D类</v>
          </cell>
          <cell r="G1926">
            <v>50</v>
          </cell>
        </row>
        <row r="1927">
          <cell r="B1927" t="str">
            <v>1860-6768</v>
          </cell>
          <cell r="C1927" t="str">
            <v>Biotechnology Journal</v>
          </cell>
          <cell r="D1927" t="str">
            <v>SCI-3/EI（JA）</v>
          </cell>
          <cell r="E1927" t="str">
            <v>3.490</v>
          </cell>
          <cell r="F1927" t="str">
            <v>D类</v>
          </cell>
          <cell r="G1927">
            <v>50</v>
          </cell>
        </row>
        <row r="1928">
          <cell r="B1928" t="str">
            <v>0270-9295</v>
          </cell>
          <cell r="C1928" t="str">
            <v>SEMINARS IN NEPHROLOGY</v>
          </cell>
          <cell r="D1928" t="str">
            <v>SCI-3</v>
          </cell>
          <cell r="E1928" t="str">
            <v>3.483</v>
          </cell>
          <cell r="F1928" t="str">
            <v>D类</v>
          </cell>
          <cell r="G1928">
            <v>50</v>
          </cell>
        </row>
        <row r="1929">
          <cell r="B1929" t="str">
            <v>1521-6918</v>
          </cell>
          <cell r="C1929" t="str">
            <v>BEST PRACTICE &amp; RESEARCH IN CLINICAL GASTROENTEROLOGY</v>
          </cell>
          <cell r="D1929" t="str">
            <v>SCI-3</v>
          </cell>
          <cell r="E1929" t="str">
            <v>3.478</v>
          </cell>
          <cell r="F1929" t="str">
            <v>D类</v>
          </cell>
          <cell r="G1929">
            <v>50</v>
          </cell>
        </row>
        <row r="1930">
          <cell r="B1930" t="str">
            <v>0960-1481</v>
          </cell>
          <cell r="C1930" t="str">
            <v>RENEWABLE ENERGY</v>
          </cell>
          <cell r="D1930" t="str">
            <v>SCI-2/EI（JA）</v>
          </cell>
          <cell r="E1930" t="str">
            <v>3.476</v>
          </cell>
          <cell r="F1930" t="str">
            <v>C类</v>
          </cell>
          <cell r="G1930">
            <v>80</v>
          </cell>
        </row>
        <row r="1931">
          <cell r="B1931" t="str">
            <v>1569-1993</v>
          </cell>
          <cell r="C1931" t="str">
            <v>Journal of Cystic Fibrosis</v>
          </cell>
          <cell r="D1931" t="str">
            <v>SCI-3</v>
          </cell>
          <cell r="E1931" t="str">
            <v>3.475</v>
          </cell>
          <cell r="F1931" t="str">
            <v>D类</v>
          </cell>
          <cell r="G1931">
            <v>50</v>
          </cell>
        </row>
        <row r="1932">
          <cell r="B1932" t="str">
            <v>0303-2434</v>
          </cell>
          <cell r="C1932" t="str">
            <v>International Journal of Applied Earth Observation and Geoinformation</v>
          </cell>
          <cell r="D1932" t="str">
            <v>SCI-3</v>
          </cell>
          <cell r="E1932" t="str">
            <v>3.470</v>
          </cell>
          <cell r="F1932" t="str">
            <v>D类</v>
          </cell>
          <cell r="G1932">
            <v>50</v>
          </cell>
        </row>
        <row r="1933">
          <cell r="B1933" t="str">
            <v>0038-092X</v>
          </cell>
          <cell r="C1933" t="str">
            <v>SOLAR ENERGY</v>
          </cell>
          <cell r="D1933" t="str">
            <v>SCI-3/EI（JA）</v>
          </cell>
          <cell r="E1933" t="str">
            <v>3.469</v>
          </cell>
          <cell r="F1933" t="str">
            <v>D类</v>
          </cell>
          <cell r="G1933">
            <v>50</v>
          </cell>
        </row>
        <row r="1934">
          <cell r="B1934" t="str">
            <v>0896-0267</v>
          </cell>
          <cell r="C1934" t="str">
            <v>BRAIN TOPOGRAPHY</v>
          </cell>
          <cell r="D1934" t="str">
            <v>SCI-3</v>
          </cell>
          <cell r="E1934" t="str">
            <v>3.468</v>
          </cell>
          <cell r="F1934" t="str">
            <v>D类</v>
          </cell>
          <cell r="G1934">
            <v>50</v>
          </cell>
        </row>
        <row r="1935">
          <cell r="B1935" t="str">
            <v>1436-6207</v>
          </cell>
          <cell r="C1935" t="str">
            <v>EUROPEAN JOURNAL OF NUTRITION</v>
          </cell>
          <cell r="D1935" t="str">
            <v>SCI-3</v>
          </cell>
          <cell r="E1935" t="str">
            <v>3.467</v>
          </cell>
          <cell r="F1935" t="str">
            <v>D类</v>
          </cell>
          <cell r="G1935">
            <v>50</v>
          </cell>
        </row>
        <row r="1936">
          <cell r="B1936" t="str">
            <v>1478-7210</v>
          </cell>
          <cell r="C1936" t="str">
            <v>Expert Review of Anti-Infective Therapy</v>
          </cell>
          <cell r="D1936" t="str">
            <v>SCI-3</v>
          </cell>
          <cell r="E1936" t="str">
            <v>3.461</v>
          </cell>
          <cell r="F1936" t="str">
            <v>D类</v>
          </cell>
          <cell r="G1936">
            <v>50</v>
          </cell>
        </row>
        <row r="1937">
          <cell r="B1937" t="str">
            <v>0300-0664</v>
          </cell>
          <cell r="C1937" t="str">
            <v>CLINICAL ENDOCRINOLOGY</v>
          </cell>
          <cell r="D1937" t="str">
            <v>SCI-3</v>
          </cell>
          <cell r="E1937" t="str">
            <v>3.457</v>
          </cell>
          <cell r="F1937" t="str">
            <v>D类</v>
          </cell>
          <cell r="G1937">
            <v>50</v>
          </cell>
        </row>
        <row r="1938">
          <cell r="B1938" t="str">
            <v>0355-3140</v>
          </cell>
          <cell r="C1938" t="str">
            <v>SCANDINAVIAN JOURNAL OF WORK ENVIRONMENT &amp; HEALTH</v>
          </cell>
          <cell r="D1938" t="str">
            <v>SCI-3</v>
          </cell>
          <cell r="E1938" t="str">
            <v>3.454</v>
          </cell>
          <cell r="F1938" t="str">
            <v>D类</v>
          </cell>
          <cell r="G1938">
            <v>50</v>
          </cell>
        </row>
        <row r="1939">
          <cell r="B1939" t="str">
            <v>0007-1145</v>
          </cell>
          <cell r="C1939" t="str">
            <v>BRITISH JOURNAL OF NUTRITION</v>
          </cell>
          <cell r="D1939" t="str">
            <v>SCI-3</v>
          </cell>
          <cell r="E1939" t="str">
            <v>3.453</v>
          </cell>
          <cell r="F1939" t="str">
            <v>D类</v>
          </cell>
          <cell r="G1939">
            <v>50</v>
          </cell>
        </row>
        <row r="1940">
          <cell r="B1940" t="str">
            <v>0309-0167</v>
          </cell>
          <cell r="C1940" t="str">
            <v>HISTOPATHOLOGY</v>
          </cell>
          <cell r="D1940" t="str">
            <v>SCI-3</v>
          </cell>
          <cell r="E1940" t="str">
            <v>3.453</v>
          </cell>
          <cell r="F1940" t="str">
            <v>D类</v>
          </cell>
          <cell r="G1940">
            <v>50</v>
          </cell>
        </row>
        <row r="1941">
          <cell r="B1941" t="str">
            <v>1387-1811</v>
          </cell>
          <cell r="C1941" t="str">
            <v>MICROPOROUS AND MESOPOROUS MATERIALS</v>
          </cell>
          <cell r="D1941" t="str">
            <v>SCI-3/EI（JA）</v>
          </cell>
          <cell r="E1941" t="str">
            <v>3.453</v>
          </cell>
          <cell r="F1941" t="str">
            <v>D类</v>
          </cell>
          <cell r="G1941">
            <v>50</v>
          </cell>
        </row>
        <row r="1942">
          <cell r="B1942" t="str">
            <v>1749-8104</v>
          </cell>
          <cell r="C1942" t="str">
            <v>Neural Development</v>
          </cell>
          <cell r="D1942" t="str">
            <v>SCI-3</v>
          </cell>
          <cell r="E1942" t="str">
            <v>3.453</v>
          </cell>
          <cell r="F1942" t="str">
            <v>D类</v>
          </cell>
          <cell r="G1942">
            <v>50</v>
          </cell>
        </row>
        <row r="1943">
          <cell r="B1943" t="str">
            <v>0030-1299</v>
          </cell>
          <cell r="C1943" t="str">
            <v>OIKOS</v>
          </cell>
          <cell r="D1943" t="str">
            <v>SCI-3</v>
          </cell>
          <cell r="E1943" t="str">
            <v>3.444</v>
          </cell>
          <cell r="F1943" t="str">
            <v>D类</v>
          </cell>
          <cell r="G1943">
            <v>50</v>
          </cell>
        </row>
        <row r="1944">
          <cell r="B1944" t="str">
            <v>0924-9338</v>
          </cell>
          <cell r="C1944" t="str">
            <v>EUROPEAN PSYCHIATRY</v>
          </cell>
          <cell r="D1944" t="str">
            <v>SCI-3</v>
          </cell>
          <cell r="E1944" t="str">
            <v>3.439</v>
          </cell>
          <cell r="F1944" t="str">
            <v>D类</v>
          </cell>
          <cell r="G1944">
            <v>50</v>
          </cell>
        </row>
        <row r="1945">
          <cell r="B1945" t="str">
            <v>0301-4681</v>
          </cell>
          <cell r="C1945" t="str">
            <v>DIFFERENTIATION</v>
          </cell>
          <cell r="D1945" t="str">
            <v>SCI-3</v>
          </cell>
          <cell r="E1945" t="str">
            <v>3.437</v>
          </cell>
          <cell r="F1945" t="str">
            <v>D类</v>
          </cell>
          <cell r="G1945">
            <v>50</v>
          </cell>
        </row>
        <row r="1946">
          <cell r="B1946" t="str">
            <v>1522-6417</v>
          </cell>
          <cell r="C1946" t="str">
            <v>CURRENT HYPERTENSION REPORTS</v>
          </cell>
          <cell r="D1946" t="str">
            <v>SCI-3</v>
          </cell>
          <cell r="E1946" t="str">
            <v>3.435</v>
          </cell>
          <cell r="F1946" t="str">
            <v>D类</v>
          </cell>
          <cell r="G1946">
            <v>50</v>
          </cell>
        </row>
        <row r="1947">
          <cell r="B1947" t="str">
            <v>1756-3305</v>
          </cell>
          <cell r="C1947" t="str">
            <v>Parasites &amp; Vectors</v>
          </cell>
          <cell r="D1947" t="str">
            <v>SCI-3</v>
          </cell>
          <cell r="E1947" t="str">
            <v>3.430</v>
          </cell>
          <cell r="F1947" t="str">
            <v>D类</v>
          </cell>
          <cell r="G1947">
            <v>50</v>
          </cell>
        </row>
        <row r="1948">
          <cell r="B1948" t="str">
            <v>0081-1947</v>
          </cell>
          <cell r="C1948" t="str">
            <v>Solid State Physics</v>
          </cell>
          <cell r="D1948" t="str">
            <v>SCI-3</v>
          </cell>
          <cell r="E1948" t="str">
            <v>3.429</v>
          </cell>
          <cell r="F1948" t="str">
            <v>D类</v>
          </cell>
          <cell r="G1948">
            <v>50</v>
          </cell>
        </row>
        <row r="1949">
          <cell r="B1949" t="str">
            <v>1937-6448</v>
          </cell>
          <cell r="C1949" t="str">
            <v>International review of cell and molecular biology</v>
          </cell>
          <cell r="D1949" t="str">
            <v>SCI-3</v>
          </cell>
          <cell r="E1949" t="str">
            <v>3.419</v>
          </cell>
          <cell r="F1949" t="str">
            <v>D类</v>
          </cell>
          <cell r="G1949">
            <v>50</v>
          </cell>
        </row>
        <row r="1950">
          <cell r="B1950" t="str">
            <v>1523-3804</v>
          </cell>
          <cell r="C1950" t="str">
            <v>Current Atherosclerosis Reports</v>
          </cell>
          <cell r="D1950" t="str">
            <v>SCI-3</v>
          </cell>
          <cell r="E1950" t="str">
            <v>3.417</v>
          </cell>
          <cell r="F1950" t="str">
            <v>D类</v>
          </cell>
          <cell r="G1950">
            <v>50</v>
          </cell>
        </row>
        <row r="1951">
          <cell r="B1951" t="str">
            <v>1751-6161</v>
          </cell>
          <cell r="C1951" t="str">
            <v>Journal of the Mechanical Behavior of Biomedical Materials</v>
          </cell>
          <cell r="D1951" t="str">
            <v>SCI-3/EI（JA）</v>
          </cell>
          <cell r="E1951" t="str">
            <v>3.417</v>
          </cell>
          <cell r="F1951" t="str">
            <v>D类</v>
          </cell>
          <cell r="G1951">
            <v>50</v>
          </cell>
        </row>
        <row r="1952">
          <cell r="B1952" t="str">
            <v>1552-4841</v>
          </cell>
          <cell r="C1952" t="str">
            <v>AMERICAN JOURNAL OF MEDICAL GENETICS PART B-NEUROPSYCHIATRIC GENETICS</v>
          </cell>
          <cell r="D1952" t="str">
            <v>SCI-3</v>
          </cell>
          <cell r="E1952" t="str">
            <v>3.416</v>
          </cell>
          <cell r="F1952" t="str">
            <v>D类</v>
          </cell>
          <cell r="G1952">
            <v>50</v>
          </cell>
        </row>
        <row r="1953">
          <cell r="B1953" t="str">
            <v>1369-6513</v>
          </cell>
          <cell r="C1953" t="str">
            <v>HEALTH EXPECTATIONS</v>
          </cell>
          <cell r="D1953" t="str">
            <v>SCI-3</v>
          </cell>
          <cell r="E1953" t="str">
            <v>3.410</v>
          </cell>
          <cell r="F1953" t="str">
            <v>D类</v>
          </cell>
          <cell r="G1953">
            <v>50</v>
          </cell>
        </row>
        <row r="1954">
          <cell r="B1954" t="str">
            <v>0004-8674</v>
          </cell>
          <cell r="C1954" t="str">
            <v>AUSTRALIAN AND NEW ZEALAND JOURNAL OF PSYCHIATRY</v>
          </cell>
          <cell r="D1954" t="str">
            <v>SCI-3</v>
          </cell>
          <cell r="E1954" t="str">
            <v>3.407</v>
          </cell>
          <cell r="F1954" t="str">
            <v>D类</v>
          </cell>
          <cell r="G1954">
            <v>50</v>
          </cell>
        </row>
        <row r="1955">
          <cell r="B1955" t="str">
            <v>0889-8529</v>
          </cell>
          <cell r="C1955" t="str">
            <v>ENDOCRINOLOGY AND METABOLISM CLINICS OF NORTH AMERICA</v>
          </cell>
          <cell r="D1955" t="str">
            <v>SCI-3</v>
          </cell>
          <cell r="E1955" t="str">
            <v>3.404</v>
          </cell>
          <cell r="F1955" t="str">
            <v>D类</v>
          </cell>
          <cell r="G1955">
            <v>50</v>
          </cell>
        </row>
        <row r="1956">
          <cell r="B1956" t="str">
            <v>1083-8791</v>
          </cell>
          <cell r="C1956" t="str">
            <v>BIOLOGY OF BLOOD AND MARROW TRANSPLANTATION</v>
          </cell>
          <cell r="D1956" t="str">
            <v>SCI-3</v>
          </cell>
          <cell r="E1956" t="str">
            <v>3.404</v>
          </cell>
          <cell r="F1956" t="str">
            <v>D类</v>
          </cell>
          <cell r="G1956">
            <v>50</v>
          </cell>
        </row>
        <row r="1957">
          <cell r="B1957" t="str">
            <v>0301-0511</v>
          </cell>
          <cell r="C1957" t="str">
            <v>BIOLOGICAL PSYCHOLOGY</v>
          </cell>
          <cell r="D1957" t="str">
            <v>SCI-3</v>
          </cell>
          <cell r="E1957" t="str">
            <v>3.403</v>
          </cell>
          <cell r="F1957" t="str">
            <v>D类</v>
          </cell>
          <cell r="G1957">
            <v>50</v>
          </cell>
        </row>
        <row r="1958">
          <cell r="B1958" t="str">
            <v>1943-8141</v>
          </cell>
          <cell r="C1958" t="str">
            <v>American Journal of Translational Research</v>
          </cell>
          <cell r="D1958" t="str">
            <v>SCI-3</v>
          </cell>
          <cell r="E1958" t="str">
            <v>3.402</v>
          </cell>
          <cell r="F1958" t="str">
            <v>D类</v>
          </cell>
          <cell r="G1958">
            <v>50</v>
          </cell>
        </row>
        <row r="1959">
          <cell r="B1959" t="str">
            <v>1368-4973</v>
          </cell>
          <cell r="C1959" t="str">
            <v>SEXUALLY TRANSMITTED INFECTIONS</v>
          </cell>
          <cell r="D1959" t="str">
            <v>SCI-3</v>
          </cell>
          <cell r="E1959" t="str">
            <v>3.401</v>
          </cell>
          <cell r="F1959" t="str">
            <v>D类</v>
          </cell>
          <cell r="G1959">
            <v>50</v>
          </cell>
        </row>
        <row r="1960">
          <cell r="B1960" t="str">
            <v>0308-8146</v>
          </cell>
          <cell r="C1960" t="str">
            <v>FOOD CHEMISTRY</v>
          </cell>
          <cell r="D1960" t="str">
            <v>SCI-3/EI（JA）</v>
          </cell>
          <cell r="E1960" t="str">
            <v>3.391</v>
          </cell>
          <cell r="F1960" t="str">
            <v>D类</v>
          </cell>
          <cell r="G1960">
            <v>50</v>
          </cell>
        </row>
        <row r="1961">
          <cell r="B1961" t="str">
            <v>0165-0327</v>
          </cell>
          <cell r="C1961" t="str">
            <v>JOURNAL OF AFFECTIVE DISORDERS</v>
          </cell>
          <cell r="D1961" t="str">
            <v>SCI-3</v>
          </cell>
          <cell r="E1961" t="str">
            <v>3.383</v>
          </cell>
          <cell r="F1961" t="str">
            <v>D类</v>
          </cell>
          <cell r="G1961">
            <v>50</v>
          </cell>
        </row>
        <row r="1962">
          <cell r="B1962" t="str">
            <v>0161-813X</v>
          </cell>
          <cell r="C1962" t="str">
            <v>NEUROTOXICOLOGY</v>
          </cell>
          <cell r="D1962" t="str">
            <v>SCI-3</v>
          </cell>
          <cell r="E1962" t="str">
            <v>3.379</v>
          </cell>
          <cell r="F1962" t="str">
            <v>D类</v>
          </cell>
          <cell r="G1962">
            <v>50</v>
          </cell>
        </row>
        <row r="1963">
          <cell r="B1963" t="str">
            <v>1478-811X</v>
          </cell>
          <cell r="C1963" t="str">
            <v>CELL COMMUNICATION AND SIGNALING</v>
          </cell>
          <cell r="D1963" t="str">
            <v>SCI-3</v>
          </cell>
          <cell r="E1963" t="str">
            <v>3.378</v>
          </cell>
          <cell r="F1963" t="str">
            <v>D类</v>
          </cell>
          <cell r="G1963">
            <v>50</v>
          </cell>
        </row>
        <row r="1964">
          <cell r="B1964" t="str">
            <v>1549-3296</v>
          </cell>
          <cell r="C1964" t="str">
            <v>JOURNAL OF BIOMEDICAL MATERIALS RESEARCH PART A</v>
          </cell>
          <cell r="D1964" t="str">
            <v>SCI-3/EI（JA）</v>
          </cell>
          <cell r="E1964" t="str">
            <v>3.369</v>
          </cell>
          <cell r="F1964" t="str">
            <v>D类</v>
          </cell>
          <cell r="G1964">
            <v>50</v>
          </cell>
        </row>
        <row r="1965">
          <cell r="B1965" t="str">
            <v>0021-9797</v>
          </cell>
          <cell r="C1965" t="str">
            <v>JOURNAL OF COLLOID AND INTERFACE SCIENCE</v>
          </cell>
          <cell r="D1965" t="str">
            <v>SCI-3/EI（JA）</v>
          </cell>
          <cell r="E1965" t="str">
            <v>3.368</v>
          </cell>
          <cell r="F1965" t="str">
            <v>D类</v>
          </cell>
          <cell r="G1965">
            <v>50</v>
          </cell>
        </row>
        <row r="1966">
          <cell r="B1966" t="str">
            <v>1471-2148</v>
          </cell>
          <cell r="C1966" t="str">
            <v>BMC EVOLUTIONARY BIOLOGY</v>
          </cell>
          <cell r="D1966" t="str">
            <v>SCI-3</v>
          </cell>
          <cell r="E1966" t="str">
            <v>3.368</v>
          </cell>
          <cell r="F1966" t="str">
            <v>D类</v>
          </cell>
          <cell r="G1966">
            <v>50</v>
          </cell>
        </row>
        <row r="1967">
          <cell r="B1967" t="str">
            <v>0141-8955</v>
          </cell>
          <cell r="C1967" t="str">
            <v>JOURNAL OF INHERITED METABOLIC DISEASE</v>
          </cell>
          <cell r="D1967" t="str">
            <v>SCI-3</v>
          </cell>
          <cell r="E1967" t="str">
            <v>3.365</v>
          </cell>
          <cell r="F1967" t="str">
            <v>D类</v>
          </cell>
          <cell r="G1967">
            <v>50</v>
          </cell>
        </row>
        <row r="1968">
          <cell r="B1968" t="str">
            <v>1471-2407</v>
          </cell>
          <cell r="C1968" t="str">
            <v>BMC CANCER</v>
          </cell>
          <cell r="D1968" t="str">
            <v>SCI-3</v>
          </cell>
          <cell r="E1968" t="str">
            <v>3.362</v>
          </cell>
          <cell r="F1968" t="str">
            <v>D类</v>
          </cell>
          <cell r="G1968">
            <v>50</v>
          </cell>
        </row>
        <row r="1969">
          <cell r="B1969" t="str">
            <v>0098-8472</v>
          </cell>
          <cell r="C1969" t="str">
            <v>ENVIRONMENTAL AND EXPERIMENTAL BOTANY</v>
          </cell>
          <cell r="D1969" t="str">
            <v>SCI-3</v>
          </cell>
          <cell r="E1969" t="str">
            <v>3.359</v>
          </cell>
          <cell r="F1969" t="str">
            <v>D类</v>
          </cell>
          <cell r="G1969">
            <v>50</v>
          </cell>
        </row>
        <row r="1970">
          <cell r="B1970" t="str">
            <v>0027-0644</v>
          </cell>
          <cell r="C1970" t="str">
            <v>MONTHLY WEATHER REVIEW</v>
          </cell>
          <cell r="D1970" t="str">
            <v>SCI-3/EI（JA）</v>
          </cell>
          <cell r="E1970" t="str">
            <v>3.358</v>
          </cell>
          <cell r="F1970" t="str">
            <v>D类</v>
          </cell>
          <cell r="G1970">
            <v>50</v>
          </cell>
        </row>
        <row r="1971">
          <cell r="B1971" t="str">
            <v>0096-1523</v>
          </cell>
          <cell r="C1971" t="str">
            <v>JOURNAL OF EXPERIMENTAL PSYCHOLOGY-HUMAN PERCEPTION AND PERFORMANCE</v>
          </cell>
          <cell r="D1971" t="str">
            <v>SCI-3</v>
          </cell>
          <cell r="E1971" t="str">
            <v>3.358</v>
          </cell>
          <cell r="F1971" t="str">
            <v>D类</v>
          </cell>
          <cell r="G1971">
            <v>50</v>
          </cell>
        </row>
        <row r="1972">
          <cell r="B1972" t="str">
            <v>0306-4522</v>
          </cell>
          <cell r="C1972" t="str">
            <v>NEUROSCIENCE</v>
          </cell>
          <cell r="D1972" t="str">
            <v>SCI-3</v>
          </cell>
          <cell r="E1972" t="str">
            <v>3.357</v>
          </cell>
          <cell r="F1972" t="str">
            <v>D类</v>
          </cell>
          <cell r="G1972">
            <v>50</v>
          </cell>
        </row>
        <row r="1973">
          <cell r="B1973" t="str">
            <v>1999-4915</v>
          </cell>
          <cell r="C1973" t="str">
            <v>VIRUSES</v>
          </cell>
          <cell r="D1973" t="str">
            <v>SCI-3</v>
          </cell>
          <cell r="E1973" t="str">
            <v>3.353</v>
          </cell>
          <cell r="F1973" t="str">
            <v>D类</v>
          </cell>
          <cell r="G1973">
            <v>50</v>
          </cell>
        </row>
        <row r="1974">
          <cell r="B1974" t="str">
            <v>0928-0987</v>
          </cell>
          <cell r="C1974" t="str">
            <v>EUROPEAN JOURNAL OF PHARMACEUTICAL SCIENCES</v>
          </cell>
          <cell r="D1974" t="str">
            <v>SCI-3</v>
          </cell>
          <cell r="E1974" t="str">
            <v>3.350</v>
          </cell>
          <cell r="F1974" t="str">
            <v>D类</v>
          </cell>
          <cell r="G1974">
            <v>50</v>
          </cell>
        </row>
        <row r="1975">
          <cell r="B1975" t="str">
            <v>0962-1105</v>
          </cell>
          <cell r="C1975" t="str">
            <v>JOURNAL OF SLEEP RESEARCH</v>
          </cell>
          <cell r="D1975" t="str">
            <v>SCI-3</v>
          </cell>
          <cell r="E1975" t="str">
            <v>3.347</v>
          </cell>
          <cell r="F1975" t="str">
            <v>D类</v>
          </cell>
          <cell r="G1975">
            <v>50</v>
          </cell>
        </row>
        <row r="1976">
          <cell r="B1976" t="str">
            <v>1323-7799</v>
          </cell>
          <cell r="C1976" t="str">
            <v>RESPIROLOGY</v>
          </cell>
          <cell r="D1976" t="str">
            <v>SCI-3</v>
          </cell>
          <cell r="E1976" t="str">
            <v>3.345</v>
          </cell>
          <cell r="F1976" t="str">
            <v>D类</v>
          </cell>
          <cell r="G1976">
            <v>50</v>
          </cell>
        </row>
        <row r="1977">
          <cell r="B1977" t="str">
            <v>0360-1323</v>
          </cell>
          <cell r="C1977" t="str">
            <v>BUILDING AND ENVIRONMENT</v>
          </cell>
          <cell r="D1977" t="str">
            <v>SCI-3/EI（JA）</v>
          </cell>
          <cell r="E1977" t="str">
            <v>3.341</v>
          </cell>
          <cell r="F1977" t="str">
            <v>D类</v>
          </cell>
          <cell r="G1977">
            <v>50</v>
          </cell>
        </row>
        <row r="1978">
          <cell r="B1978" t="str">
            <v>0175-7598</v>
          </cell>
          <cell r="C1978" t="str">
            <v>APPLIED MICROBIOLOGY AND BIOTECHNOLOGY</v>
          </cell>
          <cell r="D1978" t="str">
            <v>SCI-3/EI（JA）</v>
          </cell>
          <cell r="E1978" t="str">
            <v>3.337</v>
          </cell>
          <cell r="F1978" t="str">
            <v>D类</v>
          </cell>
          <cell r="G1978">
            <v>50</v>
          </cell>
        </row>
        <row r="1979">
          <cell r="B1979" t="str">
            <v>1569-1705</v>
          </cell>
          <cell r="C1979" t="str">
            <v>REVIEWS IN ENVIRONMENTAL SCIENCE AND BIO-TECHNOLOGY</v>
          </cell>
          <cell r="D1979" t="str">
            <v>SCI-3</v>
          </cell>
          <cell r="E1979" t="str">
            <v>3.333</v>
          </cell>
          <cell r="F1979" t="str">
            <v>D类</v>
          </cell>
          <cell r="G1979">
            <v>50</v>
          </cell>
        </row>
        <row r="1980">
          <cell r="B1980" t="str">
            <v>0740-0020</v>
          </cell>
          <cell r="C1980" t="str">
            <v>FOOD MICROBIOLOGY</v>
          </cell>
          <cell r="D1980" t="str">
            <v>SCI-3</v>
          </cell>
          <cell r="E1980" t="str">
            <v>3.331</v>
          </cell>
          <cell r="F1980" t="str">
            <v>D类</v>
          </cell>
          <cell r="G1980">
            <v>50</v>
          </cell>
        </row>
        <row r="1981">
          <cell r="B1981" t="str">
            <v>0939-4753</v>
          </cell>
          <cell r="C1981" t="str">
            <v>NUTRITION METABOLISM AND CARDIOVASCULAR DISEASES</v>
          </cell>
          <cell r="D1981" t="str">
            <v>SCI-3</v>
          </cell>
          <cell r="E1981" t="str">
            <v>3.323</v>
          </cell>
          <cell r="F1981" t="str">
            <v>D类</v>
          </cell>
          <cell r="G1981">
            <v>50</v>
          </cell>
        </row>
        <row r="1982">
          <cell r="B1982" t="str">
            <v>0042-6822</v>
          </cell>
          <cell r="C1982" t="str">
            <v>VIROLOGY</v>
          </cell>
          <cell r="D1982" t="str">
            <v>SCI-3</v>
          </cell>
          <cell r="E1982" t="str">
            <v>3.321</v>
          </cell>
          <cell r="F1982" t="str">
            <v>D类</v>
          </cell>
          <cell r="G1982">
            <v>50</v>
          </cell>
        </row>
        <row r="1983">
          <cell r="B1983" t="str">
            <v>2047-4873</v>
          </cell>
          <cell r="C1983" t="str">
            <v>European journal of preventive cardiology</v>
          </cell>
          <cell r="D1983" t="str">
            <v>SCI-3</v>
          </cell>
          <cell r="E1983" t="str">
            <v>3.319</v>
          </cell>
          <cell r="F1983" t="str">
            <v>D类</v>
          </cell>
          <cell r="G1983">
            <v>50</v>
          </cell>
        </row>
        <row r="1984">
          <cell r="B1984" t="str">
            <v>0360-3199</v>
          </cell>
          <cell r="C1984" t="str">
            <v>INTERNATIONAL JOURNAL OF HYDROGEN ENERGY</v>
          </cell>
          <cell r="D1984" t="str">
            <v>SCI-2/EI（JA）</v>
          </cell>
          <cell r="E1984" t="str">
            <v>3.313</v>
          </cell>
          <cell r="F1984" t="str">
            <v>C类</v>
          </cell>
          <cell r="G1984">
            <v>80</v>
          </cell>
        </row>
        <row r="1985">
          <cell r="B1985" t="str">
            <v>2110-5820</v>
          </cell>
          <cell r="C1985" t="str">
            <v>Annals of Intensive Care</v>
          </cell>
          <cell r="D1985" t="str">
            <v>SCI-3</v>
          </cell>
          <cell r="E1985" t="str">
            <v>3.311</v>
          </cell>
          <cell r="F1985" t="str">
            <v>D类</v>
          </cell>
          <cell r="G1985">
            <v>50</v>
          </cell>
        </row>
        <row r="1986">
          <cell r="B1986" t="str">
            <v>1549-1684</v>
          </cell>
          <cell r="C1986" t="str">
            <v>REJUVENATION RESEARCH</v>
          </cell>
          <cell r="D1986" t="str">
            <v>SCI-3</v>
          </cell>
          <cell r="E1986" t="str">
            <v>3.311</v>
          </cell>
          <cell r="F1986" t="str">
            <v>D类</v>
          </cell>
          <cell r="G1986">
            <v>50</v>
          </cell>
        </row>
        <row r="1987">
          <cell r="B1987" t="str">
            <v>0012-1630</v>
          </cell>
          <cell r="C1987" t="str">
            <v>DEVELOPMENTAL PSYCHOBIOLOGY</v>
          </cell>
          <cell r="D1987" t="str">
            <v>SCI-3</v>
          </cell>
          <cell r="E1987" t="str">
            <v>3.307</v>
          </cell>
          <cell r="F1987" t="str">
            <v>D类</v>
          </cell>
          <cell r="G1987">
            <v>50</v>
          </cell>
        </row>
        <row r="1988">
          <cell r="B1988" t="str">
            <v>1932-2259</v>
          </cell>
          <cell r="C1988" t="str">
            <v>JOURNAL OF CANCER SURVIVORSHIP</v>
          </cell>
          <cell r="D1988" t="str">
            <v>SCI-3</v>
          </cell>
          <cell r="E1988" t="str">
            <v>3.303</v>
          </cell>
          <cell r="F1988" t="str">
            <v>D类</v>
          </cell>
          <cell r="G1988">
            <v>50</v>
          </cell>
        </row>
        <row r="1989">
          <cell r="B1989" t="str">
            <v>0003-6951</v>
          </cell>
          <cell r="C1989" t="str">
            <v>APPLIED PHYSICS LETTERS</v>
          </cell>
          <cell r="D1989" t="str">
            <v>SCI-3/EI（JA）</v>
          </cell>
          <cell r="E1989" t="str">
            <v>3.302</v>
          </cell>
          <cell r="F1989" t="str">
            <v>D类</v>
          </cell>
          <cell r="G1989">
            <v>50</v>
          </cell>
        </row>
        <row r="1990">
          <cell r="B1990" t="str">
            <v>1520-6106</v>
          </cell>
          <cell r="C1990" t="str">
            <v>JOURNAL OF PHYSICAL CHEMISTRY B</v>
          </cell>
          <cell r="D1990" t="str">
            <v>SCI-3/EI（JA）</v>
          </cell>
          <cell r="E1990" t="str">
            <v>3.302</v>
          </cell>
          <cell r="F1990" t="str">
            <v>D类</v>
          </cell>
          <cell r="G1990">
            <v>50</v>
          </cell>
        </row>
        <row r="1991">
          <cell r="B1991" t="str">
            <v>0040-0262</v>
          </cell>
          <cell r="C1991" t="str">
            <v>TAXON</v>
          </cell>
          <cell r="D1991" t="str">
            <v>SCI-3</v>
          </cell>
          <cell r="E1991" t="str">
            <v>3.299</v>
          </cell>
          <cell r="F1991" t="str">
            <v>D类</v>
          </cell>
          <cell r="G1991">
            <v>50</v>
          </cell>
        </row>
        <row r="1992">
          <cell r="B1992" t="str">
            <v>1462-2203</v>
          </cell>
          <cell r="C1992" t="str">
            <v>NICOTINE &amp; TOBACCO RESEARCH</v>
          </cell>
          <cell r="D1992" t="str">
            <v>SCI-3</v>
          </cell>
          <cell r="E1992" t="str">
            <v>3.296</v>
          </cell>
          <cell r="F1992" t="str">
            <v>D类</v>
          </cell>
          <cell r="G1992">
            <v>50</v>
          </cell>
        </row>
        <row r="1993">
          <cell r="B1993" t="str">
            <v>2211-3207</v>
          </cell>
          <cell r="C1993" t="str">
            <v>International Journal for Parasitology-Drugs and Drug Resistance</v>
          </cell>
          <cell r="D1993" t="str">
            <v>SCI-3</v>
          </cell>
          <cell r="E1993" t="str">
            <v>3.294</v>
          </cell>
          <cell r="F1993" t="str">
            <v>D类</v>
          </cell>
          <cell r="G1993">
            <v>50</v>
          </cell>
        </row>
        <row r="1994">
          <cell r="B1994" t="str">
            <v>0939-4451</v>
          </cell>
          <cell r="C1994" t="str">
            <v>AMINO ACIDS</v>
          </cell>
          <cell r="D1994" t="str">
            <v>SCI-3</v>
          </cell>
          <cell r="E1994" t="str">
            <v>3.293</v>
          </cell>
          <cell r="F1994" t="str">
            <v>D类</v>
          </cell>
          <cell r="G1994">
            <v>50</v>
          </cell>
        </row>
        <row r="1995">
          <cell r="B1995" t="str">
            <v>1758-2229</v>
          </cell>
          <cell r="C1995" t="str">
            <v>Environmental microbiology reports</v>
          </cell>
          <cell r="D1995" t="str">
            <v>SCI-3</v>
          </cell>
          <cell r="E1995" t="str">
            <v>3.293</v>
          </cell>
          <cell r="F1995" t="str">
            <v>D类</v>
          </cell>
          <cell r="G1995">
            <v>50</v>
          </cell>
        </row>
        <row r="1996">
          <cell r="B1996" t="str">
            <v>1753-8947</v>
          </cell>
          <cell r="C1996" t="str">
            <v>International Journal of Digital Earth</v>
          </cell>
          <cell r="D1996" t="str">
            <v>SCI-3/CSCD</v>
          </cell>
          <cell r="E1996" t="str">
            <v>3.291</v>
          </cell>
          <cell r="F1996" t="str">
            <v>D类</v>
          </cell>
          <cell r="G1996">
            <v>50</v>
          </cell>
        </row>
        <row r="1997">
          <cell r="B1997" t="str">
            <v>1389-5729</v>
          </cell>
          <cell r="C1997" t="str">
            <v>BIOGERONTOLOGY</v>
          </cell>
          <cell r="D1997" t="str">
            <v>SCI-3</v>
          </cell>
          <cell r="E1997" t="str">
            <v>3.290</v>
          </cell>
          <cell r="F1997" t="str">
            <v>D类</v>
          </cell>
          <cell r="G1997">
            <v>50</v>
          </cell>
        </row>
        <row r="1998">
          <cell r="B1998" t="str">
            <v>1530-7026</v>
          </cell>
          <cell r="C1998" t="str">
            <v>COGNITIVE AFFECTIVE &amp; BEHAVIORAL NEUROSCIENCE</v>
          </cell>
          <cell r="D1998" t="str">
            <v>SCI-3</v>
          </cell>
          <cell r="E1998" t="str">
            <v>3.287</v>
          </cell>
          <cell r="F1998" t="str">
            <v>D类</v>
          </cell>
          <cell r="G1998">
            <v>50</v>
          </cell>
        </row>
        <row r="1999">
          <cell r="B1999" t="str">
            <v>0723-2020</v>
          </cell>
          <cell r="C1999" t="str">
            <v>SYSTEMATIC AND APPLIED MICROBIOLOGY</v>
          </cell>
          <cell r="D1999" t="str">
            <v>SCI-3</v>
          </cell>
          <cell r="E1999" t="str">
            <v>3.283</v>
          </cell>
          <cell r="F1999" t="str">
            <v>D类</v>
          </cell>
          <cell r="G1999">
            <v>50</v>
          </cell>
        </row>
        <row r="2000">
          <cell r="B2000" t="str">
            <v>1098-3015</v>
          </cell>
          <cell r="C2000" t="str">
            <v>VALUE IN HEALTH</v>
          </cell>
          <cell r="D2000" t="str">
            <v>SCI-3</v>
          </cell>
          <cell r="E2000" t="str">
            <v>3.279</v>
          </cell>
          <cell r="F2000" t="str">
            <v>D类</v>
          </cell>
          <cell r="G2000">
            <v>50</v>
          </cell>
        </row>
        <row r="2001">
          <cell r="B2001" t="str">
            <v>0002-9149</v>
          </cell>
          <cell r="C2001" t="str">
            <v>AMERICAN JOURNAL OF CARDIOLOGY</v>
          </cell>
          <cell r="D2001" t="str">
            <v>SCI-3</v>
          </cell>
          <cell r="E2001" t="str">
            <v>3.276</v>
          </cell>
          <cell r="F2001" t="str">
            <v>D类</v>
          </cell>
          <cell r="G2001">
            <v>50</v>
          </cell>
        </row>
        <row r="2002">
          <cell r="B2002" t="str">
            <v>0037-1963</v>
          </cell>
          <cell r="C2002" t="str">
            <v>SEMINARS IN HEMATOLOGY</v>
          </cell>
          <cell r="D2002" t="str">
            <v>SCI-3</v>
          </cell>
          <cell r="E2002" t="str">
            <v>3.274</v>
          </cell>
          <cell r="F2002" t="str">
            <v>D类</v>
          </cell>
          <cell r="G2002">
            <v>50</v>
          </cell>
        </row>
        <row r="2003">
          <cell r="B2003" t="str">
            <v>1753-4259</v>
          </cell>
          <cell r="C2003" t="str">
            <v>Innate Immunity</v>
          </cell>
          <cell r="D2003" t="str">
            <v>SCI-3</v>
          </cell>
          <cell r="E2003" t="str">
            <v>3.271</v>
          </cell>
          <cell r="F2003" t="str">
            <v>D类</v>
          </cell>
          <cell r="G2003">
            <v>50</v>
          </cell>
        </row>
        <row r="2004">
          <cell r="B2004" t="str">
            <v>0960-7404</v>
          </cell>
          <cell r="C2004" t="str">
            <v>SURGICAL ONCOLOGY-OXFORD</v>
          </cell>
          <cell r="D2004" t="str">
            <v>SCI-3</v>
          </cell>
          <cell r="E2004" t="str">
            <v>3.270</v>
          </cell>
          <cell r="F2004" t="str">
            <v>D类</v>
          </cell>
          <cell r="G2004">
            <v>50</v>
          </cell>
        </row>
        <row r="2005">
          <cell r="B2005" t="str">
            <v>0197-3851</v>
          </cell>
          <cell r="C2005" t="str">
            <v>PRENATAL DIAGNOSIS</v>
          </cell>
          <cell r="D2005" t="str">
            <v>SCI-3</v>
          </cell>
          <cell r="E2005" t="str">
            <v>3.268</v>
          </cell>
          <cell r="F2005" t="str">
            <v>D类</v>
          </cell>
          <cell r="G2005">
            <v>50</v>
          </cell>
        </row>
        <row r="2006">
          <cell r="B2006" t="str">
            <v>1866-1947</v>
          </cell>
          <cell r="C2006" t="str">
            <v>Journal of Neurodevelopmental Disorders</v>
          </cell>
          <cell r="D2006" t="str">
            <v>SCI-3</v>
          </cell>
          <cell r="E2006" t="str">
            <v>3.268</v>
          </cell>
          <cell r="F2006" t="str">
            <v>D类</v>
          </cell>
          <cell r="G2006">
            <v>50</v>
          </cell>
        </row>
        <row r="2007">
          <cell r="B2007" t="str">
            <v>1262-3636</v>
          </cell>
          <cell r="C2007" t="str">
            <v>DIABETES &amp; METABOLISM</v>
          </cell>
          <cell r="D2007" t="str">
            <v>SCI-3</v>
          </cell>
          <cell r="E2007" t="str">
            <v>3.267</v>
          </cell>
          <cell r="F2007" t="str">
            <v>D类</v>
          </cell>
          <cell r="G2007">
            <v>50</v>
          </cell>
        </row>
        <row r="2008">
          <cell r="B2008" t="str">
            <v>0378-4274</v>
          </cell>
          <cell r="C2008" t="str">
            <v>TOXICOLOGY LETTERS</v>
          </cell>
          <cell r="D2008" t="str">
            <v>SCI-3</v>
          </cell>
          <cell r="E2008" t="str">
            <v>3.262</v>
          </cell>
          <cell r="F2008" t="str">
            <v>D类</v>
          </cell>
          <cell r="G2008">
            <v>50</v>
          </cell>
        </row>
        <row r="2009">
          <cell r="B2009" t="str">
            <v>1662-5196</v>
          </cell>
          <cell r="C2009" t="str">
            <v>Frontiers in Neuroinformatics</v>
          </cell>
          <cell r="D2009" t="str">
            <v>SCI-3</v>
          </cell>
          <cell r="E2009" t="str">
            <v>3.261</v>
          </cell>
          <cell r="F2009" t="str">
            <v>D类</v>
          </cell>
          <cell r="G2009">
            <v>50</v>
          </cell>
        </row>
        <row r="2010">
          <cell r="B2010" t="str">
            <v>1743-7075</v>
          </cell>
          <cell r="C2010" t="str">
            <v>Nutrition &amp; Metabolism</v>
          </cell>
          <cell r="D2010" t="str">
            <v>SCI-3</v>
          </cell>
          <cell r="E2010" t="str">
            <v>3.258</v>
          </cell>
          <cell r="F2010" t="str">
            <v>D类</v>
          </cell>
          <cell r="G2010">
            <v>50</v>
          </cell>
        </row>
        <row r="2011">
          <cell r="B2011" t="str">
            <v>1535-7597</v>
          </cell>
          <cell r="C2011" t="str">
            <v>Epilepsy Currents</v>
          </cell>
          <cell r="D2011" t="str">
            <v>SCI-3</v>
          </cell>
          <cell r="E2011" t="str">
            <v>3.256</v>
          </cell>
          <cell r="F2011" t="str">
            <v>D类</v>
          </cell>
          <cell r="G2011">
            <v>50</v>
          </cell>
        </row>
        <row r="2012">
          <cell r="B2012" t="str">
            <v>0090-9556</v>
          </cell>
          <cell r="C2012" t="str">
            <v>DRUG METABOLISM AND DISPOSITION</v>
          </cell>
          <cell r="D2012" t="str">
            <v>SCI-3</v>
          </cell>
          <cell r="E2012" t="str">
            <v>3.252</v>
          </cell>
          <cell r="F2012" t="str">
            <v>D类</v>
          </cell>
          <cell r="G2012">
            <v>50</v>
          </cell>
        </row>
        <row r="2013">
          <cell r="B2013" t="str">
            <v>1567-7249</v>
          </cell>
          <cell r="C2013" t="str">
            <v>MITOCHONDRION</v>
          </cell>
          <cell r="D2013" t="str">
            <v>SCI-3</v>
          </cell>
          <cell r="E2013" t="str">
            <v>3.249</v>
          </cell>
          <cell r="F2013" t="str">
            <v>D类</v>
          </cell>
          <cell r="G2013">
            <v>50</v>
          </cell>
        </row>
        <row r="2014">
          <cell r="B2014" t="str">
            <v>1744-9561</v>
          </cell>
          <cell r="C2014" t="str">
            <v>Biology Letters</v>
          </cell>
          <cell r="D2014" t="str">
            <v>SCI-3</v>
          </cell>
          <cell r="E2014" t="str">
            <v>3.248</v>
          </cell>
          <cell r="F2014" t="str">
            <v>D类</v>
          </cell>
          <cell r="G2014">
            <v>50</v>
          </cell>
        </row>
        <row r="2015">
          <cell r="B2015" t="str">
            <v>1674-800X</v>
          </cell>
          <cell r="C2015" t="str">
            <v>Protein &amp; cell</v>
          </cell>
          <cell r="D2015" t="str">
            <v>SCI-3/CSCD</v>
          </cell>
          <cell r="E2015" t="str">
            <v>3.247</v>
          </cell>
          <cell r="F2015" t="str">
            <v>D类</v>
          </cell>
          <cell r="G2015">
            <v>50</v>
          </cell>
        </row>
        <row r="2016">
          <cell r="B2016" t="str">
            <v>0020-7128</v>
          </cell>
          <cell r="C2016" t="str">
            <v>INTERNATIONAL JOURNAL OF BIOMETEOROLOGY</v>
          </cell>
          <cell r="D2016" t="str">
            <v>SCI-3</v>
          </cell>
          <cell r="E2016" t="str">
            <v>3.246</v>
          </cell>
          <cell r="F2016" t="str">
            <v>D类</v>
          </cell>
          <cell r="G2016">
            <v>50</v>
          </cell>
        </row>
        <row r="2017">
          <cell r="B2017" t="str">
            <v>1523-3812</v>
          </cell>
          <cell r="C2017" t="str">
            <v>Current Psychiatry Reports</v>
          </cell>
          <cell r="D2017" t="str">
            <v>SCI-3</v>
          </cell>
          <cell r="E2017" t="str">
            <v>3.238</v>
          </cell>
          <cell r="F2017" t="str">
            <v>D类</v>
          </cell>
          <cell r="G2017">
            <v>50</v>
          </cell>
        </row>
        <row r="2018">
          <cell r="B2018" t="str">
            <v>1932-6203</v>
          </cell>
          <cell r="C2018" t="str">
            <v>PLoS One</v>
          </cell>
          <cell r="D2018" t="str">
            <v>SCI-3</v>
          </cell>
          <cell r="E2018" t="str">
            <v>3.234</v>
          </cell>
          <cell r="F2018" t="str">
            <v>D类</v>
          </cell>
          <cell r="G2018">
            <v>50</v>
          </cell>
        </row>
        <row r="2019">
          <cell r="B2019" t="str">
            <v>1010-061X</v>
          </cell>
          <cell r="C2019" t="str">
            <v>JOURNAL OF EVOLUTIONARY BIOLOGY</v>
          </cell>
          <cell r="D2019" t="str">
            <v>SCI-3</v>
          </cell>
          <cell r="E2019" t="str">
            <v>3.232</v>
          </cell>
          <cell r="F2019" t="str">
            <v>D类</v>
          </cell>
          <cell r="G2019">
            <v>50</v>
          </cell>
        </row>
        <row r="2020">
          <cell r="B2020" t="str">
            <v>0890-6238</v>
          </cell>
          <cell r="C2020" t="str">
            <v>REPRODUCTIVE TOXICOLOGY</v>
          </cell>
          <cell r="D2020" t="str">
            <v>SCI-3</v>
          </cell>
          <cell r="E2020" t="str">
            <v>3.227</v>
          </cell>
          <cell r="F2020" t="str">
            <v>D类</v>
          </cell>
          <cell r="G2020">
            <v>50</v>
          </cell>
        </row>
        <row r="2021">
          <cell r="B2021" t="str">
            <v>1088-1980</v>
          </cell>
          <cell r="C2021" t="str">
            <v>JOURNAL OF INDUSTRIAL ECOLOGY</v>
          </cell>
          <cell r="D2021" t="str">
            <v>SCI-3/EI（JA）</v>
          </cell>
          <cell r="E2021" t="str">
            <v>3.227</v>
          </cell>
          <cell r="F2021" t="str">
            <v>D类</v>
          </cell>
          <cell r="G2021">
            <v>50</v>
          </cell>
        </row>
        <row r="2022">
          <cell r="B2022" t="str">
            <v>0041-1132</v>
          </cell>
          <cell r="C2022" t="str">
            <v>TRANSFUSION</v>
          </cell>
          <cell r="D2022" t="str">
            <v>SCI-3</v>
          </cell>
          <cell r="E2022" t="str">
            <v>3.225</v>
          </cell>
          <cell r="F2022" t="str">
            <v>D类</v>
          </cell>
          <cell r="G2022">
            <v>50</v>
          </cell>
        </row>
        <row r="2023">
          <cell r="B2023" t="str">
            <v>0730-7268</v>
          </cell>
          <cell r="C2023" t="str">
            <v>ENVIRONMENTAL TOXICOLOGY AND CHEMISTRY</v>
          </cell>
          <cell r="D2023" t="str">
            <v>SCI-3/EI（JA）</v>
          </cell>
          <cell r="E2023" t="str">
            <v>3.225</v>
          </cell>
          <cell r="F2023" t="str">
            <v>D类</v>
          </cell>
          <cell r="G2023">
            <v>50</v>
          </cell>
        </row>
        <row r="2024">
          <cell r="B2024" t="str">
            <v>1359-6462</v>
          </cell>
          <cell r="C2024" t="str">
            <v>SCRIPTA MATERIALIA</v>
          </cell>
          <cell r="D2024" t="str">
            <v>SCI-3/EI（JA）</v>
          </cell>
          <cell r="E2024" t="str">
            <v>3.224</v>
          </cell>
          <cell r="F2024" t="str">
            <v>D类</v>
          </cell>
          <cell r="G2024">
            <v>50</v>
          </cell>
        </row>
        <row r="2025">
          <cell r="B2025" t="str">
            <v>0956-053X</v>
          </cell>
          <cell r="C2025" t="str">
            <v>WASTE MANAGEMENT</v>
          </cell>
          <cell r="D2025" t="str">
            <v>SCI-3/EI（JA）</v>
          </cell>
          <cell r="E2025" t="str">
            <v>3.220</v>
          </cell>
          <cell r="F2025" t="str">
            <v>D类</v>
          </cell>
          <cell r="G2025">
            <v>50</v>
          </cell>
        </row>
        <row r="2026">
          <cell r="B2026" t="str">
            <v>1079-5014</v>
          </cell>
          <cell r="C2026" t="str">
            <v>JOURNALS OF GERONTOLOGY SERIES B-PSYCHOLOGICAL SCIENCES AND SOCIAL SCIENCES</v>
          </cell>
          <cell r="D2026" t="str">
            <v>SCI-3</v>
          </cell>
          <cell r="E2026" t="str">
            <v>3.213</v>
          </cell>
          <cell r="F2026" t="str">
            <v>D类</v>
          </cell>
          <cell r="G2026">
            <v>50</v>
          </cell>
        </row>
        <row r="2027">
          <cell r="B2027" t="str">
            <v>1053-1807</v>
          </cell>
          <cell r="C2027" t="str">
            <v>JOURNAL OF MAGNETIC RESONANCE IMAGING</v>
          </cell>
          <cell r="D2027" t="str">
            <v>SCI-3</v>
          </cell>
          <cell r="E2027" t="str">
            <v>3.210</v>
          </cell>
          <cell r="F2027" t="str">
            <v>D类</v>
          </cell>
          <cell r="G2027">
            <v>50</v>
          </cell>
        </row>
        <row r="2028">
          <cell r="B2028" t="str">
            <v>1742-206X</v>
          </cell>
          <cell r="C2028" t="str">
            <v>Molecular BioSystems</v>
          </cell>
          <cell r="D2028" t="str">
            <v>SCI-3</v>
          </cell>
          <cell r="E2028" t="str">
            <v>3.210</v>
          </cell>
          <cell r="F2028" t="str">
            <v>D类</v>
          </cell>
          <cell r="G2028">
            <v>50</v>
          </cell>
        </row>
        <row r="2029">
          <cell r="B2029" t="str">
            <v>1639-4488</v>
          </cell>
          <cell r="C2029" t="str">
            <v>GEOSTANDARDS AND GEOANALYTICAL RESEARCH</v>
          </cell>
          <cell r="D2029" t="str">
            <v>SCI-3/EI（JA）</v>
          </cell>
          <cell r="E2029" t="str">
            <v>3.208</v>
          </cell>
          <cell r="F2029" t="str">
            <v>D类</v>
          </cell>
          <cell r="G2029">
            <v>50</v>
          </cell>
        </row>
        <row r="2030">
          <cell r="B2030" t="str">
            <v>1939-5094</v>
          </cell>
          <cell r="C2030" t="str">
            <v>WIREs Systems Biology and Medicine</v>
          </cell>
          <cell r="D2030" t="str">
            <v>SCI-3</v>
          </cell>
          <cell r="E2030" t="str">
            <v>3.205</v>
          </cell>
          <cell r="F2030" t="str">
            <v>D类</v>
          </cell>
          <cell r="G2030">
            <v>50</v>
          </cell>
        </row>
        <row r="2031">
          <cell r="B2031" t="str">
            <v>2160-1836</v>
          </cell>
          <cell r="C2031" t="str">
            <v>G3: Genes | Genomes | Genetics</v>
          </cell>
          <cell r="D2031" t="str">
            <v>SCI-3</v>
          </cell>
          <cell r="E2031" t="str">
            <v>3.198</v>
          </cell>
          <cell r="F2031" t="str">
            <v>D类</v>
          </cell>
          <cell r="G2031">
            <v>50</v>
          </cell>
        </row>
        <row r="2032">
          <cell r="B2032" t="str">
            <v>0090-6964</v>
          </cell>
          <cell r="C2032" t="str">
            <v>ANNALS OF BIOMEDICAL ENGINEERING</v>
          </cell>
          <cell r="D2032" t="str">
            <v>SCI-3/EI（JA）</v>
          </cell>
          <cell r="E2032" t="str">
            <v>3.195</v>
          </cell>
          <cell r="F2032" t="str">
            <v>D类</v>
          </cell>
          <cell r="G2032">
            <v>50</v>
          </cell>
        </row>
        <row r="2033">
          <cell r="B2033" t="str">
            <v>0300-5127</v>
          </cell>
          <cell r="C2033" t="str">
            <v>BIOCHEMICAL SOCIETY TRANSACTIONS</v>
          </cell>
          <cell r="D2033" t="str">
            <v>SCI-3</v>
          </cell>
          <cell r="E2033" t="str">
            <v>3.194</v>
          </cell>
          <cell r="F2033" t="str">
            <v>D类</v>
          </cell>
          <cell r="G2033">
            <v>50</v>
          </cell>
        </row>
        <row r="2034">
          <cell r="B2034" t="str">
            <v>0920-3206</v>
          </cell>
          <cell r="C2034" t="str">
            <v>CARDIOVASCULAR DRUGS AND THERAPY</v>
          </cell>
          <cell r="D2034" t="str">
            <v>SCI-3</v>
          </cell>
          <cell r="E2034" t="str">
            <v>3.189</v>
          </cell>
          <cell r="F2034" t="str">
            <v>D类</v>
          </cell>
          <cell r="G2034">
            <v>50</v>
          </cell>
        </row>
        <row r="2035">
          <cell r="B2035" t="str">
            <v>0315-162X</v>
          </cell>
          <cell r="C2035" t="str">
            <v>JOURNAL OF RHEUMATOLOGY</v>
          </cell>
          <cell r="D2035" t="str">
            <v>SCI-3</v>
          </cell>
          <cell r="E2035" t="str">
            <v>3.187</v>
          </cell>
          <cell r="F2035" t="str">
            <v>D类</v>
          </cell>
          <cell r="G2035">
            <v>50</v>
          </cell>
        </row>
        <row r="2036">
          <cell r="B2036" t="str">
            <v>1559-0631</v>
          </cell>
          <cell r="C2036" t="str">
            <v>Journal of Exposure Science and Environmental Epidemiology</v>
          </cell>
          <cell r="D2036" t="str">
            <v>SCI-3</v>
          </cell>
          <cell r="E2036" t="str">
            <v>3.185</v>
          </cell>
          <cell r="F2036" t="str">
            <v>D类</v>
          </cell>
          <cell r="G2036">
            <v>50</v>
          </cell>
        </row>
        <row r="2037">
          <cell r="B2037" t="str">
            <v>0271-9142</v>
          </cell>
          <cell r="C2037" t="str">
            <v>JOURNAL OF CLINICAL IMMUNOLOGY</v>
          </cell>
          <cell r="D2037" t="str">
            <v>SCI-3</v>
          </cell>
          <cell r="E2037" t="str">
            <v>3.184</v>
          </cell>
          <cell r="F2037" t="str">
            <v>D类</v>
          </cell>
          <cell r="G2037">
            <v>50</v>
          </cell>
        </row>
        <row r="2038">
          <cell r="B2038" t="str">
            <v>0022-1317</v>
          </cell>
          <cell r="C2038" t="str">
            <v>JOURNAL OF GENERAL VIROLOGY</v>
          </cell>
          <cell r="D2038" t="str">
            <v>SCI-3</v>
          </cell>
          <cell r="E2038" t="str">
            <v>3.183</v>
          </cell>
          <cell r="F2038" t="str">
            <v>D类</v>
          </cell>
          <cell r="G2038">
            <v>50</v>
          </cell>
        </row>
        <row r="2039">
          <cell r="B2039" t="str">
            <v>0953-816X</v>
          </cell>
          <cell r="C2039" t="str">
            <v>EUROPEAN JOURNAL OF NEUROSCIENCE</v>
          </cell>
          <cell r="D2039" t="str">
            <v>SCI-3</v>
          </cell>
          <cell r="E2039" t="str">
            <v>3.181</v>
          </cell>
          <cell r="F2039" t="str">
            <v>D类</v>
          </cell>
          <cell r="G2039">
            <v>50</v>
          </cell>
        </row>
        <row r="2040">
          <cell r="B2040" t="str">
            <v>2072-4292</v>
          </cell>
          <cell r="C2040" t="str">
            <v>Remote Sensing</v>
          </cell>
          <cell r="D2040" t="str">
            <v>SCI-3</v>
          </cell>
          <cell r="E2040" t="str">
            <v>3.180</v>
          </cell>
          <cell r="F2040" t="str">
            <v>D类</v>
          </cell>
          <cell r="G2040">
            <v>50</v>
          </cell>
        </row>
        <row r="2041">
          <cell r="B2041" t="str">
            <v>0584-8547</v>
          </cell>
          <cell r="C2041" t="str">
            <v>SPECTROCHIMICA ACTA PART B-ATOMIC SPECTROSCOPY</v>
          </cell>
          <cell r="D2041" t="str">
            <v>SCI-3/EI（JA）</v>
          </cell>
          <cell r="E2041" t="str">
            <v>3.176</v>
          </cell>
          <cell r="F2041" t="str">
            <v>D类</v>
          </cell>
          <cell r="G2041">
            <v>50</v>
          </cell>
        </row>
        <row r="2042">
          <cell r="B2042" t="str">
            <v>1049-8923</v>
          </cell>
          <cell r="C2042" t="str">
            <v>INTERNATIONAL JOURNAL OF ROBUST AND NONLINEAR CONTROL</v>
          </cell>
          <cell r="D2042" t="str">
            <v>SCI-3/EI（JA）</v>
          </cell>
          <cell r="E2042" t="str">
            <v>3.176</v>
          </cell>
          <cell r="F2042" t="str">
            <v>D类</v>
          </cell>
          <cell r="G2042">
            <v>50</v>
          </cell>
        </row>
        <row r="2043">
          <cell r="B2043" t="str">
            <v>1470-1626</v>
          </cell>
          <cell r="C2043" t="str">
            <v>REPRODUCTION</v>
          </cell>
          <cell r="D2043" t="str">
            <v>SCI-3</v>
          </cell>
          <cell r="E2043" t="str">
            <v>3.174</v>
          </cell>
          <cell r="F2043" t="str">
            <v>D类</v>
          </cell>
          <cell r="G2043">
            <v>50</v>
          </cell>
        </row>
        <row r="2044">
          <cell r="B2044" t="str">
            <v>0264-9381</v>
          </cell>
          <cell r="C2044" t="str">
            <v>CLASSICAL AND QUANTUM GRAVITY</v>
          </cell>
          <cell r="D2044" t="str">
            <v>SCI-3</v>
          </cell>
          <cell r="E2044" t="str">
            <v>3.168</v>
          </cell>
          <cell r="F2044" t="str">
            <v>D类</v>
          </cell>
          <cell r="G2044">
            <v>50</v>
          </cell>
        </row>
        <row r="2045">
          <cell r="B2045" t="str">
            <v>2156-3381</v>
          </cell>
          <cell r="C2045" t="str">
            <v>IEEE Journal of Photovoltaics</v>
          </cell>
          <cell r="D2045" t="str">
            <v>SCI-3/EI（JA）</v>
          </cell>
          <cell r="E2045" t="str">
            <v>3.165</v>
          </cell>
          <cell r="F2045" t="str">
            <v>D类</v>
          </cell>
          <cell r="G2045">
            <v>50</v>
          </cell>
        </row>
        <row r="2046">
          <cell r="B2046" t="str">
            <v>1355-8145</v>
          </cell>
          <cell r="C2046" t="str">
            <v>CELL STRESS &amp; CHAPERONES</v>
          </cell>
          <cell r="D2046" t="str">
            <v>SCI-3</v>
          </cell>
          <cell r="E2046" t="str">
            <v>3.163</v>
          </cell>
          <cell r="F2046" t="str">
            <v>D类</v>
          </cell>
          <cell r="G2046">
            <v>50</v>
          </cell>
        </row>
        <row r="2047">
          <cell r="B2047" t="str">
            <v>0141-3910</v>
          </cell>
          <cell r="C2047" t="str">
            <v>POLYMER DEGRADATION AND STABILITY</v>
          </cell>
          <cell r="D2047" t="str">
            <v>SCI-3/EI（JA）</v>
          </cell>
          <cell r="E2047" t="str">
            <v>3.163</v>
          </cell>
          <cell r="F2047" t="str">
            <v>D类</v>
          </cell>
          <cell r="G2047">
            <v>50</v>
          </cell>
        </row>
        <row r="2048">
          <cell r="B2048" t="str">
            <v>0379-864X</v>
          </cell>
          <cell r="C2048" t="str">
            <v>CHEMICAL SENSES</v>
          </cell>
          <cell r="D2048" t="str">
            <v>SCI-3</v>
          </cell>
          <cell r="E2048" t="str">
            <v>3.157</v>
          </cell>
          <cell r="F2048" t="str">
            <v>D类</v>
          </cell>
          <cell r="G2048">
            <v>50</v>
          </cell>
        </row>
        <row r="2049">
          <cell r="B2049" t="str">
            <v>0899-8418</v>
          </cell>
          <cell r="C2049" t="str">
            <v>INTERNATIONAL JOURNAL OF CLIMATOLOGY</v>
          </cell>
          <cell r="D2049" t="str">
            <v>SCI-3/EI（JA）</v>
          </cell>
          <cell r="E2049" t="str">
            <v>3.157</v>
          </cell>
          <cell r="F2049" t="str">
            <v>D类</v>
          </cell>
          <cell r="G2049">
            <v>50</v>
          </cell>
        </row>
        <row r="2050">
          <cell r="B2050" t="str">
            <v>1389-2037</v>
          </cell>
          <cell r="C2050" t="str">
            <v>CURRENT PROTEIN &amp; PEPTIDE SCIENCE</v>
          </cell>
          <cell r="D2050" t="str">
            <v>SCI-3</v>
          </cell>
          <cell r="E2050" t="str">
            <v>3.154</v>
          </cell>
          <cell r="F2050" t="str">
            <v>D类</v>
          </cell>
          <cell r="G2050">
            <v>50</v>
          </cell>
        </row>
        <row r="2051">
          <cell r="B2051" t="str">
            <v>1389-9457</v>
          </cell>
          <cell r="C2051" t="str">
            <v>SLEEP MEDICINE</v>
          </cell>
          <cell r="D2051" t="str">
            <v>SCI-3</v>
          </cell>
          <cell r="E2051" t="str">
            <v>3.154</v>
          </cell>
          <cell r="F2051" t="str">
            <v>D类</v>
          </cell>
          <cell r="G2051">
            <v>50</v>
          </cell>
        </row>
        <row r="2052">
          <cell r="B2052" t="str">
            <v>0148-6071</v>
          </cell>
          <cell r="C2052" t="str">
            <v>JOURNAL OF PARENTERAL AND ENTERAL NUTRITION</v>
          </cell>
          <cell r="D2052" t="str">
            <v>SCI-3</v>
          </cell>
          <cell r="E2052" t="str">
            <v>3.151</v>
          </cell>
          <cell r="F2052" t="str">
            <v>D类</v>
          </cell>
          <cell r="G2052">
            <v>50</v>
          </cell>
        </row>
        <row r="2053">
          <cell r="B2053" t="str">
            <v>0959-6658</v>
          </cell>
          <cell r="C2053" t="str">
            <v>GLYCOBIOLOGY</v>
          </cell>
          <cell r="D2053" t="str">
            <v>SCI-3</v>
          </cell>
          <cell r="E2053" t="str">
            <v>3.147</v>
          </cell>
          <cell r="F2053" t="str">
            <v>D类</v>
          </cell>
          <cell r="G2053">
            <v>50</v>
          </cell>
        </row>
        <row r="2054">
          <cell r="B2054" t="str">
            <v>1445-4408</v>
          </cell>
          <cell r="C2054" t="str">
            <v>FUNCTIONAL PLANT BIOLOGY</v>
          </cell>
          <cell r="D2054" t="str">
            <v>SCI-3</v>
          </cell>
          <cell r="E2054" t="str">
            <v>3.145</v>
          </cell>
          <cell r="F2054" t="str">
            <v>D类</v>
          </cell>
          <cell r="G2054">
            <v>50</v>
          </cell>
        </row>
        <row r="2055">
          <cell r="B2055" t="str">
            <v>0022-4928</v>
          </cell>
          <cell r="C2055" t="str">
            <v>JOURNAL OF THE ATMOSPHERIC SCIENCES</v>
          </cell>
          <cell r="D2055" t="str">
            <v>SCI-3/EI（JA）</v>
          </cell>
          <cell r="E2055" t="str">
            <v>3.143</v>
          </cell>
          <cell r="F2055" t="str">
            <v>D类</v>
          </cell>
          <cell r="G2055">
            <v>50</v>
          </cell>
        </row>
        <row r="2056">
          <cell r="B2056" t="str">
            <v>0737-0024</v>
          </cell>
          <cell r="C2056" t="str">
            <v>HUMAN-COMPUTER INTERACTION</v>
          </cell>
          <cell r="D2056" t="str">
            <v>SCI-3/EI（JA）</v>
          </cell>
          <cell r="E2056" t="str">
            <v>3.143</v>
          </cell>
          <cell r="F2056" t="str">
            <v>D类</v>
          </cell>
          <cell r="G2056">
            <v>50</v>
          </cell>
        </row>
        <row r="2057">
          <cell r="B2057" t="str">
            <v>1178-2005</v>
          </cell>
          <cell r="C2057" t="str">
            <v>International Journal of Chronic Obstructive Pulmonary Disease</v>
          </cell>
          <cell r="D2057" t="str">
            <v>SCI-3</v>
          </cell>
          <cell r="E2057" t="str">
            <v>3.141</v>
          </cell>
          <cell r="F2057" t="str">
            <v>D类</v>
          </cell>
          <cell r="G2057">
            <v>50</v>
          </cell>
        </row>
        <row r="2058">
          <cell r="B2058" t="str">
            <v>1756-2856</v>
          </cell>
          <cell r="C2058" t="str">
            <v>Therapeutic Advances in Neurological Disorders</v>
          </cell>
          <cell r="D2058" t="str">
            <v>SCI-3</v>
          </cell>
          <cell r="E2058" t="str">
            <v>3.140</v>
          </cell>
          <cell r="F2058" t="str">
            <v>D类</v>
          </cell>
          <cell r="G2058">
            <v>50</v>
          </cell>
        </row>
        <row r="2059">
          <cell r="B2059" t="str">
            <v>0953-8194</v>
          </cell>
          <cell r="C2059" t="str">
            <v>JOURNAL OF NEUROENDOCRINOLOGY</v>
          </cell>
          <cell r="D2059" t="str">
            <v>SCI-3</v>
          </cell>
          <cell r="E2059" t="str">
            <v>3.138</v>
          </cell>
          <cell r="F2059" t="str">
            <v>D类</v>
          </cell>
          <cell r="G2059">
            <v>50</v>
          </cell>
        </row>
        <row r="2060">
          <cell r="B2060" t="str">
            <v>0924-2716</v>
          </cell>
          <cell r="C2060" t="str">
            <v>ISPRS JOURNAL OF PHOTOGRAMMETRY AND REMOTE SENSING</v>
          </cell>
          <cell r="D2060" t="str">
            <v>SCI-3/EI（JA）</v>
          </cell>
          <cell r="E2060" t="str">
            <v>3.132</v>
          </cell>
          <cell r="F2060" t="str">
            <v>D类</v>
          </cell>
          <cell r="G2060">
            <v>50</v>
          </cell>
        </row>
        <row r="2061">
          <cell r="B2061" t="str">
            <v>1090-5138</v>
          </cell>
          <cell r="C2061" t="str">
            <v>EVOLUTION AND HUMAN BEHAVIOR</v>
          </cell>
          <cell r="D2061" t="str">
            <v>SCI-3</v>
          </cell>
          <cell r="E2061" t="str">
            <v>3.130</v>
          </cell>
          <cell r="F2061" t="str">
            <v>D类</v>
          </cell>
          <cell r="G2061">
            <v>50</v>
          </cell>
        </row>
        <row r="2062">
          <cell r="B2062" t="str">
            <v>1543-5946</v>
          </cell>
          <cell r="C2062" t="str">
            <v>American Journal Geriatric Pharmacotherapy</v>
          </cell>
          <cell r="D2062" t="str">
            <v>SCI-3</v>
          </cell>
          <cell r="E2062" t="str">
            <v>3.128</v>
          </cell>
          <cell r="F2062" t="str">
            <v>D类</v>
          </cell>
          <cell r="G2062">
            <v>50</v>
          </cell>
        </row>
        <row r="2063">
          <cell r="B2063" t="str">
            <v>0963-6897</v>
          </cell>
          <cell r="C2063" t="str">
            <v>CELL TRANSPLANTATION</v>
          </cell>
          <cell r="D2063" t="str">
            <v>SCI-3</v>
          </cell>
          <cell r="E2063" t="str">
            <v>3.127</v>
          </cell>
          <cell r="F2063" t="str">
            <v>D类</v>
          </cell>
          <cell r="G2063">
            <v>50</v>
          </cell>
        </row>
        <row r="2064">
          <cell r="B2064" t="str">
            <v>0276-3478</v>
          </cell>
          <cell r="C2064" t="str">
            <v>INTERNATIONAL JOURNAL OF EATING DISORDERS</v>
          </cell>
          <cell r="D2064" t="str">
            <v>SCI-3</v>
          </cell>
          <cell r="E2064" t="str">
            <v>3.126</v>
          </cell>
          <cell r="F2064" t="str">
            <v>D类</v>
          </cell>
          <cell r="G2064">
            <v>50</v>
          </cell>
        </row>
        <row r="2065">
          <cell r="B2065" t="str">
            <v>0944-7113</v>
          </cell>
          <cell r="C2065" t="str">
            <v>PHYTOMEDICINE</v>
          </cell>
          <cell r="D2065" t="str">
            <v>SCI-3</v>
          </cell>
          <cell r="E2065" t="str">
            <v>3.126</v>
          </cell>
          <cell r="F2065" t="str">
            <v>D类</v>
          </cell>
          <cell r="G2065">
            <v>50</v>
          </cell>
        </row>
        <row r="2066">
          <cell r="B2066" t="str">
            <v>1948-5875</v>
          </cell>
          <cell r="C2066" t="str">
            <v>ACS Medicinal Chemistry Letters</v>
          </cell>
          <cell r="D2066" t="str">
            <v>SCI-3</v>
          </cell>
          <cell r="E2066" t="str">
            <v>3.120</v>
          </cell>
          <cell r="F2066" t="str">
            <v>D类</v>
          </cell>
          <cell r="G2066">
            <v>50</v>
          </cell>
        </row>
        <row r="2067">
          <cell r="B2067" t="str">
            <v>0031-949X</v>
          </cell>
          <cell r="C2067" t="str">
            <v>PHYTOPATHOLOGY</v>
          </cell>
          <cell r="D2067" t="str">
            <v>SCI-3</v>
          </cell>
          <cell r="E2067" t="str">
            <v>3.119</v>
          </cell>
          <cell r="F2067" t="str">
            <v>D类</v>
          </cell>
          <cell r="G2067">
            <v>50</v>
          </cell>
        </row>
        <row r="2068">
          <cell r="B2068" t="str">
            <v>1862-4065</v>
          </cell>
          <cell r="C2068" t="str">
            <v>Sustainability Science</v>
          </cell>
          <cell r="D2068" t="str">
            <v>SCI-3</v>
          </cell>
          <cell r="E2068" t="str">
            <v>3.119</v>
          </cell>
          <cell r="F2068" t="str">
            <v>D类</v>
          </cell>
          <cell r="G2068">
            <v>50</v>
          </cell>
        </row>
        <row r="2069">
          <cell r="B2069" t="str">
            <v>0742-3071</v>
          </cell>
          <cell r="C2069" t="str">
            <v>DIABETIC MEDICINE</v>
          </cell>
          <cell r="D2069" t="str">
            <v>SCI-3</v>
          </cell>
          <cell r="E2069" t="str">
            <v>3.115</v>
          </cell>
          <cell r="F2069" t="str">
            <v>D类</v>
          </cell>
          <cell r="G2069">
            <v>50</v>
          </cell>
        </row>
        <row r="2070">
          <cell r="B2070" t="str">
            <v>1475-2875</v>
          </cell>
          <cell r="C2070" t="str">
            <v>MALARIA JOURNAL</v>
          </cell>
          <cell r="D2070" t="str">
            <v>SCI-3</v>
          </cell>
          <cell r="E2070" t="str">
            <v>3.109</v>
          </cell>
          <cell r="F2070" t="str">
            <v>D类</v>
          </cell>
          <cell r="G2070">
            <v>50</v>
          </cell>
        </row>
        <row r="2071">
          <cell r="B2071" t="str">
            <v>0363-6119</v>
          </cell>
          <cell r="C2071" t="str">
            <v>AMERICAN JOURNAL OF PHYSIOLOGY-REGULATORY INTEGRATIVE AND COMPARATIVE PHYSI</v>
          </cell>
          <cell r="D2071" t="str">
            <v>SCI-3</v>
          </cell>
          <cell r="E2071" t="str">
            <v>3.106</v>
          </cell>
          <cell r="F2071" t="str">
            <v>D类</v>
          </cell>
          <cell r="G2071">
            <v>50</v>
          </cell>
        </row>
        <row r="2072">
          <cell r="B2072" t="str">
            <v>1086-9379</v>
          </cell>
          <cell r="C2072" t="str">
            <v>METEORITICS &amp; PLANETARY SCIENCE</v>
          </cell>
          <cell r="D2072" t="str">
            <v>SCI-3</v>
          </cell>
          <cell r="E2072" t="str">
            <v>3.104</v>
          </cell>
          <cell r="F2072" t="str">
            <v>D类</v>
          </cell>
          <cell r="G2072">
            <v>50</v>
          </cell>
        </row>
        <row r="2073">
          <cell r="B2073" t="str">
            <v>0969-7128</v>
          </cell>
          <cell r="C2073" t="str">
            <v>GENE THERAPY</v>
          </cell>
          <cell r="D2073" t="str">
            <v>SCI-3</v>
          </cell>
          <cell r="E2073" t="str">
            <v>3.104</v>
          </cell>
          <cell r="F2073" t="str">
            <v>D类</v>
          </cell>
          <cell r="G2073">
            <v>50</v>
          </cell>
        </row>
        <row r="2074">
          <cell r="B2074" t="str">
            <v>1746-4811</v>
          </cell>
          <cell r="C2074" t="str">
            <v>Plant Methods</v>
          </cell>
          <cell r="D2074" t="str">
            <v>SCI-3</v>
          </cell>
          <cell r="E2074" t="str">
            <v>3.102</v>
          </cell>
          <cell r="F2074" t="str">
            <v>D类</v>
          </cell>
          <cell r="G2074">
            <v>50</v>
          </cell>
        </row>
        <row r="2075">
          <cell r="B2075" t="str">
            <v>0969-1413</v>
          </cell>
          <cell r="C2075" t="str">
            <v>JOURNAL OF MEDICAL SCREENING</v>
          </cell>
          <cell r="D2075" t="str">
            <v>SCI-3</v>
          </cell>
          <cell r="E2075" t="str">
            <v>3.099</v>
          </cell>
          <cell r="F2075" t="str">
            <v>D类</v>
          </cell>
          <cell r="G2075">
            <v>50</v>
          </cell>
        </row>
        <row r="2076">
          <cell r="B2076" t="str">
            <v>0257-277X</v>
          </cell>
          <cell r="C2076" t="str">
            <v>IMMUNOLOGIC RESEARCH</v>
          </cell>
          <cell r="D2076" t="str">
            <v>SCI-3</v>
          </cell>
          <cell r="E2076" t="str">
            <v>3.098</v>
          </cell>
          <cell r="F2076" t="str">
            <v>D类</v>
          </cell>
          <cell r="G2076">
            <v>50</v>
          </cell>
        </row>
        <row r="2077">
          <cell r="B2077" t="str">
            <v>1388-2457</v>
          </cell>
          <cell r="C2077" t="str">
            <v>CLINICAL NEUROPHYSIOLOGY</v>
          </cell>
          <cell r="D2077" t="str">
            <v>SCI-3</v>
          </cell>
          <cell r="E2077" t="str">
            <v>3.097</v>
          </cell>
          <cell r="F2077" t="str">
            <v>D类</v>
          </cell>
          <cell r="G2077">
            <v>50</v>
          </cell>
        </row>
        <row r="2078">
          <cell r="B2078" t="str">
            <v>0029-8549</v>
          </cell>
          <cell r="C2078" t="str">
            <v>OECOLOGIA</v>
          </cell>
          <cell r="D2078" t="str">
            <v>SCI-3</v>
          </cell>
          <cell r="E2078" t="str">
            <v>3.093</v>
          </cell>
          <cell r="F2078" t="str">
            <v>D类</v>
          </cell>
          <cell r="G2078">
            <v>50</v>
          </cell>
        </row>
        <row r="2079">
          <cell r="B2079" t="str">
            <v>1098-7339</v>
          </cell>
          <cell r="C2079" t="str">
            <v>REGIONAL ANESTHESIA AND PAIN MEDICINE</v>
          </cell>
          <cell r="D2079" t="str">
            <v>SCI-3</v>
          </cell>
          <cell r="E2079" t="str">
            <v>3.089</v>
          </cell>
          <cell r="F2079" t="str">
            <v>D类</v>
          </cell>
          <cell r="G2079">
            <v>50</v>
          </cell>
        </row>
        <row r="2080">
          <cell r="B2080" t="str">
            <v>0954-6111</v>
          </cell>
          <cell r="C2080" t="str">
            <v>RESPIRATORY MEDICINE</v>
          </cell>
          <cell r="D2080" t="str">
            <v>SCI-3</v>
          </cell>
          <cell r="E2080" t="str">
            <v>3.086</v>
          </cell>
          <cell r="F2080" t="str">
            <v>D类</v>
          </cell>
          <cell r="G2080">
            <v>50</v>
          </cell>
        </row>
        <row r="2081">
          <cell r="B2081" t="str">
            <v>1144-0546</v>
          </cell>
          <cell r="C2081" t="str">
            <v>NEW JOURNAL OF CHEMISTRY</v>
          </cell>
          <cell r="D2081" t="str">
            <v>SCI-3</v>
          </cell>
          <cell r="E2081" t="str">
            <v>3.086</v>
          </cell>
          <cell r="F2081" t="str">
            <v>D类</v>
          </cell>
          <cell r="G2081">
            <v>50</v>
          </cell>
        </row>
        <row r="2082">
          <cell r="B2082" t="str">
            <v>0168-1605</v>
          </cell>
          <cell r="C2082" t="str">
            <v>INTERNATIONAL JOURNAL OF FOOD MICROBIOLOGY</v>
          </cell>
          <cell r="D2082" t="str">
            <v>SCI-3</v>
          </cell>
          <cell r="E2082" t="str">
            <v>3.082</v>
          </cell>
          <cell r="F2082" t="str">
            <v>D类</v>
          </cell>
          <cell r="G2082">
            <v>50</v>
          </cell>
        </row>
        <row r="2083">
          <cell r="B2083" t="str">
            <v>0934-0866</v>
          </cell>
          <cell r="C2083" t="str">
            <v>PARTICLE &amp; PARTICLE SYSTEMS CHARACTERIZATION</v>
          </cell>
          <cell r="D2083" t="str">
            <v>SCI-3/EI（JA）</v>
          </cell>
          <cell r="E2083" t="str">
            <v>3.081</v>
          </cell>
          <cell r="F2083" t="str">
            <v>D类</v>
          </cell>
          <cell r="G2083">
            <v>50</v>
          </cell>
        </row>
        <row r="2084">
          <cell r="B2084" t="str">
            <v>0171-5216</v>
          </cell>
          <cell r="C2084" t="str">
            <v>JOURNAL OF CANCER RESEARCH AND CLINICAL ONCOLOGY</v>
          </cell>
          <cell r="D2084" t="str">
            <v>SCI-3</v>
          </cell>
          <cell r="E2084" t="str">
            <v>3.081</v>
          </cell>
          <cell r="F2084" t="str">
            <v>D类</v>
          </cell>
          <cell r="G2084">
            <v>50</v>
          </cell>
        </row>
        <row r="2085">
          <cell r="B2085" t="str">
            <v>0952-5041</v>
          </cell>
          <cell r="C2085" t="str">
            <v>JOURNAL OF MOLECULAR ENDOCRINOLOGY</v>
          </cell>
          <cell r="D2085" t="str">
            <v>SCI-3</v>
          </cell>
          <cell r="E2085" t="str">
            <v>3.081</v>
          </cell>
          <cell r="F2085" t="str">
            <v>D类</v>
          </cell>
          <cell r="G2085">
            <v>50</v>
          </cell>
        </row>
        <row r="2086">
          <cell r="B2086" t="str">
            <v>1751-7907</v>
          </cell>
          <cell r="C2086" t="str">
            <v>MICROBIAL BIOTECHNOLOGY</v>
          </cell>
          <cell r="D2086" t="str">
            <v>SCI-3</v>
          </cell>
          <cell r="E2086" t="str">
            <v>3.081</v>
          </cell>
          <cell r="F2086" t="str">
            <v>D类</v>
          </cell>
          <cell r="G2086">
            <v>50</v>
          </cell>
        </row>
        <row r="2087">
          <cell r="B2087" t="str">
            <v>1534-4827</v>
          </cell>
          <cell r="C2087" t="str">
            <v>Current Diabetes Reports</v>
          </cell>
          <cell r="D2087" t="str">
            <v>SCI-3</v>
          </cell>
          <cell r="E2087" t="str">
            <v>3.080</v>
          </cell>
          <cell r="F2087" t="str">
            <v>D类</v>
          </cell>
          <cell r="G2087">
            <v>50</v>
          </cell>
        </row>
        <row r="2088">
          <cell r="B2088" t="str">
            <v>1538-4047</v>
          </cell>
          <cell r="C2088" t="str">
            <v>CANCER BIOLOGY &amp; THERAPY</v>
          </cell>
          <cell r="D2088" t="str">
            <v>SCI-3</v>
          </cell>
          <cell r="E2088" t="str">
            <v>3.072</v>
          </cell>
          <cell r="F2088" t="str">
            <v>D类</v>
          </cell>
          <cell r="G2088">
            <v>50</v>
          </cell>
        </row>
        <row r="2089">
          <cell r="B2089" t="str">
            <v>0146-6380</v>
          </cell>
          <cell r="C2089" t="str">
            <v>ORGANIC GEOCHEMISTRY</v>
          </cell>
          <cell r="D2089" t="str">
            <v>SCI-3/EI（JA）</v>
          </cell>
          <cell r="E2089" t="str">
            <v>3.072</v>
          </cell>
          <cell r="F2089" t="str">
            <v>D类</v>
          </cell>
          <cell r="G2089">
            <v>50</v>
          </cell>
        </row>
        <row r="2090">
          <cell r="B2090" t="str">
            <v>0721-7714</v>
          </cell>
          <cell r="C2090" t="str">
            <v>PLANT CELL REPORTS</v>
          </cell>
          <cell r="D2090" t="str">
            <v>SCI-3</v>
          </cell>
          <cell r="E2090" t="str">
            <v>3.071</v>
          </cell>
          <cell r="F2090" t="str">
            <v>D类</v>
          </cell>
          <cell r="G2090">
            <v>50</v>
          </cell>
        </row>
        <row r="2091">
          <cell r="B2091" t="str">
            <v>2152-5250</v>
          </cell>
          <cell r="C2091" t="str">
            <v>Aging and Disease</v>
          </cell>
          <cell r="D2091" t="str">
            <v>SCI-3</v>
          </cell>
          <cell r="E2091" t="str">
            <v>3.070</v>
          </cell>
          <cell r="F2091" t="str">
            <v>D类</v>
          </cell>
          <cell r="G2091">
            <v>50</v>
          </cell>
        </row>
        <row r="2092">
          <cell r="B2092" t="str">
            <v>0167-594X</v>
          </cell>
          <cell r="C2092" t="str">
            <v>JOURNAL OF NEURO-ONCOLOGY</v>
          </cell>
          <cell r="D2092" t="str">
            <v>SCI-3</v>
          </cell>
          <cell r="E2092" t="str">
            <v>3.070</v>
          </cell>
          <cell r="F2092" t="str">
            <v>D类</v>
          </cell>
          <cell r="G2092">
            <v>50</v>
          </cell>
        </row>
        <row r="2093">
          <cell r="B2093" t="str">
            <v>1434-193X</v>
          </cell>
          <cell r="C2093" t="str">
            <v>EUROPEAN JOURNAL OF ORGANIC CHEMISTRY</v>
          </cell>
          <cell r="D2093" t="str">
            <v>SCI-3</v>
          </cell>
          <cell r="E2093" t="str">
            <v>3.065</v>
          </cell>
          <cell r="F2093" t="str">
            <v>D类</v>
          </cell>
          <cell r="G2093">
            <v>50</v>
          </cell>
        </row>
        <row r="2094">
          <cell r="B2094" t="str">
            <v>1740-8695</v>
          </cell>
          <cell r="C2094" t="str">
            <v>Maternal and Child Nutrition</v>
          </cell>
          <cell r="D2094" t="str">
            <v>SCI-3</v>
          </cell>
          <cell r="E2094" t="str">
            <v>3.064</v>
          </cell>
          <cell r="F2094" t="str">
            <v>D类</v>
          </cell>
          <cell r="G2094">
            <v>50</v>
          </cell>
        </row>
        <row r="2095">
          <cell r="B2095" t="str">
            <v>1088-5412</v>
          </cell>
          <cell r="C2095" t="str">
            <v>ALLERGY AND ASTHMA PROCEEDINGS</v>
          </cell>
          <cell r="D2095" t="str">
            <v>SCI-3</v>
          </cell>
          <cell r="E2095" t="str">
            <v>3.061</v>
          </cell>
          <cell r="F2095" t="str">
            <v>D类</v>
          </cell>
          <cell r="G2095">
            <v>50</v>
          </cell>
        </row>
        <row r="2096">
          <cell r="B2096" t="str">
            <v>0304-324X</v>
          </cell>
          <cell r="C2096" t="str">
            <v>GERONTOLOGY</v>
          </cell>
          <cell r="D2096" t="str">
            <v>SCI-3</v>
          </cell>
          <cell r="E2096" t="str">
            <v>3.059</v>
          </cell>
          <cell r="F2096" t="str">
            <v>D类</v>
          </cell>
          <cell r="G2096">
            <v>50</v>
          </cell>
        </row>
        <row r="2097">
          <cell r="B2097" t="str">
            <v>1472-8214</v>
          </cell>
          <cell r="C2097" t="str">
            <v>EXPERT OPINION ON EMERGING DRUGS</v>
          </cell>
          <cell r="D2097" t="str">
            <v>SCI-3</v>
          </cell>
          <cell r="E2097" t="str">
            <v>3.058</v>
          </cell>
          <cell r="F2097" t="str">
            <v>D类</v>
          </cell>
          <cell r="G2097">
            <v>50</v>
          </cell>
        </row>
        <row r="2098">
          <cell r="B2098" t="str">
            <v>1550-9389</v>
          </cell>
          <cell r="C2098" t="str">
            <v>JOURNAL OF CLINICAL SLEEP MEDICINE</v>
          </cell>
          <cell r="D2098" t="str">
            <v>SCI-3</v>
          </cell>
          <cell r="E2098" t="str">
            <v>3.053</v>
          </cell>
          <cell r="F2098" t="str">
            <v>D类</v>
          </cell>
          <cell r="G2098">
            <v>50</v>
          </cell>
        </row>
        <row r="2099">
          <cell r="B2099" t="str">
            <v>1071-9164</v>
          </cell>
          <cell r="C2099" t="str">
            <v>JOURNAL OF CARDIAC FAILURE</v>
          </cell>
          <cell r="D2099" t="str">
            <v>SCI-3</v>
          </cell>
          <cell r="E2099" t="str">
            <v>3.051</v>
          </cell>
          <cell r="F2099" t="str">
            <v>D类</v>
          </cell>
          <cell r="G2099">
            <v>50</v>
          </cell>
        </row>
        <row r="2100">
          <cell r="B2100" t="str">
            <v>1570-159X</v>
          </cell>
          <cell r="C2100" t="str">
            <v>Current Neuropharmacology</v>
          </cell>
          <cell r="D2100" t="str">
            <v>SCI-3</v>
          </cell>
          <cell r="E2100" t="str">
            <v>3.049</v>
          </cell>
          <cell r="F2100" t="str">
            <v>D类</v>
          </cell>
          <cell r="G2100">
            <v>50</v>
          </cell>
        </row>
        <row r="2101">
          <cell r="B2101" t="str">
            <v>0033-2747</v>
          </cell>
          <cell r="C2101" t="str">
            <v>PSYCHIATRY-INTERPERSONAL AND BIOLOGICAL PROCESSES</v>
          </cell>
          <cell r="D2101" t="str">
            <v>SCI-3</v>
          </cell>
          <cell r="E2101" t="str">
            <v>3.048</v>
          </cell>
          <cell r="F2101" t="str">
            <v>D类</v>
          </cell>
          <cell r="G2101">
            <v>50</v>
          </cell>
        </row>
        <row r="2102">
          <cell r="B2102" t="str">
            <v>1434-4610</v>
          </cell>
          <cell r="C2102" t="str">
            <v>PROTIST</v>
          </cell>
          <cell r="D2102" t="str">
            <v>SCI-3</v>
          </cell>
          <cell r="E2102" t="str">
            <v>3.045</v>
          </cell>
          <cell r="F2102" t="str">
            <v>D类</v>
          </cell>
          <cell r="G2102">
            <v>50</v>
          </cell>
        </row>
        <row r="2103">
          <cell r="B2103" t="str">
            <v>0171-2985</v>
          </cell>
          <cell r="C2103" t="str">
            <v>IMMUNOBIOLOGY</v>
          </cell>
          <cell r="D2103" t="str">
            <v>SCI-3</v>
          </cell>
          <cell r="E2103" t="str">
            <v>3.044</v>
          </cell>
          <cell r="F2103" t="str">
            <v>D类</v>
          </cell>
          <cell r="G2103">
            <v>50</v>
          </cell>
        </row>
        <row r="2104">
          <cell r="B2104" t="str">
            <v>0019-1035</v>
          </cell>
          <cell r="C2104" t="str">
            <v>ICARUS</v>
          </cell>
          <cell r="D2104" t="str">
            <v>SCI-3</v>
          </cell>
          <cell r="E2104" t="str">
            <v>3.038</v>
          </cell>
          <cell r="F2104" t="str">
            <v>D类</v>
          </cell>
          <cell r="G2104">
            <v>50</v>
          </cell>
        </row>
        <row r="2105">
          <cell r="B2105" t="str">
            <v>0300-8584</v>
          </cell>
          <cell r="C2105" t="str">
            <v>MEDICAL MICROBIOLOGY AND IMMUNOLOGY</v>
          </cell>
          <cell r="D2105" t="str">
            <v>SCI-3</v>
          </cell>
          <cell r="E2105" t="str">
            <v>3.038</v>
          </cell>
          <cell r="F2105" t="str">
            <v>D类</v>
          </cell>
          <cell r="G2105">
            <v>50</v>
          </cell>
        </row>
        <row r="2106">
          <cell r="B2106" t="str">
            <v>0009-9104</v>
          </cell>
          <cell r="C2106" t="str">
            <v>CLINICAL AND EXPERIMENTAL IMMUNOLOGY</v>
          </cell>
          <cell r="D2106" t="str">
            <v>SCI-3</v>
          </cell>
          <cell r="E2106" t="str">
            <v>3.037</v>
          </cell>
          <cell r="F2106" t="str">
            <v>D类</v>
          </cell>
          <cell r="G2106">
            <v>50</v>
          </cell>
        </row>
        <row r="2107">
          <cell r="B2107" t="str">
            <v>0169-2046</v>
          </cell>
          <cell r="C2107" t="str">
            <v>LANDSCAPE AND URBAN PLANNING</v>
          </cell>
          <cell r="D2107" t="str">
            <v>SCI-3/EI（JA）</v>
          </cell>
          <cell r="E2107" t="str">
            <v>3.037</v>
          </cell>
          <cell r="F2107" t="str">
            <v>D类</v>
          </cell>
          <cell r="G2107">
            <v>50</v>
          </cell>
        </row>
        <row r="2108">
          <cell r="B2108" t="str">
            <v>0924-1868</v>
          </cell>
          <cell r="C2108" t="str">
            <v>USER MODELING AND USER-ADAPTED INTERACTION</v>
          </cell>
          <cell r="D2108" t="str">
            <v>SCI-3/EI（JA）</v>
          </cell>
          <cell r="E2108" t="str">
            <v>3.037</v>
          </cell>
          <cell r="F2108" t="str">
            <v>D类</v>
          </cell>
          <cell r="G2108">
            <v>50</v>
          </cell>
        </row>
        <row r="2109">
          <cell r="B2109" t="str">
            <v>2041-9139</v>
          </cell>
          <cell r="C2109" t="str">
            <v>EvoDevo</v>
          </cell>
          <cell r="D2109" t="str">
            <v>SCI-3</v>
          </cell>
          <cell r="E2109" t="str">
            <v>3.034</v>
          </cell>
          <cell r="F2109" t="str">
            <v>D类</v>
          </cell>
          <cell r="G2109">
            <v>50</v>
          </cell>
        </row>
        <row r="2110">
          <cell r="B2110" t="str">
            <v>1949-1034</v>
          </cell>
          <cell r="C2110" t="str">
            <v>Nucleus</v>
          </cell>
          <cell r="D2110" t="str">
            <v>SCI-3</v>
          </cell>
          <cell r="E2110" t="str">
            <v>3.033</v>
          </cell>
          <cell r="F2110" t="str">
            <v>D类</v>
          </cell>
          <cell r="G2110">
            <v>50</v>
          </cell>
        </row>
        <row r="2111">
          <cell r="B2111" t="str">
            <v>2211-3428</v>
          </cell>
          <cell r="C2111" t="str">
            <v>Cellular oncology (Dordrecht)</v>
          </cell>
          <cell r="D2111" t="str">
            <v>SCI-3</v>
          </cell>
          <cell r="E2111" t="str">
            <v>3.032</v>
          </cell>
          <cell r="F2111" t="str">
            <v>D类</v>
          </cell>
          <cell r="G2111">
            <v>50</v>
          </cell>
        </row>
        <row r="2112">
          <cell r="B2112" t="str">
            <v>1177-8881</v>
          </cell>
          <cell r="C2112" t="str">
            <v>Drug Design, Development and Therapy</v>
          </cell>
          <cell r="D2112" t="str">
            <v>SCI-3</v>
          </cell>
          <cell r="E2112" t="str">
            <v>3.028</v>
          </cell>
          <cell r="F2112" t="str">
            <v>D类</v>
          </cell>
          <cell r="G2112">
            <v>50</v>
          </cell>
        </row>
        <row r="2113">
          <cell r="B2113" t="str">
            <v>1744-165X</v>
          </cell>
          <cell r="C2113" t="str">
            <v>Seminars in Fetal &amp; Neonatal Medicine</v>
          </cell>
          <cell r="D2113" t="str">
            <v>SCI-3</v>
          </cell>
          <cell r="E2113" t="str">
            <v>3.028</v>
          </cell>
          <cell r="F2113" t="str">
            <v>D类</v>
          </cell>
          <cell r="G2113">
            <v>50</v>
          </cell>
        </row>
        <row r="2114">
          <cell r="B2114" t="str">
            <v>0166-4328</v>
          </cell>
          <cell r="C2114" t="str">
            <v>BEHAVIOURAL BRAIN RESEARCH</v>
          </cell>
          <cell r="D2114" t="str">
            <v>SCI-3</v>
          </cell>
          <cell r="E2114" t="str">
            <v>3.028</v>
          </cell>
          <cell r="F2114" t="str">
            <v>D类</v>
          </cell>
          <cell r="G2114">
            <v>50</v>
          </cell>
        </row>
        <row r="2115">
          <cell r="B2115" t="str">
            <v>1939-1404</v>
          </cell>
          <cell r="C2115" t="str">
            <v>IEEE Journal of Selected Topics in Applied Earth Observations and Remote Sensing</v>
          </cell>
          <cell r="D2115" t="str">
            <v>SCI-3/EI（JA）</v>
          </cell>
          <cell r="E2115" t="str">
            <v>3.026</v>
          </cell>
          <cell r="F2115" t="str">
            <v>D类</v>
          </cell>
          <cell r="G2115">
            <v>50</v>
          </cell>
        </row>
        <row r="2116">
          <cell r="B2116" t="str">
            <v>0917-5040</v>
          </cell>
          <cell r="C2116" t="str">
            <v>JOURNAL OF EPIDEMIOLOGY</v>
          </cell>
          <cell r="D2116" t="str">
            <v>SCI-3</v>
          </cell>
          <cell r="E2116" t="str">
            <v>3.022</v>
          </cell>
          <cell r="F2116" t="str">
            <v>D类</v>
          </cell>
          <cell r="G2116">
            <v>50</v>
          </cell>
        </row>
        <row r="2117">
          <cell r="B2117" t="str">
            <v>0191-2917</v>
          </cell>
          <cell r="C2117" t="str">
            <v>PLANT DISEASE</v>
          </cell>
          <cell r="D2117" t="str">
            <v>SCI-3</v>
          </cell>
          <cell r="E2117" t="str">
            <v>3.020</v>
          </cell>
          <cell r="F2117" t="str">
            <v>D类</v>
          </cell>
          <cell r="G2117">
            <v>50</v>
          </cell>
        </row>
        <row r="2118">
          <cell r="B2118" t="str">
            <v>1359-6535</v>
          </cell>
          <cell r="C2118" t="str">
            <v>ANTIVIRAL THERAPY</v>
          </cell>
          <cell r="D2118" t="str">
            <v>SCI-3</v>
          </cell>
          <cell r="E2118" t="str">
            <v>3.020</v>
          </cell>
          <cell r="F2118" t="str">
            <v>D类</v>
          </cell>
          <cell r="G2118">
            <v>50</v>
          </cell>
        </row>
        <row r="2119">
          <cell r="B2119" t="str">
            <v>0003-9861</v>
          </cell>
          <cell r="C2119" t="str">
            <v>ARCHIVES OF BIOCHEMISTRY AND BIOPHYSICS</v>
          </cell>
          <cell r="D2119" t="str">
            <v>SCI-3</v>
          </cell>
          <cell r="E2119" t="str">
            <v>3.017</v>
          </cell>
          <cell r="F2119" t="str">
            <v>D类</v>
          </cell>
          <cell r="G2119">
            <v>50</v>
          </cell>
        </row>
        <row r="2120">
          <cell r="B2120" t="str">
            <v>1937-5387</v>
          </cell>
          <cell r="C2120" t="str">
            <v>Journal of cardiovascular translational research</v>
          </cell>
          <cell r="D2120" t="str">
            <v>SCI-3</v>
          </cell>
          <cell r="E2120" t="str">
            <v>3.017</v>
          </cell>
          <cell r="F2120" t="str">
            <v>D类</v>
          </cell>
          <cell r="G2120">
            <v>50</v>
          </cell>
        </row>
        <row r="2121">
          <cell r="B2121" t="str">
            <v>1386-6532</v>
          </cell>
          <cell r="C2121" t="str">
            <v>JOURNAL OF CLINICAL VIROLOGY</v>
          </cell>
          <cell r="D2121" t="str">
            <v>SCI-3</v>
          </cell>
          <cell r="E2121" t="str">
            <v>3.016</v>
          </cell>
          <cell r="F2121" t="str">
            <v>D类</v>
          </cell>
          <cell r="G2121">
            <v>50</v>
          </cell>
        </row>
        <row r="2122">
          <cell r="B2122" t="str">
            <v>0006-2960</v>
          </cell>
          <cell r="C2122" t="str">
            <v>BIOCHEMISTRY</v>
          </cell>
          <cell r="D2122" t="str">
            <v>SCI-3/EI（JA）</v>
          </cell>
          <cell r="E2122" t="str">
            <v>3.015</v>
          </cell>
          <cell r="F2122" t="str">
            <v>D类</v>
          </cell>
          <cell r="G2122">
            <v>50</v>
          </cell>
        </row>
        <row r="2123">
          <cell r="B2123" t="str">
            <v>1567-1348</v>
          </cell>
          <cell r="C2123" t="str">
            <v>INFECTION GENETICS AND EVOLUTION</v>
          </cell>
          <cell r="D2123" t="str">
            <v>SCI-3</v>
          </cell>
          <cell r="E2123" t="str">
            <v>3.015</v>
          </cell>
          <cell r="F2123" t="str">
            <v>D类</v>
          </cell>
          <cell r="G2123">
            <v>50</v>
          </cell>
        </row>
        <row r="2124">
          <cell r="B2124" t="str">
            <v>1941-8264</v>
          </cell>
          <cell r="C2124" t="str">
            <v>Lithosphere</v>
          </cell>
          <cell r="D2124" t="str">
            <v>SCI-3/EI（JA）</v>
          </cell>
          <cell r="E2124" t="str">
            <v>3.013</v>
          </cell>
          <cell r="F2124" t="str">
            <v>D类</v>
          </cell>
          <cell r="G2124">
            <v>50</v>
          </cell>
        </row>
        <row r="2125">
          <cell r="B2125" t="str">
            <v>0190-6011</v>
          </cell>
          <cell r="C2125" t="str">
            <v>JOURNAL OF ORTHOPAEDIC &amp; SPORTS PHYSICAL THERAPY</v>
          </cell>
          <cell r="D2125" t="str">
            <v>SCI-3</v>
          </cell>
          <cell r="E2125" t="str">
            <v>3.011</v>
          </cell>
          <cell r="F2125" t="str">
            <v>D类</v>
          </cell>
          <cell r="G2125">
            <v>50</v>
          </cell>
        </row>
        <row r="2126">
          <cell r="B2126" t="str">
            <v>0014-3057</v>
          </cell>
          <cell r="C2126" t="str">
            <v>EUROPEAN POLYMER JOURNAL</v>
          </cell>
          <cell r="D2126" t="str">
            <v>SCI-3/EI（JA）</v>
          </cell>
          <cell r="E2126" t="str">
            <v>3.005</v>
          </cell>
          <cell r="F2126" t="str">
            <v>D类</v>
          </cell>
          <cell r="G2126">
            <v>50</v>
          </cell>
        </row>
        <row r="2127">
          <cell r="B2127" t="str">
            <v>1208-6053</v>
          </cell>
          <cell r="C2127" t="str">
            <v>Environmental Reviews</v>
          </cell>
          <cell r="D2127" t="str">
            <v>SCI-3</v>
          </cell>
          <cell r="E2127" t="str">
            <v>3.000</v>
          </cell>
          <cell r="F2127" t="str">
            <v>D类</v>
          </cell>
          <cell r="G2127">
            <v>50</v>
          </cell>
        </row>
        <row r="2128">
          <cell r="B2128" t="str">
            <v>1876-1070</v>
          </cell>
          <cell r="C2128" t="str">
            <v>Journal of the Taiwan Institute of Chemical Engineers</v>
          </cell>
          <cell r="D2128" t="str">
            <v>SCI-3/EI（JA）</v>
          </cell>
          <cell r="E2128" t="str">
            <v>3.000</v>
          </cell>
          <cell r="F2128" t="str">
            <v>D类</v>
          </cell>
          <cell r="G2128">
            <v>50</v>
          </cell>
        </row>
        <row r="2129">
          <cell r="B2129" t="str">
            <v>0925-8388</v>
          </cell>
          <cell r="C2129" t="str">
            <v>JOURNAL OF ALLOYS AND COMPOUNDS</v>
          </cell>
          <cell r="D2129" t="str">
            <v>SCI-3/EI（JA）</v>
          </cell>
          <cell r="E2129" t="str">
            <v>2.999</v>
          </cell>
          <cell r="F2129" t="str">
            <v>D类</v>
          </cell>
          <cell r="G2129">
            <v>50</v>
          </cell>
        </row>
        <row r="2130">
          <cell r="B2130" t="str">
            <v>0378-8741</v>
          </cell>
          <cell r="C2130" t="str">
            <v>JOURNAL OF ETHNOPHARMACOLOGY</v>
          </cell>
          <cell r="D2130" t="str">
            <v>SCI-3</v>
          </cell>
          <cell r="E2130" t="str">
            <v>2.998</v>
          </cell>
          <cell r="F2130" t="str">
            <v>D类</v>
          </cell>
          <cell r="G2130">
            <v>50</v>
          </cell>
        </row>
        <row r="2131">
          <cell r="B2131" t="str">
            <v>0284-186X</v>
          </cell>
          <cell r="C2131" t="str">
            <v>ACTA ONCOLOGICA</v>
          </cell>
          <cell r="D2131" t="str">
            <v>SCI-3</v>
          </cell>
          <cell r="E2131" t="str">
            <v>2.997</v>
          </cell>
          <cell r="F2131" t="str">
            <v>D类</v>
          </cell>
          <cell r="G2131">
            <v>50</v>
          </cell>
        </row>
        <row r="2132">
          <cell r="B2132" t="str">
            <v>1279-7707</v>
          </cell>
          <cell r="C2132" t="str">
            <v>Journal of Nutrition Health &amp; Aging</v>
          </cell>
          <cell r="D2132" t="str">
            <v>SCI-3</v>
          </cell>
          <cell r="E2132" t="str">
            <v>2.996</v>
          </cell>
          <cell r="F2132" t="str">
            <v>D类</v>
          </cell>
          <cell r="G2132">
            <v>50</v>
          </cell>
        </row>
        <row r="2133">
          <cell r="B2133" t="str">
            <v>1868-6974</v>
          </cell>
          <cell r="C2133" t="str">
            <v>Journal of hepato-biliary-pancreatic sciences</v>
          </cell>
          <cell r="D2133" t="str">
            <v>SCI-3</v>
          </cell>
          <cell r="E2133" t="str">
            <v>2.994</v>
          </cell>
          <cell r="F2133" t="str">
            <v>D类</v>
          </cell>
          <cell r="G2133">
            <v>50</v>
          </cell>
        </row>
        <row r="2134">
          <cell r="B2134" t="str">
            <v>0898-4921</v>
          </cell>
          <cell r="C2134" t="str">
            <v>JOURNAL OF NEUROSURGICAL ANESTHESIOLOGY</v>
          </cell>
          <cell r="D2134" t="str">
            <v>SCI-3</v>
          </cell>
          <cell r="E2134" t="str">
            <v>2.990</v>
          </cell>
          <cell r="F2134" t="str">
            <v>D类</v>
          </cell>
          <cell r="G2134">
            <v>50</v>
          </cell>
        </row>
        <row r="2135">
          <cell r="B2135" t="str">
            <v>1173-8804</v>
          </cell>
          <cell r="C2135" t="str">
            <v>BIODRUGS</v>
          </cell>
          <cell r="D2135" t="str">
            <v>SCI-3</v>
          </cell>
          <cell r="E2135" t="str">
            <v>2.989</v>
          </cell>
          <cell r="F2135" t="str">
            <v>D类</v>
          </cell>
          <cell r="G2135">
            <v>50</v>
          </cell>
        </row>
        <row r="2136">
          <cell r="B2136" t="str">
            <v>0048-5772</v>
          </cell>
          <cell r="C2136" t="str">
            <v>PSYCHOPHYSIOLOGY</v>
          </cell>
          <cell r="D2136" t="str">
            <v>SCI-3</v>
          </cell>
          <cell r="E2136" t="str">
            <v>2.986</v>
          </cell>
          <cell r="F2136" t="str">
            <v>D类</v>
          </cell>
          <cell r="G2136">
            <v>50</v>
          </cell>
        </row>
        <row r="2137">
          <cell r="B2137" t="str">
            <v>1662-5161</v>
          </cell>
          <cell r="C2137" t="str">
            <v>Frontiers in Human Neuroscience</v>
          </cell>
          <cell r="D2137" t="str">
            <v>SCI-3</v>
          </cell>
          <cell r="E2137" t="str">
            <v>2.986</v>
          </cell>
          <cell r="F2137" t="str">
            <v>D类</v>
          </cell>
          <cell r="G2137">
            <v>50</v>
          </cell>
        </row>
        <row r="2138">
          <cell r="B2138" t="str">
            <v>1359-8368</v>
          </cell>
          <cell r="C2138" t="str">
            <v>COMPOSITES PART B-ENGINEERING</v>
          </cell>
          <cell r="D2138" t="str">
            <v>SCI-3/EI（JA）</v>
          </cell>
          <cell r="E2138" t="str">
            <v>2.983</v>
          </cell>
          <cell r="F2138" t="str">
            <v>D类</v>
          </cell>
          <cell r="G2138">
            <v>50</v>
          </cell>
        </row>
        <row r="2139">
          <cell r="B2139" t="str">
            <v>0260-437X</v>
          </cell>
          <cell r="C2139" t="str">
            <v>JOURNAL OF APPLIED TOXICOLOGY</v>
          </cell>
          <cell r="D2139" t="str">
            <v>SCI-3</v>
          </cell>
          <cell r="E2139" t="str">
            <v>2.982</v>
          </cell>
          <cell r="F2139" t="str">
            <v>D类</v>
          </cell>
          <cell r="G2139">
            <v>50</v>
          </cell>
        </row>
        <row r="2140">
          <cell r="B2140" t="str">
            <v>0731-7085</v>
          </cell>
          <cell r="C2140" t="str">
            <v>JOURNAL OF PHARMACEUTICAL AND BIOMEDICAL ANALYSIS</v>
          </cell>
          <cell r="D2140" t="str">
            <v>SCI-3</v>
          </cell>
          <cell r="E2140" t="str">
            <v>2.979</v>
          </cell>
          <cell r="F2140" t="str">
            <v>D类</v>
          </cell>
          <cell r="G2140">
            <v>50</v>
          </cell>
        </row>
        <row r="2141">
          <cell r="B2141" t="str">
            <v>0031-9384</v>
          </cell>
          <cell r="C2141" t="str">
            <v>PHYSIOLOGY &amp; BEHAVIOR</v>
          </cell>
          <cell r="D2141" t="str">
            <v>SCI-3</v>
          </cell>
          <cell r="E2141" t="str">
            <v>2.976</v>
          </cell>
          <cell r="F2141" t="str">
            <v>D类</v>
          </cell>
          <cell r="G2141">
            <v>50</v>
          </cell>
        </row>
        <row r="2142">
          <cell r="B2142" t="str">
            <v>1071-5762</v>
          </cell>
          <cell r="C2142" t="str">
            <v>FREE RADICAL RESEARCH</v>
          </cell>
          <cell r="D2142" t="str">
            <v>SCI-3</v>
          </cell>
          <cell r="E2142" t="str">
            <v>2.976</v>
          </cell>
          <cell r="F2142" t="str">
            <v>D类</v>
          </cell>
          <cell r="G2142">
            <v>50</v>
          </cell>
        </row>
        <row r="2143">
          <cell r="B2143" t="str">
            <v>0095-3628</v>
          </cell>
          <cell r="C2143" t="str">
            <v>MICROBIAL ECOLOGY</v>
          </cell>
          <cell r="D2143" t="str">
            <v>SCI-3</v>
          </cell>
          <cell r="E2143" t="str">
            <v>2.973</v>
          </cell>
          <cell r="F2143" t="str">
            <v>D类</v>
          </cell>
          <cell r="G2143">
            <v>50</v>
          </cell>
        </row>
        <row r="2144">
          <cell r="B2144" t="str">
            <v>1860-7179</v>
          </cell>
          <cell r="C2144" t="str">
            <v>ChemMedChem</v>
          </cell>
          <cell r="D2144" t="str">
            <v>SCI-3</v>
          </cell>
          <cell r="E2144" t="str">
            <v>2.968</v>
          </cell>
          <cell r="F2144" t="str">
            <v>D类</v>
          </cell>
          <cell r="G2144">
            <v>50</v>
          </cell>
        </row>
        <row r="2145">
          <cell r="B2145" t="str">
            <v>0031-6970</v>
          </cell>
          <cell r="C2145" t="str">
            <v>EUROPEAN JOURNAL OF CLINICAL PHARMACOLOGY</v>
          </cell>
          <cell r="D2145" t="str">
            <v>SCI-3</v>
          </cell>
          <cell r="E2145" t="str">
            <v>2.966</v>
          </cell>
          <cell r="F2145" t="str">
            <v>D类</v>
          </cell>
          <cell r="G2145">
            <v>50</v>
          </cell>
        </row>
        <row r="2146">
          <cell r="B2146" t="str">
            <v>1570-1611</v>
          </cell>
          <cell r="C2146" t="str">
            <v>Current Vascular Pharmacology</v>
          </cell>
          <cell r="D2146" t="str">
            <v>SCI-3</v>
          </cell>
          <cell r="E2146" t="str">
            <v>2.966</v>
          </cell>
          <cell r="F2146" t="str">
            <v>D类</v>
          </cell>
          <cell r="G2146">
            <v>50</v>
          </cell>
        </row>
        <row r="2147">
          <cell r="B2147" t="str">
            <v>0300-9084</v>
          </cell>
          <cell r="C2147" t="str">
            <v>BIOCHIMIE</v>
          </cell>
          <cell r="D2147" t="str">
            <v>SCI-3</v>
          </cell>
          <cell r="E2147" t="str">
            <v>2.963</v>
          </cell>
          <cell r="F2147" t="str">
            <v>D类</v>
          </cell>
          <cell r="G2147">
            <v>50</v>
          </cell>
        </row>
        <row r="2148">
          <cell r="B2148" t="str">
            <v>1355-6177</v>
          </cell>
          <cell r="C2148" t="str">
            <v>JOURNAL OF THE INTERNATIONAL NEUROPSYCHOLOGICAL SOCIETY</v>
          </cell>
          <cell r="D2148" t="str">
            <v>SCI-3</v>
          </cell>
          <cell r="E2148" t="str">
            <v>2.963</v>
          </cell>
          <cell r="F2148" t="str">
            <v>D类</v>
          </cell>
          <cell r="G2148">
            <v>50</v>
          </cell>
        </row>
        <row r="2149">
          <cell r="B2149" t="str">
            <v>1590-8658</v>
          </cell>
          <cell r="C2149" t="str">
            <v>DIGESTIVE AND LIVER DISEASE</v>
          </cell>
          <cell r="D2149" t="str">
            <v>SCI-3</v>
          </cell>
          <cell r="E2149" t="str">
            <v>2.963</v>
          </cell>
          <cell r="F2149" t="str">
            <v>D类</v>
          </cell>
          <cell r="G2149">
            <v>50</v>
          </cell>
        </row>
        <row r="2150">
          <cell r="B2150" t="str">
            <v>0010-7514</v>
          </cell>
          <cell r="C2150" t="str">
            <v>CONTEMPORARY PHYSICS</v>
          </cell>
          <cell r="D2150" t="str">
            <v>SCI-3</v>
          </cell>
          <cell r="E2150" t="str">
            <v>2.962</v>
          </cell>
          <cell r="F2150" t="str">
            <v>D类</v>
          </cell>
          <cell r="G2150">
            <v>50</v>
          </cell>
        </row>
        <row r="2151">
          <cell r="B2151" t="str">
            <v>0885-3177</v>
          </cell>
          <cell r="C2151" t="str">
            <v>PANCREAS</v>
          </cell>
          <cell r="D2151" t="str">
            <v>SCI-3</v>
          </cell>
          <cell r="E2151" t="str">
            <v>2.959</v>
          </cell>
          <cell r="F2151" t="str">
            <v>D类</v>
          </cell>
          <cell r="G2151">
            <v>50</v>
          </cell>
        </row>
        <row r="2152">
          <cell r="B2152" t="str">
            <v>1045-3873</v>
          </cell>
          <cell r="C2152" t="str">
            <v>JOURNAL OF CARDIOVASCULAR ELECTROPHYSIOLOGY</v>
          </cell>
          <cell r="D2152" t="str">
            <v>SCI-3</v>
          </cell>
          <cell r="E2152" t="str">
            <v>2.958</v>
          </cell>
          <cell r="F2152" t="str">
            <v>D类</v>
          </cell>
          <cell r="G2152">
            <v>50</v>
          </cell>
        </row>
        <row r="2153">
          <cell r="B2153" t="str">
            <v>0021-9606</v>
          </cell>
          <cell r="C2153" t="str">
            <v>JOURNAL OF CHEMICAL PHYSICS</v>
          </cell>
          <cell r="D2153" t="str">
            <v>SCI-3/EI（JA）</v>
          </cell>
          <cell r="E2153" t="str">
            <v>2.952</v>
          </cell>
          <cell r="F2153" t="str">
            <v>D类</v>
          </cell>
          <cell r="G2153">
            <v>50</v>
          </cell>
        </row>
        <row r="2154">
          <cell r="B2154" t="str">
            <v>0375-6505</v>
          </cell>
          <cell r="C2154" t="str">
            <v>GEOTHERMICS</v>
          </cell>
          <cell r="D2154" t="str">
            <v>SCI-3/EI（JA）</v>
          </cell>
          <cell r="E2154" t="str">
            <v>2.949</v>
          </cell>
          <cell r="F2154" t="str">
            <v>D类</v>
          </cell>
          <cell r="G2154">
            <v>50</v>
          </cell>
        </row>
        <row r="2155">
          <cell r="B2155" t="str">
            <v>0736-6205</v>
          </cell>
          <cell r="C2155" t="str">
            <v>BIOTECHNIQUES</v>
          </cell>
          <cell r="D2155" t="str">
            <v>SCI-3</v>
          </cell>
          <cell r="E2155" t="str">
            <v>2.948</v>
          </cell>
          <cell r="F2155" t="str">
            <v>D类</v>
          </cell>
          <cell r="G2155">
            <v>50</v>
          </cell>
        </row>
        <row r="2156">
          <cell r="B2156" t="str">
            <v>0265-0215</v>
          </cell>
          <cell r="C2156" t="str">
            <v>EUROPEAN JOURNAL OF ANAESTHESIOLOGY</v>
          </cell>
          <cell r="D2156" t="str">
            <v>SCI-3</v>
          </cell>
          <cell r="E2156" t="str">
            <v>2.942</v>
          </cell>
          <cell r="F2156" t="str">
            <v>D类</v>
          </cell>
          <cell r="G2156">
            <v>50</v>
          </cell>
        </row>
        <row r="2157">
          <cell r="B2157" t="str">
            <v>1071-3581</v>
          </cell>
          <cell r="C2157" t="str">
            <v>JOURNAL OF NUCLEAR CARDIOLOGY</v>
          </cell>
          <cell r="D2157" t="str">
            <v>SCI-3</v>
          </cell>
          <cell r="E2157" t="str">
            <v>2.942</v>
          </cell>
          <cell r="F2157" t="str">
            <v>D类</v>
          </cell>
          <cell r="G2157">
            <v>50</v>
          </cell>
        </row>
        <row r="2158">
          <cell r="B2158" t="str">
            <v>1434-1948</v>
          </cell>
          <cell r="C2158" t="str">
            <v>EUROPEAN JOURNAL OF INORGANIC CHEMISTRY</v>
          </cell>
          <cell r="D2158" t="str">
            <v>SCI-3</v>
          </cell>
          <cell r="E2158" t="str">
            <v>2.942</v>
          </cell>
          <cell r="F2158" t="str">
            <v>D类</v>
          </cell>
          <cell r="G2158">
            <v>50</v>
          </cell>
        </row>
        <row r="2159">
          <cell r="B2159" t="str">
            <v>1015-3837</v>
          </cell>
          <cell r="C2159" t="str">
            <v>FETAL DIAGNOSIS AND THERAPY</v>
          </cell>
          <cell r="D2159" t="str">
            <v>SCI-3</v>
          </cell>
          <cell r="E2159" t="str">
            <v>2.939</v>
          </cell>
          <cell r="F2159" t="str">
            <v>D类</v>
          </cell>
          <cell r="G2159">
            <v>50</v>
          </cell>
        </row>
        <row r="2160">
          <cell r="B2160" t="str">
            <v>1053-8569</v>
          </cell>
          <cell r="C2160" t="str">
            <v>PHARMACOEPIDEMIOLOGY AND DRUG SAFETY</v>
          </cell>
          <cell r="D2160" t="str">
            <v>SCI-3</v>
          </cell>
          <cell r="E2160" t="str">
            <v>2.939</v>
          </cell>
          <cell r="F2160" t="str">
            <v>D类</v>
          </cell>
          <cell r="G2160">
            <v>50</v>
          </cell>
        </row>
        <row r="2161">
          <cell r="B2161" t="str">
            <v>1094-5539</v>
          </cell>
          <cell r="C2161" t="str">
            <v>PULMONARY PHARMACOLOGY &amp; THERAPEUTICS</v>
          </cell>
          <cell r="D2161" t="str">
            <v>SCI-3</v>
          </cell>
          <cell r="E2161" t="str">
            <v>2.937</v>
          </cell>
          <cell r="F2161" t="str">
            <v>D类</v>
          </cell>
          <cell r="G2161">
            <v>50</v>
          </cell>
        </row>
        <row r="2162">
          <cell r="B2162" t="str">
            <v>1010-5182</v>
          </cell>
          <cell r="C2162" t="str">
            <v>JOURNAL OF CRANIO-MAXILLOFACIAL SURGERY</v>
          </cell>
          <cell r="D2162" t="str">
            <v>SCI-3</v>
          </cell>
          <cell r="E2162" t="str">
            <v>2.933</v>
          </cell>
          <cell r="F2162" t="str">
            <v>D类</v>
          </cell>
          <cell r="G2162">
            <v>50</v>
          </cell>
        </row>
        <row r="2163">
          <cell r="B2163" t="str">
            <v>1754-5048</v>
          </cell>
          <cell r="C2163" t="str">
            <v>Fungal Ecology</v>
          </cell>
          <cell r="D2163" t="str">
            <v>SCI-3</v>
          </cell>
          <cell r="E2163" t="str">
            <v>2.929</v>
          </cell>
          <cell r="F2163" t="str">
            <v>D类</v>
          </cell>
          <cell r="G2163">
            <v>50</v>
          </cell>
        </row>
        <row r="2164">
          <cell r="B2164" t="str">
            <v>2159-3337</v>
          </cell>
          <cell r="C2164" t="str">
            <v>Nucleic acid therapeutics</v>
          </cell>
          <cell r="D2164" t="str">
            <v>SCI-3</v>
          </cell>
          <cell r="E2164" t="str">
            <v>2.929</v>
          </cell>
          <cell r="F2164" t="str">
            <v>D类</v>
          </cell>
          <cell r="G2164">
            <v>50</v>
          </cell>
        </row>
        <row r="2165">
          <cell r="B2165" t="str">
            <v>1090-3801</v>
          </cell>
          <cell r="C2165" t="str">
            <v>EUROPEAN JOURNAL OF PAIN</v>
          </cell>
          <cell r="D2165" t="str">
            <v>SCI-3</v>
          </cell>
          <cell r="E2165" t="str">
            <v>2.928</v>
          </cell>
          <cell r="F2165" t="str">
            <v>D类</v>
          </cell>
          <cell r="G2165">
            <v>50</v>
          </cell>
        </row>
        <row r="2166">
          <cell r="B2166" t="str">
            <v>0899-9007</v>
          </cell>
          <cell r="C2166" t="str">
            <v>NUTRITION</v>
          </cell>
          <cell r="D2166" t="str">
            <v>SCI-3</v>
          </cell>
          <cell r="E2166" t="str">
            <v>2.926</v>
          </cell>
          <cell r="F2166" t="str">
            <v>D类</v>
          </cell>
          <cell r="G2166">
            <v>50</v>
          </cell>
        </row>
        <row r="2167">
          <cell r="B2167" t="str">
            <v>1555-4309</v>
          </cell>
          <cell r="C2167" t="str">
            <v>Contrast Media &amp; Molecular Imaging</v>
          </cell>
          <cell r="D2167" t="str">
            <v>SCI-3</v>
          </cell>
          <cell r="E2167" t="str">
            <v>2.923</v>
          </cell>
          <cell r="F2167" t="str">
            <v>D类</v>
          </cell>
          <cell r="G2167">
            <v>50</v>
          </cell>
        </row>
        <row r="2168">
          <cell r="B2168" t="str">
            <v>0887-7963</v>
          </cell>
          <cell r="C2168" t="str">
            <v>TRANSFUSION MEDICINE REVIEWS</v>
          </cell>
          <cell r="D2168" t="str">
            <v>SCI-3</v>
          </cell>
          <cell r="E2168" t="str">
            <v>2.923</v>
          </cell>
          <cell r="F2168" t="str">
            <v>D类</v>
          </cell>
          <cell r="G2168">
            <v>50</v>
          </cell>
        </row>
        <row r="2169">
          <cell r="B2169" t="str">
            <v>0167-6997</v>
          </cell>
          <cell r="C2169" t="str">
            <v>INVESTIGATIONAL NEW DRUGS</v>
          </cell>
          <cell r="D2169" t="str">
            <v>SCI-3</v>
          </cell>
          <cell r="E2169" t="str">
            <v>2.919</v>
          </cell>
          <cell r="F2169" t="str">
            <v>D类</v>
          </cell>
          <cell r="G2169">
            <v>50</v>
          </cell>
        </row>
        <row r="2170">
          <cell r="B2170" t="str">
            <v>0739-1102</v>
          </cell>
          <cell r="C2170" t="str">
            <v>JOURNAL OF BIOMOLECULAR STRUCTURE &amp; DYNAMICS</v>
          </cell>
          <cell r="D2170" t="str">
            <v>SCI-3</v>
          </cell>
          <cell r="E2170" t="str">
            <v>2.919</v>
          </cell>
          <cell r="F2170" t="str">
            <v>D类</v>
          </cell>
          <cell r="G2170">
            <v>50</v>
          </cell>
        </row>
        <row r="2171">
          <cell r="B2171" t="str">
            <v>1080-5370</v>
          </cell>
          <cell r="C2171" t="str">
            <v>GPS SOLUTIONS</v>
          </cell>
          <cell r="D2171" t="str">
            <v>SCI-3/EI（JA）</v>
          </cell>
          <cell r="E2171" t="str">
            <v>2.918</v>
          </cell>
          <cell r="F2171" t="str">
            <v>D类</v>
          </cell>
          <cell r="G2171">
            <v>50</v>
          </cell>
        </row>
        <row r="2172">
          <cell r="B2172" t="str">
            <v>0021-9746</v>
          </cell>
          <cell r="C2172" t="str">
            <v>JOURNAL OF CLINICAL PATHOLOGY</v>
          </cell>
          <cell r="D2172" t="str">
            <v>SCI-3</v>
          </cell>
          <cell r="E2172" t="str">
            <v>2.915</v>
          </cell>
          <cell r="F2172" t="str">
            <v>D类</v>
          </cell>
          <cell r="G2172">
            <v>50</v>
          </cell>
        </row>
        <row r="2173">
          <cell r="B2173" t="str">
            <v>1466-4879</v>
          </cell>
          <cell r="C2173" t="str">
            <v>GENES AND IMMUNITY</v>
          </cell>
          <cell r="D2173" t="str">
            <v>SCI-3</v>
          </cell>
          <cell r="E2173" t="str">
            <v>2.913</v>
          </cell>
          <cell r="F2173" t="str">
            <v>D类</v>
          </cell>
          <cell r="G2173">
            <v>50</v>
          </cell>
        </row>
        <row r="2174">
          <cell r="B2174" t="str">
            <v>0033-7587</v>
          </cell>
          <cell r="C2174" t="str">
            <v>RADIATION RESEARCH</v>
          </cell>
          <cell r="D2174" t="str">
            <v>SCI-3</v>
          </cell>
          <cell r="E2174" t="str">
            <v>2.911</v>
          </cell>
          <cell r="F2174" t="str">
            <v>D类</v>
          </cell>
          <cell r="G2174">
            <v>50</v>
          </cell>
        </row>
        <row r="2175">
          <cell r="B2175" t="str">
            <v>1474-0338</v>
          </cell>
          <cell r="C2175" t="str">
            <v>Expert Opinion On Drug Safety</v>
          </cell>
          <cell r="D2175" t="str">
            <v>SCI-3</v>
          </cell>
          <cell r="E2175" t="str">
            <v>2.911</v>
          </cell>
          <cell r="F2175" t="str">
            <v>D类</v>
          </cell>
          <cell r="G2175">
            <v>50</v>
          </cell>
        </row>
        <row r="2176">
          <cell r="B2176" t="str">
            <v>0887-2333</v>
          </cell>
          <cell r="C2176" t="str">
            <v>TOXICOLOGY IN VITRO</v>
          </cell>
          <cell r="D2176" t="str">
            <v>SCI-3</v>
          </cell>
          <cell r="E2176" t="str">
            <v>2.903</v>
          </cell>
          <cell r="F2176" t="str">
            <v>D类</v>
          </cell>
          <cell r="G2176">
            <v>50</v>
          </cell>
        </row>
        <row r="2177">
          <cell r="B2177" t="str">
            <v>1389-5575</v>
          </cell>
          <cell r="C2177" t="str">
            <v>MINI-REVIEWS IN MEDICINAL CHEMISTRY</v>
          </cell>
          <cell r="D2177" t="str">
            <v>SCI-3</v>
          </cell>
          <cell r="E2177" t="str">
            <v>2.903</v>
          </cell>
          <cell r="F2177" t="str">
            <v>D类</v>
          </cell>
          <cell r="G2177">
            <v>50</v>
          </cell>
        </row>
        <row r="2178">
          <cell r="B2178" t="str">
            <v>1297-319X</v>
          </cell>
          <cell r="C2178" t="str">
            <v>JOINT BONE SPINE</v>
          </cell>
          <cell r="D2178" t="str">
            <v>SCI-3</v>
          </cell>
          <cell r="E2178" t="str">
            <v>2.901</v>
          </cell>
          <cell r="F2178" t="str">
            <v>D类</v>
          </cell>
          <cell r="G2178">
            <v>50</v>
          </cell>
        </row>
        <row r="2179">
          <cell r="B2179" t="str">
            <v>0022-0949</v>
          </cell>
          <cell r="C2179" t="str">
            <v>JOURNAL OF EXPERIMENTAL BIOLOGY</v>
          </cell>
          <cell r="D2179" t="str">
            <v>SCI-3</v>
          </cell>
          <cell r="E2179" t="str">
            <v>2.897</v>
          </cell>
          <cell r="F2179" t="str">
            <v>D类</v>
          </cell>
          <cell r="G2179">
            <v>50</v>
          </cell>
        </row>
        <row r="2180">
          <cell r="B2180" t="str">
            <v>0905-7188</v>
          </cell>
          <cell r="C2180" t="str">
            <v>SCANDINAVIAN JOURNAL OF MEDICINE &amp; SCIENCE IN SPORTS</v>
          </cell>
          <cell r="D2180" t="str">
            <v>SCI-3</v>
          </cell>
          <cell r="E2180" t="str">
            <v>2.896</v>
          </cell>
          <cell r="F2180" t="str">
            <v>D类</v>
          </cell>
          <cell r="G2180">
            <v>50</v>
          </cell>
        </row>
        <row r="2181">
          <cell r="B2181" t="str">
            <v>1478-9450</v>
          </cell>
          <cell r="C2181" t="str">
            <v>Expert Review of Proteomics</v>
          </cell>
          <cell r="D2181" t="str">
            <v>SCI-3</v>
          </cell>
          <cell r="E2181" t="str">
            <v>2.896</v>
          </cell>
          <cell r="F2181" t="str">
            <v>D类</v>
          </cell>
          <cell r="G2181">
            <v>50</v>
          </cell>
        </row>
        <row r="2182">
          <cell r="B2182" t="str">
            <v>0031-9201</v>
          </cell>
          <cell r="C2182" t="str">
            <v>PHYSICS OF THE EARTH AND PLANETARY INTERIORS</v>
          </cell>
          <cell r="D2182" t="str">
            <v>SCI-3/EI（JA）</v>
          </cell>
          <cell r="E2182" t="str">
            <v>2.895</v>
          </cell>
          <cell r="F2182" t="str">
            <v>D类</v>
          </cell>
          <cell r="G2182">
            <v>50</v>
          </cell>
        </row>
        <row r="2183">
          <cell r="B2183" t="str">
            <v>0278-6915</v>
          </cell>
          <cell r="C2183" t="str">
            <v>FOOD AND CHEMICAL TOXICOLOGY</v>
          </cell>
          <cell r="D2183" t="str">
            <v>SCI-3</v>
          </cell>
          <cell r="E2183" t="str">
            <v>2.895</v>
          </cell>
          <cell r="F2183" t="str">
            <v>D类</v>
          </cell>
          <cell r="G2183">
            <v>50</v>
          </cell>
        </row>
        <row r="2184">
          <cell r="B2184" t="str">
            <v>1042-8194</v>
          </cell>
          <cell r="C2184" t="str">
            <v>LEUKEMIA &amp; LYMPHOMA</v>
          </cell>
          <cell r="D2184" t="str">
            <v>SCI-3</v>
          </cell>
          <cell r="E2184" t="str">
            <v>2.891</v>
          </cell>
          <cell r="F2184" t="str">
            <v>D类</v>
          </cell>
          <cell r="G2184">
            <v>50</v>
          </cell>
        </row>
        <row r="2185">
          <cell r="B2185" t="str">
            <v>1177-1062</v>
          </cell>
          <cell r="C2185" t="str">
            <v>Molecular Diagnosis &amp; Therapy</v>
          </cell>
          <cell r="D2185" t="str">
            <v>SCI-3</v>
          </cell>
          <cell r="E2185" t="str">
            <v>2.891</v>
          </cell>
          <cell r="F2185" t="str">
            <v>D类</v>
          </cell>
          <cell r="G2185">
            <v>50</v>
          </cell>
        </row>
        <row r="2186">
          <cell r="B2186" t="str">
            <v>0953-6205</v>
          </cell>
          <cell r="C2186" t="str">
            <v>European Journal of Internal Medicine</v>
          </cell>
          <cell r="D2186" t="str">
            <v>SCI-3</v>
          </cell>
          <cell r="E2186" t="str">
            <v>2.891</v>
          </cell>
          <cell r="F2186" t="str">
            <v>D类</v>
          </cell>
          <cell r="G2186">
            <v>50</v>
          </cell>
        </row>
        <row r="2187">
          <cell r="B2187" t="str">
            <v>1523-3790</v>
          </cell>
          <cell r="C2187" t="str">
            <v>Current Oncology Reports</v>
          </cell>
          <cell r="D2187" t="str">
            <v>SCI-3</v>
          </cell>
          <cell r="E2187" t="str">
            <v>2.891</v>
          </cell>
          <cell r="F2187" t="str">
            <v>D类</v>
          </cell>
          <cell r="G2187">
            <v>50</v>
          </cell>
        </row>
        <row r="2188">
          <cell r="B2188" t="str">
            <v>0277-9536</v>
          </cell>
          <cell r="C2188" t="str">
            <v>SOCIAL SCIENCE &amp; MEDICINE</v>
          </cell>
          <cell r="D2188" t="str">
            <v>SCI-3</v>
          </cell>
          <cell r="E2188" t="str">
            <v>2.890</v>
          </cell>
          <cell r="F2188" t="str">
            <v>D类</v>
          </cell>
          <cell r="G2188">
            <v>50</v>
          </cell>
        </row>
        <row r="2189">
          <cell r="B2189" t="str">
            <v>0735-0414</v>
          </cell>
          <cell r="C2189" t="str">
            <v>ALCOHOL AND ALCOHOLISM</v>
          </cell>
          <cell r="D2189" t="str">
            <v>SCI-3</v>
          </cell>
          <cell r="E2189" t="str">
            <v>2.889</v>
          </cell>
          <cell r="F2189" t="str">
            <v>D类</v>
          </cell>
          <cell r="G2189">
            <v>50</v>
          </cell>
        </row>
        <row r="2190">
          <cell r="B2190" t="str">
            <v>1439-6092</v>
          </cell>
          <cell r="C2190" t="str">
            <v>ORGANISMS DIVERSITY &amp; EVOLUTION</v>
          </cell>
          <cell r="D2190" t="str">
            <v>SCI-3</v>
          </cell>
          <cell r="E2190" t="str">
            <v>2.888</v>
          </cell>
          <cell r="F2190" t="str">
            <v>D类</v>
          </cell>
          <cell r="G2190">
            <v>50</v>
          </cell>
        </row>
        <row r="2191">
          <cell r="B2191" t="str">
            <v>0022-3077</v>
          </cell>
          <cell r="C2191" t="str">
            <v>JOURNAL OF NEUROPHYSIOLOGY</v>
          </cell>
          <cell r="D2191" t="str">
            <v>SCI-3</v>
          </cell>
          <cell r="E2191" t="str">
            <v>2.887</v>
          </cell>
          <cell r="F2191" t="str">
            <v>D类</v>
          </cell>
          <cell r="G2191">
            <v>50</v>
          </cell>
        </row>
        <row r="2192">
          <cell r="B2192" t="str">
            <v>0191-8141</v>
          </cell>
          <cell r="C2192" t="str">
            <v>JOURNAL OF STRUCTURAL GEOLOGY</v>
          </cell>
          <cell r="D2192" t="str">
            <v>SCI-3/EI（JA）</v>
          </cell>
          <cell r="E2192" t="str">
            <v>2.884</v>
          </cell>
          <cell r="F2192" t="str">
            <v>D类</v>
          </cell>
          <cell r="G2192">
            <v>50</v>
          </cell>
        </row>
        <row r="2193">
          <cell r="B2193" t="str">
            <v>1364-6745</v>
          </cell>
          <cell r="C2193" t="str">
            <v>NEUROGENETICS</v>
          </cell>
          <cell r="D2193" t="str">
            <v>SCI-3</v>
          </cell>
          <cell r="E2193" t="str">
            <v>2.884</v>
          </cell>
          <cell r="F2193" t="str">
            <v>D类</v>
          </cell>
          <cell r="G2193">
            <v>50</v>
          </cell>
        </row>
        <row r="2194">
          <cell r="B2194" t="str">
            <v>0167-8760</v>
          </cell>
          <cell r="C2194" t="str">
            <v>INTERNATIONAL JOURNAL OF PSYCHOPHYSIOLOGY</v>
          </cell>
          <cell r="D2194" t="str">
            <v>SCI-3</v>
          </cell>
          <cell r="E2194" t="str">
            <v>2.882</v>
          </cell>
          <cell r="F2194" t="str">
            <v>D类</v>
          </cell>
          <cell r="G2194">
            <v>50</v>
          </cell>
        </row>
        <row r="2195">
          <cell r="B2195" t="str">
            <v>1087-2418</v>
          </cell>
          <cell r="C2195" t="str">
            <v>Current Opinion in Organ Transplantation</v>
          </cell>
          <cell r="D2195" t="str">
            <v>SCI-3</v>
          </cell>
          <cell r="E2195" t="str">
            <v>2.880</v>
          </cell>
          <cell r="F2195" t="str">
            <v>D类</v>
          </cell>
          <cell r="G2195">
            <v>50</v>
          </cell>
        </row>
        <row r="2196">
          <cell r="B2196" t="str">
            <v>1878-8750</v>
          </cell>
          <cell r="C2196" t="str">
            <v>World Neurosurgery</v>
          </cell>
          <cell r="D2196" t="str">
            <v>SCI-3</v>
          </cell>
          <cell r="E2196" t="str">
            <v>2.878</v>
          </cell>
          <cell r="F2196" t="str">
            <v>D类</v>
          </cell>
          <cell r="G2196">
            <v>50</v>
          </cell>
        </row>
        <row r="2197">
          <cell r="B2197" t="str">
            <v>0733-2467</v>
          </cell>
          <cell r="C2197" t="str">
            <v>NEUROUROLOGY AND URODYNAMICS</v>
          </cell>
          <cell r="D2197" t="str">
            <v>SCI-3</v>
          </cell>
          <cell r="E2197" t="str">
            <v>2.873</v>
          </cell>
          <cell r="F2197" t="str">
            <v>D类</v>
          </cell>
          <cell r="G2197">
            <v>50</v>
          </cell>
        </row>
        <row r="2198">
          <cell r="B2198" t="str">
            <v>1755-8794</v>
          </cell>
          <cell r="C2198" t="str">
            <v>BMC Medical Genomics</v>
          </cell>
          <cell r="D2198" t="str">
            <v>SCI-3</v>
          </cell>
          <cell r="E2198" t="str">
            <v>2.873</v>
          </cell>
          <cell r="F2198" t="str">
            <v>D类</v>
          </cell>
          <cell r="G2198">
            <v>50</v>
          </cell>
        </row>
        <row r="2199">
          <cell r="B2199" t="str">
            <v>0040-1951</v>
          </cell>
          <cell r="C2199" t="str">
            <v>TECTONOPHYSICS</v>
          </cell>
          <cell r="D2199" t="str">
            <v>SCI-3/EI（JA）</v>
          </cell>
          <cell r="E2199" t="str">
            <v>2.872</v>
          </cell>
          <cell r="F2199" t="str">
            <v>D类</v>
          </cell>
          <cell r="G2199">
            <v>50</v>
          </cell>
        </row>
        <row r="2200">
          <cell r="B2200" t="str">
            <v>0168-1656</v>
          </cell>
          <cell r="C2200" t="str">
            <v>JOURNAL OF BIOTECHNOLOGY</v>
          </cell>
          <cell r="D2200" t="str">
            <v>SCI-3/EI（JA）</v>
          </cell>
          <cell r="E2200" t="str">
            <v>2.871</v>
          </cell>
          <cell r="F2200" t="str">
            <v>D类</v>
          </cell>
          <cell r="G2200">
            <v>50</v>
          </cell>
        </row>
        <row r="2201">
          <cell r="B2201" t="str">
            <v>1612-510X</v>
          </cell>
          <cell r="C2201" t="str">
            <v>Landslides</v>
          </cell>
          <cell r="D2201" t="str">
            <v>SCI-3/EI（JA）</v>
          </cell>
          <cell r="E2201" t="str">
            <v>2.870</v>
          </cell>
          <cell r="F2201" t="str">
            <v>D类</v>
          </cell>
          <cell r="G2201">
            <v>50</v>
          </cell>
        </row>
        <row r="2202">
          <cell r="B2202" t="str">
            <v>0885-6230</v>
          </cell>
          <cell r="C2202" t="str">
            <v>INTERNATIONAL JOURNAL OF GERIATRIC PSYCHIATRY</v>
          </cell>
          <cell r="D2202" t="str">
            <v>SCI-3</v>
          </cell>
          <cell r="E2202" t="str">
            <v>2.866</v>
          </cell>
          <cell r="F2202" t="str">
            <v>D类</v>
          </cell>
          <cell r="G2202">
            <v>50</v>
          </cell>
        </row>
        <row r="2203">
          <cell r="B2203" t="str">
            <v>0008-8846</v>
          </cell>
          <cell r="C2203" t="str">
            <v>CEMENT AND CONCRETE RESEARCH</v>
          </cell>
          <cell r="D2203" t="str">
            <v>SCI-3/EI（JA）</v>
          </cell>
          <cell r="E2203" t="str">
            <v>2.864</v>
          </cell>
          <cell r="F2203" t="str">
            <v>D类</v>
          </cell>
          <cell r="G2203">
            <v>50</v>
          </cell>
        </row>
        <row r="2204">
          <cell r="B2204" t="str">
            <v>0278-7393</v>
          </cell>
          <cell r="C2204" t="str">
            <v>JOURNAL OF EXPERIMENTAL PSYCHOLOGY-LEARNING MEMORY AND COGNITION</v>
          </cell>
          <cell r="D2204" t="str">
            <v>SCI-3</v>
          </cell>
          <cell r="E2204" t="str">
            <v>2.862</v>
          </cell>
          <cell r="F2204" t="str">
            <v>D类</v>
          </cell>
          <cell r="G2204">
            <v>50</v>
          </cell>
        </row>
        <row r="2205">
          <cell r="B2205" t="str">
            <v>1286-4579</v>
          </cell>
          <cell r="C2205" t="str">
            <v>MICROBES AND INFECTION</v>
          </cell>
          <cell r="D2205" t="str">
            <v>SCI-3</v>
          </cell>
          <cell r="E2205" t="str">
            <v>2.861</v>
          </cell>
          <cell r="F2205" t="str">
            <v>D类</v>
          </cell>
          <cell r="G2205">
            <v>50</v>
          </cell>
        </row>
        <row r="2206">
          <cell r="B2206" t="str">
            <v>0895-7061</v>
          </cell>
          <cell r="C2206" t="str">
            <v>AMERICAN JOURNAL OF HYPERTENSION</v>
          </cell>
          <cell r="D2206" t="str">
            <v>SCI-3</v>
          </cell>
          <cell r="E2206" t="str">
            <v>2.852</v>
          </cell>
          <cell r="F2206" t="str">
            <v>D类</v>
          </cell>
          <cell r="G2206">
            <v>50</v>
          </cell>
        </row>
        <row r="2207">
          <cell r="B2207" t="str">
            <v>1367-9430</v>
          </cell>
          <cell r="C2207" t="str">
            <v>ANIMAL CONSERVATION</v>
          </cell>
          <cell r="D2207" t="str">
            <v>SCI-3</v>
          </cell>
          <cell r="E2207" t="str">
            <v>2.852</v>
          </cell>
          <cell r="F2207" t="str">
            <v>D类</v>
          </cell>
          <cell r="G2207">
            <v>50</v>
          </cell>
        </row>
        <row r="2208">
          <cell r="B2208" t="str">
            <v>1524-6175</v>
          </cell>
          <cell r="C2208" t="str">
            <v>Journal of clinical hypertension (Greenwich, Conn.)</v>
          </cell>
          <cell r="D2208" t="str">
            <v>SCI-3</v>
          </cell>
          <cell r="E2208" t="str">
            <v>2.851</v>
          </cell>
          <cell r="F2208" t="str">
            <v>D类</v>
          </cell>
          <cell r="G2208">
            <v>50</v>
          </cell>
        </row>
        <row r="2209">
          <cell r="B2209" t="str">
            <v>0071-1365</v>
          </cell>
          <cell r="C2209" t="str">
            <v>ESSAYS IN BIOCHEMISTRY</v>
          </cell>
          <cell r="D2209" t="str">
            <v>SCI-3</v>
          </cell>
          <cell r="E2209" t="str">
            <v>2.844</v>
          </cell>
          <cell r="F2209" t="str">
            <v>D类</v>
          </cell>
          <cell r="G2209">
            <v>50</v>
          </cell>
        </row>
        <row r="2210">
          <cell r="B2210" t="str">
            <v>0169-8095</v>
          </cell>
          <cell r="C2210" t="str">
            <v>ATMOSPHERIC RESEARCH</v>
          </cell>
          <cell r="D2210" t="str">
            <v>SCI-3/EI（JA）</v>
          </cell>
          <cell r="E2210" t="str">
            <v>2.844</v>
          </cell>
          <cell r="F2210" t="str">
            <v>D类</v>
          </cell>
          <cell r="G2210">
            <v>50</v>
          </cell>
        </row>
        <row r="2211">
          <cell r="B2211" t="str">
            <v>1755-375X</v>
          </cell>
          <cell r="C2211" t="str">
            <v>ACTA OPHTHALMOLOGICA</v>
          </cell>
          <cell r="D2211" t="str">
            <v>SCI-3</v>
          </cell>
          <cell r="E2211" t="str">
            <v>2.844</v>
          </cell>
          <cell r="F2211" t="str">
            <v>D类</v>
          </cell>
          <cell r="G2211">
            <v>50</v>
          </cell>
        </row>
        <row r="2212">
          <cell r="B2212" t="str">
            <v>2159-3930</v>
          </cell>
          <cell r="C2212" t="str">
            <v>Optical Materials Express</v>
          </cell>
          <cell r="D2212" t="str">
            <v>SCI-3</v>
          </cell>
          <cell r="E2212" t="str">
            <v>2.844</v>
          </cell>
          <cell r="F2212" t="str">
            <v>D类</v>
          </cell>
          <cell r="G2212">
            <v>50</v>
          </cell>
        </row>
        <row r="2213">
          <cell r="B2213" t="str">
            <v>0148-5717</v>
          </cell>
          <cell r="C2213" t="str">
            <v>SEXUALLY TRANSMITTED DISEASES</v>
          </cell>
          <cell r="D2213" t="str">
            <v>SCI-3</v>
          </cell>
          <cell r="E2213" t="str">
            <v>2.842</v>
          </cell>
          <cell r="F2213" t="str">
            <v>D类</v>
          </cell>
          <cell r="G2213">
            <v>50</v>
          </cell>
        </row>
        <row r="2214">
          <cell r="B2214" t="str">
            <v>0003-9985</v>
          </cell>
          <cell r="C2214" t="str">
            <v>ARCHIVES OF PATHOLOGY &amp; LABORATORY MEDICINE</v>
          </cell>
          <cell r="D2214" t="str">
            <v>SCI-3</v>
          </cell>
          <cell r="E2214" t="str">
            <v>2.838</v>
          </cell>
          <cell r="F2214" t="str">
            <v>D类</v>
          </cell>
          <cell r="G2214">
            <v>50</v>
          </cell>
        </row>
        <row r="2215">
          <cell r="B2215" t="str">
            <v>1170-229X</v>
          </cell>
          <cell r="C2215" t="str">
            <v>DRUGS &amp; AGING</v>
          </cell>
          <cell r="D2215" t="str">
            <v>SCI-3</v>
          </cell>
          <cell r="E2215" t="str">
            <v>2.838</v>
          </cell>
          <cell r="F2215" t="str">
            <v>D类</v>
          </cell>
          <cell r="G2215">
            <v>50</v>
          </cell>
        </row>
        <row r="2216">
          <cell r="B2216" t="str">
            <v>0926-6690</v>
          </cell>
          <cell r="C2216" t="str">
            <v>INDUSTRIAL CROPS AND PRODUCTS</v>
          </cell>
          <cell r="D2216" t="str">
            <v>SCI-3/EI（JA）</v>
          </cell>
          <cell r="E2216" t="str">
            <v>2.837</v>
          </cell>
          <cell r="F2216" t="str">
            <v>D类</v>
          </cell>
          <cell r="G2216">
            <v>50</v>
          </cell>
        </row>
        <row r="2217">
          <cell r="B2217" t="str">
            <v>1546-1440</v>
          </cell>
          <cell r="C2217" t="str">
            <v>Journal of the American College of Radiology</v>
          </cell>
          <cell r="D2217" t="str">
            <v>SCI-3</v>
          </cell>
          <cell r="E2217" t="str">
            <v>2.836</v>
          </cell>
          <cell r="F2217" t="str">
            <v>D类</v>
          </cell>
          <cell r="G2217">
            <v>50</v>
          </cell>
        </row>
        <row r="2218">
          <cell r="B2218" t="str">
            <v>0079-6123</v>
          </cell>
          <cell r="C2218" t="str">
            <v>PROGRESS IN BRAIN RESEARCH</v>
          </cell>
          <cell r="D2218" t="str">
            <v>SCI-3</v>
          </cell>
          <cell r="E2218" t="str">
            <v>2.833</v>
          </cell>
          <cell r="F2218" t="str">
            <v>D类</v>
          </cell>
          <cell r="G2218">
            <v>50</v>
          </cell>
        </row>
        <row r="2219">
          <cell r="B2219" t="str">
            <v>1742-5255</v>
          </cell>
          <cell r="C2219" t="str">
            <v>Expert Opinion on Drug Metabolism &amp; Toxicology</v>
          </cell>
          <cell r="D2219" t="str">
            <v>SCI-3</v>
          </cell>
          <cell r="E2219" t="str">
            <v>2.831</v>
          </cell>
          <cell r="F2219" t="str">
            <v>D类</v>
          </cell>
          <cell r="G2219">
            <v>50</v>
          </cell>
        </row>
        <row r="2220">
          <cell r="B2220" t="str">
            <v>1479-1641</v>
          </cell>
          <cell r="C2220" t="str">
            <v>Diabetes and Vascular Disease Research</v>
          </cell>
          <cell r="D2220" t="str">
            <v>SCI-3</v>
          </cell>
          <cell r="E2220" t="str">
            <v>2.829</v>
          </cell>
          <cell r="F2220" t="str">
            <v>D类</v>
          </cell>
          <cell r="G2220">
            <v>50</v>
          </cell>
        </row>
        <row r="2221">
          <cell r="B2221" t="str">
            <v>0944-1344</v>
          </cell>
          <cell r="C2221" t="str">
            <v>ENVIRONMENTAL SCIENCE AND POLLUTION RESEARCH</v>
          </cell>
          <cell r="D2221" t="str">
            <v>SCI-3</v>
          </cell>
          <cell r="E2221" t="str">
            <v>2.828</v>
          </cell>
          <cell r="F2221" t="str">
            <v>D类</v>
          </cell>
          <cell r="G2221">
            <v>50</v>
          </cell>
        </row>
        <row r="2222">
          <cell r="B2222" t="str">
            <v>1077-260X</v>
          </cell>
          <cell r="C2222" t="str">
            <v>IEEE JOURNAL OF SELECTED TOPICS IN QUANTUM ELECTRONICS</v>
          </cell>
          <cell r="D2222" t="str">
            <v>SCI-3/EI（JA）</v>
          </cell>
          <cell r="E2222" t="str">
            <v>2.828</v>
          </cell>
          <cell r="F2222" t="str">
            <v>D类</v>
          </cell>
          <cell r="G2222">
            <v>50</v>
          </cell>
        </row>
        <row r="2223">
          <cell r="B2223" t="str">
            <v>1758-8340</v>
          </cell>
          <cell r="C2223" t="str">
            <v>Therapeutic Advances in Medical Oncology</v>
          </cell>
          <cell r="D2223" t="str">
            <v>SCI-3</v>
          </cell>
          <cell r="E2223" t="str">
            <v>2.827</v>
          </cell>
          <cell r="F2223" t="str">
            <v>D类</v>
          </cell>
          <cell r="G2223">
            <v>50</v>
          </cell>
        </row>
        <row r="2224">
          <cell r="B2224" t="str">
            <v>0114-5916</v>
          </cell>
          <cell r="C2224" t="str">
            <v>DRUG SAFETY</v>
          </cell>
          <cell r="D2224" t="str">
            <v>SCI-3</v>
          </cell>
          <cell r="E2224" t="str">
            <v>2.824</v>
          </cell>
          <cell r="F2224" t="str">
            <v>D类</v>
          </cell>
          <cell r="G2224">
            <v>50</v>
          </cell>
        </row>
        <row r="2225">
          <cell r="B2225" t="str">
            <v>0889-8553</v>
          </cell>
          <cell r="C2225" t="str">
            <v>GASTROENTEROLOGY CLINICS OF NORTH AMERICA</v>
          </cell>
          <cell r="D2225" t="str">
            <v>SCI-3</v>
          </cell>
          <cell r="E2225" t="str">
            <v>2.824</v>
          </cell>
          <cell r="F2225" t="str">
            <v>D类</v>
          </cell>
          <cell r="G2225">
            <v>50</v>
          </cell>
        </row>
        <row r="2226">
          <cell r="B2226" t="str">
            <v>1542-2119</v>
          </cell>
          <cell r="C2226" t="str">
            <v>SEPARATION AND PURIFICATION REVIEWS</v>
          </cell>
          <cell r="D2226" t="str">
            <v>SCI-3/EI（JA）</v>
          </cell>
          <cell r="E2226" t="str">
            <v>2.824</v>
          </cell>
          <cell r="F2226" t="str">
            <v>D类</v>
          </cell>
          <cell r="G2226">
            <v>50</v>
          </cell>
        </row>
        <row r="2227">
          <cell r="B2227" t="str">
            <v>1527-2729</v>
          </cell>
          <cell r="C2227" t="str">
            <v>Current Treatment Options in Oncology</v>
          </cell>
          <cell r="D2227" t="str">
            <v>SCI-3</v>
          </cell>
          <cell r="E2227" t="str">
            <v>2.822</v>
          </cell>
          <cell r="F2227" t="str">
            <v>D类</v>
          </cell>
          <cell r="G2227">
            <v>50</v>
          </cell>
        </row>
        <row r="2228">
          <cell r="B2228" t="str">
            <v>1535-9778</v>
          </cell>
          <cell r="C2228" t="str">
            <v>EUKARYOTIC CELL</v>
          </cell>
          <cell r="D2228" t="str">
            <v>SCI-3</v>
          </cell>
          <cell r="E2228" t="str">
            <v>2.820</v>
          </cell>
          <cell r="F2228" t="str">
            <v>D类</v>
          </cell>
          <cell r="G2228">
            <v>50</v>
          </cell>
        </row>
        <row r="2229">
          <cell r="B2229" t="str">
            <v>1530-891X</v>
          </cell>
          <cell r="C2229" t="str">
            <v>ENDOCR PRACT</v>
          </cell>
          <cell r="D2229" t="str">
            <v>SCI-3</v>
          </cell>
          <cell r="E2229" t="str">
            <v>2.811</v>
          </cell>
          <cell r="F2229" t="str">
            <v>D类</v>
          </cell>
          <cell r="G2229">
            <v>50</v>
          </cell>
        </row>
        <row r="2230">
          <cell r="B2230" t="str">
            <v>0047-2689</v>
          </cell>
          <cell r="C2230" t="str">
            <v>JOURNAL OF PHYSICAL AND CHEMICAL REFERENCE DATA</v>
          </cell>
          <cell r="D2230" t="str">
            <v>SCI-3</v>
          </cell>
          <cell r="E2230" t="str">
            <v>2.811</v>
          </cell>
          <cell r="F2230" t="str">
            <v>D类</v>
          </cell>
          <cell r="G2230">
            <v>50</v>
          </cell>
        </row>
        <row r="2231">
          <cell r="B2231" t="str">
            <v>0021-9193</v>
          </cell>
          <cell r="C2231" t="str">
            <v>JOURNAL OF BACTERIOLOGY</v>
          </cell>
          <cell r="D2231" t="str">
            <v>SCI-3</v>
          </cell>
          <cell r="E2231" t="str">
            <v>2.808</v>
          </cell>
          <cell r="F2231" t="str">
            <v>D类</v>
          </cell>
          <cell r="G2231">
            <v>50</v>
          </cell>
        </row>
        <row r="2232">
          <cell r="B2232" t="str">
            <v>1050-2947</v>
          </cell>
          <cell r="C2232" t="str">
            <v>PHYSICAL REVIEW A</v>
          </cell>
          <cell r="D2232" t="str">
            <v>SCI-3/EI（JA）</v>
          </cell>
          <cell r="E2232" t="str">
            <v>2.808</v>
          </cell>
          <cell r="F2232" t="str">
            <v>D类</v>
          </cell>
          <cell r="G2232">
            <v>50</v>
          </cell>
        </row>
        <row r="2233">
          <cell r="B2233" t="str">
            <v>1353-8292</v>
          </cell>
          <cell r="C2233" t="str">
            <v>Health &amp; place</v>
          </cell>
          <cell r="D2233" t="str">
            <v>SCI-3</v>
          </cell>
          <cell r="E2233" t="str">
            <v>2.805</v>
          </cell>
          <cell r="F2233" t="str">
            <v>D类</v>
          </cell>
          <cell r="G2233">
            <v>50</v>
          </cell>
        </row>
        <row r="2234">
          <cell r="B2234" t="str">
            <v>1129-2369</v>
          </cell>
          <cell r="C2234" t="str">
            <v>JOURNAL OF HEADACHE AND PAIN</v>
          </cell>
          <cell r="D2234" t="str">
            <v>SCI-3</v>
          </cell>
          <cell r="E2234" t="str">
            <v>2.801</v>
          </cell>
          <cell r="F2234" t="str">
            <v>D类</v>
          </cell>
          <cell r="G2234">
            <v>50</v>
          </cell>
        </row>
        <row r="2235">
          <cell r="B2235" t="str">
            <v>0042-9007</v>
          </cell>
          <cell r="C2235" t="str">
            <v>VOX SANGUINIS</v>
          </cell>
          <cell r="D2235" t="str">
            <v>SCI-3</v>
          </cell>
          <cell r="E2235" t="str">
            <v>2.799</v>
          </cell>
          <cell r="F2235" t="str">
            <v>D类</v>
          </cell>
          <cell r="G2235">
            <v>50</v>
          </cell>
        </row>
        <row r="2236">
          <cell r="B2236" t="str">
            <v>1555-8932</v>
          </cell>
          <cell r="C2236" t="str">
            <v>Genes and Nutrition</v>
          </cell>
          <cell r="D2236" t="str">
            <v>SCI-3</v>
          </cell>
          <cell r="E2236" t="str">
            <v>2.794</v>
          </cell>
          <cell r="F2236" t="str">
            <v>D类</v>
          </cell>
          <cell r="G2236">
            <v>50</v>
          </cell>
        </row>
        <row r="2237">
          <cell r="B2237" t="str">
            <v>0968-0896</v>
          </cell>
          <cell r="C2237" t="str">
            <v>BIOORGANIC &amp; MEDICINAL CHEMISTRY</v>
          </cell>
          <cell r="D2237" t="str">
            <v>SCI-3</v>
          </cell>
          <cell r="E2237" t="str">
            <v>2.793</v>
          </cell>
          <cell r="F2237" t="str">
            <v>D类</v>
          </cell>
          <cell r="G2237">
            <v>50</v>
          </cell>
        </row>
        <row r="2238">
          <cell r="B2238" t="str">
            <v>0267-8357</v>
          </cell>
          <cell r="C2238" t="str">
            <v>MUTAGENESIS</v>
          </cell>
          <cell r="D2238" t="str">
            <v>SCI-3</v>
          </cell>
          <cell r="E2238" t="str">
            <v>2.793</v>
          </cell>
          <cell r="F2238" t="str">
            <v>D类</v>
          </cell>
          <cell r="G2238">
            <v>50</v>
          </cell>
        </row>
        <row r="2239">
          <cell r="B2239" t="str">
            <v>1746-0751</v>
          </cell>
          <cell r="C2239" t="str">
            <v>Regenerative Medicine</v>
          </cell>
          <cell r="D2239" t="str">
            <v>SCI-3</v>
          </cell>
          <cell r="E2239" t="str">
            <v>2.786</v>
          </cell>
          <cell r="F2239" t="str">
            <v>D类</v>
          </cell>
          <cell r="G2239">
            <v>50</v>
          </cell>
        </row>
        <row r="2240">
          <cell r="B2240" t="str">
            <v>2041-1006</v>
          </cell>
          <cell r="C2240" t="str">
            <v>Molecular oral microbiology</v>
          </cell>
          <cell r="D2240" t="str">
            <v>SCI-3</v>
          </cell>
          <cell r="E2240" t="str">
            <v>2.784</v>
          </cell>
          <cell r="F2240" t="str">
            <v>D类</v>
          </cell>
          <cell r="G2240">
            <v>50</v>
          </cell>
        </row>
        <row r="2241">
          <cell r="B2241" t="str">
            <v>1473-7175</v>
          </cell>
          <cell r="C2241" t="str">
            <v>Expert Review of Neurotherapeutics</v>
          </cell>
          <cell r="D2241" t="str">
            <v>SCI-3</v>
          </cell>
          <cell r="E2241" t="str">
            <v>2.783</v>
          </cell>
          <cell r="F2241" t="str">
            <v>D类</v>
          </cell>
          <cell r="G2241">
            <v>50</v>
          </cell>
        </row>
        <row r="2242">
          <cell r="B2242" t="str">
            <v>0017-9124</v>
          </cell>
          <cell r="C2242" t="str">
            <v>HEALTH SERVICES RESEARCH</v>
          </cell>
          <cell r="D2242" t="str">
            <v>SCI-3</v>
          </cell>
          <cell r="E2242" t="str">
            <v>2.781</v>
          </cell>
          <cell r="F2242" t="str">
            <v>D类</v>
          </cell>
          <cell r="G2242">
            <v>50</v>
          </cell>
        </row>
        <row r="2243">
          <cell r="B2243" t="str">
            <v>0091-3057</v>
          </cell>
          <cell r="C2243" t="str">
            <v>PHARMACOLOGY BIOCHEMISTRY AND BEHAVIOR</v>
          </cell>
          <cell r="D2243" t="str">
            <v>SCI-3</v>
          </cell>
          <cell r="E2243" t="str">
            <v>2.781</v>
          </cell>
          <cell r="F2243" t="str">
            <v>D类</v>
          </cell>
          <cell r="G2243">
            <v>50</v>
          </cell>
        </row>
        <row r="2244">
          <cell r="B2244" t="str">
            <v>0950-3293</v>
          </cell>
          <cell r="C2244" t="str">
            <v>FOOD QUALITY AND PREFERENCE</v>
          </cell>
          <cell r="D2244" t="str">
            <v>SCI-3</v>
          </cell>
          <cell r="E2244" t="str">
            <v>2.779</v>
          </cell>
          <cell r="F2244" t="str">
            <v>D类</v>
          </cell>
          <cell r="G2244">
            <v>50</v>
          </cell>
        </row>
        <row r="2245">
          <cell r="B2245" t="str">
            <v>1556-276X</v>
          </cell>
          <cell r="C2245" t="str">
            <v>Nanoscale Research Letters</v>
          </cell>
          <cell r="D2245" t="str">
            <v>SCI-3</v>
          </cell>
          <cell r="E2245" t="str">
            <v>2.779</v>
          </cell>
          <cell r="F2245" t="str">
            <v>D类</v>
          </cell>
          <cell r="G2245">
            <v>50</v>
          </cell>
        </row>
        <row r="2246">
          <cell r="B2246" t="str">
            <v>0748-7304</v>
          </cell>
          <cell r="C2246" t="str">
            <v>JOURNAL OF BIOLOGICAL RHYTHMS</v>
          </cell>
          <cell r="D2246" t="str">
            <v>SCI-3</v>
          </cell>
          <cell r="E2246" t="str">
            <v>2.774</v>
          </cell>
          <cell r="F2246" t="str">
            <v>D类</v>
          </cell>
          <cell r="G2246">
            <v>50</v>
          </cell>
        </row>
        <row r="2247">
          <cell r="B2247" t="str">
            <v>1708-3087</v>
          </cell>
          <cell r="C2247" t="str">
            <v>ECOLOGY AND SOCIETY</v>
          </cell>
          <cell r="D2247" t="str">
            <v>SCI-3</v>
          </cell>
          <cell r="E2247" t="str">
            <v>2.774</v>
          </cell>
          <cell r="F2247" t="str">
            <v>D类</v>
          </cell>
          <cell r="G2247">
            <v>50</v>
          </cell>
        </row>
        <row r="2248">
          <cell r="B2248" t="str">
            <v>1759-8478</v>
          </cell>
          <cell r="C2248" t="str">
            <v>Journal of neurointerventional surgery</v>
          </cell>
          <cell r="D2248" t="str">
            <v>SCI-3</v>
          </cell>
          <cell r="E2248" t="str">
            <v>2.774</v>
          </cell>
          <cell r="F2248" t="str">
            <v>D类</v>
          </cell>
          <cell r="G2248">
            <v>50</v>
          </cell>
        </row>
        <row r="2249">
          <cell r="B2249" t="str">
            <v>0260-8774</v>
          </cell>
          <cell r="C2249" t="str">
            <v>JOURNAL OF FOOD ENGINEERING</v>
          </cell>
          <cell r="D2249" t="str">
            <v>SCI-3/EI（JA）</v>
          </cell>
          <cell r="E2249" t="str">
            <v>2.771</v>
          </cell>
          <cell r="F2249" t="str">
            <v>D类</v>
          </cell>
          <cell r="G2249">
            <v>50</v>
          </cell>
        </row>
        <row r="2250">
          <cell r="B2250" t="str">
            <v>1745-3674</v>
          </cell>
          <cell r="C2250" t="str">
            <v>Acta Orthopaedica</v>
          </cell>
          <cell r="D2250" t="str">
            <v>SCI-3</v>
          </cell>
          <cell r="E2250" t="str">
            <v>2.771</v>
          </cell>
          <cell r="F2250" t="str">
            <v>D类</v>
          </cell>
          <cell r="G2250">
            <v>50</v>
          </cell>
        </row>
        <row r="2251">
          <cell r="B2251" t="str">
            <v>0046-8177</v>
          </cell>
          <cell r="C2251" t="str">
            <v>HUMAN PATHOLOGY</v>
          </cell>
          <cell r="D2251" t="str">
            <v>SCI-3</v>
          </cell>
          <cell r="E2251" t="str">
            <v>2.769</v>
          </cell>
          <cell r="F2251" t="str">
            <v>D类</v>
          </cell>
          <cell r="G2251">
            <v>50</v>
          </cell>
        </row>
        <row r="2252">
          <cell r="B2252" t="str">
            <v>0344-5704</v>
          </cell>
          <cell r="C2252" t="str">
            <v>CANCER CHEMOTHERAPY AND PHARMACOLOGY</v>
          </cell>
          <cell r="D2252" t="str">
            <v>SCI-3</v>
          </cell>
          <cell r="E2252" t="str">
            <v>2.769</v>
          </cell>
          <cell r="F2252" t="str">
            <v>D类</v>
          </cell>
          <cell r="G2252">
            <v>50</v>
          </cell>
        </row>
        <row r="2253">
          <cell r="B2253" t="str">
            <v>1078-1439</v>
          </cell>
          <cell r="C2253" t="str">
            <v>UROLOGIC ONCOLOGY-SEMINARS AND ORIGINAL INVESTIGATIONS</v>
          </cell>
          <cell r="D2253" t="str">
            <v>SCI-3</v>
          </cell>
          <cell r="E2253" t="str">
            <v>2.768</v>
          </cell>
          <cell r="F2253" t="str">
            <v>D类</v>
          </cell>
          <cell r="G2253">
            <v>50</v>
          </cell>
        </row>
        <row r="2254">
          <cell r="B2254" t="str">
            <v>1550-8943</v>
          </cell>
          <cell r="C2254" t="str">
            <v>Stem Cell Reviews and Reports</v>
          </cell>
          <cell r="D2254" t="str">
            <v>SCI-3</v>
          </cell>
          <cell r="E2254" t="str">
            <v>2.768</v>
          </cell>
          <cell r="F2254" t="str">
            <v>D类</v>
          </cell>
          <cell r="G2254">
            <v>50</v>
          </cell>
        </row>
        <row r="2255">
          <cell r="B2255" t="str">
            <v>1529-7322</v>
          </cell>
          <cell r="C2255" t="str">
            <v>CURRENT ALLERGY AND ASTHMA REPORTS</v>
          </cell>
          <cell r="D2255" t="str">
            <v>SCI-3</v>
          </cell>
          <cell r="E2255" t="str">
            <v>2.765</v>
          </cell>
          <cell r="F2255" t="str">
            <v>D类</v>
          </cell>
          <cell r="G2255">
            <v>50</v>
          </cell>
        </row>
        <row r="2256">
          <cell r="B2256" t="str">
            <v>0306-4603</v>
          </cell>
          <cell r="C2256" t="str">
            <v>ADDICTIVE BEHAVIORS</v>
          </cell>
          <cell r="D2256" t="str">
            <v>SCI-3</v>
          </cell>
          <cell r="E2256" t="str">
            <v>2.764</v>
          </cell>
          <cell r="F2256" t="str">
            <v>D类</v>
          </cell>
          <cell r="G2256">
            <v>50</v>
          </cell>
        </row>
        <row r="2257">
          <cell r="B2257" t="str">
            <v>0141-1136</v>
          </cell>
          <cell r="C2257" t="str">
            <v>MARINE ENVIRONMENTAL RESEARCH</v>
          </cell>
          <cell r="D2257" t="str">
            <v>SCI-3/EI（JA）</v>
          </cell>
          <cell r="E2257" t="str">
            <v>2.762</v>
          </cell>
          <cell r="F2257" t="str">
            <v>D类</v>
          </cell>
          <cell r="G2257">
            <v>50</v>
          </cell>
        </row>
        <row r="2258">
          <cell r="B2258" t="str">
            <v>0147-6513</v>
          </cell>
          <cell r="C2258" t="str">
            <v>ECOTOXICOLOGY AND ENVIRONMENTAL SAFETY</v>
          </cell>
          <cell r="D2258" t="str">
            <v>SCI-3</v>
          </cell>
          <cell r="E2258" t="str">
            <v>2.762</v>
          </cell>
          <cell r="F2258" t="str">
            <v>D类</v>
          </cell>
          <cell r="G2258">
            <v>50</v>
          </cell>
        </row>
        <row r="2259">
          <cell r="B2259" t="str">
            <v>0892-0362</v>
          </cell>
          <cell r="C2259" t="str">
            <v>NEUROTOXICOLOGY AND TERATOLOGY</v>
          </cell>
          <cell r="D2259" t="str">
            <v>SCI-3</v>
          </cell>
          <cell r="E2259" t="str">
            <v>2.762</v>
          </cell>
          <cell r="F2259" t="str">
            <v>D类</v>
          </cell>
          <cell r="G2259">
            <v>50</v>
          </cell>
        </row>
        <row r="2260">
          <cell r="B2260" t="str">
            <v>1860-5397</v>
          </cell>
          <cell r="C2260" t="str">
            <v>Beilstein Journal of Organic Chemistry</v>
          </cell>
          <cell r="D2260" t="str">
            <v>SCI-3</v>
          </cell>
          <cell r="E2260" t="str">
            <v>2.762</v>
          </cell>
          <cell r="F2260" t="str">
            <v>D类</v>
          </cell>
          <cell r="G2260">
            <v>50</v>
          </cell>
        </row>
        <row r="2261">
          <cell r="B2261" t="str">
            <v>1788-618X</v>
          </cell>
          <cell r="C2261" t="str">
            <v>Express Polymer Letters</v>
          </cell>
          <cell r="D2261" t="str">
            <v>SCI-3/EI（JA）</v>
          </cell>
          <cell r="E2261" t="str">
            <v>2.761</v>
          </cell>
          <cell r="F2261" t="str">
            <v>D类</v>
          </cell>
          <cell r="G2261">
            <v>50</v>
          </cell>
        </row>
        <row r="2262">
          <cell r="B2262" t="str">
            <v>1085-9489</v>
          </cell>
          <cell r="C2262" t="str">
            <v>JOURNAL OF THE PERIPHERAL NERVOUS SYSTEM</v>
          </cell>
          <cell r="D2262" t="str">
            <v>SCI-3</v>
          </cell>
          <cell r="E2262" t="str">
            <v>2.758</v>
          </cell>
          <cell r="F2262" t="str">
            <v>D类</v>
          </cell>
          <cell r="G2262">
            <v>50</v>
          </cell>
        </row>
        <row r="2263">
          <cell r="B2263" t="str">
            <v>0981-9428</v>
          </cell>
          <cell r="C2263" t="str">
            <v>PLANT PHYSIOLOGY AND BIOCHEMISTRY</v>
          </cell>
          <cell r="D2263" t="str">
            <v>SCI-3</v>
          </cell>
          <cell r="E2263" t="str">
            <v>2.756</v>
          </cell>
          <cell r="F2263" t="str">
            <v>D类</v>
          </cell>
          <cell r="G2263">
            <v>50</v>
          </cell>
        </row>
        <row r="2264">
          <cell r="B2264" t="str">
            <v>1070-5287</v>
          </cell>
          <cell r="C2264" t="str">
            <v>CURRENT OPINION IN PULMONARY MEDICINE</v>
          </cell>
          <cell r="D2264" t="str">
            <v>SCI-3</v>
          </cell>
          <cell r="E2264" t="str">
            <v>2.756</v>
          </cell>
          <cell r="F2264" t="str">
            <v>D类</v>
          </cell>
          <cell r="G2264">
            <v>50</v>
          </cell>
        </row>
        <row r="2265">
          <cell r="B2265" t="str">
            <v>0192-415X</v>
          </cell>
          <cell r="C2265" t="str">
            <v>AMERICAN JOURNAL OF CHINESE MEDICINE</v>
          </cell>
          <cell r="D2265" t="str">
            <v>SCI-3</v>
          </cell>
          <cell r="E2265" t="str">
            <v>2.755</v>
          </cell>
          <cell r="F2265" t="str">
            <v>D类</v>
          </cell>
          <cell r="G2265">
            <v>50</v>
          </cell>
        </row>
        <row r="2266">
          <cell r="B2266" t="str">
            <v>0966-6362</v>
          </cell>
          <cell r="C2266" t="str">
            <v>GAIT &amp; POSTURE</v>
          </cell>
          <cell r="D2266" t="str">
            <v>SCI-3</v>
          </cell>
          <cell r="E2266" t="str">
            <v>2.752</v>
          </cell>
          <cell r="F2266" t="str">
            <v>D类</v>
          </cell>
          <cell r="G2266">
            <v>50</v>
          </cell>
        </row>
        <row r="2267">
          <cell r="B2267" t="str">
            <v>0021-9290</v>
          </cell>
          <cell r="C2267" t="str">
            <v>JOURNAL OF BIOMECHANICS</v>
          </cell>
          <cell r="D2267" t="str">
            <v>SCI-3/EI（JA）</v>
          </cell>
          <cell r="E2267" t="str">
            <v>2.751</v>
          </cell>
          <cell r="F2267" t="str">
            <v>D类</v>
          </cell>
          <cell r="G2267">
            <v>50</v>
          </cell>
        </row>
        <row r="2268">
          <cell r="B2268" t="str">
            <v>1940-5510</v>
          </cell>
          <cell r="C2268" t="str">
            <v>Developmental Disabilities Research Reviews</v>
          </cell>
          <cell r="D2268" t="str">
            <v>SCI-3</v>
          </cell>
          <cell r="E2268" t="str">
            <v>2.750</v>
          </cell>
          <cell r="F2268" t="str">
            <v>D类</v>
          </cell>
          <cell r="G2268">
            <v>50</v>
          </cell>
        </row>
        <row r="2269">
          <cell r="B2269" t="str">
            <v>0001-1541</v>
          </cell>
          <cell r="C2269" t="str">
            <v>AICHE JOURNAL</v>
          </cell>
          <cell r="D2269" t="str">
            <v>SCI-3/EI（JA）</v>
          </cell>
          <cell r="E2269" t="str">
            <v>2.748</v>
          </cell>
          <cell r="F2269" t="str">
            <v>D类</v>
          </cell>
          <cell r="G2269">
            <v>50</v>
          </cell>
        </row>
        <row r="2270">
          <cell r="B2270" t="str">
            <v>0375-6742</v>
          </cell>
          <cell r="C2270" t="str">
            <v>JOURNAL OF GEOCHEMICAL EXPLORATION</v>
          </cell>
          <cell r="D2270" t="str">
            <v>SCI-3/EI（JA）</v>
          </cell>
          <cell r="E2270" t="str">
            <v>2.747</v>
          </cell>
          <cell r="F2270" t="str">
            <v>D类</v>
          </cell>
          <cell r="G2270">
            <v>50</v>
          </cell>
        </row>
        <row r="2271">
          <cell r="B2271" t="str">
            <v>1570-9639</v>
          </cell>
          <cell r="C2271" t="str">
            <v>BIOCHIMICA ET BIOPHYSICA ACTA-PROTEINS AND PROTEOMICS</v>
          </cell>
          <cell r="D2271" t="str">
            <v>SCI-3</v>
          </cell>
          <cell r="E2271" t="str">
            <v>2.747</v>
          </cell>
          <cell r="F2271" t="str">
            <v>D类</v>
          </cell>
          <cell r="G2271">
            <v>50</v>
          </cell>
        </row>
        <row r="2272">
          <cell r="B2272" t="str">
            <v>1061-186X</v>
          </cell>
          <cell r="C2272" t="str">
            <v>JOURNAL OF DRUG TARGETING</v>
          </cell>
          <cell r="D2272" t="str">
            <v>SCI-3</v>
          </cell>
          <cell r="E2272" t="str">
            <v>2.741</v>
          </cell>
          <cell r="F2272" t="str">
            <v>D类</v>
          </cell>
          <cell r="G2272">
            <v>50</v>
          </cell>
        </row>
        <row r="2273">
          <cell r="B2273" t="str">
            <v>1367-9120</v>
          </cell>
          <cell r="C2273" t="str">
            <v>JOURNAL OF ASIAN EARTH SCIENCES</v>
          </cell>
          <cell r="D2273" t="str">
            <v>SCI-3</v>
          </cell>
          <cell r="E2273" t="str">
            <v>2.741</v>
          </cell>
          <cell r="F2273" t="str">
            <v>D类</v>
          </cell>
          <cell r="G2273">
            <v>50</v>
          </cell>
        </row>
        <row r="2274">
          <cell r="B2274" t="str">
            <v>0065-2164</v>
          </cell>
          <cell r="C2274" t="str">
            <v>ADVANCES IN APPLIED MICROBIOLOGY</v>
          </cell>
          <cell r="D2274" t="str">
            <v>SCI-3</v>
          </cell>
          <cell r="E2274" t="str">
            <v>2.737</v>
          </cell>
          <cell r="F2274" t="str">
            <v>D类</v>
          </cell>
          <cell r="G2274">
            <v>50</v>
          </cell>
        </row>
        <row r="2275">
          <cell r="B2275" t="str">
            <v>1615-9306</v>
          </cell>
          <cell r="C2275" t="str">
            <v>JOURNAL OF SEPARATION SCIENCE</v>
          </cell>
          <cell r="D2275" t="str">
            <v>SCI-3/EI（JA）</v>
          </cell>
          <cell r="E2275" t="str">
            <v>2.737</v>
          </cell>
          <cell r="F2275" t="str">
            <v>D类</v>
          </cell>
          <cell r="G2275">
            <v>50</v>
          </cell>
        </row>
        <row r="2276">
          <cell r="B2276" t="str">
            <v>0022-3999</v>
          </cell>
          <cell r="C2276" t="str">
            <v>JOURNAL OF PSYCHOSOMATIC RESEARCH</v>
          </cell>
          <cell r="D2276" t="str">
            <v>SCI-3</v>
          </cell>
          <cell r="E2276" t="str">
            <v>2.736</v>
          </cell>
          <cell r="F2276" t="str">
            <v>D类</v>
          </cell>
          <cell r="G2276">
            <v>50</v>
          </cell>
        </row>
        <row r="2277">
          <cell r="B2277" t="str">
            <v>0909-0495</v>
          </cell>
          <cell r="C2277" t="str">
            <v>JOURNAL OF SYNCHROTRON RADIATION</v>
          </cell>
          <cell r="D2277" t="str">
            <v>SCI-3/EI（JA）</v>
          </cell>
          <cell r="E2277" t="str">
            <v>2.736</v>
          </cell>
          <cell r="F2277" t="str">
            <v>D类</v>
          </cell>
          <cell r="G2277">
            <v>50</v>
          </cell>
        </row>
        <row r="2278">
          <cell r="B2278" t="str">
            <v>1434-6001</v>
          </cell>
          <cell r="C2278" t="str">
            <v>EUROPEAN PHYSICAL JOURNAL A</v>
          </cell>
          <cell r="D2278" t="str">
            <v>SCI-3</v>
          </cell>
          <cell r="E2278" t="str">
            <v>2.736</v>
          </cell>
          <cell r="F2278" t="str">
            <v>D类</v>
          </cell>
          <cell r="G2278">
            <v>50</v>
          </cell>
        </row>
        <row r="2279">
          <cell r="B2279" t="str">
            <v>2163-0755</v>
          </cell>
          <cell r="C2279" t="str">
            <v>Journal of Trauma and Acute Care Surgery</v>
          </cell>
          <cell r="D2279" t="str">
            <v>SCI-3</v>
          </cell>
          <cell r="E2279" t="str">
            <v>2.736</v>
          </cell>
          <cell r="F2279" t="str">
            <v>D类</v>
          </cell>
          <cell r="G2279">
            <v>50</v>
          </cell>
        </row>
        <row r="2280">
          <cell r="B2280" t="str">
            <v>0957-5243</v>
          </cell>
          <cell r="C2280" t="str">
            <v>CANCER CAUSES &amp; CONTROL</v>
          </cell>
          <cell r="D2280" t="str">
            <v>SCI-3</v>
          </cell>
          <cell r="E2280" t="str">
            <v>2.735</v>
          </cell>
          <cell r="F2280" t="str">
            <v>D类</v>
          </cell>
          <cell r="G2280">
            <v>50</v>
          </cell>
        </row>
        <row r="2281">
          <cell r="B2281" t="str">
            <v>0014-2972</v>
          </cell>
          <cell r="C2281" t="str">
            <v>EUROPEAN JOURNAL OF CLINICAL INVESTIGATION</v>
          </cell>
          <cell r="D2281" t="str">
            <v>SCI-3</v>
          </cell>
          <cell r="E2281" t="str">
            <v>2.734</v>
          </cell>
          <cell r="F2281" t="str">
            <v>D类</v>
          </cell>
          <cell r="G2281">
            <v>50</v>
          </cell>
        </row>
        <row r="2282">
          <cell r="B2282" t="str">
            <v>0891-5520</v>
          </cell>
          <cell r="C2282" t="str">
            <v>INFECTIOUS DISEASE CLINICS OF NORTH AMERICA</v>
          </cell>
          <cell r="D2282" t="str">
            <v>SCI-3</v>
          </cell>
          <cell r="E2282" t="str">
            <v>2.733</v>
          </cell>
          <cell r="F2282" t="str">
            <v>D类</v>
          </cell>
          <cell r="G2282">
            <v>50</v>
          </cell>
        </row>
        <row r="2283">
          <cell r="B2283" t="str">
            <v>1340-3478</v>
          </cell>
          <cell r="C2283" t="str">
            <v>Journal of Atherosclerosis and Thrombosis</v>
          </cell>
          <cell r="D2283" t="str">
            <v>SCI-3</v>
          </cell>
          <cell r="E2283" t="str">
            <v>2.733</v>
          </cell>
          <cell r="F2283" t="str">
            <v>D类</v>
          </cell>
          <cell r="G2283">
            <v>50</v>
          </cell>
        </row>
        <row r="2284">
          <cell r="B2284" t="str">
            <v>1476-5810</v>
          </cell>
          <cell r="C2284" t="str">
            <v>Veterinary and Comparative Oncology</v>
          </cell>
          <cell r="D2284" t="str">
            <v>SCI-3</v>
          </cell>
          <cell r="E2284" t="str">
            <v>2.733</v>
          </cell>
          <cell r="F2284" t="str">
            <v>D类</v>
          </cell>
          <cell r="G2284">
            <v>50</v>
          </cell>
        </row>
        <row r="2285">
          <cell r="B2285" t="str">
            <v>0361-803X</v>
          </cell>
          <cell r="C2285" t="str">
            <v>AMERICAN JOURNAL OF ROENTGENOLOGY</v>
          </cell>
          <cell r="D2285" t="str">
            <v>SCI-3</v>
          </cell>
          <cell r="E2285" t="str">
            <v>2.731</v>
          </cell>
          <cell r="F2285" t="str">
            <v>D类</v>
          </cell>
          <cell r="G2285">
            <v>50</v>
          </cell>
        </row>
        <row r="2286">
          <cell r="B2286" t="str">
            <v>1471-2180</v>
          </cell>
          <cell r="C2286" t="str">
            <v>BMC MICROBIOLOGY</v>
          </cell>
          <cell r="D2286" t="str">
            <v>SCI-3</v>
          </cell>
          <cell r="E2286" t="str">
            <v>2.729</v>
          </cell>
          <cell r="F2286" t="str">
            <v>D类</v>
          </cell>
          <cell r="G2286">
            <v>50</v>
          </cell>
        </row>
        <row r="2287">
          <cell r="B2287" t="str">
            <v>1570-0232</v>
          </cell>
          <cell r="C2287" t="str">
            <v>JOURNAL OF CHROMATOGRAPHY B-ANALYTICAL TECHNOLOGIES IN THE BIOMEDICAL AND L</v>
          </cell>
          <cell r="D2287" t="str">
            <v>SCI-3/EI（JA）</v>
          </cell>
          <cell r="E2287" t="str">
            <v>2.729</v>
          </cell>
          <cell r="F2287" t="str">
            <v>D类</v>
          </cell>
          <cell r="G2287">
            <v>50</v>
          </cell>
        </row>
        <row r="2288">
          <cell r="B2288" t="str">
            <v>1572-6657</v>
          </cell>
          <cell r="C2288" t="str">
            <v>JOURNAL OF ELECTROANALYTICAL CHEMISTRY</v>
          </cell>
          <cell r="D2288" t="str">
            <v>SCI-3/EI（JA）</v>
          </cell>
          <cell r="E2288" t="str">
            <v>2.729</v>
          </cell>
          <cell r="F2288" t="str">
            <v>D类</v>
          </cell>
          <cell r="G2288">
            <v>50</v>
          </cell>
        </row>
        <row r="2289">
          <cell r="B2289" t="str">
            <v>0735-7044</v>
          </cell>
          <cell r="C2289" t="str">
            <v>BEHAVIORAL NEUROSCIENCE</v>
          </cell>
          <cell r="D2289" t="str">
            <v>SCI-3</v>
          </cell>
          <cell r="E2289" t="str">
            <v>2.728</v>
          </cell>
          <cell r="F2289" t="str">
            <v>D类</v>
          </cell>
          <cell r="G2289">
            <v>50</v>
          </cell>
        </row>
        <row r="2290">
          <cell r="B2290" t="str">
            <v>1617-4615</v>
          </cell>
          <cell r="C2290" t="str">
            <v>MOLECULAR GENETICS AND GENOMICS</v>
          </cell>
          <cell r="D2290" t="str">
            <v>SCI-3</v>
          </cell>
          <cell r="E2290" t="str">
            <v>2.728</v>
          </cell>
          <cell r="F2290" t="str">
            <v>D类</v>
          </cell>
          <cell r="G2290">
            <v>50</v>
          </cell>
        </row>
        <row r="2291">
          <cell r="B2291" t="str">
            <v>1175-0561</v>
          </cell>
          <cell r="C2291" t="str">
            <v>AMERICAN JOURNAL OF CLINICAL DERMATOLOGY</v>
          </cell>
          <cell r="D2291" t="str">
            <v>SCI-3</v>
          </cell>
          <cell r="E2291" t="str">
            <v>2.725</v>
          </cell>
          <cell r="F2291" t="str">
            <v>D类</v>
          </cell>
          <cell r="G2291">
            <v>50</v>
          </cell>
        </row>
        <row r="2292">
          <cell r="B2292" t="str">
            <v>0392-856X</v>
          </cell>
          <cell r="C2292" t="str">
            <v>CLINICAL AND EXPERIMENTAL RHEUMATOLOGY</v>
          </cell>
          <cell r="D2292" t="str">
            <v>SCI-3</v>
          </cell>
          <cell r="E2292" t="str">
            <v>2.724</v>
          </cell>
          <cell r="F2292" t="str">
            <v>D类</v>
          </cell>
          <cell r="G2292">
            <v>50</v>
          </cell>
        </row>
        <row r="2293">
          <cell r="B2293" t="str">
            <v>0891-3668</v>
          </cell>
          <cell r="C2293" t="str">
            <v>PEDIATRIC INFECTIOUS DISEASE JOURNAL</v>
          </cell>
          <cell r="D2293" t="str">
            <v>SCI-3</v>
          </cell>
          <cell r="E2293" t="str">
            <v>2.723</v>
          </cell>
          <cell r="F2293" t="str">
            <v>D类</v>
          </cell>
          <cell r="G2293">
            <v>50</v>
          </cell>
        </row>
        <row r="2294">
          <cell r="B2294" t="str">
            <v>0886-3350</v>
          </cell>
          <cell r="C2294" t="str">
            <v>JOURNAL OF CATARACT AND REFRACTIVE SURGERY</v>
          </cell>
          <cell r="D2294" t="str">
            <v>SCI-3</v>
          </cell>
          <cell r="E2294" t="str">
            <v>2.722</v>
          </cell>
          <cell r="F2294" t="str">
            <v>D类</v>
          </cell>
          <cell r="G2294">
            <v>50</v>
          </cell>
        </row>
        <row r="2295">
          <cell r="B2295" t="str">
            <v>0022-3727</v>
          </cell>
          <cell r="C2295" t="str">
            <v>JOURNAL OF PHYSICS D-APPLIED PHYSICS</v>
          </cell>
          <cell r="D2295" t="str">
            <v>SCI-3/EI（JA）</v>
          </cell>
          <cell r="E2295" t="str">
            <v>2.721</v>
          </cell>
          <cell r="F2295" t="str">
            <v>D类</v>
          </cell>
          <cell r="G2295">
            <v>50</v>
          </cell>
        </row>
        <row r="2296">
          <cell r="B2296" t="str">
            <v>0921-8009</v>
          </cell>
          <cell r="C2296" t="str">
            <v>ECOLOGICAL ECONOMICS</v>
          </cell>
          <cell r="D2296" t="str">
            <v>SCI-3</v>
          </cell>
          <cell r="E2296" t="str">
            <v>2.720</v>
          </cell>
          <cell r="F2296" t="str">
            <v>D类</v>
          </cell>
          <cell r="G2296">
            <v>50</v>
          </cell>
        </row>
        <row r="2297">
          <cell r="B2297" t="str">
            <v>0022-2313</v>
          </cell>
          <cell r="C2297" t="str">
            <v>JOURNAL OF LUMINESCENCE</v>
          </cell>
          <cell r="D2297" t="str">
            <v>SCI-3/EI（JA）</v>
          </cell>
          <cell r="E2297" t="str">
            <v>2.719</v>
          </cell>
          <cell r="F2297" t="str">
            <v>D类</v>
          </cell>
          <cell r="G2297">
            <v>50</v>
          </cell>
        </row>
        <row r="2298">
          <cell r="B2298" t="str">
            <v>1520-541X</v>
          </cell>
          <cell r="C2298" t="str">
            <v>EVOLUTION &amp; DEVELOPMENT</v>
          </cell>
          <cell r="D2298" t="str">
            <v>SCI-3</v>
          </cell>
          <cell r="E2298" t="str">
            <v>2.716</v>
          </cell>
          <cell r="F2298" t="str">
            <v>D类</v>
          </cell>
          <cell r="G2298">
            <v>50</v>
          </cell>
        </row>
        <row r="2299">
          <cell r="B2299" t="str">
            <v>1025-3890</v>
          </cell>
          <cell r="C2299" t="str">
            <v>STRESS-THE INTERNATIONAL JOURNAL ON THE BIOLOGY OF STRESS</v>
          </cell>
          <cell r="D2299" t="str">
            <v>SCI-3</v>
          </cell>
          <cell r="E2299" t="str">
            <v>2.715</v>
          </cell>
          <cell r="F2299" t="str">
            <v>D类</v>
          </cell>
          <cell r="G2299">
            <v>50</v>
          </cell>
        </row>
        <row r="2300">
          <cell r="B2300" t="str">
            <v>1083-4087</v>
          </cell>
          <cell r="C2300" t="str">
            <v>JOURNAL OF MANAGED CARE PHARMACY</v>
          </cell>
          <cell r="D2300" t="str">
            <v>SCI-3</v>
          </cell>
          <cell r="E2300" t="str">
            <v>2.713</v>
          </cell>
          <cell r="F2300" t="str">
            <v>D类</v>
          </cell>
          <cell r="G2300">
            <v>50</v>
          </cell>
        </row>
        <row r="2301">
          <cell r="B2301" t="str">
            <v>1064-1297</v>
          </cell>
          <cell r="C2301" t="str">
            <v>EXPERIMENTAL AND CLINICAL PSYCHOPHARMACOLOGY</v>
          </cell>
          <cell r="D2301" t="str">
            <v>SCI-3</v>
          </cell>
          <cell r="E2301" t="str">
            <v>2.712</v>
          </cell>
          <cell r="F2301" t="str">
            <v>D类</v>
          </cell>
          <cell r="G2301">
            <v>50</v>
          </cell>
        </row>
        <row r="2302">
          <cell r="B2302" t="str">
            <v>1069-3424</v>
          </cell>
          <cell r="C2302" t="str">
            <v>SEMINARS IN RESPIRATORY AND CRITICAL CARE MEDICINE</v>
          </cell>
          <cell r="D2302" t="str">
            <v>SCI-3</v>
          </cell>
          <cell r="E2302" t="str">
            <v>2.712</v>
          </cell>
          <cell r="F2302" t="str">
            <v>D类</v>
          </cell>
          <cell r="G2302">
            <v>50</v>
          </cell>
        </row>
        <row r="2303">
          <cell r="B2303" t="str">
            <v>1472-9792</v>
          </cell>
          <cell r="C2303" t="str">
            <v>TUBERCULOSIS</v>
          </cell>
          <cell r="D2303" t="str">
            <v>SCI-3</v>
          </cell>
          <cell r="E2303" t="str">
            <v>2.711</v>
          </cell>
          <cell r="F2303" t="str">
            <v>D类</v>
          </cell>
          <cell r="G2303">
            <v>50</v>
          </cell>
        </row>
        <row r="2304">
          <cell r="B2304" t="str">
            <v>1877-7821</v>
          </cell>
          <cell r="C2304" t="str">
            <v>Cancer Epidemiology</v>
          </cell>
          <cell r="D2304" t="str">
            <v>SCI-3</v>
          </cell>
          <cell r="E2304" t="str">
            <v>2.711</v>
          </cell>
          <cell r="F2304" t="str">
            <v>D类</v>
          </cell>
          <cell r="G2304">
            <v>50</v>
          </cell>
        </row>
        <row r="2305">
          <cell r="B2305" t="str">
            <v>0025-3227</v>
          </cell>
          <cell r="C2305" t="str">
            <v>MARINE GEOLOGY</v>
          </cell>
          <cell r="D2305" t="str">
            <v>SCI-3/EI（JA）</v>
          </cell>
          <cell r="E2305" t="str">
            <v>2.710</v>
          </cell>
          <cell r="F2305" t="str">
            <v>D类</v>
          </cell>
          <cell r="G2305">
            <v>50</v>
          </cell>
        </row>
        <row r="2306">
          <cell r="B2306" t="str">
            <v>0143-4004</v>
          </cell>
          <cell r="C2306" t="str">
            <v>PLACENTA</v>
          </cell>
          <cell r="D2306" t="str">
            <v>SCI-3</v>
          </cell>
          <cell r="E2306" t="str">
            <v>2.710</v>
          </cell>
          <cell r="F2306" t="str">
            <v>D类</v>
          </cell>
          <cell r="G2306">
            <v>50</v>
          </cell>
        </row>
        <row r="2307">
          <cell r="B2307" t="str">
            <v>1472-3646</v>
          </cell>
          <cell r="C2307" t="str">
            <v>ARCHAEA</v>
          </cell>
          <cell r="D2307" t="str">
            <v>SCI-3</v>
          </cell>
          <cell r="E2307" t="str">
            <v>2.709</v>
          </cell>
          <cell r="F2307" t="str">
            <v>D类</v>
          </cell>
          <cell r="G2307">
            <v>50</v>
          </cell>
        </row>
        <row r="2308">
          <cell r="B2308" t="str">
            <v>0954-3007</v>
          </cell>
          <cell r="C2308" t="str">
            <v>EUROPEAN JOURNAL OF CLINICAL NUTRITION</v>
          </cell>
          <cell r="D2308" t="str">
            <v>SCI-3</v>
          </cell>
          <cell r="E2308" t="str">
            <v>2.709</v>
          </cell>
          <cell r="F2308" t="str">
            <v>D类</v>
          </cell>
          <cell r="G2308">
            <v>50</v>
          </cell>
        </row>
        <row r="2309">
          <cell r="B2309" t="str">
            <v>0893-6080</v>
          </cell>
          <cell r="C2309" t="str">
            <v>NEURAL NETWORKS</v>
          </cell>
          <cell r="D2309" t="str">
            <v>SCI-3/EI（JA）</v>
          </cell>
          <cell r="E2309" t="str">
            <v>2.708</v>
          </cell>
          <cell r="F2309" t="str">
            <v>D类</v>
          </cell>
          <cell r="G2309">
            <v>50</v>
          </cell>
        </row>
        <row r="2310">
          <cell r="B2310" t="str">
            <v>0017-8748</v>
          </cell>
          <cell r="C2310" t="str">
            <v>HEADACHE</v>
          </cell>
          <cell r="D2310" t="str">
            <v>SCI-3</v>
          </cell>
          <cell r="E2310" t="str">
            <v>2.707</v>
          </cell>
          <cell r="F2310" t="str">
            <v>D类</v>
          </cell>
          <cell r="G2310">
            <v>50</v>
          </cell>
        </row>
        <row r="2311">
          <cell r="B2311" t="str">
            <v>0014-4800</v>
          </cell>
          <cell r="C2311" t="str">
            <v>EXPERIMENTAL AND MOLECULAR PATHOLOGY</v>
          </cell>
          <cell r="D2311" t="str">
            <v>SCI-3</v>
          </cell>
          <cell r="E2311" t="str">
            <v>2.706</v>
          </cell>
          <cell r="F2311" t="str">
            <v>D类</v>
          </cell>
          <cell r="G2311">
            <v>50</v>
          </cell>
        </row>
        <row r="2312">
          <cell r="B2312" t="str">
            <v>0963-9292</v>
          </cell>
          <cell r="C2312" t="str">
            <v>ECOTOXICOLOGY</v>
          </cell>
          <cell r="D2312" t="str">
            <v>SCI-3</v>
          </cell>
          <cell r="E2312" t="str">
            <v>2.706</v>
          </cell>
          <cell r="F2312" t="str">
            <v>D类</v>
          </cell>
          <cell r="G2312">
            <v>50</v>
          </cell>
        </row>
        <row r="2313">
          <cell r="B2313" t="str">
            <v>0923-2508</v>
          </cell>
          <cell r="C2313" t="str">
            <v>RESEARCH IN MICROBIOLOGY</v>
          </cell>
          <cell r="D2313" t="str">
            <v>SCI-3</v>
          </cell>
          <cell r="E2313" t="str">
            <v>2.705</v>
          </cell>
          <cell r="F2313" t="str">
            <v>D类</v>
          </cell>
          <cell r="G2313">
            <v>50</v>
          </cell>
        </row>
        <row r="2314">
          <cell r="B2314" t="str">
            <v>0024-3205</v>
          </cell>
          <cell r="C2314" t="str">
            <v>LIFE SCIENCES</v>
          </cell>
          <cell r="D2314" t="str">
            <v>SCI-3</v>
          </cell>
          <cell r="E2314" t="str">
            <v>2.702</v>
          </cell>
          <cell r="F2314" t="str">
            <v>D类</v>
          </cell>
          <cell r="G2314">
            <v>50</v>
          </cell>
        </row>
        <row r="2315">
          <cell r="B2315" t="str">
            <v>1661-8556</v>
          </cell>
          <cell r="C2315" t="str">
            <v>International Journal of Public Health</v>
          </cell>
          <cell r="D2315" t="str">
            <v>SCI-3</v>
          </cell>
          <cell r="E2315" t="str">
            <v>2.701</v>
          </cell>
          <cell r="F2315" t="str">
            <v>D类</v>
          </cell>
          <cell r="G2315">
            <v>50</v>
          </cell>
        </row>
        <row r="2316">
          <cell r="B2316" t="str">
            <v>1109-6535</v>
          </cell>
          <cell r="C2316" t="str">
            <v>Cancer Genomics &amp; Proteomics</v>
          </cell>
          <cell r="D2316" t="str">
            <v>SCI-3</v>
          </cell>
          <cell r="E2316" t="str">
            <v>2.700</v>
          </cell>
          <cell r="F2316" t="str">
            <v>D类</v>
          </cell>
          <cell r="G2316">
            <v>50</v>
          </cell>
        </row>
        <row r="2317">
          <cell r="B2317" t="str">
            <v>0950-9240</v>
          </cell>
          <cell r="C2317" t="str">
            <v>JOURNAL OF HUMAN HYPERTENSION</v>
          </cell>
          <cell r="D2317" t="str">
            <v>SCI-3</v>
          </cell>
          <cell r="E2317" t="str">
            <v>2.700</v>
          </cell>
          <cell r="F2317" t="str">
            <v>D类</v>
          </cell>
          <cell r="G2317">
            <v>50</v>
          </cell>
        </row>
        <row r="2318">
          <cell r="B2318" t="str">
            <v>0378-5866</v>
          </cell>
          <cell r="C2318" t="str">
            <v>DEVELOPMENTAL NEUROSCIENCE</v>
          </cell>
          <cell r="D2318" t="str">
            <v>SCI-3</v>
          </cell>
          <cell r="E2318" t="str">
            <v>2.697</v>
          </cell>
          <cell r="F2318" t="str">
            <v>D类</v>
          </cell>
          <cell r="G2318">
            <v>50</v>
          </cell>
        </row>
        <row r="2319">
          <cell r="B2319" t="str">
            <v>1089-5639</v>
          </cell>
          <cell r="C2319" t="str">
            <v>JOURNAL OF PHYSICAL CHEMISTRY A</v>
          </cell>
          <cell r="D2319" t="str">
            <v>SCI-3/EI（JA）</v>
          </cell>
          <cell r="E2319" t="str">
            <v>2.693</v>
          </cell>
          <cell r="F2319" t="str">
            <v>D类</v>
          </cell>
          <cell r="G2319">
            <v>50</v>
          </cell>
        </row>
        <row r="2320">
          <cell r="B2320" t="str">
            <v>0039-7881</v>
          </cell>
          <cell r="C2320" t="str">
            <v>SYNTHESIS-STUTTGART</v>
          </cell>
          <cell r="D2320" t="str">
            <v>SCI-3/EI（JA）</v>
          </cell>
          <cell r="E2320" t="str">
            <v>2.689</v>
          </cell>
          <cell r="F2320" t="str">
            <v>D类</v>
          </cell>
          <cell r="G2320">
            <v>50</v>
          </cell>
        </row>
        <row r="2321">
          <cell r="B2321" t="str">
            <v>1368-9800</v>
          </cell>
          <cell r="C2321" t="str">
            <v>PUBLIC HEALTH NUTRITION</v>
          </cell>
          <cell r="D2321" t="str">
            <v>SCI-3</v>
          </cell>
          <cell r="E2321" t="str">
            <v>2.679</v>
          </cell>
          <cell r="F2321" t="str">
            <v>D类</v>
          </cell>
          <cell r="G2321">
            <v>50</v>
          </cell>
        </row>
        <row r="2322">
          <cell r="B2322" t="str">
            <v>0733-9496</v>
          </cell>
          <cell r="C2322" t="str">
            <v>JOURNAL OF WATER RESOURCES PLANNING AND MANAGEMENT</v>
          </cell>
          <cell r="D2322" t="str">
            <v>SCI-3/EI（JA）</v>
          </cell>
          <cell r="E2322" t="str">
            <v>2.676</v>
          </cell>
          <cell r="F2322" t="str">
            <v>D类</v>
          </cell>
          <cell r="G2322">
            <v>50</v>
          </cell>
        </row>
        <row r="2323">
          <cell r="B2323" t="str">
            <v>1365-182X</v>
          </cell>
          <cell r="C2323" t="str">
            <v>HPB : the official journal of the International Hepato Pancreato Biliary Association</v>
          </cell>
          <cell r="D2323" t="str">
            <v>SCI-3</v>
          </cell>
          <cell r="E2323" t="str">
            <v>2.675</v>
          </cell>
          <cell r="F2323" t="str">
            <v>D类</v>
          </cell>
          <cell r="G2323">
            <v>50</v>
          </cell>
        </row>
        <row r="2324">
          <cell r="B2324" t="str">
            <v>1541-2555</v>
          </cell>
          <cell r="C2324" t="str">
            <v>COPD: Journal of Chronic Obstructive Pulmonary Disease</v>
          </cell>
          <cell r="D2324" t="str">
            <v>SCI-3</v>
          </cell>
          <cell r="E2324" t="str">
            <v>2.673</v>
          </cell>
          <cell r="F2324" t="str">
            <v>D类</v>
          </cell>
          <cell r="G2324">
            <v>50</v>
          </cell>
        </row>
        <row r="2325">
          <cell r="B2325" t="str">
            <v>0377-0486</v>
          </cell>
          <cell r="C2325" t="str">
            <v>JOURNAL OF RAMAN SPECTROSCOPY</v>
          </cell>
          <cell r="D2325" t="str">
            <v>SCI-3</v>
          </cell>
          <cell r="E2325" t="str">
            <v>2.671</v>
          </cell>
          <cell r="F2325" t="str">
            <v>D类</v>
          </cell>
          <cell r="G2325">
            <v>50</v>
          </cell>
        </row>
        <row r="2326">
          <cell r="B2326" t="str">
            <v>2190-4286</v>
          </cell>
          <cell r="C2326" t="str">
            <v>Beilstein Journal of Nanotechnology</v>
          </cell>
          <cell r="D2326" t="str">
            <v>SCI-3</v>
          </cell>
          <cell r="E2326" t="str">
            <v>2.670</v>
          </cell>
          <cell r="F2326" t="str">
            <v>D类</v>
          </cell>
          <cell r="G2326">
            <v>50</v>
          </cell>
        </row>
        <row r="2327">
          <cell r="B2327" t="str">
            <v>0250-8095</v>
          </cell>
          <cell r="C2327" t="str">
            <v>AMERICAN JOURNAL OF NEPHROLOGY</v>
          </cell>
          <cell r="D2327" t="str">
            <v>SCI-3</v>
          </cell>
          <cell r="E2327" t="str">
            <v>2.669</v>
          </cell>
          <cell r="F2327" t="str">
            <v>D类</v>
          </cell>
          <cell r="G2327">
            <v>50</v>
          </cell>
        </row>
        <row r="2328">
          <cell r="B2328" t="str">
            <v>0958-0670</v>
          </cell>
          <cell r="C2328" t="str">
            <v>EXPERIMENTAL PHYSIOLOGY</v>
          </cell>
          <cell r="D2328" t="str">
            <v>SCI-3</v>
          </cell>
          <cell r="E2328" t="str">
            <v>2.669</v>
          </cell>
          <cell r="F2328" t="str">
            <v>D类</v>
          </cell>
          <cell r="G2328">
            <v>50</v>
          </cell>
        </row>
        <row r="2329">
          <cell r="B2329" t="str">
            <v>0934-9723</v>
          </cell>
          <cell r="C2329" t="str">
            <v>EUROPEAN JOURNAL OF CLINICAL MICROBIOLOGY &amp; INFECTIOUS DISEASES</v>
          </cell>
          <cell r="D2329" t="str">
            <v>SCI-3</v>
          </cell>
          <cell r="E2329" t="str">
            <v>2.668</v>
          </cell>
          <cell r="F2329" t="str">
            <v>D类</v>
          </cell>
          <cell r="G2329">
            <v>50</v>
          </cell>
        </row>
        <row r="2330">
          <cell r="B2330" t="str">
            <v>1330-0962</v>
          </cell>
          <cell r="C2330" t="str">
            <v>Biochemia Medica</v>
          </cell>
          <cell r="D2330" t="str">
            <v>SCI-3</v>
          </cell>
          <cell r="E2330" t="str">
            <v>2.667</v>
          </cell>
          <cell r="F2330" t="str">
            <v>D类</v>
          </cell>
          <cell r="G2330">
            <v>50</v>
          </cell>
        </row>
        <row r="2331">
          <cell r="B2331" t="str">
            <v>1471-213X</v>
          </cell>
          <cell r="C2331" t="str">
            <v>BMC DEVELOPMENTAL BIOLOGY</v>
          </cell>
          <cell r="D2331" t="str">
            <v>SCI-3</v>
          </cell>
          <cell r="E2331" t="str">
            <v>2.667</v>
          </cell>
          <cell r="F2331" t="str">
            <v>D类</v>
          </cell>
          <cell r="G2331">
            <v>50</v>
          </cell>
        </row>
        <row r="2332">
          <cell r="B2332" t="str">
            <v>0724-4983</v>
          </cell>
          <cell r="C2332" t="str">
            <v>WORLD JOURNAL OF UROLOGY</v>
          </cell>
          <cell r="D2332" t="str">
            <v>SCI-3</v>
          </cell>
          <cell r="E2332" t="str">
            <v>2.666</v>
          </cell>
          <cell r="F2332" t="str">
            <v>D类</v>
          </cell>
          <cell r="G2332">
            <v>50</v>
          </cell>
        </row>
        <row r="2333">
          <cell r="B2333" t="str">
            <v>0883-5403</v>
          </cell>
          <cell r="C2333" t="str">
            <v>JOURNAL OF ARTHROPLASTY</v>
          </cell>
          <cell r="D2333" t="str">
            <v>SCI-3</v>
          </cell>
          <cell r="E2333" t="str">
            <v>2.666</v>
          </cell>
          <cell r="F2333" t="str">
            <v>D类</v>
          </cell>
          <cell r="G2333">
            <v>50</v>
          </cell>
        </row>
        <row r="2334">
          <cell r="B2334" t="str">
            <v>0037-0738</v>
          </cell>
          <cell r="C2334" t="str">
            <v>SEDIMENTARY GEOLOGY</v>
          </cell>
          <cell r="D2334" t="str">
            <v>SCI-3/EI（JA）</v>
          </cell>
          <cell r="E2334" t="str">
            <v>2.665</v>
          </cell>
          <cell r="F2334" t="str">
            <v>D类</v>
          </cell>
          <cell r="G2334">
            <v>50</v>
          </cell>
        </row>
        <row r="2335">
          <cell r="B2335" t="str">
            <v>1555-0265</v>
          </cell>
          <cell r="C2335" t="str">
            <v>INTERNATIONAL JOURNAL OF SPORTS PHYSIOLOGY ANDPERFORMANCE</v>
          </cell>
          <cell r="D2335" t="str">
            <v>SCI-3</v>
          </cell>
          <cell r="E2335" t="str">
            <v>2.662</v>
          </cell>
          <cell r="F2335" t="str">
            <v>D类</v>
          </cell>
          <cell r="G2335">
            <v>50</v>
          </cell>
        </row>
        <row r="2336">
          <cell r="B2336" t="str">
            <v>0277-0008</v>
          </cell>
          <cell r="C2336" t="str">
            <v>PHARMACOTHERAPY</v>
          </cell>
          <cell r="D2336" t="str">
            <v>SCI-3</v>
          </cell>
          <cell r="E2336" t="str">
            <v>2.662</v>
          </cell>
          <cell r="F2336" t="str">
            <v>D类</v>
          </cell>
          <cell r="G2336">
            <v>50</v>
          </cell>
        </row>
        <row r="2337">
          <cell r="B2337" t="str">
            <v>1438-7492</v>
          </cell>
          <cell r="C2337" t="str">
            <v>MACROMOLECULAR MATERIALS AND ENGINEERING</v>
          </cell>
          <cell r="D2337" t="str">
            <v>SCI-3/EI（JA）</v>
          </cell>
          <cell r="E2337" t="str">
            <v>2.661</v>
          </cell>
          <cell r="F2337" t="str">
            <v>D类</v>
          </cell>
          <cell r="G2337">
            <v>50</v>
          </cell>
        </row>
        <row r="2338">
          <cell r="B2338" t="str">
            <v>1747-0919</v>
          </cell>
          <cell r="C2338" t="str">
            <v>Social Neuroscience</v>
          </cell>
          <cell r="D2338" t="str">
            <v>SCI-3</v>
          </cell>
          <cell r="E2338" t="str">
            <v>2.660</v>
          </cell>
          <cell r="F2338" t="str">
            <v>D类</v>
          </cell>
          <cell r="G2338">
            <v>50</v>
          </cell>
        </row>
        <row r="2339">
          <cell r="B2339" t="str">
            <v>0300-9483</v>
          </cell>
          <cell r="C2339" t="str">
            <v>BOREAS</v>
          </cell>
          <cell r="D2339" t="str">
            <v>SCI-3</v>
          </cell>
          <cell r="E2339" t="str">
            <v>2.658</v>
          </cell>
          <cell r="F2339" t="str">
            <v>D类</v>
          </cell>
          <cell r="G2339">
            <v>50</v>
          </cell>
        </row>
        <row r="2340">
          <cell r="B2340" t="str">
            <v>0916-9636</v>
          </cell>
          <cell r="C2340" t="str">
            <v>HYPERTENSION RESEARCH</v>
          </cell>
          <cell r="D2340" t="str">
            <v>SCI-3</v>
          </cell>
          <cell r="E2340" t="str">
            <v>2.658</v>
          </cell>
          <cell r="F2340" t="str">
            <v>D类</v>
          </cell>
          <cell r="G2340">
            <v>50</v>
          </cell>
        </row>
        <row r="2341">
          <cell r="B2341" t="str">
            <v>0300-7995</v>
          </cell>
          <cell r="C2341" t="str">
            <v>CURRENT MEDICAL RESEARCH AND OPINION</v>
          </cell>
          <cell r="D2341" t="str">
            <v>SCI-3</v>
          </cell>
          <cell r="E2341" t="str">
            <v>2.653</v>
          </cell>
          <cell r="F2341" t="str">
            <v>D类</v>
          </cell>
          <cell r="G2341">
            <v>50</v>
          </cell>
        </row>
        <row r="2342">
          <cell r="B2342" t="str">
            <v>0959-1524</v>
          </cell>
          <cell r="C2342" t="str">
            <v>JOURNAL OF PROCESS CONTROL</v>
          </cell>
          <cell r="D2342" t="str">
            <v>SCI-3/EI（JA）</v>
          </cell>
          <cell r="E2342" t="str">
            <v>2.653</v>
          </cell>
          <cell r="F2342" t="str">
            <v>D类</v>
          </cell>
          <cell r="G2342">
            <v>50</v>
          </cell>
        </row>
        <row r="2343">
          <cell r="B2343" t="str">
            <v>1323-3580</v>
          </cell>
          <cell r="C2343" t="str">
            <v>PUBLICATIONS OF THE ASTRONOMICAL SOCIETY OF AUSTRALIA</v>
          </cell>
          <cell r="D2343" t="str">
            <v>SCI-3</v>
          </cell>
          <cell r="E2343" t="str">
            <v>2.653</v>
          </cell>
          <cell r="F2343" t="str">
            <v>D类</v>
          </cell>
          <cell r="G2343">
            <v>50</v>
          </cell>
        </row>
        <row r="2344">
          <cell r="B2344" t="str">
            <v>0047-2425</v>
          </cell>
          <cell r="C2344" t="str">
            <v>JOURNAL OF ENVIRONMENTAL QUALITY</v>
          </cell>
          <cell r="D2344" t="str">
            <v>SCI-3/EI（JA）</v>
          </cell>
          <cell r="E2344" t="str">
            <v>2.652</v>
          </cell>
          <cell r="F2344" t="str">
            <v>D类</v>
          </cell>
          <cell r="G2344">
            <v>50</v>
          </cell>
        </row>
        <row r="2345">
          <cell r="B2345" t="str">
            <v>0386-2208</v>
          </cell>
          <cell r="C2345" t="str">
            <v>PROCEEDINGS OF THE JAPAN ACADEMY SERIES B-PHYSICAL AND BIOLOGICAL SCIENCES</v>
          </cell>
          <cell r="D2345" t="str">
            <v>SCI-3</v>
          </cell>
          <cell r="E2345" t="str">
            <v>2.652</v>
          </cell>
          <cell r="F2345" t="str">
            <v>D类</v>
          </cell>
          <cell r="G2345">
            <v>50</v>
          </cell>
        </row>
        <row r="2346">
          <cell r="B2346" t="str">
            <v>0945-6317</v>
          </cell>
          <cell r="C2346" t="str">
            <v>VIRCHOWS ARCHIV-AN INTERNATIONAL JOURNAL OF PATHOLOGY</v>
          </cell>
          <cell r="D2346" t="str">
            <v>SCI-3</v>
          </cell>
          <cell r="E2346" t="str">
            <v>2.651</v>
          </cell>
          <cell r="F2346" t="str">
            <v>D类</v>
          </cell>
          <cell r="G2346">
            <v>50</v>
          </cell>
        </row>
        <row r="2347">
          <cell r="B2347" t="str">
            <v>1996-1944</v>
          </cell>
          <cell r="C2347" t="str">
            <v>Materials</v>
          </cell>
          <cell r="D2347" t="str">
            <v>SCI-3</v>
          </cell>
          <cell r="E2347" t="str">
            <v>2.651</v>
          </cell>
          <cell r="F2347" t="str">
            <v>D类</v>
          </cell>
          <cell r="G2347">
            <v>50</v>
          </cell>
        </row>
        <row r="2348">
          <cell r="B2348" t="str">
            <v>1465-4644</v>
          </cell>
          <cell r="C2348" t="str">
            <v>BIOSTATISTICS</v>
          </cell>
          <cell r="D2348" t="str">
            <v>SCI-3</v>
          </cell>
          <cell r="E2348" t="str">
            <v>2.649</v>
          </cell>
          <cell r="F2348" t="str">
            <v>D类</v>
          </cell>
          <cell r="G2348">
            <v>50</v>
          </cell>
        </row>
        <row r="2349">
          <cell r="B2349" t="str">
            <v>1752-0363</v>
          </cell>
          <cell r="C2349" t="str">
            <v>Biomarkers in Medicine</v>
          </cell>
          <cell r="D2349" t="str">
            <v>SCI-3</v>
          </cell>
          <cell r="E2349" t="str">
            <v>2.646</v>
          </cell>
          <cell r="F2349" t="str">
            <v>D类</v>
          </cell>
          <cell r="G2349">
            <v>50</v>
          </cell>
        </row>
        <row r="2350">
          <cell r="B2350" t="str">
            <v>0265-6736</v>
          </cell>
          <cell r="C2350" t="str">
            <v>INTERNATIONAL JOURNAL OF HYPERTHERMIA</v>
          </cell>
          <cell r="D2350" t="str">
            <v>SCI-3</v>
          </cell>
          <cell r="E2350" t="str">
            <v>2.645</v>
          </cell>
          <cell r="F2350" t="str">
            <v>D类</v>
          </cell>
          <cell r="G2350">
            <v>50</v>
          </cell>
        </row>
        <row r="2351">
          <cell r="B2351" t="str">
            <v>0364-2313</v>
          </cell>
          <cell r="C2351" t="str">
            <v>WORLD JOURNAL OF SURGERY</v>
          </cell>
          <cell r="D2351" t="str">
            <v>SCI-3</v>
          </cell>
          <cell r="E2351" t="str">
            <v>2.642</v>
          </cell>
          <cell r="F2351" t="str">
            <v>D类</v>
          </cell>
          <cell r="G2351">
            <v>50</v>
          </cell>
        </row>
        <row r="2352">
          <cell r="B2352" t="str">
            <v>0040-4020</v>
          </cell>
          <cell r="C2352" t="str">
            <v>TETRAHEDRON</v>
          </cell>
          <cell r="D2352" t="str">
            <v>SCI-3</v>
          </cell>
          <cell r="E2352" t="str">
            <v>2.641</v>
          </cell>
          <cell r="F2352" t="str">
            <v>D类</v>
          </cell>
          <cell r="G2352">
            <v>50</v>
          </cell>
        </row>
        <row r="2353">
          <cell r="B2353" t="str">
            <v>0039-128X</v>
          </cell>
          <cell r="C2353" t="str">
            <v>STEROIDS</v>
          </cell>
          <cell r="D2353" t="str">
            <v>SCI-3</v>
          </cell>
          <cell r="E2353" t="str">
            <v>2.639</v>
          </cell>
          <cell r="F2353" t="str">
            <v>D类</v>
          </cell>
          <cell r="G2353">
            <v>50</v>
          </cell>
        </row>
        <row r="2354">
          <cell r="B2354" t="str">
            <v>0264-8172</v>
          </cell>
          <cell r="C2354" t="str">
            <v>MARINE AND PETROLEUM GEOLOGY</v>
          </cell>
          <cell r="D2354" t="str">
            <v>SCI-3/EI（JA）</v>
          </cell>
          <cell r="E2354" t="str">
            <v>2.639</v>
          </cell>
          <cell r="F2354" t="str">
            <v>D类</v>
          </cell>
          <cell r="G2354">
            <v>50</v>
          </cell>
        </row>
        <row r="2355">
          <cell r="B2355" t="str">
            <v>0954-4879</v>
          </cell>
          <cell r="C2355" t="str">
            <v>TERRA NOVA</v>
          </cell>
          <cell r="D2355" t="str">
            <v>SCI-3</v>
          </cell>
          <cell r="E2355" t="str">
            <v>2.639</v>
          </cell>
          <cell r="F2355" t="str">
            <v>D类</v>
          </cell>
          <cell r="G2355">
            <v>50</v>
          </cell>
        </row>
        <row r="2356">
          <cell r="B2356" t="str">
            <v>0921-8831</v>
          </cell>
          <cell r="C2356" t="str">
            <v>ADVANCED POWDER TECHNOLOGY</v>
          </cell>
          <cell r="D2356" t="str">
            <v>SCI-3/EI（JA）</v>
          </cell>
          <cell r="E2356" t="str">
            <v>2.638</v>
          </cell>
          <cell r="F2356" t="str">
            <v>D类</v>
          </cell>
          <cell r="G2356">
            <v>50</v>
          </cell>
        </row>
        <row r="2357">
          <cell r="B2357" t="str">
            <v>0960-8966</v>
          </cell>
          <cell r="C2357" t="str">
            <v>NEUROMUSCULAR DISORDERS</v>
          </cell>
          <cell r="D2357" t="str">
            <v>SCI-3</v>
          </cell>
          <cell r="E2357" t="str">
            <v>2.638</v>
          </cell>
          <cell r="F2357" t="str">
            <v>D类</v>
          </cell>
          <cell r="G2357">
            <v>50</v>
          </cell>
        </row>
        <row r="2358">
          <cell r="B2358" t="str">
            <v>0094-2405</v>
          </cell>
          <cell r="C2358" t="str">
            <v>MEDICAL PHYSICS</v>
          </cell>
          <cell r="D2358" t="str">
            <v>SCI-3</v>
          </cell>
          <cell r="E2358" t="str">
            <v>2.635</v>
          </cell>
          <cell r="F2358" t="str">
            <v>D类</v>
          </cell>
          <cell r="G2358">
            <v>50</v>
          </cell>
        </row>
        <row r="2359">
          <cell r="B2359" t="str">
            <v>1542-975X</v>
          </cell>
          <cell r="C2359" t="str">
            <v>Birth Defects Research Part C Embryo Today Reviews</v>
          </cell>
          <cell r="D2359" t="str">
            <v>SCI-3</v>
          </cell>
          <cell r="E2359" t="str">
            <v>2.633</v>
          </cell>
          <cell r="F2359" t="str">
            <v>D类</v>
          </cell>
          <cell r="G2359">
            <v>50</v>
          </cell>
        </row>
        <row r="2360">
          <cell r="B2360" t="str">
            <v>1435-8603</v>
          </cell>
          <cell r="C2360" t="str">
            <v>PLANT BIOLOGY</v>
          </cell>
          <cell r="D2360" t="str">
            <v>SCI-3</v>
          </cell>
          <cell r="E2360" t="str">
            <v>2.633</v>
          </cell>
          <cell r="F2360" t="str">
            <v>D类</v>
          </cell>
          <cell r="G2360">
            <v>50</v>
          </cell>
        </row>
        <row r="2361">
          <cell r="B2361" t="str">
            <v>0893-6692</v>
          </cell>
          <cell r="C2361" t="str">
            <v>ENVIRONMENTAL AND MOLECULAR MUTAGENESIS</v>
          </cell>
          <cell r="D2361" t="str">
            <v>SCI-3</v>
          </cell>
          <cell r="E2361" t="str">
            <v>2.630</v>
          </cell>
          <cell r="F2361" t="str">
            <v>D类</v>
          </cell>
          <cell r="G2361">
            <v>50</v>
          </cell>
        </row>
        <row r="2362">
          <cell r="B2362" t="str">
            <v>2042-8898</v>
          </cell>
          <cell r="C2362" t="str">
            <v>Interface focus</v>
          </cell>
          <cell r="D2362" t="str">
            <v>SCI-3</v>
          </cell>
          <cell r="E2362" t="str">
            <v>2.630</v>
          </cell>
          <cell r="F2362" t="str">
            <v>D类</v>
          </cell>
          <cell r="G2362">
            <v>50</v>
          </cell>
        </row>
        <row r="2363">
          <cell r="B2363" t="str">
            <v>1871-5273</v>
          </cell>
          <cell r="C2363" t="str">
            <v>CNS &amp; Neurological Disorders-Drug Targets</v>
          </cell>
          <cell r="D2363" t="str">
            <v>SCI-3</v>
          </cell>
          <cell r="E2363" t="str">
            <v>2.628</v>
          </cell>
          <cell r="F2363" t="str">
            <v>D类</v>
          </cell>
          <cell r="G2363">
            <v>50</v>
          </cell>
        </row>
        <row r="2364">
          <cell r="B2364" t="str">
            <v>1436-3798</v>
          </cell>
          <cell r="C2364" t="str">
            <v>Regional Environmental Change</v>
          </cell>
          <cell r="D2364" t="str">
            <v>SCI-3</v>
          </cell>
          <cell r="E2364" t="str">
            <v>2.628</v>
          </cell>
          <cell r="F2364" t="str">
            <v>D类</v>
          </cell>
          <cell r="G2364">
            <v>50</v>
          </cell>
        </row>
        <row r="2365">
          <cell r="B2365" t="str">
            <v>0887-3585</v>
          </cell>
          <cell r="C2365" t="str">
            <v>PROTEINS-STRUCTURE FUNCTION AND GENETICS</v>
          </cell>
          <cell r="D2365" t="str">
            <v>SCI-3</v>
          </cell>
          <cell r="E2365" t="str">
            <v>2.627</v>
          </cell>
          <cell r="F2365" t="str">
            <v>D类</v>
          </cell>
          <cell r="G2365">
            <v>50</v>
          </cell>
        </row>
        <row r="2366">
          <cell r="B2366" t="str">
            <v>0277-2116</v>
          </cell>
          <cell r="C2366" t="str">
            <v>JOURNAL OF PEDIATRIC GASTROENTEROLOGY AND NUTRITION</v>
          </cell>
          <cell r="D2366" t="str">
            <v>SCI-3</v>
          </cell>
          <cell r="E2366" t="str">
            <v>2.625</v>
          </cell>
          <cell r="F2366" t="str">
            <v>D类</v>
          </cell>
          <cell r="G2366">
            <v>50</v>
          </cell>
        </row>
        <row r="2367">
          <cell r="B2367" t="str">
            <v>1096-7192</v>
          </cell>
          <cell r="C2367" t="str">
            <v>MOLECULAR GENETICS AND METABOLISM</v>
          </cell>
          <cell r="D2367" t="str">
            <v>SCI-3</v>
          </cell>
          <cell r="E2367" t="str">
            <v>2.625</v>
          </cell>
          <cell r="F2367" t="str">
            <v>D类</v>
          </cell>
          <cell r="G2367">
            <v>50</v>
          </cell>
        </row>
        <row r="2368">
          <cell r="B2368" t="str">
            <v>1828-0447</v>
          </cell>
          <cell r="C2368" t="str">
            <v>Internal and Emergency Medicine</v>
          </cell>
          <cell r="D2368" t="str">
            <v>SCI-3</v>
          </cell>
          <cell r="E2368" t="str">
            <v>2.624</v>
          </cell>
          <cell r="F2368" t="str">
            <v>D类</v>
          </cell>
          <cell r="G2368">
            <v>50</v>
          </cell>
        </row>
        <row r="2369">
          <cell r="B2369" t="str">
            <v>0171-8630</v>
          </cell>
          <cell r="C2369" t="str">
            <v>MARINE ECOLOGY PROGRESS SERIES</v>
          </cell>
          <cell r="D2369" t="str">
            <v>SCI-3</v>
          </cell>
          <cell r="E2369" t="str">
            <v>2.619</v>
          </cell>
          <cell r="F2369" t="str">
            <v>D类</v>
          </cell>
          <cell r="G2369">
            <v>50</v>
          </cell>
        </row>
        <row r="2370">
          <cell r="B2370" t="str">
            <v>0174-1578</v>
          </cell>
          <cell r="C2370" t="str">
            <v>JOURNAL OF COMPARATIVE PHYSIOLOGY B-BIOCHEMICAL SYSTEMIC AND ENVIRONMENTAL</v>
          </cell>
          <cell r="D2370" t="str">
            <v>SCI-3</v>
          </cell>
          <cell r="E2370" t="str">
            <v>2.619</v>
          </cell>
          <cell r="F2370" t="str">
            <v>D类</v>
          </cell>
          <cell r="G2370">
            <v>50</v>
          </cell>
        </row>
        <row r="2371">
          <cell r="B2371" t="str">
            <v>0196-9781</v>
          </cell>
          <cell r="C2371" t="str">
            <v>PEPTIDES</v>
          </cell>
          <cell r="D2371" t="str">
            <v>SCI-3</v>
          </cell>
          <cell r="E2371" t="str">
            <v>2.618</v>
          </cell>
          <cell r="F2371" t="str">
            <v>D类</v>
          </cell>
          <cell r="G2371">
            <v>50</v>
          </cell>
        </row>
        <row r="2372">
          <cell r="B2372" t="str">
            <v>0300-8126</v>
          </cell>
          <cell r="C2372" t="str">
            <v>INFECTION</v>
          </cell>
          <cell r="D2372" t="str">
            <v>SCI-3</v>
          </cell>
          <cell r="E2372" t="str">
            <v>2.618</v>
          </cell>
          <cell r="F2372" t="str">
            <v>D类</v>
          </cell>
          <cell r="G2372">
            <v>50</v>
          </cell>
        </row>
        <row r="2373">
          <cell r="B2373" t="str">
            <v>1070-5295</v>
          </cell>
          <cell r="C2373" t="str">
            <v>Current Opinion in Critical Care</v>
          </cell>
          <cell r="D2373" t="str">
            <v>SCI-3</v>
          </cell>
          <cell r="E2373" t="str">
            <v>2.617</v>
          </cell>
          <cell r="F2373" t="str">
            <v>D类</v>
          </cell>
          <cell r="G2373">
            <v>50</v>
          </cell>
        </row>
        <row r="2374">
          <cell r="B2374" t="str">
            <v>1022-1352</v>
          </cell>
          <cell r="C2374" t="str">
            <v>MACROMOLECULAR CHEMISTRY AND PHYSICS</v>
          </cell>
          <cell r="D2374" t="str">
            <v>SCI-3/EI（JA）</v>
          </cell>
          <cell r="E2374" t="str">
            <v>2.616</v>
          </cell>
          <cell r="F2374" t="str">
            <v>D类</v>
          </cell>
          <cell r="G2374">
            <v>50</v>
          </cell>
        </row>
        <row r="2375">
          <cell r="B2375" t="str">
            <v>0309-1740</v>
          </cell>
          <cell r="C2375" t="str">
            <v>MEAT SCIENCE</v>
          </cell>
          <cell r="D2375" t="str">
            <v>SCI-3/EI（JA）</v>
          </cell>
          <cell r="E2375" t="str">
            <v>2.615</v>
          </cell>
          <cell r="F2375" t="str">
            <v>D类</v>
          </cell>
          <cell r="G2375">
            <v>50</v>
          </cell>
        </row>
        <row r="2376">
          <cell r="B2376" t="str">
            <v>1051-8215</v>
          </cell>
          <cell r="C2376" t="str">
            <v>IEEE TRANSACTIONS ON CIRCUITS AND SYSTEMS FOR VIDEO TECHNOLOGY</v>
          </cell>
          <cell r="D2376" t="str">
            <v>SCI-3/EI（JA）</v>
          </cell>
          <cell r="E2376" t="str">
            <v>2.615</v>
          </cell>
          <cell r="F2376" t="str">
            <v>D类</v>
          </cell>
          <cell r="G2376">
            <v>50</v>
          </cell>
        </row>
        <row r="2377">
          <cell r="B2377" t="str">
            <v>1471-2334</v>
          </cell>
          <cell r="C2377" t="str">
            <v>BMC INFECTIOUS DISEASES</v>
          </cell>
          <cell r="D2377" t="str">
            <v>SCI-3</v>
          </cell>
          <cell r="E2377" t="str">
            <v>2.613</v>
          </cell>
          <cell r="F2377" t="str">
            <v>D类</v>
          </cell>
          <cell r="G2377">
            <v>50</v>
          </cell>
        </row>
        <row r="2378">
          <cell r="B2378" t="str">
            <v>0022-2496</v>
          </cell>
          <cell r="C2378" t="str">
            <v>JOURNAL OF MATHEMATICAL PSYCHOLOGY</v>
          </cell>
          <cell r="D2378" t="str">
            <v>SCI-3</v>
          </cell>
          <cell r="E2378" t="str">
            <v>2.609</v>
          </cell>
          <cell r="F2378" t="str">
            <v>D类</v>
          </cell>
          <cell r="G2378">
            <v>50</v>
          </cell>
        </row>
        <row r="2379">
          <cell r="B2379" t="str">
            <v>0025-7125</v>
          </cell>
          <cell r="C2379" t="str">
            <v>MEDICAL CLINICS OF NORTH AMERICA</v>
          </cell>
          <cell r="D2379" t="str">
            <v>SCI-3</v>
          </cell>
          <cell r="E2379" t="str">
            <v>2.607</v>
          </cell>
          <cell r="F2379" t="str">
            <v>D类</v>
          </cell>
          <cell r="G2379">
            <v>50</v>
          </cell>
        </row>
        <row r="2380">
          <cell r="B2380" t="str">
            <v>2194-7953</v>
          </cell>
          <cell r="C2380" t="str">
            <v>Plant Reproduction</v>
          </cell>
          <cell r="D2380" t="str">
            <v>SCI-3</v>
          </cell>
          <cell r="E2380" t="str">
            <v>2.607</v>
          </cell>
          <cell r="F2380" t="str">
            <v>D类</v>
          </cell>
          <cell r="G2380">
            <v>50</v>
          </cell>
        </row>
        <row r="2381">
          <cell r="B2381" t="str">
            <v>0071-3260</v>
          </cell>
          <cell r="C2381" t="str">
            <v>Evolutionary Biology</v>
          </cell>
          <cell r="D2381" t="str">
            <v>SCI-3</v>
          </cell>
          <cell r="E2381" t="str">
            <v>2.606</v>
          </cell>
          <cell r="F2381" t="str">
            <v>D类</v>
          </cell>
          <cell r="G2381">
            <v>50</v>
          </cell>
        </row>
        <row r="2382">
          <cell r="B2382" t="str">
            <v>0149-1423</v>
          </cell>
          <cell r="C2382" t="str">
            <v>AAPG BULLETIN</v>
          </cell>
          <cell r="D2382" t="str">
            <v>SCI-3/EI（JA）</v>
          </cell>
          <cell r="E2382" t="str">
            <v>2.606</v>
          </cell>
          <cell r="F2382" t="str">
            <v>D类</v>
          </cell>
          <cell r="G2382">
            <v>50</v>
          </cell>
        </row>
        <row r="2383">
          <cell r="B2383" t="str">
            <v>0163-8343</v>
          </cell>
          <cell r="C2383" t="str">
            <v>GENERAL HOSPITAL PSYCHIATRY</v>
          </cell>
          <cell r="D2383" t="str">
            <v>SCI-3</v>
          </cell>
          <cell r="E2383" t="str">
            <v>2.606</v>
          </cell>
          <cell r="F2383" t="str">
            <v>D类</v>
          </cell>
          <cell r="G2383">
            <v>50</v>
          </cell>
        </row>
        <row r="2384">
          <cell r="B2384" t="str">
            <v>1063-7869</v>
          </cell>
          <cell r="C2384" t="str">
            <v>PHYSICS-USPEKHI</v>
          </cell>
          <cell r="D2384" t="str">
            <v>SCI-3/EI（JA）</v>
          </cell>
          <cell r="E2384" t="str">
            <v>2.606</v>
          </cell>
          <cell r="F2384" t="str">
            <v>D类</v>
          </cell>
          <cell r="G2384">
            <v>50</v>
          </cell>
        </row>
        <row r="2385">
          <cell r="B2385" t="str">
            <v>1521-6942</v>
          </cell>
          <cell r="C2385" t="str">
            <v>BEST PRACTICE &amp; RESEARCH IN CLINICAL RHEUMATOLOGY</v>
          </cell>
          <cell r="D2385" t="str">
            <v>SCI-3</v>
          </cell>
          <cell r="E2385" t="str">
            <v>2.603</v>
          </cell>
          <cell r="F2385" t="str">
            <v>D类</v>
          </cell>
          <cell r="G2385">
            <v>50</v>
          </cell>
        </row>
        <row r="2386">
          <cell r="B2386" t="str">
            <v>0002-9122</v>
          </cell>
          <cell r="C2386" t="str">
            <v>AMERICAN JOURNAL OF BOTANY</v>
          </cell>
          <cell r="D2386" t="str">
            <v>SCI-3</v>
          </cell>
          <cell r="E2386" t="str">
            <v>2.603</v>
          </cell>
          <cell r="F2386" t="str">
            <v>D类</v>
          </cell>
          <cell r="G2386">
            <v>50</v>
          </cell>
        </row>
        <row r="2387">
          <cell r="B2387" t="str">
            <v>1351-8216</v>
          </cell>
          <cell r="C2387" t="str">
            <v>HAEMOPHILIA</v>
          </cell>
          <cell r="D2387" t="str">
            <v>SCI-3</v>
          </cell>
          <cell r="E2387" t="str">
            <v>2.603</v>
          </cell>
          <cell r="F2387" t="str">
            <v>D类</v>
          </cell>
          <cell r="G2387">
            <v>50</v>
          </cell>
        </row>
        <row r="2388">
          <cell r="B2388" t="str">
            <v>0271-5333</v>
          </cell>
          <cell r="C2388" t="str">
            <v>RADIOGRAPHICS</v>
          </cell>
          <cell r="D2388" t="str">
            <v>SCI-3</v>
          </cell>
          <cell r="E2388" t="str">
            <v>2.602</v>
          </cell>
          <cell r="F2388" t="str">
            <v>D类</v>
          </cell>
          <cell r="G2388">
            <v>50</v>
          </cell>
        </row>
        <row r="2389">
          <cell r="B2389" t="str">
            <v>1081-1206</v>
          </cell>
          <cell r="C2389" t="str">
            <v>ANNALS OF ALLERGY ASTHMA &amp; IMMUNOLOGY</v>
          </cell>
          <cell r="D2389" t="str">
            <v>SCI-3</v>
          </cell>
          <cell r="E2389" t="str">
            <v>2.599</v>
          </cell>
          <cell r="F2389" t="str">
            <v>D类</v>
          </cell>
          <cell r="G2389">
            <v>50</v>
          </cell>
        </row>
        <row r="2390">
          <cell r="B2390" t="str">
            <v>1947-2935</v>
          </cell>
          <cell r="C2390" t="str">
            <v>Science of Advanced Materials</v>
          </cell>
          <cell r="D2390" t="str">
            <v>SCI-3</v>
          </cell>
          <cell r="E2390" t="str">
            <v>2.598</v>
          </cell>
          <cell r="F2390" t="str">
            <v>D类</v>
          </cell>
          <cell r="G2390">
            <v>50</v>
          </cell>
        </row>
        <row r="2391">
          <cell r="B2391" t="str">
            <v>1475-2891</v>
          </cell>
          <cell r="C2391" t="str">
            <v>Nutrition journal</v>
          </cell>
          <cell r="D2391" t="str">
            <v>SCI-3</v>
          </cell>
          <cell r="E2391" t="str">
            <v>2.597</v>
          </cell>
          <cell r="F2391" t="str">
            <v>D类</v>
          </cell>
          <cell r="G2391">
            <v>50</v>
          </cell>
        </row>
        <row r="2392">
          <cell r="B2392" t="str">
            <v>1018-9068</v>
          </cell>
          <cell r="C2392" t="str">
            <v>JOURNAL OF INVESTIGATIONAL ALLERGOLOGY &amp; CLINICAL IMMUNOLOGY</v>
          </cell>
          <cell r="D2392" t="str">
            <v>SCI-3</v>
          </cell>
          <cell r="E2392" t="str">
            <v>2.596</v>
          </cell>
          <cell r="F2392" t="str">
            <v>D类</v>
          </cell>
          <cell r="G2392">
            <v>50</v>
          </cell>
        </row>
        <row r="2393">
          <cell r="B2393" t="str">
            <v>1008-682X</v>
          </cell>
          <cell r="C2393" t="str">
            <v>ASIAN JOURNAL OF ANDROLOGY</v>
          </cell>
          <cell r="D2393" t="str">
            <v>SCI-3/CSCD</v>
          </cell>
          <cell r="E2393" t="str">
            <v>2.596</v>
          </cell>
          <cell r="F2393" t="str">
            <v>D类</v>
          </cell>
          <cell r="G2393">
            <v>50</v>
          </cell>
        </row>
        <row r="2394">
          <cell r="B2394" t="str">
            <v>0025-7931</v>
          </cell>
          <cell r="C2394" t="str">
            <v>RESPIRATION</v>
          </cell>
          <cell r="D2394" t="str">
            <v>SCI-3</v>
          </cell>
          <cell r="E2394" t="str">
            <v>2.593</v>
          </cell>
          <cell r="F2394" t="str">
            <v>D类</v>
          </cell>
          <cell r="G2394">
            <v>50</v>
          </cell>
        </row>
        <row r="2395">
          <cell r="B2395" t="str">
            <v>1101-1262</v>
          </cell>
          <cell r="C2395" t="str">
            <v>EUROPEAN JOURNAL OF PUBLIC HEALTH</v>
          </cell>
          <cell r="D2395" t="str">
            <v>SCI-3</v>
          </cell>
          <cell r="E2395" t="str">
            <v>2.591</v>
          </cell>
          <cell r="F2395" t="str">
            <v>D类</v>
          </cell>
          <cell r="G2395">
            <v>50</v>
          </cell>
        </row>
        <row r="2396">
          <cell r="B2396" t="str">
            <v>0022-3549</v>
          </cell>
          <cell r="C2396" t="str">
            <v>JOURNAL OF PHARMACEUTICAL SCIENCES</v>
          </cell>
          <cell r="D2396" t="str">
            <v>SCI-3</v>
          </cell>
          <cell r="E2396" t="str">
            <v>2.590</v>
          </cell>
          <cell r="F2396" t="str">
            <v>D类</v>
          </cell>
          <cell r="G2396">
            <v>50</v>
          </cell>
        </row>
        <row r="2397">
          <cell r="B2397" t="str">
            <v>1087-1845</v>
          </cell>
          <cell r="C2397" t="str">
            <v>FUNGAL GENETICS AND BIOLOGY</v>
          </cell>
          <cell r="D2397" t="str">
            <v>SCI-3</v>
          </cell>
          <cell r="E2397" t="str">
            <v>2.587</v>
          </cell>
          <cell r="F2397" t="str">
            <v>D类</v>
          </cell>
          <cell r="G2397">
            <v>50</v>
          </cell>
        </row>
        <row r="2398">
          <cell r="B2398" t="str">
            <v>1387-3547</v>
          </cell>
          <cell r="C2398" t="str">
            <v>BIOLOGICAL INVASIONS</v>
          </cell>
          <cell r="D2398" t="str">
            <v>SCI-3</v>
          </cell>
          <cell r="E2398" t="str">
            <v>2.586</v>
          </cell>
          <cell r="F2398" t="str">
            <v>D类</v>
          </cell>
          <cell r="G2398">
            <v>50</v>
          </cell>
        </row>
        <row r="2399">
          <cell r="B2399" t="str">
            <v>0736-5748</v>
          </cell>
          <cell r="C2399" t="str">
            <v>INTERNATIONAL JOURNAL OF DEVELOPMENTAL NEUROSCIENCE</v>
          </cell>
          <cell r="D2399" t="str">
            <v>SCI-3</v>
          </cell>
          <cell r="E2399" t="str">
            <v>2.580</v>
          </cell>
          <cell r="F2399" t="str">
            <v>D类</v>
          </cell>
          <cell r="G2399">
            <v>50</v>
          </cell>
        </row>
        <row r="2400">
          <cell r="B2400" t="str">
            <v>0925-8574</v>
          </cell>
          <cell r="C2400" t="str">
            <v>ECOLOGICAL ENGINEERING</v>
          </cell>
          <cell r="D2400" t="str">
            <v>SCI-3/EI（JA）</v>
          </cell>
          <cell r="E2400" t="str">
            <v>2.580</v>
          </cell>
          <cell r="F2400" t="str">
            <v>D类</v>
          </cell>
          <cell r="G2400">
            <v>50</v>
          </cell>
        </row>
        <row r="2401">
          <cell r="B2401" t="str">
            <v>0167-6296</v>
          </cell>
          <cell r="C2401" t="str">
            <v>JOURNAL OF HEALTH ECONOMICS</v>
          </cell>
          <cell r="D2401" t="str">
            <v>SCI-3</v>
          </cell>
          <cell r="E2401" t="str">
            <v>2.579</v>
          </cell>
          <cell r="F2401" t="str">
            <v>D类</v>
          </cell>
          <cell r="G2401">
            <v>50</v>
          </cell>
        </row>
        <row r="2402">
          <cell r="B2402" t="str">
            <v>0009-2797</v>
          </cell>
          <cell r="C2402" t="str">
            <v>CHEMICO-BIOLOGICAL INTERACTIONS</v>
          </cell>
          <cell r="D2402" t="str">
            <v>SCI-3</v>
          </cell>
          <cell r="E2402" t="str">
            <v>2.577</v>
          </cell>
          <cell r="F2402" t="str">
            <v>D类</v>
          </cell>
          <cell r="G2402">
            <v>50</v>
          </cell>
        </row>
        <row r="2403">
          <cell r="B2403" t="str">
            <v>0301-4215</v>
          </cell>
          <cell r="C2403" t="str">
            <v>ENERGY POLICY</v>
          </cell>
          <cell r="D2403" t="str">
            <v>SCI-3/EI（JA）</v>
          </cell>
          <cell r="E2403" t="str">
            <v>2.575</v>
          </cell>
          <cell r="F2403" t="str">
            <v>D类</v>
          </cell>
          <cell r="G2403">
            <v>50</v>
          </cell>
        </row>
        <row r="2404">
          <cell r="B2404" t="str">
            <v>0065-3454</v>
          </cell>
          <cell r="C2404" t="str">
            <v>ADVANCES IN THE STUDY OF BEHAVIOR</v>
          </cell>
          <cell r="D2404" t="str">
            <v>SCI-3</v>
          </cell>
          <cell r="E2404" t="str">
            <v>2.571</v>
          </cell>
          <cell r="F2404" t="str">
            <v>D类</v>
          </cell>
          <cell r="G2404">
            <v>50</v>
          </cell>
        </row>
        <row r="2405">
          <cell r="B2405" t="str">
            <v>1399-543X</v>
          </cell>
          <cell r="C2405" t="str">
            <v>PEDIATRIC DIABETES</v>
          </cell>
          <cell r="D2405" t="str">
            <v>SCI-3</v>
          </cell>
          <cell r="E2405" t="str">
            <v>2.569</v>
          </cell>
          <cell r="F2405" t="str">
            <v>D类</v>
          </cell>
          <cell r="G2405">
            <v>50</v>
          </cell>
        </row>
        <row r="2406">
          <cell r="B2406" t="str">
            <v>1347-4367</v>
          </cell>
          <cell r="C2406" t="str">
            <v>Drug Metabolism and Pharmacokinetics</v>
          </cell>
          <cell r="D2406" t="str">
            <v>SCI-3</v>
          </cell>
          <cell r="E2406" t="str">
            <v>2.568</v>
          </cell>
          <cell r="F2406" t="str">
            <v>D类</v>
          </cell>
          <cell r="G2406">
            <v>50</v>
          </cell>
        </row>
        <row r="2407">
          <cell r="B2407" t="str">
            <v>0921-5093</v>
          </cell>
          <cell r="C2407" t="str">
            <v>MATERIALS SCIENCE AND ENGINEERING A-STRUCTURAL MATERIALS PROPERTIES MICROST</v>
          </cell>
          <cell r="D2407" t="str">
            <v>SCI-3/EI（JA）</v>
          </cell>
          <cell r="E2407" t="str">
            <v>2.567</v>
          </cell>
          <cell r="F2407" t="str">
            <v>D类</v>
          </cell>
          <cell r="G2407">
            <v>50</v>
          </cell>
        </row>
        <row r="2408">
          <cell r="B2408" t="str">
            <v>1368-5031</v>
          </cell>
          <cell r="C2408" t="str">
            <v>INTERNATIONAL JOURNAL OF CLINICAL PRACTICE</v>
          </cell>
          <cell r="D2408" t="str">
            <v>SCI-3</v>
          </cell>
          <cell r="E2408" t="str">
            <v>2.566</v>
          </cell>
          <cell r="F2408" t="str">
            <v>D类</v>
          </cell>
          <cell r="G2408">
            <v>50</v>
          </cell>
        </row>
        <row r="2409">
          <cell r="B2409" t="str">
            <v>0921-3449</v>
          </cell>
          <cell r="C2409" t="str">
            <v>RESOURCES CONSERVATION AND RECYCLING</v>
          </cell>
          <cell r="D2409" t="str">
            <v>SCI-3/EI（JA）</v>
          </cell>
          <cell r="E2409" t="str">
            <v>2.564</v>
          </cell>
          <cell r="F2409" t="str">
            <v>D类</v>
          </cell>
          <cell r="G2409">
            <v>50</v>
          </cell>
        </row>
        <row r="2410">
          <cell r="B2410" t="str">
            <v>0026-4598</v>
          </cell>
          <cell r="C2410" t="str">
            <v>MINERALIUM DEPOSITA</v>
          </cell>
          <cell r="D2410" t="str">
            <v>SCI-3</v>
          </cell>
          <cell r="E2410" t="str">
            <v>2.561</v>
          </cell>
          <cell r="F2410" t="str">
            <v>D类</v>
          </cell>
          <cell r="G2410">
            <v>50</v>
          </cell>
        </row>
        <row r="2411">
          <cell r="B2411" t="str">
            <v>0031-1820</v>
          </cell>
          <cell r="C2411" t="str">
            <v>PARASITOLOGY</v>
          </cell>
          <cell r="D2411" t="str">
            <v>SCI-3</v>
          </cell>
          <cell r="E2411" t="str">
            <v>2.560</v>
          </cell>
          <cell r="F2411" t="str">
            <v>D类</v>
          </cell>
          <cell r="G2411">
            <v>50</v>
          </cell>
        </row>
        <row r="2412">
          <cell r="B2412" t="str">
            <v>0956-540X</v>
          </cell>
          <cell r="C2412" t="str">
            <v>GEOPHYSICAL JOURNAL INTERNATIONAL</v>
          </cell>
          <cell r="D2412" t="str">
            <v>SCI-3/EI（JA）</v>
          </cell>
          <cell r="E2412" t="str">
            <v>2.560</v>
          </cell>
          <cell r="F2412" t="str">
            <v>D类</v>
          </cell>
          <cell r="G2412">
            <v>50</v>
          </cell>
        </row>
        <row r="2413">
          <cell r="B2413" t="str">
            <v>0251-5350</v>
          </cell>
          <cell r="C2413" t="str">
            <v>NEUROEPIDEMIOLOGY</v>
          </cell>
          <cell r="D2413" t="str">
            <v>SCI-3</v>
          </cell>
          <cell r="E2413" t="str">
            <v>2.558</v>
          </cell>
          <cell r="F2413" t="str">
            <v>D类</v>
          </cell>
          <cell r="G2413">
            <v>50</v>
          </cell>
        </row>
        <row r="2414">
          <cell r="B2414" t="str">
            <v>2115-7251</v>
          </cell>
          <cell r="C2414" t="str">
            <v>Journal of Space Weather and Space Climate</v>
          </cell>
          <cell r="D2414" t="str">
            <v>SCI-3</v>
          </cell>
          <cell r="E2414" t="str">
            <v>2.558</v>
          </cell>
          <cell r="F2414" t="str">
            <v>D类</v>
          </cell>
          <cell r="G2414">
            <v>50</v>
          </cell>
        </row>
        <row r="2415">
          <cell r="B2415" t="str">
            <v>0176-1617</v>
          </cell>
          <cell r="C2415" t="str">
            <v>JOURNAL OF PLANT PHYSIOLOGY</v>
          </cell>
          <cell r="D2415" t="str">
            <v>SCI-3</v>
          </cell>
          <cell r="E2415" t="str">
            <v>2.557</v>
          </cell>
          <cell r="F2415" t="str">
            <v>D类</v>
          </cell>
          <cell r="G2415">
            <v>50</v>
          </cell>
        </row>
        <row r="2416">
          <cell r="B2416" t="str">
            <v>1350-0872</v>
          </cell>
          <cell r="C2416" t="str">
            <v>MICROBIOLOGY-SGM</v>
          </cell>
          <cell r="D2416" t="str">
            <v>SCI-3</v>
          </cell>
          <cell r="E2416" t="str">
            <v>2.557</v>
          </cell>
          <cell r="F2416" t="str">
            <v>D类</v>
          </cell>
          <cell r="G2416">
            <v>50</v>
          </cell>
        </row>
        <row r="2417">
          <cell r="B2417" t="str">
            <v>1402-2001</v>
          </cell>
          <cell r="C2417" t="str">
            <v>APPLIED VEGETATION SCIENCE</v>
          </cell>
          <cell r="D2417" t="str">
            <v>SCI-3</v>
          </cell>
          <cell r="E2417" t="str">
            <v>2.548</v>
          </cell>
          <cell r="F2417" t="str">
            <v>D类</v>
          </cell>
          <cell r="G2417">
            <v>50</v>
          </cell>
        </row>
        <row r="2418">
          <cell r="B2418" t="str">
            <v>1748-717X</v>
          </cell>
          <cell r="C2418" t="str">
            <v>Radiation oncology</v>
          </cell>
          <cell r="D2418" t="str">
            <v>SCI-3</v>
          </cell>
          <cell r="E2418" t="str">
            <v>2.546</v>
          </cell>
          <cell r="F2418" t="str">
            <v>D类</v>
          </cell>
          <cell r="G2418">
            <v>50</v>
          </cell>
        </row>
        <row r="2419">
          <cell r="B2419" t="str">
            <v>0033-5894</v>
          </cell>
          <cell r="C2419" t="str">
            <v>QUATERNARY RESEARCH</v>
          </cell>
          <cell r="D2419" t="str">
            <v>SCI-3/EI（JA）</v>
          </cell>
          <cell r="E2419" t="str">
            <v>2.544</v>
          </cell>
          <cell r="F2419" t="str">
            <v>D类</v>
          </cell>
          <cell r="G2419">
            <v>50</v>
          </cell>
        </row>
        <row r="2420">
          <cell r="B2420" t="str">
            <v>0195-6701</v>
          </cell>
          <cell r="C2420" t="str">
            <v>JOURNAL OF HOSPITAL INFECTION</v>
          </cell>
          <cell r="D2420" t="str">
            <v>SCI-3</v>
          </cell>
          <cell r="E2420" t="str">
            <v>2.544</v>
          </cell>
          <cell r="F2420" t="str">
            <v>D类</v>
          </cell>
          <cell r="G2420">
            <v>50</v>
          </cell>
        </row>
        <row r="2421">
          <cell r="B2421" t="str">
            <v>0377-0273</v>
          </cell>
          <cell r="C2421" t="str">
            <v>JOURNAL OF VOLCANOLOGY AND GEOTHERMAL RESEARCH</v>
          </cell>
          <cell r="D2421" t="str">
            <v>SCI-3/EI（JA）</v>
          </cell>
          <cell r="E2421" t="str">
            <v>2.543</v>
          </cell>
          <cell r="F2421" t="str">
            <v>D类</v>
          </cell>
          <cell r="G2421">
            <v>50</v>
          </cell>
        </row>
        <row r="2422">
          <cell r="B2422" t="str">
            <v>1054-6006</v>
          </cell>
          <cell r="C2422" t="str">
            <v>FISHERIES OCEANOGRAPHY</v>
          </cell>
          <cell r="D2422" t="str">
            <v>SCI-3</v>
          </cell>
          <cell r="E2422" t="str">
            <v>2.543</v>
          </cell>
          <cell r="F2422" t="str">
            <v>D类</v>
          </cell>
          <cell r="G2422">
            <v>50</v>
          </cell>
        </row>
        <row r="2423">
          <cell r="B2423" t="str">
            <v>1558-8424</v>
          </cell>
          <cell r="C2423" t="str">
            <v>Journal of Applied Meteorology and Climatology</v>
          </cell>
          <cell r="D2423" t="str">
            <v>SCI-3/EI（JA）</v>
          </cell>
          <cell r="E2423" t="str">
            <v>2.540</v>
          </cell>
          <cell r="F2423" t="str">
            <v>D类</v>
          </cell>
          <cell r="G2423">
            <v>50</v>
          </cell>
        </row>
        <row r="2424">
          <cell r="B2424" t="str">
            <v>0949-8257</v>
          </cell>
          <cell r="C2424" t="str">
            <v>JOURNAL OF BIOLOGICAL INORGANIC CHEMISTRY</v>
          </cell>
          <cell r="D2424" t="str">
            <v>SCI-3</v>
          </cell>
          <cell r="E2424" t="str">
            <v>2.538</v>
          </cell>
          <cell r="F2424" t="str">
            <v>D类</v>
          </cell>
          <cell r="G2424">
            <v>50</v>
          </cell>
        </row>
        <row r="2425">
          <cell r="B2425" t="str">
            <v>1741-0126</v>
          </cell>
          <cell r="C2425" t="str">
            <v>PROTEIN ENGINEERING DESIGN &amp; SELECTION</v>
          </cell>
          <cell r="D2425" t="str">
            <v>SCI-3/EI（JA）</v>
          </cell>
          <cell r="E2425" t="str">
            <v>2.537</v>
          </cell>
          <cell r="F2425" t="str">
            <v>D类</v>
          </cell>
          <cell r="G2425">
            <v>50</v>
          </cell>
        </row>
        <row r="2426">
          <cell r="B2426" t="str">
            <v>0933-7954</v>
          </cell>
          <cell r="C2426" t="str">
            <v>SOCIAL PSYCHIATRY AND PSYCHIATRIC EPIDEMIOLOGY</v>
          </cell>
          <cell r="D2426" t="str">
            <v>SCI-3</v>
          </cell>
          <cell r="E2426" t="str">
            <v>2.537</v>
          </cell>
          <cell r="F2426" t="str">
            <v>D类</v>
          </cell>
          <cell r="G2426">
            <v>50</v>
          </cell>
        </row>
        <row r="2427">
          <cell r="B2427" t="str">
            <v>0953-8178</v>
          </cell>
          <cell r="C2427" t="str">
            <v>INTERNATIONAL IMMUNOLOGY</v>
          </cell>
          <cell r="D2427" t="str">
            <v>SCI-3</v>
          </cell>
          <cell r="E2427" t="str">
            <v>2.536</v>
          </cell>
          <cell r="F2427" t="str">
            <v>D类</v>
          </cell>
          <cell r="G2427">
            <v>50</v>
          </cell>
        </row>
        <row r="2428">
          <cell r="B2428" t="str">
            <v>0950-2688</v>
          </cell>
          <cell r="C2428" t="str">
            <v>EPIDEMIOLOGY AND INFECTION</v>
          </cell>
          <cell r="D2428" t="str">
            <v>SCI-3</v>
          </cell>
          <cell r="E2428" t="str">
            <v>2.535</v>
          </cell>
          <cell r="F2428" t="str">
            <v>D类</v>
          </cell>
          <cell r="G2428">
            <v>50</v>
          </cell>
        </row>
        <row r="2429">
          <cell r="B2429" t="str">
            <v>0024-4074</v>
          </cell>
          <cell r="C2429" t="str">
            <v>BOTANICAL JOURNAL OF THE LINNEAN SOCIETY</v>
          </cell>
          <cell r="D2429" t="str">
            <v>SCI-3</v>
          </cell>
          <cell r="E2429" t="str">
            <v>2.534</v>
          </cell>
          <cell r="F2429" t="str">
            <v>D类</v>
          </cell>
          <cell r="G2429">
            <v>50</v>
          </cell>
        </row>
        <row r="2430">
          <cell r="B2430" t="str">
            <v>0014-2999</v>
          </cell>
          <cell r="C2430" t="str">
            <v>EUROPEAN JOURNAL OF PHARMACOLOGY</v>
          </cell>
          <cell r="D2430" t="str">
            <v>SCI-3</v>
          </cell>
          <cell r="E2430" t="str">
            <v>2.532</v>
          </cell>
          <cell r="F2430" t="str">
            <v>D类</v>
          </cell>
          <cell r="G2430">
            <v>50</v>
          </cell>
        </row>
        <row r="2431">
          <cell r="B2431" t="str">
            <v>1083-6160</v>
          </cell>
          <cell r="C2431" t="str">
            <v>ORGANIC PROCESS RESEARCH &amp; DEVELOPMENT</v>
          </cell>
          <cell r="D2431" t="str">
            <v>SCI-3/EI（JA）</v>
          </cell>
          <cell r="E2431" t="str">
            <v>2.528</v>
          </cell>
          <cell r="F2431" t="str">
            <v>D类</v>
          </cell>
          <cell r="G2431">
            <v>50</v>
          </cell>
        </row>
        <row r="2432">
          <cell r="B2432" t="str">
            <v>0832-610X</v>
          </cell>
          <cell r="C2432" t="str">
            <v>CANADIAN JOURNAL OF ANAESTHESIA-JOURNAL CANADIEN D ANESTHESIE</v>
          </cell>
          <cell r="D2432" t="str">
            <v>SCI-3</v>
          </cell>
          <cell r="E2432" t="str">
            <v>2.527</v>
          </cell>
          <cell r="F2432" t="str">
            <v>D类</v>
          </cell>
          <cell r="G2432">
            <v>50</v>
          </cell>
        </row>
        <row r="2433">
          <cell r="B2433" t="str">
            <v>0749-8047</v>
          </cell>
          <cell r="C2433" t="str">
            <v>CLINICAL JOURNAL OF PAIN</v>
          </cell>
          <cell r="D2433" t="str">
            <v>SCI-3</v>
          </cell>
          <cell r="E2433" t="str">
            <v>2.527</v>
          </cell>
          <cell r="F2433" t="str">
            <v>D类</v>
          </cell>
          <cell r="G2433">
            <v>50</v>
          </cell>
        </row>
        <row r="2434">
          <cell r="B2434" t="str">
            <v>1067-151X</v>
          </cell>
          <cell r="C2434" t="str">
            <v>JOURNAL OF THE AMERICAN ACADEMY OF ORTHOPAEDIC SURGEONS</v>
          </cell>
          <cell r="D2434" t="str">
            <v>SCI-3</v>
          </cell>
          <cell r="E2434" t="str">
            <v>2.527</v>
          </cell>
          <cell r="F2434" t="str">
            <v>D类</v>
          </cell>
          <cell r="G2434">
            <v>50</v>
          </cell>
        </row>
        <row r="2435">
          <cell r="B2435" t="str">
            <v>2213-1582</v>
          </cell>
          <cell r="C2435" t="str">
            <v>NeuroImage-Clinical</v>
          </cell>
          <cell r="D2435" t="str">
            <v>SCI-3</v>
          </cell>
          <cell r="E2435" t="str">
            <v>2.526</v>
          </cell>
          <cell r="F2435" t="str">
            <v>D类</v>
          </cell>
          <cell r="G2435">
            <v>50</v>
          </cell>
        </row>
        <row r="2436">
          <cell r="B2436" t="str">
            <v>1319-6103</v>
          </cell>
          <cell r="C2436" t="str">
            <v>Journal of Saudi Chemical Society</v>
          </cell>
          <cell r="D2436" t="str">
            <v>SCI-3</v>
          </cell>
          <cell r="E2436" t="str">
            <v>2.523</v>
          </cell>
          <cell r="F2436" t="str">
            <v>D类</v>
          </cell>
          <cell r="G2436">
            <v>50</v>
          </cell>
        </row>
        <row r="2437">
          <cell r="B2437" t="str">
            <v>0258-8900</v>
          </cell>
          <cell r="C2437" t="str">
            <v>BULLETIN OF VOLCANOLOGY</v>
          </cell>
          <cell r="D2437" t="str">
            <v>SCI-3</v>
          </cell>
          <cell r="E2437" t="str">
            <v>2.519</v>
          </cell>
          <cell r="F2437" t="str">
            <v>D类</v>
          </cell>
          <cell r="G2437">
            <v>50</v>
          </cell>
        </row>
        <row r="2438">
          <cell r="B2438" t="str">
            <v>1367-5788</v>
          </cell>
          <cell r="C2438" t="str">
            <v>ANNUAL REVIEWS IN CONTROL</v>
          </cell>
          <cell r="D2438" t="str">
            <v>SCI-3/EI（JA）</v>
          </cell>
          <cell r="E2438" t="str">
            <v>2.518</v>
          </cell>
          <cell r="F2438" t="str">
            <v>D类</v>
          </cell>
          <cell r="G2438">
            <v>50</v>
          </cell>
        </row>
        <row r="2439">
          <cell r="B2439" t="str">
            <v>1531-636X</v>
          </cell>
          <cell r="C2439" t="str">
            <v>IEEE Circuits and Systems Magazine</v>
          </cell>
          <cell r="D2439" t="str">
            <v>SCI-3/EI（JA）</v>
          </cell>
          <cell r="E2439" t="str">
            <v>2.517</v>
          </cell>
          <cell r="F2439" t="str">
            <v>D类</v>
          </cell>
          <cell r="G2439">
            <v>50</v>
          </cell>
        </row>
        <row r="2440">
          <cell r="B2440" t="str">
            <v>0002-9173</v>
          </cell>
          <cell r="C2440" t="str">
            <v>AMERICAN JOURNAL OF CLINICAL PATHOLOGY</v>
          </cell>
          <cell r="D2440" t="str">
            <v>SCI-3</v>
          </cell>
          <cell r="E2440" t="str">
            <v>2.514</v>
          </cell>
          <cell r="F2440" t="str">
            <v>D类</v>
          </cell>
          <cell r="G2440">
            <v>50</v>
          </cell>
        </row>
        <row r="2441">
          <cell r="B2441" t="str">
            <v>0378-1135</v>
          </cell>
          <cell r="C2441" t="str">
            <v>VETERINARY MICROBIOLOGY</v>
          </cell>
          <cell r="D2441" t="str">
            <v>SCI-3</v>
          </cell>
          <cell r="E2441" t="str">
            <v>2.511</v>
          </cell>
          <cell r="F2441" t="str">
            <v>D类</v>
          </cell>
          <cell r="G2441">
            <v>50</v>
          </cell>
        </row>
        <row r="2442">
          <cell r="B2442" t="str">
            <v>1090-7807</v>
          </cell>
          <cell r="C2442" t="str">
            <v>JOURNAL OF MAGNETIC RESONANCE</v>
          </cell>
          <cell r="D2442" t="str">
            <v>SCI-3/EI（JA）</v>
          </cell>
          <cell r="E2442" t="str">
            <v>2.510</v>
          </cell>
          <cell r="F2442" t="str">
            <v>D类</v>
          </cell>
          <cell r="G2442">
            <v>50</v>
          </cell>
        </row>
        <row r="2443">
          <cell r="B2443" t="str">
            <v>1448-2517</v>
          </cell>
          <cell r="C2443" t="str">
            <v>Environmental Chemistry</v>
          </cell>
          <cell r="D2443" t="str">
            <v>SCI-3</v>
          </cell>
          <cell r="E2443" t="str">
            <v>2.509</v>
          </cell>
          <cell r="F2443" t="str">
            <v>D类</v>
          </cell>
          <cell r="G2443">
            <v>50</v>
          </cell>
        </row>
        <row r="2444">
          <cell r="B2444" t="str">
            <v>0924-7963</v>
          </cell>
          <cell r="C2444" t="str">
            <v>JOURNAL OF MARINE SYSTEMS</v>
          </cell>
          <cell r="D2444" t="str">
            <v>SCI-3/EI（JA）</v>
          </cell>
          <cell r="E2444" t="str">
            <v>2.508</v>
          </cell>
          <cell r="F2444" t="str">
            <v>D类</v>
          </cell>
          <cell r="G2444">
            <v>50</v>
          </cell>
        </row>
        <row r="2445">
          <cell r="B2445" t="str">
            <v>1942-7603</v>
          </cell>
          <cell r="C2445" t="str">
            <v>Drug Testing and Analysis</v>
          </cell>
          <cell r="D2445" t="str">
            <v>SCI-3</v>
          </cell>
          <cell r="E2445" t="str">
            <v>2.506</v>
          </cell>
          <cell r="F2445" t="str">
            <v>D类</v>
          </cell>
          <cell r="G2445">
            <v>50</v>
          </cell>
        </row>
        <row r="2446">
          <cell r="B2446" t="str">
            <v>2045-7634</v>
          </cell>
          <cell r="C2446" t="str">
            <v>Cancer Medicine</v>
          </cell>
          <cell r="D2446" t="str">
            <v>SCI-3</v>
          </cell>
          <cell r="E2446" t="str">
            <v>2.500</v>
          </cell>
          <cell r="F2446" t="str">
            <v>D类</v>
          </cell>
          <cell r="G2446">
            <v>50</v>
          </cell>
        </row>
        <row r="2447">
          <cell r="B2447" t="str">
            <v>0936-577X</v>
          </cell>
          <cell r="C2447" t="str">
            <v>CLIMATE RESEARCH</v>
          </cell>
          <cell r="D2447" t="str">
            <v>SCI-3</v>
          </cell>
          <cell r="E2447" t="str">
            <v>2.496</v>
          </cell>
          <cell r="F2447" t="str">
            <v>D类</v>
          </cell>
          <cell r="G2447">
            <v>50</v>
          </cell>
        </row>
        <row r="2448">
          <cell r="B2448" t="str">
            <v>1460-2725</v>
          </cell>
          <cell r="C2448" t="str">
            <v>QJM-AN INTERNATIONAL JOURNAL OF MEDICINE</v>
          </cell>
          <cell r="D2448" t="str">
            <v>SCI-3</v>
          </cell>
          <cell r="E2448" t="str">
            <v>2.495</v>
          </cell>
          <cell r="F2448" t="str">
            <v>D类</v>
          </cell>
          <cell r="G2448">
            <v>50</v>
          </cell>
        </row>
        <row r="2449">
          <cell r="B2449" t="str">
            <v>2040-2503</v>
          </cell>
          <cell r="C2449" t="str">
            <v>MedChemComm</v>
          </cell>
          <cell r="D2449" t="str">
            <v>SCI-3</v>
          </cell>
          <cell r="E2449" t="str">
            <v>2.495</v>
          </cell>
          <cell r="F2449" t="str">
            <v>D类</v>
          </cell>
          <cell r="G2449">
            <v>50</v>
          </cell>
        </row>
        <row r="2450">
          <cell r="B2450" t="str">
            <v>1861-1125</v>
          </cell>
          <cell r="C2450" t="str">
            <v>Acta Geotechnica</v>
          </cell>
          <cell r="D2450" t="str">
            <v>SCI-3</v>
          </cell>
          <cell r="E2450" t="str">
            <v>2.493</v>
          </cell>
          <cell r="F2450" t="str">
            <v>D类</v>
          </cell>
          <cell r="G2450">
            <v>50</v>
          </cell>
        </row>
        <row r="2451">
          <cell r="B2451" t="str">
            <v>0033-4545</v>
          </cell>
          <cell r="C2451" t="str">
            <v>PURE AND APPLIED CHEMISTRY</v>
          </cell>
          <cell r="D2451" t="str">
            <v>SCI-3/EI（JA）</v>
          </cell>
          <cell r="E2451" t="str">
            <v>2.492</v>
          </cell>
          <cell r="F2451" t="str">
            <v>D类</v>
          </cell>
          <cell r="G2451">
            <v>50</v>
          </cell>
        </row>
        <row r="2452">
          <cell r="B2452" t="str">
            <v>0041-0101</v>
          </cell>
          <cell r="C2452" t="str">
            <v>TOXICON</v>
          </cell>
          <cell r="D2452" t="str">
            <v>SCI-3</v>
          </cell>
          <cell r="E2452" t="str">
            <v>2.492</v>
          </cell>
          <cell r="F2452" t="str">
            <v>D类</v>
          </cell>
          <cell r="G2452">
            <v>50</v>
          </cell>
        </row>
        <row r="2453">
          <cell r="B2453" t="str">
            <v>0922-6028</v>
          </cell>
          <cell r="C2453" t="str">
            <v>RESTORATIVE NEUROLOGY AND NEUROSCIENCE</v>
          </cell>
          <cell r="D2453" t="str">
            <v>SCI-3</v>
          </cell>
          <cell r="E2453" t="str">
            <v>2.490</v>
          </cell>
          <cell r="F2453" t="str">
            <v>D类</v>
          </cell>
          <cell r="G2453">
            <v>50</v>
          </cell>
        </row>
        <row r="2454">
          <cell r="B2454" t="str">
            <v>0167-577X</v>
          </cell>
          <cell r="C2454" t="str">
            <v>MATERIALS LETTERS</v>
          </cell>
          <cell r="D2454" t="str">
            <v>SCI-2/EI（JA）</v>
          </cell>
          <cell r="E2454" t="str">
            <v>2.489</v>
          </cell>
          <cell r="F2454" t="str">
            <v>B类</v>
          </cell>
          <cell r="G2454">
            <v>80</v>
          </cell>
        </row>
        <row r="2455">
          <cell r="B2455" t="str">
            <v>0268-8921</v>
          </cell>
          <cell r="C2455" t="str">
            <v>LASERS IN MEDICAL SCIENCE</v>
          </cell>
          <cell r="D2455" t="str">
            <v>SCI-3</v>
          </cell>
          <cell r="E2455" t="str">
            <v>2.489</v>
          </cell>
          <cell r="F2455" t="str">
            <v>D类</v>
          </cell>
          <cell r="G2455">
            <v>50</v>
          </cell>
        </row>
        <row r="2456">
          <cell r="B2456" t="str">
            <v>0267-8292</v>
          </cell>
          <cell r="C2456" t="str">
            <v>LIQUID CRYSTALS</v>
          </cell>
          <cell r="D2456" t="str">
            <v>SCI-3</v>
          </cell>
          <cell r="E2456" t="str">
            <v>2.486</v>
          </cell>
          <cell r="F2456" t="str">
            <v>D类</v>
          </cell>
          <cell r="G2456">
            <v>50</v>
          </cell>
        </row>
        <row r="2457">
          <cell r="B2457" t="str">
            <v>0962-9343</v>
          </cell>
          <cell r="C2457" t="str">
            <v>QUALITY OF LIFE RESEARCH</v>
          </cell>
          <cell r="D2457" t="str">
            <v>SCI-3</v>
          </cell>
          <cell r="E2457" t="str">
            <v>2.486</v>
          </cell>
          <cell r="F2457" t="str">
            <v>D类</v>
          </cell>
          <cell r="G2457">
            <v>50</v>
          </cell>
        </row>
        <row r="2458">
          <cell r="B2458" t="str">
            <v>1748-6645</v>
          </cell>
          <cell r="C2458" t="str">
            <v>Journal of Neuropsychology</v>
          </cell>
          <cell r="D2458" t="str">
            <v>SCI-3</v>
          </cell>
          <cell r="E2458" t="str">
            <v>2.486</v>
          </cell>
          <cell r="F2458" t="str">
            <v>D类</v>
          </cell>
          <cell r="G2458">
            <v>50</v>
          </cell>
        </row>
        <row r="2459">
          <cell r="B2459" t="str">
            <v>1747-0277</v>
          </cell>
          <cell r="C2459" t="str">
            <v>Chemical Biology &amp; Drug Design</v>
          </cell>
          <cell r="D2459" t="str">
            <v>SCI-3</v>
          </cell>
          <cell r="E2459" t="str">
            <v>2.485</v>
          </cell>
          <cell r="F2459" t="str">
            <v>D类</v>
          </cell>
          <cell r="G2459">
            <v>50</v>
          </cell>
        </row>
        <row r="2460">
          <cell r="B2460" t="str">
            <v>0028-3940</v>
          </cell>
          <cell r="C2460" t="str">
            <v>NEURORADIOLOGY</v>
          </cell>
          <cell r="D2460" t="str">
            <v>SCI-3</v>
          </cell>
          <cell r="E2460" t="str">
            <v>2.485</v>
          </cell>
          <cell r="F2460" t="str">
            <v>D类</v>
          </cell>
          <cell r="G2460">
            <v>50</v>
          </cell>
        </row>
        <row r="2461">
          <cell r="B2461" t="str">
            <v>2050-3911</v>
          </cell>
          <cell r="C2461" t="str">
            <v>Progress of Theoretical and Experimental Physics</v>
          </cell>
          <cell r="D2461" t="str">
            <v>SCI-3</v>
          </cell>
          <cell r="E2461" t="str">
            <v>2.485</v>
          </cell>
          <cell r="F2461" t="str">
            <v>D类</v>
          </cell>
          <cell r="G2461">
            <v>50</v>
          </cell>
        </row>
        <row r="2462">
          <cell r="B2462" t="str">
            <v>0265-931X</v>
          </cell>
          <cell r="C2462" t="str">
            <v>JOURNAL OF ENVIRONMENTAL RADIOACTIVITY</v>
          </cell>
          <cell r="D2462" t="str">
            <v>SCI-3/EI（JA）</v>
          </cell>
          <cell r="E2462" t="str">
            <v>2.483</v>
          </cell>
          <cell r="F2462" t="str">
            <v>D类</v>
          </cell>
          <cell r="G2462">
            <v>50</v>
          </cell>
        </row>
        <row r="2463">
          <cell r="B2463" t="str">
            <v>1090-0268</v>
          </cell>
          <cell r="C2463" t="str">
            <v>JOURNAL OF COMPOSITES FOR CONSTRUCTION</v>
          </cell>
          <cell r="D2463" t="str">
            <v>SCI-3/EI（JA）</v>
          </cell>
          <cell r="E2463" t="str">
            <v>2.483</v>
          </cell>
          <cell r="F2463" t="str">
            <v>D类</v>
          </cell>
          <cell r="G2463">
            <v>50</v>
          </cell>
        </row>
        <row r="2464">
          <cell r="B2464" t="str">
            <v>0016-7568</v>
          </cell>
          <cell r="C2464" t="str">
            <v>GEOLOGICAL MAGAZINE</v>
          </cell>
          <cell r="D2464" t="str">
            <v>SCI-3</v>
          </cell>
          <cell r="E2464" t="str">
            <v>2.482</v>
          </cell>
          <cell r="F2464" t="str">
            <v>D类</v>
          </cell>
          <cell r="G2464">
            <v>50</v>
          </cell>
        </row>
        <row r="2465">
          <cell r="B2465" t="str">
            <v>1754-1611</v>
          </cell>
          <cell r="C2465" t="str">
            <v>Journal of Biological Engineering</v>
          </cell>
          <cell r="D2465" t="str">
            <v>SCI-3</v>
          </cell>
          <cell r="E2465" t="str">
            <v>2.481</v>
          </cell>
          <cell r="F2465" t="str">
            <v>D类</v>
          </cell>
          <cell r="G2465">
            <v>50</v>
          </cell>
        </row>
        <row r="2466">
          <cell r="B2466" t="str">
            <v>1438-793X</v>
          </cell>
          <cell r="C2466" t="str">
            <v>FUNCTIONAL &amp; INTEGRATIVE GENOMICS</v>
          </cell>
          <cell r="D2466" t="str">
            <v>SCI-3</v>
          </cell>
          <cell r="E2466" t="str">
            <v>2.479</v>
          </cell>
          <cell r="F2466" t="str">
            <v>D类</v>
          </cell>
          <cell r="G2466">
            <v>50</v>
          </cell>
        </row>
        <row r="2467">
          <cell r="B2467" t="str">
            <v>0967-3849</v>
          </cell>
          <cell r="C2467" t="str">
            <v>CHROMOSOME RESEARCH</v>
          </cell>
          <cell r="D2467" t="str">
            <v>SCI-3</v>
          </cell>
          <cell r="E2467" t="str">
            <v>2.478</v>
          </cell>
          <cell r="F2467" t="str">
            <v>D类</v>
          </cell>
          <cell r="G2467">
            <v>50</v>
          </cell>
        </row>
        <row r="2468">
          <cell r="B2468" t="str">
            <v>0361-0128</v>
          </cell>
          <cell r="C2468" t="str">
            <v>ECONOMIC GEOLOGY</v>
          </cell>
          <cell r="D2468" t="str">
            <v>SCI-3/EI（JA）</v>
          </cell>
          <cell r="E2468" t="str">
            <v>2.477</v>
          </cell>
          <cell r="F2468" t="str">
            <v>D类</v>
          </cell>
          <cell r="G2468">
            <v>50</v>
          </cell>
        </row>
        <row r="2469">
          <cell r="B2469" t="str">
            <v>1479-6694</v>
          </cell>
          <cell r="C2469" t="str">
            <v>Future oncology</v>
          </cell>
          <cell r="D2469" t="str">
            <v>SCI-3</v>
          </cell>
          <cell r="E2469" t="str">
            <v>2.477</v>
          </cell>
          <cell r="F2469" t="str">
            <v>D类</v>
          </cell>
          <cell r="G2469">
            <v>50</v>
          </cell>
        </row>
        <row r="2470">
          <cell r="B2470" t="str">
            <v>0091-2700</v>
          </cell>
          <cell r="C2470" t="str">
            <v>JOURNAL OF CLINICAL PHARMACOLOGY</v>
          </cell>
          <cell r="D2470" t="str">
            <v>SCI-3</v>
          </cell>
          <cell r="E2470" t="str">
            <v>2.475</v>
          </cell>
          <cell r="F2470" t="str">
            <v>D类</v>
          </cell>
          <cell r="G2470">
            <v>50</v>
          </cell>
        </row>
        <row r="2471">
          <cell r="B2471" t="str">
            <v>0301-472X</v>
          </cell>
          <cell r="C2471" t="str">
            <v>EXPERIMENTAL HEMATOLOGY</v>
          </cell>
          <cell r="D2471" t="str">
            <v>SCI-3</v>
          </cell>
          <cell r="E2471" t="str">
            <v>2.475</v>
          </cell>
          <cell r="F2471" t="str">
            <v>D类</v>
          </cell>
          <cell r="G2471">
            <v>50</v>
          </cell>
        </row>
        <row r="2472">
          <cell r="B2472" t="str">
            <v>1558-7916</v>
          </cell>
          <cell r="C2472" t="str">
            <v>IEEE Transactions on Audio Speech and Language Processing</v>
          </cell>
          <cell r="D2472" t="str">
            <v>SCI-3/EI（JA）</v>
          </cell>
          <cell r="E2472" t="str">
            <v>2.475</v>
          </cell>
          <cell r="F2472" t="str">
            <v>D类</v>
          </cell>
          <cell r="G2472">
            <v>50</v>
          </cell>
        </row>
        <row r="2473">
          <cell r="B2473" t="str">
            <v>0960-3085</v>
          </cell>
          <cell r="C2473" t="str">
            <v>FOOD AND BIOPRODUCTS PROCESSING</v>
          </cell>
          <cell r="D2473" t="str">
            <v>SCI-3/EI（JA）</v>
          </cell>
          <cell r="E2473" t="str">
            <v>2.474</v>
          </cell>
          <cell r="F2473" t="str">
            <v>D类</v>
          </cell>
          <cell r="G2473">
            <v>50</v>
          </cell>
        </row>
        <row r="2474">
          <cell r="B2474" t="str">
            <v>1570-6443</v>
          </cell>
          <cell r="C2474" t="str">
            <v>Journal of Hydro-environment Research</v>
          </cell>
          <cell r="D2474" t="str">
            <v>SCI-3/EI（JA）</v>
          </cell>
          <cell r="E2474" t="str">
            <v>2.474</v>
          </cell>
          <cell r="F2474" t="str">
            <v>D类</v>
          </cell>
          <cell r="G2474">
            <v>50</v>
          </cell>
        </row>
        <row r="2475">
          <cell r="B2475" t="str">
            <v>0196-3635</v>
          </cell>
          <cell r="C2475" t="str">
            <v>JOURNAL OF ANDROLOGY</v>
          </cell>
          <cell r="D2475" t="str">
            <v>SCI-3</v>
          </cell>
          <cell r="E2475" t="str">
            <v>2.473</v>
          </cell>
          <cell r="F2475" t="str">
            <v>D类</v>
          </cell>
          <cell r="G2475">
            <v>50</v>
          </cell>
        </row>
        <row r="2476">
          <cell r="B2476" t="str">
            <v>0018-9383</v>
          </cell>
          <cell r="C2476" t="str">
            <v>IEEE TRANSACTIONS ON ELECTRON DEVICES</v>
          </cell>
          <cell r="D2476" t="str">
            <v>SCI-3/EI（JA）</v>
          </cell>
          <cell r="E2476" t="str">
            <v>2.472</v>
          </cell>
          <cell r="F2476" t="str">
            <v>D类</v>
          </cell>
          <cell r="G2476">
            <v>50</v>
          </cell>
        </row>
        <row r="2477">
          <cell r="B2477" t="str">
            <v>0271-5317</v>
          </cell>
          <cell r="C2477" t="str">
            <v>NUTRITION RESEARCH</v>
          </cell>
          <cell r="D2477" t="str">
            <v>SCI-3</v>
          </cell>
          <cell r="E2477" t="str">
            <v>2.472</v>
          </cell>
          <cell r="F2477" t="str">
            <v>D类</v>
          </cell>
          <cell r="G2477">
            <v>50</v>
          </cell>
        </row>
        <row r="2478">
          <cell r="B2478" t="str">
            <v>1567-5769</v>
          </cell>
          <cell r="C2478" t="str">
            <v>INTERNATIONAL IMMUNOPHARMACOLOGY</v>
          </cell>
          <cell r="D2478" t="str">
            <v>SCI-3</v>
          </cell>
          <cell r="E2478" t="str">
            <v>2.472</v>
          </cell>
          <cell r="F2478" t="str">
            <v>D类</v>
          </cell>
          <cell r="G2478">
            <v>50</v>
          </cell>
        </row>
        <row r="2479">
          <cell r="B2479" t="str">
            <v>0027-5514</v>
          </cell>
          <cell r="C2479" t="str">
            <v>MYCOLOGIA</v>
          </cell>
          <cell r="D2479" t="str">
            <v>SCI-3</v>
          </cell>
          <cell r="E2479" t="str">
            <v>2.471</v>
          </cell>
          <cell r="F2479" t="str">
            <v>D类</v>
          </cell>
          <cell r="G2479">
            <v>50</v>
          </cell>
        </row>
        <row r="2480">
          <cell r="B2480" t="str">
            <v>0006-8314</v>
          </cell>
          <cell r="C2480" t="str">
            <v>BOUNDARY-LAYER METEOROLOGY</v>
          </cell>
          <cell r="D2480" t="str">
            <v>SCI-3/EI（JA）</v>
          </cell>
          <cell r="E2480" t="str">
            <v>2.470</v>
          </cell>
          <cell r="F2480" t="str">
            <v>D类</v>
          </cell>
          <cell r="G2480">
            <v>50</v>
          </cell>
        </row>
        <row r="2481">
          <cell r="B2481" t="str">
            <v>0016-6480</v>
          </cell>
          <cell r="C2481" t="str">
            <v>GENERAL AND COMPARATIVE ENDOCRINOLOGY</v>
          </cell>
          <cell r="D2481" t="str">
            <v>SCI-3</v>
          </cell>
          <cell r="E2481" t="str">
            <v>2.470</v>
          </cell>
          <cell r="F2481" t="str">
            <v>D类</v>
          </cell>
          <cell r="G2481">
            <v>50</v>
          </cell>
        </row>
        <row r="2482">
          <cell r="B2482" t="str">
            <v>0738-081X</v>
          </cell>
          <cell r="C2482" t="str">
            <v>CLINICS IN DERMATOLOGY</v>
          </cell>
          <cell r="D2482" t="str">
            <v>SCI-3</v>
          </cell>
          <cell r="E2482" t="str">
            <v>2.470</v>
          </cell>
          <cell r="F2482" t="str">
            <v>D类</v>
          </cell>
          <cell r="G2482">
            <v>50</v>
          </cell>
        </row>
        <row r="2483">
          <cell r="B2483" t="str">
            <v>1871-5206</v>
          </cell>
          <cell r="C2483" t="str">
            <v>Current Medicinal Chemistry - Anti-Cancer Agents</v>
          </cell>
          <cell r="D2483" t="str">
            <v>SCI-3</v>
          </cell>
          <cell r="E2483" t="str">
            <v>2.469</v>
          </cell>
          <cell r="F2483" t="str">
            <v>D类</v>
          </cell>
          <cell r="G2483">
            <v>50</v>
          </cell>
        </row>
        <row r="2484">
          <cell r="B2484" t="str">
            <v>0165-5728</v>
          </cell>
          <cell r="C2484" t="str">
            <v>JOURNAL OF NEUROIMMUNOLOGY</v>
          </cell>
          <cell r="D2484" t="str">
            <v>SCI-3</v>
          </cell>
          <cell r="E2484" t="str">
            <v>2.467</v>
          </cell>
          <cell r="F2484" t="str">
            <v>D类</v>
          </cell>
          <cell r="G2484">
            <v>50</v>
          </cell>
        </row>
        <row r="2485">
          <cell r="B2485" t="str">
            <v>0169-1317</v>
          </cell>
          <cell r="C2485" t="str">
            <v>APPLIED CLAY SCIENCE</v>
          </cell>
          <cell r="D2485" t="str">
            <v>SCI-3/EI（JA）</v>
          </cell>
          <cell r="E2485" t="str">
            <v>2.467</v>
          </cell>
          <cell r="F2485" t="str">
            <v>D类</v>
          </cell>
          <cell r="G2485">
            <v>50</v>
          </cell>
        </row>
        <row r="2486">
          <cell r="B2486" t="str">
            <v>0022-3484</v>
          </cell>
          <cell r="C2486" t="str">
            <v>JOURNAL OF PERIODONTAL RESEARCH</v>
          </cell>
          <cell r="D2486" t="str">
            <v>SCI-3</v>
          </cell>
          <cell r="E2486" t="str">
            <v>2.466</v>
          </cell>
          <cell r="F2486" t="str">
            <v>D类</v>
          </cell>
          <cell r="G2486">
            <v>50</v>
          </cell>
        </row>
        <row r="2487">
          <cell r="B2487" t="str">
            <v>0304-4017</v>
          </cell>
          <cell r="C2487" t="str">
            <v>VETERINARY PARASITOLOGY</v>
          </cell>
          <cell r="D2487" t="str">
            <v>SCI-3</v>
          </cell>
          <cell r="E2487" t="str">
            <v>2.460</v>
          </cell>
          <cell r="F2487" t="str">
            <v>D类</v>
          </cell>
          <cell r="G2487">
            <v>50</v>
          </cell>
        </row>
        <row r="2488">
          <cell r="B2488" t="str">
            <v>1323-8930</v>
          </cell>
          <cell r="C2488" t="str">
            <v>ALLERGOLOGY INTERNATIONAL</v>
          </cell>
          <cell r="D2488" t="str">
            <v>SCI-3</v>
          </cell>
          <cell r="E2488" t="str">
            <v>2.457</v>
          </cell>
          <cell r="F2488" t="str">
            <v>D类</v>
          </cell>
          <cell r="G2488">
            <v>50</v>
          </cell>
        </row>
        <row r="2489">
          <cell r="B2489" t="str">
            <v>0268-1315</v>
          </cell>
          <cell r="C2489" t="str">
            <v>INTERNATIONAL CLINICAL PSYCHOPHARMACOLOGY</v>
          </cell>
          <cell r="D2489" t="str">
            <v>SCI-3</v>
          </cell>
          <cell r="E2489" t="str">
            <v>2.456</v>
          </cell>
          <cell r="F2489" t="str">
            <v>D类</v>
          </cell>
          <cell r="G2489">
            <v>50</v>
          </cell>
        </row>
        <row r="2490">
          <cell r="B2490" t="str">
            <v>1614-2942</v>
          </cell>
          <cell r="C2490" t="str">
            <v>Tree Genetics &amp; Genomes</v>
          </cell>
          <cell r="D2490" t="str">
            <v>SCI-3</v>
          </cell>
          <cell r="E2490" t="str">
            <v>2.451</v>
          </cell>
          <cell r="F2490" t="str">
            <v>D类</v>
          </cell>
          <cell r="G2490">
            <v>50</v>
          </cell>
        </row>
        <row r="2491">
          <cell r="B2491" t="str">
            <v>0888-613X</v>
          </cell>
          <cell r="C2491" t="str">
            <v>INTERNATIONAL JOURNAL OF APPROXIMATE REASONING</v>
          </cell>
          <cell r="D2491" t="str">
            <v>SCI-3/EI（JA）</v>
          </cell>
          <cell r="E2491" t="str">
            <v>2.451</v>
          </cell>
          <cell r="F2491" t="str">
            <v>D类</v>
          </cell>
          <cell r="G2491">
            <v>50</v>
          </cell>
        </row>
        <row r="2492">
          <cell r="B2492" t="str">
            <v>1612-9202</v>
          </cell>
          <cell r="C2492" t="str">
            <v>ECOHEALTH</v>
          </cell>
          <cell r="D2492" t="str">
            <v>SCI-3</v>
          </cell>
          <cell r="E2492" t="str">
            <v>2.451</v>
          </cell>
          <cell r="F2492" t="str">
            <v>D类</v>
          </cell>
          <cell r="G2492">
            <v>50</v>
          </cell>
        </row>
        <row r="2493">
          <cell r="B2493" t="str">
            <v>0179-1958</v>
          </cell>
          <cell r="C2493" t="str">
            <v>INTERNATIONAL JOURNAL OF COLORECTAL DISEASE</v>
          </cell>
          <cell r="D2493" t="str">
            <v>SCI-3</v>
          </cell>
          <cell r="E2493" t="str">
            <v>2.449</v>
          </cell>
          <cell r="F2493" t="str">
            <v>D类</v>
          </cell>
          <cell r="G2493">
            <v>50</v>
          </cell>
        </row>
        <row r="2494">
          <cell r="B2494" t="str">
            <v>0049-3848</v>
          </cell>
          <cell r="C2494" t="str">
            <v>THROMBOSIS RESEARCH</v>
          </cell>
          <cell r="D2494" t="str">
            <v>SCI-3</v>
          </cell>
          <cell r="E2494" t="str">
            <v>2.447</v>
          </cell>
          <cell r="F2494" t="str">
            <v>D类</v>
          </cell>
          <cell r="G2494">
            <v>50</v>
          </cell>
        </row>
        <row r="2495">
          <cell r="B2495" t="str">
            <v>1432-8488</v>
          </cell>
          <cell r="C2495" t="str">
            <v>JOURNAL OF SOLID STATE ELECTROCHEMISTRY</v>
          </cell>
          <cell r="D2495" t="str">
            <v>SCI-3/EI（JA）</v>
          </cell>
          <cell r="E2495" t="str">
            <v>2.446</v>
          </cell>
          <cell r="F2495" t="str">
            <v>D类</v>
          </cell>
          <cell r="G2495">
            <v>50</v>
          </cell>
        </row>
        <row r="2496">
          <cell r="B2496" t="str">
            <v>0931-2250</v>
          </cell>
          <cell r="C2496" t="str">
            <v>JOURNAL OF AGRONOMY AND CROP SCIENCE-ZEITSCHRIFT FUR ACKER UND PFLANZENBAU</v>
          </cell>
          <cell r="D2496" t="str">
            <v>SCI-3</v>
          </cell>
          <cell r="E2496" t="str">
            <v>2.444</v>
          </cell>
          <cell r="F2496" t="str">
            <v>D类</v>
          </cell>
          <cell r="G2496">
            <v>50</v>
          </cell>
        </row>
        <row r="2497">
          <cell r="B2497" t="str">
            <v>0930-7516</v>
          </cell>
          <cell r="C2497" t="str">
            <v>CHEMICAL ENGINEERING &amp; TECHNOLOGY</v>
          </cell>
          <cell r="D2497" t="str">
            <v>SCI-3/EI（JA）</v>
          </cell>
          <cell r="E2497" t="str">
            <v>2.442</v>
          </cell>
          <cell r="F2497" t="str">
            <v>D类</v>
          </cell>
          <cell r="G2497">
            <v>50</v>
          </cell>
        </row>
        <row r="2498">
          <cell r="B2498" t="str">
            <v>0893-0341</v>
          </cell>
          <cell r="C2498" t="str">
            <v>ALZHEIMER DISEASE &amp; ASSOCIATED DISORDERS</v>
          </cell>
          <cell r="D2498" t="str">
            <v>SCI-3</v>
          </cell>
          <cell r="E2498" t="str">
            <v>2.440</v>
          </cell>
          <cell r="F2498" t="str">
            <v>D类</v>
          </cell>
          <cell r="G2498">
            <v>50</v>
          </cell>
        </row>
        <row r="2499">
          <cell r="B2499" t="str">
            <v>1541-6933</v>
          </cell>
          <cell r="C2499" t="str">
            <v>Neurocritical Care</v>
          </cell>
          <cell r="D2499" t="str">
            <v>SCI-3</v>
          </cell>
          <cell r="E2499" t="str">
            <v>2.440</v>
          </cell>
          <cell r="F2499" t="str">
            <v>D类</v>
          </cell>
          <cell r="G2499">
            <v>50</v>
          </cell>
        </row>
        <row r="2500">
          <cell r="B2500" t="str">
            <v>1046-7408</v>
          </cell>
          <cell r="C2500" t="str">
            <v>AMERICAN JOURNAL OF REPRODUCTIVE IMMUNOLOGY</v>
          </cell>
          <cell r="D2500" t="str">
            <v>SCI-3</v>
          </cell>
          <cell r="E2500" t="str">
            <v>2.438</v>
          </cell>
          <cell r="F2500" t="str">
            <v>D类</v>
          </cell>
          <cell r="G2500">
            <v>50</v>
          </cell>
        </row>
        <row r="2501">
          <cell r="B2501" t="str">
            <v>1545-5955</v>
          </cell>
          <cell r="C2501" t="str">
            <v>IEEE Transactions on Automation Science and Engineering</v>
          </cell>
          <cell r="D2501" t="str">
            <v>SCI-3/EI（JA）</v>
          </cell>
          <cell r="E2501" t="str">
            <v>2.428</v>
          </cell>
          <cell r="F2501" t="str">
            <v>D类</v>
          </cell>
          <cell r="G2501">
            <v>50</v>
          </cell>
        </row>
        <row r="2502">
          <cell r="B2502" t="str">
            <v>1757-2215</v>
          </cell>
          <cell r="C2502" t="str">
            <v>Journal of ovarian research</v>
          </cell>
          <cell r="D2502" t="str">
            <v>SCI-3</v>
          </cell>
          <cell r="E2502" t="str">
            <v>2.428</v>
          </cell>
          <cell r="F2502" t="str">
            <v>D类</v>
          </cell>
          <cell r="G2502">
            <v>50</v>
          </cell>
        </row>
        <row r="2503">
          <cell r="B2503" t="str">
            <v>0001-6349</v>
          </cell>
          <cell r="C2503" t="str">
            <v>ACTA OBSTETRICIA ET GYNECOLOGICA SCANDINAVICA</v>
          </cell>
          <cell r="D2503" t="str">
            <v>SCI-3</v>
          </cell>
          <cell r="E2503" t="str">
            <v>2.426</v>
          </cell>
          <cell r="F2503" t="str">
            <v>D类</v>
          </cell>
          <cell r="G2503">
            <v>50</v>
          </cell>
        </row>
        <row r="2504">
          <cell r="B2504" t="str">
            <v>2092-7355</v>
          </cell>
          <cell r="C2504" t="str">
            <v>The American Academy of Allergy Asthma and Immunology</v>
          </cell>
          <cell r="D2504" t="str">
            <v>SCI-3</v>
          </cell>
          <cell r="E2504" t="str">
            <v>2.425</v>
          </cell>
          <cell r="F2504" t="str">
            <v>D类</v>
          </cell>
          <cell r="G2504">
            <v>50</v>
          </cell>
        </row>
        <row r="2505">
          <cell r="B2505" t="str">
            <v>0925-4927</v>
          </cell>
          <cell r="C2505" t="str">
            <v>PSYCHIATRY RESEARCH-NEUROIMAGING</v>
          </cell>
          <cell r="D2505" t="str">
            <v>SCI-3</v>
          </cell>
          <cell r="E2505" t="str">
            <v>2.424</v>
          </cell>
          <cell r="F2505" t="str">
            <v>D类</v>
          </cell>
          <cell r="G2505">
            <v>50</v>
          </cell>
        </row>
        <row r="2506">
          <cell r="B2506" t="str">
            <v>1087-0571</v>
          </cell>
          <cell r="C2506" t="str">
            <v>JOURNAL OF BIOMOLECULAR SCREENING</v>
          </cell>
          <cell r="D2506" t="str">
            <v>SCI-3</v>
          </cell>
          <cell r="E2506" t="str">
            <v>2.423</v>
          </cell>
          <cell r="F2506" t="str">
            <v>D类</v>
          </cell>
          <cell r="G2506">
            <v>50</v>
          </cell>
        </row>
        <row r="2507">
          <cell r="B2507" t="str">
            <v>0012-1592</v>
          </cell>
          <cell r="C2507" t="str">
            <v>DEVELOPMENT GROWTH &amp; DIFFERENTIATION</v>
          </cell>
          <cell r="D2507" t="str">
            <v>SCI-3</v>
          </cell>
          <cell r="E2507" t="str">
            <v>2.420</v>
          </cell>
          <cell r="F2507" t="str">
            <v>D类</v>
          </cell>
          <cell r="G2507">
            <v>50</v>
          </cell>
        </row>
        <row r="2508">
          <cell r="B2508" t="str">
            <v>0960-894X</v>
          </cell>
          <cell r="C2508" t="str">
            <v>BIOORGANIC &amp; MEDICINAL CHEMISTRY LETTERS</v>
          </cell>
          <cell r="D2508" t="str">
            <v>SCI-3</v>
          </cell>
          <cell r="E2508" t="str">
            <v>2.420</v>
          </cell>
          <cell r="F2508" t="str">
            <v>D类</v>
          </cell>
          <cell r="G2508">
            <v>50</v>
          </cell>
        </row>
        <row r="2509">
          <cell r="B2509" t="str">
            <v>0936-5214</v>
          </cell>
          <cell r="C2509" t="str">
            <v>SYNLETT</v>
          </cell>
          <cell r="D2509" t="str">
            <v>SCI-3</v>
          </cell>
          <cell r="E2509" t="str">
            <v>2.419</v>
          </cell>
          <cell r="F2509" t="str">
            <v>D类</v>
          </cell>
          <cell r="G2509">
            <v>50</v>
          </cell>
        </row>
        <row r="2510">
          <cell r="B2510" t="str">
            <v>0033-0620</v>
          </cell>
          <cell r="C2510" t="str">
            <v>PROGRESS IN CARDIOVASCULAR DISEASES</v>
          </cell>
          <cell r="D2510" t="str">
            <v>SCI-3</v>
          </cell>
          <cell r="E2510" t="str">
            <v>2.418</v>
          </cell>
          <cell r="F2510" t="str">
            <v>D类</v>
          </cell>
          <cell r="G2510">
            <v>50</v>
          </cell>
        </row>
        <row r="2511">
          <cell r="B2511" t="str">
            <v>1747-4124</v>
          </cell>
          <cell r="C2511" t="str">
            <v>Expert review of gastroenterology &amp; hepatology</v>
          </cell>
          <cell r="D2511" t="str">
            <v>SCI-3</v>
          </cell>
          <cell r="E2511" t="str">
            <v>2.417</v>
          </cell>
          <cell r="F2511" t="str">
            <v>D类</v>
          </cell>
          <cell r="G2511">
            <v>50</v>
          </cell>
        </row>
        <row r="2512">
          <cell r="B2512" t="str">
            <v>2168-0566</v>
          </cell>
          <cell r="C2512" t="str">
            <v>Transportmetrica B-Transport Dynamics</v>
          </cell>
          <cell r="D2512" t="str">
            <v>SCI-3</v>
          </cell>
          <cell r="E2512" t="str">
            <v>2.417</v>
          </cell>
          <cell r="F2512" t="str">
            <v>D类</v>
          </cell>
          <cell r="G2512">
            <v>50</v>
          </cell>
        </row>
        <row r="2513">
          <cell r="B2513" t="str">
            <v>2046-6390</v>
          </cell>
          <cell r="C2513" t="str">
            <v>Biology Open</v>
          </cell>
          <cell r="D2513" t="str">
            <v>SCI-3</v>
          </cell>
          <cell r="E2513" t="str">
            <v>2.416</v>
          </cell>
          <cell r="F2513" t="str">
            <v>D类</v>
          </cell>
          <cell r="G2513">
            <v>50</v>
          </cell>
        </row>
        <row r="2514">
          <cell r="B2514" t="str">
            <v>0929-1903</v>
          </cell>
          <cell r="C2514" t="str">
            <v>CANCER GENE THERAPY</v>
          </cell>
          <cell r="D2514" t="str">
            <v>SCI-3</v>
          </cell>
          <cell r="E2514" t="str">
            <v>2.416</v>
          </cell>
          <cell r="F2514" t="str">
            <v>D类</v>
          </cell>
          <cell r="G2514">
            <v>50</v>
          </cell>
        </row>
        <row r="2515">
          <cell r="B2515" t="str">
            <v>1383-5718</v>
          </cell>
          <cell r="C2515" t="str">
            <v>MUTATION RESEARCH-GENETIC TOXICOLOGY AND ENVIRONMENTAL MUTAGENESIS</v>
          </cell>
          <cell r="D2515" t="str">
            <v>SCI-3</v>
          </cell>
          <cell r="E2515" t="str">
            <v>2.415</v>
          </cell>
          <cell r="F2515" t="str">
            <v>D类</v>
          </cell>
          <cell r="G2515">
            <v>50</v>
          </cell>
        </row>
        <row r="2516">
          <cell r="B2516" t="str">
            <v>0167-8299</v>
          </cell>
          <cell r="C2516" t="str">
            <v>REVIEWS IN CHEMICAL ENGINEERING</v>
          </cell>
          <cell r="D2516" t="str">
            <v>SCI-3/EI（JA）</v>
          </cell>
          <cell r="E2516" t="str">
            <v>2.414</v>
          </cell>
          <cell r="F2516" t="str">
            <v>D类</v>
          </cell>
          <cell r="G2516">
            <v>50</v>
          </cell>
        </row>
        <row r="2517">
          <cell r="B2517" t="str">
            <v>0969-8051</v>
          </cell>
          <cell r="C2517" t="str">
            <v>NUCLEAR MEDICINE AND BIOLOGY</v>
          </cell>
          <cell r="D2517" t="str">
            <v>SCI-3</v>
          </cell>
          <cell r="E2517" t="str">
            <v>2.412</v>
          </cell>
          <cell r="F2517" t="str">
            <v>D类</v>
          </cell>
          <cell r="G2517">
            <v>50</v>
          </cell>
        </row>
        <row r="2518">
          <cell r="B2518" t="str">
            <v>1075-2730</v>
          </cell>
          <cell r="C2518" t="str">
            <v>PSYCHIATRIC SERVICES</v>
          </cell>
          <cell r="D2518" t="str">
            <v>SCI-3</v>
          </cell>
          <cell r="E2518" t="str">
            <v>2.412</v>
          </cell>
          <cell r="F2518" t="str">
            <v>D类</v>
          </cell>
          <cell r="G2518">
            <v>50</v>
          </cell>
        </row>
        <row r="2519">
          <cell r="B2519" t="str">
            <v>0959-8103</v>
          </cell>
          <cell r="C2519" t="str">
            <v>POLYMER INTERNATIONAL</v>
          </cell>
          <cell r="D2519" t="str">
            <v>SCI-3/EI（JA）</v>
          </cell>
          <cell r="E2519" t="str">
            <v>2.409</v>
          </cell>
          <cell r="F2519" t="str">
            <v>D类</v>
          </cell>
          <cell r="G2519">
            <v>50</v>
          </cell>
        </row>
        <row r="2520">
          <cell r="B2520" t="str">
            <v>1556-6013</v>
          </cell>
          <cell r="C2520" t="str">
            <v>IEEE Transactions on Information Forensics and Security</v>
          </cell>
          <cell r="D2520" t="str">
            <v>SCI-3/EI（JA）</v>
          </cell>
          <cell r="E2520" t="str">
            <v>2.408</v>
          </cell>
          <cell r="F2520" t="str">
            <v>D类</v>
          </cell>
          <cell r="G2520">
            <v>50</v>
          </cell>
        </row>
        <row r="2521">
          <cell r="B2521" t="str">
            <v>0142-7873</v>
          </cell>
          <cell r="C2521" t="str">
            <v>JOURNAL OF PLANKTON RESEARCH</v>
          </cell>
          <cell r="D2521" t="str">
            <v>SCI-3</v>
          </cell>
          <cell r="E2521" t="str">
            <v>2.407</v>
          </cell>
          <cell r="F2521" t="str">
            <v>D类</v>
          </cell>
          <cell r="G2521">
            <v>50</v>
          </cell>
        </row>
        <row r="2522">
          <cell r="B2522" t="str">
            <v>1061-5377</v>
          </cell>
          <cell r="C2522" t="str">
            <v>Cardiology in Review</v>
          </cell>
          <cell r="D2522" t="str">
            <v>SCI-3</v>
          </cell>
          <cell r="E2522" t="str">
            <v>2.407</v>
          </cell>
          <cell r="F2522" t="str">
            <v>D类</v>
          </cell>
          <cell r="G2522">
            <v>50</v>
          </cell>
        </row>
        <row r="2523">
          <cell r="B2523" t="str">
            <v>2167-8421</v>
          </cell>
          <cell r="C2523" t="str">
            <v>Amyotrophic Lateral Sclerosis and Frontotemporal Degeneration</v>
          </cell>
          <cell r="D2523" t="str">
            <v>SCI-3</v>
          </cell>
          <cell r="E2523" t="str">
            <v>2.405</v>
          </cell>
          <cell r="F2523" t="str">
            <v>D类</v>
          </cell>
          <cell r="G2523">
            <v>50</v>
          </cell>
        </row>
        <row r="2524">
          <cell r="B2524" t="str">
            <v>1471-2466</v>
          </cell>
          <cell r="C2524" t="str">
            <v>BMC Pulmonary Medicine</v>
          </cell>
          <cell r="D2524" t="str">
            <v>SCI-3</v>
          </cell>
          <cell r="E2524" t="str">
            <v>2.404</v>
          </cell>
          <cell r="F2524" t="str">
            <v>D类</v>
          </cell>
          <cell r="G2524">
            <v>50</v>
          </cell>
        </row>
        <row r="2525">
          <cell r="B2525" t="str">
            <v>2049-632X</v>
          </cell>
          <cell r="C2525" t="str">
            <v>Pathogens and Disease</v>
          </cell>
          <cell r="D2525" t="str">
            <v>SCI-3</v>
          </cell>
          <cell r="E2525" t="str">
            <v>2.403</v>
          </cell>
          <cell r="F2525" t="str">
            <v>D类</v>
          </cell>
          <cell r="G2525">
            <v>50</v>
          </cell>
        </row>
        <row r="2526">
          <cell r="B2526" t="str">
            <v>0300-9564</v>
          </cell>
          <cell r="C2526" t="str">
            <v>JOURNAL OF NEURAL TRANSMISSION</v>
          </cell>
          <cell r="D2526" t="str">
            <v>SCI-3</v>
          </cell>
          <cell r="E2526" t="str">
            <v>2.402</v>
          </cell>
          <cell r="F2526" t="str">
            <v>D类</v>
          </cell>
          <cell r="G2526">
            <v>50</v>
          </cell>
        </row>
        <row r="2527">
          <cell r="B2527" t="str">
            <v>0940-5429</v>
          </cell>
          <cell r="C2527" t="str">
            <v>ACTA DIABETOLOGICA</v>
          </cell>
          <cell r="D2527" t="str">
            <v>SCI-3</v>
          </cell>
          <cell r="E2527" t="str">
            <v>2.399</v>
          </cell>
          <cell r="F2527" t="str">
            <v>D类</v>
          </cell>
          <cell r="G2527">
            <v>50</v>
          </cell>
        </row>
        <row r="2528">
          <cell r="B2528" t="str">
            <v>1552-4949</v>
          </cell>
          <cell r="C2528" t="str">
            <v>CYTOMETRY PART B-CLINICAL CYTOMETRY</v>
          </cell>
          <cell r="D2528" t="str">
            <v>SCI-3</v>
          </cell>
          <cell r="E2528" t="str">
            <v>2.398</v>
          </cell>
          <cell r="F2528" t="str">
            <v>D类</v>
          </cell>
          <cell r="G2528">
            <v>50</v>
          </cell>
        </row>
        <row r="2529">
          <cell r="B2529" t="str">
            <v>0001-6314</v>
          </cell>
          <cell r="C2529" t="str">
            <v>ACTA NEUROLOGICA SCANDINAVICA</v>
          </cell>
          <cell r="D2529" t="str">
            <v>SCI-3</v>
          </cell>
          <cell r="E2529" t="str">
            <v>2.395</v>
          </cell>
          <cell r="F2529" t="str">
            <v>D类</v>
          </cell>
          <cell r="G2529">
            <v>50</v>
          </cell>
        </row>
        <row r="2530">
          <cell r="B2530" t="str">
            <v>1545-5009</v>
          </cell>
          <cell r="C2530" t="str">
            <v>PEDIATRIC BLOOD &amp; CANCER</v>
          </cell>
          <cell r="D2530" t="str">
            <v>SCI-3</v>
          </cell>
          <cell r="E2530" t="str">
            <v>2.386</v>
          </cell>
          <cell r="F2530" t="str">
            <v>D类</v>
          </cell>
          <cell r="G2530">
            <v>50</v>
          </cell>
        </row>
        <row r="2531">
          <cell r="B2531" t="str">
            <v>0867-5910</v>
          </cell>
          <cell r="C2531" t="str">
            <v>JOURNAL OF PHYSIOLOGY AND PHARMACOLOGY</v>
          </cell>
          <cell r="D2531" t="str">
            <v>SCI-3</v>
          </cell>
          <cell r="E2531" t="str">
            <v>2.386</v>
          </cell>
          <cell r="F2531" t="str">
            <v>D类</v>
          </cell>
          <cell r="G2531">
            <v>50</v>
          </cell>
        </row>
        <row r="2532">
          <cell r="B2532" t="str">
            <v>0022-1120</v>
          </cell>
          <cell r="C2532" t="str">
            <v>JOURNAL OF FLUID MECHANICS</v>
          </cell>
          <cell r="D2532" t="str">
            <v>SCI-3/EI（JA）</v>
          </cell>
          <cell r="E2532" t="str">
            <v>2.383</v>
          </cell>
          <cell r="F2532" t="str">
            <v>D类</v>
          </cell>
          <cell r="G2532">
            <v>50</v>
          </cell>
        </row>
        <row r="2533">
          <cell r="B2533" t="str">
            <v>1547-5654</v>
          </cell>
          <cell r="C2533" t="str">
            <v>JOURNAL OF NEUROSURGERY-SPINE</v>
          </cell>
          <cell r="D2533" t="str">
            <v>SCI-3</v>
          </cell>
          <cell r="E2533" t="str">
            <v>2.383</v>
          </cell>
          <cell r="F2533" t="str">
            <v>D类</v>
          </cell>
          <cell r="G2533">
            <v>50</v>
          </cell>
        </row>
        <row r="2534">
          <cell r="B2534" t="str">
            <v>0960-9776</v>
          </cell>
          <cell r="C2534" t="str">
            <v>BREAST</v>
          </cell>
          <cell r="D2534" t="str">
            <v>SCI-3</v>
          </cell>
          <cell r="E2534" t="str">
            <v>2.381</v>
          </cell>
          <cell r="F2534" t="str">
            <v>D类</v>
          </cell>
          <cell r="G2534">
            <v>50</v>
          </cell>
        </row>
        <row r="2535">
          <cell r="B2535" t="str">
            <v>0040-4039</v>
          </cell>
          <cell r="C2535" t="str">
            <v>TETRAHEDRON LETTERS</v>
          </cell>
          <cell r="D2535" t="str">
            <v>SCI-3</v>
          </cell>
          <cell r="E2535" t="str">
            <v>2.379</v>
          </cell>
          <cell r="F2535" t="str">
            <v>D类</v>
          </cell>
          <cell r="G2535">
            <v>50</v>
          </cell>
        </row>
        <row r="2536">
          <cell r="B2536" t="str">
            <v>1076-5174</v>
          </cell>
          <cell r="C2536" t="str">
            <v>JOURNAL OF MASS SPECTROMETRY</v>
          </cell>
          <cell r="D2536" t="str">
            <v>SCI-3/EI（JA）</v>
          </cell>
          <cell r="E2536" t="str">
            <v>2.379</v>
          </cell>
          <cell r="F2536" t="str">
            <v>D类</v>
          </cell>
          <cell r="G2536">
            <v>50</v>
          </cell>
        </row>
        <row r="2537">
          <cell r="B2537" t="str">
            <v>0260-3055</v>
          </cell>
          <cell r="C2537" t="str">
            <v>Annals of Glaciology</v>
          </cell>
          <cell r="D2537" t="str">
            <v>SCI-3</v>
          </cell>
          <cell r="E2537" t="str">
            <v>2.378</v>
          </cell>
          <cell r="F2537" t="str">
            <v>D类</v>
          </cell>
          <cell r="G2537">
            <v>50</v>
          </cell>
        </row>
        <row r="2538">
          <cell r="B2538" t="str">
            <v>1098-8823</v>
          </cell>
          <cell r="C2538" t="str">
            <v>PROSTAGLANDINS &amp; OTHER LIPID MEDIATORS</v>
          </cell>
          <cell r="D2538" t="str">
            <v>SCI-3</v>
          </cell>
          <cell r="E2538" t="str">
            <v>2.377</v>
          </cell>
          <cell r="F2538" t="str">
            <v>D类</v>
          </cell>
          <cell r="G2538">
            <v>50</v>
          </cell>
        </row>
        <row r="2539">
          <cell r="B2539" t="str">
            <v>1742-7835</v>
          </cell>
          <cell r="C2539" t="str">
            <v>BASIC &amp; CLINICAL PHARMACOLOGY &amp; TOXICOLOGY</v>
          </cell>
          <cell r="D2539" t="str">
            <v>SCI-3</v>
          </cell>
          <cell r="E2539" t="str">
            <v>2.377</v>
          </cell>
          <cell r="F2539" t="str">
            <v>D类</v>
          </cell>
          <cell r="G2539">
            <v>50</v>
          </cell>
        </row>
        <row r="2540">
          <cell r="B2540" t="str">
            <v>1054-3139</v>
          </cell>
          <cell r="C2540" t="str">
            <v>ICES JOURNAL OF MARINE SCIENCE</v>
          </cell>
          <cell r="D2540" t="str">
            <v>SCI-3</v>
          </cell>
          <cell r="E2540" t="str">
            <v>2.377</v>
          </cell>
          <cell r="F2540" t="str">
            <v>D类</v>
          </cell>
          <cell r="G2540">
            <v>50</v>
          </cell>
        </row>
        <row r="2541">
          <cell r="B2541" t="str">
            <v>1751-570X</v>
          </cell>
          <cell r="C2541" t="str">
            <v>Nonlinear Analysis: Hybrid Systems</v>
          </cell>
          <cell r="D2541" t="str">
            <v>SCI-3/EI（JA）</v>
          </cell>
          <cell r="E2541" t="str">
            <v>2.375</v>
          </cell>
          <cell r="F2541" t="str">
            <v>D类</v>
          </cell>
          <cell r="G2541">
            <v>50</v>
          </cell>
        </row>
        <row r="2542">
          <cell r="B2542" t="str">
            <v>0022-2461</v>
          </cell>
          <cell r="C2542" t="str">
            <v>JOURNAL OF MATERIALS SCIENCE</v>
          </cell>
          <cell r="D2542" t="str">
            <v>SCI-3/EI（JA）</v>
          </cell>
          <cell r="E2542" t="str">
            <v>2.371</v>
          </cell>
          <cell r="F2542" t="str">
            <v>D类</v>
          </cell>
          <cell r="G2542">
            <v>50</v>
          </cell>
        </row>
        <row r="2543">
          <cell r="B2543" t="str">
            <v>0896-8446</v>
          </cell>
          <cell r="C2543" t="str">
            <v>JOURNAL OF SUPERCRITICAL FLUIDS</v>
          </cell>
          <cell r="D2543" t="str">
            <v>SCI-3/EI（JA）</v>
          </cell>
          <cell r="E2543" t="str">
            <v>2.371</v>
          </cell>
          <cell r="F2543" t="str">
            <v>D类</v>
          </cell>
          <cell r="G2543">
            <v>50</v>
          </cell>
        </row>
        <row r="2544">
          <cell r="B2544" t="str">
            <v>0720-048X</v>
          </cell>
          <cell r="C2544" t="str">
            <v>EUROPEAN JOURNAL OF RADIOLOGY</v>
          </cell>
          <cell r="D2544" t="str">
            <v>SCI-3</v>
          </cell>
          <cell r="E2544" t="str">
            <v>2.369</v>
          </cell>
          <cell r="F2544" t="str">
            <v>D类</v>
          </cell>
          <cell r="G2544">
            <v>50</v>
          </cell>
        </row>
        <row r="2545">
          <cell r="B2545" t="str">
            <v>1007-9327</v>
          </cell>
          <cell r="C2545" t="str">
            <v>WORLD JOURNAL OF GASTROENTEROLOGY</v>
          </cell>
          <cell r="D2545" t="str">
            <v>SCI-3</v>
          </cell>
          <cell r="E2545" t="str">
            <v>2.369</v>
          </cell>
          <cell r="F2545" t="str">
            <v>D类</v>
          </cell>
          <cell r="G2545">
            <v>50</v>
          </cell>
        </row>
        <row r="2546">
          <cell r="B2546" t="str">
            <v>0376-8929</v>
          </cell>
          <cell r="C2546" t="str">
            <v>ENVIRONMENTAL CONSERVATION</v>
          </cell>
          <cell r="D2546" t="str">
            <v>SCI-3/EI（JA）</v>
          </cell>
          <cell r="E2546" t="str">
            <v>2.368</v>
          </cell>
          <cell r="F2546" t="str">
            <v>D类</v>
          </cell>
          <cell r="G2546">
            <v>50</v>
          </cell>
        </row>
        <row r="2547">
          <cell r="B2547" t="str">
            <v>1660-5527</v>
          </cell>
          <cell r="C2547" t="str">
            <v>SKIN PHARMACOLOGY &amp; PHYSIOLOGY</v>
          </cell>
          <cell r="D2547" t="str">
            <v>SCI-3</v>
          </cell>
          <cell r="E2547" t="str">
            <v>2.366</v>
          </cell>
          <cell r="F2547" t="str">
            <v>D类</v>
          </cell>
          <cell r="G2547">
            <v>50</v>
          </cell>
        </row>
        <row r="2548">
          <cell r="B2548" t="str">
            <v>2164-5515</v>
          </cell>
          <cell r="C2548" t="str">
            <v>Human vaccines &amp; immunotherapeutics</v>
          </cell>
          <cell r="D2548" t="str">
            <v>SCI-3</v>
          </cell>
          <cell r="E2548" t="str">
            <v>2.366</v>
          </cell>
          <cell r="F2548" t="str">
            <v>D类</v>
          </cell>
          <cell r="G2548">
            <v>50</v>
          </cell>
        </row>
        <row r="2549">
          <cell r="B2549" t="str">
            <v>0960-3115</v>
          </cell>
          <cell r="C2549" t="str">
            <v>BIODIVERSITY AND CONSERVATION</v>
          </cell>
          <cell r="D2549" t="str">
            <v>SCI-3</v>
          </cell>
          <cell r="E2549" t="str">
            <v>2.365</v>
          </cell>
          <cell r="F2549" t="str">
            <v>D类</v>
          </cell>
          <cell r="G2549">
            <v>50</v>
          </cell>
        </row>
        <row r="2550">
          <cell r="B2550" t="str">
            <v>1882-0778</v>
          </cell>
          <cell r="C2550" t="str">
            <v>Applied Physics Express</v>
          </cell>
          <cell r="D2550" t="str">
            <v>SCI-3/EI（JA）</v>
          </cell>
          <cell r="E2550" t="str">
            <v>2.365</v>
          </cell>
          <cell r="F2550" t="str">
            <v>D类</v>
          </cell>
          <cell r="G2550">
            <v>50</v>
          </cell>
        </row>
        <row r="2551">
          <cell r="B2551" t="str">
            <v>1530-7085</v>
          </cell>
          <cell r="C2551" t="str">
            <v>Pain Practice</v>
          </cell>
          <cell r="D2551" t="str">
            <v>SCI-3</v>
          </cell>
          <cell r="E2551" t="str">
            <v>2.361</v>
          </cell>
          <cell r="F2551" t="str">
            <v>D类</v>
          </cell>
          <cell r="G2551">
            <v>50</v>
          </cell>
        </row>
        <row r="2552">
          <cell r="B2552" t="str">
            <v>1472-6785</v>
          </cell>
          <cell r="C2552" t="str">
            <v>BMC ECOLOGY</v>
          </cell>
          <cell r="D2552" t="str">
            <v>SCI-3</v>
          </cell>
          <cell r="E2552" t="str">
            <v>2.360</v>
          </cell>
          <cell r="F2552" t="str">
            <v>D类</v>
          </cell>
          <cell r="G2552">
            <v>50</v>
          </cell>
        </row>
        <row r="2553">
          <cell r="B2553" t="str">
            <v>1386-1425</v>
          </cell>
          <cell r="C2553" t="str">
            <v>SPECTROCHIMICA ACTA PART A-MOLECULAR AND BIOMOLECULAR SPECTROSCOPY</v>
          </cell>
          <cell r="D2553" t="str">
            <v>SCI-3/EI（JA）</v>
          </cell>
          <cell r="E2553" t="str">
            <v>2.353</v>
          </cell>
          <cell r="F2553" t="str">
            <v>D类</v>
          </cell>
          <cell r="G2553">
            <v>50</v>
          </cell>
        </row>
        <row r="2554">
          <cell r="B2554" t="str">
            <v>0883-9115</v>
          </cell>
          <cell r="C2554" t="str">
            <v>JOURNAL OF BIOACTIVE AND COMPATIBLE POLYMERS</v>
          </cell>
          <cell r="D2554" t="str">
            <v>SCI-3/EI（JA）</v>
          </cell>
          <cell r="E2554" t="str">
            <v>2.352</v>
          </cell>
          <cell r="F2554" t="str">
            <v>D类</v>
          </cell>
          <cell r="G2554">
            <v>50</v>
          </cell>
        </row>
        <row r="2555">
          <cell r="B2555" t="str">
            <v>0145-2126</v>
          </cell>
          <cell r="C2555" t="str">
            <v>LEUKEMIA RESEARCH</v>
          </cell>
          <cell r="D2555" t="str">
            <v>SCI-3</v>
          </cell>
          <cell r="E2555" t="str">
            <v>2.351</v>
          </cell>
          <cell r="F2555" t="str">
            <v>D类</v>
          </cell>
          <cell r="G2555">
            <v>50</v>
          </cell>
        </row>
        <row r="2556">
          <cell r="B2556" t="str">
            <v>1462-8910</v>
          </cell>
          <cell r="C2556" t="str">
            <v>Colorectal Disease</v>
          </cell>
          <cell r="D2556" t="str">
            <v>SCI-3</v>
          </cell>
          <cell r="E2556" t="str">
            <v>2.351</v>
          </cell>
          <cell r="F2556" t="str">
            <v>D类</v>
          </cell>
          <cell r="G2556">
            <v>50</v>
          </cell>
        </row>
        <row r="2557">
          <cell r="B2557" t="str">
            <v>0032-5910</v>
          </cell>
          <cell r="C2557" t="str">
            <v>POWDER TECHNOLOGY</v>
          </cell>
          <cell r="D2557" t="str">
            <v>SCI-3/EI（JA）</v>
          </cell>
          <cell r="E2557" t="str">
            <v>2.349</v>
          </cell>
          <cell r="F2557" t="str">
            <v>D类</v>
          </cell>
          <cell r="G2557">
            <v>50</v>
          </cell>
        </row>
        <row r="2558">
          <cell r="B2558" t="str">
            <v>0268-2575</v>
          </cell>
          <cell r="C2558" t="str">
            <v>JOURNAL OF CHEMICAL TECHNOLOGY AND BIOTECHNOLOGY</v>
          </cell>
          <cell r="D2558" t="str">
            <v>SCI-3/EI（JA）</v>
          </cell>
          <cell r="E2558" t="str">
            <v>2.349</v>
          </cell>
          <cell r="F2558" t="str">
            <v>D类</v>
          </cell>
          <cell r="G2558">
            <v>50</v>
          </cell>
        </row>
        <row r="2559">
          <cell r="B2559" t="str">
            <v>0018-9294</v>
          </cell>
          <cell r="C2559" t="str">
            <v>IEEE TRANSACTIONS ON BIOMEDICAL ENGINEERING</v>
          </cell>
          <cell r="D2559" t="str">
            <v>SCI-3/EI（JA）</v>
          </cell>
          <cell r="E2559" t="str">
            <v>2.347</v>
          </cell>
          <cell r="F2559" t="str">
            <v>D类</v>
          </cell>
          <cell r="G2559">
            <v>50</v>
          </cell>
        </row>
        <row r="2560">
          <cell r="B2560" t="str">
            <v>1442-6404</v>
          </cell>
          <cell r="C2560" t="str">
            <v>CLINICAL AND EXPERIMENTAL OPHTHALMOLOGY</v>
          </cell>
          <cell r="D2560" t="str">
            <v>SCI-3</v>
          </cell>
          <cell r="E2560" t="str">
            <v>2.347</v>
          </cell>
          <cell r="F2560" t="str">
            <v>D类</v>
          </cell>
          <cell r="G2560">
            <v>50</v>
          </cell>
        </row>
        <row r="2561">
          <cell r="B2561" t="str">
            <v>0953-8984</v>
          </cell>
          <cell r="C2561" t="str">
            <v>JOURNAL OF PHYSICS-CONDENSED MATTER</v>
          </cell>
          <cell r="D2561" t="str">
            <v>SCI-3/EI（JA）</v>
          </cell>
          <cell r="E2561" t="str">
            <v>2.346</v>
          </cell>
          <cell r="F2561" t="str">
            <v>D类</v>
          </cell>
          <cell r="G2561">
            <v>50</v>
          </cell>
        </row>
        <row r="2562">
          <cell r="B2562" t="str">
            <v>1878-6146</v>
          </cell>
          <cell r="C2562" t="str">
            <v>Fungal biology</v>
          </cell>
          <cell r="D2562" t="str">
            <v>SCI-3</v>
          </cell>
          <cell r="E2562" t="str">
            <v>2.342</v>
          </cell>
          <cell r="F2562" t="str">
            <v>D类</v>
          </cell>
          <cell r="G2562">
            <v>50</v>
          </cell>
        </row>
        <row r="2563">
          <cell r="B2563" t="str">
            <v>0958-0344</v>
          </cell>
          <cell r="C2563" t="str">
            <v>PHYTOCHEMICAL ANALYSIS</v>
          </cell>
          <cell r="D2563" t="str">
            <v>SCI-3</v>
          </cell>
          <cell r="E2563" t="str">
            <v>2.341</v>
          </cell>
          <cell r="F2563" t="str">
            <v>D类</v>
          </cell>
          <cell r="G2563">
            <v>50</v>
          </cell>
        </row>
        <row r="2564">
          <cell r="B2564" t="str">
            <v>0142-2782</v>
          </cell>
          <cell r="C2564" t="str">
            <v>BIOPHARMACEUTICS &amp; DRUG DISPOSITION</v>
          </cell>
          <cell r="D2564" t="str">
            <v>SCI-3</v>
          </cell>
          <cell r="E2564" t="str">
            <v>2.340</v>
          </cell>
          <cell r="F2564" t="str">
            <v>D类</v>
          </cell>
          <cell r="G2564">
            <v>50</v>
          </cell>
        </row>
        <row r="2565">
          <cell r="B2565" t="str">
            <v>1541-1672</v>
          </cell>
          <cell r="C2565" t="str">
            <v>IEEE INTELLIGENT SYSTEMS</v>
          </cell>
          <cell r="D2565" t="str">
            <v>SCI-3/EI（JA）</v>
          </cell>
          <cell r="E2565" t="str">
            <v>2.340</v>
          </cell>
          <cell r="F2565" t="str">
            <v>D类</v>
          </cell>
          <cell r="G2565">
            <v>50</v>
          </cell>
        </row>
        <row r="2566">
          <cell r="B2566" t="str">
            <v>1529-7535</v>
          </cell>
          <cell r="C2566" t="str">
            <v>Pediatric Critical Care Medicine</v>
          </cell>
          <cell r="D2566" t="str">
            <v>SCI-3</v>
          </cell>
          <cell r="E2566" t="str">
            <v>2.338</v>
          </cell>
          <cell r="F2566" t="str">
            <v>D类</v>
          </cell>
          <cell r="G2566">
            <v>50</v>
          </cell>
        </row>
        <row r="2567">
          <cell r="B2567" t="str">
            <v>0004-5632</v>
          </cell>
          <cell r="C2567" t="str">
            <v>ANNALS OF CLINICAL BIOCHEMISTRY</v>
          </cell>
          <cell r="D2567" t="str">
            <v>SCI-3</v>
          </cell>
          <cell r="E2567" t="str">
            <v>2.335</v>
          </cell>
          <cell r="F2567" t="str">
            <v>D类</v>
          </cell>
          <cell r="G2567">
            <v>50</v>
          </cell>
        </row>
        <row r="2568">
          <cell r="B2568" t="str">
            <v>1369-3786</v>
          </cell>
          <cell r="C2568" t="str">
            <v>MEDICAL MYCOLOGY</v>
          </cell>
          <cell r="D2568" t="str">
            <v>SCI-3</v>
          </cell>
          <cell r="E2568" t="str">
            <v>2.335</v>
          </cell>
          <cell r="F2568" t="str">
            <v>D类</v>
          </cell>
          <cell r="G2568">
            <v>50</v>
          </cell>
        </row>
        <row r="2569">
          <cell r="B2569" t="str">
            <v>0963-0643</v>
          </cell>
          <cell r="C2569" t="str">
            <v>CURRENT OPINION IN UROLOGY</v>
          </cell>
          <cell r="D2569" t="str">
            <v>SCI-3</v>
          </cell>
          <cell r="E2569" t="str">
            <v>2.333</v>
          </cell>
          <cell r="F2569" t="str">
            <v>D类</v>
          </cell>
          <cell r="G2569">
            <v>50</v>
          </cell>
        </row>
        <row r="2570">
          <cell r="B2570" t="str">
            <v>0022-2720</v>
          </cell>
          <cell r="C2570" t="str">
            <v>JOURNAL OF MICROSCOPY-OXFORD</v>
          </cell>
          <cell r="D2570" t="str">
            <v>SCI-3</v>
          </cell>
          <cell r="E2570" t="str">
            <v>2.331</v>
          </cell>
          <cell r="F2570" t="str">
            <v>D类</v>
          </cell>
          <cell r="G2570">
            <v>50</v>
          </cell>
        </row>
        <row r="2571">
          <cell r="B2571" t="str">
            <v>1360-2276</v>
          </cell>
          <cell r="C2571" t="str">
            <v>TROPICAL MEDICINE &amp; INTERNATIONAL HEALTH</v>
          </cell>
          <cell r="D2571" t="str">
            <v>SCI-3</v>
          </cell>
          <cell r="E2571" t="str">
            <v>2.329</v>
          </cell>
          <cell r="F2571" t="str">
            <v>D类</v>
          </cell>
          <cell r="G2571">
            <v>50</v>
          </cell>
        </row>
        <row r="2572">
          <cell r="B2572" t="str">
            <v>0167-6636</v>
          </cell>
          <cell r="C2572" t="str">
            <v>MECHANICS OF MATERIALS</v>
          </cell>
          <cell r="D2572" t="str">
            <v>SCI-3/EI（JA）</v>
          </cell>
          <cell r="E2572" t="str">
            <v>2.329</v>
          </cell>
          <cell r="F2572" t="str">
            <v>D类</v>
          </cell>
          <cell r="G2572">
            <v>50</v>
          </cell>
        </row>
        <row r="2573">
          <cell r="B2573" t="str">
            <v>0168-1702</v>
          </cell>
          <cell r="C2573" t="str">
            <v>VIRUS RESEARCH</v>
          </cell>
          <cell r="D2573" t="str">
            <v>SCI-3</v>
          </cell>
          <cell r="E2573" t="str">
            <v>2.324</v>
          </cell>
          <cell r="F2573" t="str">
            <v>D类</v>
          </cell>
          <cell r="G2573">
            <v>50</v>
          </cell>
        </row>
        <row r="2574">
          <cell r="B2574" t="str">
            <v>0734-2101</v>
          </cell>
          <cell r="C2574" t="str">
            <v>JOURNAL OF VACUUM SCIENCE &amp; TECHNOLOGY A-VACUUM SURFACES AND FILMS</v>
          </cell>
          <cell r="D2574" t="str">
            <v>SCI-3/EI（JA）</v>
          </cell>
          <cell r="E2574" t="str">
            <v>2.322</v>
          </cell>
          <cell r="F2574" t="str">
            <v>D类</v>
          </cell>
          <cell r="G2574">
            <v>50</v>
          </cell>
        </row>
        <row r="2575">
          <cell r="B2575" t="str">
            <v>0037-1106</v>
          </cell>
          <cell r="C2575" t="str">
            <v>BULLETIN OF THE SEISMOLOGICAL SOCIETY OF AMERICA</v>
          </cell>
          <cell r="D2575" t="str">
            <v>SCI-3/EI（JA）</v>
          </cell>
          <cell r="E2575" t="str">
            <v>2.322</v>
          </cell>
          <cell r="F2575" t="str">
            <v>D类</v>
          </cell>
          <cell r="G2575">
            <v>50</v>
          </cell>
        </row>
        <row r="2576">
          <cell r="B2576" t="str">
            <v>0141-0229</v>
          </cell>
          <cell r="C2576" t="str">
            <v>ENZYME AND MICROBIAL TECHNOLOGY</v>
          </cell>
          <cell r="D2576" t="str">
            <v>SCI-3/EI（JA）</v>
          </cell>
          <cell r="E2576" t="str">
            <v>2.322</v>
          </cell>
          <cell r="F2576" t="str">
            <v>D类</v>
          </cell>
          <cell r="G2576">
            <v>50</v>
          </cell>
        </row>
        <row r="2577">
          <cell r="B2577" t="str">
            <v>0163-5581</v>
          </cell>
          <cell r="C2577" t="str">
            <v>NUTRITION AND CANCER-AN INTERNATIONAL JOURNAL</v>
          </cell>
          <cell r="D2577" t="str">
            <v>SCI-3</v>
          </cell>
          <cell r="E2577" t="str">
            <v>2.322</v>
          </cell>
          <cell r="F2577" t="str">
            <v>D类</v>
          </cell>
          <cell r="G2577">
            <v>50</v>
          </cell>
        </row>
        <row r="2578">
          <cell r="B2578" t="str">
            <v>0890-9091</v>
          </cell>
          <cell r="C2578" t="str">
            <v>oncology-new york</v>
          </cell>
          <cell r="D2578" t="str">
            <v>SCI-3</v>
          </cell>
          <cell r="E2578" t="str">
            <v>2.322</v>
          </cell>
          <cell r="F2578" t="str">
            <v>D类</v>
          </cell>
          <cell r="G2578">
            <v>50</v>
          </cell>
        </row>
        <row r="2579">
          <cell r="B2579" t="str">
            <v>0304-3800</v>
          </cell>
          <cell r="C2579" t="str">
            <v>ECOLOGICAL MODELLING</v>
          </cell>
          <cell r="D2579" t="str">
            <v>SCI-3/EI（JA）</v>
          </cell>
          <cell r="E2579" t="str">
            <v>2.321</v>
          </cell>
          <cell r="F2579" t="str">
            <v>D类</v>
          </cell>
          <cell r="G2579">
            <v>50</v>
          </cell>
        </row>
        <row r="2580">
          <cell r="B2580" t="str">
            <v>1027-3719</v>
          </cell>
          <cell r="C2580" t="str">
            <v>INTERNATIONAL JOURNAL OF TUBERCULOSIS AND LUNG DISEASE</v>
          </cell>
          <cell r="D2580" t="str">
            <v>SCI-3</v>
          </cell>
          <cell r="E2580" t="str">
            <v>2.315</v>
          </cell>
          <cell r="F2580" t="str">
            <v>D类</v>
          </cell>
          <cell r="G2580">
            <v>50</v>
          </cell>
        </row>
        <row r="2581">
          <cell r="B2581" t="str">
            <v>0889-311X</v>
          </cell>
          <cell r="C2581" t="str">
            <v>Crystallography Reviews</v>
          </cell>
          <cell r="D2581" t="str">
            <v>SCI-3/EI（JA）</v>
          </cell>
          <cell r="E2581" t="str">
            <v>2.312</v>
          </cell>
          <cell r="F2581" t="str">
            <v>D类</v>
          </cell>
          <cell r="G2581">
            <v>50</v>
          </cell>
        </row>
        <row r="2582">
          <cell r="B2582" t="str">
            <v>1875-9637</v>
          </cell>
          <cell r="C2582" t="str">
            <v>Aeolian Research</v>
          </cell>
          <cell r="D2582" t="str">
            <v>SCI-3</v>
          </cell>
          <cell r="E2582" t="str">
            <v>2.309</v>
          </cell>
          <cell r="F2582" t="str">
            <v>D类</v>
          </cell>
          <cell r="G2582">
            <v>50</v>
          </cell>
        </row>
        <row r="2583">
          <cell r="B2583" t="str">
            <v>0017-467X</v>
          </cell>
          <cell r="C2583" t="str">
            <v>Groundwater</v>
          </cell>
          <cell r="D2583" t="str">
            <v>SCI-3/EI（JA）</v>
          </cell>
          <cell r="E2583" t="str">
            <v>2.307</v>
          </cell>
          <cell r="F2583" t="str">
            <v>D类</v>
          </cell>
          <cell r="G2583">
            <v>50</v>
          </cell>
        </row>
        <row r="2584">
          <cell r="B2584" t="str">
            <v>0108-7673</v>
          </cell>
          <cell r="C2584" t="str">
            <v>ACTA CRYSTALLOGRAPHICA SECTION A</v>
          </cell>
          <cell r="D2584" t="str">
            <v>SCI-3</v>
          </cell>
          <cell r="E2584" t="str">
            <v>2.307</v>
          </cell>
          <cell r="F2584" t="str">
            <v>D类</v>
          </cell>
          <cell r="G2584">
            <v>50</v>
          </cell>
        </row>
        <row r="2585">
          <cell r="B2585" t="str">
            <v>0098-8847</v>
          </cell>
          <cell r="C2585" t="str">
            <v>EARTHQUAKE ENGINEERING &amp; STRUCTURAL DYNAMICS</v>
          </cell>
          <cell r="D2585" t="str">
            <v>SCI-3/EI（JA）</v>
          </cell>
          <cell r="E2585" t="str">
            <v>2.305</v>
          </cell>
          <cell r="F2585" t="str">
            <v>D类</v>
          </cell>
          <cell r="G2585">
            <v>50</v>
          </cell>
        </row>
        <row r="2586">
          <cell r="B2586" t="str">
            <v>1553-5592</v>
          </cell>
          <cell r="C2586" t="str">
            <v>Journal of Hospital Medicine</v>
          </cell>
          <cell r="D2586" t="str">
            <v>SCI-3</v>
          </cell>
          <cell r="E2586" t="str">
            <v>2.304</v>
          </cell>
          <cell r="F2586" t="str">
            <v>D类</v>
          </cell>
          <cell r="G2586">
            <v>50</v>
          </cell>
        </row>
        <row r="2587">
          <cell r="B2587" t="str">
            <v>1532-0456</v>
          </cell>
          <cell r="C2587" t="str">
            <v>COMPARATIVE BIOCHEMISTRY AND PHYSIOLOGY C-TOXICOLOGY &amp; PHARMACOLOGY</v>
          </cell>
          <cell r="D2587" t="str">
            <v>SCI-3</v>
          </cell>
          <cell r="E2587" t="str">
            <v>2.301</v>
          </cell>
          <cell r="F2587" t="str">
            <v>D类</v>
          </cell>
          <cell r="G2587">
            <v>50</v>
          </cell>
        </row>
        <row r="2588">
          <cell r="B2588" t="str">
            <v>1090-3798</v>
          </cell>
          <cell r="C2588" t="str">
            <v>EUROPEAN JOURNAL OF PAEDIATRIC NEUROLOGY</v>
          </cell>
          <cell r="D2588" t="str">
            <v>SCI-3</v>
          </cell>
          <cell r="E2588" t="str">
            <v>2.301</v>
          </cell>
          <cell r="F2588" t="str">
            <v>D类</v>
          </cell>
          <cell r="G2588">
            <v>50</v>
          </cell>
        </row>
        <row r="2589">
          <cell r="B2589" t="str">
            <v>1526-2375</v>
          </cell>
          <cell r="C2589" t="str">
            <v>PAIN MEDICINE</v>
          </cell>
          <cell r="D2589" t="str">
            <v>SCI-3</v>
          </cell>
          <cell r="E2589" t="str">
            <v>2.300</v>
          </cell>
          <cell r="F2589" t="str">
            <v>D类</v>
          </cell>
          <cell r="G2589">
            <v>50</v>
          </cell>
        </row>
        <row r="2590">
          <cell r="B2590" t="str">
            <v>0006-291X</v>
          </cell>
          <cell r="C2590" t="str">
            <v>BIOCHEMICAL AND BIOPHYSICAL RESEARCH COMMUNICATIONS (BBRC)</v>
          </cell>
          <cell r="D2590" t="str">
            <v>SCI-3</v>
          </cell>
          <cell r="E2590" t="str">
            <v>2.297</v>
          </cell>
          <cell r="F2590" t="str">
            <v>D类</v>
          </cell>
          <cell r="G2590">
            <v>50</v>
          </cell>
        </row>
        <row r="2591">
          <cell r="B2591" t="str">
            <v>0362-2436</v>
          </cell>
          <cell r="C2591" t="str">
            <v>SPINE</v>
          </cell>
          <cell r="D2591" t="str">
            <v>SCI-3</v>
          </cell>
          <cell r="E2591" t="str">
            <v>2.297</v>
          </cell>
          <cell r="F2591" t="str">
            <v>D类</v>
          </cell>
          <cell r="G2591">
            <v>50</v>
          </cell>
        </row>
        <row r="2592">
          <cell r="B2592" t="str">
            <v>1832-4274</v>
          </cell>
          <cell r="C2592" t="str">
            <v>Twin Research and Human Genetics</v>
          </cell>
          <cell r="D2592" t="str">
            <v>SCI-3</v>
          </cell>
          <cell r="E2592" t="str">
            <v>2.297</v>
          </cell>
          <cell r="F2592" t="str">
            <v>D类</v>
          </cell>
          <cell r="G2592">
            <v>50</v>
          </cell>
        </row>
        <row r="2593">
          <cell r="B2593" t="str">
            <v>0950-0618</v>
          </cell>
          <cell r="C2593" t="str">
            <v>CONSTRUCTION AND BUILDING MATERIALS</v>
          </cell>
          <cell r="D2593" t="str">
            <v>SCI-3/EI（JA）</v>
          </cell>
          <cell r="E2593" t="str">
            <v>2.296</v>
          </cell>
          <cell r="F2593" t="str">
            <v>D类</v>
          </cell>
          <cell r="G2593">
            <v>50</v>
          </cell>
        </row>
        <row r="2594">
          <cell r="B2594" t="str">
            <v>2093-0879</v>
          </cell>
          <cell r="C2594" t="str">
            <v>Journal of Neurogastroenterology and Motility</v>
          </cell>
          <cell r="D2594" t="str">
            <v>SCI-3</v>
          </cell>
          <cell r="E2594" t="str">
            <v>2.296</v>
          </cell>
          <cell r="F2594" t="str">
            <v>D类</v>
          </cell>
          <cell r="G2594">
            <v>50</v>
          </cell>
        </row>
        <row r="2595">
          <cell r="B2595" t="str">
            <v>1934-5925</v>
          </cell>
          <cell r="C2595" t="str">
            <v>Journal ofCardiovascular Computed Tomography</v>
          </cell>
          <cell r="D2595" t="str">
            <v>SCI-3</v>
          </cell>
          <cell r="E2595" t="str">
            <v>2.289</v>
          </cell>
          <cell r="F2595" t="str">
            <v>D类</v>
          </cell>
          <cell r="G2595">
            <v>50</v>
          </cell>
        </row>
        <row r="2596">
          <cell r="B2596" t="str">
            <v>0044-7447</v>
          </cell>
          <cell r="C2596" t="str">
            <v>AMBIO</v>
          </cell>
          <cell r="D2596" t="str">
            <v>SCI-3</v>
          </cell>
          <cell r="E2596" t="str">
            <v>2.289</v>
          </cell>
          <cell r="F2596" t="str">
            <v>D类</v>
          </cell>
          <cell r="G2596">
            <v>50</v>
          </cell>
        </row>
        <row r="2597">
          <cell r="B2597" t="str">
            <v>1058-2746</v>
          </cell>
          <cell r="C2597" t="str">
            <v>JOURNAL OF SHOULDER AND ELBOW SURGERY</v>
          </cell>
          <cell r="D2597" t="str">
            <v>SCI-3</v>
          </cell>
          <cell r="E2597" t="str">
            <v>2.289</v>
          </cell>
          <cell r="F2597" t="str">
            <v>D类</v>
          </cell>
          <cell r="G2597">
            <v>50</v>
          </cell>
        </row>
        <row r="2598">
          <cell r="B2598" t="str">
            <v>0025-5408</v>
          </cell>
          <cell r="C2598" t="str">
            <v>MATERIALS RESEARCH BULLETIN</v>
          </cell>
          <cell r="D2598" t="str">
            <v>SCI-3/EI（JA）</v>
          </cell>
          <cell r="E2598" t="str">
            <v>2.288</v>
          </cell>
          <cell r="F2598" t="str">
            <v>D类</v>
          </cell>
          <cell r="G2598">
            <v>50</v>
          </cell>
        </row>
        <row r="2599">
          <cell r="B2599" t="str">
            <v>1539-3755</v>
          </cell>
          <cell r="C2599" t="str">
            <v>PHYSICAL REVIEW E</v>
          </cell>
          <cell r="D2599" t="str">
            <v>SCI-3/EI（JA）</v>
          </cell>
          <cell r="E2599" t="str">
            <v>2.288</v>
          </cell>
          <cell r="F2599" t="str">
            <v>D类</v>
          </cell>
          <cell r="G2599">
            <v>50</v>
          </cell>
        </row>
        <row r="2600">
          <cell r="B2600" t="str">
            <v>0706-652X</v>
          </cell>
          <cell r="C2600" t="str">
            <v>CANADIAN JOURNAL OF FISHERIES AND AQUATIC SCIENCES</v>
          </cell>
          <cell r="D2600" t="str">
            <v>SCI-3</v>
          </cell>
          <cell r="E2600" t="str">
            <v>2.287</v>
          </cell>
          <cell r="F2600" t="str">
            <v>D类</v>
          </cell>
          <cell r="G2600">
            <v>50</v>
          </cell>
        </row>
        <row r="2601">
          <cell r="B2601" t="str">
            <v>0888-7543</v>
          </cell>
          <cell r="C2601" t="str">
            <v>GENOMICS</v>
          </cell>
          <cell r="D2601" t="str">
            <v>SCI-3</v>
          </cell>
          <cell r="E2601" t="str">
            <v>2.284</v>
          </cell>
          <cell r="F2601" t="str">
            <v>D类</v>
          </cell>
          <cell r="G2601">
            <v>50</v>
          </cell>
        </row>
        <row r="2602">
          <cell r="B2602" t="str">
            <v>0148-639X</v>
          </cell>
          <cell r="C2602" t="str">
            <v>MUSCLE &amp; NERVE</v>
          </cell>
          <cell r="D2602" t="str">
            <v>SCI-3</v>
          </cell>
          <cell r="E2602" t="str">
            <v>2.283</v>
          </cell>
          <cell r="F2602" t="str">
            <v>D类</v>
          </cell>
          <cell r="G2602">
            <v>50</v>
          </cell>
        </row>
        <row r="2603">
          <cell r="B2603" t="str">
            <v>0009-9120</v>
          </cell>
          <cell r="C2603" t="str">
            <v>CLINICAL BIOCHEMISTRY</v>
          </cell>
          <cell r="D2603" t="str">
            <v>SCI-3</v>
          </cell>
          <cell r="E2603" t="str">
            <v>2.275</v>
          </cell>
          <cell r="F2603" t="str">
            <v>D类</v>
          </cell>
          <cell r="G2603">
            <v>50</v>
          </cell>
        </row>
        <row r="2604">
          <cell r="B2604" t="str">
            <v>0018-8158</v>
          </cell>
          <cell r="C2604" t="str">
            <v>HYDROBIOLOGIA</v>
          </cell>
          <cell r="D2604" t="str">
            <v>SCI-3</v>
          </cell>
          <cell r="E2604" t="str">
            <v>2.275</v>
          </cell>
          <cell r="F2604" t="str">
            <v>D类</v>
          </cell>
          <cell r="G2604">
            <v>50</v>
          </cell>
        </row>
        <row r="2605">
          <cell r="B2605" t="str">
            <v>0142-1123</v>
          </cell>
          <cell r="C2605" t="str">
            <v>INTERNATIONAL JOURNAL OF FATIGUE</v>
          </cell>
          <cell r="D2605" t="str">
            <v>SCI-3/EI（JA）</v>
          </cell>
          <cell r="E2605" t="str">
            <v>2.275</v>
          </cell>
          <cell r="F2605" t="str">
            <v>D类</v>
          </cell>
          <cell r="G2605">
            <v>50</v>
          </cell>
        </row>
        <row r="2606">
          <cell r="B2606" t="str">
            <v>0079-6107</v>
          </cell>
          <cell r="C2606" t="str">
            <v>PROGRESS IN BIOPHYSICS &amp; MOLECULAR BIOLOGY</v>
          </cell>
          <cell r="D2606" t="str">
            <v>SCI-3</v>
          </cell>
          <cell r="E2606" t="str">
            <v>2.274</v>
          </cell>
          <cell r="F2606" t="str">
            <v>D类</v>
          </cell>
          <cell r="G2606">
            <v>50</v>
          </cell>
        </row>
        <row r="2607">
          <cell r="B2607" t="str">
            <v>2041-2851</v>
          </cell>
          <cell r="C2607" t="str">
            <v>AoB Plants</v>
          </cell>
          <cell r="D2607" t="str">
            <v>SCI-3</v>
          </cell>
          <cell r="E2607" t="str">
            <v>2.273</v>
          </cell>
          <cell r="F2607" t="str">
            <v>D类</v>
          </cell>
          <cell r="G2607">
            <v>50</v>
          </cell>
        </row>
        <row r="2608">
          <cell r="B2608" t="str">
            <v>2044-6055</v>
          </cell>
          <cell r="C2608" t="str">
            <v>BMJ Open</v>
          </cell>
          <cell r="D2608" t="str">
            <v>SCI-3</v>
          </cell>
          <cell r="E2608" t="str">
            <v>2.271</v>
          </cell>
          <cell r="F2608" t="str">
            <v>D类</v>
          </cell>
          <cell r="G2608">
            <v>50</v>
          </cell>
        </row>
        <row r="2609">
          <cell r="B2609" t="str">
            <v>0001-706X</v>
          </cell>
          <cell r="C2609" t="str">
            <v>ACTA TROPICA</v>
          </cell>
          <cell r="D2609" t="str">
            <v>SCI-3</v>
          </cell>
          <cell r="E2609" t="str">
            <v>2.270</v>
          </cell>
          <cell r="F2609" t="str">
            <v>D类</v>
          </cell>
          <cell r="G2609">
            <v>50</v>
          </cell>
        </row>
        <row r="2610">
          <cell r="B2610" t="str">
            <v>1471-2288</v>
          </cell>
          <cell r="C2610" t="str">
            <v>BMC Medical Research Methodology</v>
          </cell>
          <cell r="D2610" t="str">
            <v>SCI-3</v>
          </cell>
          <cell r="E2610" t="str">
            <v>2.270</v>
          </cell>
          <cell r="F2610" t="str">
            <v>D类</v>
          </cell>
          <cell r="G2610">
            <v>50</v>
          </cell>
        </row>
        <row r="2611">
          <cell r="B2611" t="str">
            <v>0883-2927</v>
          </cell>
          <cell r="C2611" t="str">
            <v>APPLIED GEOCHEMISTRY</v>
          </cell>
          <cell r="D2611" t="str">
            <v>SCI-3/EI（JA）</v>
          </cell>
          <cell r="E2611" t="str">
            <v>2.268</v>
          </cell>
          <cell r="F2611" t="str">
            <v>D类</v>
          </cell>
          <cell r="G2611">
            <v>50</v>
          </cell>
        </row>
        <row r="2612">
          <cell r="B2612" t="str">
            <v>1050-642X</v>
          </cell>
          <cell r="C2612" t="str">
            <v>CLINICAL JOURNAL OF SPORT MEDICINE</v>
          </cell>
          <cell r="D2612" t="str">
            <v>SCI-3</v>
          </cell>
          <cell r="E2612" t="str">
            <v>2.268</v>
          </cell>
          <cell r="F2612" t="str">
            <v>D类</v>
          </cell>
          <cell r="G2612">
            <v>50</v>
          </cell>
        </row>
        <row r="2613">
          <cell r="B2613" t="str">
            <v>1474-905X</v>
          </cell>
          <cell r="C2613" t="str">
            <v>PHOTOCHEMICAL &amp; PHOTOBIOLOGICAL SCIENCES</v>
          </cell>
          <cell r="D2613" t="str">
            <v>SCI-3</v>
          </cell>
          <cell r="E2613" t="str">
            <v>2.267</v>
          </cell>
          <cell r="F2613" t="str">
            <v>D类</v>
          </cell>
          <cell r="G2613">
            <v>50</v>
          </cell>
        </row>
        <row r="2614">
          <cell r="B2614" t="str">
            <v>1088-0224</v>
          </cell>
          <cell r="C2614" t="str">
            <v>AMERICAN JOURNAL OF MANAGED CARE</v>
          </cell>
          <cell r="D2614" t="str">
            <v>SCI-3</v>
          </cell>
          <cell r="E2614" t="str">
            <v>2.264</v>
          </cell>
          <cell r="F2614" t="str">
            <v>D类</v>
          </cell>
          <cell r="G2614">
            <v>50</v>
          </cell>
        </row>
        <row r="2615">
          <cell r="B2615" t="str">
            <v>1369-7137</v>
          </cell>
          <cell r="C2615" t="str">
            <v>CLIMACTERIC</v>
          </cell>
          <cell r="D2615" t="str">
            <v>SCI-3</v>
          </cell>
          <cell r="E2615" t="str">
            <v>2.264</v>
          </cell>
          <cell r="F2615" t="str">
            <v>D类</v>
          </cell>
          <cell r="G2615">
            <v>50</v>
          </cell>
        </row>
        <row r="2616">
          <cell r="B2616" t="str">
            <v>1445-5226</v>
          </cell>
          <cell r="C2616" t="str">
            <v>INVERTEBRATE SYSTEMATICS</v>
          </cell>
          <cell r="D2616" t="str">
            <v>SCI-3</v>
          </cell>
          <cell r="E2616" t="str">
            <v>2.264</v>
          </cell>
          <cell r="F2616" t="str">
            <v>D类</v>
          </cell>
          <cell r="G2616">
            <v>50</v>
          </cell>
        </row>
        <row r="2617">
          <cell r="B2617" t="str">
            <v>1471-2458</v>
          </cell>
          <cell r="C2617" t="str">
            <v>BMC PUBLIC HEALTH</v>
          </cell>
          <cell r="D2617" t="str">
            <v>SCI-3</v>
          </cell>
          <cell r="E2617" t="str">
            <v>2.264</v>
          </cell>
          <cell r="F2617" t="str">
            <v>D类</v>
          </cell>
          <cell r="G2617">
            <v>50</v>
          </cell>
        </row>
        <row r="2618">
          <cell r="B2618" t="str">
            <v>1550-8579</v>
          </cell>
          <cell r="C2618" t="str">
            <v>Gender Medicine</v>
          </cell>
          <cell r="D2618" t="str">
            <v>SCI-3</v>
          </cell>
          <cell r="E2618" t="str">
            <v>2.262</v>
          </cell>
          <cell r="F2618" t="str">
            <v>D类</v>
          </cell>
          <cell r="G2618">
            <v>50</v>
          </cell>
        </row>
        <row r="2619">
          <cell r="B2619" t="str">
            <v>0302-282X</v>
          </cell>
          <cell r="C2619" t="str">
            <v>NEUROPSYCHOBIOLOGY</v>
          </cell>
          <cell r="D2619" t="str">
            <v>SCI-3</v>
          </cell>
          <cell r="E2619" t="str">
            <v>2.261</v>
          </cell>
          <cell r="F2619" t="str">
            <v>D类</v>
          </cell>
          <cell r="G2619">
            <v>50</v>
          </cell>
        </row>
        <row r="2620">
          <cell r="B2620" t="str">
            <v>0393-697X</v>
          </cell>
          <cell r="C2620" t="str">
            <v>RIVISTA DEL NUOVO CIMENTO</v>
          </cell>
          <cell r="D2620" t="str">
            <v>SCI-3</v>
          </cell>
          <cell r="E2620" t="str">
            <v>2.261</v>
          </cell>
          <cell r="F2620" t="str">
            <v>D类</v>
          </cell>
          <cell r="G2620">
            <v>50</v>
          </cell>
        </row>
        <row r="2621">
          <cell r="B2621" t="str">
            <v>0254-0584</v>
          </cell>
          <cell r="C2621" t="str">
            <v>MATERIALS CHEMISTRY AND PHYSICS</v>
          </cell>
          <cell r="D2621" t="str">
            <v>SCI-3/EI（JA）</v>
          </cell>
          <cell r="E2621" t="str">
            <v>2.259</v>
          </cell>
          <cell r="F2621" t="str">
            <v>D类</v>
          </cell>
          <cell r="G2621">
            <v>50</v>
          </cell>
        </row>
        <row r="2622">
          <cell r="B2622" t="str">
            <v>2222-1751</v>
          </cell>
          <cell r="C2622" t="str">
            <v>Emerging Microbes &amp; Infections</v>
          </cell>
          <cell r="D2622" t="str">
            <v>SCI-3</v>
          </cell>
          <cell r="E2622" t="str">
            <v>2.258</v>
          </cell>
          <cell r="F2622" t="str">
            <v>D类</v>
          </cell>
          <cell r="G2622">
            <v>50</v>
          </cell>
        </row>
        <row r="2623">
          <cell r="B2623" t="str">
            <v>2150-8925</v>
          </cell>
          <cell r="C2623" t="str">
            <v>Ecosphere</v>
          </cell>
          <cell r="D2623" t="str">
            <v>SCI-3</v>
          </cell>
          <cell r="E2623" t="str">
            <v>2.255</v>
          </cell>
          <cell r="F2623" t="str">
            <v>D类</v>
          </cell>
          <cell r="G2623">
            <v>50</v>
          </cell>
        </row>
        <row r="2624">
          <cell r="B2624" t="str">
            <v>1541-5856</v>
          </cell>
          <cell r="C2624" t="str">
            <v>LIMNOLOGY AND OCEANOGRAPHY-METHODS</v>
          </cell>
          <cell r="D2624" t="str">
            <v>SCI-3</v>
          </cell>
          <cell r="E2624" t="str">
            <v>2.254</v>
          </cell>
          <cell r="F2624" t="str">
            <v>D类</v>
          </cell>
          <cell r="G2624">
            <v>50</v>
          </cell>
        </row>
        <row r="2625">
          <cell r="B2625" t="str">
            <v>0951-4198</v>
          </cell>
          <cell r="C2625" t="str">
            <v>RAPID COMMUNICATIONS IN MASS SPECTROMETRY</v>
          </cell>
          <cell r="D2625" t="str">
            <v>SCI-3</v>
          </cell>
          <cell r="E2625" t="str">
            <v>2.253</v>
          </cell>
          <cell r="F2625" t="str">
            <v>D类</v>
          </cell>
          <cell r="G2625">
            <v>50</v>
          </cell>
        </row>
        <row r="2626">
          <cell r="B2626" t="str">
            <v>1567-2026</v>
          </cell>
          <cell r="C2626" t="str">
            <v>CURRENT NEUROVASCULAR RESEARCH</v>
          </cell>
          <cell r="D2626" t="str">
            <v>SCI-3</v>
          </cell>
          <cell r="E2626" t="str">
            <v>2.253</v>
          </cell>
          <cell r="F2626" t="str">
            <v>D类</v>
          </cell>
          <cell r="G2626">
            <v>50</v>
          </cell>
        </row>
        <row r="2627">
          <cell r="B2627" t="str">
            <v>0379-6779</v>
          </cell>
          <cell r="C2627" t="str">
            <v>SYNTHETIC METALS</v>
          </cell>
          <cell r="D2627" t="str">
            <v>SCI-3/EI（JA）</v>
          </cell>
          <cell r="E2627" t="str">
            <v>2.252</v>
          </cell>
          <cell r="F2627" t="str">
            <v>D类</v>
          </cell>
          <cell r="G2627">
            <v>50</v>
          </cell>
        </row>
        <row r="2628">
          <cell r="B2628" t="str">
            <v>0385-2407</v>
          </cell>
          <cell r="C2628" t="str">
            <v>JOURNAL OF DERMATOLOGY</v>
          </cell>
          <cell r="D2628" t="str">
            <v>SCI-3</v>
          </cell>
          <cell r="E2628" t="str">
            <v>2.252</v>
          </cell>
          <cell r="F2628" t="str">
            <v>D类</v>
          </cell>
          <cell r="G2628">
            <v>50</v>
          </cell>
        </row>
        <row r="2629">
          <cell r="B2629" t="str">
            <v>0578-5634</v>
          </cell>
          <cell r="C2629" t="str">
            <v>COASTAL ENGINEERING JOURNAL</v>
          </cell>
          <cell r="D2629" t="str">
            <v>SCI-3/EI（JA）</v>
          </cell>
          <cell r="E2629" t="str">
            <v>2.250</v>
          </cell>
          <cell r="F2629" t="str">
            <v>D类</v>
          </cell>
          <cell r="G2629">
            <v>50</v>
          </cell>
        </row>
        <row r="2630">
          <cell r="B2630" t="str">
            <v>1744-8603</v>
          </cell>
          <cell r="C2630" t="str">
            <v>Globalization and Health</v>
          </cell>
          <cell r="D2630" t="str">
            <v>SCI-3</v>
          </cell>
          <cell r="E2630" t="str">
            <v>2.250</v>
          </cell>
          <cell r="F2630" t="str">
            <v>D类</v>
          </cell>
          <cell r="G2630">
            <v>50</v>
          </cell>
        </row>
        <row r="2631">
          <cell r="B2631" t="str">
            <v>0268-2605</v>
          </cell>
          <cell r="C2631" t="str">
            <v>APPLIED ORGANOMETALLIC CHEMISTRY</v>
          </cell>
          <cell r="D2631" t="str">
            <v>SCI-3/EI（JA）</v>
          </cell>
          <cell r="E2631" t="str">
            <v>2.248</v>
          </cell>
          <cell r="F2631" t="str">
            <v>D类</v>
          </cell>
          <cell r="G2631">
            <v>50</v>
          </cell>
        </row>
        <row r="2632">
          <cell r="B2632" t="str">
            <v>0264-0414</v>
          </cell>
          <cell r="C2632" t="str">
            <v>JOURNAL OF SPORTS SCIENCES</v>
          </cell>
          <cell r="D2632" t="str">
            <v>SCI-3</v>
          </cell>
          <cell r="E2632" t="str">
            <v>2.246</v>
          </cell>
          <cell r="F2632" t="str">
            <v>D类</v>
          </cell>
          <cell r="G2632">
            <v>50</v>
          </cell>
        </row>
        <row r="2633">
          <cell r="B2633" t="str">
            <v>1380-3743</v>
          </cell>
          <cell r="C2633" t="str">
            <v>MOLECULAR BREEDING</v>
          </cell>
          <cell r="D2633" t="str">
            <v>SCI-3</v>
          </cell>
          <cell r="E2633" t="str">
            <v>2.246</v>
          </cell>
          <cell r="F2633" t="str">
            <v>D类</v>
          </cell>
          <cell r="G2633">
            <v>50</v>
          </cell>
        </row>
        <row r="2634">
          <cell r="B2634" t="str">
            <v>2162-3279</v>
          </cell>
          <cell r="C2634" t="str">
            <v>Brain and Behavior</v>
          </cell>
          <cell r="D2634" t="str">
            <v>SCI-3</v>
          </cell>
          <cell r="E2634" t="str">
            <v>2.243</v>
          </cell>
          <cell r="F2634" t="str">
            <v>D类</v>
          </cell>
          <cell r="G2634">
            <v>50</v>
          </cell>
        </row>
        <row r="2635">
          <cell r="B2635" t="str">
            <v>0891-9887</v>
          </cell>
          <cell r="C2635" t="str">
            <v>JOURNAL OF GERIATRIC PSYCHIATRY AND NEUROLOGY</v>
          </cell>
          <cell r="D2635" t="str">
            <v>SCI-3</v>
          </cell>
          <cell r="E2635" t="str">
            <v>2.242</v>
          </cell>
          <cell r="F2635" t="str">
            <v>D类</v>
          </cell>
          <cell r="G2635">
            <v>50</v>
          </cell>
        </row>
        <row r="2636">
          <cell r="B2636" t="str">
            <v>1551-319X</v>
          </cell>
          <cell r="C2636" t="str">
            <v>Journal of Display Technology</v>
          </cell>
          <cell r="D2636" t="str">
            <v>SCI-3/EI（JA）</v>
          </cell>
          <cell r="E2636" t="str">
            <v>2.241</v>
          </cell>
          <cell r="F2636" t="str">
            <v>D类</v>
          </cell>
          <cell r="G2636">
            <v>50</v>
          </cell>
        </row>
        <row r="2637">
          <cell r="B2637" t="str">
            <v>8756-5641</v>
          </cell>
          <cell r="C2637" t="str">
            <v>DEVELOPMENTAL NEUROPSYCHOLOGY</v>
          </cell>
          <cell r="D2637" t="str">
            <v>SCI-3</v>
          </cell>
          <cell r="E2637" t="str">
            <v>2.241</v>
          </cell>
          <cell r="F2637" t="str">
            <v>D类</v>
          </cell>
          <cell r="G2637">
            <v>50</v>
          </cell>
        </row>
        <row r="2638">
          <cell r="B2638" t="str">
            <v>0031-0239</v>
          </cell>
          <cell r="C2638" t="str">
            <v>PALAEONTOLOGY</v>
          </cell>
          <cell r="D2638" t="str">
            <v>SCI-3</v>
          </cell>
          <cell r="E2638" t="str">
            <v>2.240</v>
          </cell>
          <cell r="F2638" t="str">
            <v>D类</v>
          </cell>
          <cell r="G2638">
            <v>50</v>
          </cell>
        </row>
        <row r="2639">
          <cell r="B2639" t="str">
            <v>0957-4174</v>
          </cell>
          <cell r="C2639" t="str">
            <v>EXPERT SYSTEMS WITH APPLICATIONS</v>
          </cell>
          <cell r="D2639" t="str">
            <v>SCI-3/EI（JA）</v>
          </cell>
          <cell r="E2639" t="str">
            <v>2.240</v>
          </cell>
          <cell r="F2639" t="str">
            <v>D类</v>
          </cell>
          <cell r="G2639">
            <v>50</v>
          </cell>
        </row>
        <row r="2640">
          <cell r="B2640" t="str">
            <v>1557-1955</v>
          </cell>
          <cell r="C2640" t="str">
            <v>Plasmonics</v>
          </cell>
          <cell r="D2640" t="str">
            <v>SCI-3</v>
          </cell>
          <cell r="E2640" t="str">
            <v>2.238</v>
          </cell>
          <cell r="F2640" t="str">
            <v>D类</v>
          </cell>
          <cell r="G2640">
            <v>50</v>
          </cell>
        </row>
        <row r="2641">
          <cell r="B2641" t="str">
            <v>0143-8166</v>
          </cell>
          <cell r="C2641" t="str">
            <v>OPTICS AND LASERS IN ENGINEERING</v>
          </cell>
          <cell r="D2641" t="str">
            <v>SCI-3/EI（JA）</v>
          </cell>
          <cell r="E2641" t="str">
            <v>2.237</v>
          </cell>
          <cell r="F2641" t="str">
            <v>D类</v>
          </cell>
          <cell r="G2641">
            <v>50</v>
          </cell>
        </row>
        <row r="2642">
          <cell r="B2642" t="str">
            <v>0721-7595</v>
          </cell>
          <cell r="C2642" t="str">
            <v>JOURNAL OF PLANT GROWTH REGULATION</v>
          </cell>
          <cell r="D2642" t="str">
            <v>SCI-3</v>
          </cell>
          <cell r="E2642" t="str">
            <v>2.237</v>
          </cell>
          <cell r="F2642" t="str">
            <v>D类</v>
          </cell>
          <cell r="G2642">
            <v>50</v>
          </cell>
        </row>
        <row r="2643">
          <cell r="B2643" t="str">
            <v>0924-0136</v>
          </cell>
          <cell r="C2643" t="str">
            <v>JOURNAL OF MATERIALS PROCESSING TECHNOLOGY</v>
          </cell>
          <cell r="D2643" t="str">
            <v>SCI-3/EI（JA）</v>
          </cell>
          <cell r="E2643" t="str">
            <v>2.236</v>
          </cell>
          <cell r="F2643" t="str">
            <v>D类</v>
          </cell>
          <cell r="G2643">
            <v>50</v>
          </cell>
        </row>
        <row r="2644">
          <cell r="B2644" t="str">
            <v>1812-0784</v>
          </cell>
          <cell r="C2644" t="str">
            <v>Ocean Science</v>
          </cell>
          <cell r="D2644" t="str">
            <v>SCI-3</v>
          </cell>
          <cell r="E2644" t="str">
            <v>2.232</v>
          </cell>
          <cell r="F2644" t="str">
            <v>D类</v>
          </cell>
          <cell r="G2644">
            <v>50</v>
          </cell>
        </row>
        <row r="2645">
          <cell r="B2645" t="str">
            <v>1933-7191</v>
          </cell>
          <cell r="C2645" t="str">
            <v>Reproductive Sciences</v>
          </cell>
          <cell r="D2645" t="str">
            <v>SCI-3</v>
          </cell>
          <cell r="E2645" t="str">
            <v>2.230</v>
          </cell>
          <cell r="F2645" t="str">
            <v>D类</v>
          </cell>
          <cell r="G2645">
            <v>50</v>
          </cell>
        </row>
        <row r="2646">
          <cell r="B2646" t="str">
            <v>1084-8045</v>
          </cell>
          <cell r="C2646" t="str">
            <v>JOURNAL OF NETWORK AND COMPUTER APPLICATIONS</v>
          </cell>
          <cell r="D2646" t="str">
            <v>SCI-3/EI（JA）</v>
          </cell>
          <cell r="E2646" t="str">
            <v>2.229</v>
          </cell>
          <cell r="F2646" t="str">
            <v>D类</v>
          </cell>
          <cell r="G2646">
            <v>50</v>
          </cell>
        </row>
        <row r="2647">
          <cell r="B2647" t="str">
            <v>0093-7711</v>
          </cell>
          <cell r="C2647" t="str">
            <v>IMMUNOGENETICS</v>
          </cell>
          <cell r="D2647" t="str">
            <v>SCI-3</v>
          </cell>
          <cell r="E2647" t="str">
            <v>2.227</v>
          </cell>
          <cell r="F2647" t="str">
            <v>D类</v>
          </cell>
          <cell r="G2647">
            <v>50</v>
          </cell>
        </row>
        <row r="2648">
          <cell r="B2648" t="str">
            <v>1057-9230</v>
          </cell>
          <cell r="C2648" t="str">
            <v>HEALTH ECONOMICS</v>
          </cell>
          <cell r="D2648" t="str">
            <v>SCI-3</v>
          </cell>
          <cell r="E2648" t="str">
            <v>2.227</v>
          </cell>
          <cell r="F2648" t="str">
            <v>D类</v>
          </cell>
          <cell r="G2648">
            <v>50</v>
          </cell>
        </row>
        <row r="2649">
          <cell r="B2649" t="str">
            <v>0963-8695</v>
          </cell>
          <cell r="C2649" t="str">
            <v>NDT &amp; E INTERNATIONAL</v>
          </cell>
          <cell r="D2649" t="str">
            <v>SCI-3/EI（JA）</v>
          </cell>
          <cell r="E2649" t="str">
            <v>2.225</v>
          </cell>
          <cell r="F2649" t="str">
            <v>D类</v>
          </cell>
          <cell r="G2649">
            <v>50</v>
          </cell>
        </row>
        <row r="2650">
          <cell r="B2650" t="str">
            <v>0003-2697</v>
          </cell>
          <cell r="C2650" t="str">
            <v>ANALYTICAL BIOCHEMISTRY</v>
          </cell>
          <cell r="D2650" t="str">
            <v>SCI-3</v>
          </cell>
          <cell r="E2650" t="str">
            <v>2.219</v>
          </cell>
          <cell r="F2650" t="str">
            <v>D类</v>
          </cell>
          <cell r="G2650">
            <v>50</v>
          </cell>
        </row>
        <row r="2651">
          <cell r="B2651" t="str">
            <v>0264-3707</v>
          </cell>
          <cell r="C2651" t="str">
            <v>JOURNAL OF GEODYNAMICS</v>
          </cell>
          <cell r="D2651" t="str">
            <v>SCI-3</v>
          </cell>
          <cell r="E2651" t="str">
            <v>2.217</v>
          </cell>
          <cell r="F2651" t="str">
            <v>D类</v>
          </cell>
          <cell r="G2651">
            <v>50</v>
          </cell>
        </row>
        <row r="2652">
          <cell r="B2652" t="str">
            <v>1055-8586</v>
          </cell>
          <cell r="C2652" t="str">
            <v>Seminars in Pediatric Surgery</v>
          </cell>
          <cell r="D2652" t="str">
            <v>SCI-3</v>
          </cell>
          <cell r="E2652" t="str">
            <v>2.216</v>
          </cell>
          <cell r="F2652" t="str">
            <v>D类</v>
          </cell>
          <cell r="G2652">
            <v>50</v>
          </cell>
        </row>
        <row r="2653">
          <cell r="B2653" t="str">
            <v>0301-5629</v>
          </cell>
          <cell r="C2653" t="str">
            <v>ULTRASOUND IN MEDICINE AND BIOLOGY</v>
          </cell>
          <cell r="D2653" t="str">
            <v>SCI-3/EI（JA）</v>
          </cell>
          <cell r="E2653" t="str">
            <v>2.214</v>
          </cell>
          <cell r="F2653" t="str">
            <v>D类</v>
          </cell>
          <cell r="G2653">
            <v>50</v>
          </cell>
        </row>
        <row r="2654">
          <cell r="B2654" t="str">
            <v>0960-085X</v>
          </cell>
          <cell r="C2654" t="str">
            <v>EUROPEAN JOURNAL OF INFORMATION SYSTEMS</v>
          </cell>
          <cell r="D2654" t="str">
            <v>SCI-3/EI（JA）</v>
          </cell>
          <cell r="E2654" t="str">
            <v>2.213</v>
          </cell>
          <cell r="F2654" t="str">
            <v>D类</v>
          </cell>
          <cell r="G2654">
            <v>50</v>
          </cell>
        </row>
        <row r="2655">
          <cell r="B2655" t="str">
            <v>1574-888X</v>
          </cell>
          <cell r="C2655" t="str">
            <v>CURRENT STEM CELL RESEARCH &amp; THERAPY</v>
          </cell>
          <cell r="D2655" t="str">
            <v>SCI-3</v>
          </cell>
          <cell r="E2655" t="str">
            <v>2.212</v>
          </cell>
          <cell r="F2655" t="str">
            <v>D类</v>
          </cell>
          <cell r="G2655">
            <v>50</v>
          </cell>
        </row>
        <row r="2656">
          <cell r="B2656" t="str">
            <v>1567-1739</v>
          </cell>
          <cell r="C2656" t="str">
            <v>CURRENT APPLIED PHYSICS</v>
          </cell>
          <cell r="D2656" t="str">
            <v>SCI-3/EI（JA）</v>
          </cell>
          <cell r="E2656" t="str">
            <v>2.212</v>
          </cell>
          <cell r="F2656" t="str">
            <v>D类</v>
          </cell>
          <cell r="G2656">
            <v>50</v>
          </cell>
        </row>
        <row r="2657">
          <cell r="B2657" t="str">
            <v>0165-1684</v>
          </cell>
          <cell r="C2657" t="str">
            <v>SIGNAL PROCESSING</v>
          </cell>
          <cell r="D2657" t="str">
            <v>SCI-3/EI（JA）</v>
          </cell>
          <cell r="E2657" t="str">
            <v>2.209</v>
          </cell>
          <cell r="F2657" t="str">
            <v>D类</v>
          </cell>
          <cell r="G2657">
            <v>50</v>
          </cell>
        </row>
        <row r="2658">
          <cell r="B2658" t="str">
            <v>1943-0655</v>
          </cell>
          <cell r="C2658" t="str">
            <v>IEEE photonics journal</v>
          </cell>
          <cell r="D2658" t="str">
            <v>SCI-3/EI（JA）</v>
          </cell>
          <cell r="E2658" t="str">
            <v>2.209</v>
          </cell>
          <cell r="F2658" t="str">
            <v>D类</v>
          </cell>
          <cell r="G2658">
            <v>50</v>
          </cell>
        </row>
        <row r="2659">
          <cell r="B2659" t="str">
            <v>1662-4246</v>
          </cell>
          <cell r="C2659" t="str">
            <v>Public Health Genomics</v>
          </cell>
          <cell r="D2659" t="str">
            <v>SCI-3</v>
          </cell>
          <cell r="E2659" t="str">
            <v>2.208</v>
          </cell>
          <cell r="F2659" t="str">
            <v>D类</v>
          </cell>
          <cell r="G2659">
            <v>50</v>
          </cell>
        </row>
        <row r="2660">
          <cell r="B2660" t="str">
            <v>0899-7667</v>
          </cell>
          <cell r="C2660" t="str">
            <v>NEURAL COMPUTATION</v>
          </cell>
          <cell r="D2660" t="str">
            <v>SCI-3</v>
          </cell>
          <cell r="E2660" t="str">
            <v>2.207</v>
          </cell>
          <cell r="F2660" t="str">
            <v>D类</v>
          </cell>
          <cell r="G2660">
            <v>50</v>
          </cell>
        </row>
        <row r="2661">
          <cell r="B2661" t="str">
            <v>0952-1976</v>
          </cell>
          <cell r="C2661" t="str">
            <v>ENGINEERING APPLICATIONS OF ARTIFICIAL INTELLIGENCE</v>
          </cell>
          <cell r="D2661" t="str">
            <v>SCI-3/EI（JA）</v>
          </cell>
          <cell r="E2661" t="str">
            <v>2.207</v>
          </cell>
          <cell r="F2661" t="str">
            <v>D类</v>
          </cell>
          <cell r="G2661">
            <v>50</v>
          </cell>
        </row>
        <row r="2662">
          <cell r="B2662" t="str">
            <v>0952-5238</v>
          </cell>
          <cell r="C2662" t="str">
            <v>VISUAL NEUROSCIENCE</v>
          </cell>
          <cell r="D2662" t="str">
            <v>SCI-3</v>
          </cell>
          <cell r="E2662" t="str">
            <v>2.207</v>
          </cell>
          <cell r="F2662" t="str">
            <v>D类</v>
          </cell>
          <cell r="G2662">
            <v>50</v>
          </cell>
        </row>
        <row r="2663">
          <cell r="B2663" t="str">
            <v>1687-7357</v>
          </cell>
          <cell r="C2663" t="str">
            <v>Advances in High Energy Physics</v>
          </cell>
          <cell r="D2663" t="str">
            <v>SCI-3</v>
          </cell>
          <cell r="E2663" t="str">
            <v>2.203</v>
          </cell>
          <cell r="F2663" t="str">
            <v>D类</v>
          </cell>
          <cell r="G2663">
            <v>50</v>
          </cell>
        </row>
        <row r="2664">
          <cell r="B2664" t="str">
            <v>0738-3991</v>
          </cell>
          <cell r="C2664" t="str">
            <v>PATIENT EDUCATION AND COUNSELING</v>
          </cell>
          <cell r="D2664" t="str">
            <v>SCI-3</v>
          </cell>
          <cell r="E2664" t="str">
            <v>2.199</v>
          </cell>
          <cell r="F2664" t="str">
            <v>D类</v>
          </cell>
          <cell r="G2664">
            <v>50</v>
          </cell>
        </row>
        <row r="2665">
          <cell r="B2665" t="str">
            <v>0885-3282</v>
          </cell>
          <cell r="C2665" t="str">
            <v>JOURNAL OF BIOMATERIALS APPLICATIONS</v>
          </cell>
          <cell r="D2665" t="str">
            <v>SCI-3/EI（JA）</v>
          </cell>
          <cell r="E2665" t="str">
            <v>2.197</v>
          </cell>
          <cell r="F2665" t="str">
            <v>D类</v>
          </cell>
          <cell r="G2665">
            <v>50</v>
          </cell>
        </row>
        <row r="2666">
          <cell r="B2666" t="str">
            <v>0305-4403</v>
          </cell>
          <cell r="C2666" t="str">
            <v>JOURNAL OF ARCHAEOLOGICAL SCIENCE</v>
          </cell>
          <cell r="D2666" t="str">
            <v>SCI-3</v>
          </cell>
          <cell r="E2666" t="str">
            <v>2.196</v>
          </cell>
          <cell r="F2666" t="str">
            <v>D类</v>
          </cell>
          <cell r="G2666">
            <v>50</v>
          </cell>
        </row>
        <row r="2667">
          <cell r="B2667" t="str">
            <v>0340-0131</v>
          </cell>
          <cell r="C2667" t="str">
            <v>INTERNATIONAL ARCHIVES OF OCCUPATIONAL AND ENVIRONMENTAL HEALTH</v>
          </cell>
          <cell r="D2667" t="str">
            <v>SCI-3</v>
          </cell>
          <cell r="E2667" t="str">
            <v>2.196</v>
          </cell>
          <cell r="F2667" t="str">
            <v>D类</v>
          </cell>
          <cell r="G2667">
            <v>50</v>
          </cell>
        </row>
        <row r="2668">
          <cell r="B2668" t="str">
            <v>1532-0464</v>
          </cell>
          <cell r="C2668" t="str">
            <v>JOURNAL OF BIOMEDICAL INFORMATICS</v>
          </cell>
          <cell r="D2668" t="str">
            <v>SCI-3/EI（JA）</v>
          </cell>
          <cell r="E2668" t="str">
            <v>2.194</v>
          </cell>
          <cell r="F2668" t="str">
            <v>D类</v>
          </cell>
          <cell r="G2668">
            <v>50</v>
          </cell>
        </row>
        <row r="2669">
          <cell r="B2669" t="str">
            <v>0885-6222</v>
          </cell>
          <cell r="C2669" t="str">
            <v>HUMAN PSYCHOPHARMACOLOGY-CLINICAL AND EXPERIMENTAL</v>
          </cell>
          <cell r="D2669" t="str">
            <v>SCI-3</v>
          </cell>
          <cell r="E2669" t="str">
            <v>2.192</v>
          </cell>
          <cell r="F2669" t="str">
            <v>D类</v>
          </cell>
          <cell r="G2669">
            <v>50</v>
          </cell>
        </row>
        <row r="2670">
          <cell r="B2670" t="str">
            <v>1364-5021</v>
          </cell>
          <cell r="C2670" t="str">
            <v>PROCEEDINGS OF THE ROYAL SOCIETY A-MATHEMATICAL PHYSICAL AND ENGINEERING SCIENCES</v>
          </cell>
          <cell r="D2670" t="str">
            <v>SCI-3/EI（JA）</v>
          </cell>
          <cell r="E2670" t="str">
            <v>2.192</v>
          </cell>
          <cell r="F2670" t="str">
            <v>D类</v>
          </cell>
          <cell r="G2670">
            <v>50</v>
          </cell>
        </row>
        <row r="2671">
          <cell r="B2671" t="str">
            <v>1435-2443</v>
          </cell>
          <cell r="C2671" t="str">
            <v>LANGENBECKS ARCHIVES OF SURGERY</v>
          </cell>
          <cell r="D2671" t="str">
            <v>SCI-3</v>
          </cell>
          <cell r="E2671" t="str">
            <v>2.191</v>
          </cell>
          <cell r="F2671" t="str">
            <v>D类</v>
          </cell>
          <cell r="G2671">
            <v>50</v>
          </cell>
        </row>
        <row r="2672">
          <cell r="B2672" t="str">
            <v>1477-2000</v>
          </cell>
          <cell r="C2672" t="str">
            <v>SYSTEMATICS AND BIODIVERSITY</v>
          </cell>
          <cell r="D2672" t="str">
            <v>SCI-3</v>
          </cell>
          <cell r="E2672" t="str">
            <v>2.191</v>
          </cell>
          <cell r="F2672" t="str">
            <v>D类</v>
          </cell>
          <cell r="G2672">
            <v>50</v>
          </cell>
        </row>
        <row r="2673">
          <cell r="B2673" t="str">
            <v>0268-1242</v>
          </cell>
          <cell r="C2673" t="str">
            <v>SEMICONDUCTOR SCIENCE AND TECHNOLOGY</v>
          </cell>
          <cell r="D2673" t="str">
            <v>SCI-3/EI（JA）</v>
          </cell>
          <cell r="E2673" t="str">
            <v>2.190</v>
          </cell>
          <cell r="F2673" t="str">
            <v>D类</v>
          </cell>
          <cell r="G2673">
            <v>50</v>
          </cell>
        </row>
        <row r="2674">
          <cell r="B2674" t="str">
            <v>1735-1472</v>
          </cell>
          <cell r="C2674" t="str">
            <v>International Journal of Environmental Science and Technology</v>
          </cell>
          <cell r="D2674" t="str">
            <v>SCI-3/EI（JA）</v>
          </cell>
          <cell r="E2674" t="str">
            <v>2.190</v>
          </cell>
          <cell r="F2674" t="str">
            <v>D类</v>
          </cell>
          <cell r="G2674">
            <v>50</v>
          </cell>
        </row>
        <row r="2675">
          <cell r="B2675" t="str">
            <v>0031-3025</v>
          </cell>
          <cell r="C2675" t="str">
            <v>PATHOLOGY</v>
          </cell>
          <cell r="D2675" t="str">
            <v>SCI-3</v>
          </cell>
          <cell r="E2675" t="str">
            <v>2.188</v>
          </cell>
          <cell r="F2675" t="str">
            <v>D类</v>
          </cell>
          <cell r="G2675">
            <v>50</v>
          </cell>
        </row>
        <row r="2676">
          <cell r="B2676" t="str">
            <v>0090-4295</v>
          </cell>
          <cell r="C2676" t="str">
            <v>UROLOGY</v>
          </cell>
          <cell r="D2676" t="str">
            <v>SCI-3</v>
          </cell>
          <cell r="E2676" t="str">
            <v>2.188</v>
          </cell>
          <cell r="F2676" t="str">
            <v>D类</v>
          </cell>
          <cell r="G2676">
            <v>50</v>
          </cell>
        </row>
        <row r="2677">
          <cell r="B2677" t="str">
            <v>0003-0082</v>
          </cell>
          <cell r="C2677" t="str">
            <v>AMERICAN MUSEUM NOVITATES</v>
          </cell>
          <cell r="D2677" t="str">
            <v>SCI-3</v>
          </cell>
          <cell r="E2677" t="str">
            <v>2.186</v>
          </cell>
          <cell r="F2677" t="str">
            <v>D类</v>
          </cell>
          <cell r="G2677">
            <v>50</v>
          </cell>
        </row>
        <row r="2678">
          <cell r="B2678" t="str">
            <v>0741-3335</v>
          </cell>
          <cell r="C2678" t="str">
            <v>PLASMA PHYSICS AND CONTROLLED FUSION</v>
          </cell>
          <cell r="D2678" t="str">
            <v>SCI-3/EI（JA）</v>
          </cell>
          <cell r="E2678" t="str">
            <v>2.186</v>
          </cell>
          <cell r="F2678" t="str">
            <v>D类</v>
          </cell>
          <cell r="G2678">
            <v>50</v>
          </cell>
        </row>
        <row r="2679">
          <cell r="B2679" t="str">
            <v>0895-2779</v>
          </cell>
          <cell r="C2679" t="str">
            <v>JOURNAL OF SPORT &amp; EXERCISE PSYCHOLOGY</v>
          </cell>
          <cell r="D2679" t="str">
            <v>SCI-3</v>
          </cell>
          <cell r="E2679" t="str">
            <v>2.185</v>
          </cell>
          <cell r="F2679" t="str">
            <v>D类</v>
          </cell>
          <cell r="G2679">
            <v>50</v>
          </cell>
        </row>
        <row r="2680">
          <cell r="B2680" t="str">
            <v>0108-7681</v>
          </cell>
          <cell r="C2680" t="str">
            <v>ACTA CRYSTALLOGRAPHICA SECTION B-STRUCTURAL SCIENCE</v>
          </cell>
          <cell r="D2680" t="str">
            <v>SCI-3</v>
          </cell>
          <cell r="E2680" t="str">
            <v>2.184</v>
          </cell>
          <cell r="F2680" t="str">
            <v>D类</v>
          </cell>
          <cell r="G2680">
            <v>50</v>
          </cell>
        </row>
        <row r="2681">
          <cell r="B2681" t="str">
            <v>1388-0764</v>
          </cell>
          <cell r="C2681" t="str">
            <v>JOURNAL OF NANOPARTICLE RESEARCH</v>
          </cell>
          <cell r="D2681" t="str">
            <v>SCI-3/EI（JA）</v>
          </cell>
          <cell r="E2681" t="str">
            <v>2.184</v>
          </cell>
          <cell r="F2681" t="str">
            <v>D类</v>
          </cell>
          <cell r="G2681">
            <v>50</v>
          </cell>
        </row>
        <row r="2682">
          <cell r="B2682" t="str">
            <v>0021-8979</v>
          </cell>
          <cell r="C2682" t="str">
            <v>JOURNAL OF APPLIED PHYSICS</v>
          </cell>
          <cell r="D2682" t="str">
            <v>SCI-3/EI（JA）</v>
          </cell>
          <cell r="E2682" t="str">
            <v>2.183</v>
          </cell>
          <cell r="F2682" t="str">
            <v>D类</v>
          </cell>
          <cell r="G2682">
            <v>50</v>
          </cell>
        </row>
        <row r="2683">
          <cell r="B2683" t="str">
            <v>0138-9130</v>
          </cell>
          <cell r="C2683" t="str">
            <v>SCIENTOMETRICS</v>
          </cell>
          <cell r="D2683" t="str">
            <v>SCI-3</v>
          </cell>
          <cell r="E2683" t="str">
            <v>2.183</v>
          </cell>
          <cell r="F2683" t="str">
            <v>D类</v>
          </cell>
          <cell r="G2683">
            <v>50</v>
          </cell>
        </row>
        <row r="2684">
          <cell r="B2684" t="str">
            <v>0275-5408</v>
          </cell>
          <cell r="C2684" t="str">
            <v>OPHTHALMIC AND PHYSIOLOGICAL OPTICS</v>
          </cell>
          <cell r="D2684" t="str">
            <v>SCI-3</v>
          </cell>
          <cell r="E2684" t="str">
            <v>2.177</v>
          </cell>
          <cell r="F2684" t="str">
            <v>D类</v>
          </cell>
          <cell r="G2684">
            <v>50</v>
          </cell>
        </row>
        <row r="2685">
          <cell r="B2685" t="str">
            <v>0344-5607</v>
          </cell>
          <cell r="C2685" t="str">
            <v>NEUROSURGICAL REVIEW</v>
          </cell>
          <cell r="D2685" t="str">
            <v>SCI-3</v>
          </cell>
          <cell r="E2685" t="str">
            <v>2.176</v>
          </cell>
          <cell r="F2685" t="str">
            <v>D类</v>
          </cell>
          <cell r="G2685">
            <v>50</v>
          </cell>
        </row>
        <row r="2686">
          <cell r="B2686" t="str">
            <v>0002-838X</v>
          </cell>
          <cell r="C2686" t="str">
            <v>AMERICAN FAMILY PHYSICIAN</v>
          </cell>
          <cell r="D2686" t="str">
            <v>SCI-3</v>
          </cell>
          <cell r="E2686" t="str">
            <v>2.175</v>
          </cell>
          <cell r="F2686" t="str">
            <v>D类</v>
          </cell>
          <cell r="G2686">
            <v>50</v>
          </cell>
        </row>
        <row r="2687">
          <cell r="B2687" t="str">
            <v>1479-666X</v>
          </cell>
          <cell r="C2687" t="str">
            <v>SURGEON-JOURNAL OF THE ROYAL COLLEGES OF SURGEONS OF EDINBURGH AND IRELAND</v>
          </cell>
          <cell r="D2687" t="str">
            <v>SCI-3</v>
          </cell>
          <cell r="E2687" t="str">
            <v>2.175</v>
          </cell>
          <cell r="F2687" t="str">
            <v>D类</v>
          </cell>
          <cell r="G2687">
            <v>50</v>
          </cell>
        </row>
        <row r="2688">
          <cell r="B2688" t="str">
            <v>1758-5996</v>
          </cell>
          <cell r="C2688" t="str">
            <v>DIABETOLOGY &amp; METABOLIC SYNDROME</v>
          </cell>
          <cell r="D2688" t="str">
            <v>SCI-3</v>
          </cell>
          <cell r="E2688" t="str">
            <v>2.173</v>
          </cell>
          <cell r="F2688" t="str">
            <v>D类</v>
          </cell>
          <cell r="G2688">
            <v>50</v>
          </cell>
        </row>
        <row r="2689">
          <cell r="B2689" t="str">
            <v>0022-328X</v>
          </cell>
          <cell r="C2689" t="str">
            <v>JOURNAL OF ORGANOMETALLIC CHEMISTRY</v>
          </cell>
          <cell r="D2689" t="str">
            <v>SCI-3/EI（JA）</v>
          </cell>
          <cell r="E2689" t="str">
            <v>2.173</v>
          </cell>
          <cell r="F2689" t="str">
            <v>D类</v>
          </cell>
          <cell r="G2689">
            <v>50</v>
          </cell>
        </row>
        <row r="2690">
          <cell r="B2690" t="str">
            <v>2050-7887</v>
          </cell>
          <cell r="C2690" t="str">
            <v>Environmental Science-Processes &amp; Impacts</v>
          </cell>
          <cell r="D2690" t="str">
            <v>SCI-3</v>
          </cell>
          <cell r="E2690" t="str">
            <v>2.171</v>
          </cell>
          <cell r="F2690" t="str">
            <v>D类</v>
          </cell>
          <cell r="G2690">
            <v>50</v>
          </cell>
        </row>
        <row r="2691">
          <cell r="B2691" t="str">
            <v>1045-9219</v>
          </cell>
          <cell r="C2691" t="str">
            <v>IEEE TRANSACTIONS ON PARALLEL AND DISTRIBUTED SYSTEMS</v>
          </cell>
          <cell r="D2691" t="str">
            <v>SCI-3/EI（JA）</v>
          </cell>
          <cell r="E2691" t="str">
            <v>2.170</v>
          </cell>
          <cell r="F2691" t="str">
            <v>D类</v>
          </cell>
          <cell r="G2691">
            <v>50</v>
          </cell>
        </row>
        <row r="2692">
          <cell r="B2692" t="str">
            <v>0921-5107</v>
          </cell>
          <cell r="C2692" t="str">
            <v>Materials Science and Engineering B-Advanced Functional Solid-State Materials</v>
          </cell>
          <cell r="D2692" t="str">
            <v>SCI-3/EI（JA）</v>
          </cell>
          <cell r="E2692" t="str">
            <v>2.169</v>
          </cell>
          <cell r="F2692" t="str">
            <v>D类</v>
          </cell>
          <cell r="G2692">
            <v>50</v>
          </cell>
        </row>
        <row r="2693">
          <cell r="B2693" t="str">
            <v>0959-9673</v>
          </cell>
          <cell r="C2693" t="str">
            <v>INTERNATIONAL JOURNAL OF EXPERIMENTAL PATHOLOGY</v>
          </cell>
          <cell r="D2693" t="str">
            <v>SCI-3</v>
          </cell>
          <cell r="E2693" t="str">
            <v>2.168</v>
          </cell>
          <cell r="F2693" t="str">
            <v>D类</v>
          </cell>
          <cell r="G2693">
            <v>50</v>
          </cell>
        </row>
        <row r="2694">
          <cell r="B2694" t="str">
            <v>0965-0393</v>
          </cell>
          <cell r="C2694" t="str">
            <v>MODELLING AND SIMULATION IN MATERIALS SCIENCE AND ENGINEERING</v>
          </cell>
          <cell r="D2694" t="str">
            <v>SCI-3/EI（JA）</v>
          </cell>
          <cell r="E2694" t="str">
            <v>2.167</v>
          </cell>
          <cell r="F2694" t="str">
            <v>D类</v>
          </cell>
          <cell r="G2694">
            <v>50</v>
          </cell>
        </row>
        <row r="2695">
          <cell r="B2695" t="str">
            <v>1568-4539</v>
          </cell>
          <cell r="C2695" t="str">
            <v>Fuzzy Optimization and Decision Making</v>
          </cell>
          <cell r="D2695" t="str">
            <v>SCI-3/EI（JA）</v>
          </cell>
          <cell r="E2695" t="str">
            <v>2.163</v>
          </cell>
          <cell r="F2695" t="str">
            <v>D类</v>
          </cell>
          <cell r="G2695">
            <v>50</v>
          </cell>
        </row>
        <row r="2696">
          <cell r="B2696" t="str">
            <v>1935-3812</v>
          </cell>
          <cell r="C2696" t="str">
            <v>Swarm Intelligence</v>
          </cell>
          <cell r="D2696" t="str">
            <v>SCI-3/EI（JA）</v>
          </cell>
          <cell r="E2696" t="str">
            <v>2.160</v>
          </cell>
          <cell r="F2696" t="str">
            <v>D类</v>
          </cell>
          <cell r="G2696">
            <v>50</v>
          </cell>
        </row>
        <row r="2697">
          <cell r="B2697" t="str">
            <v>1385-2728</v>
          </cell>
          <cell r="C2697" t="str">
            <v>CURRENT ORGANIC CHEMISTRY</v>
          </cell>
          <cell r="D2697" t="str">
            <v>SCI-3</v>
          </cell>
          <cell r="E2697" t="str">
            <v>2.157</v>
          </cell>
          <cell r="F2697" t="str">
            <v>D类</v>
          </cell>
          <cell r="G2697">
            <v>50</v>
          </cell>
        </row>
        <row r="2698">
          <cell r="B2698" t="str">
            <v>1875-0710</v>
          </cell>
          <cell r="C2698" t="str">
            <v>World Mycotoxin Journal</v>
          </cell>
          <cell r="D2698" t="str">
            <v>SCI-3</v>
          </cell>
          <cell r="E2698" t="str">
            <v>2.157</v>
          </cell>
          <cell r="F2698" t="str">
            <v>D类</v>
          </cell>
          <cell r="G2698">
            <v>50</v>
          </cell>
        </row>
        <row r="2699">
          <cell r="B2699" t="str">
            <v>0895-0695</v>
          </cell>
          <cell r="C2699" t="str">
            <v>SEISMOLOGICAL RESEARCH LETTERS</v>
          </cell>
          <cell r="D2699" t="str">
            <v>SCI-3/EI（JA）</v>
          </cell>
          <cell r="E2699" t="str">
            <v>2.156</v>
          </cell>
          <cell r="F2699" t="str">
            <v>D类</v>
          </cell>
          <cell r="G2699">
            <v>50</v>
          </cell>
        </row>
        <row r="2700">
          <cell r="B2700" t="str">
            <v>0957-4166</v>
          </cell>
          <cell r="C2700" t="str">
            <v>TETRAHEDRON-ASYMMETRY</v>
          </cell>
          <cell r="D2700" t="str">
            <v>SCI-3</v>
          </cell>
          <cell r="E2700" t="str">
            <v>2.155</v>
          </cell>
          <cell r="F2700" t="str">
            <v>D类</v>
          </cell>
          <cell r="G2700">
            <v>50</v>
          </cell>
        </row>
        <row r="2701">
          <cell r="B2701" t="str">
            <v>1742-4801</v>
          </cell>
          <cell r="C2701" t="str">
            <v>International wound journal</v>
          </cell>
          <cell r="D2701" t="str">
            <v>SCI-3</v>
          </cell>
          <cell r="E2701" t="str">
            <v>2.150</v>
          </cell>
          <cell r="F2701" t="str">
            <v>D类</v>
          </cell>
          <cell r="G2701">
            <v>50</v>
          </cell>
        </row>
        <row r="2702">
          <cell r="B2702" t="str">
            <v>0955-8810</v>
          </cell>
          <cell r="C2702" t="str">
            <v>BEHAVIOURAL PHARMACOLOGY</v>
          </cell>
          <cell r="D2702" t="str">
            <v>SCI-3</v>
          </cell>
          <cell r="E2702" t="str">
            <v>2.148</v>
          </cell>
          <cell r="F2702" t="str">
            <v>D类</v>
          </cell>
          <cell r="G2702">
            <v>50</v>
          </cell>
        </row>
        <row r="2703">
          <cell r="B2703" t="str">
            <v>2152-3878</v>
          </cell>
          <cell r="C2703" t="str">
            <v>Greenhouse Gases</v>
          </cell>
          <cell r="D2703" t="str">
            <v>SCI-3</v>
          </cell>
          <cell r="E2703" t="str">
            <v>2.147</v>
          </cell>
          <cell r="F2703" t="str">
            <v>D类</v>
          </cell>
          <cell r="G2703">
            <v>50</v>
          </cell>
        </row>
        <row r="2704">
          <cell r="B2704" t="str">
            <v>1364-503X</v>
          </cell>
          <cell r="C2704" t="str">
            <v>PHILOSOPHICAL TRANSACTIONS OF THE ROYAL SOCIETY OF LONDON SERIES A-MATHEMAT</v>
          </cell>
          <cell r="D2704" t="str">
            <v>SCI-3/EI（JA）</v>
          </cell>
          <cell r="E2704" t="str">
            <v>2.147</v>
          </cell>
          <cell r="F2704" t="str">
            <v>D类</v>
          </cell>
          <cell r="G2704">
            <v>50</v>
          </cell>
        </row>
        <row r="2705">
          <cell r="B2705" t="str">
            <v>1672-9609</v>
          </cell>
          <cell r="C2705" t="str">
            <v>Insect Science</v>
          </cell>
          <cell r="D2705" t="str">
            <v>SCI-3/CSCD</v>
          </cell>
          <cell r="E2705" t="str">
            <v>2.144</v>
          </cell>
          <cell r="F2705" t="str">
            <v>D类</v>
          </cell>
          <cell r="G2705">
            <v>50</v>
          </cell>
        </row>
        <row r="2706">
          <cell r="B2706" t="str">
            <v>0141-9838</v>
          </cell>
          <cell r="C2706" t="str">
            <v>PARASITE IMMUNOLOGY</v>
          </cell>
          <cell r="D2706" t="str">
            <v>SCI-3</v>
          </cell>
          <cell r="E2706" t="str">
            <v>2.143</v>
          </cell>
          <cell r="F2706" t="str">
            <v>D类</v>
          </cell>
          <cell r="G2706">
            <v>50</v>
          </cell>
        </row>
        <row r="2707">
          <cell r="B2707" t="str">
            <v>1070-664X</v>
          </cell>
          <cell r="C2707" t="str">
            <v>PHYSICS OF PLASMAS</v>
          </cell>
          <cell r="D2707" t="str">
            <v>SCI-3/EI（JA）</v>
          </cell>
          <cell r="E2707" t="str">
            <v>2.142</v>
          </cell>
          <cell r="F2707" t="str">
            <v>D类</v>
          </cell>
          <cell r="G2707">
            <v>50</v>
          </cell>
        </row>
        <row r="2708">
          <cell r="B2708" t="str">
            <v>1862-6254</v>
          </cell>
          <cell r="C2708" t="str">
            <v>Physica Status Solidi-Rapid Research Letters</v>
          </cell>
          <cell r="D2708" t="str">
            <v>SCI-3/EI（JA）</v>
          </cell>
          <cell r="E2708" t="str">
            <v>2.142</v>
          </cell>
          <cell r="F2708" t="str">
            <v>D类</v>
          </cell>
          <cell r="G2708">
            <v>50</v>
          </cell>
        </row>
        <row r="2709">
          <cell r="B2709" t="str">
            <v>0379-0738</v>
          </cell>
          <cell r="C2709" t="str">
            <v>FORENSIC SCIENCE INTERNATIONAL</v>
          </cell>
          <cell r="D2709" t="str">
            <v>SCI-3</v>
          </cell>
          <cell r="E2709" t="str">
            <v>2.140</v>
          </cell>
          <cell r="F2709" t="str">
            <v>D类</v>
          </cell>
          <cell r="G2709">
            <v>50</v>
          </cell>
        </row>
        <row r="2710">
          <cell r="B2710" t="str">
            <v>1439-0108</v>
          </cell>
          <cell r="C2710" t="str">
            <v>JOURNAL OF SOILS AND SEDIMENTS</v>
          </cell>
          <cell r="D2710" t="str">
            <v>SCI-3</v>
          </cell>
          <cell r="E2710" t="str">
            <v>2.139</v>
          </cell>
          <cell r="F2710" t="str">
            <v>D类</v>
          </cell>
          <cell r="G2710">
            <v>50</v>
          </cell>
        </row>
        <row r="2711">
          <cell r="B2711" t="str">
            <v>1040-0397</v>
          </cell>
          <cell r="C2711" t="str">
            <v>ELECTROANALYSIS</v>
          </cell>
          <cell r="D2711" t="str">
            <v>SCI-3</v>
          </cell>
          <cell r="E2711" t="str">
            <v>2.138</v>
          </cell>
          <cell r="F2711" t="str">
            <v>D类</v>
          </cell>
          <cell r="G2711">
            <v>50</v>
          </cell>
        </row>
        <row r="2712">
          <cell r="B2712" t="str">
            <v>0001-2815</v>
          </cell>
          <cell r="C2712" t="str">
            <v>TISSUE ANTIGENS</v>
          </cell>
          <cell r="D2712" t="str">
            <v>SCI-3</v>
          </cell>
          <cell r="E2712" t="str">
            <v>2.137</v>
          </cell>
          <cell r="F2712" t="str">
            <v>D类</v>
          </cell>
          <cell r="G2712">
            <v>50</v>
          </cell>
        </row>
        <row r="2713">
          <cell r="B2713" t="str">
            <v>0020-1383</v>
          </cell>
          <cell r="C2713" t="str">
            <v>INJURY-INTERNATIONAL JOURNAL OF THE CARE OF THE INJURED</v>
          </cell>
          <cell r="D2713" t="str">
            <v>SCI-3</v>
          </cell>
          <cell r="E2713" t="str">
            <v>2.137</v>
          </cell>
          <cell r="F2713" t="str">
            <v>D类</v>
          </cell>
          <cell r="G2713">
            <v>50</v>
          </cell>
        </row>
        <row r="2714">
          <cell r="B2714" t="str">
            <v>1052-7613</v>
          </cell>
          <cell r="C2714" t="str">
            <v>AQUATIC CONSERVATION-MARINE AND FRESHWATER ECOSYSTEMS</v>
          </cell>
          <cell r="D2714" t="str">
            <v>SCI-3</v>
          </cell>
          <cell r="E2714" t="str">
            <v>2.136</v>
          </cell>
          <cell r="F2714" t="str">
            <v>D类</v>
          </cell>
          <cell r="G2714">
            <v>50</v>
          </cell>
        </row>
        <row r="2715">
          <cell r="B2715" t="str">
            <v>0938-8974</v>
          </cell>
          <cell r="C2715" t="str">
            <v>JOURNAL OF NONLINEAR SCIENCE</v>
          </cell>
          <cell r="D2715" t="str">
            <v>SCI-3/EI（JA）</v>
          </cell>
          <cell r="E2715" t="str">
            <v>2.135</v>
          </cell>
          <cell r="F2715" t="str">
            <v>D类</v>
          </cell>
          <cell r="G2715">
            <v>50</v>
          </cell>
        </row>
        <row r="2716">
          <cell r="B2716" t="str">
            <v>0045-7949</v>
          </cell>
          <cell r="C2716" t="str">
            <v>COMPUTERS &amp; STRUCTURES</v>
          </cell>
          <cell r="D2716" t="str">
            <v>SCI-3/EI（JA）</v>
          </cell>
          <cell r="E2716" t="str">
            <v>2.134</v>
          </cell>
          <cell r="F2716" t="str">
            <v>D类</v>
          </cell>
          <cell r="G2716">
            <v>50</v>
          </cell>
        </row>
        <row r="2717">
          <cell r="B2717" t="str">
            <v>1545-2255</v>
          </cell>
          <cell r="C2717" t="str">
            <v>Structural Control &amp; Health Monitoring</v>
          </cell>
          <cell r="D2717" t="str">
            <v>SCI-3/EI（JA）</v>
          </cell>
          <cell r="E2717" t="str">
            <v>2.133</v>
          </cell>
          <cell r="F2717" t="str">
            <v>D类</v>
          </cell>
          <cell r="G2717">
            <v>50</v>
          </cell>
        </row>
        <row r="2718">
          <cell r="B2718" t="str">
            <v>0022-4596</v>
          </cell>
          <cell r="C2718" t="str">
            <v>JOURNAL OF SOLID STATE CHEMISTRY</v>
          </cell>
          <cell r="D2718" t="str">
            <v>SCI-3/EI（JA）</v>
          </cell>
          <cell r="E2718" t="str">
            <v>2.133</v>
          </cell>
          <cell r="F2718" t="str">
            <v>D类</v>
          </cell>
          <cell r="G2718">
            <v>50</v>
          </cell>
        </row>
        <row r="2719">
          <cell r="B2719" t="str">
            <v>0927-0256</v>
          </cell>
          <cell r="C2719" t="str">
            <v>COMPUTATIONAL MATERIALS SCIENCE</v>
          </cell>
          <cell r="D2719" t="str">
            <v>SCI-3/EI（JA）</v>
          </cell>
          <cell r="E2719" t="str">
            <v>2.131</v>
          </cell>
          <cell r="F2719" t="str">
            <v>D类</v>
          </cell>
          <cell r="G2719">
            <v>50</v>
          </cell>
        </row>
        <row r="2720">
          <cell r="B2720" t="str">
            <v>0966-9795</v>
          </cell>
          <cell r="C2720" t="str">
            <v>INTERMETALLICS</v>
          </cell>
          <cell r="D2720" t="str">
            <v>SCI-3/EI（JA）</v>
          </cell>
          <cell r="E2720" t="str">
            <v>2.131</v>
          </cell>
          <cell r="F2720" t="str">
            <v>D类</v>
          </cell>
          <cell r="G2720">
            <v>50</v>
          </cell>
        </row>
        <row r="2721">
          <cell r="B2721" t="str">
            <v>0196-206X</v>
          </cell>
          <cell r="C2721" t="str">
            <v>JOURNAL OF DEVELOPMENTAL AND BEHAVIORAL PEDIATRICS</v>
          </cell>
          <cell r="D2721" t="str">
            <v>SCI-3</v>
          </cell>
          <cell r="E2721" t="str">
            <v>2.129</v>
          </cell>
          <cell r="F2721" t="str">
            <v>D类</v>
          </cell>
          <cell r="G2721">
            <v>50</v>
          </cell>
        </row>
        <row r="2722">
          <cell r="B2722" t="str">
            <v>1381-1177</v>
          </cell>
          <cell r="C2722" t="str">
            <v>JOURNAL OF MOLECULAR CATALYSIS B-ENZYMATIC</v>
          </cell>
          <cell r="D2722" t="str">
            <v>SCI-3/EI（JA）</v>
          </cell>
          <cell r="E2722" t="str">
            <v>2.128</v>
          </cell>
          <cell r="F2722" t="str">
            <v>D类</v>
          </cell>
          <cell r="G2722">
            <v>50</v>
          </cell>
        </row>
        <row r="2723">
          <cell r="B2723" t="str">
            <v>0026-2862</v>
          </cell>
          <cell r="C2723" t="str">
            <v>MICROVASCULAR RESEARCH</v>
          </cell>
          <cell r="D2723" t="str">
            <v>SCI-3</v>
          </cell>
          <cell r="E2723" t="str">
            <v>2.126</v>
          </cell>
          <cell r="F2723" t="str">
            <v>D类</v>
          </cell>
          <cell r="G2723">
            <v>50</v>
          </cell>
        </row>
        <row r="2724">
          <cell r="B2724" t="str">
            <v>1382-4996</v>
          </cell>
          <cell r="C2724" t="str">
            <v>ADVANCES IN HEALTH SCIENCES EDUCATION</v>
          </cell>
          <cell r="D2724" t="str">
            <v>SCI-3</v>
          </cell>
          <cell r="E2724" t="str">
            <v>2.124</v>
          </cell>
          <cell r="F2724" t="str">
            <v>D类</v>
          </cell>
          <cell r="G2724">
            <v>50</v>
          </cell>
        </row>
        <row r="2725">
          <cell r="B2725" t="str">
            <v>1545-1151</v>
          </cell>
          <cell r="C2725" t="str">
            <v>Preventing chronic disease</v>
          </cell>
          <cell r="D2725" t="str">
            <v>SCI-3</v>
          </cell>
          <cell r="E2725" t="str">
            <v>2.123</v>
          </cell>
          <cell r="F2725" t="str">
            <v>D类</v>
          </cell>
          <cell r="G2725">
            <v>50</v>
          </cell>
        </row>
        <row r="2726">
          <cell r="B2726" t="str">
            <v>0276-0460</v>
          </cell>
          <cell r="C2726" t="str">
            <v>GEO-MARINE LETTERS</v>
          </cell>
          <cell r="D2726" t="str">
            <v>SCI-3/EI（JA）</v>
          </cell>
          <cell r="E2726" t="str">
            <v>2.122</v>
          </cell>
          <cell r="F2726" t="str">
            <v>D类</v>
          </cell>
          <cell r="G2726">
            <v>50</v>
          </cell>
        </row>
        <row r="2727">
          <cell r="B2727" t="str">
            <v>0032-0862</v>
          </cell>
          <cell r="C2727" t="str">
            <v>PLANT PATHOLOGY</v>
          </cell>
          <cell r="D2727" t="str">
            <v>SCI-3</v>
          </cell>
          <cell r="E2727" t="str">
            <v>2.121</v>
          </cell>
          <cell r="F2727" t="str">
            <v>D类</v>
          </cell>
          <cell r="G2727">
            <v>50</v>
          </cell>
        </row>
        <row r="2728">
          <cell r="B2728" t="str">
            <v>1521-6926</v>
          </cell>
          <cell r="C2728" t="str">
            <v>BEST PRACTICE &amp; RESEARCH CLINICAL HAEMATOLOGY</v>
          </cell>
          <cell r="D2728" t="str">
            <v>SCI-3</v>
          </cell>
          <cell r="E2728" t="str">
            <v>2.120</v>
          </cell>
          <cell r="F2728" t="str">
            <v>D类</v>
          </cell>
          <cell r="G2728">
            <v>50</v>
          </cell>
        </row>
        <row r="2729">
          <cell r="B2729" t="str">
            <v>0031-3955</v>
          </cell>
          <cell r="C2729" t="str">
            <v>PEDIATRIC CLINICS OF NORTH AMERICA</v>
          </cell>
          <cell r="D2729" t="str">
            <v>SCI-3</v>
          </cell>
          <cell r="E2729" t="str">
            <v>2.120</v>
          </cell>
          <cell r="F2729" t="str">
            <v>D类</v>
          </cell>
          <cell r="G2729">
            <v>50</v>
          </cell>
        </row>
        <row r="2730">
          <cell r="B2730" t="str">
            <v>0921-2728</v>
          </cell>
          <cell r="C2730" t="str">
            <v>JOURNAL OF PALEOLIMNOLOGY</v>
          </cell>
          <cell r="D2730" t="str">
            <v>SCI-3</v>
          </cell>
          <cell r="E2730" t="str">
            <v>2.120</v>
          </cell>
          <cell r="F2730" t="str">
            <v>D类</v>
          </cell>
          <cell r="G2730">
            <v>50</v>
          </cell>
        </row>
        <row r="2731">
          <cell r="B2731" t="str">
            <v>1477-7525</v>
          </cell>
          <cell r="C2731" t="str">
            <v>Health and Quality of Life Outcomes</v>
          </cell>
          <cell r="D2731" t="str">
            <v>SCI-3</v>
          </cell>
          <cell r="E2731" t="str">
            <v>2.120</v>
          </cell>
          <cell r="F2731" t="str">
            <v>D类</v>
          </cell>
          <cell r="G2731">
            <v>50</v>
          </cell>
        </row>
        <row r="2732">
          <cell r="B2732" t="str">
            <v>0141-0768</v>
          </cell>
          <cell r="C2732" t="str">
            <v>JOURNAL OF THE ROYAL SOCIETY OF MEDICINE</v>
          </cell>
          <cell r="D2732" t="str">
            <v>SCI-3</v>
          </cell>
          <cell r="E2732" t="str">
            <v>2.118</v>
          </cell>
          <cell r="F2732" t="str">
            <v>D类</v>
          </cell>
          <cell r="G2732">
            <v>50</v>
          </cell>
        </row>
        <row r="2733">
          <cell r="B2733" t="str">
            <v>1570-1794</v>
          </cell>
          <cell r="C2733" t="str">
            <v>CURRENT ORGANIC SYNTHESIS</v>
          </cell>
          <cell r="D2733" t="str">
            <v>SCI-3</v>
          </cell>
          <cell r="E2733" t="str">
            <v>2.117</v>
          </cell>
          <cell r="F2733" t="str">
            <v>D类</v>
          </cell>
          <cell r="G2733">
            <v>50</v>
          </cell>
        </row>
        <row r="2734">
          <cell r="B2734" t="str">
            <v>0341-2695</v>
          </cell>
          <cell r="C2734" t="str">
            <v>INTERNATIONAL ORTHOPAEDICS</v>
          </cell>
          <cell r="D2734" t="str">
            <v>SCI-3</v>
          </cell>
          <cell r="E2734" t="str">
            <v>2.110</v>
          </cell>
          <cell r="F2734" t="str">
            <v>D类</v>
          </cell>
          <cell r="G2734">
            <v>50</v>
          </cell>
        </row>
        <row r="2735">
          <cell r="B2735" t="str">
            <v>1041-1135</v>
          </cell>
          <cell r="C2735" t="str">
            <v>IEEE PHOTONICS TECHNOLOGY LETTERS</v>
          </cell>
          <cell r="D2735" t="str">
            <v>SCI-3/EI（JA）</v>
          </cell>
          <cell r="E2735" t="str">
            <v>2.110</v>
          </cell>
          <cell r="F2735" t="str">
            <v>D类</v>
          </cell>
          <cell r="G2735">
            <v>50</v>
          </cell>
        </row>
        <row r="2736">
          <cell r="B2736" t="str">
            <v>1076-0512</v>
          </cell>
          <cell r="C2736" t="str">
            <v>DERMATOLOGIC SURGERY</v>
          </cell>
          <cell r="D2736" t="str">
            <v>SCI-3</v>
          </cell>
          <cell r="E2736" t="str">
            <v>2.109</v>
          </cell>
          <cell r="F2736" t="str">
            <v>D类</v>
          </cell>
          <cell r="G2736">
            <v>50</v>
          </cell>
        </row>
        <row r="2737">
          <cell r="B2737" t="str">
            <v>2191-1363</v>
          </cell>
          <cell r="C2737" t="str">
            <v>ChemistryOpen</v>
          </cell>
          <cell r="D2737" t="str">
            <v>SCI-3</v>
          </cell>
          <cell r="E2737" t="str">
            <v>2.107</v>
          </cell>
          <cell r="F2737" t="str">
            <v>D类</v>
          </cell>
          <cell r="G2737">
            <v>50</v>
          </cell>
        </row>
        <row r="2738">
          <cell r="B2738" t="str">
            <v>1520-9156</v>
          </cell>
          <cell r="C2738" t="str">
            <v>Diabetes Technology &amp; Therapeutics</v>
          </cell>
          <cell r="D2738" t="str">
            <v>SCI-3</v>
          </cell>
          <cell r="E2738" t="str">
            <v>2.106</v>
          </cell>
          <cell r="F2738" t="str">
            <v>D类</v>
          </cell>
          <cell r="G2738">
            <v>50</v>
          </cell>
        </row>
        <row r="2739">
          <cell r="B2739" t="str">
            <v>1057-0829</v>
          </cell>
          <cell r="C2739" t="str">
            <v>JOURNAL OF GLAUCOMA</v>
          </cell>
          <cell r="D2739" t="str">
            <v>SCI-3</v>
          </cell>
          <cell r="E2739" t="str">
            <v>2.106</v>
          </cell>
          <cell r="F2739" t="str">
            <v>D类</v>
          </cell>
          <cell r="G2739">
            <v>50</v>
          </cell>
        </row>
        <row r="2740">
          <cell r="B2740" t="str">
            <v>1092-0684</v>
          </cell>
          <cell r="C2740" t="str">
            <v>Neurosurgical focus</v>
          </cell>
          <cell r="D2740" t="str">
            <v>SCI-3</v>
          </cell>
          <cell r="E2740" t="str">
            <v>2.105</v>
          </cell>
          <cell r="F2740" t="str">
            <v>D类</v>
          </cell>
          <cell r="G2740">
            <v>50</v>
          </cell>
        </row>
        <row r="2741">
          <cell r="B2741" t="str">
            <v>0003-4916</v>
          </cell>
          <cell r="C2741" t="str">
            <v>ANNALS OF PHYSICS</v>
          </cell>
          <cell r="D2741" t="str">
            <v>SCI-3</v>
          </cell>
          <cell r="E2741" t="str">
            <v>2.103</v>
          </cell>
          <cell r="F2741" t="str">
            <v>D类</v>
          </cell>
          <cell r="G2741">
            <v>50</v>
          </cell>
        </row>
        <row r="2742">
          <cell r="B2742" t="str">
            <v>1022-6877</v>
          </cell>
          <cell r="C2742" t="str">
            <v>European addiction research</v>
          </cell>
          <cell r="D2742" t="str">
            <v>SCI-3</v>
          </cell>
          <cell r="E2742" t="str">
            <v>2.101</v>
          </cell>
          <cell r="F2742" t="str">
            <v>D类</v>
          </cell>
          <cell r="G2742">
            <v>50</v>
          </cell>
        </row>
        <row r="2743">
          <cell r="B2743" t="str">
            <v>0020-7721</v>
          </cell>
          <cell r="C2743" t="str">
            <v>INTERNATIONAL JOURNAL OF SYSTEMS SCIENCE</v>
          </cell>
          <cell r="D2743" t="str">
            <v>SCI-3/EI（JA）</v>
          </cell>
          <cell r="E2743" t="str">
            <v>2.100</v>
          </cell>
          <cell r="F2743" t="str">
            <v>D类</v>
          </cell>
          <cell r="G2743">
            <v>50</v>
          </cell>
        </row>
        <row r="2744">
          <cell r="B2744" t="str">
            <v>0028-1042</v>
          </cell>
          <cell r="C2744" t="str">
            <v>NATURWISSENSCHAFTEN</v>
          </cell>
          <cell r="D2744" t="str">
            <v>SCI-3</v>
          </cell>
          <cell r="E2744" t="str">
            <v>2.098</v>
          </cell>
          <cell r="F2744" t="str">
            <v>D类</v>
          </cell>
          <cell r="G2744">
            <v>50</v>
          </cell>
        </row>
        <row r="2745">
          <cell r="B2745" t="str">
            <v>0932-0113</v>
          </cell>
          <cell r="C2745" t="str">
            <v>PARASITOLOGY RESEARCH</v>
          </cell>
          <cell r="D2745" t="str">
            <v>SCI-3</v>
          </cell>
          <cell r="E2745" t="str">
            <v>2.098</v>
          </cell>
          <cell r="F2745" t="str">
            <v>D类</v>
          </cell>
          <cell r="G2745">
            <v>50</v>
          </cell>
        </row>
        <row r="2746">
          <cell r="B2746" t="str">
            <v>0021-8782</v>
          </cell>
          <cell r="C2746" t="str">
            <v>JOURNAL OF ANATOMY</v>
          </cell>
          <cell r="D2746" t="str">
            <v>SCI-3</v>
          </cell>
          <cell r="E2746" t="str">
            <v>2.097</v>
          </cell>
          <cell r="F2746" t="str">
            <v>D类</v>
          </cell>
          <cell r="G2746">
            <v>50</v>
          </cell>
        </row>
        <row r="2747">
          <cell r="B2747" t="str">
            <v>0213-3911</v>
          </cell>
          <cell r="C2747" t="str">
            <v>HISTOLOGY AND HISTOPATHOLOGY</v>
          </cell>
          <cell r="D2747" t="str">
            <v>SCI-3</v>
          </cell>
          <cell r="E2747" t="str">
            <v>2.096</v>
          </cell>
          <cell r="F2747" t="str">
            <v>D类</v>
          </cell>
          <cell r="G2747">
            <v>50</v>
          </cell>
        </row>
        <row r="2748">
          <cell r="B2748" t="str">
            <v>0295-5075</v>
          </cell>
          <cell r="C2748" t="str">
            <v>EUROPHYSICS LETTERS</v>
          </cell>
          <cell r="D2748" t="str">
            <v>SCI-3</v>
          </cell>
          <cell r="E2748" t="str">
            <v>2.095</v>
          </cell>
          <cell r="F2748" t="str">
            <v>D类</v>
          </cell>
          <cell r="G2748">
            <v>50</v>
          </cell>
        </row>
        <row r="2749">
          <cell r="B2749" t="str">
            <v>1545-598X</v>
          </cell>
          <cell r="C2749" t="str">
            <v>IEEE Geoscience and Remote Sensing Letters</v>
          </cell>
          <cell r="D2749" t="str">
            <v>SCI-3/EI（JA）</v>
          </cell>
          <cell r="E2749" t="str">
            <v>2.095</v>
          </cell>
          <cell r="F2749" t="str">
            <v>D类</v>
          </cell>
          <cell r="G2749">
            <v>50</v>
          </cell>
        </row>
        <row r="2750">
          <cell r="B2750" t="str">
            <v>0733-5210</v>
          </cell>
          <cell r="C2750" t="str">
            <v>JOURNAL OF CEREAL SCIENCE</v>
          </cell>
          <cell r="D2750" t="str">
            <v>SCI-3</v>
          </cell>
          <cell r="E2750" t="str">
            <v>2.094</v>
          </cell>
          <cell r="F2750" t="str">
            <v>D类</v>
          </cell>
          <cell r="G2750">
            <v>50</v>
          </cell>
        </row>
        <row r="2751">
          <cell r="B2751" t="str">
            <v>1680-8584</v>
          </cell>
          <cell r="C2751" t="str">
            <v>Aerosol and air quality research</v>
          </cell>
          <cell r="D2751" t="str">
            <v>SCI-3/EI（JA）</v>
          </cell>
          <cell r="E2751" t="str">
            <v>2.094</v>
          </cell>
          <cell r="F2751" t="str">
            <v>D类</v>
          </cell>
          <cell r="G2751">
            <v>50</v>
          </cell>
        </row>
        <row r="2752">
          <cell r="B2752" t="str">
            <v>0015-752X</v>
          </cell>
          <cell r="C2752" t="str">
            <v>FORESTRY</v>
          </cell>
          <cell r="D2752" t="str">
            <v>SCI-3</v>
          </cell>
          <cell r="E2752" t="str">
            <v>2.093</v>
          </cell>
          <cell r="F2752" t="str">
            <v>D类</v>
          </cell>
          <cell r="G2752">
            <v>50</v>
          </cell>
        </row>
        <row r="2753">
          <cell r="B2753" t="str">
            <v>1437-3254</v>
          </cell>
          <cell r="C2753" t="str">
            <v>INTERNATIONAL JOURNAL OF EARTH SCIENCES</v>
          </cell>
          <cell r="D2753" t="str">
            <v>SCI-3</v>
          </cell>
          <cell r="E2753" t="str">
            <v>2.093</v>
          </cell>
          <cell r="F2753" t="str">
            <v>D类</v>
          </cell>
          <cell r="G2753">
            <v>50</v>
          </cell>
        </row>
        <row r="2754">
          <cell r="B2754" t="str">
            <v>0730-725X</v>
          </cell>
          <cell r="C2754" t="str">
            <v>MAGNETIC RESONANCE IMAGING</v>
          </cell>
          <cell r="D2754" t="str">
            <v>SCI-3</v>
          </cell>
          <cell r="E2754" t="str">
            <v>2.090</v>
          </cell>
          <cell r="F2754" t="str">
            <v>D类</v>
          </cell>
          <cell r="G2754">
            <v>50</v>
          </cell>
        </row>
        <row r="2755">
          <cell r="B2755" t="str">
            <v>1542-0752</v>
          </cell>
          <cell r="C2755" t="str">
            <v>BIRTH DEFECTS RESEARCH PART A-CLINICAL AND MOLECULAR TERATOLOGY</v>
          </cell>
          <cell r="D2755" t="str">
            <v>SCI-3</v>
          </cell>
          <cell r="E2755" t="str">
            <v>2.089</v>
          </cell>
          <cell r="F2755" t="str">
            <v>D类</v>
          </cell>
          <cell r="G2755">
            <v>50</v>
          </cell>
        </row>
        <row r="2756">
          <cell r="B2756" t="str">
            <v>2095-0462</v>
          </cell>
          <cell r="C2756" t="str">
            <v>Frontiers of physics-BEIJING</v>
          </cell>
          <cell r="D2756" t="str">
            <v>SCI-3/CSCD</v>
          </cell>
          <cell r="E2756" t="str">
            <v>2.086</v>
          </cell>
          <cell r="F2756" t="str">
            <v>D类</v>
          </cell>
          <cell r="G2756">
            <v>50</v>
          </cell>
        </row>
        <row r="2757">
          <cell r="B2757" t="str">
            <v>1424-7860</v>
          </cell>
          <cell r="C2757" t="str">
            <v>SWISS MEDICAL WEEKLY</v>
          </cell>
          <cell r="D2757" t="str">
            <v>SCI-3</v>
          </cell>
          <cell r="E2757" t="str">
            <v>2.086</v>
          </cell>
          <cell r="F2757" t="str">
            <v>D类</v>
          </cell>
          <cell r="G2757">
            <v>50</v>
          </cell>
        </row>
        <row r="2758">
          <cell r="B2758" t="str">
            <v>1566-113X</v>
          </cell>
          <cell r="C2758" t="str">
            <v>NETWORKS &amp; SPATIAL ECONOMICS</v>
          </cell>
          <cell r="D2758" t="str">
            <v>SCI-3/EI（JA）</v>
          </cell>
          <cell r="E2758" t="str">
            <v>2.085</v>
          </cell>
          <cell r="F2758" t="str">
            <v>D类</v>
          </cell>
          <cell r="G2758">
            <v>50</v>
          </cell>
        </row>
        <row r="2759">
          <cell r="B2759" t="str">
            <v>0925-2312</v>
          </cell>
          <cell r="C2759" t="str">
            <v>NEUROCOMPUTING</v>
          </cell>
          <cell r="D2759" t="str">
            <v>SCI-3/EI（JA）</v>
          </cell>
          <cell r="E2759" t="str">
            <v>2.083</v>
          </cell>
          <cell r="F2759" t="str">
            <v>D类</v>
          </cell>
          <cell r="G2759">
            <v>50</v>
          </cell>
        </row>
        <row r="2760">
          <cell r="B2760" t="str">
            <v>0950-222X</v>
          </cell>
          <cell r="C2760" t="str">
            <v>EYE</v>
          </cell>
          <cell r="D2760" t="str">
            <v>SCI-3</v>
          </cell>
          <cell r="E2760" t="str">
            <v>2.082</v>
          </cell>
          <cell r="F2760" t="str">
            <v>D类</v>
          </cell>
          <cell r="G2760">
            <v>50</v>
          </cell>
        </row>
        <row r="2761">
          <cell r="B2761" t="str">
            <v>1935-3952</v>
          </cell>
          <cell r="C2761" t="str">
            <v>Palaeontologia electronica</v>
          </cell>
          <cell r="D2761" t="str">
            <v>SCI-3</v>
          </cell>
          <cell r="E2761" t="str">
            <v>2.081</v>
          </cell>
          <cell r="F2761" t="str">
            <v>D类</v>
          </cell>
          <cell r="G2761">
            <v>50</v>
          </cell>
        </row>
        <row r="2762">
          <cell r="B2762" t="str">
            <v>1615-6846</v>
          </cell>
          <cell r="C2762" t="str">
            <v>Fuel Cells</v>
          </cell>
          <cell r="D2762" t="str">
            <v>SCI-3/EI（JA）</v>
          </cell>
          <cell r="E2762" t="str">
            <v>2.080</v>
          </cell>
          <cell r="F2762" t="str">
            <v>D类</v>
          </cell>
          <cell r="G2762">
            <v>50</v>
          </cell>
        </row>
        <row r="2763">
          <cell r="B2763" t="str">
            <v>1574-1192</v>
          </cell>
          <cell r="C2763" t="str">
            <v>Pervasive and MobileComputing</v>
          </cell>
          <cell r="D2763" t="str">
            <v>SCI-3/EI（JA）</v>
          </cell>
          <cell r="E2763" t="str">
            <v>2.079</v>
          </cell>
          <cell r="F2763" t="str">
            <v>D类</v>
          </cell>
          <cell r="G2763">
            <v>50</v>
          </cell>
        </row>
        <row r="2764">
          <cell r="B2764" t="str">
            <v>2079-4991</v>
          </cell>
          <cell r="C2764" t="str">
            <v>Nanomaterials</v>
          </cell>
          <cell r="D2764" t="str">
            <v>SCI-3</v>
          </cell>
          <cell r="E2764" t="str">
            <v>2.076</v>
          </cell>
          <cell r="F2764" t="str">
            <v>D类</v>
          </cell>
          <cell r="G2764">
            <v>50</v>
          </cell>
        </row>
        <row r="2765">
          <cell r="B2765" t="str">
            <v>1064-8011</v>
          </cell>
          <cell r="C2765" t="str">
            <v>JOURNAL OF STRENGTH AND CONDITIONING RESEARCH</v>
          </cell>
          <cell r="D2765" t="str">
            <v>SCI-3</v>
          </cell>
          <cell r="E2765" t="str">
            <v>2.075</v>
          </cell>
          <cell r="F2765" t="str">
            <v>D类</v>
          </cell>
          <cell r="G2765">
            <v>50</v>
          </cell>
        </row>
        <row r="2766">
          <cell r="B2766" t="str">
            <v>0272-5231</v>
          </cell>
          <cell r="C2766" t="str">
            <v>CLINICS IN CHEST MEDICINE</v>
          </cell>
          <cell r="D2766" t="str">
            <v>SCI-3</v>
          </cell>
          <cell r="E2766" t="str">
            <v>2.074</v>
          </cell>
          <cell r="F2766" t="str">
            <v>D类</v>
          </cell>
          <cell r="G2766">
            <v>50</v>
          </cell>
        </row>
        <row r="2767">
          <cell r="B2767" t="str">
            <v>0743-8346</v>
          </cell>
          <cell r="C2767" t="str">
            <v>Journal of Perinatology</v>
          </cell>
          <cell r="D2767" t="str">
            <v>SCI-3</v>
          </cell>
          <cell r="E2767" t="str">
            <v>2.072</v>
          </cell>
          <cell r="F2767" t="str">
            <v>D类</v>
          </cell>
          <cell r="G2767">
            <v>50</v>
          </cell>
        </row>
        <row r="2768">
          <cell r="B2768" t="str">
            <v>1045-389X</v>
          </cell>
          <cell r="C2768" t="str">
            <v>JOURNAL OF INTELLIGENT MATERIAL SYSTEMS AND STRUCTURES</v>
          </cell>
          <cell r="D2768" t="str">
            <v>SCI-3/EI（JA）</v>
          </cell>
          <cell r="E2768" t="str">
            <v>2.072</v>
          </cell>
          <cell r="F2768" t="str">
            <v>D类</v>
          </cell>
          <cell r="G2768">
            <v>50</v>
          </cell>
        </row>
        <row r="2769">
          <cell r="B2769" t="str">
            <v>0255-2701</v>
          </cell>
          <cell r="C2769" t="str">
            <v>CHEMICAL ENGINEERING AND PROCESSING</v>
          </cell>
          <cell r="D2769" t="str">
            <v>SCI-3/EI（JA）</v>
          </cell>
          <cell r="E2769" t="str">
            <v>2.071</v>
          </cell>
          <cell r="F2769" t="str">
            <v>D类</v>
          </cell>
          <cell r="G2769">
            <v>50</v>
          </cell>
        </row>
        <row r="2770">
          <cell r="B2770" t="str">
            <v>1040-872X</v>
          </cell>
          <cell r="C2770" t="str">
            <v>CURRENT OPINION IN OBSTETRICS &amp; GYNECOLOGY</v>
          </cell>
          <cell r="D2770" t="str">
            <v>SCI-3</v>
          </cell>
          <cell r="E2770" t="str">
            <v>2.067</v>
          </cell>
          <cell r="F2770" t="str">
            <v>D类</v>
          </cell>
          <cell r="G2770">
            <v>50</v>
          </cell>
        </row>
        <row r="2771">
          <cell r="B2771" t="str">
            <v>1041-4347</v>
          </cell>
          <cell r="C2771" t="str">
            <v>IEEE TRANSACTIONS ON KNOWLEDGE AND DATA ENGINEERING</v>
          </cell>
          <cell r="D2771" t="str">
            <v>SCI-3/EI（JA）</v>
          </cell>
          <cell r="E2771" t="str">
            <v>2.067</v>
          </cell>
          <cell r="F2771" t="str">
            <v>D类</v>
          </cell>
          <cell r="G2771">
            <v>50</v>
          </cell>
        </row>
        <row r="2772">
          <cell r="B2772" t="str">
            <v>0929-5593</v>
          </cell>
          <cell r="C2772" t="str">
            <v>AUTONOMOUS ROBOTS</v>
          </cell>
          <cell r="D2772" t="str">
            <v>SCI-3/EI（JA）</v>
          </cell>
          <cell r="E2772" t="str">
            <v>2.066</v>
          </cell>
          <cell r="F2772" t="str">
            <v>D类</v>
          </cell>
          <cell r="G2772">
            <v>50</v>
          </cell>
        </row>
        <row r="2773">
          <cell r="B2773" t="str">
            <v>0940-6719</v>
          </cell>
          <cell r="C2773" t="str">
            <v>EUROPEAN SPINE JOURNAL</v>
          </cell>
          <cell r="D2773" t="str">
            <v>SCI-3</v>
          </cell>
          <cell r="E2773" t="str">
            <v>2.066</v>
          </cell>
          <cell r="F2773" t="str">
            <v>D类</v>
          </cell>
          <cell r="G2773">
            <v>50</v>
          </cell>
        </row>
        <row r="2774">
          <cell r="B2774" t="str">
            <v>0250-5991</v>
          </cell>
          <cell r="C2774" t="str">
            <v>JOURNAL OF BIOSCIENCES</v>
          </cell>
          <cell r="D2774" t="str">
            <v>SCI-3</v>
          </cell>
          <cell r="E2774" t="str">
            <v>2.064</v>
          </cell>
          <cell r="F2774" t="str">
            <v>D类</v>
          </cell>
          <cell r="G2774">
            <v>50</v>
          </cell>
        </row>
        <row r="2775">
          <cell r="B2775" t="str">
            <v>1943-0620</v>
          </cell>
          <cell r="C2775" t="str">
            <v>Journal of Optical Communications and Networking</v>
          </cell>
          <cell r="D2775" t="str">
            <v>SCI-3/EI（JA）</v>
          </cell>
          <cell r="E2775" t="str">
            <v>2.064</v>
          </cell>
          <cell r="F2775" t="str">
            <v>D类</v>
          </cell>
          <cell r="G2775">
            <v>50</v>
          </cell>
        </row>
        <row r="2776">
          <cell r="B2776" t="str">
            <v>1660-4601</v>
          </cell>
          <cell r="C2776" t="str">
            <v>International Journal of Environmental Research and Public Health</v>
          </cell>
          <cell r="D2776" t="str">
            <v>SCI-3</v>
          </cell>
          <cell r="E2776" t="str">
            <v>2.063</v>
          </cell>
          <cell r="F2776" t="str">
            <v>D类</v>
          </cell>
          <cell r="G2776">
            <v>50</v>
          </cell>
        </row>
        <row r="2777">
          <cell r="B2777" t="str">
            <v>0742-1222</v>
          </cell>
          <cell r="C2777" t="str">
            <v>JOURNAL OF MANAGEMENT INFORMATION SYSTEMS</v>
          </cell>
          <cell r="D2777" t="str">
            <v>SCI-3/EI（JA）</v>
          </cell>
          <cell r="E2777" t="str">
            <v>2.062</v>
          </cell>
          <cell r="F2777" t="str">
            <v>D类</v>
          </cell>
          <cell r="G2777">
            <v>50</v>
          </cell>
        </row>
        <row r="2778">
          <cell r="B2778" t="str">
            <v>1040-6182</v>
          </cell>
          <cell r="C2778" t="str">
            <v>QUATERNARY INTERNATIONAL</v>
          </cell>
          <cell r="D2778" t="str">
            <v>SCI-3</v>
          </cell>
          <cell r="E2778" t="str">
            <v>2.062</v>
          </cell>
          <cell r="F2778" t="str">
            <v>D类</v>
          </cell>
          <cell r="G2778">
            <v>50</v>
          </cell>
        </row>
        <row r="2779">
          <cell r="B2779" t="str">
            <v>0923-4748</v>
          </cell>
          <cell r="C2779" t="str">
            <v>JOURNAL OF ENGINEERING AND TECHNOLOGY MANAGEMENT</v>
          </cell>
          <cell r="D2779" t="str">
            <v>SCI-3/EI（JA）</v>
          </cell>
          <cell r="E2779" t="str">
            <v>2.060</v>
          </cell>
          <cell r="F2779" t="str">
            <v>D类</v>
          </cell>
          <cell r="G2779">
            <v>50</v>
          </cell>
        </row>
        <row r="2780">
          <cell r="B2780" t="str">
            <v>0167-6911</v>
          </cell>
          <cell r="C2780" t="str">
            <v>SYSTEMS &amp; CONTROL LETTERS</v>
          </cell>
          <cell r="D2780" t="str">
            <v>SCI-3/EI（JA）</v>
          </cell>
          <cell r="E2780" t="str">
            <v>2.059</v>
          </cell>
          <cell r="F2780" t="str">
            <v>D类</v>
          </cell>
          <cell r="G2780">
            <v>50</v>
          </cell>
        </row>
        <row r="2781">
          <cell r="B2781" t="str">
            <v>1060-0280</v>
          </cell>
          <cell r="C2781" t="str">
            <v>ANNALS OF PHARMACOTHERAPY</v>
          </cell>
          <cell r="D2781" t="str">
            <v>SCI-3</v>
          </cell>
          <cell r="E2781" t="str">
            <v>2.059</v>
          </cell>
          <cell r="F2781" t="str">
            <v>D类</v>
          </cell>
          <cell r="G2781">
            <v>50</v>
          </cell>
        </row>
        <row r="2782">
          <cell r="B2782" t="str">
            <v>2040-8978</v>
          </cell>
          <cell r="C2782" t="str">
            <v>Journal of optics</v>
          </cell>
          <cell r="D2782" t="str">
            <v>SCI-3/EI（JA）</v>
          </cell>
          <cell r="E2782" t="str">
            <v>2.059</v>
          </cell>
          <cell r="F2782" t="str">
            <v>D类</v>
          </cell>
          <cell r="G2782">
            <v>50</v>
          </cell>
        </row>
        <row r="2783">
          <cell r="B2783" t="str">
            <v>0915-5635</v>
          </cell>
          <cell r="C2783" t="str">
            <v>Digestive Endoscopy</v>
          </cell>
          <cell r="D2783" t="str">
            <v>SCI-3</v>
          </cell>
          <cell r="E2783" t="str">
            <v>2.058</v>
          </cell>
          <cell r="F2783" t="str">
            <v>D类</v>
          </cell>
          <cell r="G2783">
            <v>50</v>
          </cell>
        </row>
        <row r="2784">
          <cell r="B2784" t="str">
            <v>0272-7714</v>
          </cell>
          <cell r="C2784" t="str">
            <v>ESTUARINE COASTAL AND SHELF SCIENCE</v>
          </cell>
          <cell r="D2784" t="str">
            <v>SCI-3</v>
          </cell>
          <cell r="E2784" t="str">
            <v>2.057</v>
          </cell>
          <cell r="F2784" t="str">
            <v>D类</v>
          </cell>
          <cell r="G2784">
            <v>50</v>
          </cell>
        </row>
        <row r="2785">
          <cell r="B2785" t="str">
            <v>0140-7775</v>
          </cell>
          <cell r="C2785" t="str">
            <v>JOURNAL OF FISH DISEASES</v>
          </cell>
          <cell r="D2785" t="str">
            <v>SCI-3</v>
          </cell>
          <cell r="E2785" t="str">
            <v>2.056</v>
          </cell>
          <cell r="F2785" t="str">
            <v>D类</v>
          </cell>
          <cell r="G2785">
            <v>50</v>
          </cell>
        </row>
        <row r="2786">
          <cell r="B2786" t="str">
            <v>0272-4324</v>
          </cell>
          <cell r="C2786" t="str">
            <v>PLASMA CHEMISTRY AND PLASMA PROCESSING</v>
          </cell>
          <cell r="D2786" t="str">
            <v>SCI-3/EI（JA）</v>
          </cell>
          <cell r="E2786" t="str">
            <v>2.056</v>
          </cell>
          <cell r="F2786" t="str">
            <v>D类</v>
          </cell>
          <cell r="G2786">
            <v>50</v>
          </cell>
        </row>
        <row r="2787">
          <cell r="B2787" t="str">
            <v>1744-117X</v>
          </cell>
          <cell r="C2787" t="str">
            <v>Comparative Biochemistry and Physiology D-Genomics &amp; Proteomics</v>
          </cell>
          <cell r="D2787" t="str">
            <v>SCI-3</v>
          </cell>
          <cell r="E2787" t="str">
            <v>2.055</v>
          </cell>
          <cell r="F2787" t="str">
            <v>D类</v>
          </cell>
          <cell r="G2787">
            <v>50</v>
          </cell>
        </row>
        <row r="2788">
          <cell r="B2788" t="str">
            <v>0098-3004</v>
          </cell>
          <cell r="C2788" t="str">
            <v>COMPUTERS &amp; GEOSCIENCES</v>
          </cell>
          <cell r="D2788" t="str">
            <v>SCI-3/EI（JA）</v>
          </cell>
          <cell r="E2788" t="str">
            <v>2.054</v>
          </cell>
          <cell r="F2788" t="str">
            <v>D类</v>
          </cell>
          <cell r="G2788">
            <v>50</v>
          </cell>
        </row>
        <row r="2789">
          <cell r="B2789" t="str">
            <v>1471-8731</v>
          </cell>
          <cell r="C2789" t="str">
            <v>Developing World Bioethics</v>
          </cell>
          <cell r="D2789" t="str">
            <v>SCI-3</v>
          </cell>
          <cell r="E2789" t="str">
            <v>2.054</v>
          </cell>
          <cell r="F2789" t="str">
            <v>D类</v>
          </cell>
          <cell r="G2789">
            <v>50</v>
          </cell>
        </row>
        <row r="2790">
          <cell r="B2790" t="str">
            <v>1548-5595</v>
          </cell>
          <cell r="C2790" t="str">
            <v>ADVANCES IN CHRONIC KIDNEY DISEASE</v>
          </cell>
          <cell r="D2790" t="str">
            <v>SCI-3</v>
          </cell>
          <cell r="E2790" t="str">
            <v>2.052</v>
          </cell>
          <cell r="F2790" t="str">
            <v>D类</v>
          </cell>
          <cell r="G2790">
            <v>50</v>
          </cell>
        </row>
        <row r="2791">
          <cell r="B2791" t="str">
            <v>0160-564X</v>
          </cell>
          <cell r="C2791" t="str">
            <v>ARTIFICIAL ORGANS</v>
          </cell>
          <cell r="D2791" t="str">
            <v>SCI-3</v>
          </cell>
          <cell r="E2791" t="str">
            <v>2.050</v>
          </cell>
          <cell r="F2791" t="str">
            <v>D类</v>
          </cell>
          <cell r="G2791">
            <v>50</v>
          </cell>
        </row>
        <row r="2792">
          <cell r="B2792" t="str">
            <v>1751-8423</v>
          </cell>
          <cell r="C2792" t="str">
            <v>Developmental Neurorehabilitation</v>
          </cell>
          <cell r="D2792" t="str">
            <v>SCI-3</v>
          </cell>
          <cell r="E2792" t="str">
            <v>2.050</v>
          </cell>
          <cell r="F2792" t="str">
            <v>D类</v>
          </cell>
          <cell r="G2792">
            <v>50</v>
          </cell>
        </row>
        <row r="2793">
          <cell r="B2793" t="str">
            <v>1751-8644</v>
          </cell>
          <cell r="C2793" t="str">
            <v>IET Control Theory and Applications</v>
          </cell>
          <cell r="D2793" t="str">
            <v>SCI-3/EI（JA）</v>
          </cell>
          <cell r="E2793" t="str">
            <v>2.048</v>
          </cell>
          <cell r="F2793" t="str">
            <v>D类</v>
          </cell>
          <cell r="G2793">
            <v>50</v>
          </cell>
        </row>
        <row r="2794">
          <cell r="B2794" t="str">
            <v>1468-8115</v>
          </cell>
          <cell r="C2794" t="str">
            <v>GEOFLUIDS</v>
          </cell>
          <cell r="D2794" t="str">
            <v>SCI-3</v>
          </cell>
          <cell r="E2794" t="str">
            <v>2.046</v>
          </cell>
          <cell r="F2794" t="str">
            <v>D类</v>
          </cell>
          <cell r="G2794">
            <v>50</v>
          </cell>
        </row>
        <row r="2795">
          <cell r="B2795" t="str">
            <v>0277-3740</v>
          </cell>
          <cell r="C2795" t="str">
            <v>CORNEA</v>
          </cell>
          <cell r="D2795" t="str">
            <v>SCI-3</v>
          </cell>
          <cell r="E2795" t="str">
            <v>2.042</v>
          </cell>
          <cell r="F2795" t="str">
            <v>D类</v>
          </cell>
          <cell r="G2795">
            <v>50</v>
          </cell>
        </row>
        <row r="2796">
          <cell r="B2796" t="str">
            <v>0903-4641</v>
          </cell>
          <cell r="C2796" t="str">
            <v>APMIS</v>
          </cell>
          <cell r="D2796" t="str">
            <v>SCI-3</v>
          </cell>
          <cell r="E2796" t="str">
            <v>2.042</v>
          </cell>
          <cell r="F2796" t="str">
            <v>D类</v>
          </cell>
          <cell r="G2796">
            <v>50</v>
          </cell>
        </row>
        <row r="2797">
          <cell r="B2797" t="str">
            <v>0026-1394</v>
          </cell>
          <cell r="C2797" t="str">
            <v>METROLOGIA</v>
          </cell>
          <cell r="D2797" t="str">
            <v>SCI-3/EI（JA）</v>
          </cell>
          <cell r="E2797" t="str">
            <v>2.041</v>
          </cell>
          <cell r="F2797" t="str">
            <v>D类</v>
          </cell>
          <cell r="G2797">
            <v>50</v>
          </cell>
        </row>
        <row r="2798">
          <cell r="B2798" t="str">
            <v>1471-2377</v>
          </cell>
          <cell r="C2798" t="str">
            <v>BMC Neurology</v>
          </cell>
          <cell r="D2798" t="str">
            <v>SCI-3</v>
          </cell>
          <cell r="E2798" t="str">
            <v>2.040</v>
          </cell>
          <cell r="F2798" t="str">
            <v>D类</v>
          </cell>
          <cell r="G2798">
            <v>50</v>
          </cell>
        </row>
        <row r="2799">
          <cell r="B2799" t="str">
            <v>1741-3842</v>
          </cell>
          <cell r="C2799" t="str">
            <v>JOURNAL OF PUBLIC HEALTH</v>
          </cell>
          <cell r="D2799" t="str">
            <v>SCI-3</v>
          </cell>
          <cell r="E2799" t="str">
            <v>2.039</v>
          </cell>
          <cell r="F2799" t="str">
            <v>D类</v>
          </cell>
          <cell r="G2799">
            <v>50</v>
          </cell>
        </row>
        <row r="2800">
          <cell r="B2800" t="str">
            <v>0021-9568</v>
          </cell>
          <cell r="C2800" t="str">
            <v>JOURNAL OF CHEMICAL AND ENGINEERING DATA</v>
          </cell>
          <cell r="D2800" t="str">
            <v>SCI-3/EI（JA）</v>
          </cell>
          <cell r="E2800" t="str">
            <v>2.037</v>
          </cell>
          <cell r="F2800" t="str">
            <v>D类</v>
          </cell>
          <cell r="G2800">
            <v>50</v>
          </cell>
        </row>
        <row r="2801">
          <cell r="B2801" t="str">
            <v>1753-1934</v>
          </cell>
          <cell r="C2801" t="str">
            <v>Journal of Hand Surgery-European Volume</v>
          </cell>
          <cell r="D2801" t="str">
            <v>SCI-3</v>
          </cell>
          <cell r="E2801" t="str">
            <v>2.037</v>
          </cell>
          <cell r="F2801" t="str">
            <v>D类</v>
          </cell>
          <cell r="G2801">
            <v>50</v>
          </cell>
        </row>
        <row r="2802">
          <cell r="B2802" t="str">
            <v>0340-7594</v>
          </cell>
          <cell r="C2802" t="str">
            <v>JOURNAL OF COMPARATIVE PHYSIOLOGY A-NEUROETHOLOGY SENSORY NEURAL AND BEHAVIORAL PHYSIOLOGY</v>
          </cell>
          <cell r="D2802" t="str">
            <v>SCI-3</v>
          </cell>
          <cell r="E2802" t="str">
            <v>2.036</v>
          </cell>
          <cell r="F2802" t="str">
            <v>D类</v>
          </cell>
          <cell r="G2802">
            <v>50</v>
          </cell>
        </row>
        <row r="2803">
          <cell r="B2803" t="str">
            <v>0020-7403</v>
          </cell>
          <cell r="C2803" t="str">
            <v>INTERNATIONAL JOURNAL OF MECHANICAL SCIENCES</v>
          </cell>
          <cell r="D2803" t="str">
            <v>SCI-3/EI（JA）</v>
          </cell>
          <cell r="E2803" t="str">
            <v>2.034</v>
          </cell>
          <cell r="F2803" t="str">
            <v>D类</v>
          </cell>
          <cell r="G2803">
            <v>50</v>
          </cell>
        </row>
        <row r="2804">
          <cell r="B2804" t="str">
            <v>1472-6750</v>
          </cell>
          <cell r="C2804" t="str">
            <v>BMC BIOTECHNOLOGY</v>
          </cell>
          <cell r="D2804" t="str">
            <v>SCI-3</v>
          </cell>
          <cell r="E2804" t="str">
            <v>2.034</v>
          </cell>
          <cell r="F2804" t="str">
            <v>D类</v>
          </cell>
          <cell r="G2804">
            <v>50</v>
          </cell>
        </row>
        <row r="2805">
          <cell r="B2805" t="str">
            <v>0179-051X</v>
          </cell>
          <cell r="C2805" t="str">
            <v>DYSPHAGIA</v>
          </cell>
          <cell r="D2805" t="str">
            <v>SCI-3</v>
          </cell>
          <cell r="E2805" t="str">
            <v>2.033</v>
          </cell>
          <cell r="F2805" t="str">
            <v>D类</v>
          </cell>
          <cell r="G2805">
            <v>50</v>
          </cell>
        </row>
        <row r="2806">
          <cell r="B2806" t="str">
            <v>1824-4785</v>
          </cell>
          <cell r="C2806" t="str">
            <v>quarterly journal of nuclear medicine and molecular imaging</v>
          </cell>
          <cell r="D2806" t="str">
            <v>SCI-3</v>
          </cell>
          <cell r="E2806" t="str">
            <v>2.033</v>
          </cell>
          <cell r="F2806" t="str">
            <v>D类</v>
          </cell>
          <cell r="G2806">
            <v>50</v>
          </cell>
        </row>
        <row r="2807">
          <cell r="B2807" t="str">
            <v>1070-6631</v>
          </cell>
          <cell r="C2807" t="str">
            <v>PHYSICS OF FLUIDS</v>
          </cell>
          <cell r="D2807" t="str">
            <v>SCI-3/EI（JA）</v>
          </cell>
          <cell r="E2807" t="str">
            <v>2.031</v>
          </cell>
          <cell r="F2807" t="str">
            <v>D类</v>
          </cell>
          <cell r="G2807">
            <v>50</v>
          </cell>
        </row>
        <row r="2808">
          <cell r="B2808" t="str">
            <v>0026-461X</v>
          </cell>
          <cell r="C2808" t="str">
            <v>MINERALOGICAL MAGAZINE</v>
          </cell>
          <cell r="D2808" t="str">
            <v>SCI-3/EI（JA）</v>
          </cell>
          <cell r="E2808" t="str">
            <v>2.026</v>
          </cell>
          <cell r="F2808" t="str">
            <v>D类</v>
          </cell>
          <cell r="G2808">
            <v>50</v>
          </cell>
        </row>
        <row r="2809">
          <cell r="B2809" t="str">
            <v>0301-5661</v>
          </cell>
          <cell r="C2809" t="str">
            <v>COMMUNITY DENTISTRY AND ORAL EPIDEMIOLOGY</v>
          </cell>
          <cell r="D2809" t="str">
            <v>SCI-3</v>
          </cell>
          <cell r="E2809" t="str">
            <v>2.025</v>
          </cell>
          <cell r="F2809" t="str">
            <v>D类</v>
          </cell>
          <cell r="G2809">
            <v>50</v>
          </cell>
        </row>
        <row r="2810">
          <cell r="B2810" t="str">
            <v>1476-9255</v>
          </cell>
          <cell r="C2810" t="str">
            <v>Journal of inflammation</v>
          </cell>
          <cell r="D2810" t="str">
            <v>SCI-3</v>
          </cell>
          <cell r="E2810" t="str">
            <v>2.024</v>
          </cell>
          <cell r="F2810" t="str">
            <v>D类</v>
          </cell>
          <cell r="G2810">
            <v>50</v>
          </cell>
        </row>
        <row r="2811">
          <cell r="B2811" t="str">
            <v>0003-6870</v>
          </cell>
          <cell r="C2811" t="str">
            <v>APPLIED ERGONOMICS</v>
          </cell>
          <cell r="D2811" t="str">
            <v>SCI-3/EI（JA）</v>
          </cell>
          <cell r="E2811" t="str">
            <v>2.023</v>
          </cell>
          <cell r="F2811" t="str">
            <v>D类</v>
          </cell>
          <cell r="G2811">
            <v>50</v>
          </cell>
        </row>
        <row r="2812">
          <cell r="B2812" t="str">
            <v>0194-5998</v>
          </cell>
          <cell r="C2812" t="str">
            <v>OTOLARYNGOLOGY-HEAD AND NECK SURGERY</v>
          </cell>
          <cell r="D2812" t="str">
            <v>SCI-3</v>
          </cell>
          <cell r="E2812" t="str">
            <v>2.020</v>
          </cell>
          <cell r="F2812" t="str">
            <v>D类</v>
          </cell>
          <cell r="G2812">
            <v>50</v>
          </cell>
        </row>
        <row r="2813">
          <cell r="B2813" t="str">
            <v>1472-6882</v>
          </cell>
          <cell r="C2813" t="str">
            <v>BMC Complementary and Alternative Medicine</v>
          </cell>
          <cell r="D2813" t="str">
            <v>SCI-3</v>
          </cell>
          <cell r="E2813" t="str">
            <v>2.020</v>
          </cell>
          <cell r="F2813" t="str">
            <v>D类</v>
          </cell>
          <cell r="G2813">
            <v>50</v>
          </cell>
        </row>
        <row r="2814">
          <cell r="B2814" t="str">
            <v>1011-6125</v>
          </cell>
          <cell r="C2814" t="str">
            <v>STEREOTACTIC AND FUNCTIONAL NEUROSURGERY</v>
          </cell>
          <cell r="D2814" t="str">
            <v>SCI-3</v>
          </cell>
          <cell r="E2814" t="str">
            <v>2.019</v>
          </cell>
          <cell r="F2814" t="str">
            <v>D类</v>
          </cell>
          <cell r="G2814">
            <v>50</v>
          </cell>
        </row>
        <row r="2815">
          <cell r="B2815" t="str">
            <v>1062-6050</v>
          </cell>
          <cell r="C2815" t="str">
            <v>JOURNAL OF ATHLETIC TRAINING</v>
          </cell>
          <cell r="D2815" t="str">
            <v>SCI-3</v>
          </cell>
          <cell r="E2815" t="str">
            <v>2.017</v>
          </cell>
          <cell r="F2815" t="str">
            <v>D类</v>
          </cell>
          <cell r="G2815">
            <v>50</v>
          </cell>
        </row>
        <row r="2816">
          <cell r="B2816" t="str">
            <v>1553-040X</v>
          </cell>
          <cell r="C2816" t="str">
            <v>Geosphere</v>
          </cell>
          <cell r="D2816" t="str">
            <v>SCI-3</v>
          </cell>
          <cell r="E2816" t="str">
            <v>2.012</v>
          </cell>
          <cell r="F2816" t="str">
            <v>D类</v>
          </cell>
          <cell r="G2816">
            <v>50</v>
          </cell>
        </row>
        <row r="2817">
          <cell r="B2817" t="str">
            <v>0002-8177</v>
          </cell>
          <cell r="C2817" t="str">
            <v>JOURNAL OF THE AMERICAN DENTAL ASSOCIATION</v>
          </cell>
          <cell r="D2817" t="str">
            <v>SCI-3</v>
          </cell>
          <cell r="E2817" t="str">
            <v>2.010</v>
          </cell>
          <cell r="F2817" t="str">
            <v>D类</v>
          </cell>
          <cell r="G2817">
            <v>50</v>
          </cell>
        </row>
        <row r="2818">
          <cell r="B2818" t="str">
            <v>1350-6129</v>
          </cell>
          <cell r="C2818" t="str">
            <v>AMYLOID-JOURNAL OF PROTEIN FOLDING DISORDERS</v>
          </cell>
          <cell r="D2818" t="str">
            <v>SCI-3</v>
          </cell>
          <cell r="E2818" t="str">
            <v>2.010</v>
          </cell>
          <cell r="F2818" t="str">
            <v>D类</v>
          </cell>
          <cell r="G2818">
            <v>50</v>
          </cell>
        </row>
        <row r="2819">
          <cell r="B2819" t="str">
            <v>0958-6946</v>
          </cell>
          <cell r="C2819" t="str">
            <v>INTERNATIONAL DAIRY JOURNAL</v>
          </cell>
          <cell r="D2819" t="str">
            <v>SCI-3/EI（JA）</v>
          </cell>
          <cell r="E2819" t="str">
            <v>2.008</v>
          </cell>
          <cell r="F2819" t="str">
            <v>D类</v>
          </cell>
          <cell r="G2819">
            <v>50</v>
          </cell>
        </row>
        <row r="2820">
          <cell r="B2820" t="str">
            <v>1876-2859</v>
          </cell>
          <cell r="C2820" t="str">
            <v>Academic Pediatrics</v>
          </cell>
          <cell r="D2820" t="str">
            <v>SCI-3</v>
          </cell>
          <cell r="E2820" t="str">
            <v>2.007</v>
          </cell>
          <cell r="F2820" t="str">
            <v>D类</v>
          </cell>
          <cell r="G2820">
            <v>50</v>
          </cell>
        </row>
        <row r="2821">
          <cell r="B2821" t="str">
            <v>1069-6563</v>
          </cell>
          <cell r="C2821" t="str">
            <v>ACADEMIC EMERGENCY MEDICINE</v>
          </cell>
          <cell r="D2821" t="str">
            <v>SCI-3</v>
          </cell>
          <cell r="E2821" t="str">
            <v>2.006</v>
          </cell>
          <cell r="F2821" t="str">
            <v>D类</v>
          </cell>
          <cell r="G2821">
            <v>50</v>
          </cell>
        </row>
        <row r="2822">
          <cell r="B2822" t="str">
            <v>1386-5056</v>
          </cell>
          <cell r="C2822" t="str">
            <v>INTERNATIONAL JOURNAL OF MEDICAL INFORMATICS</v>
          </cell>
          <cell r="D2822" t="str">
            <v>SCI-3/EI（JA）</v>
          </cell>
          <cell r="E2822" t="str">
            <v>2.004</v>
          </cell>
          <cell r="F2822" t="str">
            <v>D类</v>
          </cell>
          <cell r="G2822">
            <v>50</v>
          </cell>
        </row>
        <row r="2823">
          <cell r="B2823" t="str">
            <v>1449-1907</v>
          </cell>
          <cell r="C2823" t="str">
            <v>International Journal of Medical Sciences</v>
          </cell>
          <cell r="D2823" t="str">
            <v>SCI-3</v>
          </cell>
          <cell r="E2823" t="str">
            <v>2.003</v>
          </cell>
          <cell r="F2823" t="str">
            <v>D类</v>
          </cell>
          <cell r="G2823">
            <v>50</v>
          </cell>
        </row>
        <row r="2824">
          <cell r="B2824" t="str">
            <v>0022-1201</v>
          </cell>
          <cell r="C2824" t="str">
            <v>JOURNAL OF FORESTRY</v>
          </cell>
          <cell r="D2824" t="str">
            <v>SCI-3/EI（JA）</v>
          </cell>
          <cell r="E2824" t="str">
            <v>2.000</v>
          </cell>
          <cell r="F2824" t="str">
            <v>D类</v>
          </cell>
          <cell r="G2824">
            <v>50</v>
          </cell>
        </row>
        <row r="2825">
          <cell r="B2825" t="str">
            <v>1047-2797</v>
          </cell>
          <cell r="C2825" t="str">
            <v>ANNALS OF EPIDEMIOLOGY</v>
          </cell>
          <cell r="D2825" t="str">
            <v>SCI-3</v>
          </cell>
          <cell r="E2825" t="str">
            <v>2.000</v>
          </cell>
          <cell r="F2825" t="str">
            <v>D类</v>
          </cell>
          <cell r="G2825">
            <v>50</v>
          </cell>
        </row>
        <row r="2826">
          <cell r="B2826" t="str">
            <v>1054-8807</v>
          </cell>
          <cell r="C2826" t="str">
            <v>CARDIOVASCULAR PATHOLOGY</v>
          </cell>
          <cell r="D2826" t="str">
            <v>SCI-3</v>
          </cell>
          <cell r="E2826" t="str">
            <v>2.000</v>
          </cell>
          <cell r="F2826" t="str">
            <v>D类</v>
          </cell>
          <cell r="G2826">
            <v>50</v>
          </cell>
        </row>
        <row r="2827">
          <cell r="B2827" t="str">
            <v>0257-8972</v>
          </cell>
          <cell r="C2827" t="str">
            <v>SURFACE &amp; COATINGS TECHNOLOGY</v>
          </cell>
          <cell r="D2827" t="str">
            <v>SCI-3/EI（JA）</v>
          </cell>
          <cell r="E2827" t="str">
            <v>1.998</v>
          </cell>
          <cell r="F2827" t="str">
            <v>D类</v>
          </cell>
          <cell r="G2827">
            <v>50</v>
          </cell>
        </row>
        <row r="2828">
          <cell r="B2828" t="str">
            <v>1615-7591</v>
          </cell>
          <cell r="C2828" t="str">
            <v>BIOPROCESS AND BIOSYSTEMS ENGINEERING</v>
          </cell>
          <cell r="D2828" t="str">
            <v>SCI-3/EI（JA）</v>
          </cell>
          <cell r="E2828" t="str">
            <v>1.997</v>
          </cell>
          <cell r="F2828" t="str">
            <v>D类</v>
          </cell>
          <cell r="G2828">
            <v>50</v>
          </cell>
        </row>
        <row r="2829">
          <cell r="B2829" t="str">
            <v>0164-0291</v>
          </cell>
          <cell r="C2829" t="str">
            <v>INTERNATIONAL JOURNAL OF PRIMATOLOGY</v>
          </cell>
          <cell r="D2829" t="str">
            <v>SCI-3</v>
          </cell>
          <cell r="E2829" t="str">
            <v>1.993</v>
          </cell>
          <cell r="F2829" t="str">
            <v>D类</v>
          </cell>
          <cell r="G2829">
            <v>50</v>
          </cell>
        </row>
        <row r="2830">
          <cell r="B2830" t="str">
            <v>0894-1777</v>
          </cell>
          <cell r="C2830" t="str">
            <v>EXPERIMENTAL THERMAL AND FLUID SCIENCE</v>
          </cell>
          <cell r="D2830" t="str">
            <v>SCI-3/EI（JA）</v>
          </cell>
          <cell r="E2830" t="str">
            <v>1.990</v>
          </cell>
          <cell r="F2830" t="str">
            <v>D类</v>
          </cell>
          <cell r="G2830">
            <v>50</v>
          </cell>
        </row>
        <row r="2831">
          <cell r="B2831" t="str">
            <v>1167-1122</v>
          </cell>
          <cell r="C2831" t="str">
            <v>EUROPEAN JOURNAL OF DERMATOLOGY</v>
          </cell>
          <cell r="D2831" t="str">
            <v>SCI-3</v>
          </cell>
          <cell r="E2831" t="str">
            <v>1.990</v>
          </cell>
          <cell r="F2831" t="str">
            <v>D类</v>
          </cell>
          <cell r="G2831">
            <v>50</v>
          </cell>
        </row>
        <row r="2832">
          <cell r="B2832" t="str">
            <v>1385-1101</v>
          </cell>
          <cell r="C2832" t="str">
            <v>JOURNAL OF SEA RESEARCH</v>
          </cell>
          <cell r="D2832" t="str">
            <v>SCI-3</v>
          </cell>
          <cell r="E2832" t="str">
            <v>1.990</v>
          </cell>
          <cell r="F2832" t="str">
            <v>D类</v>
          </cell>
          <cell r="G2832">
            <v>50</v>
          </cell>
        </row>
        <row r="2833">
          <cell r="B2833" t="str">
            <v>0263-4368</v>
          </cell>
          <cell r="C2833" t="str">
            <v>INTERNATIONAL JOURNAL OF REFRACTORY METALS &amp; HARD MATERIALS</v>
          </cell>
          <cell r="D2833" t="str">
            <v>SCI-3/EI（JA）</v>
          </cell>
          <cell r="E2833" t="str">
            <v>1.989</v>
          </cell>
          <cell r="F2833" t="str">
            <v>D类</v>
          </cell>
          <cell r="G2833">
            <v>50</v>
          </cell>
        </row>
        <row r="2834">
          <cell r="B2834" t="str">
            <v>0968-4328</v>
          </cell>
          <cell r="C2834" t="str">
            <v>MICRON</v>
          </cell>
          <cell r="D2834" t="str">
            <v>SCI-3/EI（JA）</v>
          </cell>
          <cell r="E2834" t="str">
            <v>1.988</v>
          </cell>
          <cell r="F2834" t="str">
            <v>D类</v>
          </cell>
          <cell r="G2834">
            <v>50</v>
          </cell>
        </row>
        <row r="2835">
          <cell r="B2835" t="str">
            <v>1384-5810</v>
          </cell>
          <cell r="C2835" t="str">
            <v>DATA MINING AND KNOWLEDGE DISCOVERY</v>
          </cell>
          <cell r="D2835" t="str">
            <v>SCI-3/EI（JA）</v>
          </cell>
          <cell r="E2835" t="str">
            <v>1.987</v>
          </cell>
          <cell r="F2835" t="str">
            <v>D类</v>
          </cell>
          <cell r="G2835">
            <v>50</v>
          </cell>
        </row>
        <row r="2836">
          <cell r="B2836" t="str">
            <v>1090-0535</v>
          </cell>
          <cell r="C2836" t="str">
            <v>MOLECULAR VISION</v>
          </cell>
          <cell r="D2836" t="str">
            <v>SCI-3</v>
          </cell>
          <cell r="E2836" t="str">
            <v>1.986</v>
          </cell>
          <cell r="F2836" t="str">
            <v>D类</v>
          </cell>
          <cell r="G2836">
            <v>50</v>
          </cell>
        </row>
        <row r="2837">
          <cell r="B2837" t="str">
            <v>0889-1575</v>
          </cell>
          <cell r="C2837" t="str">
            <v>JOURNAL OF FOOD COMPOSITION AND ANALYSIS</v>
          </cell>
          <cell r="D2837" t="str">
            <v>SCI-3</v>
          </cell>
          <cell r="E2837" t="str">
            <v>1.985</v>
          </cell>
          <cell r="F2837" t="str">
            <v>D类</v>
          </cell>
          <cell r="G2837">
            <v>50</v>
          </cell>
        </row>
        <row r="2838">
          <cell r="B2838" t="str">
            <v>0890-3344</v>
          </cell>
          <cell r="C2838" t="str">
            <v>JOURNAL OF HUMAN LACTATION</v>
          </cell>
          <cell r="D2838" t="str">
            <v>SCI-3</v>
          </cell>
          <cell r="E2838" t="str">
            <v>1.985</v>
          </cell>
          <cell r="F2838" t="str">
            <v>D类</v>
          </cell>
          <cell r="G2838">
            <v>50</v>
          </cell>
        </row>
        <row r="2839">
          <cell r="B2839" t="str">
            <v>0963-8288</v>
          </cell>
          <cell r="C2839" t="str">
            <v>DISABILITY AND REHABILITATION</v>
          </cell>
          <cell r="D2839" t="str">
            <v>SCI-3</v>
          </cell>
          <cell r="E2839" t="str">
            <v>1.985</v>
          </cell>
          <cell r="F2839" t="str">
            <v>D类</v>
          </cell>
          <cell r="G2839">
            <v>50</v>
          </cell>
        </row>
        <row r="2840">
          <cell r="B2840" t="str">
            <v>0033-8389</v>
          </cell>
          <cell r="C2840" t="str">
            <v>RADIOLOGIC CLINICS OF NORTH AMERICA</v>
          </cell>
          <cell r="D2840" t="str">
            <v>SCI-3</v>
          </cell>
          <cell r="E2840" t="str">
            <v>1.984</v>
          </cell>
          <cell r="F2840" t="str">
            <v>D类</v>
          </cell>
          <cell r="G2840">
            <v>50</v>
          </cell>
        </row>
        <row r="2841">
          <cell r="B2841" t="str">
            <v>0925-3467</v>
          </cell>
          <cell r="C2841" t="str">
            <v>OPTICAL MATERIALS</v>
          </cell>
          <cell r="D2841" t="str">
            <v>SCI-3/EI（JA）</v>
          </cell>
          <cell r="E2841" t="str">
            <v>1.981</v>
          </cell>
          <cell r="F2841" t="str">
            <v>D类</v>
          </cell>
          <cell r="G2841">
            <v>50</v>
          </cell>
        </row>
        <row r="2842">
          <cell r="B2842" t="str">
            <v>1286-4560</v>
          </cell>
          <cell r="C2842" t="str">
            <v>ANNALS OF FOREST SCIENCE</v>
          </cell>
          <cell r="D2842" t="str">
            <v>SCI-3</v>
          </cell>
          <cell r="E2842" t="str">
            <v>1.981</v>
          </cell>
          <cell r="F2842" t="str">
            <v>D类</v>
          </cell>
          <cell r="G2842">
            <v>50</v>
          </cell>
        </row>
        <row r="2843">
          <cell r="B2843" t="str">
            <v>1738-8090</v>
          </cell>
          <cell r="C2843" t="str">
            <v>Electronic Materials Letters</v>
          </cell>
          <cell r="D2843" t="str">
            <v>SCI-3/EI（JA）</v>
          </cell>
          <cell r="E2843" t="str">
            <v>1.980</v>
          </cell>
          <cell r="F2843" t="str">
            <v>D类</v>
          </cell>
          <cell r="G2843">
            <v>50</v>
          </cell>
        </row>
        <row r="2844">
          <cell r="B2844" t="str">
            <v>1932-8184</v>
          </cell>
          <cell r="C2844" t="str">
            <v>IEEE Systems Journal</v>
          </cell>
          <cell r="D2844" t="str">
            <v>SCI-3/EI（JA）</v>
          </cell>
          <cell r="E2844" t="str">
            <v>1.980</v>
          </cell>
          <cell r="F2844" t="str">
            <v>D类</v>
          </cell>
          <cell r="G2844">
            <v>50</v>
          </cell>
        </row>
        <row r="2845">
          <cell r="B2845" t="str">
            <v>0952-7907</v>
          </cell>
          <cell r="C2845" t="str">
            <v>Current Opinion in Anaesthesiology</v>
          </cell>
          <cell r="D2845" t="str">
            <v>SCI-3</v>
          </cell>
          <cell r="E2845" t="str">
            <v>1.979</v>
          </cell>
          <cell r="F2845" t="str">
            <v>D类</v>
          </cell>
          <cell r="G2845">
            <v>50</v>
          </cell>
        </row>
        <row r="2846">
          <cell r="B2846" t="str">
            <v>0887-8250</v>
          </cell>
          <cell r="C2846" t="str">
            <v>JOURNAL OF SENSORY STUDIES</v>
          </cell>
          <cell r="D2846" t="str">
            <v>SCI-3/EI（JA）</v>
          </cell>
          <cell r="E2846" t="str">
            <v>1.979</v>
          </cell>
          <cell r="F2846" t="str">
            <v>D类</v>
          </cell>
          <cell r="G2846">
            <v>50</v>
          </cell>
        </row>
        <row r="2847">
          <cell r="B2847" t="str">
            <v>0020-7462</v>
          </cell>
          <cell r="C2847" t="str">
            <v>INTERNATIONAL JOURNAL OF NON-LINEAR MECHANICS</v>
          </cell>
          <cell r="D2847" t="str">
            <v>SCI-3/EI（JA）</v>
          </cell>
          <cell r="E2847" t="str">
            <v>1.977</v>
          </cell>
          <cell r="F2847" t="str">
            <v>D类</v>
          </cell>
          <cell r="G2847">
            <v>50</v>
          </cell>
        </row>
        <row r="2848">
          <cell r="B2848" t="str">
            <v>0921-9668</v>
          </cell>
          <cell r="C2848" t="str">
            <v>PLANT FOODS FOR HUMAN NUTRITION</v>
          </cell>
          <cell r="D2848" t="str">
            <v>SCI-3</v>
          </cell>
          <cell r="E2848" t="str">
            <v>1.976</v>
          </cell>
          <cell r="F2848" t="str">
            <v>D类</v>
          </cell>
          <cell r="G2848">
            <v>50</v>
          </cell>
        </row>
        <row r="2849">
          <cell r="B2849" t="str">
            <v>2311-6706</v>
          </cell>
          <cell r="C2849" t="str">
            <v>Nano-Micro Letters</v>
          </cell>
          <cell r="D2849" t="str">
            <v>SCI-3</v>
          </cell>
          <cell r="E2849" t="str">
            <v>1.975</v>
          </cell>
          <cell r="F2849" t="str">
            <v>D类</v>
          </cell>
          <cell r="G2849">
            <v>50</v>
          </cell>
        </row>
        <row r="2850">
          <cell r="B2850" t="str">
            <v>1174-5878</v>
          </cell>
          <cell r="C2850" t="str">
            <v>Pediatric Drugs</v>
          </cell>
          <cell r="D2850" t="str">
            <v>SCI-3</v>
          </cell>
          <cell r="E2850" t="str">
            <v>1.975</v>
          </cell>
          <cell r="F2850" t="str">
            <v>D类</v>
          </cell>
          <cell r="G2850">
            <v>50</v>
          </cell>
        </row>
        <row r="2851">
          <cell r="B2851" t="str">
            <v>1615-147X</v>
          </cell>
          <cell r="C2851" t="str">
            <v>STRUCTURAL AND MULTIDISCIPLINARY OPTIMIZATION</v>
          </cell>
          <cell r="D2851" t="str">
            <v>SCI-3/EI（JA）</v>
          </cell>
          <cell r="E2851" t="str">
            <v>1.974</v>
          </cell>
          <cell r="F2851" t="str">
            <v>D类</v>
          </cell>
          <cell r="G2851">
            <v>50</v>
          </cell>
        </row>
        <row r="2852">
          <cell r="B2852" t="str">
            <v>1387-3806</v>
          </cell>
          <cell r="C2852" t="str">
            <v>INTERNATIONAL JOURNAL OF MASS SPECTROMETRY</v>
          </cell>
          <cell r="D2852" t="str">
            <v>SCI-3</v>
          </cell>
          <cell r="E2852" t="str">
            <v>1.972</v>
          </cell>
          <cell r="F2852" t="str">
            <v>D类</v>
          </cell>
          <cell r="G2852">
            <v>50</v>
          </cell>
        </row>
        <row r="2853">
          <cell r="B2853" t="str">
            <v>0268-0033</v>
          </cell>
          <cell r="C2853" t="str">
            <v>CLINICAL BIOMECHANICS</v>
          </cell>
          <cell r="D2853" t="str">
            <v>SCI-3/EI（JA）</v>
          </cell>
          <cell r="E2853" t="str">
            <v>1.970</v>
          </cell>
          <cell r="F2853" t="str">
            <v>D类</v>
          </cell>
          <cell r="G2853">
            <v>50</v>
          </cell>
        </row>
        <row r="2854">
          <cell r="B2854" t="str">
            <v>0304-8853</v>
          </cell>
          <cell r="C2854" t="str">
            <v>JOURNAL OF MAGNETISM AND MAGNETIC MATERIALS</v>
          </cell>
          <cell r="D2854" t="str">
            <v>SCI-3/EI（JA）</v>
          </cell>
          <cell r="E2854" t="str">
            <v>1.970</v>
          </cell>
          <cell r="F2854" t="str">
            <v>D类</v>
          </cell>
          <cell r="G2854">
            <v>50</v>
          </cell>
        </row>
        <row r="2855">
          <cell r="B2855" t="str">
            <v>0740-3224</v>
          </cell>
          <cell r="C2855" t="str">
            <v>JOURNAL OF THE OPTICAL SOCIETY OF AMERICA B-OPTICAL PHYSICS</v>
          </cell>
          <cell r="D2855" t="str">
            <v>SCI-3/EI（JA）</v>
          </cell>
          <cell r="E2855" t="str">
            <v>1.970</v>
          </cell>
          <cell r="F2855" t="str">
            <v>D类</v>
          </cell>
          <cell r="G2855">
            <v>50</v>
          </cell>
        </row>
        <row r="2856">
          <cell r="B2856" t="str">
            <v>0882-5734</v>
          </cell>
          <cell r="C2856" t="str">
            <v>FLAVOUR AND FRAGRANCE JOURNAL</v>
          </cell>
          <cell r="D2856" t="str">
            <v>SCI-3/EI（JA）</v>
          </cell>
          <cell r="E2856" t="str">
            <v>1.970</v>
          </cell>
          <cell r="F2856" t="str">
            <v>D类</v>
          </cell>
          <cell r="G2856">
            <v>50</v>
          </cell>
        </row>
        <row r="2857">
          <cell r="B2857" t="str">
            <v>0300-2977</v>
          </cell>
          <cell r="C2857" t="str">
            <v>NETHERLANDS JOURNAL OF MEDICINE</v>
          </cell>
          <cell r="D2857" t="str">
            <v>SCI-3</v>
          </cell>
          <cell r="E2857" t="str">
            <v>1.969</v>
          </cell>
          <cell r="F2857" t="str">
            <v>D类</v>
          </cell>
          <cell r="G2857">
            <v>50</v>
          </cell>
        </row>
        <row r="2858">
          <cell r="B2858" t="str">
            <v>1063-8652</v>
          </cell>
          <cell r="C2858" t="str">
            <v>JOURNAL OF AGING AND PHYSICAL ACTIVITY</v>
          </cell>
          <cell r="D2858" t="str">
            <v>SCI-3</v>
          </cell>
          <cell r="E2858" t="str">
            <v>1.966</v>
          </cell>
          <cell r="F2858" t="str">
            <v>D类</v>
          </cell>
          <cell r="G2858">
            <v>50</v>
          </cell>
        </row>
        <row r="2859">
          <cell r="B2859" t="str">
            <v>1431-2174</v>
          </cell>
          <cell r="C2859" t="str">
            <v>HYDROGEOLOGY JOURNAL</v>
          </cell>
          <cell r="D2859" t="str">
            <v>SCI-3</v>
          </cell>
          <cell r="E2859" t="str">
            <v>1.966</v>
          </cell>
          <cell r="F2859" t="str">
            <v>D类</v>
          </cell>
          <cell r="G2859">
            <v>50</v>
          </cell>
        </row>
        <row r="2860">
          <cell r="B2860" t="str">
            <v>0003-004X</v>
          </cell>
          <cell r="C2860" t="str">
            <v>AMERICAN MINERALOGIST</v>
          </cell>
          <cell r="D2860" t="str">
            <v>SCI-3</v>
          </cell>
          <cell r="E2860" t="str">
            <v>1.964</v>
          </cell>
          <cell r="F2860" t="str">
            <v>D类</v>
          </cell>
          <cell r="G2860">
            <v>50</v>
          </cell>
        </row>
        <row r="2861">
          <cell r="B2861" t="str">
            <v>1869-215X</v>
          </cell>
          <cell r="C2861" t="str">
            <v>Aquaculture Environment Interactions</v>
          </cell>
          <cell r="D2861" t="str">
            <v>SCI-3</v>
          </cell>
          <cell r="E2861" t="str">
            <v>1.964</v>
          </cell>
          <cell r="F2861" t="str">
            <v>D类</v>
          </cell>
          <cell r="G2861">
            <v>50</v>
          </cell>
        </row>
        <row r="2862">
          <cell r="B2862" t="str">
            <v>1535-3508</v>
          </cell>
          <cell r="C2862" t="str">
            <v>Molecular Imaging</v>
          </cell>
          <cell r="D2862" t="str">
            <v>SCI-3/EI（JA）</v>
          </cell>
          <cell r="E2862" t="str">
            <v>1.962</v>
          </cell>
          <cell r="F2862" t="str">
            <v>D类</v>
          </cell>
          <cell r="G2862">
            <v>50</v>
          </cell>
        </row>
        <row r="2863">
          <cell r="B2863" t="str">
            <v>2049-4394</v>
          </cell>
          <cell r="C2863" t="str">
            <v>Bone &amp; Joint Journal</v>
          </cell>
          <cell r="D2863" t="str">
            <v>SCI-3</v>
          </cell>
          <cell r="E2863" t="str">
            <v>1.961</v>
          </cell>
          <cell r="F2863" t="str">
            <v>D类</v>
          </cell>
          <cell r="G2863">
            <v>50</v>
          </cell>
        </row>
        <row r="2864">
          <cell r="B2864" t="str">
            <v>0937-3462</v>
          </cell>
          <cell r="C2864" t="str">
            <v>INTERNATIONAL UROGYNECOLOGY JOURNAL</v>
          </cell>
          <cell r="D2864" t="str">
            <v>SCI-3</v>
          </cell>
          <cell r="E2864" t="str">
            <v>1.961</v>
          </cell>
          <cell r="F2864" t="str">
            <v>D类</v>
          </cell>
          <cell r="G2864">
            <v>50</v>
          </cell>
        </row>
        <row r="2865">
          <cell r="B2865" t="str">
            <v>1048-891X</v>
          </cell>
          <cell r="C2865" t="str">
            <v>INTERNATIONAL JOURNAL OF GYNECOLOGICAL CANCER</v>
          </cell>
          <cell r="D2865" t="str">
            <v>SCI-3</v>
          </cell>
          <cell r="E2865" t="str">
            <v>1.958</v>
          </cell>
          <cell r="F2865" t="str">
            <v>D类</v>
          </cell>
          <cell r="G2865">
            <v>50</v>
          </cell>
        </row>
        <row r="2866">
          <cell r="B2866" t="str">
            <v>1936-9751</v>
          </cell>
          <cell r="C2866" t="str">
            <v>Food Analytical Methods</v>
          </cell>
          <cell r="D2866" t="str">
            <v>SCI-3/EI（JA）</v>
          </cell>
          <cell r="E2866" t="str">
            <v>1.956</v>
          </cell>
          <cell r="F2866" t="str">
            <v>D类</v>
          </cell>
          <cell r="G2866">
            <v>50</v>
          </cell>
        </row>
        <row r="2867">
          <cell r="B2867" t="str">
            <v>0025-6455</v>
          </cell>
          <cell r="C2867" t="str">
            <v>MECCANICA</v>
          </cell>
          <cell r="D2867" t="str">
            <v>SCI-3/EI（JA）</v>
          </cell>
          <cell r="E2867" t="str">
            <v>1.949</v>
          </cell>
          <cell r="F2867" t="str">
            <v>D类</v>
          </cell>
          <cell r="G2867">
            <v>50</v>
          </cell>
        </row>
        <row r="2868">
          <cell r="B2868" t="str">
            <v>1863-0650</v>
          </cell>
          <cell r="C2868" t="str">
            <v>CLEAN-Soil Air Water</v>
          </cell>
          <cell r="D2868" t="str">
            <v>SCI-3</v>
          </cell>
          <cell r="E2868" t="str">
            <v>1.945</v>
          </cell>
          <cell r="F2868" t="str">
            <v>D类</v>
          </cell>
          <cell r="G2868">
            <v>50</v>
          </cell>
        </row>
        <row r="2869">
          <cell r="B2869" t="str">
            <v>1616-7341</v>
          </cell>
          <cell r="C2869" t="str">
            <v>OCEAN DYNAMICS</v>
          </cell>
          <cell r="D2869" t="str">
            <v>SCI-3/EI（JA）</v>
          </cell>
          <cell r="E2869" t="str">
            <v>1.943</v>
          </cell>
          <cell r="F2869" t="str">
            <v>D类</v>
          </cell>
          <cell r="G2869">
            <v>50</v>
          </cell>
        </row>
        <row r="2870">
          <cell r="B2870" t="str">
            <v>1815-2406</v>
          </cell>
          <cell r="C2870" t="str">
            <v>Communications in Computational Physics</v>
          </cell>
          <cell r="D2870" t="str">
            <v>SCI-3</v>
          </cell>
          <cell r="E2870" t="str">
            <v>1.943</v>
          </cell>
          <cell r="F2870" t="str">
            <v>D类</v>
          </cell>
          <cell r="G2870">
            <v>50</v>
          </cell>
        </row>
        <row r="2871">
          <cell r="B2871" t="str">
            <v>0041-624X</v>
          </cell>
          <cell r="C2871" t="str">
            <v>ULTRASONICS</v>
          </cell>
          <cell r="D2871" t="str">
            <v>SCI-3/EI（JA）</v>
          </cell>
          <cell r="E2871" t="str">
            <v>1.942</v>
          </cell>
          <cell r="F2871" t="str">
            <v>D类</v>
          </cell>
          <cell r="G2871">
            <v>50</v>
          </cell>
        </row>
        <row r="2872">
          <cell r="B2872" t="str">
            <v>1439-1791</v>
          </cell>
          <cell r="C2872" t="str">
            <v>BASIC AND APPLIED ECOLOGY</v>
          </cell>
          <cell r="D2872" t="str">
            <v>SCI-3</v>
          </cell>
          <cell r="E2872" t="str">
            <v>1.942</v>
          </cell>
          <cell r="F2872" t="str">
            <v>D类</v>
          </cell>
          <cell r="G2872">
            <v>50</v>
          </cell>
        </row>
        <row r="2873">
          <cell r="B2873" t="str">
            <v>0034-6667</v>
          </cell>
          <cell r="C2873" t="str">
            <v>REVIEW OF PALAEOBOTANY AND PALYNOLOGY</v>
          </cell>
          <cell r="D2873" t="str">
            <v>SCI-3</v>
          </cell>
          <cell r="E2873" t="str">
            <v>1.940</v>
          </cell>
          <cell r="F2873" t="str">
            <v>D类</v>
          </cell>
          <cell r="G2873">
            <v>50</v>
          </cell>
        </row>
        <row r="2874">
          <cell r="B2874" t="str">
            <v>1361-9209</v>
          </cell>
          <cell r="C2874" t="str">
            <v>TRANSPORTATION RESEARCH PART D-TRANSPORT AND ENVIRONMENT</v>
          </cell>
          <cell r="D2874" t="str">
            <v>SCI-3/EI（JA）</v>
          </cell>
          <cell r="E2874" t="str">
            <v>1.937</v>
          </cell>
          <cell r="F2874" t="str">
            <v>D类</v>
          </cell>
          <cell r="G2874">
            <v>50</v>
          </cell>
        </row>
        <row r="2875">
          <cell r="B2875" t="str">
            <v>0022-4804</v>
          </cell>
          <cell r="C2875" t="str">
            <v>JOURNAL OF SURGICAL RESEARCH</v>
          </cell>
          <cell r="D2875" t="str">
            <v>SCI-3</v>
          </cell>
          <cell r="E2875" t="str">
            <v>1.936</v>
          </cell>
          <cell r="F2875" t="str">
            <v>D类</v>
          </cell>
          <cell r="G2875">
            <v>50</v>
          </cell>
        </row>
        <row r="2876">
          <cell r="B2876" t="str">
            <v>0301-679X</v>
          </cell>
          <cell r="C2876" t="str">
            <v>TRIBOLOGY INTERNATIONAL</v>
          </cell>
          <cell r="D2876" t="str">
            <v>SCI-3/EI（JA）</v>
          </cell>
          <cell r="E2876" t="str">
            <v>1.936</v>
          </cell>
          <cell r="F2876" t="str">
            <v>D类</v>
          </cell>
          <cell r="G2876">
            <v>50</v>
          </cell>
        </row>
        <row r="2877">
          <cell r="B2877" t="str">
            <v>0824-0469</v>
          </cell>
          <cell r="C2877" t="str">
            <v>MARINE MAMMAL SCIENCE</v>
          </cell>
          <cell r="D2877" t="str">
            <v>SCI-3</v>
          </cell>
          <cell r="E2877" t="str">
            <v>1.936</v>
          </cell>
          <cell r="F2877" t="str">
            <v>D类</v>
          </cell>
          <cell r="G2877">
            <v>50</v>
          </cell>
        </row>
        <row r="2878">
          <cell r="B2878" t="str">
            <v>0968-0160</v>
          </cell>
          <cell r="C2878" t="str">
            <v>KNEE</v>
          </cell>
          <cell r="D2878" t="str">
            <v>SCI-3</v>
          </cell>
          <cell r="E2878" t="str">
            <v>1.936</v>
          </cell>
          <cell r="F2878" t="str">
            <v>D类</v>
          </cell>
          <cell r="G2878">
            <v>50</v>
          </cell>
        </row>
        <row r="2879">
          <cell r="B2879" t="str">
            <v>0018-9529</v>
          </cell>
          <cell r="C2879" t="str">
            <v>IEEE TRANSACTIONS ON RELIABILITY</v>
          </cell>
          <cell r="D2879" t="str">
            <v>SCI-3/EI（JA）</v>
          </cell>
          <cell r="E2879" t="str">
            <v>1.934</v>
          </cell>
          <cell r="F2879" t="str">
            <v>D类</v>
          </cell>
          <cell r="G2879">
            <v>50</v>
          </cell>
        </row>
        <row r="2880">
          <cell r="B2880" t="str">
            <v>1471-2431</v>
          </cell>
          <cell r="C2880" t="str">
            <v>BMC Pediatrics</v>
          </cell>
          <cell r="D2880" t="str">
            <v>SCI-3</v>
          </cell>
          <cell r="E2880" t="str">
            <v>1.930</v>
          </cell>
          <cell r="F2880" t="str">
            <v>D类</v>
          </cell>
          <cell r="G2880">
            <v>50</v>
          </cell>
        </row>
        <row r="2881">
          <cell r="B2881" t="str">
            <v>0008-6215</v>
          </cell>
          <cell r="C2881" t="str">
            <v>CARBOHYDRATE RESEARCH</v>
          </cell>
          <cell r="D2881" t="str">
            <v>SCI-3/EI（JA）</v>
          </cell>
          <cell r="E2881" t="str">
            <v>1.929</v>
          </cell>
          <cell r="F2881" t="str">
            <v>D类</v>
          </cell>
          <cell r="G2881">
            <v>50</v>
          </cell>
        </row>
        <row r="2882">
          <cell r="B2882" t="str">
            <v>0142-5242</v>
          </cell>
          <cell r="C2882" t="str">
            <v>GRASS AND FORAGE SCIENCE</v>
          </cell>
          <cell r="D2882" t="str">
            <v>SCI-3</v>
          </cell>
          <cell r="E2882" t="str">
            <v>1.922</v>
          </cell>
          <cell r="F2882" t="str">
            <v>D类</v>
          </cell>
          <cell r="G2882">
            <v>50</v>
          </cell>
        </row>
        <row r="2883">
          <cell r="B2883" t="str">
            <v>1022-9760</v>
          </cell>
          <cell r="C2883" t="str">
            <v>JOURNAL OF POLYMER RESEARCH</v>
          </cell>
          <cell r="D2883" t="str">
            <v>SCI-3/EI（JA）</v>
          </cell>
          <cell r="E2883" t="str">
            <v>1.920</v>
          </cell>
          <cell r="F2883" t="str">
            <v>D类</v>
          </cell>
          <cell r="G2883">
            <v>50</v>
          </cell>
        </row>
        <row r="2884">
          <cell r="B2884" t="str">
            <v>1521-6934</v>
          </cell>
          <cell r="C2884" t="str">
            <v>BEST PRACTICE &amp; RESEARCH IN CLINICAL OBSTETRICS &amp; GYNAECOLOGY</v>
          </cell>
          <cell r="D2884" t="str">
            <v>SCI-3</v>
          </cell>
          <cell r="E2884" t="str">
            <v>1.919</v>
          </cell>
          <cell r="F2884" t="str">
            <v>D类</v>
          </cell>
          <cell r="G2884">
            <v>50</v>
          </cell>
        </row>
        <row r="2885">
          <cell r="B2885" t="str">
            <v>0925-9635</v>
          </cell>
          <cell r="C2885" t="str">
            <v>DIAMOND AND RELATED MATERIALS</v>
          </cell>
          <cell r="D2885" t="str">
            <v>SCI-3/EI（JA）</v>
          </cell>
          <cell r="E2885" t="str">
            <v>1.919</v>
          </cell>
          <cell r="F2885" t="str">
            <v>D类</v>
          </cell>
          <cell r="G2885">
            <v>50</v>
          </cell>
        </row>
        <row r="2886">
          <cell r="B2886" t="str">
            <v>1075-2196</v>
          </cell>
          <cell r="C2886" t="str">
            <v>Archaeological Prospection</v>
          </cell>
          <cell r="D2886" t="str">
            <v>SCI-3</v>
          </cell>
          <cell r="E2886" t="str">
            <v>1.917</v>
          </cell>
          <cell r="F2886" t="str">
            <v>D类</v>
          </cell>
          <cell r="G2886">
            <v>50</v>
          </cell>
        </row>
        <row r="2887">
          <cell r="B2887" t="str">
            <v>0031-8884</v>
          </cell>
          <cell r="C2887" t="str">
            <v>PHYCOLOGIA</v>
          </cell>
          <cell r="D2887" t="str">
            <v>SCI-3</v>
          </cell>
          <cell r="E2887" t="str">
            <v>1.915</v>
          </cell>
          <cell r="F2887" t="str">
            <v>D类</v>
          </cell>
          <cell r="G2887">
            <v>50</v>
          </cell>
        </row>
        <row r="2888">
          <cell r="B2888" t="str">
            <v>0043-1648</v>
          </cell>
          <cell r="C2888" t="str">
            <v>WEAR</v>
          </cell>
          <cell r="D2888" t="str">
            <v>SCI-3/EI（JA）</v>
          </cell>
          <cell r="E2888" t="str">
            <v>1.913</v>
          </cell>
          <cell r="F2888" t="str">
            <v>D类</v>
          </cell>
          <cell r="G2888">
            <v>50</v>
          </cell>
        </row>
        <row r="2889">
          <cell r="B2889" t="str">
            <v>0967-0262</v>
          </cell>
          <cell r="C2889" t="str">
            <v>EUROPEAN JOURNAL OF PHYCOLOGY</v>
          </cell>
          <cell r="D2889" t="str">
            <v>SCI-3</v>
          </cell>
          <cell r="E2889" t="str">
            <v>1.912</v>
          </cell>
          <cell r="F2889" t="str">
            <v>D类</v>
          </cell>
          <cell r="G2889">
            <v>50</v>
          </cell>
        </row>
        <row r="2890">
          <cell r="B2890" t="str">
            <v>1096-6218</v>
          </cell>
          <cell r="C2890" t="str">
            <v>JOURNAL OF PALLIATIVE MEDICINE</v>
          </cell>
          <cell r="D2890" t="str">
            <v>SCI-3</v>
          </cell>
          <cell r="E2890" t="str">
            <v>1.912</v>
          </cell>
          <cell r="F2890" t="str">
            <v>D类</v>
          </cell>
          <cell r="G2890">
            <v>50</v>
          </cell>
        </row>
        <row r="2891">
          <cell r="B2891" t="str">
            <v>0031-9406</v>
          </cell>
          <cell r="C2891" t="str">
            <v>Physiotherapy</v>
          </cell>
          <cell r="D2891" t="str">
            <v>SCI-3</v>
          </cell>
          <cell r="E2891" t="str">
            <v>1.911</v>
          </cell>
          <cell r="F2891" t="str">
            <v>D类</v>
          </cell>
          <cell r="G2891">
            <v>50</v>
          </cell>
        </row>
        <row r="2892">
          <cell r="B2892" t="str">
            <v>1005-0302</v>
          </cell>
          <cell r="C2892" t="str">
            <v>JOURNAL OF MATERIALS SCIENCE &amp; TECHNOLOGY</v>
          </cell>
          <cell r="D2892" t="str">
            <v>SCI-3/EI（JA）/CSCD</v>
          </cell>
          <cell r="E2892" t="str">
            <v>1.909</v>
          </cell>
          <cell r="F2892" t="str">
            <v>D类</v>
          </cell>
          <cell r="G2892">
            <v>50</v>
          </cell>
        </row>
        <row r="2893">
          <cell r="B2893" t="str">
            <v>0081-5993</v>
          </cell>
          <cell r="C2893" t="str">
            <v>STRUCTURE AND BONDING</v>
          </cell>
          <cell r="D2893" t="str">
            <v>SCI-3</v>
          </cell>
          <cell r="E2893" t="str">
            <v>1.909</v>
          </cell>
          <cell r="F2893" t="str">
            <v>D类</v>
          </cell>
          <cell r="G2893">
            <v>50</v>
          </cell>
        </row>
        <row r="2894">
          <cell r="B2894" t="str">
            <v>0721-832X</v>
          </cell>
          <cell r="C2894" t="str">
            <v>GRAEFES ARCHIVE FOR CLINICAL AND EXPERIMENTAL OPHTHALMOLOGY</v>
          </cell>
          <cell r="D2894" t="str">
            <v>SCI-3</v>
          </cell>
          <cell r="E2894" t="str">
            <v>1.908</v>
          </cell>
          <cell r="F2894" t="str">
            <v>D类</v>
          </cell>
          <cell r="G2894">
            <v>50</v>
          </cell>
        </row>
        <row r="2895">
          <cell r="B2895" t="str">
            <v>1535-3141</v>
          </cell>
          <cell r="C2895" t="str">
            <v>Foodborne Pathogens and Disease</v>
          </cell>
          <cell r="D2895" t="str">
            <v>SCI-3</v>
          </cell>
          <cell r="E2895" t="str">
            <v>1.905</v>
          </cell>
          <cell r="F2895" t="str">
            <v>D类</v>
          </cell>
          <cell r="G2895">
            <v>50</v>
          </cell>
        </row>
        <row r="2896">
          <cell r="B2896" t="str">
            <v>0195-6671</v>
          </cell>
          <cell r="C2896" t="str">
            <v>CRETACEOUS RESEARCH</v>
          </cell>
          <cell r="D2896" t="str">
            <v>SCI-3</v>
          </cell>
          <cell r="E2896" t="str">
            <v>1.904</v>
          </cell>
          <cell r="F2896" t="str">
            <v>D类</v>
          </cell>
          <cell r="G2896">
            <v>50</v>
          </cell>
        </row>
        <row r="2897">
          <cell r="B2897" t="str">
            <v>1749-4877</v>
          </cell>
          <cell r="C2897" t="str">
            <v>Integrative zoology</v>
          </cell>
          <cell r="D2897" t="str">
            <v>SCI-3</v>
          </cell>
          <cell r="E2897" t="str">
            <v>1.904</v>
          </cell>
          <cell r="F2897" t="str">
            <v>D类</v>
          </cell>
          <cell r="G2897">
            <v>50</v>
          </cell>
        </row>
        <row r="2898">
          <cell r="B2898" t="str">
            <v>1752-1416</v>
          </cell>
          <cell r="C2898" t="str">
            <v>IET Renewable Power Generation</v>
          </cell>
          <cell r="D2898" t="str">
            <v>SCI-3/EI（JA）</v>
          </cell>
          <cell r="E2898" t="str">
            <v>1.904</v>
          </cell>
          <cell r="F2898" t="str">
            <v>D类</v>
          </cell>
          <cell r="G2898">
            <v>50</v>
          </cell>
        </row>
        <row r="2899">
          <cell r="B2899" t="str">
            <v>0165-7836</v>
          </cell>
          <cell r="C2899" t="str">
            <v>FISHERIES RESEARCH</v>
          </cell>
          <cell r="D2899" t="str">
            <v>SCI-3</v>
          </cell>
          <cell r="E2899" t="str">
            <v>1.903</v>
          </cell>
          <cell r="F2899" t="str">
            <v>D类</v>
          </cell>
          <cell r="G2899">
            <v>50</v>
          </cell>
        </row>
        <row r="2900">
          <cell r="B2900" t="str">
            <v>0924-4247</v>
          </cell>
          <cell r="C2900" t="str">
            <v>SENSORS AND ACTUATORS A-PHYSICAL</v>
          </cell>
          <cell r="D2900" t="str">
            <v>SCI-3/EI（JA）</v>
          </cell>
          <cell r="E2900" t="str">
            <v>1.903</v>
          </cell>
          <cell r="F2900" t="str">
            <v>D类</v>
          </cell>
          <cell r="G2900">
            <v>50</v>
          </cell>
        </row>
        <row r="2901">
          <cell r="B2901" t="str">
            <v>1973-9087</v>
          </cell>
          <cell r="C2901" t="str">
            <v>European journal of physical and rehabilitation medicine</v>
          </cell>
          <cell r="D2901" t="str">
            <v>SCI-3</v>
          </cell>
          <cell r="E2901" t="str">
            <v>1.903</v>
          </cell>
          <cell r="F2901" t="str">
            <v>D类</v>
          </cell>
          <cell r="G2901">
            <v>50</v>
          </cell>
        </row>
        <row r="2902">
          <cell r="B2902" t="str">
            <v>0340-3696</v>
          </cell>
          <cell r="C2902" t="str">
            <v>ARCHIVES OF DERMATOLOGICAL RESEARCH</v>
          </cell>
          <cell r="D2902" t="str">
            <v>SCI-3</v>
          </cell>
          <cell r="E2902" t="str">
            <v>1.902</v>
          </cell>
          <cell r="F2902" t="str">
            <v>D类</v>
          </cell>
          <cell r="G2902">
            <v>50</v>
          </cell>
        </row>
        <row r="2903">
          <cell r="B2903" t="str">
            <v>1099-3460</v>
          </cell>
          <cell r="C2903" t="str">
            <v>JOURNAL OF URBAN HEALTH-BULLETIN OF THE NEW YORK ACADEMY OF MEDICINE</v>
          </cell>
          <cell r="D2903" t="str">
            <v>SCI-3</v>
          </cell>
          <cell r="E2903" t="str">
            <v>1.902</v>
          </cell>
          <cell r="F2903" t="str">
            <v>D类</v>
          </cell>
          <cell r="G2903">
            <v>50</v>
          </cell>
        </row>
        <row r="2904">
          <cell r="B2904" t="str">
            <v>0009-2614</v>
          </cell>
          <cell r="C2904" t="str">
            <v>CHEMICAL PHYSICS LETTERS</v>
          </cell>
          <cell r="D2904" t="str">
            <v>SCI-3/EI（JA）</v>
          </cell>
          <cell r="E2904" t="str">
            <v>1.897</v>
          </cell>
          <cell r="F2904" t="str">
            <v>D类</v>
          </cell>
          <cell r="G2904">
            <v>50</v>
          </cell>
        </row>
        <row r="2905">
          <cell r="B2905" t="str">
            <v>1385-1314</v>
          </cell>
          <cell r="C2905" t="str">
            <v>NUTRIENT CYCLING IN AGROECOSYSTEMS</v>
          </cell>
          <cell r="D2905" t="str">
            <v>SCI-3</v>
          </cell>
          <cell r="E2905" t="str">
            <v>1.897</v>
          </cell>
          <cell r="F2905" t="str">
            <v>D类</v>
          </cell>
          <cell r="G2905">
            <v>50</v>
          </cell>
        </row>
        <row r="2906">
          <cell r="B2906" t="str">
            <v>1381-1991</v>
          </cell>
          <cell r="C2906" t="str">
            <v>MOLECULAR DIVERSITY</v>
          </cell>
          <cell r="D2906" t="str">
            <v>SCI-3</v>
          </cell>
          <cell r="E2906" t="str">
            <v>1.896</v>
          </cell>
          <cell r="F2906" t="str">
            <v>D类</v>
          </cell>
          <cell r="G2906">
            <v>50</v>
          </cell>
        </row>
        <row r="2907">
          <cell r="B2907" t="str">
            <v>0021-8839</v>
          </cell>
          <cell r="C2907" t="str">
            <v>JOURNAL OF APICULTURAL RESEARCH</v>
          </cell>
          <cell r="D2907" t="str">
            <v>SCI-3</v>
          </cell>
          <cell r="E2907" t="str">
            <v>1.895</v>
          </cell>
          <cell r="F2907" t="str">
            <v>D类</v>
          </cell>
          <cell r="G2907">
            <v>50</v>
          </cell>
        </row>
        <row r="2908">
          <cell r="B2908" t="str">
            <v>0278-4343</v>
          </cell>
          <cell r="C2908" t="str">
            <v>CONTINENTAL SHELF RESEARCH</v>
          </cell>
          <cell r="D2908" t="str">
            <v>SCI-3</v>
          </cell>
          <cell r="E2908" t="str">
            <v>1.892</v>
          </cell>
          <cell r="F2908" t="str">
            <v>D类</v>
          </cell>
          <cell r="G2908">
            <v>50</v>
          </cell>
        </row>
        <row r="2909">
          <cell r="B2909" t="str">
            <v>1353-8047</v>
          </cell>
          <cell r="C2909" t="str">
            <v>INJURY PREVENTION</v>
          </cell>
          <cell r="D2909" t="str">
            <v>SCI-3</v>
          </cell>
          <cell r="E2909" t="str">
            <v>1.891</v>
          </cell>
          <cell r="F2909" t="str">
            <v>D类</v>
          </cell>
          <cell r="G2909">
            <v>50</v>
          </cell>
        </row>
        <row r="2910">
          <cell r="B2910" t="str">
            <v>0340-6199</v>
          </cell>
          <cell r="C2910" t="str">
            <v>EUROPEAN JOURNAL OF PEDIATRICS</v>
          </cell>
          <cell r="D2910" t="str">
            <v>SCI-3</v>
          </cell>
          <cell r="E2910" t="str">
            <v>1.890</v>
          </cell>
          <cell r="F2910" t="str">
            <v>D类</v>
          </cell>
          <cell r="G2910">
            <v>50</v>
          </cell>
        </row>
        <row r="2911">
          <cell r="B2911" t="str">
            <v>0885-6125</v>
          </cell>
          <cell r="C2911" t="str">
            <v>MACHINE LEARNING</v>
          </cell>
          <cell r="D2911" t="str">
            <v>SCI-3/EI（JA）</v>
          </cell>
          <cell r="E2911" t="str">
            <v>1.889</v>
          </cell>
          <cell r="F2911" t="str">
            <v>D类</v>
          </cell>
          <cell r="G2911">
            <v>50</v>
          </cell>
        </row>
        <row r="2912">
          <cell r="B2912" t="str">
            <v>0018-9197</v>
          </cell>
          <cell r="C2912" t="str">
            <v>IEEE JOURNAL OF QUANTUM ELECTRONICS</v>
          </cell>
          <cell r="D2912" t="str">
            <v>SCI-3/EI（JA）</v>
          </cell>
          <cell r="E2912" t="str">
            <v>1.887</v>
          </cell>
          <cell r="F2912" t="str">
            <v>D类</v>
          </cell>
          <cell r="G2912">
            <v>50</v>
          </cell>
        </row>
        <row r="2913">
          <cell r="B2913" t="str">
            <v>0884-8173</v>
          </cell>
          <cell r="C2913" t="str">
            <v>INTERNATIONAL JOURNAL OF INTELLIGENT SYSTEMS</v>
          </cell>
          <cell r="D2913" t="str">
            <v>SCI-3/EI（JA）</v>
          </cell>
          <cell r="E2913" t="str">
            <v>1.886</v>
          </cell>
          <cell r="F2913" t="str">
            <v>D类</v>
          </cell>
          <cell r="G2913">
            <v>50</v>
          </cell>
        </row>
        <row r="2914">
          <cell r="B2914" t="str">
            <v>0305-4179</v>
          </cell>
          <cell r="C2914" t="str">
            <v>BURNS</v>
          </cell>
          <cell r="D2914" t="str">
            <v>SCI-3</v>
          </cell>
          <cell r="E2914" t="str">
            <v>1.880</v>
          </cell>
          <cell r="F2914" t="str">
            <v>D类</v>
          </cell>
          <cell r="G2914">
            <v>50</v>
          </cell>
        </row>
        <row r="2915">
          <cell r="B2915" t="str">
            <v>0039-6109</v>
          </cell>
          <cell r="C2915" t="str">
            <v>SURGICAL CLINICS OF NORTH AMERICA</v>
          </cell>
          <cell r="D2915" t="str">
            <v>SCI-3</v>
          </cell>
          <cell r="E2915" t="str">
            <v>1.879</v>
          </cell>
          <cell r="F2915" t="str">
            <v>D类</v>
          </cell>
          <cell r="G2915">
            <v>50</v>
          </cell>
        </row>
        <row r="2916">
          <cell r="B2916" t="str">
            <v>2062-249X</v>
          </cell>
          <cell r="C2916" t="str">
            <v>JOURNAL OF FLOW CHEMISTRY MEDIA PACK</v>
          </cell>
          <cell r="D2916" t="str">
            <v>SCI-3</v>
          </cell>
          <cell r="E2916" t="str">
            <v>1.878</v>
          </cell>
          <cell r="F2916" t="str">
            <v>D类</v>
          </cell>
          <cell r="G2916">
            <v>50</v>
          </cell>
        </row>
        <row r="2917">
          <cell r="B2917" t="str">
            <v>0044-8486</v>
          </cell>
          <cell r="C2917" t="str">
            <v>AQUACULTURE</v>
          </cell>
          <cell r="D2917" t="str">
            <v>SCI-3</v>
          </cell>
          <cell r="E2917" t="str">
            <v>1.878</v>
          </cell>
          <cell r="F2917" t="str">
            <v>D类</v>
          </cell>
          <cell r="G2917">
            <v>50</v>
          </cell>
        </row>
        <row r="2918">
          <cell r="B2918" t="str">
            <v>1431-9276</v>
          </cell>
          <cell r="C2918" t="str">
            <v>MICROSCOPY AND MICROANALYSIS</v>
          </cell>
          <cell r="D2918" t="str">
            <v>SCI-3</v>
          </cell>
          <cell r="E2918" t="str">
            <v>1.877</v>
          </cell>
          <cell r="F2918" t="str">
            <v>D类</v>
          </cell>
          <cell r="G2918">
            <v>50</v>
          </cell>
        </row>
        <row r="2919">
          <cell r="B2919" t="str">
            <v>0003-7028</v>
          </cell>
          <cell r="C2919" t="str">
            <v>APPLIED SPECTROSCOPY</v>
          </cell>
          <cell r="D2919" t="str">
            <v>SCI-3/EI（JA）</v>
          </cell>
          <cell r="E2919" t="str">
            <v>1.875</v>
          </cell>
          <cell r="F2919" t="str">
            <v>D类</v>
          </cell>
          <cell r="G2919">
            <v>50</v>
          </cell>
        </row>
        <row r="2920">
          <cell r="B2920" t="str">
            <v>1002-0071</v>
          </cell>
          <cell r="C2920" t="str">
            <v>Progress in Natural Science-Materials International</v>
          </cell>
          <cell r="D2920" t="str">
            <v>SCI-3/CSCD</v>
          </cell>
          <cell r="E2920" t="str">
            <v>1.873</v>
          </cell>
          <cell r="F2920" t="str">
            <v>D类</v>
          </cell>
          <cell r="G2920">
            <v>50</v>
          </cell>
        </row>
        <row r="2921">
          <cell r="B2921" t="str">
            <v>0043-1745</v>
          </cell>
          <cell r="C2921" t="str">
            <v>WEED SCIENCE</v>
          </cell>
          <cell r="D2921" t="str">
            <v>SCI-3</v>
          </cell>
          <cell r="E2921" t="str">
            <v>1.870</v>
          </cell>
          <cell r="F2921" t="str">
            <v>D类</v>
          </cell>
          <cell r="G2921">
            <v>50</v>
          </cell>
        </row>
        <row r="2922">
          <cell r="B2922" t="str">
            <v>0022-0981</v>
          </cell>
          <cell r="C2922" t="str">
            <v>JOURNAL OF EXPERIMENTAL MARINE BIOLOGY AND ECOLOGY</v>
          </cell>
          <cell r="D2922" t="str">
            <v>SCI-3</v>
          </cell>
          <cell r="E2922" t="str">
            <v>1.866</v>
          </cell>
          <cell r="F2922" t="str">
            <v>D类</v>
          </cell>
          <cell r="G2922">
            <v>50</v>
          </cell>
        </row>
        <row r="2923">
          <cell r="B2923" t="str">
            <v>0567-7920</v>
          </cell>
          <cell r="C2923" t="str">
            <v>ACTA PALAEONTOLOGICA POLONICA</v>
          </cell>
          <cell r="D2923" t="str">
            <v>SCI-3</v>
          </cell>
          <cell r="E2923" t="str">
            <v>1.866</v>
          </cell>
          <cell r="F2923" t="str">
            <v>D类</v>
          </cell>
          <cell r="G2923">
            <v>50</v>
          </cell>
        </row>
        <row r="2924">
          <cell r="B2924" t="str">
            <v>0378-7206</v>
          </cell>
          <cell r="C2924" t="str">
            <v>INFORMATION &amp; MANAGEMENT</v>
          </cell>
          <cell r="D2924" t="str">
            <v>SCI-3/EI（JA）</v>
          </cell>
          <cell r="E2924" t="str">
            <v>1.865</v>
          </cell>
          <cell r="F2924" t="str">
            <v>D类</v>
          </cell>
          <cell r="G2924">
            <v>50</v>
          </cell>
        </row>
        <row r="2925">
          <cell r="B2925" t="str">
            <v>0022-3115</v>
          </cell>
          <cell r="C2925" t="str">
            <v>JOURNAL OF NUCLEAR MATERIALS</v>
          </cell>
          <cell r="D2925" t="str">
            <v>SCI-3/EI（JA）</v>
          </cell>
          <cell r="E2925" t="str">
            <v>1.865</v>
          </cell>
          <cell r="F2925" t="str">
            <v>D类</v>
          </cell>
          <cell r="G2925">
            <v>50</v>
          </cell>
        </row>
        <row r="2926">
          <cell r="B2926" t="str">
            <v>0303-402X</v>
          </cell>
          <cell r="C2926" t="str">
            <v>COLLOID AND POLYMER SCIENCE</v>
          </cell>
          <cell r="D2926" t="str">
            <v>SCI-3/EI（JA）</v>
          </cell>
          <cell r="E2926" t="str">
            <v>1.865</v>
          </cell>
          <cell r="F2926" t="str">
            <v>D类</v>
          </cell>
          <cell r="G2926">
            <v>50</v>
          </cell>
        </row>
        <row r="2927">
          <cell r="B2927" t="str">
            <v>0029-7828</v>
          </cell>
          <cell r="C2927" t="str">
            <v>OBSTETRICAL &amp; GYNECOLOGICAL SURVEY</v>
          </cell>
          <cell r="D2927" t="str">
            <v>SCI-3</v>
          </cell>
          <cell r="E2927" t="str">
            <v>1.863</v>
          </cell>
          <cell r="F2927" t="str">
            <v>D类</v>
          </cell>
          <cell r="G2927">
            <v>50</v>
          </cell>
        </row>
        <row r="2928">
          <cell r="B2928" t="str">
            <v>0305-0548</v>
          </cell>
          <cell r="C2928" t="str">
            <v>COMPUTERS &amp; OPERATIONS RESEARCH</v>
          </cell>
          <cell r="D2928" t="str">
            <v>SCI-3/EI（JA）</v>
          </cell>
          <cell r="E2928" t="str">
            <v>1.861</v>
          </cell>
          <cell r="F2928" t="str">
            <v>D类</v>
          </cell>
          <cell r="G2928">
            <v>50</v>
          </cell>
        </row>
        <row r="2929">
          <cell r="B2929" t="str">
            <v>0263-2136</v>
          </cell>
          <cell r="C2929" t="str">
            <v>FAMILY PRACTICE</v>
          </cell>
          <cell r="D2929" t="str">
            <v>SCI-3</v>
          </cell>
          <cell r="E2929" t="str">
            <v>1.861</v>
          </cell>
          <cell r="F2929" t="str">
            <v>D类</v>
          </cell>
          <cell r="G2929">
            <v>50</v>
          </cell>
        </row>
        <row r="2930">
          <cell r="B2930" t="str">
            <v>1052-9551</v>
          </cell>
          <cell r="C2930" t="str">
            <v>DIAGNOSTIC MOLECULAR PATHOLOGY</v>
          </cell>
          <cell r="D2930" t="str">
            <v>SCI-3</v>
          </cell>
          <cell r="E2930" t="str">
            <v>1.861</v>
          </cell>
          <cell r="F2930" t="str">
            <v>D类</v>
          </cell>
          <cell r="G2930">
            <v>50</v>
          </cell>
        </row>
        <row r="2931">
          <cell r="B2931" t="str">
            <v>0940-2993</v>
          </cell>
          <cell r="C2931" t="str">
            <v>EXPERIMENTAL AND TOXICOLOGIC PATHOLOGY</v>
          </cell>
          <cell r="D2931" t="str">
            <v>SCI-3</v>
          </cell>
          <cell r="E2931" t="str">
            <v>1.860</v>
          </cell>
          <cell r="F2931" t="str">
            <v>D类</v>
          </cell>
          <cell r="G2931">
            <v>50</v>
          </cell>
        </row>
        <row r="2932">
          <cell r="B2932" t="str">
            <v>1554-0669</v>
          </cell>
          <cell r="C2932" t="str">
            <v>Foundations and Trends in Information Retrieval</v>
          </cell>
          <cell r="D2932" t="str">
            <v>SCI-3/EI（JA）</v>
          </cell>
          <cell r="E2932" t="str">
            <v>1.857</v>
          </cell>
          <cell r="F2932" t="str">
            <v>D类</v>
          </cell>
          <cell r="G2932">
            <v>50</v>
          </cell>
        </row>
        <row r="2933">
          <cell r="B2933" t="str">
            <v>0946-2171</v>
          </cell>
          <cell r="C2933" t="str">
            <v>APPLIED PHYSICS B-LASERS AND OPTICS</v>
          </cell>
          <cell r="D2933" t="str">
            <v>SCI-3/EI（JA）</v>
          </cell>
          <cell r="E2933" t="str">
            <v>1.856</v>
          </cell>
          <cell r="F2933" t="str">
            <v>D类</v>
          </cell>
          <cell r="G2933">
            <v>50</v>
          </cell>
        </row>
        <row r="2934">
          <cell r="B2934" t="str">
            <v>1389-9341</v>
          </cell>
          <cell r="C2934" t="str">
            <v>FOREST POLICY AND ECONOMICS</v>
          </cell>
          <cell r="D2934" t="str">
            <v>SCI-3/EI（JA）</v>
          </cell>
          <cell r="E2934" t="str">
            <v>1.856</v>
          </cell>
          <cell r="F2934" t="str">
            <v>D类</v>
          </cell>
          <cell r="G2934">
            <v>50</v>
          </cell>
        </row>
        <row r="2935">
          <cell r="B2935" t="str">
            <v>0266-8920</v>
          </cell>
          <cell r="C2935" t="str">
            <v>PROBABILISTIC ENGINEERING MECHANICS</v>
          </cell>
          <cell r="D2935" t="str">
            <v>SCI-3/EI（JA）</v>
          </cell>
          <cell r="E2935" t="str">
            <v>1.855</v>
          </cell>
          <cell r="F2935" t="str">
            <v>D类</v>
          </cell>
          <cell r="G2935">
            <v>50</v>
          </cell>
        </row>
        <row r="2936">
          <cell r="B2936" t="str">
            <v>0024-4201</v>
          </cell>
          <cell r="C2936" t="str">
            <v>LIPIDS</v>
          </cell>
          <cell r="D2936" t="str">
            <v>SCI-3</v>
          </cell>
          <cell r="E2936" t="str">
            <v>1.854</v>
          </cell>
          <cell r="F2936" t="str">
            <v>D类</v>
          </cell>
          <cell r="G2936">
            <v>50</v>
          </cell>
        </row>
        <row r="2937">
          <cell r="B2937" t="str">
            <v>1155-5645</v>
          </cell>
          <cell r="C2937" t="str">
            <v>PEDIATRIC ANESTHESIA</v>
          </cell>
          <cell r="D2937" t="str">
            <v>SCI-3</v>
          </cell>
          <cell r="E2937" t="str">
            <v>1.850</v>
          </cell>
          <cell r="F2937" t="str">
            <v>D类</v>
          </cell>
          <cell r="G2937">
            <v>50</v>
          </cell>
        </row>
        <row r="2938">
          <cell r="B2938" t="str">
            <v>0006-3134</v>
          </cell>
          <cell r="C2938" t="str">
            <v>BIOLOGIA PLANTARUM</v>
          </cell>
          <cell r="D2938" t="str">
            <v>SCI-3</v>
          </cell>
          <cell r="E2938" t="str">
            <v>1.849</v>
          </cell>
          <cell r="F2938" t="str">
            <v>D类</v>
          </cell>
          <cell r="G2938">
            <v>50</v>
          </cell>
        </row>
        <row r="2939">
          <cell r="B2939" t="str">
            <v>1087-3562</v>
          </cell>
          <cell r="C2939" t="str">
            <v>Earth Interactions</v>
          </cell>
          <cell r="D2939" t="str">
            <v>SCI-3</v>
          </cell>
          <cell r="E2939" t="str">
            <v>1.844</v>
          </cell>
          <cell r="F2939" t="str">
            <v>D类</v>
          </cell>
          <cell r="G2939">
            <v>50</v>
          </cell>
        </row>
        <row r="2940">
          <cell r="B2940" t="str">
            <v>1499-2027</v>
          </cell>
          <cell r="C2940" t="str">
            <v>INTERNATIONAL JOURNAL OF AUDIOLOGY</v>
          </cell>
          <cell r="D2940" t="str">
            <v>SCI-3</v>
          </cell>
          <cell r="E2940" t="str">
            <v>1.844</v>
          </cell>
          <cell r="F2940" t="str">
            <v>D类</v>
          </cell>
          <cell r="G2940">
            <v>50</v>
          </cell>
        </row>
        <row r="2941">
          <cell r="B2941" t="str">
            <v>1472-0205</v>
          </cell>
          <cell r="C2941" t="str">
            <v>EMERGENCY MEDICINE JOURNAL</v>
          </cell>
          <cell r="D2941" t="str">
            <v>SCI-3</v>
          </cell>
          <cell r="E2941" t="str">
            <v>1.843</v>
          </cell>
          <cell r="F2941" t="str">
            <v>D类</v>
          </cell>
          <cell r="G2941">
            <v>50</v>
          </cell>
        </row>
        <row r="2942">
          <cell r="B2942" t="str">
            <v>1090-820X</v>
          </cell>
          <cell r="C2942" t="str">
            <v>Aesthetic Surgery Journal</v>
          </cell>
          <cell r="D2942" t="str">
            <v>SCI-3</v>
          </cell>
          <cell r="E2942" t="str">
            <v>1.841</v>
          </cell>
          <cell r="F2942" t="str">
            <v>D类</v>
          </cell>
          <cell r="G2942">
            <v>50</v>
          </cell>
        </row>
        <row r="2943">
          <cell r="B2943" t="str">
            <v>0035-9203</v>
          </cell>
          <cell r="C2943" t="str">
            <v>TRANSACTIONS OF THE ROYAL SOCIETY OF TROPICAL MEDICINE AND HYGIENE</v>
          </cell>
          <cell r="D2943" t="str">
            <v>SCI-3</v>
          </cell>
          <cell r="E2943" t="str">
            <v>1.839</v>
          </cell>
          <cell r="F2943" t="str">
            <v>D类</v>
          </cell>
          <cell r="G2943">
            <v>50</v>
          </cell>
        </row>
        <row r="2944">
          <cell r="B2944" t="str">
            <v>1403-4948</v>
          </cell>
          <cell r="C2944" t="str">
            <v>SCANDINAVIAN JOURNAL OF PUBLIC HEALTH</v>
          </cell>
          <cell r="D2944" t="str">
            <v>SCI-3</v>
          </cell>
          <cell r="E2944" t="str">
            <v>1.832</v>
          </cell>
          <cell r="F2944" t="str">
            <v>D类</v>
          </cell>
          <cell r="G2944">
            <v>50</v>
          </cell>
        </row>
        <row r="2945">
          <cell r="B2945" t="str">
            <v>0925-7535</v>
          </cell>
          <cell r="C2945" t="str">
            <v>SAFETY SCIENCE</v>
          </cell>
          <cell r="D2945" t="str">
            <v>SCI-3/EI（JA）</v>
          </cell>
          <cell r="E2945" t="str">
            <v>1.831</v>
          </cell>
          <cell r="F2945" t="str">
            <v>D类</v>
          </cell>
          <cell r="G2945">
            <v>50</v>
          </cell>
        </row>
        <row r="2946">
          <cell r="B2946" t="str">
            <v>1472-6947</v>
          </cell>
          <cell r="C2946" t="str">
            <v>BMC Medical Informatics and Decision Making</v>
          </cell>
          <cell r="D2946" t="str">
            <v>SCI-3</v>
          </cell>
          <cell r="E2946" t="str">
            <v>1.830</v>
          </cell>
          <cell r="F2946" t="str">
            <v>D类</v>
          </cell>
          <cell r="G2946">
            <v>50</v>
          </cell>
        </row>
        <row r="2947">
          <cell r="B2947" t="str">
            <v>0006-8101</v>
          </cell>
          <cell r="C2947" t="str">
            <v>BOTANICAL REVIEW</v>
          </cell>
          <cell r="D2947" t="str">
            <v>SCI-3</v>
          </cell>
          <cell r="E2947" t="str">
            <v>1.829</v>
          </cell>
          <cell r="F2947" t="str">
            <v>D类</v>
          </cell>
          <cell r="G2947">
            <v>50</v>
          </cell>
        </row>
        <row r="2948">
          <cell r="B2948" t="str">
            <v>0169-4286</v>
          </cell>
          <cell r="C2948" t="str">
            <v>NEW FORESTS</v>
          </cell>
          <cell r="D2948" t="str">
            <v>SCI-3/EI（JA）</v>
          </cell>
          <cell r="E2948" t="str">
            <v>1.829</v>
          </cell>
          <cell r="F2948" t="str">
            <v>D类</v>
          </cell>
          <cell r="G2948">
            <v>50</v>
          </cell>
        </row>
        <row r="2949">
          <cell r="B2949" t="str">
            <v>0749-0690</v>
          </cell>
          <cell r="C2949" t="str">
            <v>CLINICS IN GERIATRIC MEDICINE</v>
          </cell>
          <cell r="D2949" t="str">
            <v>SCI-3</v>
          </cell>
          <cell r="E2949" t="str">
            <v>1.826</v>
          </cell>
          <cell r="F2949" t="str">
            <v>D类</v>
          </cell>
          <cell r="G2949">
            <v>50</v>
          </cell>
        </row>
        <row r="2950">
          <cell r="B2950" t="str">
            <v>1350-4533</v>
          </cell>
          <cell r="C2950" t="str">
            <v>MEDICAL ENGINEERING &amp; PHYSICS</v>
          </cell>
          <cell r="D2950" t="str">
            <v>SCI-3/EI（JA）</v>
          </cell>
          <cell r="E2950" t="str">
            <v>1.825</v>
          </cell>
          <cell r="F2950" t="str">
            <v>D类</v>
          </cell>
          <cell r="G2950">
            <v>50</v>
          </cell>
        </row>
        <row r="2951">
          <cell r="B2951" t="str">
            <v>0277-6715</v>
          </cell>
          <cell r="C2951" t="str">
            <v>STATISTICS IN MEDICINE</v>
          </cell>
          <cell r="D2951" t="str">
            <v>SCI-3</v>
          </cell>
          <cell r="E2951" t="str">
            <v>1.825</v>
          </cell>
          <cell r="F2951" t="str">
            <v>D类</v>
          </cell>
          <cell r="G2951">
            <v>50</v>
          </cell>
        </row>
        <row r="2952">
          <cell r="B2952" t="str">
            <v>1536-125X</v>
          </cell>
          <cell r="C2952" t="str">
            <v>IEEE TRANSACTIONS ON NANOTECHNOLOGY</v>
          </cell>
          <cell r="D2952" t="str">
            <v>SCI-3/EI（JA）</v>
          </cell>
          <cell r="E2952" t="str">
            <v>1.825</v>
          </cell>
          <cell r="F2952" t="str">
            <v>D类</v>
          </cell>
          <cell r="G2952">
            <v>50</v>
          </cell>
        </row>
        <row r="2953">
          <cell r="B2953" t="str">
            <v>0918-9440</v>
          </cell>
          <cell r="C2953" t="str">
            <v>JOURNAL OF PLANT RESEARCH</v>
          </cell>
          <cell r="D2953" t="str">
            <v>SCI-3</v>
          </cell>
          <cell r="E2953" t="str">
            <v>1.823</v>
          </cell>
          <cell r="F2953" t="str">
            <v>D类</v>
          </cell>
          <cell r="G2953">
            <v>50</v>
          </cell>
        </row>
        <row r="2954">
          <cell r="B2954" t="str">
            <v>0377-0257</v>
          </cell>
          <cell r="C2954" t="str">
            <v>JOURNAL OF NON-NEWTONIAN FLUID MECHANICS</v>
          </cell>
          <cell r="D2954" t="str">
            <v>SCI-3/EI（JA）</v>
          </cell>
          <cell r="E2954" t="str">
            <v>1.821</v>
          </cell>
          <cell r="F2954" t="str">
            <v>D类</v>
          </cell>
          <cell r="G2954">
            <v>50</v>
          </cell>
        </row>
        <row r="2955">
          <cell r="B2955" t="str">
            <v>1461-9555</v>
          </cell>
          <cell r="C2955" t="str">
            <v>AGRICULTURAL AND FOREST ENTOMOLOGY</v>
          </cell>
          <cell r="D2955" t="str">
            <v>SCI-3</v>
          </cell>
          <cell r="E2955" t="str">
            <v>1.818</v>
          </cell>
          <cell r="F2955" t="str">
            <v>D类</v>
          </cell>
          <cell r="G2955">
            <v>50</v>
          </cell>
        </row>
        <row r="2956">
          <cell r="B2956" t="str">
            <v>0042-6989</v>
          </cell>
          <cell r="C2956" t="str">
            <v>VISION RESEARCH</v>
          </cell>
          <cell r="D2956" t="str">
            <v>SCI-3</v>
          </cell>
          <cell r="E2956" t="str">
            <v>1.815</v>
          </cell>
          <cell r="F2956" t="str">
            <v>D类</v>
          </cell>
          <cell r="G2956">
            <v>50</v>
          </cell>
        </row>
        <row r="2957">
          <cell r="B2957" t="str">
            <v>0040-1706</v>
          </cell>
          <cell r="C2957" t="str">
            <v>TECHNOMETRICS</v>
          </cell>
          <cell r="D2957" t="str">
            <v>SCI-3/EI（JA）</v>
          </cell>
          <cell r="E2957" t="str">
            <v>1.814</v>
          </cell>
          <cell r="F2957" t="str">
            <v>D类</v>
          </cell>
          <cell r="G2957">
            <v>50</v>
          </cell>
        </row>
        <row r="2958">
          <cell r="B2958" t="str">
            <v>0967-0661</v>
          </cell>
          <cell r="C2958" t="str">
            <v>CONTROL ENGINEERING PRACTICE</v>
          </cell>
          <cell r="D2958" t="str">
            <v>SCI-3/EI（JA）</v>
          </cell>
          <cell r="E2958" t="str">
            <v>1.814</v>
          </cell>
          <cell r="F2958" t="str">
            <v>D类</v>
          </cell>
          <cell r="G2958">
            <v>50</v>
          </cell>
        </row>
        <row r="2959">
          <cell r="B2959" t="str">
            <v>0022-460X</v>
          </cell>
          <cell r="C2959" t="str">
            <v>JOURNAL OF SOUND AND VIBRATION</v>
          </cell>
          <cell r="D2959" t="str">
            <v>SCI-3/EI（JA）</v>
          </cell>
          <cell r="E2959" t="str">
            <v>1.813</v>
          </cell>
          <cell r="F2959" t="str">
            <v>D类</v>
          </cell>
          <cell r="G2959">
            <v>50</v>
          </cell>
        </row>
        <row r="2960">
          <cell r="B2960" t="str">
            <v>0269-9052</v>
          </cell>
          <cell r="C2960" t="str">
            <v>BRAIN INJURY</v>
          </cell>
          <cell r="D2960" t="str">
            <v>SCI-3</v>
          </cell>
          <cell r="E2960" t="str">
            <v>1.808</v>
          </cell>
          <cell r="F2960" t="str">
            <v>D类</v>
          </cell>
          <cell r="G2960">
            <v>50</v>
          </cell>
        </row>
        <row r="2961">
          <cell r="B2961" t="str">
            <v>1362-4393</v>
          </cell>
          <cell r="C2961" t="str">
            <v>SPINAL CORD</v>
          </cell>
          <cell r="D2961" t="str">
            <v>SCI-3</v>
          </cell>
          <cell r="E2961" t="str">
            <v>1.804</v>
          </cell>
          <cell r="F2961" t="str">
            <v>D类</v>
          </cell>
          <cell r="G2961">
            <v>50</v>
          </cell>
        </row>
        <row r="2962">
          <cell r="B2962" t="str">
            <v>0890-5339</v>
          </cell>
          <cell r="C2962" t="str">
            <v>JOURNAL OF ORTHOPAEDIC TRAUMA</v>
          </cell>
          <cell r="D2962" t="str">
            <v>SCI-3</v>
          </cell>
          <cell r="E2962" t="str">
            <v>1.803</v>
          </cell>
          <cell r="F2962" t="str">
            <v>D类</v>
          </cell>
          <cell r="G2962">
            <v>50</v>
          </cell>
        </row>
        <row r="2963">
          <cell r="B2963" t="str">
            <v>0010-4485</v>
          </cell>
          <cell r="C2963" t="str">
            <v>COMPUTER-AIDED DESIGN</v>
          </cell>
          <cell r="D2963" t="str">
            <v>SCI-3/EI（JA）</v>
          </cell>
          <cell r="E2963" t="str">
            <v>1.801</v>
          </cell>
          <cell r="F2963" t="str">
            <v>D类</v>
          </cell>
          <cell r="G2963">
            <v>50</v>
          </cell>
        </row>
        <row r="2964">
          <cell r="B2964" t="str">
            <v>0075-9511</v>
          </cell>
          <cell r="C2964" t="str">
            <v>LIMNOLOGICA</v>
          </cell>
          <cell r="D2964" t="str">
            <v>SCI-3</v>
          </cell>
          <cell r="E2964" t="str">
            <v>1.800</v>
          </cell>
          <cell r="F2964" t="str">
            <v>D类</v>
          </cell>
          <cell r="G2964">
            <v>50</v>
          </cell>
        </row>
        <row r="2965">
          <cell r="B2965" t="str">
            <v>1125-7865</v>
          </cell>
          <cell r="C2965" t="str">
            <v>Dendrochronologia</v>
          </cell>
          <cell r="D2965" t="str">
            <v>SCI-3</v>
          </cell>
          <cell r="E2965" t="str">
            <v>1.797</v>
          </cell>
          <cell r="F2965" t="str">
            <v>D类</v>
          </cell>
          <cell r="G2965">
            <v>50</v>
          </cell>
        </row>
        <row r="2966">
          <cell r="B2966" t="str">
            <v>0179-1613</v>
          </cell>
          <cell r="C2966" t="str">
            <v>ETHOLOGY</v>
          </cell>
          <cell r="D2966" t="str">
            <v>SCI-3</v>
          </cell>
          <cell r="E2966" t="str">
            <v>1.791</v>
          </cell>
          <cell r="F2966" t="str">
            <v>D类</v>
          </cell>
          <cell r="G2966">
            <v>50</v>
          </cell>
        </row>
        <row r="2967">
          <cell r="B2967" t="str">
            <v>0018-9456</v>
          </cell>
          <cell r="C2967" t="str">
            <v>IEEE TRANSACTIONS ON INSTRUMENTATION AND MEASUREMENT</v>
          </cell>
          <cell r="D2967" t="str">
            <v>SCI-3/EI（JA）</v>
          </cell>
          <cell r="E2967" t="str">
            <v>1.790</v>
          </cell>
          <cell r="F2967" t="str">
            <v>D类</v>
          </cell>
          <cell r="G2967">
            <v>50</v>
          </cell>
        </row>
        <row r="2968">
          <cell r="B2968" t="str">
            <v>0882-8156</v>
          </cell>
          <cell r="C2968" t="str">
            <v>WEATHER AND FORECASTING</v>
          </cell>
          <cell r="D2968" t="str">
            <v>SCI-3/EI（JA）</v>
          </cell>
          <cell r="E2968" t="str">
            <v>1.788</v>
          </cell>
          <cell r="F2968" t="str">
            <v>D类</v>
          </cell>
          <cell r="G2968">
            <v>50</v>
          </cell>
        </row>
        <row r="2969">
          <cell r="B2969" t="str">
            <v>0166-6851</v>
          </cell>
          <cell r="C2969" t="str">
            <v>MOLECULAR AND BIOCHEMICAL PARASITOLOGY</v>
          </cell>
          <cell r="D2969" t="str">
            <v>SCI-3</v>
          </cell>
          <cell r="E2969" t="str">
            <v>1.787</v>
          </cell>
          <cell r="F2969" t="str">
            <v>D类</v>
          </cell>
          <cell r="G2969">
            <v>50</v>
          </cell>
        </row>
        <row r="2970">
          <cell r="B2970" t="str">
            <v>1527-1404</v>
          </cell>
          <cell r="C2970" t="str">
            <v>JOURNAL OF SEDIMENTARY RESEARCH</v>
          </cell>
          <cell r="D2970" t="str">
            <v>SCI-3</v>
          </cell>
          <cell r="E2970" t="str">
            <v>1.786</v>
          </cell>
          <cell r="F2970" t="str">
            <v>D类</v>
          </cell>
          <cell r="G2970">
            <v>50</v>
          </cell>
        </row>
        <row r="2971">
          <cell r="B2971" t="str">
            <v>0378-3782</v>
          </cell>
          <cell r="C2971" t="str">
            <v>EARLY HUMAN DEVELOPMENT</v>
          </cell>
          <cell r="D2971" t="str">
            <v>SCI-3</v>
          </cell>
          <cell r="E2971" t="str">
            <v>1.785</v>
          </cell>
          <cell r="F2971" t="str">
            <v>D类</v>
          </cell>
          <cell r="G2971">
            <v>50</v>
          </cell>
        </row>
        <row r="2972">
          <cell r="B2972" t="str">
            <v>0959-2709</v>
          </cell>
          <cell r="C2972" t="str">
            <v>BIRD CONSERVATION INTERNATIONAL</v>
          </cell>
          <cell r="D2972" t="str">
            <v>SCI-3</v>
          </cell>
          <cell r="E2972" t="str">
            <v>1.784</v>
          </cell>
          <cell r="F2972" t="str">
            <v>D类</v>
          </cell>
          <cell r="G2972">
            <v>50</v>
          </cell>
        </row>
        <row r="2973">
          <cell r="B2973" t="str">
            <v>1559-128X</v>
          </cell>
          <cell r="C2973" t="str">
            <v>Applied Optics</v>
          </cell>
          <cell r="D2973" t="str">
            <v>SCI-3/EI（JA）</v>
          </cell>
          <cell r="E2973" t="str">
            <v>1.784</v>
          </cell>
          <cell r="F2973" t="str">
            <v>D类</v>
          </cell>
          <cell r="G2973">
            <v>50</v>
          </cell>
        </row>
        <row r="2974">
          <cell r="B2974" t="str">
            <v>0360-8352</v>
          </cell>
          <cell r="C2974" t="str">
            <v>COMPUTERS &amp; INDUSTRIAL ENGINEERING</v>
          </cell>
          <cell r="D2974" t="str">
            <v>SCI-3/EI（JA）</v>
          </cell>
          <cell r="E2974" t="str">
            <v>1.783</v>
          </cell>
          <cell r="F2974" t="str">
            <v>D类</v>
          </cell>
          <cell r="G2974">
            <v>50</v>
          </cell>
        </row>
        <row r="2975">
          <cell r="B2975" t="str">
            <v>0148-0731</v>
          </cell>
          <cell r="C2975" t="str">
            <v>JOURNAL OF BIOMECHANICAL ENGINEERING-TRANSACTIONS OF THE ASME</v>
          </cell>
          <cell r="D2975" t="str">
            <v>SCI-3/EI（JA）</v>
          </cell>
          <cell r="E2975" t="str">
            <v>1.780</v>
          </cell>
          <cell r="F2975" t="str">
            <v>D类</v>
          </cell>
          <cell r="G2975">
            <v>50</v>
          </cell>
        </row>
        <row r="2976">
          <cell r="B2976" t="str">
            <v>1936-0533</v>
          </cell>
          <cell r="C2976" t="str">
            <v>Hepatology International</v>
          </cell>
          <cell r="D2976" t="str">
            <v>SCI-3</v>
          </cell>
          <cell r="E2976" t="str">
            <v>1.780</v>
          </cell>
          <cell r="F2976" t="str">
            <v>D类</v>
          </cell>
          <cell r="G2976">
            <v>50</v>
          </cell>
        </row>
        <row r="2977">
          <cell r="B2977" t="str">
            <v>0959-3993</v>
          </cell>
          <cell r="C2977" t="str">
            <v>WORLD JOURNAL OF MICROBIOLOGY &amp; BIOTECHNOLOGY</v>
          </cell>
          <cell r="D2977" t="str">
            <v>SCI-3/EI（JA）</v>
          </cell>
          <cell r="E2977" t="str">
            <v>1.779</v>
          </cell>
          <cell r="F2977" t="str">
            <v>D类</v>
          </cell>
          <cell r="G2977">
            <v>50</v>
          </cell>
        </row>
        <row r="2978">
          <cell r="B2978" t="str">
            <v>0935-1175</v>
          </cell>
          <cell r="C2978" t="str">
            <v>CONTINUUM MECHANICS AND THERMODYNAMICS</v>
          </cell>
          <cell r="D2978" t="str">
            <v>SCI-3/EI（JA）</v>
          </cell>
          <cell r="E2978" t="str">
            <v>1.779</v>
          </cell>
          <cell r="F2978" t="str">
            <v>D类</v>
          </cell>
          <cell r="G2978">
            <v>50</v>
          </cell>
        </row>
        <row r="2979">
          <cell r="B2979" t="str">
            <v>1472-684X</v>
          </cell>
          <cell r="C2979" t="str">
            <v>BMC Palliative Care</v>
          </cell>
          <cell r="D2979" t="str">
            <v>SCI-3</v>
          </cell>
          <cell r="E2979" t="str">
            <v>1.779</v>
          </cell>
          <cell r="F2979" t="str">
            <v>D类</v>
          </cell>
          <cell r="G2979">
            <v>50</v>
          </cell>
        </row>
        <row r="2980">
          <cell r="B2980" t="str">
            <v>1387-7003</v>
          </cell>
          <cell r="C2980" t="str">
            <v>INORGANIC CHEMISTRY COMMUNICATIONS</v>
          </cell>
          <cell r="D2980" t="str">
            <v>SCI-3</v>
          </cell>
          <cell r="E2980" t="str">
            <v>1.777</v>
          </cell>
          <cell r="F2980" t="str">
            <v>D类</v>
          </cell>
          <cell r="G2980">
            <v>50</v>
          </cell>
        </row>
        <row r="2981">
          <cell r="B2981" t="str">
            <v>0197-5897</v>
          </cell>
          <cell r="C2981" t="str">
            <v>JOURNAL OF PUBLIC HEALTH POLICY</v>
          </cell>
          <cell r="D2981" t="str">
            <v>SCI-3</v>
          </cell>
          <cell r="E2981" t="str">
            <v>1.775</v>
          </cell>
          <cell r="F2981" t="str">
            <v>D类</v>
          </cell>
          <cell r="G2981">
            <v>50</v>
          </cell>
        </row>
        <row r="2982">
          <cell r="B2982" t="str">
            <v>0960-1627</v>
          </cell>
          <cell r="C2982" t="str">
            <v>MATHEMATICAL FINANCE</v>
          </cell>
          <cell r="D2982" t="str">
            <v>SCI-3</v>
          </cell>
          <cell r="E2982" t="str">
            <v>1.774</v>
          </cell>
          <cell r="F2982" t="str">
            <v>D类</v>
          </cell>
          <cell r="G2982">
            <v>50</v>
          </cell>
        </row>
        <row r="2983">
          <cell r="B2983" t="str">
            <v>1536-9323</v>
          </cell>
          <cell r="C2983" t="str">
            <v>Journal of the Association for Information Systems</v>
          </cell>
          <cell r="D2983" t="str">
            <v>SCI-3/EI（JA）</v>
          </cell>
          <cell r="E2983" t="str">
            <v>1.774</v>
          </cell>
          <cell r="F2983" t="str">
            <v>D类</v>
          </cell>
          <cell r="G2983">
            <v>50</v>
          </cell>
        </row>
        <row r="2984">
          <cell r="B2984" t="str">
            <v>0143-7496</v>
          </cell>
          <cell r="C2984" t="str">
            <v>INTERNATIONAL JOURNAL OF ADHESION AND ADHESIVES</v>
          </cell>
          <cell r="D2984" t="str">
            <v>SCI-3/EI（JA）</v>
          </cell>
          <cell r="E2984" t="str">
            <v>1.773</v>
          </cell>
          <cell r="F2984" t="str">
            <v>D类</v>
          </cell>
          <cell r="G2984">
            <v>50</v>
          </cell>
        </row>
        <row r="2985">
          <cell r="B2985" t="str">
            <v>1548-1603</v>
          </cell>
          <cell r="C2985" t="str">
            <v>GIScience &amp; Remote Sensing</v>
          </cell>
          <cell r="D2985" t="str">
            <v>SCI-3</v>
          </cell>
          <cell r="E2985" t="str">
            <v>1.770</v>
          </cell>
          <cell r="F2985" t="str">
            <v>D类</v>
          </cell>
          <cell r="G2985">
            <v>50</v>
          </cell>
        </row>
        <row r="2986">
          <cell r="B2986" t="str">
            <v>0013-7944</v>
          </cell>
          <cell r="C2986" t="str">
            <v>ENGINEERING FRACTURE MECHANICS</v>
          </cell>
          <cell r="D2986" t="str">
            <v>SCI-3/EI（JA）</v>
          </cell>
          <cell r="E2986" t="str">
            <v>1.767</v>
          </cell>
          <cell r="F2986" t="str">
            <v>D类</v>
          </cell>
          <cell r="G2986">
            <v>50</v>
          </cell>
        </row>
        <row r="2987">
          <cell r="B2987" t="str">
            <v>0001-6268</v>
          </cell>
          <cell r="C2987" t="str">
            <v>ACTA NEUROCHIRURGICA</v>
          </cell>
          <cell r="D2987" t="str">
            <v>SCI-3</v>
          </cell>
          <cell r="E2987" t="str">
            <v>1.766</v>
          </cell>
          <cell r="F2987" t="str">
            <v>D类</v>
          </cell>
          <cell r="G2987">
            <v>50</v>
          </cell>
        </row>
        <row r="2988">
          <cell r="B2988" t="str">
            <v>0022-3093</v>
          </cell>
          <cell r="C2988" t="str">
            <v>JOURNAL OF NON-CRYSTALLINE SOLIDS</v>
          </cell>
          <cell r="D2988" t="str">
            <v>SCI-3/EI（JA）</v>
          </cell>
          <cell r="E2988" t="str">
            <v>1.766</v>
          </cell>
          <cell r="F2988" t="str">
            <v>D类</v>
          </cell>
          <cell r="G2988">
            <v>50</v>
          </cell>
        </row>
        <row r="2989">
          <cell r="B2989" t="str">
            <v>0009-9201</v>
          </cell>
          <cell r="C2989" t="str">
            <v>CLINICAL OBSTETRICS AND GYNECOLOGY</v>
          </cell>
          <cell r="D2989" t="str">
            <v>SCI-3</v>
          </cell>
          <cell r="E2989" t="str">
            <v>1.765</v>
          </cell>
          <cell r="F2989" t="str">
            <v>D类</v>
          </cell>
          <cell r="G2989">
            <v>50</v>
          </cell>
        </row>
        <row r="2990">
          <cell r="B2990" t="str">
            <v>1866-6280</v>
          </cell>
          <cell r="C2990" t="str">
            <v>Environmental Earth Sciences</v>
          </cell>
          <cell r="D2990" t="str">
            <v>SCI-3/EI（JA）</v>
          </cell>
          <cell r="E2990" t="str">
            <v>1.765</v>
          </cell>
          <cell r="F2990" t="str">
            <v>D类</v>
          </cell>
          <cell r="G2990">
            <v>50</v>
          </cell>
        </row>
        <row r="2991">
          <cell r="B2991" t="str">
            <v>1090-3127</v>
          </cell>
          <cell r="C2991" t="str">
            <v>Prehospital Emergency Care</v>
          </cell>
          <cell r="D2991" t="str">
            <v>SCI-3</v>
          </cell>
          <cell r="E2991" t="str">
            <v>1.763</v>
          </cell>
          <cell r="F2991" t="str">
            <v>D类</v>
          </cell>
          <cell r="G2991">
            <v>50</v>
          </cell>
        </row>
        <row r="2992">
          <cell r="B2992" t="str">
            <v>0168-1699</v>
          </cell>
          <cell r="C2992" t="str">
            <v>COMPUTERS AND ELECTRONICS IN AGRICULTURE</v>
          </cell>
          <cell r="D2992" t="str">
            <v>SCI-3/EI（JA）</v>
          </cell>
          <cell r="E2992" t="str">
            <v>1.761</v>
          </cell>
          <cell r="F2992" t="str">
            <v>D类</v>
          </cell>
          <cell r="G2992">
            <v>50</v>
          </cell>
        </row>
        <row r="2993">
          <cell r="B2993" t="str">
            <v>0009-9260</v>
          </cell>
          <cell r="C2993" t="str">
            <v>CLINICAL RADIOLOGY</v>
          </cell>
          <cell r="D2993" t="str">
            <v>SCI-3</v>
          </cell>
          <cell r="E2993" t="str">
            <v>1.759</v>
          </cell>
          <cell r="F2993" t="str">
            <v>D类</v>
          </cell>
          <cell r="G2993">
            <v>50</v>
          </cell>
        </row>
        <row r="2994">
          <cell r="B2994" t="str">
            <v>0040-6090</v>
          </cell>
          <cell r="C2994" t="str">
            <v>THIN SOLID FILMS</v>
          </cell>
          <cell r="D2994" t="str">
            <v>SCI-3/EI（JA）</v>
          </cell>
          <cell r="E2994" t="str">
            <v>1.759</v>
          </cell>
          <cell r="F2994" t="str">
            <v>D类</v>
          </cell>
          <cell r="G2994">
            <v>50</v>
          </cell>
        </row>
        <row r="2995">
          <cell r="B2995" t="str">
            <v>1047-4838</v>
          </cell>
          <cell r="C2995" t="str">
            <v>JOM-JOURNAL OF THE MINERALS METALS &amp; MATERIALS SOCIETY</v>
          </cell>
          <cell r="D2995" t="str">
            <v>SCI-3/EI（JA）</v>
          </cell>
          <cell r="E2995" t="str">
            <v>1.757</v>
          </cell>
          <cell r="F2995" t="str">
            <v>D类</v>
          </cell>
          <cell r="G2995">
            <v>50</v>
          </cell>
        </row>
        <row r="2996">
          <cell r="B2996" t="str">
            <v>1292-8941</v>
          </cell>
          <cell r="C2996" t="str">
            <v>The European physical journal</v>
          </cell>
          <cell r="D2996" t="str">
            <v>SCI-3/EI（JA）</v>
          </cell>
          <cell r="E2996" t="str">
            <v>1.757</v>
          </cell>
          <cell r="F2996" t="str">
            <v>D类</v>
          </cell>
          <cell r="G2996">
            <v>50</v>
          </cell>
        </row>
        <row r="2997">
          <cell r="B2997" t="str">
            <v>0018-9251</v>
          </cell>
          <cell r="C2997" t="str">
            <v>IEEE TRANSACTIONS ON AEROSPACE AND ELECTRONIC SYSTEMS</v>
          </cell>
          <cell r="D2997" t="str">
            <v>SCI-3/EI（JA）</v>
          </cell>
          <cell r="E2997" t="str">
            <v>1.757</v>
          </cell>
          <cell r="F2997" t="str">
            <v>D类</v>
          </cell>
          <cell r="G2997">
            <v>50</v>
          </cell>
        </row>
        <row r="2998">
          <cell r="B2998" t="str">
            <v>1042-7147</v>
          </cell>
          <cell r="C2998" t="str">
            <v>POLYMERS FOR ADVANCED TECHNOLOGIES</v>
          </cell>
          <cell r="D2998" t="str">
            <v>SCI-3/EI（JA）</v>
          </cell>
          <cell r="E2998" t="str">
            <v>1.757</v>
          </cell>
          <cell r="F2998" t="str">
            <v>D类</v>
          </cell>
          <cell r="G2998">
            <v>50</v>
          </cell>
        </row>
        <row r="2999">
          <cell r="B2999" t="str">
            <v>0093-9994</v>
          </cell>
          <cell r="C2999" t="str">
            <v>IEEE TRANSACTIONS ON INDUSTRY APPLICATIONS</v>
          </cell>
          <cell r="D2999" t="str">
            <v>SCI-3/EI（JA）</v>
          </cell>
          <cell r="E2999" t="str">
            <v>1.756</v>
          </cell>
          <cell r="F2999" t="str">
            <v>D类</v>
          </cell>
          <cell r="G2999">
            <v>50</v>
          </cell>
        </row>
        <row r="3000">
          <cell r="B3000" t="str">
            <v>1353-4505</v>
          </cell>
          <cell r="C3000" t="str">
            <v>INTERNATIONAL JOURNAL FOR QUALITY IN HEALTH CARE</v>
          </cell>
          <cell r="D3000" t="str">
            <v>SCI-3</v>
          </cell>
          <cell r="E3000" t="str">
            <v>1.756</v>
          </cell>
          <cell r="F3000" t="str">
            <v>D类</v>
          </cell>
          <cell r="G3000">
            <v>50</v>
          </cell>
        </row>
        <row r="3001">
          <cell r="B3001" t="str">
            <v>1057-7157</v>
          </cell>
          <cell r="C3001" t="str">
            <v>JOURNAL OF MICROELECTROMECHANICAL SYSTEMS</v>
          </cell>
          <cell r="D3001" t="str">
            <v>SCI-3/EI（JA）</v>
          </cell>
          <cell r="E3001" t="str">
            <v>1.754</v>
          </cell>
          <cell r="F3001" t="str">
            <v>D类</v>
          </cell>
          <cell r="G3001">
            <v>50</v>
          </cell>
        </row>
        <row r="3002">
          <cell r="B3002" t="str">
            <v>0022-3913</v>
          </cell>
          <cell r="C3002" t="str">
            <v>JOURNAL OF PROSTHETIC DENTISTRY</v>
          </cell>
          <cell r="D3002" t="str">
            <v>SCI-3</v>
          </cell>
          <cell r="E3002" t="str">
            <v>1.753</v>
          </cell>
          <cell r="F3002" t="str">
            <v>D类</v>
          </cell>
          <cell r="G3002">
            <v>50</v>
          </cell>
        </row>
        <row r="3003">
          <cell r="B3003" t="str">
            <v>0885-2308</v>
          </cell>
          <cell r="C3003" t="str">
            <v>COMPUTER SPEECH AND LANGUAGE</v>
          </cell>
          <cell r="D3003" t="str">
            <v>SCI-3/EI（JA）</v>
          </cell>
          <cell r="E3003" t="str">
            <v>1.753</v>
          </cell>
          <cell r="F3003" t="str">
            <v>D类</v>
          </cell>
          <cell r="G3003">
            <v>50</v>
          </cell>
        </row>
        <row r="3004">
          <cell r="B3004" t="str">
            <v>0177-5103</v>
          </cell>
          <cell r="C3004" t="str">
            <v>DISEASES OF AQUATIC ORGANISMS</v>
          </cell>
          <cell r="D3004" t="str">
            <v>SCI-3</v>
          </cell>
          <cell r="E3004" t="str">
            <v>1.752</v>
          </cell>
          <cell r="F3004" t="str">
            <v>D类</v>
          </cell>
          <cell r="G3004">
            <v>50</v>
          </cell>
        </row>
        <row r="3005">
          <cell r="B3005" t="str">
            <v>1070-9908</v>
          </cell>
          <cell r="C3005" t="str">
            <v>IEEE SIGNAL PROCESSING LETTERS</v>
          </cell>
          <cell r="D3005" t="str">
            <v>SCI-3/EI（JA）</v>
          </cell>
          <cell r="E3005" t="str">
            <v>1.751</v>
          </cell>
          <cell r="F3005" t="str">
            <v>D类</v>
          </cell>
          <cell r="G3005">
            <v>50</v>
          </cell>
        </row>
        <row r="3006">
          <cell r="B3006" t="str">
            <v>1076-6332</v>
          </cell>
          <cell r="C3006" t="str">
            <v>ACADEMIC RADIOLOGY</v>
          </cell>
          <cell r="D3006" t="str">
            <v>SCI-3</v>
          </cell>
          <cell r="E3006" t="str">
            <v>1.751</v>
          </cell>
          <cell r="F3006" t="str">
            <v>D类</v>
          </cell>
          <cell r="G3006">
            <v>50</v>
          </cell>
        </row>
        <row r="3007">
          <cell r="B3007" t="str">
            <v>1556-6072</v>
          </cell>
          <cell r="C3007" t="str">
            <v>IEEE VEHICULAR TECHNOLOGY MAGAZINE</v>
          </cell>
          <cell r="D3007" t="str">
            <v>SCI-3/EI（JA）</v>
          </cell>
          <cell r="E3007" t="str">
            <v>1.750</v>
          </cell>
          <cell r="F3007" t="str">
            <v>D类</v>
          </cell>
          <cell r="G3007">
            <v>50</v>
          </cell>
        </row>
        <row r="3008">
          <cell r="B3008" t="str">
            <v>0263-8231</v>
          </cell>
          <cell r="C3008" t="str">
            <v>THIN-WALLED STRUCTURES</v>
          </cell>
          <cell r="D3008" t="str">
            <v>SCI-3/EI（JA）</v>
          </cell>
          <cell r="E3008" t="str">
            <v>1.749</v>
          </cell>
          <cell r="F3008" t="str">
            <v>D类</v>
          </cell>
          <cell r="G3008">
            <v>50</v>
          </cell>
        </row>
        <row r="3009">
          <cell r="B3009" t="str">
            <v>0378-7796</v>
          </cell>
          <cell r="C3009" t="str">
            <v>ELECTRIC POWER SYSTEMS RESEARCH</v>
          </cell>
          <cell r="D3009" t="str">
            <v>SCI-3/EI（JA）</v>
          </cell>
          <cell r="E3009" t="str">
            <v>1.749</v>
          </cell>
          <cell r="F3009" t="str">
            <v>D类</v>
          </cell>
          <cell r="G3009">
            <v>50</v>
          </cell>
        </row>
        <row r="3010">
          <cell r="B3010" t="str">
            <v>0380-1330</v>
          </cell>
          <cell r="C3010" t="str">
            <v>JOURNAL OF GREAT LAKES RESEARCH</v>
          </cell>
          <cell r="D3010" t="str">
            <v>SCI-3/EI（JA）</v>
          </cell>
          <cell r="E3010" t="str">
            <v>1.748</v>
          </cell>
          <cell r="F3010" t="str">
            <v>D类</v>
          </cell>
          <cell r="G3010">
            <v>50</v>
          </cell>
        </row>
        <row r="3011">
          <cell r="B3011" t="str">
            <v>0718-7106</v>
          </cell>
          <cell r="C3011" t="str">
            <v>Andean Geology</v>
          </cell>
          <cell r="D3011" t="str">
            <v>SCI-3</v>
          </cell>
          <cell r="E3011" t="str">
            <v>1.745</v>
          </cell>
          <cell r="F3011" t="str">
            <v>D类</v>
          </cell>
          <cell r="G3011">
            <v>50</v>
          </cell>
        </row>
        <row r="3012">
          <cell r="B3012" t="str">
            <v>0894-0959</v>
          </cell>
          <cell r="C3012" t="str">
            <v>SEMINARS IN DIALYSIS</v>
          </cell>
          <cell r="D3012" t="str">
            <v>SCI-3</v>
          </cell>
          <cell r="E3012" t="str">
            <v>1.745</v>
          </cell>
          <cell r="F3012" t="str">
            <v>D类</v>
          </cell>
          <cell r="G3012">
            <v>50</v>
          </cell>
        </row>
        <row r="3013">
          <cell r="B3013" t="str">
            <v>1108-7161</v>
          </cell>
          <cell r="C3013" t="str">
            <v>Journal of musculoskeletal &amp; neuronal interactions</v>
          </cell>
          <cell r="D3013" t="str">
            <v>SCI-3</v>
          </cell>
          <cell r="E3013" t="str">
            <v>1.744</v>
          </cell>
          <cell r="F3013" t="str">
            <v>D类</v>
          </cell>
          <cell r="G3013">
            <v>50</v>
          </cell>
        </row>
        <row r="3014">
          <cell r="B3014" t="str">
            <v>1385-3449</v>
          </cell>
          <cell r="C3014" t="str">
            <v>JOURNAL OF ELECTROCERAMICS</v>
          </cell>
          <cell r="D3014" t="str">
            <v>SCI-3/EI（JA）</v>
          </cell>
          <cell r="E3014" t="str">
            <v>1.744</v>
          </cell>
          <cell r="F3014" t="str">
            <v>D类</v>
          </cell>
          <cell r="G3014">
            <v>50</v>
          </cell>
        </row>
        <row r="3015">
          <cell r="B3015" t="str">
            <v>1023-8883</v>
          </cell>
          <cell r="C3015" t="str">
            <v>TRIBOLOGY LETTERS</v>
          </cell>
          <cell r="D3015" t="str">
            <v>SCI-3/EI（JA）</v>
          </cell>
          <cell r="E3015" t="str">
            <v>1.739</v>
          </cell>
          <cell r="F3015" t="str">
            <v>D类</v>
          </cell>
          <cell r="G3015">
            <v>50</v>
          </cell>
        </row>
        <row r="3016">
          <cell r="B3016" t="str">
            <v>1384-5640</v>
          </cell>
          <cell r="C3016" t="str">
            <v>MULTIBODY SYSTEM DYNAMICS</v>
          </cell>
          <cell r="D3016" t="str">
            <v>SCI-3/EI（JA）</v>
          </cell>
          <cell r="E3016" t="str">
            <v>1.739</v>
          </cell>
          <cell r="F3016" t="str">
            <v>D类</v>
          </cell>
          <cell r="G3016">
            <v>50</v>
          </cell>
        </row>
        <row r="3017">
          <cell r="B3017" t="str">
            <v>0271-3586</v>
          </cell>
          <cell r="C3017" t="str">
            <v>AMERICAN JOURNAL OF INDUSTRIAL MEDICINE</v>
          </cell>
          <cell r="D3017" t="str">
            <v>SCI-3</v>
          </cell>
          <cell r="E3017" t="str">
            <v>1.737</v>
          </cell>
          <cell r="F3017" t="str">
            <v>D类</v>
          </cell>
          <cell r="G3017">
            <v>50</v>
          </cell>
        </row>
        <row r="3018">
          <cell r="B3018" t="str">
            <v>1066-5277</v>
          </cell>
          <cell r="C3018" t="str">
            <v>JOURNAL OF COMPUTATIONAL BIOLOGY</v>
          </cell>
          <cell r="D3018" t="str">
            <v>SCI-3</v>
          </cell>
          <cell r="E3018" t="str">
            <v>1.737</v>
          </cell>
          <cell r="F3018" t="str">
            <v>D类</v>
          </cell>
          <cell r="G3018">
            <v>50</v>
          </cell>
        </row>
        <row r="3019">
          <cell r="B3019" t="str">
            <v>0003-9969</v>
          </cell>
          <cell r="C3019" t="str">
            <v>ARCHIVES OF ORAL BIOLOGY</v>
          </cell>
          <cell r="D3019" t="str">
            <v>SCI-3</v>
          </cell>
          <cell r="E3019" t="str">
            <v>1.735</v>
          </cell>
          <cell r="F3019" t="str">
            <v>D类</v>
          </cell>
          <cell r="G3019">
            <v>50</v>
          </cell>
        </row>
        <row r="3020">
          <cell r="B3020" t="str">
            <v>0362-2525</v>
          </cell>
          <cell r="C3020" t="str">
            <v>JOURNAL OF MORPHOLOGY</v>
          </cell>
          <cell r="D3020" t="str">
            <v>SCI-3</v>
          </cell>
          <cell r="E3020" t="str">
            <v>1.735</v>
          </cell>
          <cell r="F3020" t="str">
            <v>D类</v>
          </cell>
          <cell r="G3020">
            <v>50</v>
          </cell>
        </row>
        <row r="3021">
          <cell r="B3021" t="str">
            <v>1561-8633</v>
          </cell>
          <cell r="C3021" t="str">
            <v>NATURAL HAZARDS AND EARTH SYSTEM SCIENCES</v>
          </cell>
          <cell r="D3021" t="str">
            <v>SCI-3</v>
          </cell>
          <cell r="E3021" t="str">
            <v>1.735</v>
          </cell>
          <cell r="F3021" t="str">
            <v>D类</v>
          </cell>
          <cell r="G3021">
            <v>50</v>
          </cell>
        </row>
        <row r="3022">
          <cell r="B3022" t="str">
            <v>0885-8977</v>
          </cell>
          <cell r="C3022" t="str">
            <v>IEEE TRANSACTIONS ON POWER DELIVERY</v>
          </cell>
          <cell r="D3022" t="str">
            <v>SCI-3/EI（JA）</v>
          </cell>
          <cell r="E3022" t="str">
            <v>1.733</v>
          </cell>
          <cell r="F3022" t="str">
            <v>D类</v>
          </cell>
          <cell r="G3022">
            <v>50</v>
          </cell>
        </row>
        <row r="3023">
          <cell r="B3023" t="str">
            <v>0928-8910</v>
          </cell>
          <cell r="C3023" t="str">
            <v>Automated Software Engineering</v>
          </cell>
          <cell r="D3023" t="str">
            <v>SCI-3/EI（JA）</v>
          </cell>
          <cell r="E3023" t="str">
            <v>1.733</v>
          </cell>
          <cell r="F3023" t="str">
            <v>D类</v>
          </cell>
          <cell r="G3023">
            <v>50</v>
          </cell>
        </row>
        <row r="3024">
          <cell r="B3024" t="str">
            <v>0378-4371</v>
          </cell>
          <cell r="C3024" t="str">
            <v>PHYSICA A</v>
          </cell>
          <cell r="D3024" t="str">
            <v>SCI-3/EI（JA）</v>
          </cell>
          <cell r="E3024" t="str">
            <v>1.732</v>
          </cell>
          <cell r="F3024" t="str">
            <v>D类</v>
          </cell>
          <cell r="G3024">
            <v>50</v>
          </cell>
        </row>
        <row r="3025">
          <cell r="B3025" t="str">
            <v>0959-4493</v>
          </cell>
          <cell r="C3025" t="str">
            <v>VETERINARY DERMATOLOGY</v>
          </cell>
          <cell r="D3025" t="str">
            <v>SCI-3</v>
          </cell>
          <cell r="E3025" t="str">
            <v>1.732</v>
          </cell>
          <cell r="F3025" t="str">
            <v>D类</v>
          </cell>
          <cell r="G3025">
            <v>50</v>
          </cell>
        </row>
        <row r="3026">
          <cell r="B3026" t="str">
            <v>0956-5515</v>
          </cell>
          <cell r="C3026" t="str">
            <v>JOURNAL OF INTELLIGENT MANUFACTURING</v>
          </cell>
          <cell r="D3026" t="str">
            <v>SCI-3/EI（JA）</v>
          </cell>
          <cell r="E3026" t="str">
            <v>1.731</v>
          </cell>
          <cell r="F3026" t="str">
            <v>D类</v>
          </cell>
          <cell r="G3026">
            <v>50</v>
          </cell>
        </row>
        <row r="3027">
          <cell r="B3027" t="str">
            <v>0960-1317</v>
          </cell>
          <cell r="C3027" t="str">
            <v>JOURNAL OF MICROMECHANICS AND MICROENGINEERING</v>
          </cell>
          <cell r="D3027" t="str">
            <v>SCI-3/EI（JA）</v>
          </cell>
          <cell r="E3027" t="str">
            <v>1.731</v>
          </cell>
          <cell r="F3027" t="str">
            <v>D类</v>
          </cell>
          <cell r="G3027">
            <v>50</v>
          </cell>
        </row>
        <row r="3028">
          <cell r="B3028" t="str">
            <v>0703-8992</v>
          </cell>
          <cell r="C3028" t="str">
            <v>CANADIAN JOURNAL OF REMOTE SENSING</v>
          </cell>
          <cell r="D3028" t="str">
            <v>SCI-3/EI（JA）</v>
          </cell>
          <cell r="E3028" t="str">
            <v>1.727</v>
          </cell>
          <cell r="F3028" t="str">
            <v>D类</v>
          </cell>
          <cell r="G3028">
            <v>50</v>
          </cell>
        </row>
        <row r="3029">
          <cell r="B3029" t="str">
            <v>1067-3229</v>
          </cell>
          <cell r="C3029" t="str">
            <v>Harvard review of psychiatry</v>
          </cell>
          <cell r="D3029" t="str">
            <v>SCI-3</v>
          </cell>
          <cell r="E3029" t="str">
            <v>1.727</v>
          </cell>
          <cell r="F3029" t="str">
            <v>D类</v>
          </cell>
          <cell r="G3029">
            <v>50</v>
          </cell>
        </row>
        <row r="3030">
          <cell r="B3030" t="str">
            <v>0022-541X</v>
          </cell>
          <cell r="C3030" t="str">
            <v>JOURNAL OF WILDLIFE MANAGEMENT</v>
          </cell>
          <cell r="D3030" t="str">
            <v>SCI-3</v>
          </cell>
          <cell r="E3030" t="str">
            <v>1.726</v>
          </cell>
          <cell r="F3030" t="str">
            <v>D类</v>
          </cell>
          <cell r="G3030">
            <v>50</v>
          </cell>
        </row>
        <row r="3031">
          <cell r="B3031" t="str">
            <v>0957-4158</v>
          </cell>
          <cell r="C3031" t="str">
            <v>MECHATRONICS</v>
          </cell>
          <cell r="D3031" t="str">
            <v>SCI-3/EI（JA）</v>
          </cell>
          <cell r="E3031" t="str">
            <v>1.726</v>
          </cell>
          <cell r="F3031" t="str">
            <v>D类</v>
          </cell>
          <cell r="G3031">
            <v>50</v>
          </cell>
        </row>
        <row r="3032">
          <cell r="B3032" t="str">
            <v>0361-5995</v>
          </cell>
          <cell r="C3032" t="str">
            <v>SOIL SCIENCE SOCIETY OF AMERICA JOURNAL</v>
          </cell>
          <cell r="D3032" t="str">
            <v>SCI-3/EI（JA）</v>
          </cell>
          <cell r="E3032" t="str">
            <v>1.721</v>
          </cell>
          <cell r="F3032" t="str">
            <v>D类</v>
          </cell>
          <cell r="G3032">
            <v>50</v>
          </cell>
        </row>
        <row r="3033">
          <cell r="B3033" t="str">
            <v>1467-2987</v>
          </cell>
          <cell r="C3033" t="str">
            <v>VETERINARY ANAESTHESIA AND ANALGESIA</v>
          </cell>
          <cell r="D3033" t="str">
            <v>SCI-3</v>
          </cell>
          <cell r="E3033" t="str">
            <v>1.720</v>
          </cell>
          <cell r="F3033" t="str">
            <v>D类</v>
          </cell>
          <cell r="G3033">
            <v>50</v>
          </cell>
        </row>
        <row r="3034">
          <cell r="B3034" t="str">
            <v>0921-030X</v>
          </cell>
          <cell r="C3034" t="str">
            <v>NATURAL HAZARDS</v>
          </cell>
          <cell r="D3034" t="str">
            <v>SCI-3</v>
          </cell>
          <cell r="E3034" t="str">
            <v>1.719</v>
          </cell>
          <cell r="F3034" t="str">
            <v>D类</v>
          </cell>
          <cell r="G3034">
            <v>50</v>
          </cell>
        </row>
        <row r="3035">
          <cell r="B3035" t="str">
            <v>1164-5563</v>
          </cell>
          <cell r="C3035" t="str">
            <v>EUROPEAN JOURNAL OF SOIL BIOLOGY</v>
          </cell>
          <cell r="D3035" t="str">
            <v>SCI-3</v>
          </cell>
          <cell r="E3035" t="str">
            <v>1.719</v>
          </cell>
          <cell r="F3035" t="str">
            <v>D类</v>
          </cell>
          <cell r="G3035">
            <v>50</v>
          </cell>
        </row>
        <row r="3036">
          <cell r="B3036" t="str">
            <v>1058-0468</v>
          </cell>
          <cell r="C3036" t="str">
            <v>JOURNAL OF ASSISTED REPRODUCTION AND GENETICS</v>
          </cell>
          <cell r="D3036" t="str">
            <v>SCI-3</v>
          </cell>
          <cell r="E3036" t="str">
            <v>1.718</v>
          </cell>
          <cell r="F3036" t="str">
            <v>D类</v>
          </cell>
          <cell r="G3036">
            <v>50</v>
          </cell>
        </row>
        <row r="3037">
          <cell r="B3037" t="str">
            <v>0883-0738</v>
          </cell>
          <cell r="C3037" t="str">
            <v>JOURNAL OF CHILD NEUROLOGY</v>
          </cell>
          <cell r="D3037" t="str">
            <v>SCI-3</v>
          </cell>
          <cell r="E3037" t="str">
            <v>1.717</v>
          </cell>
          <cell r="F3037" t="str">
            <v>D类</v>
          </cell>
          <cell r="G3037">
            <v>50</v>
          </cell>
        </row>
        <row r="3038">
          <cell r="B3038" t="str">
            <v>1366-638X</v>
          </cell>
          <cell r="C3038" t="str">
            <v>JOURNAL OF INSECT CONSERVATION</v>
          </cell>
          <cell r="D3038" t="str">
            <v>SCI-3</v>
          </cell>
          <cell r="E3038" t="str">
            <v>1.717</v>
          </cell>
          <cell r="F3038" t="str">
            <v>D类</v>
          </cell>
          <cell r="G3038">
            <v>50</v>
          </cell>
        </row>
        <row r="3039">
          <cell r="B3039" t="str">
            <v>0022-5142</v>
          </cell>
          <cell r="C3039" t="str">
            <v>JOURNAL OF THE SCIENCE OF FOOD AND AGRICULTURE</v>
          </cell>
          <cell r="D3039" t="str">
            <v>SCI-3</v>
          </cell>
          <cell r="E3039" t="str">
            <v>1.714</v>
          </cell>
          <cell r="F3039" t="str">
            <v>D类</v>
          </cell>
          <cell r="G3039">
            <v>50</v>
          </cell>
        </row>
        <row r="3040">
          <cell r="B3040" t="str">
            <v>1356-689X</v>
          </cell>
          <cell r="C3040" t="str">
            <v>MANUAL THERAPY</v>
          </cell>
          <cell r="D3040" t="str">
            <v>SCI-3</v>
          </cell>
          <cell r="E3040" t="str">
            <v>1.714</v>
          </cell>
          <cell r="F3040" t="str">
            <v>D类</v>
          </cell>
          <cell r="G3040">
            <v>50</v>
          </cell>
        </row>
        <row r="3041">
          <cell r="B3041" t="str">
            <v>0340-1200</v>
          </cell>
          <cell r="C3041" t="str">
            <v>BIOLOGICAL CYBERNETICS</v>
          </cell>
          <cell r="D3041" t="str">
            <v>SCI-3/EI（JA）</v>
          </cell>
          <cell r="E3041" t="str">
            <v>1.713</v>
          </cell>
          <cell r="F3041" t="str">
            <v>D类</v>
          </cell>
          <cell r="G3041">
            <v>50</v>
          </cell>
        </row>
        <row r="3042">
          <cell r="B3042" t="str">
            <v>1472-6963</v>
          </cell>
          <cell r="C3042" t="str">
            <v>BMC HEALTH SERVICES RESEARCH</v>
          </cell>
          <cell r="D3042" t="str">
            <v>SCI-3</v>
          </cell>
          <cell r="E3042" t="str">
            <v>1.712</v>
          </cell>
          <cell r="F3042" t="str">
            <v>D类</v>
          </cell>
          <cell r="G3042">
            <v>50</v>
          </cell>
        </row>
        <row r="3043">
          <cell r="B3043" t="str">
            <v>0892-7790</v>
          </cell>
          <cell r="C3043" t="str">
            <v>JOURNAL OF ENDOUROLOGY</v>
          </cell>
          <cell r="D3043" t="str">
            <v>SCI-3</v>
          </cell>
          <cell r="E3043" t="str">
            <v>1.708</v>
          </cell>
          <cell r="F3043" t="str">
            <v>D类</v>
          </cell>
          <cell r="G3043">
            <v>50</v>
          </cell>
        </row>
        <row r="3044">
          <cell r="B3044" t="str">
            <v>0894-3214</v>
          </cell>
          <cell r="C3044" t="str">
            <v>PACKAGING TECHNOLOGY AND SCIENCE</v>
          </cell>
          <cell r="D3044" t="str">
            <v>SCI-3/EI（JA）</v>
          </cell>
          <cell r="E3044" t="str">
            <v>1.706</v>
          </cell>
          <cell r="F3044" t="str">
            <v>D类</v>
          </cell>
          <cell r="G3044">
            <v>50</v>
          </cell>
        </row>
        <row r="3045">
          <cell r="B3045" t="str">
            <v>1867-0202</v>
          </cell>
          <cell r="C3045" t="str">
            <v>Business &amp; Information Systems Engineering</v>
          </cell>
          <cell r="D3045" t="str">
            <v>SCI-3</v>
          </cell>
          <cell r="E3045" t="str">
            <v>1.705</v>
          </cell>
          <cell r="F3045" t="str">
            <v>D类</v>
          </cell>
          <cell r="G3045">
            <v>50</v>
          </cell>
        </row>
        <row r="3046">
          <cell r="B3046" t="str">
            <v>0947-8396</v>
          </cell>
          <cell r="C3046" t="str">
            <v>APPLIED PHYSICS A-MATERIALS SCIENCE &amp; PROCESSING</v>
          </cell>
          <cell r="D3046" t="str">
            <v>SCI-3/EI（JA）</v>
          </cell>
          <cell r="E3046" t="str">
            <v>1.704</v>
          </cell>
          <cell r="F3046" t="str">
            <v>D类</v>
          </cell>
          <cell r="G3046">
            <v>50</v>
          </cell>
        </row>
        <row r="3047">
          <cell r="B3047" t="str">
            <v>0948-1907</v>
          </cell>
          <cell r="C3047" t="str">
            <v>CHEMICAL VAPOR DEPOSITION</v>
          </cell>
          <cell r="D3047" t="str">
            <v>SCI-3/EI（JA）</v>
          </cell>
          <cell r="E3047" t="str">
            <v>1.703</v>
          </cell>
          <cell r="F3047" t="str">
            <v>D类</v>
          </cell>
          <cell r="G3047">
            <v>50</v>
          </cell>
        </row>
        <row r="3048">
          <cell r="B3048" t="str">
            <v>1531-1309</v>
          </cell>
          <cell r="C3048" t="str">
            <v>IEEE MICROWAVE AND WIRELESS COMPONENTS LETTERS</v>
          </cell>
          <cell r="D3048" t="str">
            <v>SCI-3/EI（JA）</v>
          </cell>
          <cell r="E3048" t="str">
            <v>1.703</v>
          </cell>
          <cell r="F3048" t="str">
            <v>D类</v>
          </cell>
          <cell r="G3048">
            <v>50</v>
          </cell>
        </row>
        <row r="3049">
          <cell r="B3049" t="str">
            <v>0720-213X</v>
          </cell>
          <cell r="C3049" t="str">
            <v>ZOOMORPHOLOGY</v>
          </cell>
          <cell r="D3049" t="str">
            <v>SCI-3</v>
          </cell>
          <cell r="E3049" t="str">
            <v>1.702</v>
          </cell>
          <cell r="F3049" t="str">
            <v>D类</v>
          </cell>
          <cell r="G3049">
            <v>50</v>
          </cell>
        </row>
        <row r="3050">
          <cell r="B3050" t="str">
            <v>0906-6691</v>
          </cell>
          <cell r="C3050" t="str">
            <v>ECOLOGY OF FRESHWATER FISH</v>
          </cell>
          <cell r="D3050" t="str">
            <v>SCI-3</v>
          </cell>
          <cell r="E3050" t="str">
            <v>1.701</v>
          </cell>
          <cell r="F3050" t="str">
            <v>D类</v>
          </cell>
          <cell r="G3050">
            <v>50</v>
          </cell>
        </row>
        <row r="3051">
          <cell r="B3051" t="str">
            <v>1042-0533</v>
          </cell>
          <cell r="C3051" t="str">
            <v>AMERICAN JOURNAL OF HUMAN BIOLOGY</v>
          </cell>
          <cell r="D3051" t="str">
            <v>SCI-3</v>
          </cell>
          <cell r="E3051" t="str">
            <v>1.700</v>
          </cell>
          <cell r="F3051" t="str">
            <v>D类</v>
          </cell>
          <cell r="G3051">
            <v>50</v>
          </cell>
        </row>
        <row r="3052">
          <cell r="B3052" t="str">
            <v>0022-0248</v>
          </cell>
          <cell r="C3052" t="str">
            <v>JOURNAL OF CRYSTAL GROWTH</v>
          </cell>
          <cell r="D3052" t="str">
            <v>SCI-3/EI（JA）</v>
          </cell>
          <cell r="E3052" t="str">
            <v>1.698</v>
          </cell>
          <cell r="F3052" t="str">
            <v>D类</v>
          </cell>
          <cell r="G3052">
            <v>50</v>
          </cell>
        </row>
        <row r="3053">
          <cell r="B3053" t="str">
            <v>0032-5481</v>
          </cell>
          <cell r="C3053" t="str">
            <v>POSTGRADUATE MEDICINE</v>
          </cell>
          <cell r="D3053" t="str">
            <v>SCI-3</v>
          </cell>
          <cell r="E3053" t="str">
            <v>1.698</v>
          </cell>
          <cell r="F3053" t="str">
            <v>D类</v>
          </cell>
          <cell r="G3053">
            <v>50</v>
          </cell>
        </row>
        <row r="3054">
          <cell r="B3054" t="str">
            <v>0898-1221</v>
          </cell>
          <cell r="C3054" t="str">
            <v>COMPUTERS &amp; MATHEMATICS WITH APPLICATIONS</v>
          </cell>
          <cell r="D3054" t="str">
            <v>SCI-3/EI（JA）</v>
          </cell>
          <cell r="E3054" t="str">
            <v>1.697</v>
          </cell>
          <cell r="F3054" t="str">
            <v>D类</v>
          </cell>
          <cell r="G3054">
            <v>50</v>
          </cell>
        </row>
        <row r="3055">
          <cell r="B3055" t="str">
            <v>0022-1147</v>
          </cell>
          <cell r="C3055" t="str">
            <v>JOURNAL OF FOOD SCIENCE</v>
          </cell>
          <cell r="D3055" t="str">
            <v>SCI-3</v>
          </cell>
          <cell r="E3055" t="str">
            <v>1.696</v>
          </cell>
          <cell r="F3055" t="str">
            <v>D类</v>
          </cell>
          <cell r="G3055">
            <v>50</v>
          </cell>
        </row>
        <row r="3056">
          <cell r="B3056" t="str">
            <v>0140-3664</v>
          </cell>
          <cell r="C3056" t="str">
            <v>COMPUTER COMMUNICATIONS</v>
          </cell>
          <cell r="D3056" t="str">
            <v>SCI-3/EI（JA）</v>
          </cell>
          <cell r="E3056" t="str">
            <v>1.695</v>
          </cell>
          <cell r="F3056" t="str">
            <v>D类</v>
          </cell>
          <cell r="G3056">
            <v>50</v>
          </cell>
        </row>
        <row r="3057">
          <cell r="B3057" t="str">
            <v>0301-2115</v>
          </cell>
          <cell r="C3057" t="str">
            <v>EUROPEAN JOURNAL OF OBSTETRICS GYNECOLOGY AND REPRODUCTIVE BIOLOGY</v>
          </cell>
          <cell r="D3057" t="str">
            <v>SCI-3</v>
          </cell>
          <cell r="E3057" t="str">
            <v>1.695</v>
          </cell>
          <cell r="F3057" t="str">
            <v>D类</v>
          </cell>
          <cell r="G3057">
            <v>50</v>
          </cell>
        </row>
        <row r="3058">
          <cell r="B3058" t="str">
            <v>0090-0656</v>
          </cell>
          <cell r="C3058" t="str">
            <v>FISHERY BULLETIN</v>
          </cell>
          <cell r="D3058" t="str">
            <v>SCI-3</v>
          </cell>
          <cell r="E3058" t="str">
            <v>1.694</v>
          </cell>
          <cell r="F3058" t="str">
            <v>D类</v>
          </cell>
          <cell r="G3058">
            <v>50</v>
          </cell>
        </row>
        <row r="3059">
          <cell r="B3059" t="str">
            <v>1070-986X</v>
          </cell>
          <cell r="C3059" t="str">
            <v>IEEE MULTIMEDIA</v>
          </cell>
          <cell r="D3059" t="str">
            <v>SCI-3/EI（JA）</v>
          </cell>
          <cell r="E3059" t="str">
            <v>1.694</v>
          </cell>
          <cell r="F3059" t="str">
            <v>D类</v>
          </cell>
          <cell r="G3059">
            <v>50</v>
          </cell>
        </row>
        <row r="3060">
          <cell r="B3060" t="str">
            <v>1949-307X</v>
          </cell>
          <cell r="C3060" t="str">
            <v>IEEE Magnetics Letters</v>
          </cell>
          <cell r="D3060" t="str">
            <v>SCI-3/EI（JA）</v>
          </cell>
          <cell r="E3060" t="str">
            <v>1.692</v>
          </cell>
          <cell r="F3060" t="str">
            <v>D类</v>
          </cell>
          <cell r="G3060">
            <v>50</v>
          </cell>
        </row>
        <row r="3061">
          <cell r="B3061" t="str">
            <v>0305-1862</v>
          </cell>
          <cell r="C3061" t="str">
            <v>CHILD CARE HEALTH AND DEVELOPMENT</v>
          </cell>
          <cell r="D3061" t="str">
            <v>SCI-3</v>
          </cell>
          <cell r="E3061" t="str">
            <v>1.692</v>
          </cell>
          <cell r="F3061" t="str">
            <v>D类</v>
          </cell>
          <cell r="G3061">
            <v>50</v>
          </cell>
        </row>
        <row r="3062">
          <cell r="B3062" t="str">
            <v>1477-1535</v>
          </cell>
          <cell r="C3062" t="str">
            <v>Lighting Research &amp; Technology</v>
          </cell>
          <cell r="D3062" t="str">
            <v>SCI-3/EI（JA）</v>
          </cell>
          <cell r="E3062" t="str">
            <v>1.691</v>
          </cell>
          <cell r="F3062" t="str">
            <v>D类</v>
          </cell>
          <cell r="G3062">
            <v>50</v>
          </cell>
        </row>
        <row r="3063">
          <cell r="B3063" t="str">
            <v>0733-8635</v>
          </cell>
          <cell r="C3063" t="str">
            <v>DERMATOLOGIC CLINICS</v>
          </cell>
          <cell r="D3063" t="str">
            <v>SCI-3</v>
          </cell>
          <cell r="E3063" t="str">
            <v>1.690</v>
          </cell>
          <cell r="F3063" t="str">
            <v>D类</v>
          </cell>
          <cell r="G3063">
            <v>50</v>
          </cell>
        </row>
        <row r="3064">
          <cell r="B3064" t="str">
            <v>1081-5589</v>
          </cell>
          <cell r="C3064" t="str">
            <v>JOURNAL OF INVESTIGATIVE MEDICINE</v>
          </cell>
          <cell r="D3064" t="str">
            <v>SCI-3</v>
          </cell>
          <cell r="E3064" t="str">
            <v>1.688</v>
          </cell>
          <cell r="F3064" t="str">
            <v>D类</v>
          </cell>
          <cell r="G3064">
            <v>50</v>
          </cell>
        </row>
        <row r="3065">
          <cell r="B3065" t="str">
            <v>0043-1737</v>
          </cell>
          <cell r="C3065" t="str">
            <v>WEED RESEARCH</v>
          </cell>
          <cell r="D3065" t="str">
            <v>SCI-3</v>
          </cell>
          <cell r="E3065" t="str">
            <v>1.687</v>
          </cell>
          <cell r="F3065" t="str">
            <v>D类</v>
          </cell>
          <cell r="G3065">
            <v>50</v>
          </cell>
        </row>
        <row r="3066">
          <cell r="B3066" t="str">
            <v>0022-474X</v>
          </cell>
          <cell r="C3066" t="str">
            <v>JOURNAL OF STORED PRODUCTS RESEARCH</v>
          </cell>
          <cell r="D3066" t="str">
            <v>SCI-3</v>
          </cell>
          <cell r="E3066" t="str">
            <v>1.683</v>
          </cell>
          <cell r="F3066" t="str">
            <v>D类</v>
          </cell>
          <cell r="G3066">
            <v>50</v>
          </cell>
        </row>
        <row r="3067">
          <cell r="B3067" t="str">
            <v>0045-5067</v>
          </cell>
          <cell r="C3067" t="str">
            <v>CANADIAN JOURNAL OF FOREST RESEARCH-REVUE CANADIENNE DE RECHERCHE FORESTIER</v>
          </cell>
          <cell r="D3067" t="str">
            <v>SCI-3/EI（JA）</v>
          </cell>
          <cell r="E3067" t="str">
            <v>1.683</v>
          </cell>
          <cell r="F3067" t="str">
            <v>D类</v>
          </cell>
          <cell r="G3067">
            <v>50</v>
          </cell>
        </row>
        <row r="3068">
          <cell r="B3068" t="str">
            <v>0375-9601</v>
          </cell>
          <cell r="C3068" t="str">
            <v>PHYSICS LETTERS A</v>
          </cell>
          <cell r="D3068" t="str">
            <v>SCI-3</v>
          </cell>
          <cell r="E3068" t="str">
            <v>1.683</v>
          </cell>
          <cell r="F3068" t="str">
            <v>D类</v>
          </cell>
          <cell r="G3068">
            <v>50</v>
          </cell>
        </row>
        <row r="3069">
          <cell r="B3069" t="str">
            <v>1083-3188</v>
          </cell>
          <cell r="C3069" t="str">
            <v>Journal of Pediatric and Adolescent Gynecology</v>
          </cell>
          <cell r="D3069" t="str">
            <v>SCI-3</v>
          </cell>
          <cell r="E3069" t="str">
            <v>1.683</v>
          </cell>
          <cell r="F3069" t="str">
            <v>D类</v>
          </cell>
          <cell r="G3069">
            <v>50</v>
          </cell>
        </row>
        <row r="3070">
          <cell r="B3070" t="str">
            <v>1650-1977</v>
          </cell>
          <cell r="C3070" t="str">
            <v>JOURNAL OF REHABILITATION MEDICINE</v>
          </cell>
          <cell r="D3070" t="str">
            <v>SCI-3</v>
          </cell>
          <cell r="E3070" t="str">
            <v>1.683</v>
          </cell>
          <cell r="F3070" t="str">
            <v>D类</v>
          </cell>
          <cell r="G3070">
            <v>50</v>
          </cell>
        </row>
        <row r="3071">
          <cell r="B3071" t="str">
            <v>1743-4440</v>
          </cell>
          <cell r="C3071" t="str">
            <v>Expert Review of Medical Devices</v>
          </cell>
          <cell r="D3071" t="str">
            <v>SCI-3/EI（JA）</v>
          </cell>
          <cell r="E3071" t="str">
            <v>1.683</v>
          </cell>
          <cell r="F3071" t="str">
            <v>D类</v>
          </cell>
          <cell r="G3071">
            <v>50</v>
          </cell>
        </row>
        <row r="3072">
          <cell r="B3072" t="str">
            <v>1755-4535</v>
          </cell>
          <cell r="C3072" t="str">
            <v>IET POWER ELECTRONICS</v>
          </cell>
          <cell r="D3072" t="str">
            <v>SCI-3/EI（JA）</v>
          </cell>
          <cell r="E3072" t="str">
            <v>1.683</v>
          </cell>
          <cell r="F3072" t="str">
            <v>D类</v>
          </cell>
          <cell r="G3072">
            <v>50</v>
          </cell>
        </row>
        <row r="3073">
          <cell r="B3073" t="str">
            <v>0278-6125</v>
          </cell>
          <cell r="C3073" t="str">
            <v>JOURNAL OF MANUFACTURING SYSTEMS</v>
          </cell>
          <cell r="D3073" t="str">
            <v>SCI-3/EI（JA）</v>
          </cell>
          <cell r="E3073" t="str">
            <v>1.682</v>
          </cell>
          <cell r="F3073" t="str">
            <v>D类</v>
          </cell>
          <cell r="G3073">
            <v>50</v>
          </cell>
        </row>
        <row r="3074">
          <cell r="B3074" t="str">
            <v>0305-182X</v>
          </cell>
          <cell r="C3074" t="str">
            <v>JOURNAL OF ORAL REHABILITATION</v>
          </cell>
          <cell r="D3074" t="str">
            <v>SCI-3</v>
          </cell>
          <cell r="E3074" t="str">
            <v>1.682</v>
          </cell>
          <cell r="F3074" t="str">
            <v>D类</v>
          </cell>
          <cell r="G3074">
            <v>50</v>
          </cell>
        </row>
        <row r="3075">
          <cell r="B3075" t="str">
            <v>2049-1891</v>
          </cell>
          <cell r="C3075" t="str">
            <v>Journal of Animal Science and Biotechnology</v>
          </cell>
          <cell r="D3075" t="str">
            <v>SCI-3/CSCD</v>
          </cell>
          <cell r="E3075" t="str">
            <v>1.681</v>
          </cell>
          <cell r="F3075" t="str">
            <v>D类</v>
          </cell>
          <cell r="G3075">
            <v>50</v>
          </cell>
        </row>
        <row r="3076">
          <cell r="B3076" t="str">
            <v>0142-159X</v>
          </cell>
          <cell r="C3076" t="str">
            <v>MEDICAL TEACHER</v>
          </cell>
          <cell r="D3076" t="str">
            <v>SCI-3</v>
          </cell>
          <cell r="E3076" t="str">
            <v>1.679</v>
          </cell>
          <cell r="F3076" t="str">
            <v>D类</v>
          </cell>
          <cell r="G3076">
            <v>50</v>
          </cell>
        </row>
        <row r="3077">
          <cell r="B3077" t="str">
            <v>0997-7538</v>
          </cell>
          <cell r="C3077" t="str">
            <v>EUROPEAN JOURNAL OF MECHANICS A-SOLIDS</v>
          </cell>
          <cell r="D3077" t="str">
            <v>SCI-3/EI（JA）</v>
          </cell>
          <cell r="E3077" t="str">
            <v>1.678</v>
          </cell>
          <cell r="F3077" t="str">
            <v>D类</v>
          </cell>
          <cell r="G3077">
            <v>50</v>
          </cell>
        </row>
        <row r="3078">
          <cell r="B3078" t="str">
            <v>0947-5745</v>
          </cell>
          <cell r="C3078" t="str">
            <v>JOURNAL OF ZOOLOGICAL SYSTEMATICS AND EVOLUTIONARY RESEARCH</v>
          </cell>
          <cell r="D3078" t="str">
            <v>SCI-3</v>
          </cell>
          <cell r="E3078" t="str">
            <v>1.677</v>
          </cell>
          <cell r="F3078" t="str">
            <v>D类</v>
          </cell>
          <cell r="G3078">
            <v>50</v>
          </cell>
        </row>
        <row r="3079">
          <cell r="B3079" t="str">
            <v>0803-5253</v>
          </cell>
          <cell r="C3079" t="str">
            <v>ACTA PAEDIATRICA</v>
          </cell>
          <cell r="D3079" t="str">
            <v>SCI-3</v>
          </cell>
          <cell r="E3079" t="str">
            <v>1.674</v>
          </cell>
          <cell r="F3079" t="str">
            <v>D类</v>
          </cell>
          <cell r="G3079">
            <v>50</v>
          </cell>
        </row>
        <row r="3080">
          <cell r="B3080" t="str">
            <v>0032-5791</v>
          </cell>
          <cell r="C3080" t="str">
            <v>POULTRY SCIENCE</v>
          </cell>
          <cell r="D3080" t="str">
            <v>SCI-3</v>
          </cell>
          <cell r="E3080" t="str">
            <v>1.672</v>
          </cell>
          <cell r="F3080" t="str">
            <v>D类</v>
          </cell>
          <cell r="G3080">
            <v>50</v>
          </cell>
        </row>
        <row r="3081">
          <cell r="B3081" t="str">
            <v>0167-6903</v>
          </cell>
          <cell r="C3081" t="str">
            <v>PLANT GROWTH REGULATION</v>
          </cell>
          <cell r="D3081" t="str">
            <v>SCI-3</v>
          </cell>
          <cell r="E3081" t="str">
            <v>1.672</v>
          </cell>
          <cell r="F3081" t="str">
            <v>D类</v>
          </cell>
          <cell r="G3081">
            <v>50</v>
          </cell>
        </row>
        <row r="3082">
          <cell r="B3082" t="str">
            <v>0361-7734</v>
          </cell>
          <cell r="C3082" t="str">
            <v>OPERATIVE DENTISTRY</v>
          </cell>
          <cell r="D3082" t="str">
            <v>SCI-3</v>
          </cell>
          <cell r="E3082" t="str">
            <v>1.671</v>
          </cell>
          <cell r="F3082" t="str">
            <v>D类</v>
          </cell>
          <cell r="G3082">
            <v>50</v>
          </cell>
        </row>
        <row r="3083">
          <cell r="B3083" t="str">
            <v>0723-4864</v>
          </cell>
          <cell r="C3083" t="str">
            <v>EXPERIMENTS IN FLUIDS</v>
          </cell>
          <cell r="D3083" t="str">
            <v>SCI-3/EI（JA）</v>
          </cell>
          <cell r="E3083" t="str">
            <v>1.670</v>
          </cell>
          <cell r="F3083" t="str">
            <v>D类</v>
          </cell>
          <cell r="G3083">
            <v>50</v>
          </cell>
        </row>
        <row r="3084">
          <cell r="B3084" t="str">
            <v>0944-2006</v>
          </cell>
          <cell r="C3084" t="str">
            <v>ZOOLOGY</v>
          </cell>
          <cell r="D3084" t="str">
            <v>SCI-3</v>
          </cell>
          <cell r="E3084" t="str">
            <v>1.670</v>
          </cell>
          <cell r="F3084" t="str">
            <v>D类</v>
          </cell>
          <cell r="G3084">
            <v>50</v>
          </cell>
        </row>
        <row r="3085">
          <cell r="B3085" t="str">
            <v>1471-2296</v>
          </cell>
          <cell r="C3085" t="str">
            <v>BMC Family Practice</v>
          </cell>
          <cell r="D3085" t="str">
            <v>SCI-3</v>
          </cell>
          <cell r="E3085" t="str">
            <v>1.669</v>
          </cell>
          <cell r="F3085" t="str">
            <v>D类</v>
          </cell>
          <cell r="G3085">
            <v>50</v>
          </cell>
        </row>
        <row r="3086">
          <cell r="B3086" t="str">
            <v>0363-5023</v>
          </cell>
          <cell r="C3086" t="str">
            <v>JOURNAL OF HAND SURGERY-AMERICAN VOLUME</v>
          </cell>
          <cell r="D3086" t="str">
            <v>SCI-3</v>
          </cell>
          <cell r="E3086" t="str">
            <v>1.667</v>
          </cell>
          <cell r="F3086" t="str">
            <v>D类</v>
          </cell>
          <cell r="G3086">
            <v>50</v>
          </cell>
        </row>
        <row r="3087">
          <cell r="B3087" t="str">
            <v>1022-1344</v>
          </cell>
          <cell r="C3087" t="str">
            <v>MACROMOLECULAR THEORY AND SIMULATIONS</v>
          </cell>
          <cell r="D3087" t="str">
            <v>SCI-3/EI（JA）</v>
          </cell>
          <cell r="E3087" t="str">
            <v>1.667</v>
          </cell>
          <cell r="F3087" t="str">
            <v>D类</v>
          </cell>
          <cell r="G3087">
            <v>50</v>
          </cell>
        </row>
        <row r="3088">
          <cell r="B3088" t="str">
            <v>1066-2243</v>
          </cell>
          <cell r="C3088" t="str">
            <v>INTERNET RESEARCH-ELECTRONIC NETWORKING APPLICATIONS AND POLICY</v>
          </cell>
          <cell r="D3088" t="str">
            <v>SCI-3</v>
          </cell>
          <cell r="E3088" t="str">
            <v>1.661</v>
          </cell>
          <cell r="F3088" t="str">
            <v>D类</v>
          </cell>
          <cell r="G3088">
            <v>50</v>
          </cell>
        </row>
        <row r="3089">
          <cell r="B3089" t="str">
            <v>0094-114X</v>
          </cell>
          <cell r="C3089" t="str">
            <v>MECHANISM AND MACHINE THEORY</v>
          </cell>
          <cell r="D3089" t="str">
            <v>SCI-3/EI（JA）</v>
          </cell>
          <cell r="E3089" t="str">
            <v>1.660</v>
          </cell>
          <cell r="F3089" t="str">
            <v>D类</v>
          </cell>
          <cell r="G3089">
            <v>50</v>
          </cell>
        </row>
        <row r="3090">
          <cell r="B3090" t="str">
            <v>0018-9340</v>
          </cell>
          <cell r="C3090" t="str">
            <v>IEEE TRANSACTIONS ON COMPUTERS</v>
          </cell>
          <cell r="D3090" t="str">
            <v>SCI-3/EI（JA）</v>
          </cell>
          <cell r="E3090" t="str">
            <v>1.659</v>
          </cell>
          <cell r="F3090" t="str">
            <v>D类</v>
          </cell>
          <cell r="G3090">
            <v>50</v>
          </cell>
        </row>
        <row r="3091">
          <cell r="B3091" t="str">
            <v>0022-1112</v>
          </cell>
          <cell r="C3091" t="str">
            <v>JOURNAL OF FISH BIOLOGY</v>
          </cell>
          <cell r="D3091" t="str">
            <v>SCI-3</v>
          </cell>
          <cell r="E3091" t="str">
            <v>1.658</v>
          </cell>
          <cell r="F3091" t="str">
            <v>D类</v>
          </cell>
          <cell r="G3091">
            <v>50</v>
          </cell>
        </row>
        <row r="3092">
          <cell r="B3092" t="str">
            <v>1477-8599</v>
          </cell>
          <cell r="C3092" t="str">
            <v>MATHEMATICAL MEDICINE AND BIOLOGY-A JOURNAL OF THE IMA</v>
          </cell>
          <cell r="D3092" t="str">
            <v>SCI-3</v>
          </cell>
          <cell r="E3092" t="str">
            <v>1.658</v>
          </cell>
          <cell r="F3092" t="str">
            <v>D类</v>
          </cell>
          <cell r="G3092">
            <v>50</v>
          </cell>
        </row>
        <row r="3093">
          <cell r="B3093" t="str">
            <v>0392-6672</v>
          </cell>
          <cell r="C3093" t="str">
            <v>INTERNATIONAL JOURNAL OF SPELEOLOGY</v>
          </cell>
          <cell r="D3093" t="str">
            <v>SCI-3</v>
          </cell>
          <cell r="E3093" t="str">
            <v>1.656</v>
          </cell>
          <cell r="F3093" t="str">
            <v>D类</v>
          </cell>
          <cell r="G3093">
            <v>50</v>
          </cell>
        </row>
        <row r="3094">
          <cell r="B3094" t="str">
            <v>0301-0104</v>
          </cell>
          <cell r="C3094" t="str">
            <v>CHEMICAL PHYSICS</v>
          </cell>
          <cell r="D3094" t="str">
            <v>SCI-3</v>
          </cell>
          <cell r="E3094" t="str">
            <v>1.652</v>
          </cell>
          <cell r="F3094" t="str">
            <v>D类</v>
          </cell>
          <cell r="G3094">
            <v>50</v>
          </cell>
        </row>
        <row r="3095">
          <cell r="B3095" t="str">
            <v>1631-0713</v>
          </cell>
          <cell r="C3095" t="str">
            <v>COMPTES RENDUS GEOSCIENCE</v>
          </cell>
          <cell r="D3095" t="str">
            <v>SCI-3</v>
          </cell>
          <cell r="E3095" t="str">
            <v>1.652</v>
          </cell>
          <cell r="F3095" t="str">
            <v>D类</v>
          </cell>
          <cell r="G3095">
            <v>50</v>
          </cell>
        </row>
        <row r="3096">
          <cell r="B3096" t="str">
            <v>0931-2048</v>
          </cell>
          <cell r="C3096" t="str">
            <v>JOURNAL OF APPLIED ENTOMOLOGY-ZEITSCHRIFT FUR ANGEWANDTE ENTOMOLOGIE</v>
          </cell>
          <cell r="D3096" t="str">
            <v>SCI-3</v>
          </cell>
          <cell r="E3096" t="str">
            <v>1.650</v>
          </cell>
          <cell r="F3096" t="str">
            <v>D类</v>
          </cell>
          <cell r="G3096">
            <v>50</v>
          </cell>
        </row>
        <row r="3097">
          <cell r="B3097" t="str">
            <v>0022-4006</v>
          </cell>
          <cell r="C3097" t="str">
            <v>JOURNAL OF PUBLIC HEALTH DENTISTRY</v>
          </cell>
          <cell r="D3097" t="str">
            <v>SCI-3</v>
          </cell>
          <cell r="E3097" t="str">
            <v>1.649</v>
          </cell>
          <cell r="F3097" t="str">
            <v>D类</v>
          </cell>
          <cell r="G3097">
            <v>50</v>
          </cell>
        </row>
        <row r="3098">
          <cell r="B3098" t="str">
            <v>1050-6411</v>
          </cell>
          <cell r="C3098" t="str">
            <v>JOURNAL OF ELECTROMYOGRAPHY AND KINESIOLOGY</v>
          </cell>
          <cell r="D3098" t="str">
            <v>SCI-3</v>
          </cell>
          <cell r="E3098" t="str">
            <v>1.647</v>
          </cell>
          <cell r="F3098" t="str">
            <v>D类</v>
          </cell>
          <cell r="G3098">
            <v>50</v>
          </cell>
        </row>
        <row r="3099">
          <cell r="B3099" t="str">
            <v>1868-1743</v>
          </cell>
          <cell r="C3099" t="str">
            <v>Molecular informatics</v>
          </cell>
          <cell r="D3099" t="str">
            <v>SCI-3</v>
          </cell>
          <cell r="E3099" t="str">
            <v>1.647</v>
          </cell>
          <cell r="F3099" t="str">
            <v>D类</v>
          </cell>
          <cell r="G3099">
            <v>50</v>
          </cell>
        </row>
        <row r="3100">
          <cell r="B3100" t="str">
            <v>0883-7554</v>
          </cell>
          <cell r="C3100" t="str">
            <v>IEEE ELECTRICAL INSULATION MAGAZINE</v>
          </cell>
          <cell r="D3100" t="str">
            <v>SCI-3/EI（JA）</v>
          </cell>
          <cell r="E3100" t="str">
            <v>1.643</v>
          </cell>
          <cell r="F3100" t="str">
            <v>D类</v>
          </cell>
          <cell r="G3100">
            <v>50</v>
          </cell>
        </row>
        <row r="3101">
          <cell r="B3101" t="str">
            <v>0167-8396</v>
          </cell>
          <cell r="C3101" t="str">
            <v>COMPUTER AIDED GEOMETRIC DESIGN</v>
          </cell>
          <cell r="D3101" t="str">
            <v>SCI-3/EI（JA）</v>
          </cell>
          <cell r="E3101" t="str">
            <v>1.639</v>
          </cell>
          <cell r="F3101" t="str">
            <v>D类</v>
          </cell>
          <cell r="G3101">
            <v>50</v>
          </cell>
        </row>
        <row r="3102">
          <cell r="B3102" t="str">
            <v>0167-2789</v>
          </cell>
          <cell r="C3102" t="str">
            <v>PHYSICA D</v>
          </cell>
          <cell r="D3102" t="str">
            <v>SCI-3/EI（JA）</v>
          </cell>
          <cell r="E3102" t="str">
            <v>1.636</v>
          </cell>
          <cell r="F3102" t="str">
            <v>D类</v>
          </cell>
          <cell r="G3102">
            <v>50</v>
          </cell>
        </row>
        <row r="3103">
          <cell r="B3103" t="str">
            <v>1612-4642</v>
          </cell>
          <cell r="C3103" t="str">
            <v>EUROPEAN JOURNAL OF WILDLIFE RESEARCH</v>
          </cell>
          <cell r="D3103" t="str">
            <v>SCI-3</v>
          </cell>
          <cell r="E3103" t="str">
            <v>1.634</v>
          </cell>
          <cell r="F3103" t="str">
            <v>D类</v>
          </cell>
          <cell r="G3103">
            <v>50</v>
          </cell>
        </row>
        <row r="3104">
          <cell r="B3104" t="str">
            <v>0022-0744</v>
          </cell>
          <cell r="C3104" t="str">
            <v>JOURNAL OF ELECTRON MICROSCOPY</v>
          </cell>
          <cell r="D3104" t="str">
            <v>SCI-3</v>
          </cell>
          <cell r="E3104" t="str">
            <v>1.633</v>
          </cell>
          <cell r="F3104" t="str">
            <v>D类</v>
          </cell>
          <cell r="G3104">
            <v>50</v>
          </cell>
        </row>
        <row r="3105">
          <cell r="B3105" t="str">
            <v>0256-9574</v>
          </cell>
          <cell r="C3105" t="str">
            <v>SAMJ SOUTH AFRICAN MEDICAL JOURNAL</v>
          </cell>
          <cell r="D3105" t="str">
            <v>SCI-3</v>
          </cell>
          <cell r="E3105" t="str">
            <v>1.632</v>
          </cell>
          <cell r="F3105" t="str">
            <v>D类</v>
          </cell>
          <cell r="G3105">
            <v>50</v>
          </cell>
        </row>
        <row r="3106">
          <cell r="B3106" t="str">
            <v>0272-8397</v>
          </cell>
          <cell r="C3106" t="str">
            <v>POLYMER COMPOSITES</v>
          </cell>
          <cell r="D3106" t="str">
            <v>SCI-3/EI（JA）</v>
          </cell>
          <cell r="E3106" t="str">
            <v>1.632</v>
          </cell>
          <cell r="F3106" t="str">
            <v>D类</v>
          </cell>
          <cell r="G3106">
            <v>50</v>
          </cell>
        </row>
        <row r="3107">
          <cell r="B3107" t="str">
            <v>1076-2752</v>
          </cell>
          <cell r="C3107" t="str">
            <v>JOURNAL OF OCCUPATIONAL AND ENVIRONMENTAL MEDICINE</v>
          </cell>
          <cell r="D3107" t="str">
            <v>SCI-3</v>
          </cell>
          <cell r="E3107" t="str">
            <v>1.630</v>
          </cell>
          <cell r="F3107" t="str">
            <v>D类</v>
          </cell>
          <cell r="G3107">
            <v>50</v>
          </cell>
        </row>
        <row r="3108">
          <cell r="B3108" t="str">
            <v>1557-1858</v>
          </cell>
          <cell r="C3108" t="str">
            <v>Food Biophysics</v>
          </cell>
          <cell r="D3108" t="str">
            <v>SCI-3/EI（JA）</v>
          </cell>
          <cell r="E3108" t="str">
            <v>1.630</v>
          </cell>
          <cell r="F3108" t="str">
            <v>D类</v>
          </cell>
          <cell r="G3108">
            <v>50</v>
          </cell>
        </row>
        <row r="3109">
          <cell r="B3109" t="str">
            <v>0072-1050</v>
          </cell>
          <cell r="C3109" t="str">
            <v>GEOLOGICAL JOURNAL</v>
          </cell>
          <cell r="D3109" t="str">
            <v>SCI-3</v>
          </cell>
          <cell r="E3109" t="str">
            <v>1.627</v>
          </cell>
          <cell r="F3109" t="str">
            <v>D类</v>
          </cell>
          <cell r="G3109">
            <v>50</v>
          </cell>
        </row>
        <row r="3110">
          <cell r="B3110" t="str">
            <v>1976-4251</v>
          </cell>
          <cell r="C3110" t="str">
            <v>Carbon Letters</v>
          </cell>
          <cell r="D3110" t="str">
            <v>SCI-3</v>
          </cell>
          <cell r="E3110" t="str">
            <v>1.625</v>
          </cell>
          <cell r="F3110" t="str">
            <v>D类</v>
          </cell>
          <cell r="G3110">
            <v>50</v>
          </cell>
        </row>
        <row r="3111">
          <cell r="B3111" t="str">
            <v>1758-8251</v>
          </cell>
          <cell r="C3111" t="str">
            <v>International journal of applied mechanics</v>
          </cell>
          <cell r="D3111" t="str">
            <v>SCI-3/EI（JA）</v>
          </cell>
          <cell r="E3111" t="str">
            <v>1.624</v>
          </cell>
          <cell r="F3111" t="str">
            <v>D类</v>
          </cell>
          <cell r="G3111">
            <v>50</v>
          </cell>
        </row>
        <row r="3112">
          <cell r="B3112" t="str">
            <v>0027-2507</v>
          </cell>
          <cell r="C3112" t="str">
            <v>MOUNT SINAI JOURNAL OF MEDICINE</v>
          </cell>
          <cell r="D3112" t="str">
            <v>SCI-3</v>
          </cell>
          <cell r="E3112" t="str">
            <v>1.623</v>
          </cell>
          <cell r="F3112" t="str">
            <v>D类</v>
          </cell>
          <cell r="G3112">
            <v>50</v>
          </cell>
        </row>
        <row r="3113">
          <cell r="B3113" t="str">
            <v>1940-1493</v>
          </cell>
          <cell r="C3113" t="str">
            <v>Journal of Building Performance Simulation</v>
          </cell>
          <cell r="D3113" t="str">
            <v>SCI-3/EI（JA）</v>
          </cell>
          <cell r="E3113" t="str">
            <v>1.623</v>
          </cell>
          <cell r="F3113" t="str">
            <v>D类</v>
          </cell>
          <cell r="G3113">
            <v>50</v>
          </cell>
        </row>
        <row r="3114">
          <cell r="B3114" t="str">
            <v>0168-8162</v>
          </cell>
          <cell r="C3114" t="str">
            <v>EXPERIMENTAL AND APPLIED ACAROLOGY</v>
          </cell>
          <cell r="D3114" t="str">
            <v>SCI-3</v>
          </cell>
          <cell r="E3114" t="str">
            <v>1.622</v>
          </cell>
          <cell r="F3114" t="str">
            <v>D类</v>
          </cell>
          <cell r="G3114">
            <v>50</v>
          </cell>
        </row>
        <row r="3115">
          <cell r="B3115" t="str">
            <v>0920-1742</v>
          </cell>
          <cell r="C3115" t="str">
            <v>FISH PHYSIOLOGY AND BIOCHEMISTRY</v>
          </cell>
          <cell r="D3115" t="str">
            <v>SCI-3</v>
          </cell>
          <cell r="E3115" t="str">
            <v>1.622</v>
          </cell>
          <cell r="F3115" t="str">
            <v>D类</v>
          </cell>
          <cell r="G3115">
            <v>50</v>
          </cell>
        </row>
        <row r="3116">
          <cell r="B3116" t="str">
            <v>0733-9429</v>
          </cell>
          <cell r="C3116" t="str">
            <v>JOURNAL OF HYDRAULIC ENGINEERING</v>
          </cell>
          <cell r="D3116" t="str">
            <v>SCI-3/EI（JA）</v>
          </cell>
          <cell r="E3116" t="str">
            <v>1.621</v>
          </cell>
          <cell r="F3116" t="str">
            <v>D类</v>
          </cell>
          <cell r="G3116">
            <v>50</v>
          </cell>
        </row>
        <row r="3117">
          <cell r="B3117" t="str">
            <v>0045-7930</v>
          </cell>
          <cell r="C3117" t="str">
            <v>COMPUTERS &amp; FLUIDS</v>
          </cell>
          <cell r="D3117" t="str">
            <v>SCI-3/EI（JA）</v>
          </cell>
          <cell r="E3117" t="str">
            <v>1.619</v>
          </cell>
          <cell r="F3117" t="str">
            <v>D类</v>
          </cell>
          <cell r="G3117">
            <v>50</v>
          </cell>
        </row>
        <row r="3118">
          <cell r="B3118" t="str">
            <v>1537-5110</v>
          </cell>
          <cell r="C3118" t="str">
            <v>BIOSYSTEMS ENGINEERING</v>
          </cell>
          <cell r="D3118" t="str">
            <v>SCI-3/EI（JA）</v>
          </cell>
          <cell r="E3118" t="str">
            <v>1.619</v>
          </cell>
          <cell r="F3118" t="str">
            <v>D类</v>
          </cell>
          <cell r="G3118">
            <v>50</v>
          </cell>
        </row>
        <row r="3119">
          <cell r="B3119" t="str">
            <v>1040-8347</v>
          </cell>
          <cell r="C3119" t="str">
            <v>CRITICAL REVIEWS IN ANALYTICAL CHEMISTRY</v>
          </cell>
          <cell r="D3119" t="str">
            <v>SCI-3/EI（JA）</v>
          </cell>
          <cell r="E3119" t="str">
            <v>1.618</v>
          </cell>
          <cell r="F3119" t="str">
            <v>D类</v>
          </cell>
          <cell r="G3119">
            <v>50</v>
          </cell>
        </row>
        <row r="3120">
          <cell r="B3120" t="str">
            <v>0394-6320</v>
          </cell>
          <cell r="C3120" t="str">
            <v>INTERNATIONAL JOURNAL OF IMMUNOPATHOLOGY AND PHARMACOLOGY</v>
          </cell>
          <cell r="D3120" t="str">
            <v>SCI-3</v>
          </cell>
          <cell r="E3120" t="str">
            <v>1.617</v>
          </cell>
          <cell r="F3120" t="str">
            <v>D类</v>
          </cell>
          <cell r="G3120">
            <v>50</v>
          </cell>
        </row>
        <row r="3121">
          <cell r="B3121" t="str">
            <v>0013-8703</v>
          </cell>
          <cell r="C3121" t="str">
            <v>ENTOMOLOGIA EXPERIMENTALIS ET APPLICATA</v>
          </cell>
          <cell r="D3121" t="str">
            <v>SCI-3</v>
          </cell>
          <cell r="E3121" t="str">
            <v>1.616</v>
          </cell>
          <cell r="F3121" t="str">
            <v>D类</v>
          </cell>
          <cell r="G3121">
            <v>50</v>
          </cell>
        </row>
        <row r="3122">
          <cell r="B3122" t="str">
            <v>1467-4866</v>
          </cell>
          <cell r="C3122" t="str">
            <v>GEOCHEMICAL TRANSACTIONS</v>
          </cell>
          <cell r="D3122" t="str">
            <v>SCI-3</v>
          </cell>
          <cell r="E3122" t="str">
            <v>1.615</v>
          </cell>
          <cell r="F3122" t="str">
            <v>D类</v>
          </cell>
          <cell r="G3122">
            <v>50</v>
          </cell>
        </row>
        <row r="3123">
          <cell r="B3123" t="str">
            <v>0199-6231</v>
          </cell>
          <cell r="C3123" t="str">
            <v>JOURNAL OF SOLAR ENERGY ENGINEERING-TRANSACTIONS OF THE ASME</v>
          </cell>
          <cell r="D3123" t="str">
            <v>SCI-3/EI（JA）</v>
          </cell>
          <cell r="E3123" t="str">
            <v>1.614</v>
          </cell>
          <cell r="F3123" t="str">
            <v>D类</v>
          </cell>
          <cell r="G3123">
            <v>50</v>
          </cell>
        </row>
        <row r="3124">
          <cell r="B3124" t="str">
            <v>0099-1112</v>
          </cell>
          <cell r="C3124" t="str">
            <v>PHOTOGRAMMETRIC ENGINEERING AND REMOTE SENSING</v>
          </cell>
          <cell r="D3124" t="str">
            <v>SCI-3/EI（JA）</v>
          </cell>
          <cell r="E3124" t="str">
            <v>1.608</v>
          </cell>
          <cell r="F3124" t="str">
            <v>D类</v>
          </cell>
          <cell r="G3124">
            <v>50</v>
          </cell>
        </row>
        <row r="3125">
          <cell r="B3125" t="str">
            <v>0197-6729</v>
          </cell>
          <cell r="C3125" t="str">
            <v>JOURNAL OF ADVANCED TRANSPORTATION</v>
          </cell>
          <cell r="D3125" t="str">
            <v>SCI-3/EI（JA）</v>
          </cell>
          <cell r="E3125" t="str">
            <v>1.606</v>
          </cell>
          <cell r="F3125" t="str">
            <v>D类</v>
          </cell>
          <cell r="G3125">
            <v>50</v>
          </cell>
        </row>
        <row r="3126">
          <cell r="B3126" t="str">
            <v>0954-1020</v>
          </cell>
          <cell r="C3126" t="str">
            <v>ANTARCTIC SCIENCE</v>
          </cell>
          <cell r="D3126" t="str">
            <v>SCI-3</v>
          </cell>
          <cell r="E3126" t="str">
            <v>1.606</v>
          </cell>
          <cell r="F3126" t="str">
            <v>D类</v>
          </cell>
          <cell r="G3126">
            <v>50</v>
          </cell>
        </row>
        <row r="3127">
          <cell r="B3127" t="str">
            <v>1738-5261</v>
          </cell>
          <cell r="C3127" t="str">
            <v>Ocean Science Journal</v>
          </cell>
          <cell r="D3127" t="str">
            <v>SCI-3</v>
          </cell>
          <cell r="E3127" t="str">
            <v>1.605</v>
          </cell>
          <cell r="F3127" t="str">
            <v>D类</v>
          </cell>
          <cell r="G3127">
            <v>50</v>
          </cell>
        </row>
        <row r="3128">
          <cell r="B3128" t="str">
            <v>1040-5488</v>
          </cell>
          <cell r="C3128" t="str">
            <v>OPTOMETRY AND VISION SCIENCE</v>
          </cell>
          <cell r="D3128" t="str">
            <v>SCI-3/EI（JA）</v>
          </cell>
          <cell r="E3128" t="str">
            <v>1.603</v>
          </cell>
          <cell r="F3128" t="str">
            <v>D类</v>
          </cell>
          <cell r="G3128">
            <v>50</v>
          </cell>
        </row>
        <row r="3129">
          <cell r="B3129" t="str">
            <v>0304-4076</v>
          </cell>
          <cell r="C3129" t="str">
            <v>JOURNAL OF ECONOMETRICS</v>
          </cell>
          <cell r="D3129" t="str">
            <v>SCI-3/EI（JA）</v>
          </cell>
          <cell r="E3129" t="str">
            <v>1.600</v>
          </cell>
          <cell r="F3129" t="str">
            <v>D类</v>
          </cell>
          <cell r="G3129">
            <v>50</v>
          </cell>
        </row>
        <row r="3130">
          <cell r="B3130" t="str">
            <v>1471-1893</v>
          </cell>
          <cell r="C3130" t="str">
            <v>Journal of Family Planning and Reproductive Health Care</v>
          </cell>
          <cell r="D3130" t="str">
            <v>SCI-3</v>
          </cell>
          <cell r="E3130" t="str">
            <v>1.600</v>
          </cell>
          <cell r="F3130" t="str">
            <v>D类</v>
          </cell>
          <cell r="G3130">
            <v>50</v>
          </cell>
        </row>
        <row r="3131">
          <cell r="B3131" t="str">
            <v>1939-6368</v>
          </cell>
          <cell r="C3131" t="str">
            <v>Systems Biology in Reproductive Medicine</v>
          </cell>
          <cell r="D3131" t="str">
            <v>SCI-3</v>
          </cell>
          <cell r="E3131" t="str">
            <v>1.600</v>
          </cell>
          <cell r="F3131" t="str">
            <v>D类</v>
          </cell>
          <cell r="G3131">
            <v>50</v>
          </cell>
        </row>
        <row r="3132">
          <cell r="B3132" t="str">
            <v>1396-0296</v>
          </cell>
          <cell r="C3132" t="str">
            <v>Dermatologic Therapy</v>
          </cell>
          <cell r="D3132" t="str">
            <v>SCI-3</v>
          </cell>
          <cell r="E3132" t="str">
            <v>1.599</v>
          </cell>
          <cell r="F3132" t="str">
            <v>D类</v>
          </cell>
          <cell r="G3132">
            <v>50</v>
          </cell>
        </row>
        <row r="3133">
          <cell r="B3133" t="str">
            <v>0022-0299</v>
          </cell>
          <cell r="C3133" t="str">
            <v>JOURNAL OF DAIRY RESEARCH</v>
          </cell>
          <cell r="D3133" t="str">
            <v>SCI-3</v>
          </cell>
          <cell r="E3133" t="str">
            <v>1.598</v>
          </cell>
          <cell r="F3133" t="str">
            <v>D类</v>
          </cell>
          <cell r="G3133">
            <v>50</v>
          </cell>
        </row>
        <row r="3134">
          <cell r="B3134" t="str">
            <v>1062-936X</v>
          </cell>
          <cell r="C3134" t="str">
            <v>SAR AND QSAR IN ENVIRONMENTAL RESEARCH</v>
          </cell>
          <cell r="D3134" t="str">
            <v>SCI-3</v>
          </cell>
          <cell r="E3134" t="str">
            <v>1.596</v>
          </cell>
          <cell r="F3134" t="str">
            <v>D类</v>
          </cell>
          <cell r="G3134">
            <v>50</v>
          </cell>
        </row>
        <row r="3135">
          <cell r="B3135" t="str">
            <v>0022-4561</v>
          </cell>
          <cell r="C3135" t="str">
            <v>JOURNAL OF SOIL AND WATER CONSERVATION</v>
          </cell>
          <cell r="D3135" t="str">
            <v>SCI-3</v>
          </cell>
          <cell r="E3135" t="str">
            <v>1.595</v>
          </cell>
          <cell r="F3135" t="str">
            <v>D类</v>
          </cell>
          <cell r="G3135">
            <v>50</v>
          </cell>
        </row>
        <row r="3136">
          <cell r="B3136" t="str">
            <v>1942-4787</v>
          </cell>
          <cell r="C3136" t="str">
            <v>WIRES DATA MINING AND KNOWLEDGE DISCOVERY</v>
          </cell>
          <cell r="D3136" t="str">
            <v>SCI-3/EI（JA）</v>
          </cell>
          <cell r="E3136" t="str">
            <v>1.594</v>
          </cell>
          <cell r="F3136" t="str">
            <v>D类</v>
          </cell>
          <cell r="G3136">
            <v>50</v>
          </cell>
        </row>
        <row r="3137">
          <cell r="B3137" t="str">
            <v>1058-0360</v>
          </cell>
          <cell r="C3137" t="str">
            <v>American Journal of Speech-Language Pathology</v>
          </cell>
          <cell r="D3137" t="str">
            <v>SCI-3</v>
          </cell>
          <cell r="E3137" t="str">
            <v>1.594</v>
          </cell>
          <cell r="F3137" t="str">
            <v>D类</v>
          </cell>
          <cell r="G3137">
            <v>50</v>
          </cell>
        </row>
        <row r="3138">
          <cell r="B3138" t="str">
            <v>1674-5507</v>
          </cell>
          <cell r="C3138" t="str">
            <v>Current Zoology</v>
          </cell>
          <cell r="D3138" t="str">
            <v>SCI-3/CSCD</v>
          </cell>
          <cell r="E3138" t="str">
            <v>1.594</v>
          </cell>
          <cell r="F3138" t="str">
            <v>D类</v>
          </cell>
          <cell r="G3138">
            <v>50</v>
          </cell>
        </row>
        <row r="3139">
          <cell r="B3139" t="str">
            <v>1540-7977</v>
          </cell>
          <cell r="C3139" t="str">
            <v>IEEE Power &amp; Energy Magazine</v>
          </cell>
          <cell r="D3139" t="str">
            <v>SCI-3/EI（JA）</v>
          </cell>
          <cell r="E3139" t="str">
            <v>1.593</v>
          </cell>
          <cell r="F3139" t="str">
            <v>D类</v>
          </cell>
          <cell r="G3139">
            <v>50</v>
          </cell>
        </row>
        <row r="3140">
          <cell r="B3140" t="str">
            <v>1000-0747</v>
          </cell>
          <cell r="C3140" t="str">
            <v>Petroleum Exploration and Development</v>
          </cell>
          <cell r="D3140" t="str">
            <v>SCI-3/EI（JA）/CSCD</v>
          </cell>
          <cell r="E3140" t="str">
            <v>1.592</v>
          </cell>
          <cell r="F3140" t="str">
            <v>D类</v>
          </cell>
          <cell r="G3140">
            <v>50</v>
          </cell>
        </row>
        <row r="3141">
          <cell r="B3141" t="str">
            <v>1942-5120</v>
          </cell>
          <cell r="C3141" t="str">
            <v>Marine and coastal fisheries</v>
          </cell>
          <cell r="D3141" t="str">
            <v>SCI-3</v>
          </cell>
          <cell r="E3141" t="str">
            <v>1.592</v>
          </cell>
          <cell r="F3141" t="str">
            <v>D类</v>
          </cell>
          <cell r="G3141">
            <v>50</v>
          </cell>
        </row>
        <row r="3142">
          <cell r="B3142" t="str">
            <v>0017-1557</v>
          </cell>
          <cell r="C3142" t="str">
            <v>GOLD BULLETIN</v>
          </cell>
          <cell r="D3142" t="str">
            <v>SCI-3/EI（JA）</v>
          </cell>
          <cell r="E3142" t="str">
            <v>1.590</v>
          </cell>
          <cell r="F3142" t="str">
            <v>D类</v>
          </cell>
          <cell r="G3142">
            <v>50</v>
          </cell>
        </row>
        <row r="3143">
          <cell r="B3143" t="str">
            <v>1758-3004</v>
          </cell>
          <cell r="C3143" t="str">
            <v>Carbon Management</v>
          </cell>
          <cell r="D3143" t="str">
            <v>SCI-3/EI（JA）</v>
          </cell>
          <cell r="E3143" t="str">
            <v>1.589</v>
          </cell>
          <cell r="F3143" t="str">
            <v>D类</v>
          </cell>
          <cell r="G3143">
            <v>50</v>
          </cell>
        </row>
        <row r="3144">
          <cell r="B3144" t="str">
            <v>0011-3840</v>
          </cell>
          <cell r="C3144" t="str">
            <v>CURRENT PROBLEMS IN SURGERY</v>
          </cell>
          <cell r="D3144" t="str">
            <v>SCI-3</v>
          </cell>
          <cell r="E3144" t="str">
            <v>1.588</v>
          </cell>
          <cell r="F3144" t="str">
            <v>D类</v>
          </cell>
          <cell r="G3144">
            <v>50</v>
          </cell>
        </row>
        <row r="3145">
          <cell r="B3145" t="str">
            <v>0277-3813</v>
          </cell>
          <cell r="C3145" t="str">
            <v>JOURNAL OF WOOD CHEMISTRY AND TECHNOLOGY</v>
          </cell>
          <cell r="D3145" t="str">
            <v>SCI-3/EI（JA）</v>
          </cell>
          <cell r="E3145" t="str">
            <v>1.588</v>
          </cell>
          <cell r="F3145" t="str">
            <v>D类</v>
          </cell>
          <cell r="G3145">
            <v>50</v>
          </cell>
        </row>
        <row r="3146">
          <cell r="B3146" t="str">
            <v>0262-8856</v>
          </cell>
          <cell r="C3146" t="str">
            <v>IMAGE AND VISION COMPUTING</v>
          </cell>
          <cell r="D3146" t="str">
            <v>SCI-3/EI（JA）</v>
          </cell>
          <cell r="E3146" t="str">
            <v>1.587</v>
          </cell>
          <cell r="F3146" t="str">
            <v>D类</v>
          </cell>
          <cell r="G3146">
            <v>50</v>
          </cell>
        </row>
        <row r="3147">
          <cell r="B3147" t="str">
            <v>0031-9015</v>
          </cell>
          <cell r="C3147" t="str">
            <v>JOURNAL OF THE PHYSICAL SOCIETY OF JAPAN</v>
          </cell>
          <cell r="D3147" t="str">
            <v>SCI-3</v>
          </cell>
          <cell r="E3147" t="str">
            <v>1.585</v>
          </cell>
          <cell r="F3147" t="str">
            <v>D类</v>
          </cell>
          <cell r="G3147">
            <v>50</v>
          </cell>
        </row>
        <row r="3148">
          <cell r="B3148" t="str">
            <v>0265-2048</v>
          </cell>
          <cell r="C3148" t="str">
            <v>JOURNAL OF MICROENCAPSULATION</v>
          </cell>
          <cell r="D3148" t="str">
            <v>SCI-3</v>
          </cell>
          <cell r="E3148" t="str">
            <v>1.585</v>
          </cell>
          <cell r="F3148" t="str">
            <v>D类</v>
          </cell>
          <cell r="G3148">
            <v>50</v>
          </cell>
        </row>
        <row r="3149">
          <cell r="B3149" t="str">
            <v>1075-5535</v>
          </cell>
          <cell r="C3149" t="str">
            <v>JOURNAL OF ALTERNATIVE AND COMPLEMENTARY MEDICINE</v>
          </cell>
          <cell r="D3149" t="str">
            <v>SCI-3</v>
          </cell>
          <cell r="E3149" t="str">
            <v>1.585</v>
          </cell>
          <cell r="F3149" t="str">
            <v>D类</v>
          </cell>
          <cell r="G3149">
            <v>50</v>
          </cell>
        </row>
        <row r="3150">
          <cell r="B3150" t="str">
            <v>1050-0545</v>
          </cell>
          <cell r="C3150" t="str">
            <v>Journal of the American Academy of Audiology</v>
          </cell>
          <cell r="D3150" t="str">
            <v>SCI-3</v>
          </cell>
          <cell r="E3150" t="str">
            <v>1.583</v>
          </cell>
          <cell r="F3150" t="str">
            <v>D类</v>
          </cell>
          <cell r="G3150">
            <v>50</v>
          </cell>
        </row>
        <row r="3151">
          <cell r="B3151" t="str">
            <v>1084-0699</v>
          </cell>
          <cell r="C3151" t="str">
            <v>JOURNAL OF HYDROLOGIC ENGINEERING</v>
          </cell>
          <cell r="D3151" t="str">
            <v>SCI-3/EI（JA）</v>
          </cell>
          <cell r="E3151" t="str">
            <v>1.583</v>
          </cell>
          <cell r="F3151" t="str">
            <v>D类</v>
          </cell>
          <cell r="G3151">
            <v>50</v>
          </cell>
        </row>
        <row r="3152">
          <cell r="B3152" t="str">
            <v>1751-8113</v>
          </cell>
          <cell r="C3152" t="str">
            <v>Journal of Physics A-Mathematical and Theoretical</v>
          </cell>
          <cell r="D3152" t="str">
            <v>SCI-3</v>
          </cell>
          <cell r="E3152" t="str">
            <v>1.583</v>
          </cell>
          <cell r="F3152" t="str">
            <v>D类</v>
          </cell>
          <cell r="G3152">
            <v>50</v>
          </cell>
        </row>
        <row r="3153">
          <cell r="B3153" t="str">
            <v>1536-1225</v>
          </cell>
          <cell r="C3153" t="str">
            <v>IEEE Antennas and Wireless Propagation Letters</v>
          </cell>
          <cell r="D3153" t="str">
            <v>SCI-3/EI（JA）</v>
          </cell>
          <cell r="E3153" t="str">
            <v>1.579</v>
          </cell>
          <cell r="F3153" t="str">
            <v>D类</v>
          </cell>
          <cell r="G3153">
            <v>50</v>
          </cell>
        </row>
        <row r="3154">
          <cell r="B3154" t="str">
            <v>2314-6133</v>
          </cell>
          <cell r="C3154" t="str">
            <v>Biomed Research International</v>
          </cell>
          <cell r="D3154" t="str">
            <v>SCI-3</v>
          </cell>
          <cell r="E3154" t="str">
            <v>1.579</v>
          </cell>
          <cell r="F3154" t="str">
            <v>D类</v>
          </cell>
          <cell r="G3154">
            <v>50</v>
          </cell>
        </row>
        <row r="3155">
          <cell r="B3155" t="str">
            <v>0011-183X</v>
          </cell>
          <cell r="C3155" t="str">
            <v>CROP SCIENCE</v>
          </cell>
          <cell r="D3155" t="str">
            <v>SCI-3</v>
          </cell>
          <cell r="E3155" t="str">
            <v>1.575</v>
          </cell>
          <cell r="F3155" t="str">
            <v>D类</v>
          </cell>
          <cell r="G3155">
            <v>50</v>
          </cell>
        </row>
        <row r="3156">
          <cell r="B3156" t="str">
            <v>0015-749X</v>
          </cell>
          <cell r="C3156" t="str">
            <v>FOREST SCIENCE</v>
          </cell>
          <cell r="D3156" t="str">
            <v>SCI-3/EI（JA）</v>
          </cell>
          <cell r="E3156" t="str">
            <v>1.573</v>
          </cell>
          <cell r="F3156" t="str">
            <v>D类</v>
          </cell>
          <cell r="G3156">
            <v>50</v>
          </cell>
        </row>
        <row r="3157">
          <cell r="B3157" t="str">
            <v>1871-5192</v>
          </cell>
          <cell r="C3157" t="str">
            <v>Women and Birth</v>
          </cell>
          <cell r="D3157" t="str">
            <v>SCI-3</v>
          </cell>
          <cell r="E3157" t="str">
            <v>1.573</v>
          </cell>
          <cell r="F3157" t="str">
            <v>D类</v>
          </cell>
          <cell r="G3157">
            <v>50</v>
          </cell>
        </row>
        <row r="3158">
          <cell r="B3158" t="str">
            <v>0898-8838</v>
          </cell>
          <cell r="C3158" t="str">
            <v>ADVANCES IN INORGANIC CHEMISTRY</v>
          </cell>
          <cell r="D3158" t="str">
            <v>SCI-3</v>
          </cell>
          <cell r="E3158" t="str">
            <v>1.571</v>
          </cell>
          <cell r="F3158" t="str">
            <v>D类</v>
          </cell>
          <cell r="G3158">
            <v>50</v>
          </cell>
        </row>
        <row r="3159">
          <cell r="B3159" t="str">
            <v>0301-0449</v>
          </cell>
          <cell r="C3159" t="str">
            <v>PEDIATRIC RADIOLOGY</v>
          </cell>
          <cell r="D3159" t="str">
            <v>SCI-3</v>
          </cell>
          <cell r="E3159" t="str">
            <v>1.570</v>
          </cell>
          <cell r="F3159" t="str">
            <v>D类</v>
          </cell>
          <cell r="G3159">
            <v>50</v>
          </cell>
        </row>
        <row r="3160">
          <cell r="B3160" t="str">
            <v>0941-0643</v>
          </cell>
          <cell r="C3160" t="str">
            <v>NEURAL COMPUTING &amp; APPLICATIONS</v>
          </cell>
          <cell r="D3160" t="str">
            <v>SCI-3/EI（JA）</v>
          </cell>
          <cell r="E3160" t="str">
            <v>1.569</v>
          </cell>
          <cell r="F3160" t="str">
            <v>D类</v>
          </cell>
          <cell r="G3160">
            <v>50</v>
          </cell>
        </row>
        <row r="3161">
          <cell r="B3161" t="str">
            <v>1018-8665</v>
          </cell>
          <cell r="C3161" t="str">
            <v>DERMATOLOGY</v>
          </cell>
          <cell r="D3161" t="str">
            <v>SCI-3</v>
          </cell>
          <cell r="E3161" t="str">
            <v>1.569</v>
          </cell>
          <cell r="F3161" t="str">
            <v>D类</v>
          </cell>
          <cell r="G3161">
            <v>50</v>
          </cell>
        </row>
        <row r="3162">
          <cell r="B3162" t="str">
            <v>0006-341X</v>
          </cell>
          <cell r="C3162" t="str">
            <v>BIOMETRICS</v>
          </cell>
          <cell r="D3162" t="str">
            <v>SCI-3</v>
          </cell>
          <cell r="E3162" t="str">
            <v>1.568</v>
          </cell>
          <cell r="F3162" t="str">
            <v>D类</v>
          </cell>
          <cell r="G3162">
            <v>50</v>
          </cell>
        </row>
        <row r="3163">
          <cell r="B3163" t="str">
            <v>1066-8888</v>
          </cell>
          <cell r="C3163" t="str">
            <v>VLDB JOURNAL</v>
          </cell>
          <cell r="D3163" t="str">
            <v>SCI-3/EI（JA）</v>
          </cell>
          <cell r="E3163" t="str">
            <v>1.568</v>
          </cell>
          <cell r="F3163" t="str">
            <v>D类</v>
          </cell>
          <cell r="G3163">
            <v>50</v>
          </cell>
        </row>
        <row r="3164">
          <cell r="B3164" t="str">
            <v>0376-6357</v>
          </cell>
          <cell r="C3164" t="str">
            <v>BEHAVIOURAL PROCESSES</v>
          </cell>
          <cell r="D3164" t="str">
            <v>SCI-3</v>
          </cell>
          <cell r="E3164" t="str">
            <v>1.567</v>
          </cell>
          <cell r="F3164" t="str">
            <v>D类</v>
          </cell>
          <cell r="G3164">
            <v>50</v>
          </cell>
        </row>
        <row r="3165">
          <cell r="B3165" t="str">
            <v>1110-662X</v>
          </cell>
          <cell r="C3165" t="str">
            <v>INTERNATIONAL JOURNAL OF PHOTOENERGY</v>
          </cell>
          <cell r="D3165" t="str">
            <v>SCI-3</v>
          </cell>
          <cell r="E3165" t="str">
            <v>1.563</v>
          </cell>
          <cell r="F3165" t="str">
            <v>D类</v>
          </cell>
          <cell r="G3165">
            <v>50</v>
          </cell>
        </row>
        <row r="3166">
          <cell r="B3166" t="str">
            <v>0278-0240</v>
          </cell>
          <cell r="C3166" t="str">
            <v>DISEASE MARKERS</v>
          </cell>
          <cell r="D3166" t="str">
            <v>SCI-3</v>
          </cell>
          <cell r="E3166" t="str">
            <v>1.562</v>
          </cell>
          <cell r="F3166" t="str">
            <v>D类</v>
          </cell>
          <cell r="G3166">
            <v>50</v>
          </cell>
        </row>
        <row r="3167">
          <cell r="B3167" t="str">
            <v>1036-7314</v>
          </cell>
          <cell r="C3167" t="str">
            <v>Australian Critical Care</v>
          </cell>
          <cell r="D3167" t="str">
            <v>SCI-3</v>
          </cell>
          <cell r="E3167" t="str">
            <v>1.562</v>
          </cell>
          <cell r="F3167" t="str">
            <v>D类</v>
          </cell>
          <cell r="G3167">
            <v>50</v>
          </cell>
        </row>
        <row r="3168">
          <cell r="B3168" t="str">
            <v>1084-7529</v>
          </cell>
          <cell r="C3168" t="str">
            <v>JOURNAL OF THE OPTICAL SOCIETY OF AMERICA A-OPTICS IMAGE SCIENCE AND VISION</v>
          </cell>
          <cell r="D3168" t="str">
            <v>SCI-3/EI（JA）</v>
          </cell>
          <cell r="E3168" t="str">
            <v>1.558</v>
          </cell>
          <cell r="F3168" t="str">
            <v>D类</v>
          </cell>
          <cell r="G3168">
            <v>50</v>
          </cell>
        </row>
        <row r="3169">
          <cell r="B3169" t="str">
            <v>1561-8625</v>
          </cell>
          <cell r="C3169" t="str">
            <v>ASIAN JOURNAL OF CONTROL</v>
          </cell>
          <cell r="D3169" t="str">
            <v>SCI-3/EI（JA）</v>
          </cell>
          <cell r="E3169" t="str">
            <v>1.556</v>
          </cell>
          <cell r="F3169" t="str">
            <v>D类</v>
          </cell>
          <cell r="G3169">
            <v>50</v>
          </cell>
        </row>
        <row r="3170">
          <cell r="B3170" t="str">
            <v>0079-6379</v>
          </cell>
          <cell r="C3170" t="str">
            <v>PROGRESS IN INORGANIC CHEMISTRY</v>
          </cell>
          <cell r="D3170" t="str">
            <v>SCI-3</v>
          </cell>
          <cell r="E3170" t="str">
            <v>1.556</v>
          </cell>
          <cell r="F3170" t="str">
            <v>D类</v>
          </cell>
          <cell r="G3170">
            <v>50</v>
          </cell>
        </row>
        <row r="3171">
          <cell r="B3171" t="str">
            <v>1998-9563</v>
          </cell>
          <cell r="C3171" t="str">
            <v>Hydrology Research</v>
          </cell>
          <cell r="D3171" t="str">
            <v>SCI-3/EI（JA）</v>
          </cell>
          <cell r="E3171" t="str">
            <v>1.555</v>
          </cell>
          <cell r="F3171" t="str">
            <v>D类</v>
          </cell>
          <cell r="G3171">
            <v>50</v>
          </cell>
        </row>
        <row r="3172">
          <cell r="B3172" t="str">
            <v>0049-6979</v>
          </cell>
          <cell r="C3172" t="str">
            <v>WATER AIR AND SOIL POLLUTION</v>
          </cell>
          <cell r="D3172" t="str">
            <v>SCI-3/EI（JA）</v>
          </cell>
          <cell r="E3172" t="str">
            <v>1.554</v>
          </cell>
          <cell r="F3172" t="str">
            <v>D类</v>
          </cell>
          <cell r="G3172">
            <v>50</v>
          </cell>
        </row>
        <row r="3173">
          <cell r="B3173" t="str">
            <v>0262-6667</v>
          </cell>
          <cell r="C3173" t="str">
            <v>HYDROLOGICAL SCIENCES JOURNAL-JOURNAL DES SCIENCES HYDROLOGIQUES</v>
          </cell>
          <cell r="D3173" t="str">
            <v>SCI-3/EI（JA）</v>
          </cell>
          <cell r="E3173" t="str">
            <v>1.549</v>
          </cell>
          <cell r="F3173" t="str">
            <v>D类</v>
          </cell>
          <cell r="G3173">
            <v>50</v>
          </cell>
        </row>
        <row r="3174">
          <cell r="B3174" t="str">
            <v>0303-2647</v>
          </cell>
          <cell r="C3174" t="str">
            <v>BIOSYSTEMS</v>
          </cell>
          <cell r="D3174" t="str">
            <v>SCI-3</v>
          </cell>
          <cell r="E3174" t="str">
            <v>1.548</v>
          </cell>
          <cell r="F3174" t="str">
            <v>D类</v>
          </cell>
          <cell r="G3174">
            <v>50</v>
          </cell>
        </row>
        <row r="3175">
          <cell r="B3175" t="str">
            <v>0937-4477</v>
          </cell>
          <cell r="C3175" t="str">
            <v>EUROPEAN ARCHIVES OF OTO-RHINO-LARYNGOLOGY</v>
          </cell>
          <cell r="D3175" t="str">
            <v>SCI-3</v>
          </cell>
          <cell r="E3175" t="str">
            <v>1.545</v>
          </cell>
          <cell r="F3175" t="str">
            <v>D类</v>
          </cell>
          <cell r="G3175">
            <v>50</v>
          </cell>
        </row>
        <row r="3176">
          <cell r="B3176" t="str">
            <v>0965-2299</v>
          </cell>
          <cell r="C3176" t="str">
            <v>COMPLEMENTARY THERAPIES IN MEDICINE</v>
          </cell>
          <cell r="D3176" t="str">
            <v>SCI-3</v>
          </cell>
          <cell r="E3176" t="str">
            <v>1.545</v>
          </cell>
          <cell r="F3176" t="str">
            <v>D类</v>
          </cell>
          <cell r="G3176">
            <v>50</v>
          </cell>
        </row>
        <row r="3177">
          <cell r="B3177" t="str">
            <v>0003-021X</v>
          </cell>
          <cell r="C3177" t="str">
            <v>JOURNAL OF THE AMERICAN OIL CHEMISTS SOCIETY</v>
          </cell>
          <cell r="D3177" t="str">
            <v>SCI-3/EI（JA）</v>
          </cell>
          <cell r="E3177" t="str">
            <v>1.541</v>
          </cell>
          <cell r="F3177" t="str">
            <v>D类</v>
          </cell>
          <cell r="G3177">
            <v>50</v>
          </cell>
        </row>
        <row r="3178">
          <cell r="B3178" t="str">
            <v>1077-3142</v>
          </cell>
          <cell r="C3178" t="str">
            <v>COMPUTER VISION AND IMAGE UNDERSTANDING</v>
          </cell>
          <cell r="D3178" t="str">
            <v>SCI-3/EI（JA）</v>
          </cell>
          <cell r="E3178" t="str">
            <v>1.540</v>
          </cell>
          <cell r="F3178" t="str">
            <v>D类</v>
          </cell>
          <cell r="G3178">
            <v>50</v>
          </cell>
        </row>
        <row r="3179">
          <cell r="B3179" t="str">
            <v>1058-5893</v>
          </cell>
          <cell r="C3179" t="str">
            <v>INTERNATIONAL JOURNAL OF PLANT SCIENCES</v>
          </cell>
          <cell r="D3179" t="str">
            <v>SCI-3</v>
          </cell>
          <cell r="E3179" t="str">
            <v>1.534</v>
          </cell>
          <cell r="F3179" t="str">
            <v>D类</v>
          </cell>
          <cell r="G3179">
            <v>50</v>
          </cell>
        </row>
        <row r="3180">
          <cell r="B3180" t="str">
            <v>1660-2137</v>
          </cell>
          <cell r="C3180" t="str">
            <v>NEPHRON PHYSIOLOGY</v>
          </cell>
          <cell r="D3180" t="str">
            <v>SCI-3</v>
          </cell>
          <cell r="E3180" t="str">
            <v>1.533</v>
          </cell>
          <cell r="F3180" t="str">
            <v>D类</v>
          </cell>
          <cell r="G3180">
            <v>50</v>
          </cell>
        </row>
        <row r="3181">
          <cell r="B3181" t="str">
            <v>0178-8051</v>
          </cell>
          <cell r="C3181" t="str">
            <v>PROBABILITY THEORY AND RELATED FIELDS</v>
          </cell>
          <cell r="D3181" t="str">
            <v>SCI-3</v>
          </cell>
          <cell r="E3181" t="str">
            <v>1.532</v>
          </cell>
          <cell r="F3181" t="str">
            <v>D类</v>
          </cell>
          <cell r="G3181">
            <v>50</v>
          </cell>
        </row>
        <row r="3182">
          <cell r="B3182" t="str">
            <v>0928-0707</v>
          </cell>
          <cell r="C3182" t="str">
            <v>JOURNAL OF SOL-GEL SCIENCE AND TECHNOLOGY</v>
          </cell>
          <cell r="D3182" t="str">
            <v>SCI-3/EI（JA）</v>
          </cell>
          <cell r="E3182" t="str">
            <v>1.532</v>
          </cell>
          <cell r="F3182" t="str">
            <v>D类</v>
          </cell>
          <cell r="G3182">
            <v>50</v>
          </cell>
        </row>
        <row r="3183">
          <cell r="B3183" t="str">
            <v>0896-8608</v>
          </cell>
          <cell r="C3183" t="str">
            <v>PERITONEAL DIALYSIS INTERNATIONAL</v>
          </cell>
          <cell r="D3183" t="str">
            <v>SCI-3</v>
          </cell>
          <cell r="E3183" t="str">
            <v>1.527</v>
          </cell>
          <cell r="F3183" t="str">
            <v>D类</v>
          </cell>
          <cell r="G3183">
            <v>50</v>
          </cell>
        </row>
        <row r="3184">
          <cell r="B3184" t="str">
            <v>1478-5951</v>
          </cell>
          <cell r="C3184" t="str">
            <v>International Journal of Medical Robotics and Computer Assisted Surgery</v>
          </cell>
          <cell r="D3184" t="str">
            <v>SCI-3</v>
          </cell>
          <cell r="E3184" t="str">
            <v>1.526</v>
          </cell>
          <cell r="F3184" t="str">
            <v>D类</v>
          </cell>
          <cell r="G3184">
            <v>50</v>
          </cell>
        </row>
        <row r="3185">
          <cell r="B3185" t="str">
            <v>2156-3357</v>
          </cell>
          <cell r="C3185" t="str">
            <v>IEEE Journal on Emerging and Selected Topics in Circuits and Systems</v>
          </cell>
          <cell r="D3185" t="str">
            <v>SCI-3/EI（JA）</v>
          </cell>
          <cell r="E3185" t="str">
            <v>1.524</v>
          </cell>
          <cell r="F3185" t="str">
            <v>D类</v>
          </cell>
          <cell r="G3185">
            <v>50</v>
          </cell>
        </row>
        <row r="3186">
          <cell r="B3186" t="str">
            <v>0902-0063</v>
          </cell>
          <cell r="C3186" t="str">
            <v>CLINICAL TRANSPLANTATION</v>
          </cell>
          <cell r="D3186" t="str">
            <v>SCI-3</v>
          </cell>
          <cell r="E3186" t="str">
            <v>1.522</v>
          </cell>
          <cell r="F3186" t="str">
            <v>D类</v>
          </cell>
          <cell r="G3186">
            <v>50</v>
          </cell>
        </row>
        <row r="3187">
          <cell r="B3187" t="str">
            <v>1386-6184</v>
          </cell>
          <cell r="C3187" t="str">
            <v>FLOW TURBULENCE AND COMBUSTION</v>
          </cell>
          <cell r="D3187" t="str">
            <v>SCI-3/EI（JA）</v>
          </cell>
          <cell r="E3187" t="str">
            <v>1.519</v>
          </cell>
          <cell r="F3187" t="str">
            <v>D类</v>
          </cell>
          <cell r="G3187">
            <v>50</v>
          </cell>
        </row>
        <row r="3188">
          <cell r="B3188" t="str">
            <v>0737-3937</v>
          </cell>
          <cell r="C3188" t="str">
            <v>DRYING TECHNOLOGY</v>
          </cell>
          <cell r="D3188" t="str">
            <v>SCI-3/EI（JA）</v>
          </cell>
          <cell r="E3188" t="str">
            <v>1.518</v>
          </cell>
          <cell r="F3188" t="str">
            <v>D类</v>
          </cell>
          <cell r="G3188">
            <v>50</v>
          </cell>
        </row>
        <row r="3189">
          <cell r="B3189" t="str">
            <v>1617-4909</v>
          </cell>
          <cell r="C3189" t="str">
            <v>Personal and Ubiquitous Computing</v>
          </cell>
          <cell r="D3189" t="str">
            <v>SCI-3/EI（JA）</v>
          </cell>
          <cell r="E3189" t="str">
            <v>1.518</v>
          </cell>
          <cell r="F3189" t="str">
            <v>D类</v>
          </cell>
          <cell r="G3189">
            <v>50</v>
          </cell>
        </row>
        <row r="3190">
          <cell r="B3190" t="str">
            <v>0141-6359</v>
          </cell>
          <cell r="C3190" t="str">
            <v>PRECISION ENGINEERING-JOURNAL OF THE INTERNATIONAL SOCIETIES FOR PRECISION</v>
          </cell>
          <cell r="D3190" t="str">
            <v>SCI-3/EI（JA）</v>
          </cell>
          <cell r="E3190" t="str">
            <v>1.517</v>
          </cell>
          <cell r="F3190" t="str">
            <v>D类</v>
          </cell>
          <cell r="G3190">
            <v>50</v>
          </cell>
        </row>
        <row r="3191">
          <cell r="B3191" t="str">
            <v>0936-6768</v>
          </cell>
          <cell r="C3191" t="str">
            <v>REPRODUCTION IN DOMESTIC ANIMALS</v>
          </cell>
          <cell r="D3191" t="str">
            <v>SCI-3</v>
          </cell>
          <cell r="E3191" t="str">
            <v>1.515</v>
          </cell>
          <cell r="F3191" t="str">
            <v>D类</v>
          </cell>
          <cell r="G3191">
            <v>50</v>
          </cell>
        </row>
        <row r="3192">
          <cell r="B3192" t="str">
            <v>1618-1247</v>
          </cell>
          <cell r="C3192" t="str">
            <v>Odontology</v>
          </cell>
          <cell r="D3192" t="str">
            <v>SCI-3</v>
          </cell>
          <cell r="E3192" t="str">
            <v>1.515</v>
          </cell>
          <cell r="F3192" t="str">
            <v>D类</v>
          </cell>
          <cell r="G3192">
            <v>50</v>
          </cell>
        </row>
        <row r="3193">
          <cell r="B3193" t="str">
            <v>1180-4009</v>
          </cell>
          <cell r="C3193" t="str">
            <v>ENVIRONMETRICS</v>
          </cell>
          <cell r="D3193" t="str">
            <v>SCI-3</v>
          </cell>
          <cell r="E3193" t="str">
            <v>1.514</v>
          </cell>
          <cell r="F3193" t="str">
            <v>D类</v>
          </cell>
          <cell r="G3193">
            <v>50</v>
          </cell>
        </row>
        <row r="3194">
          <cell r="B3194" t="str">
            <v>0885-3010</v>
          </cell>
          <cell r="C3194" t="str">
            <v>IEEE TRANSACTIONS ON ULTRASONICS FERROELECTRICS AND FREQUENCY CONTROL</v>
          </cell>
          <cell r="D3194" t="str">
            <v>SCI-3/EI（JA）</v>
          </cell>
          <cell r="E3194" t="str">
            <v>1.512</v>
          </cell>
          <cell r="F3194" t="str">
            <v>D类</v>
          </cell>
          <cell r="G3194">
            <v>50</v>
          </cell>
        </row>
        <row r="3195">
          <cell r="B3195" t="str">
            <v>0167-8191</v>
          </cell>
          <cell r="C3195" t="str">
            <v>PARALLEL COMPUTING</v>
          </cell>
          <cell r="D3195" t="str">
            <v>SCI-3/EI（JA）</v>
          </cell>
          <cell r="E3195" t="str">
            <v>1.511</v>
          </cell>
          <cell r="F3195" t="str">
            <v>D类</v>
          </cell>
          <cell r="G3195">
            <v>50</v>
          </cell>
        </row>
        <row r="3196">
          <cell r="B3196" t="str">
            <v>0883-1351</v>
          </cell>
          <cell r="C3196" t="str">
            <v>PALAIOS</v>
          </cell>
          <cell r="D3196" t="str">
            <v>SCI-3</v>
          </cell>
          <cell r="E3196" t="str">
            <v>1.511</v>
          </cell>
          <cell r="F3196" t="str">
            <v>D类</v>
          </cell>
          <cell r="G3196">
            <v>50</v>
          </cell>
        </row>
        <row r="3197">
          <cell r="B3197" t="str">
            <v>0022-0493</v>
          </cell>
          <cell r="C3197" t="str">
            <v>JOURNAL OF ECONOMIC ENTOMOLOGY</v>
          </cell>
          <cell r="D3197" t="str">
            <v>SCI-3</v>
          </cell>
          <cell r="E3197" t="str">
            <v>1.506</v>
          </cell>
          <cell r="F3197" t="str">
            <v>D类</v>
          </cell>
          <cell r="G3197">
            <v>50</v>
          </cell>
        </row>
        <row r="3198">
          <cell r="B3198" t="str">
            <v>1468-0874</v>
          </cell>
          <cell r="C3198" t="str">
            <v>International Journal of Engine Research</v>
          </cell>
          <cell r="D3198" t="str">
            <v>SCI-3/EI（JA）</v>
          </cell>
          <cell r="E3198" t="str">
            <v>1.506</v>
          </cell>
          <cell r="F3198" t="str">
            <v>D类</v>
          </cell>
          <cell r="G3198">
            <v>50</v>
          </cell>
        </row>
        <row r="3199">
          <cell r="B3199" t="str">
            <v>0306-4565</v>
          </cell>
          <cell r="C3199" t="str">
            <v>JOURNAL OF THERMAL BIOLOGY</v>
          </cell>
          <cell r="D3199" t="str">
            <v>SCI-3</v>
          </cell>
          <cell r="E3199" t="str">
            <v>1.505</v>
          </cell>
          <cell r="F3199" t="str">
            <v>D类</v>
          </cell>
          <cell r="G3199">
            <v>50</v>
          </cell>
        </row>
        <row r="3200">
          <cell r="B3200" t="str">
            <v>1108-393X</v>
          </cell>
          <cell r="C3200" t="str">
            <v>MEDITERRANEAN MARINE SCIENCE</v>
          </cell>
          <cell r="D3200" t="str">
            <v>SCI-3</v>
          </cell>
          <cell r="E3200" t="str">
            <v>1.505</v>
          </cell>
          <cell r="F3200" t="str">
            <v>D类</v>
          </cell>
          <cell r="G3200">
            <v>50</v>
          </cell>
        </row>
        <row r="3201">
          <cell r="B3201" t="str">
            <v>0733-9445</v>
          </cell>
          <cell r="C3201" t="str">
            <v>JOURNAL OF STRUCTURAL ENGINEERING</v>
          </cell>
          <cell r="D3201" t="str">
            <v>SCI-3/EI（JA）</v>
          </cell>
          <cell r="E3201" t="str">
            <v>1.504</v>
          </cell>
          <cell r="F3201" t="str">
            <v>D类</v>
          </cell>
          <cell r="G3201">
            <v>50</v>
          </cell>
        </row>
        <row r="3202">
          <cell r="B3202" t="str">
            <v>0001-4966</v>
          </cell>
          <cell r="C3202" t="str">
            <v>JOURNAL OF THE ACOUSTICAL SOCIETY OF AMERICA</v>
          </cell>
          <cell r="D3202" t="str">
            <v>SCI-3/EI（JA）</v>
          </cell>
          <cell r="E3202" t="str">
            <v>1.503</v>
          </cell>
          <cell r="F3202" t="str">
            <v>D类</v>
          </cell>
          <cell r="G3202">
            <v>50</v>
          </cell>
        </row>
        <row r="3203">
          <cell r="B3203" t="str">
            <v>0731-6844</v>
          </cell>
          <cell r="C3203" t="str">
            <v>JOURNAL OF REINFORCED PLASTICS AND COMPOSITES</v>
          </cell>
          <cell r="D3203" t="str">
            <v>SCI-3/EI（JA）</v>
          </cell>
          <cell r="E3203" t="str">
            <v>1.503</v>
          </cell>
          <cell r="F3203" t="str">
            <v>D类</v>
          </cell>
          <cell r="G3203">
            <v>50</v>
          </cell>
        </row>
        <row r="3204">
          <cell r="B3204" t="str">
            <v>0093-6413</v>
          </cell>
          <cell r="C3204" t="str">
            <v>MECHANICS RESEARCH COMMUNICATIONS</v>
          </cell>
          <cell r="D3204" t="str">
            <v>SCI-3/EI（JA）</v>
          </cell>
          <cell r="E3204" t="str">
            <v>1.502</v>
          </cell>
          <cell r="F3204" t="str">
            <v>D类</v>
          </cell>
          <cell r="G3204">
            <v>50</v>
          </cell>
        </row>
        <row r="3205">
          <cell r="B3205" t="str">
            <v>8756-0879</v>
          </cell>
          <cell r="C3205" t="str">
            <v>JOURNAL OF PLASTIC FILM &amp; SHEETING</v>
          </cell>
          <cell r="D3205" t="str">
            <v>SCI-3/EI（JA）</v>
          </cell>
          <cell r="E3205" t="str">
            <v>1.500</v>
          </cell>
          <cell r="F3205" t="str">
            <v>D类</v>
          </cell>
          <cell r="G3205">
            <v>50</v>
          </cell>
        </row>
        <row r="3206">
          <cell r="B3206" t="str">
            <v>0885-064X</v>
          </cell>
          <cell r="C3206" t="str">
            <v>JOURNAL OF COMPLEXITY</v>
          </cell>
          <cell r="D3206" t="str">
            <v>SCI-3/EI（JA）</v>
          </cell>
          <cell r="E3206" t="str">
            <v>1.500</v>
          </cell>
          <cell r="F3206" t="str">
            <v>D类</v>
          </cell>
          <cell r="G3206">
            <v>50</v>
          </cell>
        </row>
        <row r="3207">
          <cell r="B3207" t="str">
            <v>0966-0429</v>
          </cell>
          <cell r="C3207" t="str">
            <v>Journal of nursing management</v>
          </cell>
          <cell r="D3207" t="str">
            <v>SCI-3</v>
          </cell>
          <cell r="E3207" t="str">
            <v>1.500</v>
          </cell>
          <cell r="F3207" t="str">
            <v>D类</v>
          </cell>
          <cell r="G3207">
            <v>50</v>
          </cell>
        </row>
        <row r="3208">
          <cell r="B3208" t="str">
            <v>0264-4401</v>
          </cell>
          <cell r="C3208" t="str">
            <v>ENGINEERING COMPUTATIONS</v>
          </cell>
          <cell r="D3208" t="str">
            <v>SCI-3/EI（JA）</v>
          </cell>
          <cell r="E3208" t="str">
            <v>1.495</v>
          </cell>
          <cell r="F3208" t="str">
            <v>D类</v>
          </cell>
          <cell r="G3208">
            <v>50</v>
          </cell>
        </row>
        <row r="3209">
          <cell r="B3209" t="str">
            <v>1056-7895</v>
          </cell>
          <cell r="C3209" t="str">
            <v>INTERNATIONAL JOURNAL OF DAMAGE MECHANICS</v>
          </cell>
          <cell r="D3209" t="str">
            <v>SCI-3/EI（JA）</v>
          </cell>
          <cell r="E3209" t="str">
            <v>1.495</v>
          </cell>
          <cell r="F3209" t="str">
            <v>D类</v>
          </cell>
          <cell r="G3209">
            <v>50</v>
          </cell>
        </row>
        <row r="3210">
          <cell r="B3210" t="str">
            <v>1876-4517</v>
          </cell>
          <cell r="C3210" t="str">
            <v>Food Security</v>
          </cell>
          <cell r="D3210" t="str">
            <v>SCI-3</v>
          </cell>
          <cell r="E3210" t="str">
            <v>1.495</v>
          </cell>
          <cell r="F3210" t="str">
            <v>D类</v>
          </cell>
          <cell r="G3210">
            <v>50</v>
          </cell>
        </row>
        <row r="3211">
          <cell r="B3211" t="str">
            <v>0035-9254</v>
          </cell>
          <cell r="C3211" t="str">
            <v>JOURNAL OF THE ROYAL STATISTICAL SOCIETY SERIES C-APPLIED STATISTICS</v>
          </cell>
          <cell r="D3211" t="str">
            <v>SCI-3</v>
          </cell>
          <cell r="E3211" t="str">
            <v>1.494</v>
          </cell>
          <cell r="F3211" t="str">
            <v>D类</v>
          </cell>
          <cell r="G3211">
            <v>50</v>
          </cell>
        </row>
        <row r="3212">
          <cell r="B3212" t="str">
            <v>0042-4900</v>
          </cell>
          <cell r="C3212" t="str">
            <v>VETERINARY RECORD</v>
          </cell>
          <cell r="D3212" t="str">
            <v>SCI-3</v>
          </cell>
          <cell r="E3212" t="str">
            <v>1.493</v>
          </cell>
          <cell r="F3212" t="str">
            <v>D类</v>
          </cell>
          <cell r="G3212">
            <v>50</v>
          </cell>
        </row>
        <row r="3213">
          <cell r="B3213" t="str">
            <v>0261-2194</v>
          </cell>
          <cell r="C3213" t="str">
            <v>CROP PROTECTION</v>
          </cell>
          <cell r="D3213" t="str">
            <v>SCI-3</v>
          </cell>
          <cell r="E3213" t="str">
            <v>1.493</v>
          </cell>
          <cell r="F3213" t="str">
            <v>D类</v>
          </cell>
          <cell r="G3213">
            <v>50</v>
          </cell>
        </row>
        <row r="3214">
          <cell r="B3214" t="str">
            <v>0030-6665</v>
          </cell>
          <cell r="C3214" t="str">
            <v>OTOLARYNGOLOGIC CLINICS OF NORTH AMERICA</v>
          </cell>
          <cell r="D3214" t="str">
            <v>SCI-3</v>
          </cell>
          <cell r="E3214" t="str">
            <v>1.490</v>
          </cell>
          <cell r="F3214" t="str">
            <v>D类</v>
          </cell>
          <cell r="G3214">
            <v>50</v>
          </cell>
        </row>
        <row r="3215">
          <cell r="B3215" t="str">
            <v>0886-7798</v>
          </cell>
          <cell r="C3215" t="str">
            <v>TUNNELLING AND UNDERGROUND SPACE TECHNOLOGY</v>
          </cell>
          <cell r="D3215" t="str">
            <v>SCI-3/EI（JA）</v>
          </cell>
          <cell r="E3215" t="str">
            <v>1.490</v>
          </cell>
          <cell r="F3215" t="str">
            <v>D类</v>
          </cell>
          <cell r="G3215">
            <v>50</v>
          </cell>
        </row>
        <row r="3216">
          <cell r="B3216" t="str">
            <v>0929-1873</v>
          </cell>
          <cell r="C3216" t="str">
            <v>EUROPEAN JOURNAL OF PLANT PATHOLOGY</v>
          </cell>
          <cell r="D3216" t="str">
            <v>SCI-3</v>
          </cell>
          <cell r="E3216" t="str">
            <v>1.490</v>
          </cell>
          <cell r="F3216" t="str">
            <v>D类</v>
          </cell>
          <cell r="G3216">
            <v>50</v>
          </cell>
        </row>
        <row r="3217">
          <cell r="B3217" t="str">
            <v>0370-1972</v>
          </cell>
          <cell r="C3217" t="str">
            <v>PHYSICA STATUS SOLIDI B-BASIC RESEARCH</v>
          </cell>
          <cell r="D3217" t="str">
            <v>SCI-3</v>
          </cell>
          <cell r="E3217" t="str">
            <v>1.489</v>
          </cell>
          <cell r="F3217" t="str">
            <v>D类</v>
          </cell>
          <cell r="G3217">
            <v>50</v>
          </cell>
        </row>
        <row r="3218">
          <cell r="B3218" t="str">
            <v>0891-2963</v>
          </cell>
          <cell r="C3218" t="str">
            <v>Historical biology</v>
          </cell>
          <cell r="D3218" t="str">
            <v>SCI-3</v>
          </cell>
          <cell r="E3218" t="str">
            <v>1.489</v>
          </cell>
          <cell r="F3218" t="str">
            <v>D类</v>
          </cell>
          <cell r="G3218">
            <v>50</v>
          </cell>
        </row>
        <row r="3219">
          <cell r="B3219" t="str">
            <v>0909-8836</v>
          </cell>
          <cell r="C3219" t="str">
            <v>EUROPEAN JOURNAL OF ORAL SCIENCES</v>
          </cell>
          <cell r="D3219" t="str">
            <v>SCI-3</v>
          </cell>
          <cell r="E3219" t="str">
            <v>1.488</v>
          </cell>
          <cell r="F3219" t="str">
            <v>D类</v>
          </cell>
          <cell r="G3219">
            <v>50</v>
          </cell>
        </row>
        <row r="3220">
          <cell r="B3220" t="str">
            <v>1674-4918</v>
          </cell>
          <cell r="C3220" t="str">
            <v>Journal of systematics and evolution</v>
          </cell>
          <cell r="D3220" t="str">
            <v>SCI-3/CSCD</v>
          </cell>
          <cell r="E3220" t="str">
            <v>1.488</v>
          </cell>
          <cell r="F3220" t="str">
            <v>D类</v>
          </cell>
          <cell r="G3220">
            <v>50</v>
          </cell>
        </row>
        <row r="3221">
          <cell r="B3221" t="str">
            <v>1035-3712</v>
          </cell>
          <cell r="C3221" t="str">
            <v>WILDLIFE RESEARCH</v>
          </cell>
          <cell r="D3221" t="str">
            <v>SCI-3</v>
          </cell>
          <cell r="E3221" t="str">
            <v>1.487</v>
          </cell>
          <cell r="F3221" t="str">
            <v>D类</v>
          </cell>
          <cell r="G3221">
            <v>50</v>
          </cell>
        </row>
        <row r="3222">
          <cell r="B3222" t="str">
            <v>0263-2241</v>
          </cell>
          <cell r="C3222" t="str">
            <v>MEASUREMENT</v>
          </cell>
          <cell r="D3222" t="str">
            <v>SCI-3/EI（JA）</v>
          </cell>
          <cell r="E3222" t="str">
            <v>1.484</v>
          </cell>
          <cell r="F3222" t="str">
            <v>D类</v>
          </cell>
          <cell r="G3222">
            <v>50</v>
          </cell>
        </row>
        <row r="3223">
          <cell r="B3223" t="str">
            <v>1836-0947</v>
          </cell>
          <cell r="C3223" t="str">
            <v>CROP &amp; PASTURE SCIENCE</v>
          </cell>
          <cell r="D3223" t="str">
            <v>SCI-3</v>
          </cell>
          <cell r="E3223" t="str">
            <v>1.483</v>
          </cell>
          <cell r="F3223" t="str">
            <v>D类</v>
          </cell>
          <cell r="G3223">
            <v>50</v>
          </cell>
        </row>
        <row r="3224">
          <cell r="B3224" t="str">
            <v>0044-5231</v>
          </cell>
          <cell r="C3224" t="str">
            <v>ZOOLOGISCHER ANZEIGER</v>
          </cell>
          <cell r="D3224" t="str">
            <v>SCI-3</v>
          </cell>
          <cell r="E3224" t="str">
            <v>1.483</v>
          </cell>
          <cell r="F3224" t="str">
            <v>D类</v>
          </cell>
          <cell r="G3224">
            <v>50</v>
          </cell>
        </row>
        <row r="3225">
          <cell r="B3225" t="str">
            <v>0940-9602</v>
          </cell>
          <cell r="C3225" t="str">
            <v>ANNALS OF ANATOMY-ANATOMISCHER ANZEIGER</v>
          </cell>
          <cell r="D3225" t="str">
            <v>SCI-3</v>
          </cell>
          <cell r="E3225" t="str">
            <v>1.483</v>
          </cell>
          <cell r="F3225" t="str">
            <v>D类</v>
          </cell>
          <cell r="G3225">
            <v>50</v>
          </cell>
        </row>
        <row r="3226">
          <cell r="B3226" t="str">
            <v>1943-068X</v>
          </cell>
          <cell r="C3226" t="str">
            <v>IEEE Transactions on Computational Intelligence and AI in Games</v>
          </cell>
          <cell r="D3226" t="str">
            <v>SCI-3/EI（JA）</v>
          </cell>
          <cell r="E3226" t="str">
            <v>1.481</v>
          </cell>
          <cell r="F3226" t="str">
            <v>D类</v>
          </cell>
          <cell r="G3226">
            <v>50</v>
          </cell>
        </row>
        <row r="3227">
          <cell r="B3227" t="str">
            <v>1616-5047</v>
          </cell>
          <cell r="C3227" t="str">
            <v>MAMMALIAN BIOLOGY</v>
          </cell>
          <cell r="D3227" t="str">
            <v>SCI-3</v>
          </cell>
          <cell r="E3227" t="str">
            <v>1.478</v>
          </cell>
          <cell r="F3227" t="str">
            <v>D类</v>
          </cell>
          <cell r="G3227">
            <v>50</v>
          </cell>
        </row>
        <row r="3228">
          <cell r="B3228" t="str">
            <v>1943-0604</v>
          </cell>
          <cell r="C3228" t="str">
            <v>IEEE transactions on autonomous mental development</v>
          </cell>
          <cell r="D3228" t="str">
            <v>SCI-3/EI（JA）</v>
          </cell>
          <cell r="E3228" t="str">
            <v>1.478</v>
          </cell>
          <cell r="F3228" t="str">
            <v>D类</v>
          </cell>
          <cell r="G3228">
            <v>50</v>
          </cell>
        </row>
        <row r="3229">
          <cell r="B3229" t="str">
            <v>0020-7543</v>
          </cell>
          <cell r="C3229" t="str">
            <v>INTERNATIONAL JOURNAL OF PRODUCTION RESEARCH</v>
          </cell>
          <cell r="D3229" t="str">
            <v>SCI-3/EI（JA）</v>
          </cell>
          <cell r="E3229" t="str">
            <v>1.477</v>
          </cell>
          <cell r="F3229" t="str">
            <v>D类</v>
          </cell>
          <cell r="G3229">
            <v>50</v>
          </cell>
        </row>
        <row r="3230">
          <cell r="B3230" t="str">
            <v>0031-0220</v>
          </cell>
          <cell r="C3230" t="str">
            <v>Palaeontologische Zeitschrift</v>
          </cell>
          <cell r="D3230" t="str">
            <v>SCI-3</v>
          </cell>
          <cell r="E3230" t="str">
            <v>1.477</v>
          </cell>
          <cell r="F3230" t="str">
            <v>D类</v>
          </cell>
          <cell r="G3230">
            <v>50</v>
          </cell>
        </row>
        <row r="3231">
          <cell r="B3231" t="str">
            <v>1559-2332</v>
          </cell>
          <cell r="C3231" t="str">
            <v>Simulation in healthcare</v>
          </cell>
          <cell r="D3231" t="str">
            <v>SCI-3</v>
          </cell>
          <cell r="E3231" t="str">
            <v>1.477</v>
          </cell>
          <cell r="F3231" t="str">
            <v>D类</v>
          </cell>
          <cell r="G3231">
            <v>50</v>
          </cell>
        </row>
        <row r="3232">
          <cell r="B3232" t="str">
            <v>1323-1650</v>
          </cell>
          <cell r="C3232" t="str">
            <v>MARINE AND FRESHWATER RESEARCH</v>
          </cell>
          <cell r="D3232" t="str">
            <v>SCI-3</v>
          </cell>
          <cell r="E3232" t="str">
            <v>1.474</v>
          </cell>
          <cell r="F3232" t="str">
            <v>D类</v>
          </cell>
          <cell r="G3232">
            <v>50</v>
          </cell>
        </row>
        <row r="3233">
          <cell r="B3233" t="str">
            <v>1386-145X</v>
          </cell>
          <cell r="C3233" t="str">
            <v>WORLD WIDE WEB-INTERNET AND WEB INFORMATION SYSTEMS</v>
          </cell>
          <cell r="D3233" t="str">
            <v>SCI-3/EI（JA）</v>
          </cell>
          <cell r="E3233" t="str">
            <v>1.474</v>
          </cell>
          <cell r="F3233" t="str">
            <v>D类</v>
          </cell>
          <cell r="G3233">
            <v>50</v>
          </cell>
        </row>
        <row r="3234">
          <cell r="B3234" t="str">
            <v>0002-8487</v>
          </cell>
          <cell r="C3234" t="str">
            <v>TRANSACTIONS OF THE AMERICAN FISHERIES SOCIETY</v>
          </cell>
          <cell r="D3234" t="str">
            <v>SCI-3</v>
          </cell>
          <cell r="E3234" t="str">
            <v>1.468</v>
          </cell>
          <cell r="F3234" t="str">
            <v>D类</v>
          </cell>
          <cell r="G3234">
            <v>50</v>
          </cell>
        </row>
        <row r="3235">
          <cell r="B3235" t="str">
            <v>0953-7287</v>
          </cell>
          <cell r="C3235" t="str">
            <v>PRODUCTION PLANNING &amp; CONTROL</v>
          </cell>
          <cell r="D3235" t="str">
            <v>SCI-3/EI（JA）</v>
          </cell>
          <cell r="E3235" t="str">
            <v>1.466</v>
          </cell>
          <cell r="F3235" t="str">
            <v>D类</v>
          </cell>
          <cell r="G3235">
            <v>50</v>
          </cell>
        </row>
        <row r="3236">
          <cell r="B3236" t="str">
            <v>0266-0032</v>
          </cell>
          <cell r="C3236" t="str">
            <v>SOIL USE AND MANAGEMENT</v>
          </cell>
          <cell r="D3236" t="str">
            <v>SCI-3</v>
          </cell>
          <cell r="E3236" t="str">
            <v>1.466</v>
          </cell>
          <cell r="F3236" t="str">
            <v>D类</v>
          </cell>
          <cell r="G3236">
            <v>50</v>
          </cell>
        </row>
        <row r="3237">
          <cell r="B3237" t="str">
            <v>0001-5970</v>
          </cell>
          <cell r="C3237" t="str">
            <v>ACTA MECHANICA</v>
          </cell>
          <cell r="D3237" t="str">
            <v>SCI-3/EI（JA）</v>
          </cell>
          <cell r="E3237" t="str">
            <v>1.465</v>
          </cell>
          <cell r="F3237" t="str">
            <v>D类</v>
          </cell>
          <cell r="G3237">
            <v>50</v>
          </cell>
        </row>
        <row r="3238">
          <cell r="B3238" t="str">
            <v>1071-1023</v>
          </cell>
          <cell r="C3238" t="str">
            <v>JOURNAL OF VACUUM SCIENCE &amp; TECHNOLOGY B</v>
          </cell>
          <cell r="D3238" t="str">
            <v>SCI-3/EI（JA）</v>
          </cell>
          <cell r="E3238" t="str">
            <v>1.464</v>
          </cell>
          <cell r="F3238" t="str">
            <v>D类</v>
          </cell>
          <cell r="G3238">
            <v>50</v>
          </cell>
        </row>
        <row r="3239">
          <cell r="B3239" t="str">
            <v>0893-2174</v>
          </cell>
          <cell r="C3239" t="str">
            <v>INTERNATIONAL JOURNAL OF PROSTHODONTICS</v>
          </cell>
          <cell r="D3239" t="str">
            <v>SCI-3</v>
          </cell>
          <cell r="E3239" t="str">
            <v>1.464</v>
          </cell>
          <cell r="F3239" t="str">
            <v>D类</v>
          </cell>
          <cell r="G3239">
            <v>50</v>
          </cell>
        </row>
        <row r="3240">
          <cell r="B3240" t="str">
            <v>1385-0237</v>
          </cell>
          <cell r="C3240" t="str">
            <v>PLANT ECOLOGY</v>
          </cell>
          <cell r="D3240" t="str">
            <v>SCI-3</v>
          </cell>
          <cell r="E3240" t="str">
            <v>1.463</v>
          </cell>
          <cell r="F3240" t="str">
            <v>D类</v>
          </cell>
          <cell r="G3240">
            <v>50</v>
          </cell>
        </row>
        <row r="3241">
          <cell r="B3241" t="str">
            <v>1748-7188</v>
          </cell>
          <cell r="C3241" t="str">
            <v>Algorithms for Molecular Biology</v>
          </cell>
          <cell r="D3241" t="str">
            <v>SCI-3</v>
          </cell>
          <cell r="E3241" t="str">
            <v>1.463</v>
          </cell>
          <cell r="F3241" t="str">
            <v>D类</v>
          </cell>
          <cell r="G3241">
            <v>50</v>
          </cell>
        </row>
        <row r="3242">
          <cell r="B3242" t="str">
            <v>0195-9298</v>
          </cell>
          <cell r="C3242" t="str">
            <v>JOURNAL OF NONDESTRUCTIVE EVALUATION</v>
          </cell>
          <cell r="D3242" t="str">
            <v>SCI-3/EI（JA）</v>
          </cell>
          <cell r="E3242" t="str">
            <v>1.462</v>
          </cell>
          <cell r="F3242" t="str">
            <v>D类</v>
          </cell>
          <cell r="G3242">
            <v>50</v>
          </cell>
        </row>
        <row r="3243">
          <cell r="B3243" t="str">
            <v>1872-8855</v>
          </cell>
          <cell r="C3243" t="str">
            <v>Arthropod-Plant Interactions</v>
          </cell>
          <cell r="D3243" t="str">
            <v>SCI-3</v>
          </cell>
          <cell r="E3243" t="str">
            <v>1.462</v>
          </cell>
          <cell r="F3243" t="str">
            <v>D类</v>
          </cell>
          <cell r="G3243">
            <v>50</v>
          </cell>
        </row>
        <row r="3244">
          <cell r="B3244" t="str">
            <v>0268-3768</v>
          </cell>
          <cell r="C3244" t="str">
            <v>INTERNATIONAL JOURNAL OF ADVANCED MANUFACTURING TECHNOLOGY</v>
          </cell>
          <cell r="D3244" t="str">
            <v>SCI-3/EI（JA）</v>
          </cell>
          <cell r="E3244" t="str">
            <v>1.458</v>
          </cell>
          <cell r="F3244" t="str">
            <v>D类</v>
          </cell>
          <cell r="G3244">
            <v>50</v>
          </cell>
        </row>
        <row r="3245">
          <cell r="B3245" t="str">
            <v>1553-3506</v>
          </cell>
          <cell r="C3245" t="str">
            <v>Surgical Innovation</v>
          </cell>
          <cell r="D3245" t="str">
            <v>SCI-3</v>
          </cell>
          <cell r="E3245" t="str">
            <v>1.458</v>
          </cell>
          <cell r="F3245" t="str">
            <v>D类</v>
          </cell>
          <cell r="G3245">
            <v>50</v>
          </cell>
        </row>
        <row r="3246">
          <cell r="B3246" t="str">
            <v>0306-4379</v>
          </cell>
          <cell r="C3246" t="str">
            <v>INFORMATION SYSTEMS</v>
          </cell>
          <cell r="D3246" t="str">
            <v>SCI-3/EI（JA）</v>
          </cell>
          <cell r="E3246" t="str">
            <v>1.456</v>
          </cell>
          <cell r="F3246" t="str">
            <v>D类</v>
          </cell>
          <cell r="G3246">
            <v>50</v>
          </cell>
        </row>
        <row r="3247">
          <cell r="B3247" t="str">
            <v>0961-3218</v>
          </cell>
          <cell r="C3247" t="str">
            <v>BUILDING RESEARCH AND INFORMATION</v>
          </cell>
          <cell r="D3247" t="str">
            <v>SCI-3/EI（JA）</v>
          </cell>
          <cell r="E3247" t="str">
            <v>1.454</v>
          </cell>
          <cell r="F3247" t="str">
            <v>D类</v>
          </cell>
          <cell r="G3247">
            <v>50</v>
          </cell>
        </row>
        <row r="3248">
          <cell r="B3248" t="str">
            <v>1050-5164</v>
          </cell>
          <cell r="C3248" t="str">
            <v>ANNALS OF APPLIED PROBABILITY</v>
          </cell>
          <cell r="D3248" t="str">
            <v>SCI-3</v>
          </cell>
          <cell r="E3248" t="str">
            <v>1.454</v>
          </cell>
          <cell r="F3248" t="str">
            <v>D类</v>
          </cell>
          <cell r="G3248">
            <v>50</v>
          </cell>
        </row>
        <row r="3249">
          <cell r="B3249" t="str">
            <v>1121-8428</v>
          </cell>
          <cell r="C3249" t="str">
            <v>JOURNAL OF NEPHROLOGY</v>
          </cell>
          <cell r="D3249" t="str">
            <v>SCI-3</v>
          </cell>
          <cell r="E3249" t="str">
            <v>1.454</v>
          </cell>
          <cell r="F3249" t="str">
            <v>D类</v>
          </cell>
          <cell r="G3249">
            <v>50</v>
          </cell>
        </row>
        <row r="3250">
          <cell r="B3250" t="str">
            <v>1573-2479</v>
          </cell>
          <cell r="C3250" t="str">
            <v>Structure and Infrastructure Engineering</v>
          </cell>
          <cell r="D3250" t="str">
            <v>SCI-3/EI（JA）</v>
          </cell>
          <cell r="E3250" t="str">
            <v>1.454</v>
          </cell>
          <cell r="F3250" t="str">
            <v>D类</v>
          </cell>
          <cell r="G3250">
            <v>50</v>
          </cell>
        </row>
        <row r="3251">
          <cell r="B3251" t="str">
            <v>1058-8183</v>
          </cell>
          <cell r="C3251" t="str">
            <v>VETERINARY RADIOLOGY &amp; ULTRASOUND</v>
          </cell>
          <cell r="D3251" t="str">
            <v>SCI-3</v>
          </cell>
          <cell r="E3251" t="str">
            <v>1.453</v>
          </cell>
          <cell r="F3251" t="str">
            <v>D类</v>
          </cell>
          <cell r="G3251">
            <v>50</v>
          </cell>
        </row>
        <row r="3252">
          <cell r="B3252" t="str">
            <v>1743-0585</v>
          </cell>
          <cell r="C3252" t="str">
            <v>Archives of Disease in Childhood-Education and Practice Edition</v>
          </cell>
          <cell r="D3252" t="str">
            <v>SCI-3</v>
          </cell>
          <cell r="E3252" t="str">
            <v>1.453</v>
          </cell>
          <cell r="F3252" t="str">
            <v>D类</v>
          </cell>
          <cell r="G3252">
            <v>50</v>
          </cell>
        </row>
        <row r="3253">
          <cell r="B3253" t="str">
            <v>0899-8493</v>
          </cell>
          <cell r="C3253" t="str">
            <v>PEDIATRIC EXERCISE SCIENCE</v>
          </cell>
          <cell r="D3253" t="str">
            <v>SCI-3</v>
          </cell>
          <cell r="E3253" t="str">
            <v>1.452</v>
          </cell>
          <cell r="F3253" t="str">
            <v>D类</v>
          </cell>
          <cell r="G3253">
            <v>50</v>
          </cell>
        </row>
        <row r="3254">
          <cell r="B3254" t="str">
            <v>0033-068X</v>
          </cell>
          <cell r="C3254" t="str">
            <v>PROGRESS OF THEORETICAL PHYSICS</v>
          </cell>
          <cell r="D3254" t="str">
            <v>SCI-3</v>
          </cell>
          <cell r="E3254" t="str">
            <v>1.451</v>
          </cell>
          <cell r="F3254" t="str">
            <v>D类</v>
          </cell>
          <cell r="G3254">
            <v>50</v>
          </cell>
        </row>
        <row r="3255">
          <cell r="B3255" t="str">
            <v>0021-9924</v>
          </cell>
          <cell r="C3255" t="str">
            <v>Journal of Communication Disorders</v>
          </cell>
          <cell r="D3255" t="str">
            <v>SCI-3</v>
          </cell>
          <cell r="E3255" t="str">
            <v>1.449</v>
          </cell>
          <cell r="F3255" t="str">
            <v>D类</v>
          </cell>
          <cell r="G3255">
            <v>50</v>
          </cell>
        </row>
        <row r="3256">
          <cell r="B3256" t="str">
            <v>0032-5473</v>
          </cell>
          <cell r="C3256" t="str">
            <v>POSTGRADUATE MEDICAL JOURNAL</v>
          </cell>
          <cell r="D3256" t="str">
            <v>SCI-3</v>
          </cell>
          <cell r="E3256" t="str">
            <v>1.448</v>
          </cell>
          <cell r="F3256" t="str">
            <v>D类</v>
          </cell>
          <cell r="G3256">
            <v>50</v>
          </cell>
        </row>
        <row r="3257">
          <cell r="B3257" t="str">
            <v>0172-9179</v>
          </cell>
          <cell r="C3257" t="str">
            <v>FACIES</v>
          </cell>
          <cell r="D3257" t="str">
            <v>SCI-3</v>
          </cell>
          <cell r="E3257" t="str">
            <v>1.448</v>
          </cell>
          <cell r="F3257" t="str">
            <v>D类</v>
          </cell>
          <cell r="G3257">
            <v>50</v>
          </cell>
        </row>
        <row r="3258">
          <cell r="B3258" t="str">
            <v>1096-2964</v>
          </cell>
          <cell r="C3258" t="str">
            <v>SURGICAL INFECTIONS</v>
          </cell>
          <cell r="D3258" t="str">
            <v>SCI-3</v>
          </cell>
          <cell r="E3258" t="str">
            <v>1.448</v>
          </cell>
          <cell r="F3258" t="str">
            <v>D类</v>
          </cell>
          <cell r="G3258">
            <v>50</v>
          </cell>
        </row>
        <row r="3259">
          <cell r="B3259" t="str">
            <v>0002-1962</v>
          </cell>
          <cell r="C3259" t="str">
            <v>AGRONOMY JOURNAL</v>
          </cell>
          <cell r="D3259" t="str">
            <v>SCI-3</v>
          </cell>
          <cell r="E3259" t="str">
            <v>1.441</v>
          </cell>
          <cell r="F3259" t="str">
            <v>D类</v>
          </cell>
          <cell r="G3259">
            <v>50</v>
          </cell>
        </row>
        <row r="3260">
          <cell r="B3260" t="str">
            <v>0949-2984</v>
          </cell>
          <cell r="C3260" t="str">
            <v>FINANCE AND STOCHASTICS</v>
          </cell>
          <cell r="D3260" t="str">
            <v>SCI-3</v>
          </cell>
          <cell r="E3260" t="str">
            <v>1.441</v>
          </cell>
          <cell r="F3260" t="str">
            <v>D类</v>
          </cell>
          <cell r="G3260">
            <v>50</v>
          </cell>
        </row>
        <row r="3261">
          <cell r="B3261" t="str">
            <v>1397-3142</v>
          </cell>
          <cell r="C3261" t="str">
            <v>PEDIATRIC TRANSPLANTATION</v>
          </cell>
          <cell r="D3261" t="str">
            <v>SCI-3</v>
          </cell>
          <cell r="E3261" t="str">
            <v>1.441</v>
          </cell>
          <cell r="F3261" t="str">
            <v>D类</v>
          </cell>
          <cell r="G3261">
            <v>50</v>
          </cell>
        </row>
        <row r="3262">
          <cell r="B3262" t="str">
            <v>0149-0451</v>
          </cell>
          <cell r="C3262" t="str">
            <v>GEOMICROBIOLOGY JOURNAL</v>
          </cell>
          <cell r="D3262" t="str">
            <v>SCI-3</v>
          </cell>
          <cell r="E3262" t="str">
            <v>1.440</v>
          </cell>
          <cell r="F3262" t="str">
            <v>D类</v>
          </cell>
          <cell r="G3262">
            <v>50</v>
          </cell>
        </row>
        <row r="3263">
          <cell r="B3263" t="str">
            <v>0891-5245</v>
          </cell>
          <cell r="C3263" t="str">
            <v>Journal of pediatric health care</v>
          </cell>
          <cell r="D3263" t="str">
            <v>SCI-3</v>
          </cell>
          <cell r="E3263" t="str">
            <v>1.440</v>
          </cell>
          <cell r="F3263" t="str">
            <v>D类</v>
          </cell>
          <cell r="G3263">
            <v>50</v>
          </cell>
        </row>
        <row r="3264">
          <cell r="B3264" t="str">
            <v>1042-3680</v>
          </cell>
          <cell r="C3264" t="str">
            <v>NEUROSURGERY CLINICS OF NORTH AMERICA</v>
          </cell>
          <cell r="D3264" t="str">
            <v>SCI-3</v>
          </cell>
          <cell r="E3264" t="str">
            <v>1.440</v>
          </cell>
          <cell r="F3264" t="str">
            <v>D类</v>
          </cell>
          <cell r="G3264">
            <v>50</v>
          </cell>
        </row>
        <row r="3265">
          <cell r="B3265" t="str">
            <v>1932-5223</v>
          </cell>
          <cell r="C3265" t="str">
            <v>Journal of Experimental Zoology Part A-Ecological Genetics and Physiology</v>
          </cell>
          <cell r="D3265" t="str">
            <v>SCI-3</v>
          </cell>
          <cell r="E3265" t="str">
            <v>1.440</v>
          </cell>
          <cell r="F3265" t="str">
            <v>D类</v>
          </cell>
          <cell r="G3265">
            <v>50</v>
          </cell>
        </row>
        <row r="3266">
          <cell r="B3266" t="str">
            <v>2168-2194</v>
          </cell>
          <cell r="C3266" t="str">
            <v>IEEE Journal of Biomedical and Health Informatics</v>
          </cell>
          <cell r="D3266" t="str">
            <v>SCI-3/EI（JA）</v>
          </cell>
          <cell r="E3266" t="str">
            <v>1.440</v>
          </cell>
          <cell r="F3266" t="str">
            <v>D类</v>
          </cell>
          <cell r="G3266">
            <v>50</v>
          </cell>
        </row>
        <row r="3267">
          <cell r="B3267" t="str">
            <v>1550-7424</v>
          </cell>
          <cell r="C3267" t="str">
            <v>Rangeland Ecology &amp; Management</v>
          </cell>
          <cell r="D3267" t="str">
            <v>SCI-3</v>
          </cell>
          <cell r="E3267" t="str">
            <v>1.439</v>
          </cell>
          <cell r="F3267" t="str">
            <v>D类</v>
          </cell>
          <cell r="G3267">
            <v>50</v>
          </cell>
        </row>
        <row r="3268">
          <cell r="B3268" t="str">
            <v>1320-7881</v>
          </cell>
          <cell r="C3268" t="str">
            <v>Nursing Inquiry</v>
          </cell>
          <cell r="D3268" t="str">
            <v>SCI-3</v>
          </cell>
          <cell r="E3268" t="str">
            <v>1.439</v>
          </cell>
          <cell r="F3268" t="str">
            <v>D类</v>
          </cell>
          <cell r="G3268">
            <v>50</v>
          </cell>
        </row>
        <row r="3269">
          <cell r="B3269" t="str">
            <v>1536-0040</v>
          </cell>
          <cell r="C3269" t="str">
            <v>SIAM JOURNAL ON APPLIED DYNAMICAL SYSTEMS</v>
          </cell>
          <cell r="D3269" t="str">
            <v>SCI-3</v>
          </cell>
          <cell r="E3269" t="str">
            <v>1.439</v>
          </cell>
          <cell r="F3269" t="str">
            <v>D类</v>
          </cell>
          <cell r="G3269">
            <v>50</v>
          </cell>
        </row>
        <row r="3270">
          <cell r="B3270" t="str">
            <v>0957-0233</v>
          </cell>
          <cell r="C3270" t="str">
            <v>MEASUREMENT SCIENCE &amp; TECHNOLOGY</v>
          </cell>
          <cell r="D3270" t="str">
            <v>SCI-3/EI（JA）</v>
          </cell>
          <cell r="E3270" t="str">
            <v>1.433</v>
          </cell>
          <cell r="F3270" t="str">
            <v>D类</v>
          </cell>
          <cell r="G3270">
            <v>50</v>
          </cell>
        </row>
        <row r="3271">
          <cell r="B3271" t="str">
            <v>1554-9178</v>
          </cell>
          <cell r="C3271" t="str">
            <v>Physical Review Special Topics-Physics Education Research</v>
          </cell>
          <cell r="D3271" t="str">
            <v>SCI-3</v>
          </cell>
          <cell r="E3271" t="str">
            <v>1.433</v>
          </cell>
          <cell r="F3271" t="str">
            <v>D类</v>
          </cell>
          <cell r="G3271">
            <v>50</v>
          </cell>
        </row>
        <row r="3272">
          <cell r="B3272" t="str">
            <v>1931-4523</v>
          </cell>
          <cell r="C3272" t="str">
            <v>Communications in Number Theory and Physics</v>
          </cell>
          <cell r="D3272" t="str">
            <v>SCI-3</v>
          </cell>
          <cell r="E3272" t="str">
            <v>1.432</v>
          </cell>
          <cell r="F3272" t="str">
            <v>D类</v>
          </cell>
          <cell r="G3272">
            <v>50</v>
          </cell>
        </row>
        <row r="3273">
          <cell r="B3273" t="str">
            <v>0169-3913</v>
          </cell>
          <cell r="C3273" t="str">
            <v>TRANSPORT IN POROUS MEDIA</v>
          </cell>
          <cell r="D3273" t="str">
            <v>SCI-3/EI（JA）</v>
          </cell>
          <cell r="E3273" t="str">
            <v>1.431</v>
          </cell>
          <cell r="F3273" t="str">
            <v>D类</v>
          </cell>
          <cell r="G3273">
            <v>50</v>
          </cell>
        </row>
        <row r="3274">
          <cell r="B3274" t="str">
            <v>0748-7711</v>
          </cell>
          <cell r="C3274" t="str">
            <v>JOURNAL OF REHABILITATION RESEARCH AND DEVELOPMENT</v>
          </cell>
          <cell r="D3274" t="str">
            <v>SCI-3/EI（JA）</v>
          </cell>
          <cell r="E3274" t="str">
            <v>1.430</v>
          </cell>
          <cell r="F3274" t="str">
            <v>D类</v>
          </cell>
          <cell r="G3274">
            <v>50</v>
          </cell>
        </row>
        <row r="3275">
          <cell r="B3275" t="str">
            <v>1556-4959</v>
          </cell>
          <cell r="C3275" t="str">
            <v>Journal of Field Robotics</v>
          </cell>
          <cell r="D3275" t="str">
            <v>SCI-3/EI（JA）</v>
          </cell>
          <cell r="E3275" t="str">
            <v>1.430</v>
          </cell>
          <cell r="F3275" t="str">
            <v>D类</v>
          </cell>
          <cell r="G3275">
            <v>50</v>
          </cell>
        </row>
        <row r="3276">
          <cell r="B3276" t="str">
            <v>1932-5150</v>
          </cell>
          <cell r="C3276" t="str">
            <v>Journal of micro/nanolithography, MEMS, and MOEMS : JM3</v>
          </cell>
          <cell r="D3276" t="str">
            <v>SCI-3/EI（JA）</v>
          </cell>
          <cell r="E3276" t="str">
            <v>1.428</v>
          </cell>
          <cell r="F3276" t="str">
            <v>D类</v>
          </cell>
          <cell r="G3276">
            <v>50</v>
          </cell>
        </row>
        <row r="3277">
          <cell r="B3277" t="str">
            <v>0278-2391</v>
          </cell>
          <cell r="C3277" t="str">
            <v>JOURNAL OF ORAL AND MAXILLOFACIAL SURGERY</v>
          </cell>
          <cell r="D3277" t="str">
            <v>SCI-3</v>
          </cell>
          <cell r="E3277" t="str">
            <v>1.425</v>
          </cell>
          <cell r="F3277" t="str">
            <v>D类</v>
          </cell>
          <cell r="G3277">
            <v>50</v>
          </cell>
        </row>
        <row r="3278">
          <cell r="B3278" t="str">
            <v>2090-004X</v>
          </cell>
          <cell r="C3278" t="str">
            <v>Journal of Ophthalmology</v>
          </cell>
          <cell r="D3278" t="str">
            <v>SCI-3</v>
          </cell>
          <cell r="E3278" t="str">
            <v>1.425</v>
          </cell>
          <cell r="F3278" t="str">
            <v>D类</v>
          </cell>
          <cell r="G3278">
            <v>50</v>
          </cell>
        </row>
        <row r="3279">
          <cell r="B3279" t="str">
            <v>1933-9747</v>
          </cell>
          <cell r="C3279" t="str">
            <v>Fire Ecology</v>
          </cell>
          <cell r="D3279" t="str">
            <v>SCI-3</v>
          </cell>
          <cell r="E3279" t="str">
            <v>1.422</v>
          </cell>
          <cell r="F3279" t="str">
            <v>D类</v>
          </cell>
          <cell r="G3279">
            <v>50</v>
          </cell>
        </row>
        <row r="3280">
          <cell r="B3280" t="str">
            <v>0022-149X</v>
          </cell>
          <cell r="C3280" t="str">
            <v>JOURNAL OF HELMINTHOLOGY</v>
          </cell>
          <cell r="D3280" t="str">
            <v>SCI-3</v>
          </cell>
          <cell r="E3280" t="str">
            <v>1.421</v>
          </cell>
          <cell r="F3280" t="str">
            <v>D类</v>
          </cell>
          <cell r="G3280">
            <v>50</v>
          </cell>
        </row>
        <row r="3281">
          <cell r="B3281" t="str">
            <v>0031-4056</v>
          </cell>
          <cell r="C3281" t="str">
            <v>PEDOBIOLOGIA</v>
          </cell>
          <cell r="D3281" t="str">
            <v>SCI-3</v>
          </cell>
          <cell r="E3281" t="str">
            <v>1.421</v>
          </cell>
          <cell r="F3281" t="str">
            <v>D类</v>
          </cell>
          <cell r="G3281">
            <v>50</v>
          </cell>
        </row>
        <row r="3282">
          <cell r="B3282" t="str">
            <v>0006-3444</v>
          </cell>
          <cell r="C3282" t="str">
            <v>BIOMETRIKA</v>
          </cell>
          <cell r="D3282" t="str">
            <v>SCI-3</v>
          </cell>
          <cell r="E3282" t="str">
            <v>1.418</v>
          </cell>
          <cell r="F3282" t="str">
            <v>D类</v>
          </cell>
          <cell r="G3282">
            <v>50</v>
          </cell>
        </row>
        <row r="3283">
          <cell r="B3283" t="str">
            <v>1017-1398</v>
          </cell>
          <cell r="C3283" t="str">
            <v>NUMERICAL ALGORITHMS</v>
          </cell>
          <cell r="D3283" t="str">
            <v>SCI-3</v>
          </cell>
          <cell r="E3283" t="str">
            <v>1.417</v>
          </cell>
          <cell r="F3283" t="str">
            <v>D类</v>
          </cell>
          <cell r="G3283">
            <v>50</v>
          </cell>
        </row>
        <row r="3284">
          <cell r="B3284" t="str">
            <v>0307-6962</v>
          </cell>
          <cell r="C3284" t="str">
            <v>PHYSIOLOGICAL ENTOMOLOGY</v>
          </cell>
          <cell r="D3284" t="str">
            <v>SCI-3</v>
          </cell>
          <cell r="E3284" t="str">
            <v>1.416</v>
          </cell>
          <cell r="F3284" t="str">
            <v>D类</v>
          </cell>
          <cell r="G3284">
            <v>50</v>
          </cell>
        </row>
        <row r="3285">
          <cell r="B3285" t="str">
            <v>0308-5961</v>
          </cell>
          <cell r="C3285" t="str">
            <v>TELECOMMUNICATIONS POLICY</v>
          </cell>
          <cell r="D3285" t="str">
            <v>SCI-3/EI（JA）</v>
          </cell>
          <cell r="E3285" t="str">
            <v>1.411</v>
          </cell>
          <cell r="F3285" t="str">
            <v>D类</v>
          </cell>
          <cell r="G3285">
            <v>50</v>
          </cell>
        </row>
        <row r="3286">
          <cell r="B3286" t="str">
            <v>1939-1412</v>
          </cell>
          <cell r="C3286" t="str">
            <v>IEEE TRANSACTIONS ON HAPTICS</v>
          </cell>
          <cell r="D3286" t="str">
            <v>SCI-3/EI（JA）</v>
          </cell>
          <cell r="E3286" t="str">
            <v>1.410</v>
          </cell>
          <cell r="F3286" t="str">
            <v>D类</v>
          </cell>
          <cell r="G3286">
            <v>50</v>
          </cell>
        </row>
        <row r="3287">
          <cell r="B3287" t="str">
            <v>0034-5288</v>
          </cell>
          <cell r="C3287" t="str">
            <v>RESEARCH IN VETERINARY SCIENCE</v>
          </cell>
          <cell r="D3287" t="str">
            <v>SCI-3</v>
          </cell>
          <cell r="E3287" t="str">
            <v>1.409</v>
          </cell>
          <cell r="F3287" t="str">
            <v>D类</v>
          </cell>
          <cell r="G3287">
            <v>50</v>
          </cell>
        </row>
        <row r="3288">
          <cell r="B3288" t="str">
            <v>1619-1366</v>
          </cell>
          <cell r="C3288" t="str">
            <v>Software and Systems Modeling</v>
          </cell>
          <cell r="D3288" t="str">
            <v>SCI-3/EI（JA）</v>
          </cell>
          <cell r="E3288" t="str">
            <v>1.408</v>
          </cell>
          <cell r="F3288" t="str">
            <v>D类</v>
          </cell>
          <cell r="G3288">
            <v>50</v>
          </cell>
        </row>
        <row r="3289">
          <cell r="B3289" t="str">
            <v>0219-6220</v>
          </cell>
          <cell r="C3289" t="str">
            <v>INTERNATIONAL JOURNAL OF INFORMATION TECHNOLOGY &amp; DECISION MAKING</v>
          </cell>
          <cell r="D3289" t="str">
            <v>SCI-3</v>
          </cell>
          <cell r="E3289" t="str">
            <v>1.406</v>
          </cell>
          <cell r="F3289" t="str">
            <v>D类</v>
          </cell>
          <cell r="G3289">
            <v>50</v>
          </cell>
        </row>
        <row r="3290">
          <cell r="B3290" t="str">
            <v>0931-2439</v>
          </cell>
          <cell r="C3290" t="str">
            <v>JOURNAL OF ANIMAL PHYSIOLOGY AND ANIMAL NUTRITION</v>
          </cell>
          <cell r="D3290" t="str">
            <v>SCI-3</v>
          </cell>
          <cell r="E3290" t="str">
            <v>1.406</v>
          </cell>
          <cell r="F3290" t="str">
            <v>D类</v>
          </cell>
          <cell r="G3290">
            <v>50</v>
          </cell>
        </row>
        <row r="3291">
          <cell r="B3291" t="str">
            <v>0965-9978</v>
          </cell>
          <cell r="C3291" t="str">
            <v>ADVANCES IN ENGINEERING SOFTWARE</v>
          </cell>
          <cell r="D3291" t="str">
            <v>SCI-3/EI（JA）</v>
          </cell>
          <cell r="E3291" t="str">
            <v>1.402</v>
          </cell>
          <cell r="F3291" t="str">
            <v>D类</v>
          </cell>
          <cell r="G3291">
            <v>50</v>
          </cell>
        </row>
        <row r="3292">
          <cell r="B3292" t="str">
            <v>1645-6726</v>
          </cell>
          <cell r="C3292" t="str">
            <v>Revstat statistical journal</v>
          </cell>
          <cell r="D3292" t="str">
            <v>SCI-3</v>
          </cell>
          <cell r="E3292" t="str">
            <v>1.400</v>
          </cell>
          <cell r="F3292" t="str">
            <v>D类</v>
          </cell>
          <cell r="G3292">
            <v>50</v>
          </cell>
        </row>
        <row r="3293">
          <cell r="B3293" t="str">
            <v>0936-9902</v>
          </cell>
          <cell r="C3293" t="str">
            <v>ICHTHYOLOGICAL EXPLORATION OF FRESHWATERS</v>
          </cell>
          <cell r="D3293" t="str">
            <v>SCI-3</v>
          </cell>
          <cell r="E3293" t="str">
            <v>1.400</v>
          </cell>
          <cell r="F3293" t="str">
            <v>D类</v>
          </cell>
          <cell r="G3293">
            <v>50</v>
          </cell>
        </row>
        <row r="3294">
          <cell r="B3294" t="str">
            <v>1748-0221</v>
          </cell>
          <cell r="C3294" t="str">
            <v>Journal of Instrumentation</v>
          </cell>
          <cell r="D3294" t="str">
            <v>SCI-3</v>
          </cell>
          <cell r="E3294" t="str">
            <v>1.399</v>
          </cell>
          <cell r="F3294" t="str">
            <v>D类</v>
          </cell>
          <cell r="G3294">
            <v>50</v>
          </cell>
        </row>
        <row r="3295">
          <cell r="B3295" t="str">
            <v>1951-6355</v>
          </cell>
          <cell r="C3295" t="str">
            <v>European Physical Journal-Special Topics</v>
          </cell>
          <cell r="D3295" t="str">
            <v>SCI-3</v>
          </cell>
          <cell r="E3295" t="str">
            <v>1.399</v>
          </cell>
          <cell r="F3295" t="str">
            <v>D类</v>
          </cell>
          <cell r="G3295">
            <v>50</v>
          </cell>
        </row>
        <row r="3296">
          <cell r="B3296" t="str">
            <v>1471-2482</v>
          </cell>
          <cell r="C3296" t="str">
            <v>BMC Surgery</v>
          </cell>
          <cell r="D3296" t="str">
            <v>SCI-3</v>
          </cell>
          <cell r="E3296" t="str">
            <v>1.397</v>
          </cell>
          <cell r="F3296" t="str">
            <v>D类</v>
          </cell>
          <cell r="G3296">
            <v>50</v>
          </cell>
        </row>
        <row r="3297">
          <cell r="B3297" t="str">
            <v>0971-5916</v>
          </cell>
          <cell r="C3297" t="str">
            <v>INDIAN JOURNAL OF MEDICAL RESEARCH</v>
          </cell>
          <cell r="D3297" t="str">
            <v>SCI-3</v>
          </cell>
          <cell r="E3297" t="str">
            <v>1.396</v>
          </cell>
          <cell r="F3297" t="str">
            <v>D类</v>
          </cell>
          <cell r="G3297">
            <v>50</v>
          </cell>
        </row>
        <row r="3298">
          <cell r="B3298" t="str">
            <v>1353-5773</v>
          </cell>
          <cell r="C3298" t="str">
            <v>AQUACULTURE NUTRITION</v>
          </cell>
          <cell r="D3298" t="str">
            <v>SCI-3</v>
          </cell>
          <cell r="E3298" t="str">
            <v>1.395</v>
          </cell>
          <cell r="F3298" t="str">
            <v>D类</v>
          </cell>
          <cell r="G3298">
            <v>50</v>
          </cell>
        </row>
        <row r="3299">
          <cell r="B3299" t="str">
            <v>1362-5187</v>
          </cell>
          <cell r="C3299" t="str">
            <v>EUROPEAN JOURNAL OF CONTRACEPTION AND REPRODUCTIVE HEALTH CARE</v>
          </cell>
          <cell r="D3299" t="str">
            <v>SCI-3</v>
          </cell>
          <cell r="E3299" t="str">
            <v>1.394</v>
          </cell>
          <cell r="F3299" t="str">
            <v>D类</v>
          </cell>
          <cell r="G3299">
            <v>50</v>
          </cell>
        </row>
        <row r="3300">
          <cell r="B3300" t="str">
            <v>1533-7146</v>
          </cell>
          <cell r="C3300" t="str">
            <v>QUANTUM INFORMATION &amp; COMPUTATION</v>
          </cell>
          <cell r="D3300" t="str">
            <v>SCI-3</v>
          </cell>
          <cell r="E3300" t="str">
            <v>1.393</v>
          </cell>
          <cell r="F3300" t="str">
            <v>D类</v>
          </cell>
          <cell r="G3300">
            <v>50</v>
          </cell>
        </row>
        <row r="3301">
          <cell r="B3301" t="str">
            <v>0955-7997</v>
          </cell>
          <cell r="C3301" t="str">
            <v>ENGINEERING ANALYSIS WITH BOUNDARY ELEMENTS</v>
          </cell>
          <cell r="D3301" t="str">
            <v>SCI-3/EI（JA）</v>
          </cell>
          <cell r="E3301" t="str">
            <v>1.392</v>
          </cell>
          <cell r="F3301" t="str">
            <v>D类</v>
          </cell>
          <cell r="G3301">
            <v>50</v>
          </cell>
        </row>
        <row r="3302">
          <cell r="B3302" t="str">
            <v>0092-8240</v>
          </cell>
          <cell r="C3302" t="str">
            <v>BULLETIN OF MATHEMATICAL BIOLOGY</v>
          </cell>
          <cell r="D3302" t="str">
            <v>SCI-3</v>
          </cell>
          <cell r="E3302" t="str">
            <v>1.389</v>
          </cell>
          <cell r="F3302" t="str">
            <v>D类</v>
          </cell>
          <cell r="G3302">
            <v>50</v>
          </cell>
        </row>
        <row r="3303">
          <cell r="B3303" t="str">
            <v>1057-3631</v>
          </cell>
          <cell r="C3303" t="str">
            <v>JOURNAL OF NURSING CARE QUALITY</v>
          </cell>
          <cell r="D3303" t="str">
            <v>SCI-3</v>
          </cell>
          <cell r="E3303" t="str">
            <v>1.389</v>
          </cell>
          <cell r="F3303" t="str">
            <v>D类</v>
          </cell>
          <cell r="G3303">
            <v>50</v>
          </cell>
        </row>
        <row r="3304">
          <cell r="B3304" t="str">
            <v>1550-4859</v>
          </cell>
          <cell r="C3304" t="str">
            <v>ACM Transactions on Sensor Networks</v>
          </cell>
          <cell r="D3304" t="str">
            <v>SCI-3/EI（JA）</v>
          </cell>
          <cell r="E3304" t="str">
            <v>1.388</v>
          </cell>
          <cell r="F3304" t="str">
            <v>D类</v>
          </cell>
          <cell r="G3304">
            <v>50</v>
          </cell>
        </row>
        <row r="3305">
          <cell r="B3305" t="str">
            <v>0014-2336</v>
          </cell>
          <cell r="C3305" t="str">
            <v>EUPHYTICA</v>
          </cell>
          <cell r="D3305" t="str">
            <v>SCI-3</v>
          </cell>
          <cell r="E3305" t="str">
            <v>1.385</v>
          </cell>
          <cell r="F3305" t="str">
            <v>D类</v>
          </cell>
          <cell r="G3305">
            <v>50</v>
          </cell>
        </row>
        <row r="3306">
          <cell r="B3306" t="str">
            <v>0889-5406</v>
          </cell>
          <cell r="C3306" t="str">
            <v>AMERICAN JOURNAL OF ORTHODONTICS AND DENTOFACIAL ORTHOPEDICS</v>
          </cell>
          <cell r="D3306" t="str">
            <v>SCI-3</v>
          </cell>
          <cell r="E3306" t="str">
            <v>1.382</v>
          </cell>
          <cell r="F3306" t="str">
            <v>D类</v>
          </cell>
          <cell r="G3306">
            <v>50</v>
          </cell>
        </row>
        <row r="3307">
          <cell r="B3307" t="str">
            <v>1877-0533</v>
          </cell>
          <cell r="C3307" t="str">
            <v>Set-Valued and Variational Analysis</v>
          </cell>
          <cell r="D3307" t="str">
            <v>SCI-3</v>
          </cell>
          <cell r="E3307" t="str">
            <v>1.379</v>
          </cell>
          <cell r="F3307" t="str">
            <v>D类</v>
          </cell>
          <cell r="G3307">
            <v>50</v>
          </cell>
        </row>
        <row r="3308">
          <cell r="B3308" t="str">
            <v>0044-605X</v>
          </cell>
          <cell r="C3308" t="str">
            <v>ACTA VETERINARIA SCANDINAVICA</v>
          </cell>
          <cell r="D3308" t="str">
            <v>SCI-3</v>
          </cell>
          <cell r="E3308" t="str">
            <v>1.377</v>
          </cell>
          <cell r="F3308" t="str">
            <v>D类</v>
          </cell>
          <cell r="G3308">
            <v>50</v>
          </cell>
        </row>
        <row r="3309">
          <cell r="B3309" t="str">
            <v>1355-557X</v>
          </cell>
          <cell r="C3309" t="str">
            <v>AQUACULTURE RESEARCH</v>
          </cell>
          <cell r="D3309" t="str">
            <v>SCI-3</v>
          </cell>
          <cell r="E3309" t="str">
            <v>1.376</v>
          </cell>
          <cell r="F3309" t="str">
            <v>D类</v>
          </cell>
          <cell r="G3309">
            <v>50</v>
          </cell>
        </row>
        <row r="3310">
          <cell r="B3310" t="str">
            <v>1437-4781</v>
          </cell>
          <cell r="C3310" t="str">
            <v>FOREST PATHOLOGY</v>
          </cell>
          <cell r="D3310" t="str">
            <v>SCI-3</v>
          </cell>
          <cell r="E3310" t="str">
            <v>1.373</v>
          </cell>
          <cell r="F3310" t="str">
            <v>D类</v>
          </cell>
          <cell r="G3310">
            <v>50</v>
          </cell>
        </row>
        <row r="3311">
          <cell r="B3311" t="str">
            <v>1044-0046</v>
          </cell>
          <cell r="C3311" t="str">
            <v>JOURNAL OF SUSTAINABLE AGRICULTURE</v>
          </cell>
          <cell r="D3311" t="str">
            <v>SCI-3</v>
          </cell>
          <cell r="E3311" t="str">
            <v>1.372</v>
          </cell>
          <cell r="F3311" t="str">
            <v>D类</v>
          </cell>
          <cell r="G3311">
            <v>50</v>
          </cell>
        </row>
        <row r="3312">
          <cell r="B3312" t="str">
            <v>1738-1584</v>
          </cell>
          <cell r="C3312" t="str">
            <v>Smart Structures and Systems</v>
          </cell>
          <cell r="D3312" t="str">
            <v>SCI-3</v>
          </cell>
          <cell r="E3312" t="str">
            <v>1.368</v>
          </cell>
          <cell r="F3312" t="str">
            <v>D类</v>
          </cell>
          <cell r="G3312">
            <v>50</v>
          </cell>
        </row>
        <row r="3313">
          <cell r="B3313" t="str">
            <v>0895-9811</v>
          </cell>
          <cell r="C3313" t="str">
            <v>JOURNAL OF SOUTH AMERICAN EARTH SCIENCES</v>
          </cell>
          <cell r="D3313" t="str">
            <v>SCI-3</v>
          </cell>
          <cell r="E3313" t="str">
            <v>1.367</v>
          </cell>
          <cell r="F3313" t="str">
            <v>D类</v>
          </cell>
          <cell r="G3313">
            <v>50</v>
          </cell>
        </row>
        <row r="3314">
          <cell r="B3314" t="str">
            <v>1695-6133</v>
          </cell>
          <cell r="C3314" t="str">
            <v>GEOLOGICA ACTA</v>
          </cell>
          <cell r="D3314" t="str">
            <v>SCI-3</v>
          </cell>
          <cell r="E3314" t="str">
            <v>1.367</v>
          </cell>
          <cell r="F3314" t="str">
            <v>D类</v>
          </cell>
          <cell r="G3314">
            <v>50</v>
          </cell>
        </row>
        <row r="3315">
          <cell r="B3315" t="str">
            <v>0304-4238</v>
          </cell>
          <cell r="C3315" t="str">
            <v>SCIENTIA HORTICULTURAE</v>
          </cell>
          <cell r="D3315" t="str">
            <v>SCI-3</v>
          </cell>
          <cell r="E3315" t="str">
            <v>1.365</v>
          </cell>
          <cell r="F3315" t="str">
            <v>D类</v>
          </cell>
          <cell r="G3315">
            <v>50</v>
          </cell>
        </row>
        <row r="3316">
          <cell r="B3316" t="str">
            <v>0260-6917</v>
          </cell>
          <cell r="C3316" t="str">
            <v>NURSE EDUCATION TODAY</v>
          </cell>
          <cell r="D3316" t="str">
            <v>SCI-3</v>
          </cell>
          <cell r="E3316" t="str">
            <v>1.364</v>
          </cell>
          <cell r="F3316" t="str">
            <v>D类</v>
          </cell>
          <cell r="G3316">
            <v>50</v>
          </cell>
        </row>
        <row r="3317">
          <cell r="B3317" t="str">
            <v>0260-1230</v>
          </cell>
          <cell r="C3317" t="str">
            <v>JOURNAL OF MOLLUSCAN STUDIES</v>
          </cell>
          <cell r="D3317" t="str">
            <v>SCI-3</v>
          </cell>
          <cell r="E3317" t="str">
            <v>1.362</v>
          </cell>
          <cell r="F3317" t="str">
            <v>D类</v>
          </cell>
          <cell r="G3317">
            <v>50</v>
          </cell>
        </row>
        <row r="3318">
          <cell r="B3318" t="str">
            <v>1386-4238</v>
          </cell>
          <cell r="C3318" t="str">
            <v>Foundations of Chemistry</v>
          </cell>
          <cell r="D3318" t="str">
            <v>SCI-3</v>
          </cell>
          <cell r="E3318" t="str">
            <v>1.361</v>
          </cell>
          <cell r="F3318" t="str">
            <v>D类</v>
          </cell>
          <cell r="G3318">
            <v>50</v>
          </cell>
        </row>
        <row r="3319">
          <cell r="B3319" t="str">
            <v>0021-3640</v>
          </cell>
          <cell r="C3319" t="str">
            <v>JETP LETTERS</v>
          </cell>
          <cell r="D3319" t="str">
            <v>SCI-3</v>
          </cell>
          <cell r="E3319" t="str">
            <v>1.359</v>
          </cell>
          <cell r="F3319" t="str">
            <v>D类</v>
          </cell>
          <cell r="G3319">
            <v>50</v>
          </cell>
        </row>
        <row r="3320">
          <cell r="B3320" t="str">
            <v>0300-5577</v>
          </cell>
          <cell r="C3320" t="str">
            <v>JOURNAL OF PERINATAL MEDICINE</v>
          </cell>
          <cell r="D3320" t="str">
            <v>SCI-3</v>
          </cell>
          <cell r="E3320" t="str">
            <v>1.358</v>
          </cell>
          <cell r="F3320" t="str">
            <v>D类</v>
          </cell>
          <cell r="G3320">
            <v>50</v>
          </cell>
        </row>
        <row r="3321">
          <cell r="B3321" t="str">
            <v>1129-8596</v>
          </cell>
          <cell r="C3321" t="str">
            <v>Italian Journal of Remote Sensing-Rivista Italiana di Telerilevamento</v>
          </cell>
          <cell r="D3321" t="str">
            <v>SCI-3/EI（JA）</v>
          </cell>
          <cell r="E3321" t="str">
            <v>1.357</v>
          </cell>
          <cell r="F3321" t="str">
            <v>D类</v>
          </cell>
          <cell r="G3321">
            <v>50</v>
          </cell>
        </row>
        <row r="3322">
          <cell r="B3322" t="str">
            <v>0090-3558</v>
          </cell>
          <cell r="C3322" t="str">
            <v>JOURNAL OF WILDLIFE DISEASES</v>
          </cell>
          <cell r="D3322" t="str">
            <v>SCI-3</v>
          </cell>
          <cell r="E3322" t="str">
            <v>1.355</v>
          </cell>
          <cell r="F3322" t="str">
            <v>D类</v>
          </cell>
          <cell r="G3322">
            <v>50</v>
          </cell>
        </row>
        <row r="3323">
          <cell r="B3323" t="str">
            <v>1742-1705</v>
          </cell>
          <cell r="C3323" t="str">
            <v>RENEWABLE AGRICULTURE AND FOOD SYSTEMS</v>
          </cell>
          <cell r="D3323" t="str">
            <v>SCI-3</v>
          </cell>
          <cell r="E3323" t="str">
            <v>1.355</v>
          </cell>
          <cell r="F3323" t="str">
            <v>D类</v>
          </cell>
          <cell r="G3323">
            <v>50</v>
          </cell>
        </row>
        <row r="3324">
          <cell r="B3324" t="str">
            <v>1751-8687</v>
          </cell>
          <cell r="C3324" t="str">
            <v>IET Generation Transmission &amp; Distribution</v>
          </cell>
          <cell r="D3324" t="str">
            <v>SCI-3/EI（JA）</v>
          </cell>
          <cell r="E3324" t="str">
            <v>1.353</v>
          </cell>
          <cell r="F3324" t="str">
            <v>D类</v>
          </cell>
          <cell r="G3324">
            <v>50</v>
          </cell>
        </row>
        <row r="3325">
          <cell r="B3325" t="str">
            <v>1040-6387</v>
          </cell>
          <cell r="C3325" t="str">
            <v>JOURNAL OF VETERINARY DIAGNOSTIC INVESTIGATION</v>
          </cell>
          <cell r="D3325" t="str">
            <v>SCI-3</v>
          </cell>
          <cell r="E3325" t="str">
            <v>1.353</v>
          </cell>
          <cell r="F3325" t="str">
            <v>D类</v>
          </cell>
          <cell r="G3325">
            <v>50</v>
          </cell>
        </row>
        <row r="3326">
          <cell r="B3326" t="str">
            <v>0164-1212</v>
          </cell>
          <cell r="C3326" t="str">
            <v>JOURNAL OF SYSTEMS AND SOFTWARE</v>
          </cell>
          <cell r="D3326" t="str">
            <v>SCI-3/EI（JA）</v>
          </cell>
          <cell r="E3326" t="str">
            <v>1.352</v>
          </cell>
          <cell r="F3326" t="str">
            <v>D类</v>
          </cell>
          <cell r="G3326">
            <v>50</v>
          </cell>
        </row>
        <row r="3327">
          <cell r="B3327" t="str">
            <v>1545-5971</v>
          </cell>
          <cell r="C3327" t="str">
            <v>IEEE Transactions on Dependable and Secure Computing</v>
          </cell>
          <cell r="D3327" t="str">
            <v>SCI-3/EI（JA）</v>
          </cell>
          <cell r="E3327" t="str">
            <v>1.351</v>
          </cell>
          <cell r="F3327" t="str">
            <v>D类</v>
          </cell>
          <cell r="G3327">
            <v>50</v>
          </cell>
        </row>
        <row r="3328">
          <cell r="B3328" t="str">
            <v>1040-2004</v>
          </cell>
          <cell r="C3328" t="str">
            <v>TRIBOLOGY TRANSACTIONS</v>
          </cell>
          <cell r="D3328" t="str">
            <v>SCI-3/EI（JA）</v>
          </cell>
          <cell r="E3328" t="str">
            <v>1.349</v>
          </cell>
          <cell r="F3328" t="str">
            <v>D类</v>
          </cell>
          <cell r="G3328">
            <v>50</v>
          </cell>
        </row>
        <row r="3329">
          <cell r="B3329" t="str">
            <v>1093-474X</v>
          </cell>
          <cell r="C3329" t="str">
            <v>JOURNAL OF THE AMERICAN WATER RESOURCES ASSOCIATION</v>
          </cell>
          <cell r="D3329" t="str">
            <v>SCI-3/EI（JA）</v>
          </cell>
          <cell r="E3329" t="str">
            <v>1.348</v>
          </cell>
          <cell r="F3329" t="str">
            <v>D类</v>
          </cell>
          <cell r="G3329">
            <v>50</v>
          </cell>
        </row>
        <row r="3330">
          <cell r="B3330" t="str">
            <v>1059-9630</v>
          </cell>
          <cell r="C3330" t="str">
            <v>JOURNAL OF THERMAL SPRAY TECHNOLOGY</v>
          </cell>
          <cell r="D3330" t="str">
            <v>SCI-3/EI（JA）</v>
          </cell>
          <cell r="E3330" t="str">
            <v>1.344</v>
          </cell>
          <cell r="F3330" t="str">
            <v>D类</v>
          </cell>
          <cell r="G3330">
            <v>50</v>
          </cell>
        </row>
        <row r="3331">
          <cell r="B3331" t="str">
            <v>1074-8407</v>
          </cell>
          <cell r="C3331" t="str">
            <v>Journal of Family Nursing</v>
          </cell>
          <cell r="D3331" t="str">
            <v>SCI-3</v>
          </cell>
          <cell r="E3331" t="str">
            <v>1.342</v>
          </cell>
          <cell r="F3331" t="str">
            <v>D类</v>
          </cell>
          <cell r="G3331">
            <v>50</v>
          </cell>
        </row>
        <row r="3332">
          <cell r="B3332" t="str">
            <v>1085-5629</v>
          </cell>
          <cell r="C3332" t="str">
            <v>SEMINARS IN CUTANEOUS MEDICINE AND SURGERY</v>
          </cell>
          <cell r="D3332" t="str">
            <v>SCI-3</v>
          </cell>
          <cell r="E3332" t="str">
            <v>1.341</v>
          </cell>
          <cell r="F3332" t="str">
            <v>D类</v>
          </cell>
          <cell r="G3332">
            <v>50</v>
          </cell>
        </row>
        <row r="3333">
          <cell r="B3333" t="str">
            <v>0032-8332</v>
          </cell>
          <cell r="C3333" t="str">
            <v>PRIMATES</v>
          </cell>
          <cell r="D3333" t="str">
            <v>SCI-3</v>
          </cell>
          <cell r="E3333" t="str">
            <v>1.337</v>
          </cell>
          <cell r="F3333" t="str">
            <v>D类</v>
          </cell>
          <cell r="G3333">
            <v>50</v>
          </cell>
        </row>
        <row r="3334">
          <cell r="B3334" t="str">
            <v>0008-350X</v>
          </cell>
          <cell r="C3334" t="str">
            <v>CANADIAN FAMILY PHYSICIAN</v>
          </cell>
          <cell r="D3334" t="str">
            <v>SCI-3</v>
          </cell>
          <cell r="E3334" t="str">
            <v>1.336</v>
          </cell>
          <cell r="F3334" t="str">
            <v>D类</v>
          </cell>
          <cell r="G3334">
            <v>50</v>
          </cell>
        </row>
        <row r="3335">
          <cell r="B3335" t="str">
            <v>0002-9645</v>
          </cell>
          <cell r="C3335" t="str">
            <v>AMERICAN JOURNAL OF VETERINARY RESEARCH</v>
          </cell>
          <cell r="D3335" t="str">
            <v>SCI-3</v>
          </cell>
          <cell r="E3335" t="str">
            <v>1.335</v>
          </cell>
          <cell r="F3335" t="str">
            <v>D类</v>
          </cell>
          <cell r="G3335">
            <v>50</v>
          </cell>
        </row>
        <row r="3336">
          <cell r="B3336" t="str">
            <v>0069-3138</v>
          </cell>
          <cell r="C3336" t="str">
            <v>CHEMISTRY AND PHYSICS OF CARBON</v>
          </cell>
          <cell r="D3336" t="str">
            <v>SCI-3</v>
          </cell>
          <cell r="E3336" t="str">
            <v>1.333</v>
          </cell>
          <cell r="F3336" t="str">
            <v>D类</v>
          </cell>
          <cell r="G3336">
            <v>50</v>
          </cell>
        </row>
        <row r="3337">
          <cell r="B3337" t="str">
            <v>1386-1999</v>
          </cell>
          <cell r="C3337" t="str">
            <v>Extremes</v>
          </cell>
          <cell r="D3337" t="str">
            <v>SCI-3</v>
          </cell>
          <cell r="E3337" t="str">
            <v>1.333</v>
          </cell>
          <cell r="F3337" t="str">
            <v>D类</v>
          </cell>
          <cell r="G3337">
            <v>50</v>
          </cell>
        </row>
        <row r="3338">
          <cell r="B3338" t="str">
            <v>0129-055X</v>
          </cell>
          <cell r="C3338" t="str">
            <v>REVIEWS IN MATHEMATICAL PHYSICS</v>
          </cell>
          <cell r="D3338" t="str">
            <v>SCI-3</v>
          </cell>
          <cell r="E3338" t="str">
            <v>1.329</v>
          </cell>
          <cell r="F3338" t="str">
            <v>D类</v>
          </cell>
          <cell r="G3338">
            <v>50</v>
          </cell>
        </row>
        <row r="3339">
          <cell r="B3339" t="str">
            <v>0002-9092</v>
          </cell>
          <cell r="C3339" t="str">
            <v>AMERICAN JOURNAL OF AGRICULTURAL ECONOMICS</v>
          </cell>
          <cell r="D3339" t="str">
            <v>SCI-3</v>
          </cell>
          <cell r="E3339" t="str">
            <v>1.327</v>
          </cell>
          <cell r="F3339" t="str">
            <v>D类</v>
          </cell>
          <cell r="G3339">
            <v>50</v>
          </cell>
        </row>
        <row r="3340">
          <cell r="B3340" t="str">
            <v>1940-087X</v>
          </cell>
          <cell r="C3340" t="str">
            <v>Jove-Journal of Visualized Experiments</v>
          </cell>
          <cell r="D3340" t="str">
            <v>SCI-3</v>
          </cell>
          <cell r="E3340" t="str">
            <v>1.325</v>
          </cell>
          <cell r="F3340" t="str">
            <v>D类</v>
          </cell>
          <cell r="G3340">
            <v>50</v>
          </cell>
        </row>
        <row r="3341">
          <cell r="B3341" t="str">
            <v>1751-9918</v>
          </cell>
          <cell r="C3341" t="str">
            <v>Primary care diabetes</v>
          </cell>
          <cell r="D3341" t="str">
            <v>SCI-3</v>
          </cell>
          <cell r="E3341" t="str">
            <v>1.325</v>
          </cell>
          <cell r="F3341" t="str">
            <v>D类</v>
          </cell>
          <cell r="G3341">
            <v>50</v>
          </cell>
        </row>
        <row r="3342">
          <cell r="B3342" t="str">
            <v>0143-974X</v>
          </cell>
          <cell r="C3342" t="str">
            <v>JOURNAL OF CONSTRUCTIONAL STEEL RESEARCH</v>
          </cell>
          <cell r="D3342" t="str">
            <v>SCI-3/EI（JA）</v>
          </cell>
          <cell r="E3342" t="str">
            <v>1.321</v>
          </cell>
          <cell r="F3342" t="str">
            <v>D类</v>
          </cell>
          <cell r="G3342">
            <v>50</v>
          </cell>
        </row>
        <row r="3343">
          <cell r="B3343" t="str">
            <v>1546-542X</v>
          </cell>
          <cell r="C3343" t="str">
            <v>International Journal of Applied Ceramic Technology</v>
          </cell>
          <cell r="D3343" t="str">
            <v>SCI-3/EI（JA）</v>
          </cell>
          <cell r="E3343" t="str">
            <v>1.320</v>
          </cell>
          <cell r="F3343" t="str">
            <v>D类</v>
          </cell>
          <cell r="G3343">
            <v>50</v>
          </cell>
        </row>
        <row r="3344">
          <cell r="B3344" t="str">
            <v>1760-2734</v>
          </cell>
          <cell r="C3344" t="str">
            <v>Journal of Veterinary Cardiology</v>
          </cell>
          <cell r="D3344" t="str">
            <v>SCI-3</v>
          </cell>
          <cell r="E3344" t="str">
            <v>1.318</v>
          </cell>
          <cell r="F3344" t="str">
            <v>D类</v>
          </cell>
          <cell r="G3344">
            <v>50</v>
          </cell>
        </row>
        <row r="3345">
          <cell r="B3345" t="str">
            <v>1744-2591</v>
          </cell>
          <cell r="C3345" t="str">
            <v>Journal of Building Physics</v>
          </cell>
          <cell r="D3345" t="str">
            <v>SCI-3/EI（JA）</v>
          </cell>
          <cell r="E3345" t="str">
            <v>1.318</v>
          </cell>
          <cell r="F3345" t="str">
            <v>D类</v>
          </cell>
          <cell r="G3345">
            <v>50</v>
          </cell>
        </row>
        <row r="3346">
          <cell r="B3346" t="str">
            <v>0962-7286</v>
          </cell>
          <cell r="C3346" t="str">
            <v>ANIMAL WELFARE</v>
          </cell>
          <cell r="D3346" t="str">
            <v>SCI-3</v>
          </cell>
          <cell r="E3346" t="str">
            <v>1.314</v>
          </cell>
          <cell r="F3346" t="str">
            <v>D类</v>
          </cell>
          <cell r="G3346">
            <v>50</v>
          </cell>
        </row>
        <row r="3347">
          <cell r="B3347" t="str">
            <v>0364-765X</v>
          </cell>
          <cell r="C3347" t="str">
            <v>MATHEMATICS OF OPERATIONS RESEARCH</v>
          </cell>
          <cell r="D3347" t="str">
            <v>SCI-3/EI（JA）</v>
          </cell>
          <cell r="E3347" t="str">
            <v>1.307</v>
          </cell>
          <cell r="F3347" t="str">
            <v>D类</v>
          </cell>
          <cell r="G3347">
            <v>50</v>
          </cell>
        </row>
        <row r="3348">
          <cell r="B3348" t="str">
            <v>0008-4301</v>
          </cell>
          <cell r="C3348" t="str">
            <v>CANADIAN JOURNAL OF ZOOLOGY-REVUE CANADIENNE DE ZOOLOGIE</v>
          </cell>
          <cell r="D3348" t="str">
            <v>SCI-3</v>
          </cell>
          <cell r="E3348" t="str">
            <v>1.303</v>
          </cell>
          <cell r="F3348" t="str">
            <v>D类</v>
          </cell>
          <cell r="G3348">
            <v>50</v>
          </cell>
        </row>
        <row r="3349">
          <cell r="B3349" t="str">
            <v>1068-5200</v>
          </cell>
          <cell r="C3349" t="str">
            <v>OPTICAL FIBER TECHNOLOGY</v>
          </cell>
          <cell r="D3349" t="str">
            <v>SCI-3/EI（JA）</v>
          </cell>
          <cell r="E3349" t="str">
            <v>1.300</v>
          </cell>
          <cell r="F3349" t="str">
            <v>D类</v>
          </cell>
          <cell r="G3349">
            <v>50</v>
          </cell>
        </row>
        <row r="3350">
          <cell r="B3350" t="str">
            <v>0002-936X</v>
          </cell>
          <cell r="C3350" t="str">
            <v>AMERICAN JOURNAL OF NURSING</v>
          </cell>
          <cell r="D3350" t="str">
            <v>SCI-3</v>
          </cell>
          <cell r="E3350" t="str">
            <v>1.298</v>
          </cell>
          <cell r="F3350" t="str">
            <v>D类</v>
          </cell>
          <cell r="G3350">
            <v>50</v>
          </cell>
        </row>
        <row r="3351">
          <cell r="B3351" t="str">
            <v>0018-9375</v>
          </cell>
          <cell r="C3351" t="str">
            <v>IEEE TRANSACTIONS ON ELECTROMAGNETIC COMPATIBILITY</v>
          </cell>
          <cell r="D3351" t="str">
            <v>SCI-3/EI（JA）</v>
          </cell>
          <cell r="E3351" t="str">
            <v>1.297</v>
          </cell>
          <cell r="F3351" t="str">
            <v>D类</v>
          </cell>
          <cell r="G3351">
            <v>50</v>
          </cell>
        </row>
        <row r="3352">
          <cell r="B3352" t="str">
            <v>1567-7419</v>
          </cell>
          <cell r="C3352" t="str">
            <v>ENVIRONMENTAL FLUID MECHANICS</v>
          </cell>
          <cell r="D3352" t="str">
            <v>SCI-3</v>
          </cell>
          <cell r="E3352" t="str">
            <v>1.297</v>
          </cell>
          <cell r="F3352" t="str">
            <v>D类</v>
          </cell>
          <cell r="G3352">
            <v>50</v>
          </cell>
        </row>
        <row r="3353">
          <cell r="B3353" t="str">
            <v>0046-225X</v>
          </cell>
          <cell r="C3353" t="str">
            <v>ENVIRONMENTAL ENTOMOLOGY</v>
          </cell>
          <cell r="D3353" t="str">
            <v>SCI-3</v>
          </cell>
          <cell r="E3353" t="str">
            <v>1.295</v>
          </cell>
          <cell r="F3353" t="str">
            <v>D类</v>
          </cell>
          <cell r="G3353">
            <v>50</v>
          </cell>
        </row>
        <row r="3354">
          <cell r="B3354" t="str">
            <v>0142-694X</v>
          </cell>
          <cell r="C3354" t="str">
            <v>DESIGN STUDIES</v>
          </cell>
          <cell r="D3354" t="str">
            <v>SCI-3/EI（JA）</v>
          </cell>
          <cell r="E3354" t="str">
            <v>1.295</v>
          </cell>
          <cell r="F3354" t="str">
            <v>D类</v>
          </cell>
          <cell r="G3354">
            <v>50</v>
          </cell>
        </row>
        <row r="3355">
          <cell r="B3355" t="str">
            <v>0263-0346</v>
          </cell>
          <cell r="C3355" t="str">
            <v>LASER AND PARTICLE BEAMS</v>
          </cell>
          <cell r="D3355" t="str">
            <v>SCI-3/EI（JA）</v>
          </cell>
          <cell r="E3355" t="str">
            <v>1.295</v>
          </cell>
          <cell r="F3355" t="str">
            <v>D类</v>
          </cell>
          <cell r="G3355">
            <v>50</v>
          </cell>
        </row>
        <row r="3356">
          <cell r="B3356" t="str">
            <v>0733-9399</v>
          </cell>
          <cell r="C3356" t="str">
            <v>JOURNAL OF ENGINEERING MECHANICS</v>
          </cell>
          <cell r="D3356" t="str">
            <v>SCI-3/EI（JA）</v>
          </cell>
          <cell r="E3356" t="str">
            <v>1.294</v>
          </cell>
          <cell r="F3356" t="str">
            <v>D类</v>
          </cell>
          <cell r="G3356">
            <v>50</v>
          </cell>
        </row>
        <row r="3357">
          <cell r="B3357" t="str">
            <v>1071-5819</v>
          </cell>
          <cell r="C3357" t="str">
            <v>INTERNATIONAL JOURNAL OF HUMAN-COMPUTER STUDIES</v>
          </cell>
          <cell r="D3357" t="str">
            <v>SCI-3/EI（JA）</v>
          </cell>
          <cell r="E3357" t="str">
            <v>1.293</v>
          </cell>
          <cell r="F3357" t="str">
            <v>D类</v>
          </cell>
          <cell r="G3357">
            <v>50</v>
          </cell>
        </row>
        <row r="3358">
          <cell r="B3358" t="str">
            <v>0141-1187</v>
          </cell>
          <cell r="C3358" t="str">
            <v>APPLIED OCEAN RESEARCH</v>
          </cell>
          <cell r="D3358" t="str">
            <v>SCI-3/EI（JA）</v>
          </cell>
          <cell r="E3358" t="str">
            <v>1.287</v>
          </cell>
          <cell r="F3358" t="str">
            <v>D类</v>
          </cell>
          <cell r="G3358">
            <v>50</v>
          </cell>
        </row>
        <row r="3359">
          <cell r="B3359" t="str">
            <v>0166-3615</v>
          </cell>
          <cell r="C3359" t="str">
            <v>COMPUTERS IN INDUSTRY</v>
          </cell>
          <cell r="D3359" t="str">
            <v>SCI-3/EI（JA）</v>
          </cell>
          <cell r="E3359" t="str">
            <v>1.287</v>
          </cell>
          <cell r="F3359" t="str">
            <v>D类</v>
          </cell>
          <cell r="G3359">
            <v>50</v>
          </cell>
        </row>
        <row r="3360">
          <cell r="B3360" t="str">
            <v>1836-0939</v>
          </cell>
          <cell r="C3360" t="str">
            <v>Animal Production Science</v>
          </cell>
          <cell r="D3360" t="str">
            <v>SCI-3</v>
          </cell>
          <cell r="E3360" t="str">
            <v>1.286</v>
          </cell>
          <cell r="F3360" t="str">
            <v>D类</v>
          </cell>
          <cell r="G3360">
            <v>50</v>
          </cell>
        </row>
        <row r="3361">
          <cell r="B3361" t="str">
            <v>0018-9499</v>
          </cell>
          <cell r="C3361" t="str">
            <v>IEEE TRANSACTIONS ON NUCLEAR SCIENCE</v>
          </cell>
          <cell r="D3361" t="str">
            <v>SCI-3/EI（JA）</v>
          </cell>
          <cell r="E3361" t="str">
            <v>1.283</v>
          </cell>
          <cell r="F3361" t="str">
            <v>D类</v>
          </cell>
          <cell r="G3361">
            <v>50</v>
          </cell>
        </row>
        <row r="3362">
          <cell r="B3362" t="str">
            <v>0308-0161</v>
          </cell>
          <cell r="C3362" t="str">
            <v>INTERNATIONAL JOURNAL OF PRESSURE VESSELS AND PIPING</v>
          </cell>
          <cell r="D3362" t="str">
            <v>SCI-3/EI（JA）</v>
          </cell>
          <cell r="E3362" t="str">
            <v>1.283</v>
          </cell>
          <cell r="F3362" t="str">
            <v>D类</v>
          </cell>
          <cell r="G3362">
            <v>50</v>
          </cell>
        </row>
        <row r="3363">
          <cell r="B3363" t="str">
            <v>1475-1305</v>
          </cell>
          <cell r="C3363" t="str">
            <v>STRAIN</v>
          </cell>
          <cell r="D3363" t="str">
            <v>SCI-3</v>
          </cell>
          <cell r="E3363" t="str">
            <v>1.283</v>
          </cell>
          <cell r="F3363" t="str">
            <v>D类</v>
          </cell>
          <cell r="G3363">
            <v>50</v>
          </cell>
        </row>
        <row r="3364">
          <cell r="B3364" t="str">
            <v>0022-3360</v>
          </cell>
          <cell r="C3364" t="str">
            <v>JOURNAL OF PALEONTOLOGY</v>
          </cell>
          <cell r="D3364" t="str">
            <v>SCI-3</v>
          </cell>
          <cell r="E3364" t="str">
            <v>1.281</v>
          </cell>
          <cell r="F3364" t="str">
            <v>D类</v>
          </cell>
          <cell r="G3364">
            <v>50</v>
          </cell>
        </row>
        <row r="3365">
          <cell r="B3365" t="str">
            <v>0003-1062</v>
          </cell>
          <cell r="C3365" t="str">
            <v>JOURNAL OF THE AMERICAN SOCIETY FOR HORTICULTURAL SCIENCE</v>
          </cell>
          <cell r="D3365" t="str">
            <v>SCI-3</v>
          </cell>
          <cell r="E3365" t="str">
            <v>1.276</v>
          </cell>
          <cell r="F3365" t="str">
            <v>D类</v>
          </cell>
          <cell r="G3365">
            <v>50</v>
          </cell>
        </row>
        <row r="3366">
          <cell r="B3366" t="str">
            <v>0735-6757</v>
          </cell>
          <cell r="C3366" t="str">
            <v>AMERICAN JOURNAL OF EMERGENCY MEDICINE</v>
          </cell>
          <cell r="D3366" t="str">
            <v>SCI-3</v>
          </cell>
          <cell r="E3366" t="str">
            <v>1.274</v>
          </cell>
          <cell r="F3366" t="str">
            <v>D类</v>
          </cell>
          <cell r="G3366">
            <v>50</v>
          </cell>
        </row>
        <row r="3367">
          <cell r="B3367" t="str">
            <v>0923-4861</v>
          </cell>
          <cell r="C3367" t="str">
            <v>WETLANDS ECOLOGY AND MANAGEMENT</v>
          </cell>
          <cell r="D3367" t="str">
            <v>SCI-3</v>
          </cell>
          <cell r="E3367" t="str">
            <v>1.274</v>
          </cell>
          <cell r="F3367" t="str">
            <v>D类</v>
          </cell>
          <cell r="G3367">
            <v>50</v>
          </cell>
        </row>
        <row r="3368">
          <cell r="B3368" t="str">
            <v>1055-3290</v>
          </cell>
          <cell r="C3368" t="str">
            <v>JANAC-JOURNAL OF THE ASSOCIATION OF NURSES IN AIDS CARE</v>
          </cell>
          <cell r="D3368" t="str">
            <v>SCI-3</v>
          </cell>
          <cell r="E3368" t="str">
            <v>1.274</v>
          </cell>
          <cell r="F3368" t="str">
            <v>D类</v>
          </cell>
          <cell r="G3368">
            <v>50</v>
          </cell>
        </row>
        <row r="3369">
          <cell r="B3369" t="str">
            <v>2191-9089</v>
          </cell>
          <cell r="C3369" t="str">
            <v>Nanotechnology Reviews</v>
          </cell>
          <cell r="D3369" t="str">
            <v>SCI-3</v>
          </cell>
          <cell r="E3369" t="str">
            <v>1.273</v>
          </cell>
          <cell r="F3369" t="str">
            <v>D类</v>
          </cell>
          <cell r="G3369">
            <v>50</v>
          </cell>
        </row>
        <row r="3370">
          <cell r="B3370" t="str">
            <v>0275-6382</v>
          </cell>
          <cell r="C3370" t="str">
            <v>VETERINARY CLINICAL PATHOLOGY</v>
          </cell>
          <cell r="D3370" t="str">
            <v>SCI-3</v>
          </cell>
          <cell r="E3370" t="str">
            <v>1.273</v>
          </cell>
          <cell r="F3370" t="str">
            <v>D类</v>
          </cell>
          <cell r="G3370">
            <v>50</v>
          </cell>
        </row>
        <row r="3371">
          <cell r="B3371" t="str">
            <v>1679-7825</v>
          </cell>
          <cell r="C3371" t="str">
            <v>Latin American Journal of Solids and Structures</v>
          </cell>
          <cell r="D3371" t="str">
            <v>SCI-3</v>
          </cell>
          <cell r="E3371" t="str">
            <v>1.272</v>
          </cell>
          <cell r="F3371" t="str">
            <v>D类</v>
          </cell>
          <cell r="G3371">
            <v>50</v>
          </cell>
        </row>
        <row r="3372">
          <cell r="B3372" t="str">
            <v>1432-7643</v>
          </cell>
          <cell r="C3372" t="str">
            <v>SOFT COMPUTING</v>
          </cell>
          <cell r="D3372" t="str">
            <v>SCI-3/EI（JA）</v>
          </cell>
          <cell r="E3372" t="str">
            <v>1.271</v>
          </cell>
          <cell r="F3372" t="str">
            <v>D类</v>
          </cell>
          <cell r="G3372">
            <v>50</v>
          </cell>
        </row>
        <row r="3373">
          <cell r="B3373" t="str">
            <v>1971-7458</v>
          </cell>
          <cell r="C3373" t="str">
            <v>IFOREST</v>
          </cell>
          <cell r="D3373" t="str">
            <v>SCI-3</v>
          </cell>
          <cell r="E3373" t="str">
            <v>1.269</v>
          </cell>
          <cell r="F3373" t="str">
            <v>D类</v>
          </cell>
          <cell r="G3373">
            <v>50</v>
          </cell>
        </row>
        <row r="3374">
          <cell r="B3374" t="str">
            <v>2072-666X</v>
          </cell>
          <cell r="C3374" t="str">
            <v>Micromachines</v>
          </cell>
          <cell r="D3374" t="str">
            <v>SCI-3</v>
          </cell>
          <cell r="E3374" t="str">
            <v>1.269</v>
          </cell>
          <cell r="F3374" t="str">
            <v>D类</v>
          </cell>
          <cell r="G3374">
            <v>50</v>
          </cell>
        </row>
        <row r="3375">
          <cell r="B3375" t="str">
            <v>0887-3801</v>
          </cell>
          <cell r="C3375" t="str">
            <v>JOURNAL OF COMPUTING IN CIVIL ENGINEERING</v>
          </cell>
          <cell r="D3375" t="str">
            <v>SCI-3/EI（JA）</v>
          </cell>
          <cell r="E3375" t="str">
            <v>1.268</v>
          </cell>
          <cell r="F3375" t="str">
            <v>D类</v>
          </cell>
          <cell r="G3375">
            <v>50</v>
          </cell>
        </row>
        <row r="3376">
          <cell r="B3376" t="str">
            <v>1089-7798</v>
          </cell>
          <cell r="C3376" t="str">
            <v>IEEE COMMUNICATIONS LETTERS</v>
          </cell>
          <cell r="D3376" t="str">
            <v>SCI-3/EI（JA）</v>
          </cell>
          <cell r="E3376" t="str">
            <v>1.268</v>
          </cell>
          <cell r="F3376" t="str">
            <v>D类</v>
          </cell>
          <cell r="G3376">
            <v>50</v>
          </cell>
        </row>
        <row r="3377">
          <cell r="B3377" t="str">
            <v>0377-0427</v>
          </cell>
          <cell r="C3377" t="str">
            <v>JOURNAL OF COMPUTATIONAL AND APPLIED MATHEMATICS</v>
          </cell>
          <cell r="D3377" t="str">
            <v>SCI-3/EI（JA）</v>
          </cell>
          <cell r="E3377" t="str">
            <v>1.266</v>
          </cell>
          <cell r="F3377" t="str">
            <v>D类</v>
          </cell>
          <cell r="G3377">
            <v>50</v>
          </cell>
        </row>
        <row r="3378">
          <cell r="B3378" t="str">
            <v>0730-7659</v>
          </cell>
          <cell r="C3378" t="str">
            <v>BIRTH-ISSUES IN PERINATAL CARE</v>
          </cell>
          <cell r="D3378" t="str">
            <v>SCI-3</v>
          </cell>
          <cell r="E3378" t="str">
            <v>1.264</v>
          </cell>
          <cell r="F3378" t="str">
            <v>D类</v>
          </cell>
          <cell r="G3378">
            <v>50</v>
          </cell>
        </row>
        <row r="3379">
          <cell r="B3379" t="str">
            <v>1472-3581</v>
          </cell>
          <cell r="C3379" t="str">
            <v>COLORATION TECHNOLOGY</v>
          </cell>
          <cell r="D3379" t="str">
            <v>SCI-3/EI（JA）</v>
          </cell>
          <cell r="E3379" t="str">
            <v>1.262</v>
          </cell>
          <cell r="F3379" t="str">
            <v>D类</v>
          </cell>
          <cell r="G3379">
            <v>50</v>
          </cell>
        </row>
        <row r="3380">
          <cell r="B3380" t="str">
            <v>0001-7272</v>
          </cell>
          <cell r="C3380" t="str">
            <v>ACTA ZOOLOGICA</v>
          </cell>
          <cell r="D3380" t="str">
            <v>SCI-3</v>
          </cell>
          <cell r="E3380" t="str">
            <v>1.258</v>
          </cell>
          <cell r="F3380" t="str">
            <v>D类</v>
          </cell>
          <cell r="G3380">
            <v>50</v>
          </cell>
        </row>
        <row r="3381">
          <cell r="B3381" t="str">
            <v>1383-7133</v>
          </cell>
          <cell r="C3381" t="str">
            <v>CONSTRAINTS</v>
          </cell>
          <cell r="D3381" t="str">
            <v>SCI-3/EI（JA）</v>
          </cell>
          <cell r="E3381" t="str">
            <v>1.257</v>
          </cell>
          <cell r="F3381" t="str">
            <v>D类</v>
          </cell>
          <cell r="G3381">
            <v>50</v>
          </cell>
        </row>
        <row r="3382">
          <cell r="B3382" t="str">
            <v>0048-0169</v>
          </cell>
          <cell r="C3382" t="str">
            <v>NEW ZEALAND VETERINARY JOURNAL</v>
          </cell>
          <cell r="D3382" t="str">
            <v>SCI-3</v>
          </cell>
          <cell r="E3382" t="str">
            <v>1.256</v>
          </cell>
          <cell r="F3382" t="str">
            <v>D类</v>
          </cell>
          <cell r="G3382">
            <v>50</v>
          </cell>
        </row>
        <row r="3383">
          <cell r="B3383" t="str">
            <v>1051-2004</v>
          </cell>
          <cell r="C3383" t="str">
            <v>DIGITAL SIGNAL PROCESSING</v>
          </cell>
          <cell r="D3383" t="str">
            <v>SCI-3/EI（JA）</v>
          </cell>
          <cell r="E3383" t="str">
            <v>1.256</v>
          </cell>
          <cell r="F3383" t="str">
            <v>D类</v>
          </cell>
          <cell r="G3383">
            <v>50</v>
          </cell>
        </row>
        <row r="3384">
          <cell r="B3384" t="str">
            <v>1389-1286</v>
          </cell>
          <cell r="C3384" t="str">
            <v>COMPUTER NETWORKS-THE INTERNATIONAL JOURNAL OF COMPUTER AND TELECOMMUNICATI</v>
          </cell>
          <cell r="D3384" t="str">
            <v>SCI-3/EI（JA）</v>
          </cell>
          <cell r="E3384" t="str">
            <v>1.256</v>
          </cell>
          <cell r="F3384" t="str">
            <v>D类</v>
          </cell>
          <cell r="G3384">
            <v>50</v>
          </cell>
        </row>
        <row r="3385">
          <cell r="B3385" t="str">
            <v>0962-1067</v>
          </cell>
          <cell r="C3385" t="str">
            <v>JOURNAL OF CLINICAL NURSING</v>
          </cell>
          <cell r="D3385" t="str">
            <v>SCI-3</v>
          </cell>
          <cell r="E3385" t="str">
            <v>1.255</v>
          </cell>
          <cell r="F3385" t="str">
            <v>D类</v>
          </cell>
          <cell r="G3385">
            <v>50</v>
          </cell>
        </row>
        <row r="3386">
          <cell r="B3386" t="str">
            <v>1559-1131</v>
          </cell>
          <cell r="C3386" t="str">
            <v>ACM Transactions on the Web</v>
          </cell>
          <cell r="D3386" t="str">
            <v>SCI-3/EI（JA）</v>
          </cell>
          <cell r="E3386" t="str">
            <v>1.255</v>
          </cell>
          <cell r="F3386" t="str">
            <v>D类</v>
          </cell>
          <cell r="G3386">
            <v>50</v>
          </cell>
        </row>
        <row r="3387">
          <cell r="B3387" t="str">
            <v>0022-2526</v>
          </cell>
          <cell r="C3387" t="str">
            <v>STUDIES IN APPLIED MATHEMATICS</v>
          </cell>
          <cell r="D3387" t="str">
            <v>SCI-3</v>
          </cell>
          <cell r="E3387" t="str">
            <v>1.254</v>
          </cell>
          <cell r="F3387" t="str">
            <v>D类</v>
          </cell>
          <cell r="G3387">
            <v>50</v>
          </cell>
        </row>
        <row r="3388">
          <cell r="B3388" t="str">
            <v>0098-9886</v>
          </cell>
          <cell r="C3388" t="str">
            <v>INTERNATIONAL JOURNAL OF CIRCUIT THEORY AND APPLICATIONS</v>
          </cell>
          <cell r="D3388" t="str">
            <v>SCI-3/EI（JA）</v>
          </cell>
          <cell r="E3388" t="str">
            <v>1.254</v>
          </cell>
          <cell r="F3388" t="str">
            <v>D类</v>
          </cell>
          <cell r="G3388">
            <v>50</v>
          </cell>
        </row>
        <row r="3389">
          <cell r="B3389" t="str">
            <v>0065-2296</v>
          </cell>
          <cell r="C3389" t="str">
            <v>Advances in Botanical Research</v>
          </cell>
          <cell r="D3389" t="str">
            <v>SCI-3</v>
          </cell>
          <cell r="E3389" t="str">
            <v>1.253</v>
          </cell>
          <cell r="F3389" t="str">
            <v>D类</v>
          </cell>
          <cell r="G3389">
            <v>50</v>
          </cell>
        </row>
        <row r="3390">
          <cell r="B3390" t="str">
            <v>1362-1971</v>
          </cell>
          <cell r="C3390" t="str">
            <v>SYSTEMATIC AND APPLIED ACAROLOGY</v>
          </cell>
          <cell r="D3390" t="str">
            <v>SCI-3</v>
          </cell>
          <cell r="E3390" t="str">
            <v>1.253</v>
          </cell>
          <cell r="F3390" t="str">
            <v>D类</v>
          </cell>
          <cell r="G3390">
            <v>50</v>
          </cell>
        </row>
        <row r="3391">
          <cell r="B3391" t="str">
            <v>0030-5898</v>
          </cell>
          <cell r="C3391" t="str">
            <v>ORTHOPEDIC CLINICS OF NORTH AMERICA</v>
          </cell>
          <cell r="D3391" t="str">
            <v>SCI-3</v>
          </cell>
          <cell r="E3391" t="str">
            <v>1.252</v>
          </cell>
          <cell r="F3391" t="str">
            <v>D类</v>
          </cell>
          <cell r="G3391">
            <v>50</v>
          </cell>
        </row>
        <row r="3392">
          <cell r="B3392" t="str">
            <v>1733-7178</v>
          </cell>
          <cell r="C3392" t="str">
            <v>CentralEuropean Journal of Energetic Materials</v>
          </cell>
          <cell r="D3392" t="str">
            <v>SCI-3/EI（JA）</v>
          </cell>
          <cell r="E3392" t="str">
            <v>1.250</v>
          </cell>
          <cell r="F3392" t="str">
            <v>D类</v>
          </cell>
          <cell r="G3392">
            <v>50</v>
          </cell>
        </row>
        <row r="3393">
          <cell r="B3393" t="str">
            <v>0166-5316</v>
          </cell>
          <cell r="C3393" t="str">
            <v>PERFORMANCE EVALUATION</v>
          </cell>
          <cell r="D3393" t="str">
            <v>SCI-3/EI（JA）</v>
          </cell>
          <cell r="E3393" t="str">
            <v>1.250</v>
          </cell>
          <cell r="F3393" t="str">
            <v>D类</v>
          </cell>
          <cell r="G3393">
            <v>50</v>
          </cell>
        </row>
        <row r="3394">
          <cell r="B3394" t="str">
            <v>1050-0472</v>
          </cell>
          <cell r="C3394" t="str">
            <v>JOURNAL OF MECHANICAL DESIGN</v>
          </cell>
          <cell r="D3394" t="str">
            <v>SCI-3/EI（JA）</v>
          </cell>
          <cell r="E3394" t="str">
            <v>1.250</v>
          </cell>
          <cell r="F3394" t="str">
            <v>D类</v>
          </cell>
          <cell r="G3394">
            <v>50</v>
          </cell>
        </row>
        <row r="3395">
          <cell r="B3395" t="str">
            <v>1536-1098</v>
          </cell>
          <cell r="C3395" t="str">
            <v>Tree-Ring Research</v>
          </cell>
          <cell r="D3395" t="str">
            <v>SCI-3</v>
          </cell>
          <cell r="E3395" t="str">
            <v>1.250</v>
          </cell>
          <cell r="F3395" t="str">
            <v>D类</v>
          </cell>
          <cell r="G3395">
            <v>50</v>
          </cell>
        </row>
        <row r="3396">
          <cell r="B3396" t="str">
            <v>1556-2646</v>
          </cell>
          <cell r="C3396" t="str">
            <v>Journal of Empirical Research on Human Research Ethics</v>
          </cell>
          <cell r="D3396" t="str">
            <v>SCI-3</v>
          </cell>
          <cell r="E3396" t="str">
            <v>1.250</v>
          </cell>
          <cell r="F3396" t="str">
            <v>D类</v>
          </cell>
          <cell r="G3396">
            <v>50</v>
          </cell>
        </row>
        <row r="3397">
          <cell r="B3397" t="str">
            <v>1556-8253</v>
          </cell>
          <cell r="C3397" t="str">
            <v>Breastfeeding Medicine</v>
          </cell>
          <cell r="D3397" t="str">
            <v>SCI-3</v>
          </cell>
          <cell r="E3397" t="str">
            <v>1.248</v>
          </cell>
          <cell r="F3397" t="str">
            <v>D类</v>
          </cell>
          <cell r="G3397">
            <v>50</v>
          </cell>
        </row>
        <row r="3398">
          <cell r="B3398" t="str">
            <v>0969-7330</v>
          </cell>
          <cell r="C3398" t="str">
            <v>NURSING ETHICS</v>
          </cell>
          <cell r="D3398" t="str">
            <v>SCI-3</v>
          </cell>
          <cell r="E3398" t="str">
            <v>1.247</v>
          </cell>
          <cell r="F3398" t="str">
            <v>D类</v>
          </cell>
          <cell r="G3398">
            <v>50</v>
          </cell>
        </row>
        <row r="3399">
          <cell r="B3399" t="str">
            <v>0022-2488</v>
          </cell>
          <cell r="C3399" t="str">
            <v>JOURNAL OF MATHEMATICAL PHYSICS</v>
          </cell>
          <cell r="D3399" t="str">
            <v>SCI-3</v>
          </cell>
          <cell r="E3399" t="str">
            <v>1.243</v>
          </cell>
          <cell r="F3399" t="str">
            <v>D类</v>
          </cell>
          <cell r="G3399">
            <v>50</v>
          </cell>
        </row>
        <row r="3400">
          <cell r="B3400" t="str">
            <v>0892-1997</v>
          </cell>
          <cell r="C3400" t="str">
            <v>JOURNAL OF VOICE</v>
          </cell>
          <cell r="D3400" t="str">
            <v>SCI-3</v>
          </cell>
          <cell r="E3400" t="str">
            <v>1.242</v>
          </cell>
          <cell r="F3400" t="str">
            <v>D类</v>
          </cell>
          <cell r="G3400">
            <v>50</v>
          </cell>
        </row>
        <row r="3401">
          <cell r="B3401" t="str">
            <v>0005-2086</v>
          </cell>
          <cell r="C3401" t="str">
            <v>AVIAN DISEASES</v>
          </cell>
          <cell r="D3401" t="str">
            <v>SCI-3</v>
          </cell>
          <cell r="E3401" t="str">
            <v>1.241</v>
          </cell>
          <cell r="F3401" t="str">
            <v>D类</v>
          </cell>
          <cell r="G3401">
            <v>50</v>
          </cell>
        </row>
        <row r="3402">
          <cell r="B3402" t="str">
            <v>0165-7380</v>
          </cell>
          <cell r="C3402" t="str">
            <v>VETERINARY RESEARCH COMMUNICATIONS</v>
          </cell>
          <cell r="D3402" t="str">
            <v>SCI-3</v>
          </cell>
          <cell r="E3402" t="str">
            <v>1.236</v>
          </cell>
          <cell r="F3402" t="str">
            <v>D类</v>
          </cell>
          <cell r="G3402">
            <v>50</v>
          </cell>
        </row>
        <row r="3403">
          <cell r="B3403" t="str">
            <v>0018-3768</v>
          </cell>
          <cell r="C3403" t="str">
            <v>European Journal of Wood and Wood Products</v>
          </cell>
          <cell r="D3403" t="str">
            <v>SCI-3/EI（JA）</v>
          </cell>
          <cell r="E3403" t="str">
            <v>1.235</v>
          </cell>
          <cell r="F3403" t="str">
            <v>D类</v>
          </cell>
          <cell r="G3403">
            <v>50</v>
          </cell>
        </row>
        <row r="3404">
          <cell r="B3404" t="str">
            <v>1877-7503</v>
          </cell>
          <cell r="C3404" t="str">
            <v>Journal of Computational Science</v>
          </cell>
          <cell r="D3404" t="str">
            <v>SCI-3/EI（JA）</v>
          </cell>
          <cell r="E3404" t="str">
            <v>1.231</v>
          </cell>
          <cell r="F3404" t="str">
            <v>D类</v>
          </cell>
          <cell r="G3404">
            <v>50</v>
          </cell>
        </row>
        <row r="3405">
          <cell r="B3405" t="str">
            <v>0005-7959</v>
          </cell>
          <cell r="C3405" t="str">
            <v>BEHAVIOUR</v>
          </cell>
          <cell r="D3405" t="str">
            <v>SCI-3</v>
          </cell>
          <cell r="E3405" t="str">
            <v>1.230</v>
          </cell>
          <cell r="F3405" t="str">
            <v>D类</v>
          </cell>
          <cell r="G3405">
            <v>50</v>
          </cell>
        </row>
        <row r="3406">
          <cell r="B3406" t="str">
            <v>1641-876X</v>
          </cell>
          <cell r="C3406" t="str">
            <v>International Journal of Applied Mathematics and Computer Science</v>
          </cell>
          <cell r="D3406" t="str">
            <v>SCI-3</v>
          </cell>
          <cell r="E3406" t="str">
            <v>1.227</v>
          </cell>
          <cell r="F3406" t="str">
            <v>D类</v>
          </cell>
          <cell r="G3406">
            <v>50</v>
          </cell>
        </row>
        <row r="3407">
          <cell r="B3407" t="str">
            <v>0263-5577</v>
          </cell>
          <cell r="C3407" t="str">
            <v>INDUSTRIAL MANAGEMENT &amp; DATA SYSTEMS</v>
          </cell>
          <cell r="D3407" t="str">
            <v>SCI-3/EI（JA）</v>
          </cell>
          <cell r="E3407" t="str">
            <v>1.226</v>
          </cell>
          <cell r="F3407" t="str">
            <v>D类</v>
          </cell>
          <cell r="G3407">
            <v>50</v>
          </cell>
        </row>
        <row r="3408">
          <cell r="B3408" t="str">
            <v>1061-8600</v>
          </cell>
          <cell r="C3408" t="str">
            <v>JOURNAL OF COMPUTATIONAL AND GRAPHICAL STATISTICS</v>
          </cell>
          <cell r="D3408" t="str">
            <v>SCI-3</v>
          </cell>
          <cell r="E3408" t="str">
            <v>1.222</v>
          </cell>
          <cell r="F3408" t="str">
            <v>D类</v>
          </cell>
          <cell r="G3408">
            <v>50</v>
          </cell>
        </row>
        <row r="3409">
          <cell r="B3409" t="str">
            <v>0168-9274</v>
          </cell>
          <cell r="C3409" t="str">
            <v>APPLIED NUMERICAL MATHEMATICS</v>
          </cell>
          <cell r="D3409" t="str">
            <v>SCI-3/EI（JA）</v>
          </cell>
          <cell r="E3409" t="str">
            <v>1.221</v>
          </cell>
          <cell r="F3409" t="str">
            <v>D类</v>
          </cell>
          <cell r="G3409">
            <v>50</v>
          </cell>
        </row>
        <row r="3410">
          <cell r="B3410" t="str">
            <v>0278-5919</v>
          </cell>
          <cell r="C3410" t="str">
            <v>CLINICS IN SPORTS MEDICINE</v>
          </cell>
          <cell r="D3410" t="str">
            <v>SCI-3</v>
          </cell>
          <cell r="E3410" t="str">
            <v>1.220</v>
          </cell>
          <cell r="F3410" t="str">
            <v>D类</v>
          </cell>
          <cell r="G3410">
            <v>50</v>
          </cell>
        </row>
        <row r="3411">
          <cell r="B3411" t="str">
            <v>1047-3203</v>
          </cell>
          <cell r="C3411" t="str">
            <v>JOURNAL OF VISUAL COMMUNICATION AND IMAGE REPRESENTATION</v>
          </cell>
          <cell r="D3411" t="str">
            <v>SCI-3/EI（JA）</v>
          </cell>
          <cell r="E3411" t="str">
            <v>1.218</v>
          </cell>
          <cell r="F3411" t="str">
            <v>D类</v>
          </cell>
          <cell r="G3411">
            <v>50</v>
          </cell>
        </row>
        <row r="3412">
          <cell r="B3412" t="str">
            <v>1472-6920</v>
          </cell>
          <cell r="C3412" t="str">
            <v>BMC Medical Education</v>
          </cell>
          <cell r="D3412" t="str">
            <v>SCI-3</v>
          </cell>
          <cell r="E3412" t="str">
            <v>1.218</v>
          </cell>
          <cell r="F3412" t="str">
            <v>D类</v>
          </cell>
          <cell r="G3412">
            <v>50</v>
          </cell>
        </row>
        <row r="3413">
          <cell r="B3413" t="str">
            <v>0167-4366</v>
          </cell>
          <cell r="C3413" t="str">
            <v>AGROFORESTRY SYSTEMS</v>
          </cell>
          <cell r="D3413" t="str">
            <v>SCI-3</v>
          </cell>
          <cell r="E3413" t="str">
            <v>1.215</v>
          </cell>
          <cell r="F3413" t="str">
            <v>D类</v>
          </cell>
          <cell r="G3413">
            <v>50</v>
          </cell>
        </row>
        <row r="3414">
          <cell r="B3414" t="str">
            <v>1350-4487</v>
          </cell>
          <cell r="C3414" t="str">
            <v>RADIATION MEASUREMENTS</v>
          </cell>
          <cell r="D3414" t="str">
            <v>SCI-3/EI（JA）</v>
          </cell>
          <cell r="E3414" t="str">
            <v>1.213</v>
          </cell>
          <cell r="F3414" t="str">
            <v>D类</v>
          </cell>
          <cell r="G3414">
            <v>50</v>
          </cell>
        </row>
        <row r="3415">
          <cell r="B3415" t="str">
            <v>1751-8660</v>
          </cell>
          <cell r="C3415" t="str">
            <v>IET Electric Power Applications</v>
          </cell>
          <cell r="D3415" t="str">
            <v>SCI-3/EI（JA）</v>
          </cell>
          <cell r="E3415" t="str">
            <v>1.211</v>
          </cell>
          <cell r="F3415" t="str">
            <v>D类</v>
          </cell>
          <cell r="G3415">
            <v>50</v>
          </cell>
        </row>
        <row r="3416">
          <cell r="B3416" t="str">
            <v>0951-7715</v>
          </cell>
          <cell r="C3416" t="str">
            <v>NONLINEARITY</v>
          </cell>
          <cell r="D3416" t="str">
            <v>SCI-3</v>
          </cell>
          <cell r="E3416" t="str">
            <v>1.208</v>
          </cell>
          <cell r="F3416" t="str">
            <v>D类</v>
          </cell>
          <cell r="G3416">
            <v>50</v>
          </cell>
        </row>
        <row r="3417">
          <cell r="B3417" t="str">
            <v>2234-7593</v>
          </cell>
          <cell r="C3417" t="str">
            <v>International Journal of Precision Engineering and Manufacturing</v>
          </cell>
          <cell r="D3417" t="str">
            <v>SCI-3</v>
          </cell>
          <cell r="E3417" t="str">
            <v>1.205</v>
          </cell>
          <cell r="F3417" t="str">
            <v>D类</v>
          </cell>
          <cell r="G3417">
            <v>50</v>
          </cell>
        </row>
        <row r="3418">
          <cell r="B3418" t="str">
            <v>0022-4715</v>
          </cell>
          <cell r="C3418" t="str">
            <v>JOURNAL OF STATISTICAL PHYSICS</v>
          </cell>
          <cell r="D3418" t="str">
            <v>SCI-3</v>
          </cell>
          <cell r="E3418" t="str">
            <v>1.202</v>
          </cell>
          <cell r="F3418" t="str">
            <v>D类</v>
          </cell>
          <cell r="G3418">
            <v>50</v>
          </cell>
        </row>
        <row r="3419">
          <cell r="B3419" t="str">
            <v>0008-0624</v>
          </cell>
          <cell r="C3419" t="str">
            <v>CALCOLO</v>
          </cell>
          <cell r="D3419" t="str">
            <v>SCI-3</v>
          </cell>
          <cell r="E3419" t="str">
            <v>1.200</v>
          </cell>
          <cell r="F3419" t="str">
            <v>D类</v>
          </cell>
          <cell r="G3419">
            <v>50</v>
          </cell>
        </row>
        <row r="3420">
          <cell r="B3420" t="str">
            <v>0197-4572</v>
          </cell>
          <cell r="C3420" t="str">
            <v>GERIATRIC NURSING</v>
          </cell>
          <cell r="D3420" t="str">
            <v>SCI-3</v>
          </cell>
          <cell r="E3420" t="str">
            <v>1.200</v>
          </cell>
          <cell r="F3420" t="str">
            <v>D类</v>
          </cell>
          <cell r="G3420">
            <v>50</v>
          </cell>
        </row>
        <row r="3421">
          <cell r="B3421" t="str">
            <v>1077-8306</v>
          </cell>
          <cell r="C3421" t="str">
            <v>INVERTEBRATE BIOLOGY</v>
          </cell>
          <cell r="D3421" t="str">
            <v>SCI-3</v>
          </cell>
          <cell r="E3421" t="str">
            <v>1.200</v>
          </cell>
          <cell r="F3421" t="str">
            <v>D类</v>
          </cell>
          <cell r="G3421">
            <v>50</v>
          </cell>
        </row>
        <row r="3422">
          <cell r="B3422" t="str">
            <v>1459-6067</v>
          </cell>
          <cell r="C3422" t="str">
            <v>AGRICULTURAL AND FOOD SCIENCE</v>
          </cell>
          <cell r="D3422" t="str">
            <v>SCI-3</v>
          </cell>
          <cell r="E3422" t="str">
            <v>1.200</v>
          </cell>
          <cell r="F3422" t="str">
            <v>D类</v>
          </cell>
          <cell r="G3422">
            <v>50</v>
          </cell>
        </row>
        <row r="3423">
          <cell r="B3423" t="str">
            <v>1532-3641</v>
          </cell>
          <cell r="C3423" t="str">
            <v>International Journal of Geomechanics</v>
          </cell>
          <cell r="D3423" t="str">
            <v>SCI-3/EI（JA）</v>
          </cell>
          <cell r="E3423" t="str">
            <v>1.199</v>
          </cell>
          <cell r="F3423" t="str">
            <v>D类</v>
          </cell>
          <cell r="G3423">
            <v>50</v>
          </cell>
        </row>
        <row r="3424">
          <cell r="B3424" t="str">
            <v>1827-1987</v>
          </cell>
          <cell r="C3424" t="str">
            <v>Geospatial Health</v>
          </cell>
          <cell r="D3424" t="str">
            <v>SCI-3</v>
          </cell>
          <cell r="E3424" t="str">
            <v>1.194</v>
          </cell>
          <cell r="F3424" t="str">
            <v>D类</v>
          </cell>
          <cell r="G3424">
            <v>50</v>
          </cell>
        </row>
        <row r="3425">
          <cell r="B3425" t="str">
            <v>0169-5150</v>
          </cell>
          <cell r="C3425" t="str">
            <v>AGRICULTURAL ECONOMICS</v>
          </cell>
          <cell r="D3425" t="str">
            <v>SCI-3</v>
          </cell>
          <cell r="E3425" t="str">
            <v>1.193</v>
          </cell>
          <cell r="F3425" t="str">
            <v>D类</v>
          </cell>
          <cell r="G3425">
            <v>50</v>
          </cell>
        </row>
        <row r="3426">
          <cell r="B3426" t="str">
            <v>0169-3867</v>
          </cell>
          <cell r="C3426" t="str">
            <v>BIOLOGY &amp; PHILOSOPHY</v>
          </cell>
          <cell r="D3426" t="str">
            <v>SCI-3</v>
          </cell>
          <cell r="E3426" t="str">
            <v>1.190</v>
          </cell>
          <cell r="F3426" t="str">
            <v>D类</v>
          </cell>
          <cell r="G3426">
            <v>50</v>
          </cell>
        </row>
        <row r="3427">
          <cell r="B3427" t="str">
            <v>0013-8746</v>
          </cell>
          <cell r="C3427" t="str">
            <v>ANNALS OF THE ENTOMOLOGICAL SOCIETY OF AMERICA</v>
          </cell>
          <cell r="D3427" t="str">
            <v>SCI-3</v>
          </cell>
          <cell r="E3427" t="str">
            <v>1.190</v>
          </cell>
          <cell r="F3427" t="str">
            <v>D类</v>
          </cell>
          <cell r="G3427">
            <v>50</v>
          </cell>
        </row>
        <row r="3428">
          <cell r="B3428" t="str">
            <v>0144-8609</v>
          </cell>
          <cell r="C3428" t="str">
            <v>AQUACULTURAL ENGINEERING</v>
          </cell>
          <cell r="D3428" t="str">
            <v>SCI-3/EI（JA）</v>
          </cell>
          <cell r="E3428" t="str">
            <v>1.181</v>
          </cell>
          <cell r="F3428" t="str">
            <v>D类</v>
          </cell>
          <cell r="G3428">
            <v>50</v>
          </cell>
        </row>
        <row r="3429">
          <cell r="B3429" t="str">
            <v>0743-7315</v>
          </cell>
          <cell r="C3429" t="str">
            <v>JOURNAL OF PARALLEL AND DISTRIBUTED COMPUTING</v>
          </cell>
          <cell r="D3429" t="str">
            <v>SCI-3/EI（JA）</v>
          </cell>
          <cell r="E3429" t="str">
            <v>1.179</v>
          </cell>
          <cell r="F3429" t="str">
            <v>D类</v>
          </cell>
          <cell r="G3429">
            <v>50</v>
          </cell>
        </row>
        <row r="3430">
          <cell r="B3430" t="str">
            <v>1003-6326</v>
          </cell>
          <cell r="C3430" t="str">
            <v>TRANSACTIONS OF NONFERROUS METALS SOCIETY OF CHINA</v>
          </cell>
          <cell r="D3430" t="str">
            <v>SCI-3/EI（JA）/CSCD</v>
          </cell>
          <cell r="E3430" t="str">
            <v>1.178</v>
          </cell>
          <cell r="F3430" t="str">
            <v>D类</v>
          </cell>
          <cell r="G3430">
            <v>50</v>
          </cell>
        </row>
        <row r="3431">
          <cell r="B3431" t="str">
            <v>0037-5330</v>
          </cell>
          <cell r="C3431" t="str">
            <v>SILVA FENNICA</v>
          </cell>
          <cell r="D3431" t="str">
            <v>SCI-3/EI（JA）</v>
          </cell>
          <cell r="E3431" t="str">
            <v>1.177</v>
          </cell>
          <cell r="F3431" t="str">
            <v>D类</v>
          </cell>
          <cell r="G3431">
            <v>50</v>
          </cell>
        </row>
        <row r="3432">
          <cell r="B3432" t="str">
            <v>1071-5754</v>
          </cell>
          <cell r="C3432" t="str">
            <v>Journal of Wound Ostomy and Continence Nursing</v>
          </cell>
          <cell r="D3432" t="str">
            <v>SCI-3</v>
          </cell>
          <cell r="E3432" t="str">
            <v>1.177</v>
          </cell>
          <cell r="F3432" t="str">
            <v>D类</v>
          </cell>
          <cell r="G3432">
            <v>50</v>
          </cell>
        </row>
        <row r="3433">
          <cell r="B3433" t="str">
            <v>0364-9059</v>
          </cell>
          <cell r="C3433" t="str">
            <v>IEEE JOURNAL OF OCEANIC ENGINEERING</v>
          </cell>
          <cell r="D3433" t="str">
            <v>SCI-3/EI（JA）</v>
          </cell>
          <cell r="E3433" t="str">
            <v>1.175</v>
          </cell>
          <cell r="F3433" t="str">
            <v>D类</v>
          </cell>
          <cell r="G3433">
            <v>50</v>
          </cell>
        </row>
        <row r="3434">
          <cell r="B3434" t="str">
            <v>0021-9983</v>
          </cell>
          <cell r="C3434" t="str">
            <v>JOURNAL OF COMPOSITE MATERIALS</v>
          </cell>
          <cell r="D3434" t="str">
            <v>SCI-3/EI（JA）</v>
          </cell>
          <cell r="E3434" t="str">
            <v>1.173</v>
          </cell>
          <cell r="F3434" t="str">
            <v>D类</v>
          </cell>
          <cell r="G3434">
            <v>50</v>
          </cell>
        </row>
        <row r="3435">
          <cell r="B3435" t="str">
            <v>1081-1710</v>
          </cell>
          <cell r="C3435" t="str">
            <v>JOURNAL OF VECTOR ECOLOGY</v>
          </cell>
          <cell r="D3435" t="str">
            <v>SCI-3</v>
          </cell>
          <cell r="E3435" t="str">
            <v>1.172</v>
          </cell>
          <cell r="F3435" t="str">
            <v>D类</v>
          </cell>
          <cell r="G3435">
            <v>50</v>
          </cell>
        </row>
        <row r="3436">
          <cell r="B3436" t="str">
            <v>1871-1413</v>
          </cell>
          <cell r="C3436" t="str">
            <v>Livestock Science</v>
          </cell>
          <cell r="D3436" t="str">
            <v>SCI-3</v>
          </cell>
          <cell r="E3436" t="str">
            <v>1.171</v>
          </cell>
          <cell r="F3436" t="str">
            <v>D类</v>
          </cell>
          <cell r="G3436">
            <v>50</v>
          </cell>
        </row>
        <row r="3437">
          <cell r="B3437" t="str">
            <v>1049-331X</v>
          </cell>
          <cell r="C3437" t="str">
            <v>ACM TRANSACTIONS ON SOFTWARE ENGINEERING AND METHODOLOGY</v>
          </cell>
          <cell r="D3437" t="str">
            <v>SCI-3/EI（JA）</v>
          </cell>
          <cell r="E3437" t="str">
            <v>1.170</v>
          </cell>
          <cell r="F3437" t="str">
            <v>D类</v>
          </cell>
          <cell r="G3437">
            <v>50</v>
          </cell>
        </row>
        <row r="3438">
          <cell r="B3438" t="str">
            <v>0375-0442</v>
          </cell>
          <cell r="C3438" t="str">
            <v>PALAEONTOGRAPHICA ABTEILUNG A-PALAOZOOLOGIE-STRATIGRAPHIE</v>
          </cell>
          <cell r="D3438" t="str">
            <v>SCI-3</v>
          </cell>
          <cell r="E3438" t="str">
            <v>1.167</v>
          </cell>
          <cell r="F3438" t="str">
            <v>D类</v>
          </cell>
          <cell r="G3438">
            <v>50</v>
          </cell>
        </row>
        <row r="3439">
          <cell r="B3439" t="str">
            <v>1229-845X</v>
          </cell>
          <cell r="C3439" t="str">
            <v>Journal of Veterinary Science</v>
          </cell>
          <cell r="D3439" t="str">
            <v>SCI-3</v>
          </cell>
          <cell r="E3439" t="str">
            <v>1.164</v>
          </cell>
          <cell r="F3439" t="str">
            <v>D类</v>
          </cell>
          <cell r="G3439">
            <v>50</v>
          </cell>
        </row>
        <row r="3440">
          <cell r="B3440" t="str">
            <v>1743-6753</v>
          </cell>
          <cell r="C3440" t="str">
            <v>Advances in Applied Ceramics</v>
          </cell>
          <cell r="D3440" t="str">
            <v>SCI-3/EI（JA）</v>
          </cell>
          <cell r="E3440" t="str">
            <v>1.163</v>
          </cell>
          <cell r="F3440" t="str">
            <v>D类</v>
          </cell>
          <cell r="G3440">
            <v>50</v>
          </cell>
        </row>
        <row r="3441">
          <cell r="B3441" t="str">
            <v>0044-2267</v>
          </cell>
          <cell r="C3441" t="str">
            <v>ZAMM-Zeitschrift fur Angewandte Mathematik und Mechanik</v>
          </cell>
          <cell r="D3441" t="str">
            <v>SCI-3</v>
          </cell>
          <cell r="E3441" t="str">
            <v>1.162</v>
          </cell>
          <cell r="F3441" t="str">
            <v>D类</v>
          </cell>
          <cell r="G3441">
            <v>50</v>
          </cell>
        </row>
        <row r="3442">
          <cell r="B3442" t="str">
            <v>2162-8742</v>
          </cell>
          <cell r="C3442" t="str">
            <v>ECS Solid State Letters</v>
          </cell>
          <cell r="D3442" t="str">
            <v>SCI-3/EI（JA）</v>
          </cell>
          <cell r="E3442" t="str">
            <v>1.162</v>
          </cell>
          <cell r="F3442" t="str">
            <v>D类</v>
          </cell>
          <cell r="G3442">
            <v>50</v>
          </cell>
        </row>
        <row r="3443">
          <cell r="B3443" t="str">
            <v>1350-7265</v>
          </cell>
          <cell r="C3443" t="str">
            <v>BERNOULLI</v>
          </cell>
          <cell r="D3443" t="str">
            <v>SCI-3</v>
          </cell>
          <cell r="E3443" t="str">
            <v>1.161</v>
          </cell>
          <cell r="F3443" t="str">
            <v>D类</v>
          </cell>
          <cell r="G3443">
            <v>50</v>
          </cell>
        </row>
        <row r="3444">
          <cell r="B3444" t="str">
            <v>2168-6076</v>
          </cell>
          <cell r="C3444" t="str">
            <v>JAMA Facial Plastic Surgery</v>
          </cell>
          <cell r="D3444" t="str">
            <v>SCI-3</v>
          </cell>
          <cell r="E3444" t="str">
            <v>1.161</v>
          </cell>
          <cell r="F3444" t="str">
            <v>D类</v>
          </cell>
          <cell r="G3444">
            <v>50</v>
          </cell>
        </row>
        <row r="3445">
          <cell r="B3445" t="str">
            <v>0165-5515</v>
          </cell>
          <cell r="C3445" t="str">
            <v>JOURNAL OF INFORMATION SCIENCE</v>
          </cell>
          <cell r="D3445" t="str">
            <v>SCI-3/EI（JA）</v>
          </cell>
          <cell r="E3445" t="str">
            <v>1.158</v>
          </cell>
          <cell r="F3445" t="str">
            <v>D类</v>
          </cell>
          <cell r="G3445">
            <v>50</v>
          </cell>
        </row>
        <row r="3446">
          <cell r="B3446" t="str">
            <v>1017-0405</v>
          </cell>
          <cell r="C3446" t="str">
            <v>STATISTICA SINICA</v>
          </cell>
          <cell r="D3446" t="str">
            <v>SCI-3</v>
          </cell>
          <cell r="E3446" t="str">
            <v>1.158</v>
          </cell>
          <cell r="F3446" t="str">
            <v>D类</v>
          </cell>
          <cell r="G3446">
            <v>50</v>
          </cell>
        </row>
        <row r="3447">
          <cell r="B3447" t="str">
            <v>1098-612X</v>
          </cell>
          <cell r="C3447" t="str">
            <v>JOURNAL OF FELINE MEDICINE AND SURGERY</v>
          </cell>
          <cell r="D3447" t="str">
            <v>SCI-3</v>
          </cell>
          <cell r="E3447" t="str">
            <v>1.156</v>
          </cell>
          <cell r="F3447" t="str">
            <v>D类</v>
          </cell>
          <cell r="G3447">
            <v>50</v>
          </cell>
        </row>
        <row r="3448">
          <cell r="B3448" t="str">
            <v>0013-1644</v>
          </cell>
          <cell r="C3448" t="str">
            <v>EDUCATIONAL AND PSYCHOLOGICAL MEASUREMENT</v>
          </cell>
          <cell r="D3448" t="str">
            <v>SCI-3</v>
          </cell>
          <cell r="E3448" t="str">
            <v>1.154</v>
          </cell>
          <cell r="F3448" t="str">
            <v>D类</v>
          </cell>
          <cell r="G3448">
            <v>50</v>
          </cell>
        </row>
        <row r="3449">
          <cell r="B3449" t="str">
            <v>0022-4065</v>
          </cell>
          <cell r="C3449" t="str">
            <v>JOURNAL OF QUALITY TECHNOLOGY</v>
          </cell>
          <cell r="D3449" t="str">
            <v>SCI-3/EI（JA）</v>
          </cell>
          <cell r="E3449" t="str">
            <v>1.152</v>
          </cell>
          <cell r="F3449" t="str">
            <v>D类</v>
          </cell>
          <cell r="G3449">
            <v>50</v>
          </cell>
        </row>
        <row r="3450">
          <cell r="B3450" t="str">
            <v>0920-3796</v>
          </cell>
          <cell r="C3450" t="str">
            <v>FUSION ENGINEERING AND DESIGN</v>
          </cell>
          <cell r="D3450" t="str">
            <v>SCI-3/EI（JA）</v>
          </cell>
          <cell r="E3450" t="str">
            <v>1.152</v>
          </cell>
          <cell r="F3450" t="str">
            <v>D类</v>
          </cell>
          <cell r="G3450">
            <v>50</v>
          </cell>
        </row>
        <row r="3451">
          <cell r="B3451" t="str">
            <v>0435-3676</v>
          </cell>
          <cell r="C3451" t="str">
            <v>GEOGRAFISKA ANNALER SERIES A-PHYSICAL GEOGRAPHY</v>
          </cell>
          <cell r="D3451" t="str">
            <v>SCI-3</v>
          </cell>
          <cell r="E3451" t="str">
            <v>1.150</v>
          </cell>
          <cell r="F3451" t="str">
            <v>D类</v>
          </cell>
          <cell r="G3451">
            <v>50</v>
          </cell>
        </row>
        <row r="3452">
          <cell r="B3452" t="str">
            <v>0928-6586</v>
          </cell>
          <cell r="C3452" t="str">
            <v>OPHTHALMIC EPIDEMIOLOGY</v>
          </cell>
          <cell r="D3452" t="str">
            <v>SCI-3</v>
          </cell>
          <cell r="E3452" t="str">
            <v>1.148</v>
          </cell>
          <cell r="F3452" t="str">
            <v>D类</v>
          </cell>
          <cell r="G3452">
            <v>50</v>
          </cell>
        </row>
        <row r="3453">
          <cell r="B3453" t="str">
            <v>1104-6899</v>
          </cell>
          <cell r="C3453" t="str">
            <v>Journal of Forest Economics</v>
          </cell>
          <cell r="D3453" t="str">
            <v>SCI-3/EI（JA）</v>
          </cell>
          <cell r="E3453" t="str">
            <v>1.143</v>
          </cell>
          <cell r="F3453" t="str">
            <v>D类</v>
          </cell>
          <cell r="G3453">
            <v>50</v>
          </cell>
        </row>
        <row r="3454">
          <cell r="B3454" t="str">
            <v>1573-5214</v>
          </cell>
          <cell r="C3454" t="str">
            <v>NJAS-WAGENINGEN JOURNAL OF LIFE SCIENCES</v>
          </cell>
          <cell r="D3454" t="str">
            <v>SCI-3</v>
          </cell>
          <cell r="E3454" t="str">
            <v>1.143</v>
          </cell>
          <cell r="F3454" t="str">
            <v>D类</v>
          </cell>
          <cell r="G3454">
            <v>50</v>
          </cell>
        </row>
        <row r="3455">
          <cell r="B3455" t="str">
            <v>0800-0395</v>
          </cell>
          <cell r="C3455" t="str">
            <v>POLAR RESEARCH</v>
          </cell>
          <cell r="D3455" t="str">
            <v>SCI-3</v>
          </cell>
          <cell r="E3455" t="str">
            <v>1.141</v>
          </cell>
          <cell r="F3455" t="str">
            <v>D类</v>
          </cell>
          <cell r="G3455">
            <v>50</v>
          </cell>
        </row>
        <row r="3456">
          <cell r="B3456" t="str">
            <v>0018-0831</v>
          </cell>
          <cell r="C3456" t="str">
            <v>HERPETOLOGICA</v>
          </cell>
          <cell r="D3456" t="str">
            <v>SCI-3</v>
          </cell>
          <cell r="E3456" t="str">
            <v>1.140</v>
          </cell>
          <cell r="F3456" t="str">
            <v>D类</v>
          </cell>
          <cell r="G3456">
            <v>50</v>
          </cell>
        </row>
        <row r="3457">
          <cell r="B3457" t="str">
            <v>0915-1559</v>
          </cell>
          <cell r="C3457" t="str">
            <v>ISIJ INTERNATIONAL</v>
          </cell>
          <cell r="D3457" t="str">
            <v>SCI-3/EI（JA）</v>
          </cell>
          <cell r="E3457" t="str">
            <v>1.140</v>
          </cell>
          <cell r="F3457" t="str">
            <v>D类</v>
          </cell>
          <cell r="G3457">
            <v>50</v>
          </cell>
        </row>
        <row r="3458">
          <cell r="B3458" t="str">
            <v>0022-0000</v>
          </cell>
          <cell r="C3458" t="str">
            <v>JOURNAL OF COMPUTER AND SYSTEM SCIENCES</v>
          </cell>
          <cell r="D3458" t="str">
            <v>SCI-3/EI（JA）</v>
          </cell>
          <cell r="E3458" t="str">
            <v>1.138</v>
          </cell>
          <cell r="F3458" t="str">
            <v>D类</v>
          </cell>
          <cell r="G3458">
            <v>50</v>
          </cell>
        </row>
        <row r="3459">
          <cell r="B3459" t="str">
            <v>1381-1231</v>
          </cell>
          <cell r="C3459" t="str">
            <v>JOURNAL OF HEURISTICS</v>
          </cell>
          <cell r="D3459" t="str">
            <v>SCI-3/EI（JA）</v>
          </cell>
          <cell r="E3459" t="str">
            <v>1.135</v>
          </cell>
          <cell r="F3459" t="str">
            <v>D类</v>
          </cell>
          <cell r="G3459">
            <v>50</v>
          </cell>
        </row>
        <row r="3460">
          <cell r="B3460" t="str">
            <v>1527-3342</v>
          </cell>
          <cell r="C3460" t="str">
            <v>IEEE MICROWAVE MAGAZINE</v>
          </cell>
          <cell r="D3460" t="str">
            <v>SCI-3/EI（JA）</v>
          </cell>
          <cell r="E3460" t="str">
            <v>1.131</v>
          </cell>
          <cell r="F3460" t="str">
            <v>D类</v>
          </cell>
          <cell r="G3460">
            <v>50</v>
          </cell>
        </row>
        <row r="3461">
          <cell r="B3461" t="str">
            <v>1048-9002</v>
          </cell>
          <cell r="C3461" t="str">
            <v>JOURNAL OF VIBRATION AND ACOUSTICS-TRANSACTIONS OF THE ASME</v>
          </cell>
          <cell r="D3461" t="str">
            <v>SCI-3/EI（JA）</v>
          </cell>
          <cell r="E3461" t="str">
            <v>1.128</v>
          </cell>
          <cell r="F3461" t="str">
            <v>D类</v>
          </cell>
          <cell r="G3461">
            <v>50</v>
          </cell>
        </row>
        <row r="3462">
          <cell r="B3462" t="str">
            <v>1292-8119</v>
          </cell>
          <cell r="C3462" t="str">
            <v>ESAIM-CONTROL OPTIMISATION AND CALCULUS OF VARIATIONS</v>
          </cell>
          <cell r="D3462" t="str">
            <v>SCI-3/EI（JA）</v>
          </cell>
          <cell r="E3462" t="str">
            <v>1.127</v>
          </cell>
          <cell r="F3462" t="str">
            <v>D类</v>
          </cell>
          <cell r="G3462">
            <v>50</v>
          </cell>
        </row>
        <row r="3463">
          <cell r="B3463" t="str">
            <v>1465-3060</v>
          </cell>
          <cell r="C3463" t="str">
            <v>geometry &amp; topology</v>
          </cell>
          <cell r="D3463" t="str">
            <v>SCI-3</v>
          </cell>
          <cell r="E3463" t="str">
            <v>1.125</v>
          </cell>
          <cell r="F3463" t="str">
            <v>D类</v>
          </cell>
          <cell r="G3463">
            <v>50</v>
          </cell>
        </row>
        <row r="3464">
          <cell r="B3464" t="str">
            <v>0921-4488</v>
          </cell>
          <cell r="C3464" t="str">
            <v>SMALL RUMINANT RESEARCH</v>
          </cell>
          <cell r="D3464" t="str">
            <v>SCI-3</v>
          </cell>
          <cell r="E3464" t="str">
            <v>1.125</v>
          </cell>
          <cell r="F3464" t="str">
            <v>D类</v>
          </cell>
          <cell r="G3464">
            <v>50</v>
          </cell>
        </row>
        <row r="3465">
          <cell r="B3465" t="str">
            <v>1937-5093</v>
          </cell>
          <cell r="C3465" t="str">
            <v>Kinetic and Related Models</v>
          </cell>
          <cell r="D3465" t="str">
            <v>SCI-3</v>
          </cell>
          <cell r="E3465" t="str">
            <v>1.125</v>
          </cell>
          <cell r="F3465" t="str">
            <v>D类</v>
          </cell>
          <cell r="G3465">
            <v>50</v>
          </cell>
        </row>
        <row r="3466">
          <cell r="B3466" t="str">
            <v>1053-8135</v>
          </cell>
          <cell r="C3466" t="str">
            <v>NeuroRehabilitation</v>
          </cell>
          <cell r="D3466" t="str">
            <v>SCI-3</v>
          </cell>
          <cell r="E3466" t="str">
            <v>1.124</v>
          </cell>
          <cell r="F3466" t="str">
            <v>D类</v>
          </cell>
          <cell r="G3466">
            <v>50</v>
          </cell>
        </row>
        <row r="3467">
          <cell r="B3467" t="str">
            <v>0094-5765</v>
          </cell>
          <cell r="C3467" t="str">
            <v>ACTA ASTRONAUTICA</v>
          </cell>
          <cell r="D3467" t="str">
            <v>SCI-3/EI（JA）</v>
          </cell>
          <cell r="E3467" t="str">
            <v>1.122</v>
          </cell>
          <cell r="F3467" t="str">
            <v>D类</v>
          </cell>
          <cell r="G3467">
            <v>50</v>
          </cell>
        </row>
        <row r="3468">
          <cell r="B3468" t="str">
            <v>0022-247X</v>
          </cell>
          <cell r="C3468" t="str">
            <v>JOURNAL OF MATHEMATICAL ANALYSIS AND APPLICATIONS</v>
          </cell>
          <cell r="D3468" t="str">
            <v>SCI-3</v>
          </cell>
          <cell r="E3468" t="str">
            <v>1.120</v>
          </cell>
          <cell r="F3468" t="str">
            <v>D类</v>
          </cell>
          <cell r="G3468">
            <v>50</v>
          </cell>
        </row>
        <row r="3469">
          <cell r="B3469" t="str">
            <v>0023-6772</v>
          </cell>
          <cell r="C3469" t="str">
            <v>LABORATORY ANIMALS</v>
          </cell>
          <cell r="D3469" t="str">
            <v>SCI-3</v>
          </cell>
          <cell r="E3469" t="str">
            <v>1.120</v>
          </cell>
          <cell r="F3469" t="str">
            <v>D类</v>
          </cell>
          <cell r="G3469">
            <v>50</v>
          </cell>
        </row>
        <row r="3470">
          <cell r="B3470" t="str">
            <v>0022-3131</v>
          </cell>
          <cell r="C3470" t="str">
            <v>JOURNAL OF NUCLEAR SCIENCE AND TECHNOLOGY</v>
          </cell>
          <cell r="D3470" t="str">
            <v>SCI-3/EI（JA）</v>
          </cell>
          <cell r="E3470" t="str">
            <v>1.118</v>
          </cell>
          <cell r="F3470" t="str">
            <v>D类</v>
          </cell>
          <cell r="G3470">
            <v>50</v>
          </cell>
        </row>
        <row r="3471">
          <cell r="B3471" t="str">
            <v>1069-5869</v>
          </cell>
          <cell r="C3471" t="str">
            <v>JOURNAL OF FOURIER ANALYSIS AND APPLICATIONS</v>
          </cell>
          <cell r="D3471" t="str">
            <v>SCI-3</v>
          </cell>
          <cell r="E3471" t="str">
            <v>1.118</v>
          </cell>
          <cell r="F3471" t="str">
            <v>D类</v>
          </cell>
          <cell r="G3471">
            <v>50</v>
          </cell>
        </row>
        <row r="3472">
          <cell r="B3472" t="str">
            <v>0236-8722</v>
          </cell>
          <cell r="C3472" t="str">
            <v>International Agrophysics</v>
          </cell>
          <cell r="D3472" t="str">
            <v>SCI-3</v>
          </cell>
          <cell r="E3472" t="str">
            <v>1.117</v>
          </cell>
          <cell r="F3472" t="str">
            <v>D类</v>
          </cell>
          <cell r="G3472">
            <v>50</v>
          </cell>
        </row>
        <row r="3473">
          <cell r="B3473" t="str">
            <v>1476-9271</v>
          </cell>
          <cell r="C3473" t="str">
            <v>COMPUTATIONAL BIOLOGY AND CHEMISTRY</v>
          </cell>
          <cell r="D3473" t="str">
            <v>SCI-3/EI（JA）</v>
          </cell>
          <cell r="E3473" t="str">
            <v>1.117</v>
          </cell>
          <cell r="F3473" t="str">
            <v>D类</v>
          </cell>
          <cell r="G3473">
            <v>50</v>
          </cell>
        </row>
        <row r="3474">
          <cell r="B3474" t="str">
            <v>0169-023X</v>
          </cell>
          <cell r="C3474" t="str">
            <v>DATA &amp; KNOWLEDGE ENGINEERING</v>
          </cell>
          <cell r="D3474" t="str">
            <v>SCI-3/EI（JA）</v>
          </cell>
          <cell r="E3474" t="str">
            <v>1.115</v>
          </cell>
          <cell r="F3474" t="str">
            <v>D类</v>
          </cell>
          <cell r="G3474">
            <v>50</v>
          </cell>
        </row>
        <row r="3475">
          <cell r="B3475" t="str">
            <v>1555-1423</v>
          </cell>
          <cell r="C3475" t="str">
            <v>Journal of Computational and Nonlinear Dynamics</v>
          </cell>
          <cell r="D3475" t="str">
            <v>SCI-3</v>
          </cell>
          <cell r="E3475" t="str">
            <v>1.111</v>
          </cell>
          <cell r="F3475" t="str">
            <v>D类</v>
          </cell>
          <cell r="G3475">
            <v>50</v>
          </cell>
        </row>
        <row r="3476">
          <cell r="B3476" t="str">
            <v>0169-6149</v>
          </cell>
          <cell r="C3476" t="str">
            <v>ORIGINS OF LIFE AND EVOLUTION OF THE BIOSPHERE</v>
          </cell>
          <cell r="D3476" t="str">
            <v>SCI-3</v>
          </cell>
          <cell r="E3476" t="str">
            <v>1.110</v>
          </cell>
          <cell r="F3476" t="str">
            <v>D类</v>
          </cell>
          <cell r="G3476">
            <v>50</v>
          </cell>
        </row>
        <row r="3477">
          <cell r="B3477" t="str">
            <v>0044-2275</v>
          </cell>
          <cell r="C3477" t="str">
            <v>ZEITSCHRIFT FUR ANGEWANDTE MATHEMATIK UND PHYSIK</v>
          </cell>
          <cell r="D3477" t="str">
            <v>SCI-3/EI（JA）</v>
          </cell>
          <cell r="E3477" t="str">
            <v>1.109</v>
          </cell>
          <cell r="F3477" t="str">
            <v>D类</v>
          </cell>
          <cell r="G3477">
            <v>50</v>
          </cell>
        </row>
        <row r="3478">
          <cell r="B3478" t="str">
            <v>0158-4197</v>
          </cell>
          <cell r="C3478" t="str">
            <v>EMU</v>
          </cell>
          <cell r="D3478" t="str">
            <v>SCI-3</v>
          </cell>
          <cell r="E3478" t="str">
            <v>1.107</v>
          </cell>
          <cell r="F3478" t="str">
            <v>D类</v>
          </cell>
          <cell r="G3478">
            <v>50</v>
          </cell>
        </row>
        <row r="3479">
          <cell r="B3479" t="str">
            <v>0045-0421</v>
          </cell>
          <cell r="C3479" t="str">
            <v>AUSTRALIAN DENTAL JOURNAL</v>
          </cell>
          <cell r="D3479" t="str">
            <v>SCI-3</v>
          </cell>
          <cell r="E3479" t="str">
            <v>1.104</v>
          </cell>
          <cell r="F3479" t="str">
            <v>D类</v>
          </cell>
          <cell r="G3479">
            <v>50</v>
          </cell>
        </row>
        <row r="3480">
          <cell r="B3480" t="str">
            <v>0742-4787</v>
          </cell>
          <cell r="C3480" t="str">
            <v>JOURNAL OF TRIBOLOGY-TRANSACTIONS OF THE ASME</v>
          </cell>
          <cell r="D3480" t="str">
            <v>SCI-3/EI（JA）</v>
          </cell>
          <cell r="E3480" t="str">
            <v>1.101</v>
          </cell>
          <cell r="F3480" t="str">
            <v>D类</v>
          </cell>
          <cell r="G3480">
            <v>50</v>
          </cell>
        </row>
        <row r="3481">
          <cell r="B3481" t="str">
            <v>0036-3375</v>
          </cell>
          <cell r="C3481" t="str">
            <v>SALAMANDRA</v>
          </cell>
          <cell r="D3481" t="str">
            <v>SCI-3</v>
          </cell>
          <cell r="E3481" t="str">
            <v>1.100</v>
          </cell>
          <cell r="F3481" t="str">
            <v>D类</v>
          </cell>
          <cell r="G3481">
            <v>50</v>
          </cell>
        </row>
        <row r="3482">
          <cell r="B3482" t="str">
            <v>1392-5113</v>
          </cell>
          <cell r="C3482" t="str">
            <v>Nonlinear Analysis-Modelling and Control</v>
          </cell>
          <cell r="D3482" t="str">
            <v>SCI-3</v>
          </cell>
          <cell r="E3482" t="str">
            <v>1.099</v>
          </cell>
          <cell r="F3482" t="str">
            <v>D类</v>
          </cell>
          <cell r="G3482">
            <v>50</v>
          </cell>
        </row>
        <row r="3483">
          <cell r="B3483" t="str">
            <v>0043-9339</v>
          </cell>
          <cell r="C3483" t="str">
            <v>WORLDS POULTRY SCIENCE JOURNAL</v>
          </cell>
          <cell r="D3483" t="str">
            <v>SCI-3</v>
          </cell>
          <cell r="E3483" t="str">
            <v>1.089</v>
          </cell>
          <cell r="F3483" t="str">
            <v>D类</v>
          </cell>
          <cell r="G3483">
            <v>50</v>
          </cell>
        </row>
        <row r="3484">
          <cell r="B3484" t="str">
            <v>1958-5586</v>
          </cell>
          <cell r="C3484" t="str">
            <v>Dairy Science &amp; Technology</v>
          </cell>
          <cell r="D3484" t="str">
            <v>SCI-3/EI（JA）</v>
          </cell>
          <cell r="E3484" t="str">
            <v>1.087</v>
          </cell>
          <cell r="F3484" t="str">
            <v>D类</v>
          </cell>
          <cell r="G3484">
            <v>50</v>
          </cell>
        </row>
        <row r="3485">
          <cell r="B3485" t="str">
            <v>1430-6395</v>
          </cell>
          <cell r="C3485" t="str">
            <v>APPLIED RHEOLOGY</v>
          </cell>
          <cell r="D3485" t="str">
            <v>SCI-3</v>
          </cell>
          <cell r="E3485" t="str">
            <v>1.078</v>
          </cell>
          <cell r="F3485" t="str">
            <v>D类</v>
          </cell>
          <cell r="G3485">
            <v>50</v>
          </cell>
        </row>
        <row r="3486">
          <cell r="B3486" t="str">
            <v>1091-9856</v>
          </cell>
          <cell r="C3486" t="str">
            <v>INFORMS JOURNAL ON COMPUTING</v>
          </cell>
          <cell r="D3486" t="str">
            <v>SCI-3/EI（JA）</v>
          </cell>
          <cell r="E3486" t="str">
            <v>1.077</v>
          </cell>
          <cell r="F3486" t="str">
            <v>D类</v>
          </cell>
          <cell r="G3486">
            <v>50</v>
          </cell>
        </row>
        <row r="3487">
          <cell r="B3487" t="str">
            <v>1387-3326</v>
          </cell>
          <cell r="C3487" t="str">
            <v>INFORMATION SYSTEMS FRONTIERS</v>
          </cell>
          <cell r="D3487" t="str">
            <v>SCI-3/EI（JA）</v>
          </cell>
          <cell r="E3487" t="str">
            <v>1.077</v>
          </cell>
          <cell r="F3487" t="str">
            <v>D类</v>
          </cell>
          <cell r="G3487">
            <v>50</v>
          </cell>
        </row>
        <row r="3488">
          <cell r="B3488" t="str">
            <v>0173-9565</v>
          </cell>
          <cell r="C3488" t="str">
            <v>Marine Ecology-An Evolutionary Perspective</v>
          </cell>
          <cell r="D3488" t="str">
            <v>SCI-3</v>
          </cell>
          <cell r="E3488" t="str">
            <v>1.076</v>
          </cell>
          <cell r="F3488" t="str">
            <v>D类</v>
          </cell>
          <cell r="G3488">
            <v>50</v>
          </cell>
        </row>
        <row r="3489">
          <cell r="B3489" t="str">
            <v>0305-215X</v>
          </cell>
          <cell r="C3489" t="str">
            <v>ENGINEERING OPTIMIZATION</v>
          </cell>
          <cell r="D3489" t="str">
            <v>SCI-3/EI（JA）</v>
          </cell>
          <cell r="E3489" t="str">
            <v>1.076</v>
          </cell>
          <cell r="F3489" t="str">
            <v>D类</v>
          </cell>
          <cell r="G3489">
            <v>50</v>
          </cell>
        </row>
        <row r="3490">
          <cell r="B3490" t="str">
            <v>0036-8733</v>
          </cell>
          <cell r="C3490" t="str">
            <v>SCIENTIFIC AMERICAN</v>
          </cell>
          <cell r="D3490" t="str">
            <v>SCI-3</v>
          </cell>
          <cell r="E3490" t="str">
            <v>1.070</v>
          </cell>
          <cell r="F3490" t="str">
            <v>D类</v>
          </cell>
          <cell r="G3490">
            <v>50</v>
          </cell>
        </row>
        <row r="3491">
          <cell r="B3491" t="str">
            <v>0169-8141</v>
          </cell>
          <cell r="C3491" t="str">
            <v>INTERNATIONAL JOURNAL OF INDUSTRIAL ERGONOMICS</v>
          </cell>
          <cell r="D3491" t="str">
            <v>SCI-3/EI（JA）</v>
          </cell>
          <cell r="E3491" t="str">
            <v>1.070</v>
          </cell>
          <cell r="F3491" t="str">
            <v>D类</v>
          </cell>
          <cell r="G3491">
            <v>50</v>
          </cell>
        </row>
        <row r="3492">
          <cell r="B3492" t="str">
            <v>1364-985X</v>
          </cell>
          <cell r="C3492" t="str">
            <v>AUSTRALIAN JOURNAL OF AGRICULTURAL AND RESOURCE ECONOMICS</v>
          </cell>
          <cell r="D3492" t="str">
            <v>SCI-3</v>
          </cell>
          <cell r="E3492" t="str">
            <v>1.067</v>
          </cell>
          <cell r="F3492" t="str">
            <v>D类</v>
          </cell>
          <cell r="G3492">
            <v>50</v>
          </cell>
        </row>
        <row r="3493">
          <cell r="B3493" t="str">
            <v>0373-3114</v>
          </cell>
          <cell r="C3493" t="str">
            <v>ANNALI DI MATEMATICA PURA ED APPLICATA</v>
          </cell>
          <cell r="D3493" t="str">
            <v>SCI-3</v>
          </cell>
          <cell r="E3493" t="str">
            <v>1.065</v>
          </cell>
          <cell r="F3493" t="str">
            <v>D类</v>
          </cell>
          <cell r="G3493">
            <v>50</v>
          </cell>
        </row>
        <row r="3494">
          <cell r="B3494" t="str">
            <v>0246-0203</v>
          </cell>
          <cell r="C3494" t="str">
            <v>ANNALES DE L INSTITUT HENRI POINCARE-PROBABILITES ET STATISTIQUES</v>
          </cell>
          <cell r="D3494" t="str">
            <v>SCI-3</v>
          </cell>
          <cell r="E3494" t="str">
            <v>1.059</v>
          </cell>
          <cell r="F3494" t="str">
            <v>D类</v>
          </cell>
          <cell r="G3494">
            <v>50</v>
          </cell>
        </row>
        <row r="3495">
          <cell r="B3495" t="str">
            <v>0304-4149</v>
          </cell>
          <cell r="C3495" t="str">
            <v>STOCHASTIC PROCESSES AND THEIR APPLICATIONS</v>
          </cell>
          <cell r="D3495" t="str">
            <v>SCI-3/EI（JA）</v>
          </cell>
          <cell r="E3495" t="str">
            <v>1.056</v>
          </cell>
          <cell r="F3495" t="str">
            <v>D类</v>
          </cell>
          <cell r="G3495">
            <v>50</v>
          </cell>
        </row>
        <row r="3496">
          <cell r="B3496" t="str">
            <v>1479-3261</v>
          </cell>
          <cell r="C3496" t="str">
            <v>JOURNAL OF VETERINARY EMERGENCY AND CRITICAL CARE</v>
          </cell>
          <cell r="D3496" t="str">
            <v>SCI-3</v>
          </cell>
          <cell r="E3496" t="str">
            <v>1.052</v>
          </cell>
          <cell r="F3496" t="str">
            <v>D类</v>
          </cell>
          <cell r="G3496">
            <v>50</v>
          </cell>
        </row>
        <row r="3497">
          <cell r="B3497" t="str">
            <v>1465-5489</v>
          </cell>
          <cell r="C3497" t="str">
            <v>INTERNATIONAL FORESTRY REVIEW</v>
          </cell>
          <cell r="D3497" t="str">
            <v>SCI-3</v>
          </cell>
          <cell r="E3497" t="str">
            <v>1.051</v>
          </cell>
          <cell r="F3497" t="str">
            <v>D类</v>
          </cell>
          <cell r="G3497">
            <v>50</v>
          </cell>
        </row>
        <row r="3498">
          <cell r="B3498" t="str">
            <v>0552-9034</v>
          </cell>
          <cell r="C3498" t="str">
            <v>Pakistan Journal of Agricultural Sciences</v>
          </cell>
          <cell r="D3498" t="str">
            <v>SCI-3</v>
          </cell>
          <cell r="E3498" t="str">
            <v>1.049</v>
          </cell>
          <cell r="F3498" t="str">
            <v>D类</v>
          </cell>
          <cell r="G3498">
            <v>50</v>
          </cell>
        </row>
        <row r="3499">
          <cell r="B3499" t="str">
            <v>0929-189X</v>
          </cell>
          <cell r="C3499" t="str">
            <v>APPLIED COMPOSITE MATERIALS</v>
          </cell>
          <cell r="D3499" t="str">
            <v>SCI-3/EI（JA）</v>
          </cell>
          <cell r="E3499" t="str">
            <v>1.048</v>
          </cell>
          <cell r="F3499" t="str">
            <v>D类</v>
          </cell>
          <cell r="G3499">
            <v>50</v>
          </cell>
        </row>
        <row r="3500">
          <cell r="B3500" t="str">
            <v>0167-8019</v>
          </cell>
          <cell r="C3500" t="str">
            <v>ACTA APPLICANDAE MATHEMATICAE</v>
          </cell>
          <cell r="D3500" t="str">
            <v>SCI-3/EI（JA）</v>
          </cell>
          <cell r="E3500" t="str">
            <v>1.047</v>
          </cell>
          <cell r="F3500" t="str">
            <v>D类</v>
          </cell>
          <cell r="G3500">
            <v>50</v>
          </cell>
        </row>
        <row r="3501">
          <cell r="B3501" t="str">
            <v>0950-5849</v>
          </cell>
          <cell r="C3501" t="str">
            <v>INFORMATION AND SOFTWARE TECHNOLOGY</v>
          </cell>
          <cell r="D3501" t="str">
            <v>SCI-3/EI（JA）</v>
          </cell>
          <cell r="E3501" t="str">
            <v>1.046</v>
          </cell>
          <cell r="F3501" t="str">
            <v>D类</v>
          </cell>
          <cell r="G3501">
            <v>50</v>
          </cell>
        </row>
        <row r="3502">
          <cell r="B3502" t="str">
            <v>0161-3499</v>
          </cell>
          <cell r="C3502" t="str">
            <v>VETERINARY SURGERY</v>
          </cell>
          <cell r="D3502" t="str">
            <v>SCI-3</v>
          </cell>
          <cell r="E3502" t="str">
            <v>1.041</v>
          </cell>
          <cell r="F3502" t="str">
            <v>D类</v>
          </cell>
          <cell r="G3502">
            <v>50</v>
          </cell>
        </row>
        <row r="3503">
          <cell r="B3503" t="str">
            <v>0031-868X</v>
          </cell>
          <cell r="C3503" t="str">
            <v>PHOTOGRAMMETRIC RECORD</v>
          </cell>
          <cell r="D3503" t="str">
            <v>SCI-3/EI（JA）</v>
          </cell>
          <cell r="E3503" t="str">
            <v>1.038</v>
          </cell>
          <cell r="F3503" t="str">
            <v>D类</v>
          </cell>
          <cell r="G3503">
            <v>50</v>
          </cell>
        </row>
        <row r="3504">
          <cell r="B3504" t="str">
            <v>0954-4828</v>
          </cell>
          <cell r="C3504" t="str">
            <v>JOURNAL OF ENGINEERING DESIGN</v>
          </cell>
          <cell r="D3504" t="str">
            <v>SCI-3/EI（JA）</v>
          </cell>
          <cell r="E3504" t="str">
            <v>1.036</v>
          </cell>
          <cell r="F3504" t="str">
            <v>D类</v>
          </cell>
          <cell r="G3504">
            <v>50</v>
          </cell>
        </row>
        <row r="3505">
          <cell r="B3505" t="str">
            <v>0193-9459</v>
          </cell>
          <cell r="C3505" t="str">
            <v>WESTERN JOURNAL OF NURSING RESEARCH</v>
          </cell>
          <cell r="D3505" t="str">
            <v>SCI-3</v>
          </cell>
          <cell r="E3505" t="str">
            <v>1.032</v>
          </cell>
          <cell r="F3505" t="str">
            <v>D类</v>
          </cell>
          <cell r="G3505">
            <v>50</v>
          </cell>
        </row>
        <row r="3506">
          <cell r="B3506" t="str">
            <v>1054-660X</v>
          </cell>
          <cell r="C3506" t="str">
            <v>LASER PHYSICS</v>
          </cell>
          <cell r="D3506" t="str">
            <v>SCI-3/EI（JA）</v>
          </cell>
          <cell r="E3506" t="str">
            <v>1.032</v>
          </cell>
          <cell r="F3506" t="str">
            <v>D类</v>
          </cell>
          <cell r="G3506">
            <v>50</v>
          </cell>
        </row>
        <row r="3507">
          <cell r="B3507" t="str">
            <v>0001-6357</v>
          </cell>
          <cell r="C3507" t="str">
            <v>ACTA ODONTOLOGICA SCANDINAVICA</v>
          </cell>
          <cell r="D3507" t="str">
            <v>SCI-3</v>
          </cell>
          <cell r="E3507" t="str">
            <v>1.030</v>
          </cell>
          <cell r="F3507" t="str">
            <v>D类</v>
          </cell>
          <cell r="G3507">
            <v>50</v>
          </cell>
        </row>
        <row r="3508">
          <cell r="B3508" t="str">
            <v>1094-6136</v>
          </cell>
          <cell r="C3508" t="str">
            <v>JOURNAL OF SCHEDULING</v>
          </cell>
          <cell r="D3508" t="str">
            <v>SCI-3/EI（JA）</v>
          </cell>
          <cell r="E3508" t="str">
            <v>1.028</v>
          </cell>
          <cell r="F3508" t="str">
            <v>D类</v>
          </cell>
          <cell r="G3508">
            <v>50</v>
          </cell>
        </row>
        <row r="3509">
          <cell r="B3509" t="str">
            <v>1350-6307</v>
          </cell>
          <cell r="C3509" t="str">
            <v>ENGINEERING FAILURE ANALYSIS</v>
          </cell>
          <cell r="D3509" t="str">
            <v>SCI-3/EI（JA）</v>
          </cell>
          <cell r="E3509" t="str">
            <v>1.028</v>
          </cell>
          <cell r="F3509" t="str">
            <v>D类</v>
          </cell>
          <cell r="G3509">
            <v>50</v>
          </cell>
        </row>
        <row r="3510">
          <cell r="B3510" t="str">
            <v>1862-5347</v>
          </cell>
          <cell r="C3510" t="str">
            <v>Advances in Data Analysis and Classification</v>
          </cell>
          <cell r="D3510" t="str">
            <v>SCI-3/EI（JA）</v>
          </cell>
          <cell r="E3510" t="str">
            <v>1.026</v>
          </cell>
          <cell r="F3510" t="str">
            <v>D类</v>
          </cell>
          <cell r="G3510">
            <v>50</v>
          </cell>
        </row>
        <row r="3511">
          <cell r="B3511" t="str">
            <v>0020-1812</v>
          </cell>
          <cell r="C3511" t="str">
            <v>INSECTES SOCIAUX</v>
          </cell>
          <cell r="D3511" t="str">
            <v>SCI-3</v>
          </cell>
          <cell r="E3511" t="str">
            <v>1.022</v>
          </cell>
          <cell r="F3511" t="str">
            <v>D类</v>
          </cell>
          <cell r="G3511">
            <v>50</v>
          </cell>
        </row>
        <row r="3512">
          <cell r="B3512" t="str">
            <v>0739-4462</v>
          </cell>
          <cell r="C3512" t="str">
            <v>ARCHIVES OF INSECT BIOCHEMISTRY AND PHYSIOLOGY</v>
          </cell>
          <cell r="D3512" t="str">
            <v>SCI-3</v>
          </cell>
          <cell r="E3512" t="str">
            <v>1.021</v>
          </cell>
          <cell r="F3512" t="str">
            <v>D类</v>
          </cell>
          <cell r="G3512">
            <v>50</v>
          </cell>
        </row>
        <row r="3513">
          <cell r="B3513" t="str">
            <v>1046-8188</v>
          </cell>
          <cell r="C3513" t="str">
            <v>ACM TRANSACTIONS ON INFORMATION SYSTEMS</v>
          </cell>
          <cell r="D3513" t="str">
            <v>SCI-3/EI（JA）</v>
          </cell>
          <cell r="E3513" t="str">
            <v>1.021</v>
          </cell>
          <cell r="F3513" t="str">
            <v>D类</v>
          </cell>
          <cell r="G3513">
            <v>50</v>
          </cell>
        </row>
        <row r="3514">
          <cell r="B3514" t="str">
            <v>0213-2230</v>
          </cell>
          <cell r="C3514" t="str">
            <v>REVISTA MATEMATICA IBEROAMERICANA</v>
          </cell>
          <cell r="D3514" t="str">
            <v>SCI-3</v>
          </cell>
          <cell r="E3514" t="str">
            <v>1.020</v>
          </cell>
          <cell r="F3514" t="str">
            <v>D类</v>
          </cell>
          <cell r="G3514">
            <v>50</v>
          </cell>
        </row>
        <row r="3515">
          <cell r="B3515" t="str">
            <v>1079-9389</v>
          </cell>
          <cell r="C3515" t="str">
            <v xml:space="preserve">BULLETIN OF SYMBOLIC LOGIC </v>
          </cell>
          <cell r="D3515" t="str">
            <v>SCI-3</v>
          </cell>
          <cell r="E3515" t="str">
            <v>1.014</v>
          </cell>
          <cell r="F3515" t="str">
            <v>D类</v>
          </cell>
          <cell r="G3515">
            <v>50</v>
          </cell>
        </row>
        <row r="3516">
          <cell r="B3516" t="str">
            <v>1687-2770</v>
          </cell>
          <cell r="C3516" t="str">
            <v>Boundary Value Problems</v>
          </cell>
          <cell r="D3516" t="str">
            <v>SCI-3</v>
          </cell>
          <cell r="E3516" t="str">
            <v>1.014</v>
          </cell>
          <cell r="F3516" t="str">
            <v>D类</v>
          </cell>
          <cell r="G3516">
            <v>50</v>
          </cell>
        </row>
        <row r="3517">
          <cell r="B3517" t="str">
            <v>0360-5302</v>
          </cell>
          <cell r="C3517" t="str">
            <v>COMMUNICATIONS IN PARTIAL DIFFERENTIAL EQUATIONS</v>
          </cell>
          <cell r="D3517" t="str">
            <v>SCI-3</v>
          </cell>
          <cell r="E3517" t="str">
            <v>1.013</v>
          </cell>
          <cell r="F3517" t="str">
            <v>D类</v>
          </cell>
          <cell r="G3517">
            <v>50</v>
          </cell>
        </row>
        <row r="3518">
          <cell r="B3518" t="str">
            <v>0010-5422</v>
          </cell>
          <cell r="C3518" t="str">
            <v>CONDOR</v>
          </cell>
          <cell r="D3518" t="str">
            <v>SCI-3</v>
          </cell>
          <cell r="E3518" t="str">
            <v>1.000</v>
          </cell>
          <cell r="F3518" t="str">
            <v>D类</v>
          </cell>
          <cell r="G3518">
            <v>50</v>
          </cell>
        </row>
        <row r="3519">
          <cell r="B3519" t="str">
            <v>0323-0465</v>
          </cell>
          <cell r="C3519" t="str">
            <v>ACTA PHYSICA SLOVACA</v>
          </cell>
          <cell r="D3519" t="str">
            <v>SCI-3</v>
          </cell>
          <cell r="E3519" t="str">
            <v>1.000</v>
          </cell>
          <cell r="F3519" t="str">
            <v>D类</v>
          </cell>
          <cell r="G3519">
            <v>50</v>
          </cell>
        </row>
        <row r="3520">
          <cell r="B3520" t="str">
            <v>0391-2612</v>
          </cell>
          <cell r="C3520" t="str">
            <v>OFIOLITI</v>
          </cell>
          <cell r="D3520" t="str">
            <v>SCI-3</v>
          </cell>
          <cell r="E3520" t="str">
            <v>1.000</v>
          </cell>
          <cell r="F3520" t="str">
            <v>D类</v>
          </cell>
          <cell r="G3520">
            <v>50</v>
          </cell>
        </row>
        <row r="3521">
          <cell r="B3521" t="str">
            <v>0733-9453</v>
          </cell>
          <cell r="C3521" t="str">
            <v>JOURNAL OF SURVEYING ENGINEERING</v>
          </cell>
          <cell r="D3521" t="str">
            <v>SCI-3/EI（JA）</v>
          </cell>
          <cell r="E3521" t="str">
            <v>1.000</v>
          </cell>
          <cell r="F3521" t="str">
            <v>D类</v>
          </cell>
          <cell r="G3521">
            <v>50</v>
          </cell>
        </row>
        <row r="3522">
          <cell r="B3522" t="str">
            <v>0873-9749</v>
          </cell>
          <cell r="C3522" t="str">
            <v>ACTA ETHOLOGICA</v>
          </cell>
          <cell r="D3522" t="str">
            <v>SCI-3</v>
          </cell>
          <cell r="E3522" t="str">
            <v>1.000</v>
          </cell>
          <cell r="F3522" t="str">
            <v>D类</v>
          </cell>
          <cell r="G3522">
            <v>50</v>
          </cell>
        </row>
        <row r="3523">
          <cell r="B3523" t="str">
            <v>1583-5022</v>
          </cell>
          <cell r="C3523" t="str">
            <v>Fixed Point Theory</v>
          </cell>
          <cell r="D3523" t="str">
            <v>SCI-3</v>
          </cell>
          <cell r="E3523" t="str">
            <v>1.000</v>
          </cell>
          <cell r="F3523" t="str">
            <v>D类</v>
          </cell>
          <cell r="G3523">
            <v>50</v>
          </cell>
        </row>
        <row r="3524">
          <cell r="B3524" t="str">
            <v>1745-039X</v>
          </cell>
          <cell r="C3524" t="str">
            <v>ARCHIVES OF ANIMAL NUTRITION-ARCHIV FUR TIERERNAHRUNG</v>
          </cell>
          <cell r="D3524" t="str">
            <v>SCI-3</v>
          </cell>
          <cell r="E3524" t="str">
            <v>1.000</v>
          </cell>
          <cell r="F3524" t="str">
            <v>D类</v>
          </cell>
          <cell r="G3524">
            <v>50</v>
          </cell>
        </row>
        <row r="3525">
          <cell r="B3525" t="str">
            <v>1941-1340</v>
          </cell>
          <cell r="C3525" t="str">
            <v>Annual Review of Resource Economics</v>
          </cell>
          <cell r="D3525" t="str">
            <v>SCI-3</v>
          </cell>
          <cell r="E3525" t="str">
            <v>1.000</v>
          </cell>
          <cell r="F3525" t="str">
            <v>D类</v>
          </cell>
          <cell r="G3525">
            <v>50</v>
          </cell>
        </row>
        <row r="3526">
          <cell r="B3526" t="str">
            <v>0015-4040</v>
          </cell>
          <cell r="C3526" t="str">
            <v>FLORIDA ENTOMOLOGIST</v>
          </cell>
          <cell r="D3526" t="str">
            <v>SCI-3</v>
          </cell>
          <cell r="E3526" t="str">
            <v>0.997</v>
          </cell>
          <cell r="F3526" t="str">
            <v>D类</v>
          </cell>
          <cell r="G3526">
            <v>50</v>
          </cell>
        </row>
        <row r="3527">
          <cell r="B3527" t="str">
            <v>1521-9615</v>
          </cell>
          <cell r="C3527" t="str">
            <v>COMPUTING IN SCIENCE &amp; ENGINEERING</v>
          </cell>
          <cell r="D3527" t="str">
            <v>SCI-3/EI（JA）</v>
          </cell>
          <cell r="E3527" t="str">
            <v>0.990</v>
          </cell>
          <cell r="F3527" t="str">
            <v>D类</v>
          </cell>
          <cell r="G3527">
            <v>50</v>
          </cell>
        </row>
        <row r="3528">
          <cell r="B3528" t="str">
            <v>1994-2060</v>
          </cell>
          <cell r="C3528" t="str">
            <v>ENGINEERING APPLICATIONS OF COMPUTATIONAL FLUID MECHANICS</v>
          </cell>
          <cell r="D3528" t="str">
            <v>SCI-3</v>
          </cell>
          <cell r="E3528" t="str">
            <v>0.989</v>
          </cell>
          <cell r="F3528" t="str">
            <v>D类</v>
          </cell>
          <cell r="G3528">
            <v>50</v>
          </cell>
        </row>
        <row r="3529">
          <cell r="B3529" t="str">
            <v>0273-8570</v>
          </cell>
          <cell r="C3529" t="str">
            <v>JOURNAL OF FIELD ORNITHOLOGY</v>
          </cell>
          <cell r="D3529" t="str">
            <v>SCI-3</v>
          </cell>
          <cell r="E3529" t="str">
            <v>0.988</v>
          </cell>
          <cell r="F3529" t="str">
            <v>D类</v>
          </cell>
          <cell r="G3529">
            <v>50</v>
          </cell>
        </row>
        <row r="3530">
          <cell r="B3530" t="str">
            <v>0171-6468</v>
          </cell>
          <cell r="C3530" t="str">
            <v>OR SPECTRUM</v>
          </cell>
          <cell r="D3530" t="str">
            <v>SCI-3</v>
          </cell>
          <cell r="E3530" t="str">
            <v>0.987</v>
          </cell>
          <cell r="F3530" t="str">
            <v>D类</v>
          </cell>
          <cell r="G3530">
            <v>50</v>
          </cell>
        </row>
        <row r="3531">
          <cell r="B3531" t="str">
            <v>0887-6274</v>
          </cell>
          <cell r="C3531" t="str">
            <v>Clinical Nurse Specialist</v>
          </cell>
          <cell r="D3531" t="str">
            <v>SCI-3</v>
          </cell>
          <cell r="E3531" t="str">
            <v>0.986</v>
          </cell>
          <cell r="F3531" t="str">
            <v>D类</v>
          </cell>
          <cell r="G3531">
            <v>50</v>
          </cell>
        </row>
        <row r="3532">
          <cell r="B3532" t="str">
            <v>1558-9250</v>
          </cell>
          <cell r="C3532" t="str">
            <v>Journal of Engineered Fibers and Fabrics</v>
          </cell>
          <cell r="D3532" t="str">
            <v>SCI-3</v>
          </cell>
          <cell r="E3532" t="str">
            <v>0.986</v>
          </cell>
          <cell r="F3532" t="str">
            <v>D类</v>
          </cell>
          <cell r="G3532">
            <v>50</v>
          </cell>
        </row>
        <row r="3533">
          <cell r="B3533" t="str">
            <v>1133-0686</v>
          </cell>
          <cell r="C3533" t="str">
            <v>TEST</v>
          </cell>
          <cell r="D3533" t="str">
            <v>SCI-3</v>
          </cell>
          <cell r="E3533" t="str">
            <v>0.984</v>
          </cell>
          <cell r="F3533" t="str">
            <v>D类</v>
          </cell>
          <cell r="G3533">
            <v>50</v>
          </cell>
        </row>
        <row r="3534">
          <cell r="B3534" t="str">
            <v>0266-4666</v>
          </cell>
          <cell r="C3534" t="str">
            <v>Econometric Theory</v>
          </cell>
          <cell r="D3534" t="str">
            <v>SCI-3</v>
          </cell>
          <cell r="E3534" t="str">
            <v>0.978</v>
          </cell>
          <cell r="F3534" t="str">
            <v>D类</v>
          </cell>
          <cell r="G3534">
            <v>50</v>
          </cell>
        </row>
        <row r="3535">
          <cell r="B3535" t="str">
            <v>1210-5759</v>
          </cell>
          <cell r="C3535" t="str">
            <v>EUROPEAN JOURNAL OF ENTOMOLOGY</v>
          </cell>
          <cell r="D3535" t="str">
            <v>SCI-3</v>
          </cell>
          <cell r="E3535" t="str">
            <v>0.975</v>
          </cell>
          <cell r="F3535" t="str">
            <v>D类</v>
          </cell>
          <cell r="G3535">
            <v>50</v>
          </cell>
        </row>
        <row r="3536">
          <cell r="B3536" t="str">
            <v>1551-6857</v>
          </cell>
          <cell r="C3536" t="str">
            <v>ACM Transactions on Multimedia Computing Communications and Applications</v>
          </cell>
          <cell r="D3536" t="str">
            <v>SCI-3/EI（JA）</v>
          </cell>
          <cell r="E3536" t="str">
            <v>0.971</v>
          </cell>
          <cell r="F3536" t="str">
            <v>D类</v>
          </cell>
          <cell r="G3536">
            <v>50</v>
          </cell>
        </row>
        <row r="3537">
          <cell r="B3537" t="str">
            <v>0736-4679</v>
          </cell>
          <cell r="C3537" t="str">
            <v>JOURNAL OF EMERGENCY MEDICINE</v>
          </cell>
          <cell r="D3537" t="str">
            <v>SCI-3</v>
          </cell>
          <cell r="E3537" t="str">
            <v>0.969</v>
          </cell>
          <cell r="F3537" t="str">
            <v>D类</v>
          </cell>
          <cell r="G3537">
            <v>50</v>
          </cell>
        </row>
        <row r="3538">
          <cell r="B3538" t="str">
            <v>1341-1357</v>
          </cell>
          <cell r="C3538" t="str">
            <v>EXPERIMENTAL ANIMALS</v>
          </cell>
          <cell r="D3538" t="str">
            <v>SCI-3</v>
          </cell>
          <cell r="E3538" t="str">
            <v>0.965</v>
          </cell>
          <cell r="F3538" t="str">
            <v>D类</v>
          </cell>
          <cell r="G3538">
            <v>50</v>
          </cell>
        </row>
        <row r="3539">
          <cell r="B3539" t="str">
            <v>1353-3452</v>
          </cell>
          <cell r="C3539" t="str">
            <v>SCIENCE AND ENGINEERING ETHICS</v>
          </cell>
          <cell r="D3539" t="str">
            <v>SCI-3</v>
          </cell>
          <cell r="E3539" t="str">
            <v>0.963</v>
          </cell>
          <cell r="F3539" t="str">
            <v>D类</v>
          </cell>
          <cell r="G3539">
            <v>50</v>
          </cell>
        </row>
        <row r="3540">
          <cell r="B3540" t="str">
            <v>1022-1824</v>
          </cell>
          <cell r="C3540" t="str">
            <v>Selecta Mathematica-New Series</v>
          </cell>
          <cell r="D3540" t="str">
            <v>SCI-3</v>
          </cell>
          <cell r="E3540" t="str">
            <v>0.962</v>
          </cell>
          <cell r="F3540" t="str">
            <v>D类</v>
          </cell>
          <cell r="G3540">
            <v>50</v>
          </cell>
        </row>
        <row r="3541">
          <cell r="B3541" t="str">
            <v>0306-4549</v>
          </cell>
          <cell r="C3541" t="str">
            <v>ANNALS OF NUCLEAR ENERGY</v>
          </cell>
          <cell r="D3541" t="str">
            <v>SCI-3/EI（JA）</v>
          </cell>
          <cell r="E3541" t="str">
            <v>0.960</v>
          </cell>
          <cell r="F3541" t="str">
            <v>D类</v>
          </cell>
          <cell r="G3541">
            <v>50</v>
          </cell>
        </row>
        <row r="3542">
          <cell r="B3542" t="str">
            <v>1344-3941</v>
          </cell>
          <cell r="C3542" t="str">
            <v>ANIMAL SCIENCE JOURNAL</v>
          </cell>
          <cell r="D3542" t="str">
            <v>SCI-3</v>
          </cell>
          <cell r="E3542" t="str">
            <v>0.960</v>
          </cell>
          <cell r="F3542" t="str">
            <v>D类</v>
          </cell>
          <cell r="G3542">
            <v>50</v>
          </cell>
        </row>
        <row r="3543">
          <cell r="B3543" t="str">
            <v>0925-1022</v>
          </cell>
          <cell r="C3543" t="str">
            <v>DESIGNS CODES AND CRYPTOGRAPHY</v>
          </cell>
          <cell r="D3543" t="str">
            <v>SCI-3/EI（JA）</v>
          </cell>
          <cell r="E3543" t="str">
            <v>0.958</v>
          </cell>
          <cell r="F3543" t="str">
            <v>D类</v>
          </cell>
          <cell r="G3543">
            <v>50</v>
          </cell>
        </row>
        <row r="3544">
          <cell r="B3544" t="str">
            <v>0006-3835</v>
          </cell>
          <cell r="C3544" t="str">
            <v>BIT NUMERICAL MATHEMATICS</v>
          </cell>
          <cell r="D3544" t="str">
            <v>SCI-3</v>
          </cell>
          <cell r="E3544" t="str">
            <v>0.957</v>
          </cell>
          <cell r="F3544" t="str">
            <v>D类</v>
          </cell>
          <cell r="G3544">
            <v>50</v>
          </cell>
        </row>
        <row r="3545">
          <cell r="B3545" t="str">
            <v>1935-7524</v>
          </cell>
          <cell r="C3545" t="str">
            <v>Electronic journal of statistics</v>
          </cell>
          <cell r="D3545" t="str">
            <v>SCI-3</v>
          </cell>
          <cell r="E3545" t="str">
            <v>0.957</v>
          </cell>
          <cell r="F3545" t="str">
            <v>D类</v>
          </cell>
          <cell r="G3545">
            <v>50</v>
          </cell>
        </row>
        <row r="3546">
          <cell r="B3546" t="str">
            <v>0004-2080</v>
          </cell>
          <cell r="C3546" t="str">
            <v>ARKIV FOR MATEMATIK</v>
          </cell>
          <cell r="D3546" t="str">
            <v>SCI-3</v>
          </cell>
          <cell r="E3546" t="str">
            <v>0.951</v>
          </cell>
          <cell r="F3546" t="str">
            <v>D类</v>
          </cell>
          <cell r="G3546">
            <v>50</v>
          </cell>
        </row>
        <row r="3547">
          <cell r="B3547" t="str">
            <v>0008-0845</v>
          </cell>
          <cell r="C3547" t="str">
            <v>CALIFORNIA AGRICULTURE</v>
          </cell>
          <cell r="D3547" t="str">
            <v>SCI-3</v>
          </cell>
          <cell r="E3547" t="str">
            <v>0.951</v>
          </cell>
          <cell r="F3547" t="str">
            <v>D类</v>
          </cell>
          <cell r="G3547">
            <v>50</v>
          </cell>
        </row>
        <row r="3548">
          <cell r="B3548" t="str">
            <v>0021-9045</v>
          </cell>
          <cell r="C3548" t="str">
            <v>JOURNAL OF APPROXIMATION THEORY</v>
          </cell>
          <cell r="D3548" t="str">
            <v>SCI-3</v>
          </cell>
          <cell r="E3548" t="str">
            <v>0.951</v>
          </cell>
          <cell r="F3548" t="str">
            <v>D类</v>
          </cell>
          <cell r="G3548">
            <v>50</v>
          </cell>
        </row>
        <row r="3549">
          <cell r="B3549" t="str">
            <v>0373-4633</v>
          </cell>
          <cell r="C3549" t="str">
            <v>JOURNAL OF NAVIGATION</v>
          </cell>
          <cell r="D3549" t="str">
            <v>SCI-3</v>
          </cell>
          <cell r="E3549" t="str">
            <v>0.949</v>
          </cell>
          <cell r="F3549" t="str">
            <v>D类</v>
          </cell>
          <cell r="G3549">
            <v>50</v>
          </cell>
        </row>
        <row r="3550">
          <cell r="B3550" t="str">
            <v>0378-4754</v>
          </cell>
          <cell r="C3550" t="str">
            <v>MATHEMATICS AND COMPUTERS IN SIMULATION</v>
          </cell>
          <cell r="D3550" t="str">
            <v>SCI-3/EI（JA）</v>
          </cell>
          <cell r="E3550" t="str">
            <v>0.949</v>
          </cell>
          <cell r="F3550" t="str">
            <v>D类</v>
          </cell>
          <cell r="G3550">
            <v>50</v>
          </cell>
        </row>
        <row r="3551">
          <cell r="B3551" t="str">
            <v>1574-017X</v>
          </cell>
          <cell r="C3551" t="str">
            <v>Mobile Information Systems</v>
          </cell>
          <cell r="D3551" t="str">
            <v>SCI-3/EI（JA）</v>
          </cell>
          <cell r="E3551" t="str">
            <v>0.949</v>
          </cell>
          <cell r="F3551" t="str">
            <v>D类</v>
          </cell>
          <cell r="G3551">
            <v>50</v>
          </cell>
        </row>
        <row r="3552">
          <cell r="B3552" t="str">
            <v>0020-8132</v>
          </cell>
          <cell r="C3552" t="str">
            <v>INTERNATIONAL NURSING REVIEW</v>
          </cell>
          <cell r="D3552" t="str">
            <v>SCI-3</v>
          </cell>
          <cell r="E3552" t="str">
            <v>0.948</v>
          </cell>
          <cell r="F3552" t="str">
            <v>D类</v>
          </cell>
          <cell r="G3552">
            <v>50</v>
          </cell>
        </row>
        <row r="3553">
          <cell r="B3553" t="str">
            <v>0272-4960</v>
          </cell>
          <cell r="C3553" t="str">
            <v>IMA JOURNAL OF APPLIED MATHEMATICS</v>
          </cell>
          <cell r="D3553" t="str">
            <v>SCI-3/EI（JA）</v>
          </cell>
          <cell r="E3553" t="str">
            <v>0.947</v>
          </cell>
          <cell r="F3553" t="str">
            <v>D类</v>
          </cell>
          <cell r="G3553">
            <v>50</v>
          </cell>
        </row>
        <row r="3554">
          <cell r="B3554" t="str">
            <v>1043-4046</v>
          </cell>
          <cell r="C3554" t="str">
            <v>ADVANCES IN PHYSIOLOGY EDUCATION</v>
          </cell>
          <cell r="D3554" t="str">
            <v>SCI-3</v>
          </cell>
          <cell r="E3554" t="str">
            <v>0.944</v>
          </cell>
          <cell r="F3554" t="str">
            <v>D类</v>
          </cell>
          <cell r="G3554">
            <v>50</v>
          </cell>
        </row>
        <row r="3555">
          <cell r="B3555" t="str">
            <v>1435-0211</v>
          </cell>
          <cell r="C3555" t="str">
            <v>JOURNAL OF WOOD SCIENCE</v>
          </cell>
          <cell r="D3555" t="str">
            <v>SCI-3/EI（JA）</v>
          </cell>
          <cell r="E3555" t="str">
            <v>0.944</v>
          </cell>
          <cell r="F3555" t="str">
            <v>D类</v>
          </cell>
          <cell r="G3555">
            <v>50</v>
          </cell>
        </row>
        <row r="3556">
          <cell r="B3556" t="str">
            <v>1541-7794</v>
          </cell>
          <cell r="C3556" t="str">
            <v>STRUCTURAL DESIGN OF TALL AND SPECIAL BUILDINGS</v>
          </cell>
          <cell r="D3556" t="str">
            <v>SCI-3/EI（JA）</v>
          </cell>
          <cell r="E3556" t="str">
            <v>0.944</v>
          </cell>
          <cell r="F3556" t="str">
            <v>D类</v>
          </cell>
          <cell r="G3556">
            <v>50</v>
          </cell>
        </row>
        <row r="3557">
          <cell r="B3557" t="str">
            <v>1089-9472</v>
          </cell>
          <cell r="C3557" t="str">
            <v>Journal of PeriAnesthesia Nursing</v>
          </cell>
          <cell r="D3557" t="str">
            <v>SCI-3</v>
          </cell>
          <cell r="E3557" t="str">
            <v>0.943</v>
          </cell>
          <cell r="F3557" t="str">
            <v>D类</v>
          </cell>
          <cell r="G3557">
            <v>50</v>
          </cell>
        </row>
        <row r="3558">
          <cell r="B3558" t="str">
            <v>1270-9638</v>
          </cell>
          <cell r="C3558" t="str">
            <v>AEROSPACE SCIENCE AND TECHNOLOGY</v>
          </cell>
          <cell r="D3558" t="str">
            <v>SCI-3/EI（JA）</v>
          </cell>
          <cell r="E3558" t="str">
            <v>0.940</v>
          </cell>
          <cell r="F3558" t="str">
            <v>D类</v>
          </cell>
          <cell r="G3558">
            <v>50</v>
          </cell>
        </row>
        <row r="3559">
          <cell r="B3559" t="str">
            <v>0024-3795</v>
          </cell>
          <cell r="C3559" t="str">
            <v>LINEAR ALGEBRA AND ITS APPLICATIONS</v>
          </cell>
          <cell r="D3559" t="str">
            <v>SCI-3/EI（JA）</v>
          </cell>
          <cell r="E3559" t="str">
            <v>0.939</v>
          </cell>
          <cell r="F3559" t="str">
            <v>D类</v>
          </cell>
          <cell r="G3559">
            <v>50</v>
          </cell>
        </row>
        <row r="3560">
          <cell r="B3560" t="str">
            <v>1382-6905</v>
          </cell>
          <cell r="C3560" t="str">
            <v>JOURNAL OF COMBINATORIAL OPTIMIZATION</v>
          </cell>
          <cell r="D3560" t="str">
            <v>SCI-3/EI（JA）</v>
          </cell>
          <cell r="E3560" t="str">
            <v>0.939</v>
          </cell>
          <cell r="F3560" t="str">
            <v>D类</v>
          </cell>
          <cell r="G3560">
            <v>50</v>
          </cell>
        </row>
        <row r="3561">
          <cell r="B3561" t="str">
            <v>1396-5883</v>
          </cell>
          <cell r="C3561" t="str">
            <v>European Journal of Dental Education</v>
          </cell>
          <cell r="D3561" t="str">
            <v>SCI-3</v>
          </cell>
          <cell r="E3561" t="str">
            <v>0.938</v>
          </cell>
          <cell r="F3561" t="str">
            <v>D类</v>
          </cell>
          <cell r="G3561">
            <v>50</v>
          </cell>
        </row>
        <row r="3562">
          <cell r="B3562" t="str">
            <v>0007-1668</v>
          </cell>
          <cell r="C3562" t="str">
            <v>BRITISH POULTRY SCIENCE</v>
          </cell>
          <cell r="D3562" t="str">
            <v>SCI-3</v>
          </cell>
          <cell r="E3562" t="str">
            <v>0.936</v>
          </cell>
          <cell r="F3562" t="str">
            <v>D类</v>
          </cell>
          <cell r="G3562">
            <v>50</v>
          </cell>
        </row>
        <row r="3563">
          <cell r="B3563" t="str">
            <v>1187-7863</v>
          </cell>
          <cell r="C3563" t="str">
            <v>JOURNAL OF AGRICULTURAL &amp; ENVIRONMENTAL ETHICS</v>
          </cell>
          <cell r="D3563" t="str">
            <v>SCI-3</v>
          </cell>
          <cell r="E3563" t="str">
            <v>0.935</v>
          </cell>
          <cell r="F3563" t="str">
            <v>D类</v>
          </cell>
          <cell r="G3563">
            <v>50</v>
          </cell>
        </row>
        <row r="3564">
          <cell r="B3564" t="str">
            <v>0047-259X</v>
          </cell>
          <cell r="C3564" t="str">
            <v>JOURNAL OF MULTIVARIATE ANALYSIS</v>
          </cell>
          <cell r="D3564" t="str">
            <v>SCI-3</v>
          </cell>
          <cell r="E3564" t="str">
            <v>0.934</v>
          </cell>
          <cell r="F3564" t="str">
            <v>D类</v>
          </cell>
          <cell r="G3564">
            <v>50</v>
          </cell>
        </row>
        <row r="3565">
          <cell r="B3565" t="str">
            <v>1862-4472</v>
          </cell>
          <cell r="C3565" t="str">
            <v>Optimization Letters</v>
          </cell>
          <cell r="D3565" t="str">
            <v>SCI-3/EI（JA）</v>
          </cell>
          <cell r="E3565" t="str">
            <v>0.934</v>
          </cell>
          <cell r="F3565" t="str">
            <v>D类</v>
          </cell>
          <cell r="G3565">
            <v>50</v>
          </cell>
        </row>
        <row r="3566">
          <cell r="B3566" t="str">
            <v>1556-4681</v>
          </cell>
          <cell r="C3566" t="str">
            <v>ACM Transactions on Knowledge Discovery from Data</v>
          </cell>
          <cell r="D3566" t="str">
            <v>SCI-3/EI（JA）</v>
          </cell>
          <cell r="E3566" t="str">
            <v>0.930</v>
          </cell>
          <cell r="F3566" t="str">
            <v>D类</v>
          </cell>
          <cell r="G3566">
            <v>50</v>
          </cell>
        </row>
        <row r="3567">
          <cell r="B3567" t="str">
            <v>0010-9312</v>
          </cell>
          <cell r="C3567" t="str">
            <v>CORROSION</v>
          </cell>
          <cell r="D3567" t="str">
            <v>SCI-3/EI（JA）</v>
          </cell>
          <cell r="E3567" t="str">
            <v>0.925</v>
          </cell>
          <cell r="F3567" t="str">
            <v>D类</v>
          </cell>
          <cell r="G3567">
            <v>50</v>
          </cell>
        </row>
        <row r="3568">
          <cell r="B3568" t="str">
            <v>0043-2296</v>
          </cell>
          <cell r="C3568" t="str">
            <v>WELDING JOURNAL</v>
          </cell>
          <cell r="D3568" t="str">
            <v>SCI-3/EI（JA）</v>
          </cell>
          <cell r="E3568" t="str">
            <v>0.925</v>
          </cell>
          <cell r="F3568" t="str">
            <v>D类</v>
          </cell>
          <cell r="G3568">
            <v>50</v>
          </cell>
        </row>
        <row r="3569">
          <cell r="B3569" t="str">
            <v>1352-8505</v>
          </cell>
          <cell r="C3569" t="str">
            <v>ENVIRONMENTAL AND ECOLOGICAL STATISTICS</v>
          </cell>
          <cell r="D3569" t="str">
            <v>SCI-3</v>
          </cell>
          <cell r="E3569" t="str">
            <v>0.925</v>
          </cell>
          <cell r="F3569" t="str">
            <v>D类</v>
          </cell>
          <cell r="G3569">
            <v>50</v>
          </cell>
        </row>
        <row r="3570">
          <cell r="B3570" t="str">
            <v>1042-9832</v>
          </cell>
          <cell r="C3570" t="str">
            <v>RANDOM STRUCTURES &amp; ALGORITHMS</v>
          </cell>
          <cell r="D3570" t="str">
            <v>SCI-3</v>
          </cell>
          <cell r="E3570" t="str">
            <v>0.924</v>
          </cell>
          <cell r="F3570" t="str">
            <v>D类</v>
          </cell>
          <cell r="G3570">
            <v>50</v>
          </cell>
        </row>
        <row r="3571">
          <cell r="B3571" t="str">
            <v>1556-4665</v>
          </cell>
          <cell r="C3571" t="str">
            <v>ACM Transactions on Autonomous and Adaptive Systems</v>
          </cell>
          <cell r="D3571" t="str">
            <v>SCI-3/EI（JA）</v>
          </cell>
          <cell r="E3571" t="str">
            <v>0.922</v>
          </cell>
          <cell r="F3571" t="str">
            <v>D类</v>
          </cell>
          <cell r="G3571">
            <v>50</v>
          </cell>
        </row>
        <row r="3572">
          <cell r="B3572" t="str">
            <v>0391-173X</v>
          </cell>
          <cell r="C3572" t="str">
            <v>ANNALI DELLA SCUOLA NORMALE SUPERIORE DI PISA-CLASSE DI SCIENZE</v>
          </cell>
          <cell r="D3572" t="str">
            <v>SCI-3</v>
          </cell>
          <cell r="E3572" t="str">
            <v>0.921</v>
          </cell>
          <cell r="F3572" t="str">
            <v>D类</v>
          </cell>
          <cell r="G3572">
            <v>50</v>
          </cell>
        </row>
        <row r="3573">
          <cell r="B3573" t="str">
            <v>0170-4214</v>
          </cell>
          <cell r="C3573" t="str">
            <v>MATHEMATICAL METHODS IN THE APPLIED SCIENCES</v>
          </cell>
          <cell r="D3573" t="str">
            <v>SCI-3/EI（JA）</v>
          </cell>
          <cell r="E3573" t="str">
            <v>0.918</v>
          </cell>
          <cell r="F3573" t="str">
            <v>D类</v>
          </cell>
          <cell r="G3573">
            <v>50</v>
          </cell>
        </row>
        <row r="3574">
          <cell r="B3574" t="str">
            <v>1468-4527</v>
          </cell>
          <cell r="C3574" t="str">
            <v>ONLINE INFORMATION REVIEW</v>
          </cell>
          <cell r="D3574" t="str">
            <v>SCI-3/EI（JA）</v>
          </cell>
          <cell r="E3574" t="str">
            <v>0.918</v>
          </cell>
          <cell r="F3574" t="str">
            <v>D类</v>
          </cell>
          <cell r="G3574">
            <v>50</v>
          </cell>
        </row>
        <row r="3575">
          <cell r="B3575" t="str">
            <v>0003-1305</v>
          </cell>
          <cell r="C3575" t="str">
            <v>AMERICAN STATISTICIAN</v>
          </cell>
          <cell r="D3575" t="str">
            <v>SCI-3</v>
          </cell>
          <cell r="E3575" t="str">
            <v>0.915</v>
          </cell>
          <cell r="F3575" t="str">
            <v>D类</v>
          </cell>
          <cell r="G3575">
            <v>50</v>
          </cell>
        </row>
        <row r="3576">
          <cell r="B3576" t="str">
            <v>0272-1716</v>
          </cell>
          <cell r="C3576" t="str">
            <v>IEEE COMPUTER GRAPHICS AND APPLICATIONS</v>
          </cell>
          <cell r="D3576" t="str">
            <v>SCI-3/EI（JA）</v>
          </cell>
          <cell r="E3576" t="str">
            <v>0.911</v>
          </cell>
          <cell r="F3576" t="str">
            <v>D类</v>
          </cell>
          <cell r="G3576">
            <v>50</v>
          </cell>
        </row>
        <row r="3577">
          <cell r="B3577" t="str">
            <v>0148-4834</v>
          </cell>
          <cell r="C3577" t="str">
            <v>JOURNAL OF NURSING EDUCATION</v>
          </cell>
          <cell r="D3577" t="str">
            <v>SCI-3</v>
          </cell>
          <cell r="E3577" t="str">
            <v>0.910</v>
          </cell>
          <cell r="F3577" t="str">
            <v>D类</v>
          </cell>
          <cell r="G3577">
            <v>50</v>
          </cell>
        </row>
        <row r="3578">
          <cell r="B3578" t="str">
            <v>0938-0108</v>
          </cell>
          <cell r="C3578" t="str">
            <v>MICROGRAVITY SCIENCE AND TECHNOLOGY</v>
          </cell>
          <cell r="D3578" t="str">
            <v>SCI-3/EI（JA）</v>
          </cell>
          <cell r="E3578" t="str">
            <v>0.910</v>
          </cell>
          <cell r="F3578" t="str">
            <v>D类</v>
          </cell>
          <cell r="G3578">
            <v>50</v>
          </cell>
        </row>
        <row r="3579">
          <cell r="B3579" t="str">
            <v>0309-3247</v>
          </cell>
          <cell r="C3579" t="str">
            <v>JOURNAL OF STRAIN ANALYSIS FOR ENGINEERING DESIGN</v>
          </cell>
          <cell r="D3579" t="str">
            <v>SCI-3/EI（JA）</v>
          </cell>
          <cell r="E3579" t="str">
            <v>0.909</v>
          </cell>
          <cell r="F3579" t="str">
            <v>D类</v>
          </cell>
          <cell r="G3579">
            <v>50</v>
          </cell>
        </row>
        <row r="3580">
          <cell r="B3580" t="str">
            <v>1389-2576</v>
          </cell>
          <cell r="C3580" t="str">
            <v>Genetic Programming and Evolvable Machines</v>
          </cell>
          <cell r="D3580" t="str">
            <v>SCI-3/EI（JA）</v>
          </cell>
          <cell r="E3580" t="str">
            <v>0.903</v>
          </cell>
          <cell r="F3580" t="str">
            <v>D类</v>
          </cell>
          <cell r="G3580">
            <v>50</v>
          </cell>
        </row>
        <row r="3581">
          <cell r="B3581" t="str">
            <v>0018-5345</v>
          </cell>
          <cell r="C3581" t="str">
            <v>HORTSCIENCE</v>
          </cell>
          <cell r="D3581" t="str">
            <v>SCI-3</v>
          </cell>
          <cell r="E3581" t="str">
            <v>0.902</v>
          </cell>
          <cell r="F3581" t="str">
            <v>D类</v>
          </cell>
          <cell r="G3581">
            <v>50</v>
          </cell>
        </row>
        <row r="3582">
          <cell r="B3582" t="str">
            <v>0268-0130</v>
          </cell>
          <cell r="C3582" t="str">
            <v>HERPETOLOGICAL JOURNAL</v>
          </cell>
          <cell r="D3582" t="str">
            <v>SCI-3</v>
          </cell>
          <cell r="E3582" t="str">
            <v>0.900</v>
          </cell>
          <cell r="F3582" t="str">
            <v>D类</v>
          </cell>
          <cell r="G3582">
            <v>50</v>
          </cell>
        </row>
        <row r="3583">
          <cell r="B3583" t="str">
            <v>0361-929X</v>
          </cell>
          <cell r="C3583" t="str">
            <v>MCN-The American Journal of Maternal-Child Nursing</v>
          </cell>
          <cell r="D3583" t="str">
            <v>SCI-3</v>
          </cell>
          <cell r="E3583" t="str">
            <v>0.898</v>
          </cell>
          <cell r="F3583" t="str">
            <v>D类</v>
          </cell>
          <cell r="G3583">
            <v>50</v>
          </cell>
        </row>
        <row r="3584">
          <cell r="B3584" t="str">
            <v>0164-0925</v>
          </cell>
          <cell r="C3584" t="str">
            <v>ACM TRANSACTIONS ON PROGRAMMING LANGUAGES AND SYSTEMS</v>
          </cell>
          <cell r="D3584" t="str">
            <v>SCI-3/EI（JA）</v>
          </cell>
          <cell r="E3584" t="str">
            <v>0.897</v>
          </cell>
          <cell r="F3584" t="str">
            <v>D类</v>
          </cell>
          <cell r="G3584">
            <v>50</v>
          </cell>
        </row>
        <row r="3585">
          <cell r="B3585" t="str">
            <v>1867-2477</v>
          </cell>
          <cell r="C3585" t="str">
            <v>Geoheritage</v>
          </cell>
          <cell r="D3585" t="str">
            <v>SCI-3</v>
          </cell>
          <cell r="E3585" t="str">
            <v>0.897</v>
          </cell>
          <cell r="F3585" t="str">
            <v>D类</v>
          </cell>
          <cell r="G3585">
            <v>50</v>
          </cell>
        </row>
        <row r="3586">
          <cell r="B3586" t="str">
            <v>0882-7508</v>
          </cell>
          <cell r="C3586" t="str">
            <v>Mineral Processing and Extractive Metallurgy Review</v>
          </cell>
          <cell r="D3586" t="str">
            <v>SCI-3/EI（JA）</v>
          </cell>
          <cell r="E3586" t="str">
            <v>0.891</v>
          </cell>
          <cell r="F3586" t="str">
            <v>D类</v>
          </cell>
          <cell r="G3586">
            <v>50</v>
          </cell>
        </row>
        <row r="3587">
          <cell r="B3587" t="str">
            <v>2008-1898</v>
          </cell>
          <cell r="C3587" t="str">
            <v>Journal of Nonlinear Sciences and Applications</v>
          </cell>
          <cell r="D3587" t="str">
            <v>SCI-3</v>
          </cell>
          <cell r="E3587" t="str">
            <v>0.886</v>
          </cell>
          <cell r="F3587" t="str">
            <v>D类</v>
          </cell>
          <cell r="G3587">
            <v>50</v>
          </cell>
        </row>
        <row r="3588">
          <cell r="B3588" t="str">
            <v>0947-3602</v>
          </cell>
          <cell r="C3588" t="str">
            <v>REQUIREMENTS ENGINEERING</v>
          </cell>
          <cell r="D3588" t="str">
            <v>SCI-3/EI（JA）</v>
          </cell>
          <cell r="E3588" t="str">
            <v>0.882</v>
          </cell>
          <cell r="F3588" t="str">
            <v>D类</v>
          </cell>
          <cell r="G3588">
            <v>50</v>
          </cell>
        </row>
        <row r="3589">
          <cell r="B3589" t="str">
            <v>1229-9197</v>
          </cell>
          <cell r="C3589" t="str">
            <v>FIBERS AND POLYMERS</v>
          </cell>
          <cell r="D3589" t="str">
            <v>SCI-3/EI（JA）</v>
          </cell>
          <cell r="E3589" t="str">
            <v>0.881</v>
          </cell>
          <cell r="F3589" t="str">
            <v>D类</v>
          </cell>
          <cell r="G3589">
            <v>50</v>
          </cell>
        </row>
        <row r="3590">
          <cell r="B3590" t="str">
            <v>0748-4658</v>
          </cell>
          <cell r="C3590" t="str">
            <v>JOURNAL OF PROPULSION AND POWER</v>
          </cell>
          <cell r="D3590" t="str">
            <v>SCI-3/EI（JA）</v>
          </cell>
          <cell r="E3590" t="str">
            <v>0.873</v>
          </cell>
          <cell r="F3590" t="str">
            <v>D类</v>
          </cell>
          <cell r="G3590">
            <v>50</v>
          </cell>
        </row>
        <row r="3591">
          <cell r="B3591" t="str">
            <v>0033-5614</v>
          </cell>
          <cell r="C3591" t="str">
            <v>QUARTERLY JOURNAL OF MECHANICS AND APPLIED MATHEMATICS</v>
          </cell>
          <cell r="D3591" t="str">
            <v>SCI-3/EI（JA）</v>
          </cell>
          <cell r="E3591" t="str">
            <v>0.870</v>
          </cell>
          <cell r="F3591" t="str">
            <v>D类</v>
          </cell>
          <cell r="G3591">
            <v>50</v>
          </cell>
        </row>
        <row r="3592">
          <cell r="B3592" t="str">
            <v>1598-8198</v>
          </cell>
          <cell r="C3592" t="str">
            <v>Computers and Concrete</v>
          </cell>
          <cell r="D3592" t="str">
            <v>SCI-3/EI（JA）</v>
          </cell>
          <cell r="E3592" t="str">
            <v>0.869</v>
          </cell>
          <cell r="F3592" t="str">
            <v>D类</v>
          </cell>
          <cell r="G3592">
            <v>50</v>
          </cell>
        </row>
        <row r="3593">
          <cell r="B3593" t="str">
            <v>0303-6898</v>
          </cell>
          <cell r="C3593" t="str">
            <v>SCANDINAVIAN JOURNAL OF STATISTICS</v>
          </cell>
          <cell r="D3593" t="str">
            <v>SCI-3</v>
          </cell>
          <cell r="E3593" t="str">
            <v>0.867</v>
          </cell>
          <cell r="F3593" t="str">
            <v>D类</v>
          </cell>
          <cell r="G3593">
            <v>50</v>
          </cell>
        </row>
        <row r="3594">
          <cell r="B3594" t="str">
            <v>1452-8630</v>
          </cell>
          <cell r="C3594" t="str">
            <v>Applicable Analysis and Discrete Mathematics</v>
          </cell>
          <cell r="D3594" t="str">
            <v>SCI-3</v>
          </cell>
          <cell r="E3594" t="str">
            <v>0.860</v>
          </cell>
          <cell r="F3594" t="str">
            <v>D类</v>
          </cell>
          <cell r="G3594">
            <v>50</v>
          </cell>
        </row>
        <row r="3595">
          <cell r="B3595" t="str">
            <v>0934-9847</v>
          </cell>
          <cell r="C3595" t="str">
            <v>RESEARCH IN NONDESTRUCTIVE EVALUATION</v>
          </cell>
          <cell r="D3595" t="str">
            <v>SCI-3/EI（JA）</v>
          </cell>
          <cell r="E3595" t="str">
            <v>0.857</v>
          </cell>
          <cell r="F3595" t="str">
            <v>D类</v>
          </cell>
          <cell r="G3595">
            <v>50</v>
          </cell>
        </row>
        <row r="3596">
          <cell r="B3596" t="str">
            <v>0003-455X</v>
          </cell>
          <cell r="C3596" t="str">
            <v>ANNALES ZOOLOGICI FENNICI</v>
          </cell>
          <cell r="D3596" t="str">
            <v>SCI-3</v>
          </cell>
          <cell r="E3596" t="str">
            <v>0.855</v>
          </cell>
          <cell r="F3596" t="str">
            <v>D类</v>
          </cell>
          <cell r="G3596">
            <v>50</v>
          </cell>
        </row>
        <row r="3597">
          <cell r="B3597" t="str">
            <v>0883-9417</v>
          </cell>
          <cell r="C3597" t="str">
            <v>ARCHIVES OF PSYCHIATRIC NURSING</v>
          </cell>
          <cell r="D3597" t="str">
            <v>SCI-3</v>
          </cell>
          <cell r="E3597" t="str">
            <v>0.852</v>
          </cell>
          <cell r="F3597" t="str">
            <v>D类</v>
          </cell>
          <cell r="G3597">
            <v>50</v>
          </cell>
        </row>
        <row r="3598">
          <cell r="B3598" t="str">
            <v>2156-907X</v>
          </cell>
          <cell r="C3598" t="str">
            <v>Journal of Applied Analysis and Computation</v>
          </cell>
          <cell r="D3598" t="str">
            <v>SCI-3</v>
          </cell>
          <cell r="E3598" t="str">
            <v>0.844</v>
          </cell>
          <cell r="F3598" t="str">
            <v>D类</v>
          </cell>
          <cell r="G3598">
            <v>50</v>
          </cell>
        </row>
        <row r="3599">
          <cell r="B3599" t="str">
            <v>1930-5311</v>
          </cell>
          <cell r="C3599" t="str">
            <v>Journal of Modern Dynamics</v>
          </cell>
          <cell r="D3599" t="str">
            <v>SCI-3</v>
          </cell>
          <cell r="E3599" t="str">
            <v>0.841</v>
          </cell>
          <cell r="F3599" t="str">
            <v>D类</v>
          </cell>
          <cell r="G3599">
            <v>50</v>
          </cell>
        </row>
        <row r="3600">
          <cell r="B3600" t="str">
            <v>0031-8248</v>
          </cell>
          <cell r="C3600" t="str">
            <v>PHILOSOPHY OF SCIENCE</v>
          </cell>
          <cell r="D3600" t="str">
            <v>SCI-3</v>
          </cell>
          <cell r="E3600" t="str">
            <v>0.833</v>
          </cell>
          <cell r="F3600" t="str">
            <v>D类</v>
          </cell>
          <cell r="G3600">
            <v>50</v>
          </cell>
        </row>
        <row r="3601">
          <cell r="B3601" t="str">
            <v>1539-1604</v>
          </cell>
          <cell r="C3601" t="str">
            <v>PHARMACEUTICAL STATISTICS</v>
          </cell>
          <cell r="D3601" t="str">
            <v>SCI-3</v>
          </cell>
          <cell r="E3601" t="str">
            <v>0.833</v>
          </cell>
          <cell r="F3601" t="str">
            <v>D类</v>
          </cell>
          <cell r="G3601">
            <v>50</v>
          </cell>
        </row>
        <row r="3602">
          <cell r="B3602" t="str">
            <v>1450-5339</v>
          </cell>
          <cell r="C3602" t="str">
            <v>Journal of Mining and Metallurgy Section B-Metallurgy</v>
          </cell>
          <cell r="D3602" t="str">
            <v>SCI-3</v>
          </cell>
          <cell r="E3602" t="str">
            <v>0.832</v>
          </cell>
          <cell r="F3602" t="str">
            <v>D类</v>
          </cell>
          <cell r="G3602">
            <v>50</v>
          </cell>
        </row>
        <row r="3603">
          <cell r="B3603" t="str">
            <v>0161-9268</v>
          </cell>
          <cell r="C3603" t="str">
            <v>ADVANCES IN NURSING SCIENCE</v>
          </cell>
          <cell r="D3603" t="str">
            <v>SCI-3</v>
          </cell>
          <cell r="E3603" t="str">
            <v>0.827</v>
          </cell>
          <cell r="F3603" t="str">
            <v>D类</v>
          </cell>
          <cell r="G3603">
            <v>50</v>
          </cell>
        </row>
        <row r="3604">
          <cell r="B3604" t="str">
            <v>1078-0947</v>
          </cell>
          <cell r="C3604" t="str">
            <v>DISCRETE AND CONTINUOUS DYNAMICAL SYSTEMS</v>
          </cell>
          <cell r="D3604" t="str">
            <v>SCI-3</v>
          </cell>
          <cell r="E3604" t="str">
            <v>0.826</v>
          </cell>
          <cell r="F3604" t="str">
            <v>D类</v>
          </cell>
          <cell r="G3604">
            <v>50</v>
          </cell>
        </row>
        <row r="3605">
          <cell r="B3605" t="str">
            <v>1040-7294</v>
          </cell>
          <cell r="C3605" t="str">
            <v>Journal of Dynamics and Differential Equations</v>
          </cell>
          <cell r="D3605" t="str">
            <v>SCI-3</v>
          </cell>
          <cell r="E3605" t="str">
            <v>0.822</v>
          </cell>
          <cell r="F3605" t="str">
            <v>D类</v>
          </cell>
          <cell r="G3605">
            <v>50</v>
          </cell>
        </row>
        <row r="3606">
          <cell r="B3606" t="str">
            <v>0196-8858</v>
          </cell>
          <cell r="C3606" t="str">
            <v>ADVANCES IN APPLIED MATHEMATICS</v>
          </cell>
          <cell r="D3606" t="str">
            <v>SCI-3/EI（JA）</v>
          </cell>
          <cell r="E3606" t="str">
            <v>0.820</v>
          </cell>
          <cell r="F3606" t="str">
            <v>D类</v>
          </cell>
          <cell r="G3606">
            <v>50</v>
          </cell>
        </row>
        <row r="3607">
          <cell r="B3607" t="str">
            <v>0047-2565</v>
          </cell>
          <cell r="C3607" t="str">
            <v>JOURNAL OF MEDICAL PRIMATOLOGY</v>
          </cell>
          <cell r="D3607" t="str">
            <v>SCI-3</v>
          </cell>
          <cell r="E3607" t="str">
            <v>0.819</v>
          </cell>
          <cell r="F3607" t="str">
            <v>D类</v>
          </cell>
          <cell r="G3607">
            <v>50</v>
          </cell>
        </row>
        <row r="3608">
          <cell r="B3608" t="str">
            <v>1368-4221</v>
          </cell>
          <cell r="C3608" t="str">
            <v>Econometrics Journal</v>
          </cell>
          <cell r="D3608" t="str">
            <v>SCI-3</v>
          </cell>
          <cell r="E3608" t="str">
            <v>0.818</v>
          </cell>
          <cell r="F3608" t="str">
            <v>D类</v>
          </cell>
          <cell r="G3608">
            <v>50</v>
          </cell>
        </row>
        <row r="3609">
          <cell r="B3609" t="str">
            <v>0049-4747</v>
          </cell>
          <cell r="C3609" t="str">
            <v>TROPICAL ANIMAL HEALTH AND PRODUCTION</v>
          </cell>
          <cell r="D3609" t="str">
            <v>SCI-3</v>
          </cell>
          <cell r="E3609" t="str">
            <v>0.817</v>
          </cell>
          <cell r="F3609" t="str">
            <v>D类</v>
          </cell>
          <cell r="G3609">
            <v>50</v>
          </cell>
        </row>
        <row r="3610">
          <cell r="B3610" t="str">
            <v>0195-5616</v>
          </cell>
          <cell r="C3610" t="str">
            <v>VETERINARY CLINICS OF NORTH AMERICA-SMALL ANIMAL PRACTICE</v>
          </cell>
          <cell r="D3610" t="str">
            <v>SCI-3</v>
          </cell>
          <cell r="E3610" t="str">
            <v>0.816</v>
          </cell>
          <cell r="F3610" t="str">
            <v>D类</v>
          </cell>
          <cell r="G3610">
            <v>50</v>
          </cell>
        </row>
        <row r="3611">
          <cell r="B3611" t="str">
            <v>0369-7827</v>
          </cell>
          <cell r="C3611" t="str">
            <v>OSIRIS</v>
          </cell>
          <cell r="D3611" t="str">
            <v>SCI-3</v>
          </cell>
          <cell r="E3611" t="str">
            <v>0.815</v>
          </cell>
          <cell r="F3611" t="str">
            <v>D类</v>
          </cell>
          <cell r="G3611">
            <v>50</v>
          </cell>
        </row>
        <row r="3612">
          <cell r="B3612" t="str">
            <v>0956-7925</v>
          </cell>
          <cell r="C3612" t="str">
            <v>EUROPEAN JOURNAL OF APPLIED MATHEMATICS</v>
          </cell>
          <cell r="D3612" t="str">
            <v>SCI-3/EI（JA）</v>
          </cell>
          <cell r="E3612" t="str">
            <v>0.812</v>
          </cell>
          <cell r="F3612" t="str">
            <v>D类</v>
          </cell>
          <cell r="G3612">
            <v>50</v>
          </cell>
        </row>
        <row r="3613">
          <cell r="B3613" t="str">
            <v>0103-9016</v>
          </cell>
          <cell r="C3613" t="str">
            <v>SCIENTIA AGRICOLA</v>
          </cell>
          <cell r="D3613" t="str">
            <v>SCI-3</v>
          </cell>
          <cell r="E3613" t="str">
            <v>0.809</v>
          </cell>
          <cell r="F3613" t="str">
            <v>D类</v>
          </cell>
          <cell r="G3613">
            <v>50</v>
          </cell>
        </row>
        <row r="3614">
          <cell r="B3614" t="str">
            <v>0733-9488</v>
          </cell>
          <cell r="C3614" t="str">
            <v>JOURNAL OF URBAN PLANNING AND DEVELOPMENT</v>
          </cell>
          <cell r="D3614" t="str">
            <v>SCI-3/EI（JA）</v>
          </cell>
          <cell r="E3614" t="str">
            <v>0.809</v>
          </cell>
          <cell r="F3614" t="str">
            <v>D类</v>
          </cell>
          <cell r="G3614">
            <v>50</v>
          </cell>
        </row>
        <row r="3615">
          <cell r="B3615" t="str">
            <v>0948-4280</v>
          </cell>
          <cell r="C3615" t="str">
            <v>JOURNAL OF MARINE SCIENCE AND TECHNOLOGY</v>
          </cell>
          <cell r="D3615" t="str">
            <v>SCI-3/EI（JA）</v>
          </cell>
          <cell r="E3615" t="str">
            <v>0.805</v>
          </cell>
          <cell r="F3615" t="str">
            <v>D类</v>
          </cell>
          <cell r="G3615">
            <v>50</v>
          </cell>
        </row>
        <row r="3616">
          <cell r="B3616" t="str">
            <v>0022-0833</v>
          </cell>
          <cell r="C3616" t="str">
            <v>JOURNAL OF ENGINEERING MATHEMATICS</v>
          </cell>
          <cell r="D3616" t="str">
            <v>SCI-3/EI（JA）</v>
          </cell>
          <cell r="E3616" t="str">
            <v>0.803</v>
          </cell>
          <cell r="F3616" t="str">
            <v>D类</v>
          </cell>
          <cell r="G3616">
            <v>50</v>
          </cell>
        </row>
        <row r="3617">
          <cell r="B3617" t="str">
            <v>0002-8711</v>
          </cell>
          <cell r="C3617" t="str">
            <v>JOURNAL OF THE AMERICAN HELICOPTER SOCIETY</v>
          </cell>
          <cell r="D3617" t="str">
            <v>SCI-3/EI（JA）</v>
          </cell>
          <cell r="E3617" t="str">
            <v>0.796</v>
          </cell>
          <cell r="F3617" t="str">
            <v>D类</v>
          </cell>
          <cell r="G3617">
            <v>50</v>
          </cell>
        </row>
        <row r="3618">
          <cell r="B3618" t="str">
            <v>2156-2261</v>
          </cell>
          <cell r="C3618" t="str">
            <v>Kyoto Journal of Mathematics</v>
          </cell>
          <cell r="D3618" t="str">
            <v>SCI-3</v>
          </cell>
          <cell r="E3618" t="str">
            <v>0.796</v>
          </cell>
          <cell r="F3618" t="str">
            <v>D类</v>
          </cell>
          <cell r="G3618">
            <v>50</v>
          </cell>
        </row>
        <row r="3619">
          <cell r="B3619" t="str">
            <v>1584-2851</v>
          </cell>
          <cell r="C3619" t="str">
            <v>Carpathian Journal of Mathematics</v>
          </cell>
          <cell r="D3619" t="str">
            <v>SCI-3</v>
          </cell>
          <cell r="E3619" t="str">
            <v>0.792</v>
          </cell>
          <cell r="F3619" t="str">
            <v>D类</v>
          </cell>
          <cell r="G3619">
            <v>50</v>
          </cell>
        </row>
        <row r="3620">
          <cell r="B3620" t="str">
            <v>0010-4620</v>
          </cell>
          <cell r="C3620" t="str">
            <v>COMPUTER JOURNAL</v>
          </cell>
          <cell r="D3620" t="str">
            <v>SCI-3/EI（JA）</v>
          </cell>
          <cell r="E3620" t="str">
            <v>0.787</v>
          </cell>
          <cell r="F3620" t="str">
            <v>D类</v>
          </cell>
          <cell r="G3620">
            <v>50</v>
          </cell>
        </row>
        <row r="3621">
          <cell r="B3621" t="str">
            <v>0021-2172</v>
          </cell>
          <cell r="C3621" t="str">
            <v>ISRAEL JOURNAL OF MATHEMATICS</v>
          </cell>
          <cell r="D3621" t="str">
            <v>SCI-3</v>
          </cell>
          <cell r="E3621" t="str">
            <v>0.787</v>
          </cell>
          <cell r="F3621" t="str">
            <v>D类</v>
          </cell>
          <cell r="G3621">
            <v>50</v>
          </cell>
        </row>
        <row r="3622">
          <cell r="B3622" t="str">
            <v>2040-2244</v>
          </cell>
          <cell r="C3622" t="str">
            <v>Journal of Water and Climate Change</v>
          </cell>
          <cell r="D3622" t="str">
            <v>SCI-3/EI（JA）</v>
          </cell>
          <cell r="E3622" t="str">
            <v>0.786</v>
          </cell>
          <cell r="F3622" t="str">
            <v>D类</v>
          </cell>
          <cell r="G3622">
            <v>50</v>
          </cell>
        </row>
        <row r="3623">
          <cell r="B3623" t="str">
            <v>1424-3199</v>
          </cell>
          <cell r="C3623" t="str">
            <v>JOURNAL OF EVOLUTION EQUATIONS</v>
          </cell>
          <cell r="D3623" t="str">
            <v>SCI-3</v>
          </cell>
          <cell r="E3623" t="str">
            <v>0.783</v>
          </cell>
          <cell r="F3623" t="str">
            <v>D类</v>
          </cell>
          <cell r="G3623">
            <v>50</v>
          </cell>
        </row>
        <row r="3624">
          <cell r="B3624" t="str">
            <v>0028-8233</v>
          </cell>
          <cell r="C3624" t="str">
            <v>NEW ZEALAND JOURNAL OF AGRICULTURAL RESEARCH</v>
          </cell>
          <cell r="D3624" t="str">
            <v>SCI-3</v>
          </cell>
          <cell r="E3624" t="str">
            <v>0.782</v>
          </cell>
          <cell r="F3624" t="str">
            <v>D类</v>
          </cell>
          <cell r="G3624">
            <v>50</v>
          </cell>
        </row>
        <row r="3625">
          <cell r="B3625" t="str">
            <v>1049-3301</v>
          </cell>
          <cell r="C3625" t="str">
            <v>ACM Transactions on Modeling and Computer Simulation</v>
          </cell>
          <cell r="D3625" t="str">
            <v>SCI-3/EI（JA）</v>
          </cell>
          <cell r="E3625" t="str">
            <v>0.780</v>
          </cell>
          <cell r="F3625" t="str">
            <v>D类</v>
          </cell>
          <cell r="G3625">
            <v>50</v>
          </cell>
        </row>
        <row r="3626">
          <cell r="B3626" t="str">
            <v>0143-3857</v>
          </cell>
          <cell r="C3626" t="str">
            <v>ERGODIC THEORY AND DYNAMICAL SYSTEMS</v>
          </cell>
          <cell r="D3626" t="str">
            <v>SCI-3</v>
          </cell>
          <cell r="E3626" t="str">
            <v>0.778</v>
          </cell>
          <cell r="F3626" t="str">
            <v>D类</v>
          </cell>
          <cell r="G3626">
            <v>50</v>
          </cell>
        </row>
        <row r="3627">
          <cell r="B3627" t="str">
            <v>1021-5506</v>
          </cell>
          <cell r="C3627" t="str">
            <v>ZOOLOGICAL STUDIES</v>
          </cell>
          <cell r="D3627" t="str">
            <v>SCI-3</v>
          </cell>
          <cell r="E3627" t="str">
            <v>0.776</v>
          </cell>
          <cell r="F3627" t="str">
            <v>D类</v>
          </cell>
          <cell r="G3627">
            <v>50</v>
          </cell>
        </row>
        <row r="3628">
          <cell r="B3628" t="str">
            <v>1578-7303</v>
          </cell>
          <cell r="C3628" t="str">
            <v>Revista de la Real Academia de Ciencias Exactas Fisicas y Naturales Serie A-Matematicas</v>
          </cell>
          <cell r="D3628" t="str">
            <v>SCI-3</v>
          </cell>
          <cell r="E3628" t="str">
            <v>0.776</v>
          </cell>
          <cell r="F3628" t="str">
            <v>D类</v>
          </cell>
          <cell r="G3628">
            <v>50</v>
          </cell>
        </row>
        <row r="3629">
          <cell r="B3629" t="str">
            <v>1029-242X</v>
          </cell>
          <cell r="C3629" t="str">
            <v>journal of inequalities andapplications</v>
          </cell>
          <cell r="D3629" t="str">
            <v>SCI-3</v>
          </cell>
          <cell r="E3629" t="str">
            <v>0.773</v>
          </cell>
          <cell r="F3629" t="str">
            <v>D类</v>
          </cell>
          <cell r="G3629">
            <v>50</v>
          </cell>
        </row>
        <row r="3630">
          <cell r="B3630" t="str">
            <v>0735-6161</v>
          </cell>
          <cell r="C3630" t="str">
            <v>WOOD AND FIBER SCIENCE</v>
          </cell>
          <cell r="D3630" t="str">
            <v>SCI-3/EI（JA）</v>
          </cell>
          <cell r="E3630" t="str">
            <v>0.773</v>
          </cell>
          <cell r="F3630" t="str">
            <v>D类</v>
          </cell>
          <cell r="G3630">
            <v>50</v>
          </cell>
        </row>
        <row r="3631">
          <cell r="B3631" t="str">
            <v>1537-6494</v>
          </cell>
          <cell r="C3631" t="str">
            <v>MECHANICS OF ADVANCED MATERIALS AND STRUCTURES</v>
          </cell>
          <cell r="D3631" t="str">
            <v>SCI-3/EI（JA）</v>
          </cell>
          <cell r="E3631" t="str">
            <v>0.773</v>
          </cell>
          <cell r="F3631" t="str">
            <v>D类</v>
          </cell>
          <cell r="G3631">
            <v>50</v>
          </cell>
        </row>
        <row r="3632">
          <cell r="B3632" t="str">
            <v>1531-3492</v>
          </cell>
          <cell r="C3632" t="str">
            <v>DISCRETE AND CONTINUOUS DYNAMICAL SYSTEMS-SERIES B</v>
          </cell>
          <cell r="D3632" t="str">
            <v>SCI-3</v>
          </cell>
          <cell r="E3632" t="str">
            <v>0.768</v>
          </cell>
          <cell r="F3632" t="str">
            <v>D类</v>
          </cell>
          <cell r="G3632">
            <v>50</v>
          </cell>
        </row>
        <row r="3633">
          <cell r="B3633" t="str">
            <v>1822-427X</v>
          </cell>
          <cell r="C3633" t="str">
            <v>Baltic Journal of Road and Bridge Engineering</v>
          </cell>
          <cell r="D3633" t="str">
            <v>SCI-3</v>
          </cell>
          <cell r="E3633" t="str">
            <v>0.766</v>
          </cell>
          <cell r="F3633" t="str">
            <v>D类</v>
          </cell>
          <cell r="G3633">
            <v>50</v>
          </cell>
        </row>
        <row r="3634">
          <cell r="B3634" t="str">
            <v>0008-414X</v>
          </cell>
          <cell r="C3634" t="str">
            <v>CANADIAN JOURNAL OF MATHEMATICS-JOURNAL CANADIEN DE MATHEMATIQUES</v>
          </cell>
          <cell r="D3634" t="str">
            <v>SCI-3</v>
          </cell>
          <cell r="E3634" t="str">
            <v>0.765</v>
          </cell>
          <cell r="F3634" t="str">
            <v>D类</v>
          </cell>
          <cell r="G3634">
            <v>50</v>
          </cell>
        </row>
        <row r="3635">
          <cell r="B3635" t="str">
            <v>0208-189X</v>
          </cell>
          <cell r="C3635" t="str">
            <v>OIL SHALE</v>
          </cell>
          <cell r="D3635" t="str">
            <v>SCI-3/EI（JA）</v>
          </cell>
          <cell r="E3635" t="str">
            <v>0.762</v>
          </cell>
          <cell r="F3635" t="str">
            <v>D类</v>
          </cell>
          <cell r="G3635">
            <v>50</v>
          </cell>
        </row>
        <row r="3636">
          <cell r="B3636" t="str">
            <v>1024-123X</v>
          </cell>
          <cell r="C3636" t="str">
            <v>MATHEMATICAL PROBLEMS IN ENGINEERING</v>
          </cell>
          <cell r="D3636" t="str">
            <v>SCI-3/EI（JA）</v>
          </cell>
          <cell r="E3636" t="str">
            <v>0.762</v>
          </cell>
          <cell r="F3636" t="str">
            <v>D类</v>
          </cell>
          <cell r="G3636">
            <v>50</v>
          </cell>
        </row>
        <row r="3637">
          <cell r="B3637" t="str">
            <v>1068-9613</v>
          </cell>
          <cell r="C3637" t="str">
            <v>ELECTRONIC TRANSACTIONS ON NUMERICAL ANALYSIS</v>
          </cell>
          <cell r="D3637" t="str">
            <v>SCI-3</v>
          </cell>
          <cell r="E3637" t="str">
            <v>0.759</v>
          </cell>
          <cell r="F3637" t="str">
            <v>D类</v>
          </cell>
          <cell r="G3637">
            <v>50</v>
          </cell>
        </row>
        <row r="3638">
          <cell r="B3638" t="str">
            <v>0001-6454</v>
          </cell>
          <cell r="C3638" t="str">
            <v>ACTA ORNITHOLOGICA</v>
          </cell>
          <cell r="D3638" t="str">
            <v>SCI-3</v>
          </cell>
          <cell r="E3638" t="str">
            <v>0.745</v>
          </cell>
          <cell r="F3638" t="str">
            <v>D类</v>
          </cell>
          <cell r="G3638">
            <v>50</v>
          </cell>
        </row>
        <row r="3639">
          <cell r="B3639" t="str">
            <v>1882-3351</v>
          </cell>
          <cell r="C3639" t="str">
            <v>JOURNAL OF THE JAPANESE SOCIETY FOR HORTICULTURAL SCIENCE</v>
          </cell>
          <cell r="D3639" t="str">
            <v>SCI-3</v>
          </cell>
          <cell r="E3639" t="str">
            <v>0.744</v>
          </cell>
          <cell r="F3639" t="str">
            <v>D类</v>
          </cell>
          <cell r="G3639">
            <v>50</v>
          </cell>
        </row>
        <row r="3640">
          <cell r="B3640" t="str">
            <v>0097-5397</v>
          </cell>
          <cell r="C3640" t="str">
            <v>SIAM JOURNAL ON COMPUTING</v>
          </cell>
          <cell r="D3640" t="str">
            <v>SCI-3/EI（JA）</v>
          </cell>
          <cell r="E3640" t="str">
            <v>0.741</v>
          </cell>
          <cell r="F3640" t="str">
            <v>D类</v>
          </cell>
          <cell r="G3640">
            <v>50</v>
          </cell>
        </row>
        <row r="3641">
          <cell r="B3641" t="str">
            <v>0039-7857</v>
          </cell>
          <cell r="C3641" t="str">
            <v>SYNTHESE</v>
          </cell>
          <cell r="D3641" t="str">
            <v>SCI-3</v>
          </cell>
          <cell r="E3641" t="str">
            <v>0.739</v>
          </cell>
          <cell r="F3641" t="str">
            <v>D类</v>
          </cell>
          <cell r="G3641">
            <v>50</v>
          </cell>
        </row>
        <row r="3642">
          <cell r="B3642" t="str">
            <v>0308-1087</v>
          </cell>
          <cell r="C3642" t="str">
            <v>LINEAR &amp; MULTILINEAR ALGEBRA</v>
          </cell>
          <cell r="D3642" t="str">
            <v>SCI-3</v>
          </cell>
          <cell r="E3642" t="str">
            <v>0.738</v>
          </cell>
          <cell r="F3642" t="str">
            <v>D类</v>
          </cell>
          <cell r="G3642">
            <v>50</v>
          </cell>
        </row>
        <row r="3643">
          <cell r="B3643" t="str">
            <v>0897-1897</v>
          </cell>
          <cell r="C3643" t="str">
            <v>APPLIED NURSING RESEARCH</v>
          </cell>
          <cell r="D3643" t="str">
            <v>SCI-3</v>
          </cell>
          <cell r="E3643" t="str">
            <v>0.733</v>
          </cell>
          <cell r="F3643" t="str">
            <v>D类</v>
          </cell>
          <cell r="G3643">
            <v>50</v>
          </cell>
        </row>
        <row r="3644">
          <cell r="B3644" t="str">
            <v>1065-2469</v>
          </cell>
          <cell r="C3644" t="str">
            <v>INTEGRAL TRANSFORMS AND SPECIAL FUNCTIONS</v>
          </cell>
          <cell r="D3644" t="str">
            <v>SCI-3</v>
          </cell>
          <cell r="E3644" t="str">
            <v>0.723</v>
          </cell>
          <cell r="F3644" t="str">
            <v>D类</v>
          </cell>
          <cell r="G3644">
            <v>50</v>
          </cell>
        </row>
        <row r="3645">
          <cell r="B3645" t="str">
            <v>1672-5107</v>
          </cell>
          <cell r="C3645" t="str">
            <v>Petroleum Science</v>
          </cell>
          <cell r="D3645" t="str">
            <v>SCI-3/CSCD</v>
          </cell>
          <cell r="E3645" t="str">
            <v>0.721</v>
          </cell>
          <cell r="F3645" t="str">
            <v>D类</v>
          </cell>
          <cell r="G3645">
            <v>50</v>
          </cell>
        </row>
        <row r="3646">
          <cell r="B3646" t="str">
            <v>1004-8979</v>
          </cell>
          <cell r="C3646" t="str">
            <v>Numerical Mathematics-Theory Methods and Applications</v>
          </cell>
          <cell r="D3646" t="str">
            <v>SCI-3/CSCD</v>
          </cell>
          <cell r="E3646" t="str">
            <v>0.710</v>
          </cell>
          <cell r="F3646" t="str">
            <v>D类</v>
          </cell>
          <cell r="G3646">
            <v>50</v>
          </cell>
        </row>
        <row r="3647">
          <cell r="B3647" t="str">
            <v>2153-0785</v>
          </cell>
          <cell r="C3647" t="str">
            <v>Dynamic Games and Applications</v>
          </cell>
          <cell r="D3647" t="str">
            <v>SCI-3</v>
          </cell>
          <cell r="E3647" t="str">
            <v>0.706</v>
          </cell>
          <cell r="F3647" t="str">
            <v>D类</v>
          </cell>
          <cell r="G3647">
            <v>50</v>
          </cell>
        </row>
        <row r="3648">
          <cell r="B3648" t="str">
            <v>0024-6093</v>
          </cell>
          <cell r="C3648" t="str">
            <v>BULLETIN OF THE LONDON MATHEMATICAL SOCIETY</v>
          </cell>
          <cell r="D3648" t="str">
            <v>SCI-3</v>
          </cell>
          <cell r="E3648" t="str">
            <v>0.704</v>
          </cell>
          <cell r="F3648" t="str">
            <v>D类</v>
          </cell>
          <cell r="G3648">
            <v>50</v>
          </cell>
        </row>
        <row r="3649">
          <cell r="B3649" t="str">
            <v>1475-0902</v>
          </cell>
          <cell r="C3649" t="str">
            <v>Proceedings of the Institution of Mechanical Engineers Part M-Journal of Engineering for the Maritime</v>
          </cell>
          <cell r="D3649" t="str">
            <v>SCI-3/EI（JA）</v>
          </cell>
          <cell r="E3649" t="str">
            <v>0.700</v>
          </cell>
          <cell r="F3649" t="str">
            <v>D类</v>
          </cell>
          <cell r="G3649">
            <v>50</v>
          </cell>
        </row>
        <row r="3650">
          <cell r="B3650" t="str">
            <v>0378-620X</v>
          </cell>
          <cell r="C3650" t="str">
            <v>INTEGRAL EQUATIONS AND OPERATOR THEORY</v>
          </cell>
          <cell r="D3650" t="str">
            <v>SCI-3</v>
          </cell>
          <cell r="E3650" t="str">
            <v>0.699</v>
          </cell>
          <cell r="F3650" t="str">
            <v>D类</v>
          </cell>
          <cell r="G3650">
            <v>50</v>
          </cell>
        </row>
        <row r="3651">
          <cell r="B3651" t="str">
            <v>0209-9683</v>
          </cell>
          <cell r="C3651" t="str">
            <v>COMBINATORICA</v>
          </cell>
          <cell r="D3651" t="str">
            <v>SCI-3</v>
          </cell>
          <cell r="E3651" t="str">
            <v>0.696</v>
          </cell>
          <cell r="F3651" t="str">
            <v>D类</v>
          </cell>
          <cell r="G3651">
            <v>50</v>
          </cell>
        </row>
        <row r="3652">
          <cell r="B3652" t="str">
            <v>1023-6198</v>
          </cell>
          <cell r="C3652" t="str">
            <v>JOURNAL OF DIFFERENCE EQUATIONS AND APPLICATIONS</v>
          </cell>
          <cell r="D3652" t="str">
            <v>SCI-3</v>
          </cell>
          <cell r="E3652" t="str">
            <v>0.693</v>
          </cell>
          <cell r="F3652" t="str">
            <v>D类</v>
          </cell>
          <cell r="G3652">
            <v>50</v>
          </cell>
        </row>
        <row r="3653">
          <cell r="B3653" t="str">
            <v>1865-2433</v>
          </cell>
          <cell r="C3653" t="str">
            <v>Journal of K-Theory</v>
          </cell>
          <cell r="D3653" t="str">
            <v>SCI-3</v>
          </cell>
          <cell r="E3653" t="str">
            <v>0.693</v>
          </cell>
          <cell r="F3653" t="str">
            <v>D类</v>
          </cell>
          <cell r="G3653">
            <v>50</v>
          </cell>
        </row>
        <row r="3654">
          <cell r="B3654" t="str">
            <v>0025-5874</v>
          </cell>
          <cell r="C3654" t="str">
            <v>MATHEMATISCHE ZEITSCHRIFT</v>
          </cell>
          <cell r="D3654" t="str">
            <v>SCI-3</v>
          </cell>
          <cell r="E3654" t="str">
            <v>0.689</v>
          </cell>
          <cell r="F3654" t="str">
            <v>D类</v>
          </cell>
          <cell r="G3654">
            <v>50</v>
          </cell>
        </row>
        <row r="3655">
          <cell r="B3655" t="str">
            <v>0025-584X</v>
          </cell>
          <cell r="C3655" t="str">
            <v>MATHEMATISCHE NACHRICHTEN</v>
          </cell>
          <cell r="D3655" t="str">
            <v>SCI-3</v>
          </cell>
          <cell r="E3655" t="str">
            <v>0.683</v>
          </cell>
          <cell r="F3655" t="str">
            <v>D类</v>
          </cell>
          <cell r="G3655">
            <v>50</v>
          </cell>
        </row>
        <row r="3656">
          <cell r="B3656" t="str">
            <v>1346-8804</v>
          </cell>
          <cell r="C3656" t="str">
            <v>JOURNAL OF THE JAPAN PETROLEUM INSTITUTE</v>
          </cell>
          <cell r="D3656" t="str">
            <v>SCI-3/EI（JA）</v>
          </cell>
          <cell r="E3656" t="str">
            <v>0.677</v>
          </cell>
          <cell r="F3656" t="str">
            <v>D类</v>
          </cell>
          <cell r="G3656">
            <v>50</v>
          </cell>
        </row>
        <row r="3657">
          <cell r="B3657" t="str">
            <v>0925-9899</v>
          </cell>
          <cell r="C3657" t="str">
            <v>JOURNAL OF ALGEBRAIC COMBINATORICS</v>
          </cell>
          <cell r="D3657" t="str">
            <v>SCI-3</v>
          </cell>
          <cell r="E3657" t="str">
            <v>0.676</v>
          </cell>
          <cell r="F3657" t="str">
            <v>D类</v>
          </cell>
          <cell r="G3657">
            <v>50</v>
          </cell>
        </row>
        <row r="3658">
          <cell r="B3658" t="str">
            <v>1239-629X</v>
          </cell>
          <cell r="C3658" t="str">
            <v>ANNALES ACADEMIAE SCIENTIARUM FENNICAE-MATHEMATICA</v>
          </cell>
          <cell r="D3658" t="str">
            <v>SCI-3</v>
          </cell>
          <cell r="E3658" t="str">
            <v>0.673</v>
          </cell>
          <cell r="F3658" t="str">
            <v>D类</v>
          </cell>
          <cell r="G3658">
            <v>50</v>
          </cell>
        </row>
        <row r="3659">
          <cell r="B3659" t="str">
            <v>0373-0956</v>
          </cell>
          <cell r="C3659" t="str">
            <v>ANNALES DE L INSTITUT FOURIER</v>
          </cell>
          <cell r="D3659" t="str">
            <v>SCI-3</v>
          </cell>
          <cell r="E3659" t="str">
            <v>0.669</v>
          </cell>
          <cell r="F3659" t="str">
            <v>D类</v>
          </cell>
          <cell r="G3659">
            <v>50</v>
          </cell>
        </row>
        <row r="3660">
          <cell r="B3660" t="str">
            <v>1431-0643</v>
          </cell>
          <cell r="C3660" t="str">
            <v>Documenta Mathematica</v>
          </cell>
          <cell r="D3660" t="str">
            <v>SCI-3</v>
          </cell>
          <cell r="E3660" t="str">
            <v>0.658</v>
          </cell>
          <cell r="F3660" t="str">
            <v>D类</v>
          </cell>
          <cell r="G3660">
            <v>50</v>
          </cell>
        </row>
        <row r="3661">
          <cell r="B3661" t="str">
            <v>0303-6758</v>
          </cell>
          <cell r="C3661" t="str">
            <v>JOURNAL OF THE ROYAL SOCIETY OF NEW ZEALAND</v>
          </cell>
          <cell r="D3661" t="str">
            <v>SCI-3</v>
          </cell>
          <cell r="E3661" t="str">
            <v>0.657</v>
          </cell>
          <cell r="F3661" t="str">
            <v>D类</v>
          </cell>
          <cell r="G3661">
            <v>50</v>
          </cell>
        </row>
        <row r="3662">
          <cell r="B3662" t="str">
            <v>1063-8539</v>
          </cell>
          <cell r="C3662" t="str">
            <v>JOURNAL OF COMBINATORIAL DESIGNS</v>
          </cell>
          <cell r="D3662" t="str">
            <v>SCI-3/EI（JA）</v>
          </cell>
          <cell r="E3662" t="str">
            <v>0.657</v>
          </cell>
          <cell r="F3662" t="str">
            <v>D类</v>
          </cell>
          <cell r="G3662">
            <v>50</v>
          </cell>
        </row>
        <row r="3663">
          <cell r="B3663" t="str">
            <v>1345-4773</v>
          </cell>
          <cell r="C3663" t="str">
            <v>Journal of Nonlinear and Convex Analysis</v>
          </cell>
          <cell r="D3663" t="str">
            <v>SCI-3</v>
          </cell>
          <cell r="E3663" t="str">
            <v>0.655</v>
          </cell>
          <cell r="F3663" t="str">
            <v>D类</v>
          </cell>
          <cell r="G3663">
            <v>50</v>
          </cell>
        </row>
        <row r="3664">
          <cell r="B3664" t="str">
            <v>0195-6698</v>
          </cell>
          <cell r="C3664" t="str">
            <v>EUROPEAN JOURNAL OF COMBINATORICS</v>
          </cell>
          <cell r="D3664" t="str">
            <v>SCI-3</v>
          </cell>
          <cell r="E3664" t="str">
            <v>0.653</v>
          </cell>
          <cell r="F3664" t="str">
            <v>D类</v>
          </cell>
          <cell r="G3664">
            <v>50</v>
          </cell>
        </row>
        <row r="3665">
          <cell r="B3665" t="str">
            <v>1544-3558</v>
          </cell>
          <cell r="C3665" t="str">
            <v>ACM Transactions on Applied Perception</v>
          </cell>
          <cell r="D3665" t="str">
            <v>SCI-3/EI（JA）</v>
          </cell>
          <cell r="E3665" t="str">
            <v>0.652</v>
          </cell>
          <cell r="F3665" t="str">
            <v>D类</v>
          </cell>
          <cell r="G3665">
            <v>50</v>
          </cell>
        </row>
        <row r="3666">
          <cell r="B3666" t="str">
            <v>0031-5990</v>
          </cell>
          <cell r="C3666" t="str">
            <v>PERSPECTIVES IN PSYCHIATRIC CARE</v>
          </cell>
          <cell r="D3666" t="str">
            <v>SCI-3</v>
          </cell>
          <cell r="E3666" t="str">
            <v>0.651</v>
          </cell>
          <cell r="F3666" t="str">
            <v>D类</v>
          </cell>
          <cell r="G3666">
            <v>50</v>
          </cell>
        </row>
        <row r="3667">
          <cell r="B3667" t="str">
            <v>0026-9255</v>
          </cell>
          <cell r="C3667" t="str">
            <v>MONATSHEFTE FUR MATHEMATIK</v>
          </cell>
          <cell r="D3667" t="str">
            <v>SCI-3</v>
          </cell>
          <cell r="E3667" t="str">
            <v>0.647</v>
          </cell>
          <cell r="F3667" t="str">
            <v>D类</v>
          </cell>
          <cell r="G3667">
            <v>50</v>
          </cell>
        </row>
        <row r="3668">
          <cell r="B3668" t="str">
            <v>0305-0041</v>
          </cell>
          <cell r="C3668" t="str">
            <v>MATHEMATICAL PROCEEDINGS OF THE CAMBRIDGE PHILOSOPHICAL SOCIETY</v>
          </cell>
          <cell r="D3668" t="str">
            <v>SCI-3</v>
          </cell>
          <cell r="E3668" t="str">
            <v>0.642</v>
          </cell>
          <cell r="F3668" t="str">
            <v>D类</v>
          </cell>
          <cell r="G3668">
            <v>50</v>
          </cell>
        </row>
        <row r="3669">
          <cell r="B3669" t="str">
            <v>0033-5606</v>
          </cell>
          <cell r="C3669" t="str">
            <v>QUARTERLY JOURNAL OF MATHEMATICS</v>
          </cell>
          <cell r="D3669" t="str">
            <v>SCI-3</v>
          </cell>
          <cell r="E3669" t="str">
            <v>0.640</v>
          </cell>
          <cell r="F3669" t="str">
            <v>D类</v>
          </cell>
          <cell r="G3669">
            <v>50</v>
          </cell>
        </row>
        <row r="3670">
          <cell r="B3670" t="str">
            <v>1687-1847</v>
          </cell>
          <cell r="C3670" t="str">
            <v>Advances in Difference Equations</v>
          </cell>
          <cell r="D3670" t="str">
            <v>SCI-3</v>
          </cell>
          <cell r="E3670" t="str">
            <v>0.640</v>
          </cell>
          <cell r="F3670" t="str">
            <v>D类</v>
          </cell>
          <cell r="G3670">
            <v>50</v>
          </cell>
        </row>
        <row r="3671">
          <cell r="B3671" t="str">
            <v>1862-5282</v>
          </cell>
          <cell r="C3671" t="str">
            <v>International Journal of Materials Research</v>
          </cell>
          <cell r="D3671" t="str">
            <v>SCI-3/EI（JA）</v>
          </cell>
          <cell r="E3671" t="str">
            <v>0.639</v>
          </cell>
          <cell r="F3671" t="str">
            <v>D类</v>
          </cell>
          <cell r="G3671">
            <v>50</v>
          </cell>
        </row>
        <row r="3672">
          <cell r="B3672" t="str">
            <v>1058-9759</v>
          </cell>
          <cell r="C3672" t="str">
            <v>Nondestructive Testing and Evaluation</v>
          </cell>
          <cell r="D3672" t="str">
            <v>SCI-3/EI（JA）</v>
          </cell>
          <cell r="E3672" t="str">
            <v>0.630</v>
          </cell>
          <cell r="F3672" t="str">
            <v>D类</v>
          </cell>
          <cell r="G3672">
            <v>50</v>
          </cell>
        </row>
        <row r="3673">
          <cell r="B3673" t="str">
            <v>0364-9024</v>
          </cell>
          <cell r="C3673" t="str">
            <v>JOURNAL OF GRAPH THEORY</v>
          </cell>
          <cell r="D3673" t="str">
            <v>SCI-3/EI（JA）</v>
          </cell>
          <cell r="E3673" t="str">
            <v>0.629</v>
          </cell>
          <cell r="F3673" t="str">
            <v>D类</v>
          </cell>
          <cell r="G3673">
            <v>50</v>
          </cell>
        </row>
        <row r="3674">
          <cell r="B3674" t="str">
            <v>1151-0285</v>
          </cell>
          <cell r="C3674" t="str">
            <v>JOURNAL INTERNATIONAL DES SCIENCES DE LA VIGNE ET DU VIN</v>
          </cell>
          <cell r="D3674" t="str">
            <v>SCI-3</v>
          </cell>
          <cell r="E3674" t="str">
            <v>0.625</v>
          </cell>
          <cell r="F3674" t="str">
            <v>D类</v>
          </cell>
          <cell r="G3674">
            <v>50</v>
          </cell>
        </row>
        <row r="3675">
          <cell r="B3675" t="str">
            <v>1661-7207</v>
          </cell>
          <cell r="C3675" t="str">
            <v>Groups Geometry and Dynamics</v>
          </cell>
          <cell r="D3675" t="str">
            <v>SCI-3</v>
          </cell>
          <cell r="E3675" t="str">
            <v>0.625</v>
          </cell>
          <cell r="F3675" t="str">
            <v>D类</v>
          </cell>
          <cell r="G3675">
            <v>50</v>
          </cell>
        </row>
        <row r="3676">
          <cell r="B3676" t="str">
            <v>2047-7473</v>
          </cell>
          <cell r="C3676" t="str">
            <v>Journal of Software-Evolution and Process</v>
          </cell>
          <cell r="D3676" t="str">
            <v>SCI-3</v>
          </cell>
          <cell r="E3676" t="str">
            <v>0.624</v>
          </cell>
          <cell r="F3676" t="str">
            <v>D类</v>
          </cell>
          <cell r="G3676">
            <v>50</v>
          </cell>
        </row>
        <row r="3677">
          <cell r="B3677" t="str">
            <v>1027-5487</v>
          </cell>
          <cell r="C3677" t="str">
            <v>TAIWANESE JOURNAL OF MATHEMATICS</v>
          </cell>
          <cell r="D3677" t="str">
            <v>SCI-3</v>
          </cell>
          <cell r="E3677" t="str">
            <v>0.621</v>
          </cell>
          <cell r="F3677" t="str">
            <v>D类</v>
          </cell>
          <cell r="G3677">
            <v>50</v>
          </cell>
        </row>
        <row r="3678">
          <cell r="B3678" t="str">
            <v>0025-5645</v>
          </cell>
          <cell r="C3678" t="str">
            <v>JOURNAL OF THE MATHEMATICAL SOCIETY OF JAPAN</v>
          </cell>
          <cell r="D3678" t="str">
            <v>SCI-3</v>
          </cell>
          <cell r="E3678" t="str">
            <v>0.615</v>
          </cell>
          <cell r="F3678" t="str">
            <v>D类</v>
          </cell>
          <cell r="G3678">
            <v>50</v>
          </cell>
        </row>
        <row r="3679">
          <cell r="B3679" t="str">
            <v>1570-5838</v>
          </cell>
          <cell r="C3679" t="str">
            <v>Applied Ontology</v>
          </cell>
          <cell r="D3679" t="str">
            <v>SCI-3/EI（JA）</v>
          </cell>
          <cell r="E3679" t="str">
            <v>0.615</v>
          </cell>
          <cell r="F3679" t="str">
            <v>D类</v>
          </cell>
          <cell r="G3679">
            <v>50</v>
          </cell>
        </row>
        <row r="3680">
          <cell r="B3680" t="str">
            <v>0039-3223</v>
          </cell>
          <cell r="C3680" t="str">
            <v>STUDIA MATHEMATICA</v>
          </cell>
          <cell r="D3680" t="str">
            <v>SCI-3</v>
          </cell>
          <cell r="E3680" t="str">
            <v>0.610</v>
          </cell>
          <cell r="F3680" t="str">
            <v>D类</v>
          </cell>
          <cell r="G3680">
            <v>50</v>
          </cell>
        </row>
        <row r="3681">
          <cell r="B3681" t="str">
            <v>1747-6933</v>
          </cell>
          <cell r="C3681" t="str">
            <v>Complex Variables and Elliptic Equations</v>
          </cell>
          <cell r="D3681" t="str">
            <v>SCI-3</v>
          </cell>
          <cell r="E3681" t="str">
            <v>0.610</v>
          </cell>
          <cell r="F3681" t="str">
            <v>D类</v>
          </cell>
          <cell r="G3681">
            <v>50</v>
          </cell>
        </row>
        <row r="3682">
          <cell r="B3682" t="str">
            <v>0254-9409</v>
          </cell>
          <cell r="C3682" t="str">
            <v>JOURNAL OF COMPUTATIONAL MATHEMATICS</v>
          </cell>
          <cell r="D3682" t="str">
            <v>SCI-3/CSCD</v>
          </cell>
          <cell r="E3682" t="str">
            <v>0.603</v>
          </cell>
          <cell r="F3682" t="str">
            <v>D类</v>
          </cell>
          <cell r="G3682">
            <v>50</v>
          </cell>
        </row>
        <row r="3683">
          <cell r="B3683" t="str">
            <v>0734-2071</v>
          </cell>
          <cell r="C3683" t="str">
            <v>ACM TRANSACTIONS ON COMPUTER SYSTEMS</v>
          </cell>
          <cell r="D3683" t="str">
            <v>SCI-3/EI（JA）</v>
          </cell>
          <cell r="E3683" t="str">
            <v>0.600</v>
          </cell>
          <cell r="F3683" t="str">
            <v>D类</v>
          </cell>
          <cell r="G3683">
            <v>50</v>
          </cell>
        </row>
        <row r="3684">
          <cell r="B3684" t="str">
            <v>0021-8693</v>
          </cell>
          <cell r="C3684" t="str">
            <v>JOURNAL OF ALGEBRA</v>
          </cell>
          <cell r="D3684" t="str">
            <v>SCI-3</v>
          </cell>
          <cell r="E3684" t="str">
            <v>0.599</v>
          </cell>
          <cell r="F3684" t="str">
            <v>D类</v>
          </cell>
          <cell r="G3684">
            <v>50</v>
          </cell>
        </row>
        <row r="3685">
          <cell r="B3685" t="str">
            <v>0010-485X</v>
          </cell>
          <cell r="C3685" t="str">
            <v>COMPUTING</v>
          </cell>
          <cell r="D3685" t="str">
            <v>SCI-3/EI（JA）</v>
          </cell>
          <cell r="E3685" t="str">
            <v>0.593</v>
          </cell>
          <cell r="F3685" t="str">
            <v>D类</v>
          </cell>
          <cell r="G3685">
            <v>50</v>
          </cell>
        </row>
        <row r="3686">
          <cell r="B3686" t="str">
            <v>0095-4616</v>
          </cell>
          <cell r="C3686" t="str">
            <v>APPLIED MATHEMATICS AND OPTIMIZATION</v>
          </cell>
          <cell r="D3686" t="str">
            <v>SCI-3/EI（JA）</v>
          </cell>
          <cell r="E3686" t="str">
            <v>0.591</v>
          </cell>
          <cell r="F3686" t="str">
            <v>D类</v>
          </cell>
          <cell r="G3686">
            <v>50</v>
          </cell>
        </row>
        <row r="3687">
          <cell r="B3687" t="str">
            <v>1083-4362</v>
          </cell>
          <cell r="C3687" t="str">
            <v>TRANSFORMATION GROUPS</v>
          </cell>
          <cell r="D3687" t="str">
            <v>SCI-3</v>
          </cell>
          <cell r="E3687" t="str">
            <v>0.566</v>
          </cell>
          <cell r="F3687" t="str">
            <v>D类</v>
          </cell>
          <cell r="G3687">
            <v>50</v>
          </cell>
        </row>
        <row r="3688">
          <cell r="B3688" t="str">
            <v>0944-6532</v>
          </cell>
          <cell r="C3688" t="str">
            <v>JOURNAL OF CONVEX ANALYSIS</v>
          </cell>
          <cell r="D3688" t="str">
            <v>SCI-3</v>
          </cell>
          <cell r="E3688" t="str">
            <v>0.552</v>
          </cell>
          <cell r="F3688" t="str">
            <v>D类</v>
          </cell>
          <cell r="G3688">
            <v>50</v>
          </cell>
        </row>
        <row r="3689">
          <cell r="B3689" t="str">
            <v>0379-4024</v>
          </cell>
          <cell r="C3689" t="str">
            <v>JOURNAL OF OPERATOR THEORY</v>
          </cell>
          <cell r="D3689" t="str">
            <v>SCI-3</v>
          </cell>
          <cell r="E3689" t="str">
            <v>0.550</v>
          </cell>
          <cell r="F3689" t="str">
            <v>D类</v>
          </cell>
          <cell r="G3689">
            <v>50</v>
          </cell>
        </row>
        <row r="3690">
          <cell r="B3690" t="str">
            <v>0003-3790</v>
          </cell>
          <cell r="C3690" t="str">
            <v>ANNALS OF SCIENCE</v>
          </cell>
          <cell r="D3690" t="str">
            <v>SCI-3/EI（JA）</v>
          </cell>
          <cell r="E3690" t="str">
            <v>0.545</v>
          </cell>
          <cell r="F3690" t="str">
            <v>D类</v>
          </cell>
          <cell r="G3690">
            <v>50</v>
          </cell>
        </row>
        <row r="3691">
          <cell r="B3691" t="str">
            <v>0022-4812</v>
          </cell>
          <cell r="C3691" t="str">
            <v>JOURNAL OF SYMBOLIC LOGIC</v>
          </cell>
          <cell r="D3691" t="str">
            <v>SCI-3</v>
          </cell>
          <cell r="E3691" t="str">
            <v>0.541</v>
          </cell>
          <cell r="F3691" t="str">
            <v>D类</v>
          </cell>
          <cell r="G3691">
            <v>50</v>
          </cell>
        </row>
        <row r="3692">
          <cell r="B3692" t="str">
            <v>1386-923X</v>
          </cell>
          <cell r="C3692" t="str">
            <v>ALGEBRAS AND REPRESENTATION THEORY</v>
          </cell>
          <cell r="D3692" t="str">
            <v>SCI-3/EI（JA）</v>
          </cell>
          <cell r="E3692" t="str">
            <v>0.535</v>
          </cell>
          <cell r="F3692" t="str">
            <v>D类</v>
          </cell>
          <cell r="G3692">
            <v>50</v>
          </cell>
        </row>
        <row r="3693">
          <cell r="B3693" t="str">
            <v>0076-2997</v>
          </cell>
          <cell r="C3693" t="str">
            <v>MALACOLOGIA</v>
          </cell>
          <cell r="D3693" t="str">
            <v>SCI-3</v>
          </cell>
          <cell r="E3693" t="str">
            <v>0.532</v>
          </cell>
          <cell r="F3693" t="str">
            <v>D类</v>
          </cell>
          <cell r="G3693">
            <v>50</v>
          </cell>
        </row>
        <row r="3694">
          <cell r="B3694" t="str">
            <v>0233-1888</v>
          </cell>
          <cell r="C3694" t="str">
            <v>STATISTICS</v>
          </cell>
          <cell r="D3694" t="str">
            <v>SCI-3</v>
          </cell>
          <cell r="E3694" t="str">
            <v>0.532</v>
          </cell>
          <cell r="F3694" t="str">
            <v>D类</v>
          </cell>
          <cell r="G3694">
            <v>50</v>
          </cell>
        </row>
        <row r="3695">
          <cell r="B3695" t="str">
            <v>2156-8472</v>
          </cell>
          <cell r="C3695" t="str">
            <v>Mathematical Control and Related Fields</v>
          </cell>
          <cell r="D3695" t="str">
            <v>SCI-3</v>
          </cell>
          <cell r="E3695" t="str">
            <v>0.512</v>
          </cell>
          <cell r="F3695" t="str">
            <v>D类</v>
          </cell>
          <cell r="G3695">
            <v>50</v>
          </cell>
        </row>
        <row r="3696">
          <cell r="B3696" t="str">
            <v>0002-9726</v>
          </cell>
          <cell r="C3696" t="str">
            <v>JOURNAL OF THE AMERICAN LEATHER CHEMISTS ASSOCIATION</v>
          </cell>
          <cell r="D3696" t="str">
            <v>SCI-3/EI（JA）</v>
          </cell>
          <cell r="E3696" t="str">
            <v>0.495</v>
          </cell>
          <cell r="F3696" t="str">
            <v>D类</v>
          </cell>
          <cell r="G3696">
            <v>50</v>
          </cell>
        </row>
        <row r="3697">
          <cell r="B3697" t="str">
            <v>0034-5318</v>
          </cell>
          <cell r="C3697" t="str">
            <v>PUBLICATIONS OF THE RESEARCH INSTITUTE FOR MATHEMATICAL SCIENCES</v>
          </cell>
          <cell r="D3697" t="str">
            <v>SCI-3</v>
          </cell>
          <cell r="E3697" t="str">
            <v>0.492</v>
          </cell>
          <cell r="F3697" t="str">
            <v>D类</v>
          </cell>
          <cell r="G3697">
            <v>50</v>
          </cell>
        </row>
        <row r="3698">
          <cell r="B3698" t="str">
            <v>1611-3683</v>
          </cell>
          <cell r="C3698" t="str">
            <v>STEEL RESEARCH INTERNATIONAL</v>
          </cell>
          <cell r="D3698" t="str">
            <v>SCI-3/EI（JA）</v>
          </cell>
          <cell r="E3698" t="str">
            <v>0.486</v>
          </cell>
          <cell r="F3698" t="str">
            <v>D类</v>
          </cell>
          <cell r="G3698">
            <v>50</v>
          </cell>
        </row>
        <row r="3699">
          <cell r="B3699" t="str">
            <v>0027-7630</v>
          </cell>
          <cell r="C3699" t="str">
            <v>NAGOYA MATHEMATICAL JOURNAL</v>
          </cell>
          <cell r="D3699" t="str">
            <v>SCI-3</v>
          </cell>
          <cell r="E3699" t="str">
            <v>0.467</v>
          </cell>
          <cell r="F3699" t="str">
            <v>D类</v>
          </cell>
          <cell r="G3699">
            <v>50</v>
          </cell>
        </row>
        <row r="3700">
          <cell r="B3700" t="str">
            <v>0214-1493</v>
          </cell>
          <cell r="C3700" t="str">
            <v>PUBLICACIONS MATEMATIQUES</v>
          </cell>
          <cell r="D3700" t="str">
            <v>SCI-3</v>
          </cell>
          <cell r="E3700" t="str">
            <v>0.462</v>
          </cell>
          <cell r="F3700" t="str">
            <v>D类</v>
          </cell>
          <cell r="G3700">
            <v>50</v>
          </cell>
        </row>
        <row r="3701">
          <cell r="B3701" t="str">
            <v>1367-0751</v>
          </cell>
          <cell r="C3701" t="str">
            <v>LOGIC JOURNAL OF THE IGPL</v>
          </cell>
          <cell r="D3701" t="str">
            <v>SCI-3</v>
          </cell>
          <cell r="E3701" t="str">
            <v>0.461</v>
          </cell>
          <cell r="F3701" t="str">
            <v>D类</v>
          </cell>
          <cell r="G3701">
            <v>50</v>
          </cell>
        </row>
        <row r="3702">
          <cell r="B3702" t="str">
            <v>0022-5010</v>
          </cell>
          <cell r="C3702" t="str">
            <v>JOURNAL OF THE HISTORY OF BIOLOGY</v>
          </cell>
          <cell r="D3702" t="str">
            <v>SCI-3</v>
          </cell>
          <cell r="E3702" t="str">
            <v>0.452</v>
          </cell>
          <cell r="F3702" t="str">
            <v>D类</v>
          </cell>
          <cell r="G3702">
            <v>50</v>
          </cell>
        </row>
        <row r="3703">
          <cell r="B3703" t="str">
            <v>0039-3681</v>
          </cell>
          <cell r="C3703" t="str">
            <v>STUDIES IN HISTORY AND PHILOSOPHY OF SCIENCE</v>
          </cell>
          <cell r="D3703" t="str">
            <v>SCI-3</v>
          </cell>
          <cell r="E3703" t="str">
            <v>0.452</v>
          </cell>
          <cell r="F3703" t="str">
            <v>D类</v>
          </cell>
          <cell r="G3703">
            <v>50</v>
          </cell>
        </row>
        <row r="3704">
          <cell r="B3704" t="str">
            <v>1472-2739</v>
          </cell>
          <cell r="C3704" t="str">
            <v>Algebraic and Geometric Topology</v>
          </cell>
          <cell r="D3704" t="str">
            <v>SCI-3</v>
          </cell>
          <cell r="E3704" t="str">
            <v>0.445</v>
          </cell>
          <cell r="F3704" t="str">
            <v>D类</v>
          </cell>
          <cell r="G3704">
            <v>50</v>
          </cell>
        </row>
        <row r="3705">
          <cell r="B3705" t="str">
            <v>0749-0739</v>
          </cell>
          <cell r="C3705" t="str">
            <v>VETERINARY CLINICS OF NORTH AMERICA-EQUINE PRACTICE</v>
          </cell>
          <cell r="D3705" t="str">
            <v>SCI-3</v>
          </cell>
          <cell r="E3705" t="str">
            <v>0.436</v>
          </cell>
          <cell r="F3705" t="str">
            <v>D类</v>
          </cell>
          <cell r="G3705">
            <v>50</v>
          </cell>
        </row>
        <row r="3706">
          <cell r="B3706" t="str">
            <v>1058-6458</v>
          </cell>
          <cell r="C3706" t="str">
            <v>EXPERIMENTAL MATHEMATICS</v>
          </cell>
          <cell r="D3706" t="str">
            <v>SCI-3</v>
          </cell>
          <cell r="E3706" t="str">
            <v>0.424</v>
          </cell>
          <cell r="F3706" t="str">
            <v>D类</v>
          </cell>
          <cell r="G3706">
            <v>50</v>
          </cell>
        </row>
        <row r="3707">
          <cell r="B3707" t="str">
            <v>1537-9582</v>
          </cell>
          <cell r="C3707" t="str">
            <v>electronic journal of linear algebra</v>
          </cell>
          <cell r="D3707" t="str">
            <v>SCI-3</v>
          </cell>
          <cell r="E3707" t="str">
            <v>0.420</v>
          </cell>
          <cell r="F3707" t="str">
            <v>D类</v>
          </cell>
          <cell r="G3707">
            <v>50</v>
          </cell>
        </row>
        <row r="3708">
          <cell r="B3708" t="str">
            <v>0073-2753</v>
          </cell>
          <cell r="C3708" t="str">
            <v>HISTORY OF SCIENCE</v>
          </cell>
          <cell r="D3708" t="str">
            <v>SCI-3</v>
          </cell>
          <cell r="E3708" t="str">
            <v>0.417</v>
          </cell>
          <cell r="F3708" t="str">
            <v>D类</v>
          </cell>
          <cell r="G3708">
            <v>50</v>
          </cell>
        </row>
        <row r="3709">
          <cell r="B3709" t="str">
            <v>1073-2780</v>
          </cell>
          <cell r="C3709" t="str">
            <v>MATHEMATICAL RESEARCH LETTERS</v>
          </cell>
          <cell r="D3709" t="str">
            <v>SCI-3</v>
          </cell>
          <cell r="E3709" t="str">
            <v>0.411</v>
          </cell>
          <cell r="F3709" t="str">
            <v>D类</v>
          </cell>
          <cell r="G3709">
            <v>50</v>
          </cell>
        </row>
        <row r="3710">
          <cell r="B3710" t="str">
            <v>0075-8434</v>
          </cell>
          <cell r="C3710" t="str">
            <v>Lecture Notes in Mathematics</v>
          </cell>
          <cell r="D3710" t="str">
            <v>SCI-3</v>
          </cell>
          <cell r="E3710" t="str">
            <v>0.410</v>
          </cell>
          <cell r="F3710" t="str">
            <v>D类</v>
          </cell>
          <cell r="G3710">
            <v>50</v>
          </cell>
        </row>
        <row r="3711">
          <cell r="B3711" t="str">
            <v>0026-2285</v>
          </cell>
          <cell r="C3711" t="str">
            <v>MICHIGAN MATHEMATICAL JOURNAL</v>
          </cell>
          <cell r="D3711" t="str">
            <v>SCI-3</v>
          </cell>
          <cell r="E3711" t="str">
            <v>0.407</v>
          </cell>
          <cell r="F3711" t="str">
            <v>D类</v>
          </cell>
          <cell r="G3711">
            <v>50</v>
          </cell>
        </row>
        <row r="3712">
          <cell r="B3712" t="str">
            <v>0951-631X</v>
          </cell>
          <cell r="C3712" t="str">
            <v>SOCIAL HISTORY OF MEDICINE</v>
          </cell>
          <cell r="D3712" t="str">
            <v>SCI-3</v>
          </cell>
          <cell r="E3712" t="str">
            <v>0.403</v>
          </cell>
          <cell r="F3712" t="str">
            <v>D类</v>
          </cell>
          <cell r="G3712">
            <v>50</v>
          </cell>
        </row>
        <row r="3713">
          <cell r="B3713" t="str">
            <v>1475-472X</v>
          </cell>
          <cell r="C3713" t="str">
            <v>International Journal of Aeroacoustics</v>
          </cell>
          <cell r="D3713" t="str">
            <v>SCI-3/EI（JA）</v>
          </cell>
          <cell r="E3713" t="str">
            <v>0.403</v>
          </cell>
          <cell r="F3713" t="str">
            <v>D类</v>
          </cell>
          <cell r="G3713">
            <v>50</v>
          </cell>
        </row>
        <row r="3714">
          <cell r="B3714" t="str">
            <v>1548-159X</v>
          </cell>
          <cell r="C3714" t="str">
            <v>Dynamics of Partial Differential Equations</v>
          </cell>
          <cell r="D3714" t="str">
            <v>SCI-3</v>
          </cell>
          <cell r="E3714" t="str">
            <v>0.400</v>
          </cell>
          <cell r="F3714" t="str">
            <v>D类</v>
          </cell>
          <cell r="G3714">
            <v>50</v>
          </cell>
        </row>
        <row r="3715">
          <cell r="B3715" t="str">
            <v>1793-5253</v>
          </cell>
          <cell r="C3715" t="str">
            <v>Journal of Topology and Analysis</v>
          </cell>
          <cell r="D3715" t="str">
            <v>SCI-3</v>
          </cell>
          <cell r="E3715" t="str">
            <v>0.326</v>
          </cell>
          <cell r="F3715" t="str">
            <v>D类</v>
          </cell>
          <cell r="G3715">
            <v>50</v>
          </cell>
        </row>
        <row r="3716">
          <cell r="B3716" t="str">
            <v>0040-8735</v>
          </cell>
          <cell r="C3716" t="str">
            <v>TOHOKU MATHEMATICAL JOURNAL</v>
          </cell>
          <cell r="D3716" t="str">
            <v>SCI-3</v>
          </cell>
          <cell r="E3716" t="str">
            <v>0.323</v>
          </cell>
          <cell r="F3716" t="str">
            <v>D类</v>
          </cell>
          <cell r="G3716">
            <v>50</v>
          </cell>
        </row>
        <row r="3717">
          <cell r="B3717" t="str">
            <v>1935-9179</v>
          </cell>
          <cell r="C3717" t="str">
            <v>Electronic Research Announcements in Mathematical Sciences</v>
          </cell>
          <cell r="D3717" t="str">
            <v>SCI-3</v>
          </cell>
          <cell r="E3717" t="str">
            <v>0.318</v>
          </cell>
          <cell r="F3717" t="str">
            <v>D类</v>
          </cell>
          <cell r="G3717">
            <v>50</v>
          </cell>
        </row>
        <row r="3718">
          <cell r="B3718" t="str">
            <v>1670-567X</v>
          </cell>
          <cell r="C3718" t="str">
            <v>ICELANDIC AGRICULTURAL SCIENCES</v>
          </cell>
          <cell r="D3718" t="str">
            <v>SCI-3</v>
          </cell>
          <cell r="E3718" t="str">
            <v>0.188</v>
          </cell>
          <cell r="F3718" t="str">
            <v>D类</v>
          </cell>
          <cell r="G3718">
            <v>50</v>
          </cell>
        </row>
        <row r="3719">
          <cell r="B3719" t="str">
            <v>1063-8016</v>
          </cell>
          <cell r="C3719" t="str">
            <v>JOURNAL OF DATABASE MANAGEMENT</v>
          </cell>
          <cell r="D3719" t="str">
            <v>SCI-3/EI（JA）</v>
          </cell>
          <cell r="E3719" t="str">
            <v>0.179</v>
          </cell>
          <cell r="F3719" t="str">
            <v>D类</v>
          </cell>
          <cell r="G3719">
            <v>50</v>
          </cell>
        </row>
        <row r="3720">
          <cell r="B3720" t="str">
            <v>2055-1010</v>
          </cell>
          <cell r="C3720" t="str">
            <v>npj Primary Care Respiratory Medicine</v>
          </cell>
          <cell r="D3720" t="str">
            <v>SCI-3</v>
          </cell>
          <cell r="E3720" t="str">
            <v>0.000</v>
          </cell>
          <cell r="F3720" t="str">
            <v>D类</v>
          </cell>
          <cell r="G3720">
            <v>50</v>
          </cell>
        </row>
        <row r="3721">
          <cell r="B3721" t="str">
            <v>2314-8861</v>
          </cell>
          <cell r="C3721" t="str">
            <v>Journal of Immunology Research</v>
          </cell>
          <cell r="D3721" t="str">
            <v>SCI-3</v>
          </cell>
          <cell r="E3721" t="str">
            <v>0.000</v>
          </cell>
          <cell r="F3721" t="str">
            <v>D类</v>
          </cell>
          <cell r="G3721">
            <v>50</v>
          </cell>
        </row>
        <row r="3722">
          <cell r="B3722" t="str">
            <v>2330-1635</v>
          </cell>
          <cell r="C3722" t="str">
            <v>Journal of the Association for Information Science and Technology</v>
          </cell>
          <cell r="D3722" t="str">
            <v>SCI-3/EI（JA）</v>
          </cell>
          <cell r="E3722" t="str">
            <v>0.000</v>
          </cell>
          <cell r="F3722" t="str">
            <v>D类</v>
          </cell>
          <cell r="G3722">
            <v>50</v>
          </cell>
        </row>
        <row r="3723">
          <cell r="B3723" t="str">
            <v>2157-1724</v>
          </cell>
          <cell r="C3723" t="str">
            <v>Kidney International Supplements</v>
          </cell>
          <cell r="D3723" t="str">
            <v>SCI-4</v>
          </cell>
          <cell r="E3723" t="str">
            <v>10.435</v>
          </cell>
          <cell r="F3723" t="str">
            <v>D类</v>
          </cell>
          <cell r="G3723">
            <v>50</v>
          </cell>
        </row>
        <row r="3724">
          <cell r="B3724" t="str">
            <v>1529-1839</v>
          </cell>
          <cell r="C3724" t="str">
            <v>OPTOMETRY</v>
          </cell>
          <cell r="D3724" t="str">
            <v>SCI-4</v>
          </cell>
          <cell r="E3724" t="str">
            <v>7.500</v>
          </cell>
          <cell r="F3724" t="str">
            <v>D类</v>
          </cell>
          <cell r="G3724">
            <v>50</v>
          </cell>
        </row>
        <row r="3725">
          <cell r="B3725" t="str">
            <v>1932-6254</v>
          </cell>
          <cell r="C3725" t="str">
            <v>Journal of Tissue Engineering and Regenerative Medicine</v>
          </cell>
          <cell r="D3725" t="str">
            <v>SCI-4</v>
          </cell>
          <cell r="E3725" t="str">
            <v>5.199</v>
          </cell>
          <cell r="F3725" t="str">
            <v>D类</v>
          </cell>
          <cell r="G3725">
            <v>50</v>
          </cell>
        </row>
        <row r="3726">
          <cell r="B3726" t="str">
            <v>0065-2687</v>
          </cell>
          <cell r="C3726" t="str">
            <v>Advances in Geophysics</v>
          </cell>
          <cell r="D3726" t="str">
            <v>SCI-4</v>
          </cell>
          <cell r="E3726" t="str">
            <v>5.167</v>
          </cell>
          <cell r="F3726" t="str">
            <v>D类</v>
          </cell>
          <cell r="G3726">
            <v>50</v>
          </cell>
        </row>
        <row r="3727">
          <cell r="B3727" t="str">
            <v>0945-053X</v>
          </cell>
          <cell r="C3727" t="str">
            <v>MATRIX BIOLOGY</v>
          </cell>
          <cell r="D3727" t="str">
            <v>SCI-4</v>
          </cell>
          <cell r="E3727" t="str">
            <v>5.074</v>
          </cell>
          <cell r="F3727" t="str">
            <v>D类</v>
          </cell>
          <cell r="G3727">
            <v>50</v>
          </cell>
        </row>
        <row r="3728">
          <cell r="B3728" t="str">
            <v>2040-4603</v>
          </cell>
          <cell r="C3728" t="str">
            <v>Comprehensive Physiology</v>
          </cell>
          <cell r="D3728" t="str">
            <v>SCI-4</v>
          </cell>
          <cell r="E3728" t="str">
            <v>4.739</v>
          </cell>
          <cell r="F3728" t="str">
            <v>D类</v>
          </cell>
          <cell r="G3728">
            <v>50</v>
          </cell>
        </row>
        <row r="3729">
          <cell r="B3729" t="str">
            <v>2195-1071</v>
          </cell>
          <cell r="C3729" t="str">
            <v>Advanced Optical Materials</v>
          </cell>
          <cell r="D3729" t="str">
            <v>SCI-4</v>
          </cell>
          <cell r="E3729" t="str">
            <v>4.062</v>
          </cell>
          <cell r="F3729" t="str">
            <v>D类</v>
          </cell>
          <cell r="G3729">
            <v>50</v>
          </cell>
        </row>
        <row r="3730">
          <cell r="B3730" t="str">
            <v>1355-008X</v>
          </cell>
          <cell r="C3730" t="str">
            <v>ENDOCRINE</v>
          </cell>
          <cell r="D3730" t="str">
            <v>SCI-4</v>
          </cell>
          <cell r="E3730" t="str">
            <v>3.878</v>
          </cell>
          <cell r="F3730" t="str">
            <v>D类</v>
          </cell>
          <cell r="G3730">
            <v>50</v>
          </cell>
        </row>
        <row r="3731">
          <cell r="B3731" t="str">
            <v>2165-8102</v>
          </cell>
          <cell r="C3731" t="str">
            <v>Annual Review of Animal Biosciences</v>
          </cell>
          <cell r="D3731" t="str">
            <v>SCI-4</v>
          </cell>
          <cell r="E3731" t="str">
            <v>3.857</v>
          </cell>
          <cell r="F3731" t="str">
            <v>D类</v>
          </cell>
          <cell r="G3731">
            <v>50</v>
          </cell>
        </row>
        <row r="3732">
          <cell r="B3732" t="str">
            <v>2047-4830</v>
          </cell>
          <cell r="C3732" t="str">
            <v>Biomaterials Science</v>
          </cell>
          <cell r="D3732" t="str">
            <v>SCI-4/EI（JA）</v>
          </cell>
          <cell r="E3732" t="str">
            <v>3.831</v>
          </cell>
          <cell r="F3732" t="str">
            <v>D类</v>
          </cell>
          <cell r="G3732">
            <v>50</v>
          </cell>
        </row>
        <row r="3733">
          <cell r="B3733" t="str">
            <v>0171-9335</v>
          </cell>
          <cell r="C3733" t="str">
            <v>EUROPEAN JOURNAL OF CELL BIOLOGY</v>
          </cell>
          <cell r="D3733" t="str">
            <v>SCI-4</v>
          </cell>
          <cell r="E3733" t="str">
            <v>3.825</v>
          </cell>
          <cell r="F3733" t="str">
            <v>D类</v>
          </cell>
          <cell r="G3733">
            <v>50</v>
          </cell>
        </row>
        <row r="3734">
          <cell r="B3734" t="str">
            <v>0363-6143</v>
          </cell>
          <cell r="C3734" t="str">
            <v>AMERICAN JOURNAL OF PHYSIOLOGY-CELL PHYSIOLOGY</v>
          </cell>
          <cell r="D3734" t="str">
            <v>SCI-4</v>
          </cell>
          <cell r="E3734" t="str">
            <v>3.780</v>
          </cell>
          <cell r="F3734" t="str">
            <v>D类</v>
          </cell>
          <cell r="G3734">
            <v>50</v>
          </cell>
        </row>
        <row r="3735">
          <cell r="B3735" t="str">
            <v>1087-0547</v>
          </cell>
          <cell r="C3735" t="str">
            <v>Journal of attention disorders</v>
          </cell>
          <cell r="D3735" t="str">
            <v>SCI-4</v>
          </cell>
          <cell r="E3735" t="str">
            <v>3.779</v>
          </cell>
          <cell r="F3735" t="str">
            <v>D类</v>
          </cell>
          <cell r="G3735">
            <v>50</v>
          </cell>
        </row>
        <row r="3736">
          <cell r="B3736" t="str">
            <v>1049-8931</v>
          </cell>
          <cell r="C3736" t="str">
            <v>INTERNATIONAL JOURNAL OF METHODS IN PSYCHIATRIC RESEARCH</v>
          </cell>
          <cell r="D3736" t="str">
            <v>SCI-4</v>
          </cell>
          <cell r="E3736" t="str">
            <v>3.759</v>
          </cell>
          <cell r="F3736" t="str">
            <v>D类</v>
          </cell>
          <cell r="G3736">
            <v>50</v>
          </cell>
        </row>
        <row r="3737">
          <cell r="B3737" t="str">
            <v>1878-5352</v>
          </cell>
          <cell r="C3737" t="str">
            <v>Arabian Journal of Chemistry</v>
          </cell>
          <cell r="D3737" t="str">
            <v>SCI-4/EI（JA）</v>
          </cell>
          <cell r="E3737" t="str">
            <v>3.725</v>
          </cell>
          <cell r="F3737" t="str">
            <v>D类</v>
          </cell>
          <cell r="G3737">
            <v>50</v>
          </cell>
        </row>
        <row r="3738">
          <cell r="B3738" t="str">
            <v>1748-6041</v>
          </cell>
          <cell r="C3738" t="str">
            <v>Biomedical Materials</v>
          </cell>
          <cell r="D3738" t="str">
            <v>SCI-4/EI（JA）</v>
          </cell>
          <cell r="E3738" t="str">
            <v>3.697</v>
          </cell>
          <cell r="F3738" t="str">
            <v>D类</v>
          </cell>
          <cell r="G3738">
            <v>50</v>
          </cell>
        </row>
        <row r="3739">
          <cell r="B3739" t="str">
            <v>1759-7684</v>
          </cell>
          <cell r="C3739" t="str">
            <v>Wiley Interdisciplinary Reviews-Developmental Biology</v>
          </cell>
          <cell r="D3739" t="str">
            <v>SCI-4</v>
          </cell>
          <cell r="E3739" t="str">
            <v>3.689</v>
          </cell>
          <cell r="F3739" t="str">
            <v>D类</v>
          </cell>
          <cell r="G3739">
            <v>50</v>
          </cell>
        </row>
        <row r="3740">
          <cell r="B3740" t="str">
            <v>1010-4283</v>
          </cell>
          <cell r="C3740" t="str">
            <v>TUMOR BIOLOGY</v>
          </cell>
          <cell r="D3740" t="str">
            <v>SCI-4</v>
          </cell>
          <cell r="E3740" t="str">
            <v>3.611</v>
          </cell>
          <cell r="F3740" t="str">
            <v>D类</v>
          </cell>
          <cell r="G3740">
            <v>50</v>
          </cell>
        </row>
        <row r="3741">
          <cell r="B3741" t="str">
            <v>1673-8527</v>
          </cell>
          <cell r="C3741" t="str">
            <v>Journal of Genetics and Genomics</v>
          </cell>
          <cell r="D3741" t="str">
            <v>SCI-4/CSCD</v>
          </cell>
          <cell r="E3741" t="str">
            <v>3.585</v>
          </cell>
          <cell r="F3741" t="str">
            <v>D类</v>
          </cell>
          <cell r="G3741">
            <v>50</v>
          </cell>
        </row>
        <row r="3742">
          <cell r="B3742" t="str">
            <v>2090-5904</v>
          </cell>
          <cell r="C3742" t="str">
            <v>NEURAL PLASTICITY</v>
          </cell>
          <cell r="D3742" t="str">
            <v>SCI-4</v>
          </cell>
          <cell r="E3742" t="str">
            <v>3.582</v>
          </cell>
          <cell r="F3742" t="str">
            <v>D类</v>
          </cell>
          <cell r="G3742">
            <v>50</v>
          </cell>
        </row>
        <row r="3743">
          <cell r="B3743" t="str">
            <v>0091-4037</v>
          </cell>
          <cell r="C3743" t="str">
            <v>International Journal of Polymeric Materials and Polymeric Biomaterials</v>
          </cell>
          <cell r="D3743" t="str">
            <v>SCI-4/EI（JA）</v>
          </cell>
          <cell r="E3743" t="str">
            <v>3.568</v>
          </cell>
          <cell r="F3743" t="str">
            <v>D类</v>
          </cell>
          <cell r="G3743">
            <v>50</v>
          </cell>
        </row>
        <row r="3744">
          <cell r="B3744" t="str">
            <v>0302-766X</v>
          </cell>
          <cell r="C3744" t="str">
            <v>CELL AND TISSUE RESEARCH</v>
          </cell>
          <cell r="D3744" t="str">
            <v>SCI-4</v>
          </cell>
          <cell r="E3744" t="str">
            <v>3.565</v>
          </cell>
          <cell r="F3744" t="str">
            <v>D类</v>
          </cell>
          <cell r="G3744">
            <v>50</v>
          </cell>
        </row>
        <row r="3745">
          <cell r="B3745" t="str">
            <v>1747-1028</v>
          </cell>
          <cell r="C3745" t="str">
            <v>Cell Division</v>
          </cell>
          <cell r="D3745" t="str">
            <v>SCI-4</v>
          </cell>
          <cell r="E3745" t="str">
            <v>3.526</v>
          </cell>
          <cell r="F3745" t="str">
            <v>D类</v>
          </cell>
          <cell r="G3745">
            <v>50</v>
          </cell>
        </row>
        <row r="3746">
          <cell r="B3746" t="str">
            <v>1089-8603</v>
          </cell>
          <cell r="C3746" t="str">
            <v>NITRIC OXIDE-BIOLOGY AND CHEMISTRY</v>
          </cell>
          <cell r="D3746" t="str">
            <v>SCI-4</v>
          </cell>
          <cell r="E3746" t="str">
            <v>3.521</v>
          </cell>
          <cell r="F3746" t="str">
            <v>D类</v>
          </cell>
          <cell r="G3746">
            <v>50</v>
          </cell>
        </row>
        <row r="3747">
          <cell r="B3747" t="str">
            <v>1942-0900</v>
          </cell>
          <cell r="C3747" t="str">
            <v>Oxidative Medicine and Cellular Longevity</v>
          </cell>
          <cell r="D3747" t="str">
            <v>SCI-4/EI（JA）</v>
          </cell>
          <cell r="E3747" t="str">
            <v>3.516</v>
          </cell>
          <cell r="F3747" t="str">
            <v>D类</v>
          </cell>
          <cell r="G3747">
            <v>50</v>
          </cell>
        </row>
        <row r="3748">
          <cell r="B3748" t="str">
            <v>1877-1173</v>
          </cell>
          <cell r="C3748" t="str">
            <v>Progress in molecular biology and translational science</v>
          </cell>
          <cell r="D3748" t="str">
            <v>SCI-4</v>
          </cell>
          <cell r="E3748" t="str">
            <v>3.488</v>
          </cell>
          <cell r="F3748" t="str">
            <v>D类</v>
          </cell>
          <cell r="G3748">
            <v>50</v>
          </cell>
        </row>
        <row r="3749">
          <cell r="B3749" t="str">
            <v>2044-5385</v>
          </cell>
          <cell r="C3749" t="str">
            <v>Blood Cancer Journal</v>
          </cell>
          <cell r="D3749" t="str">
            <v>SCI-4</v>
          </cell>
          <cell r="E3749" t="str">
            <v>3.467</v>
          </cell>
          <cell r="F3749" t="str">
            <v>D类</v>
          </cell>
          <cell r="G3749">
            <v>50</v>
          </cell>
        </row>
        <row r="3750">
          <cell r="B3750" t="str">
            <v>1226-3613</v>
          </cell>
          <cell r="C3750" t="str">
            <v>EXPERIMENTAL AND MOLECULAR MEDICINE</v>
          </cell>
          <cell r="D3750" t="str">
            <v>SCI-4</v>
          </cell>
          <cell r="E3750" t="str">
            <v>3.446</v>
          </cell>
          <cell r="F3750" t="str">
            <v>D类</v>
          </cell>
          <cell r="G3750">
            <v>50</v>
          </cell>
        </row>
        <row r="3751">
          <cell r="B3751" t="str">
            <v>1365-7852</v>
          </cell>
          <cell r="C3751" t="str">
            <v>PROSTATE CANCER AND PROSTATIC DISEASES</v>
          </cell>
          <cell r="D3751" t="str">
            <v>SCI-4</v>
          </cell>
          <cell r="E3751" t="str">
            <v>3.425</v>
          </cell>
          <cell r="F3751" t="str">
            <v>D类</v>
          </cell>
          <cell r="G3751">
            <v>50</v>
          </cell>
        </row>
        <row r="3752">
          <cell r="B3752" t="str">
            <v>0936-6555</v>
          </cell>
          <cell r="C3752" t="str">
            <v>CLINICAL ONCOLOGY</v>
          </cell>
          <cell r="D3752" t="str">
            <v>SCI-4</v>
          </cell>
          <cell r="E3752" t="str">
            <v>3.398</v>
          </cell>
          <cell r="F3752" t="str">
            <v>D类</v>
          </cell>
          <cell r="G3752">
            <v>50</v>
          </cell>
        </row>
        <row r="3753">
          <cell r="B3753" t="str">
            <v>0047-6374</v>
          </cell>
          <cell r="C3753" t="str">
            <v>MECHANISMS OF AGEING AND DEVELOPMENT</v>
          </cell>
          <cell r="D3753" t="str">
            <v>SCI-4</v>
          </cell>
          <cell r="E3753" t="str">
            <v>3.397</v>
          </cell>
          <cell r="F3753" t="str">
            <v>D类</v>
          </cell>
          <cell r="G3753">
            <v>50</v>
          </cell>
        </row>
        <row r="3754">
          <cell r="B3754" t="str">
            <v>0897-7194</v>
          </cell>
          <cell r="C3754" t="str">
            <v>GROWTH FACTORS</v>
          </cell>
          <cell r="D3754" t="str">
            <v>SCI-4</v>
          </cell>
          <cell r="E3754" t="str">
            <v>3.386</v>
          </cell>
          <cell r="F3754" t="str">
            <v>D类</v>
          </cell>
          <cell r="G3754">
            <v>50</v>
          </cell>
        </row>
        <row r="3755">
          <cell r="B3755" t="str">
            <v>1934-8630</v>
          </cell>
          <cell r="C3755" t="str">
            <v>Biointerphases</v>
          </cell>
          <cell r="D3755" t="str">
            <v>SCI-4</v>
          </cell>
          <cell r="E3755" t="str">
            <v>3.374</v>
          </cell>
          <cell r="F3755" t="str">
            <v>D类</v>
          </cell>
          <cell r="G3755">
            <v>50</v>
          </cell>
        </row>
        <row r="3756">
          <cell r="B3756" t="str">
            <v>0334-1763</v>
          </cell>
          <cell r="C3756" t="str">
            <v>REVIEWS IN THE NEUROSCIENCES</v>
          </cell>
          <cell r="D3756" t="str">
            <v>SCI-4</v>
          </cell>
          <cell r="E3756" t="str">
            <v>3.330</v>
          </cell>
          <cell r="F3756" t="str">
            <v>D类</v>
          </cell>
          <cell r="G3756">
            <v>50</v>
          </cell>
        </row>
        <row r="3757">
          <cell r="B3757" t="str">
            <v>1933-6934</v>
          </cell>
          <cell r="C3757" t="str">
            <v>FLY</v>
          </cell>
          <cell r="D3757" t="str">
            <v>SCI-4</v>
          </cell>
          <cell r="E3757" t="str">
            <v>3.325</v>
          </cell>
          <cell r="F3757" t="str">
            <v>D类</v>
          </cell>
          <cell r="G3757">
            <v>50</v>
          </cell>
        </row>
        <row r="3758">
          <cell r="B3758" t="str">
            <v>1598-2998</v>
          </cell>
          <cell r="C3758" t="str">
            <v>Cancer Research and Treatment</v>
          </cell>
          <cell r="D3758" t="str">
            <v>SCI-4</v>
          </cell>
          <cell r="E3758" t="str">
            <v>3.318</v>
          </cell>
          <cell r="F3758" t="str">
            <v>D类</v>
          </cell>
          <cell r="G3758">
            <v>50</v>
          </cell>
        </row>
        <row r="3759">
          <cell r="B3759" t="str">
            <v>2193-5807</v>
          </cell>
          <cell r="C3759" t="str">
            <v>Asian Journal of Organic Chemistry</v>
          </cell>
          <cell r="D3759" t="str">
            <v>SCI-4</v>
          </cell>
          <cell r="E3759" t="str">
            <v>3.318</v>
          </cell>
          <cell r="F3759" t="str">
            <v>D类</v>
          </cell>
          <cell r="G3759">
            <v>50</v>
          </cell>
        </row>
        <row r="3760">
          <cell r="B3760" t="str">
            <v>0301-3073</v>
          </cell>
          <cell r="C3760" t="str">
            <v>FRONTIERS OF HORMONE RESEARCH</v>
          </cell>
          <cell r="D3760" t="str">
            <v>SCI-4</v>
          </cell>
          <cell r="E3760" t="str">
            <v>3.304</v>
          </cell>
          <cell r="F3760" t="str">
            <v>D类</v>
          </cell>
          <cell r="G3760">
            <v>50</v>
          </cell>
        </row>
        <row r="3761">
          <cell r="B3761" t="str">
            <v>1063-5823</v>
          </cell>
          <cell r="C3761" t="str">
            <v>CURRENT TOPICS IN MEMBRANES</v>
          </cell>
          <cell r="D3761" t="str">
            <v>SCI-4</v>
          </cell>
          <cell r="E3761" t="str">
            <v>3.295</v>
          </cell>
          <cell r="F3761" t="str">
            <v>D类</v>
          </cell>
          <cell r="G3761">
            <v>50</v>
          </cell>
        </row>
        <row r="3762">
          <cell r="B3762" t="str">
            <v>1465-3249</v>
          </cell>
          <cell r="C3762" t="str">
            <v>CYTOTHERAPY</v>
          </cell>
          <cell r="D3762" t="str">
            <v>SCI-4</v>
          </cell>
          <cell r="E3762" t="str">
            <v>3.293</v>
          </cell>
          <cell r="F3762" t="str">
            <v>D类</v>
          </cell>
          <cell r="G3762">
            <v>50</v>
          </cell>
        </row>
        <row r="3763">
          <cell r="B3763" t="str">
            <v>1571-1013</v>
          </cell>
          <cell r="C3763" t="str">
            <v>CATALYSIS SURVEYS FROM ASIA</v>
          </cell>
          <cell r="D3763" t="str">
            <v>SCI-4</v>
          </cell>
          <cell r="E3763" t="str">
            <v>3.276</v>
          </cell>
          <cell r="F3763" t="str">
            <v>D类</v>
          </cell>
          <cell r="G3763">
            <v>50</v>
          </cell>
        </row>
        <row r="3764">
          <cell r="B3764" t="str">
            <v>0171-967X</v>
          </cell>
          <cell r="C3764" t="str">
            <v>CALCIFIED TISSUE INTERNATIONAL</v>
          </cell>
          <cell r="D3764" t="str">
            <v>SCI-4</v>
          </cell>
          <cell r="E3764" t="str">
            <v>3.272</v>
          </cell>
          <cell r="F3764" t="str">
            <v>D类</v>
          </cell>
          <cell r="G3764">
            <v>50</v>
          </cell>
        </row>
        <row r="3765">
          <cell r="B3765" t="str">
            <v>1837-9664</v>
          </cell>
          <cell r="C3765" t="str">
            <v>Journal of Cancer</v>
          </cell>
          <cell r="D3765" t="str">
            <v>SCI-4</v>
          </cell>
          <cell r="E3765" t="str">
            <v>3.271</v>
          </cell>
          <cell r="F3765" t="str">
            <v>D类</v>
          </cell>
          <cell r="G3765">
            <v>50</v>
          </cell>
        </row>
        <row r="3766">
          <cell r="B3766" t="str">
            <v>2072-6643</v>
          </cell>
          <cell r="C3766" t="str">
            <v>NUTRIENTS</v>
          </cell>
          <cell r="D3766" t="str">
            <v>SCI-4</v>
          </cell>
          <cell r="E3766" t="str">
            <v>3.270</v>
          </cell>
          <cell r="F3766" t="str">
            <v>D类</v>
          </cell>
          <cell r="G3766">
            <v>50</v>
          </cell>
        </row>
        <row r="3767">
          <cell r="B3767" t="str">
            <v>1431-6730</v>
          </cell>
          <cell r="C3767" t="str">
            <v>BIOLOGICAL CHEMISTRY</v>
          </cell>
          <cell r="D3767" t="str">
            <v>SCI-4</v>
          </cell>
          <cell r="E3767" t="str">
            <v>3.268</v>
          </cell>
          <cell r="F3767" t="str">
            <v>D类</v>
          </cell>
          <cell r="G3767">
            <v>50</v>
          </cell>
        </row>
        <row r="3768">
          <cell r="B3768" t="str">
            <v>0730-2312</v>
          </cell>
          <cell r="C3768" t="str">
            <v>JOURNAL OF CELLULAR BIOCHEMISTRY</v>
          </cell>
          <cell r="D3768" t="str">
            <v>SCI-4</v>
          </cell>
          <cell r="E3768" t="str">
            <v>3.263</v>
          </cell>
          <cell r="F3768" t="str">
            <v>D类</v>
          </cell>
          <cell r="G3768">
            <v>50</v>
          </cell>
        </row>
        <row r="3769">
          <cell r="B3769" t="str">
            <v>0014-4827</v>
          </cell>
          <cell r="C3769" t="str">
            <v>EXPERIMENTAL CELL RESEARCH</v>
          </cell>
          <cell r="D3769" t="str">
            <v>SCI-4</v>
          </cell>
          <cell r="E3769" t="str">
            <v>3.246</v>
          </cell>
          <cell r="F3769" t="str">
            <v>D类</v>
          </cell>
          <cell r="G3769">
            <v>50</v>
          </cell>
        </row>
        <row r="3770">
          <cell r="B3770" t="str">
            <v>0962-9351</v>
          </cell>
          <cell r="C3770" t="str">
            <v>MEDIATORS OF INFLAMMATION</v>
          </cell>
          <cell r="D3770" t="str">
            <v>SCI-4</v>
          </cell>
          <cell r="E3770" t="str">
            <v>3.236</v>
          </cell>
          <cell r="F3770" t="str">
            <v>D类</v>
          </cell>
          <cell r="G3770">
            <v>50</v>
          </cell>
        </row>
        <row r="3771">
          <cell r="B3771" t="str">
            <v>1047-8477</v>
          </cell>
          <cell r="C3771" t="str">
            <v>JOURNAL OF STRUCTURAL BIOLOGY</v>
          </cell>
          <cell r="D3771" t="str">
            <v>SCI-4</v>
          </cell>
          <cell r="E3771" t="str">
            <v>3.231</v>
          </cell>
          <cell r="F3771" t="str">
            <v>D类</v>
          </cell>
          <cell r="G3771">
            <v>50</v>
          </cell>
        </row>
        <row r="3772">
          <cell r="B3772" t="str">
            <v>1066-5234</v>
          </cell>
          <cell r="C3772" t="str">
            <v>JOURNAL OF EUKARYOTIC MICROBIOLOGY</v>
          </cell>
          <cell r="D3772" t="str">
            <v>SCI-4</v>
          </cell>
          <cell r="E3772" t="str">
            <v>3.217</v>
          </cell>
          <cell r="F3772" t="str">
            <v>D类</v>
          </cell>
          <cell r="G3772">
            <v>50</v>
          </cell>
        </row>
        <row r="3773">
          <cell r="B3773" t="str">
            <v>0145-479X</v>
          </cell>
          <cell r="C3773" t="str">
            <v>JOURNAL OF BIOENERGETICS AND BIOMEMBRANES</v>
          </cell>
          <cell r="D3773" t="str">
            <v>SCI-4</v>
          </cell>
          <cell r="E3773" t="str">
            <v>3.212</v>
          </cell>
          <cell r="F3773" t="str">
            <v>D类</v>
          </cell>
          <cell r="G3773">
            <v>50</v>
          </cell>
        </row>
        <row r="3774">
          <cell r="B3774" t="str">
            <v>0001-8244</v>
          </cell>
          <cell r="C3774" t="str">
            <v>BEHAVIOR GENETICS</v>
          </cell>
          <cell r="D3774" t="str">
            <v>SCI-4</v>
          </cell>
          <cell r="E3774" t="str">
            <v>3.210</v>
          </cell>
          <cell r="F3774" t="str">
            <v>D类</v>
          </cell>
          <cell r="G3774">
            <v>50</v>
          </cell>
        </row>
        <row r="3775">
          <cell r="B3775" t="str">
            <v>1386-341X</v>
          </cell>
          <cell r="C3775" t="str">
            <v>Pituitary</v>
          </cell>
          <cell r="D3775" t="str">
            <v>SCI-4</v>
          </cell>
          <cell r="E3775" t="str">
            <v>3.201</v>
          </cell>
          <cell r="F3775" t="str">
            <v>D类</v>
          </cell>
          <cell r="G3775">
            <v>50</v>
          </cell>
        </row>
        <row r="3776">
          <cell r="B3776" t="str">
            <v>0004-069X</v>
          </cell>
          <cell r="C3776" t="str">
            <v>ARCHIVUM IMMUNOLOGIAE ET THERAPIAE EXPERIMENTALIS</v>
          </cell>
          <cell r="D3776" t="str">
            <v>SCI-4</v>
          </cell>
          <cell r="E3776" t="str">
            <v>3.176</v>
          </cell>
          <cell r="F3776" t="str">
            <v>D类</v>
          </cell>
          <cell r="G3776">
            <v>50</v>
          </cell>
        </row>
        <row r="3777">
          <cell r="B3777" t="str">
            <v>0014-5793</v>
          </cell>
          <cell r="C3777" t="str">
            <v>FEBS LETTERS</v>
          </cell>
          <cell r="D3777" t="str">
            <v>SCI-4</v>
          </cell>
          <cell r="E3777" t="str">
            <v>3.169</v>
          </cell>
          <cell r="F3777" t="str">
            <v>D类</v>
          </cell>
          <cell r="G3777">
            <v>50</v>
          </cell>
        </row>
        <row r="3778">
          <cell r="B3778" t="str">
            <v>1521-6543</v>
          </cell>
          <cell r="C3778" t="str">
            <v>IUBMB LIFE</v>
          </cell>
          <cell r="D3778" t="str">
            <v>SCI-4</v>
          </cell>
          <cell r="E3778" t="str">
            <v>3.143</v>
          </cell>
          <cell r="F3778" t="str">
            <v>D类</v>
          </cell>
          <cell r="G3778">
            <v>50</v>
          </cell>
        </row>
        <row r="3779">
          <cell r="B3779" t="str">
            <v>0960-7722</v>
          </cell>
          <cell r="C3779" t="str">
            <v>CELL PROLIFERATION</v>
          </cell>
          <cell r="D3779" t="str">
            <v>SCI-4</v>
          </cell>
          <cell r="E3779" t="str">
            <v>3.116</v>
          </cell>
          <cell r="F3779" t="str">
            <v>D类</v>
          </cell>
          <cell r="G3779">
            <v>50</v>
          </cell>
        </row>
        <row r="3780">
          <cell r="B3780" t="str">
            <v>1949-3584</v>
          </cell>
          <cell r="C3780" t="str">
            <v>Cytoskeleton</v>
          </cell>
          <cell r="D3780" t="str">
            <v>SCI-4</v>
          </cell>
          <cell r="E3780" t="str">
            <v>3.116</v>
          </cell>
          <cell r="F3780" t="str">
            <v>D类</v>
          </cell>
          <cell r="G3780">
            <v>50</v>
          </cell>
        </row>
        <row r="3781">
          <cell r="B3781" t="str">
            <v>1525-7304</v>
          </cell>
          <cell r="C3781" t="str">
            <v>Clinical Lung Cancer</v>
          </cell>
          <cell r="D3781" t="str">
            <v>SCI-4</v>
          </cell>
          <cell r="E3781" t="str">
            <v>3.104</v>
          </cell>
          <cell r="F3781" t="str">
            <v>D类</v>
          </cell>
          <cell r="G3781">
            <v>50</v>
          </cell>
        </row>
        <row r="3782">
          <cell r="B3782" t="str">
            <v>0197-0186</v>
          </cell>
          <cell r="C3782" t="str">
            <v>NEUROCHEMISTRY INTERNATIONAL</v>
          </cell>
          <cell r="D3782" t="str">
            <v>SCI-4</v>
          </cell>
          <cell r="E3782" t="str">
            <v>3.092</v>
          </cell>
          <cell r="F3782" t="str">
            <v>D类</v>
          </cell>
          <cell r="G3782">
            <v>50</v>
          </cell>
        </row>
        <row r="3783">
          <cell r="B3783" t="str">
            <v>0278-0232</v>
          </cell>
          <cell r="C3783" t="str">
            <v>HEMATOLOGICAL ONCOLOGY</v>
          </cell>
          <cell r="D3783" t="str">
            <v>SCI-4</v>
          </cell>
          <cell r="E3783" t="str">
            <v>3.084</v>
          </cell>
          <cell r="F3783" t="str">
            <v>D类</v>
          </cell>
          <cell r="G3783">
            <v>50</v>
          </cell>
        </row>
        <row r="3784">
          <cell r="B3784" t="str">
            <v>0938-8990</v>
          </cell>
          <cell r="C3784" t="str">
            <v>MAMMALIAN GENOME</v>
          </cell>
          <cell r="D3784" t="str">
            <v>SCI-4</v>
          </cell>
          <cell r="E3784" t="str">
            <v>3.068</v>
          </cell>
          <cell r="F3784" t="str">
            <v>D类</v>
          </cell>
          <cell r="G3784">
            <v>50</v>
          </cell>
        </row>
        <row r="3785">
          <cell r="B3785" t="str">
            <v>0277-3732</v>
          </cell>
          <cell r="C3785" t="str">
            <v>AMERICAN JOURNAL OF CLINICAL ONCOLOGY-CANCER CLINICAL TRIALS</v>
          </cell>
          <cell r="D3785" t="str">
            <v>SCI-4</v>
          </cell>
          <cell r="E3785" t="str">
            <v>3.062</v>
          </cell>
          <cell r="F3785" t="str">
            <v>D类</v>
          </cell>
          <cell r="G3785">
            <v>50</v>
          </cell>
        </row>
        <row r="3786">
          <cell r="B3786" t="str">
            <v>0948-6143</v>
          </cell>
          <cell r="C3786" t="str">
            <v>HISTOCHEMISTRY AND CELL BIOLOGY</v>
          </cell>
          <cell r="D3786" t="str">
            <v>SCI-4</v>
          </cell>
          <cell r="E3786" t="str">
            <v>3.054</v>
          </cell>
          <cell r="F3786" t="str">
            <v>D类</v>
          </cell>
          <cell r="G3786">
            <v>50</v>
          </cell>
        </row>
        <row r="3787">
          <cell r="B3787" t="str">
            <v>0003-3804</v>
          </cell>
          <cell r="C3787" t="str">
            <v>ANNALEN DER PHYSIK</v>
          </cell>
          <cell r="D3787" t="str">
            <v>SCI-4/EI（JA）</v>
          </cell>
          <cell r="E3787" t="str">
            <v>3.048</v>
          </cell>
          <cell r="F3787" t="str">
            <v>D类</v>
          </cell>
          <cell r="G3787">
            <v>50</v>
          </cell>
        </row>
        <row r="3788">
          <cell r="B3788" t="str">
            <v>1876-1623</v>
          </cell>
          <cell r="C3788" t="str">
            <v>Advances in Protein Chemistry and Structural Biology</v>
          </cell>
          <cell r="D3788" t="str">
            <v>SCI-4</v>
          </cell>
          <cell r="E3788" t="str">
            <v>3.036</v>
          </cell>
          <cell r="F3788" t="str">
            <v>D类</v>
          </cell>
          <cell r="G3788">
            <v>50</v>
          </cell>
        </row>
        <row r="3789">
          <cell r="B3789" t="str">
            <v>0959-8278</v>
          </cell>
          <cell r="C3789" t="str">
            <v>EUROPEAN JOURNAL OF CANCER PREVENTION</v>
          </cell>
          <cell r="D3789" t="str">
            <v>SCI-4</v>
          </cell>
          <cell r="E3789" t="str">
            <v>3.031</v>
          </cell>
          <cell r="F3789" t="str">
            <v>D类</v>
          </cell>
          <cell r="G3789">
            <v>50</v>
          </cell>
        </row>
        <row r="3790">
          <cell r="B3790" t="str">
            <v>1019-6439</v>
          </cell>
          <cell r="C3790" t="str">
            <v>INTERNATIONAL JOURNAL OF ONCOLOGY</v>
          </cell>
          <cell r="D3790" t="str">
            <v>SCI-4</v>
          </cell>
          <cell r="E3790" t="str">
            <v>3.025</v>
          </cell>
          <cell r="F3790" t="str">
            <v>D类</v>
          </cell>
          <cell r="G3790">
            <v>50</v>
          </cell>
        </row>
        <row r="3791">
          <cell r="B3791" t="str">
            <v>1056-8727</v>
          </cell>
          <cell r="C3791" t="str">
            <v>JOURNAL OF DIABETES AND ITS COMPLICATIONS</v>
          </cell>
          <cell r="D3791" t="str">
            <v>SCI-4</v>
          </cell>
          <cell r="E3791" t="str">
            <v>3.005</v>
          </cell>
          <cell r="F3791" t="str">
            <v>D类</v>
          </cell>
          <cell r="G3791">
            <v>50</v>
          </cell>
        </row>
        <row r="3792">
          <cell r="B3792" t="str">
            <v>0146-2806</v>
          </cell>
          <cell r="C3792" t="str">
            <v>CURRENT PROBLEMS IN CARDIOLOGY</v>
          </cell>
          <cell r="D3792" t="str">
            <v>SCI-4</v>
          </cell>
          <cell r="E3792" t="str">
            <v>3.000</v>
          </cell>
          <cell r="F3792" t="str">
            <v>D类</v>
          </cell>
          <cell r="G3792">
            <v>50</v>
          </cell>
        </row>
        <row r="3793">
          <cell r="B3793" t="str">
            <v>2192-6506</v>
          </cell>
          <cell r="C3793" t="str">
            <v>ChemPlusChem</v>
          </cell>
          <cell r="D3793" t="str">
            <v>SCI-4</v>
          </cell>
          <cell r="E3793" t="str">
            <v>2.997</v>
          </cell>
          <cell r="F3793" t="str">
            <v>D类</v>
          </cell>
          <cell r="G3793">
            <v>50</v>
          </cell>
        </row>
        <row r="3794">
          <cell r="B3794" t="str">
            <v>0953-7104</v>
          </cell>
          <cell r="C3794" t="str">
            <v>PLATELETS</v>
          </cell>
          <cell r="D3794" t="str">
            <v>SCI-4</v>
          </cell>
          <cell r="E3794" t="str">
            <v>2.982</v>
          </cell>
          <cell r="F3794" t="str">
            <v>D类</v>
          </cell>
          <cell r="G3794">
            <v>50</v>
          </cell>
        </row>
        <row r="3795">
          <cell r="B3795" t="str">
            <v>2210-7762</v>
          </cell>
          <cell r="C3795" t="str">
            <v>CANCER GENETICS</v>
          </cell>
          <cell r="D3795" t="str">
            <v>SCI-4</v>
          </cell>
          <cell r="E3795" t="str">
            <v>2.975</v>
          </cell>
          <cell r="F3795" t="str">
            <v>D类</v>
          </cell>
          <cell r="G3795">
            <v>50</v>
          </cell>
        </row>
        <row r="3796">
          <cell r="B3796" t="str">
            <v>0161-5890</v>
          </cell>
          <cell r="C3796" t="str">
            <v>MOLECULAR IMMUNOLOGY</v>
          </cell>
          <cell r="D3796" t="str">
            <v>SCI-4</v>
          </cell>
          <cell r="E3796" t="str">
            <v>2.973</v>
          </cell>
          <cell r="F3796" t="str">
            <v>D类</v>
          </cell>
          <cell r="G3796">
            <v>50</v>
          </cell>
        </row>
        <row r="3797">
          <cell r="B3797" t="str">
            <v>0003-3197</v>
          </cell>
          <cell r="C3797" t="str">
            <v>ANGIOLOGY</v>
          </cell>
          <cell r="D3797" t="str">
            <v>SCI-4</v>
          </cell>
          <cell r="E3797" t="str">
            <v>2.970</v>
          </cell>
          <cell r="F3797" t="str">
            <v>D类</v>
          </cell>
          <cell r="G3797">
            <v>50</v>
          </cell>
        </row>
        <row r="3798">
          <cell r="B3798" t="str">
            <v>0939-3889</v>
          </cell>
          <cell r="C3798" t="str">
            <v>Zeitschrift fur Medizinische Physik</v>
          </cell>
          <cell r="D3798" t="str">
            <v>SCI-4</v>
          </cell>
          <cell r="E3798" t="str">
            <v>2.963</v>
          </cell>
          <cell r="F3798" t="str">
            <v>D类</v>
          </cell>
          <cell r="G3798">
            <v>50</v>
          </cell>
        </row>
        <row r="3799">
          <cell r="B3799" t="str">
            <v>1011-1344</v>
          </cell>
          <cell r="C3799" t="str">
            <v>JOURNAL OF PHOTOCHEMISTRY AND PHOTOBIOLOGY B-BIOLOGY</v>
          </cell>
          <cell r="D3799" t="str">
            <v>SCI-4</v>
          </cell>
          <cell r="E3799" t="str">
            <v>2.960</v>
          </cell>
          <cell r="F3799" t="str">
            <v>D类</v>
          </cell>
          <cell r="G3799">
            <v>50</v>
          </cell>
        </row>
        <row r="3800">
          <cell r="B3800" t="str">
            <v>1591-8890</v>
          </cell>
          <cell r="C3800" t="str">
            <v>CLINICAL AND EXPERIMENTAL MEDICINE</v>
          </cell>
          <cell r="D3800" t="str">
            <v>SCI-4</v>
          </cell>
          <cell r="E3800" t="str">
            <v>2.959</v>
          </cell>
          <cell r="F3800" t="str">
            <v>D类</v>
          </cell>
          <cell r="G3800">
            <v>50</v>
          </cell>
        </row>
        <row r="3801">
          <cell r="B3801" t="str">
            <v>1862-8346</v>
          </cell>
          <cell r="C3801" t="str">
            <v>Proteomics Clinical Applications</v>
          </cell>
          <cell r="D3801" t="str">
            <v>SCI-4</v>
          </cell>
          <cell r="E3801" t="str">
            <v>2.956</v>
          </cell>
          <cell r="F3801" t="str">
            <v>D类</v>
          </cell>
          <cell r="G3801">
            <v>50</v>
          </cell>
        </row>
        <row r="3802">
          <cell r="B3802" t="str">
            <v>1865-1674</v>
          </cell>
          <cell r="C3802" t="str">
            <v>Transboundary and Emerging Diseases</v>
          </cell>
          <cell r="D3802" t="str">
            <v>SCI-4</v>
          </cell>
          <cell r="E3802" t="str">
            <v>2.944</v>
          </cell>
          <cell r="F3802" t="str">
            <v>D类</v>
          </cell>
          <cell r="G3802">
            <v>50</v>
          </cell>
        </row>
        <row r="3803">
          <cell r="B3803" t="str">
            <v>2072-6651</v>
          </cell>
          <cell r="C3803" t="str">
            <v>TOXINS</v>
          </cell>
          <cell r="D3803" t="str">
            <v>SCI-4</v>
          </cell>
          <cell r="E3803" t="str">
            <v>2.938</v>
          </cell>
          <cell r="F3803" t="str">
            <v>D类</v>
          </cell>
          <cell r="G3803">
            <v>50</v>
          </cell>
        </row>
        <row r="3804">
          <cell r="B3804" t="str">
            <v>1938-7989</v>
          </cell>
          <cell r="C3804" t="str">
            <v>Statistics and Its Interface</v>
          </cell>
          <cell r="D3804" t="str">
            <v>SCI-4</v>
          </cell>
          <cell r="E3804" t="str">
            <v>2.933</v>
          </cell>
          <cell r="F3804" t="str">
            <v>D类</v>
          </cell>
          <cell r="G3804">
            <v>50</v>
          </cell>
        </row>
        <row r="3805">
          <cell r="B3805" t="str">
            <v>1552-4922</v>
          </cell>
          <cell r="C3805" t="str">
            <v>CYTOMETRY PART A</v>
          </cell>
          <cell r="D3805" t="str">
            <v>SCI-4</v>
          </cell>
          <cell r="E3805" t="str">
            <v>2.928</v>
          </cell>
          <cell r="F3805" t="str">
            <v>D类</v>
          </cell>
          <cell r="G3805">
            <v>50</v>
          </cell>
        </row>
        <row r="3806">
          <cell r="B3806" t="str">
            <v>1671-4083</v>
          </cell>
          <cell r="C3806" t="str">
            <v>ACTA PHARMACOLOGICA SINICA</v>
          </cell>
          <cell r="D3806" t="str">
            <v>SCI-4/CSCD</v>
          </cell>
          <cell r="E3806" t="str">
            <v>2.912</v>
          </cell>
          <cell r="F3806" t="str">
            <v>D类</v>
          </cell>
          <cell r="G3806">
            <v>50</v>
          </cell>
        </row>
        <row r="3807">
          <cell r="B3807" t="str">
            <v>1050-1738</v>
          </cell>
          <cell r="C3807" t="str">
            <v>TRENDS IN CARDIOVASCULAR MEDICINE</v>
          </cell>
          <cell r="D3807" t="str">
            <v>SCI-4</v>
          </cell>
          <cell r="E3807" t="str">
            <v>2.906</v>
          </cell>
          <cell r="F3807" t="str">
            <v>D类</v>
          </cell>
          <cell r="G3807">
            <v>50</v>
          </cell>
        </row>
        <row r="3808">
          <cell r="B3808" t="str">
            <v>1018-1172</v>
          </cell>
          <cell r="C3808" t="str">
            <v>JOURNAL OF VASCULAR RESEARCH</v>
          </cell>
          <cell r="D3808" t="str">
            <v>SCI-4</v>
          </cell>
          <cell r="E3808" t="str">
            <v>2.901</v>
          </cell>
          <cell r="F3808" t="str">
            <v>D类</v>
          </cell>
          <cell r="G3808">
            <v>50</v>
          </cell>
        </row>
        <row r="3809">
          <cell r="B3809" t="str">
            <v>1871-6784</v>
          </cell>
          <cell r="C3809" t="str">
            <v>New Biotechnology</v>
          </cell>
          <cell r="D3809" t="str">
            <v>SCI-4/EI（JA）</v>
          </cell>
          <cell r="E3809" t="str">
            <v>2.898</v>
          </cell>
          <cell r="F3809" t="str">
            <v>D类</v>
          </cell>
          <cell r="G3809">
            <v>50</v>
          </cell>
        </row>
        <row r="3810">
          <cell r="B3810" t="str">
            <v>2046-1682</v>
          </cell>
          <cell r="C3810" t="str">
            <v>BMC Biophysics</v>
          </cell>
          <cell r="D3810" t="str">
            <v>SCI-4</v>
          </cell>
          <cell r="E3810" t="str">
            <v>2.892</v>
          </cell>
          <cell r="F3810" t="str">
            <v>D类</v>
          </cell>
          <cell r="G3810">
            <v>50</v>
          </cell>
        </row>
        <row r="3811">
          <cell r="B3811" t="str">
            <v>1944-7124</v>
          </cell>
          <cell r="C3811" t="str">
            <v>Translational Oncology</v>
          </cell>
          <cell r="D3811" t="str">
            <v>SCI-4</v>
          </cell>
          <cell r="E3811" t="str">
            <v>2.884</v>
          </cell>
          <cell r="F3811" t="str">
            <v>D类</v>
          </cell>
          <cell r="G3811">
            <v>50</v>
          </cell>
        </row>
        <row r="3812">
          <cell r="B3812" t="str">
            <v>1015-8987</v>
          </cell>
          <cell r="C3812" t="str">
            <v>CELLULAR PHYSIOLOGY AND BIOCHEMISTRY</v>
          </cell>
          <cell r="D3812" t="str">
            <v>SCI-4</v>
          </cell>
          <cell r="E3812" t="str">
            <v>2.875</v>
          </cell>
          <cell r="F3812" t="str">
            <v>D类</v>
          </cell>
          <cell r="G3812">
            <v>50</v>
          </cell>
        </row>
        <row r="3813">
          <cell r="B3813" t="str">
            <v>1523-3774</v>
          </cell>
          <cell r="C3813" t="str">
            <v>Current Rheumatology Reports</v>
          </cell>
          <cell r="D3813" t="str">
            <v>SCI-4</v>
          </cell>
          <cell r="E3813" t="str">
            <v>2.871</v>
          </cell>
          <cell r="F3813" t="str">
            <v>D类</v>
          </cell>
          <cell r="G3813">
            <v>50</v>
          </cell>
        </row>
        <row r="3814">
          <cell r="B3814" t="str">
            <v>0968-5243</v>
          </cell>
          <cell r="C3814" t="str">
            <v>MAGNETIC RESONANCE MATERIALS IN PHYSICS BIOLOGY AND MEDICINE</v>
          </cell>
          <cell r="D3814" t="str">
            <v>SCI-4</v>
          </cell>
          <cell r="E3814" t="str">
            <v>2.869</v>
          </cell>
          <cell r="F3814" t="str">
            <v>D类</v>
          </cell>
          <cell r="G3814">
            <v>50</v>
          </cell>
        </row>
        <row r="3815">
          <cell r="B3815" t="str">
            <v>1422-0067</v>
          </cell>
          <cell r="C3815" t="str">
            <v>INTERNATIONAL JOURNAL OF MOLECULAR SCIENCES</v>
          </cell>
          <cell r="D3815" t="str">
            <v>SCI-4</v>
          </cell>
          <cell r="E3815" t="str">
            <v>2.862</v>
          </cell>
          <cell r="F3815" t="str">
            <v>D类</v>
          </cell>
          <cell r="G3815">
            <v>50</v>
          </cell>
        </row>
        <row r="3816">
          <cell r="B3816" t="str">
            <v>0394-1914</v>
          </cell>
          <cell r="C3816" t="str">
            <v>HYSTRIX-Italian Journal of Mammalogy</v>
          </cell>
          <cell r="D3816" t="str">
            <v>SCI-4</v>
          </cell>
          <cell r="E3816" t="str">
            <v>2.860</v>
          </cell>
          <cell r="F3816" t="str">
            <v>D类</v>
          </cell>
          <cell r="G3816">
            <v>50</v>
          </cell>
        </row>
        <row r="3817">
          <cell r="B3817" t="str">
            <v>0141-8130</v>
          </cell>
          <cell r="C3817" t="str">
            <v>INTERNATIONAL JOURNAL OF BIOLOGICAL MACROMOLECULES</v>
          </cell>
          <cell r="D3817" t="str">
            <v>SCI-4</v>
          </cell>
          <cell r="E3817" t="str">
            <v>2.858</v>
          </cell>
          <cell r="F3817" t="str">
            <v>D类</v>
          </cell>
          <cell r="G3817">
            <v>50</v>
          </cell>
        </row>
        <row r="3818">
          <cell r="B3818" t="str">
            <v>0146-4760</v>
          </cell>
          <cell r="C3818" t="str">
            <v>JOURNAL OF ANALYTICAL TOXICOLOGY</v>
          </cell>
          <cell r="D3818" t="str">
            <v>SCI-4</v>
          </cell>
          <cell r="E3818" t="str">
            <v>2.858</v>
          </cell>
          <cell r="F3818" t="str">
            <v>D类</v>
          </cell>
          <cell r="G3818">
            <v>50</v>
          </cell>
        </row>
        <row r="3819">
          <cell r="B3819" t="str">
            <v>0961-8368</v>
          </cell>
          <cell r="C3819" t="str">
            <v>PROTEIN SCIENCE</v>
          </cell>
          <cell r="D3819" t="str">
            <v>SCI-4</v>
          </cell>
          <cell r="E3819" t="str">
            <v>2.854</v>
          </cell>
          <cell r="F3819" t="str">
            <v>D类</v>
          </cell>
          <cell r="G3819">
            <v>50</v>
          </cell>
        </row>
        <row r="3820">
          <cell r="B3820" t="str">
            <v>0006-8993</v>
          </cell>
          <cell r="C3820" t="str">
            <v>BRAIN RESEARCH</v>
          </cell>
          <cell r="D3820" t="str">
            <v>SCI-4</v>
          </cell>
          <cell r="E3820" t="str">
            <v>2.843</v>
          </cell>
          <cell r="F3820" t="str">
            <v>D类</v>
          </cell>
          <cell r="G3820">
            <v>50</v>
          </cell>
        </row>
        <row r="3821">
          <cell r="B3821" t="str">
            <v>0908-665X</v>
          </cell>
          <cell r="C3821" t="str">
            <v>XENOTRANSPLANTATION</v>
          </cell>
          <cell r="D3821" t="str">
            <v>SCI-4</v>
          </cell>
          <cell r="E3821" t="str">
            <v>2.840</v>
          </cell>
          <cell r="F3821" t="str">
            <v>D类</v>
          </cell>
          <cell r="G3821">
            <v>50</v>
          </cell>
        </row>
        <row r="3822">
          <cell r="B3822" t="str">
            <v>1424-3903</v>
          </cell>
          <cell r="C3822" t="str">
            <v>PANCREATOLOGY</v>
          </cell>
          <cell r="D3822" t="str">
            <v>SCI-4</v>
          </cell>
          <cell r="E3822" t="str">
            <v>2.837</v>
          </cell>
          <cell r="F3822" t="str">
            <v>D类</v>
          </cell>
          <cell r="G3822">
            <v>50</v>
          </cell>
        </row>
        <row r="3823">
          <cell r="B3823" t="str">
            <v>1567-1356</v>
          </cell>
          <cell r="C3823" t="str">
            <v>FEMS YEAST RESEARCH</v>
          </cell>
          <cell r="D3823" t="str">
            <v>SCI-4</v>
          </cell>
          <cell r="E3823" t="str">
            <v>2.818</v>
          </cell>
          <cell r="F3823" t="str">
            <v>D类</v>
          </cell>
          <cell r="G3823">
            <v>50</v>
          </cell>
        </row>
        <row r="3824">
          <cell r="B3824" t="str">
            <v>0895-0172</v>
          </cell>
          <cell r="C3824" t="str">
            <v>JOURNAL OF NEUROPSYCHIATRY AND CLINICAL NEUROSCIENCES</v>
          </cell>
          <cell r="D3824" t="str">
            <v>SCI-4</v>
          </cell>
          <cell r="E3824" t="str">
            <v>2.817</v>
          </cell>
          <cell r="F3824" t="str">
            <v>D类</v>
          </cell>
          <cell r="G3824">
            <v>50</v>
          </cell>
        </row>
        <row r="3825">
          <cell r="B3825" t="str">
            <v>0165-0378</v>
          </cell>
          <cell r="C3825" t="str">
            <v>JOURNAL OF REPRODUCTIVE IMMUNOLOGY</v>
          </cell>
          <cell r="D3825" t="str">
            <v>SCI-4</v>
          </cell>
          <cell r="E3825" t="str">
            <v>2.815</v>
          </cell>
          <cell r="F3825" t="str">
            <v>D类</v>
          </cell>
          <cell r="G3825">
            <v>50</v>
          </cell>
        </row>
        <row r="3826">
          <cell r="B3826" t="str">
            <v>1226-8453</v>
          </cell>
          <cell r="C3826" t="str">
            <v>JOURNAL OF GINSENG RESEARCH</v>
          </cell>
          <cell r="D3826" t="str">
            <v>SCI-4</v>
          </cell>
          <cell r="E3826" t="str">
            <v>2.815</v>
          </cell>
          <cell r="F3826" t="str">
            <v>D类</v>
          </cell>
          <cell r="G3826">
            <v>50</v>
          </cell>
        </row>
        <row r="3827">
          <cell r="B3827" t="str">
            <v>1533-0028</v>
          </cell>
          <cell r="C3827" t="str">
            <v>Clinical Colorectal Cancer</v>
          </cell>
          <cell r="D3827" t="str">
            <v>SCI-4</v>
          </cell>
          <cell r="E3827" t="str">
            <v>2.813</v>
          </cell>
          <cell r="F3827" t="str">
            <v>D类</v>
          </cell>
          <cell r="G3827">
            <v>50</v>
          </cell>
        </row>
        <row r="3828">
          <cell r="B3828" t="str">
            <v>1687-966X</v>
          </cell>
          <cell r="C3828" t="str">
            <v>Stem Cells International</v>
          </cell>
          <cell r="D3828" t="str">
            <v>SCI-4</v>
          </cell>
          <cell r="E3828" t="str">
            <v>2.813</v>
          </cell>
          <cell r="F3828" t="str">
            <v>D类</v>
          </cell>
          <cell r="G3828">
            <v>50</v>
          </cell>
        </row>
        <row r="3829">
          <cell r="B3829" t="str">
            <v>1356-9597</v>
          </cell>
          <cell r="C3829" t="str">
            <v>GENES TO CELLS</v>
          </cell>
          <cell r="D3829" t="str">
            <v>SCI-4</v>
          </cell>
          <cell r="E3829" t="str">
            <v>2.805</v>
          </cell>
          <cell r="F3829" t="str">
            <v>D类</v>
          </cell>
          <cell r="G3829">
            <v>50</v>
          </cell>
        </row>
        <row r="3830">
          <cell r="B3830" t="str">
            <v>0932-4739</v>
          </cell>
          <cell r="C3830" t="str">
            <v>EUROPEAN JOURNAL OF PROTISTOLOGY</v>
          </cell>
          <cell r="D3830" t="str">
            <v>SCI-4</v>
          </cell>
          <cell r="E3830" t="str">
            <v>2.800</v>
          </cell>
          <cell r="F3830" t="str">
            <v>D类</v>
          </cell>
          <cell r="G3830">
            <v>50</v>
          </cell>
        </row>
        <row r="3831">
          <cell r="B3831" t="str">
            <v>1547-6278</v>
          </cell>
          <cell r="C3831" t="str">
            <v>ORGANOGENESIS</v>
          </cell>
          <cell r="D3831" t="str">
            <v>SCI-4</v>
          </cell>
          <cell r="E3831" t="str">
            <v>2.800</v>
          </cell>
          <cell r="F3831" t="str">
            <v>D类</v>
          </cell>
          <cell r="G3831">
            <v>50</v>
          </cell>
        </row>
        <row r="3832">
          <cell r="B3832" t="str">
            <v>1941-2711</v>
          </cell>
          <cell r="C3832" t="str">
            <v>Journal of Aerosol Medicine and Pulmonary Drug Delivery</v>
          </cell>
          <cell r="D3832" t="str">
            <v>SCI-4</v>
          </cell>
          <cell r="E3832" t="str">
            <v>2.798</v>
          </cell>
          <cell r="F3832" t="str">
            <v>D类</v>
          </cell>
          <cell r="G3832">
            <v>50</v>
          </cell>
        </row>
        <row r="3833">
          <cell r="B3833" t="str">
            <v>0307-6970</v>
          </cell>
          <cell r="C3833" t="str">
            <v>SYSTEMATIC ENTOMOLOGY</v>
          </cell>
          <cell r="D3833" t="str">
            <v>SCI-4</v>
          </cell>
          <cell r="E3833" t="str">
            <v>2.784</v>
          </cell>
          <cell r="F3833" t="str">
            <v>D类</v>
          </cell>
          <cell r="G3833">
            <v>50</v>
          </cell>
        </row>
        <row r="3834">
          <cell r="B3834" t="str">
            <v>0914-5087</v>
          </cell>
          <cell r="C3834" t="str">
            <v>Journal of cardiology</v>
          </cell>
          <cell r="D3834" t="str">
            <v>SCI-4</v>
          </cell>
          <cell r="E3834" t="str">
            <v>2.782</v>
          </cell>
          <cell r="F3834" t="str">
            <v>D类</v>
          </cell>
          <cell r="G3834">
            <v>50</v>
          </cell>
        </row>
        <row r="3835">
          <cell r="B3835" t="str">
            <v>1385-772X</v>
          </cell>
          <cell r="C3835" t="str">
            <v>DESIGNED MONOMERS AND POLYMERS</v>
          </cell>
          <cell r="D3835" t="str">
            <v>SCI-4/EI（JA）</v>
          </cell>
          <cell r="E3835" t="str">
            <v>2.780</v>
          </cell>
          <cell r="F3835" t="str">
            <v>D类</v>
          </cell>
          <cell r="G3835">
            <v>50</v>
          </cell>
        </row>
        <row r="3836">
          <cell r="B3836" t="str">
            <v>1475-2867</v>
          </cell>
          <cell r="C3836" t="str">
            <v>CANCER CELL INTERNATIONAL</v>
          </cell>
          <cell r="D3836" t="str">
            <v>SCI-4</v>
          </cell>
          <cell r="E3836" t="str">
            <v>2.766</v>
          </cell>
          <cell r="F3836" t="str">
            <v>D类</v>
          </cell>
          <cell r="G3836">
            <v>50</v>
          </cell>
        </row>
        <row r="3837">
          <cell r="B3837" t="str">
            <v>1021-7770</v>
          </cell>
          <cell r="C3837" t="str">
            <v>JOURNAL OF BIOMEDICAL SCIENCE</v>
          </cell>
          <cell r="D3837" t="str">
            <v>SCI-4</v>
          </cell>
          <cell r="E3837" t="str">
            <v>2.763</v>
          </cell>
          <cell r="F3837" t="str">
            <v>D类</v>
          </cell>
          <cell r="G3837">
            <v>50</v>
          </cell>
        </row>
        <row r="3838">
          <cell r="B3838" t="str">
            <v>1937-1888</v>
          </cell>
          <cell r="C3838" t="str">
            <v>Journal of Studies on Alcohol and Drugs</v>
          </cell>
          <cell r="D3838" t="str">
            <v>SCI-4</v>
          </cell>
          <cell r="E3838" t="str">
            <v>2.760</v>
          </cell>
          <cell r="F3838" t="str">
            <v>D类</v>
          </cell>
          <cell r="G3838">
            <v>50</v>
          </cell>
        </row>
        <row r="3839">
          <cell r="B3839" t="str">
            <v>1552-4973</v>
          </cell>
          <cell r="C3839" t="str">
            <v>JOURNAL OF BIOMEDICAL MATERIALS RESEARCH PART B-APPLIED BIOMATERIALS</v>
          </cell>
          <cell r="D3839" t="str">
            <v>SCI-4/EI（JA）</v>
          </cell>
          <cell r="E3839" t="str">
            <v>2.759</v>
          </cell>
          <cell r="F3839" t="str">
            <v>D类</v>
          </cell>
          <cell r="G3839">
            <v>50</v>
          </cell>
        </row>
        <row r="3840">
          <cell r="B3840" t="str">
            <v>1538-4721</v>
          </cell>
          <cell r="C3840" t="str">
            <v>Brachytherapy</v>
          </cell>
          <cell r="D3840" t="str">
            <v>SCI-4</v>
          </cell>
          <cell r="E3840" t="str">
            <v>2.758</v>
          </cell>
          <cell r="F3840" t="str">
            <v>D类</v>
          </cell>
          <cell r="G3840">
            <v>50</v>
          </cell>
        </row>
        <row r="3841">
          <cell r="B3841" t="str">
            <v>0927-7757</v>
          </cell>
          <cell r="C3841" t="str">
            <v>COLLOIDS AND SURFACES A-PHYSICOCHEMICAL AND ENGINEERING ASPECTS</v>
          </cell>
          <cell r="D3841" t="str">
            <v>SCI-4/EI（JA）</v>
          </cell>
          <cell r="E3841" t="str">
            <v>2.752</v>
          </cell>
          <cell r="F3841" t="str">
            <v>D类</v>
          </cell>
          <cell r="G3841">
            <v>50</v>
          </cell>
        </row>
        <row r="3842">
          <cell r="B3842" t="str">
            <v>0098-0331</v>
          </cell>
          <cell r="C3842" t="str">
            <v>JOURNAL OF CHEMICAL ECOLOGY</v>
          </cell>
          <cell r="D3842" t="str">
            <v>SCI-4</v>
          </cell>
          <cell r="E3842" t="str">
            <v>2.747</v>
          </cell>
          <cell r="F3842" t="str">
            <v>D类</v>
          </cell>
          <cell r="G3842">
            <v>50</v>
          </cell>
        </row>
        <row r="3843">
          <cell r="B3843" t="str">
            <v>1386-6346</v>
          </cell>
          <cell r="C3843" t="str">
            <v>HEPATOLOGY RESEARCH</v>
          </cell>
          <cell r="D3843" t="str">
            <v>SCI-4</v>
          </cell>
          <cell r="E3843" t="str">
            <v>2.735</v>
          </cell>
          <cell r="F3843" t="str">
            <v>D类</v>
          </cell>
          <cell r="G3843">
            <v>50</v>
          </cell>
        </row>
        <row r="3844">
          <cell r="B3844" t="str">
            <v>0149-2918</v>
          </cell>
          <cell r="C3844" t="str">
            <v>CLINICAL THERAPEUTICS</v>
          </cell>
          <cell r="D3844" t="str">
            <v>SCI-4</v>
          </cell>
          <cell r="E3844" t="str">
            <v>2.731</v>
          </cell>
          <cell r="F3844" t="str">
            <v>D类</v>
          </cell>
          <cell r="G3844">
            <v>50</v>
          </cell>
        </row>
        <row r="3845">
          <cell r="B3845" t="str">
            <v>0361-9230</v>
          </cell>
          <cell r="C3845" t="str">
            <v>BRAIN RESEARCH BULLETIN</v>
          </cell>
          <cell r="D3845" t="str">
            <v>SCI-4</v>
          </cell>
          <cell r="E3845" t="str">
            <v>2.718</v>
          </cell>
          <cell r="F3845" t="str">
            <v>D类</v>
          </cell>
          <cell r="G3845">
            <v>50</v>
          </cell>
        </row>
        <row r="3846">
          <cell r="B3846" t="str">
            <v>1877-959X</v>
          </cell>
          <cell r="C3846" t="str">
            <v>Ticks and Tick-borne Diseases</v>
          </cell>
          <cell r="D3846" t="str">
            <v>SCI-4</v>
          </cell>
          <cell r="E3846" t="str">
            <v>2.718</v>
          </cell>
          <cell r="F3846" t="str">
            <v>D类</v>
          </cell>
          <cell r="G3846">
            <v>50</v>
          </cell>
        </row>
        <row r="3847">
          <cell r="B3847" t="str">
            <v>1473-4222</v>
          </cell>
          <cell r="C3847" t="str">
            <v>CEREBELLUM</v>
          </cell>
          <cell r="D3847" t="str">
            <v>SCI-4</v>
          </cell>
          <cell r="E3847" t="str">
            <v>2.717</v>
          </cell>
          <cell r="F3847" t="str">
            <v>D类</v>
          </cell>
          <cell r="G3847">
            <v>50</v>
          </cell>
        </row>
        <row r="3848">
          <cell r="B3848" t="str">
            <v>0891-6934</v>
          </cell>
          <cell r="C3848" t="str">
            <v>AUTOIMMUNITY</v>
          </cell>
          <cell r="D3848" t="str">
            <v>SCI-4</v>
          </cell>
          <cell r="E3848" t="str">
            <v>2.714</v>
          </cell>
          <cell r="F3848" t="str">
            <v>D类</v>
          </cell>
          <cell r="G3848">
            <v>50</v>
          </cell>
        </row>
        <row r="3849">
          <cell r="B3849" t="str">
            <v>1092-8529</v>
          </cell>
          <cell r="C3849" t="str">
            <v>CNS SPECTRUMS</v>
          </cell>
          <cell r="D3849" t="str">
            <v>SCI-4</v>
          </cell>
          <cell r="E3849" t="str">
            <v>2.710</v>
          </cell>
          <cell r="F3849" t="str">
            <v>D类</v>
          </cell>
          <cell r="G3849">
            <v>50</v>
          </cell>
        </row>
        <row r="3850">
          <cell r="B3850" t="str">
            <v>1094-7159</v>
          </cell>
          <cell r="C3850" t="str">
            <v>NEUROMODULATION</v>
          </cell>
          <cell r="D3850" t="str">
            <v>SCI-4</v>
          </cell>
          <cell r="E3850" t="str">
            <v>2.701</v>
          </cell>
          <cell r="F3850" t="str">
            <v>D类</v>
          </cell>
          <cell r="G3850">
            <v>50</v>
          </cell>
        </row>
        <row r="3851">
          <cell r="B3851" t="str">
            <v>0268-4705</v>
          </cell>
          <cell r="C3851" t="str">
            <v>CURRENT OPINION IN CARDIOLOGY</v>
          </cell>
          <cell r="D3851" t="str">
            <v>SCI-4</v>
          </cell>
          <cell r="E3851" t="str">
            <v>2.696</v>
          </cell>
          <cell r="F3851" t="str">
            <v>D类</v>
          </cell>
          <cell r="G3851">
            <v>50</v>
          </cell>
        </row>
        <row r="3852">
          <cell r="B3852" t="str">
            <v>1479-9723</v>
          </cell>
          <cell r="C3852" t="str">
            <v>Chronic Respiratory Disease</v>
          </cell>
          <cell r="D3852" t="str">
            <v>SCI-4</v>
          </cell>
          <cell r="E3852" t="str">
            <v>2.694</v>
          </cell>
          <cell r="F3852" t="str">
            <v>D类</v>
          </cell>
          <cell r="G3852">
            <v>50</v>
          </cell>
        </row>
        <row r="3853">
          <cell r="B3853" t="str">
            <v>0889-857X</v>
          </cell>
          <cell r="C3853" t="str">
            <v>RHEUMATIC DISEASE CLINICS OF NORTH AMERICA</v>
          </cell>
          <cell r="D3853" t="str">
            <v>SCI-4</v>
          </cell>
          <cell r="E3853" t="str">
            <v>2.692</v>
          </cell>
          <cell r="F3853" t="str">
            <v>D类</v>
          </cell>
          <cell r="G3853">
            <v>50</v>
          </cell>
        </row>
        <row r="3854">
          <cell r="B3854" t="str">
            <v>0195-6663</v>
          </cell>
          <cell r="C3854" t="str">
            <v>APPETITE</v>
          </cell>
          <cell r="D3854" t="str">
            <v>SCI-4</v>
          </cell>
          <cell r="E3854" t="str">
            <v>2.691</v>
          </cell>
          <cell r="F3854" t="str">
            <v>D类</v>
          </cell>
          <cell r="G3854">
            <v>50</v>
          </cell>
        </row>
        <row r="3855">
          <cell r="B3855" t="str">
            <v>1083-8155</v>
          </cell>
          <cell r="C3855" t="str">
            <v>URBAN ECOSYSTEMS</v>
          </cell>
          <cell r="D3855" t="str">
            <v>SCI-4</v>
          </cell>
          <cell r="E3855" t="str">
            <v>2.685</v>
          </cell>
          <cell r="F3855" t="str">
            <v>D类</v>
          </cell>
          <cell r="G3855">
            <v>50</v>
          </cell>
        </row>
        <row r="3856">
          <cell r="B3856" t="str">
            <v>0172-8083</v>
          </cell>
          <cell r="C3856" t="str">
            <v>CURRENT GENETICS</v>
          </cell>
          <cell r="D3856" t="str">
            <v>SCI-4</v>
          </cell>
          <cell r="E3856" t="str">
            <v>2.682</v>
          </cell>
          <cell r="F3856" t="str">
            <v>D类</v>
          </cell>
          <cell r="G3856">
            <v>50</v>
          </cell>
        </row>
        <row r="3857">
          <cell r="B3857" t="str">
            <v>0021-9614</v>
          </cell>
          <cell r="C3857" t="str">
            <v>JOURNAL OF CHEMICAL THERMODYNAMICS</v>
          </cell>
          <cell r="D3857" t="str">
            <v>SCI-4/EI（JA）</v>
          </cell>
          <cell r="E3857" t="str">
            <v>2.679</v>
          </cell>
          <cell r="F3857" t="str">
            <v>D类</v>
          </cell>
          <cell r="G3857">
            <v>50</v>
          </cell>
        </row>
        <row r="3858">
          <cell r="B3858" t="str">
            <v>0742-2091</v>
          </cell>
          <cell r="C3858" t="str">
            <v>CELL BIOLOGY AND TOXICOLOGY</v>
          </cell>
          <cell r="D3858" t="str">
            <v>SCI-4</v>
          </cell>
          <cell r="E3858" t="str">
            <v>2.677</v>
          </cell>
          <cell r="F3858" t="str">
            <v>D类</v>
          </cell>
          <cell r="G3858">
            <v>50</v>
          </cell>
        </row>
        <row r="3859">
          <cell r="B3859" t="str">
            <v>1018-2438</v>
          </cell>
          <cell r="C3859" t="str">
            <v>INTERNATIONAL ARCHIVES OF ALLERGY AND IMMUNOLOGY</v>
          </cell>
          <cell r="D3859" t="str">
            <v>SCI-4</v>
          </cell>
          <cell r="E3859" t="str">
            <v>2.673</v>
          </cell>
          <cell r="F3859" t="str">
            <v>D类</v>
          </cell>
          <cell r="G3859">
            <v>50</v>
          </cell>
        </row>
        <row r="3860">
          <cell r="B3860" t="str">
            <v>1381-2386</v>
          </cell>
          <cell r="C3860" t="str">
            <v>MITIGATION AND ADAPTATION STRATEGIES FOR GLOBAL CHANGE</v>
          </cell>
          <cell r="D3860" t="str">
            <v>SCI-4</v>
          </cell>
          <cell r="E3860" t="str">
            <v>2.669</v>
          </cell>
          <cell r="F3860" t="str">
            <v>D类</v>
          </cell>
          <cell r="G3860">
            <v>50</v>
          </cell>
        </row>
        <row r="3861">
          <cell r="B3861" t="str">
            <v>1471-2202</v>
          </cell>
          <cell r="C3861" t="str">
            <v>BMC NEUROSCIENCE</v>
          </cell>
          <cell r="D3861" t="str">
            <v>SCI-4</v>
          </cell>
          <cell r="E3861" t="str">
            <v>2.665</v>
          </cell>
          <cell r="F3861" t="str">
            <v>D类</v>
          </cell>
          <cell r="G3861">
            <v>50</v>
          </cell>
        </row>
        <row r="3862">
          <cell r="B3862" t="str">
            <v>1043-4666</v>
          </cell>
          <cell r="C3862" t="str">
            <v>CYTOKINE</v>
          </cell>
          <cell r="D3862" t="str">
            <v>SCI-4</v>
          </cell>
          <cell r="E3862" t="str">
            <v>2.664</v>
          </cell>
          <cell r="F3862" t="str">
            <v>D类</v>
          </cell>
          <cell r="G3862">
            <v>50</v>
          </cell>
        </row>
        <row r="3863">
          <cell r="B3863" t="str">
            <v>0951-418X</v>
          </cell>
          <cell r="C3863" t="str">
            <v>PHYTOTHERAPY RESEARCH</v>
          </cell>
          <cell r="D3863" t="str">
            <v>SCI-4</v>
          </cell>
          <cell r="E3863" t="str">
            <v>2.660</v>
          </cell>
          <cell r="F3863" t="str">
            <v>D类</v>
          </cell>
          <cell r="G3863">
            <v>50</v>
          </cell>
        </row>
        <row r="3864">
          <cell r="B3864" t="str">
            <v>2044-4052</v>
          </cell>
          <cell r="C3864" t="str">
            <v>Nutrition &amp; Diabetes</v>
          </cell>
          <cell r="D3864" t="str">
            <v>SCI-4</v>
          </cell>
          <cell r="E3864" t="str">
            <v>2.654</v>
          </cell>
          <cell r="F3864" t="str">
            <v>D类</v>
          </cell>
          <cell r="G3864">
            <v>50</v>
          </cell>
        </row>
        <row r="3865">
          <cell r="B3865" t="str">
            <v>1758-8928</v>
          </cell>
          <cell r="C3865" t="str">
            <v>Cognitive Neuroscience</v>
          </cell>
          <cell r="D3865" t="str">
            <v>SCI-4</v>
          </cell>
          <cell r="E3865" t="str">
            <v>2.653</v>
          </cell>
          <cell r="F3865" t="str">
            <v>D类</v>
          </cell>
          <cell r="G3865">
            <v>50</v>
          </cell>
        </row>
        <row r="3866">
          <cell r="B3866" t="str">
            <v>0033-183X</v>
          </cell>
          <cell r="C3866" t="str">
            <v>PROTOPLASMA</v>
          </cell>
          <cell r="D3866" t="str">
            <v>SCI-4</v>
          </cell>
          <cell r="E3866" t="str">
            <v>2.651</v>
          </cell>
          <cell r="F3866" t="str">
            <v>D类</v>
          </cell>
          <cell r="G3866">
            <v>50</v>
          </cell>
        </row>
        <row r="3867">
          <cell r="B3867" t="str">
            <v>1079-9796</v>
          </cell>
          <cell r="C3867" t="str">
            <v>BLOOD CELLS MOLECULES AND DISEASES</v>
          </cell>
          <cell r="D3867" t="str">
            <v>SCI-4</v>
          </cell>
          <cell r="E3867" t="str">
            <v>2.646</v>
          </cell>
          <cell r="F3867" t="str">
            <v>D类</v>
          </cell>
          <cell r="G3867">
            <v>50</v>
          </cell>
        </row>
        <row r="3868">
          <cell r="B3868" t="str">
            <v>1752-9921</v>
          </cell>
          <cell r="C3868" t="str">
            <v>Journal of Plant Ecology</v>
          </cell>
          <cell r="D3868" t="str">
            <v>SCI-4/CSCD</v>
          </cell>
          <cell r="E3868" t="str">
            <v>2.646</v>
          </cell>
          <cell r="F3868" t="str">
            <v>D类</v>
          </cell>
          <cell r="G3868">
            <v>50</v>
          </cell>
        </row>
        <row r="3869">
          <cell r="B3869" t="str">
            <v>0188-4409</v>
          </cell>
          <cell r="C3869" t="str">
            <v>ARCHIVES OF MEDICAL RESEARCH</v>
          </cell>
          <cell r="D3869" t="str">
            <v>SCI-4</v>
          </cell>
          <cell r="E3869" t="str">
            <v>2.645</v>
          </cell>
          <cell r="F3869" t="str">
            <v>D类</v>
          </cell>
          <cell r="G3869">
            <v>50</v>
          </cell>
        </row>
        <row r="3870">
          <cell r="B3870" t="str">
            <v>0143-4179</v>
          </cell>
          <cell r="C3870" t="str">
            <v>NEUROPEPTIDES</v>
          </cell>
          <cell r="D3870" t="str">
            <v>SCI-4</v>
          </cell>
          <cell r="E3870" t="str">
            <v>2.644</v>
          </cell>
          <cell r="F3870" t="str">
            <v>D类</v>
          </cell>
          <cell r="G3870">
            <v>50</v>
          </cell>
        </row>
        <row r="3871">
          <cell r="B3871" t="str">
            <v>0885-7490</v>
          </cell>
          <cell r="C3871" t="str">
            <v>METABOLIC BRAIN DISEASE</v>
          </cell>
          <cell r="D3871" t="str">
            <v>SCI-4</v>
          </cell>
          <cell r="E3871" t="str">
            <v>2.638</v>
          </cell>
          <cell r="F3871" t="str">
            <v>D类</v>
          </cell>
          <cell r="G3871">
            <v>50</v>
          </cell>
        </row>
        <row r="3872">
          <cell r="B3872" t="str">
            <v>0144-8463</v>
          </cell>
          <cell r="C3872" t="str">
            <v>BIOSCIENCE REPORTS</v>
          </cell>
          <cell r="D3872" t="str">
            <v>SCI-4</v>
          </cell>
          <cell r="E3872" t="str">
            <v>2.637</v>
          </cell>
          <cell r="F3872" t="str">
            <v>D类</v>
          </cell>
          <cell r="G3872">
            <v>50</v>
          </cell>
        </row>
        <row r="3873">
          <cell r="B3873" t="str">
            <v>0939-5555</v>
          </cell>
          <cell r="C3873" t="str">
            <v>ANNALS OF HEMATOLOGY</v>
          </cell>
          <cell r="D3873" t="str">
            <v>SCI-4</v>
          </cell>
          <cell r="E3873" t="str">
            <v>2.634</v>
          </cell>
          <cell r="F3873" t="str">
            <v>D类</v>
          </cell>
          <cell r="G3873">
            <v>50</v>
          </cell>
        </row>
        <row r="3874">
          <cell r="B3874" t="str">
            <v>1357-0560</v>
          </cell>
          <cell r="C3874" t="str">
            <v>MEDICAL ONCOLOGY</v>
          </cell>
          <cell r="D3874" t="str">
            <v>SCI-4</v>
          </cell>
          <cell r="E3874" t="str">
            <v>2.634</v>
          </cell>
          <cell r="F3874" t="str">
            <v>D类</v>
          </cell>
          <cell r="G3874">
            <v>50</v>
          </cell>
        </row>
        <row r="3875">
          <cell r="B3875" t="str">
            <v>1528-4336</v>
          </cell>
          <cell r="C3875" t="str">
            <v>HIV CLINICAL TRIALS</v>
          </cell>
          <cell r="D3875" t="str">
            <v>SCI-4</v>
          </cell>
          <cell r="E3875" t="str">
            <v>2.629</v>
          </cell>
          <cell r="F3875" t="str">
            <v>D类</v>
          </cell>
          <cell r="G3875">
            <v>50</v>
          </cell>
        </row>
        <row r="3876">
          <cell r="B3876" t="str">
            <v>0250-6807</v>
          </cell>
          <cell r="C3876" t="str">
            <v>ANNALS OF NUTRITION AND METABOLISM</v>
          </cell>
          <cell r="D3876" t="str">
            <v>SCI-4</v>
          </cell>
          <cell r="E3876" t="str">
            <v>2.618</v>
          </cell>
          <cell r="F3876" t="str">
            <v>D类</v>
          </cell>
          <cell r="G3876">
            <v>50</v>
          </cell>
        </row>
        <row r="3877">
          <cell r="B3877" t="str">
            <v>1876-2883</v>
          </cell>
          <cell r="C3877" t="str">
            <v>Benef Microbes</v>
          </cell>
          <cell r="D3877" t="str">
            <v>SCI-4</v>
          </cell>
          <cell r="E3877" t="str">
            <v>2.614</v>
          </cell>
          <cell r="F3877" t="str">
            <v>D类</v>
          </cell>
          <cell r="G3877">
            <v>50</v>
          </cell>
        </row>
        <row r="3878">
          <cell r="B3878" t="str">
            <v>0163-2116</v>
          </cell>
          <cell r="C3878" t="str">
            <v>DIGESTIVE DISEASES AND SCIENCES</v>
          </cell>
          <cell r="D3878" t="str">
            <v>SCI-4</v>
          </cell>
          <cell r="E3878" t="str">
            <v>2.613</v>
          </cell>
          <cell r="F3878" t="str">
            <v>D类</v>
          </cell>
          <cell r="G3878">
            <v>50</v>
          </cell>
        </row>
        <row r="3879">
          <cell r="B3879" t="str">
            <v>1933-1711</v>
          </cell>
          <cell r="C3879" t="str">
            <v>Journal of The American Society of Hypertension</v>
          </cell>
          <cell r="D3879" t="str">
            <v>SCI-4</v>
          </cell>
          <cell r="E3879" t="str">
            <v>2.606</v>
          </cell>
          <cell r="F3879" t="str">
            <v>D类</v>
          </cell>
          <cell r="G3879">
            <v>50</v>
          </cell>
        </row>
        <row r="3880">
          <cell r="B3880" t="str">
            <v>1746-1596</v>
          </cell>
          <cell r="C3880" t="str">
            <v>Diagnostic Pathology</v>
          </cell>
          <cell r="D3880" t="str">
            <v>SCI-4</v>
          </cell>
          <cell r="E3880" t="str">
            <v>2.597</v>
          </cell>
          <cell r="F3880" t="str">
            <v>D类</v>
          </cell>
          <cell r="G3880">
            <v>50</v>
          </cell>
        </row>
        <row r="3881">
          <cell r="B3881" t="str">
            <v>1355-0284</v>
          </cell>
          <cell r="C3881" t="str">
            <v>JOURNAL OF NEUROVIROLOGY</v>
          </cell>
          <cell r="D3881" t="str">
            <v>SCI-4</v>
          </cell>
          <cell r="E3881" t="str">
            <v>2.595</v>
          </cell>
          <cell r="F3881" t="str">
            <v>D类</v>
          </cell>
          <cell r="G3881">
            <v>50</v>
          </cell>
        </row>
        <row r="3882">
          <cell r="B3882" t="str">
            <v>1976-6696</v>
          </cell>
          <cell r="C3882" t="str">
            <v>BMB Reports</v>
          </cell>
          <cell r="D3882" t="str">
            <v>SCI-4</v>
          </cell>
          <cell r="E3882" t="str">
            <v>2.595</v>
          </cell>
          <cell r="F3882" t="str">
            <v>D类</v>
          </cell>
          <cell r="G3882">
            <v>50</v>
          </cell>
        </row>
        <row r="3883">
          <cell r="B3883" t="str">
            <v>0360-4012</v>
          </cell>
          <cell r="C3883" t="str">
            <v>JOURNAL OF NEUROSCIENCE RESEARCH</v>
          </cell>
          <cell r="D3883" t="str">
            <v>SCI-4</v>
          </cell>
          <cell r="E3883" t="str">
            <v>2.594</v>
          </cell>
          <cell r="F3883" t="str">
            <v>D类</v>
          </cell>
          <cell r="G3883">
            <v>50</v>
          </cell>
        </row>
        <row r="3884">
          <cell r="B3884" t="str">
            <v>0364-3190</v>
          </cell>
          <cell r="C3884" t="str">
            <v>NEUROCHEMICAL RESEARCH</v>
          </cell>
          <cell r="D3884" t="str">
            <v>SCI-4</v>
          </cell>
          <cell r="E3884" t="str">
            <v>2.593</v>
          </cell>
          <cell r="F3884" t="str">
            <v>D类</v>
          </cell>
          <cell r="G3884">
            <v>50</v>
          </cell>
        </row>
        <row r="3885">
          <cell r="B3885" t="str">
            <v>0743-4618</v>
          </cell>
          <cell r="C3885" t="str">
            <v>Augmentative &amp; Alternative Communication</v>
          </cell>
          <cell r="D3885" t="str">
            <v>SCI-4/EI（JA）</v>
          </cell>
          <cell r="E3885" t="str">
            <v>2.588</v>
          </cell>
          <cell r="F3885" t="str">
            <v>D类</v>
          </cell>
          <cell r="G3885">
            <v>50</v>
          </cell>
        </row>
        <row r="3886">
          <cell r="B3886" t="str">
            <v>0079-032X</v>
          </cell>
          <cell r="C3886" t="str">
            <v>Bulletin of the Peabody Museum of Natural History</v>
          </cell>
          <cell r="D3886" t="str">
            <v>SCI-4</v>
          </cell>
          <cell r="E3886" t="str">
            <v>2.588</v>
          </cell>
          <cell r="F3886" t="str">
            <v>D类</v>
          </cell>
          <cell r="G3886">
            <v>50</v>
          </cell>
        </row>
        <row r="3887">
          <cell r="B3887" t="str">
            <v>0957-4530</v>
          </cell>
          <cell r="C3887" t="str">
            <v>JOURNAL OF MATERIALS SCIENCE-MATERIALS IN MEDICINE</v>
          </cell>
          <cell r="D3887" t="str">
            <v>SCI-4/EI（JA）</v>
          </cell>
          <cell r="E3887" t="str">
            <v>2.587</v>
          </cell>
          <cell r="F3887" t="str">
            <v>D类</v>
          </cell>
          <cell r="G3887">
            <v>50</v>
          </cell>
        </row>
        <row r="3888">
          <cell r="B3888" t="str">
            <v>0160-9289</v>
          </cell>
          <cell r="C3888" t="str">
            <v>CLINICAL CARDIOLOGY</v>
          </cell>
          <cell r="D3888" t="str">
            <v>SCI-4</v>
          </cell>
          <cell r="E3888" t="str">
            <v>2.586</v>
          </cell>
          <cell r="F3888" t="str">
            <v>D类</v>
          </cell>
          <cell r="G3888">
            <v>50</v>
          </cell>
        </row>
        <row r="3889">
          <cell r="B3889" t="str">
            <v>1531-1074</v>
          </cell>
          <cell r="C3889" t="str">
            <v>ASTROBIOLOGY</v>
          </cell>
          <cell r="D3889" t="str">
            <v>SCI-4</v>
          </cell>
          <cell r="E3889" t="str">
            <v>2.585</v>
          </cell>
          <cell r="F3889" t="str">
            <v>D类</v>
          </cell>
          <cell r="G3889">
            <v>50</v>
          </cell>
        </row>
        <row r="3890">
          <cell r="B3890" t="str">
            <v>0021-924X</v>
          </cell>
          <cell r="C3890" t="str">
            <v>JOURNAL OF BIOCHEMISTRY</v>
          </cell>
          <cell r="D3890" t="str">
            <v>SCI-4</v>
          </cell>
          <cell r="E3890" t="str">
            <v>2.582</v>
          </cell>
          <cell r="F3890" t="str">
            <v>D类</v>
          </cell>
          <cell r="G3890">
            <v>50</v>
          </cell>
        </row>
        <row r="3891">
          <cell r="B3891" t="str">
            <v>1872-2105</v>
          </cell>
          <cell r="C3891" t="str">
            <v>Recent patents on nanotechnology</v>
          </cell>
          <cell r="D3891" t="str">
            <v>SCI-4/EI（JA）</v>
          </cell>
          <cell r="E3891" t="str">
            <v>2.575</v>
          </cell>
          <cell r="F3891" t="str">
            <v>D类</v>
          </cell>
          <cell r="G3891">
            <v>50</v>
          </cell>
        </row>
        <row r="3892">
          <cell r="B3892" t="str">
            <v>1610-3653</v>
          </cell>
          <cell r="C3892" t="str">
            <v>Environmental Chemistry Letters</v>
          </cell>
          <cell r="D3892" t="str">
            <v>SCI-4</v>
          </cell>
          <cell r="E3892" t="str">
            <v>2.573</v>
          </cell>
          <cell r="F3892" t="str">
            <v>D类</v>
          </cell>
          <cell r="G3892">
            <v>50</v>
          </cell>
        </row>
        <row r="3893">
          <cell r="B3893" t="str">
            <v>1073-9688</v>
          </cell>
          <cell r="C3893" t="str">
            <v>MICROCIRCULATION</v>
          </cell>
          <cell r="D3893" t="str">
            <v>SCI-4</v>
          </cell>
          <cell r="E3893" t="str">
            <v>2.565</v>
          </cell>
          <cell r="F3893" t="str">
            <v>D类</v>
          </cell>
          <cell r="G3893">
            <v>50</v>
          </cell>
        </row>
        <row r="3894">
          <cell r="B3894" t="str">
            <v>0167-2738</v>
          </cell>
          <cell r="C3894" t="str">
            <v>SOLID STATE IONICS</v>
          </cell>
          <cell r="D3894" t="str">
            <v>SCI-4/EI（JA）</v>
          </cell>
          <cell r="E3894" t="str">
            <v>2.561</v>
          </cell>
          <cell r="F3894" t="str">
            <v>D类</v>
          </cell>
          <cell r="G3894">
            <v>50</v>
          </cell>
        </row>
        <row r="3895">
          <cell r="B3895" t="str">
            <v>0740-2570</v>
          </cell>
          <cell r="C3895" t="str">
            <v>SEMINARS IN DIAGNOSTIC PATHOLOGY</v>
          </cell>
          <cell r="D3895" t="str">
            <v>SCI-4</v>
          </cell>
          <cell r="E3895" t="str">
            <v>2.561</v>
          </cell>
          <cell r="F3895" t="str">
            <v>D类</v>
          </cell>
          <cell r="G3895">
            <v>50</v>
          </cell>
        </row>
        <row r="3896">
          <cell r="B3896" t="str">
            <v>0944-5013</v>
          </cell>
          <cell r="C3896" t="str">
            <v>MICROBIOLOGICAL RESEARCH</v>
          </cell>
          <cell r="D3896" t="str">
            <v>SCI-4/EI（JA）</v>
          </cell>
          <cell r="E3896" t="str">
            <v>2.561</v>
          </cell>
          <cell r="F3896" t="str">
            <v>D类</v>
          </cell>
          <cell r="G3896">
            <v>50</v>
          </cell>
        </row>
        <row r="3897">
          <cell r="B3897" t="str">
            <v>1071-7544</v>
          </cell>
          <cell r="C3897" t="str">
            <v>DRUG DELIVERY</v>
          </cell>
          <cell r="D3897" t="str">
            <v>SCI-4</v>
          </cell>
          <cell r="E3897" t="str">
            <v>2.558</v>
          </cell>
          <cell r="F3897" t="str">
            <v>D类</v>
          </cell>
          <cell r="G3897">
            <v>50</v>
          </cell>
        </row>
        <row r="3898">
          <cell r="B3898" t="str">
            <v>1660-2129</v>
          </cell>
          <cell r="C3898" t="str">
            <v>NEPHRON EXPERIMENTAL NEPHROLOGY</v>
          </cell>
          <cell r="D3898" t="str">
            <v>SCI-4</v>
          </cell>
          <cell r="E3898" t="str">
            <v>2.556</v>
          </cell>
          <cell r="F3898" t="str">
            <v>D类</v>
          </cell>
          <cell r="G3898">
            <v>50</v>
          </cell>
        </row>
        <row r="3899">
          <cell r="B3899" t="str">
            <v>0706-7437</v>
          </cell>
          <cell r="C3899" t="str">
            <v>CANADIAN JOURNAL OF PSYCHIATRY-REVUE CANADIENNE DE PSYCHIATRIE</v>
          </cell>
          <cell r="D3899" t="str">
            <v>SCI-4</v>
          </cell>
          <cell r="E3899" t="str">
            <v>2.551</v>
          </cell>
          <cell r="F3899" t="str">
            <v>D类</v>
          </cell>
          <cell r="G3899">
            <v>50</v>
          </cell>
        </row>
        <row r="3900">
          <cell r="B3900" t="str">
            <v>0957-5820</v>
          </cell>
          <cell r="C3900" t="str">
            <v>PROCESS SAFETY AND ENVIRONMENTAL PROTECTION</v>
          </cell>
          <cell r="D3900" t="str">
            <v>SCI-4/EI（JA）</v>
          </cell>
          <cell r="E3900" t="str">
            <v>2.551</v>
          </cell>
          <cell r="F3900" t="str">
            <v>D类</v>
          </cell>
          <cell r="G3900">
            <v>50</v>
          </cell>
        </row>
        <row r="3901">
          <cell r="B3901" t="str">
            <v>1570-8268</v>
          </cell>
          <cell r="C3901" t="str">
            <v>Journal of Web Semantics</v>
          </cell>
          <cell r="D3901" t="str">
            <v>SCI-4/EI（JA）</v>
          </cell>
          <cell r="E3901" t="str">
            <v>2.550</v>
          </cell>
          <cell r="F3901" t="str">
            <v>D类</v>
          </cell>
          <cell r="G3901">
            <v>50</v>
          </cell>
        </row>
        <row r="3902">
          <cell r="B3902" t="str">
            <v>0168-8227</v>
          </cell>
          <cell r="C3902" t="str">
            <v>DIABETES RESEARCH AND CLINICAL PRACTICE</v>
          </cell>
          <cell r="D3902" t="str">
            <v>SCI-4</v>
          </cell>
          <cell r="E3902" t="str">
            <v>2.538</v>
          </cell>
          <cell r="F3902" t="str">
            <v>D类</v>
          </cell>
          <cell r="G3902">
            <v>50</v>
          </cell>
        </row>
        <row r="3903">
          <cell r="B3903" t="str">
            <v>1478-3967</v>
          </cell>
          <cell r="C3903" t="str">
            <v>PHYSICAL BIOLOGY</v>
          </cell>
          <cell r="D3903" t="str">
            <v>SCI-4</v>
          </cell>
          <cell r="E3903" t="str">
            <v>2.536</v>
          </cell>
          <cell r="F3903" t="str">
            <v>D类</v>
          </cell>
          <cell r="G3903">
            <v>50</v>
          </cell>
        </row>
        <row r="3904">
          <cell r="B3904" t="str">
            <v>0300-9742</v>
          </cell>
          <cell r="C3904" t="str">
            <v>SCANDINAVIAN JOURNAL OF RHEUMATOLOGY</v>
          </cell>
          <cell r="D3904" t="str">
            <v>SCI-4</v>
          </cell>
          <cell r="E3904" t="str">
            <v>2.527</v>
          </cell>
          <cell r="F3904" t="str">
            <v>D类</v>
          </cell>
          <cell r="G3904">
            <v>50</v>
          </cell>
        </row>
        <row r="3905">
          <cell r="B3905" t="str">
            <v>1040-452X</v>
          </cell>
          <cell r="C3905" t="str">
            <v>MOLECULAR REPRODUCTION AND DEVELOPMENT</v>
          </cell>
          <cell r="D3905" t="str">
            <v>SCI-4</v>
          </cell>
          <cell r="E3905" t="str">
            <v>2.527</v>
          </cell>
          <cell r="F3905" t="str">
            <v>D类</v>
          </cell>
          <cell r="G3905">
            <v>50</v>
          </cell>
        </row>
        <row r="3906">
          <cell r="B3906" t="str">
            <v>0282-0080</v>
          </cell>
          <cell r="C3906" t="str">
            <v>GLYCOCONJUGATE JOURNAL</v>
          </cell>
          <cell r="D3906" t="str">
            <v>SCI-4</v>
          </cell>
          <cell r="E3906" t="str">
            <v>2.520</v>
          </cell>
          <cell r="F3906" t="str">
            <v>D类</v>
          </cell>
          <cell r="G3906">
            <v>50</v>
          </cell>
        </row>
        <row r="3907">
          <cell r="B3907" t="str">
            <v>0269-7653</v>
          </cell>
          <cell r="C3907" t="str">
            <v>EVOLUTIONARY ECOLOGY</v>
          </cell>
          <cell r="D3907" t="str">
            <v>SCI-4</v>
          </cell>
          <cell r="E3907" t="str">
            <v>2.517</v>
          </cell>
          <cell r="F3907" t="str">
            <v>D类</v>
          </cell>
          <cell r="G3907">
            <v>50</v>
          </cell>
        </row>
        <row r="3908">
          <cell r="B3908" t="str">
            <v>0167-7322</v>
          </cell>
          <cell r="C3908" t="str">
            <v>JOURNAL OF MOLECULAR LIQUIDS</v>
          </cell>
          <cell r="D3908" t="str">
            <v>SCI-4/EI（JA）</v>
          </cell>
          <cell r="E3908" t="str">
            <v>2.515</v>
          </cell>
          <cell r="F3908" t="str">
            <v>D类</v>
          </cell>
          <cell r="G3908">
            <v>50</v>
          </cell>
        </row>
        <row r="3909">
          <cell r="B3909" t="str">
            <v>1513-7368</v>
          </cell>
          <cell r="C3909" t="str">
            <v>Asian Pacific Journal of Cancer Prevention</v>
          </cell>
          <cell r="D3909" t="str">
            <v>SCI-4</v>
          </cell>
          <cell r="E3909" t="str">
            <v>2.514</v>
          </cell>
          <cell r="F3909" t="str">
            <v>D类</v>
          </cell>
          <cell r="G3909">
            <v>50</v>
          </cell>
        </row>
        <row r="3910">
          <cell r="B3910" t="str">
            <v>0165-2478</v>
          </cell>
          <cell r="C3910" t="str">
            <v>IMMUNOLOGY LETTERS</v>
          </cell>
          <cell r="D3910" t="str">
            <v>SCI-4</v>
          </cell>
          <cell r="E3910" t="str">
            <v>2.512</v>
          </cell>
          <cell r="F3910" t="str">
            <v>D类</v>
          </cell>
          <cell r="G3910">
            <v>50</v>
          </cell>
        </row>
        <row r="3911">
          <cell r="B3911" t="str">
            <v>1466-5026</v>
          </cell>
          <cell r="C3911" t="str">
            <v>INTERNATIONAL JOURNAL OF SYSTEMATIC AND EVOLUTIONARY MICROBIOLOGY</v>
          </cell>
          <cell r="D3911" t="str">
            <v>SCI-4</v>
          </cell>
          <cell r="E3911" t="str">
            <v>2.511</v>
          </cell>
          <cell r="F3911" t="str">
            <v>D类</v>
          </cell>
          <cell r="G3911">
            <v>50</v>
          </cell>
        </row>
        <row r="3912">
          <cell r="B3912" t="str">
            <v>1673-7067</v>
          </cell>
          <cell r="C3912" t="str">
            <v>Neuroscience Bulletin</v>
          </cell>
          <cell r="D3912" t="str">
            <v>SCI-4/CSCD</v>
          </cell>
          <cell r="E3912" t="str">
            <v>2.509</v>
          </cell>
          <cell r="F3912" t="str">
            <v>D类</v>
          </cell>
          <cell r="G3912">
            <v>50</v>
          </cell>
        </row>
        <row r="3913">
          <cell r="B3913" t="str">
            <v>1687-4757</v>
          </cell>
          <cell r="C3913" t="str">
            <v>PPAR research</v>
          </cell>
          <cell r="D3913" t="str">
            <v>SCI-4</v>
          </cell>
          <cell r="E3913" t="str">
            <v>2.509</v>
          </cell>
          <cell r="F3913" t="str">
            <v>D类</v>
          </cell>
          <cell r="G3913">
            <v>50</v>
          </cell>
        </row>
        <row r="3914">
          <cell r="B3914" t="str">
            <v>0272-4340</v>
          </cell>
          <cell r="C3914" t="str">
            <v>CELLULAR AND MOLECULAR NEUROBIOLOGY</v>
          </cell>
          <cell r="D3914" t="str">
            <v>SCI-4</v>
          </cell>
          <cell r="E3914" t="str">
            <v>2.506</v>
          </cell>
          <cell r="F3914" t="str">
            <v>D类</v>
          </cell>
          <cell r="G3914">
            <v>50</v>
          </cell>
        </row>
        <row r="3915">
          <cell r="B3915" t="str">
            <v>0966-0844</v>
          </cell>
          <cell r="C3915" t="str">
            <v>BIOMETALS</v>
          </cell>
          <cell r="D3915" t="str">
            <v>SCI-4</v>
          </cell>
          <cell r="E3915" t="str">
            <v>2.503</v>
          </cell>
          <cell r="F3915" t="str">
            <v>D类</v>
          </cell>
          <cell r="G3915">
            <v>50</v>
          </cell>
        </row>
        <row r="3916">
          <cell r="B3916" t="str">
            <v>1010-6030</v>
          </cell>
          <cell r="C3916" t="str">
            <v>JOURNAL OF PHOTOCHEMISTRY AND PHOTOBIOLOGY A-CHEMISTRY</v>
          </cell>
          <cell r="D3916" t="str">
            <v>SCI-4</v>
          </cell>
          <cell r="E3916" t="str">
            <v>2.495</v>
          </cell>
          <cell r="F3916" t="str">
            <v>D类</v>
          </cell>
          <cell r="G3916">
            <v>50</v>
          </cell>
        </row>
        <row r="3917">
          <cell r="B3917" t="str">
            <v>2005-0380</v>
          </cell>
          <cell r="C3917" t="str">
            <v>Journal of gynecologic oncology</v>
          </cell>
          <cell r="D3917" t="str">
            <v>SCI-4</v>
          </cell>
          <cell r="E3917" t="str">
            <v>2.494</v>
          </cell>
          <cell r="F3917" t="str">
            <v>D类</v>
          </cell>
          <cell r="G3917">
            <v>50</v>
          </cell>
        </row>
        <row r="3918">
          <cell r="B3918" t="str">
            <v>1076-6294</v>
          </cell>
          <cell r="C3918" t="str">
            <v>MICROBIAL DRUG RESISTANCE-MECHANISMS EPIDEMIOLOGY AND DISEASE</v>
          </cell>
          <cell r="D3918" t="str">
            <v>SCI-4</v>
          </cell>
          <cell r="E3918" t="str">
            <v>2.490</v>
          </cell>
          <cell r="F3918" t="str">
            <v>D类</v>
          </cell>
          <cell r="G3918">
            <v>50</v>
          </cell>
        </row>
        <row r="3919">
          <cell r="B3919" t="str">
            <v>1618-0240</v>
          </cell>
          <cell r="C3919" t="str">
            <v>ENGINEERING IN LIFE SCIENCES</v>
          </cell>
          <cell r="D3919" t="str">
            <v>SCI-4/EI（JA）</v>
          </cell>
          <cell r="E3919" t="str">
            <v>2.485</v>
          </cell>
          <cell r="F3919" t="str">
            <v>D类</v>
          </cell>
          <cell r="G3919">
            <v>50</v>
          </cell>
        </row>
        <row r="3920">
          <cell r="B3920" t="str">
            <v>1744-666X</v>
          </cell>
          <cell r="C3920" t="str">
            <v>Expert review of clinical immunology</v>
          </cell>
          <cell r="D3920" t="str">
            <v>SCI-4</v>
          </cell>
          <cell r="E3920" t="str">
            <v>2.484</v>
          </cell>
          <cell r="F3920" t="str">
            <v>D类</v>
          </cell>
          <cell r="G3920">
            <v>50</v>
          </cell>
        </row>
        <row r="3921">
          <cell r="B3921" t="str">
            <v>1520-9512</v>
          </cell>
          <cell r="C3921" t="str">
            <v>Sleep and Breathing</v>
          </cell>
          <cell r="D3921" t="str">
            <v>SCI-4</v>
          </cell>
          <cell r="E3921" t="str">
            <v>2.482</v>
          </cell>
          <cell r="F3921" t="str">
            <v>D类</v>
          </cell>
          <cell r="G3921">
            <v>50</v>
          </cell>
        </row>
        <row r="3922">
          <cell r="B3922" t="str">
            <v>1471-2172</v>
          </cell>
          <cell r="C3922" t="str">
            <v>BMC IMMUNOLOGY</v>
          </cell>
          <cell r="D3922" t="str">
            <v>SCI-4</v>
          </cell>
          <cell r="E3922" t="str">
            <v>2.481</v>
          </cell>
          <cell r="F3922" t="str">
            <v>D类</v>
          </cell>
          <cell r="G3922">
            <v>50</v>
          </cell>
        </row>
        <row r="3923">
          <cell r="B3923" t="str">
            <v>1015-2008</v>
          </cell>
          <cell r="C3923" t="str">
            <v>PATHOBIOLOGY</v>
          </cell>
          <cell r="D3923" t="str">
            <v>SCI-4</v>
          </cell>
          <cell r="E3923" t="str">
            <v>2.480</v>
          </cell>
          <cell r="F3923" t="str">
            <v>D类</v>
          </cell>
          <cell r="G3923">
            <v>50</v>
          </cell>
        </row>
        <row r="3924">
          <cell r="B3924" t="str">
            <v>1075-9964</v>
          </cell>
          <cell r="C3924" t="str">
            <v>ANAEROBE</v>
          </cell>
          <cell r="D3924" t="str">
            <v>SCI-4</v>
          </cell>
          <cell r="E3924" t="str">
            <v>2.479</v>
          </cell>
          <cell r="F3924" t="str">
            <v>D类</v>
          </cell>
          <cell r="G3924">
            <v>50</v>
          </cell>
        </row>
        <row r="3925">
          <cell r="B3925" t="str">
            <v>1364-5072</v>
          </cell>
          <cell r="C3925" t="str">
            <v>JOURNAL OF APPLIED MICROBIOLOGY</v>
          </cell>
          <cell r="D3925" t="str">
            <v>SCI-4</v>
          </cell>
          <cell r="E3925" t="str">
            <v>2.479</v>
          </cell>
          <cell r="F3925" t="str">
            <v>D类</v>
          </cell>
          <cell r="G3925">
            <v>50</v>
          </cell>
        </row>
        <row r="3926">
          <cell r="B3926" t="str">
            <v>0278-2626</v>
          </cell>
          <cell r="C3926" t="str">
            <v>BRAIN AND COGNITION</v>
          </cell>
          <cell r="D3926" t="str">
            <v>SCI-4</v>
          </cell>
          <cell r="E3926" t="str">
            <v>2.477</v>
          </cell>
          <cell r="F3926" t="str">
            <v>D类</v>
          </cell>
          <cell r="G3926">
            <v>50</v>
          </cell>
        </row>
        <row r="3927">
          <cell r="B3927" t="str">
            <v>0014-312X</v>
          </cell>
          <cell r="C3927" t="str">
            <v>EUROPEAN SURGICAL RESEARCH</v>
          </cell>
          <cell r="D3927" t="str">
            <v>SCI-4</v>
          </cell>
          <cell r="E3927" t="str">
            <v>2.474</v>
          </cell>
          <cell r="F3927" t="str">
            <v>D类</v>
          </cell>
          <cell r="G3927">
            <v>50</v>
          </cell>
        </row>
        <row r="3928">
          <cell r="B3928" t="str">
            <v>0022-510X</v>
          </cell>
          <cell r="C3928" t="str">
            <v>JOURNAL OF THE NEUROLOGICAL SCIENCES</v>
          </cell>
          <cell r="D3928" t="str">
            <v>SCI-4</v>
          </cell>
          <cell r="E3928" t="str">
            <v>2.474</v>
          </cell>
          <cell r="F3928" t="str">
            <v>D类</v>
          </cell>
          <cell r="G3928">
            <v>50</v>
          </cell>
        </row>
        <row r="3929">
          <cell r="B3929" t="str">
            <v>1099-498X</v>
          </cell>
          <cell r="C3929" t="str">
            <v>JOURNAL OF GENE MEDICINE</v>
          </cell>
          <cell r="D3929" t="str">
            <v>SCI-4</v>
          </cell>
          <cell r="E3929" t="str">
            <v>2.472</v>
          </cell>
          <cell r="F3929" t="str">
            <v>D类</v>
          </cell>
          <cell r="G3929">
            <v>50</v>
          </cell>
        </row>
        <row r="3930">
          <cell r="B3930" t="str">
            <v>0028-1298</v>
          </cell>
          <cell r="C3930" t="str">
            <v>NAUNYN-SCHMIEDEBERGS ARCHIVES OF PHARMACOLOGY</v>
          </cell>
          <cell r="D3930" t="str">
            <v>SCI-4</v>
          </cell>
          <cell r="E3930" t="str">
            <v>2.471</v>
          </cell>
          <cell r="F3930" t="str">
            <v>D类</v>
          </cell>
          <cell r="G3930">
            <v>50</v>
          </cell>
        </row>
        <row r="3931">
          <cell r="B3931" t="str">
            <v>1556-6811</v>
          </cell>
          <cell r="C3931" t="str">
            <v>Clinical and Vaccine Immunology</v>
          </cell>
          <cell r="D3931" t="str">
            <v>SCI-4</v>
          </cell>
          <cell r="E3931" t="str">
            <v>2.470</v>
          </cell>
          <cell r="F3931" t="str">
            <v>D类</v>
          </cell>
          <cell r="G3931">
            <v>50</v>
          </cell>
        </row>
        <row r="3932">
          <cell r="B3932" t="str">
            <v>0165-1781</v>
          </cell>
          <cell r="C3932" t="str">
            <v>PSYCHIATRY RESEARCH</v>
          </cell>
          <cell r="D3932" t="str">
            <v>SCI-4</v>
          </cell>
          <cell r="E3932" t="str">
            <v>2.467</v>
          </cell>
          <cell r="F3932" t="str">
            <v>D类</v>
          </cell>
          <cell r="G3932">
            <v>50</v>
          </cell>
        </row>
        <row r="3933">
          <cell r="B3933" t="str">
            <v>1434-5161</v>
          </cell>
          <cell r="C3933" t="str">
            <v>JOURNAL OF HUMAN GENETICS</v>
          </cell>
          <cell r="D3933" t="str">
            <v>SCI-4</v>
          </cell>
          <cell r="E3933" t="str">
            <v>2.462</v>
          </cell>
          <cell r="F3933" t="str">
            <v>D类</v>
          </cell>
          <cell r="G3933">
            <v>50</v>
          </cell>
        </row>
        <row r="3934">
          <cell r="B3934" t="str">
            <v>0914-8779</v>
          </cell>
          <cell r="C3934" t="str">
            <v>JOURNAL OF BONE AND MINERAL METABOLISM</v>
          </cell>
          <cell r="D3934" t="str">
            <v>SCI-4</v>
          </cell>
          <cell r="E3934" t="str">
            <v>2.460</v>
          </cell>
          <cell r="F3934" t="str">
            <v>D类</v>
          </cell>
          <cell r="G3934">
            <v>50</v>
          </cell>
        </row>
        <row r="3935">
          <cell r="B3935" t="str">
            <v>0092-640X</v>
          </cell>
          <cell r="C3935" t="str">
            <v>ATOMIC DATA AND NUCLEAR DATA TABLES</v>
          </cell>
          <cell r="D3935" t="str">
            <v>SCI-4</v>
          </cell>
          <cell r="E3935" t="str">
            <v>2.458</v>
          </cell>
          <cell r="F3935" t="str">
            <v>D类</v>
          </cell>
          <cell r="G3935">
            <v>50</v>
          </cell>
        </row>
        <row r="3936">
          <cell r="B3936" t="str">
            <v>0022-2631</v>
          </cell>
          <cell r="C3936" t="str">
            <v>JOURNAL OF MEMBRANE BIOLOGY</v>
          </cell>
          <cell r="D3936" t="str">
            <v>SCI-4</v>
          </cell>
          <cell r="E3936" t="str">
            <v>2.457</v>
          </cell>
          <cell r="F3936" t="str">
            <v>D类</v>
          </cell>
          <cell r="G3936">
            <v>50</v>
          </cell>
        </row>
        <row r="3937">
          <cell r="B3937" t="str">
            <v>0732-8893</v>
          </cell>
          <cell r="C3937" t="str">
            <v>DIAGNOSTIC MICROBIOLOGY AND INFECTIOUS DISEASE</v>
          </cell>
          <cell r="D3937" t="str">
            <v>SCI-4</v>
          </cell>
          <cell r="E3937" t="str">
            <v>2.457</v>
          </cell>
          <cell r="F3937" t="str">
            <v>D类</v>
          </cell>
          <cell r="G3937">
            <v>50</v>
          </cell>
        </row>
        <row r="3938">
          <cell r="B3938" t="str">
            <v>0185-1101</v>
          </cell>
          <cell r="C3938" t="str">
            <v>REVISTA MEXICANA DE ASTRONOMIA Y ASTROFISICA</v>
          </cell>
          <cell r="D3938" t="str">
            <v>SCI-4</v>
          </cell>
          <cell r="E3938" t="str">
            <v>2.456</v>
          </cell>
          <cell r="F3938" t="str">
            <v>D类</v>
          </cell>
          <cell r="G3938">
            <v>50</v>
          </cell>
        </row>
        <row r="3939">
          <cell r="B3939" t="str">
            <v>1868-4483</v>
          </cell>
          <cell r="C3939" t="str">
            <v>Translational Stroke Research</v>
          </cell>
          <cell r="D3939" t="str">
            <v>SCI-4</v>
          </cell>
          <cell r="E3939" t="str">
            <v>2.444</v>
          </cell>
          <cell r="F3939" t="str">
            <v>D类</v>
          </cell>
          <cell r="G3939">
            <v>50</v>
          </cell>
        </row>
        <row r="3940">
          <cell r="B3940" t="str">
            <v>0015-8208</v>
          </cell>
          <cell r="C3940" t="str">
            <v>FORTSCHRITTE DER PHYSIK-PROGRESS OF PHYSICS</v>
          </cell>
          <cell r="D3940" t="str">
            <v>SCI-4</v>
          </cell>
          <cell r="E3940" t="str">
            <v>2.442</v>
          </cell>
          <cell r="F3940" t="str">
            <v>D类</v>
          </cell>
          <cell r="G3940">
            <v>50</v>
          </cell>
        </row>
        <row r="3941">
          <cell r="B3941" t="str">
            <v>1526-484X</v>
          </cell>
          <cell r="C3941" t="str">
            <v>INTERNATIONAL JOURNAL OF SPORT NUTRITION AND EXERCISE METABOLISM</v>
          </cell>
          <cell r="D3941" t="str">
            <v>SCI-4</v>
          </cell>
          <cell r="E3941" t="str">
            <v>2.442</v>
          </cell>
          <cell r="F3941" t="str">
            <v>D类</v>
          </cell>
          <cell r="G3941">
            <v>50</v>
          </cell>
        </row>
        <row r="3942">
          <cell r="B3942" t="str">
            <v>0949-944X</v>
          </cell>
          <cell r="C3942" t="str">
            <v>DEVELOPMENT GENES AND EVOLUTION</v>
          </cell>
          <cell r="D3942" t="str">
            <v>SCI-4</v>
          </cell>
          <cell r="E3942" t="str">
            <v>2.441</v>
          </cell>
          <cell r="F3942" t="str">
            <v>D类</v>
          </cell>
          <cell r="G3942">
            <v>50</v>
          </cell>
        </row>
        <row r="3943">
          <cell r="B3943" t="str">
            <v>0925-4773</v>
          </cell>
          <cell r="C3943" t="str">
            <v>MECHANISMS OF DEVELOPMENT</v>
          </cell>
          <cell r="D3943" t="str">
            <v>SCI-4</v>
          </cell>
          <cell r="E3943" t="str">
            <v>2.440</v>
          </cell>
          <cell r="F3943" t="str">
            <v>D类</v>
          </cell>
          <cell r="G3943">
            <v>50</v>
          </cell>
        </row>
        <row r="3944">
          <cell r="B3944" t="str">
            <v>1946-6536</v>
          </cell>
          <cell r="C3944" t="str">
            <v>Human gene therapy methods</v>
          </cell>
          <cell r="D3944" t="str">
            <v>SCI-4</v>
          </cell>
          <cell r="E3944" t="str">
            <v>2.436</v>
          </cell>
          <cell r="F3944" t="str">
            <v>D类</v>
          </cell>
          <cell r="G3944">
            <v>50</v>
          </cell>
        </row>
        <row r="3945">
          <cell r="B3945" t="str">
            <v>0009-3084</v>
          </cell>
          <cell r="C3945" t="str">
            <v>CHEMISTRY AND PHYSICS OF LIPIDS</v>
          </cell>
          <cell r="D3945" t="str">
            <v>SCI-4</v>
          </cell>
          <cell r="E3945" t="str">
            <v>2.422</v>
          </cell>
          <cell r="F3945" t="str">
            <v>D类</v>
          </cell>
          <cell r="G3945">
            <v>50</v>
          </cell>
        </row>
        <row r="3946">
          <cell r="B3946" t="str">
            <v>0030-2414</v>
          </cell>
          <cell r="C3946" t="str">
            <v>ONCOLOGY</v>
          </cell>
          <cell r="D3946" t="str">
            <v>SCI-4</v>
          </cell>
          <cell r="E3946" t="str">
            <v>2.422</v>
          </cell>
          <cell r="F3946" t="str">
            <v>D类</v>
          </cell>
          <cell r="G3946">
            <v>50</v>
          </cell>
        </row>
        <row r="3947">
          <cell r="B3947" t="str">
            <v>1175-3277</v>
          </cell>
          <cell r="C3947" t="str">
            <v>American Journal of Cardiovascular Drugs</v>
          </cell>
          <cell r="D3947" t="str">
            <v>SCI-4</v>
          </cell>
          <cell r="E3947" t="str">
            <v>2.422</v>
          </cell>
          <cell r="F3947" t="str">
            <v>D类</v>
          </cell>
          <cell r="G3947">
            <v>50</v>
          </cell>
        </row>
        <row r="3948">
          <cell r="B3948" t="str">
            <v>0723-2632</v>
          </cell>
          <cell r="C3948" t="str">
            <v>ROCK MECHANICS AND ROCK ENGINEERING</v>
          </cell>
          <cell r="D3948" t="str">
            <v>SCI-4/EI（JA）</v>
          </cell>
          <cell r="E3948" t="str">
            <v>2.420</v>
          </cell>
          <cell r="F3948" t="str">
            <v>D类</v>
          </cell>
          <cell r="G3948">
            <v>50</v>
          </cell>
        </row>
        <row r="3949">
          <cell r="B3949" t="str">
            <v>0929-7049</v>
          </cell>
          <cell r="C3949" t="str">
            <v>CHILD NEUROPSYCHOLOGY</v>
          </cell>
          <cell r="D3949" t="str">
            <v>SCI-4</v>
          </cell>
          <cell r="E3949" t="str">
            <v>2.416</v>
          </cell>
          <cell r="F3949" t="str">
            <v>D类</v>
          </cell>
          <cell r="G3949">
            <v>50</v>
          </cell>
        </row>
        <row r="3950">
          <cell r="B3950" t="str">
            <v>1420-3049</v>
          </cell>
          <cell r="C3950" t="str">
            <v>MOLECULES</v>
          </cell>
          <cell r="D3950" t="str">
            <v>SCI-4</v>
          </cell>
          <cell r="E3950" t="str">
            <v>2.416</v>
          </cell>
          <cell r="F3950" t="str">
            <v>D类</v>
          </cell>
          <cell r="G3950">
            <v>50</v>
          </cell>
        </row>
        <row r="3951">
          <cell r="B3951" t="str">
            <v>1541-9061</v>
          </cell>
          <cell r="C3951" t="str">
            <v>CELL COMMUNICATION AND ADHESION</v>
          </cell>
          <cell r="D3951" t="str">
            <v>SCI-4</v>
          </cell>
          <cell r="E3951" t="str">
            <v>2.414</v>
          </cell>
          <cell r="F3951" t="str">
            <v>D类</v>
          </cell>
          <cell r="G3951">
            <v>50</v>
          </cell>
        </row>
        <row r="3952">
          <cell r="B3952" t="str">
            <v>1933-6950</v>
          </cell>
          <cell r="C3952" t="str">
            <v>Channels</v>
          </cell>
          <cell r="D3952" t="str">
            <v>SCI-4</v>
          </cell>
          <cell r="E3952" t="str">
            <v>2.410</v>
          </cell>
          <cell r="F3952" t="str">
            <v>D类</v>
          </cell>
          <cell r="G3952">
            <v>50</v>
          </cell>
        </row>
        <row r="3953">
          <cell r="B3953" t="str">
            <v>0021-891X</v>
          </cell>
          <cell r="C3953" t="str">
            <v>JOURNAL OF APPLIED ELECTROCHEMISTRY</v>
          </cell>
          <cell r="D3953" t="str">
            <v>SCI-4/EI（JA）</v>
          </cell>
          <cell r="E3953" t="str">
            <v>2.409</v>
          </cell>
          <cell r="F3953" t="str">
            <v>D类</v>
          </cell>
          <cell r="G3953">
            <v>50</v>
          </cell>
        </row>
        <row r="3954">
          <cell r="B3954" t="str">
            <v>0919-8172</v>
          </cell>
          <cell r="C3954" t="str">
            <v>INTERNATIONAL JOURNAL OF UROLOGY</v>
          </cell>
          <cell r="D3954" t="str">
            <v>SCI-4</v>
          </cell>
          <cell r="E3954" t="str">
            <v>2.409</v>
          </cell>
          <cell r="F3954" t="str">
            <v>D类</v>
          </cell>
          <cell r="G3954">
            <v>50</v>
          </cell>
        </row>
        <row r="3955">
          <cell r="B3955" t="str">
            <v>1051-0443</v>
          </cell>
          <cell r="C3955" t="str">
            <v>JOURNAL OF VASCULAR AND INTERVENTIONAL RADIOLOGY</v>
          </cell>
          <cell r="D3955" t="str">
            <v>SCI-4</v>
          </cell>
          <cell r="E3955" t="str">
            <v>2.409</v>
          </cell>
          <cell r="F3955" t="str">
            <v>D类</v>
          </cell>
          <cell r="G3955">
            <v>50</v>
          </cell>
        </row>
        <row r="3956">
          <cell r="B3956" t="str">
            <v>1120-1797</v>
          </cell>
          <cell r="C3956" t="str">
            <v>PHYSICA MEDICA</v>
          </cell>
          <cell r="D3956" t="str">
            <v>SCI-4</v>
          </cell>
          <cell r="E3956" t="str">
            <v>2.403</v>
          </cell>
          <cell r="F3956" t="str">
            <v>D类</v>
          </cell>
          <cell r="G3956">
            <v>50</v>
          </cell>
        </row>
        <row r="3957">
          <cell r="B3957" t="str">
            <v>0884-5336</v>
          </cell>
          <cell r="C3957" t="str">
            <v>NUTRITION IN CLINICAL PRACTICE</v>
          </cell>
          <cell r="D3957" t="str">
            <v>SCI-4</v>
          </cell>
          <cell r="E3957" t="str">
            <v>2.401</v>
          </cell>
          <cell r="F3957" t="str">
            <v>D类</v>
          </cell>
          <cell r="G3957">
            <v>50</v>
          </cell>
        </row>
        <row r="3958">
          <cell r="B3958" t="str">
            <v>1470-3203</v>
          </cell>
          <cell r="C3958" t="str">
            <v>JOURNAL OF THE RENIN-ANGIOTENSIN-ALDOSTERONE SYSTEM</v>
          </cell>
          <cell r="D3958" t="str">
            <v>SCI-4</v>
          </cell>
          <cell r="E3958" t="str">
            <v>2.400</v>
          </cell>
          <cell r="F3958" t="str">
            <v>D类</v>
          </cell>
          <cell r="G3958">
            <v>50</v>
          </cell>
        </row>
        <row r="3959">
          <cell r="B3959" t="str">
            <v>1439-7595</v>
          </cell>
          <cell r="C3959" t="str">
            <v>Modern rheumatology / the Japan Rheumatism Association</v>
          </cell>
          <cell r="D3959" t="str">
            <v>SCI-4</v>
          </cell>
          <cell r="E3959" t="str">
            <v>2.397</v>
          </cell>
          <cell r="F3959" t="str">
            <v>D类</v>
          </cell>
          <cell r="G3959">
            <v>50</v>
          </cell>
        </row>
        <row r="3960">
          <cell r="B3960" t="str">
            <v>1471-2156</v>
          </cell>
          <cell r="C3960" t="str">
            <v>BMC GENETICS</v>
          </cell>
          <cell r="D3960" t="str">
            <v>SCI-4</v>
          </cell>
          <cell r="E3960" t="str">
            <v>2.397</v>
          </cell>
          <cell r="F3960" t="str">
            <v>D类</v>
          </cell>
          <cell r="G3960">
            <v>50</v>
          </cell>
        </row>
        <row r="3961">
          <cell r="B3961" t="str">
            <v>1061-0278</v>
          </cell>
          <cell r="C3961" t="str">
            <v>SUPRAMOLECULAR CHEMISTRY</v>
          </cell>
          <cell r="D3961" t="str">
            <v>SCI-4</v>
          </cell>
          <cell r="E3961" t="str">
            <v>2.394</v>
          </cell>
          <cell r="F3961" t="str">
            <v>D类</v>
          </cell>
          <cell r="G3961">
            <v>50</v>
          </cell>
        </row>
        <row r="3962">
          <cell r="B3962" t="str">
            <v>0300-8177</v>
          </cell>
          <cell r="C3962" t="str">
            <v>MOLECULAR AND CELLULAR BIOCHEMISTRY</v>
          </cell>
          <cell r="D3962" t="str">
            <v>SCI-4</v>
          </cell>
          <cell r="E3962" t="str">
            <v>2.393</v>
          </cell>
          <cell r="F3962" t="str">
            <v>D类</v>
          </cell>
          <cell r="G3962">
            <v>50</v>
          </cell>
        </row>
        <row r="3963">
          <cell r="B3963" t="str">
            <v>1076-0296</v>
          </cell>
          <cell r="C3963" t="str">
            <v>CLINICAL AND APPLIED THROMBOSIS-HEMOSTASIS</v>
          </cell>
          <cell r="D3963" t="str">
            <v>SCI-4</v>
          </cell>
          <cell r="E3963" t="str">
            <v>2.392</v>
          </cell>
          <cell r="F3963" t="str">
            <v>D类</v>
          </cell>
          <cell r="G3963">
            <v>50</v>
          </cell>
        </row>
        <row r="3964">
          <cell r="B3964" t="str">
            <v>0304-8608</v>
          </cell>
          <cell r="C3964" t="str">
            <v>ARCHIVES OF VIROLOGY</v>
          </cell>
          <cell r="D3964" t="str">
            <v>SCI-4</v>
          </cell>
          <cell r="E3964" t="str">
            <v>2.390</v>
          </cell>
          <cell r="F3964" t="str">
            <v>D类</v>
          </cell>
          <cell r="G3964">
            <v>50</v>
          </cell>
        </row>
        <row r="3965">
          <cell r="B3965" t="str">
            <v>1056-8719</v>
          </cell>
          <cell r="C3965" t="str">
            <v>journal of pharmacological and toxicological methods</v>
          </cell>
          <cell r="D3965" t="str">
            <v>SCI-4</v>
          </cell>
          <cell r="E3965" t="str">
            <v>2.390</v>
          </cell>
          <cell r="F3965" t="str">
            <v>D类</v>
          </cell>
          <cell r="G3965">
            <v>50</v>
          </cell>
        </row>
        <row r="3966">
          <cell r="B3966" t="str">
            <v>0006-3525</v>
          </cell>
          <cell r="C3966" t="str">
            <v>BIOPOLYMERS</v>
          </cell>
          <cell r="D3966" t="str">
            <v>SCI-4/EI（JA）</v>
          </cell>
          <cell r="E3966" t="str">
            <v>2.385</v>
          </cell>
          <cell r="F3966" t="str">
            <v>D类</v>
          </cell>
          <cell r="G3966">
            <v>50</v>
          </cell>
        </row>
        <row r="3967">
          <cell r="B3967" t="str">
            <v>0002-9483</v>
          </cell>
          <cell r="C3967" t="str">
            <v>AMERICAN JOURNAL OF PHYSICAL ANTHROPOLOGY</v>
          </cell>
          <cell r="D3967" t="str">
            <v>SCI-4</v>
          </cell>
          <cell r="E3967" t="str">
            <v>2.379</v>
          </cell>
          <cell r="F3967" t="str">
            <v>D类</v>
          </cell>
          <cell r="G3967">
            <v>50</v>
          </cell>
        </row>
        <row r="3968">
          <cell r="B3968" t="str">
            <v>0163-4356</v>
          </cell>
          <cell r="C3968" t="str">
            <v>THERAPEUTIC DRUG MONITORING</v>
          </cell>
          <cell r="D3968" t="str">
            <v>SCI-4</v>
          </cell>
          <cell r="E3968" t="str">
            <v>2.376</v>
          </cell>
          <cell r="F3968" t="str">
            <v>D类</v>
          </cell>
          <cell r="G3968">
            <v>50</v>
          </cell>
        </row>
        <row r="3969">
          <cell r="B3969" t="str">
            <v>1058-8388</v>
          </cell>
          <cell r="C3969" t="str">
            <v>DEVELOPMENTAL DYNAMICS</v>
          </cell>
          <cell r="D3969" t="str">
            <v>SCI-4</v>
          </cell>
          <cell r="E3969" t="str">
            <v>2.376</v>
          </cell>
          <cell r="F3969" t="str">
            <v>D类</v>
          </cell>
          <cell r="G3969">
            <v>50</v>
          </cell>
        </row>
        <row r="3970">
          <cell r="B3970" t="str">
            <v>1094-8341</v>
          </cell>
          <cell r="C3970" t="str">
            <v>PHYSIOLOGICAL GENOMICS</v>
          </cell>
          <cell r="D3970" t="str">
            <v>SCI-4</v>
          </cell>
          <cell r="E3970" t="str">
            <v>2.374</v>
          </cell>
          <cell r="F3970" t="str">
            <v>D类</v>
          </cell>
          <cell r="G3970">
            <v>50</v>
          </cell>
        </row>
        <row r="3971">
          <cell r="B3971" t="str">
            <v>1440-1681</v>
          </cell>
          <cell r="C3971" t="str">
            <v>CLINICAL AND EXPERIMENTAL PHARMACOLOGY AND PHYSIOLOGY</v>
          </cell>
          <cell r="D3971" t="str">
            <v>SCI-4</v>
          </cell>
          <cell r="E3971" t="str">
            <v>2.372</v>
          </cell>
          <cell r="F3971" t="str">
            <v>D类</v>
          </cell>
          <cell r="G3971">
            <v>50</v>
          </cell>
        </row>
        <row r="3972">
          <cell r="B3972" t="str">
            <v>1723-2007</v>
          </cell>
          <cell r="C3972" t="str">
            <v>Blood Transfusion</v>
          </cell>
          <cell r="D3972" t="str">
            <v>SCI-4</v>
          </cell>
          <cell r="E3972" t="str">
            <v>2.372</v>
          </cell>
          <cell r="F3972" t="str">
            <v>D类</v>
          </cell>
          <cell r="G3972">
            <v>50</v>
          </cell>
        </row>
        <row r="3973">
          <cell r="B3973" t="str">
            <v>0946-672X</v>
          </cell>
          <cell r="C3973" t="str">
            <v>JOURNAL OF TRACE ELEMENTS IN MEDICINE AND BIOLOGY</v>
          </cell>
          <cell r="D3973" t="str">
            <v>SCI-4</v>
          </cell>
          <cell r="E3973" t="str">
            <v>2.371</v>
          </cell>
          <cell r="F3973" t="str">
            <v>D类</v>
          </cell>
          <cell r="G3973">
            <v>50</v>
          </cell>
        </row>
        <row r="3974">
          <cell r="B3974" t="str">
            <v>1863-1959</v>
          </cell>
          <cell r="C3974" t="str">
            <v>Zoonoses and Public Health</v>
          </cell>
          <cell r="D3974" t="str">
            <v>SCI-4</v>
          </cell>
          <cell r="E3974" t="str">
            <v>2.369</v>
          </cell>
          <cell r="F3974" t="str">
            <v>D类</v>
          </cell>
          <cell r="G3974">
            <v>50</v>
          </cell>
        </row>
        <row r="3975">
          <cell r="B3975" t="str">
            <v>1868-2529</v>
          </cell>
          <cell r="C3975" t="str">
            <v>ELECTROCATALYSIS</v>
          </cell>
          <cell r="D3975" t="str">
            <v>SCI-4</v>
          </cell>
          <cell r="E3975" t="str">
            <v>2.367</v>
          </cell>
          <cell r="F3975" t="str">
            <v>D类</v>
          </cell>
          <cell r="G3975">
            <v>50</v>
          </cell>
        </row>
        <row r="3976">
          <cell r="B3976" t="str">
            <v>1022-5528</v>
          </cell>
          <cell r="C3976" t="str">
            <v>TOPICS IN CATALYSIS</v>
          </cell>
          <cell r="D3976" t="str">
            <v>SCI-4/EI（JA）</v>
          </cell>
          <cell r="E3976" t="str">
            <v>2.365</v>
          </cell>
          <cell r="F3976" t="str">
            <v>D类</v>
          </cell>
          <cell r="G3976">
            <v>50</v>
          </cell>
        </row>
        <row r="3977">
          <cell r="B3977" t="str">
            <v>1471-230X</v>
          </cell>
          <cell r="C3977" t="str">
            <v>BMC GASTROENTEROLOGY</v>
          </cell>
          <cell r="D3977" t="str">
            <v>SCI-4</v>
          </cell>
          <cell r="E3977" t="str">
            <v>2.365</v>
          </cell>
          <cell r="F3977" t="str">
            <v>D类</v>
          </cell>
          <cell r="G3977">
            <v>50</v>
          </cell>
        </row>
        <row r="3978">
          <cell r="B3978" t="str">
            <v>1040-1237</v>
          </cell>
          <cell r="C3978" t="str">
            <v>Annals of Clinical Psychiatry</v>
          </cell>
          <cell r="D3978" t="str">
            <v>SCI-4</v>
          </cell>
          <cell r="E3978" t="str">
            <v>2.364</v>
          </cell>
          <cell r="F3978" t="str">
            <v>D类</v>
          </cell>
          <cell r="G3978">
            <v>50</v>
          </cell>
        </row>
        <row r="3979">
          <cell r="B3979" t="str">
            <v>1536-2310</v>
          </cell>
          <cell r="C3979" t="str">
            <v>OMICS-A JOURNAL OF INTEGRATIVE BIOLOGY</v>
          </cell>
          <cell r="D3979" t="str">
            <v>SCI-4</v>
          </cell>
          <cell r="E3979" t="str">
            <v>2.362</v>
          </cell>
          <cell r="F3979" t="str">
            <v>D类</v>
          </cell>
          <cell r="G3979">
            <v>50</v>
          </cell>
        </row>
        <row r="3980">
          <cell r="B3980" t="str">
            <v>1755-5914</v>
          </cell>
          <cell r="C3980" t="str">
            <v>Cardiovascular Therapeutics</v>
          </cell>
          <cell r="D3980" t="str">
            <v>SCI-4</v>
          </cell>
          <cell r="E3980" t="str">
            <v>2.362</v>
          </cell>
          <cell r="F3980" t="str">
            <v>D类</v>
          </cell>
          <cell r="G3980">
            <v>50</v>
          </cell>
        </row>
        <row r="3981">
          <cell r="B3981" t="str">
            <v>0036-5521</v>
          </cell>
          <cell r="C3981" t="str">
            <v>SCANDINAVIAN JOURNAL OF GASTROENTEROLOGY</v>
          </cell>
          <cell r="D3981" t="str">
            <v>SCI-4</v>
          </cell>
          <cell r="E3981" t="str">
            <v>2.361</v>
          </cell>
          <cell r="F3981" t="str">
            <v>D类</v>
          </cell>
          <cell r="G3981">
            <v>50</v>
          </cell>
        </row>
        <row r="3982">
          <cell r="B3982" t="str">
            <v>1534-7354</v>
          </cell>
          <cell r="C3982" t="str">
            <v>INTEGRATIVE CANCER THERAPIES</v>
          </cell>
          <cell r="D3982" t="str">
            <v>SCI-4</v>
          </cell>
          <cell r="E3982" t="str">
            <v>2.361</v>
          </cell>
          <cell r="F3982" t="str">
            <v>D类</v>
          </cell>
          <cell r="G3982">
            <v>50</v>
          </cell>
        </row>
        <row r="3983">
          <cell r="B3983" t="str">
            <v>1347-8613</v>
          </cell>
          <cell r="C3983" t="str">
            <v>JOURNAL OF PHARMACOLOGICAL SCIENCES</v>
          </cell>
          <cell r="D3983" t="str">
            <v>SCI-4</v>
          </cell>
          <cell r="E3983" t="str">
            <v>2.360</v>
          </cell>
          <cell r="F3983" t="str">
            <v>D类</v>
          </cell>
          <cell r="G3983">
            <v>50</v>
          </cell>
        </row>
        <row r="3984">
          <cell r="B3984" t="str">
            <v>1750-9378</v>
          </cell>
          <cell r="C3984" t="str">
            <v>Infectious Agents and Cancer</v>
          </cell>
          <cell r="D3984" t="str">
            <v>SCI-4</v>
          </cell>
          <cell r="E3984" t="str">
            <v>2.358</v>
          </cell>
          <cell r="F3984" t="str">
            <v>D类</v>
          </cell>
          <cell r="G3984">
            <v>50</v>
          </cell>
        </row>
        <row r="3985">
          <cell r="B3985" t="str">
            <v>1867-0334</v>
          </cell>
          <cell r="C3985" t="str">
            <v>Food and environmental virology</v>
          </cell>
          <cell r="D3985" t="str">
            <v>SCI-4</v>
          </cell>
          <cell r="E3985" t="str">
            <v>2.357</v>
          </cell>
          <cell r="F3985" t="str">
            <v>D类</v>
          </cell>
          <cell r="G3985">
            <v>50</v>
          </cell>
        </row>
        <row r="3986">
          <cell r="B3986" t="str">
            <v>2095-4956</v>
          </cell>
          <cell r="C3986" t="str">
            <v>Journal of Energy Chemistry</v>
          </cell>
          <cell r="D3986" t="str">
            <v>SCI-4/EI（JA）/CSCD</v>
          </cell>
          <cell r="E3986" t="str">
            <v>2.352</v>
          </cell>
          <cell r="F3986" t="str">
            <v>D类</v>
          </cell>
          <cell r="G3986">
            <v>50</v>
          </cell>
        </row>
        <row r="3987">
          <cell r="B3987" t="str">
            <v>1528-7394</v>
          </cell>
          <cell r="C3987" t="str">
            <v>JOURNAL OF TOXICOLOGY AND ENVIRONMENTAL HEALTH-PART A-CURRENT ISSUES</v>
          </cell>
          <cell r="D3987" t="str">
            <v>SCI-4</v>
          </cell>
          <cell r="E3987" t="str">
            <v>2.351</v>
          </cell>
          <cell r="F3987" t="str">
            <v>D类</v>
          </cell>
          <cell r="G3987">
            <v>50</v>
          </cell>
        </row>
        <row r="3988">
          <cell r="B3988" t="str">
            <v>1684-1182</v>
          </cell>
          <cell r="C3988" t="str">
            <v>Journal of microbiology, immunology, and infection</v>
          </cell>
          <cell r="D3988" t="str">
            <v>SCI-4</v>
          </cell>
          <cell r="E3988" t="str">
            <v>2.349</v>
          </cell>
          <cell r="F3988" t="str">
            <v>D类</v>
          </cell>
          <cell r="G3988">
            <v>50</v>
          </cell>
        </row>
        <row r="3989">
          <cell r="B3989" t="str">
            <v>0146-6615</v>
          </cell>
          <cell r="C3989" t="str">
            <v>JOURNAL OF MEDICAL VIROLOGY</v>
          </cell>
          <cell r="D3989" t="str">
            <v>SCI-4</v>
          </cell>
          <cell r="E3989" t="str">
            <v>2.347</v>
          </cell>
          <cell r="F3989" t="str">
            <v>D类</v>
          </cell>
          <cell r="G3989">
            <v>50</v>
          </cell>
        </row>
        <row r="3990">
          <cell r="B3990" t="str">
            <v>1023-3830</v>
          </cell>
          <cell r="C3990" t="str">
            <v>INFLAMMATION RESEARCH</v>
          </cell>
          <cell r="D3990" t="str">
            <v>SCI-4</v>
          </cell>
          <cell r="E3990" t="str">
            <v>2.347</v>
          </cell>
          <cell r="F3990" t="str">
            <v>D类</v>
          </cell>
          <cell r="G3990">
            <v>50</v>
          </cell>
        </row>
        <row r="3991">
          <cell r="B3991" t="str">
            <v>0952-3278</v>
          </cell>
          <cell r="C3991" t="str">
            <v>PROSTAGLANDINS LEUKOTRIENES AND ESSENTIAL FATTY ACIDS</v>
          </cell>
          <cell r="D3991" t="str">
            <v>SCI-4</v>
          </cell>
          <cell r="E3991" t="str">
            <v>2.346</v>
          </cell>
          <cell r="F3991" t="str">
            <v>D类</v>
          </cell>
          <cell r="G3991">
            <v>50</v>
          </cell>
        </row>
        <row r="3992">
          <cell r="B3992" t="str">
            <v>0367-326X</v>
          </cell>
          <cell r="C3992" t="str">
            <v>FITOTERAPIA</v>
          </cell>
          <cell r="D3992" t="str">
            <v>SCI-4</v>
          </cell>
          <cell r="E3992" t="str">
            <v>2.345</v>
          </cell>
          <cell r="F3992" t="str">
            <v>D类</v>
          </cell>
          <cell r="G3992">
            <v>50</v>
          </cell>
        </row>
        <row r="3993">
          <cell r="B3993" t="str">
            <v>0895-8696</v>
          </cell>
          <cell r="C3993" t="str">
            <v>JOURNAL OF MOLECULAR NEUROSCIENCE</v>
          </cell>
          <cell r="D3993" t="str">
            <v>SCI-4</v>
          </cell>
          <cell r="E3993" t="str">
            <v>2.343</v>
          </cell>
          <cell r="F3993" t="str">
            <v>D类</v>
          </cell>
          <cell r="G3993">
            <v>50</v>
          </cell>
        </row>
        <row r="3994">
          <cell r="B3994" t="str">
            <v>1389-2029</v>
          </cell>
          <cell r="C3994" t="str">
            <v>CURRENT GENOMICS</v>
          </cell>
          <cell r="D3994" t="str">
            <v>SCI-4</v>
          </cell>
          <cell r="E3994" t="str">
            <v>2.342</v>
          </cell>
          <cell r="F3994" t="str">
            <v>D类</v>
          </cell>
          <cell r="G3994">
            <v>50</v>
          </cell>
        </row>
        <row r="3995">
          <cell r="B3995" t="str">
            <v>1471-2121</v>
          </cell>
          <cell r="C3995" t="str">
            <v>BMC CELL BIOLOGY</v>
          </cell>
          <cell r="D3995" t="str">
            <v>SCI-4</v>
          </cell>
          <cell r="E3995" t="str">
            <v>2.341</v>
          </cell>
          <cell r="F3995" t="str">
            <v>D类</v>
          </cell>
          <cell r="G3995">
            <v>50</v>
          </cell>
        </row>
        <row r="3996">
          <cell r="B3996" t="str">
            <v>1540-2002</v>
          </cell>
          <cell r="C3996" t="str">
            <v>Behavioral Sleep Medicine</v>
          </cell>
          <cell r="D3996" t="str">
            <v>SCI-4</v>
          </cell>
          <cell r="E3996" t="str">
            <v>2.340</v>
          </cell>
          <cell r="F3996" t="str">
            <v>D类</v>
          </cell>
          <cell r="G3996">
            <v>50</v>
          </cell>
        </row>
        <row r="3997">
          <cell r="B3997" t="str">
            <v>1715-5312</v>
          </cell>
          <cell r="C3997" t="str">
            <v>Applied Physiology Nutrition and Metabolism-Physiologie appliquee nutrition et metabolisme</v>
          </cell>
          <cell r="D3997" t="str">
            <v>SCI-4</v>
          </cell>
          <cell r="E3997" t="str">
            <v>2.339</v>
          </cell>
          <cell r="F3997" t="str">
            <v>D类</v>
          </cell>
          <cell r="G3997">
            <v>50</v>
          </cell>
        </row>
        <row r="3998">
          <cell r="B3998" t="str">
            <v>0923-9820</v>
          </cell>
          <cell r="C3998" t="str">
            <v>BIODEGRADATION</v>
          </cell>
          <cell r="D3998" t="str">
            <v>SCI-4/EI（JA）</v>
          </cell>
          <cell r="E3998" t="str">
            <v>2.336</v>
          </cell>
          <cell r="F3998" t="str">
            <v>D类</v>
          </cell>
          <cell r="G3998">
            <v>50</v>
          </cell>
        </row>
        <row r="3999">
          <cell r="B3999" t="str">
            <v>1475-6366</v>
          </cell>
          <cell r="C3999" t="str">
            <v>JOURNAL OF ENZYME INHIBITION AND MEDICINAL CHEMISTRY</v>
          </cell>
          <cell r="D3999" t="str">
            <v>SCI-4</v>
          </cell>
          <cell r="E3999" t="str">
            <v>2.332</v>
          </cell>
          <cell r="F3999" t="str">
            <v>D类</v>
          </cell>
          <cell r="G3999">
            <v>50</v>
          </cell>
        </row>
        <row r="4000">
          <cell r="B4000" t="str">
            <v>0889-2229</v>
          </cell>
          <cell r="C4000" t="str">
            <v>AIDS RESEARCH AND HUMAN RETROVIRUSES</v>
          </cell>
          <cell r="D4000" t="str">
            <v>SCI-4</v>
          </cell>
          <cell r="E4000" t="str">
            <v>2.325</v>
          </cell>
          <cell r="F4000" t="str">
            <v>D类</v>
          </cell>
          <cell r="G4000">
            <v>50</v>
          </cell>
        </row>
        <row r="4001">
          <cell r="B4001" t="str">
            <v>0001-5172</v>
          </cell>
          <cell r="C4001" t="str">
            <v>ACTA ANAESTHESIOLOGICA SCANDINAVICA</v>
          </cell>
          <cell r="D4001" t="str">
            <v>SCI-4</v>
          </cell>
          <cell r="E4001" t="str">
            <v>2.322</v>
          </cell>
          <cell r="F4001" t="str">
            <v>D类</v>
          </cell>
          <cell r="G4001">
            <v>50</v>
          </cell>
        </row>
        <row r="4002">
          <cell r="B4002" t="str">
            <v>0962-8819</v>
          </cell>
          <cell r="C4002" t="str">
            <v>TRANSGENIC RESEARCH</v>
          </cell>
          <cell r="D4002" t="str">
            <v>SCI-4</v>
          </cell>
          <cell r="E4002" t="str">
            <v>2.322</v>
          </cell>
          <cell r="F4002" t="str">
            <v>D类</v>
          </cell>
          <cell r="G4002">
            <v>50</v>
          </cell>
        </row>
        <row r="4003">
          <cell r="B4003" t="str">
            <v>1558-7673</v>
          </cell>
          <cell r="C4003" t="str">
            <v>Clinical Genitourinary Cancer</v>
          </cell>
          <cell r="D4003" t="str">
            <v>SCI-4</v>
          </cell>
          <cell r="E4003" t="str">
            <v>2.322</v>
          </cell>
          <cell r="F4003" t="str">
            <v>D类</v>
          </cell>
          <cell r="G4003">
            <v>50</v>
          </cell>
        </row>
        <row r="4004">
          <cell r="B4004" t="str">
            <v>2045-7758</v>
          </cell>
          <cell r="C4004" t="str">
            <v>Ecology and Evolution</v>
          </cell>
          <cell r="D4004" t="str">
            <v>SCI-4</v>
          </cell>
          <cell r="E4004" t="str">
            <v>2.320</v>
          </cell>
          <cell r="F4004" t="str">
            <v>D类</v>
          </cell>
          <cell r="G4004">
            <v>50</v>
          </cell>
        </row>
        <row r="4005">
          <cell r="B4005" t="str">
            <v>0036-021X</v>
          </cell>
          <cell r="C4005" t="str">
            <v>RUSSIAN CHEMICAL REVIEWS</v>
          </cell>
          <cell r="D4005" t="str">
            <v>SCI-4</v>
          </cell>
          <cell r="E4005" t="str">
            <v>2.318</v>
          </cell>
          <cell r="F4005" t="str">
            <v>D类</v>
          </cell>
          <cell r="G4005">
            <v>50</v>
          </cell>
        </row>
        <row r="4006">
          <cell r="B4006" t="str">
            <v>1178-6930</v>
          </cell>
          <cell r="C4006" t="str">
            <v>OncoTargets and therapy</v>
          </cell>
          <cell r="D4006" t="str">
            <v>SCI-4</v>
          </cell>
          <cell r="E4006" t="str">
            <v>2.311</v>
          </cell>
          <cell r="F4006" t="str">
            <v>D类</v>
          </cell>
          <cell r="G4006">
            <v>50</v>
          </cell>
        </row>
        <row r="4007">
          <cell r="B4007" t="str">
            <v>1570-2820</v>
          </cell>
          <cell r="C4007" t="str">
            <v>Journal of Numerical Mathematics</v>
          </cell>
          <cell r="D4007" t="str">
            <v>SCI-4/EI（JA）</v>
          </cell>
          <cell r="E4007" t="str">
            <v>2.310</v>
          </cell>
          <cell r="F4007" t="str">
            <v>D类</v>
          </cell>
          <cell r="G4007">
            <v>50</v>
          </cell>
        </row>
        <row r="4008">
          <cell r="B4008" t="str">
            <v>1536-1241</v>
          </cell>
          <cell r="C4008" t="str">
            <v>IEEE TRANSACTIONS ON NANOBIOSCIENCE</v>
          </cell>
          <cell r="D4008" t="str">
            <v>SCI-4/EI（JA）</v>
          </cell>
          <cell r="E4008" t="str">
            <v>2.309</v>
          </cell>
          <cell r="F4008" t="str">
            <v>D类</v>
          </cell>
          <cell r="G4008">
            <v>50</v>
          </cell>
        </row>
        <row r="4009">
          <cell r="B4009" t="str">
            <v>1011-372X</v>
          </cell>
          <cell r="C4009" t="str">
            <v>CATALYSIS LETTERS</v>
          </cell>
          <cell r="D4009" t="str">
            <v>SCI-4/EI（JA）</v>
          </cell>
          <cell r="E4009" t="str">
            <v>2.307</v>
          </cell>
          <cell r="F4009" t="str">
            <v>D类</v>
          </cell>
          <cell r="G4009">
            <v>50</v>
          </cell>
        </row>
        <row r="4010">
          <cell r="B4010" t="str">
            <v>1431-0651</v>
          </cell>
          <cell r="C4010" t="str">
            <v>EXTREMOPHILES</v>
          </cell>
          <cell r="D4010" t="str">
            <v>SCI-4</v>
          </cell>
          <cell r="E4010" t="str">
            <v>2.306</v>
          </cell>
          <cell r="F4010" t="str">
            <v>D类</v>
          </cell>
          <cell r="G4010">
            <v>50</v>
          </cell>
        </row>
        <row r="4011">
          <cell r="B4011" t="str">
            <v>1021-335X</v>
          </cell>
          <cell r="C4011" t="str">
            <v>ONCOLOGY REPORTS</v>
          </cell>
          <cell r="D4011" t="str">
            <v>SCI-4</v>
          </cell>
          <cell r="E4011" t="str">
            <v>2.301</v>
          </cell>
          <cell r="F4011" t="str">
            <v>D类</v>
          </cell>
          <cell r="G4011">
            <v>50</v>
          </cell>
        </row>
        <row r="4012">
          <cell r="B4012" t="str">
            <v>1530-3667</v>
          </cell>
          <cell r="C4012" t="str">
            <v>VECTOR-BORNE AND ZOONOTIC DISEASES</v>
          </cell>
          <cell r="D4012" t="str">
            <v>SCI-4</v>
          </cell>
          <cell r="E4012" t="str">
            <v>2.298</v>
          </cell>
          <cell r="F4012" t="str">
            <v>D类</v>
          </cell>
          <cell r="G4012">
            <v>50</v>
          </cell>
        </row>
        <row r="4013">
          <cell r="B4013" t="str">
            <v>0889-8588</v>
          </cell>
          <cell r="C4013" t="str">
            <v>HEMATOLOGY-ONCOLOGY CLINICS OF NORTH AMERICA</v>
          </cell>
          <cell r="D4013" t="str">
            <v>SCI-4</v>
          </cell>
          <cell r="E4013" t="str">
            <v>2.295</v>
          </cell>
          <cell r="F4013" t="str">
            <v>D类</v>
          </cell>
          <cell r="G4013">
            <v>50</v>
          </cell>
        </row>
        <row r="4014">
          <cell r="B4014" t="str">
            <v>1661-5425</v>
          </cell>
          <cell r="C4014" t="str">
            <v>Sexual Development</v>
          </cell>
          <cell r="D4014" t="str">
            <v>SCI-4</v>
          </cell>
          <cell r="E4014" t="str">
            <v>2.288</v>
          </cell>
          <cell r="F4014" t="str">
            <v>D类</v>
          </cell>
          <cell r="G4014">
            <v>50</v>
          </cell>
        </row>
        <row r="4015">
          <cell r="B4015" t="str">
            <v>0960-8931</v>
          </cell>
          <cell r="C4015" t="str">
            <v>MELANOMA RESEARCH</v>
          </cell>
          <cell r="D4015" t="str">
            <v>SCI-4</v>
          </cell>
          <cell r="E4015" t="str">
            <v>2.282</v>
          </cell>
          <cell r="F4015" t="str">
            <v>D类</v>
          </cell>
          <cell r="G4015">
            <v>50</v>
          </cell>
        </row>
        <row r="4016">
          <cell r="B4016" t="str">
            <v>1757-4749</v>
          </cell>
          <cell r="C4016" t="str">
            <v>Gut Pathogens</v>
          </cell>
          <cell r="D4016" t="str">
            <v>SCI-4</v>
          </cell>
          <cell r="E4016" t="str">
            <v>2.281</v>
          </cell>
          <cell r="F4016" t="str">
            <v>D类</v>
          </cell>
          <cell r="G4016">
            <v>50</v>
          </cell>
        </row>
        <row r="4017">
          <cell r="B4017" t="str">
            <v>1079-9893</v>
          </cell>
          <cell r="C4017" t="str">
            <v>JOURNAL OF RECEPTORS AND SIGNAL TRANSDUCTION</v>
          </cell>
          <cell r="D4017" t="str">
            <v>SCI-4</v>
          </cell>
          <cell r="E4017" t="str">
            <v>2.277</v>
          </cell>
          <cell r="F4017" t="str">
            <v>D类</v>
          </cell>
          <cell r="G4017">
            <v>50</v>
          </cell>
        </row>
        <row r="4018">
          <cell r="B4018" t="str">
            <v>0096-140X</v>
          </cell>
          <cell r="C4018" t="str">
            <v>AGGRESSIVE BEHAVIOR</v>
          </cell>
          <cell r="D4018" t="str">
            <v>SCI-4</v>
          </cell>
          <cell r="E4018" t="str">
            <v>2.275</v>
          </cell>
          <cell r="F4018" t="str">
            <v>D类</v>
          </cell>
          <cell r="G4018">
            <v>50</v>
          </cell>
        </row>
        <row r="4019">
          <cell r="B4019" t="str">
            <v>1028-415X</v>
          </cell>
          <cell r="C4019" t="str">
            <v>NUTRITIONAL NEUROSCIENCE</v>
          </cell>
          <cell r="D4019" t="str">
            <v>SCI-4</v>
          </cell>
          <cell r="E4019" t="str">
            <v>2.274</v>
          </cell>
          <cell r="F4019" t="str">
            <v>D类</v>
          </cell>
          <cell r="G4019">
            <v>50</v>
          </cell>
        </row>
        <row r="4020">
          <cell r="B4020" t="str">
            <v>0066-4103</v>
          </cell>
          <cell r="C4020" t="str">
            <v>Annual Reports on NMR Spectroscopy</v>
          </cell>
          <cell r="D4020" t="str">
            <v>SCI-4</v>
          </cell>
          <cell r="E4020" t="str">
            <v>2.273</v>
          </cell>
          <cell r="F4020" t="str">
            <v>D类</v>
          </cell>
          <cell r="G4020">
            <v>50</v>
          </cell>
        </row>
        <row r="4021">
          <cell r="B4021" t="str">
            <v>0741-238X</v>
          </cell>
          <cell r="C4021" t="str">
            <v>ADVANCES IN THERAPY</v>
          </cell>
          <cell r="D4021" t="str">
            <v>SCI-4</v>
          </cell>
          <cell r="E4021" t="str">
            <v>2.272</v>
          </cell>
          <cell r="F4021" t="str">
            <v>D类</v>
          </cell>
          <cell r="G4021">
            <v>50</v>
          </cell>
        </row>
        <row r="4022">
          <cell r="B4022" t="str">
            <v>0341-2040</v>
          </cell>
          <cell r="C4022" t="str">
            <v>LUNG</v>
          </cell>
          <cell r="D4022" t="str">
            <v>SCI-4</v>
          </cell>
          <cell r="E4022" t="str">
            <v>2.271</v>
          </cell>
          <cell r="F4022" t="str">
            <v>D类</v>
          </cell>
          <cell r="G4022">
            <v>50</v>
          </cell>
        </row>
        <row r="4023">
          <cell r="B4023" t="str">
            <v>1869-9510</v>
          </cell>
          <cell r="C4023" t="str">
            <v>SOLID EARTH</v>
          </cell>
          <cell r="D4023" t="str">
            <v>SCI-4/EI（JA）</v>
          </cell>
          <cell r="E4023" t="str">
            <v>2.270</v>
          </cell>
          <cell r="F4023" t="str">
            <v>D类</v>
          </cell>
          <cell r="G4023">
            <v>50</v>
          </cell>
        </row>
        <row r="4024">
          <cell r="B4024" t="str">
            <v>0031-8655</v>
          </cell>
          <cell r="C4024" t="str">
            <v>PHOTOCHEMISTRY AND PHOTOBIOLOGY</v>
          </cell>
          <cell r="D4024" t="str">
            <v>SCI-4</v>
          </cell>
          <cell r="E4024" t="str">
            <v>2.266</v>
          </cell>
          <cell r="F4024" t="str">
            <v>D类</v>
          </cell>
          <cell r="G4024">
            <v>50</v>
          </cell>
        </row>
        <row r="4025">
          <cell r="B4025" t="str">
            <v>0926-2040</v>
          </cell>
          <cell r="C4025" t="str">
            <v>SOLID STATE NUCLEAR MAGNETIC RESONANCE</v>
          </cell>
          <cell r="D4025" t="str">
            <v>SCI-4/EI（JA）</v>
          </cell>
          <cell r="E4025" t="str">
            <v>2.266</v>
          </cell>
          <cell r="F4025" t="str">
            <v>D类</v>
          </cell>
          <cell r="G4025">
            <v>50</v>
          </cell>
        </row>
        <row r="4026">
          <cell r="B4026" t="str">
            <v>0022-3573</v>
          </cell>
          <cell r="C4026" t="str">
            <v>JOURNAL OF PHARMACY AND PHARMACOLOGY</v>
          </cell>
          <cell r="D4026" t="str">
            <v>SCI-4</v>
          </cell>
          <cell r="E4026" t="str">
            <v>2.264</v>
          </cell>
          <cell r="F4026" t="str">
            <v>D类</v>
          </cell>
          <cell r="G4026">
            <v>50</v>
          </cell>
        </row>
        <row r="4027">
          <cell r="B4027" t="str">
            <v>0024-4066</v>
          </cell>
          <cell r="C4027" t="str">
            <v>BIOLOGICAL JOURNAL OF THE LINNEAN SOCIETY</v>
          </cell>
          <cell r="D4027" t="str">
            <v>SCI-4</v>
          </cell>
          <cell r="E4027" t="str">
            <v>2.264</v>
          </cell>
          <cell r="F4027" t="str">
            <v>D类</v>
          </cell>
          <cell r="G4027">
            <v>50</v>
          </cell>
        </row>
        <row r="4028">
          <cell r="B4028" t="str">
            <v>0004-640X</v>
          </cell>
          <cell r="C4028" t="str">
            <v>ASTROPHYSICS AND SPACE SCIENCE</v>
          </cell>
          <cell r="D4028" t="str">
            <v>SCI-4</v>
          </cell>
          <cell r="E4028" t="str">
            <v>2.263</v>
          </cell>
          <cell r="F4028" t="str">
            <v>D类</v>
          </cell>
          <cell r="G4028">
            <v>50</v>
          </cell>
        </row>
        <row r="4029">
          <cell r="B4029" t="str">
            <v>0895-8378</v>
          </cell>
          <cell r="C4029" t="str">
            <v>INHALATION TOXICOLOGY</v>
          </cell>
          <cell r="D4029" t="str">
            <v>SCI-4</v>
          </cell>
          <cell r="E4029" t="str">
            <v>2.260</v>
          </cell>
          <cell r="F4029" t="str">
            <v>D类</v>
          </cell>
          <cell r="G4029">
            <v>50</v>
          </cell>
        </row>
        <row r="4030">
          <cell r="B4030" t="str">
            <v>1354-750X</v>
          </cell>
          <cell r="C4030" t="str">
            <v>BIOMARKERS</v>
          </cell>
          <cell r="D4030" t="str">
            <v>SCI-4</v>
          </cell>
          <cell r="E4030" t="str">
            <v>2.260</v>
          </cell>
          <cell r="F4030" t="str">
            <v>D类</v>
          </cell>
          <cell r="G4030">
            <v>50</v>
          </cell>
        </row>
        <row r="4031">
          <cell r="B4031" t="str">
            <v>1525-5050</v>
          </cell>
          <cell r="C4031" t="str">
            <v>EPILEPSY &amp; BEHAVIOR</v>
          </cell>
          <cell r="D4031" t="str">
            <v>SCI-4</v>
          </cell>
          <cell r="E4031" t="str">
            <v>2.257</v>
          </cell>
          <cell r="F4031" t="str">
            <v>D类</v>
          </cell>
          <cell r="G4031">
            <v>50</v>
          </cell>
        </row>
        <row r="4032">
          <cell r="B4032" t="str">
            <v>2158-5849</v>
          </cell>
          <cell r="C4032" t="str">
            <v>MATERials EXPRESS</v>
          </cell>
          <cell r="D4032" t="str">
            <v>SCI-4</v>
          </cell>
          <cell r="E4032" t="str">
            <v>2.256</v>
          </cell>
          <cell r="F4032" t="str">
            <v>D类</v>
          </cell>
          <cell r="G4032">
            <v>50</v>
          </cell>
        </row>
        <row r="4033">
          <cell r="B4033" t="str">
            <v>0954-691X</v>
          </cell>
          <cell r="C4033" t="str">
            <v>EUROPEAN JOURNAL OF GASTROENTEROLOGY &amp; HEPATOLOGY</v>
          </cell>
          <cell r="D4033" t="str">
            <v>SCI-4</v>
          </cell>
          <cell r="E4033" t="str">
            <v>2.253</v>
          </cell>
          <cell r="F4033" t="str">
            <v>D类</v>
          </cell>
          <cell r="G4033">
            <v>50</v>
          </cell>
        </row>
        <row r="4034">
          <cell r="B4034" t="str">
            <v>0010-440X</v>
          </cell>
          <cell r="C4034" t="str">
            <v>COMPREHENSIVE PSYCHIATRY</v>
          </cell>
          <cell r="D4034" t="str">
            <v>SCI-4</v>
          </cell>
          <cell r="E4034" t="str">
            <v>2.252</v>
          </cell>
          <cell r="F4034" t="str">
            <v>D类</v>
          </cell>
          <cell r="G4034">
            <v>50</v>
          </cell>
        </row>
        <row r="4035">
          <cell r="B4035" t="str">
            <v>1531-3433</v>
          </cell>
          <cell r="C4035" t="str">
            <v>Current Pain and Headache Reports</v>
          </cell>
          <cell r="D4035" t="str">
            <v>SCI-4</v>
          </cell>
          <cell r="E4035" t="str">
            <v>2.250</v>
          </cell>
          <cell r="F4035" t="str">
            <v>D类</v>
          </cell>
          <cell r="G4035">
            <v>50</v>
          </cell>
        </row>
        <row r="4036">
          <cell r="B4036" t="str">
            <v>1869-1439</v>
          </cell>
          <cell r="C4036" t="str">
            <v>Clinical neuroradiology</v>
          </cell>
          <cell r="D4036" t="str">
            <v>SCI-4</v>
          </cell>
          <cell r="E4036" t="str">
            <v>2.250</v>
          </cell>
          <cell r="F4036" t="str">
            <v>D类</v>
          </cell>
          <cell r="G4036">
            <v>50</v>
          </cell>
        </row>
        <row r="4037">
          <cell r="B4037" t="str">
            <v>1473-7140</v>
          </cell>
          <cell r="C4037" t="str">
            <v>Expert Review of Anticancer Therapy</v>
          </cell>
          <cell r="D4037" t="str">
            <v>SCI-4</v>
          </cell>
          <cell r="E4037" t="str">
            <v>2.249</v>
          </cell>
          <cell r="F4037" t="str">
            <v>D类</v>
          </cell>
          <cell r="G4037">
            <v>50</v>
          </cell>
        </row>
        <row r="4038">
          <cell r="B4038" t="str">
            <v>0022-2615</v>
          </cell>
          <cell r="C4038" t="str">
            <v>JOURNAL OF MEDICAL MICROBIOLOGY</v>
          </cell>
          <cell r="D4038" t="str">
            <v>SCI-4</v>
          </cell>
          <cell r="E4038" t="str">
            <v>2.248</v>
          </cell>
          <cell r="F4038" t="str">
            <v>D类</v>
          </cell>
          <cell r="G4038">
            <v>50</v>
          </cell>
        </row>
        <row r="4039">
          <cell r="B4039" t="str">
            <v>0026-1270</v>
          </cell>
          <cell r="C4039" t="str">
            <v>METHODS OF INFORMATION IN MEDICINE</v>
          </cell>
          <cell r="D4039" t="str">
            <v>SCI-4</v>
          </cell>
          <cell r="E4039" t="str">
            <v>2.248</v>
          </cell>
          <cell r="F4039" t="str">
            <v>D类</v>
          </cell>
          <cell r="G4039">
            <v>50</v>
          </cell>
        </row>
        <row r="4040">
          <cell r="B4040" t="str">
            <v>1424-8220</v>
          </cell>
          <cell r="C4040" t="str">
            <v>SENSORS</v>
          </cell>
          <cell r="D4040" t="str">
            <v>SCI-4/EI（JA）</v>
          </cell>
          <cell r="E4040" t="str">
            <v>2.245</v>
          </cell>
          <cell r="F4040" t="str">
            <v>D类</v>
          </cell>
          <cell r="G4040">
            <v>50</v>
          </cell>
        </row>
        <row r="4041">
          <cell r="B4041" t="str">
            <v>1662-4025</v>
          </cell>
          <cell r="C4041" t="str">
            <v>Obesity Facts</v>
          </cell>
          <cell r="D4041" t="str">
            <v>SCI-4</v>
          </cell>
          <cell r="E4041" t="str">
            <v>2.245</v>
          </cell>
          <cell r="F4041" t="str">
            <v>D类</v>
          </cell>
          <cell r="G4041">
            <v>50</v>
          </cell>
        </row>
        <row r="4042">
          <cell r="B4042" t="str">
            <v>1059-7700</v>
          </cell>
          <cell r="C4042" t="str">
            <v>Journal of Genetic Counseling</v>
          </cell>
          <cell r="D4042" t="str">
            <v>SCI-4</v>
          </cell>
          <cell r="E4042" t="str">
            <v>2.243</v>
          </cell>
          <cell r="F4042" t="str">
            <v>D类</v>
          </cell>
          <cell r="G4042">
            <v>50</v>
          </cell>
        </row>
        <row r="4043">
          <cell r="B4043" t="str">
            <v>1386-0291</v>
          </cell>
          <cell r="C4043" t="str">
            <v>CLINICAL HEMORHEOLOGY AND MICROCIRCULATION</v>
          </cell>
          <cell r="D4043" t="str">
            <v>SCI-4</v>
          </cell>
          <cell r="E4043" t="str">
            <v>2.242</v>
          </cell>
          <cell r="F4043" t="str">
            <v>D类</v>
          </cell>
          <cell r="G4043">
            <v>50</v>
          </cell>
        </row>
        <row r="4044">
          <cell r="B4044" t="str">
            <v>1933-6896</v>
          </cell>
          <cell r="C4044" t="str">
            <v>Prion</v>
          </cell>
          <cell r="D4044" t="str">
            <v>SCI-4</v>
          </cell>
          <cell r="E4044" t="str">
            <v>2.241</v>
          </cell>
          <cell r="F4044" t="str">
            <v>D类</v>
          </cell>
          <cell r="G4044">
            <v>50</v>
          </cell>
        </row>
        <row r="4045">
          <cell r="B4045" t="str">
            <v>0933-7407</v>
          </cell>
          <cell r="C4045" t="str">
            <v>MYCOSES</v>
          </cell>
          <cell r="D4045" t="str">
            <v>SCI-4</v>
          </cell>
          <cell r="E4045" t="str">
            <v>2.239</v>
          </cell>
          <cell r="F4045" t="str">
            <v>D类</v>
          </cell>
          <cell r="G4045">
            <v>50</v>
          </cell>
        </row>
        <row r="4046">
          <cell r="B4046" t="str">
            <v>1432-881X</v>
          </cell>
          <cell r="C4046" t="str">
            <v>THEORETICAL CHEMISTRY ACCOUNTS</v>
          </cell>
          <cell r="D4046" t="str">
            <v>SCI-4</v>
          </cell>
          <cell r="E4046" t="str">
            <v>2.233</v>
          </cell>
          <cell r="F4046" t="str">
            <v>D类</v>
          </cell>
          <cell r="G4046">
            <v>50</v>
          </cell>
        </row>
        <row r="4047">
          <cell r="B4047" t="str">
            <v>1071-9091</v>
          </cell>
          <cell r="C4047" t="str">
            <v>Seminars in Pediatric Neurology</v>
          </cell>
          <cell r="D4047" t="str">
            <v>SCI-4</v>
          </cell>
          <cell r="E4047" t="str">
            <v>2.232</v>
          </cell>
          <cell r="F4047" t="str">
            <v>D类</v>
          </cell>
          <cell r="G4047">
            <v>50</v>
          </cell>
        </row>
        <row r="4048">
          <cell r="B4048" t="str">
            <v>1342-6311</v>
          </cell>
          <cell r="C4048" t="str">
            <v>MICROBES AND ENVIRONMENTS</v>
          </cell>
          <cell r="D4048" t="str">
            <v>SCI-4</v>
          </cell>
          <cell r="E4048" t="str">
            <v>2.231</v>
          </cell>
          <cell r="F4048" t="str">
            <v>D类</v>
          </cell>
          <cell r="G4048">
            <v>50</v>
          </cell>
        </row>
        <row r="4049">
          <cell r="B4049" t="str">
            <v>0033-8222</v>
          </cell>
          <cell r="C4049" t="str">
            <v>RADIOCARBON</v>
          </cell>
          <cell r="D4049" t="str">
            <v>SCI-4</v>
          </cell>
          <cell r="E4049" t="str">
            <v>2.228</v>
          </cell>
          <cell r="F4049" t="str">
            <v>D类</v>
          </cell>
          <cell r="G4049">
            <v>50</v>
          </cell>
        </row>
        <row r="4050">
          <cell r="B4050" t="str">
            <v>1477-7827</v>
          </cell>
          <cell r="C4050" t="str">
            <v>Reproductive Biology and Endocrinology</v>
          </cell>
          <cell r="D4050" t="str">
            <v>SCI-4</v>
          </cell>
          <cell r="E4050" t="str">
            <v>2.226</v>
          </cell>
          <cell r="F4050" t="str">
            <v>D类</v>
          </cell>
          <cell r="G4050">
            <v>50</v>
          </cell>
        </row>
        <row r="4051">
          <cell r="B4051" t="str">
            <v>0029-196X</v>
          </cell>
          <cell r="C4051" t="str">
            <v>NORWEGIAN JOURNAL OF GEOLOGY</v>
          </cell>
          <cell r="D4051" t="str">
            <v>SCI-4</v>
          </cell>
          <cell r="E4051" t="str">
            <v>2.225</v>
          </cell>
          <cell r="F4051" t="str">
            <v>D类</v>
          </cell>
          <cell r="G4051">
            <v>50</v>
          </cell>
        </row>
        <row r="4052">
          <cell r="B4052" t="str">
            <v>0021-2148</v>
          </cell>
          <cell r="C4052" t="str">
            <v>ISRAEL JOURNAL OF CHEMISTRY</v>
          </cell>
          <cell r="D4052" t="str">
            <v>SCI-4</v>
          </cell>
          <cell r="E4052" t="str">
            <v>2.221</v>
          </cell>
          <cell r="F4052" t="str">
            <v>D类</v>
          </cell>
          <cell r="G4052">
            <v>50</v>
          </cell>
        </row>
        <row r="4053">
          <cell r="B4053" t="str">
            <v>0175-7571</v>
          </cell>
          <cell r="C4053" t="str">
            <v>EUROPEAN BIOPHYSICS JOURNAL WITH BIOPHYSICS LETTERS</v>
          </cell>
          <cell r="D4053" t="str">
            <v>SCI-4</v>
          </cell>
          <cell r="E4053" t="str">
            <v>2.219</v>
          </cell>
          <cell r="F4053" t="str">
            <v>D类</v>
          </cell>
          <cell r="G4053">
            <v>50</v>
          </cell>
        </row>
        <row r="4054">
          <cell r="B4054" t="str">
            <v>1476-511X</v>
          </cell>
          <cell r="C4054" t="str">
            <v>Lipids in Health and Disease</v>
          </cell>
          <cell r="D4054" t="str">
            <v>SCI-4</v>
          </cell>
          <cell r="E4054" t="str">
            <v>2.219</v>
          </cell>
          <cell r="F4054" t="str">
            <v>D类</v>
          </cell>
          <cell r="G4054">
            <v>50</v>
          </cell>
        </row>
        <row r="4055">
          <cell r="B4055" t="str">
            <v>1550-0594</v>
          </cell>
          <cell r="C4055" t="str">
            <v>CLINICAL EEG AND NEUROSCIENCE</v>
          </cell>
          <cell r="D4055" t="str">
            <v>SCI-4</v>
          </cell>
          <cell r="E4055" t="str">
            <v>2.219</v>
          </cell>
          <cell r="F4055" t="str">
            <v>D类</v>
          </cell>
          <cell r="G4055">
            <v>50</v>
          </cell>
        </row>
        <row r="4056">
          <cell r="B4056" t="str">
            <v>0735-7907</v>
          </cell>
          <cell r="C4056" t="str">
            <v>CANCER INVESTIGATION</v>
          </cell>
          <cell r="D4056" t="str">
            <v>SCI-4</v>
          </cell>
          <cell r="E4056" t="str">
            <v>2.218</v>
          </cell>
          <cell r="F4056" t="str">
            <v>D类</v>
          </cell>
          <cell r="G4056">
            <v>50</v>
          </cell>
        </row>
        <row r="4057">
          <cell r="B4057" t="str">
            <v>2045-8827</v>
          </cell>
          <cell r="C4057" t="str">
            <v>MicrobiologyOpen</v>
          </cell>
          <cell r="D4057" t="str">
            <v>SCI-4</v>
          </cell>
          <cell r="E4057" t="str">
            <v>2.213</v>
          </cell>
          <cell r="F4057" t="str">
            <v>D类</v>
          </cell>
          <cell r="G4057">
            <v>50</v>
          </cell>
        </row>
        <row r="4058">
          <cell r="B4058" t="str">
            <v>0148-5598</v>
          </cell>
          <cell r="C4058" t="str">
            <v>JOURNAL OF MEDICAL SYSTEMS</v>
          </cell>
          <cell r="D4058" t="str">
            <v>SCI-4</v>
          </cell>
          <cell r="E4058" t="str">
            <v>2.213</v>
          </cell>
          <cell r="F4058" t="str">
            <v>D类</v>
          </cell>
          <cell r="G4058">
            <v>50</v>
          </cell>
        </row>
        <row r="4059">
          <cell r="B4059" t="str">
            <v>0003-4800</v>
          </cell>
          <cell r="C4059" t="str">
            <v>ANNALS OF HUMAN GENETICS</v>
          </cell>
          <cell r="D4059" t="str">
            <v>SCI-4</v>
          </cell>
          <cell r="E4059" t="str">
            <v>2.211</v>
          </cell>
          <cell r="F4059" t="str">
            <v>D类</v>
          </cell>
          <cell r="G4059">
            <v>50</v>
          </cell>
        </row>
        <row r="4060">
          <cell r="B4060" t="str">
            <v>0009-2673</v>
          </cell>
          <cell r="C4060" t="str">
            <v>BULLETIN OF THE CHEMICAL SOCIETY OF JAPAN</v>
          </cell>
          <cell r="D4060" t="str">
            <v>SCI-4/EI（JA）</v>
          </cell>
          <cell r="E4060" t="str">
            <v>2.210</v>
          </cell>
          <cell r="F4060" t="str">
            <v>D类</v>
          </cell>
          <cell r="G4060">
            <v>50</v>
          </cell>
        </row>
        <row r="4061">
          <cell r="B4061" t="str">
            <v>1471-244X</v>
          </cell>
          <cell r="C4061" t="str">
            <v>BMC Psychiatry</v>
          </cell>
          <cell r="D4061" t="str">
            <v>SCI-4</v>
          </cell>
          <cell r="E4061" t="str">
            <v>2.210</v>
          </cell>
          <cell r="F4061" t="str">
            <v>D类</v>
          </cell>
          <cell r="G4061">
            <v>50</v>
          </cell>
        </row>
        <row r="4062">
          <cell r="B4062" t="str">
            <v>0360-3997</v>
          </cell>
          <cell r="C4062" t="str">
            <v>INFLAMMATION</v>
          </cell>
          <cell r="D4062" t="str">
            <v>SCI-4</v>
          </cell>
          <cell r="E4062" t="str">
            <v>2.208</v>
          </cell>
          <cell r="F4062" t="str">
            <v>D类</v>
          </cell>
          <cell r="G4062">
            <v>50</v>
          </cell>
        </row>
        <row r="4063">
          <cell r="B4063" t="str">
            <v>0268-9146</v>
          </cell>
          <cell r="C4063" t="str">
            <v>ANIMAL GENETICS</v>
          </cell>
          <cell r="D4063" t="str">
            <v>SCI-4</v>
          </cell>
          <cell r="E4063" t="str">
            <v>2.207</v>
          </cell>
          <cell r="F4063" t="str">
            <v>D类</v>
          </cell>
          <cell r="G4063">
            <v>50</v>
          </cell>
        </row>
        <row r="4064">
          <cell r="B4064" t="str">
            <v>0196-6553</v>
          </cell>
          <cell r="C4064" t="str">
            <v>AMERICAN JOURNAL OF INFECTION CONTROL</v>
          </cell>
          <cell r="D4064" t="str">
            <v>SCI-4</v>
          </cell>
          <cell r="E4064" t="str">
            <v>2.206</v>
          </cell>
          <cell r="F4064" t="str">
            <v>D类</v>
          </cell>
          <cell r="G4064">
            <v>50</v>
          </cell>
        </row>
        <row r="4065">
          <cell r="B4065" t="str">
            <v>8755-9129</v>
          </cell>
          <cell r="C4065" t="str">
            <v>FOOD REVIEWS INTERNATIONAL</v>
          </cell>
          <cell r="D4065" t="str">
            <v>SCI-4/EI（JA）</v>
          </cell>
          <cell r="E4065" t="str">
            <v>2.205</v>
          </cell>
          <cell r="F4065" t="str">
            <v>D类</v>
          </cell>
          <cell r="G4065">
            <v>50</v>
          </cell>
        </row>
        <row r="4066">
          <cell r="B4066" t="str">
            <v>0022-1155</v>
          </cell>
          <cell r="C4066" t="str">
            <v>JOURNAL OF FOOD SCIENCE AND TECHNOLOGY-MYSORE</v>
          </cell>
          <cell r="D4066" t="str">
            <v>SCI-4/EI（JA）</v>
          </cell>
          <cell r="E4066" t="str">
            <v>2.203</v>
          </cell>
          <cell r="F4066" t="str">
            <v>D类</v>
          </cell>
          <cell r="G4066">
            <v>50</v>
          </cell>
        </row>
        <row r="4067">
          <cell r="B4067" t="str">
            <v>0894-9115</v>
          </cell>
          <cell r="C4067" t="str">
            <v>AMERICAN JOURNAL OF PHYSICAL MEDICINE &amp; REHABILITATION</v>
          </cell>
          <cell r="D4067" t="str">
            <v>SCI-4</v>
          </cell>
          <cell r="E4067" t="str">
            <v>2.202</v>
          </cell>
          <cell r="F4067" t="str">
            <v>D类</v>
          </cell>
          <cell r="G4067">
            <v>50</v>
          </cell>
        </row>
        <row r="4068">
          <cell r="B4068" t="str">
            <v>1536-0652</v>
          </cell>
          <cell r="C4068" t="str">
            <v>JOURNAL OF SPINAL DISORDERS &amp; TECHNIQUES</v>
          </cell>
          <cell r="D4068" t="str">
            <v>SCI-4</v>
          </cell>
          <cell r="E4068" t="str">
            <v>2.202</v>
          </cell>
          <cell r="F4068" t="str">
            <v>D类</v>
          </cell>
          <cell r="G4068">
            <v>50</v>
          </cell>
        </row>
        <row r="4069">
          <cell r="B4069" t="str">
            <v>0375-9474</v>
          </cell>
          <cell r="C4069" t="str">
            <v>NUCLEAR PHYSICS A</v>
          </cell>
          <cell r="D4069" t="str">
            <v>SCI-4</v>
          </cell>
          <cell r="E4069" t="str">
            <v>2.202</v>
          </cell>
          <cell r="F4069" t="str">
            <v>D类</v>
          </cell>
          <cell r="G4069">
            <v>50</v>
          </cell>
        </row>
        <row r="4070">
          <cell r="B4070" t="str">
            <v>1841-8724</v>
          </cell>
          <cell r="C4070" t="str">
            <v>Journal of Gastrointestinal and Liver Diseases</v>
          </cell>
          <cell r="D4070" t="str">
            <v>SCI-4</v>
          </cell>
          <cell r="E4070" t="str">
            <v>2.202</v>
          </cell>
          <cell r="F4070" t="str">
            <v>D类</v>
          </cell>
          <cell r="G4070">
            <v>50</v>
          </cell>
        </row>
        <row r="4071">
          <cell r="B4071" t="str">
            <v>1750-2640</v>
          </cell>
          <cell r="C4071" t="str">
            <v>Influenza and Other Respiratory Viruses</v>
          </cell>
          <cell r="D4071" t="str">
            <v>SCI-4</v>
          </cell>
          <cell r="E4071" t="str">
            <v>2.201</v>
          </cell>
          <cell r="F4071" t="str">
            <v>D类</v>
          </cell>
          <cell r="G4071">
            <v>50</v>
          </cell>
        </row>
        <row r="4072">
          <cell r="B4072" t="str">
            <v>0378-3812</v>
          </cell>
          <cell r="C4072" t="str">
            <v>FLUID PHASE EQUILIBRIA</v>
          </cell>
          <cell r="D4072" t="str">
            <v>SCI-4/EI（JA）</v>
          </cell>
          <cell r="E4072" t="str">
            <v>2.200</v>
          </cell>
          <cell r="F4072" t="str">
            <v>D类</v>
          </cell>
          <cell r="G4072">
            <v>50</v>
          </cell>
        </row>
        <row r="4073">
          <cell r="B4073" t="str">
            <v>1558-8211</v>
          </cell>
          <cell r="C4073" t="str">
            <v>Current hematologic malignancy reports</v>
          </cell>
          <cell r="D4073" t="str">
            <v>SCI-4</v>
          </cell>
          <cell r="E4073" t="str">
            <v>2.200</v>
          </cell>
          <cell r="F4073" t="str">
            <v>D类</v>
          </cell>
          <cell r="G4073">
            <v>50</v>
          </cell>
        </row>
        <row r="4074">
          <cell r="B4074" t="str">
            <v>0049-8254</v>
          </cell>
          <cell r="C4074" t="str">
            <v>XENOBIOTICA</v>
          </cell>
          <cell r="D4074" t="str">
            <v>SCI-4</v>
          </cell>
          <cell r="E4074" t="str">
            <v>2.199</v>
          </cell>
          <cell r="F4074" t="str">
            <v>D类</v>
          </cell>
          <cell r="G4074">
            <v>50</v>
          </cell>
        </row>
        <row r="4075">
          <cell r="B4075" t="str">
            <v>0961-2033</v>
          </cell>
          <cell r="C4075" t="str">
            <v>LUPUS</v>
          </cell>
          <cell r="D4075" t="str">
            <v>SCI-4</v>
          </cell>
          <cell r="E4075" t="str">
            <v>2.197</v>
          </cell>
          <cell r="F4075" t="str">
            <v>D类</v>
          </cell>
          <cell r="G4075">
            <v>50</v>
          </cell>
        </row>
        <row r="4076">
          <cell r="B4076" t="str">
            <v>1471-2199</v>
          </cell>
          <cell r="C4076" t="str">
            <v>BMC MOLECULAR BIOLOGY</v>
          </cell>
          <cell r="D4076" t="str">
            <v>SCI-4</v>
          </cell>
          <cell r="E4076" t="str">
            <v>2.194</v>
          </cell>
          <cell r="F4076" t="str">
            <v>D类</v>
          </cell>
          <cell r="G4076">
            <v>50</v>
          </cell>
        </row>
        <row r="4077">
          <cell r="B4077" t="str">
            <v>1672-9145</v>
          </cell>
          <cell r="C4077" t="str">
            <v>ACTA BIOCHIMICA ET BIOPHYSICA SINICA</v>
          </cell>
          <cell r="D4077" t="str">
            <v>SCI-4/CSCD</v>
          </cell>
          <cell r="E4077" t="str">
            <v>2.191</v>
          </cell>
          <cell r="F4077" t="str">
            <v>D类</v>
          </cell>
          <cell r="G4077">
            <v>50</v>
          </cell>
        </row>
        <row r="4078">
          <cell r="B4078" t="str">
            <v>0912-0009</v>
          </cell>
          <cell r="C4078" t="str">
            <v>JOURNAL OF CLINICAL BIOCHEMISTRY AND NUTRITION</v>
          </cell>
          <cell r="D4078" t="str">
            <v>SCI-4</v>
          </cell>
          <cell r="E4078" t="str">
            <v>2.190</v>
          </cell>
          <cell r="F4078" t="str">
            <v>D类</v>
          </cell>
          <cell r="G4078">
            <v>50</v>
          </cell>
        </row>
        <row r="4079">
          <cell r="B4079" t="str">
            <v>1476-0711</v>
          </cell>
          <cell r="C4079" t="str">
            <v>Annals of Clinical Microbiology and Antimicrobials</v>
          </cell>
          <cell r="D4079" t="str">
            <v>SCI-4</v>
          </cell>
          <cell r="E4079" t="str">
            <v>2.189</v>
          </cell>
          <cell r="F4079" t="str">
            <v>D类</v>
          </cell>
          <cell r="G4079">
            <v>50</v>
          </cell>
        </row>
        <row r="4080">
          <cell r="B4080" t="str">
            <v>1444-1586</v>
          </cell>
          <cell r="C4080" t="str">
            <v>Geriatrics &amp; Gerontology International</v>
          </cell>
          <cell r="D4080" t="str">
            <v>SCI-4</v>
          </cell>
          <cell r="E4080" t="str">
            <v>2.188</v>
          </cell>
          <cell r="F4080" t="str">
            <v>D类</v>
          </cell>
          <cell r="G4080">
            <v>50</v>
          </cell>
        </row>
        <row r="4081">
          <cell r="B4081" t="str">
            <v>1752-153X</v>
          </cell>
          <cell r="C4081" t="str">
            <v>Chemistry Central Journal</v>
          </cell>
          <cell r="D4081" t="str">
            <v>SCI-4</v>
          </cell>
          <cell r="E4081" t="str">
            <v>2.187</v>
          </cell>
          <cell r="F4081" t="str">
            <v>D类</v>
          </cell>
          <cell r="G4081">
            <v>50</v>
          </cell>
        </row>
        <row r="4082">
          <cell r="B4082" t="str">
            <v>1566-0621</v>
          </cell>
          <cell r="C4082" t="str">
            <v>CONSERVATION GENETICS</v>
          </cell>
          <cell r="D4082" t="str">
            <v>SCI-4</v>
          </cell>
          <cell r="E4082" t="str">
            <v>2.185</v>
          </cell>
          <cell r="F4082" t="str">
            <v>D类</v>
          </cell>
          <cell r="G4082">
            <v>50</v>
          </cell>
        </row>
        <row r="4083">
          <cell r="B4083" t="str">
            <v>0040-6031</v>
          </cell>
          <cell r="C4083" t="str">
            <v>THERMOCHIMICA ACTA</v>
          </cell>
          <cell r="D4083" t="str">
            <v>SCI-4/EI（JA）</v>
          </cell>
          <cell r="E4083" t="str">
            <v>2.184</v>
          </cell>
          <cell r="F4083" t="str">
            <v>D类</v>
          </cell>
          <cell r="G4083">
            <v>50</v>
          </cell>
        </row>
        <row r="4084">
          <cell r="B4084" t="str">
            <v>0257-2753</v>
          </cell>
          <cell r="C4084" t="str">
            <v>DIGESTIVE DISEASES</v>
          </cell>
          <cell r="D4084" t="str">
            <v>SCI-4</v>
          </cell>
          <cell r="E4084" t="str">
            <v>2.181</v>
          </cell>
          <cell r="F4084" t="str">
            <v>D类</v>
          </cell>
          <cell r="G4084">
            <v>50</v>
          </cell>
        </row>
        <row r="4085">
          <cell r="B4085" t="str">
            <v>1743-422X</v>
          </cell>
          <cell r="C4085" t="str">
            <v>Virology Journal</v>
          </cell>
          <cell r="D4085" t="str">
            <v>SCI-4</v>
          </cell>
          <cell r="E4085" t="str">
            <v>2.181</v>
          </cell>
          <cell r="F4085" t="str">
            <v>D类</v>
          </cell>
          <cell r="G4085">
            <v>50</v>
          </cell>
        </row>
        <row r="4086">
          <cell r="B4086" t="str">
            <v>1751-2433</v>
          </cell>
          <cell r="C4086" t="str">
            <v>Expert Review of Clinical Pharmacology</v>
          </cell>
          <cell r="D4086" t="str">
            <v>SCI-4</v>
          </cell>
          <cell r="E4086" t="str">
            <v>2.180</v>
          </cell>
          <cell r="F4086" t="str">
            <v>D类</v>
          </cell>
          <cell r="G4086">
            <v>50</v>
          </cell>
        </row>
        <row r="4087">
          <cell r="B4087" t="str">
            <v>0008-6312</v>
          </cell>
          <cell r="C4087" t="str">
            <v>CARDIOLOGY</v>
          </cell>
          <cell r="D4087" t="str">
            <v>SCI-4</v>
          </cell>
          <cell r="E4087" t="str">
            <v>2.177</v>
          </cell>
          <cell r="F4087" t="str">
            <v>D类</v>
          </cell>
          <cell r="G4087">
            <v>50</v>
          </cell>
        </row>
        <row r="4088">
          <cell r="B4088" t="str">
            <v>0213-005X</v>
          </cell>
          <cell r="C4088" t="str">
            <v>ENFERMEDADES INFECCIOSAS Y MICROBIOLOGIA CLINICA</v>
          </cell>
          <cell r="D4088" t="str">
            <v>SCI-4</v>
          </cell>
          <cell r="E4088" t="str">
            <v>2.172</v>
          </cell>
          <cell r="F4088" t="str">
            <v>D类</v>
          </cell>
          <cell r="G4088">
            <v>50</v>
          </cell>
        </row>
        <row r="4089">
          <cell r="B4089" t="str">
            <v>0929-5305</v>
          </cell>
          <cell r="C4089" t="str">
            <v>JOURNAL OF THROMBOSIS AND THROMBOLYSIS</v>
          </cell>
          <cell r="D4089" t="str">
            <v>SCI-4</v>
          </cell>
          <cell r="E4089" t="str">
            <v>2.169</v>
          </cell>
          <cell r="F4089" t="str">
            <v>D类</v>
          </cell>
          <cell r="G4089">
            <v>50</v>
          </cell>
        </row>
        <row r="4090">
          <cell r="B4090" t="str">
            <v>1943-3921</v>
          </cell>
          <cell r="C4090" t="str">
            <v>Attention Perception &amp; Psychophysics</v>
          </cell>
          <cell r="D4090" t="str">
            <v>SCI-4</v>
          </cell>
          <cell r="E4090" t="str">
            <v>2.168</v>
          </cell>
          <cell r="F4090" t="str">
            <v>D类</v>
          </cell>
          <cell r="G4090">
            <v>50</v>
          </cell>
        </row>
        <row r="4091">
          <cell r="B4091" t="str">
            <v>0007-1102</v>
          </cell>
          <cell r="C4091" t="str">
            <v>BRITISH JOURNAL OF MATHEMATICAL &amp; STATISTICAL PSYCHOLOGY</v>
          </cell>
          <cell r="D4091" t="str">
            <v>SCI-4</v>
          </cell>
          <cell r="E4091" t="str">
            <v>2.167</v>
          </cell>
          <cell r="F4091" t="str">
            <v>D类</v>
          </cell>
          <cell r="G4091">
            <v>50</v>
          </cell>
        </row>
        <row r="4092">
          <cell r="B4092" t="str">
            <v>0065-3160</v>
          </cell>
          <cell r="C4092" t="str">
            <v>ADVANCES IN PHYSICAL ORGANIC CHEMISTRY</v>
          </cell>
          <cell r="D4092" t="str">
            <v>SCI-4</v>
          </cell>
          <cell r="E4092" t="str">
            <v>2.167</v>
          </cell>
          <cell r="F4092" t="str">
            <v>D类</v>
          </cell>
          <cell r="G4092">
            <v>50</v>
          </cell>
        </row>
        <row r="4093">
          <cell r="B4093" t="str">
            <v>1535-3702</v>
          </cell>
          <cell r="C4093" t="str">
            <v>EXPERIMENTAL BIOLOGY AND MEDICINE</v>
          </cell>
          <cell r="D4093" t="str">
            <v>SCI-4</v>
          </cell>
          <cell r="E4093" t="str">
            <v>2.165</v>
          </cell>
          <cell r="F4093" t="str">
            <v>D类</v>
          </cell>
          <cell r="G4093">
            <v>50</v>
          </cell>
        </row>
        <row r="4094">
          <cell r="B4094" t="str">
            <v>1434-1816</v>
          </cell>
          <cell r="C4094" t="str">
            <v>Archives of Womens Mental Health</v>
          </cell>
          <cell r="D4094" t="str">
            <v>SCI-4</v>
          </cell>
          <cell r="E4094" t="str">
            <v>2.164</v>
          </cell>
          <cell r="F4094" t="str">
            <v>D类</v>
          </cell>
          <cell r="G4094">
            <v>50</v>
          </cell>
        </row>
        <row r="4095">
          <cell r="B4095" t="str">
            <v>2314-6745</v>
          </cell>
          <cell r="C4095" t="str">
            <v>Journal of Diabetes Research</v>
          </cell>
          <cell r="D4095" t="str">
            <v>SCI-4</v>
          </cell>
          <cell r="E4095" t="str">
            <v>2.164</v>
          </cell>
          <cell r="F4095" t="str">
            <v>D类</v>
          </cell>
          <cell r="G4095">
            <v>50</v>
          </cell>
        </row>
        <row r="4096">
          <cell r="B4096" t="str">
            <v>0253-4886</v>
          </cell>
          <cell r="C4096" t="str">
            <v>DIGESTIVE SURGERY</v>
          </cell>
          <cell r="D4096" t="str">
            <v>SCI-4</v>
          </cell>
          <cell r="E4096" t="str">
            <v>2.162</v>
          </cell>
          <cell r="F4096" t="str">
            <v>D类</v>
          </cell>
          <cell r="G4096">
            <v>50</v>
          </cell>
        </row>
        <row r="4097">
          <cell r="B4097" t="str">
            <v>0749-0704</v>
          </cell>
          <cell r="C4097" t="str">
            <v>CRITICAL CARE CLINICS</v>
          </cell>
          <cell r="D4097" t="str">
            <v>SCI-4</v>
          </cell>
          <cell r="E4097" t="str">
            <v>2.161</v>
          </cell>
          <cell r="F4097" t="str">
            <v>D类</v>
          </cell>
          <cell r="G4097">
            <v>50</v>
          </cell>
        </row>
        <row r="4098">
          <cell r="B4098" t="str">
            <v>1552-4825</v>
          </cell>
          <cell r="C4098" t="str">
            <v>AMERICAN JOURNAL OF MEDICAL GENETICS PART A</v>
          </cell>
          <cell r="D4098" t="str">
            <v>SCI-4</v>
          </cell>
          <cell r="E4098" t="str">
            <v>2.159</v>
          </cell>
          <cell r="F4098" t="str">
            <v>D类</v>
          </cell>
          <cell r="G4098">
            <v>50</v>
          </cell>
        </row>
        <row r="4099">
          <cell r="B4099" t="str">
            <v>1875-5100</v>
          </cell>
          <cell r="C4099" t="str">
            <v>Journal of Natural Gas Science and Engineering</v>
          </cell>
          <cell r="D4099" t="str">
            <v>SCI-4/EI（JA）</v>
          </cell>
          <cell r="E4099" t="str">
            <v>2.157</v>
          </cell>
          <cell r="F4099" t="str">
            <v>D类</v>
          </cell>
          <cell r="G4099">
            <v>50</v>
          </cell>
        </row>
        <row r="4100">
          <cell r="B4100" t="str">
            <v>1000-467X</v>
          </cell>
          <cell r="C4100" t="str">
            <v>Chinese Journal of Cancer</v>
          </cell>
          <cell r="D4100" t="str">
            <v>SCI-4/CSCD</v>
          </cell>
          <cell r="E4100" t="str">
            <v>2.155</v>
          </cell>
          <cell r="F4100" t="str">
            <v>D类</v>
          </cell>
          <cell r="G4100">
            <v>50</v>
          </cell>
        </row>
        <row r="4101">
          <cell r="B4101" t="str">
            <v>0032-0943</v>
          </cell>
          <cell r="C4101" t="str">
            <v>PLANTA MEDICA</v>
          </cell>
          <cell r="D4101" t="str">
            <v>SCI-4</v>
          </cell>
          <cell r="E4101" t="str">
            <v>2.152</v>
          </cell>
          <cell r="F4101" t="str">
            <v>D类</v>
          </cell>
          <cell r="G4101">
            <v>50</v>
          </cell>
        </row>
        <row r="4102">
          <cell r="B4102" t="str">
            <v>0045-2068</v>
          </cell>
          <cell r="C4102" t="str">
            <v>BIOORGANIC CHEMISTRY</v>
          </cell>
          <cell r="D4102" t="str">
            <v>SCI-4</v>
          </cell>
          <cell r="E4102" t="str">
            <v>2.152</v>
          </cell>
          <cell r="F4102" t="str">
            <v>D类</v>
          </cell>
          <cell r="G4102">
            <v>50</v>
          </cell>
        </row>
        <row r="4103">
          <cell r="B4103" t="str">
            <v>0829-8211</v>
          </cell>
          <cell r="C4103" t="str">
            <v>BIOCHEMISTRY AND CELL BIOLOGY-BIOCHIMIE ET BIOLOGIE CELLULAIRE</v>
          </cell>
          <cell r="D4103" t="str">
            <v>SCI-4/EI（JA）</v>
          </cell>
          <cell r="E4103" t="str">
            <v>2.152</v>
          </cell>
          <cell r="F4103" t="str">
            <v>D类</v>
          </cell>
          <cell r="G4103">
            <v>50</v>
          </cell>
        </row>
        <row r="4104">
          <cell r="B4104" t="str">
            <v>0952-3499</v>
          </cell>
          <cell r="C4104" t="str">
            <v>JOURNAL OF MOLECULAR RECOGNITION</v>
          </cell>
          <cell r="D4104" t="str">
            <v>SCI-4</v>
          </cell>
          <cell r="E4104" t="str">
            <v>2.151</v>
          </cell>
          <cell r="F4104" t="str">
            <v>D类</v>
          </cell>
          <cell r="G4104">
            <v>50</v>
          </cell>
        </row>
        <row r="4105">
          <cell r="B4105" t="str">
            <v>1542-7390</v>
          </cell>
          <cell r="C4105" t="str">
            <v>SPACE WEATHER-THE INTERNATIONAL JOURNAL OF RESEARCH AND APPLICATIONS</v>
          </cell>
          <cell r="D4105" t="str">
            <v>SCI-4</v>
          </cell>
          <cell r="E4105" t="str">
            <v>2.149</v>
          </cell>
          <cell r="F4105" t="str">
            <v>D类</v>
          </cell>
          <cell r="G4105">
            <v>50</v>
          </cell>
        </row>
        <row r="4106">
          <cell r="B4106" t="str">
            <v>8756-7938</v>
          </cell>
          <cell r="C4106" t="str">
            <v>BIOTECHNOLOGY PROGRESS</v>
          </cell>
          <cell r="D4106" t="str">
            <v>SCI-4/EI（JA）</v>
          </cell>
          <cell r="E4106" t="str">
            <v>2.149</v>
          </cell>
          <cell r="F4106" t="str">
            <v>D类</v>
          </cell>
          <cell r="G4106">
            <v>50</v>
          </cell>
        </row>
        <row r="4107">
          <cell r="B4107" t="str">
            <v>1473-9542</v>
          </cell>
          <cell r="C4107" t="str">
            <v>Human Genomics</v>
          </cell>
          <cell r="D4107" t="str">
            <v>SCI-4</v>
          </cell>
          <cell r="E4107" t="str">
            <v>2.146</v>
          </cell>
          <cell r="F4107" t="str">
            <v>D类</v>
          </cell>
          <cell r="G4107">
            <v>50</v>
          </cell>
        </row>
        <row r="4108">
          <cell r="B4108" t="str">
            <v>1755-8166</v>
          </cell>
          <cell r="C4108" t="str">
            <v>Molecular Cytogenetics</v>
          </cell>
          <cell r="D4108" t="str">
            <v>SCI-4</v>
          </cell>
          <cell r="E4108" t="str">
            <v>2.140</v>
          </cell>
          <cell r="F4108" t="str">
            <v>D类</v>
          </cell>
          <cell r="G4108">
            <v>50</v>
          </cell>
        </row>
        <row r="4109">
          <cell r="B4109" t="str">
            <v>0198-8859</v>
          </cell>
          <cell r="C4109" t="str">
            <v>HUMAN IMMUNOLOGY</v>
          </cell>
          <cell r="D4109" t="str">
            <v>SCI-4</v>
          </cell>
          <cell r="E4109" t="str">
            <v>2.138</v>
          </cell>
          <cell r="F4109" t="str">
            <v>D类</v>
          </cell>
          <cell r="G4109">
            <v>50</v>
          </cell>
        </row>
        <row r="4110">
          <cell r="B4110" t="str">
            <v>0378-1119</v>
          </cell>
          <cell r="C4110" t="str">
            <v>GENE</v>
          </cell>
          <cell r="D4110" t="str">
            <v>SCI-4</v>
          </cell>
          <cell r="E4110" t="str">
            <v>2.138</v>
          </cell>
          <cell r="F4110" t="str">
            <v>D类</v>
          </cell>
          <cell r="G4110">
            <v>50</v>
          </cell>
        </row>
        <row r="4111">
          <cell r="B4111" t="str">
            <v>0192-6233</v>
          </cell>
          <cell r="C4111" t="str">
            <v>TOXICOLOGIC PATHOLOGY</v>
          </cell>
          <cell r="D4111" t="str">
            <v>SCI-4</v>
          </cell>
          <cell r="E4111" t="str">
            <v>2.137</v>
          </cell>
          <cell r="F4111" t="str">
            <v>D类</v>
          </cell>
          <cell r="G4111">
            <v>50</v>
          </cell>
        </row>
        <row r="4112">
          <cell r="B4112" t="str">
            <v>1422-6405</v>
          </cell>
          <cell r="C4112" t="str">
            <v>CELLS TISSUES ORGANS</v>
          </cell>
          <cell r="D4112" t="str">
            <v>SCI-4</v>
          </cell>
          <cell r="E4112" t="str">
            <v>2.137</v>
          </cell>
          <cell r="F4112" t="str">
            <v>D类</v>
          </cell>
          <cell r="G4112">
            <v>50</v>
          </cell>
        </row>
        <row r="4113">
          <cell r="B4113" t="str">
            <v>0160-2446</v>
          </cell>
          <cell r="C4113" t="str">
            <v>JOURNAL OF CARDIOVASCULAR PHARMACOLOGY</v>
          </cell>
          <cell r="D4113" t="str">
            <v>SCI-4</v>
          </cell>
          <cell r="E4113" t="str">
            <v>2.135</v>
          </cell>
          <cell r="F4113" t="str">
            <v>D类</v>
          </cell>
          <cell r="G4113">
            <v>50</v>
          </cell>
        </row>
        <row r="4114">
          <cell r="B4114" t="str">
            <v>0375-9393</v>
          </cell>
          <cell r="C4114" t="str">
            <v>Minerva Anestesiologica</v>
          </cell>
          <cell r="D4114" t="str">
            <v>SCI-4</v>
          </cell>
          <cell r="E4114" t="str">
            <v>2.134</v>
          </cell>
          <cell r="F4114" t="str">
            <v>D类</v>
          </cell>
          <cell r="G4114">
            <v>50</v>
          </cell>
        </row>
        <row r="4115">
          <cell r="B4115" t="str">
            <v>0964-8305</v>
          </cell>
          <cell r="C4115" t="str">
            <v>INTERNATIONAL BIODETERIORATION &amp; BIODEGRADATION</v>
          </cell>
          <cell r="D4115" t="str">
            <v>SCI-4/EI（JA）</v>
          </cell>
          <cell r="E4115" t="str">
            <v>2.131</v>
          </cell>
          <cell r="F4115" t="str">
            <v>D类</v>
          </cell>
          <cell r="G4115">
            <v>50</v>
          </cell>
        </row>
        <row r="4116">
          <cell r="B4116" t="str">
            <v>1341-9625</v>
          </cell>
          <cell r="C4116" t="str">
            <v>International Journal of Clinical Oncology</v>
          </cell>
          <cell r="D4116" t="str">
            <v>SCI-4</v>
          </cell>
          <cell r="E4116" t="str">
            <v>2.128</v>
          </cell>
          <cell r="F4116" t="str">
            <v>D类</v>
          </cell>
          <cell r="G4116">
            <v>50</v>
          </cell>
        </row>
        <row r="4117">
          <cell r="B4117" t="str">
            <v>0887-4476</v>
          </cell>
          <cell r="C4117" t="str">
            <v>SYNAPSE</v>
          </cell>
          <cell r="D4117" t="str">
            <v>SCI-4</v>
          </cell>
          <cell r="E4117" t="str">
            <v>2.127</v>
          </cell>
          <cell r="F4117" t="str">
            <v>D类</v>
          </cell>
          <cell r="G4117">
            <v>50</v>
          </cell>
        </row>
        <row r="4118">
          <cell r="B4118" t="str">
            <v>1747-0218</v>
          </cell>
          <cell r="C4118" t="str">
            <v>QUARTERLY JOURNAL OF EXPERIMENTAL PSYCHOLOGY</v>
          </cell>
          <cell r="D4118" t="str">
            <v>SCI-4</v>
          </cell>
          <cell r="E4118" t="str">
            <v>2.127</v>
          </cell>
          <cell r="F4118" t="str">
            <v>D类</v>
          </cell>
          <cell r="G4118">
            <v>50</v>
          </cell>
        </row>
        <row r="4119">
          <cell r="B4119" t="str">
            <v>1344-7610</v>
          </cell>
          <cell r="C4119" t="str">
            <v>BREEDING SCIENCE</v>
          </cell>
          <cell r="D4119" t="str">
            <v>SCI-4</v>
          </cell>
          <cell r="E4119" t="str">
            <v>2.125</v>
          </cell>
          <cell r="F4119" t="str">
            <v>D类</v>
          </cell>
          <cell r="G4119">
            <v>50</v>
          </cell>
        </row>
        <row r="4120">
          <cell r="B4120" t="str">
            <v>1420-4096</v>
          </cell>
          <cell r="C4120" t="str">
            <v>KIDNEY &amp; BLOOD PRESSURE RESEARCH</v>
          </cell>
          <cell r="D4120" t="str">
            <v>SCI-4</v>
          </cell>
          <cell r="E4120" t="str">
            <v>2.123</v>
          </cell>
          <cell r="F4120" t="str">
            <v>D类</v>
          </cell>
          <cell r="G4120">
            <v>50</v>
          </cell>
        </row>
        <row r="4121">
          <cell r="B4121" t="str">
            <v>0032-3772</v>
          </cell>
          <cell r="C4121" t="str">
            <v>Polskie archiwum medycyny wewn trznej</v>
          </cell>
          <cell r="D4121" t="str">
            <v>SCI-4</v>
          </cell>
          <cell r="E4121" t="str">
            <v>2.121</v>
          </cell>
          <cell r="F4121" t="str">
            <v>D类</v>
          </cell>
          <cell r="G4121">
            <v>50</v>
          </cell>
        </row>
        <row r="4122">
          <cell r="B4122" t="str">
            <v>0767-3981</v>
          </cell>
          <cell r="C4122" t="str">
            <v>FUNDAMENTAL &amp; CLINICAL PHARMACOLOGY</v>
          </cell>
          <cell r="D4122" t="str">
            <v>SCI-4</v>
          </cell>
          <cell r="E4122" t="str">
            <v>2.121</v>
          </cell>
          <cell r="F4122" t="str">
            <v>D类</v>
          </cell>
          <cell r="G4122">
            <v>50</v>
          </cell>
        </row>
        <row r="4123">
          <cell r="B4123" t="str">
            <v>0018-5043</v>
          </cell>
          <cell r="C4123" t="str">
            <v>HORMONE AND METABOLIC RESEARCH</v>
          </cell>
          <cell r="D4123" t="str">
            <v>SCI-4</v>
          </cell>
          <cell r="E4123" t="str">
            <v>2.121</v>
          </cell>
          <cell r="F4123" t="str">
            <v>D类</v>
          </cell>
          <cell r="G4123">
            <v>50</v>
          </cell>
        </row>
        <row r="4124">
          <cell r="B4124" t="str">
            <v>0378-1097</v>
          </cell>
          <cell r="C4124" t="str">
            <v>FEMS MICROBIOLOGY LETTERS</v>
          </cell>
          <cell r="D4124" t="str">
            <v>SCI-4</v>
          </cell>
          <cell r="E4124" t="str">
            <v>2.121</v>
          </cell>
          <cell r="F4124" t="str">
            <v>D类</v>
          </cell>
          <cell r="G4124">
            <v>50</v>
          </cell>
        </row>
        <row r="4125">
          <cell r="B4125" t="str">
            <v>1062-3264</v>
          </cell>
          <cell r="C4125" t="str">
            <v>AMERICAN JOURNAL OF CRITICAL CARE</v>
          </cell>
          <cell r="D4125" t="str">
            <v>SCI-4</v>
          </cell>
          <cell r="E4125" t="str">
            <v>2.115</v>
          </cell>
          <cell r="F4125" t="str">
            <v>D类</v>
          </cell>
          <cell r="G4125">
            <v>50</v>
          </cell>
        </row>
        <row r="4126">
          <cell r="B4126" t="str">
            <v>1759-8753</v>
          </cell>
          <cell r="C4126" t="str">
            <v>Mobile DNA</v>
          </cell>
          <cell r="D4126" t="str">
            <v>SCI-4</v>
          </cell>
          <cell r="E4126" t="str">
            <v>2.114</v>
          </cell>
          <cell r="F4126" t="str">
            <v>D类</v>
          </cell>
          <cell r="G4126">
            <v>50</v>
          </cell>
        </row>
        <row r="4127">
          <cell r="B4127" t="str">
            <v>2167-8359</v>
          </cell>
          <cell r="C4127" t="str">
            <v>PeerJ</v>
          </cell>
          <cell r="D4127" t="str">
            <v>SCI-4</v>
          </cell>
          <cell r="E4127" t="str">
            <v>2.112</v>
          </cell>
          <cell r="F4127" t="str">
            <v>D类</v>
          </cell>
          <cell r="G4127">
            <v>50</v>
          </cell>
        </row>
        <row r="4128">
          <cell r="B4128" t="str">
            <v>0269-2821</v>
          </cell>
          <cell r="C4128" t="str">
            <v>ARTIFICIAL INTELLIGENCE REVIEW</v>
          </cell>
          <cell r="D4128" t="str">
            <v>SCI-4/EI（JA）</v>
          </cell>
          <cell r="E4128" t="str">
            <v>2.111</v>
          </cell>
          <cell r="F4128" t="str">
            <v>D类</v>
          </cell>
          <cell r="G4128">
            <v>50</v>
          </cell>
        </row>
        <row r="4129">
          <cell r="B4129" t="str">
            <v>1674-2001</v>
          </cell>
          <cell r="C4129" t="str">
            <v>Particuology</v>
          </cell>
          <cell r="D4129" t="str">
            <v>SCI-4/EI（JA）/CSCD</v>
          </cell>
          <cell r="E4129" t="str">
            <v>2.110</v>
          </cell>
          <cell r="F4129" t="str">
            <v>D类</v>
          </cell>
          <cell r="G4129">
            <v>50</v>
          </cell>
        </row>
        <row r="4130">
          <cell r="B4130" t="str">
            <v>1522-1946</v>
          </cell>
          <cell r="C4130" t="str">
            <v>CATHETERIZATION AND CARDIOVASCULAR INTERVENTIONS</v>
          </cell>
          <cell r="D4130" t="str">
            <v>SCI-4</v>
          </cell>
          <cell r="E4130" t="str">
            <v>2.107</v>
          </cell>
          <cell r="F4130" t="str">
            <v>D类</v>
          </cell>
          <cell r="G4130">
            <v>50</v>
          </cell>
        </row>
        <row r="4131">
          <cell r="B4131" t="str">
            <v>1526-8209</v>
          </cell>
          <cell r="C4131" t="str">
            <v>Clinical Breast Cancer</v>
          </cell>
          <cell r="D4131" t="str">
            <v>SCI-4</v>
          </cell>
          <cell r="E4131" t="str">
            <v>2.107</v>
          </cell>
          <cell r="F4131" t="str">
            <v>D类</v>
          </cell>
          <cell r="G4131">
            <v>50</v>
          </cell>
        </row>
        <row r="4132">
          <cell r="B4132" t="str">
            <v>1464-1801</v>
          </cell>
          <cell r="C4132" t="str">
            <v>JOURNAL OF MOLECULAR MICROBIOLOGY AND BIOTECHNOLOGY</v>
          </cell>
          <cell r="D4132" t="str">
            <v>SCI-4</v>
          </cell>
          <cell r="E4132" t="str">
            <v>2.104</v>
          </cell>
          <cell r="F4132" t="str">
            <v>D类</v>
          </cell>
          <cell r="G4132">
            <v>50</v>
          </cell>
        </row>
        <row r="4133">
          <cell r="B4133" t="str">
            <v>0003-4878</v>
          </cell>
          <cell r="C4133" t="str">
            <v>ANNALS OF OCCUPATIONAL HYGIENE</v>
          </cell>
          <cell r="D4133" t="str">
            <v>SCI-4/EI（JA）</v>
          </cell>
          <cell r="E4133" t="str">
            <v>2.101</v>
          </cell>
          <cell r="F4133" t="str">
            <v>D类</v>
          </cell>
          <cell r="G4133">
            <v>50</v>
          </cell>
        </row>
        <row r="4134">
          <cell r="B4134" t="str">
            <v>0363-9045</v>
          </cell>
          <cell r="C4134" t="str">
            <v>DRUG DEVELOPMENT AND INDUSTRIAL PHARMACY</v>
          </cell>
          <cell r="D4134" t="str">
            <v>SCI-4</v>
          </cell>
          <cell r="E4134" t="str">
            <v>2.101</v>
          </cell>
          <cell r="F4134" t="str">
            <v>D类</v>
          </cell>
          <cell r="G4134">
            <v>50</v>
          </cell>
        </row>
        <row r="4135">
          <cell r="B4135" t="str">
            <v>0012-2823</v>
          </cell>
          <cell r="C4135" t="str">
            <v>DIGESTION</v>
          </cell>
          <cell r="D4135" t="str">
            <v>SCI-4</v>
          </cell>
          <cell r="E4135" t="str">
            <v>2.097</v>
          </cell>
          <cell r="F4135" t="str">
            <v>D类</v>
          </cell>
          <cell r="G4135">
            <v>50</v>
          </cell>
        </row>
        <row r="4136">
          <cell r="B4136" t="str">
            <v>0749-6036</v>
          </cell>
          <cell r="C4136" t="str">
            <v>SUPERLATTICES AND MICROSTRUCTURES</v>
          </cell>
          <cell r="D4136" t="str">
            <v>SCI-4/EI（JA）</v>
          </cell>
          <cell r="E4136" t="str">
            <v>2.097</v>
          </cell>
          <cell r="F4136" t="str">
            <v>D类</v>
          </cell>
          <cell r="G4136">
            <v>50</v>
          </cell>
        </row>
        <row r="4137">
          <cell r="B4137" t="str">
            <v>0889-7077</v>
          </cell>
          <cell r="C4137" t="str">
            <v>Substance Abuse</v>
          </cell>
          <cell r="D4137" t="str">
            <v>SCI-4</v>
          </cell>
          <cell r="E4137" t="str">
            <v>2.097</v>
          </cell>
          <cell r="F4137" t="str">
            <v>D类</v>
          </cell>
          <cell r="G4137">
            <v>50</v>
          </cell>
        </row>
        <row r="4138">
          <cell r="B4138" t="str">
            <v>0028-8306</v>
          </cell>
          <cell r="C4138" t="str">
            <v>NEW ZEALAND JOURNAL OF GEOLOGY AND GEOPHYSICS</v>
          </cell>
          <cell r="D4138" t="str">
            <v>SCI-4</v>
          </cell>
          <cell r="E4138" t="str">
            <v>2.096</v>
          </cell>
          <cell r="F4138" t="str">
            <v>D类</v>
          </cell>
          <cell r="G4138">
            <v>50</v>
          </cell>
        </row>
        <row r="4139">
          <cell r="B4139" t="str">
            <v>1074-2484</v>
          </cell>
          <cell r="C4139" t="str">
            <v>JOURNAL OF CARDIOVASCULAR PHARMACOLOGY AND THERAPEUTICS</v>
          </cell>
          <cell r="D4139" t="str">
            <v>SCI-4</v>
          </cell>
          <cell r="E4139" t="str">
            <v>2.094</v>
          </cell>
          <cell r="F4139" t="str">
            <v>D类</v>
          </cell>
          <cell r="G4139">
            <v>50</v>
          </cell>
        </row>
        <row r="4140">
          <cell r="B4140" t="str">
            <v>1109-4028</v>
          </cell>
          <cell r="C4140" t="str">
            <v>Chemistry Education Research and Practice</v>
          </cell>
          <cell r="D4140" t="str">
            <v>SCI-4</v>
          </cell>
          <cell r="E4140" t="str">
            <v>2.091</v>
          </cell>
          <cell r="F4140" t="str">
            <v>D类</v>
          </cell>
          <cell r="G4140">
            <v>50</v>
          </cell>
        </row>
        <row r="4141">
          <cell r="B4141" t="str">
            <v>1016-8478</v>
          </cell>
          <cell r="C4141" t="str">
            <v>MOLECULES AND CELLS</v>
          </cell>
          <cell r="D4141" t="str">
            <v>SCI-4</v>
          </cell>
          <cell r="E4141" t="str">
            <v>2.090</v>
          </cell>
          <cell r="F4141" t="str">
            <v>D类</v>
          </cell>
          <cell r="G4141">
            <v>50</v>
          </cell>
        </row>
        <row r="4142">
          <cell r="B4142" t="str">
            <v>0022-1503</v>
          </cell>
          <cell r="C4142" t="str">
            <v>JOURNAL OF HEREDITY</v>
          </cell>
          <cell r="D4142" t="str">
            <v>SCI-4</v>
          </cell>
          <cell r="E4142" t="str">
            <v>2.088</v>
          </cell>
          <cell r="F4142" t="str">
            <v>D类</v>
          </cell>
          <cell r="G4142">
            <v>50</v>
          </cell>
        </row>
        <row r="4143">
          <cell r="B4143" t="str">
            <v>0076-6879</v>
          </cell>
          <cell r="C4143" t="str">
            <v>METHODS IN ENZYMOLOGY</v>
          </cell>
          <cell r="D4143" t="str">
            <v>SCI-4</v>
          </cell>
          <cell r="E4143" t="str">
            <v>2.088</v>
          </cell>
          <cell r="F4143" t="str">
            <v>D类</v>
          </cell>
          <cell r="G4143">
            <v>50</v>
          </cell>
        </row>
        <row r="4144">
          <cell r="B4144" t="str">
            <v>1107-3756</v>
          </cell>
          <cell r="C4144" t="str">
            <v>INTERNATIONAL JOURNAL OF MOLECULAR MEDICINE</v>
          </cell>
          <cell r="D4144" t="str">
            <v>SCI-4</v>
          </cell>
          <cell r="E4144" t="str">
            <v>2.088</v>
          </cell>
          <cell r="F4144" t="str">
            <v>D类</v>
          </cell>
          <cell r="G4144">
            <v>50</v>
          </cell>
        </row>
        <row r="4145">
          <cell r="B4145" t="str">
            <v>0142-4319</v>
          </cell>
          <cell r="C4145" t="str">
            <v>JOURNAL OF MUSCLE RESEARCH AND CELL MOTILITY</v>
          </cell>
          <cell r="D4145" t="str">
            <v>SCI-4</v>
          </cell>
          <cell r="E4145" t="str">
            <v>2.086</v>
          </cell>
          <cell r="F4145" t="str">
            <v>D类</v>
          </cell>
          <cell r="G4145">
            <v>50</v>
          </cell>
        </row>
        <row r="4146">
          <cell r="B4146" t="str">
            <v>0006-3606</v>
          </cell>
          <cell r="C4146" t="str">
            <v>BIOTROPICA</v>
          </cell>
          <cell r="D4146" t="str">
            <v>SCI-4</v>
          </cell>
          <cell r="E4146" t="str">
            <v>2.084</v>
          </cell>
          <cell r="F4146" t="str">
            <v>D类</v>
          </cell>
          <cell r="G4146">
            <v>50</v>
          </cell>
        </row>
        <row r="4147">
          <cell r="B4147" t="str">
            <v>0254-4962</v>
          </cell>
          <cell r="C4147" t="str">
            <v>PSYCHOPATHOLOGY</v>
          </cell>
          <cell r="D4147" t="str">
            <v>SCI-4</v>
          </cell>
          <cell r="E4147" t="str">
            <v>2.084</v>
          </cell>
          <cell r="F4147" t="str">
            <v>D类</v>
          </cell>
          <cell r="G4147">
            <v>50</v>
          </cell>
        </row>
        <row r="4148">
          <cell r="B4148" t="str">
            <v>1382-6689</v>
          </cell>
          <cell r="C4148" t="str">
            <v>ENVIRONMENTAL TOXICOLOGY AND PHARMACOLOGY</v>
          </cell>
          <cell r="D4148" t="str">
            <v>SCI-4</v>
          </cell>
          <cell r="E4148" t="str">
            <v>2.084</v>
          </cell>
          <cell r="F4148" t="str">
            <v>D类</v>
          </cell>
          <cell r="G4148">
            <v>50</v>
          </cell>
        </row>
        <row r="4149">
          <cell r="B4149" t="str">
            <v>1320-5358</v>
          </cell>
          <cell r="C4149" t="str">
            <v>NEPHROLOGY</v>
          </cell>
          <cell r="D4149" t="str">
            <v>SCI-4</v>
          </cell>
          <cell r="E4149" t="str">
            <v>2.083</v>
          </cell>
          <cell r="F4149" t="str">
            <v>D类</v>
          </cell>
          <cell r="G4149">
            <v>50</v>
          </cell>
        </row>
        <row r="4150">
          <cell r="B4150" t="str">
            <v>1380-3395</v>
          </cell>
          <cell r="C4150" t="str">
            <v>JOURNAL OF CLINICAL AND EXPERIMENTAL NEUROPSYCHOLOGY</v>
          </cell>
          <cell r="D4150" t="str">
            <v>SCI-4</v>
          </cell>
          <cell r="E4150" t="str">
            <v>2.083</v>
          </cell>
          <cell r="F4150" t="str">
            <v>D类</v>
          </cell>
          <cell r="G4150">
            <v>50</v>
          </cell>
        </row>
        <row r="4151">
          <cell r="B4151" t="str">
            <v>1471-2350</v>
          </cell>
          <cell r="C4151" t="str">
            <v>BMC Medical Genetics</v>
          </cell>
          <cell r="D4151" t="str">
            <v>SCI-4</v>
          </cell>
          <cell r="E4151" t="str">
            <v>2.083</v>
          </cell>
          <cell r="F4151" t="str">
            <v>D类</v>
          </cell>
          <cell r="G4151">
            <v>50</v>
          </cell>
        </row>
        <row r="4152">
          <cell r="B4152" t="str">
            <v>2042-6976</v>
          </cell>
          <cell r="C4152" t="str">
            <v>International forum of allergy &amp; rhinology</v>
          </cell>
          <cell r="D4152" t="str">
            <v>SCI-4</v>
          </cell>
          <cell r="E4152" t="str">
            <v>2.082</v>
          </cell>
          <cell r="F4152" t="str">
            <v>D类</v>
          </cell>
          <cell r="G4152">
            <v>50</v>
          </cell>
        </row>
        <row r="4153">
          <cell r="B4153" t="str">
            <v>1565-3633</v>
          </cell>
          <cell r="C4153" t="str">
            <v>BIOINORGANIC CHEMISTRY AND APPLICATIONS</v>
          </cell>
          <cell r="D4153" t="str">
            <v>SCI-4</v>
          </cell>
          <cell r="E4153" t="str">
            <v>2.081</v>
          </cell>
          <cell r="F4153" t="str">
            <v>D类</v>
          </cell>
          <cell r="G4153">
            <v>50</v>
          </cell>
        </row>
        <row r="4154">
          <cell r="B4154" t="str">
            <v>2050-6406</v>
          </cell>
          <cell r="C4154" t="str">
            <v>United European Gastroenterology Journal</v>
          </cell>
          <cell r="D4154" t="str">
            <v>SCI-4</v>
          </cell>
          <cell r="E4154" t="str">
            <v>2.080</v>
          </cell>
          <cell r="F4154" t="str">
            <v>D类</v>
          </cell>
          <cell r="G4154">
            <v>50</v>
          </cell>
        </row>
        <row r="4155">
          <cell r="B4155" t="str">
            <v>1178-1998</v>
          </cell>
          <cell r="C4155" t="str">
            <v>Clinical Interventions in Aging</v>
          </cell>
          <cell r="D4155" t="str">
            <v>SCI-4</v>
          </cell>
          <cell r="E4155" t="str">
            <v>2.077</v>
          </cell>
          <cell r="F4155" t="str">
            <v>D类</v>
          </cell>
          <cell r="G4155">
            <v>50</v>
          </cell>
        </row>
        <row r="4156">
          <cell r="B4156" t="str">
            <v>1699-048X</v>
          </cell>
          <cell r="C4156" t="str">
            <v>Clinical &amp; Translational Oncology</v>
          </cell>
          <cell r="D4156" t="str">
            <v>SCI-4</v>
          </cell>
          <cell r="E4156" t="str">
            <v>2.077</v>
          </cell>
          <cell r="F4156" t="str">
            <v>D类</v>
          </cell>
          <cell r="G4156">
            <v>50</v>
          </cell>
        </row>
        <row r="4157">
          <cell r="B4157" t="str">
            <v>0264-3294</v>
          </cell>
          <cell r="C4157" t="str">
            <v>COGNITIVE NEUROPSYCHOLOGY</v>
          </cell>
          <cell r="D4157" t="str">
            <v>SCI-4</v>
          </cell>
          <cell r="E4157" t="str">
            <v>2.073</v>
          </cell>
          <cell r="F4157" t="str">
            <v>D类</v>
          </cell>
          <cell r="G4157">
            <v>50</v>
          </cell>
        </row>
        <row r="4158">
          <cell r="B4158" t="str">
            <v>1996-1073</v>
          </cell>
          <cell r="C4158" t="str">
            <v>Energies</v>
          </cell>
          <cell r="D4158" t="str">
            <v>SCI-4</v>
          </cell>
          <cell r="E4158" t="str">
            <v>2.072</v>
          </cell>
          <cell r="F4158" t="str">
            <v>D类</v>
          </cell>
          <cell r="G4158">
            <v>50</v>
          </cell>
        </row>
        <row r="4159">
          <cell r="B4159" t="str">
            <v>0174-1551</v>
          </cell>
          <cell r="C4159" t="str">
            <v>CARDIOVASCULAR AND INTERVENTIONAL RADIOLOGY</v>
          </cell>
          <cell r="D4159" t="str">
            <v>SCI-4</v>
          </cell>
          <cell r="E4159" t="str">
            <v>2.071</v>
          </cell>
          <cell r="F4159" t="str">
            <v>D类</v>
          </cell>
          <cell r="G4159">
            <v>50</v>
          </cell>
        </row>
        <row r="4160">
          <cell r="B4160" t="str">
            <v>0193-4929</v>
          </cell>
          <cell r="C4160" t="str">
            <v>REVIEWS IN INORGANIC CHEMISTRY</v>
          </cell>
          <cell r="D4160" t="str">
            <v>SCI-4</v>
          </cell>
          <cell r="E4160" t="str">
            <v>2.071</v>
          </cell>
          <cell r="F4160" t="str">
            <v>D类</v>
          </cell>
          <cell r="G4160">
            <v>50</v>
          </cell>
        </row>
        <row r="4161">
          <cell r="B4161" t="str">
            <v>0738-1360</v>
          </cell>
          <cell r="C4161" t="str">
            <v>Marine Resource Economics</v>
          </cell>
          <cell r="D4161" t="str">
            <v>SCI-4</v>
          </cell>
          <cell r="E4161" t="str">
            <v>2.071</v>
          </cell>
          <cell r="F4161" t="str">
            <v>D类</v>
          </cell>
          <cell r="G4161">
            <v>50</v>
          </cell>
        </row>
        <row r="4162">
          <cell r="B4162" t="str">
            <v>1092-4388</v>
          </cell>
          <cell r="C4162" t="str">
            <v>Journal of speech, language, and hearing research</v>
          </cell>
          <cell r="D4162" t="str">
            <v>SCI-4</v>
          </cell>
          <cell r="E4162" t="str">
            <v>2.070</v>
          </cell>
          <cell r="F4162" t="str">
            <v>D类</v>
          </cell>
          <cell r="G4162">
            <v>50</v>
          </cell>
        </row>
        <row r="4163">
          <cell r="B4163" t="str">
            <v>1747-4086</v>
          </cell>
          <cell r="C4163" t="str">
            <v>Expert review of hematology</v>
          </cell>
          <cell r="D4163" t="str">
            <v>SCI-4</v>
          </cell>
          <cell r="E4163" t="str">
            <v>2.070</v>
          </cell>
          <cell r="F4163" t="str">
            <v>D类</v>
          </cell>
          <cell r="G4163">
            <v>50</v>
          </cell>
        </row>
        <row r="4164">
          <cell r="B4164" t="str">
            <v>1750-743X</v>
          </cell>
          <cell r="C4164" t="str">
            <v>Immunotherapy</v>
          </cell>
          <cell r="D4164" t="str">
            <v>SCI-4</v>
          </cell>
          <cell r="E4164" t="str">
            <v>2.070</v>
          </cell>
          <cell r="F4164" t="str">
            <v>D类</v>
          </cell>
          <cell r="G4164">
            <v>50</v>
          </cell>
        </row>
        <row r="4165">
          <cell r="B4165" t="str">
            <v>0004-6264</v>
          </cell>
          <cell r="C4165" t="str">
            <v>PUBLICATIONS OF THE ASTRONOMICAL SOCIETY OF JAPAN</v>
          </cell>
          <cell r="D4165" t="str">
            <v>SCI-4</v>
          </cell>
          <cell r="E4165" t="str">
            <v>2.066</v>
          </cell>
          <cell r="F4165" t="str">
            <v>D类</v>
          </cell>
          <cell r="G4165">
            <v>50</v>
          </cell>
        </row>
        <row r="4166">
          <cell r="B4166" t="str">
            <v>0902-4441</v>
          </cell>
          <cell r="C4166" t="str">
            <v>EUROPEAN JOURNAL OF HAEMATOLOGY</v>
          </cell>
          <cell r="D4166" t="str">
            <v>SCI-4</v>
          </cell>
          <cell r="E4166" t="str">
            <v>2.066</v>
          </cell>
          <cell r="F4166" t="str">
            <v>D类</v>
          </cell>
          <cell r="G4166">
            <v>50</v>
          </cell>
        </row>
        <row r="4167">
          <cell r="B4167" t="str">
            <v>1470-7330</v>
          </cell>
          <cell r="C4167" t="str">
            <v>Cancer Imaging</v>
          </cell>
          <cell r="D4167" t="str">
            <v>SCI-4</v>
          </cell>
          <cell r="E4167" t="str">
            <v>2.066</v>
          </cell>
          <cell r="F4167" t="str">
            <v>D类</v>
          </cell>
          <cell r="G4167">
            <v>50</v>
          </cell>
        </row>
        <row r="4168">
          <cell r="B4168" t="str">
            <v>2157-9083</v>
          </cell>
          <cell r="C4168" t="str">
            <v>Journal of Biomaterials and Tissue Engineering</v>
          </cell>
          <cell r="D4168" t="str">
            <v>SCI-4</v>
          </cell>
          <cell r="E4168" t="str">
            <v>2.066</v>
          </cell>
          <cell r="F4168" t="str">
            <v>D类</v>
          </cell>
          <cell r="G4168">
            <v>50</v>
          </cell>
        </row>
        <row r="4169">
          <cell r="B4169" t="str">
            <v>0910-8327</v>
          </cell>
          <cell r="C4169" t="str">
            <v>HEART AND VESSELS</v>
          </cell>
          <cell r="D4169" t="str">
            <v>SCI-4</v>
          </cell>
          <cell r="E4169" t="str">
            <v>2.065</v>
          </cell>
          <cell r="F4169" t="str">
            <v>D类</v>
          </cell>
          <cell r="G4169">
            <v>50</v>
          </cell>
        </row>
        <row r="4170">
          <cell r="B4170" t="str">
            <v>1665-2681</v>
          </cell>
          <cell r="C4170" t="str">
            <v>Annals of Hepatology</v>
          </cell>
          <cell r="D4170" t="str">
            <v>SCI-4</v>
          </cell>
          <cell r="E4170" t="str">
            <v>2.065</v>
          </cell>
          <cell r="F4170" t="str">
            <v>D类</v>
          </cell>
          <cell r="G4170">
            <v>50</v>
          </cell>
        </row>
        <row r="4171">
          <cell r="B4171" t="str">
            <v>1398-2273</v>
          </cell>
          <cell r="C4171" t="str">
            <v>Transplant Infectious Disease</v>
          </cell>
          <cell r="D4171" t="str">
            <v>SCI-4</v>
          </cell>
          <cell r="E4171" t="str">
            <v>2.064</v>
          </cell>
          <cell r="F4171" t="str">
            <v>D类</v>
          </cell>
          <cell r="G4171">
            <v>50</v>
          </cell>
        </row>
        <row r="4172">
          <cell r="B4172" t="str">
            <v>1044-5498</v>
          </cell>
          <cell r="C4172" t="str">
            <v>DNA AND CELL BIOLOGY</v>
          </cell>
          <cell r="D4172" t="str">
            <v>SCI-4</v>
          </cell>
          <cell r="E4172" t="str">
            <v>2.055</v>
          </cell>
          <cell r="F4172" t="str">
            <v>D类</v>
          </cell>
          <cell r="G4172">
            <v>50</v>
          </cell>
        </row>
        <row r="4173">
          <cell r="B4173" t="str">
            <v>1547-691X</v>
          </cell>
          <cell r="C4173" t="str">
            <v>Journal of Immunotoxicology</v>
          </cell>
          <cell r="D4173" t="str">
            <v>SCI-4</v>
          </cell>
          <cell r="E4173" t="str">
            <v>2.054</v>
          </cell>
          <cell r="F4173" t="str">
            <v>D类</v>
          </cell>
          <cell r="G4173">
            <v>50</v>
          </cell>
        </row>
        <row r="4174">
          <cell r="B4174" t="str">
            <v>0889-4655</v>
          </cell>
          <cell r="C4174" t="str">
            <v>Journal of Cardiovascular Nursing</v>
          </cell>
          <cell r="D4174" t="str">
            <v>SCI-4</v>
          </cell>
          <cell r="E4174" t="str">
            <v>2.053</v>
          </cell>
          <cell r="F4174" t="str">
            <v>D类</v>
          </cell>
          <cell r="G4174">
            <v>50</v>
          </cell>
        </row>
        <row r="4175">
          <cell r="B4175" t="str">
            <v>2040-7939</v>
          </cell>
          <cell r="C4175" t="str">
            <v>International journal for numerical methods in biomedical engineering</v>
          </cell>
          <cell r="D4175" t="str">
            <v>SCI-4/EI（JA）</v>
          </cell>
          <cell r="E4175" t="str">
            <v>2.052</v>
          </cell>
          <cell r="F4175" t="str">
            <v>D类</v>
          </cell>
          <cell r="G4175">
            <v>50</v>
          </cell>
        </row>
        <row r="4176">
          <cell r="B4176" t="str">
            <v>1265-4906</v>
          </cell>
          <cell r="C4176" t="str">
            <v>Hernia : the journal of hernias and abdominal wall surgery</v>
          </cell>
          <cell r="D4176" t="str">
            <v>SCI-4</v>
          </cell>
          <cell r="E4176" t="str">
            <v>2.050</v>
          </cell>
          <cell r="F4176" t="str">
            <v>D类</v>
          </cell>
          <cell r="G4176">
            <v>50</v>
          </cell>
        </row>
        <row r="4177">
          <cell r="B4177" t="str">
            <v>1540-9996</v>
          </cell>
          <cell r="C4177" t="str">
            <v>JOURNAL OF WOMENS HEALTH</v>
          </cell>
          <cell r="D4177" t="str">
            <v>SCI-4</v>
          </cell>
          <cell r="E4177" t="str">
            <v>2.050</v>
          </cell>
          <cell r="F4177" t="str">
            <v>D类</v>
          </cell>
          <cell r="G4177">
            <v>50</v>
          </cell>
        </row>
        <row r="4178">
          <cell r="B4178" t="str">
            <v>1610-0379</v>
          </cell>
          <cell r="C4178" t="str">
            <v>JOURNAL DER DEUTSCHEN DERMATOLOGISCHEN GESELLSCHAFT</v>
          </cell>
          <cell r="D4178" t="str">
            <v>SCI-4</v>
          </cell>
          <cell r="E4178" t="str">
            <v>2.050</v>
          </cell>
          <cell r="F4178" t="str">
            <v>D类</v>
          </cell>
          <cell r="G4178">
            <v>50</v>
          </cell>
        </row>
        <row r="4179">
          <cell r="B4179" t="str">
            <v>0020-1693</v>
          </cell>
          <cell r="C4179" t="str">
            <v>INORGANICA CHIMICA ACTA</v>
          </cell>
          <cell r="D4179" t="str">
            <v>SCI-4</v>
          </cell>
          <cell r="E4179" t="str">
            <v>2.046</v>
          </cell>
          <cell r="F4179" t="str">
            <v>D类</v>
          </cell>
          <cell r="G4179">
            <v>50</v>
          </cell>
        </row>
        <row r="4180">
          <cell r="B4180" t="str">
            <v>0253-6269</v>
          </cell>
          <cell r="C4180" t="str">
            <v>ARCHIVES OF PHARMACAL RESEARCH</v>
          </cell>
          <cell r="D4180" t="str">
            <v>SCI-4</v>
          </cell>
          <cell r="E4180" t="str">
            <v>2.046</v>
          </cell>
          <cell r="F4180" t="str">
            <v>D类</v>
          </cell>
          <cell r="G4180">
            <v>50</v>
          </cell>
        </row>
        <row r="4181">
          <cell r="B4181" t="str">
            <v>1123-6337</v>
          </cell>
          <cell r="C4181" t="str">
            <v>Techniques in Coloproctology</v>
          </cell>
          <cell r="D4181" t="str">
            <v>SCI-4</v>
          </cell>
          <cell r="E4181" t="str">
            <v>2.044</v>
          </cell>
          <cell r="F4181" t="str">
            <v>D类</v>
          </cell>
          <cell r="G4181">
            <v>50</v>
          </cell>
        </row>
        <row r="4182">
          <cell r="B4182" t="str">
            <v>1121-760X</v>
          </cell>
          <cell r="C4182" t="str">
            <v>EUROPEAN JOURNAL OF HISTOCHEMISTRY</v>
          </cell>
          <cell r="D4182" t="str">
            <v>SCI-4</v>
          </cell>
          <cell r="E4182" t="str">
            <v>2.042</v>
          </cell>
          <cell r="F4182" t="str">
            <v>D类</v>
          </cell>
          <cell r="G4182">
            <v>50</v>
          </cell>
        </row>
        <row r="4183">
          <cell r="B4183" t="str">
            <v>1388-6150</v>
          </cell>
          <cell r="C4183" t="str">
            <v>JOURNAL OF THERMAL ANALYSIS AND CALORIMETRY</v>
          </cell>
          <cell r="D4183" t="str">
            <v>SCI-4/EI（JA）</v>
          </cell>
          <cell r="E4183" t="str">
            <v>2.042</v>
          </cell>
          <cell r="F4183" t="str">
            <v>D类</v>
          </cell>
          <cell r="G4183">
            <v>50</v>
          </cell>
        </row>
        <row r="4184">
          <cell r="B4184" t="str">
            <v>0393-974X</v>
          </cell>
          <cell r="C4184" t="str">
            <v>JOURNAL OF BIOLOGICAL REGULATORS AND HOMEOSTATIC AGENTS</v>
          </cell>
          <cell r="D4184" t="str">
            <v>SCI-4</v>
          </cell>
          <cell r="E4184" t="str">
            <v>2.040</v>
          </cell>
          <cell r="F4184" t="str">
            <v>D类</v>
          </cell>
          <cell r="G4184">
            <v>50</v>
          </cell>
        </row>
        <row r="4185">
          <cell r="B4185" t="str">
            <v>0083-6729</v>
          </cell>
          <cell r="C4185" t="str">
            <v>VITAMINS AND HORMONES-ADVANCES IN RESEARCH AND APPLICATIONS</v>
          </cell>
          <cell r="D4185" t="str">
            <v>SCI-4</v>
          </cell>
          <cell r="E4185" t="str">
            <v>2.039</v>
          </cell>
          <cell r="F4185" t="str">
            <v>D类</v>
          </cell>
          <cell r="G4185">
            <v>50</v>
          </cell>
        </row>
        <row r="4186">
          <cell r="B4186" t="str">
            <v>0014-4819</v>
          </cell>
          <cell r="C4186" t="str">
            <v>EXPERIMENTAL BRAIN RESEARCH</v>
          </cell>
          <cell r="D4186" t="str">
            <v>SCI-4</v>
          </cell>
          <cell r="E4186" t="str">
            <v>2.036</v>
          </cell>
          <cell r="F4186" t="str">
            <v>D类</v>
          </cell>
          <cell r="G4186">
            <v>50</v>
          </cell>
        </row>
        <row r="4187">
          <cell r="B4187" t="str">
            <v>1631-0705</v>
          </cell>
          <cell r="C4187" t="str">
            <v>COMPTES RENDUS PHYSIQUE</v>
          </cell>
          <cell r="D4187" t="str">
            <v>SCI-4</v>
          </cell>
          <cell r="E4187" t="str">
            <v>2.035</v>
          </cell>
          <cell r="F4187" t="str">
            <v>D类</v>
          </cell>
          <cell r="G4187">
            <v>50</v>
          </cell>
        </row>
        <row r="4188">
          <cell r="B4188" t="str">
            <v>1710-1484</v>
          </cell>
          <cell r="C4188" t="str">
            <v>Allergy Asthma and Clinical Immunology</v>
          </cell>
          <cell r="D4188" t="str">
            <v>SCI-4</v>
          </cell>
          <cell r="E4188" t="str">
            <v>2.032</v>
          </cell>
          <cell r="F4188" t="str">
            <v>D类</v>
          </cell>
          <cell r="G4188">
            <v>50</v>
          </cell>
        </row>
        <row r="4189">
          <cell r="B4189" t="str">
            <v>0273-2300</v>
          </cell>
          <cell r="C4189" t="str">
            <v>REGULATORY TOXICOLOGY AND PHARMACOLOGY</v>
          </cell>
          <cell r="D4189" t="str">
            <v>SCI-4</v>
          </cell>
          <cell r="E4189" t="str">
            <v>2.031</v>
          </cell>
          <cell r="F4189" t="str">
            <v>D类</v>
          </cell>
          <cell r="G4189">
            <v>50</v>
          </cell>
        </row>
        <row r="4190">
          <cell r="B4190" t="str">
            <v>1355-2546</v>
          </cell>
          <cell r="C4190" t="str">
            <v>RAPID PROTOTYPING JOURNAL</v>
          </cell>
          <cell r="D4190" t="str">
            <v>SCI-4/EI（JA）</v>
          </cell>
          <cell r="E4190" t="str">
            <v>2.031</v>
          </cell>
          <cell r="F4190" t="str">
            <v>D类</v>
          </cell>
          <cell r="G4190">
            <v>50</v>
          </cell>
        </row>
        <row r="4191">
          <cell r="B4191" t="str">
            <v>0304-3940</v>
          </cell>
          <cell r="C4191" t="str">
            <v>NEUROSCIENCE LETTERS</v>
          </cell>
          <cell r="D4191" t="str">
            <v>SCI-4</v>
          </cell>
          <cell r="E4191" t="str">
            <v>2.030</v>
          </cell>
          <cell r="F4191" t="str">
            <v>D类</v>
          </cell>
          <cell r="G4191">
            <v>50</v>
          </cell>
        </row>
        <row r="4192">
          <cell r="B4192" t="str">
            <v>1734-1922</v>
          </cell>
          <cell r="C4192" t="str">
            <v>Archives of Medical Science</v>
          </cell>
          <cell r="D4192" t="str">
            <v>SCI-4</v>
          </cell>
          <cell r="E4192" t="str">
            <v>2.030</v>
          </cell>
          <cell r="F4192" t="str">
            <v>D类</v>
          </cell>
          <cell r="G4192">
            <v>50</v>
          </cell>
        </row>
        <row r="4193">
          <cell r="B4193" t="str">
            <v>1094-6950</v>
          </cell>
          <cell r="C4193" t="str">
            <v>JOURNAL OF CLINICAL DENSITOMETRY</v>
          </cell>
          <cell r="D4193" t="str">
            <v>SCI-4</v>
          </cell>
          <cell r="E4193" t="str">
            <v>2.027</v>
          </cell>
          <cell r="F4193" t="str">
            <v>D类</v>
          </cell>
          <cell r="G4193">
            <v>50</v>
          </cell>
        </row>
        <row r="4194">
          <cell r="B4194" t="str">
            <v>0007-1285</v>
          </cell>
          <cell r="C4194" t="str">
            <v>BRITISH JOURNAL OF RADIOLOGY</v>
          </cell>
          <cell r="D4194" t="str">
            <v>SCI-4</v>
          </cell>
          <cell r="E4194" t="str">
            <v>2.026</v>
          </cell>
          <cell r="F4194" t="str">
            <v>D类</v>
          </cell>
          <cell r="G4194">
            <v>50</v>
          </cell>
        </row>
        <row r="4195">
          <cell r="B4195" t="str">
            <v>0167-7012</v>
          </cell>
          <cell r="C4195" t="str">
            <v>JOURNAL OF MICROBIOLOGICAL METHODS</v>
          </cell>
          <cell r="D4195" t="str">
            <v>SCI-4</v>
          </cell>
          <cell r="E4195" t="str">
            <v>2.026</v>
          </cell>
          <cell r="F4195" t="str">
            <v>D类</v>
          </cell>
          <cell r="G4195">
            <v>50</v>
          </cell>
        </row>
        <row r="4196">
          <cell r="B4196" t="str">
            <v>1757-7241</v>
          </cell>
          <cell r="C4196" t="str">
            <v>Scandinavian journal of trauma, resuscitation and emergency medicine</v>
          </cell>
          <cell r="D4196" t="str">
            <v>SCI-4</v>
          </cell>
          <cell r="E4196" t="str">
            <v>2.025</v>
          </cell>
          <cell r="F4196" t="str">
            <v>D类</v>
          </cell>
          <cell r="G4196">
            <v>50</v>
          </cell>
        </row>
        <row r="4197">
          <cell r="B4197" t="str">
            <v>0165-0270</v>
          </cell>
          <cell r="C4197" t="str">
            <v>JOURNAL OF NEUROSCIENCE METHODS</v>
          </cell>
          <cell r="D4197" t="str">
            <v>SCI-4</v>
          </cell>
          <cell r="E4197" t="str">
            <v>2.025</v>
          </cell>
          <cell r="F4197" t="str">
            <v>D类</v>
          </cell>
          <cell r="G4197">
            <v>50</v>
          </cell>
        </row>
        <row r="4198">
          <cell r="B4198" t="str">
            <v>0301-4851</v>
          </cell>
          <cell r="C4198" t="str">
            <v>MOLECULAR BIOLOGY REPORTS</v>
          </cell>
          <cell r="D4198" t="str">
            <v>SCI-4</v>
          </cell>
          <cell r="E4198" t="str">
            <v>2.024</v>
          </cell>
          <cell r="F4198" t="str">
            <v>D类</v>
          </cell>
          <cell r="G4198">
            <v>50</v>
          </cell>
        </row>
        <row r="4199">
          <cell r="B4199" t="str">
            <v>1756-0381</v>
          </cell>
          <cell r="C4199" t="str">
            <v>BioData Mining</v>
          </cell>
          <cell r="D4199" t="str">
            <v>SCI-4</v>
          </cell>
          <cell r="E4199" t="str">
            <v>2.024</v>
          </cell>
          <cell r="F4199" t="str">
            <v>D类</v>
          </cell>
          <cell r="G4199">
            <v>50</v>
          </cell>
        </row>
        <row r="4200">
          <cell r="B4200" t="str">
            <v>0753-3322</v>
          </cell>
          <cell r="C4200" t="str">
            <v>BIOMEDICINE &amp; PHARMACOTHERAPY</v>
          </cell>
          <cell r="D4200" t="str">
            <v>SCI-4</v>
          </cell>
          <cell r="E4200" t="str">
            <v>2.023</v>
          </cell>
          <cell r="F4200" t="str">
            <v>D类</v>
          </cell>
          <cell r="G4200">
            <v>50</v>
          </cell>
        </row>
        <row r="4201">
          <cell r="B4201" t="str">
            <v>2152-2650</v>
          </cell>
          <cell r="C4201" t="str">
            <v>CLINICAL LYMPHOMA MYELOMA &amp; LEUKEMIA</v>
          </cell>
          <cell r="D4201" t="str">
            <v>SCI-4</v>
          </cell>
          <cell r="E4201" t="str">
            <v>2.020</v>
          </cell>
          <cell r="F4201" t="str">
            <v>D类</v>
          </cell>
          <cell r="G4201">
            <v>50</v>
          </cell>
        </row>
        <row r="4202">
          <cell r="B4202" t="str">
            <v>1342-1751</v>
          </cell>
          <cell r="C4202" t="str">
            <v>Clinical and Experimental Nephrology</v>
          </cell>
          <cell r="D4202" t="str">
            <v>SCI-4</v>
          </cell>
          <cell r="E4202" t="str">
            <v>2.020</v>
          </cell>
          <cell r="F4202" t="str">
            <v>D类</v>
          </cell>
          <cell r="G4202">
            <v>50</v>
          </cell>
        </row>
        <row r="4203">
          <cell r="B4203" t="str">
            <v>1861-8200</v>
          </cell>
          <cell r="C4203" t="str">
            <v>Journal of Real-Time Image Processing</v>
          </cell>
          <cell r="D4203" t="str">
            <v>SCI-4/EI（JA）</v>
          </cell>
          <cell r="E4203" t="str">
            <v>2.020</v>
          </cell>
          <cell r="F4203" t="str">
            <v>D类</v>
          </cell>
          <cell r="G4203">
            <v>50</v>
          </cell>
        </row>
        <row r="4204">
          <cell r="B4204" t="str">
            <v>0933-3657</v>
          </cell>
          <cell r="C4204" t="str">
            <v>ARTIFICIAL INTELLIGENCE IN MEDICINE</v>
          </cell>
          <cell r="D4204" t="str">
            <v>SCI-4/EI（JA）</v>
          </cell>
          <cell r="E4204" t="str">
            <v>2.019</v>
          </cell>
          <cell r="F4204" t="str">
            <v>D类</v>
          </cell>
          <cell r="G4204">
            <v>50</v>
          </cell>
        </row>
        <row r="4205">
          <cell r="B4205" t="str">
            <v>1526-954X</v>
          </cell>
          <cell r="C4205" t="str">
            <v>GENESIS</v>
          </cell>
          <cell r="D4205" t="str">
            <v>SCI-4</v>
          </cell>
          <cell r="E4205" t="str">
            <v>2.018</v>
          </cell>
          <cell r="F4205" t="str">
            <v>D类</v>
          </cell>
          <cell r="G4205">
            <v>50</v>
          </cell>
        </row>
        <row r="4206">
          <cell r="B4206" t="str">
            <v>0368-2811</v>
          </cell>
          <cell r="C4206" t="str">
            <v>JAPANESE JOURNAL OF CLINICAL ONCOLOGY</v>
          </cell>
          <cell r="D4206" t="str">
            <v>SCI-4</v>
          </cell>
          <cell r="E4206" t="str">
            <v>2.016</v>
          </cell>
          <cell r="F4206" t="str">
            <v>D类</v>
          </cell>
          <cell r="G4206">
            <v>50</v>
          </cell>
        </row>
        <row r="4207">
          <cell r="B4207" t="str">
            <v>0147-9571</v>
          </cell>
          <cell r="C4207" t="str">
            <v>COMPARATIVE IMMUNOLOGY MICROBIOLOGY AND INFECTIOUS DISEASES</v>
          </cell>
          <cell r="D4207" t="str">
            <v>SCI-4</v>
          </cell>
          <cell r="E4207" t="str">
            <v>2.015</v>
          </cell>
          <cell r="F4207" t="str">
            <v>D类</v>
          </cell>
          <cell r="G4207">
            <v>50</v>
          </cell>
        </row>
        <row r="4208">
          <cell r="B4208" t="str">
            <v>0177-798X</v>
          </cell>
          <cell r="C4208" t="str">
            <v>THEORETICAL AND APPLIED CLIMATOLOGY</v>
          </cell>
          <cell r="D4208" t="str">
            <v>SCI-4</v>
          </cell>
          <cell r="E4208" t="str">
            <v>2.015</v>
          </cell>
          <cell r="F4208" t="str">
            <v>D类</v>
          </cell>
          <cell r="G4208">
            <v>50</v>
          </cell>
        </row>
        <row r="4209">
          <cell r="B4209" t="str">
            <v>0920-1211</v>
          </cell>
          <cell r="C4209" t="str">
            <v>EPILEPSY RESEARCH</v>
          </cell>
          <cell r="D4209" t="str">
            <v>SCI-4</v>
          </cell>
          <cell r="E4209" t="str">
            <v>2.015</v>
          </cell>
          <cell r="F4209" t="str">
            <v>D类</v>
          </cell>
          <cell r="G4209">
            <v>50</v>
          </cell>
        </row>
        <row r="4210">
          <cell r="B4210" t="str">
            <v>1572-1000</v>
          </cell>
          <cell r="C4210" t="str">
            <v>Photodiagnosis and photodynamic therapy</v>
          </cell>
          <cell r="D4210" t="str">
            <v>SCI-4</v>
          </cell>
          <cell r="E4210" t="str">
            <v>2.014</v>
          </cell>
          <cell r="F4210" t="str">
            <v>D类</v>
          </cell>
          <cell r="G4210">
            <v>50</v>
          </cell>
        </row>
        <row r="4211">
          <cell r="B4211" t="str">
            <v>1541-2016</v>
          </cell>
          <cell r="C4211" t="str">
            <v>APPLIED IMMUNOHISTOCHEMISTRY &amp; MOLECULAR MORPHOLOGY</v>
          </cell>
          <cell r="D4211" t="str">
            <v>SCI-4</v>
          </cell>
          <cell r="E4211" t="str">
            <v>2.012</v>
          </cell>
          <cell r="F4211" t="str">
            <v>D类</v>
          </cell>
          <cell r="G4211">
            <v>50</v>
          </cell>
        </row>
        <row r="4212">
          <cell r="B4212" t="str">
            <v>0095-8972</v>
          </cell>
          <cell r="C4212" t="str">
            <v>JOURNAL OF COORDINATION CHEMISTRY</v>
          </cell>
          <cell r="D4212" t="str">
            <v>SCI-4</v>
          </cell>
          <cell r="E4212" t="str">
            <v>2.012</v>
          </cell>
          <cell r="F4212" t="str">
            <v>D类</v>
          </cell>
          <cell r="G4212">
            <v>50</v>
          </cell>
        </row>
        <row r="4213">
          <cell r="B4213" t="str">
            <v>1441-2772</v>
          </cell>
          <cell r="C4213" t="str">
            <v>Critical Care and Resuscitation</v>
          </cell>
          <cell r="D4213" t="str">
            <v>SCI-4</v>
          </cell>
          <cell r="E4213" t="str">
            <v>2.012</v>
          </cell>
          <cell r="F4213" t="str">
            <v>D类</v>
          </cell>
          <cell r="G4213">
            <v>50</v>
          </cell>
        </row>
        <row r="4214">
          <cell r="B4214" t="str">
            <v>0277-5387</v>
          </cell>
          <cell r="C4214" t="str">
            <v>POLYHEDRON</v>
          </cell>
          <cell r="D4214" t="str">
            <v>SCI-4</v>
          </cell>
          <cell r="E4214" t="str">
            <v>2.011</v>
          </cell>
          <cell r="F4214" t="str">
            <v>D类</v>
          </cell>
          <cell r="G4214">
            <v>50</v>
          </cell>
        </row>
        <row r="4215">
          <cell r="B4215" t="str">
            <v>2090-8083</v>
          </cell>
          <cell r="C4215" t="str">
            <v>Parkinsons Disease</v>
          </cell>
          <cell r="D4215" t="str">
            <v>SCI-4</v>
          </cell>
          <cell r="E4215" t="str">
            <v>2.010</v>
          </cell>
          <cell r="F4215" t="str">
            <v>D类</v>
          </cell>
          <cell r="G4215">
            <v>50</v>
          </cell>
        </row>
        <row r="4216">
          <cell r="B4216" t="str">
            <v>0362-5664</v>
          </cell>
          <cell r="C4216" t="str">
            <v>CLINICAL NEUROPHARMACOLOGY</v>
          </cell>
          <cell r="D4216" t="str">
            <v>SCI-4</v>
          </cell>
          <cell r="E4216" t="str">
            <v>2.009</v>
          </cell>
          <cell r="F4216" t="str">
            <v>D类</v>
          </cell>
          <cell r="G4216">
            <v>50</v>
          </cell>
        </row>
        <row r="4217">
          <cell r="B4217" t="str">
            <v>0741-8329</v>
          </cell>
          <cell r="C4217" t="str">
            <v>ALCOHOL</v>
          </cell>
          <cell r="D4217" t="str">
            <v>SCI-4</v>
          </cell>
          <cell r="E4217" t="str">
            <v>2.006</v>
          </cell>
          <cell r="F4217" t="str">
            <v>D类</v>
          </cell>
          <cell r="G4217">
            <v>50</v>
          </cell>
        </row>
        <row r="4218">
          <cell r="B4218" t="str">
            <v>0263-6484</v>
          </cell>
          <cell r="C4218" t="str">
            <v>CELL BIOCHEMISTRY AND FUNCTION</v>
          </cell>
          <cell r="D4218" t="str">
            <v>SCI-4</v>
          </cell>
          <cell r="E4218" t="str">
            <v>2.005</v>
          </cell>
          <cell r="F4218" t="str">
            <v>D类</v>
          </cell>
          <cell r="G4218">
            <v>50</v>
          </cell>
        </row>
        <row r="4219">
          <cell r="B4219" t="str">
            <v>0924-2031</v>
          </cell>
          <cell r="C4219" t="str">
            <v>VIBRATIONAL SPECTROSCOPY</v>
          </cell>
          <cell r="D4219" t="str">
            <v>SCI-4/EI（JA）</v>
          </cell>
          <cell r="E4219" t="str">
            <v>2.003</v>
          </cell>
          <cell r="F4219" t="str">
            <v>D类</v>
          </cell>
          <cell r="G4219">
            <v>50</v>
          </cell>
        </row>
        <row r="4220">
          <cell r="B4220" t="str">
            <v>1001-0742</v>
          </cell>
          <cell r="C4220" t="str">
            <v>JOURNAL OF ENVIRONMENTAL SCIENCES-CHINA</v>
          </cell>
          <cell r="D4220" t="str">
            <v>SCI-4/EI（JA）/CSCD</v>
          </cell>
          <cell r="E4220" t="str">
            <v>2.002</v>
          </cell>
          <cell r="F4220" t="str">
            <v>D类</v>
          </cell>
          <cell r="G4220">
            <v>50</v>
          </cell>
        </row>
        <row r="4221">
          <cell r="B4221" t="str">
            <v>2073-4344</v>
          </cell>
          <cell r="C4221" t="str">
            <v>Catalysts</v>
          </cell>
          <cell r="D4221" t="str">
            <v>SCI-4</v>
          </cell>
          <cell r="E4221" t="str">
            <v>2.000</v>
          </cell>
          <cell r="F4221" t="str">
            <v>D类</v>
          </cell>
          <cell r="G4221">
            <v>50</v>
          </cell>
        </row>
        <row r="4222">
          <cell r="B4222" t="str">
            <v>0705-3797</v>
          </cell>
          <cell r="C4222" t="str">
            <v>EPISODES</v>
          </cell>
          <cell r="D4222" t="str">
            <v>SCI-4</v>
          </cell>
          <cell r="E4222" t="str">
            <v>2.000</v>
          </cell>
          <cell r="F4222" t="str">
            <v>D类</v>
          </cell>
          <cell r="G4222">
            <v>50</v>
          </cell>
        </row>
        <row r="4223">
          <cell r="B4223" t="str">
            <v>0894-1130</v>
          </cell>
          <cell r="C4223" t="str">
            <v>Journal of Hand Therapy</v>
          </cell>
          <cell r="D4223" t="str">
            <v>SCI-4</v>
          </cell>
          <cell r="E4223" t="str">
            <v>2.000</v>
          </cell>
          <cell r="F4223" t="str">
            <v>D类</v>
          </cell>
          <cell r="G4223">
            <v>50</v>
          </cell>
        </row>
        <row r="4224">
          <cell r="B4224" t="str">
            <v>1079-9907</v>
          </cell>
          <cell r="C4224" t="str">
            <v>JOURNAL OF INTERFERON AND CYTOKINE RESEARCH</v>
          </cell>
          <cell r="D4224" t="str">
            <v>SCI-4</v>
          </cell>
          <cell r="E4224" t="str">
            <v>2.000</v>
          </cell>
          <cell r="F4224" t="str">
            <v>D类</v>
          </cell>
          <cell r="G4224">
            <v>50</v>
          </cell>
        </row>
        <row r="4225">
          <cell r="B4225" t="str">
            <v>1368-5538</v>
          </cell>
          <cell r="C4225" t="str">
            <v>Aging Male</v>
          </cell>
          <cell r="D4225" t="str">
            <v>SCI-4</v>
          </cell>
          <cell r="E4225" t="str">
            <v>2.000</v>
          </cell>
          <cell r="F4225" t="str">
            <v>D类</v>
          </cell>
          <cell r="G4225">
            <v>50</v>
          </cell>
        </row>
        <row r="4226">
          <cell r="B4226" t="str">
            <v>1386-9477</v>
          </cell>
          <cell r="C4226" t="str">
            <v>PHYSICA E</v>
          </cell>
          <cell r="D4226" t="str">
            <v>SCI-4/EI（JA）</v>
          </cell>
          <cell r="E4226" t="str">
            <v>2.000</v>
          </cell>
          <cell r="F4226" t="str">
            <v>D类</v>
          </cell>
          <cell r="G4226">
            <v>50</v>
          </cell>
        </row>
        <row r="4227">
          <cell r="B4227" t="str">
            <v>1424-862X</v>
          </cell>
          <cell r="C4227" t="str">
            <v>NEUROSIGNALS</v>
          </cell>
          <cell r="D4227" t="str">
            <v>SCI-4</v>
          </cell>
          <cell r="E4227" t="str">
            <v>2.000</v>
          </cell>
          <cell r="F4227" t="str">
            <v>D类</v>
          </cell>
          <cell r="G4227">
            <v>50</v>
          </cell>
        </row>
        <row r="4228">
          <cell r="B4228" t="str">
            <v>1499-2671</v>
          </cell>
          <cell r="C4228" t="str">
            <v>Canadian Journal of Diabetes</v>
          </cell>
          <cell r="D4228" t="str">
            <v>SCI-4</v>
          </cell>
          <cell r="E4228" t="str">
            <v>2.000</v>
          </cell>
          <cell r="F4228" t="str">
            <v>D类</v>
          </cell>
          <cell r="G4228">
            <v>50</v>
          </cell>
        </row>
        <row r="4229">
          <cell r="B4229" t="str">
            <v>1661-6499</v>
          </cell>
          <cell r="C4229" t="str">
            <v>Journal of nutrigenetics and nutrigenomics</v>
          </cell>
          <cell r="D4229" t="str">
            <v>SCI-4</v>
          </cell>
          <cell r="E4229" t="str">
            <v>2.000</v>
          </cell>
          <cell r="F4229" t="str">
            <v>D类</v>
          </cell>
          <cell r="G4229">
            <v>50</v>
          </cell>
        </row>
        <row r="4230">
          <cell r="B4230" t="str">
            <v>1746-4269</v>
          </cell>
          <cell r="C4230" t="str">
            <v>Journal of Ethnobiology and Ethnomedicine</v>
          </cell>
          <cell r="D4230" t="str">
            <v>SCI-4</v>
          </cell>
          <cell r="E4230" t="str">
            <v>2.000</v>
          </cell>
          <cell r="F4230" t="str">
            <v>D类</v>
          </cell>
          <cell r="G4230">
            <v>50</v>
          </cell>
        </row>
        <row r="4231">
          <cell r="B4231" t="str">
            <v>0918-8959</v>
          </cell>
          <cell r="C4231" t="str">
            <v>ENDOCRINE JOURNAL</v>
          </cell>
          <cell r="D4231" t="str">
            <v>SCI-4</v>
          </cell>
          <cell r="E4231" t="str">
            <v>1.997</v>
          </cell>
          <cell r="F4231" t="str">
            <v>D类</v>
          </cell>
          <cell r="G4231">
            <v>50</v>
          </cell>
        </row>
        <row r="4232">
          <cell r="B4232" t="str">
            <v>0883-9441</v>
          </cell>
          <cell r="C4232" t="str">
            <v>JOURNAL OF CRITICAL CARE</v>
          </cell>
          <cell r="D4232" t="str">
            <v>SCI-4</v>
          </cell>
          <cell r="E4232" t="str">
            <v>1.995</v>
          </cell>
          <cell r="F4232" t="str">
            <v>D类</v>
          </cell>
          <cell r="G4232">
            <v>50</v>
          </cell>
        </row>
        <row r="4233">
          <cell r="B4233" t="str">
            <v>1089-2591</v>
          </cell>
          <cell r="C4233" t="str">
            <v>Journal of lower genital tract disease</v>
          </cell>
          <cell r="D4233" t="str">
            <v>SCI-4</v>
          </cell>
          <cell r="E4233" t="str">
            <v>1.994</v>
          </cell>
          <cell r="F4233" t="str">
            <v>D类</v>
          </cell>
          <cell r="G4233">
            <v>50</v>
          </cell>
        </row>
        <row r="4234">
          <cell r="B4234" t="str">
            <v>0973-0826</v>
          </cell>
          <cell r="C4234" t="str">
            <v>Energy for Sustainable Development</v>
          </cell>
          <cell r="D4234" t="str">
            <v>SCI-4</v>
          </cell>
          <cell r="E4234" t="str">
            <v>1.993</v>
          </cell>
          <cell r="F4234" t="str">
            <v>D类</v>
          </cell>
          <cell r="G4234">
            <v>50</v>
          </cell>
        </row>
        <row r="4235">
          <cell r="B4235" t="str">
            <v>0882-0139</v>
          </cell>
          <cell r="C4235" t="str">
            <v>IMMUNOLOGICAL INVESTIGATIONS</v>
          </cell>
          <cell r="D4235" t="str">
            <v>SCI-4</v>
          </cell>
          <cell r="E4235" t="str">
            <v>1.991</v>
          </cell>
          <cell r="F4235" t="str">
            <v>D类</v>
          </cell>
          <cell r="G4235">
            <v>50</v>
          </cell>
        </row>
        <row r="4236">
          <cell r="B4236" t="str">
            <v>0922-6435</v>
          </cell>
          <cell r="C4236" t="str">
            <v>EXPERIMENTAL ASTRONOMY</v>
          </cell>
          <cell r="D4236" t="str">
            <v>SCI-4</v>
          </cell>
          <cell r="E4236" t="str">
            <v>1.990</v>
          </cell>
          <cell r="F4236" t="str">
            <v>D类</v>
          </cell>
          <cell r="G4236">
            <v>50</v>
          </cell>
        </row>
        <row r="4237">
          <cell r="B4237" t="str">
            <v>0952-3871</v>
          </cell>
          <cell r="C4237" t="str">
            <v>JOURNAL OF HUMAN NUTRITION AND DIETETICS</v>
          </cell>
          <cell r="D4237" t="str">
            <v>SCI-4</v>
          </cell>
          <cell r="E4237" t="str">
            <v>1.987</v>
          </cell>
          <cell r="F4237" t="str">
            <v>D类</v>
          </cell>
          <cell r="G4237">
            <v>50</v>
          </cell>
        </row>
        <row r="4238">
          <cell r="B4238" t="str">
            <v>0301-4622</v>
          </cell>
          <cell r="C4238" t="str">
            <v>BIOPHYSICAL CHEMISTRY</v>
          </cell>
          <cell r="D4238" t="str">
            <v>SCI-4</v>
          </cell>
          <cell r="E4238" t="str">
            <v>1.986</v>
          </cell>
          <cell r="F4238" t="str">
            <v>D类</v>
          </cell>
          <cell r="G4238">
            <v>50</v>
          </cell>
        </row>
        <row r="4239">
          <cell r="B4239" t="str">
            <v>0887-6177</v>
          </cell>
          <cell r="C4239" t="str">
            <v>ARCHIVES OF CLINICAL NEUROPSYCHOLOGY</v>
          </cell>
          <cell r="D4239" t="str">
            <v>SCI-4</v>
          </cell>
          <cell r="E4239" t="str">
            <v>1.986</v>
          </cell>
          <cell r="F4239" t="str">
            <v>D类</v>
          </cell>
          <cell r="G4239">
            <v>50</v>
          </cell>
        </row>
        <row r="4240">
          <cell r="B4240" t="str">
            <v>1387-1307</v>
          </cell>
          <cell r="C4240" t="str">
            <v>Journal of Clinical Monitoring and Computing</v>
          </cell>
          <cell r="D4240" t="str">
            <v>SCI-4/EI（JA）</v>
          </cell>
          <cell r="E4240" t="str">
            <v>1.985</v>
          </cell>
          <cell r="F4240" t="str">
            <v>D类</v>
          </cell>
          <cell r="G4240">
            <v>50</v>
          </cell>
        </row>
        <row r="4241">
          <cell r="B4241" t="str">
            <v>1547-769X</v>
          </cell>
          <cell r="C4241" t="str">
            <v>Forensic science, medicine, and pathology</v>
          </cell>
          <cell r="D4241" t="str">
            <v>SCI-4</v>
          </cell>
          <cell r="E4241" t="str">
            <v>1.983</v>
          </cell>
          <cell r="F4241" t="str">
            <v>D类</v>
          </cell>
          <cell r="G4241">
            <v>50</v>
          </cell>
        </row>
        <row r="4242">
          <cell r="B4242" t="str">
            <v>0835-7900</v>
          </cell>
          <cell r="C4242" t="str">
            <v>CANADIAN JOURNAL OF GASTROENTEROLOGY</v>
          </cell>
          <cell r="D4242" t="str">
            <v>SCI-4</v>
          </cell>
          <cell r="E4242" t="str">
            <v>1.981</v>
          </cell>
          <cell r="F4242" t="str">
            <v>D类</v>
          </cell>
          <cell r="G4242">
            <v>50</v>
          </cell>
        </row>
        <row r="4243">
          <cell r="B4243" t="str">
            <v>0001-5237</v>
          </cell>
          <cell r="C4243" t="str">
            <v>ACTA ASTRONOMICA</v>
          </cell>
          <cell r="D4243" t="str">
            <v>SCI-4</v>
          </cell>
          <cell r="E4243" t="str">
            <v>1.980</v>
          </cell>
          <cell r="F4243" t="str">
            <v>D类</v>
          </cell>
          <cell r="G4243">
            <v>50</v>
          </cell>
        </row>
        <row r="4244">
          <cell r="B4244" t="str">
            <v>0300-9734</v>
          </cell>
          <cell r="C4244" t="str">
            <v>UPSALA JOURNAL OF MEDICAL SCIENCES</v>
          </cell>
          <cell r="D4244" t="str">
            <v>SCI-4</v>
          </cell>
          <cell r="E4244" t="str">
            <v>1.980</v>
          </cell>
          <cell r="F4244" t="str">
            <v>D类</v>
          </cell>
          <cell r="G4244">
            <v>50</v>
          </cell>
        </row>
        <row r="4245">
          <cell r="B4245" t="str">
            <v>1326-0200</v>
          </cell>
          <cell r="C4245" t="str">
            <v>AUSTRALIAN AND NEW ZEALAND JOURNAL OF PUBLIC HEALTH</v>
          </cell>
          <cell r="D4245" t="str">
            <v>SCI-4</v>
          </cell>
          <cell r="E4245" t="str">
            <v>1.980</v>
          </cell>
          <cell r="F4245" t="str">
            <v>D类</v>
          </cell>
          <cell r="G4245">
            <v>50</v>
          </cell>
        </row>
        <row r="4246">
          <cell r="B4246" t="str">
            <v>1389-9600</v>
          </cell>
          <cell r="C4246" t="str">
            <v>Familial Cancer</v>
          </cell>
          <cell r="D4246" t="str">
            <v>SCI-4</v>
          </cell>
          <cell r="E4246" t="str">
            <v>1.977</v>
          </cell>
          <cell r="F4246" t="str">
            <v>D类</v>
          </cell>
          <cell r="G4246">
            <v>50</v>
          </cell>
        </row>
        <row r="4247">
          <cell r="B4247" t="str">
            <v>1540-4196</v>
          </cell>
          <cell r="C4247" t="str">
            <v>METABOLIC SYNDROME AND RELATED DISORDERS</v>
          </cell>
          <cell r="D4247" t="str">
            <v>SCI-4</v>
          </cell>
          <cell r="E4247" t="str">
            <v>1.976</v>
          </cell>
          <cell r="F4247" t="str">
            <v>D类</v>
          </cell>
          <cell r="G4247">
            <v>50</v>
          </cell>
        </row>
        <row r="4248">
          <cell r="B4248" t="str">
            <v>0953-4075</v>
          </cell>
          <cell r="C4248" t="str">
            <v>JOURNAL OF PHYSICS B-ATOMIC MOLECULAR AND OPTICAL PHYSICS</v>
          </cell>
          <cell r="D4248" t="str">
            <v>SCI-4/EI（JA）</v>
          </cell>
          <cell r="E4248" t="str">
            <v>1.975</v>
          </cell>
          <cell r="F4248" t="str">
            <v>D类</v>
          </cell>
          <cell r="G4248">
            <v>50</v>
          </cell>
        </row>
        <row r="4249">
          <cell r="B4249" t="str">
            <v>0032-1400</v>
          </cell>
          <cell r="C4249" t="str">
            <v>Platinum Metals Review</v>
          </cell>
          <cell r="D4249" t="str">
            <v>SCI-4/EI（JA）</v>
          </cell>
          <cell r="E4249" t="str">
            <v>1.974</v>
          </cell>
          <cell r="F4249" t="str">
            <v>D类</v>
          </cell>
          <cell r="G4249">
            <v>50</v>
          </cell>
        </row>
        <row r="4250">
          <cell r="B4250" t="str">
            <v>0927-3948</v>
          </cell>
          <cell r="C4250" t="str">
            <v>OCULAR IMMUNOLOGY AND INFLAMMATION</v>
          </cell>
          <cell r="D4250" t="str">
            <v>SCI-4</v>
          </cell>
          <cell r="E4250" t="str">
            <v>1.972</v>
          </cell>
          <cell r="F4250" t="str">
            <v>D类</v>
          </cell>
          <cell r="G4250">
            <v>50</v>
          </cell>
        </row>
        <row r="4251">
          <cell r="B4251" t="str">
            <v>1744-9081</v>
          </cell>
          <cell r="C4251" t="str">
            <v>Behavioral and Brain Functions</v>
          </cell>
          <cell r="D4251" t="str">
            <v>SCI-4</v>
          </cell>
          <cell r="E4251" t="str">
            <v>1.972</v>
          </cell>
          <cell r="F4251" t="str">
            <v>D类</v>
          </cell>
          <cell r="G4251">
            <v>50</v>
          </cell>
        </row>
        <row r="4252">
          <cell r="B4252" t="str">
            <v>1569-9048</v>
          </cell>
          <cell r="C4252" t="str">
            <v>RESPIRATORY PHYSIOLOGY &amp; NEUROBIOLOGY</v>
          </cell>
          <cell r="D4252" t="str">
            <v>SCI-4</v>
          </cell>
          <cell r="E4252" t="str">
            <v>1.971</v>
          </cell>
          <cell r="F4252" t="str">
            <v>D类</v>
          </cell>
          <cell r="G4252">
            <v>50</v>
          </cell>
        </row>
        <row r="4253">
          <cell r="B4253" t="str">
            <v>1138-7548</v>
          </cell>
          <cell r="C4253" t="str">
            <v>JOURNAL OF PHYSIOLOGY AND BIOCHEMISTRY</v>
          </cell>
          <cell r="D4253" t="str">
            <v>SCI-4</v>
          </cell>
          <cell r="E4253" t="str">
            <v>1.969</v>
          </cell>
          <cell r="F4253" t="str">
            <v>D类</v>
          </cell>
          <cell r="G4253">
            <v>50</v>
          </cell>
        </row>
        <row r="4254">
          <cell r="B4254" t="str">
            <v>0929-6646</v>
          </cell>
          <cell r="C4254" t="str">
            <v>JOURNAL OF THE FORMOSAN MEDICAL ASSOCIATION</v>
          </cell>
          <cell r="D4254" t="str">
            <v>SCI-4</v>
          </cell>
          <cell r="E4254" t="str">
            <v>1.968</v>
          </cell>
          <cell r="F4254" t="str">
            <v>D类</v>
          </cell>
          <cell r="G4254">
            <v>50</v>
          </cell>
        </row>
        <row r="4255">
          <cell r="B4255" t="str">
            <v>0948-3055</v>
          </cell>
          <cell r="C4255" t="str">
            <v>AQUATIC MICROBIAL ECOLOGY</v>
          </cell>
          <cell r="D4255" t="str">
            <v>SCI-4</v>
          </cell>
          <cell r="E4255" t="str">
            <v>1.967</v>
          </cell>
          <cell r="F4255" t="str">
            <v>D类</v>
          </cell>
          <cell r="G4255">
            <v>50</v>
          </cell>
        </row>
        <row r="4256">
          <cell r="B4256" t="str">
            <v>1095-6433</v>
          </cell>
          <cell r="C4256" t="str">
            <v>COMPARATIVE BIOCHEMISTRY AND PHYSIOLOGY A-MOLECULAR AND INTEGRATIVE PHYSIOL</v>
          </cell>
          <cell r="D4256" t="str">
            <v>SCI-4</v>
          </cell>
          <cell r="E4256" t="str">
            <v>1.966</v>
          </cell>
          <cell r="F4256" t="str">
            <v>D类</v>
          </cell>
          <cell r="G4256">
            <v>50</v>
          </cell>
        </row>
        <row r="4257">
          <cell r="B4257" t="str">
            <v>0253-9837</v>
          </cell>
          <cell r="C4257" t="str">
            <v>CHINESE JOURNAL OF CATALYSIS</v>
          </cell>
          <cell r="D4257" t="str">
            <v>SCI-4/CSCD</v>
          </cell>
          <cell r="E4257" t="str">
            <v>1.964</v>
          </cell>
          <cell r="F4257" t="str">
            <v>D类</v>
          </cell>
          <cell r="G4257">
            <v>50</v>
          </cell>
        </row>
        <row r="4258">
          <cell r="B4258" t="str">
            <v>1148-5493</v>
          </cell>
          <cell r="C4258" t="str">
            <v>EUROPEAN CYTOKINE NETWORK</v>
          </cell>
          <cell r="D4258" t="str">
            <v>SCI-4</v>
          </cell>
          <cell r="E4258" t="str">
            <v>1.960</v>
          </cell>
          <cell r="F4258" t="str">
            <v>D类</v>
          </cell>
          <cell r="G4258">
            <v>50</v>
          </cell>
        </row>
        <row r="4259">
          <cell r="B4259" t="str">
            <v>0022-1554</v>
          </cell>
          <cell r="C4259" t="str">
            <v>JOURNAL OF HISTOCHEMISTRY &amp; CYTOCHEMISTRY</v>
          </cell>
          <cell r="D4259" t="str">
            <v>SCI-4</v>
          </cell>
          <cell r="E4259" t="str">
            <v>1.959</v>
          </cell>
          <cell r="F4259" t="str">
            <v>D类</v>
          </cell>
          <cell r="G4259">
            <v>50</v>
          </cell>
        </row>
        <row r="4260">
          <cell r="B4260" t="str">
            <v>1751-2972</v>
          </cell>
          <cell r="C4260" t="str">
            <v>Journal of Digestive Diseases</v>
          </cell>
          <cell r="D4260" t="str">
            <v>SCI-4</v>
          </cell>
          <cell r="E4260" t="str">
            <v>1.959</v>
          </cell>
          <cell r="F4260" t="str">
            <v>D类</v>
          </cell>
          <cell r="G4260">
            <v>50</v>
          </cell>
        </row>
        <row r="4261">
          <cell r="B4261" t="str">
            <v>0065-2598</v>
          </cell>
          <cell r="C4261" t="str">
            <v>Advances in Experimental Medicine and Biology</v>
          </cell>
          <cell r="D4261" t="str">
            <v>SCI-4</v>
          </cell>
          <cell r="E4261" t="str">
            <v>1.958</v>
          </cell>
          <cell r="F4261" t="str">
            <v>D类</v>
          </cell>
          <cell r="G4261">
            <v>50</v>
          </cell>
        </row>
        <row r="4262">
          <cell r="B4262" t="str">
            <v>0960-2011</v>
          </cell>
          <cell r="C4262" t="str">
            <v>NEUROPSYCHOLOGICAL REHABILITATION</v>
          </cell>
          <cell r="D4262" t="str">
            <v>SCI-4</v>
          </cell>
          <cell r="E4262" t="str">
            <v>1.955</v>
          </cell>
          <cell r="F4262" t="str">
            <v>D类</v>
          </cell>
          <cell r="G4262">
            <v>50</v>
          </cell>
        </row>
        <row r="4263">
          <cell r="B4263" t="str">
            <v>1369-8001</v>
          </cell>
          <cell r="C4263" t="str">
            <v>MATERIALS SCIENCE IN SEMICONDUCTOR PROCESSING</v>
          </cell>
          <cell r="D4263" t="str">
            <v>SCI-4/EI（JA）</v>
          </cell>
          <cell r="E4263" t="str">
            <v>1.955</v>
          </cell>
          <cell r="F4263" t="str">
            <v>D类</v>
          </cell>
          <cell r="G4263">
            <v>50</v>
          </cell>
        </row>
        <row r="4264">
          <cell r="B4264" t="str">
            <v>0167-7764</v>
          </cell>
          <cell r="C4264" t="str">
            <v>JOURNAL OF ATMOSPHERIC CHEMISTRY</v>
          </cell>
          <cell r="D4264" t="str">
            <v>SCI-4</v>
          </cell>
          <cell r="E4264" t="str">
            <v>1.950</v>
          </cell>
          <cell r="F4264" t="str">
            <v>D类</v>
          </cell>
          <cell r="G4264">
            <v>50</v>
          </cell>
        </row>
        <row r="4265">
          <cell r="B4265" t="str">
            <v>1070-8022</v>
          </cell>
          <cell r="C4265" t="str">
            <v>JOURNAL OF NEURO-OPHTHALMOLOGY</v>
          </cell>
          <cell r="D4265" t="str">
            <v>SCI-4</v>
          </cell>
          <cell r="E4265" t="str">
            <v>1.950</v>
          </cell>
          <cell r="F4265" t="str">
            <v>D类</v>
          </cell>
          <cell r="G4265">
            <v>50</v>
          </cell>
        </row>
        <row r="4266">
          <cell r="B4266" t="str">
            <v>1751-7885</v>
          </cell>
          <cell r="C4266" t="str">
            <v>Early Intervention in Psychiatry</v>
          </cell>
          <cell r="D4266" t="str">
            <v>SCI-4</v>
          </cell>
          <cell r="E4266" t="str">
            <v>1.950</v>
          </cell>
          <cell r="F4266" t="str">
            <v>D类</v>
          </cell>
          <cell r="G4266">
            <v>50</v>
          </cell>
        </row>
        <row r="4267">
          <cell r="B4267" t="str">
            <v>0097-7403</v>
          </cell>
          <cell r="C4267" t="str">
            <v>JOURNAL OF EXPERIMENTAL PSYCHOLOGY-ANIMAL LEARNING AND COGNITION</v>
          </cell>
          <cell r="D4267" t="str">
            <v>SCI-4</v>
          </cell>
          <cell r="E4267" t="str">
            <v>1.949</v>
          </cell>
          <cell r="F4267" t="str">
            <v>D类</v>
          </cell>
          <cell r="G4267">
            <v>50</v>
          </cell>
        </row>
        <row r="4268">
          <cell r="B4268" t="str">
            <v>1753-4658</v>
          </cell>
          <cell r="C4268" t="str">
            <v>Therapeutic Advances in Respiratory Disease</v>
          </cell>
          <cell r="D4268" t="str">
            <v>SCI-4</v>
          </cell>
          <cell r="E4268" t="str">
            <v>1.949</v>
          </cell>
          <cell r="F4268" t="str">
            <v>D类</v>
          </cell>
          <cell r="G4268">
            <v>50</v>
          </cell>
        </row>
        <row r="4269">
          <cell r="B4269" t="str">
            <v>0022-1139</v>
          </cell>
          <cell r="C4269" t="str">
            <v>JOURNAL OF FLUORINE CHEMISTRY</v>
          </cell>
          <cell r="D4269" t="str">
            <v>SCI-4</v>
          </cell>
          <cell r="E4269" t="str">
            <v>1.948</v>
          </cell>
          <cell r="F4269" t="str">
            <v>D类</v>
          </cell>
          <cell r="G4269">
            <v>50</v>
          </cell>
        </row>
        <row r="4270">
          <cell r="B4270" t="str">
            <v>1687-8337</v>
          </cell>
          <cell r="C4270" t="str">
            <v>International journal of endocrinology</v>
          </cell>
          <cell r="D4270" t="str">
            <v>SCI-4</v>
          </cell>
          <cell r="E4270" t="str">
            <v>1.948</v>
          </cell>
          <cell r="F4270" t="str">
            <v>D类</v>
          </cell>
          <cell r="G4270">
            <v>50</v>
          </cell>
        </row>
        <row r="4271">
          <cell r="B4271" t="str">
            <v>1092-8480</v>
          </cell>
          <cell r="C4271" t="str">
            <v>Current Treatment Options in Neurology</v>
          </cell>
          <cell r="D4271" t="str">
            <v>SCI-4</v>
          </cell>
          <cell r="E4271" t="str">
            <v>1.944</v>
          </cell>
          <cell r="F4271" t="str">
            <v>D类</v>
          </cell>
          <cell r="G4271">
            <v>50</v>
          </cell>
        </row>
        <row r="4272">
          <cell r="B4272" t="str">
            <v>1866-6892</v>
          </cell>
          <cell r="C4272" t="str">
            <v>Journal of Infrared Millimeter and Terahertz Waves</v>
          </cell>
          <cell r="D4272" t="str">
            <v>SCI-4/EI（JA）</v>
          </cell>
          <cell r="E4272" t="str">
            <v>1.942</v>
          </cell>
          <cell r="F4272" t="str">
            <v>D类</v>
          </cell>
          <cell r="G4272">
            <v>50</v>
          </cell>
        </row>
        <row r="4273">
          <cell r="B4273" t="str">
            <v>0955-8829</v>
          </cell>
          <cell r="C4273" t="str">
            <v>PSYCHIATRIC GENETICS</v>
          </cell>
          <cell r="D4273" t="str">
            <v>SCI-4</v>
          </cell>
          <cell r="E4273" t="str">
            <v>1.941</v>
          </cell>
          <cell r="F4273" t="str">
            <v>D类</v>
          </cell>
          <cell r="G4273">
            <v>50</v>
          </cell>
        </row>
        <row r="4274">
          <cell r="B4274" t="str">
            <v>0168-0102</v>
          </cell>
          <cell r="C4274" t="str">
            <v>NEUROSCIENCE RESEARCH</v>
          </cell>
          <cell r="D4274" t="str">
            <v>SCI-4</v>
          </cell>
          <cell r="E4274" t="str">
            <v>1.937</v>
          </cell>
          <cell r="F4274" t="str">
            <v>D类</v>
          </cell>
          <cell r="G4274">
            <v>50</v>
          </cell>
        </row>
        <row r="4275">
          <cell r="B4275" t="str">
            <v>1000-9604</v>
          </cell>
          <cell r="C4275" t="str">
            <v>Chinese Journal of Cancer Research</v>
          </cell>
          <cell r="D4275" t="str">
            <v>SCI-4/CSCD</v>
          </cell>
          <cell r="E4275" t="str">
            <v>1.935</v>
          </cell>
          <cell r="F4275" t="str">
            <v>D类</v>
          </cell>
          <cell r="G4275">
            <v>50</v>
          </cell>
        </row>
        <row r="4276">
          <cell r="B4276" t="str">
            <v>1551-7144</v>
          </cell>
          <cell r="C4276" t="str">
            <v>Contemporary Clinical Trials</v>
          </cell>
          <cell r="D4276" t="str">
            <v>SCI-4</v>
          </cell>
          <cell r="E4276" t="str">
            <v>1.935</v>
          </cell>
          <cell r="F4276" t="str">
            <v>D类</v>
          </cell>
          <cell r="G4276">
            <v>50</v>
          </cell>
        </row>
        <row r="4277">
          <cell r="B4277" t="str">
            <v>1041-6102</v>
          </cell>
          <cell r="C4277" t="str">
            <v>INTERNATIONAL PSYCHOGERIATRICS</v>
          </cell>
          <cell r="D4277" t="str">
            <v>SCI-4</v>
          </cell>
          <cell r="E4277" t="str">
            <v>1.934</v>
          </cell>
          <cell r="F4277" t="str">
            <v>D类</v>
          </cell>
          <cell r="G4277">
            <v>50</v>
          </cell>
        </row>
        <row r="4278">
          <cell r="B4278" t="str">
            <v>1618-954X</v>
          </cell>
          <cell r="C4278" t="str">
            <v>Clean Technologies and Environmental Policy</v>
          </cell>
          <cell r="D4278" t="str">
            <v>SCI-4/EI（JA）</v>
          </cell>
          <cell r="E4278" t="str">
            <v>1.934</v>
          </cell>
          <cell r="F4278" t="str">
            <v>D类</v>
          </cell>
          <cell r="G4278">
            <v>50</v>
          </cell>
        </row>
        <row r="4279">
          <cell r="B4279" t="str">
            <v>1065-6995</v>
          </cell>
          <cell r="C4279" t="str">
            <v>CELL BIOLOGY INTERNATIONAL</v>
          </cell>
          <cell r="D4279" t="str">
            <v>SCI-4</v>
          </cell>
          <cell r="E4279" t="str">
            <v>1.933</v>
          </cell>
          <cell r="F4279" t="str">
            <v>D类</v>
          </cell>
          <cell r="G4279">
            <v>50</v>
          </cell>
        </row>
        <row r="4280">
          <cell r="B4280" t="str">
            <v>1735-143X</v>
          </cell>
          <cell r="C4280" t="str">
            <v>Hepatitis Monthly</v>
          </cell>
          <cell r="D4280" t="str">
            <v>SCI-4</v>
          </cell>
          <cell r="E4280" t="str">
            <v>1.932</v>
          </cell>
          <cell r="F4280" t="str">
            <v>D类</v>
          </cell>
          <cell r="G4280">
            <v>50</v>
          </cell>
        </row>
        <row r="4281">
          <cell r="B4281" t="str">
            <v>1753-0393</v>
          </cell>
          <cell r="C4281" t="str">
            <v>Journal of Diabetes</v>
          </cell>
          <cell r="D4281" t="str">
            <v>SCI-4</v>
          </cell>
          <cell r="E4281" t="str">
            <v>1.932</v>
          </cell>
          <cell r="F4281" t="str">
            <v>D类</v>
          </cell>
          <cell r="G4281">
            <v>50</v>
          </cell>
        </row>
        <row r="4282">
          <cell r="B4282" t="str">
            <v>1476-945X</v>
          </cell>
          <cell r="C4282" t="str">
            <v>Ecological Complexity</v>
          </cell>
          <cell r="D4282" t="str">
            <v>SCI-4</v>
          </cell>
          <cell r="E4282" t="str">
            <v>1.931</v>
          </cell>
          <cell r="F4282" t="str">
            <v>D类</v>
          </cell>
          <cell r="G4282">
            <v>50</v>
          </cell>
        </row>
        <row r="4283">
          <cell r="B4283" t="str">
            <v>1654-9880</v>
          </cell>
          <cell r="C4283" t="str">
            <v>GLOBAL HEALTH ACTION</v>
          </cell>
          <cell r="D4283" t="str">
            <v>SCI-4</v>
          </cell>
          <cell r="E4283" t="str">
            <v>1.930</v>
          </cell>
          <cell r="F4283" t="str">
            <v>D类</v>
          </cell>
          <cell r="G4283">
            <v>50</v>
          </cell>
        </row>
        <row r="4284">
          <cell r="B4284" t="str">
            <v>1802-5439</v>
          </cell>
          <cell r="C4284" t="str">
            <v>Fottea</v>
          </cell>
          <cell r="D4284" t="str">
            <v>SCI-4</v>
          </cell>
          <cell r="E4284" t="str">
            <v>1.930</v>
          </cell>
          <cell r="F4284" t="str">
            <v>D类</v>
          </cell>
          <cell r="G4284">
            <v>50</v>
          </cell>
        </row>
        <row r="4285">
          <cell r="B4285" t="str">
            <v>1734-1140</v>
          </cell>
          <cell r="C4285" t="str">
            <v>Pharmacological Reports</v>
          </cell>
          <cell r="D4285" t="str">
            <v>SCI-4</v>
          </cell>
          <cell r="E4285" t="str">
            <v>1.928</v>
          </cell>
          <cell r="F4285" t="str">
            <v>D类</v>
          </cell>
          <cell r="G4285">
            <v>50</v>
          </cell>
        </row>
        <row r="4286">
          <cell r="B4286" t="str">
            <v>1053-0509</v>
          </cell>
          <cell r="C4286" t="str">
            <v>JOURNAL OF FLUORESCENCE</v>
          </cell>
          <cell r="D4286" t="str">
            <v>SCI-4/EI（JA）</v>
          </cell>
          <cell r="E4286" t="str">
            <v>1.927</v>
          </cell>
          <cell r="F4286" t="str">
            <v>D类</v>
          </cell>
          <cell r="G4286">
            <v>50</v>
          </cell>
        </row>
        <row r="4287">
          <cell r="B4287" t="str">
            <v>0904-2512</v>
          </cell>
          <cell r="C4287" t="str">
            <v>JOURNAL OF ORAL PATHOLOGY &amp; MEDICINE</v>
          </cell>
          <cell r="D4287" t="str">
            <v>SCI-4</v>
          </cell>
          <cell r="E4287" t="str">
            <v>1.926</v>
          </cell>
          <cell r="F4287" t="str">
            <v>D类</v>
          </cell>
          <cell r="G4287">
            <v>50</v>
          </cell>
        </row>
        <row r="4288">
          <cell r="B4288" t="str">
            <v>1523-3782</v>
          </cell>
          <cell r="C4288" t="str">
            <v>Current Cardiology Reports</v>
          </cell>
          <cell r="D4288" t="str">
            <v>SCI-4</v>
          </cell>
          <cell r="E4288" t="str">
            <v>1.925</v>
          </cell>
          <cell r="F4288" t="str">
            <v>D类</v>
          </cell>
          <cell r="G4288">
            <v>50</v>
          </cell>
        </row>
        <row r="4289">
          <cell r="B4289" t="str">
            <v>0039-6028</v>
          </cell>
          <cell r="C4289" t="str">
            <v>SURFACE SCIENCE</v>
          </cell>
          <cell r="D4289" t="str">
            <v>SCI-4/EI（JA）</v>
          </cell>
          <cell r="E4289" t="str">
            <v>1.925</v>
          </cell>
          <cell r="F4289" t="str">
            <v>D类</v>
          </cell>
          <cell r="G4289">
            <v>50</v>
          </cell>
        </row>
        <row r="4290">
          <cell r="B4290" t="str">
            <v>1095-6670</v>
          </cell>
          <cell r="C4290" t="str">
            <v>JOURNAL OF BIOCHEMICAL AND MOLECULAR TOXICOLOGY</v>
          </cell>
          <cell r="D4290" t="str">
            <v>SCI-4</v>
          </cell>
          <cell r="E4290" t="str">
            <v>1.925</v>
          </cell>
          <cell r="F4290" t="str">
            <v>D类</v>
          </cell>
          <cell r="G4290">
            <v>50</v>
          </cell>
        </row>
        <row r="4291">
          <cell r="B4291" t="str">
            <v>1740-7745</v>
          </cell>
          <cell r="C4291" t="str">
            <v>Clinical Trials</v>
          </cell>
          <cell r="D4291" t="str">
            <v>SCI-4</v>
          </cell>
          <cell r="E4291" t="str">
            <v>1.925</v>
          </cell>
          <cell r="F4291" t="str">
            <v>D类</v>
          </cell>
          <cell r="G4291">
            <v>50</v>
          </cell>
        </row>
        <row r="4292">
          <cell r="B4292" t="str">
            <v>0008-8749</v>
          </cell>
          <cell r="C4292" t="str">
            <v>CELLULAR IMMUNOLOGY</v>
          </cell>
          <cell r="D4292" t="str">
            <v>SCI-4</v>
          </cell>
          <cell r="E4292" t="str">
            <v>1.924</v>
          </cell>
          <cell r="F4292" t="str">
            <v>D类</v>
          </cell>
          <cell r="G4292">
            <v>50</v>
          </cell>
        </row>
        <row r="4293">
          <cell r="B4293" t="str">
            <v>0937-7409</v>
          </cell>
          <cell r="C4293" t="str">
            <v>CHEMOECOLOGY</v>
          </cell>
          <cell r="D4293" t="str">
            <v>SCI-4</v>
          </cell>
          <cell r="E4293" t="str">
            <v>1.923</v>
          </cell>
          <cell r="F4293" t="str">
            <v>D类</v>
          </cell>
          <cell r="G4293">
            <v>50</v>
          </cell>
        </row>
        <row r="4294">
          <cell r="B4294" t="str">
            <v>1084-7138</v>
          </cell>
          <cell r="C4294" t="str">
            <v>Trends in Amplification</v>
          </cell>
          <cell r="D4294" t="str">
            <v>SCI-4</v>
          </cell>
          <cell r="E4294" t="str">
            <v>1.923</v>
          </cell>
          <cell r="F4294" t="str">
            <v>D类</v>
          </cell>
          <cell r="G4294">
            <v>50</v>
          </cell>
        </row>
        <row r="4295">
          <cell r="B4295" t="str">
            <v>0074-7742</v>
          </cell>
          <cell r="C4295" t="str">
            <v>international review of neurobiology</v>
          </cell>
          <cell r="D4295" t="str">
            <v>SCI-4</v>
          </cell>
          <cell r="E4295" t="str">
            <v>1.921</v>
          </cell>
          <cell r="F4295" t="str">
            <v>D类</v>
          </cell>
          <cell r="G4295">
            <v>50</v>
          </cell>
        </row>
        <row r="4296">
          <cell r="B4296" t="str">
            <v>1126-3504</v>
          </cell>
          <cell r="C4296" t="str">
            <v>PLANT BIOSYSTEMS</v>
          </cell>
          <cell r="D4296" t="str">
            <v>SCI-4</v>
          </cell>
          <cell r="E4296" t="str">
            <v>1.920</v>
          </cell>
          <cell r="F4296" t="str">
            <v>D类</v>
          </cell>
          <cell r="G4296">
            <v>50</v>
          </cell>
        </row>
        <row r="4297">
          <cell r="B4297" t="str">
            <v>0925-5710</v>
          </cell>
          <cell r="C4297" t="str">
            <v>INTERNATIONAL JOURNAL OF HEMATOLOGY</v>
          </cell>
          <cell r="D4297" t="str">
            <v>SCI-4</v>
          </cell>
          <cell r="E4297" t="str">
            <v>1.918</v>
          </cell>
          <cell r="F4297" t="str">
            <v>D类</v>
          </cell>
          <cell r="G4297">
            <v>50</v>
          </cell>
        </row>
        <row r="4298">
          <cell r="B4298" t="str">
            <v>1617-416X</v>
          </cell>
          <cell r="C4298" t="str">
            <v>MYCOLOGICAL PROGRESS</v>
          </cell>
          <cell r="D4298" t="str">
            <v>SCI-4</v>
          </cell>
          <cell r="E4298" t="str">
            <v>1.913</v>
          </cell>
          <cell r="F4298" t="str">
            <v>D类</v>
          </cell>
          <cell r="G4298">
            <v>50</v>
          </cell>
        </row>
        <row r="4299">
          <cell r="B4299" t="str">
            <v>1354-6805</v>
          </cell>
          <cell r="C4299" t="str">
            <v>COGN NEUROPSYCHIATRY</v>
          </cell>
          <cell r="D4299" t="str">
            <v>SCI-4</v>
          </cell>
          <cell r="E4299" t="str">
            <v>1.912</v>
          </cell>
          <cell r="F4299" t="str">
            <v>D类</v>
          </cell>
          <cell r="G4299">
            <v>50</v>
          </cell>
        </row>
        <row r="4300">
          <cell r="B4300" t="str">
            <v>1318-2099</v>
          </cell>
          <cell r="C4300" t="str">
            <v>Radiology and oncology</v>
          </cell>
          <cell r="D4300" t="str">
            <v>SCI-4</v>
          </cell>
          <cell r="E4300" t="str">
            <v>1.912</v>
          </cell>
          <cell r="F4300" t="str">
            <v>D类</v>
          </cell>
          <cell r="G4300">
            <v>50</v>
          </cell>
        </row>
        <row r="4301">
          <cell r="B4301" t="str">
            <v>1877-7171</v>
          </cell>
          <cell r="C4301" t="str">
            <v>Journal of Parkinson’s Disease</v>
          </cell>
          <cell r="D4301" t="str">
            <v>SCI-4</v>
          </cell>
          <cell r="E4301" t="str">
            <v>1.910</v>
          </cell>
          <cell r="F4301" t="str">
            <v>D类</v>
          </cell>
          <cell r="G4301">
            <v>50</v>
          </cell>
        </row>
        <row r="4302">
          <cell r="B4302" t="str">
            <v>0163-2787</v>
          </cell>
          <cell r="C4302" t="str">
            <v>EVALUATION &amp; THE HEALTH PROFESSIONS</v>
          </cell>
          <cell r="D4302" t="str">
            <v>SCI-4</v>
          </cell>
          <cell r="E4302" t="str">
            <v>1.909</v>
          </cell>
          <cell r="F4302" t="str">
            <v>D类</v>
          </cell>
          <cell r="G4302">
            <v>50</v>
          </cell>
        </row>
        <row r="4303">
          <cell r="B4303" t="str">
            <v>1550-2783</v>
          </cell>
          <cell r="C4303" t="str">
            <v>Journal of the International Society of Sports Nutrition</v>
          </cell>
          <cell r="D4303" t="str">
            <v>SCI-4</v>
          </cell>
          <cell r="E4303" t="str">
            <v>1.908</v>
          </cell>
          <cell r="F4303" t="str">
            <v>D类</v>
          </cell>
          <cell r="G4303">
            <v>50</v>
          </cell>
        </row>
        <row r="4304">
          <cell r="B4304" t="str">
            <v>0168-8510</v>
          </cell>
          <cell r="C4304" t="str">
            <v>HEALTH POLICY</v>
          </cell>
          <cell r="D4304" t="str">
            <v>SCI-4</v>
          </cell>
          <cell r="E4304" t="str">
            <v>1.907</v>
          </cell>
          <cell r="F4304" t="str">
            <v>D类</v>
          </cell>
          <cell r="G4304">
            <v>50</v>
          </cell>
        </row>
        <row r="4305">
          <cell r="B4305" t="str">
            <v>0735-1631</v>
          </cell>
          <cell r="C4305" t="str">
            <v>AMERICAN JOURNAL OF PERINATOLOGY</v>
          </cell>
          <cell r="D4305" t="str">
            <v>SCI-4</v>
          </cell>
          <cell r="E4305" t="str">
            <v>1.905</v>
          </cell>
          <cell r="F4305" t="str">
            <v>D类</v>
          </cell>
          <cell r="G4305">
            <v>50</v>
          </cell>
        </row>
        <row r="4306">
          <cell r="B4306" t="str">
            <v>0214-6282</v>
          </cell>
          <cell r="C4306" t="str">
            <v>INTERNATIONAL JOURNAL OF DEVELOPMENTAL BIOLOGY</v>
          </cell>
          <cell r="D4306" t="str">
            <v>SCI-4</v>
          </cell>
          <cell r="E4306" t="str">
            <v>1.903</v>
          </cell>
          <cell r="F4306" t="str">
            <v>D类</v>
          </cell>
          <cell r="G4306">
            <v>50</v>
          </cell>
        </row>
        <row r="4307">
          <cell r="B4307" t="str">
            <v>1178-1653</v>
          </cell>
          <cell r="C4307" t="str">
            <v>PATIENT</v>
          </cell>
          <cell r="D4307" t="str">
            <v>SCI-4</v>
          </cell>
          <cell r="E4307" t="str">
            <v>1.902</v>
          </cell>
          <cell r="F4307" t="str">
            <v>D类</v>
          </cell>
          <cell r="G4307">
            <v>50</v>
          </cell>
        </row>
        <row r="4308">
          <cell r="B4308" t="str">
            <v>1570-677X</v>
          </cell>
          <cell r="C4308" t="str">
            <v>Economics &amp; Human Biology</v>
          </cell>
          <cell r="D4308" t="str">
            <v>SCI-4</v>
          </cell>
          <cell r="E4308" t="str">
            <v>1.901</v>
          </cell>
          <cell r="F4308" t="str">
            <v>D类</v>
          </cell>
          <cell r="G4308">
            <v>50</v>
          </cell>
        </row>
        <row r="4309">
          <cell r="B4309" t="str">
            <v>0036-5513</v>
          </cell>
          <cell r="C4309" t="str">
            <v>SCANDINAVIAN JOURNAL OF CLINICAL &amp; LABORATORY INVESTIGATION</v>
          </cell>
          <cell r="D4309" t="str">
            <v>SCI-4</v>
          </cell>
          <cell r="E4309" t="str">
            <v>1.899</v>
          </cell>
          <cell r="F4309" t="str">
            <v>D类</v>
          </cell>
          <cell r="G4309">
            <v>50</v>
          </cell>
        </row>
        <row r="4310">
          <cell r="B4310" t="str">
            <v>0928-4257</v>
          </cell>
          <cell r="C4310" t="str">
            <v>JOURNAL OF PHYSIOLOGY-PARIS</v>
          </cell>
          <cell r="D4310" t="str">
            <v>SCI-4</v>
          </cell>
          <cell r="E4310" t="str">
            <v>1.899</v>
          </cell>
          <cell r="F4310" t="str">
            <v>D类</v>
          </cell>
          <cell r="G4310">
            <v>50</v>
          </cell>
        </row>
        <row r="4311">
          <cell r="B4311" t="str">
            <v>1880-6546</v>
          </cell>
          <cell r="C4311" t="str">
            <v>Journal of Physiological Sciences</v>
          </cell>
          <cell r="D4311" t="str">
            <v>SCI-4</v>
          </cell>
          <cell r="E4311" t="str">
            <v>1.899</v>
          </cell>
          <cell r="F4311" t="str">
            <v>D类</v>
          </cell>
          <cell r="G4311">
            <v>50</v>
          </cell>
        </row>
        <row r="4312">
          <cell r="B4312" t="str">
            <v>0038-1098</v>
          </cell>
          <cell r="C4312" t="str">
            <v>SOLID STATE COMMUNICATIONS</v>
          </cell>
          <cell r="D4312" t="str">
            <v>SCI-4/EI（JA）</v>
          </cell>
          <cell r="E4312" t="str">
            <v>1.897</v>
          </cell>
          <cell r="F4312" t="str">
            <v>D类</v>
          </cell>
          <cell r="G4312">
            <v>50</v>
          </cell>
        </row>
        <row r="4313">
          <cell r="B4313" t="str">
            <v>0169-2607</v>
          </cell>
          <cell r="C4313" t="str">
            <v>COMPUTER METHODS AND PROGRAMS IN BIOMEDICINE</v>
          </cell>
          <cell r="D4313" t="str">
            <v>SCI-4/EI（JA）</v>
          </cell>
          <cell r="E4313" t="str">
            <v>1.897</v>
          </cell>
          <cell r="F4313" t="str">
            <v>D类</v>
          </cell>
          <cell r="G4313">
            <v>50</v>
          </cell>
        </row>
        <row r="4314">
          <cell r="B4314" t="str">
            <v>1469-0292</v>
          </cell>
          <cell r="C4314" t="str">
            <v>PSYCHOLOGY OF SPORT AND EXERCISE</v>
          </cell>
          <cell r="D4314" t="str">
            <v>SCI-4</v>
          </cell>
          <cell r="E4314" t="str">
            <v>1.896</v>
          </cell>
          <cell r="F4314" t="str">
            <v>D类</v>
          </cell>
          <cell r="G4314">
            <v>50</v>
          </cell>
        </row>
        <row r="4315">
          <cell r="B4315" t="str">
            <v>0090-4341</v>
          </cell>
          <cell r="C4315" t="str">
            <v>ARCHIVES OF ENVIRONMENTAL CONTAMINATION AND TOXICOLOGY</v>
          </cell>
          <cell r="D4315" t="str">
            <v>SCI-4</v>
          </cell>
          <cell r="E4315" t="str">
            <v>1.895</v>
          </cell>
          <cell r="F4315" t="str">
            <v>D类</v>
          </cell>
          <cell r="G4315">
            <v>50</v>
          </cell>
        </row>
        <row r="4316">
          <cell r="B4316" t="str">
            <v>1931-7913</v>
          </cell>
          <cell r="C4316" t="str">
            <v>CBE Life Sciences Education</v>
          </cell>
          <cell r="D4316" t="str">
            <v>SCI-4</v>
          </cell>
          <cell r="E4316" t="str">
            <v>1.894</v>
          </cell>
          <cell r="F4316" t="str">
            <v>D类</v>
          </cell>
          <cell r="G4316">
            <v>50</v>
          </cell>
        </row>
        <row r="4317">
          <cell r="B4317" t="str">
            <v>0161-0457</v>
          </cell>
          <cell r="C4317" t="str">
            <v>SCANNING</v>
          </cell>
          <cell r="D4317" t="str">
            <v>SCI-4/EI（JA）</v>
          </cell>
          <cell r="E4317" t="str">
            <v>1.891</v>
          </cell>
          <cell r="F4317" t="str">
            <v>D类</v>
          </cell>
          <cell r="G4317">
            <v>50</v>
          </cell>
        </row>
        <row r="4318">
          <cell r="B4318" t="str">
            <v>1936-2625</v>
          </cell>
          <cell r="C4318" t="str">
            <v>International journal of clinical and experimental pathology</v>
          </cell>
          <cell r="D4318" t="str">
            <v>SCI-4</v>
          </cell>
          <cell r="E4318" t="str">
            <v>1.891</v>
          </cell>
          <cell r="F4318" t="str">
            <v>D类</v>
          </cell>
          <cell r="G4318">
            <v>50</v>
          </cell>
        </row>
        <row r="4319">
          <cell r="B4319" t="str">
            <v>1530-4388</v>
          </cell>
          <cell r="C4319" t="str">
            <v>IEEE TRANSACTIONS ON DEVICE AND MATERIALS RELIABILITY</v>
          </cell>
          <cell r="D4319" t="str">
            <v>SCI-4/EI（JA）</v>
          </cell>
          <cell r="E4319" t="str">
            <v>1.890</v>
          </cell>
          <cell r="F4319" t="str">
            <v>D类</v>
          </cell>
          <cell r="G4319">
            <v>50</v>
          </cell>
        </row>
        <row r="4320">
          <cell r="B4320" t="str">
            <v>0195-0738</v>
          </cell>
          <cell r="C4320" t="str">
            <v>JOURNAL OF ENERGY RESOURCES TECHNOLOGY-TRANSACTIONS OF THE ASME</v>
          </cell>
          <cell r="D4320" t="str">
            <v>SCI-4/EI（JA）</v>
          </cell>
          <cell r="E4320" t="str">
            <v>1.886</v>
          </cell>
          <cell r="F4320" t="str">
            <v>D类</v>
          </cell>
          <cell r="G4320">
            <v>50</v>
          </cell>
        </row>
        <row r="4321">
          <cell r="B4321" t="str">
            <v>0899-0042</v>
          </cell>
          <cell r="C4321" t="str">
            <v>CHIRALITY</v>
          </cell>
          <cell r="D4321" t="str">
            <v>SCI-4</v>
          </cell>
          <cell r="E4321" t="str">
            <v>1.886</v>
          </cell>
          <cell r="F4321" t="str">
            <v>D类</v>
          </cell>
          <cell r="G4321">
            <v>50</v>
          </cell>
        </row>
        <row r="4322">
          <cell r="B4322" t="str">
            <v>1543-4494</v>
          </cell>
          <cell r="C4322" t="str">
            <v>LEARNING &amp; BEHAVIOR</v>
          </cell>
          <cell r="D4322" t="str">
            <v>SCI-4</v>
          </cell>
          <cell r="E4322" t="str">
            <v>1.885</v>
          </cell>
          <cell r="F4322" t="str">
            <v>D类</v>
          </cell>
          <cell r="G4322">
            <v>50</v>
          </cell>
        </row>
        <row r="4323">
          <cell r="B4323" t="str">
            <v>1389-1723</v>
          </cell>
          <cell r="C4323" t="str">
            <v>JOURNAL OF BIOSCIENCE AND BIOENGINEERING</v>
          </cell>
          <cell r="D4323" t="str">
            <v>SCI-4/EI（JA）</v>
          </cell>
          <cell r="E4323" t="str">
            <v>1.884</v>
          </cell>
          <cell r="F4323" t="str">
            <v>D类</v>
          </cell>
          <cell r="G4323">
            <v>50</v>
          </cell>
        </row>
        <row r="4324">
          <cell r="B4324" t="str">
            <v>1570-761X</v>
          </cell>
          <cell r="C4324" t="str">
            <v>Bulletin of Earthquake Engineering</v>
          </cell>
          <cell r="D4324" t="str">
            <v>SCI-4/EI（JA）</v>
          </cell>
          <cell r="E4324" t="str">
            <v>1.884</v>
          </cell>
          <cell r="F4324" t="str">
            <v>D类</v>
          </cell>
          <cell r="G4324">
            <v>50</v>
          </cell>
        </row>
        <row r="4325">
          <cell r="B4325" t="str">
            <v>1742-4755</v>
          </cell>
          <cell r="C4325" t="str">
            <v>reproductive health</v>
          </cell>
          <cell r="D4325" t="str">
            <v>SCI-4</v>
          </cell>
          <cell r="E4325" t="str">
            <v>1.883</v>
          </cell>
          <cell r="F4325" t="str">
            <v>D类</v>
          </cell>
          <cell r="G4325">
            <v>50</v>
          </cell>
        </row>
        <row r="4326">
          <cell r="B4326" t="str">
            <v>1021-7401</v>
          </cell>
          <cell r="C4326" t="str">
            <v>NEUROIMMUNOMODULATION</v>
          </cell>
          <cell r="D4326" t="str">
            <v>SCI-4</v>
          </cell>
          <cell r="E4326" t="str">
            <v>1.882</v>
          </cell>
          <cell r="F4326" t="str">
            <v>D类</v>
          </cell>
          <cell r="G4326">
            <v>50</v>
          </cell>
        </row>
        <row r="4327">
          <cell r="B4327" t="str">
            <v>1079-2082</v>
          </cell>
          <cell r="C4327" t="str">
            <v>AMERICAN JOURNAL OF HEALTH-SYSTEM PHARMACY</v>
          </cell>
          <cell r="D4327" t="str">
            <v>SCI-4</v>
          </cell>
          <cell r="E4327" t="str">
            <v>1.882</v>
          </cell>
          <cell r="F4327" t="str">
            <v>D类</v>
          </cell>
          <cell r="G4327">
            <v>50</v>
          </cell>
        </row>
        <row r="4328">
          <cell r="B4328" t="str">
            <v>0387-7604</v>
          </cell>
          <cell r="C4328" t="str">
            <v>BRAIN &amp; DEVELOPMENT</v>
          </cell>
          <cell r="D4328" t="str">
            <v>SCI-4</v>
          </cell>
          <cell r="E4328" t="str">
            <v>1.880</v>
          </cell>
          <cell r="F4328" t="str">
            <v>D类</v>
          </cell>
          <cell r="G4328">
            <v>50</v>
          </cell>
        </row>
        <row r="4329">
          <cell r="B4329" t="str">
            <v>0167-482X</v>
          </cell>
          <cell r="C4329" t="str">
            <v>JOURNAL OF PSYCHOSOMATIC OBSTETRICS AND GYNECOLOGY</v>
          </cell>
          <cell r="D4329" t="str">
            <v>SCI-4</v>
          </cell>
          <cell r="E4329" t="str">
            <v>1.880</v>
          </cell>
          <cell r="F4329" t="str">
            <v>D类</v>
          </cell>
          <cell r="G4329">
            <v>50</v>
          </cell>
        </row>
        <row r="4330">
          <cell r="B4330" t="str">
            <v>2211-0682</v>
          </cell>
          <cell r="C4330" t="str">
            <v>Journal of laboratory automation</v>
          </cell>
          <cell r="D4330" t="str">
            <v>SCI-4/EI（JA）</v>
          </cell>
          <cell r="E4330" t="str">
            <v>1.879</v>
          </cell>
          <cell r="F4330" t="str">
            <v>D类</v>
          </cell>
          <cell r="G4330">
            <v>50</v>
          </cell>
        </row>
        <row r="4331">
          <cell r="B4331" t="str">
            <v>1471-2261</v>
          </cell>
          <cell r="C4331" t="str">
            <v>BMC Cardiovascular Disorders</v>
          </cell>
          <cell r="D4331" t="str">
            <v>SCI-4</v>
          </cell>
          <cell r="E4331" t="str">
            <v>1.878</v>
          </cell>
          <cell r="F4331" t="str">
            <v>D类</v>
          </cell>
          <cell r="G4331">
            <v>50</v>
          </cell>
        </row>
        <row r="4332">
          <cell r="B4332" t="str">
            <v>1866-9557</v>
          </cell>
          <cell r="C4332" t="str">
            <v>Archaeological and Anthropological Sciences</v>
          </cell>
          <cell r="D4332" t="str">
            <v>SCI-4</v>
          </cell>
          <cell r="E4332" t="str">
            <v>1.878</v>
          </cell>
          <cell r="F4332" t="str">
            <v>D类</v>
          </cell>
          <cell r="G4332">
            <v>50</v>
          </cell>
        </row>
        <row r="4333">
          <cell r="B4333" t="str">
            <v>1474-5151</v>
          </cell>
          <cell r="C4333" t="str">
            <v>European journal of cardiovascular nursing : journal of the Working Group on Cardiovascular Nursing of the European Society of Cardiology</v>
          </cell>
          <cell r="D4333" t="str">
            <v>SCI-4</v>
          </cell>
          <cell r="E4333" t="str">
            <v>1.876</v>
          </cell>
          <cell r="F4333" t="str">
            <v>D类</v>
          </cell>
          <cell r="G4333">
            <v>50</v>
          </cell>
        </row>
        <row r="4334">
          <cell r="B4334" t="str">
            <v>1073-6085</v>
          </cell>
          <cell r="C4334" t="str">
            <v>MOLECULAR BIOTECHNOLOGY</v>
          </cell>
          <cell r="D4334" t="str">
            <v>SCI-4/EI（JA）</v>
          </cell>
          <cell r="E4334" t="str">
            <v>1.876</v>
          </cell>
          <cell r="F4334" t="str">
            <v>D类</v>
          </cell>
          <cell r="G4334">
            <v>50</v>
          </cell>
        </row>
        <row r="4335">
          <cell r="B4335" t="str">
            <v>0032-0633</v>
          </cell>
          <cell r="C4335" t="str">
            <v>PLANETARY AND SPACE SCIENCE</v>
          </cell>
          <cell r="D4335" t="str">
            <v>SCI-4/EI（JA）</v>
          </cell>
          <cell r="E4335" t="str">
            <v>1.875</v>
          </cell>
          <cell r="F4335" t="str">
            <v>D类</v>
          </cell>
          <cell r="G4335">
            <v>50</v>
          </cell>
        </row>
        <row r="4336">
          <cell r="B4336" t="str">
            <v>2062-5871</v>
          </cell>
          <cell r="C4336" t="str">
            <v>Journal of Behavioral Addictions</v>
          </cell>
          <cell r="D4336" t="str">
            <v>SCI-4</v>
          </cell>
          <cell r="E4336" t="str">
            <v>1.873</v>
          </cell>
          <cell r="F4336" t="str">
            <v>D类</v>
          </cell>
          <cell r="G4336">
            <v>50</v>
          </cell>
        </row>
        <row r="4337">
          <cell r="B4337" t="str">
            <v>1936-6582</v>
          </cell>
          <cell r="C4337" t="str">
            <v>FLEXIBLE SERVICES AND MANUFACTURING JOURNAL</v>
          </cell>
          <cell r="D4337" t="str">
            <v>SCI-4/EI（JA）</v>
          </cell>
          <cell r="E4337" t="str">
            <v>1.872</v>
          </cell>
          <cell r="F4337" t="str">
            <v>D类</v>
          </cell>
          <cell r="G4337">
            <v>50</v>
          </cell>
        </row>
        <row r="4338">
          <cell r="B4338" t="str">
            <v>1051-2276</v>
          </cell>
          <cell r="C4338" t="str">
            <v>JOURNAL OF RENAL NUTRITION</v>
          </cell>
          <cell r="D4338" t="str">
            <v>SCI-4</v>
          </cell>
          <cell r="E4338" t="str">
            <v>1.871</v>
          </cell>
          <cell r="F4338" t="str">
            <v>D类</v>
          </cell>
          <cell r="G4338">
            <v>50</v>
          </cell>
        </row>
        <row r="4339">
          <cell r="B4339" t="str">
            <v>1755-4365</v>
          </cell>
          <cell r="C4339" t="str">
            <v>EPIDEMICS</v>
          </cell>
          <cell r="D4339" t="str">
            <v>SCI-4</v>
          </cell>
          <cell r="E4339" t="str">
            <v>1.870</v>
          </cell>
          <cell r="F4339" t="str">
            <v>D类</v>
          </cell>
          <cell r="G4339">
            <v>50</v>
          </cell>
        </row>
        <row r="4340">
          <cell r="B4340" t="str">
            <v>0300-9858</v>
          </cell>
          <cell r="C4340" t="str">
            <v>VETERINARY PATHOLOGY</v>
          </cell>
          <cell r="D4340" t="str">
            <v>SCI-4</v>
          </cell>
          <cell r="E4340" t="str">
            <v>1.869</v>
          </cell>
          <cell r="F4340" t="str">
            <v>D类</v>
          </cell>
          <cell r="G4340">
            <v>50</v>
          </cell>
        </row>
        <row r="4341">
          <cell r="B4341" t="str">
            <v>2153-2168</v>
          </cell>
          <cell r="C4341" t="str">
            <v>Childhood Obesity</v>
          </cell>
          <cell r="D4341" t="str">
            <v>SCI-4</v>
          </cell>
          <cell r="E4341" t="str">
            <v>1.868</v>
          </cell>
          <cell r="F4341" t="str">
            <v>D类</v>
          </cell>
          <cell r="G4341">
            <v>50</v>
          </cell>
        </row>
        <row r="4342">
          <cell r="B4342" t="str">
            <v>1420-0597</v>
          </cell>
          <cell r="C4342" t="str">
            <v>COMPUTATIONAL GEOSCIENCES</v>
          </cell>
          <cell r="D4342" t="str">
            <v>SCI-4</v>
          </cell>
          <cell r="E4342" t="str">
            <v>1.868</v>
          </cell>
          <cell r="F4342" t="str">
            <v>D类</v>
          </cell>
          <cell r="G4342">
            <v>50</v>
          </cell>
        </row>
        <row r="4343">
          <cell r="B4343" t="str">
            <v>0022-5002</v>
          </cell>
          <cell r="C4343" t="str">
            <v>JOURNAL OF THE EXPERIMENTAL ANALYSIS OF BEHAVIOR</v>
          </cell>
          <cell r="D4343" t="str">
            <v>SCI-4</v>
          </cell>
          <cell r="E4343" t="str">
            <v>1.865</v>
          </cell>
          <cell r="F4343" t="str">
            <v>D类</v>
          </cell>
          <cell r="G4343">
            <v>50</v>
          </cell>
        </row>
        <row r="4344">
          <cell r="B4344" t="str">
            <v>0028-2685</v>
          </cell>
          <cell r="C4344" t="str">
            <v>NEOPLASMA</v>
          </cell>
          <cell r="D4344" t="str">
            <v>SCI-4</v>
          </cell>
          <cell r="E4344" t="str">
            <v>1.865</v>
          </cell>
          <cell r="F4344" t="str">
            <v>D类</v>
          </cell>
          <cell r="G4344">
            <v>50</v>
          </cell>
        </row>
        <row r="4345">
          <cell r="B4345" t="str">
            <v>0748-2337</v>
          </cell>
          <cell r="C4345" t="str">
            <v>TOXICOLOGY AND INDUSTRIAL HEALTH</v>
          </cell>
          <cell r="D4345" t="str">
            <v>SCI-4</v>
          </cell>
          <cell r="E4345" t="str">
            <v>1.859</v>
          </cell>
          <cell r="F4345" t="str">
            <v>D类</v>
          </cell>
          <cell r="G4345">
            <v>50</v>
          </cell>
        </row>
        <row r="4346">
          <cell r="B4346" t="str">
            <v>1201-9712</v>
          </cell>
          <cell r="C4346" t="str">
            <v>INTERNATIONAL JOURNAL OF INFECTIOUS DISEASES</v>
          </cell>
          <cell r="D4346" t="str">
            <v>SCI-4</v>
          </cell>
          <cell r="E4346" t="str">
            <v>1.859</v>
          </cell>
          <cell r="F4346" t="str">
            <v>D类</v>
          </cell>
          <cell r="G4346">
            <v>50</v>
          </cell>
        </row>
        <row r="4347">
          <cell r="B4347" t="str">
            <v>1383-5769</v>
          </cell>
          <cell r="C4347" t="str">
            <v>PARASITOLOGY INTERNATIONAL</v>
          </cell>
          <cell r="D4347" t="str">
            <v>SCI-4</v>
          </cell>
          <cell r="E4347" t="str">
            <v>1.859</v>
          </cell>
          <cell r="F4347" t="str">
            <v>D类</v>
          </cell>
          <cell r="G4347">
            <v>50</v>
          </cell>
        </row>
        <row r="4348">
          <cell r="B4348" t="str">
            <v>1879-4068</v>
          </cell>
          <cell r="C4348" t="str">
            <v>Journal of geriatric oncology</v>
          </cell>
          <cell r="D4348" t="str">
            <v>SCI-4</v>
          </cell>
          <cell r="E4348" t="str">
            <v>1.859</v>
          </cell>
          <cell r="F4348" t="str">
            <v>D类</v>
          </cell>
          <cell r="G4348">
            <v>50</v>
          </cell>
        </row>
        <row r="4349">
          <cell r="B4349" t="str">
            <v>0033-3182</v>
          </cell>
          <cell r="C4349" t="str">
            <v>PSYCHOSOMATICS</v>
          </cell>
          <cell r="D4349" t="str">
            <v>SCI-4</v>
          </cell>
          <cell r="E4349" t="str">
            <v>1.858</v>
          </cell>
          <cell r="F4349" t="str">
            <v>D类</v>
          </cell>
          <cell r="G4349">
            <v>50</v>
          </cell>
        </row>
        <row r="4350">
          <cell r="B4350" t="str">
            <v>0042-207X</v>
          </cell>
          <cell r="C4350" t="str">
            <v>VACUUM</v>
          </cell>
          <cell r="D4350" t="str">
            <v>SCI-4/EI（JA）</v>
          </cell>
          <cell r="E4350" t="str">
            <v>1.858</v>
          </cell>
          <cell r="F4350" t="str">
            <v>D类</v>
          </cell>
          <cell r="G4350">
            <v>50</v>
          </cell>
        </row>
        <row r="4351">
          <cell r="B4351" t="str">
            <v>1482-1826</v>
          </cell>
          <cell r="C4351" t="str">
            <v>JOURNAL OF PHARMACY AND PHARMACEUTICAL SCIENCES</v>
          </cell>
          <cell r="D4351" t="str">
            <v>SCI-4</v>
          </cell>
          <cell r="E4351" t="str">
            <v>1.856</v>
          </cell>
          <cell r="F4351" t="str">
            <v>D类</v>
          </cell>
          <cell r="G4351">
            <v>50</v>
          </cell>
        </row>
        <row r="4352">
          <cell r="B4352" t="str">
            <v>1567-567X</v>
          </cell>
          <cell r="C4352" t="str">
            <v>JOURNAL OF PHARMACOKINETICS AND PHARMACODYNAMICS</v>
          </cell>
          <cell r="D4352" t="str">
            <v>SCI-4</v>
          </cell>
          <cell r="E4352" t="str">
            <v>1.856</v>
          </cell>
          <cell r="F4352" t="str">
            <v>D类</v>
          </cell>
          <cell r="G4352">
            <v>50</v>
          </cell>
        </row>
        <row r="4353">
          <cell r="B4353" t="str">
            <v>1219-4956</v>
          </cell>
          <cell r="C4353" t="str">
            <v>PATHOLOGY &amp; ONCOLOGY RESEARCH</v>
          </cell>
          <cell r="D4353" t="str">
            <v>SCI-4</v>
          </cell>
          <cell r="E4353" t="str">
            <v>1.855</v>
          </cell>
          <cell r="F4353" t="str">
            <v>D类</v>
          </cell>
          <cell r="G4353">
            <v>50</v>
          </cell>
        </row>
        <row r="4354">
          <cell r="B4354" t="str">
            <v>0022-3697</v>
          </cell>
          <cell r="C4354" t="str">
            <v>JOURNAL OF PHYSICS AND CHEMISTRY OF SOLIDS</v>
          </cell>
          <cell r="D4354" t="str">
            <v>SCI-4/EI（JA）</v>
          </cell>
          <cell r="E4354" t="str">
            <v>1.853</v>
          </cell>
          <cell r="F4354" t="str">
            <v>D类</v>
          </cell>
          <cell r="G4354">
            <v>50</v>
          </cell>
        </row>
        <row r="4355">
          <cell r="B4355" t="str">
            <v>0167-4943</v>
          </cell>
          <cell r="C4355" t="str">
            <v>ARCHIVES OF GERONTOLOGY AND GERIATRICS</v>
          </cell>
          <cell r="D4355" t="str">
            <v>SCI-4</v>
          </cell>
          <cell r="E4355" t="str">
            <v>1.853</v>
          </cell>
          <cell r="F4355" t="str">
            <v>D类</v>
          </cell>
          <cell r="G4355">
            <v>50</v>
          </cell>
        </row>
        <row r="4356">
          <cell r="B4356" t="str">
            <v>0890-8508</v>
          </cell>
          <cell r="C4356" t="str">
            <v>MOLECULAR AND CELLULAR PROBES</v>
          </cell>
          <cell r="D4356" t="str">
            <v>SCI-4</v>
          </cell>
          <cell r="E4356" t="str">
            <v>1.852</v>
          </cell>
          <cell r="F4356" t="str">
            <v>D类</v>
          </cell>
          <cell r="G4356">
            <v>50</v>
          </cell>
        </row>
        <row r="4357">
          <cell r="B4357" t="str">
            <v>0176-3679</v>
          </cell>
          <cell r="C4357" t="str">
            <v>PHARMACOPSYCHIATRY</v>
          </cell>
          <cell r="D4357" t="str">
            <v>SCI-4</v>
          </cell>
          <cell r="E4357" t="str">
            <v>1.851</v>
          </cell>
          <cell r="F4357" t="str">
            <v>D类</v>
          </cell>
          <cell r="G4357">
            <v>50</v>
          </cell>
        </row>
        <row r="4358">
          <cell r="B4358" t="str">
            <v>1671-7694</v>
          </cell>
          <cell r="C4358" t="str">
            <v>Chinese Optics Letters</v>
          </cell>
          <cell r="D4358" t="str">
            <v>SCI-4/EI（JA）/CSCD</v>
          </cell>
          <cell r="E4358" t="str">
            <v>1.851</v>
          </cell>
          <cell r="F4358" t="str">
            <v>D类</v>
          </cell>
          <cell r="G4358">
            <v>50</v>
          </cell>
        </row>
        <row r="4359">
          <cell r="B4359" t="str">
            <v>0030-6053</v>
          </cell>
          <cell r="C4359" t="str">
            <v>ORYX</v>
          </cell>
          <cell r="D4359" t="str">
            <v>SCI-4</v>
          </cell>
          <cell r="E4359" t="str">
            <v>1.849</v>
          </cell>
          <cell r="F4359" t="str">
            <v>D类</v>
          </cell>
          <cell r="G4359">
            <v>50</v>
          </cell>
        </row>
        <row r="4360">
          <cell r="B4360" t="str">
            <v>0362-028X</v>
          </cell>
          <cell r="C4360" t="str">
            <v>JOURNAL OF FOOD PROTECTION</v>
          </cell>
          <cell r="D4360" t="str">
            <v>SCI-4</v>
          </cell>
          <cell r="E4360" t="str">
            <v>1.849</v>
          </cell>
          <cell r="F4360" t="str">
            <v>D类</v>
          </cell>
          <cell r="G4360">
            <v>50</v>
          </cell>
        </row>
        <row r="4361">
          <cell r="B4361" t="str">
            <v>1551-7136</v>
          </cell>
          <cell r="C4361" t="str">
            <v>Heart Failure Clinics</v>
          </cell>
          <cell r="D4361" t="str">
            <v>SCI-4</v>
          </cell>
          <cell r="E4361" t="str">
            <v>1.844</v>
          </cell>
          <cell r="F4361" t="str">
            <v>D类</v>
          </cell>
          <cell r="G4361">
            <v>50</v>
          </cell>
        </row>
        <row r="4362">
          <cell r="B4362" t="str">
            <v>1471-2210</v>
          </cell>
          <cell r="C4362" t="str">
            <v>BMC Pharmacology &amp; Toxicology</v>
          </cell>
          <cell r="D4362" t="str">
            <v>SCI-4</v>
          </cell>
          <cell r="E4362" t="str">
            <v>1.842</v>
          </cell>
          <cell r="F4362" t="str">
            <v>D类</v>
          </cell>
          <cell r="G4362">
            <v>50</v>
          </cell>
        </row>
        <row r="4363">
          <cell r="B4363" t="str">
            <v>1875-2136</v>
          </cell>
          <cell r="C4363" t="str">
            <v>Archives of Cardiovascular Diseases</v>
          </cell>
          <cell r="D4363" t="str">
            <v>SCI-4</v>
          </cell>
          <cell r="E4363" t="str">
            <v>1.840</v>
          </cell>
          <cell r="F4363" t="str">
            <v>D类</v>
          </cell>
          <cell r="G4363">
            <v>50</v>
          </cell>
        </row>
        <row r="4364">
          <cell r="B4364" t="str">
            <v>1293-2558</v>
          </cell>
          <cell r="C4364" t="str">
            <v>SOLID STATE SCIENCES</v>
          </cell>
          <cell r="D4364" t="str">
            <v>SCI-4/EI（JA）</v>
          </cell>
          <cell r="E4364" t="str">
            <v>1.839</v>
          </cell>
          <cell r="F4364" t="str">
            <v>D类</v>
          </cell>
          <cell r="G4364">
            <v>50</v>
          </cell>
        </row>
        <row r="4365">
          <cell r="B4365" t="str">
            <v>1068-9508</v>
          </cell>
          <cell r="C4365" t="str">
            <v>Current Opinion in Otolaryngology and Head and Neck Surgery</v>
          </cell>
          <cell r="D4365" t="str">
            <v>SCI-4</v>
          </cell>
          <cell r="E4365" t="str">
            <v>1.838</v>
          </cell>
          <cell r="F4365" t="str">
            <v>D类</v>
          </cell>
          <cell r="G4365">
            <v>50</v>
          </cell>
        </row>
        <row r="4366">
          <cell r="B4366" t="str">
            <v>0020-1324</v>
          </cell>
          <cell r="C4366" t="str">
            <v>Respiratory Care</v>
          </cell>
          <cell r="D4366" t="str">
            <v>SCI-4</v>
          </cell>
          <cell r="E4366" t="str">
            <v>1.838</v>
          </cell>
          <cell r="F4366" t="str">
            <v>D类</v>
          </cell>
          <cell r="G4366">
            <v>50</v>
          </cell>
        </row>
        <row r="4367">
          <cell r="B4367" t="str">
            <v>1061-2971</v>
          </cell>
          <cell r="C4367" t="str">
            <v>RESTORATION ECOLOGY</v>
          </cell>
          <cell r="D4367" t="str">
            <v>SCI-4</v>
          </cell>
          <cell r="E4367" t="str">
            <v>1.838</v>
          </cell>
          <cell r="F4367" t="str">
            <v>D类</v>
          </cell>
          <cell r="G4367">
            <v>50</v>
          </cell>
        </row>
        <row r="4368">
          <cell r="B4368" t="str">
            <v>1568-5888</v>
          </cell>
          <cell r="C4368" t="str">
            <v>Netherlands heart journal : monthly journal of the Netherlands Society of Cardiology and the Netherlands Heart Foundation</v>
          </cell>
          <cell r="D4368" t="str">
            <v>SCI-4</v>
          </cell>
          <cell r="E4368" t="str">
            <v>1.837</v>
          </cell>
          <cell r="F4368" t="str">
            <v>D类</v>
          </cell>
          <cell r="G4368">
            <v>50</v>
          </cell>
        </row>
        <row r="4369">
          <cell r="B4369" t="str">
            <v>1040-0400</v>
          </cell>
          <cell r="C4369" t="str">
            <v>STRUCTURAL CHEMISTRY</v>
          </cell>
          <cell r="D4369" t="str">
            <v>SCI-4</v>
          </cell>
          <cell r="E4369" t="str">
            <v>1.837</v>
          </cell>
          <cell r="F4369" t="str">
            <v>D类</v>
          </cell>
          <cell r="G4369">
            <v>50</v>
          </cell>
        </row>
        <row r="4370">
          <cell r="B4370" t="str">
            <v>1442-9985</v>
          </cell>
          <cell r="C4370" t="str">
            <v>AUSTRAL ECOLOGY</v>
          </cell>
          <cell r="D4370" t="str">
            <v>SCI-4</v>
          </cell>
          <cell r="E4370" t="str">
            <v>1.837</v>
          </cell>
          <cell r="F4370" t="str">
            <v>D类</v>
          </cell>
          <cell r="G4370">
            <v>50</v>
          </cell>
        </row>
        <row r="4371">
          <cell r="B4371" t="str">
            <v>0256-7679</v>
          </cell>
          <cell r="C4371" t="str">
            <v>CHINESE JOURNAL OF POLYMER SCIENCE</v>
          </cell>
          <cell r="D4371" t="str">
            <v>SCI-4/CSCD</v>
          </cell>
          <cell r="E4371" t="str">
            <v>1.835</v>
          </cell>
          <cell r="F4371" t="str">
            <v>D类</v>
          </cell>
          <cell r="G4371">
            <v>50</v>
          </cell>
        </row>
        <row r="4372">
          <cell r="B4372" t="str">
            <v>0167-0115</v>
          </cell>
          <cell r="C4372" t="str">
            <v>REGULATORY PEPTIDES</v>
          </cell>
          <cell r="D4372" t="str">
            <v>SCI-4</v>
          </cell>
          <cell r="E4372" t="str">
            <v>1.833</v>
          </cell>
          <cell r="F4372" t="str">
            <v>D类</v>
          </cell>
          <cell r="G4372">
            <v>50</v>
          </cell>
        </row>
        <row r="4373">
          <cell r="B4373" t="str">
            <v>1553-4650</v>
          </cell>
          <cell r="C4373" t="str">
            <v>Journal of Minimally Invasive Gynecology</v>
          </cell>
          <cell r="D4373" t="str">
            <v>SCI-4</v>
          </cell>
          <cell r="E4373" t="str">
            <v>1.830</v>
          </cell>
          <cell r="F4373" t="str">
            <v>D类</v>
          </cell>
          <cell r="G4373">
            <v>50</v>
          </cell>
        </row>
        <row r="4374">
          <cell r="B4374" t="str">
            <v>0918-6158</v>
          </cell>
          <cell r="C4374" t="str">
            <v>BIOLOGICAL &amp; PHARMACEUTICAL BULLETIN</v>
          </cell>
          <cell r="D4374" t="str">
            <v>SCI-4</v>
          </cell>
          <cell r="E4374" t="str">
            <v>1.828</v>
          </cell>
          <cell r="F4374" t="str">
            <v>D类</v>
          </cell>
          <cell r="G4374">
            <v>50</v>
          </cell>
        </row>
        <row r="4375">
          <cell r="B4375" t="str">
            <v>0250-7005</v>
          </cell>
          <cell r="C4375" t="str">
            <v>ANTICANCER RESEARCH</v>
          </cell>
          <cell r="D4375" t="str">
            <v>SCI-4</v>
          </cell>
          <cell r="E4375" t="str">
            <v>1.826</v>
          </cell>
          <cell r="F4375" t="str">
            <v>D类</v>
          </cell>
          <cell r="G4375">
            <v>50</v>
          </cell>
        </row>
        <row r="4376">
          <cell r="B4376" t="str">
            <v>1478-6435</v>
          </cell>
          <cell r="C4376" t="str">
            <v>PHILOSOPHICAL MAGAZINE</v>
          </cell>
          <cell r="D4376" t="str">
            <v>SCI-4/EI（JA）</v>
          </cell>
          <cell r="E4376" t="str">
            <v>1.825</v>
          </cell>
          <cell r="F4376" t="str">
            <v>D类</v>
          </cell>
          <cell r="G4376">
            <v>50</v>
          </cell>
        </row>
        <row r="4377">
          <cell r="B4377" t="str">
            <v>2040-1116</v>
          </cell>
          <cell r="C4377" t="str">
            <v>Journal of diabetes investigation</v>
          </cell>
          <cell r="D4377" t="str">
            <v>SCI-4</v>
          </cell>
          <cell r="E4377" t="str">
            <v>1.825</v>
          </cell>
          <cell r="F4377" t="str">
            <v>D类</v>
          </cell>
          <cell r="G4377">
            <v>50</v>
          </cell>
        </row>
        <row r="4378">
          <cell r="B4378" t="str">
            <v>1660-3796</v>
          </cell>
          <cell r="C4378" t="str">
            <v>TRANSFUSION MEDICINE AND HEMOTHERAPY</v>
          </cell>
          <cell r="D4378" t="str">
            <v>SCI-4</v>
          </cell>
          <cell r="E4378" t="str">
            <v>1.824</v>
          </cell>
          <cell r="F4378" t="str">
            <v>D类</v>
          </cell>
          <cell r="G4378">
            <v>50</v>
          </cell>
        </row>
        <row r="4379">
          <cell r="B4379" t="str">
            <v>0233-111X</v>
          </cell>
          <cell r="C4379" t="str">
            <v>JOURNAL OF BASIC MICROBIOLOGY</v>
          </cell>
          <cell r="D4379" t="str">
            <v>SCI-4</v>
          </cell>
          <cell r="E4379" t="str">
            <v>1.823</v>
          </cell>
          <cell r="F4379" t="str">
            <v>D类</v>
          </cell>
          <cell r="G4379">
            <v>50</v>
          </cell>
        </row>
        <row r="4380">
          <cell r="B4380" t="str">
            <v>0300-2896</v>
          </cell>
          <cell r="C4380" t="str">
            <v>ARCHIVOS DE BRONCONEUMOLOGIA</v>
          </cell>
          <cell r="D4380" t="str">
            <v>SCI-4</v>
          </cell>
          <cell r="E4380" t="str">
            <v>1.823</v>
          </cell>
          <cell r="F4380" t="str">
            <v>D类</v>
          </cell>
          <cell r="G4380">
            <v>50</v>
          </cell>
        </row>
        <row r="4381">
          <cell r="B4381" t="str">
            <v>0898-2104</v>
          </cell>
          <cell r="C4381" t="str">
            <v>JOURNAL OF LIPOSOME RESEARCH</v>
          </cell>
          <cell r="D4381" t="str">
            <v>SCI-4</v>
          </cell>
          <cell r="E4381" t="str">
            <v>1.822</v>
          </cell>
          <cell r="F4381" t="str">
            <v>D类</v>
          </cell>
          <cell r="G4381">
            <v>50</v>
          </cell>
        </row>
        <row r="4382">
          <cell r="B4382" t="str">
            <v>1059-1311</v>
          </cell>
          <cell r="C4382" t="str">
            <v>SEIZURE-EUROPEAN JOURNAL OF EPILEPSY</v>
          </cell>
          <cell r="D4382" t="str">
            <v>SCI-4</v>
          </cell>
          <cell r="E4382" t="str">
            <v>1.822</v>
          </cell>
          <cell r="F4382" t="str">
            <v>D类</v>
          </cell>
          <cell r="G4382">
            <v>50</v>
          </cell>
        </row>
        <row r="4383">
          <cell r="B4383" t="str">
            <v>1759-9660</v>
          </cell>
          <cell r="C4383" t="str">
            <v>Analytical Methods</v>
          </cell>
          <cell r="D4383" t="str">
            <v>SCI-4/EI（JA）</v>
          </cell>
          <cell r="E4383" t="str">
            <v>1.821</v>
          </cell>
          <cell r="F4383" t="str">
            <v>D类</v>
          </cell>
          <cell r="G4383">
            <v>50</v>
          </cell>
        </row>
        <row r="4384">
          <cell r="B4384" t="str">
            <v>2159-6859</v>
          </cell>
          <cell r="C4384" t="str">
            <v>MRS communications</v>
          </cell>
          <cell r="D4384" t="str">
            <v>SCI-4/EI（JA）</v>
          </cell>
          <cell r="E4384" t="str">
            <v>1.821</v>
          </cell>
          <cell r="F4384" t="str">
            <v>D类</v>
          </cell>
          <cell r="G4384">
            <v>50</v>
          </cell>
        </row>
        <row r="4385">
          <cell r="B4385" t="str">
            <v>0022-1759</v>
          </cell>
          <cell r="C4385" t="str">
            <v>JOURNAL OF IMMUNOLOGICAL METHODS</v>
          </cell>
          <cell r="D4385" t="str">
            <v>SCI-4</v>
          </cell>
          <cell r="E4385" t="str">
            <v>1.820</v>
          </cell>
          <cell r="F4385" t="str">
            <v>D类</v>
          </cell>
          <cell r="G4385">
            <v>50</v>
          </cell>
        </row>
        <row r="4386">
          <cell r="B4386" t="str">
            <v>1751-5521</v>
          </cell>
          <cell r="C4386" t="str">
            <v>International Journal of Laboratory Hematology</v>
          </cell>
          <cell r="D4386" t="str">
            <v>SCI-4</v>
          </cell>
          <cell r="E4386" t="str">
            <v>1.819</v>
          </cell>
          <cell r="F4386" t="str">
            <v>D类</v>
          </cell>
          <cell r="G4386">
            <v>50</v>
          </cell>
        </row>
        <row r="4387">
          <cell r="B4387" t="str">
            <v>0889-8561</v>
          </cell>
          <cell r="C4387" t="str">
            <v>IMMUNOLOGY AND ALLERGY CLINICS OF NORTH AMERICA</v>
          </cell>
          <cell r="D4387" t="str">
            <v>SCI-4</v>
          </cell>
          <cell r="E4387" t="str">
            <v>1.818</v>
          </cell>
          <cell r="F4387" t="str">
            <v>D类</v>
          </cell>
          <cell r="G4387">
            <v>50</v>
          </cell>
        </row>
        <row r="4388">
          <cell r="B4388" t="str">
            <v>1567-2379</v>
          </cell>
          <cell r="C4388" t="str">
            <v>JOURNAL OF MOLECULAR HISTOLOGY</v>
          </cell>
          <cell r="D4388" t="str">
            <v>SCI-4</v>
          </cell>
          <cell r="E4388" t="str">
            <v>1.815</v>
          </cell>
          <cell r="F4388" t="str">
            <v>D类</v>
          </cell>
          <cell r="G4388">
            <v>50</v>
          </cell>
        </row>
        <row r="4389">
          <cell r="B4389" t="str">
            <v>1532-3005</v>
          </cell>
          <cell r="C4389" t="str">
            <v>STRESS AND HEALTH</v>
          </cell>
          <cell r="D4389" t="str">
            <v>SCI-4</v>
          </cell>
          <cell r="E4389" t="str">
            <v>1.814</v>
          </cell>
          <cell r="F4389" t="str">
            <v>D类</v>
          </cell>
          <cell r="G4389">
            <v>50</v>
          </cell>
        </row>
        <row r="4390">
          <cell r="B4390" t="str">
            <v>1064-1246</v>
          </cell>
          <cell r="C4390" t="str">
            <v>JOURNAL OF INTELLIGENT &amp; FUZZY SYSTEMS</v>
          </cell>
          <cell r="D4390" t="str">
            <v>SCI-4/EI（JA）</v>
          </cell>
          <cell r="E4390" t="str">
            <v>1.812</v>
          </cell>
          <cell r="F4390" t="str">
            <v>D类</v>
          </cell>
          <cell r="G4390">
            <v>50</v>
          </cell>
        </row>
        <row r="4391">
          <cell r="B4391" t="str">
            <v>1438-7697</v>
          </cell>
          <cell r="C4391" t="str">
            <v>EUROPEAN JOURNAL OF LIPID SCIENCE AND TECHNOLOGY</v>
          </cell>
          <cell r="D4391" t="str">
            <v>SCI-4</v>
          </cell>
          <cell r="E4391" t="str">
            <v>1.812</v>
          </cell>
          <cell r="F4391" t="str">
            <v>D类</v>
          </cell>
          <cell r="G4391">
            <v>50</v>
          </cell>
        </row>
        <row r="4392">
          <cell r="B4392" t="str">
            <v>1945-8924</v>
          </cell>
          <cell r="C4392" t="str">
            <v>American Journal of Rhinology &amp; Allergy</v>
          </cell>
          <cell r="D4392" t="str">
            <v>SCI-4</v>
          </cell>
          <cell r="E4392" t="str">
            <v>1.810</v>
          </cell>
          <cell r="F4392" t="str">
            <v>D类</v>
          </cell>
          <cell r="G4392">
            <v>50</v>
          </cell>
        </row>
        <row r="4393">
          <cell r="B4393" t="str">
            <v>1569-5794</v>
          </cell>
          <cell r="C4393" t="str">
            <v>INTERNATIONAL JOURNAL OF CARDIOVASCULAR IMAGING</v>
          </cell>
          <cell r="D4393" t="str">
            <v>SCI-4</v>
          </cell>
          <cell r="E4393" t="str">
            <v>1.810</v>
          </cell>
          <cell r="F4393" t="str">
            <v>D类</v>
          </cell>
          <cell r="G4393">
            <v>50</v>
          </cell>
        </row>
        <row r="4394">
          <cell r="B4394" t="str">
            <v>1976-2283</v>
          </cell>
          <cell r="C4394" t="str">
            <v>Gut and Liver</v>
          </cell>
          <cell r="D4394" t="str">
            <v>SCI-4</v>
          </cell>
          <cell r="E4394" t="str">
            <v>1.810</v>
          </cell>
          <cell r="F4394" t="str">
            <v>D类</v>
          </cell>
          <cell r="G4394">
            <v>50</v>
          </cell>
        </row>
        <row r="4395">
          <cell r="B4395" t="str">
            <v>0803-7051</v>
          </cell>
          <cell r="C4395" t="str">
            <v>BLOOD PRESSURE</v>
          </cell>
          <cell r="D4395" t="str">
            <v>SCI-4</v>
          </cell>
          <cell r="E4395" t="str">
            <v>1.808</v>
          </cell>
          <cell r="F4395" t="str">
            <v>D类</v>
          </cell>
          <cell r="G4395">
            <v>50</v>
          </cell>
        </row>
        <row r="4396">
          <cell r="B4396" t="str">
            <v>0967-3334</v>
          </cell>
          <cell r="C4396" t="str">
            <v>PHYSIOLOGICAL MEASUREMENT</v>
          </cell>
          <cell r="D4396" t="str">
            <v>SCI-4</v>
          </cell>
          <cell r="E4396" t="str">
            <v>1.808</v>
          </cell>
          <cell r="F4396" t="str">
            <v>D类</v>
          </cell>
          <cell r="G4396">
            <v>50</v>
          </cell>
        </row>
        <row r="4397">
          <cell r="B4397" t="str">
            <v>0003-6072</v>
          </cell>
          <cell r="C4397" t="str">
            <v>ANTONIE VAN LEEUWENHOEK INTERNATIONAL JOURNAL OF GENERAL AND MOLECULAR MICR</v>
          </cell>
          <cell r="D4397" t="str">
            <v>SCI-4</v>
          </cell>
          <cell r="E4397" t="str">
            <v>1.806</v>
          </cell>
          <cell r="F4397" t="str">
            <v>D类</v>
          </cell>
          <cell r="G4397">
            <v>50</v>
          </cell>
        </row>
        <row r="4398">
          <cell r="B4398" t="str">
            <v>1026-1265</v>
          </cell>
          <cell r="C4398" t="str">
            <v>IRANIAN POLYMER JOURNAL</v>
          </cell>
          <cell r="D4398" t="str">
            <v>SCI-4/EI（JA）</v>
          </cell>
          <cell r="E4398" t="str">
            <v>1.806</v>
          </cell>
          <cell r="F4398" t="str">
            <v>D类</v>
          </cell>
          <cell r="G4398">
            <v>50</v>
          </cell>
        </row>
        <row r="4399">
          <cell r="B4399" t="str">
            <v>1055-3207</v>
          </cell>
          <cell r="C4399" t="str">
            <v>Surgical Oncology Clinics of North America</v>
          </cell>
          <cell r="D4399" t="str">
            <v>SCI-4</v>
          </cell>
          <cell r="E4399" t="str">
            <v>1.806</v>
          </cell>
          <cell r="F4399" t="str">
            <v>D类</v>
          </cell>
          <cell r="G4399">
            <v>50</v>
          </cell>
        </row>
        <row r="4400">
          <cell r="B4400" t="str">
            <v>1873-9318</v>
          </cell>
          <cell r="C4400" t="str">
            <v>Air Quality, Atmosphere and Health</v>
          </cell>
          <cell r="D4400" t="str">
            <v>SCI-4</v>
          </cell>
          <cell r="E4400" t="str">
            <v>1.804</v>
          </cell>
          <cell r="F4400" t="str">
            <v>D类</v>
          </cell>
          <cell r="G4400">
            <v>50</v>
          </cell>
        </row>
        <row r="4401">
          <cell r="B4401" t="str">
            <v>1290-0796</v>
          </cell>
          <cell r="C4401" t="str">
            <v>CRYPTOGAMIE BRYOLOGIE</v>
          </cell>
          <cell r="D4401" t="str">
            <v>SCI-4</v>
          </cell>
          <cell r="E4401" t="str">
            <v>1.804</v>
          </cell>
          <cell r="F4401" t="str">
            <v>D类</v>
          </cell>
          <cell r="G4401">
            <v>50</v>
          </cell>
        </row>
        <row r="4402">
          <cell r="B4402" t="str">
            <v>1817-1737</v>
          </cell>
          <cell r="C4402" t="str">
            <v>Annals of Thoracic Medicine</v>
          </cell>
          <cell r="D4402" t="str">
            <v>SCI-4</v>
          </cell>
          <cell r="E4402" t="str">
            <v>1.803</v>
          </cell>
          <cell r="F4402" t="str">
            <v>D类</v>
          </cell>
          <cell r="G4402">
            <v>50</v>
          </cell>
        </row>
        <row r="4403">
          <cell r="B4403" t="str">
            <v>0277-0903</v>
          </cell>
          <cell r="C4403" t="str">
            <v>JOURNAL OF ASTHMA</v>
          </cell>
          <cell r="D4403" t="str">
            <v>SCI-4</v>
          </cell>
          <cell r="E4403" t="str">
            <v>1.802</v>
          </cell>
          <cell r="F4403" t="str">
            <v>D类</v>
          </cell>
          <cell r="G4403">
            <v>50</v>
          </cell>
        </row>
        <row r="4404">
          <cell r="B4404" t="str">
            <v>0935-4964</v>
          </cell>
          <cell r="C4404" t="str">
            <v>THEORETICAL AND COMPUTATIONAL FLUID DYNAMICS</v>
          </cell>
          <cell r="D4404" t="str">
            <v>SCI-4/EI（JA）</v>
          </cell>
          <cell r="E4404" t="str">
            <v>1.800</v>
          </cell>
          <cell r="F4404" t="str">
            <v>D类</v>
          </cell>
          <cell r="G4404">
            <v>50</v>
          </cell>
        </row>
        <row r="4405">
          <cell r="B4405" t="str">
            <v>0306-9192</v>
          </cell>
          <cell r="C4405" t="str">
            <v>FOOD POLICY</v>
          </cell>
          <cell r="D4405" t="str">
            <v>SCI-4</v>
          </cell>
          <cell r="E4405" t="str">
            <v>1.799</v>
          </cell>
          <cell r="F4405" t="str">
            <v>D类</v>
          </cell>
          <cell r="G4405">
            <v>50</v>
          </cell>
        </row>
        <row r="4406">
          <cell r="B4406" t="str">
            <v>0093-691X</v>
          </cell>
          <cell r="C4406" t="str">
            <v>THERIOGENOLOGY</v>
          </cell>
          <cell r="D4406" t="str">
            <v>SCI-4</v>
          </cell>
          <cell r="E4406" t="str">
            <v>1.798</v>
          </cell>
          <cell r="F4406" t="str">
            <v>D类</v>
          </cell>
          <cell r="G4406">
            <v>50</v>
          </cell>
        </row>
        <row r="4407">
          <cell r="B4407" t="str">
            <v>0361-5235</v>
          </cell>
          <cell r="C4407" t="str">
            <v>JOURNAL OF ELECTRONIC MATERIALS</v>
          </cell>
          <cell r="D4407" t="str">
            <v>SCI-4/EI（JA）</v>
          </cell>
          <cell r="E4407" t="str">
            <v>1.798</v>
          </cell>
          <cell r="F4407" t="str">
            <v>D类</v>
          </cell>
          <cell r="G4407">
            <v>50</v>
          </cell>
        </row>
        <row r="4408">
          <cell r="B4408" t="str">
            <v>1042-346X</v>
          </cell>
          <cell r="C4408" t="str">
            <v>JOURNAL OF LASER APPLICATIONS</v>
          </cell>
          <cell r="D4408" t="str">
            <v>SCI-4/EI（JA）</v>
          </cell>
          <cell r="E4408" t="str">
            <v>1.798</v>
          </cell>
          <cell r="F4408" t="str">
            <v>D类</v>
          </cell>
          <cell r="G4408">
            <v>50</v>
          </cell>
        </row>
        <row r="4409">
          <cell r="B4409" t="str">
            <v>0449-3060</v>
          </cell>
          <cell r="C4409" t="str">
            <v>JOURNAL OF RADIATION RESEARCH</v>
          </cell>
          <cell r="D4409" t="str">
            <v>SCI-4</v>
          </cell>
          <cell r="E4409" t="str">
            <v>1.797</v>
          </cell>
          <cell r="F4409" t="str">
            <v>D类</v>
          </cell>
          <cell r="G4409">
            <v>50</v>
          </cell>
        </row>
        <row r="4410">
          <cell r="B4410" t="str">
            <v>0302-5144</v>
          </cell>
          <cell r="C4410" t="str">
            <v>CONTRIBUTIONS TO NEPHROLOGY</v>
          </cell>
          <cell r="D4410" t="str">
            <v>SCI-4</v>
          </cell>
          <cell r="E4410" t="str">
            <v>1.796</v>
          </cell>
          <cell r="F4410" t="str">
            <v>D类</v>
          </cell>
          <cell r="G4410">
            <v>50</v>
          </cell>
        </row>
        <row r="4411">
          <cell r="B4411" t="str">
            <v>2168-6181</v>
          </cell>
          <cell r="C4411" t="str">
            <v>JAMA Otolaryngology-Head &amp; Neck Surgery</v>
          </cell>
          <cell r="D4411" t="str">
            <v>SCI-4</v>
          </cell>
          <cell r="E4411" t="str">
            <v>1.794</v>
          </cell>
          <cell r="F4411" t="str">
            <v>D类</v>
          </cell>
          <cell r="G4411">
            <v>50</v>
          </cell>
        </row>
        <row r="4412">
          <cell r="B4412" t="str">
            <v>0882-4010</v>
          </cell>
          <cell r="C4412" t="str">
            <v>MICROBIAL PATHOGENESIS</v>
          </cell>
          <cell r="D4412" t="str">
            <v>SCI-4</v>
          </cell>
          <cell r="E4412" t="str">
            <v>1.794</v>
          </cell>
          <cell r="F4412" t="str">
            <v>D类</v>
          </cell>
          <cell r="G4412">
            <v>50</v>
          </cell>
        </row>
        <row r="4413">
          <cell r="B4413" t="str">
            <v>1573-062X</v>
          </cell>
          <cell r="C4413" t="str">
            <v>Urban Water Journal</v>
          </cell>
          <cell r="D4413" t="str">
            <v>SCI-4</v>
          </cell>
          <cell r="E4413" t="str">
            <v>1.794</v>
          </cell>
          <cell r="F4413" t="str">
            <v>D类</v>
          </cell>
          <cell r="G4413">
            <v>50</v>
          </cell>
        </row>
        <row r="4414">
          <cell r="B4414" t="str">
            <v>1644-9665</v>
          </cell>
          <cell r="C4414" t="str">
            <v>Archives of Civil and Mechanical Engineering</v>
          </cell>
          <cell r="D4414" t="str">
            <v>SCI-4/EI（JA）</v>
          </cell>
          <cell r="E4414" t="str">
            <v>1.793</v>
          </cell>
          <cell r="F4414" t="str">
            <v>D类</v>
          </cell>
          <cell r="G4414">
            <v>50</v>
          </cell>
        </row>
        <row r="4415">
          <cell r="B4415" t="str">
            <v>0145-7217</v>
          </cell>
          <cell r="C4415" t="str">
            <v>DIABETES EDUCATOR</v>
          </cell>
          <cell r="D4415" t="str">
            <v>SCI-4</v>
          </cell>
          <cell r="E4415" t="str">
            <v>1.792</v>
          </cell>
          <cell r="F4415" t="str">
            <v>D类</v>
          </cell>
          <cell r="G4415">
            <v>50</v>
          </cell>
        </row>
        <row r="4416">
          <cell r="B4416" t="str">
            <v>1480-9222</v>
          </cell>
          <cell r="C4416" t="str">
            <v>BIOLOGICAL PROCEDURES ONLINE</v>
          </cell>
          <cell r="D4416" t="str">
            <v>SCI-4</v>
          </cell>
          <cell r="E4416" t="str">
            <v>1.792</v>
          </cell>
          <cell r="F4416" t="str">
            <v>D类</v>
          </cell>
          <cell r="G4416">
            <v>50</v>
          </cell>
        </row>
        <row r="4417">
          <cell r="B4417" t="str">
            <v>1874-7787</v>
          </cell>
          <cell r="C4417" t="str">
            <v>Marine Genomics</v>
          </cell>
          <cell r="D4417" t="str">
            <v>SCI-4</v>
          </cell>
          <cell r="E4417" t="str">
            <v>1.792</v>
          </cell>
          <cell r="F4417" t="str">
            <v>D类</v>
          </cell>
          <cell r="G4417">
            <v>50</v>
          </cell>
        </row>
        <row r="4418">
          <cell r="B4418" t="str">
            <v>0733-2459</v>
          </cell>
          <cell r="C4418" t="str">
            <v>JOURNAL OF CLINICAL APHERESIS</v>
          </cell>
          <cell r="D4418" t="str">
            <v>SCI-4</v>
          </cell>
          <cell r="E4418" t="str">
            <v>1.791</v>
          </cell>
          <cell r="F4418" t="str">
            <v>D类</v>
          </cell>
          <cell r="G4418">
            <v>50</v>
          </cell>
        </row>
        <row r="4419">
          <cell r="B4419" t="str">
            <v>2162-8726</v>
          </cell>
          <cell r="C4419" t="str">
            <v>ECS Electrochemistry Letters</v>
          </cell>
          <cell r="D4419" t="str">
            <v>SCI-4/EI（JA）</v>
          </cell>
          <cell r="E4419" t="str">
            <v>1.789</v>
          </cell>
          <cell r="F4419" t="str">
            <v>D类</v>
          </cell>
          <cell r="G4419">
            <v>50</v>
          </cell>
        </row>
        <row r="4420">
          <cell r="B4420" t="str">
            <v>0195-5373</v>
          </cell>
          <cell r="C4420" t="str">
            <v>ATOMIC SPECTROSCOPY</v>
          </cell>
          <cell r="D4420" t="str">
            <v>SCI-4</v>
          </cell>
          <cell r="E4420" t="str">
            <v>1.788</v>
          </cell>
          <cell r="F4420" t="str">
            <v>D类</v>
          </cell>
          <cell r="G4420">
            <v>50</v>
          </cell>
        </row>
        <row r="4421">
          <cell r="B4421" t="str">
            <v>2152-4971</v>
          </cell>
          <cell r="C4421" t="str">
            <v>Cellular reprogramming</v>
          </cell>
          <cell r="D4421" t="str">
            <v>SCI-4</v>
          </cell>
          <cell r="E4421" t="str">
            <v>1.788</v>
          </cell>
          <cell r="F4421" t="str">
            <v>D类</v>
          </cell>
          <cell r="G4421">
            <v>50</v>
          </cell>
        </row>
        <row r="4422">
          <cell r="B4422" t="str">
            <v>1531-7129</v>
          </cell>
          <cell r="C4422" t="str">
            <v>OTOLOGY &amp; NEUROTOLOGY</v>
          </cell>
          <cell r="D4422" t="str">
            <v>SCI-4</v>
          </cell>
          <cell r="E4422" t="str">
            <v>1.787</v>
          </cell>
          <cell r="F4422" t="str">
            <v>D类</v>
          </cell>
          <cell r="G4422">
            <v>50</v>
          </cell>
        </row>
        <row r="4423">
          <cell r="B4423" t="str">
            <v>0271-8235</v>
          </cell>
          <cell r="C4423" t="str">
            <v>SEMINARS IN NEUROLOGY</v>
          </cell>
          <cell r="D4423" t="str">
            <v>SCI-4</v>
          </cell>
          <cell r="E4423" t="str">
            <v>1.786</v>
          </cell>
          <cell r="F4423" t="str">
            <v>D类</v>
          </cell>
          <cell r="G4423">
            <v>50</v>
          </cell>
        </row>
        <row r="4424">
          <cell r="B4424" t="str">
            <v>1198-0052</v>
          </cell>
          <cell r="C4424" t="str">
            <v>Current Oncology</v>
          </cell>
          <cell r="D4424" t="str">
            <v>SCI-4</v>
          </cell>
          <cell r="E4424" t="str">
            <v>1.785</v>
          </cell>
          <cell r="F4424" t="str">
            <v>D类</v>
          </cell>
          <cell r="G4424">
            <v>50</v>
          </cell>
        </row>
        <row r="4425">
          <cell r="B4425" t="str">
            <v>1358-863X</v>
          </cell>
          <cell r="C4425" t="str">
            <v>VASCULAR MEDICINE</v>
          </cell>
          <cell r="D4425" t="str">
            <v>SCI-4</v>
          </cell>
          <cell r="E4425" t="str">
            <v>1.785</v>
          </cell>
          <cell r="F4425" t="str">
            <v>D类</v>
          </cell>
          <cell r="G4425">
            <v>50</v>
          </cell>
        </row>
        <row r="4426">
          <cell r="B4426" t="str">
            <v>0959-4973</v>
          </cell>
          <cell r="C4426" t="str">
            <v>ANTI-CANCER DRUGS</v>
          </cell>
          <cell r="D4426" t="str">
            <v>SCI-4</v>
          </cell>
          <cell r="E4426" t="str">
            <v>1.784</v>
          </cell>
          <cell r="F4426" t="str">
            <v>D类</v>
          </cell>
          <cell r="G4426">
            <v>50</v>
          </cell>
        </row>
        <row r="4427">
          <cell r="B4427" t="str">
            <v>1121-7138</v>
          </cell>
          <cell r="C4427" t="str">
            <v>New Microbiologica</v>
          </cell>
          <cell r="D4427" t="str">
            <v>SCI-4</v>
          </cell>
          <cell r="E4427" t="str">
            <v>1.784</v>
          </cell>
          <cell r="F4427" t="str">
            <v>D类</v>
          </cell>
          <cell r="G4427">
            <v>50</v>
          </cell>
        </row>
        <row r="4428">
          <cell r="B4428" t="str">
            <v>2072-1439</v>
          </cell>
          <cell r="C4428" t="str">
            <v>Journal of Thoracic Disease</v>
          </cell>
          <cell r="D4428" t="str">
            <v>SCI-4</v>
          </cell>
          <cell r="E4428" t="str">
            <v>1.783</v>
          </cell>
          <cell r="F4428" t="str">
            <v>D类</v>
          </cell>
          <cell r="G4428">
            <v>50</v>
          </cell>
        </row>
        <row r="4429">
          <cell r="B4429" t="str">
            <v>0065-2725</v>
          </cell>
          <cell r="C4429" t="str">
            <v>ADVANCES IN HETEROCYCLIC CHEMISTRY</v>
          </cell>
          <cell r="D4429" t="str">
            <v>SCI-4</v>
          </cell>
          <cell r="E4429" t="str">
            <v>1.783</v>
          </cell>
          <cell r="F4429" t="str">
            <v>D类</v>
          </cell>
          <cell r="G4429">
            <v>50</v>
          </cell>
        </row>
        <row r="4430">
          <cell r="B4430" t="str">
            <v>1120-8694</v>
          </cell>
          <cell r="C4430" t="str">
            <v>DISEASES OF THE ESOPHAGUS</v>
          </cell>
          <cell r="D4430" t="str">
            <v>SCI-4</v>
          </cell>
          <cell r="E4430" t="str">
            <v>1.782</v>
          </cell>
          <cell r="F4430" t="str">
            <v>D类</v>
          </cell>
          <cell r="G4430">
            <v>50</v>
          </cell>
        </row>
        <row r="4431">
          <cell r="B4431" t="str">
            <v>0166-0934</v>
          </cell>
          <cell r="C4431" t="str">
            <v>JOURNAL OF VIROLOGICAL METHODS</v>
          </cell>
          <cell r="D4431" t="str">
            <v>SCI-4</v>
          </cell>
          <cell r="E4431" t="str">
            <v>1.781</v>
          </cell>
          <cell r="F4431" t="str">
            <v>D类</v>
          </cell>
          <cell r="G4431">
            <v>50</v>
          </cell>
        </row>
        <row r="4432">
          <cell r="B4432" t="str">
            <v>0095-2990</v>
          </cell>
          <cell r="C4432" t="str">
            <v>AMERICAN JOURNAL OF DRUG AND ALCOHOL ABUSE</v>
          </cell>
          <cell r="D4432" t="str">
            <v>SCI-4</v>
          </cell>
          <cell r="E4432" t="str">
            <v>1.779</v>
          </cell>
          <cell r="F4432" t="str">
            <v>D类</v>
          </cell>
          <cell r="G4432">
            <v>50</v>
          </cell>
        </row>
        <row r="4433">
          <cell r="B4433" t="str">
            <v>1084-9785</v>
          </cell>
          <cell r="C4433" t="str">
            <v>CANCER BIOTHERAPY AND RADIOPHARMACEUTICALS</v>
          </cell>
          <cell r="D4433" t="str">
            <v>SCI-4</v>
          </cell>
          <cell r="E4433" t="str">
            <v>1.778</v>
          </cell>
          <cell r="F4433" t="str">
            <v>D类</v>
          </cell>
          <cell r="G4433">
            <v>50</v>
          </cell>
        </row>
        <row r="4434">
          <cell r="B4434" t="str">
            <v>1211-9520</v>
          </cell>
          <cell r="C4434" t="str">
            <v>FOLIA GEOBOTANICA</v>
          </cell>
          <cell r="D4434" t="str">
            <v>SCI-4</v>
          </cell>
          <cell r="E4434" t="str">
            <v>1.778</v>
          </cell>
          <cell r="F4434" t="str">
            <v>D类</v>
          </cell>
          <cell r="G4434">
            <v>50</v>
          </cell>
        </row>
        <row r="4435">
          <cell r="B4435" t="str">
            <v>1434-5021</v>
          </cell>
          <cell r="C4435" t="str">
            <v>GRANULAR MATTER</v>
          </cell>
          <cell r="D4435" t="str">
            <v>SCI-4/EI（JA）</v>
          </cell>
          <cell r="E4435" t="str">
            <v>1.775</v>
          </cell>
          <cell r="F4435" t="str">
            <v>D类</v>
          </cell>
          <cell r="G4435">
            <v>50</v>
          </cell>
        </row>
        <row r="4436">
          <cell r="B4436" t="str">
            <v>0268-3555</v>
          </cell>
          <cell r="C4436" t="str">
            <v>PHLEBOLOGY</v>
          </cell>
          <cell r="D4436" t="str">
            <v>SCI-4</v>
          </cell>
          <cell r="E4436" t="str">
            <v>1.774</v>
          </cell>
          <cell r="F4436" t="str">
            <v>D类</v>
          </cell>
          <cell r="G4436">
            <v>50</v>
          </cell>
        </row>
        <row r="4437">
          <cell r="B4437" t="str">
            <v>0195-6574</v>
          </cell>
          <cell r="C4437" t="str">
            <v>ENERGY JOURNAL</v>
          </cell>
          <cell r="D4437" t="str">
            <v>SCI-4</v>
          </cell>
          <cell r="E4437" t="str">
            <v>1.772</v>
          </cell>
          <cell r="F4437" t="str">
            <v>D类</v>
          </cell>
          <cell r="G4437">
            <v>50</v>
          </cell>
        </row>
        <row r="4438">
          <cell r="B4438" t="str">
            <v>0001-7701</v>
          </cell>
          <cell r="C4438" t="str">
            <v>GENERAL RELATIVITY AND GRAVITATION</v>
          </cell>
          <cell r="D4438" t="str">
            <v>SCI-4</v>
          </cell>
          <cell r="E4438" t="str">
            <v>1.771</v>
          </cell>
          <cell r="F4438" t="str">
            <v>D类</v>
          </cell>
          <cell r="G4438">
            <v>50</v>
          </cell>
        </row>
        <row r="4439">
          <cell r="B4439" t="str">
            <v>0929-5607</v>
          </cell>
          <cell r="C4439" t="str">
            <v>ADSORPTION-JOURNAL OF THE INTERNATIONAL ADSORPTION SOCIETY</v>
          </cell>
          <cell r="D4439" t="str">
            <v>SCI-4/EI（JA）</v>
          </cell>
          <cell r="E4439" t="str">
            <v>1.771</v>
          </cell>
          <cell r="F4439" t="str">
            <v>D类</v>
          </cell>
          <cell r="G4439">
            <v>50</v>
          </cell>
        </row>
        <row r="4440">
          <cell r="B4440" t="str">
            <v>0008-4212</v>
          </cell>
          <cell r="C4440" t="str">
            <v>CANADIAN JOURNAL OF PHYSIOLOGY AND PHARMACOLOGY</v>
          </cell>
          <cell r="D4440" t="str">
            <v>SCI-4</v>
          </cell>
          <cell r="E4440" t="str">
            <v>1.770</v>
          </cell>
          <cell r="F4440" t="str">
            <v>D类</v>
          </cell>
          <cell r="G4440">
            <v>50</v>
          </cell>
        </row>
        <row r="4441">
          <cell r="B4441" t="str">
            <v>0883-6353</v>
          </cell>
          <cell r="C4441" t="str">
            <v>GEOARCHAEOLOGY-AN INTERNATIONAL JOURNAL</v>
          </cell>
          <cell r="D4441" t="str">
            <v>SCI-4</v>
          </cell>
          <cell r="E4441" t="str">
            <v>1.770</v>
          </cell>
          <cell r="F4441" t="str">
            <v>D类</v>
          </cell>
          <cell r="G4441">
            <v>50</v>
          </cell>
        </row>
        <row r="4442">
          <cell r="B4442" t="str">
            <v>1025-5842</v>
          </cell>
          <cell r="C4442" t="str">
            <v>COMPUTER METHODS IN BIOMECHANICS AND BIOMEDICAL ENGINEERING</v>
          </cell>
          <cell r="D4442" t="str">
            <v>SCI-4/EI（JA）</v>
          </cell>
          <cell r="E4442" t="str">
            <v>1.770</v>
          </cell>
          <cell r="F4442" t="str">
            <v>D类</v>
          </cell>
          <cell r="G4442">
            <v>50</v>
          </cell>
        </row>
        <row r="4443">
          <cell r="B4443" t="str">
            <v>0021-8995</v>
          </cell>
          <cell r="C4443" t="str">
            <v>JOURNAL OF APPLIED POLYMER SCIENCE</v>
          </cell>
          <cell r="D4443" t="str">
            <v>SCI-4/EI（JA）</v>
          </cell>
          <cell r="E4443" t="str">
            <v>1.768</v>
          </cell>
          <cell r="F4443" t="str">
            <v>D类</v>
          </cell>
          <cell r="G4443">
            <v>50</v>
          </cell>
        </row>
        <row r="4444">
          <cell r="B4444" t="str">
            <v>1755-0874</v>
          </cell>
          <cell r="C4444" t="str">
            <v>Plant ecology &amp; diversity</v>
          </cell>
          <cell r="D4444" t="str">
            <v>SCI-4</v>
          </cell>
          <cell r="E4444" t="str">
            <v>1.766</v>
          </cell>
          <cell r="F4444" t="str">
            <v>D类</v>
          </cell>
          <cell r="G4444">
            <v>50</v>
          </cell>
        </row>
        <row r="4445">
          <cell r="B4445" t="str">
            <v>1516-4446</v>
          </cell>
          <cell r="C4445" t="str">
            <v>REVISTA BRASILEIRA DE PSIQUIATRIA</v>
          </cell>
          <cell r="D4445" t="str">
            <v>SCI-4</v>
          </cell>
          <cell r="E4445" t="str">
            <v>1.765</v>
          </cell>
          <cell r="F4445" t="str">
            <v>D类</v>
          </cell>
          <cell r="G4445">
            <v>50</v>
          </cell>
        </row>
        <row r="4446">
          <cell r="B4446" t="str">
            <v>1381-3455</v>
          </cell>
          <cell r="C4446" t="str">
            <v>ARCHIVES OF PHYSIOLOGY AND BIOCHEMISTRY</v>
          </cell>
          <cell r="D4446" t="str">
            <v>SCI-4</v>
          </cell>
          <cell r="E4446" t="str">
            <v>1.763</v>
          </cell>
          <cell r="F4446" t="str">
            <v>D类</v>
          </cell>
          <cell r="G4446">
            <v>50</v>
          </cell>
        </row>
        <row r="4447">
          <cell r="B4447" t="str">
            <v>0022-1686</v>
          </cell>
          <cell r="C4447" t="str">
            <v>JOURNAL OF HYDRAULIC RESEARCH</v>
          </cell>
          <cell r="D4447" t="str">
            <v>SCI-4/EI（JA）</v>
          </cell>
          <cell r="E4447" t="str">
            <v>1.762</v>
          </cell>
          <cell r="F4447" t="str">
            <v>D类</v>
          </cell>
          <cell r="G4447">
            <v>50</v>
          </cell>
        </row>
        <row r="4448">
          <cell r="B4448" t="str">
            <v>1530-437X</v>
          </cell>
          <cell r="C4448" t="str">
            <v>IEEE SENSORS JOURNAL</v>
          </cell>
          <cell r="D4448" t="str">
            <v>SCI-4/EI（JA）</v>
          </cell>
          <cell r="E4448" t="str">
            <v>1.762</v>
          </cell>
          <cell r="F4448" t="str">
            <v>D类</v>
          </cell>
          <cell r="G4448">
            <v>50</v>
          </cell>
        </row>
        <row r="4449">
          <cell r="B4449" t="str">
            <v>1664-3828</v>
          </cell>
          <cell r="C4449" t="str">
            <v>CARDIORENAL MEDICINE</v>
          </cell>
          <cell r="D4449" t="str">
            <v>SCI-4</v>
          </cell>
          <cell r="E4449" t="str">
            <v>1.762</v>
          </cell>
          <cell r="F4449" t="str">
            <v>D类</v>
          </cell>
          <cell r="G4449">
            <v>50</v>
          </cell>
        </row>
        <row r="4450">
          <cell r="B4450" t="str">
            <v>0969-997X</v>
          </cell>
          <cell r="C4450" t="str">
            <v>FISHERIES MANAGEMENT AND ECOLOGY</v>
          </cell>
          <cell r="D4450" t="str">
            <v>SCI-4</v>
          </cell>
          <cell r="E4450" t="str">
            <v>1.760</v>
          </cell>
          <cell r="F4450" t="str">
            <v>D类</v>
          </cell>
          <cell r="G4450">
            <v>50</v>
          </cell>
        </row>
        <row r="4451">
          <cell r="B4451" t="str">
            <v>1438-1656</v>
          </cell>
          <cell r="C4451" t="str">
            <v>ADVANCED ENGINEERING MATERIALS</v>
          </cell>
          <cell r="D4451" t="str">
            <v>SCI-4/EI（JA）</v>
          </cell>
          <cell r="E4451" t="str">
            <v>1.758</v>
          </cell>
          <cell r="F4451" t="str">
            <v>D类</v>
          </cell>
          <cell r="G4451">
            <v>50</v>
          </cell>
        </row>
        <row r="4452">
          <cell r="B4452" t="str">
            <v>1046-3976</v>
          </cell>
          <cell r="C4452" t="str">
            <v>ENDOCRINE PATHOLOGY</v>
          </cell>
          <cell r="D4452" t="str">
            <v>SCI-4</v>
          </cell>
          <cell r="E4452" t="str">
            <v>1.757</v>
          </cell>
          <cell r="F4452" t="str">
            <v>D类</v>
          </cell>
          <cell r="G4452">
            <v>50</v>
          </cell>
        </row>
        <row r="4453">
          <cell r="B4453" t="str">
            <v>1570-162X</v>
          </cell>
          <cell r="C4453" t="str">
            <v>CURRENT HIV RESEARCH</v>
          </cell>
          <cell r="D4453" t="str">
            <v>SCI-4</v>
          </cell>
          <cell r="E4453" t="str">
            <v>1.757</v>
          </cell>
          <cell r="F4453" t="str">
            <v>D类</v>
          </cell>
          <cell r="G4453">
            <v>50</v>
          </cell>
        </row>
        <row r="4454">
          <cell r="B4454" t="str">
            <v>0955-9930</v>
          </cell>
          <cell r="C4454" t="str">
            <v>INTERNATIONAL JOURNAL OF IMPOTENCE RESEARCH</v>
          </cell>
          <cell r="D4454" t="str">
            <v>SCI-4</v>
          </cell>
          <cell r="E4454" t="str">
            <v>1.756</v>
          </cell>
          <cell r="F4454" t="str">
            <v>D类</v>
          </cell>
          <cell r="G4454">
            <v>50</v>
          </cell>
        </row>
        <row r="4455">
          <cell r="B4455" t="str">
            <v>1932-0620</v>
          </cell>
          <cell r="C4455" t="str">
            <v>Journal of Addiction Medicine</v>
          </cell>
          <cell r="D4455" t="str">
            <v>SCI-4</v>
          </cell>
          <cell r="E4455" t="str">
            <v>1.756</v>
          </cell>
          <cell r="F4455" t="str">
            <v>D类</v>
          </cell>
          <cell r="G4455">
            <v>50</v>
          </cell>
        </row>
        <row r="4456">
          <cell r="B4456" t="str">
            <v>0947-7047</v>
          </cell>
          <cell r="C4456" t="str">
            <v>IONICS</v>
          </cell>
          <cell r="D4456" t="str">
            <v>SCI-4/EI（JA）</v>
          </cell>
          <cell r="E4456" t="str">
            <v>1.754</v>
          </cell>
          <cell r="F4456" t="str">
            <v>D类</v>
          </cell>
          <cell r="G4456">
            <v>50</v>
          </cell>
        </row>
        <row r="4457">
          <cell r="B4457" t="str">
            <v>0150-9861</v>
          </cell>
          <cell r="C4457" t="str">
            <v>JOURNAL OF NEURORADIOLOGY</v>
          </cell>
          <cell r="D4457" t="str">
            <v>SCI-4</v>
          </cell>
          <cell r="E4457" t="str">
            <v>1.753</v>
          </cell>
          <cell r="F4457" t="str">
            <v>D类</v>
          </cell>
          <cell r="G4457">
            <v>50</v>
          </cell>
        </row>
        <row r="4458">
          <cell r="B4458" t="str">
            <v>0920-9069</v>
          </cell>
          <cell r="C4458" t="str">
            <v>CYTOTECHNOLOGY</v>
          </cell>
          <cell r="D4458" t="str">
            <v>SCI-4</v>
          </cell>
          <cell r="E4458" t="str">
            <v>1.752</v>
          </cell>
          <cell r="F4458" t="str">
            <v>D类</v>
          </cell>
          <cell r="G4458">
            <v>50</v>
          </cell>
        </row>
        <row r="4459">
          <cell r="B4459" t="str">
            <v>1360-7863</v>
          </cell>
          <cell r="C4459" t="str">
            <v>AGING &amp; MENTAL HEALTH</v>
          </cell>
          <cell r="D4459" t="str">
            <v>SCI-4</v>
          </cell>
          <cell r="E4459" t="str">
            <v>1.751</v>
          </cell>
          <cell r="F4459" t="str">
            <v>D类</v>
          </cell>
          <cell r="G4459">
            <v>50</v>
          </cell>
        </row>
        <row r="4460">
          <cell r="B4460" t="str">
            <v>1878-7886</v>
          </cell>
          <cell r="C4460" t="str">
            <v>Journal of visceral surgery</v>
          </cell>
          <cell r="D4460" t="str">
            <v>SCI-4</v>
          </cell>
          <cell r="E4460" t="str">
            <v>1.750</v>
          </cell>
          <cell r="F4460" t="str">
            <v>D类</v>
          </cell>
          <cell r="G4460">
            <v>50</v>
          </cell>
        </row>
        <row r="4461">
          <cell r="B4461" t="str">
            <v>1687-6121</v>
          </cell>
          <cell r="C4461" t="str">
            <v>Gastroenterology research and practice</v>
          </cell>
          <cell r="D4461" t="str">
            <v>SCI-4</v>
          </cell>
          <cell r="E4461" t="str">
            <v>1.749</v>
          </cell>
          <cell r="F4461" t="str">
            <v>D类</v>
          </cell>
          <cell r="G4461">
            <v>50</v>
          </cell>
        </row>
        <row r="4462">
          <cell r="B4462" t="str">
            <v>0964-5691</v>
          </cell>
          <cell r="C4462" t="str">
            <v>OCEAN &amp; COASTAL MANAGEMENT</v>
          </cell>
          <cell r="D4462" t="str">
            <v>SCI-4/EI（JA）</v>
          </cell>
          <cell r="E4462" t="str">
            <v>1.748</v>
          </cell>
          <cell r="F4462" t="str">
            <v>D类</v>
          </cell>
          <cell r="G4462">
            <v>50</v>
          </cell>
        </row>
        <row r="4463">
          <cell r="B4463" t="str">
            <v>0163-4984</v>
          </cell>
          <cell r="C4463" t="str">
            <v>BIOLOGICAL TRACE ELEMENT RESEARCH</v>
          </cell>
          <cell r="D4463" t="str">
            <v>SCI-4</v>
          </cell>
          <cell r="E4463" t="str">
            <v>1.748</v>
          </cell>
          <cell r="F4463" t="str">
            <v>D类</v>
          </cell>
          <cell r="G4463">
            <v>50</v>
          </cell>
        </row>
        <row r="4464">
          <cell r="B4464" t="str">
            <v>0960-3271</v>
          </cell>
          <cell r="C4464" t="str">
            <v>HUMAN &amp; EXPERIMENTAL TOXICOLOGY</v>
          </cell>
          <cell r="D4464" t="str">
            <v>SCI-4</v>
          </cell>
          <cell r="E4464" t="str">
            <v>1.747</v>
          </cell>
          <cell r="F4464" t="str">
            <v>D类</v>
          </cell>
          <cell r="G4464">
            <v>50</v>
          </cell>
        </row>
        <row r="4465">
          <cell r="B4465" t="str">
            <v>0269-249X</v>
          </cell>
          <cell r="C4465" t="str">
            <v>DIATOM RESEARCH</v>
          </cell>
          <cell r="D4465" t="str">
            <v>SCI-4</v>
          </cell>
          <cell r="E4465" t="str">
            <v>1.746</v>
          </cell>
          <cell r="F4465" t="str">
            <v>D类</v>
          </cell>
          <cell r="G4465">
            <v>50</v>
          </cell>
        </row>
        <row r="4466">
          <cell r="B4466" t="str">
            <v>0013-7952</v>
          </cell>
          <cell r="C4466" t="str">
            <v>ENGINEERING GEOLOGY</v>
          </cell>
          <cell r="D4466" t="str">
            <v>SCI-4/EI（JA）</v>
          </cell>
          <cell r="E4466" t="str">
            <v>1.744</v>
          </cell>
          <cell r="F4466" t="str">
            <v>D类</v>
          </cell>
          <cell r="G4466">
            <v>50</v>
          </cell>
        </row>
        <row r="4467">
          <cell r="B4467" t="str">
            <v>0340-269X</v>
          </cell>
          <cell r="C4467" t="str">
            <v>PHYTOCOENOLOGIA</v>
          </cell>
          <cell r="D4467" t="str">
            <v>SCI-4</v>
          </cell>
          <cell r="E4467" t="str">
            <v>1.742</v>
          </cell>
          <cell r="F4467" t="str">
            <v>D类</v>
          </cell>
          <cell r="G4467">
            <v>50</v>
          </cell>
        </row>
        <row r="4468">
          <cell r="B4468" t="str">
            <v>1178-2021</v>
          </cell>
          <cell r="C4468" t="str">
            <v>Neuropsychiatric Disease and Treatment</v>
          </cell>
          <cell r="D4468" t="str">
            <v>SCI-4</v>
          </cell>
          <cell r="E4468" t="str">
            <v>1.741</v>
          </cell>
          <cell r="F4468" t="str">
            <v>D类</v>
          </cell>
          <cell r="G4468">
            <v>50</v>
          </cell>
        </row>
        <row r="4469">
          <cell r="B4469" t="str">
            <v>0218-2718</v>
          </cell>
          <cell r="C4469" t="str">
            <v>INTERNATIONAL JOURNAL OF MODERN PHYSICS D</v>
          </cell>
          <cell r="D4469" t="str">
            <v>SCI-4</v>
          </cell>
          <cell r="E4469" t="str">
            <v>1.741</v>
          </cell>
          <cell r="F4469" t="str">
            <v>D类</v>
          </cell>
          <cell r="G4469">
            <v>50</v>
          </cell>
        </row>
        <row r="4470">
          <cell r="B4470" t="str">
            <v>0301-0546</v>
          </cell>
          <cell r="C4470" t="str">
            <v>ALLERGOLOGIA ET IMMUNOPATHOLOGIA</v>
          </cell>
          <cell r="D4470" t="str">
            <v>SCI-4</v>
          </cell>
          <cell r="E4470" t="str">
            <v>1.740</v>
          </cell>
          <cell r="F4470" t="str">
            <v>D类</v>
          </cell>
          <cell r="G4470">
            <v>50</v>
          </cell>
        </row>
        <row r="4471">
          <cell r="B4471" t="str">
            <v>0300-9475</v>
          </cell>
          <cell r="C4471" t="str">
            <v>SCANDINAVIAN JOURNAL OF IMMUNOLOGY</v>
          </cell>
          <cell r="D4471" t="str">
            <v>SCI-4</v>
          </cell>
          <cell r="E4471" t="str">
            <v>1.739</v>
          </cell>
          <cell r="F4471" t="str">
            <v>D类</v>
          </cell>
          <cell r="G4471">
            <v>50</v>
          </cell>
        </row>
        <row r="4472">
          <cell r="B4472" t="str">
            <v>1522-6514</v>
          </cell>
          <cell r="C4472" t="str">
            <v>INTERNATIONAL JOURNAL OF PHYTOREMEDIATION</v>
          </cell>
          <cell r="D4472" t="str">
            <v>SCI-4</v>
          </cell>
          <cell r="E4472" t="str">
            <v>1.739</v>
          </cell>
          <cell r="F4472" t="str">
            <v>D类</v>
          </cell>
          <cell r="G4472">
            <v>50</v>
          </cell>
        </row>
        <row r="4473">
          <cell r="B4473" t="str">
            <v>1610-2940</v>
          </cell>
          <cell r="C4473" t="str">
            <v>JOURNAL OF MOLECULAR MODELING</v>
          </cell>
          <cell r="D4473" t="str">
            <v>SCI-4</v>
          </cell>
          <cell r="E4473" t="str">
            <v>1.736</v>
          </cell>
          <cell r="F4473" t="str">
            <v>D类</v>
          </cell>
          <cell r="G4473">
            <v>50</v>
          </cell>
        </row>
        <row r="4474">
          <cell r="B4474" t="str">
            <v>0273-2289</v>
          </cell>
          <cell r="C4474" t="str">
            <v>APPLIED BIOCHEMISTRY AND BIOTECHNOLOGY</v>
          </cell>
          <cell r="D4474" t="str">
            <v>SCI-4/EI（JA）</v>
          </cell>
          <cell r="E4474" t="str">
            <v>1.735</v>
          </cell>
          <cell r="F4474" t="str">
            <v>D类</v>
          </cell>
          <cell r="G4474">
            <v>50</v>
          </cell>
        </row>
        <row r="4475">
          <cell r="B4475" t="str">
            <v>0883-5993</v>
          </cell>
          <cell r="C4475" t="str">
            <v>JOURNAL OF THORACIC IMAGING</v>
          </cell>
          <cell r="D4475" t="str">
            <v>SCI-4</v>
          </cell>
          <cell r="E4475" t="str">
            <v>1.735</v>
          </cell>
          <cell r="F4475" t="str">
            <v>D类</v>
          </cell>
          <cell r="G4475">
            <v>50</v>
          </cell>
        </row>
        <row r="4476">
          <cell r="B4476" t="str">
            <v>1051-2284</v>
          </cell>
          <cell r="C4476" t="str">
            <v>JOURNAL OF NEUROIMAGING</v>
          </cell>
          <cell r="D4476" t="str">
            <v>SCI-4</v>
          </cell>
          <cell r="E4476" t="str">
            <v>1.734</v>
          </cell>
          <cell r="F4476" t="str">
            <v>D类</v>
          </cell>
          <cell r="G4476">
            <v>50</v>
          </cell>
        </row>
        <row r="4477">
          <cell r="B4477" t="str">
            <v>1745-6215</v>
          </cell>
          <cell r="C4477" t="str">
            <v>Trials</v>
          </cell>
          <cell r="D4477" t="str">
            <v>SCI-4</v>
          </cell>
          <cell r="E4477" t="str">
            <v>1.731</v>
          </cell>
          <cell r="F4477" t="str">
            <v>D类</v>
          </cell>
          <cell r="G4477">
            <v>50</v>
          </cell>
        </row>
        <row r="4478">
          <cell r="B4478" t="str">
            <v>1533-0346</v>
          </cell>
          <cell r="C4478" t="str">
            <v>TECHNOLOGY IN CANCER RESEARCH &amp; TREATMENT</v>
          </cell>
          <cell r="D4478" t="str">
            <v>SCI-4</v>
          </cell>
          <cell r="E4478" t="str">
            <v>1.730</v>
          </cell>
          <cell r="F4478" t="str">
            <v>D类</v>
          </cell>
          <cell r="G4478">
            <v>50</v>
          </cell>
        </row>
        <row r="4479">
          <cell r="B4479" t="str">
            <v>0021-8820</v>
          </cell>
          <cell r="C4479" t="str">
            <v>JOURNAL OF ANTIBIOTICS</v>
          </cell>
          <cell r="D4479" t="str">
            <v>SCI-4</v>
          </cell>
          <cell r="E4479" t="str">
            <v>1.730</v>
          </cell>
          <cell r="F4479" t="str">
            <v>D类</v>
          </cell>
          <cell r="G4479">
            <v>50</v>
          </cell>
        </row>
        <row r="4480">
          <cell r="B4480" t="str">
            <v>1073-5623</v>
          </cell>
          <cell r="C4480" t="str">
            <v>METALLURGICAL AND MATERIALS TRANSACTIONS A-PHYSICAL METALLURGY AND MATERIAL</v>
          </cell>
          <cell r="D4480" t="str">
            <v>SCI-4/EI（JA）</v>
          </cell>
          <cell r="E4480" t="str">
            <v>1.730</v>
          </cell>
          <cell r="F4480" t="str">
            <v>D类</v>
          </cell>
          <cell r="G4480">
            <v>50</v>
          </cell>
        </row>
        <row r="4481">
          <cell r="B4481" t="str">
            <v>1976-9148</v>
          </cell>
          <cell r="C4481" t="str">
            <v>Biomolecules &amp; Therapeutics</v>
          </cell>
          <cell r="D4481" t="str">
            <v>SCI-4</v>
          </cell>
          <cell r="E4481" t="str">
            <v>1.727</v>
          </cell>
          <cell r="F4481" t="str">
            <v>D类</v>
          </cell>
          <cell r="G4481">
            <v>50</v>
          </cell>
        </row>
        <row r="4482">
          <cell r="B4482" t="str">
            <v>1574-9541</v>
          </cell>
          <cell r="C4482" t="str">
            <v>Ecological Informatics</v>
          </cell>
          <cell r="D4482" t="str">
            <v>SCI-4</v>
          </cell>
          <cell r="E4482" t="str">
            <v>1.727</v>
          </cell>
          <cell r="F4482" t="str">
            <v>D类</v>
          </cell>
          <cell r="G4482">
            <v>50</v>
          </cell>
        </row>
        <row r="4483">
          <cell r="B4483" t="str">
            <v>0140-0118</v>
          </cell>
          <cell r="C4483" t="str">
            <v>MEDICAL &amp; BIOLOGICAL ENGINEERING &amp; COMPUTING</v>
          </cell>
          <cell r="D4483" t="str">
            <v>SCI-4/EI（JA）</v>
          </cell>
          <cell r="E4483" t="str">
            <v>1.726</v>
          </cell>
          <cell r="F4483" t="str">
            <v>D类</v>
          </cell>
          <cell r="G4483">
            <v>50</v>
          </cell>
        </row>
        <row r="4484">
          <cell r="B4484" t="str">
            <v>1477-5956</v>
          </cell>
          <cell r="C4484" t="str">
            <v>Proteome Science</v>
          </cell>
          <cell r="D4484" t="str">
            <v>SCI-4</v>
          </cell>
          <cell r="E4484" t="str">
            <v>1.725</v>
          </cell>
          <cell r="F4484" t="str">
            <v>D类</v>
          </cell>
          <cell r="G4484">
            <v>50</v>
          </cell>
        </row>
        <row r="4485">
          <cell r="B4485" t="str">
            <v>0364-152X</v>
          </cell>
          <cell r="C4485" t="str">
            <v>ENVIRONMENTAL MANAGEMENT</v>
          </cell>
          <cell r="D4485" t="str">
            <v>SCI-4/EI（JA）</v>
          </cell>
          <cell r="E4485" t="str">
            <v>1.724</v>
          </cell>
          <cell r="F4485" t="str">
            <v>D类</v>
          </cell>
          <cell r="G4485">
            <v>50</v>
          </cell>
        </row>
        <row r="4486">
          <cell r="B4486" t="str">
            <v>0269-3879</v>
          </cell>
          <cell r="C4486" t="str">
            <v>BIOMEDICAL CHROMATOGRAPHY</v>
          </cell>
          <cell r="D4486" t="str">
            <v>SCI-4</v>
          </cell>
          <cell r="E4486" t="str">
            <v>1.723</v>
          </cell>
          <cell r="F4486" t="str">
            <v>D类</v>
          </cell>
          <cell r="G4486">
            <v>50</v>
          </cell>
        </row>
        <row r="4487">
          <cell r="B4487" t="str">
            <v>1093-3263</v>
          </cell>
          <cell r="C4487" t="str">
            <v>JOURNAL OF MOLECULAR GRAPHICS &amp; MODELLING</v>
          </cell>
          <cell r="D4487" t="str">
            <v>SCI-4/EI（JA）</v>
          </cell>
          <cell r="E4487" t="str">
            <v>1.722</v>
          </cell>
          <cell r="F4487" t="str">
            <v>D类</v>
          </cell>
          <cell r="G4487">
            <v>50</v>
          </cell>
        </row>
        <row r="4488">
          <cell r="B4488" t="str">
            <v>1574-0153</v>
          </cell>
          <cell r="C4488" t="str">
            <v>Cancer biomarkers : section A of Disease markers</v>
          </cell>
          <cell r="D4488" t="str">
            <v>SCI-4</v>
          </cell>
          <cell r="E4488" t="str">
            <v>1.721</v>
          </cell>
          <cell r="F4488" t="str">
            <v>D类</v>
          </cell>
          <cell r="G4488">
            <v>50</v>
          </cell>
        </row>
        <row r="4489">
          <cell r="B4489" t="str">
            <v>1530-7905</v>
          </cell>
          <cell r="C4489" t="str">
            <v>Cardiovascular Toxicology</v>
          </cell>
          <cell r="D4489" t="str">
            <v>SCI-4</v>
          </cell>
          <cell r="E4489" t="str">
            <v>1.721</v>
          </cell>
          <cell r="F4489" t="str">
            <v>D类</v>
          </cell>
          <cell r="G4489">
            <v>50</v>
          </cell>
        </row>
        <row r="4490">
          <cell r="B4490" t="str">
            <v>0026-8976</v>
          </cell>
          <cell r="C4490" t="str">
            <v>MOLECULAR PHYSICS</v>
          </cell>
          <cell r="D4490" t="str">
            <v>SCI-4/EI（JA）</v>
          </cell>
          <cell r="E4490" t="str">
            <v>1.720</v>
          </cell>
          <cell r="F4490" t="str">
            <v>D类</v>
          </cell>
          <cell r="G4490">
            <v>50</v>
          </cell>
        </row>
        <row r="4491">
          <cell r="B4491" t="str">
            <v>1385-4046</v>
          </cell>
          <cell r="C4491" t="str">
            <v>CLINICAL NEUROPSYCHOLOGIST</v>
          </cell>
          <cell r="D4491" t="str">
            <v>SCI-4</v>
          </cell>
          <cell r="E4491" t="str">
            <v>1.719</v>
          </cell>
          <cell r="F4491" t="str">
            <v>D类</v>
          </cell>
          <cell r="G4491">
            <v>50</v>
          </cell>
        </row>
        <row r="4492">
          <cell r="B4492" t="str">
            <v>1471-2474</v>
          </cell>
          <cell r="C4492" t="str">
            <v>BMC MUSCULOSKELETAL DISORDERS</v>
          </cell>
          <cell r="D4492" t="str">
            <v>SCI-4</v>
          </cell>
          <cell r="E4492" t="str">
            <v>1.717</v>
          </cell>
          <cell r="F4492" t="str">
            <v>D类</v>
          </cell>
          <cell r="G4492">
            <v>50</v>
          </cell>
        </row>
        <row r="4493">
          <cell r="B4493" t="str">
            <v>0065-1281</v>
          </cell>
          <cell r="C4493" t="str">
            <v>ACTA HISTOCHEMICA</v>
          </cell>
          <cell r="D4493" t="str">
            <v>SCI-4</v>
          </cell>
          <cell r="E4493" t="str">
            <v>1.714</v>
          </cell>
          <cell r="F4493" t="str">
            <v>D类</v>
          </cell>
          <cell r="G4493">
            <v>50</v>
          </cell>
        </row>
        <row r="4494">
          <cell r="B4494" t="str">
            <v>1359-5997</v>
          </cell>
          <cell r="C4494" t="str">
            <v>MATERIALS AND STRUCTURES</v>
          </cell>
          <cell r="D4494" t="str">
            <v>SCI-4/EI（JA）</v>
          </cell>
          <cell r="E4494" t="str">
            <v>1.714</v>
          </cell>
          <cell r="F4494" t="str">
            <v>D类</v>
          </cell>
          <cell r="G4494">
            <v>50</v>
          </cell>
        </row>
        <row r="4495">
          <cell r="B4495" t="str">
            <v>1631-0748</v>
          </cell>
          <cell r="C4495" t="str">
            <v>COMPTES RENDUS CHIMIE</v>
          </cell>
          <cell r="D4495" t="str">
            <v>SCI-4</v>
          </cell>
          <cell r="E4495" t="str">
            <v>1.713</v>
          </cell>
          <cell r="F4495" t="str">
            <v>D类</v>
          </cell>
          <cell r="G4495">
            <v>50</v>
          </cell>
        </row>
        <row r="4496">
          <cell r="B4496" t="str">
            <v>2095-2546</v>
          </cell>
          <cell r="C4496" t="str">
            <v>Journal of Sport and Health Science</v>
          </cell>
          <cell r="D4496" t="str">
            <v>SCI-4</v>
          </cell>
          <cell r="E4496" t="str">
            <v>1.712</v>
          </cell>
          <cell r="F4496" t="str">
            <v>D类</v>
          </cell>
          <cell r="G4496">
            <v>50</v>
          </cell>
        </row>
        <row r="4497">
          <cell r="B4497" t="str">
            <v>0021-8375</v>
          </cell>
          <cell r="C4497" t="str">
            <v>JOURNAL FUR ORNITHOLOGIE</v>
          </cell>
          <cell r="D4497" t="str">
            <v>SCI-4</v>
          </cell>
          <cell r="E4497" t="str">
            <v>1.711</v>
          </cell>
          <cell r="F4497" t="str">
            <v>D类</v>
          </cell>
          <cell r="G4497">
            <v>50</v>
          </cell>
        </row>
        <row r="4498">
          <cell r="B4498" t="str">
            <v>1472-6823</v>
          </cell>
          <cell r="C4498" t="str">
            <v>BMC Endocrine Disorders</v>
          </cell>
          <cell r="D4498" t="str">
            <v>SCI-4</v>
          </cell>
          <cell r="E4498" t="str">
            <v>1.710</v>
          </cell>
          <cell r="F4498" t="str">
            <v>D类</v>
          </cell>
          <cell r="G4498">
            <v>50</v>
          </cell>
        </row>
        <row r="4499">
          <cell r="B4499" t="str">
            <v>0992-7689</v>
          </cell>
          <cell r="C4499" t="str">
            <v>ANNALES GEOPHYSICAE</v>
          </cell>
          <cell r="D4499" t="str">
            <v>SCI-4</v>
          </cell>
          <cell r="E4499" t="str">
            <v>1.709</v>
          </cell>
          <cell r="F4499" t="str">
            <v>D类</v>
          </cell>
          <cell r="G4499">
            <v>50</v>
          </cell>
        </row>
        <row r="4500">
          <cell r="B4500" t="str">
            <v>1539-6851</v>
          </cell>
          <cell r="C4500" t="str">
            <v>Lymphatic Research and Biology</v>
          </cell>
          <cell r="D4500" t="str">
            <v>SCI-4</v>
          </cell>
          <cell r="E4500" t="str">
            <v>1.709</v>
          </cell>
          <cell r="F4500" t="str">
            <v>D类</v>
          </cell>
          <cell r="G4500">
            <v>50</v>
          </cell>
        </row>
        <row r="4501">
          <cell r="B4501" t="str">
            <v>1861-6410</v>
          </cell>
          <cell r="C4501" t="str">
            <v>INTERNATIONAL JOURNAL OF COMPUTER ASSISTED RADIOLOGYAND SURGERY</v>
          </cell>
          <cell r="D4501" t="str">
            <v>SCI-4</v>
          </cell>
          <cell r="E4501" t="str">
            <v>1.707</v>
          </cell>
          <cell r="F4501" t="str">
            <v>D类</v>
          </cell>
          <cell r="G4501">
            <v>50</v>
          </cell>
        </row>
        <row r="4502">
          <cell r="B4502" t="str">
            <v>1362-1718</v>
          </cell>
          <cell r="C4502" t="str">
            <v>SCIENCE AND TECHNOLOGY OF WELDING AND JOINING</v>
          </cell>
          <cell r="D4502" t="str">
            <v>SCI-4/EI（JA）</v>
          </cell>
          <cell r="E4502" t="str">
            <v>1.707</v>
          </cell>
          <cell r="F4502" t="str">
            <v>D类</v>
          </cell>
          <cell r="G4502">
            <v>50</v>
          </cell>
        </row>
        <row r="4503">
          <cell r="B4503" t="str">
            <v>0197-8462</v>
          </cell>
          <cell r="C4503" t="str">
            <v>BIOELECTROMAGNETICS</v>
          </cell>
          <cell r="D4503" t="str">
            <v>SCI-4</v>
          </cell>
          <cell r="E4503" t="str">
            <v>1.705</v>
          </cell>
          <cell r="F4503" t="str">
            <v>D类</v>
          </cell>
          <cell r="G4503">
            <v>50</v>
          </cell>
        </row>
        <row r="4504">
          <cell r="B4504" t="str">
            <v>1744-9979</v>
          </cell>
          <cell r="C4504" t="str">
            <v>THERAPEUTIC APHERESIS AND DIALYSIS</v>
          </cell>
          <cell r="D4504" t="str">
            <v>SCI-4</v>
          </cell>
          <cell r="E4504" t="str">
            <v>1.705</v>
          </cell>
          <cell r="F4504" t="str">
            <v>D类</v>
          </cell>
          <cell r="G4504">
            <v>50</v>
          </cell>
        </row>
        <row r="4505">
          <cell r="B4505" t="str">
            <v>1543-8627</v>
          </cell>
          <cell r="C4505" t="str">
            <v>RESEARCH IN SPORTS MEDICINE</v>
          </cell>
          <cell r="D4505" t="str">
            <v>SCI-4</v>
          </cell>
          <cell r="E4505" t="str">
            <v>1.704</v>
          </cell>
          <cell r="F4505" t="str">
            <v>D类</v>
          </cell>
          <cell r="G4505">
            <v>50</v>
          </cell>
        </row>
        <row r="4506">
          <cell r="B4506" t="str">
            <v>0040-5809</v>
          </cell>
          <cell r="C4506" t="str">
            <v>THEORETICAL POPULATION BIOLOGY</v>
          </cell>
          <cell r="D4506" t="str">
            <v>SCI-4</v>
          </cell>
          <cell r="E4506" t="str">
            <v>1.702</v>
          </cell>
          <cell r="F4506" t="str">
            <v>D类</v>
          </cell>
          <cell r="G4506">
            <v>50</v>
          </cell>
        </row>
        <row r="4507">
          <cell r="B4507" t="str">
            <v>0952-4746</v>
          </cell>
          <cell r="C4507" t="str">
            <v>JOURNAL OF RADIOLOGICAL PROTECTION</v>
          </cell>
          <cell r="D4507" t="str">
            <v>SCI-4/EI（JA）</v>
          </cell>
          <cell r="E4507" t="str">
            <v>1.702</v>
          </cell>
          <cell r="F4507" t="str">
            <v>D类</v>
          </cell>
          <cell r="G4507">
            <v>50</v>
          </cell>
        </row>
        <row r="4508">
          <cell r="B4508" t="str">
            <v>0960-2585</v>
          </cell>
          <cell r="C4508" t="str">
            <v>SEED SCIENCE RESEARCH</v>
          </cell>
          <cell r="D4508" t="str">
            <v>SCI-4</v>
          </cell>
          <cell r="E4508" t="str">
            <v>1.700</v>
          </cell>
          <cell r="F4508" t="str">
            <v>D类</v>
          </cell>
          <cell r="G4508">
            <v>50</v>
          </cell>
        </row>
        <row r="4509">
          <cell r="B4509" t="str">
            <v>1738-6586</v>
          </cell>
          <cell r="C4509" t="str">
            <v>Journal of Clinical Neurology</v>
          </cell>
          <cell r="D4509" t="str">
            <v>SCI-4</v>
          </cell>
          <cell r="E4509" t="str">
            <v>1.700</v>
          </cell>
          <cell r="F4509" t="str">
            <v>D类</v>
          </cell>
          <cell r="G4509">
            <v>50</v>
          </cell>
        </row>
        <row r="4510">
          <cell r="B4510" t="str">
            <v>0217-751X</v>
          </cell>
          <cell r="C4510" t="str">
            <v>INTERNATIONAL JOURNAL OF MODERN PHYSICS A</v>
          </cell>
          <cell r="D4510" t="str">
            <v>SCI-4</v>
          </cell>
          <cell r="E4510" t="str">
            <v>1.699</v>
          </cell>
          <cell r="F4510" t="str">
            <v>D类</v>
          </cell>
          <cell r="G4510">
            <v>50</v>
          </cell>
        </row>
        <row r="4511">
          <cell r="B4511" t="str">
            <v>0964-7058</v>
          </cell>
          <cell r="C4511" t="str">
            <v>ASIA PACIFIC JOURNAL OF CLINICAL NUTRITION</v>
          </cell>
          <cell r="D4511" t="str">
            <v>SCI-4</v>
          </cell>
          <cell r="E4511" t="str">
            <v>1.699</v>
          </cell>
          <cell r="F4511" t="str">
            <v>D类</v>
          </cell>
          <cell r="G4511">
            <v>50</v>
          </cell>
        </row>
        <row r="4512">
          <cell r="B4512" t="str">
            <v>1948-8327</v>
          </cell>
          <cell r="C4512" t="str">
            <v>Weather, Climate, and Society</v>
          </cell>
          <cell r="D4512" t="str">
            <v>SCI-4</v>
          </cell>
          <cell r="E4512" t="str">
            <v>1.696</v>
          </cell>
          <cell r="F4512" t="str">
            <v>D类</v>
          </cell>
          <cell r="G4512">
            <v>50</v>
          </cell>
        </row>
        <row r="4513">
          <cell r="B4513" t="str">
            <v>0378-7346</v>
          </cell>
          <cell r="C4513" t="str">
            <v>GYNECOLOGIC AND OBSTETRIC INVESTIGATION</v>
          </cell>
          <cell r="D4513" t="str">
            <v>SCI-4</v>
          </cell>
          <cell r="E4513" t="str">
            <v>1.696</v>
          </cell>
          <cell r="F4513" t="str">
            <v>D类</v>
          </cell>
          <cell r="G4513">
            <v>50</v>
          </cell>
        </row>
        <row r="4514">
          <cell r="B4514" t="str">
            <v>0770-3198</v>
          </cell>
          <cell r="C4514" t="str">
            <v>CLINICAL RHEUMATOLOGY</v>
          </cell>
          <cell r="D4514" t="str">
            <v>SCI-4</v>
          </cell>
          <cell r="E4514" t="str">
            <v>1.696</v>
          </cell>
          <cell r="F4514" t="str">
            <v>D类</v>
          </cell>
          <cell r="G4514">
            <v>50</v>
          </cell>
        </row>
        <row r="4515">
          <cell r="B4515" t="str">
            <v>1674-7291</v>
          </cell>
          <cell r="C4515" t="str">
            <v>Science China Chemistry</v>
          </cell>
          <cell r="D4515" t="str">
            <v>SCI-4/EI（JA）/CSCD</v>
          </cell>
          <cell r="E4515" t="str">
            <v>1.695</v>
          </cell>
          <cell r="F4515" t="str">
            <v>D类</v>
          </cell>
          <cell r="G4515">
            <v>50</v>
          </cell>
        </row>
        <row r="4516">
          <cell r="B4516" t="str">
            <v>0887-8994</v>
          </cell>
          <cell r="C4516" t="str">
            <v>PEDIATRIC NEUROLOGY</v>
          </cell>
          <cell r="D4516" t="str">
            <v>SCI-4</v>
          </cell>
          <cell r="E4516" t="str">
            <v>1.695</v>
          </cell>
          <cell r="F4516" t="str">
            <v>D类</v>
          </cell>
          <cell r="G4516">
            <v>50</v>
          </cell>
        </row>
        <row r="4517">
          <cell r="B4517" t="str">
            <v>1046-5928</v>
          </cell>
          <cell r="C4517" t="str">
            <v>PROTEIN EXPRESSION AND PURIFICATION</v>
          </cell>
          <cell r="D4517" t="str">
            <v>SCI-4</v>
          </cell>
          <cell r="E4517" t="str">
            <v>1.695</v>
          </cell>
          <cell r="F4517" t="str">
            <v>D类</v>
          </cell>
          <cell r="G4517">
            <v>50</v>
          </cell>
        </row>
        <row r="4518">
          <cell r="B4518" t="str">
            <v>0018-7208</v>
          </cell>
          <cell r="C4518" t="str">
            <v>HUMAN FACTORS</v>
          </cell>
          <cell r="D4518" t="str">
            <v>SCI-4/EI（JA）</v>
          </cell>
          <cell r="E4518" t="str">
            <v>1.694</v>
          </cell>
          <cell r="F4518" t="str">
            <v>D类</v>
          </cell>
          <cell r="G4518">
            <v>50</v>
          </cell>
        </row>
        <row r="4519">
          <cell r="B4519" t="str">
            <v>0968-7688</v>
          </cell>
          <cell r="C4519" t="str">
            <v>MOLECULAR MEMBRANE BIOLOGY</v>
          </cell>
          <cell r="D4519" t="str">
            <v>SCI-4</v>
          </cell>
          <cell r="E4519" t="str">
            <v>1.694</v>
          </cell>
          <cell r="F4519" t="str">
            <v>D类</v>
          </cell>
          <cell r="G4519">
            <v>50</v>
          </cell>
        </row>
        <row r="4520">
          <cell r="B4520" t="str">
            <v>0168-1591</v>
          </cell>
          <cell r="C4520" t="str">
            <v>APPLIED ANIMAL BEHAVIOUR SCIENCE</v>
          </cell>
          <cell r="D4520" t="str">
            <v>SCI-4</v>
          </cell>
          <cell r="E4520" t="str">
            <v>1.691</v>
          </cell>
          <cell r="F4520" t="str">
            <v>D类</v>
          </cell>
          <cell r="G4520">
            <v>50</v>
          </cell>
        </row>
        <row r="4521">
          <cell r="B4521" t="str">
            <v>1320-5463</v>
          </cell>
          <cell r="C4521" t="str">
            <v>PATHOLOGY INTERNATIONAL</v>
          </cell>
          <cell r="D4521" t="str">
            <v>SCI-4</v>
          </cell>
          <cell r="E4521" t="str">
            <v>1.691</v>
          </cell>
          <cell r="F4521" t="str">
            <v>D类</v>
          </cell>
          <cell r="G4521">
            <v>50</v>
          </cell>
        </row>
        <row r="4522">
          <cell r="B4522" t="str">
            <v>1471-2369</v>
          </cell>
          <cell r="C4522" t="str">
            <v>BMC Nephrology</v>
          </cell>
          <cell r="D4522" t="str">
            <v>SCI-4</v>
          </cell>
          <cell r="E4522" t="str">
            <v>1.690</v>
          </cell>
          <cell r="F4522" t="str">
            <v>D类</v>
          </cell>
          <cell r="G4522">
            <v>50</v>
          </cell>
        </row>
        <row r="4523">
          <cell r="B4523" t="str">
            <v>1674-7305</v>
          </cell>
          <cell r="C4523" t="str">
            <v>SCI CHINA LIFE SCI</v>
          </cell>
          <cell r="D4523" t="str">
            <v>SCI-4/CSCD</v>
          </cell>
          <cell r="E4523" t="str">
            <v>1.688</v>
          </cell>
          <cell r="F4523" t="str">
            <v>D类</v>
          </cell>
          <cell r="G4523">
            <v>50</v>
          </cell>
        </row>
        <row r="4524">
          <cell r="B4524" t="str">
            <v>0022-3018</v>
          </cell>
          <cell r="C4524" t="str">
            <v>JOURNAL OF NERVOUS AND MENTAL DISEASE</v>
          </cell>
          <cell r="D4524" t="str">
            <v>SCI-4</v>
          </cell>
          <cell r="E4524" t="str">
            <v>1.688</v>
          </cell>
          <cell r="F4524" t="str">
            <v>D类</v>
          </cell>
          <cell r="G4524">
            <v>50</v>
          </cell>
        </row>
        <row r="4525">
          <cell r="B4525" t="str">
            <v>1934-2608</v>
          </cell>
          <cell r="C4525" t="str">
            <v>Journal of Nanophotonics</v>
          </cell>
          <cell r="D4525" t="str">
            <v>SCI-4</v>
          </cell>
          <cell r="E4525" t="str">
            <v>1.686</v>
          </cell>
          <cell r="F4525" t="str">
            <v>D类</v>
          </cell>
          <cell r="G4525">
            <v>50</v>
          </cell>
        </row>
        <row r="4526">
          <cell r="B4526" t="str">
            <v>1097-3958</v>
          </cell>
          <cell r="C4526" t="str">
            <v>JOURNAL OF SURFACTANTS AND DETERGENTS</v>
          </cell>
          <cell r="D4526" t="str">
            <v>SCI-4/EI（JA）</v>
          </cell>
          <cell r="E4526" t="str">
            <v>1.685</v>
          </cell>
          <cell r="F4526" t="str">
            <v>D类</v>
          </cell>
          <cell r="G4526">
            <v>50</v>
          </cell>
        </row>
        <row r="4527">
          <cell r="B4527" t="str">
            <v>0093-0334</v>
          </cell>
          <cell r="C4527" t="str">
            <v>HASTINGS CENTER REPORT</v>
          </cell>
          <cell r="D4527" t="str">
            <v>SCI-4</v>
          </cell>
          <cell r="E4527" t="str">
            <v>1.684</v>
          </cell>
          <cell r="F4527" t="str">
            <v>D类</v>
          </cell>
          <cell r="G4527">
            <v>50</v>
          </cell>
        </row>
        <row r="4528">
          <cell r="B4528" t="str">
            <v>0386-7196</v>
          </cell>
          <cell r="C4528" t="str">
            <v>CELL STRUCTURE AND FUNCTION</v>
          </cell>
          <cell r="D4528" t="str">
            <v>SCI-4</v>
          </cell>
          <cell r="E4528" t="str">
            <v>1.684</v>
          </cell>
          <cell r="F4528" t="str">
            <v>D类</v>
          </cell>
          <cell r="G4528">
            <v>50</v>
          </cell>
        </row>
        <row r="4529">
          <cell r="B4529" t="str">
            <v>0300-5526</v>
          </cell>
          <cell r="C4529" t="str">
            <v>INTERVIROLOGY</v>
          </cell>
          <cell r="D4529" t="str">
            <v>SCI-4</v>
          </cell>
          <cell r="E4529" t="str">
            <v>1.683</v>
          </cell>
          <cell r="F4529" t="str">
            <v>D类</v>
          </cell>
          <cell r="G4529">
            <v>50</v>
          </cell>
        </row>
        <row r="4530">
          <cell r="B4530" t="str">
            <v>1000-9515</v>
          </cell>
          <cell r="C4530" t="str">
            <v>ACTA GEOLOGICA SINICA-ENGLISH EDITION</v>
          </cell>
          <cell r="D4530" t="str">
            <v>SCI-4/CSCD</v>
          </cell>
          <cell r="E4530" t="str">
            <v>1.682</v>
          </cell>
          <cell r="F4530" t="str">
            <v>D类</v>
          </cell>
          <cell r="G4530">
            <v>50</v>
          </cell>
        </row>
        <row r="4531">
          <cell r="B4531" t="str">
            <v>0022-2844</v>
          </cell>
          <cell r="C4531" t="str">
            <v>JOURNAL OF MOLECULAR EVOLUTION</v>
          </cell>
          <cell r="D4531" t="str">
            <v>SCI-4</v>
          </cell>
          <cell r="E4531" t="str">
            <v>1.680</v>
          </cell>
          <cell r="F4531" t="str">
            <v>D类</v>
          </cell>
          <cell r="G4531">
            <v>50</v>
          </cell>
        </row>
        <row r="4532">
          <cell r="B4532" t="str">
            <v>1085-9195</v>
          </cell>
          <cell r="C4532" t="str">
            <v>CELL BIOCHEMISTRY AND BIOPHYSICS</v>
          </cell>
          <cell r="D4532" t="str">
            <v>SCI-4</v>
          </cell>
          <cell r="E4532" t="str">
            <v>1.680</v>
          </cell>
          <cell r="F4532" t="str">
            <v>D类</v>
          </cell>
          <cell r="G4532">
            <v>50</v>
          </cell>
        </row>
        <row r="4533">
          <cell r="B4533" t="str">
            <v>0167-6369</v>
          </cell>
          <cell r="C4533" t="str">
            <v>ENVIRONMENTAL MONITORING AND ASSESSMENT</v>
          </cell>
          <cell r="D4533" t="str">
            <v>SCI-4/EI（JA）</v>
          </cell>
          <cell r="E4533" t="str">
            <v>1.679</v>
          </cell>
          <cell r="F4533" t="str">
            <v>D类</v>
          </cell>
          <cell r="G4533">
            <v>50</v>
          </cell>
        </row>
        <row r="4534">
          <cell r="B4534" t="str">
            <v>1523-3847</v>
          </cell>
          <cell r="C4534" t="str">
            <v>Current Infectious Disease Reports</v>
          </cell>
          <cell r="D4534" t="str">
            <v>SCI-4</v>
          </cell>
          <cell r="E4534" t="str">
            <v>1.677</v>
          </cell>
          <cell r="F4534" t="str">
            <v>D类</v>
          </cell>
          <cell r="G4534">
            <v>50</v>
          </cell>
        </row>
        <row r="4535">
          <cell r="B4535" t="str">
            <v>0038-9056</v>
          </cell>
          <cell r="C4535" t="str">
            <v>STARCH-STARKE</v>
          </cell>
          <cell r="D4535" t="str">
            <v>SCI-4/EI（JA）</v>
          </cell>
          <cell r="E4535" t="str">
            <v>1.677</v>
          </cell>
          <cell r="F4535" t="str">
            <v>D类</v>
          </cell>
          <cell r="G4535">
            <v>50</v>
          </cell>
        </row>
        <row r="4536">
          <cell r="B4536" t="str">
            <v>0914-7187</v>
          </cell>
          <cell r="C4536" t="str">
            <v>ANNALS OF NUCLEAR MEDICINE</v>
          </cell>
          <cell r="D4536" t="str">
            <v>SCI-4</v>
          </cell>
          <cell r="E4536" t="str">
            <v>1.677</v>
          </cell>
          <cell r="F4536" t="str">
            <v>D类</v>
          </cell>
          <cell r="G4536">
            <v>50</v>
          </cell>
        </row>
        <row r="4537">
          <cell r="B4537" t="str">
            <v>0021-5155</v>
          </cell>
          <cell r="C4537" t="str">
            <v>JAPANESE JOURNAL OF OPHTHALMOLOGY</v>
          </cell>
          <cell r="D4537" t="str">
            <v>SCI-4</v>
          </cell>
          <cell r="E4537" t="str">
            <v>1.676</v>
          </cell>
          <cell r="F4537" t="str">
            <v>D类</v>
          </cell>
          <cell r="G4537">
            <v>50</v>
          </cell>
        </row>
        <row r="4538">
          <cell r="B4538" t="str">
            <v>0030-3755</v>
          </cell>
          <cell r="C4538" t="str">
            <v>OPHTHALMOLOGICA</v>
          </cell>
          <cell r="D4538" t="str">
            <v>SCI-4</v>
          </cell>
          <cell r="E4538" t="str">
            <v>1.676</v>
          </cell>
          <cell r="F4538" t="str">
            <v>D类</v>
          </cell>
          <cell r="G4538">
            <v>50</v>
          </cell>
        </row>
        <row r="4539">
          <cell r="B4539" t="str">
            <v>1072-6349</v>
          </cell>
          <cell r="C4539" t="str">
            <v>GEOSYNTHETICS INTERNATIONAL</v>
          </cell>
          <cell r="D4539" t="str">
            <v>SCI-4/EI（JA）</v>
          </cell>
          <cell r="E4539" t="str">
            <v>1.676</v>
          </cell>
          <cell r="F4539" t="str">
            <v>D类</v>
          </cell>
          <cell r="G4539">
            <v>50</v>
          </cell>
        </row>
        <row r="4540">
          <cell r="B4540" t="str">
            <v>1177-889X</v>
          </cell>
          <cell r="C4540" t="str">
            <v>Patient Preference and Adherence</v>
          </cell>
          <cell r="D4540" t="str">
            <v>SCI-4</v>
          </cell>
          <cell r="E4540" t="str">
            <v>1.676</v>
          </cell>
          <cell r="F4540" t="str">
            <v>D类</v>
          </cell>
          <cell r="G4540">
            <v>50</v>
          </cell>
        </row>
        <row r="4541">
          <cell r="B4541" t="str">
            <v>1471-2318</v>
          </cell>
          <cell r="C4541" t="str">
            <v>BMC Geriatrics</v>
          </cell>
          <cell r="D4541" t="str">
            <v>SCI-4</v>
          </cell>
          <cell r="E4541" t="str">
            <v>1.676</v>
          </cell>
          <cell r="F4541" t="str">
            <v>D类</v>
          </cell>
          <cell r="G4541">
            <v>50</v>
          </cell>
        </row>
        <row r="4542">
          <cell r="B4542" t="str">
            <v>0031-7012</v>
          </cell>
          <cell r="C4542" t="str">
            <v>PHARMACOLOGY</v>
          </cell>
          <cell r="D4542" t="str">
            <v>SCI-4</v>
          </cell>
          <cell r="E4542" t="str">
            <v>1.672</v>
          </cell>
          <cell r="F4542" t="str">
            <v>D类</v>
          </cell>
          <cell r="G4542">
            <v>50</v>
          </cell>
        </row>
        <row r="4543">
          <cell r="B4543" t="str">
            <v>1549-5418</v>
          </cell>
          <cell r="C4543" t="str">
            <v>PHOTOMEDICINE AND LASER SURGERY</v>
          </cell>
          <cell r="D4543" t="str">
            <v>SCI-4/EI（JA）</v>
          </cell>
          <cell r="E4543" t="str">
            <v>1.672</v>
          </cell>
          <cell r="F4543" t="str">
            <v>D类</v>
          </cell>
          <cell r="G4543">
            <v>50</v>
          </cell>
        </row>
        <row r="4544">
          <cell r="B4544" t="str">
            <v>0031-0808</v>
          </cell>
          <cell r="C4544" t="str">
            <v>PANMINERVA MEDICA</v>
          </cell>
          <cell r="D4544" t="str">
            <v>SCI-4</v>
          </cell>
          <cell r="E4544" t="str">
            <v>1.671</v>
          </cell>
          <cell r="F4544" t="str">
            <v>D类</v>
          </cell>
          <cell r="G4544">
            <v>50</v>
          </cell>
        </row>
        <row r="4545">
          <cell r="B4545" t="str">
            <v>1566-2543</v>
          </cell>
          <cell r="C4545" t="str">
            <v>JOURNAL OF POLYMERS AND THE ENVIRONMENT</v>
          </cell>
          <cell r="D4545" t="str">
            <v>SCI-4/EI（JA）</v>
          </cell>
          <cell r="E4545" t="str">
            <v>1.671</v>
          </cell>
          <cell r="F4545" t="str">
            <v>D类</v>
          </cell>
          <cell r="G4545">
            <v>50</v>
          </cell>
        </row>
        <row r="4546">
          <cell r="B4546" t="str">
            <v>1871-4080</v>
          </cell>
          <cell r="C4546" t="str">
            <v>Cognitive Neurodynamics</v>
          </cell>
          <cell r="D4546" t="str">
            <v>SCI-4</v>
          </cell>
          <cell r="E4546" t="str">
            <v>1.671</v>
          </cell>
          <cell r="F4546" t="str">
            <v>D类</v>
          </cell>
          <cell r="G4546">
            <v>50</v>
          </cell>
        </row>
        <row r="4547">
          <cell r="B4547" t="str">
            <v>1477-8939</v>
          </cell>
          <cell r="C4547" t="str">
            <v>TRAVEL MEDICINE AND INFECTIOUS DISEASE</v>
          </cell>
          <cell r="D4547" t="str">
            <v>SCI-4</v>
          </cell>
          <cell r="E4547" t="str">
            <v>1.670</v>
          </cell>
          <cell r="F4547" t="str">
            <v>D类</v>
          </cell>
          <cell r="G4547">
            <v>50</v>
          </cell>
        </row>
        <row r="4548">
          <cell r="B4548" t="str">
            <v>1052-3057</v>
          </cell>
          <cell r="C4548" t="str">
            <v>Journal of Stroke &amp; Cerebrovascular Diseases</v>
          </cell>
          <cell r="D4548" t="str">
            <v>SCI-4</v>
          </cell>
          <cell r="E4548" t="str">
            <v>1.669</v>
          </cell>
          <cell r="F4548" t="str">
            <v>D类</v>
          </cell>
          <cell r="G4548">
            <v>50</v>
          </cell>
        </row>
        <row r="4549">
          <cell r="B4549" t="str">
            <v>1473-7167</v>
          </cell>
          <cell r="C4549" t="str">
            <v>Expert Review of Pharmacoeconomics &amp; Outcomes Research</v>
          </cell>
          <cell r="D4549" t="str">
            <v>SCI-4</v>
          </cell>
          <cell r="E4549" t="str">
            <v>1.669</v>
          </cell>
          <cell r="F4549" t="str">
            <v>D类</v>
          </cell>
          <cell r="G4549">
            <v>50</v>
          </cell>
        </row>
        <row r="4550">
          <cell r="B4550" t="str">
            <v>0143-3636</v>
          </cell>
          <cell r="C4550" t="str">
            <v>NUCLEAR MEDICINE COMMUNICATIONS</v>
          </cell>
          <cell r="D4550" t="str">
            <v>SCI-4</v>
          </cell>
          <cell r="E4550" t="str">
            <v>1.669</v>
          </cell>
          <cell r="F4550" t="str">
            <v>D类</v>
          </cell>
          <cell r="G4550">
            <v>50</v>
          </cell>
        </row>
        <row r="4551">
          <cell r="B4551" t="str">
            <v>0954-6634</v>
          </cell>
          <cell r="C4551" t="str">
            <v>JOURNAL OF DERMATOLOGICAL TREATMENT</v>
          </cell>
          <cell r="D4551" t="str">
            <v>SCI-4</v>
          </cell>
          <cell r="E4551" t="str">
            <v>1.669</v>
          </cell>
          <cell r="F4551" t="str">
            <v>D类</v>
          </cell>
          <cell r="G4551">
            <v>50</v>
          </cell>
        </row>
        <row r="4552">
          <cell r="B4552" t="str">
            <v>1530-5627</v>
          </cell>
          <cell r="C4552" t="str">
            <v>Telemedicine and e-Health</v>
          </cell>
          <cell r="D4552" t="str">
            <v>SCI-4/EI（JA）</v>
          </cell>
          <cell r="E4552" t="str">
            <v>1.668</v>
          </cell>
          <cell r="F4552" t="str">
            <v>D类</v>
          </cell>
          <cell r="G4552">
            <v>50</v>
          </cell>
        </row>
        <row r="4553">
          <cell r="B4553" t="str">
            <v>0269-4727</v>
          </cell>
          <cell r="C4553" t="str">
            <v>JOURNAL OF CLINICAL PHARMACY AND THERAPEUTICS</v>
          </cell>
          <cell r="D4553" t="str">
            <v>SCI-4</v>
          </cell>
          <cell r="E4553" t="str">
            <v>1.668</v>
          </cell>
          <cell r="F4553" t="str">
            <v>D类</v>
          </cell>
          <cell r="G4553">
            <v>50</v>
          </cell>
        </row>
        <row r="4554">
          <cell r="B4554" t="str">
            <v>1355-7858</v>
          </cell>
          <cell r="C4554" t="str">
            <v>ETHNICITY &amp; HEALTH</v>
          </cell>
          <cell r="D4554" t="str">
            <v>SCI-4</v>
          </cell>
          <cell r="E4554" t="str">
            <v>1.667</v>
          </cell>
          <cell r="F4554" t="str">
            <v>D类</v>
          </cell>
          <cell r="G4554">
            <v>50</v>
          </cell>
        </row>
        <row r="4555">
          <cell r="B4555" t="str">
            <v>0302-8933</v>
          </cell>
          <cell r="C4555" t="str">
            <v>ARCHIVES OF MICROBIOLOGY</v>
          </cell>
          <cell r="D4555" t="str">
            <v>SCI-4</v>
          </cell>
          <cell r="E4555" t="str">
            <v>1.667</v>
          </cell>
          <cell r="F4555" t="str">
            <v>D类</v>
          </cell>
          <cell r="G4555">
            <v>50</v>
          </cell>
        </row>
        <row r="4556">
          <cell r="B4556" t="str">
            <v>0340-0204</v>
          </cell>
          <cell r="C4556" t="str">
            <v>JOURNAL OF NON-EQUILIBRIUM THERMODYNAMICS</v>
          </cell>
          <cell r="D4556" t="str">
            <v>SCI-4/EI（JA）</v>
          </cell>
          <cell r="E4556" t="str">
            <v>1.667</v>
          </cell>
          <cell r="F4556" t="str">
            <v>D类</v>
          </cell>
          <cell r="G4556">
            <v>50</v>
          </cell>
        </row>
        <row r="4557">
          <cell r="B4557" t="str">
            <v>1230-3402</v>
          </cell>
          <cell r="C4557" t="str">
            <v>OPTO-ELECTRONICS REVIEW</v>
          </cell>
          <cell r="D4557" t="str">
            <v>SCI-4/EI（JA）</v>
          </cell>
          <cell r="E4557" t="str">
            <v>1.667</v>
          </cell>
          <cell r="F4557" t="str">
            <v>D类</v>
          </cell>
          <cell r="G4557">
            <v>50</v>
          </cell>
        </row>
        <row r="4558">
          <cell r="B4558" t="str">
            <v>1698-6180</v>
          </cell>
          <cell r="C4558" t="str">
            <v>JOURNAL OF IBERIAN GEOLOGY</v>
          </cell>
          <cell r="D4558" t="str">
            <v>SCI-4</v>
          </cell>
          <cell r="E4558" t="str">
            <v>1.667</v>
          </cell>
          <cell r="F4558" t="str">
            <v>D类</v>
          </cell>
          <cell r="G4558">
            <v>50</v>
          </cell>
        </row>
        <row r="4559">
          <cell r="B4559" t="str">
            <v>0277-1691</v>
          </cell>
          <cell r="C4559" t="str">
            <v>INTERNATIONAL JOURNAL OF GYNECOLOGICAL PATHOLOGY</v>
          </cell>
          <cell r="D4559" t="str">
            <v>SCI-4</v>
          </cell>
          <cell r="E4559" t="str">
            <v>1.665</v>
          </cell>
          <cell r="F4559" t="str">
            <v>D类</v>
          </cell>
          <cell r="G4559">
            <v>50</v>
          </cell>
        </row>
        <row r="4560">
          <cell r="B4560" t="str">
            <v>1881-7815</v>
          </cell>
          <cell r="C4560" t="str">
            <v>Bioscience trends</v>
          </cell>
          <cell r="D4560" t="str">
            <v>SCI-4</v>
          </cell>
          <cell r="E4560" t="str">
            <v>1.663</v>
          </cell>
          <cell r="F4560" t="str">
            <v>D类</v>
          </cell>
          <cell r="G4560">
            <v>50</v>
          </cell>
        </row>
        <row r="4561">
          <cell r="B4561" t="str">
            <v>0021-955X</v>
          </cell>
          <cell r="C4561" t="str">
            <v>JOURNAL OF CELLULAR PLASTICS</v>
          </cell>
          <cell r="D4561" t="str">
            <v>SCI-4/EI（JA）</v>
          </cell>
          <cell r="E4561" t="str">
            <v>1.661</v>
          </cell>
          <cell r="F4561" t="str">
            <v>D类</v>
          </cell>
          <cell r="G4561">
            <v>50</v>
          </cell>
        </row>
        <row r="4562">
          <cell r="B4562" t="str">
            <v>1098-4402</v>
          </cell>
          <cell r="C4562" t="str">
            <v>PHYSICAL REVIEW SPECIAL TOPICS-ACCELERATORS AND BEAMS</v>
          </cell>
          <cell r="D4562" t="str">
            <v>SCI-4</v>
          </cell>
          <cell r="E4562" t="str">
            <v>1.661</v>
          </cell>
          <cell r="F4562" t="str">
            <v>D类</v>
          </cell>
          <cell r="G4562">
            <v>50</v>
          </cell>
        </row>
        <row r="4563">
          <cell r="B4563" t="str">
            <v>0266-8254</v>
          </cell>
          <cell r="C4563" t="str">
            <v>LETTERS IN APPLIED MICROBIOLOGY</v>
          </cell>
          <cell r="D4563" t="str">
            <v>SCI-4</v>
          </cell>
          <cell r="E4563" t="str">
            <v>1.659</v>
          </cell>
          <cell r="F4563" t="str">
            <v>D类</v>
          </cell>
          <cell r="G4563">
            <v>50</v>
          </cell>
        </row>
        <row r="4564">
          <cell r="B4564" t="str">
            <v>0793-0135</v>
          </cell>
          <cell r="C4564" t="str">
            <v>REVIEWS IN ANALYTICAL CHEMISTRY</v>
          </cell>
          <cell r="D4564" t="str">
            <v>SCI-4</v>
          </cell>
          <cell r="E4564" t="str">
            <v>1.658</v>
          </cell>
          <cell r="F4564" t="str">
            <v>D类</v>
          </cell>
          <cell r="G4564">
            <v>50</v>
          </cell>
        </row>
        <row r="4565">
          <cell r="B4565" t="str">
            <v>1454-9069</v>
          </cell>
          <cell r="C4565" t="str">
            <v>Proceedings of the Romanian Academy Series A-Mathematics Physics Technical Sciences Information Science</v>
          </cell>
          <cell r="D4565" t="str">
            <v>SCI-4</v>
          </cell>
          <cell r="E4565" t="str">
            <v>1.658</v>
          </cell>
          <cell r="F4565" t="str">
            <v>D类</v>
          </cell>
          <cell r="G4565">
            <v>50</v>
          </cell>
        </row>
        <row r="4566">
          <cell r="B4566" t="str">
            <v>0724-6145</v>
          </cell>
          <cell r="C4566" t="str">
            <v>ADVANCES IN BIOCHEMICAL ENGINEERING / BIOTECHNOLOGY</v>
          </cell>
          <cell r="D4566" t="str">
            <v>SCI-4</v>
          </cell>
          <cell r="E4566" t="str">
            <v>1.657</v>
          </cell>
          <cell r="F4566" t="str">
            <v>D类</v>
          </cell>
          <cell r="G4566">
            <v>50</v>
          </cell>
        </row>
        <row r="4567">
          <cell r="B4567" t="str">
            <v>1687-7969</v>
          </cell>
          <cell r="C4567" t="str">
            <v>Advances in Astronomy</v>
          </cell>
          <cell r="D4567" t="str">
            <v>SCI-4</v>
          </cell>
          <cell r="E4567" t="str">
            <v>1.657</v>
          </cell>
          <cell r="F4567" t="str">
            <v>D类</v>
          </cell>
          <cell r="G4567">
            <v>50</v>
          </cell>
        </row>
        <row r="4568">
          <cell r="B4568" t="str">
            <v>1751-4258</v>
          </cell>
          <cell r="C4568" t="str">
            <v>Current Opinion in Supportive and Palliative Care</v>
          </cell>
          <cell r="D4568" t="str">
            <v>SCI-4</v>
          </cell>
          <cell r="E4568" t="str">
            <v>1.656</v>
          </cell>
          <cell r="F4568" t="str">
            <v>D类</v>
          </cell>
          <cell r="G4568">
            <v>50</v>
          </cell>
        </row>
        <row r="4569">
          <cell r="B4569" t="str">
            <v>0997-7546</v>
          </cell>
          <cell r="C4569" t="str">
            <v>EUROPEAN JOURNAL OF MECHANICS B-FLUIDS</v>
          </cell>
          <cell r="D4569" t="str">
            <v>SCI-4/EI（JA）</v>
          </cell>
          <cell r="E4569" t="str">
            <v>1.656</v>
          </cell>
          <cell r="F4569" t="str">
            <v>D类</v>
          </cell>
          <cell r="G4569">
            <v>50</v>
          </cell>
        </row>
        <row r="4570">
          <cell r="B4570" t="str">
            <v>2047-7724</v>
          </cell>
          <cell r="C4570" t="str">
            <v>Pathogens and global health</v>
          </cell>
          <cell r="D4570" t="str">
            <v>SCI-4</v>
          </cell>
          <cell r="E4570" t="str">
            <v>1.656</v>
          </cell>
          <cell r="F4570" t="str">
            <v>D类</v>
          </cell>
          <cell r="G4570">
            <v>50</v>
          </cell>
        </row>
        <row r="4571">
          <cell r="B4571" t="str">
            <v>1365-8816</v>
          </cell>
          <cell r="C4571" t="str">
            <v>INTERNATIONAL JOURNAL OF GEOGRAPHICAL INFORMATION SCIENCE</v>
          </cell>
          <cell r="D4571" t="str">
            <v>SCI-4</v>
          </cell>
          <cell r="E4571" t="str">
            <v>1.655</v>
          </cell>
          <cell r="F4571" t="str">
            <v>D类</v>
          </cell>
          <cell r="G4571">
            <v>50</v>
          </cell>
        </row>
        <row r="4572">
          <cell r="B4572" t="str">
            <v>0020-7179</v>
          </cell>
          <cell r="C4572" t="str">
            <v>INTERNATIONAL JOURNAL OF CONTROL</v>
          </cell>
          <cell r="D4572" t="str">
            <v>SCI-4/EI（JA）</v>
          </cell>
          <cell r="E4572" t="str">
            <v>1.654</v>
          </cell>
          <cell r="F4572" t="str">
            <v>D类</v>
          </cell>
          <cell r="G4572">
            <v>50</v>
          </cell>
        </row>
        <row r="4573">
          <cell r="B4573" t="str">
            <v>0032-3896</v>
          </cell>
          <cell r="C4573" t="str">
            <v>POLYMER JOURNAL</v>
          </cell>
          <cell r="D4573" t="str">
            <v>SCI-4/EI（JA）</v>
          </cell>
          <cell r="E4573" t="str">
            <v>1.653</v>
          </cell>
          <cell r="F4573" t="str">
            <v>D类</v>
          </cell>
          <cell r="G4573">
            <v>50</v>
          </cell>
        </row>
        <row r="4574">
          <cell r="B4574" t="str">
            <v>0895-3988</v>
          </cell>
          <cell r="C4574" t="str">
            <v>BIOMEDICAL AND ENVIRONMENTAL SCIENCES</v>
          </cell>
          <cell r="D4574" t="str">
            <v>SCI-4/CSCD</v>
          </cell>
          <cell r="E4574" t="str">
            <v>1.653</v>
          </cell>
          <cell r="F4574" t="str">
            <v>D类</v>
          </cell>
          <cell r="G4574">
            <v>50</v>
          </cell>
        </row>
        <row r="4575">
          <cell r="B4575" t="str">
            <v>1466-853X</v>
          </cell>
          <cell r="C4575" t="str">
            <v>PHYSICAL THERAPY IN SPORT</v>
          </cell>
          <cell r="D4575" t="str">
            <v>SCI-4</v>
          </cell>
          <cell r="E4575" t="str">
            <v>1.653</v>
          </cell>
          <cell r="F4575" t="str">
            <v>D类</v>
          </cell>
          <cell r="G4575">
            <v>50</v>
          </cell>
        </row>
        <row r="4576">
          <cell r="B4576" t="str">
            <v>1874-8961</v>
          </cell>
          <cell r="C4576" t="str">
            <v>Mathematical Geosciences</v>
          </cell>
          <cell r="D4576" t="str">
            <v>SCI-4/EI（JA）</v>
          </cell>
          <cell r="E4576" t="str">
            <v>1.653</v>
          </cell>
          <cell r="F4576" t="str">
            <v>D类</v>
          </cell>
          <cell r="G4576">
            <v>50</v>
          </cell>
        </row>
        <row r="4577">
          <cell r="B4577" t="str">
            <v>0143-1161</v>
          </cell>
          <cell r="C4577" t="str">
            <v>INTERNATIONAL JOURNAL OF REMOTE SENSING</v>
          </cell>
          <cell r="D4577" t="str">
            <v>SCI-4/EI（JA）</v>
          </cell>
          <cell r="E4577" t="str">
            <v>1.652</v>
          </cell>
          <cell r="F4577" t="str">
            <v>D类</v>
          </cell>
          <cell r="G4577">
            <v>50</v>
          </cell>
        </row>
        <row r="4578">
          <cell r="B4578" t="str">
            <v>0919-6544</v>
          </cell>
          <cell r="C4578" t="str">
            <v>NEUROPATHOLOGY</v>
          </cell>
          <cell r="D4578" t="str">
            <v>SCI-4</v>
          </cell>
          <cell r="E4578" t="str">
            <v>1.651</v>
          </cell>
          <cell r="F4578" t="str">
            <v>D类</v>
          </cell>
          <cell r="G4578">
            <v>50</v>
          </cell>
        </row>
        <row r="4579">
          <cell r="B4579" t="str">
            <v>1467-8039</v>
          </cell>
          <cell r="C4579" t="str">
            <v>ARTHROPOD STRUCTURE &amp; DEVELOPMENT</v>
          </cell>
          <cell r="D4579" t="str">
            <v>SCI-4</v>
          </cell>
          <cell r="E4579" t="str">
            <v>1.650</v>
          </cell>
          <cell r="F4579" t="str">
            <v>D类</v>
          </cell>
          <cell r="G4579">
            <v>50</v>
          </cell>
        </row>
        <row r="4580">
          <cell r="B4580" t="str">
            <v>0920-5063</v>
          </cell>
          <cell r="C4580" t="str">
            <v>JOURNAL OF BIOMATERIALS SCIENCE-POLYMER EDITION</v>
          </cell>
          <cell r="D4580" t="str">
            <v>SCI-4/EI（JA）</v>
          </cell>
          <cell r="E4580" t="str">
            <v>1.648</v>
          </cell>
          <cell r="F4580" t="str">
            <v>D类</v>
          </cell>
          <cell r="G4580">
            <v>50</v>
          </cell>
        </row>
        <row r="4581">
          <cell r="B4581" t="str">
            <v>1742-2876</v>
          </cell>
          <cell r="C4581" t="str">
            <v>Digital Investigation</v>
          </cell>
          <cell r="D4581" t="str">
            <v>SCI-4/EI（JA）</v>
          </cell>
          <cell r="E4581" t="str">
            <v>1.648</v>
          </cell>
          <cell r="F4581" t="str">
            <v>D类</v>
          </cell>
          <cell r="G4581">
            <v>50</v>
          </cell>
        </row>
        <row r="4582">
          <cell r="B4582" t="str">
            <v>0030-3992</v>
          </cell>
          <cell r="C4582" t="str">
            <v>OPTICS AND LASER TECHNOLOGY</v>
          </cell>
          <cell r="D4582" t="str">
            <v>SCI-4/EI（JA）</v>
          </cell>
          <cell r="E4582" t="str">
            <v>1.647</v>
          </cell>
          <cell r="F4582" t="str">
            <v>D类</v>
          </cell>
          <cell r="G4582">
            <v>50</v>
          </cell>
        </row>
        <row r="4583">
          <cell r="B4583" t="str">
            <v>0373-6687</v>
          </cell>
          <cell r="C4583" t="str">
            <v>JOURNAL OF BRYOLOGY</v>
          </cell>
          <cell r="D4583" t="str">
            <v>SCI-4</v>
          </cell>
          <cell r="E4583" t="str">
            <v>1.647</v>
          </cell>
          <cell r="F4583" t="str">
            <v>D类</v>
          </cell>
          <cell r="G4583">
            <v>50</v>
          </cell>
        </row>
        <row r="4584">
          <cell r="B4584" t="str">
            <v>0884-2914</v>
          </cell>
          <cell r="C4584" t="str">
            <v>JOURNAL OF MATERIALS RESEARCH</v>
          </cell>
          <cell r="D4584" t="str">
            <v>SCI-4/EI（JA）</v>
          </cell>
          <cell r="E4584" t="str">
            <v>1.647</v>
          </cell>
          <cell r="F4584" t="str">
            <v>D类</v>
          </cell>
          <cell r="G4584">
            <v>50</v>
          </cell>
        </row>
        <row r="4585">
          <cell r="B4585" t="str">
            <v>0958-7578</v>
          </cell>
          <cell r="C4585" t="str">
            <v>TRANSFUSION MEDICINE</v>
          </cell>
          <cell r="D4585" t="str">
            <v>SCI-4</v>
          </cell>
          <cell r="E4585" t="str">
            <v>1.647</v>
          </cell>
          <cell r="F4585" t="str">
            <v>D类</v>
          </cell>
          <cell r="G4585">
            <v>50</v>
          </cell>
        </row>
        <row r="4586">
          <cell r="B4586" t="str">
            <v>1617-1381</v>
          </cell>
          <cell r="C4586" t="str">
            <v>JOURNAL FOR NATURE CONSERVATION</v>
          </cell>
          <cell r="D4586" t="str">
            <v>SCI-4</v>
          </cell>
          <cell r="E4586" t="str">
            <v>1.646</v>
          </cell>
          <cell r="F4586" t="str">
            <v>D类</v>
          </cell>
          <cell r="G4586">
            <v>50</v>
          </cell>
        </row>
        <row r="4587">
          <cell r="B4587" t="str">
            <v>1444-0903</v>
          </cell>
          <cell r="C4587" t="str">
            <v>INTERNAL MEDICINE JOURNAL</v>
          </cell>
          <cell r="D4587" t="str">
            <v>SCI-4</v>
          </cell>
          <cell r="E4587" t="str">
            <v>1.644</v>
          </cell>
          <cell r="F4587" t="str">
            <v>D类</v>
          </cell>
          <cell r="G4587">
            <v>50</v>
          </cell>
        </row>
        <row r="4588">
          <cell r="B4588" t="str">
            <v>1687-4110</v>
          </cell>
          <cell r="C4588" t="str">
            <v>Journal of Nanomaterials</v>
          </cell>
          <cell r="D4588" t="str">
            <v>SCI-4/EI（JA）</v>
          </cell>
          <cell r="E4588" t="str">
            <v>1.644</v>
          </cell>
          <cell r="F4588" t="str">
            <v>D类</v>
          </cell>
          <cell r="G4588">
            <v>50</v>
          </cell>
        </row>
        <row r="4589">
          <cell r="B4589" t="str">
            <v>1424-0637</v>
          </cell>
          <cell r="C4589" t="str">
            <v>ANNALES HENRI POINCARE</v>
          </cell>
          <cell r="D4589" t="str">
            <v>SCI-4</v>
          </cell>
          <cell r="E4589" t="str">
            <v>1.643</v>
          </cell>
          <cell r="F4589" t="str">
            <v>D类</v>
          </cell>
          <cell r="G4589">
            <v>50</v>
          </cell>
        </row>
        <row r="4590">
          <cell r="B4590" t="str">
            <v>1862-832X</v>
          </cell>
          <cell r="C4590" t="str">
            <v>Macromolecular Reaction Engineering</v>
          </cell>
          <cell r="D4590" t="str">
            <v>SCI-4/EI（JA）</v>
          </cell>
          <cell r="E4590" t="str">
            <v>1.642</v>
          </cell>
          <cell r="F4590" t="str">
            <v>D类</v>
          </cell>
          <cell r="G4590">
            <v>50</v>
          </cell>
        </row>
        <row r="4591">
          <cell r="B4591" t="str">
            <v>0140-1963</v>
          </cell>
          <cell r="C4591" t="str">
            <v>JOURNAL OF ARID ENVIRONMENTS</v>
          </cell>
          <cell r="D4591" t="str">
            <v>SCI-4</v>
          </cell>
          <cell r="E4591" t="str">
            <v>1.641</v>
          </cell>
          <cell r="F4591" t="str">
            <v>D类</v>
          </cell>
          <cell r="G4591">
            <v>50</v>
          </cell>
        </row>
        <row r="4592">
          <cell r="B4592" t="str">
            <v>1530-9932</v>
          </cell>
          <cell r="C4592" t="str">
            <v>AAPS PHARMSCITECH</v>
          </cell>
          <cell r="D4592" t="str">
            <v>SCI-4</v>
          </cell>
          <cell r="E4592" t="str">
            <v>1.641</v>
          </cell>
          <cell r="F4592" t="str">
            <v>D类</v>
          </cell>
          <cell r="G4592">
            <v>50</v>
          </cell>
        </row>
        <row r="4593">
          <cell r="B4593" t="str">
            <v>2046-3758</v>
          </cell>
          <cell r="C4593" t="str">
            <v>Bone &amp; Joint Research</v>
          </cell>
          <cell r="D4593" t="str">
            <v>SCI-4</v>
          </cell>
          <cell r="E4593" t="str">
            <v>1.640</v>
          </cell>
          <cell r="F4593" t="str">
            <v>D类</v>
          </cell>
          <cell r="G4593">
            <v>50</v>
          </cell>
        </row>
        <row r="4594">
          <cell r="B4594" t="str">
            <v>0392-100X</v>
          </cell>
          <cell r="C4594" t="str">
            <v>Acta Otorhinolaryngologica Italica</v>
          </cell>
          <cell r="D4594" t="str">
            <v>SCI-4</v>
          </cell>
          <cell r="E4594" t="str">
            <v>1.640</v>
          </cell>
          <cell r="F4594" t="str">
            <v>D类</v>
          </cell>
          <cell r="G4594">
            <v>50</v>
          </cell>
        </row>
        <row r="4595">
          <cell r="B4595" t="str">
            <v>1674-4527</v>
          </cell>
          <cell r="C4595" t="str">
            <v>Research in Astronomy and Astrophysics</v>
          </cell>
          <cell r="D4595" t="str">
            <v>SCI-4/CSCD</v>
          </cell>
          <cell r="E4595" t="str">
            <v>1.640</v>
          </cell>
          <cell r="F4595" t="str">
            <v>D类</v>
          </cell>
          <cell r="G4595">
            <v>50</v>
          </cell>
        </row>
        <row r="4596">
          <cell r="B4596" t="str">
            <v>0271-3683</v>
          </cell>
          <cell r="C4596" t="str">
            <v>CURRENT EYE RESEARCH</v>
          </cell>
          <cell r="D4596" t="str">
            <v>SCI-4</v>
          </cell>
          <cell r="E4596" t="str">
            <v>1.639</v>
          </cell>
          <cell r="F4596" t="str">
            <v>D类</v>
          </cell>
          <cell r="G4596">
            <v>50</v>
          </cell>
        </row>
        <row r="4597">
          <cell r="B4597" t="str">
            <v>0006-3185</v>
          </cell>
          <cell r="C4597" t="str">
            <v>BIOLOGICAL BULLETIN</v>
          </cell>
          <cell r="D4597" t="str">
            <v>SCI-4</v>
          </cell>
          <cell r="E4597" t="str">
            <v>1.638</v>
          </cell>
          <cell r="F4597" t="str">
            <v>D类</v>
          </cell>
          <cell r="G4597">
            <v>50</v>
          </cell>
        </row>
        <row r="4598">
          <cell r="B4598" t="str">
            <v>0014-4894</v>
          </cell>
          <cell r="C4598" t="str">
            <v>EXPERIMENTAL PARASITOLOGY</v>
          </cell>
          <cell r="D4598" t="str">
            <v>SCI-4</v>
          </cell>
          <cell r="E4598" t="str">
            <v>1.638</v>
          </cell>
          <cell r="F4598" t="str">
            <v>D类</v>
          </cell>
          <cell r="G4598">
            <v>50</v>
          </cell>
        </row>
        <row r="4599">
          <cell r="B4599" t="str">
            <v>1560-8115</v>
          </cell>
          <cell r="C4599" t="str">
            <v>DARU-JOURNAL OF FACULTY OF PHARMACY</v>
          </cell>
          <cell r="D4599" t="str">
            <v>SCI-4</v>
          </cell>
          <cell r="E4599" t="str">
            <v>1.638</v>
          </cell>
          <cell r="F4599" t="str">
            <v>D类</v>
          </cell>
          <cell r="G4599">
            <v>50</v>
          </cell>
        </row>
        <row r="4600">
          <cell r="B4600" t="str">
            <v>2210-7401</v>
          </cell>
          <cell r="C4600" t="str">
            <v>Clinics and Research in Hepatology and Gastroenterology</v>
          </cell>
          <cell r="D4600" t="str">
            <v>SCI-4</v>
          </cell>
          <cell r="E4600" t="str">
            <v>1.638</v>
          </cell>
          <cell r="F4600" t="str">
            <v>D类</v>
          </cell>
          <cell r="G4600">
            <v>50</v>
          </cell>
        </row>
        <row r="4601">
          <cell r="B4601" t="str">
            <v>0308-1079</v>
          </cell>
          <cell r="C4601" t="str">
            <v>INTERNATIONAL JOURNAL OF GENERAL SYSTEMS</v>
          </cell>
          <cell r="D4601" t="str">
            <v>SCI-4/EI（JA）</v>
          </cell>
          <cell r="E4601" t="str">
            <v>1.637</v>
          </cell>
          <cell r="F4601" t="str">
            <v>D类</v>
          </cell>
          <cell r="G4601">
            <v>50</v>
          </cell>
        </row>
        <row r="4602">
          <cell r="B4602" t="str">
            <v>0749-503X</v>
          </cell>
          <cell r="C4602" t="str">
            <v>YEAST</v>
          </cell>
          <cell r="D4602" t="str">
            <v>SCI-4</v>
          </cell>
          <cell r="E4602" t="str">
            <v>1.634</v>
          </cell>
          <cell r="F4602" t="str">
            <v>D类</v>
          </cell>
          <cell r="G4602">
            <v>50</v>
          </cell>
        </row>
        <row r="4603">
          <cell r="B4603" t="str">
            <v>1323-1316</v>
          </cell>
          <cell r="C4603" t="str">
            <v>PSYCHIATRY AND CLINICAL NEUROSCIENCES</v>
          </cell>
          <cell r="D4603" t="str">
            <v>SCI-4</v>
          </cell>
          <cell r="E4603" t="str">
            <v>1.634</v>
          </cell>
          <cell r="F4603" t="str">
            <v>D类</v>
          </cell>
          <cell r="G4603">
            <v>50</v>
          </cell>
        </row>
        <row r="4604">
          <cell r="B4604" t="str">
            <v>1925-6523</v>
          </cell>
          <cell r="C4604" t="str">
            <v>Chronic Diseases and Injuries in Canada</v>
          </cell>
          <cell r="D4604" t="str">
            <v>SCI-4</v>
          </cell>
          <cell r="E4604" t="str">
            <v>1.633</v>
          </cell>
          <cell r="F4604" t="str">
            <v>D类</v>
          </cell>
          <cell r="G4604">
            <v>50</v>
          </cell>
        </row>
        <row r="4605">
          <cell r="B4605" t="str">
            <v>1538-5442</v>
          </cell>
          <cell r="C4605" t="str">
            <v>Current Problems inPediatric and Adolescent Health Care</v>
          </cell>
          <cell r="D4605" t="str">
            <v>SCI-4</v>
          </cell>
          <cell r="E4605" t="str">
            <v>1.632</v>
          </cell>
          <cell r="F4605" t="str">
            <v>D类</v>
          </cell>
          <cell r="G4605">
            <v>50</v>
          </cell>
        </row>
        <row r="4606">
          <cell r="B4606" t="str">
            <v>0266-352X</v>
          </cell>
          <cell r="C4606" t="str">
            <v>COMPUTERS AND GEOTECHNICS</v>
          </cell>
          <cell r="D4606" t="str">
            <v>SCI-4/EI（JA）</v>
          </cell>
          <cell r="E4606" t="str">
            <v>1.632</v>
          </cell>
          <cell r="F4606" t="str">
            <v>D类</v>
          </cell>
          <cell r="G4606">
            <v>50</v>
          </cell>
        </row>
        <row r="4607">
          <cell r="B4607" t="str">
            <v>1672-6529</v>
          </cell>
          <cell r="C4607" t="str">
            <v>Journal of Bionic Engineering</v>
          </cell>
          <cell r="D4607" t="str">
            <v>SCI-4/EI（JA）/CSCD</v>
          </cell>
          <cell r="E4607" t="str">
            <v>1.632</v>
          </cell>
          <cell r="F4607" t="str">
            <v>D类</v>
          </cell>
          <cell r="G4607">
            <v>50</v>
          </cell>
        </row>
        <row r="4608">
          <cell r="B4608" t="str">
            <v>0012-4486</v>
          </cell>
          <cell r="C4608" t="str">
            <v>DOCUMENTA OPHTHALMOLOGICA</v>
          </cell>
          <cell r="D4608" t="str">
            <v>SCI-4</v>
          </cell>
          <cell r="E4608" t="str">
            <v>1.631</v>
          </cell>
          <cell r="F4608" t="str">
            <v>D类</v>
          </cell>
          <cell r="G4608">
            <v>50</v>
          </cell>
        </row>
        <row r="4609">
          <cell r="B4609" t="str">
            <v>0303-4569</v>
          </cell>
          <cell r="C4609" t="str">
            <v>ANDROLOGIA</v>
          </cell>
          <cell r="D4609" t="str">
            <v>SCI-4</v>
          </cell>
          <cell r="E4609" t="str">
            <v>1.630</v>
          </cell>
          <cell r="F4609" t="str">
            <v>D类</v>
          </cell>
          <cell r="G4609">
            <v>50</v>
          </cell>
        </row>
        <row r="4610">
          <cell r="B4610" t="str">
            <v>0942-8925</v>
          </cell>
          <cell r="C4610" t="str">
            <v>ABDOMINAL IMAGING</v>
          </cell>
          <cell r="D4610" t="str">
            <v>SCI-4</v>
          </cell>
          <cell r="E4610" t="str">
            <v>1.630</v>
          </cell>
          <cell r="F4610" t="str">
            <v>D类</v>
          </cell>
          <cell r="G4610">
            <v>50</v>
          </cell>
        </row>
        <row r="4611">
          <cell r="B4611" t="str">
            <v>1042-6914</v>
          </cell>
          <cell r="C4611" t="str">
            <v>MATERIALS AND MANUFACTURING PROCESSES</v>
          </cell>
          <cell r="D4611" t="str">
            <v>SCI-4/EI（JA）</v>
          </cell>
          <cell r="E4611" t="str">
            <v>1.629</v>
          </cell>
          <cell r="F4611" t="str">
            <v>D类</v>
          </cell>
          <cell r="G4611">
            <v>50</v>
          </cell>
        </row>
        <row r="4612">
          <cell r="B4612" t="str">
            <v>1710-3568</v>
          </cell>
          <cell r="C4612" t="str">
            <v>DERMATITIS</v>
          </cell>
          <cell r="D4612" t="str">
            <v>SCI-4</v>
          </cell>
          <cell r="E4612" t="str">
            <v>1.629</v>
          </cell>
          <cell r="F4612" t="str">
            <v>D类</v>
          </cell>
          <cell r="G4612">
            <v>50</v>
          </cell>
        </row>
        <row r="4613">
          <cell r="B4613" t="str">
            <v>1096-620X</v>
          </cell>
          <cell r="C4613" t="str">
            <v>JOURNAL OF MEDICINAL FOOD</v>
          </cell>
          <cell r="D4613" t="str">
            <v>SCI-4</v>
          </cell>
          <cell r="E4613" t="str">
            <v>1.626</v>
          </cell>
          <cell r="F4613" t="str">
            <v>D类</v>
          </cell>
          <cell r="G4613">
            <v>50</v>
          </cell>
        </row>
        <row r="4614">
          <cell r="B4614" t="str">
            <v>1055-6788</v>
          </cell>
          <cell r="C4614" t="str">
            <v>OPTIMIZATION METHODS &amp; SOFTWARE</v>
          </cell>
          <cell r="D4614" t="str">
            <v>SCI-4/EI（JA）</v>
          </cell>
          <cell r="E4614" t="str">
            <v>1.624</v>
          </cell>
          <cell r="F4614" t="str">
            <v>D类</v>
          </cell>
          <cell r="G4614">
            <v>50</v>
          </cell>
        </row>
        <row r="4615">
          <cell r="B4615" t="str">
            <v>1888-9891</v>
          </cell>
          <cell r="C4615" t="str">
            <v>Revista de Psiquiatria y Salud Mental</v>
          </cell>
          <cell r="D4615" t="str">
            <v>SCI-4</v>
          </cell>
          <cell r="E4615" t="str">
            <v>1.622</v>
          </cell>
          <cell r="F4615" t="str">
            <v>D类</v>
          </cell>
          <cell r="G4615">
            <v>50</v>
          </cell>
        </row>
        <row r="4616">
          <cell r="B4616" t="str">
            <v>1745-6673</v>
          </cell>
          <cell r="C4616" t="str">
            <v>Journal of Occupational Medicine and Toxicology</v>
          </cell>
          <cell r="D4616" t="str">
            <v>SCI-4</v>
          </cell>
          <cell r="E4616" t="str">
            <v>1.621</v>
          </cell>
          <cell r="F4616" t="str">
            <v>D类</v>
          </cell>
          <cell r="G4616">
            <v>50</v>
          </cell>
        </row>
        <row r="4617">
          <cell r="B4617" t="str">
            <v>0033-4553</v>
          </cell>
          <cell r="C4617" t="str">
            <v>PURE AND APPLIED GEOPHYSICS</v>
          </cell>
          <cell r="D4617" t="str">
            <v>SCI-4/EI（JA）</v>
          </cell>
          <cell r="E4617" t="str">
            <v>1.618</v>
          </cell>
          <cell r="F4617" t="str">
            <v>D类</v>
          </cell>
          <cell r="G4617">
            <v>50</v>
          </cell>
        </row>
        <row r="4618">
          <cell r="B4618" t="str">
            <v>0923-6082</v>
          </cell>
          <cell r="C4618" t="str">
            <v>MULTIDIMENSIONAL SYSTEMS AND SIGNAL PROCESSING</v>
          </cell>
          <cell r="D4618" t="str">
            <v>SCI-4/EI（JA）</v>
          </cell>
          <cell r="E4618" t="str">
            <v>1.617</v>
          </cell>
          <cell r="F4618" t="str">
            <v>D类</v>
          </cell>
          <cell r="G4618">
            <v>50</v>
          </cell>
        </row>
        <row r="4619">
          <cell r="B4619" t="str">
            <v>1146-609X</v>
          </cell>
          <cell r="C4619" t="str">
            <v>ACTA OECOLOGICA-INTERNATIONAL JOURNAL OF ECOLOGY</v>
          </cell>
          <cell r="D4619" t="str">
            <v>SCI-4</v>
          </cell>
          <cell r="E4619" t="str">
            <v>1.617</v>
          </cell>
          <cell r="F4619" t="str">
            <v>D类</v>
          </cell>
          <cell r="G4619">
            <v>50</v>
          </cell>
        </row>
        <row r="4620">
          <cell r="B4620" t="str">
            <v>1862-6300</v>
          </cell>
          <cell r="C4620" t="str">
            <v>PHYSICA STATUS SOLIDI A-APPLICATIONS AND MATERIALS SCIENCE</v>
          </cell>
          <cell r="D4620" t="str">
            <v>SCI-4/EI（JA）</v>
          </cell>
          <cell r="E4620" t="str">
            <v>1.616</v>
          </cell>
          <cell r="F4620" t="str">
            <v>D类</v>
          </cell>
          <cell r="G4620">
            <v>50</v>
          </cell>
        </row>
        <row r="4621">
          <cell r="B4621" t="str">
            <v>0034-6748</v>
          </cell>
          <cell r="C4621" t="str">
            <v>REVIEW OF SCIENTIFIC INSTRUMENTS</v>
          </cell>
          <cell r="D4621" t="str">
            <v>SCI-4/EI（JA）</v>
          </cell>
          <cell r="E4621" t="str">
            <v>1.614</v>
          </cell>
          <cell r="F4621" t="str">
            <v>D类</v>
          </cell>
          <cell r="G4621">
            <v>50</v>
          </cell>
        </row>
        <row r="4622">
          <cell r="B4622" t="str">
            <v>1798-6540</v>
          </cell>
          <cell r="C4622" t="str">
            <v>Aquatic Invasions</v>
          </cell>
          <cell r="D4622" t="str">
            <v>SCI-4</v>
          </cell>
          <cell r="E4622" t="str">
            <v>1.613</v>
          </cell>
          <cell r="F4622" t="str">
            <v>D类</v>
          </cell>
          <cell r="G4622">
            <v>50</v>
          </cell>
        </row>
        <row r="4623">
          <cell r="B4623" t="str">
            <v>0016-8033</v>
          </cell>
          <cell r="C4623" t="str">
            <v>GEOPHYSICS</v>
          </cell>
          <cell r="D4623" t="str">
            <v>SCI-4/EI（JA）</v>
          </cell>
          <cell r="E4623" t="str">
            <v>1.612</v>
          </cell>
          <cell r="F4623" t="str">
            <v>D类</v>
          </cell>
          <cell r="G4623">
            <v>50</v>
          </cell>
        </row>
        <row r="4624">
          <cell r="B4624" t="str">
            <v>1869-0327</v>
          </cell>
          <cell r="C4624" t="str">
            <v>Applied Clinical Informatics</v>
          </cell>
          <cell r="D4624" t="str">
            <v>SCI-4</v>
          </cell>
          <cell r="E4624" t="str">
            <v>1.610</v>
          </cell>
          <cell r="F4624" t="str">
            <v>D类</v>
          </cell>
          <cell r="G4624">
            <v>50</v>
          </cell>
        </row>
        <row r="4625">
          <cell r="B4625" t="str">
            <v>0304-3770</v>
          </cell>
          <cell r="C4625" t="str">
            <v>AQUATIC BOTANY</v>
          </cell>
          <cell r="D4625" t="str">
            <v>SCI-4</v>
          </cell>
          <cell r="E4625" t="str">
            <v>1.608</v>
          </cell>
          <cell r="F4625" t="str">
            <v>D类</v>
          </cell>
          <cell r="G4625">
            <v>50</v>
          </cell>
        </row>
        <row r="4626">
          <cell r="B4626" t="str">
            <v>0300-8207</v>
          </cell>
          <cell r="C4626" t="str">
            <v>CONNECTIVE TISSUE RESEARCH</v>
          </cell>
          <cell r="D4626" t="str">
            <v>SCI-4</v>
          </cell>
          <cell r="E4626" t="str">
            <v>1.607</v>
          </cell>
          <cell r="F4626" t="str">
            <v>D类</v>
          </cell>
          <cell r="G4626">
            <v>50</v>
          </cell>
        </row>
        <row r="4627">
          <cell r="B4627" t="str">
            <v>1546-0096</v>
          </cell>
          <cell r="C4627" t="str">
            <v>PEDIATRIC RHEUMATOLOGY</v>
          </cell>
          <cell r="D4627" t="str">
            <v>SCI-4</v>
          </cell>
          <cell r="E4627" t="str">
            <v>1.607</v>
          </cell>
          <cell r="F4627" t="str">
            <v>D类</v>
          </cell>
          <cell r="G4627">
            <v>50</v>
          </cell>
        </row>
        <row r="4628">
          <cell r="B4628" t="str">
            <v>1793-6047</v>
          </cell>
          <cell r="C4628" t="str">
            <v>Functional Materials Letters</v>
          </cell>
          <cell r="D4628" t="str">
            <v>SCI-4/EI（JA）</v>
          </cell>
          <cell r="E4628" t="str">
            <v>1.606</v>
          </cell>
          <cell r="F4628" t="str">
            <v>D类</v>
          </cell>
          <cell r="G4628">
            <v>50</v>
          </cell>
        </row>
        <row r="4629">
          <cell r="B4629" t="str">
            <v>0721-3115</v>
          </cell>
          <cell r="C4629" t="str">
            <v>PROPELLANTS EXPLOSIVES PYROTECHNICS</v>
          </cell>
          <cell r="D4629" t="str">
            <v>SCI-4/EI（JA）</v>
          </cell>
          <cell r="E4629" t="str">
            <v>1.604</v>
          </cell>
          <cell r="F4629" t="str">
            <v>D类</v>
          </cell>
          <cell r="G4629">
            <v>50</v>
          </cell>
        </row>
        <row r="4630">
          <cell r="B4630" t="str">
            <v>1120-009X</v>
          </cell>
          <cell r="C4630" t="str">
            <v>JOURNAL OF CHEMOTHERAPY</v>
          </cell>
          <cell r="D4630" t="str">
            <v>SCI-4</v>
          </cell>
          <cell r="E4630" t="str">
            <v>1.604</v>
          </cell>
          <cell r="F4630" t="str">
            <v>D类</v>
          </cell>
          <cell r="G4630">
            <v>50</v>
          </cell>
        </row>
        <row r="4631">
          <cell r="B4631" t="str">
            <v>0284-1851</v>
          </cell>
          <cell r="C4631" t="str">
            <v>ACTA RADIOLOGICA</v>
          </cell>
          <cell r="D4631" t="str">
            <v>SCI-4/EI（JA）</v>
          </cell>
          <cell r="E4631" t="str">
            <v>1.603</v>
          </cell>
          <cell r="F4631" t="str">
            <v>D类</v>
          </cell>
          <cell r="G4631">
            <v>50</v>
          </cell>
        </row>
        <row r="4632">
          <cell r="B4632" t="str">
            <v>1674-1056</v>
          </cell>
          <cell r="C4632" t="str">
            <v>Chinese Physics B</v>
          </cell>
          <cell r="D4632" t="str">
            <v>SCI-4/EI（JA）/CSCD</v>
          </cell>
          <cell r="E4632" t="str">
            <v>1.603</v>
          </cell>
          <cell r="F4632" t="str">
            <v>D类</v>
          </cell>
          <cell r="G4632">
            <v>50</v>
          </cell>
        </row>
        <row r="4633">
          <cell r="B4633" t="str">
            <v>0720-9355</v>
          </cell>
          <cell r="C4633" t="str">
            <v>H mostaseologie</v>
          </cell>
          <cell r="D4633" t="str">
            <v>SCI-4</v>
          </cell>
          <cell r="E4633" t="str">
            <v>1.602</v>
          </cell>
          <cell r="F4633" t="str">
            <v>D类</v>
          </cell>
          <cell r="G4633">
            <v>50</v>
          </cell>
        </row>
        <row r="4634">
          <cell r="B4634" t="str">
            <v>0022-2860</v>
          </cell>
          <cell r="C4634" t="str">
            <v>JOURNAL OF MOLECULAR STRUCTURE</v>
          </cell>
          <cell r="D4634" t="str">
            <v>SCI-4/EI（JA）</v>
          </cell>
          <cell r="E4634" t="str">
            <v>1.602</v>
          </cell>
          <cell r="F4634" t="str">
            <v>D类</v>
          </cell>
          <cell r="G4634">
            <v>50</v>
          </cell>
        </row>
        <row r="4635">
          <cell r="B4635" t="str">
            <v>1600-4469</v>
          </cell>
          <cell r="C4635" t="str">
            <v>DENTAL TRAUMATOLOGY</v>
          </cell>
          <cell r="D4635" t="str">
            <v>SCI-4</v>
          </cell>
          <cell r="E4635" t="str">
            <v>1.601</v>
          </cell>
          <cell r="F4635" t="str">
            <v>D类</v>
          </cell>
          <cell r="G4635">
            <v>50</v>
          </cell>
        </row>
        <row r="4636">
          <cell r="B4636" t="str">
            <v>0923-2958</v>
          </cell>
          <cell r="C4636" t="str">
            <v>CELESTIAL MECHANICS &amp; DYNAMICAL ASTRONOMY</v>
          </cell>
          <cell r="D4636" t="str">
            <v>SCI-4</v>
          </cell>
          <cell r="E4636" t="str">
            <v>1.600</v>
          </cell>
          <cell r="F4636" t="str">
            <v>D类</v>
          </cell>
          <cell r="G4636">
            <v>50</v>
          </cell>
        </row>
        <row r="4637">
          <cell r="B4637" t="str">
            <v>0377-0265</v>
          </cell>
          <cell r="C4637" t="str">
            <v>DYNAMICS OF ATMOSPHERES AND OCEANS</v>
          </cell>
          <cell r="D4637" t="str">
            <v>SCI-4/EI（JA）</v>
          </cell>
          <cell r="E4637" t="str">
            <v>1.600</v>
          </cell>
          <cell r="F4637" t="str">
            <v>D类</v>
          </cell>
          <cell r="G4637">
            <v>50</v>
          </cell>
        </row>
        <row r="4638">
          <cell r="B4638" t="str">
            <v>1090-0241</v>
          </cell>
          <cell r="C4638" t="str">
            <v>JOURNAL OF GEOTECHNICAL AND GEOENVIRONMENTAL ENGINEERING</v>
          </cell>
          <cell r="D4638" t="str">
            <v>SCI-4/EI（JA）</v>
          </cell>
          <cell r="E4638" t="str">
            <v>1.600</v>
          </cell>
          <cell r="F4638" t="str">
            <v>D类</v>
          </cell>
          <cell r="G4638">
            <v>50</v>
          </cell>
        </row>
        <row r="4639">
          <cell r="B4639" t="str">
            <v>0167-9457</v>
          </cell>
          <cell r="C4639" t="str">
            <v>HUMAN MOVEMENT SCIENCE</v>
          </cell>
          <cell r="D4639" t="str">
            <v>SCI-4</v>
          </cell>
          <cell r="E4639" t="str">
            <v>1.598</v>
          </cell>
          <cell r="F4639" t="str">
            <v>D类</v>
          </cell>
          <cell r="G4639">
            <v>50</v>
          </cell>
        </row>
        <row r="4640">
          <cell r="B4640" t="str">
            <v>0179-9541</v>
          </cell>
          <cell r="C4640" t="str">
            <v>PLANT BREEDING</v>
          </cell>
          <cell r="D4640" t="str">
            <v>SCI-4</v>
          </cell>
          <cell r="E4640" t="str">
            <v>1.598</v>
          </cell>
          <cell r="F4640" t="str">
            <v>D类</v>
          </cell>
          <cell r="G4640">
            <v>50</v>
          </cell>
        </row>
        <row r="4641">
          <cell r="B4641" t="str">
            <v>0959-289X</v>
          </cell>
          <cell r="C4641" t="str">
            <v>INTERNATIONAL JOURNAL OF OBSTETRIC ANESTHESIA</v>
          </cell>
          <cell r="D4641" t="str">
            <v>SCI-4</v>
          </cell>
          <cell r="E4641" t="str">
            <v>1.598</v>
          </cell>
          <cell r="F4641" t="str">
            <v>D类</v>
          </cell>
          <cell r="G4641">
            <v>50</v>
          </cell>
        </row>
        <row r="4642">
          <cell r="B4642" t="str">
            <v>0892-6875</v>
          </cell>
          <cell r="C4642" t="str">
            <v>MINERALS ENGINEERING</v>
          </cell>
          <cell r="D4642" t="str">
            <v>SCI-4/EI（JA）</v>
          </cell>
          <cell r="E4642" t="str">
            <v>1.597</v>
          </cell>
          <cell r="F4642" t="str">
            <v>D类</v>
          </cell>
          <cell r="G4642">
            <v>50</v>
          </cell>
        </row>
        <row r="4643">
          <cell r="B4643" t="str">
            <v>0936-8051</v>
          </cell>
          <cell r="C4643" t="str">
            <v>ARCHIVES OF ORTHOPAEDIC AND TRAUMA SURGERY</v>
          </cell>
          <cell r="D4643" t="str">
            <v>SCI-4</v>
          </cell>
          <cell r="E4643" t="str">
            <v>1.597</v>
          </cell>
          <cell r="F4643" t="str">
            <v>D类</v>
          </cell>
          <cell r="G4643">
            <v>50</v>
          </cell>
        </row>
        <row r="4644">
          <cell r="B4644" t="str">
            <v>1598-5032</v>
          </cell>
          <cell r="C4644" t="str">
            <v>MACROMOLECULAR RESEARCH</v>
          </cell>
          <cell r="D4644" t="str">
            <v>SCI-4/EI（JA）</v>
          </cell>
          <cell r="E4644" t="str">
            <v>1.597</v>
          </cell>
          <cell r="F4644" t="str">
            <v>D类</v>
          </cell>
          <cell r="G4644">
            <v>50</v>
          </cell>
        </row>
        <row r="4645">
          <cell r="B4645" t="str">
            <v>1425-8153</v>
          </cell>
          <cell r="C4645" t="str">
            <v>CELLULAR &amp; MOLECULAR BIOLOGY LETTERS</v>
          </cell>
          <cell r="D4645" t="str">
            <v>SCI-4</v>
          </cell>
          <cell r="E4645" t="str">
            <v>1.593</v>
          </cell>
          <cell r="F4645" t="str">
            <v>D类</v>
          </cell>
          <cell r="G4645">
            <v>50</v>
          </cell>
        </row>
        <row r="4646">
          <cell r="B4646" t="str">
            <v>1340-3443</v>
          </cell>
          <cell r="C4646" t="str">
            <v>Journal of Natural Medicines</v>
          </cell>
          <cell r="D4646" t="str">
            <v>SCI-4</v>
          </cell>
          <cell r="E4646" t="str">
            <v>1.593</v>
          </cell>
          <cell r="F4646" t="str">
            <v>D类</v>
          </cell>
          <cell r="G4646">
            <v>50</v>
          </cell>
        </row>
        <row r="4647">
          <cell r="B4647" t="str">
            <v>0074-0276</v>
          </cell>
          <cell r="C4647" t="str">
            <v>MEMORIAS DO INSTITUTO OSWALDO CRUZ</v>
          </cell>
          <cell r="D4647" t="str">
            <v>SCI-4</v>
          </cell>
          <cell r="E4647" t="str">
            <v>1.592</v>
          </cell>
          <cell r="F4647" t="str">
            <v>D类</v>
          </cell>
          <cell r="G4647">
            <v>50</v>
          </cell>
        </row>
        <row r="4648">
          <cell r="B4648" t="str">
            <v>0261-1929</v>
          </cell>
          <cell r="C4648" t="str">
            <v>ATLA-ALTERNATIVES TO LABORATORY ANIMALS</v>
          </cell>
          <cell r="D4648" t="str">
            <v>SCI-4</v>
          </cell>
          <cell r="E4648" t="str">
            <v>1.592</v>
          </cell>
          <cell r="F4648" t="str">
            <v>D类</v>
          </cell>
          <cell r="G4648">
            <v>50</v>
          </cell>
        </row>
        <row r="4649">
          <cell r="B4649" t="str">
            <v>0141-5492</v>
          </cell>
          <cell r="C4649" t="str">
            <v>BIOTECHNOLOGY LETTERS</v>
          </cell>
          <cell r="D4649" t="str">
            <v>SCI-4/EI（JA）</v>
          </cell>
          <cell r="E4649" t="str">
            <v>1.591</v>
          </cell>
          <cell r="F4649" t="str">
            <v>D类</v>
          </cell>
          <cell r="G4649">
            <v>50</v>
          </cell>
        </row>
        <row r="4650">
          <cell r="B4650" t="str">
            <v>0269-8803</v>
          </cell>
          <cell r="C4650" t="str">
            <v>JOURNAL OF PSYCHOPHYSIOLOGY</v>
          </cell>
          <cell r="D4650" t="str">
            <v>SCI-4</v>
          </cell>
          <cell r="E4650" t="str">
            <v>1.590</v>
          </cell>
          <cell r="F4650" t="str">
            <v>D类</v>
          </cell>
          <cell r="G4650">
            <v>50</v>
          </cell>
        </row>
        <row r="4651">
          <cell r="B4651" t="str">
            <v>0011-2240</v>
          </cell>
          <cell r="C4651" t="str">
            <v>CRYOBIOLOGY</v>
          </cell>
          <cell r="D4651" t="str">
            <v>SCI-4</v>
          </cell>
          <cell r="E4651" t="str">
            <v>1.587</v>
          </cell>
          <cell r="F4651" t="str">
            <v>D类</v>
          </cell>
          <cell r="G4651">
            <v>50</v>
          </cell>
        </row>
        <row r="4652">
          <cell r="B4652" t="str">
            <v>1001-8417</v>
          </cell>
          <cell r="C4652" t="str">
            <v>CHINESE CHEMICAL LETTERS</v>
          </cell>
          <cell r="D4652" t="str">
            <v>SCI-4/CSCD</v>
          </cell>
          <cell r="E4652" t="str">
            <v>1.587</v>
          </cell>
          <cell r="F4652" t="str">
            <v>D类</v>
          </cell>
          <cell r="G4652">
            <v>50</v>
          </cell>
        </row>
        <row r="4653">
          <cell r="B4653" t="str">
            <v>0722-4060</v>
          </cell>
          <cell r="C4653" t="str">
            <v>POLAR BIOLOGY</v>
          </cell>
          <cell r="D4653" t="str">
            <v>SCI-4</v>
          </cell>
          <cell r="E4653" t="str">
            <v>1.586</v>
          </cell>
          <cell r="F4653" t="str">
            <v>D类</v>
          </cell>
          <cell r="G4653">
            <v>50</v>
          </cell>
        </row>
        <row r="4654">
          <cell r="B4654" t="str">
            <v>1340-6868</v>
          </cell>
          <cell r="C4654" t="str">
            <v>Breast Cancer</v>
          </cell>
          <cell r="D4654" t="str">
            <v>SCI-4</v>
          </cell>
          <cell r="E4654" t="str">
            <v>1.585</v>
          </cell>
          <cell r="F4654" t="str">
            <v>D类</v>
          </cell>
          <cell r="G4654">
            <v>50</v>
          </cell>
        </row>
        <row r="4655">
          <cell r="B4655" t="str">
            <v>0137-5881</v>
          </cell>
          <cell r="C4655" t="str">
            <v>ACTA PHYSIOLOGIAE PLANTARUM</v>
          </cell>
          <cell r="D4655" t="str">
            <v>SCI-4</v>
          </cell>
          <cell r="E4655" t="str">
            <v>1.584</v>
          </cell>
          <cell r="F4655" t="str">
            <v>D类</v>
          </cell>
          <cell r="G4655">
            <v>50</v>
          </cell>
        </row>
        <row r="4656">
          <cell r="B4656" t="str">
            <v>0969-9546</v>
          </cell>
          <cell r="C4656" t="str">
            <v>European Journal of Emergency Medicine</v>
          </cell>
          <cell r="D4656" t="str">
            <v>SCI-4</v>
          </cell>
          <cell r="E4656" t="str">
            <v>1.583</v>
          </cell>
          <cell r="F4656" t="str">
            <v>D类</v>
          </cell>
          <cell r="G4656">
            <v>50</v>
          </cell>
        </row>
        <row r="4657">
          <cell r="B4657" t="str">
            <v>1932-7501</v>
          </cell>
          <cell r="C4657" t="str">
            <v>Journal of Cardiopulmonary Rehabilitation and Prevention</v>
          </cell>
          <cell r="D4657" t="str">
            <v>SCI-4</v>
          </cell>
          <cell r="E4657" t="str">
            <v>1.583</v>
          </cell>
          <cell r="F4657" t="str">
            <v>D类</v>
          </cell>
          <cell r="G4657">
            <v>50</v>
          </cell>
        </row>
        <row r="4658">
          <cell r="B4658" t="str">
            <v>0303-6987</v>
          </cell>
          <cell r="C4658" t="str">
            <v>JOURNAL OF CUTANEOUS PATHOLOGY</v>
          </cell>
          <cell r="D4658" t="str">
            <v>SCI-4</v>
          </cell>
          <cell r="E4658" t="str">
            <v>1.582</v>
          </cell>
          <cell r="F4658" t="str">
            <v>D类</v>
          </cell>
          <cell r="G4658">
            <v>50</v>
          </cell>
        </row>
        <row r="4659">
          <cell r="B4659" t="str">
            <v>1001-6538</v>
          </cell>
          <cell r="C4659" t="str">
            <v>CHINESE SCIENCE BULLETIN</v>
          </cell>
          <cell r="D4659" t="str">
            <v>SCI-4</v>
          </cell>
          <cell r="E4659" t="str">
            <v>1.579</v>
          </cell>
          <cell r="F4659" t="str">
            <v>D类</v>
          </cell>
          <cell r="G4659">
            <v>50</v>
          </cell>
        </row>
        <row r="4660">
          <cell r="B4660" t="str">
            <v>1195-1982</v>
          </cell>
          <cell r="C4660" t="str">
            <v>JOURNAL OF TRAVEL MEDICINE</v>
          </cell>
          <cell r="D4660" t="str">
            <v>SCI-4</v>
          </cell>
          <cell r="E4660" t="str">
            <v>1.579</v>
          </cell>
          <cell r="F4660" t="str">
            <v>D类</v>
          </cell>
          <cell r="G4660">
            <v>50</v>
          </cell>
        </row>
        <row r="4661">
          <cell r="B4661" t="str">
            <v>1598-9623</v>
          </cell>
          <cell r="C4661" t="str">
            <v>METALS AND MATERIALS INTERNATIONAL</v>
          </cell>
          <cell r="D4661" t="str">
            <v>SCI-4</v>
          </cell>
          <cell r="E4661" t="str">
            <v>1.579</v>
          </cell>
          <cell r="F4661" t="str">
            <v>D类</v>
          </cell>
          <cell r="G4661">
            <v>50</v>
          </cell>
        </row>
        <row r="4662">
          <cell r="B4662" t="str">
            <v>0147-619X</v>
          </cell>
          <cell r="C4662" t="str">
            <v>PLASMID</v>
          </cell>
          <cell r="D4662" t="str">
            <v>SCI-4</v>
          </cell>
          <cell r="E4662" t="str">
            <v>1.578</v>
          </cell>
          <cell r="F4662" t="str">
            <v>D类</v>
          </cell>
          <cell r="G4662">
            <v>50</v>
          </cell>
        </row>
        <row r="4663">
          <cell r="B4663" t="str">
            <v>1001-604X</v>
          </cell>
          <cell r="C4663" t="str">
            <v>CHINESE JOURNAL OF CHEMISTRY</v>
          </cell>
          <cell r="D4663" t="str">
            <v>SCI-4/CSCD</v>
          </cell>
          <cell r="E4663" t="str">
            <v>1.578</v>
          </cell>
          <cell r="F4663" t="str">
            <v>D类</v>
          </cell>
          <cell r="G4663">
            <v>50</v>
          </cell>
        </row>
        <row r="4664">
          <cell r="B4664" t="str">
            <v>0008-4077</v>
          </cell>
          <cell r="C4664" t="str">
            <v>CANADIAN JOURNAL OF EARTH SCIENCES</v>
          </cell>
          <cell r="D4664" t="str">
            <v>SCI-4/EI（JA）</v>
          </cell>
          <cell r="E4664" t="str">
            <v>1.577</v>
          </cell>
          <cell r="F4664" t="str">
            <v>D类</v>
          </cell>
          <cell r="G4664">
            <v>50</v>
          </cell>
        </row>
        <row r="4665">
          <cell r="B4665" t="str">
            <v>0920-8569</v>
          </cell>
          <cell r="C4665" t="str">
            <v>VIRUS GENES</v>
          </cell>
          <cell r="D4665" t="str">
            <v>SCI-4</v>
          </cell>
          <cell r="E4665" t="str">
            <v>1.576</v>
          </cell>
          <cell r="F4665" t="str">
            <v>D类</v>
          </cell>
          <cell r="G4665">
            <v>50</v>
          </cell>
        </row>
        <row r="4666">
          <cell r="B4666" t="str">
            <v>1738-6756</v>
          </cell>
          <cell r="C4666" t="str">
            <v>Journal of Breast Cancer</v>
          </cell>
          <cell r="D4666" t="str">
            <v>SCI-4</v>
          </cell>
          <cell r="E4666" t="str">
            <v>1.576</v>
          </cell>
          <cell r="F4666" t="str">
            <v>D类</v>
          </cell>
          <cell r="G4666">
            <v>50</v>
          </cell>
        </row>
        <row r="4667">
          <cell r="B4667" t="str">
            <v>0812-0099</v>
          </cell>
          <cell r="C4667" t="str">
            <v>AUSTRALIAN JOURNAL OF EARTH SCIENCES</v>
          </cell>
          <cell r="D4667" t="str">
            <v>SCI-4</v>
          </cell>
          <cell r="E4667" t="str">
            <v>1.575</v>
          </cell>
          <cell r="F4667" t="str">
            <v>D类</v>
          </cell>
          <cell r="G4667">
            <v>50</v>
          </cell>
        </row>
        <row r="4668">
          <cell r="B4668" t="str">
            <v>1383-875X</v>
          </cell>
          <cell r="C4668" t="str">
            <v>JOURNAL OF INTERVENTIONAL CARDIAC ELECTROPHYSIOLOGY</v>
          </cell>
          <cell r="D4668" t="str">
            <v>SCI-4</v>
          </cell>
          <cell r="E4668" t="str">
            <v>1.575</v>
          </cell>
          <cell r="F4668" t="str">
            <v>D类</v>
          </cell>
          <cell r="G4668">
            <v>50</v>
          </cell>
        </row>
        <row r="4669">
          <cell r="B4669" t="str">
            <v>1663-2818</v>
          </cell>
          <cell r="C4669" t="str">
            <v>Hormone research in p diatrics</v>
          </cell>
          <cell r="D4669" t="str">
            <v>SCI-4</v>
          </cell>
          <cell r="E4669" t="str">
            <v>1.573</v>
          </cell>
          <cell r="F4669" t="str">
            <v>D类</v>
          </cell>
          <cell r="G4669">
            <v>50</v>
          </cell>
        </row>
        <row r="4670">
          <cell r="B4670" t="str">
            <v>0960-3123</v>
          </cell>
          <cell r="C4670" t="str">
            <v>INTERNATIONAL JOURNAL OF ENVIRONMENTAL HEALTH RESEARCH</v>
          </cell>
          <cell r="D4670" t="str">
            <v>SCI-4</v>
          </cell>
          <cell r="E4670" t="str">
            <v>1.573</v>
          </cell>
          <cell r="F4670" t="str">
            <v>D类</v>
          </cell>
          <cell r="G4670">
            <v>50</v>
          </cell>
        </row>
        <row r="4671">
          <cell r="B4671" t="str">
            <v>2150-704X</v>
          </cell>
          <cell r="C4671" t="str">
            <v>Remote Sensing Letters</v>
          </cell>
          <cell r="D4671" t="str">
            <v>SCI-4/EI（JA）</v>
          </cell>
          <cell r="E4671" t="str">
            <v>1.573</v>
          </cell>
          <cell r="F4671" t="str">
            <v>D类</v>
          </cell>
          <cell r="G4671">
            <v>50</v>
          </cell>
        </row>
        <row r="4672">
          <cell r="B4672" t="str">
            <v>0277-5212</v>
          </cell>
          <cell r="C4672" t="str">
            <v>WETLANDS</v>
          </cell>
          <cell r="D4672" t="str">
            <v>SCI-4</v>
          </cell>
          <cell r="E4672" t="str">
            <v>1.572</v>
          </cell>
          <cell r="F4672" t="str">
            <v>D类</v>
          </cell>
          <cell r="G4672">
            <v>50</v>
          </cell>
        </row>
        <row r="4673">
          <cell r="B4673" t="str">
            <v>1045-4403</v>
          </cell>
          <cell r="C4673" t="str">
            <v>CRITICAL REVIEWS IN EUKARYOTIC GENE EXPRESSION</v>
          </cell>
          <cell r="D4673" t="str">
            <v>SCI-4</v>
          </cell>
          <cell r="E4673" t="str">
            <v>1.571</v>
          </cell>
          <cell r="F4673" t="str">
            <v>D类</v>
          </cell>
          <cell r="G4673">
            <v>50</v>
          </cell>
        </row>
        <row r="4674">
          <cell r="B4674" t="str">
            <v>1229-6929</v>
          </cell>
          <cell r="C4674" t="str">
            <v>KOREAN JOURNAL OF RADIOLOGY</v>
          </cell>
          <cell r="D4674" t="str">
            <v>SCI-4</v>
          </cell>
          <cell r="E4674" t="str">
            <v>1.571</v>
          </cell>
          <cell r="F4674" t="str">
            <v>D类</v>
          </cell>
          <cell r="G4674">
            <v>50</v>
          </cell>
        </row>
        <row r="4675">
          <cell r="B4675" t="str">
            <v>0378-1909</v>
          </cell>
          <cell r="C4675" t="str">
            <v>ENVIRONMENTAL BIOLOGY OF FISHES</v>
          </cell>
          <cell r="D4675" t="str">
            <v>SCI-4</v>
          </cell>
          <cell r="E4675" t="str">
            <v>1.570</v>
          </cell>
          <cell r="F4675" t="str">
            <v>D类</v>
          </cell>
          <cell r="G4675">
            <v>50</v>
          </cell>
        </row>
        <row r="4676">
          <cell r="B4676" t="str">
            <v>1438-3896</v>
          </cell>
          <cell r="C4676" t="str">
            <v>POPULATION ECOLOGY</v>
          </cell>
          <cell r="D4676" t="str">
            <v>SCI-4</v>
          </cell>
          <cell r="E4676" t="str">
            <v>1.570</v>
          </cell>
          <cell r="F4676" t="str">
            <v>D类</v>
          </cell>
          <cell r="G4676">
            <v>50</v>
          </cell>
        </row>
        <row r="4677">
          <cell r="B4677" t="str">
            <v>0957-4522</v>
          </cell>
          <cell r="C4677" t="str">
            <v>JOURNAL OF MATERIALS SCIENCE-MATERIALS IN ELECTRONICS</v>
          </cell>
          <cell r="D4677" t="str">
            <v>SCI-4/EI（JA）</v>
          </cell>
          <cell r="E4677" t="str">
            <v>1.569</v>
          </cell>
          <cell r="F4677" t="str">
            <v>D类</v>
          </cell>
          <cell r="G4677">
            <v>50</v>
          </cell>
        </row>
        <row r="4678">
          <cell r="B4678" t="str">
            <v>1296-2074</v>
          </cell>
          <cell r="C4678" t="str">
            <v>JOURNAL OF CULTURAL HERITAGE</v>
          </cell>
          <cell r="D4678" t="str">
            <v>SCI-4</v>
          </cell>
          <cell r="E4678" t="str">
            <v>1.568</v>
          </cell>
          <cell r="F4678" t="str">
            <v>D类</v>
          </cell>
          <cell r="G4678">
            <v>50</v>
          </cell>
        </row>
        <row r="4679">
          <cell r="B4679" t="str">
            <v>1641-4640</v>
          </cell>
          <cell r="C4679" t="str">
            <v>FOLIA NEUROPATHOLOGICA</v>
          </cell>
          <cell r="D4679" t="str">
            <v>SCI-4</v>
          </cell>
          <cell r="E4679" t="str">
            <v>1.568</v>
          </cell>
          <cell r="F4679" t="str">
            <v>D类</v>
          </cell>
          <cell r="G4679">
            <v>50</v>
          </cell>
        </row>
        <row r="4680">
          <cell r="B4680" t="str">
            <v>0270-1367</v>
          </cell>
          <cell r="C4680" t="str">
            <v>RESEARCH QUARTERLY FOR EXERCISE AND SPORT</v>
          </cell>
          <cell r="D4680" t="str">
            <v>SCI-4</v>
          </cell>
          <cell r="E4680" t="str">
            <v>1.566</v>
          </cell>
          <cell r="F4680" t="str">
            <v>D类</v>
          </cell>
          <cell r="G4680">
            <v>50</v>
          </cell>
        </row>
        <row r="4681">
          <cell r="B4681" t="str">
            <v>0376-9429</v>
          </cell>
          <cell r="C4681" t="str">
            <v>INTERNATIONAL JOURNAL OF FRACTURE</v>
          </cell>
          <cell r="D4681" t="str">
            <v>SCI-4/EI（JA）</v>
          </cell>
          <cell r="E4681" t="str">
            <v>1.566</v>
          </cell>
          <cell r="F4681" t="str">
            <v>D类</v>
          </cell>
          <cell r="G4681">
            <v>50</v>
          </cell>
        </row>
        <row r="4682">
          <cell r="B4682" t="str">
            <v>0901-5027</v>
          </cell>
          <cell r="C4682" t="str">
            <v>INTERNATIONAL JOURNAL OF ORAL AND MAXILLOFACIAL SURGERY</v>
          </cell>
          <cell r="D4682" t="str">
            <v>SCI-4</v>
          </cell>
          <cell r="E4682" t="str">
            <v>1.565</v>
          </cell>
          <cell r="F4682" t="str">
            <v>D类</v>
          </cell>
          <cell r="G4682">
            <v>50</v>
          </cell>
        </row>
        <row r="4683">
          <cell r="B4683" t="str">
            <v>0961-5423</v>
          </cell>
          <cell r="C4683" t="str">
            <v>EUROPEAN JOURNAL OF CANCER CARE</v>
          </cell>
          <cell r="D4683" t="str">
            <v>SCI-4</v>
          </cell>
          <cell r="E4683" t="str">
            <v>1.564</v>
          </cell>
          <cell r="F4683" t="str">
            <v>D类</v>
          </cell>
          <cell r="G4683">
            <v>50</v>
          </cell>
        </row>
        <row r="4684">
          <cell r="B4684" t="str">
            <v>0378-7966</v>
          </cell>
          <cell r="C4684" t="str">
            <v>EUROPEAN JOURNAL OF DRUG METABOLISM AND PHARMACOKINETICS</v>
          </cell>
          <cell r="D4684" t="str">
            <v>SCI-4</v>
          </cell>
          <cell r="E4684" t="str">
            <v>1.563</v>
          </cell>
          <cell r="F4684" t="str">
            <v>D类</v>
          </cell>
          <cell r="G4684">
            <v>50</v>
          </cell>
        </row>
        <row r="4685">
          <cell r="B4685" t="str">
            <v>1566-0702</v>
          </cell>
          <cell r="C4685" t="str">
            <v>AUTONOMIC NEUROSCIENCE-BASIC &amp; CLINICAL</v>
          </cell>
          <cell r="D4685" t="str">
            <v>SCI-4</v>
          </cell>
          <cell r="E4685" t="str">
            <v>1.562</v>
          </cell>
          <cell r="F4685" t="str">
            <v>D类</v>
          </cell>
          <cell r="G4685">
            <v>50</v>
          </cell>
        </row>
        <row r="4686">
          <cell r="B4686" t="str">
            <v>0022-2402</v>
          </cell>
          <cell r="C4686" t="str">
            <v>JOURNAL OF MARINE RESEARCH</v>
          </cell>
          <cell r="D4686" t="str">
            <v>SCI-4</v>
          </cell>
          <cell r="E4686" t="str">
            <v>1.562</v>
          </cell>
          <cell r="F4686" t="str">
            <v>D类</v>
          </cell>
          <cell r="G4686">
            <v>50</v>
          </cell>
        </row>
        <row r="4687">
          <cell r="B4687" t="str">
            <v>0722-494X</v>
          </cell>
          <cell r="C4687" t="str">
            <v>TUEXENIA</v>
          </cell>
          <cell r="D4687" t="str">
            <v>SCI-4</v>
          </cell>
          <cell r="E4687" t="str">
            <v>1.562</v>
          </cell>
          <cell r="F4687" t="str">
            <v>D类</v>
          </cell>
          <cell r="G4687">
            <v>50</v>
          </cell>
        </row>
        <row r="4688">
          <cell r="B4688" t="str">
            <v>8756-758X</v>
          </cell>
          <cell r="C4688" t="str">
            <v>FATIGUE &amp; FRACTURE OF ENGINEERING MATERIALS &amp; STRUCTURES</v>
          </cell>
          <cell r="D4688" t="str">
            <v>SCI-4/EI（JA）</v>
          </cell>
          <cell r="E4688" t="str">
            <v>1.561</v>
          </cell>
          <cell r="F4688" t="str">
            <v>D类</v>
          </cell>
          <cell r="G4688">
            <v>50</v>
          </cell>
        </row>
        <row r="4689">
          <cell r="B4689" t="str">
            <v>1424-8581</v>
          </cell>
          <cell r="C4689" t="str">
            <v>CYTOGENETIC AND GENOME RESEARCH</v>
          </cell>
          <cell r="D4689" t="str">
            <v>SCI-4</v>
          </cell>
          <cell r="E4689" t="str">
            <v>1.561</v>
          </cell>
          <cell r="F4689" t="str">
            <v>D类</v>
          </cell>
          <cell r="G4689">
            <v>50</v>
          </cell>
        </row>
        <row r="4690">
          <cell r="B4690" t="str">
            <v>0959-3330</v>
          </cell>
          <cell r="C4690" t="str">
            <v>ENVIRONMENTAL TECHNOLOGY</v>
          </cell>
          <cell r="D4690" t="str">
            <v>SCI-4</v>
          </cell>
          <cell r="E4690" t="str">
            <v>1.560</v>
          </cell>
          <cell r="F4690" t="str">
            <v>D类</v>
          </cell>
          <cell r="G4690">
            <v>50</v>
          </cell>
        </row>
        <row r="4691">
          <cell r="B4691" t="str">
            <v>1468-5248</v>
          </cell>
          <cell r="C4691" t="str">
            <v>JOURNAL OF TURBULENCE</v>
          </cell>
          <cell r="D4691" t="str">
            <v>SCI-4</v>
          </cell>
          <cell r="E4691" t="str">
            <v>1.560</v>
          </cell>
          <cell r="F4691" t="str">
            <v>D类</v>
          </cell>
          <cell r="G4691">
            <v>50</v>
          </cell>
        </row>
        <row r="4692">
          <cell r="B4692" t="str">
            <v>1438-2377</v>
          </cell>
          <cell r="C4692" t="str">
            <v>EUROPEAN FOOD RESEARCH AND TECHNOLOGY</v>
          </cell>
          <cell r="D4692" t="str">
            <v>SCI-4/EI（JA）</v>
          </cell>
          <cell r="E4692" t="str">
            <v>1.559</v>
          </cell>
          <cell r="F4692" t="str">
            <v>D类</v>
          </cell>
          <cell r="G4692">
            <v>50</v>
          </cell>
        </row>
        <row r="4693">
          <cell r="B4693" t="str">
            <v>0004-9425</v>
          </cell>
          <cell r="C4693" t="str">
            <v>AUSTRALIAN JOURNAL OF CHEMISTRY</v>
          </cell>
          <cell r="D4693" t="str">
            <v>SCI-4/EI（JA）</v>
          </cell>
          <cell r="E4693" t="str">
            <v>1.558</v>
          </cell>
          <cell r="F4693" t="str">
            <v>D类</v>
          </cell>
          <cell r="G4693">
            <v>50</v>
          </cell>
        </row>
        <row r="4694">
          <cell r="B4694" t="str">
            <v>2162-8769</v>
          </cell>
          <cell r="C4694" t="str">
            <v>ECS Journal of Solid State Science and Technology</v>
          </cell>
          <cell r="D4694" t="str">
            <v>SCI-4</v>
          </cell>
          <cell r="E4694" t="str">
            <v>1.558</v>
          </cell>
          <cell r="F4694" t="str">
            <v>D类</v>
          </cell>
          <cell r="G4694">
            <v>50</v>
          </cell>
        </row>
        <row r="4695">
          <cell r="B4695" t="str">
            <v>1173-2563</v>
          </cell>
          <cell r="C4695" t="str">
            <v>CLINICAL DRUG INVESTIGATION</v>
          </cell>
          <cell r="D4695" t="str">
            <v>SCI-4</v>
          </cell>
          <cell r="E4695" t="str">
            <v>1.557</v>
          </cell>
          <cell r="F4695" t="str">
            <v>D类</v>
          </cell>
          <cell r="G4695">
            <v>50</v>
          </cell>
        </row>
        <row r="4696">
          <cell r="B4696" t="str">
            <v>0014-0139</v>
          </cell>
          <cell r="C4696" t="str">
            <v>ERGONOMICS</v>
          </cell>
          <cell r="D4696" t="str">
            <v>SCI-4/EI（JA）</v>
          </cell>
          <cell r="E4696" t="str">
            <v>1.556</v>
          </cell>
          <cell r="F4696" t="str">
            <v>D类</v>
          </cell>
          <cell r="G4696">
            <v>50</v>
          </cell>
        </row>
        <row r="4697">
          <cell r="B4697" t="str">
            <v>0279-5442</v>
          </cell>
          <cell r="C4697" t="str">
            <v>Critical Care Nurse</v>
          </cell>
          <cell r="D4697" t="str">
            <v>SCI-4</v>
          </cell>
          <cell r="E4697" t="str">
            <v>1.556</v>
          </cell>
          <cell r="F4697" t="str">
            <v>D类</v>
          </cell>
          <cell r="G4697">
            <v>50</v>
          </cell>
        </row>
        <row r="4698">
          <cell r="B4698" t="str">
            <v>1533-4880</v>
          </cell>
          <cell r="C4698" t="str">
            <v>JOURNAL OF NANOSCIENCE AND NANOTECHNOLOGY</v>
          </cell>
          <cell r="D4698" t="str">
            <v>SCI-4/EI（JA）</v>
          </cell>
          <cell r="E4698" t="str">
            <v>1.556</v>
          </cell>
          <cell r="F4698" t="str">
            <v>D类</v>
          </cell>
          <cell r="G4698">
            <v>50</v>
          </cell>
        </row>
        <row r="4699">
          <cell r="B4699" t="str">
            <v>0947-7349</v>
          </cell>
          <cell r="C4699" t="str">
            <v>EXPERIMENTAL AND CLINICAL ENDOCRINOLOGY &amp; DIABETES</v>
          </cell>
          <cell r="D4699" t="str">
            <v>SCI-4</v>
          </cell>
          <cell r="E4699" t="str">
            <v>1.555</v>
          </cell>
          <cell r="F4699" t="str">
            <v>D类</v>
          </cell>
          <cell r="G4699">
            <v>50</v>
          </cell>
        </row>
        <row r="4700">
          <cell r="B4700" t="str">
            <v>1791-2997</v>
          </cell>
          <cell r="C4700" t="str">
            <v>Molecular Medicine Reports</v>
          </cell>
          <cell r="D4700" t="str">
            <v>SCI-4</v>
          </cell>
          <cell r="E4700" t="str">
            <v>1.554</v>
          </cell>
          <cell r="F4700" t="str">
            <v>D类</v>
          </cell>
          <cell r="G4700">
            <v>50</v>
          </cell>
        </row>
        <row r="4701">
          <cell r="B4701" t="str">
            <v>1792-1074</v>
          </cell>
          <cell r="C4701" t="str">
            <v>Oncology letters</v>
          </cell>
          <cell r="D4701" t="str">
            <v>SCI-4</v>
          </cell>
          <cell r="E4701" t="str">
            <v>1.554</v>
          </cell>
          <cell r="F4701" t="str">
            <v>D类</v>
          </cell>
          <cell r="G4701">
            <v>50</v>
          </cell>
        </row>
        <row r="4702">
          <cell r="B4702" t="str">
            <v>1874-1738</v>
          </cell>
          <cell r="C4702" t="str">
            <v>Theoretical Ecology</v>
          </cell>
          <cell r="D4702" t="str">
            <v>SCI-4</v>
          </cell>
          <cell r="E4702" t="str">
            <v>1.553</v>
          </cell>
          <cell r="F4702" t="str">
            <v>D类</v>
          </cell>
          <cell r="G4702">
            <v>50</v>
          </cell>
        </row>
        <row r="4703">
          <cell r="B4703" t="str">
            <v>1537-890X</v>
          </cell>
          <cell r="C4703" t="str">
            <v>Current Sports Medicine Reports</v>
          </cell>
          <cell r="D4703" t="str">
            <v>SCI-4</v>
          </cell>
          <cell r="E4703" t="str">
            <v>1.552</v>
          </cell>
          <cell r="F4703" t="str">
            <v>D类</v>
          </cell>
          <cell r="G4703">
            <v>50</v>
          </cell>
        </row>
        <row r="4704">
          <cell r="B4704" t="str">
            <v>1096-4959</v>
          </cell>
          <cell r="C4704" t="str">
            <v>COMPARATIVE BIOCHEMISTRY AND PHYSIOLOGY B-BIOCHEMISTRY &amp; MOLECULAR BIOLOGY</v>
          </cell>
          <cell r="D4704" t="str">
            <v>SCI-4</v>
          </cell>
          <cell r="E4704" t="str">
            <v>1.551</v>
          </cell>
          <cell r="F4704" t="str">
            <v>D类</v>
          </cell>
          <cell r="G4704">
            <v>50</v>
          </cell>
        </row>
        <row r="4705">
          <cell r="B4705" t="str">
            <v>0167-8655</v>
          </cell>
          <cell r="C4705" t="str">
            <v>PATTERN RECOGNITION LETTERS</v>
          </cell>
          <cell r="D4705" t="str">
            <v>SCI-4/EI（JA）</v>
          </cell>
          <cell r="E4705" t="str">
            <v>1.551</v>
          </cell>
          <cell r="F4705" t="str">
            <v>D类</v>
          </cell>
          <cell r="G4705">
            <v>50</v>
          </cell>
        </row>
        <row r="4706">
          <cell r="B4706" t="str">
            <v>1350-4495</v>
          </cell>
          <cell r="C4706" t="str">
            <v>INFRARED PHYSICS &amp; TECHNOLOGY</v>
          </cell>
          <cell r="D4706" t="str">
            <v>SCI-4/EI（JA）</v>
          </cell>
          <cell r="E4706" t="str">
            <v>1.550</v>
          </cell>
          <cell r="F4706" t="str">
            <v>D类</v>
          </cell>
          <cell r="G4706">
            <v>50</v>
          </cell>
        </row>
        <row r="4707">
          <cell r="B4707" t="str">
            <v>1746-1391</v>
          </cell>
          <cell r="C4707" t="str">
            <v>European Journal of Sport Science</v>
          </cell>
          <cell r="D4707" t="str">
            <v>SCI-4</v>
          </cell>
          <cell r="E4707" t="str">
            <v>1.550</v>
          </cell>
          <cell r="F4707" t="str">
            <v>D类</v>
          </cell>
          <cell r="G4707">
            <v>50</v>
          </cell>
        </row>
        <row r="4708">
          <cell r="B4708" t="str">
            <v>1883-1958</v>
          </cell>
          <cell r="C4708" t="str">
            <v>Journal of Prosthodontic Research</v>
          </cell>
          <cell r="D4708" t="str">
            <v>SCI-4</v>
          </cell>
          <cell r="E4708" t="str">
            <v>1.547</v>
          </cell>
          <cell r="F4708" t="str">
            <v>D类</v>
          </cell>
          <cell r="G4708">
            <v>50</v>
          </cell>
        </row>
        <row r="4709">
          <cell r="B4709" t="str">
            <v>0033-3549</v>
          </cell>
          <cell r="C4709" t="str">
            <v>PUBLIC HEALTH REPORTS</v>
          </cell>
          <cell r="D4709" t="str">
            <v>SCI-4</v>
          </cell>
          <cell r="E4709" t="str">
            <v>1.547</v>
          </cell>
          <cell r="F4709" t="str">
            <v>D类</v>
          </cell>
          <cell r="G4709">
            <v>50</v>
          </cell>
        </row>
        <row r="4710">
          <cell r="B4710" t="str">
            <v>1075-2617</v>
          </cell>
          <cell r="C4710" t="str">
            <v>JOURNAL OF PEPTIDE SCIENCE</v>
          </cell>
          <cell r="D4710" t="str">
            <v>SCI-4</v>
          </cell>
          <cell r="E4710" t="str">
            <v>1.546</v>
          </cell>
          <cell r="F4710" t="str">
            <v>D类</v>
          </cell>
          <cell r="G4710">
            <v>50</v>
          </cell>
        </row>
        <row r="4711">
          <cell r="B4711" t="str">
            <v>0013-9157</v>
          </cell>
          <cell r="C4711" t="str">
            <v>ENVIRONMENT</v>
          </cell>
          <cell r="D4711" t="str">
            <v>SCI-4</v>
          </cell>
          <cell r="E4711" t="str">
            <v>1.545</v>
          </cell>
          <cell r="F4711" t="str">
            <v>D类</v>
          </cell>
          <cell r="G4711">
            <v>50</v>
          </cell>
        </row>
        <row r="4712">
          <cell r="B4712" t="str">
            <v>1565-1339</v>
          </cell>
          <cell r="C4712" t="str">
            <v>INTERNATIONAL JOURNAL OF NONLINEAR SCIENCES AND NUMERICAL SIMULATION</v>
          </cell>
          <cell r="D4712" t="str">
            <v>SCI-4</v>
          </cell>
          <cell r="E4712" t="str">
            <v>1.545</v>
          </cell>
          <cell r="F4712" t="str">
            <v>D类</v>
          </cell>
          <cell r="G4712">
            <v>50</v>
          </cell>
        </row>
        <row r="4713">
          <cell r="B4713" t="str">
            <v>2210-271X</v>
          </cell>
          <cell r="C4713" t="str">
            <v>COMPUTATIONAL AND THEORETICAL CHEMISTRY</v>
          </cell>
          <cell r="D4713" t="str">
            <v>SCI-4</v>
          </cell>
          <cell r="E4713" t="str">
            <v>1.545</v>
          </cell>
          <cell r="F4713" t="str">
            <v>D类</v>
          </cell>
          <cell r="G4713">
            <v>50</v>
          </cell>
        </row>
        <row r="4714">
          <cell r="B4714" t="str">
            <v>1357-633X</v>
          </cell>
          <cell r="C4714" t="str">
            <v>JOURNAL OF TELEMEDICINE AND TELECARE</v>
          </cell>
          <cell r="D4714" t="str">
            <v>SCI-4</v>
          </cell>
          <cell r="E4714" t="str">
            <v>1.542</v>
          </cell>
          <cell r="F4714" t="str">
            <v>D类</v>
          </cell>
          <cell r="G4714">
            <v>50</v>
          </cell>
        </row>
        <row r="4715">
          <cell r="B4715" t="str">
            <v>1743-7555</v>
          </cell>
          <cell r="C4715" t="str">
            <v>Asia-Pacific Journal of Clinical Oncology</v>
          </cell>
          <cell r="D4715" t="str">
            <v>SCI-4</v>
          </cell>
          <cell r="E4715" t="str">
            <v>1.542</v>
          </cell>
          <cell r="F4715" t="str">
            <v>D类</v>
          </cell>
          <cell r="G4715">
            <v>50</v>
          </cell>
        </row>
        <row r="4716">
          <cell r="B4716" t="str">
            <v>1932-8486</v>
          </cell>
          <cell r="C4716" t="str">
            <v>Anatomical Record-Advances in Integrative Anatomy and Evolutionary Biology</v>
          </cell>
          <cell r="D4716" t="str">
            <v>SCI-4</v>
          </cell>
          <cell r="E4716" t="str">
            <v>1.542</v>
          </cell>
          <cell r="F4716" t="str">
            <v>D类</v>
          </cell>
          <cell r="G4716">
            <v>50</v>
          </cell>
        </row>
        <row r="4717">
          <cell r="B4717" t="str">
            <v>1308-5727</v>
          </cell>
          <cell r="C4717" t="str">
            <v>Journal of Clinical Research in Pediatric Endocrinology</v>
          </cell>
          <cell r="D4717" t="str">
            <v>SCI-4</v>
          </cell>
          <cell r="E4717" t="str">
            <v>1.538</v>
          </cell>
          <cell r="F4717" t="str">
            <v>D类</v>
          </cell>
          <cell r="G4717">
            <v>50</v>
          </cell>
        </row>
        <row r="4718">
          <cell r="B4718" t="str">
            <v>0342-1791</v>
          </cell>
          <cell r="C4718" t="str">
            <v>PHYSICS AND CHEMISTRY OF MINERALS</v>
          </cell>
          <cell r="D4718" t="str">
            <v>SCI-4/EI（JA）</v>
          </cell>
          <cell r="E4718" t="str">
            <v>1.538</v>
          </cell>
          <cell r="F4718" t="str">
            <v>D类</v>
          </cell>
          <cell r="G4718">
            <v>50</v>
          </cell>
        </row>
        <row r="4719">
          <cell r="B4719" t="str">
            <v>0020-7292</v>
          </cell>
          <cell r="C4719" t="str">
            <v>INTERNATIONAL JOURNAL OF GYNECOLOGY &amp; OBSTETRICS</v>
          </cell>
          <cell r="D4719" t="str">
            <v>SCI-4</v>
          </cell>
          <cell r="E4719" t="str">
            <v>1.537</v>
          </cell>
          <cell r="F4719" t="str">
            <v>D类</v>
          </cell>
          <cell r="G4719">
            <v>50</v>
          </cell>
        </row>
        <row r="4720">
          <cell r="B4720" t="str">
            <v>0282-7581</v>
          </cell>
          <cell r="C4720" t="str">
            <v>SCANDINAVIAN JOURNAL OF FOREST RESEARCH</v>
          </cell>
          <cell r="D4720" t="str">
            <v>SCI-4/EI（JA）</v>
          </cell>
          <cell r="E4720" t="str">
            <v>1.537</v>
          </cell>
          <cell r="F4720" t="str">
            <v>D类</v>
          </cell>
          <cell r="G4720">
            <v>50</v>
          </cell>
        </row>
        <row r="4721">
          <cell r="B4721" t="str">
            <v>0165-2427</v>
          </cell>
          <cell r="C4721" t="str">
            <v>VETERINARY IMMUNOLOGY AND IMMUNOPATHOLOGY</v>
          </cell>
          <cell r="D4721" t="str">
            <v>SCI-4</v>
          </cell>
          <cell r="E4721" t="str">
            <v>1.535</v>
          </cell>
          <cell r="F4721" t="str">
            <v>D类</v>
          </cell>
          <cell r="G4721">
            <v>50</v>
          </cell>
        </row>
        <row r="4722">
          <cell r="B4722" t="str">
            <v>0278-4297</v>
          </cell>
          <cell r="C4722" t="str">
            <v>JOURNAL OF ULTRASOUND IN MEDICINE</v>
          </cell>
          <cell r="D4722" t="str">
            <v>SCI-4/EI（JA）</v>
          </cell>
          <cell r="E4722" t="str">
            <v>1.535</v>
          </cell>
          <cell r="F4722" t="str">
            <v>D类</v>
          </cell>
          <cell r="G4722">
            <v>50</v>
          </cell>
        </row>
        <row r="4723">
          <cell r="B4723" t="str">
            <v>1934-1482</v>
          </cell>
          <cell r="C4723" t="str">
            <v>Physical Medicine and Rehabilitation</v>
          </cell>
          <cell r="D4723" t="str">
            <v>SCI-4</v>
          </cell>
          <cell r="E4723" t="str">
            <v>1.534</v>
          </cell>
          <cell r="F4723" t="str">
            <v>D类</v>
          </cell>
          <cell r="G4723">
            <v>50</v>
          </cell>
        </row>
        <row r="4724">
          <cell r="B4724" t="str">
            <v>1743-9191</v>
          </cell>
          <cell r="C4724" t="str">
            <v>International journal of surgery (London, England)</v>
          </cell>
          <cell r="D4724" t="str">
            <v>SCI-4</v>
          </cell>
          <cell r="E4724" t="str">
            <v>1.531</v>
          </cell>
          <cell r="F4724" t="str">
            <v>D类</v>
          </cell>
          <cell r="G4724">
            <v>50</v>
          </cell>
        </row>
        <row r="4725">
          <cell r="B4725" t="str">
            <v>0268-7038</v>
          </cell>
          <cell r="C4725" t="str">
            <v>APHASIOLOGY</v>
          </cell>
          <cell r="D4725" t="str">
            <v>SCI-4</v>
          </cell>
          <cell r="E4725" t="str">
            <v>1.531</v>
          </cell>
          <cell r="F4725" t="str">
            <v>D类</v>
          </cell>
          <cell r="G4725">
            <v>50</v>
          </cell>
        </row>
        <row r="4726">
          <cell r="B4726" t="str">
            <v>0365-6233</v>
          </cell>
          <cell r="C4726" t="str">
            <v>ARCHIV DER PHARMAZIE</v>
          </cell>
          <cell r="D4726" t="str">
            <v>SCI-4</v>
          </cell>
          <cell r="E4726" t="str">
            <v>1.531</v>
          </cell>
          <cell r="F4726" t="str">
            <v>D类</v>
          </cell>
          <cell r="G4726">
            <v>50</v>
          </cell>
        </row>
        <row r="4727">
          <cell r="B4727" t="str">
            <v>1359-5237</v>
          </cell>
          <cell r="C4727" t="str">
            <v>BLOOD PRESSURE MONITORING</v>
          </cell>
          <cell r="D4727" t="str">
            <v>SCI-4</v>
          </cell>
          <cell r="E4727" t="str">
            <v>1.531</v>
          </cell>
          <cell r="F4727" t="str">
            <v>D类</v>
          </cell>
          <cell r="G4727">
            <v>50</v>
          </cell>
        </row>
        <row r="4728">
          <cell r="B4728" t="str">
            <v>1540-658X</v>
          </cell>
          <cell r="C4728" t="str">
            <v>ASSAY AND DRUG DEVELOPMENT TECHNOLOGIES</v>
          </cell>
          <cell r="D4728" t="str">
            <v>SCI-4</v>
          </cell>
          <cell r="E4728" t="str">
            <v>1.529</v>
          </cell>
          <cell r="F4728" t="str">
            <v>D类</v>
          </cell>
          <cell r="G4728">
            <v>50</v>
          </cell>
        </row>
        <row r="4729">
          <cell r="B4729" t="str">
            <v>0301-486X</v>
          </cell>
          <cell r="C4729" t="str">
            <v>MYCOPATHOLOGIA</v>
          </cell>
          <cell r="D4729" t="str">
            <v>SCI-4</v>
          </cell>
          <cell r="E4729" t="str">
            <v>1.528</v>
          </cell>
          <cell r="F4729" t="str">
            <v>D类</v>
          </cell>
          <cell r="G4729">
            <v>50</v>
          </cell>
        </row>
        <row r="4730">
          <cell r="B4730" t="str">
            <v>0301-634X</v>
          </cell>
          <cell r="C4730" t="str">
            <v>RADIATION AND ENVIRONMENTAL BIOPHYSICS</v>
          </cell>
          <cell r="D4730" t="str">
            <v>SCI-4/EI（JA）</v>
          </cell>
          <cell r="E4730" t="str">
            <v>1.528</v>
          </cell>
          <cell r="F4730" t="str">
            <v>D类</v>
          </cell>
          <cell r="G4730">
            <v>50</v>
          </cell>
        </row>
        <row r="4731">
          <cell r="B4731" t="str">
            <v>0722-5091</v>
          </cell>
          <cell r="C4731" t="str">
            <v>CLINICAL NEUROPATHOLOGY</v>
          </cell>
          <cell r="D4731" t="str">
            <v>SCI-4</v>
          </cell>
          <cell r="E4731" t="str">
            <v>1.528</v>
          </cell>
          <cell r="F4731" t="str">
            <v>D类</v>
          </cell>
          <cell r="G4731">
            <v>50</v>
          </cell>
        </row>
        <row r="4732">
          <cell r="B4732" t="str">
            <v>1052-5149</v>
          </cell>
          <cell r="C4732" t="str">
            <v>NEUROIMAGING CLINICS OF NORTH AMERICA</v>
          </cell>
          <cell r="D4732" t="str">
            <v>SCI-4</v>
          </cell>
          <cell r="E4732" t="str">
            <v>1.527</v>
          </cell>
          <cell r="F4732" t="str">
            <v>D类</v>
          </cell>
          <cell r="G4732">
            <v>50</v>
          </cell>
        </row>
        <row r="4733">
          <cell r="B4733" t="str">
            <v>0334-6005</v>
          </cell>
          <cell r="C4733" t="str">
            <v>CORROSION REVIEWS</v>
          </cell>
          <cell r="D4733" t="str">
            <v>SCI-4/EI（JA）</v>
          </cell>
          <cell r="E4733" t="str">
            <v>1.526</v>
          </cell>
          <cell r="F4733" t="str">
            <v>D类</v>
          </cell>
          <cell r="G4733">
            <v>50</v>
          </cell>
        </row>
        <row r="4734">
          <cell r="B4734" t="str">
            <v>0941-1291</v>
          </cell>
          <cell r="C4734" t="str">
            <v>SURGERY TODAY</v>
          </cell>
          <cell r="D4734" t="str">
            <v>SCI-4</v>
          </cell>
          <cell r="E4734" t="str">
            <v>1.526</v>
          </cell>
          <cell r="F4734" t="str">
            <v>D类</v>
          </cell>
          <cell r="G4734">
            <v>50</v>
          </cell>
        </row>
        <row r="4735">
          <cell r="B4735" t="str">
            <v>0317-1671</v>
          </cell>
          <cell r="C4735" t="str">
            <v>CANADIAN JOURNAL OF NEUROLOGICAL SCIENCES</v>
          </cell>
          <cell r="D4735" t="str">
            <v>SCI-4</v>
          </cell>
          <cell r="E4735" t="str">
            <v>1.525</v>
          </cell>
          <cell r="F4735" t="str">
            <v>D类</v>
          </cell>
          <cell r="G4735">
            <v>50</v>
          </cell>
        </row>
        <row r="4736">
          <cell r="B4736" t="str">
            <v>1017-7825</v>
          </cell>
          <cell r="C4736" t="str">
            <v>Journal of microbiology and biotechnology</v>
          </cell>
          <cell r="D4736" t="str">
            <v>SCI-4</v>
          </cell>
          <cell r="E4736" t="str">
            <v>1.525</v>
          </cell>
          <cell r="F4736" t="str">
            <v>D类</v>
          </cell>
          <cell r="G4736">
            <v>50</v>
          </cell>
        </row>
        <row r="4737">
          <cell r="B4737" t="str">
            <v>0181-1584</v>
          </cell>
          <cell r="C4737" t="str">
            <v>CRYPTOGAMIE MYCOLOGIE</v>
          </cell>
          <cell r="D4737" t="str">
            <v>SCI-4</v>
          </cell>
          <cell r="E4737" t="str">
            <v>1.524</v>
          </cell>
          <cell r="F4737" t="str">
            <v>D类</v>
          </cell>
          <cell r="G4737">
            <v>50</v>
          </cell>
        </row>
        <row r="4738">
          <cell r="B4738" t="str">
            <v>1642-431X</v>
          </cell>
          <cell r="C4738" t="str">
            <v>Reproductive Biology</v>
          </cell>
          <cell r="D4738" t="str">
            <v>SCI-4</v>
          </cell>
          <cell r="E4738" t="str">
            <v>1.524</v>
          </cell>
          <cell r="F4738" t="str">
            <v>D类</v>
          </cell>
          <cell r="G4738">
            <v>50</v>
          </cell>
        </row>
        <row r="4739">
          <cell r="B4739" t="str">
            <v>2158-3226</v>
          </cell>
          <cell r="C4739" t="str">
            <v>AIP Advances</v>
          </cell>
          <cell r="D4739" t="str">
            <v>SCI-4</v>
          </cell>
          <cell r="E4739" t="str">
            <v>1.524</v>
          </cell>
          <cell r="F4739" t="str">
            <v>D类</v>
          </cell>
          <cell r="G4739">
            <v>50</v>
          </cell>
        </row>
        <row r="4740">
          <cell r="B4740" t="str">
            <v>1935-9756</v>
          </cell>
          <cell r="C4740" t="str">
            <v>Tropical Plant Biology</v>
          </cell>
          <cell r="D4740" t="str">
            <v>SCI-4</v>
          </cell>
          <cell r="E4740" t="str">
            <v>1.523</v>
          </cell>
          <cell r="F4740" t="str">
            <v>D类</v>
          </cell>
          <cell r="G4740">
            <v>50</v>
          </cell>
        </row>
        <row r="4741">
          <cell r="B4741" t="str">
            <v>1720-8424</v>
          </cell>
          <cell r="C4741" t="str">
            <v>Italian Journal of Pediatrics</v>
          </cell>
          <cell r="D4741" t="str">
            <v>SCI-4</v>
          </cell>
          <cell r="E4741" t="str">
            <v>1.523</v>
          </cell>
          <cell r="F4741" t="str">
            <v>D类</v>
          </cell>
          <cell r="G4741">
            <v>50</v>
          </cell>
        </row>
        <row r="4742">
          <cell r="B4742" t="str">
            <v>1351-0002</v>
          </cell>
          <cell r="C4742" t="str">
            <v>REDOX REPORT</v>
          </cell>
          <cell r="D4742" t="str">
            <v>SCI-4</v>
          </cell>
          <cell r="E4742" t="str">
            <v>1.522</v>
          </cell>
          <cell r="F4742" t="str">
            <v>D类</v>
          </cell>
          <cell r="G4742">
            <v>50</v>
          </cell>
        </row>
        <row r="4743">
          <cell r="B4743" t="str">
            <v>0020-7454</v>
          </cell>
          <cell r="C4743" t="str">
            <v>INTERNATIONAL JOURNAL OF NEUROSCIENCE</v>
          </cell>
          <cell r="D4743" t="str">
            <v>SCI-4</v>
          </cell>
          <cell r="E4743" t="str">
            <v>1.521</v>
          </cell>
          <cell r="F4743" t="str">
            <v>D类</v>
          </cell>
          <cell r="G4743">
            <v>50</v>
          </cell>
        </row>
        <row r="4744">
          <cell r="B4744" t="str">
            <v>1530-261X</v>
          </cell>
          <cell r="C4744" t="str">
            <v>Atmospheric Science Letters</v>
          </cell>
          <cell r="D4744" t="str">
            <v>SCI-4</v>
          </cell>
          <cell r="E4744" t="str">
            <v>1.521</v>
          </cell>
          <cell r="F4744" t="str">
            <v>D类</v>
          </cell>
          <cell r="G4744">
            <v>50</v>
          </cell>
        </row>
        <row r="4745">
          <cell r="B4745" t="str">
            <v>0032-3888</v>
          </cell>
          <cell r="C4745" t="str">
            <v>POLYMER ENGINEERING AND SCIENCE</v>
          </cell>
          <cell r="D4745" t="str">
            <v>SCI-4/EI（JA）</v>
          </cell>
          <cell r="E4745" t="str">
            <v>1.520</v>
          </cell>
          <cell r="F4745" t="str">
            <v>D类</v>
          </cell>
          <cell r="G4745">
            <v>50</v>
          </cell>
        </row>
        <row r="4746">
          <cell r="B4746" t="str">
            <v>0959-4965</v>
          </cell>
          <cell r="C4746" t="str">
            <v>NEUROREPORT</v>
          </cell>
          <cell r="D4746" t="str">
            <v>SCI-4</v>
          </cell>
          <cell r="E4746" t="str">
            <v>1.520</v>
          </cell>
          <cell r="F4746" t="str">
            <v>D类</v>
          </cell>
          <cell r="G4746">
            <v>50</v>
          </cell>
        </row>
        <row r="4747">
          <cell r="B4747" t="str">
            <v>1569-8025</v>
          </cell>
          <cell r="C4747" t="str">
            <v>Journal of Computational Electronics</v>
          </cell>
          <cell r="D4747" t="str">
            <v>SCI-4/EI（JA）</v>
          </cell>
          <cell r="E4747" t="str">
            <v>1.520</v>
          </cell>
          <cell r="F4747" t="str">
            <v>D类</v>
          </cell>
          <cell r="G4747">
            <v>50</v>
          </cell>
        </row>
        <row r="4748">
          <cell r="B4748" t="str">
            <v>0003-813X</v>
          </cell>
          <cell r="C4748" t="str">
            <v>ARCHAEOMETRY</v>
          </cell>
          <cell r="D4748" t="str">
            <v>SCI-4</v>
          </cell>
          <cell r="E4748" t="str">
            <v>1.519</v>
          </cell>
          <cell r="F4748" t="str">
            <v>D类</v>
          </cell>
          <cell r="G4748">
            <v>50</v>
          </cell>
        </row>
        <row r="4749">
          <cell r="B4749" t="str">
            <v>0301-1623</v>
          </cell>
          <cell r="C4749" t="str">
            <v>INTERNATIONAL UROLOGY AND NEPHROLOGY</v>
          </cell>
          <cell r="D4749" t="str">
            <v>SCI-4</v>
          </cell>
          <cell r="E4749" t="str">
            <v>1.519</v>
          </cell>
          <cell r="F4749" t="str">
            <v>D类</v>
          </cell>
          <cell r="G4749">
            <v>50</v>
          </cell>
        </row>
        <row r="4750">
          <cell r="B4750" t="str">
            <v>1203-6765</v>
          </cell>
          <cell r="C4750" t="str">
            <v>Pain research &amp; management : the journal of the Canadian Pain Society</v>
          </cell>
          <cell r="D4750" t="str">
            <v>SCI-4</v>
          </cell>
          <cell r="E4750" t="str">
            <v>1.518</v>
          </cell>
          <cell r="F4750" t="str">
            <v>D类</v>
          </cell>
          <cell r="G4750">
            <v>50</v>
          </cell>
        </row>
        <row r="4751">
          <cell r="B4751" t="str">
            <v>1522-7235</v>
          </cell>
          <cell r="C4751" t="str">
            <v>LUMINESCENCE</v>
          </cell>
          <cell r="D4751" t="str">
            <v>SCI-4</v>
          </cell>
          <cell r="E4751" t="str">
            <v>1.518</v>
          </cell>
          <cell r="F4751" t="str">
            <v>D类</v>
          </cell>
          <cell r="G4751">
            <v>50</v>
          </cell>
        </row>
        <row r="4752">
          <cell r="B4752" t="str">
            <v>1499-3872</v>
          </cell>
          <cell r="C4752" t="str">
            <v>Hepatobiliary &amp; Pancreatic Diseases International</v>
          </cell>
          <cell r="D4752" t="str">
            <v>SCI-4/CSCD</v>
          </cell>
          <cell r="E4752" t="str">
            <v>1.517</v>
          </cell>
          <cell r="F4752" t="str">
            <v>D类</v>
          </cell>
          <cell r="G4752">
            <v>50</v>
          </cell>
        </row>
        <row r="4753">
          <cell r="B4753" t="str">
            <v>0538-8066</v>
          </cell>
          <cell r="C4753" t="str">
            <v>INTERNATIONAL JOURNAL OF CHEMICAL KINETICS</v>
          </cell>
          <cell r="D4753" t="str">
            <v>SCI-4/EI（JA）</v>
          </cell>
          <cell r="E4753" t="str">
            <v>1.517</v>
          </cell>
          <cell r="F4753" t="str">
            <v>D类</v>
          </cell>
          <cell r="G4753">
            <v>50</v>
          </cell>
        </row>
        <row r="4754">
          <cell r="B4754" t="str">
            <v>1221-1451</v>
          </cell>
          <cell r="C4754" t="str">
            <v>Romanian Reports in Physics</v>
          </cell>
          <cell r="D4754" t="str">
            <v>SCI-4</v>
          </cell>
          <cell r="E4754" t="str">
            <v>1.517</v>
          </cell>
          <cell r="F4754" t="str">
            <v>D类</v>
          </cell>
          <cell r="G4754">
            <v>50</v>
          </cell>
        </row>
        <row r="4755">
          <cell r="B4755" t="str">
            <v>1537-6516</v>
          </cell>
          <cell r="C4755" t="str">
            <v>toxicology mechanisms and methods</v>
          </cell>
          <cell r="D4755" t="str">
            <v>SCI-4</v>
          </cell>
          <cell r="E4755" t="str">
            <v>1.517</v>
          </cell>
          <cell r="F4755" t="str">
            <v>D类</v>
          </cell>
          <cell r="G4755">
            <v>50</v>
          </cell>
        </row>
        <row r="4756">
          <cell r="B4756" t="str">
            <v>0172-8172</v>
          </cell>
          <cell r="C4756" t="str">
            <v>RHEUMATOLOGY INTERNATIONAL</v>
          </cell>
          <cell r="D4756" t="str">
            <v>SCI-4</v>
          </cell>
          <cell r="E4756" t="str">
            <v>1.516</v>
          </cell>
          <cell r="F4756" t="str">
            <v>D类</v>
          </cell>
          <cell r="G4756">
            <v>50</v>
          </cell>
        </row>
        <row r="4757">
          <cell r="B4757" t="str">
            <v>1058-2916</v>
          </cell>
          <cell r="C4757" t="str">
            <v>ASAIO JOURNAL</v>
          </cell>
          <cell r="D4757" t="str">
            <v>SCI-4/EI（JA）</v>
          </cell>
          <cell r="E4757" t="str">
            <v>1.516</v>
          </cell>
          <cell r="F4757" t="str">
            <v>D类</v>
          </cell>
          <cell r="G4757">
            <v>50</v>
          </cell>
        </row>
        <row r="4758">
          <cell r="B4758" t="str">
            <v>1612-1872</v>
          </cell>
          <cell r="C4758" t="str">
            <v>CHEMISTRY &amp; BIODIVERSITY</v>
          </cell>
          <cell r="D4758" t="str">
            <v>SCI-4</v>
          </cell>
          <cell r="E4758" t="str">
            <v>1.515</v>
          </cell>
          <cell r="F4758" t="str">
            <v>D类</v>
          </cell>
          <cell r="G4758">
            <v>50</v>
          </cell>
        </row>
        <row r="4759">
          <cell r="B4759" t="str">
            <v>2211-5463</v>
          </cell>
          <cell r="C4759" t="str">
            <v>FEBS Open Bio</v>
          </cell>
          <cell r="D4759" t="str">
            <v>SCI-4</v>
          </cell>
          <cell r="E4759" t="str">
            <v>1.515</v>
          </cell>
          <cell r="F4759" t="str">
            <v>D类</v>
          </cell>
          <cell r="G4759">
            <v>50</v>
          </cell>
        </row>
        <row r="4760">
          <cell r="B4760" t="str">
            <v>1214-1119</v>
          </cell>
          <cell r="C4760" t="str">
            <v>BULLETIN OF GEOSCIENCES</v>
          </cell>
          <cell r="D4760" t="str">
            <v>SCI-4</v>
          </cell>
          <cell r="E4760" t="str">
            <v>1.515</v>
          </cell>
          <cell r="F4760" t="str">
            <v>D类</v>
          </cell>
          <cell r="G4760">
            <v>50</v>
          </cell>
        </row>
        <row r="4761">
          <cell r="B4761" t="str">
            <v>1523-0430</v>
          </cell>
          <cell r="C4761" t="str">
            <v>ARCTIC ANTARCTIC AND ALPINE RESEARCH</v>
          </cell>
          <cell r="D4761" t="str">
            <v>SCI-4</v>
          </cell>
          <cell r="E4761" t="str">
            <v>1.515</v>
          </cell>
          <cell r="F4761" t="str">
            <v>D类</v>
          </cell>
          <cell r="G4761">
            <v>50</v>
          </cell>
        </row>
        <row r="4762">
          <cell r="B4762" t="str">
            <v>1527-2737</v>
          </cell>
          <cell r="C4762" t="str">
            <v>Current Urology Reports</v>
          </cell>
          <cell r="D4762" t="str">
            <v>SCI-4</v>
          </cell>
          <cell r="E4762" t="str">
            <v>1.513</v>
          </cell>
          <cell r="F4762" t="str">
            <v>D类</v>
          </cell>
          <cell r="G4762">
            <v>50</v>
          </cell>
        </row>
        <row r="4763">
          <cell r="B4763" t="str">
            <v>0165-2125</v>
          </cell>
          <cell r="C4763" t="str">
            <v>WAVE MOTION</v>
          </cell>
          <cell r="D4763" t="str">
            <v>SCI-4/EI（JA）</v>
          </cell>
          <cell r="E4763" t="str">
            <v>1.513</v>
          </cell>
          <cell r="F4763" t="str">
            <v>D类</v>
          </cell>
          <cell r="G4763">
            <v>50</v>
          </cell>
        </row>
        <row r="4764">
          <cell r="B4764" t="str">
            <v>1752-6981</v>
          </cell>
          <cell r="C4764" t="str">
            <v>Clinical Respiratory Journal</v>
          </cell>
          <cell r="D4764" t="str">
            <v>SCI-4</v>
          </cell>
          <cell r="E4764" t="str">
            <v>1.512</v>
          </cell>
          <cell r="F4764" t="str">
            <v>D类</v>
          </cell>
          <cell r="G4764">
            <v>50</v>
          </cell>
        </row>
        <row r="4765">
          <cell r="B4765" t="str">
            <v>0004-8666</v>
          </cell>
          <cell r="C4765" t="str">
            <v>AUSTRALIAN &amp; NEW ZEALAND JOURNAL OF OBSTETRICS &amp; GYNAECOLOGY</v>
          </cell>
          <cell r="D4765" t="str">
            <v>SCI-4</v>
          </cell>
          <cell r="E4765" t="str">
            <v>1.510</v>
          </cell>
          <cell r="F4765" t="str">
            <v>D类</v>
          </cell>
          <cell r="G4765">
            <v>50</v>
          </cell>
        </row>
        <row r="4766">
          <cell r="B4766" t="str">
            <v>0364-2348</v>
          </cell>
          <cell r="C4766" t="str">
            <v>SKELETAL RADIOLOGY</v>
          </cell>
          <cell r="D4766" t="str">
            <v>SCI-4</v>
          </cell>
          <cell r="E4766" t="str">
            <v>1.510</v>
          </cell>
          <cell r="F4766" t="str">
            <v>D类</v>
          </cell>
          <cell r="G4766">
            <v>50</v>
          </cell>
        </row>
        <row r="4767">
          <cell r="B4767" t="str">
            <v>1386-7857</v>
          </cell>
          <cell r="C4767" t="str">
            <v>Cluster Computing-The Journal of Networks Software Tools and Applications</v>
          </cell>
          <cell r="D4767" t="str">
            <v>SCI-4/EI（JA）</v>
          </cell>
          <cell r="E4767" t="str">
            <v>1.510</v>
          </cell>
          <cell r="F4767" t="str">
            <v>D类</v>
          </cell>
          <cell r="G4767">
            <v>50</v>
          </cell>
        </row>
        <row r="4768">
          <cell r="B4768" t="str">
            <v>1558-2027</v>
          </cell>
          <cell r="C4768" t="str">
            <v>Journal of Cardiovascular Medicine</v>
          </cell>
          <cell r="D4768" t="str">
            <v>SCI-4</v>
          </cell>
          <cell r="E4768" t="str">
            <v>1.510</v>
          </cell>
          <cell r="F4768" t="str">
            <v>D类</v>
          </cell>
          <cell r="G4768">
            <v>50</v>
          </cell>
        </row>
        <row r="4769">
          <cell r="B4769" t="str">
            <v>1942-7891</v>
          </cell>
          <cell r="C4769" t="str">
            <v>Population Health Management</v>
          </cell>
          <cell r="D4769" t="str">
            <v>SCI-4</v>
          </cell>
          <cell r="E4769" t="str">
            <v>1.509</v>
          </cell>
          <cell r="F4769" t="str">
            <v>D类</v>
          </cell>
          <cell r="G4769">
            <v>50</v>
          </cell>
        </row>
        <row r="4770">
          <cell r="B4770" t="str">
            <v>0008-428X</v>
          </cell>
          <cell r="C4770" t="str">
            <v>CANADIAN JOURNAL OF SURGERY</v>
          </cell>
          <cell r="D4770" t="str">
            <v>SCI-4</v>
          </cell>
          <cell r="E4770" t="str">
            <v>1.507</v>
          </cell>
          <cell r="F4770" t="str">
            <v>D类</v>
          </cell>
          <cell r="G4770">
            <v>50</v>
          </cell>
        </row>
        <row r="4771">
          <cell r="B4771" t="str">
            <v>1071-1007</v>
          </cell>
          <cell r="C4771" t="str">
            <v>FOOT &amp; ANKLE INTERNATIONAL</v>
          </cell>
          <cell r="D4771" t="str">
            <v>SCI-4</v>
          </cell>
          <cell r="E4771" t="str">
            <v>1.506</v>
          </cell>
          <cell r="F4771" t="str">
            <v>D类</v>
          </cell>
          <cell r="G4771">
            <v>50</v>
          </cell>
        </row>
        <row r="4772">
          <cell r="B4772" t="str">
            <v>0016-7002</v>
          </cell>
          <cell r="C4772" t="str">
            <v>GEOCHEMICAL JOURNAL</v>
          </cell>
          <cell r="D4772" t="str">
            <v>SCI-4</v>
          </cell>
          <cell r="E4772" t="str">
            <v>1.505</v>
          </cell>
          <cell r="F4772" t="str">
            <v>D类</v>
          </cell>
          <cell r="G4772">
            <v>50</v>
          </cell>
        </row>
        <row r="4773">
          <cell r="B4773" t="str">
            <v>0038-1101</v>
          </cell>
          <cell r="C4773" t="str">
            <v>SOLID-STATE ELECTRONICS</v>
          </cell>
          <cell r="D4773" t="str">
            <v>SCI-4/EI（JA）</v>
          </cell>
          <cell r="E4773" t="str">
            <v>1.504</v>
          </cell>
          <cell r="F4773" t="str">
            <v>D类</v>
          </cell>
          <cell r="G4773">
            <v>50</v>
          </cell>
        </row>
        <row r="4774">
          <cell r="B4774" t="str">
            <v>1099-4300</v>
          </cell>
          <cell r="C4774" t="str">
            <v>Entropy</v>
          </cell>
          <cell r="D4774" t="str">
            <v>SCI-4</v>
          </cell>
          <cell r="E4774" t="str">
            <v>1.502</v>
          </cell>
          <cell r="F4774" t="str">
            <v>D类</v>
          </cell>
          <cell r="G4774">
            <v>50</v>
          </cell>
        </row>
        <row r="4775">
          <cell r="B4775" t="str">
            <v>2280-8000</v>
          </cell>
          <cell r="C4775" t="str">
            <v>Journal of applied biomaterials &amp; functional materials</v>
          </cell>
          <cell r="D4775" t="str">
            <v>SCI-4</v>
          </cell>
          <cell r="E4775" t="str">
            <v>1.500</v>
          </cell>
          <cell r="F4775" t="str">
            <v>D类</v>
          </cell>
          <cell r="G4775">
            <v>50</v>
          </cell>
        </row>
        <row r="4776">
          <cell r="B4776" t="str">
            <v>0891-0618</v>
          </cell>
          <cell r="C4776" t="str">
            <v>JOURNAL OF CHEMICAL NEUROANATOMY</v>
          </cell>
          <cell r="D4776" t="str">
            <v>SCI-4</v>
          </cell>
          <cell r="E4776" t="str">
            <v>1.500</v>
          </cell>
          <cell r="F4776" t="str">
            <v>D类</v>
          </cell>
          <cell r="G4776">
            <v>50</v>
          </cell>
        </row>
        <row r="4777">
          <cell r="B4777" t="str">
            <v>0926-9851</v>
          </cell>
          <cell r="C4777" t="str">
            <v>JOURNAL OF APPLIED GEOPHYSICS</v>
          </cell>
          <cell r="D4777" t="str">
            <v>SCI-4/EI（JA）</v>
          </cell>
          <cell r="E4777" t="str">
            <v>1.500</v>
          </cell>
          <cell r="F4777" t="str">
            <v>D类</v>
          </cell>
          <cell r="G4777">
            <v>50</v>
          </cell>
        </row>
        <row r="4778">
          <cell r="B4778" t="str">
            <v>0952-4622</v>
          </cell>
          <cell r="C4778" t="str">
            <v>BIOACOUSTICS-THE INTERNATIONAL JOURNAL OF ANIMAL SOUND AND ITS RECORDING</v>
          </cell>
          <cell r="D4778" t="str">
            <v>SCI-4</v>
          </cell>
          <cell r="E4778" t="str">
            <v>1.500</v>
          </cell>
          <cell r="F4778" t="str">
            <v>D类</v>
          </cell>
          <cell r="G4778">
            <v>50</v>
          </cell>
        </row>
        <row r="4779">
          <cell r="B4779" t="str">
            <v>0964-5284</v>
          </cell>
          <cell r="C4779" t="str">
            <v>Acupuncture in Medicine</v>
          </cell>
          <cell r="D4779" t="str">
            <v>SCI-4</v>
          </cell>
          <cell r="E4779" t="str">
            <v>1.500</v>
          </cell>
          <cell r="F4779" t="str">
            <v>D类</v>
          </cell>
          <cell r="G4779">
            <v>50</v>
          </cell>
        </row>
        <row r="4780">
          <cell r="B4780" t="str">
            <v>1002-0160</v>
          </cell>
          <cell r="C4780" t="str">
            <v>PEDOSPHERE</v>
          </cell>
          <cell r="D4780" t="str">
            <v>SCI-4/CSCD</v>
          </cell>
          <cell r="E4780" t="str">
            <v>1.500</v>
          </cell>
          <cell r="F4780" t="str">
            <v>D类</v>
          </cell>
          <cell r="G4780">
            <v>50</v>
          </cell>
        </row>
        <row r="4781">
          <cell r="B4781" t="str">
            <v>1452-3981</v>
          </cell>
          <cell r="C4781" t="str">
            <v>International Journal of Electrochemical Science</v>
          </cell>
          <cell r="D4781" t="str">
            <v>SCI-4</v>
          </cell>
          <cell r="E4781" t="str">
            <v>1.500</v>
          </cell>
          <cell r="F4781" t="str">
            <v>D类</v>
          </cell>
          <cell r="G4781">
            <v>50</v>
          </cell>
        </row>
        <row r="4782">
          <cell r="B4782" t="str">
            <v>1568-4156</v>
          </cell>
          <cell r="C4782" t="str">
            <v>International journal of integrated care</v>
          </cell>
          <cell r="D4782" t="str">
            <v>SCI-4</v>
          </cell>
          <cell r="E4782" t="str">
            <v>1.500</v>
          </cell>
          <cell r="F4782" t="str">
            <v>D类</v>
          </cell>
          <cell r="G4782">
            <v>50</v>
          </cell>
        </row>
        <row r="4783">
          <cell r="B4783" t="str">
            <v>1751-8741</v>
          </cell>
          <cell r="C4783" t="str">
            <v>IET Nanobiotechnology</v>
          </cell>
          <cell r="D4783" t="str">
            <v>SCI-4/EI（JA）</v>
          </cell>
          <cell r="E4783" t="str">
            <v>1.500</v>
          </cell>
          <cell r="F4783" t="str">
            <v>D类</v>
          </cell>
          <cell r="G4783">
            <v>50</v>
          </cell>
        </row>
        <row r="4784">
          <cell r="B4784" t="str">
            <v>0954-6928</v>
          </cell>
          <cell r="C4784" t="str">
            <v>CORONARY ARTERY DISEASE</v>
          </cell>
          <cell r="D4784" t="str">
            <v>SCI-4</v>
          </cell>
          <cell r="E4784" t="str">
            <v>1.497</v>
          </cell>
          <cell r="F4784" t="str">
            <v>D类</v>
          </cell>
          <cell r="G4784">
            <v>50</v>
          </cell>
        </row>
        <row r="4785">
          <cell r="B4785" t="str">
            <v>1472-6874</v>
          </cell>
          <cell r="C4785" t="str">
            <v>BMC Women\'s Health</v>
          </cell>
          <cell r="D4785" t="str">
            <v>SCI-4</v>
          </cell>
          <cell r="E4785" t="str">
            <v>1.495</v>
          </cell>
          <cell r="F4785" t="str">
            <v>D类</v>
          </cell>
          <cell r="G4785">
            <v>50</v>
          </cell>
        </row>
        <row r="4786">
          <cell r="B4786" t="str">
            <v>0036-5548</v>
          </cell>
          <cell r="C4786" t="str">
            <v>SCANDINAVIAN JOURNAL OF INFECTIOUS DISEASES</v>
          </cell>
          <cell r="D4786" t="str">
            <v>SCI-4</v>
          </cell>
          <cell r="E4786" t="str">
            <v>1.495</v>
          </cell>
          <cell r="F4786" t="str">
            <v>D类</v>
          </cell>
          <cell r="G4786">
            <v>50</v>
          </cell>
        </row>
        <row r="4787">
          <cell r="B4787" t="str">
            <v>0949-2321</v>
          </cell>
          <cell r="C4787" t="str">
            <v>EUROPEAN JOURNAL OF MEDICAL RESEARCH</v>
          </cell>
          <cell r="D4787" t="str">
            <v>SCI-4</v>
          </cell>
          <cell r="E4787" t="str">
            <v>1.495</v>
          </cell>
          <cell r="F4787" t="str">
            <v>D类</v>
          </cell>
          <cell r="G4787">
            <v>50</v>
          </cell>
        </row>
        <row r="4788">
          <cell r="B4788" t="str">
            <v>0029-5566</v>
          </cell>
          <cell r="C4788" t="str">
            <v>NUKLEARMEDIZIN-NUCLEAR MEDICINE</v>
          </cell>
          <cell r="D4788" t="str">
            <v>SCI-4</v>
          </cell>
          <cell r="E4788" t="str">
            <v>1.494</v>
          </cell>
          <cell r="F4788" t="str">
            <v>D类</v>
          </cell>
          <cell r="G4788">
            <v>50</v>
          </cell>
        </row>
        <row r="4789">
          <cell r="B4789" t="str">
            <v>0148-7043</v>
          </cell>
          <cell r="C4789" t="str">
            <v>ANNALS OF PLASTIC SURGERY</v>
          </cell>
          <cell r="D4789" t="str">
            <v>SCI-4</v>
          </cell>
          <cell r="E4789" t="str">
            <v>1.494</v>
          </cell>
          <cell r="F4789" t="str">
            <v>D类</v>
          </cell>
          <cell r="G4789">
            <v>50</v>
          </cell>
        </row>
        <row r="4790">
          <cell r="B4790" t="str">
            <v>1721-8861</v>
          </cell>
          <cell r="C4790" t="str">
            <v>BULLETIN OF INSECTOLOGY</v>
          </cell>
          <cell r="D4790" t="str">
            <v>SCI-4</v>
          </cell>
          <cell r="E4790" t="str">
            <v>1.494</v>
          </cell>
          <cell r="F4790" t="str">
            <v>D类</v>
          </cell>
          <cell r="G4790">
            <v>50</v>
          </cell>
        </row>
        <row r="4791">
          <cell r="B4791" t="str">
            <v>1464-4177</v>
          </cell>
          <cell r="C4791" t="str">
            <v>Structural Concrete</v>
          </cell>
          <cell r="D4791" t="str">
            <v>SCI-4/EI（JA）</v>
          </cell>
          <cell r="E4791" t="str">
            <v>1.492</v>
          </cell>
          <cell r="F4791" t="str">
            <v>D类</v>
          </cell>
          <cell r="G4791">
            <v>50</v>
          </cell>
        </row>
        <row r="4792">
          <cell r="B4792" t="str">
            <v>1549-8417</v>
          </cell>
          <cell r="C4792" t="str">
            <v>Journal of Patient Safety</v>
          </cell>
          <cell r="D4792" t="str">
            <v>SCI-4</v>
          </cell>
          <cell r="E4792" t="str">
            <v>1.492</v>
          </cell>
          <cell r="F4792" t="str">
            <v>D类</v>
          </cell>
          <cell r="G4792">
            <v>50</v>
          </cell>
        </row>
        <row r="4793">
          <cell r="B4793" t="str">
            <v>1674-7313</v>
          </cell>
          <cell r="C4793" t="str">
            <v>Science China Earth Sciences</v>
          </cell>
          <cell r="D4793" t="str">
            <v>SCI-4/EI（JA）/CSCD</v>
          </cell>
          <cell r="E4793" t="str">
            <v>1.491</v>
          </cell>
          <cell r="F4793" t="str">
            <v>D类</v>
          </cell>
          <cell r="G4793">
            <v>50</v>
          </cell>
        </row>
        <row r="4794">
          <cell r="B4794" t="str">
            <v>1749-8546</v>
          </cell>
          <cell r="C4794" t="str">
            <v>Chinese Medicine</v>
          </cell>
          <cell r="D4794" t="str">
            <v>SCI-4</v>
          </cell>
          <cell r="E4794" t="str">
            <v>1.490</v>
          </cell>
          <cell r="F4794" t="str">
            <v>D类</v>
          </cell>
          <cell r="G4794">
            <v>50</v>
          </cell>
        </row>
        <row r="4795">
          <cell r="B4795" t="str">
            <v>0911-6044</v>
          </cell>
          <cell r="C4795" t="str">
            <v>JOURNAL OF NEUROLINGUISTICS</v>
          </cell>
          <cell r="D4795" t="str">
            <v>SCI-4</v>
          </cell>
          <cell r="E4795" t="str">
            <v>1.489</v>
          </cell>
          <cell r="F4795" t="str">
            <v>D类</v>
          </cell>
          <cell r="G4795">
            <v>50</v>
          </cell>
        </row>
        <row r="4796">
          <cell r="B4796" t="str">
            <v>0003-9829</v>
          </cell>
          <cell r="C4796" t="str">
            <v>ARCHIVES ITALIENNES DE BIOLOGIE</v>
          </cell>
          <cell r="D4796" t="str">
            <v>SCI-4</v>
          </cell>
          <cell r="E4796" t="str">
            <v>1.488</v>
          </cell>
          <cell r="F4796" t="str">
            <v>D类</v>
          </cell>
          <cell r="G4796">
            <v>50</v>
          </cell>
        </row>
        <row r="4797">
          <cell r="B4797" t="str">
            <v>0923-0750</v>
          </cell>
          <cell r="C4797" t="str">
            <v>JOURNAL OF INCLUSION PHENOMENA AND MACROCYCLIC CHEMISTRY</v>
          </cell>
          <cell r="D4797" t="str">
            <v>SCI-4</v>
          </cell>
          <cell r="E4797" t="str">
            <v>1.488</v>
          </cell>
          <cell r="F4797" t="str">
            <v>D类</v>
          </cell>
          <cell r="G4797">
            <v>50</v>
          </cell>
        </row>
        <row r="4798">
          <cell r="B4798" t="str">
            <v>1029-9599</v>
          </cell>
          <cell r="C4798" t="str">
            <v>Physical Mesomechanics</v>
          </cell>
          <cell r="D4798" t="str">
            <v>SCI-4/EI（JA）</v>
          </cell>
          <cell r="E4798" t="str">
            <v>1.488</v>
          </cell>
          <cell r="F4798" t="str">
            <v>D类</v>
          </cell>
          <cell r="G4798">
            <v>50</v>
          </cell>
        </row>
        <row r="4799">
          <cell r="B4799" t="str">
            <v>0959-9851</v>
          </cell>
          <cell r="C4799" t="str">
            <v>CLINICAL AUTONOMIC RESEARCH</v>
          </cell>
          <cell r="D4799" t="str">
            <v>SCI-4</v>
          </cell>
          <cell r="E4799" t="str">
            <v>1.487</v>
          </cell>
          <cell r="F4799" t="str">
            <v>D类</v>
          </cell>
          <cell r="G4799">
            <v>50</v>
          </cell>
        </row>
        <row r="4800">
          <cell r="B4800" t="str">
            <v>1470-2118</v>
          </cell>
          <cell r="C4800" t="str">
            <v>CLINICAL MEDICINE</v>
          </cell>
          <cell r="D4800" t="str">
            <v>SCI-4</v>
          </cell>
          <cell r="E4800" t="str">
            <v>1.487</v>
          </cell>
          <cell r="F4800" t="str">
            <v>D类</v>
          </cell>
          <cell r="G4800">
            <v>50</v>
          </cell>
        </row>
        <row r="4801">
          <cell r="B4801" t="str">
            <v>1938-2014</v>
          </cell>
          <cell r="C4801" t="str">
            <v>Islets</v>
          </cell>
          <cell r="D4801" t="str">
            <v>SCI-4</v>
          </cell>
          <cell r="E4801" t="str">
            <v>1.487</v>
          </cell>
          <cell r="F4801" t="str">
            <v>D类</v>
          </cell>
          <cell r="G4801">
            <v>50</v>
          </cell>
        </row>
        <row r="4802">
          <cell r="B4802" t="str">
            <v>0042-790X</v>
          </cell>
          <cell r="C4802" t="str">
            <v>Journal of Hydrology and Hydromechanics</v>
          </cell>
          <cell r="D4802" t="str">
            <v>SCI-4/EI（JA）</v>
          </cell>
          <cell r="E4802" t="str">
            <v>1.486</v>
          </cell>
          <cell r="F4802" t="str">
            <v>D类</v>
          </cell>
          <cell r="G4802">
            <v>50</v>
          </cell>
        </row>
        <row r="4803">
          <cell r="B4803" t="str">
            <v>1341-321X</v>
          </cell>
          <cell r="C4803" t="str">
            <v>JOURNAL OF INFECTION AND CHEMOTHERAPY</v>
          </cell>
          <cell r="D4803" t="str">
            <v>SCI-4</v>
          </cell>
          <cell r="E4803" t="str">
            <v>1.486</v>
          </cell>
          <cell r="F4803" t="str">
            <v>D类</v>
          </cell>
          <cell r="G4803">
            <v>50</v>
          </cell>
        </row>
        <row r="4804">
          <cell r="B4804" t="str">
            <v>1064-0266</v>
          </cell>
          <cell r="C4804" t="str">
            <v>Eating Disorders</v>
          </cell>
          <cell r="D4804" t="str">
            <v>SCI-4</v>
          </cell>
          <cell r="E4804" t="str">
            <v>1.484</v>
          </cell>
          <cell r="F4804" t="str">
            <v>D类</v>
          </cell>
          <cell r="G4804">
            <v>50</v>
          </cell>
        </row>
        <row r="4805">
          <cell r="B4805" t="str">
            <v>0141-5387</v>
          </cell>
          <cell r="C4805" t="str">
            <v>EUROPEAN JOURNAL OF ORTHODONTICS</v>
          </cell>
          <cell r="D4805" t="str">
            <v>SCI-4</v>
          </cell>
          <cell r="E4805" t="str">
            <v>1.483</v>
          </cell>
          <cell r="F4805" t="str">
            <v>D类</v>
          </cell>
          <cell r="G4805">
            <v>50</v>
          </cell>
        </row>
        <row r="4806">
          <cell r="B4806" t="str">
            <v>0935-1221</v>
          </cell>
          <cell r="C4806" t="str">
            <v>EUROPEAN JOURNAL OF MINERALOGY</v>
          </cell>
          <cell r="D4806" t="str">
            <v>SCI-4</v>
          </cell>
          <cell r="E4806" t="str">
            <v>1.483</v>
          </cell>
          <cell r="F4806" t="str">
            <v>D类</v>
          </cell>
          <cell r="G4806">
            <v>50</v>
          </cell>
        </row>
        <row r="4807">
          <cell r="B4807" t="str">
            <v>0022-2852</v>
          </cell>
          <cell r="C4807" t="str">
            <v>JOURNAL OF MOLECULAR SPECTROSCOPY</v>
          </cell>
          <cell r="D4807" t="str">
            <v>SCI-4/EI（JA）</v>
          </cell>
          <cell r="E4807" t="str">
            <v>1.482</v>
          </cell>
          <cell r="F4807" t="str">
            <v>D类</v>
          </cell>
          <cell r="G4807">
            <v>50</v>
          </cell>
        </row>
        <row r="4808">
          <cell r="B4808" t="str">
            <v>1567-4223</v>
          </cell>
          <cell r="C4808" t="str">
            <v>Electronic Commerce Research and Applications</v>
          </cell>
          <cell r="D4808" t="str">
            <v>SCI-4/EI（JA）</v>
          </cell>
          <cell r="E4808" t="str">
            <v>1.482</v>
          </cell>
          <cell r="F4808" t="str">
            <v>D类</v>
          </cell>
          <cell r="G4808">
            <v>50</v>
          </cell>
        </row>
        <row r="4809">
          <cell r="B4809" t="str">
            <v>1933-0707</v>
          </cell>
          <cell r="C4809" t="str">
            <v>Journal of Neurosurgery-Pediatrics</v>
          </cell>
          <cell r="D4809" t="str">
            <v>SCI-4</v>
          </cell>
          <cell r="E4809" t="str">
            <v>1.482</v>
          </cell>
          <cell r="F4809" t="str">
            <v>D类</v>
          </cell>
          <cell r="G4809">
            <v>50</v>
          </cell>
        </row>
        <row r="4810">
          <cell r="B4810" t="str">
            <v>1239-6095</v>
          </cell>
          <cell r="C4810" t="str">
            <v xml:space="preserve">ANNALES ACADEMIAE SCIENTIARUM FENNICAE-MATHEMATICA </v>
          </cell>
          <cell r="D4810" t="str">
            <v>SCI-4</v>
          </cell>
          <cell r="E4810" t="str">
            <v>1.481</v>
          </cell>
          <cell r="F4810" t="str">
            <v>D类</v>
          </cell>
          <cell r="G4810">
            <v>50</v>
          </cell>
        </row>
        <row r="4811">
          <cell r="B4811" t="str">
            <v>0956-5507</v>
          </cell>
          <cell r="C4811" t="str">
            <v>CYTOPATHOLOGY</v>
          </cell>
          <cell r="D4811" t="str">
            <v>SCI-4</v>
          </cell>
          <cell r="E4811" t="str">
            <v>1.481</v>
          </cell>
          <cell r="F4811" t="str">
            <v>D类</v>
          </cell>
          <cell r="G4811">
            <v>50</v>
          </cell>
        </row>
        <row r="4812">
          <cell r="B4812" t="str">
            <v>1347-3182</v>
          </cell>
          <cell r="C4812" t="str">
            <v>MAGNETIC RESONANCE IN MEDICAL SCIENCES</v>
          </cell>
          <cell r="D4812" t="str">
            <v>SCI-4</v>
          </cell>
          <cell r="E4812" t="str">
            <v>1.481</v>
          </cell>
          <cell r="F4812" t="str">
            <v>D类</v>
          </cell>
          <cell r="G4812">
            <v>50</v>
          </cell>
        </row>
        <row r="4813">
          <cell r="B4813" t="str">
            <v>0161-4754</v>
          </cell>
          <cell r="C4813" t="str">
            <v>JOURNAL OF MANIPULATIVE AND PHYSIOLOGICAL THERAPEUTICS</v>
          </cell>
          <cell r="D4813" t="str">
            <v>SCI-4</v>
          </cell>
          <cell r="E4813" t="str">
            <v>1.480</v>
          </cell>
          <cell r="F4813" t="str">
            <v>D类</v>
          </cell>
          <cell r="G4813">
            <v>50</v>
          </cell>
        </row>
        <row r="4814">
          <cell r="B4814" t="str">
            <v>0716-9760</v>
          </cell>
          <cell r="C4814" t="str">
            <v>BIOLOGICAL RESEARCH</v>
          </cell>
          <cell r="D4814" t="str">
            <v>SCI-4</v>
          </cell>
          <cell r="E4814" t="str">
            <v>1.480</v>
          </cell>
          <cell r="F4814" t="str">
            <v>D类</v>
          </cell>
          <cell r="G4814">
            <v>50</v>
          </cell>
        </row>
        <row r="4815">
          <cell r="B4815" t="str">
            <v>0256-1530</v>
          </cell>
          <cell r="C4815" t="str">
            <v>ADVANCES IN ATMOSPHERIC SCIENCES</v>
          </cell>
          <cell r="D4815" t="str">
            <v>SCI-4/CSCD</v>
          </cell>
          <cell r="E4815" t="str">
            <v>1.479</v>
          </cell>
          <cell r="F4815" t="str">
            <v>D类</v>
          </cell>
          <cell r="G4815">
            <v>50</v>
          </cell>
        </row>
        <row r="4816">
          <cell r="B4816" t="str">
            <v>1567-2018</v>
          </cell>
          <cell r="C4816" t="str">
            <v>Current Drug Delivery</v>
          </cell>
          <cell r="D4816" t="str">
            <v>SCI-4</v>
          </cell>
          <cell r="E4816" t="str">
            <v>1.478</v>
          </cell>
          <cell r="F4816" t="str">
            <v>D类</v>
          </cell>
          <cell r="G4816">
            <v>50</v>
          </cell>
        </row>
        <row r="4817">
          <cell r="B4817" t="str">
            <v>1463-1741</v>
          </cell>
          <cell r="C4817" t="str">
            <v>Noise &amp; health</v>
          </cell>
          <cell r="D4817" t="str">
            <v>SCI-4</v>
          </cell>
          <cell r="E4817" t="str">
            <v>1.477</v>
          </cell>
          <cell r="F4817" t="str">
            <v>D类</v>
          </cell>
          <cell r="G4817">
            <v>50</v>
          </cell>
        </row>
        <row r="4818">
          <cell r="B4818" t="str">
            <v>1094-3420</v>
          </cell>
          <cell r="C4818" t="str">
            <v>INTERNATIONAL JOURNAL OF HIGH PERFORMANCE COMPUTING APPLICATIONS</v>
          </cell>
          <cell r="D4818" t="str">
            <v>SCI-4/EI（JA）</v>
          </cell>
          <cell r="E4818" t="str">
            <v>1.477</v>
          </cell>
          <cell r="F4818" t="str">
            <v>D类</v>
          </cell>
          <cell r="G4818">
            <v>50</v>
          </cell>
        </row>
        <row r="4819">
          <cell r="B4819" t="str">
            <v>1234-1983</v>
          </cell>
          <cell r="C4819" t="str">
            <v>JOURNAL OF APPLIED GENETICS</v>
          </cell>
          <cell r="D4819" t="str">
            <v>SCI-4</v>
          </cell>
          <cell r="E4819" t="str">
            <v>1.477</v>
          </cell>
          <cell r="F4819" t="str">
            <v>D类</v>
          </cell>
          <cell r="G4819">
            <v>50</v>
          </cell>
        </row>
        <row r="4820">
          <cell r="B4820" t="str">
            <v>1474-7065</v>
          </cell>
          <cell r="C4820" t="str">
            <v>PHYSICS AND CHEMISTRY OF THE EARTH</v>
          </cell>
          <cell r="D4820" t="str">
            <v>SCI-4/EI（JA）</v>
          </cell>
          <cell r="E4820" t="str">
            <v>1.477</v>
          </cell>
          <cell r="F4820" t="str">
            <v>D类</v>
          </cell>
          <cell r="G4820">
            <v>50</v>
          </cell>
        </row>
        <row r="4821">
          <cell r="B4821" t="str">
            <v>1745-1000</v>
          </cell>
          <cell r="C4821" t="str">
            <v>Marine Biology Research</v>
          </cell>
          <cell r="D4821" t="str">
            <v>SCI-4</v>
          </cell>
          <cell r="E4821" t="str">
            <v>1.475</v>
          </cell>
          <cell r="F4821" t="str">
            <v>D类</v>
          </cell>
          <cell r="G4821">
            <v>50</v>
          </cell>
        </row>
        <row r="4822">
          <cell r="B4822" t="str">
            <v>0001-5652</v>
          </cell>
          <cell r="C4822" t="str">
            <v>HUMAN HEREDITY</v>
          </cell>
          <cell r="D4822" t="str">
            <v>SCI-4</v>
          </cell>
          <cell r="E4822" t="str">
            <v>1.474</v>
          </cell>
          <cell r="F4822" t="str">
            <v>D类</v>
          </cell>
          <cell r="G4822">
            <v>50</v>
          </cell>
        </row>
        <row r="4823">
          <cell r="B4823" t="str">
            <v>0271-6798</v>
          </cell>
          <cell r="C4823" t="str">
            <v>JOURNAL OF PEDIATRIC ORTHOPAEDICS</v>
          </cell>
          <cell r="D4823" t="str">
            <v>SCI-4</v>
          </cell>
          <cell r="E4823" t="str">
            <v>1.474</v>
          </cell>
          <cell r="F4823" t="str">
            <v>D类</v>
          </cell>
          <cell r="G4823">
            <v>50</v>
          </cell>
        </row>
        <row r="4824">
          <cell r="B4824" t="str">
            <v>1364-6826</v>
          </cell>
          <cell r="C4824" t="str">
            <v>JOURNAL OF ATMOSPHERIC AND SOLAR-TERRESTRIAL PHYSICS</v>
          </cell>
          <cell r="D4824" t="str">
            <v>SCI-4/EI（JA）</v>
          </cell>
          <cell r="E4824" t="str">
            <v>1.474</v>
          </cell>
          <cell r="F4824" t="str">
            <v>D类</v>
          </cell>
          <cell r="G4824">
            <v>50</v>
          </cell>
        </row>
        <row r="4825">
          <cell r="B4825" t="str">
            <v>1569-4410</v>
          </cell>
          <cell r="C4825" t="str">
            <v>Photonics and Nanostructures-Fundamentals and Applications</v>
          </cell>
          <cell r="D4825" t="str">
            <v>SCI-4/EI（JA）</v>
          </cell>
          <cell r="E4825" t="str">
            <v>1.474</v>
          </cell>
          <cell r="F4825" t="str">
            <v>D类</v>
          </cell>
          <cell r="G4825">
            <v>50</v>
          </cell>
        </row>
        <row r="4826">
          <cell r="B4826" t="str">
            <v>1749-7922</v>
          </cell>
          <cell r="C4826" t="str">
            <v>World Journal of Emergency Surgery</v>
          </cell>
          <cell r="D4826" t="str">
            <v>SCI-4</v>
          </cell>
          <cell r="E4826" t="str">
            <v>1.473</v>
          </cell>
          <cell r="F4826" t="str">
            <v>D类</v>
          </cell>
          <cell r="G4826">
            <v>50</v>
          </cell>
        </row>
        <row r="4827">
          <cell r="B4827" t="str">
            <v>0141-6421</v>
          </cell>
          <cell r="C4827" t="str">
            <v>JOURNAL OF PETROLEUM GEOLOGY</v>
          </cell>
          <cell r="D4827" t="str">
            <v>SCI-4/EI（JA）</v>
          </cell>
          <cell r="E4827" t="str">
            <v>1.472</v>
          </cell>
          <cell r="F4827" t="str">
            <v>D类</v>
          </cell>
          <cell r="G4827">
            <v>50</v>
          </cell>
        </row>
        <row r="4828">
          <cell r="B4828" t="str">
            <v>0367-2530</v>
          </cell>
          <cell r="C4828" t="str">
            <v>FLORA</v>
          </cell>
          <cell r="D4828" t="str">
            <v>SCI-4</v>
          </cell>
          <cell r="E4828" t="str">
            <v>1.472</v>
          </cell>
          <cell r="F4828" t="str">
            <v>D类</v>
          </cell>
          <cell r="G4828">
            <v>50</v>
          </cell>
        </row>
        <row r="4829">
          <cell r="B4829" t="str">
            <v>1731-2302</v>
          </cell>
          <cell r="C4829" t="str">
            <v>Hereditary Cancer in Clinical Practice</v>
          </cell>
          <cell r="D4829" t="str">
            <v>SCI-4</v>
          </cell>
          <cell r="E4829" t="str">
            <v>1.472</v>
          </cell>
          <cell r="F4829" t="str">
            <v>D类</v>
          </cell>
          <cell r="G4829">
            <v>50</v>
          </cell>
        </row>
        <row r="4830">
          <cell r="B4830" t="str">
            <v>1368-2822</v>
          </cell>
          <cell r="C4830" t="str">
            <v>International Journal of Language &amp; Communication Disorders</v>
          </cell>
          <cell r="D4830" t="str">
            <v>SCI-4</v>
          </cell>
          <cell r="E4830" t="str">
            <v>1.471</v>
          </cell>
          <cell r="F4830" t="str">
            <v>D类</v>
          </cell>
          <cell r="G4830">
            <v>50</v>
          </cell>
        </row>
        <row r="4831">
          <cell r="B4831" t="str">
            <v>1080-7683</v>
          </cell>
          <cell r="C4831" t="str">
            <v>JOURNAL OF OCULAR PHARMACOLOGY AND THERAPEUTICS</v>
          </cell>
          <cell r="D4831" t="str">
            <v>SCI-4</v>
          </cell>
          <cell r="E4831" t="str">
            <v>1.470</v>
          </cell>
          <cell r="F4831" t="str">
            <v>D类</v>
          </cell>
          <cell r="G4831">
            <v>50</v>
          </cell>
        </row>
        <row r="4832">
          <cell r="B4832" t="str">
            <v>1178-203X</v>
          </cell>
          <cell r="C4832" t="str">
            <v>Therapeutics and Clinical Risk Management</v>
          </cell>
          <cell r="D4832" t="str">
            <v>SCI-4</v>
          </cell>
          <cell r="E4832" t="str">
            <v>1.469</v>
          </cell>
          <cell r="F4832" t="str">
            <v>D类</v>
          </cell>
          <cell r="G4832">
            <v>50</v>
          </cell>
        </row>
        <row r="4833">
          <cell r="B4833" t="str">
            <v>1756-1841</v>
          </cell>
          <cell r="C4833" t="str">
            <v>International journal of rheumatic diseases</v>
          </cell>
          <cell r="D4833" t="str">
            <v>SCI-4</v>
          </cell>
          <cell r="E4833" t="str">
            <v>1.469</v>
          </cell>
          <cell r="F4833" t="str">
            <v>D类</v>
          </cell>
          <cell r="G4833">
            <v>50</v>
          </cell>
        </row>
        <row r="4834">
          <cell r="B4834" t="str">
            <v>0016-6723</v>
          </cell>
          <cell r="C4834" t="str">
            <v>GENETICAL RESEARCH</v>
          </cell>
          <cell r="D4834" t="str">
            <v>SCI-4</v>
          </cell>
          <cell r="E4834" t="str">
            <v>1.468</v>
          </cell>
          <cell r="F4834" t="str">
            <v>D类</v>
          </cell>
          <cell r="G4834">
            <v>50</v>
          </cell>
        </row>
        <row r="4835">
          <cell r="B4835" t="str">
            <v>0366-6352</v>
          </cell>
          <cell r="C4835" t="str">
            <v>CHEMICAL PAPERS-CHEMICKE ZVESTI</v>
          </cell>
          <cell r="D4835" t="str">
            <v>SCI-4</v>
          </cell>
          <cell r="E4835" t="str">
            <v>1.468</v>
          </cell>
          <cell r="F4835" t="str">
            <v>D类</v>
          </cell>
          <cell r="G4835">
            <v>50</v>
          </cell>
        </row>
        <row r="4836">
          <cell r="B4836" t="str">
            <v>0016-8025</v>
          </cell>
          <cell r="C4836" t="str">
            <v>GEOPHYSICAL PROSPECTING</v>
          </cell>
          <cell r="D4836" t="str">
            <v>SCI-4/EI（JA）</v>
          </cell>
          <cell r="E4836" t="str">
            <v>1.467</v>
          </cell>
          <cell r="F4836" t="str">
            <v>D类</v>
          </cell>
          <cell r="G4836">
            <v>50</v>
          </cell>
        </row>
        <row r="4837">
          <cell r="B4837" t="str">
            <v>1542-2321</v>
          </cell>
          <cell r="C4837" t="str">
            <v>Eye &amp; contact lens</v>
          </cell>
          <cell r="D4837" t="str">
            <v>SCI-4</v>
          </cell>
          <cell r="E4837" t="str">
            <v>1.466</v>
          </cell>
          <cell r="F4837" t="str">
            <v>D类</v>
          </cell>
          <cell r="G4837">
            <v>50</v>
          </cell>
        </row>
        <row r="4838">
          <cell r="B4838" t="str">
            <v>0340-6253</v>
          </cell>
          <cell r="C4838" t="str">
            <v>MATCH-COMMUNICATIONS IN MATHEMATICAL AND IN COMPUTER CHEMISTRY</v>
          </cell>
          <cell r="D4838" t="str">
            <v>SCI-4</v>
          </cell>
          <cell r="E4838" t="str">
            <v>1.466</v>
          </cell>
          <cell r="F4838" t="str">
            <v>D类</v>
          </cell>
          <cell r="G4838">
            <v>50</v>
          </cell>
        </row>
        <row r="4839">
          <cell r="B4839" t="str">
            <v>1769-7212</v>
          </cell>
          <cell r="C4839" t="str">
            <v>European Journal of Medical Genetics</v>
          </cell>
          <cell r="D4839" t="str">
            <v>SCI-4</v>
          </cell>
          <cell r="E4839" t="str">
            <v>1.466</v>
          </cell>
          <cell r="F4839" t="str">
            <v>D类</v>
          </cell>
          <cell r="G4839">
            <v>50</v>
          </cell>
        </row>
        <row r="4840">
          <cell r="B4840" t="str">
            <v>0391-1977</v>
          </cell>
          <cell r="C4840" t="str">
            <v>Minerva endocrinologica</v>
          </cell>
          <cell r="D4840" t="str">
            <v>SCI-4</v>
          </cell>
          <cell r="E4840" t="str">
            <v>1.464</v>
          </cell>
          <cell r="F4840" t="str">
            <v>D类</v>
          </cell>
          <cell r="G4840">
            <v>50</v>
          </cell>
        </row>
        <row r="4841">
          <cell r="B4841" t="str">
            <v>1860-1480</v>
          </cell>
          <cell r="C4841" t="str">
            <v>Medical Molecular Morphology</v>
          </cell>
          <cell r="D4841" t="str">
            <v>SCI-4</v>
          </cell>
          <cell r="E4841" t="str">
            <v>1.464</v>
          </cell>
          <cell r="F4841" t="str">
            <v>D类</v>
          </cell>
          <cell r="G4841">
            <v>50</v>
          </cell>
        </row>
        <row r="4842">
          <cell r="B4842" t="str">
            <v>1945-0265</v>
          </cell>
          <cell r="C4842" t="str">
            <v>Genetic Testing and Molecular Biomarkers</v>
          </cell>
          <cell r="D4842" t="str">
            <v>SCI-4</v>
          </cell>
          <cell r="E4842" t="str">
            <v>1.464</v>
          </cell>
          <cell r="F4842" t="str">
            <v>D类</v>
          </cell>
          <cell r="G4842">
            <v>50</v>
          </cell>
        </row>
        <row r="4843">
          <cell r="B4843" t="str">
            <v>1053-0770</v>
          </cell>
          <cell r="C4843" t="str">
            <v>JOURNAL OF CARDIOTHORACIC AND VASCULAR ANESTHESIA</v>
          </cell>
          <cell r="D4843" t="str">
            <v>SCI-4</v>
          </cell>
          <cell r="E4843" t="str">
            <v>1.463</v>
          </cell>
          <cell r="F4843" t="str">
            <v>D类</v>
          </cell>
          <cell r="G4843">
            <v>50</v>
          </cell>
        </row>
        <row r="4844">
          <cell r="B4844" t="str">
            <v>0923-5965</v>
          </cell>
          <cell r="C4844" t="str">
            <v>SIGNAL PROCESSING-IMAGE COMMUNICATION</v>
          </cell>
          <cell r="D4844" t="str">
            <v>SCI-4/EI（JA）</v>
          </cell>
          <cell r="E4844" t="str">
            <v>1.462</v>
          </cell>
          <cell r="F4844" t="str">
            <v>D类</v>
          </cell>
          <cell r="G4844">
            <v>50</v>
          </cell>
        </row>
        <row r="4845">
          <cell r="B4845" t="str">
            <v>1757-1146</v>
          </cell>
          <cell r="C4845" t="str">
            <v>Journal of Foot and Ankle Research</v>
          </cell>
          <cell r="D4845" t="str">
            <v>SCI-4</v>
          </cell>
          <cell r="E4845" t="str">
            <v>1.462</v>
          </cell>
          <cell r="F4845" t="str">
            <v>D类</v>
          </cell>
          <cell r="G4845">
            <v>50</v>
          </cell>
        </row>
        <row r="4846">
          <cell r="B4846" t="str">
            <v>0021-9509</v>
          </cell>
          <cell r="C4846" t="str">
            <v>JOURNAL OF CARDIOVASCULAR SURGERY</v>
          </cell>
          <cell r="D4846" t="str">
            <v>SCI-4</v>
          </cell>
          <cell r="E4846" t="str">
            <v>1.461</v>
          </cell>
          <cell r="F4846" t="str">
            <v>D类</v>
          </cell>
          <cell r="G4846">
            <v>50</v>
          </cell>
        </row>
        <row r="4847">
          <cell r="B4847" t="str">
            <v>0925-9864</v>
          </cell>
          <cell r="C4847" t="str">
            <v>GENETIC RESOURCES AND CROP EVOLUTION</v>
          </cell>
          <cell r="D4847" t="str">
            <v>SCI-4</v>
          </cell>
          <cell r="E4847" t="str">
            <v>1.461</v>
          </cell>
          <cell r="F4847" t="str">
            <v>D类</v>
          </cell>
          <cell r="G4847">
            <v>50</v>
          </cell>
        </row>
        <row r="4848">
          <cell r="B4848" t="str">
            <v>1073-5615</v>
          </cell>
          <cell r="C4848" t="str">
            <v>METALLURGICAL AND MATERIALS TRANSACTIONS B-PROCESS METALLURGY AND MATERIALS</v>
          </cell>
          <cell r="D4848" t="str">
            <v>SCI-4/EI（JA）</v>
          </cell>
          <cell r="E4848" t="str">
            <v>1.461</v>
          </cell>
          <cell r="F4848" t="str">
            <v>D类</v>
          </cell>
          <cell r="G4848">
            <v>50</v>
          </cell>
        </row>
        <row r="4849">
          <cell r="B4849" t="str">
            <v>1010-5395</v>
          </cell>
          <cell r="C4849" t="str">
            <v>Asia-Pacific Journal of Public Health</v>
          </cell>
          <cell r="D4849" t="str">
            <v>SCI-4</v>
          </cell>
          <cell r="E4849" t="str">
            <v>1.459</v>
          </cell>
          <cell r="F4849" t="str">
            <v>D类</v>
          </cell>
          <cell r="G4849">
            <v>50</v>
          </cell>
        </row>
        <row r="4850">
          <cell r="B4850" t="str">
            <v>1436-8730</v>
          </cell>
          <cell r="C4850" t="str">
            <v>JOURNAL OF PLANT NUTRITION AND SOIL SCIENCE-ZEITSCHRIFT FUR PFLANZENERNAHRU</v>
          </cell>
          <cell r="D4850" t="str">
            <v>SCI-4</v>
          </cell>
          <cell r="E4850" t="str">
            <v>1.459</v>
          </cell>
          <cell r="F4850" t="str">
            <v>D类</v>
          </cell>
          <cell r="G4850">
            <v>50</v>
          </cell>
        </row>
        <row r="4851">
          <cell r="B4851" t="str">
            <v>0013-5585</v>
          </cell>
          <cell r="C4851" t="str">
            <v>Biomedical Engineering-Biomedizinische Technik</v>
          </cell>
          <cell r="D4851" t="str">
            <v>SCI-4/EI（JA）</v>
          </cell>
          <cell r="E4851" t="str">
            <v>1.458</v>
          </cell>
          <cell r="F4851" t="str">
            <v>D类</v>
          </cell>
          <cell r="G4851">
            <v>50</v>
          </cell>
        </row>
        <row r="4852">
          <cell r="B4852" t="str">
            <v>1477-8920</v>
          </cell>
          <cell r="C4852" t="str">
            <v>JOURNAL OF WATER AND HEALTH</v>
          </cell>
          <cell r="D4852" t="str">
            <v>SCI-4</v>
          </cell>
          <cell r="E4852" t="str">
            <v>1.458</v>
          </cell>
          <cell r="F4852" t="str">
            <v>D类</v>
          </cell>
          <cell r="G4852">
            <v>50</v>
          </cell>
        </row>
        <row r="4853">
          <cell r="B4853" t="str">
            <v>1664-2201</v>
          </cell>
          <cell r="C4853" t="str">
            <v>Alpine Botany</v>
          </cell>
          <cell r="D4853" t="str">
            <v>SCI-4</v>
          </cell>
          <cell r="E4853" t="str">
            <v>1.458</v>
          </cell>
          <cell r="F4853" t="str">
            <v>D类</v>
          </cell>
          <cell r="G4853">
            <v>50</v>
          </cell>
        </row>
        <row r="4854">
          <cell r="B4854" t="str">
            <v>0966-3274</v>
          </cell>
          <cell r="C4854" t="str">
            <v>TRANSPLANT IMMUNOLOGY</v>
          </cell>
          <cell r="D4854" t="str">
            <v>SCI-4</v>
          </cell>
          <cell r="E4854" t="str">
            <v>1.457</v>
          </cell>
          <cell r="F4854" t="str">
            <v>D类</v>
          </cell>
          <cell r="G4854">
            <v>50</v>
          </cell>
        </row>
        <row r="4855">
          <cell r="B4855" t="str">
            <v>1742-6405</v>
          </cell>
          <cell r="C4855" t="str">
            <v>AIDS Research and Therapy</v>
          </cell>
          <cell r="D4855" t="str">
            <v>SCI-4</v>
          </cell>
          <cell r="E4855" t="str">
            <v>1.457</v>
          </cell>
          <cell r="F4855" t="str">
            <v>D类</v>
          </cell>
          <cell r="G4855">
            <v>50</v>
          </cell>
        </row>
        <row r="4856">
          <cell r="B4856" t="str">
            <v>0194-2638</v>
          </cell>
          <cell r="C4856" t="str">
            <v>Physical and Occupational Therapy in Pediatrics</v>
          </cell>
          <cell r="D4856" t="str">
            <v>SCI-4</v>
          </cell>
          <cell r="E4856" t="str">
            <v>1.455</v>
          </cell>
          <cell r="F4856" t="str">
            <v>D类</v>
          </cell>
          <cell r="G4856">
            <v>50</v>
          </cell>
        </row>
        <row r="4857">
          <cell r="B4857" t="str">
            <v>1000-0569</v>
          </cell>
          <cell r="C4857" t="str">
            <v>ACTA PETROLOGICA SINICA</v>
          </cell>
          <cell r="D4857" t="str">
            <v>SCI-4/CSCD</v>
          </cell>
          <cell r="E4857" t="str">
            <v>1.455</v>
          </cell>
          <cell r="F4857" t="str">
            <v>D类</v>
          </cell>
          <cell r="G4857">
            <v>50</v>
          </cell>
        </row>
        <row r="4858">
          <cell r="B4858" t="str">
            <v>1381-6810</v>
          </cell>
          <cell r="C4858" t="str">
            <v>OPHTHALMIC GENETICS</v>
          </cell>
          <cell r="D4858" t="str">
            <v>SCI-4</v>
          </cell>
          <cell r="E4858" t="str">
            <v>1.455</v>
          </cell>
          <cell r="F4858" t="str">
            <v>D类</v>
          </cell>
          <cell r="G4858">
            <v>50</v>
          </cell>
        </row>
        <row r="4859">
          <cell r="B4859" t="str">
            <v>0024-2829</v>
          </cell>
          <cell r="C4859" t="str">
            <v>LICHENOLOGIST</v>
          </cell>
          <cell r="D4859" t="str">
            <v>SCI-4</v>
          </cell>
          <cell r="E4859" t="str">
            <v>1.454</v>
          </cell>
          <cell r="F4859" t="str">
            <v>D类</v>
          </cell>
          <cell r="G4859">
            <v>50</v>
          </cell>
        </row>
        <row r="4860">
          <cell r="B4860" t="str">
            <v>0731-5724</v>
          </cell>
          <cell r="C4860" t="str">
            <v>JOURNAL OF THE AMERICAN COLLEGE OF NUTRITION</v>
          </cell>
          <cell r="D4860" t="str">
            <v>SCI-4</v>
          </cell>
          <cell r="E4860" t="str">
            <v>1.453</v>
          </cell>
          <cell r="F4860" t="str">
            <v>D类</v>
          </cell>
          <cell r="G4860">
            <v>50</v>
          </cell>
        </row>
        <row r="4861">
          <cell r="B4861" t="str">
            <v>0890-765X</v>
          </cell>
          <cell r="C4861" t="str">
            <v>JOURNAL OF RURAL HEALTH</v>
          </cell>
          <cell r="D4861" t="str">
            <v>SCI-4</v>
          </cell>
          <cell r="E4861" t="str">
            <v>1.453</v>
          </cell>
          <cell r="F4861" t="str">
            <v>D类</v>
          </cell>
          <cell r="G4861">
            <v>50</v>
          </cell>
        </row>
        <row r="4862">
          <cell r="B4862" t="str">
            <v>1074-9357</v>
          </cell>
          <cell r="C4862" t="str">
            <v>Topics in Stroke Rehabilitation</v>
          </cell>
          <cell r="D4862" t="str">
            <v>SCI-4</v>
          </cell>
          <cell r="E4862" t="str">
            <v>1.452</v>
          </cell>
          <cell r="F4862" t="str">
            <v>D类</v>
          </cell>
          <cell r="G4862">
            <v>50</v>
          </cell>
        </row>
        <row r="4863">
          <cell r="B4863" t="str">
            <v>1176-9343</v>
          </cell>
          <cell r="C4863" t="str">
            <v>Evolutionary Bioinformatics</v>
          </cell>
          <cell r="D4863" t="str">
            <v>SCI-4</v>
          </cell>
          <cell r="E4863" t="str">
            <v>1.452</v>
          </cell>
          <cell r="F4863" t="str">
            <v>D类</v>
          </cell>
          <cell r="G4863">
            <v>50</v>
          </cell>
        </row>
        <row r="4864">
          <cell r="B4864" t="str">
            <v>0882-2786</v>
          </cell>
          <cell r="C4864" t="str">
            <v>INTERNATIONAL JOURNAL OF ORAL &amp; MAXILLOFACIAL IMPLANTS</v>
          </cell>
          <cell r="D4864" t="str">
            <v>SCI-4</v>
          </cell>
          <cell r="E4864" t="str">
            <v>1.451</v>
          </cell>
          <cell r="F4864" t="str">
            <v>D类</v>
          </cell>
          <cell r="G4864">
            <v>50</v>
          </cell>
        </row>
        <row r="4865">
          <cell r="B4865" t="str">
            <v>0177-0667</v>
          </cell>
          <cell r="C4865" t="str">
            <v>ENGINEERING WITH COMPUTERS</v>
          </cell>
          <cell r="D4865" t="str">
            <v>SCI-4/EI（JA）</v>
          </cell>
          <cell r="E4865" t="str">
            <v>1.451</v>
          </cell>
          <cell r="F4865" t="str">
            <v>D类</v>
          </cell>
          <cell r="G4865">
            <v>50</v>
          </cell>
        </row>
        <row r="4866">
          <cell r="B4866" t="str">
            <v>0024-7766</v>
          </cell>
          <cell r="C4866" t="str">
            <v>LYMPHOLOGY</v>
          </cell>
          <cell r="D4866" t="str">
            <v>SCI-4</v>
          </cell>
          <cell r="E4866" t="str">
            <v>1.450</v>
          </cell>
          <cell r="F4866" t="str">
            <v>D类</v>
          </cell>
          <cell r="G4866">
            <v>50</v>
          </cell>
        </row>
        <row r="4867">
          <cell r="B4867" t="str">
            <v>1874-3900</v>
          </cell>
          <cell r="C4867" t="str">
            <v>Phytochemistry Letters</v>
          </cell>
          <cell r="D4867" t="str">
            <v>SCI-4</v>
          </cell>
          <cell r="E4867" t="str">
            <v>1.450</v>
          </cell>
          <cell r="F4867" t="str">
            <v>D类</v>
          </cell>
          <cell r="G4867">
            <v>50</v>
          </cell>
        </row>
        <row r="4868">
          <cell r="B4868" t="str">
            <v>1999-4907</v>
          </cell>
          <cell r="C4868" t="str">
            <v>FORESTS</v>
          </cell>
          <cell r="D4868" t="str">
            <v>SCI-4</v>
          </cell>
          <cell r="E4868" t="str">
            <v>1.449</v>
          </cell>
          <cell r="F4868" t="str">
            <v>D类</v>
          </cell>
          <cell r="G4868">
            <v>50</v>
          </cell>
        </row>
        <row r="4869">
          <cell r="B4869" t="str">
            <v>0960-0779</v>
          </cell>
          <cell r="C4869" t="str">
            <v>CHAOS SOLITONS &amp; FRACTALS</v>
          </cell>
          <cell r="D4869" t="str">
            <v>SCI-4/EI（JA）</v>
          </cell>
          <cell r="E4869" t="str">
            <v>1.448</v>
          </cell>
          <cell r="F4869" t="str">
            <v>D类</v>
          </cell>
          <cell r="G4869">
            <v>50</v>
          </cell>
        </row>
        <row r="4870">
          <cell r="B4870" t="str">
            <v>1720-8386</v>
          </cell>
          <cell r="C4870" t="str">
            <v>JOURNAL OF ENDOCRINOLOGICAL INVESTIGATION</v>
          </cell>
          <cell r="D4870" t="str">
            <v>SCI-4</v>
          </cell>
          <cell r="E4870" t="str">
            <v>1.448</v>
          </cell>
          <cell r="F4870" t="str">
            <v>D类</v>
          </cell>
          <cell r="G4870">
            <v>50</v>
          </cell>
        </row>
        <row r="4871">
          <cell r="B4871" t="str">
            <v>1370-4621</v>
          </cell>
          <cell r="C4871" t="str">
            <v>NEURAL PROCESSING LETTERS</v>
          </cell>
          <cell r="D4871" t="str">
            <v>SCI-4/EI（JA）</v>
          </cell>
          <cell r="E4871" t="str">
            <v>1.448</v>
          </cell>
          <cell r="F4871" t="str">
            <v>D类</v>
          </cell>
          <cell r="G4871">
            <v>50</v>
          </cell>
        </row>
        <row r="4872">
          <cell r="B4872" t="str">
            <v>1590-1874</v>
          </cell>
          <cell r="C4872" t="str">
            <v>NEUROLOGICAL SCIENCES</v>
          </cell>
          <cell r="D4872" t="str">
            <v>SCI-4</v>
          </cell>
          <cell r="E4872" t="str">
            <v>1.447</v>
          </cell>
          <cell r="F4872" t="str">
            <v>D类</v>
          </cell>
          <cell r="G4872">
            <v>50</v>
          </cell>
        </row>
        <row r="4873">
          <cell r="B4873" t="str">
            <v>1545-9616</v>
          </cell>
          <cell r="C4873" t="str">
            <v>Journal of drugs in dermatology : JDD</v>
          </cell>
          <cell r="D4873" t="str">
            <v>SCI-4</v>
          </cell>
          <cell r="E4873" t="str">
            <v>1.446</v>
          </cell>
          <cell r="F4873" t="str">
            <v>D类</v>
          </cell>
          <cell r="G4873">
            <v>50</v>
          </cell>
        </row>
        <row r="4874">
          <cell r="B4874" t="str">
            <v>0882-8245</v>
          </cell>
          <cell r="C4874" t="str">
            <v>VIRAL IMMUNOLOGY</v>
          </cell>
          <cell r="D4874" t="str">
            <v>SCI-4</v>
          </cell>
          <cell r="E4874" t="str">
            <v>1.446</v>
          </cell>
          <cell r="F4874" t="str">
            <v>D类</v>
          </cell>
          <cell r="G4874">
            <v>50</v>
          </cell>
        </row>
        <row r="4875">
          <cell r="B4875" t="str">
            <v>0953-4180</v>
          </cell>
          <cell r="C4875" t="str">
            <v>BEHAVIOURAL NEUROLOGY</v>
          </cell>
          <cell r="D4875" t="str">
            <v>SCI-4</v>
          </cell>
          <cell r="E4875" t="str">
            <v>1.445</v>
          </cell>
          <cell r="F4875" t="str">
            <v>D类</v>
          </cell>
          <cell r="G4875">
            <v>50</v>
          </cell>
        </row>
        <row r="4876">
          <cell r="B4876" t="str">
            <v>1052-0295</v>
          </cell>
          <cell r="C4876" t="str">
            <v>BIOTECHNIC &amp; HISTOCHEMISTRY</v>
          </cell>
          <cell r="D4876" t="str">
            <v>SCI-4</v>
          </cell>
          <cell r="E4876" t="str">
            <v>1.444</v>
          </cell>
          <cell r="F4876" t="str">
            <v>D类</v>
          </cell>
          <cell r="G4876">
            <v>50</v>
          </cell>
        </row>
        <row r="4877">
          <cell r="B4877" t="str">
            <v>2245-7070</v>
          </cell>
          <cell r="C4877" t="str">
            <v>BULLETIN OF THE GEOLOGICAL SOCIETY OF DENMARK</v>
          </cell>
          <cell r="D4877" t="str">
            <v>SCI-4</v>
          </cell>
          <cell r="E4877" t="str">
            <v>1.444</v>
          </cell>
          <cell r="F4877" t="str">
            <v>D类</v>
          </cell>
          <cell r="G4877">
            <v>50</v>
          </cell>
        </row>
        <row r="4878">
          <cell r="B4878" t="str">
            <v>0289-2316</v>
          </cell>
          <cell r="C4878" t="str">
            <v>Japanese Journal of Mathematics</v>
          </cell>
          <cell r="D4878" t="str">
            <v>SCI-4</v>
          </cell>
          <cell r="E4878" t="str">
            <v>1.444</v>
          </cell>
          <cell r="F4878" t="str">
            <v>D类</v>
          </cell>
          <cell r="G4878">
            <v>50</v>
          </cell>
        </row>
        <row r="4879">
          <cell r="B4879" t="str">
            <v>1976-1457</v>
          </cell>
          <cell r="C4879" t="str">
            <v>Nutrition research and practice</v>
          </cell>
          <cell r="D4879" t="str">
            <v>SCI-4</v>
          </cell>
          <cell r="E4879" t="str">
            <v>1.443</v>
          </cell>
          <cell r="F4879" t="str">
            <v>D类</v>
          </cell>
          <cell r="G4879">
            <v>50</v>
          </cell>
        </row>
        <row r="4880">
          <cell r="B4880" t="str">
            <v>1538-8506</v>
          </cell>
          <cell r="C4880" t="str">
            <v>Journal of Knee Surgery</v>
          </cell>
          <cell r="D4880" t="str">
            <v>SCI-4</v>
          </cell>
          <cell r="E4880" t="str">
            <v>1.442</v>
          </cell>
          <cell r="F4880" t="str">
            <v>D类</v>
          </cell>
          <cell r="G4880">
            <v>50</v>
          </cell>
        </row>
        <row r="4881">
          <cell r="B4881" t="str">
            <v>1434-7229</v>
          </cell>
          <cell r="C4881" t="str">
            <v>JOURNAL OF ARTIFICIAL ORGANS</v>
          </cell>
          <cell r="D4881" t="str">
            <v>SCI-4</v>
          </cell>
          <cell r="E4881" t="str">
            <v>1.441</v>
          </cell>
          <cell r="F4881" t="str">
            <v>D类</v>
          </cell>
          <cell r="G4881">
            <v>50</v>
          </cell>
        </row>
        <row r="4882">
          <cell r="B4882" t="str">
            <v>1475-357X</v>
          </cell>
          <cell r="C4882" t="str">
            <v>Child and Adolescent Mental Health</v>
          </cell>
          <cell r="D4882" t="str">
            <v>SCI-4</v>
          </cell>
          <cell r="E4882" t="str">
            <v>1.441</v>
          </cell>
          <cell r="F4882" t="str">
            <v>D类</v>
          </cell>
          <cell r="G4882">
            <v>50</v>
          </cell>
        </row>
        <row r="4883">
          <cell r="B4883" t="str">
            <v>1476-0835</v>
          </cell>
          <cell r="C4883" t="str">
            <v>PSYCHOLOGY AND PSYCHOTHERAPY-THEORY RESEARCH AND PRACTICE</v>
          </cell>
          <cell r="D4883" t="str">
            <v>SCI-4</v>
          </cell>
          <cell r="E4883" t="str">
            <v>1.441</v>
          </cell>
          <cell r="F4883" t="str">
            <v>D类</v>
          </cell>
          <cell r="G4883">
            <v>50</v>
          </cell>
        </row>
        <row r="4884">
          <cell r="B4884" t="str">
            <v>1866-9956</v>
          </cell>
          <cell r="C4884" t="str">
            <v>Cognitive Computation</v>
          </cell>
          <cell r="D4884" t="str">
            <v>SCI-4/EI（JA）</v>
          </cell>
          <cell r="E4884" t="str">
            <v>1.440</v>
          </cell>
          <cell r="F4884" t="str">
            <v>D类</v>
          </cell>
          <cell r="G4884">
            <v>50</v>
          </cell>
        </row>
        <row r="4885">
          <cell r="B4885" t="str">
            <v>0048-6604</v>
          </cell>
          <cell r="C4885" t="str">
            <v>RADIO SCIENCE</v>
          </cell>
          <cell r="D4885" t="str">
            <v>SCI-4/EI（JA）</v>
          </cell>
          <cell r="E4885" t="str">
            <v>1.439</v>
          </cell>
          <cell r="F4885" t="str">
            <v>D类</v>
          </cell>
          <cell r="G4885">
            <v>50</v>
          </cell>
        </row>
        <row r="4886">
          <cell r="B4886" t="str">
            <v>0161-6412</v>
          </cell>
          <cell r="C4886" t="str">
            <v>NEUROLOGICAL RESEARCH</v>
          </cell>
          <cell r="D4886" t="str">
            <v>SCI-4</v>
          </cell>
          <cell r="E4886" t="str">
            <v>1.439</v>
          </cell>
          <cell r="F4886" t="str">
            <v>D类</v>
          </cell>
          <cell r="G4886">
            <v>50</v>
          </cell>
        </row>
        <row r="4887">
          <cell r="B4887" t="str">
            <v>1225-8873</v>
          </cell>
          <cell r="C4887" t="str">
            <v>JOURNAL OF MICROBIOLOGY</v>
          </cell>
          <cell r="D4887" t="str">
            <v>SCI-4</v>
          </cell>
          <cell r="E4887" t="str">
            <v>1.439</v>
          </cell>
          <cell r="F4887" t="str">
            <v>D类</v>
          </cell>
          <cell r="G4887">
            <v>50</v>
          </cell>
        </row>
        <row r="4888">
          <cell r="B4888" t="str">
            <v>1443-9506</v>
          </cell>
          <cell r="C4888" t="str">
            <v>Heart, lung &amp; circulation</v>
          </cell>
          <cell r="D4888" t="str">
            <v>SCI-4</v>
          </cell>
          <cell r="E4888" t="str">
            <v>1.438</v>
          </cell>
          <cell r="F4888" t="str">
            <v>D类</v>
          </cell>
          <cell r="G4888">
            <v>50</v>
          </cell>
        </row>
        <row r="4889">
          <cell r="B4889" t="str">
            <v>0170-0839</v>
          </cell>
          <cell r="C4889" t="str">
            <v>POLYMER BULLETIN</v>
          </cell>
          <cell r="D4889" t="str">
            <v>SCI-4/EI（JA）</v>
          </cell>
          <cell r="E4889" t="str">
            <v>1.438</v>
          </cell>
          <cell r="F4889" t="str">
            <v>D类</v>
          </cell>
          <cell r="G4889">
            <v>50</v>
          </cell>
        </row>
        <row r="4890">
          <cell r="B4890" t="str">
            <v>0300-0605</v>
          </cell>
          <cell r="C4890" t="str">
            <v>JOURNAL OF INTERNATIONAL MEDICAL RESEARCH</v>
          </cell>
          <cell r="D4890" t="str">
            <v>SCI-4</v>
          </cell>
          <cell r="E4890" t="str">
            <v>1.438</v>
          </cell>
          <cell r="F4890" t="str">
            <v>D类</v>
          </cell>
          <cell r="G4890">
            <v>50</v>
          </cell>
        </row>
        <row r="4891">
          <cell r="B4891" t="str">
            <v>0334-5114</v>
          </cell>
          <cell r="C4891" t="str">
            <v>SYMBIOSIS</v>
          </cell>
          <cell r="D4891" t="str">
            <v>SCI-4</v>
          </cell>
          <cell r="E4891" t="str">
            <v>1.438</v>
          </cell>
          <cell r="F4891" t="str">
            <v>D类</v>
          </cell>
          <cell r="G4891">
            <v>50</v>
          </cell>
        </row>
        <row r="4892">
          <cell r="B4892" t="str">
            <v>1471-2091</v>
          </cell>
          <cell r="C4892" t="str">
            <v>BMC Biochemistry</v>
          </cell>
          <cell r="D4892" t="str">
            <v>SCI-4</v>
          </cell>
          <cell r="E4892" t="str">
            <v>1.438</v>
          </cell>
          <cell r="F4892" t="str">
            <v>D类</v>
          </cell>
          <cell r="G4892">
            <v>50</v>
          </cell>
        </row>
        <row r="4893">
          <cell r="B4893" t="str">
            <v>1475-0961</v>
          </cell>
          <cell r="C4893" t="str">
            <v>CLINICAL PHYSIOLOGY AND FUNCTIONAL IMAGING</v>
          </cell>
          <cell r="D4893" t="str">
            <v>SCI-4</v>
          </cell>
          <cell r="E4893" t="str">
            <v>1.438</v>
          </cell>
          <cell r="F4893" t="str">
            <v>D类</v>
          </cell>
          <cell r="G4893">
            <v>50</v>
          </cell>
        </row>
        <row r="4894">
          <cell r="B4894" t="str">
            <v>0368-2048</v>
          </cell>
          <cell r="C4894" t="str">
            <v>JOURNAL OF ELECTRON SPECTROSCOPY AND RELATED PHENOMENA</v>
          </cell>
          <cell r="D4894" t="str">
            <v>SCI-4/EI（JA）</v>
          </cell>
          <cell r="E4894" t="str">
            <v>1.436</v>
          </cell>
          <cell r="F4894" t="str">
            <v>D类</v>
          </cell>
          <cell r="G4894">
            <v>50</v>
          </cell>
        </row>
        <row r="4895">
          <cell r="B4895" t="str">
            <v>1305-3825</v>
          </cell>
          <cell r="C4895" t="str">
            <v>Diagnostic and Interventional Radiology</v>
          </cell>
          <cell r="D4895" t="str">
            <v>SCI-4</v>
          </cell>
          <cell r="E4895" t="str">
            <v>1.436</v>
          </cell>
          <cell r="F4895" t="str">
            <v>D类</v>
          </cell>
          <cell r="G4895">
            <v>50</v>
          </cell>
        </row>
        <row r="4896">
          <cell r="B4896" t="str">
            <v>0022-4391</v>
          </cell>
          <cell r="C4896" t="str">
            <v>JOURNAL OF SCHOOL HEALTH</v>
          </cell>
          <cell r="D4896" t="str">
            <v>SCI-4</v>
          </cell>
          <cell r="E4896" t="str">
            <v>1.434</v>
          </cell>
          <cell r="F4896" t="str">
            <v>D类</v>
          </cell>
          <cell r="G4896">
            <v>50</v>
          </cell>
        </row>
        <row r="4897">
          <cell r="B4897" t="str">
            <v>0033-3506</v>
          </cell>
          <cell r="C4897" t="str">
            <v>PUBLIC HEALTH</v>
          </cell>
          <cell r="D4897" t="str">
            <v>SCI-4</v>
          </cell>
          <cell r="E4897" t="str">
            <v>1.434</v>
          </cell>
          <cell r="F4897" t="str">
            <v>D类</v>
          </cell>
          <cell r="G4897">
            <v>50</v>
          </cell>
        </row>
        <row r="4898">
          <cell r="B4898" t="str">
            <v>0026-2714</v>
          </cell>
          <cell r="C4898" t="str">
            <v>MICROELECTRONICS RELIABILITY</v>
          </cell>
          <cell r="D4898" t="str">
            <v>SCI-4/EI（JA）</v>
          </cell>
          <cell r="E4898" t="str">
            <v>1.433</v>
          </cell>
          <cell r="F4898" t="str">
            <v>D类</v>
          </cell>
          <cell r="G4898">
            <v>50</v>
          </cell>
        </row>
        <row r="4899">
          <cell r="B4899" t="str">
            <v>1643-3750</v>
          </cell>
          <cell r="C4899" t="str">
            <v>MEDICAL SCIENCE MONITOR</v>
          </cell>
          <cell r="D4899" t="str">
            <v>SCI-4</v>
          </cell>
          <cell r="E4899" t="str">
            <v>1.433</v>
          </cell>
          <cell r="F4899" t="str">
            <v>D类</v>
          </cell>
          <cell r="G4899">
            <v>50</v>
          </cell>
        </row>
        <row r="4900">
          <cell r="B4900" t="str">
            <v>0020-7608</v>
          </cell>
          <cell r="C4900" t="str">
            <v>INTERNATIONAL JOURNAL OF QUANTUM CHEMISTRY</v>
          </cell>
          <cell r="D4900" t="str">
            <v>SCI-4/EI（JA）</v>
          </cell>
          <cell r="E4900" t="str">
            <v>1.432</v>
          </cell>
          <cell r="F4900" t="str">
            <v>D类</v>
          </cell>
          <cell r="G4900">
            <v>50</v>
          </cell>
        </row>
        <row r="4901">
          <cell r="B4901" t="str">
            <v>1063-7737</v>
          </cell>
          <cell r="C4901" t="str">
            <v>ASTRONOMY LETTERS-A JOURNAL OF ASTRONOMY AND SPACE ASTROPHYSICS</v>
          </cell>
          <cell r="D4901" t="str">
            <v>SCI-4</v>
          </cell>
          <cell r="E4901" t="str">
            <v>1.432</v>
          </cell>
          <cell r="F4901" t="str">
            <v>D类</v>
          </cell>
          <cell r="G4901">
            <v>50</v>
          </cell>
        </row>
        <row r="4902">
          <cell r="B4902" t="str">
            <v>1941-4900</v>
          </cell>
          <cell r="C4902" t="str">
            <v>Nanoscience and Nanotechnology Letters</v>
          </cell>
          <cell r="D4902" t="str">
            <v>SCI-4/EI（JA）</v>
          </cell>
          <cell r="E4902" t="str">
            <v>1.431</v>
          </cell>
          <cell r="F4902" t="str">
            <v>D类</v>
          </cell>
          <cell r="G4902">
            <v>50</v>
          </cell>
        </row>
        <row r="4903">
          <cell r="B4903" t="str">
            <v>1752-8054</v>
          </cell>
          <cell r="C4903" t="str">
            <v>CTS-Clinical and Translational Science</v>
          </cell>
          <cell r="D4903" t="str">
            <v>SCI-4</v>
          </cell>
          <cell r="E4903" t="str">
            <v>1.430</v>
          </cell>
          <cell r="F4903" t="str">
            <v>D类</v>
          </cell>
          <cell r="G4903">
            <v>50</v>
          </cell>
        </row>
        <row r="4904">
          <cell r="B4904" t="str">
            <v>1863-1703</v>
          </cell>
          <cell r="C4904" t="str">
            <v>Signal Image and Video Processing</v>
          </cell>
          <cell r="D4904" t="str">
            <v>SCI-4/EI（JA）</v>
          </cell>
          <cell r="E4904" t="str">
            <v>1.430</v>
          </cell>
          <cell r="F4904" t="str">
            <v>D类</v>
          </cell>
          <cell r="G4904">
            <v>50</v>
          </cell>
        </row>
        <row r="4905">
          <cell r="B4905" t="str">
            <v>0736-0258</v>
          </cell>
          <cell r="C4905" t="str">
            <v>JOURNAL OF CLINICAL NEUROPHYSIOLOGY</v>
          </cell>
          <cell r="D4905" t="str">
            <v>SCI-4</v>
          </cell>
          <cell r="E4905" t="str">
            <v>1.429</v>
          </cell>
          <cell r="F4905" t="str">
            <v>D类</v>
          </cell>
          <cell r="G4905">
            <v>50</v>
          </cell>
        </row>
        <row r="4906">
          <cell r="B4906" t="str">
            <v>2073-4441</v>
          </cell>
          <cell r="C4906" t="str">
            <v>Water</v>
          </cell>
          <cell r="D4906" t="str">
            <v>SCI-4</v>
          </cell>
          <cell r="E4906" t="str">
            <v>1.428</v>
          </cell>
          <cell r="F4906" t="str">
            <v>D类</v>
          </cell>
          <cell r="G4906">
            <v>50</v>
          </cell>
        </row>
        <row r="4907">
          <cell r="B4907" t="str">
            <v>1475-925X</v>
          </cell>
          <cell r="C4907" t="str">
            <v>Biomedical Engineering Online</v>
          </cell>
          <cell r="D4907" t="str">
            <v>SCI-4</v>
          </cell>
          <cell r="E4907" t="str">
            <v>1.427</v>
          </cell>
          <cell r="F4907" t="str">
            <v>D类</v>
          </cell>
          <cell r="G4907">
            <v>50</v>
          </cell>
        </row>
        <row r="4908">
          <cell r="B4908" t="str">
            <v>1226-3303</v>
          </cell>
          <cell r="C4908" t="str">
            <v>KOREAN JOURNAL OF INTERNAL MEDICINE</v>
          </cell>
          <cell r="D4908" t="str">
            <v>SCI-4</v>
          </cell>
          <cell r="E4908" t="str">
            <v>1.426</v>
          </cell>
          <cell r="F4908" t="str">
            <v>D类</v>
          </cell>
          <cell r="G4908">
            <v>50</v>
          </cell>
        </row>
        <row r="4909">
          <cell r="B4909" t="str">
            <v>0042-1138</v>
          </cell>
          <cell r="C4909" t="str">
            <v>UROLOGIA INTERNATIONALIS</v>
          </cell>
          <cell r="D4909" t="str">
            <v>SCI-4</v>
          </cell>
          <cell r="E4909" t="str">
            <v>1.426</v>
          </cell>
          <cell r="F4909" t="str">
            <v>D类</v>
          </cell>
          <cell r="G4909">
            <v>50</v>
          </cell>
        </row>
        <row r="4910">
          <cell r="B4910" t="str">
            <v>0567-7351</v>
          </cell>
          <cell r="C4910" t="str">
            <v>ACTA CHIMICA SINICA</v>
          </cell>
          <cell r="D4910" t="str">
            <v>SCI-4/CSCD</v>
          </cell>
          <cell r="E4910" t="str">
            <v>1.426</v>
          </cell>
          <cell r="F4910" t="str">
            <v>D类</v>
          </cell>
          <cell r="G4910">
            <v>50</v>
          </cell>
        </row>
        <row r="4911">
          <cell r="B4911" t="str">
            <v>1559-047X</v>
          </cell>
          <cell r="C4911" t="str">
            <v>Journal of Burn Care &amp; Research</v>
          </cell>
          <cell r="D4911" t="str">
            <v>SCI-4</v>
          </cell>
          <cell r="E4911" t="str">
            <v>1.425</v>
          </cell>
          <cell r="F4911" t="str">
            <v>D类</v>
          </cell>
          <cell r="G4911">
            <v>50</v>
          </cell>
        </row>
        <row r="4912">
          <cell r="B4912" t="str">
            <v>0831-2796</v>
          </cell>
          <cell r="C4912" t="str">
            <v>GENOME</v>
          </cell>
          <cell r="D4912" t="str">
            <v>SCI-4</v>
          </cell>
          <cell r="E4912" t="str">
            <v>1.424</v>
          </cell>
          <cell r="F4912" t="str">
            <v>D类</v>
          </cell>
          <cell r="G4912">
            <v>50</v>
          </cell>
        </row>
        <row r="4913">
          <cell r="B4913" t="str">
            <v>0343-8651</v>
          </cell>
          <cell r="C4913" t="str">
            <v>CURRENT MICROBIOLOGY</v>
          </cell>
          <cell r="D4913" t="str">
            <v>SCI-4</v>
          </cell>
          <cell r="E4913" t="str">
            <v>1.423</v>
          </cell>
          <cell r="F4913" t="str">
            <v>D类</v>
          </cell>
          <cell r="G4913">
            <v>50</v>
          </cell>
        </row>
        <row r="4914">
          <cell r="B4914" t="str">
            <v>0030-3747</v>
          </cell>
          <cell r="C4914" t="str">
            <v>OPHTHALMIC RESEARCH</v>
          </cell>
          <cell r="D4914" t="str">
            <v>SCI-4</v>
          </cell>
          <cell r="E4914" t="str">
            <v>1.422</v>
          </cell>
          <cell r="F4914" t="str">
            <v>D类</v>
          </cell>
          <cell r="G4914">
            <v>50</v>
          </cell>
        </row>
        <row r="4915">
          <cell r="B4915" t="str">
            <v>0378-2697</v>
          </cell>
          <cell r="C4915" t="str">
            <v>PLANT SYSTEMATICS AND EVOLUTION</v>
          </cell>
          <cell r="D4915" t="str">
            <v>SCI-4</v>
          </cell>
          <cell r="E4915" t="str">
            <v>1.422</v>
          </cell>
          <cell r="F4915" t="str">
            <v>D类</v>
          </cell>
          <cell r="G4915">
            <v>50</v>
          </cell>
        </row>
        <row r="4916">
          <cell r="B4916" t="str">
            <v>1386-2588</v>
          </cell>
          <cell r="C4916" t="str">
            <v>AQUATIC ECOLOGY</v>
          </cell>
          <cell r="D4916" t="str">
            <v>SCI-4</v>
          </cell>
          <cell r="E4916" t="str">
            <v>1.422</v>
          </cell>
          <cell r="F4916" t="str">
            <v>D类</v>
          </cell>
          <cell r="G4916">
            <v>50</v>
          </cell>
        </row>
        <row r="4917">
          <cell r="B4917" t="str">
            <v>1436-9990</v>
          </cell>
          <cell r="C4917" t="str">
            <v>Bundesgesundheitsblatt-Gesundheitsforschung-Gesundheitsschutz</v>
          </cell>
          <cell r="D4917" t="str">
            <v>SCI-4</v>
          </cell>
          <cell r="E4917" t="str">
            <v>1.422</v>
          </cell>
          <cell r="F4917" t="str">
            <v>D类</v>
          </cell>
          <cell r="G4917">
            <v>50</v>
          </cell>
        </row>
        <row r="4918">
          <cell r="B4918" t="str">
            <v>0091-679X</v>
          </cell>
          <cell r="C4918" t="str">
            <v>METHODS IN CELL BIOLOGY</v>
          </cell>
          <cell r="D4918" t="str">
            <v>SCI-4</v>
          </cell>
          <cell r="E4918" t="str">
            <v>1.421</v>
          </cell>
          <cell r="F4918" t="str">
            <v>D类</v>
          </cell>
          <cell r="G4918">
            <v>50</v>
          </cell>
        </row>
        <row r="4919">
          <cell r="B4919" t="str">
            <v>1748-6815</v>
          </cell>
          <cell r="C4919" t="str">
            <v>Journal of Plastic Reconstructive and Aesthetic Surgery</v>
          </cell>
          <cell r="D4919" t="str">
            <v>SCI-4</v>
          </cell>
          <cell r="E4919" t="str">
            <v>1.421</v>
          </cell>
          <cell r="F4919" t="str">
            <v>D类</v>
          </cell>
          <cell r="G4919">
            <v>50</v>
          </cell>
        </row>
        <row r="4920">
          <cell r="B4920" t="str">
            <v>1746-8094</v>
          </cell>
          <cell r="C4920" t="str">
            <v>Biomedical Signal Processing and Control</v>
          </cell>
          <cell r="D4920" t="str">
            <v>SCI-4/EI（JA）</v>
          </cell>
          <cell r="E4920" t="str">
            <v>1.419</v>
          </cell>
          <cell r="F4920" t="str">
            <v>D类</v>
          </cell>
          <cell r="G4920">
            <v>50</v>
          </cell>
        </row>
        <row r="4921">
          <cell r="B4921" t="str">
            <v>0022-2895</v>
          </cell>
          <cell r="C4921" t="str">
            <v>JOURNAL OF MOTOR BEHAVIOR</v>
          </cell>
          <cell r="D4921" t="str">
            <v>SCI-4</v>
          </cell>
          <cell r="E4921" t="str">
            <v>1.418</v>
          </cell>
          <cell r="F4921" t="str">
            <v>D类</v>
          </cell>
          <cell r="G4921">
            <v>50</v>
          </cell>
        </row>
        <row r="4922">
          <cell r="B4922" t="str">
            <v>1340-3540</v>
          </cell>
          <cell r="C4922" t="str">
            <v>Mycoscience</v>
          </cell>
          <cell r="D4922" t="str">
            <v>SCI-4</v>
          </cell>
          <cell r="E4922" t="str">
            <v>1.418</v>
          </cell>
          <cell r="F4922" t="str">
            <v>D类</v>
          </cell>
          <cell r="G4922">
            <v>50</v>
          </cell>
        </row>
        <row r="4923">
          <cell r="B4923" t="str">
            <v>1355-0306</v>
          </cell>
          <cell r="C4923" t="str">
            <v>SCIENCE &amp; JUSTICE</v>
          </cell>
          <cell r="D4923" t="str">
            <v>SCI-4</v>
          </cell>
          <cell r="E4923" t="str">
            <v>1.417</v>
          </cell>
          <cell r="F4923" t="str">
            <v>D类</v>
          </cell>
          <cell r="G4923">
            <v>50</v>
          </cell>
        </row>
        <row r="4924">
          <cell r="B4924" t="str">
            <v>0021-8464</v>
          </cell>
          <cell r="C4924" t="str">
            <v>JOURNAL OF ADHESION</v>
          </cell>
          <cell r="D4924" t="str">
            <v>SCI-4/EI（JA）</v>
          </cell>
          <cell r="E4924" t="str">
            <v>1.417</v>
          </cell>
          <cell r="F4924" t="str">
            <v>D类</v>
          </cell>
          <cell r="G4924">
            <v>50</v>
          </cell>
        </row>
        <row r="4925">
          <cell r="B4925" t="str">
            <v>0022-4898</v>
          </cell>
          <cell r="C4925" t="str">
            <v>JOURNAL OF TERRAMECHANICS</v>
          </cell>
          <cell r="D4925" t="str">
            <v>SCI-4/EI（JA）</v>
          </cell>
          <cell r="E4925" t="str">
            <v>1.417</v>
          </cell>
          <cell r="F4925" t="str">
            <v>D类</v>
          </cell>
          <cell r="G4925">
            <v>50</v>
          </cell>
        </row>
        <row r="4926">
          <cell r="B4926" t="str">
            <v>0025-7753</v>
          </cell>
          <cell r="C4926" t="str">
            <v>MEDICINA CLINICA</v>
          </cell>
          <cell r="D4926" t="str">
            <v>SCI-4</v>
          </cell>
          <cell r="E4926" t="str">
            <v>1.417</v>
          </cell>
          <cell r="F4926" t="str">
            <v>D类</v>
          </cell>
          <cell r="G4926">
            <v>50</v>
          </cell>
        </row>
        <row r="4927">
          <cell r="B4927" t="str">
            <v>0732-8303</v>
          </cell>
          <cell r="C4927" t="str">
            <v>JOURNAL OF CARBOHYDRATE CHEMISTRY</v>
          </cell>
          <cell r="D4927" t="str">
            <v>SCI-4</v>
          </cell>
          <cell r="E4927" t="str">
            <v>1.417</v>
          </cell>
          <cell r="F4927" t="str">
            <v>D类</v>
          </cell>
          <cell r="G4927">
            <v>50</v>
          </cell>
        </row>
        <row r="4928">
          <cell r="B4928" t="str">
            <v>2234-3806</v>
          </cell>
          <cell r="C4928" t="str">
            <v>Annals of laboratory medicine</v>
          </cell>
          <cell r="D4928" t="str">
            <v>SCI-4</v>
          </cell>
          <cell r="E4928" t="str">
            <v>1.417</v>
          </cell>
          <cell r="F4928" t="str">
            <v>D类</v>
          </cell>
          <cell r="G4928">
            <v>50</v>
          </cell>
        </row>
        <row r="4929">
          <cell r="B4929" t="str">
            <v>0967-1994</v>
          </cell>
          <cell r="C4929" t="str">
            <v>ZYGOTE</v>
          </cell>
          <cell r="D4929" t="str">
            <v>SCI-4</v>
          </cell>
          <cell r="E4929" t="str">
            <v>1.416</v>
          </cell>
          <cell r="F4929" t="str">
            <v>D类</v>
          </cell>
          <cell r="G4929">
            <v>50</v>
          </cell>
        </row>
        <row r="4930">
          <cell r="B4930" t="str">
            <v>0198-7569</v>
          </cell>
          <cell r="C4930" t="str">
            <v>INTERNATIONAL JOURNAL OF PERIODONTICS &amp; RESTORATIVE DENTISTRY</v>
          </cell>
          <cell r="D4930" t="str">
            <v>SCI-4</v>
          </cell>
          <cell r="E4930" t="str">
            <v>1.415</v>
          </cell>
          <cell r="F4930" t="str">
            <v>D类</v>
          </cell>
          <cell r="G4930">
            <v>50</v>
          </cell>
        </row>
        <row r="4931">
          <cell r="B4931" t="str">
            <v>1130-0108</v>
          </cell>
          <cell r="C4931" t="str">
            <v>REVISTA ESPANOLA DE ENFERMEDADES DIGESTIVAS</v>
          </cell>
          <cell r="D4931" t="str">
            <v>SCI-4</v>
          </cell>
          <cell r="E4931" t="str">
            <v>1.414</v>
          </cell>
          <cell r="F4931" t="str">
            <v>D类</v>
          </cell>
          <cell r="G4931">
            <v>50</v>
          </cell>
        </row>
        <row r="4932">
          <cell r="B4932" t="str">
            <v>1471-2490</v>
          </cell>
          <cell r="C4932" t="str">
            <v>BMC Urology</v>
          </cell>
          <cell r="D4932" t="str">
            <v>SCI-4</v>
          </cell>
          <cell r="E4932" t="str">
            <v>1.413</v>
          </cell>
          <cell r="F4932" t="str">
            <v>D类</v>
          </cell>
          <cell r="G4932">
            <v>50</v>
          </cell>
        </row>
        <row r="4933">
          <cell r="B4933" t="str">
            <v>1538-9588</v>
          </cell>
          <cell r="C4933" t="str">
            <v>Traffic Injury Prevention</v>
          </cell>
          <cell r="D4933" t="str">
            <v>SCI-4</v>
          </cell>
          <cell r="E4933" t="str">
            <v>1.413</v>
          </cell>
          <cell r="F4933" t="str">
            <v>D类</v>
          </cell>
          <cell r="G4933">
            <v>50</v>
          </cell>
        </row>
        <row r="4934">
          <cell r="B4934" t="str">
            <v>0346-1238</v>
          </cell>
          <cell r="C4934" t="str">
            <v>Scandinavian actuarial journal</v>
          </cell>
          <cell r="D4934" t="str">
            <v>SCI-4</v>
          </cell>
          <cell r="E4934" t="str">
            <v>1.412</v>
          </cell>
          <cell r="F4934" t="str">
            <v>D类</v>
          </cell>
          <cell r="G4934">
            <v>50</v>
          </cell>
        </row>
        <row r="4935">
          <cell r="B4935" t="str">
            <v>0009-5893</v>
          </cell>
          <cell r="C4935" t="str">
            <v>CHROMATOGRAPHIA</v>
          </cell>
          <cell r="D4935" t="str">
            <v>SCI-4</v>
          </cell>
          <cell r="E4935" t="str">
            <v>1.411</v>
          </cell>
          <cell r="F4935" t="str">
            <v>D类</v>
          </cell>
          <cell r="G4935">
            <v>50</v>
          </cell>
        </row>
        <row r="4936">
          <cell r="B4936" t="str">
            <v>0363-8715</v>
          </cell>
          <cell r="C4936" t="str">
            <v>JOURNAL OF COMPUTER ASSISTED TOMOGRAPHY</v>
          </cell>
          <cell r="D4936" t="str">
            <v>SCI-4</v>
          </cell>
          <cell r="E4936" t="str">
            <v>1.411</v>
          </cell>
          <cell r="F4936" t="str">
            <v>D类</v>
          </cell>
          <cell r="G4936">
            <v>50</v>
          </cell>
        </row>
        <row r="4937">
          <cell r="B4937" t="str">
            <v>1075-122X</v>
          </cell>
          <cell r="C4937" t="str">
            <v>Breast Journal</v>
          </cell>
          <cell r="D4937" t="str">
            <v>SCI-4</v>
          </cell>
          <cell r="E4937" t="str">
            <v>1.411</v>
          </cell>
          <cell r="F4937" t="str">
            <v>D类</v>
          </cell>
          <cell r="G4937">
            <v>50</v>
          </cell>
        </row>
        <row r="4938">
          <cell r="B4938" t="str">
            <v>1278-3218</v>
          </cell>
          <cell r="C4938" t="str">
            <v>Cancer Radiotherapie</v>
          </cell>
          <cell r="D4938" t="str">
            <v>SCI-4</v>
          </cell>
          <cell r="E4938" t="str">
            <v>1.411</v>
          </cell>
          <cell r="F4938" t="str">
            <v>D类</v>
          </cell>
          <cell r="G4938">
            <v>50</v>
          </cell>
        </row>
        <row r="4939">
          <cell r="B4939" t="str">
            <v>1938-9736</v>
          </cell>
          <cell r="C4939" t="str">
            <v>Topics in Companion Animal Medicine</v>
          </cell>
          <cell r="D4939" t="str">
            <v>SCI-4</v>
          </cell>
          <cell r="E4939" t="str">
            <v>1.411</v>
          </cell>
          <cell r="F4939" t="str">
            <v>D类</v>
          </cell>
          <cell r="G4939">
            <v>50</v>
          </cell>
        </row>
        <row r="4940">
          <cell r="B4940" t="str">
            <v>0190-2148</v>
          </cell>
          <cell r="C4940" t="str">
            <v>EXPERIMENTAL LUNG RESEARCH</v>
          </cell>
          <cell r="D4940" t="str">
            <v>SCI-4</v>
          </cell>
          <cell r="E4940" t="str">
            <v>1.410</v>
          </cell>
          <cell r="F4940" t="str">
            <v>D类</v>
          </cell>
          <cell r="G4940">
            <v>50</v>
          </cell>
        </row>
        <row r="4941">
          <cell r="B4941" t="str">
            <v>0300-3604</v>
          </cell>
          <cell r="C4941" t="str">
            <v>PHOTOSYNTHETICA</v>
          </cell>
          <cell r="D4941" t="str">
            <v>SCI-4</v>
          </cell>
          <cell r="E4941" t="str">
            <v>1.409</v>
          </cell>
          <cell r="F4941" t="str">
            <v>D类</v>
          </cell>
          <cell r="G4941">
            <v>50</v>
          </cell>
        </row>
        <row r="4942">
          <cell r="B4942" t="str">
            <v>1477-7819</v>
          </cell>
          <cell r="C4942" t="str">
            <v>World Journal of Surgical Oncology</v>
          </cell>
          <cell r="D4942" t="str">
            <v>SCI-4</v>
          </cell>
          <cell r="E4942" t="str">
            <v>1.408</v>
          </cell>
          <cell r="F4942" t="str">
            <v>D类</v>
          </cell>
          <cell r="G4942">
            <v>50</v>
          </cell>
        </row>
        <row r="4943">
          <cell r="B4943" t="str">
            <v>1096-6374</v>
          </cell>
          <cell r="C4943" t="str">
            <v>GROWTH HORMONE &amp; IGF RESEARCH</v>
          </cell>
          <cell r="D4943" t="str">
            <v>SCI-4</v>
          </cell>
          <cell r="E4943" t="str">
            <v>1.407</v>
          </cell>
          <cell r="F4943" t="str">
            <v>D类</v>
          </cell>
          <cell r="G4943">
            <v>50</v>
          </cell>
        </row>
        <row r="4944">
          <cell r="B4944" t="str">
            <v>0885-5765</v>
          </cell>
          <cell r="C4944" t="str">
            <v>PHYSIOLOGICAL AND MOLECULAR PLANT PATHOLOGY</v>
          </cell>
          <cell r="D4944" t="str">
            <v>SCI-4</v>
          </cell>
          <cell r="E4944" t="str">
            <v>1.407</v>
          </cell>
          <cell r="F4944" t="str">
            <v>D类</v>
          </cell>
          <cell r="G4944">
            <v>50</v>
          </cell>
        </row>
        <row r="4945">
          <cell r="B4945" t="str">
            <v>1064-1955</v>
          </cell>
          <cell r="C4945" t="str">
            <v>HYPERTENSION IN PREGNANCY</v>
          </cell>
          <cell r="D4945" t="str">
            <v>SCI-4</v>
          </cell>
          <cell r="E4945" t="str">
            <v>1.407</v>
          </cell>
          <cell r="F4945" t="str">
            <v>D类</v>
          </cell>
          <cell r="G4945">
            <v>50</v>
          </cell>
        </row>
        <row r="4946">
          <cell r="B4946" t="str">
            <v>0950-4230</v>
          </cell>
          <cell r="C4946" t="str">
            <v>JOURNAL OF LOSS PREVENTION IN THE PROCESS INDUSTRIES</v>
          </cell>
          <cell r="D4946" t="str">
            <v>SCI-4/EI（JA）</v>
          </cell>
          <cell r="E4946" t="str">
            <v>1.406</v>
          </cell>
          <cell r="F4946" t="str">
            <v>D类</v>
          </cell>
          <cell r="G4946">
            <v>50</v>
          </cell>
        </row>
        <row r="4947">
          <cell r="B4947" t="str">
            <v>1738-8228</v>
          </cell>
          <cell r="C4947" t="str">
            <v>Journal of the Korean Institute of Metals and Materials</v>
          </cell>
          <cell r="D4947" t="str">
            <v>SCI-4/EI（JA）</v>
          </cell>
          <cell r="E4947" t="str">
            <v>1.405</v>
          </cell>
          <cell r="F4947" t="str">
            <v>D类</v>
          </cell>
          <cell r="G4947">
            <v>50</v>
          </cell>
        </row>
        <row r="4948">
          <cell r="B4948" t="str">
            <v>1749-0774</v>
          </cell>
          <cell r="C4948" t="str">
            <v>HUMAN CELL</v>
          </cell>
          <cell r="D4948" t="str">
            <v>SCI-4</v>
          </cell>
          <cell r="E4948" t="str">
            <v>1.405</v>
          </cell>
          <cell r="F4948" t="str">
            <v>D类</v>
          </cell>
          <cell r="G4948">
            <v>50</v>
          </cell>
        </row>
        <row r="4949">
          <cell r="B4949" t="str">
            <v>1802-6222</v>
          </cell>
          <cell r="C4949" t="str">
            <v>Journal of Geosciences</v>
          </cell>
          <cell r="D4949" t="str">
            <v>SCI-4</v>
          </cell>
          <cell r="E4949" t="str">
            <v>1.405</v>
          </cell>
          <cell r="F4949" t="str">
            <v>D类</v>
          </cell>
          <cell r="G4949">
            <v>50</v>
          </cell>
        </row>
        <row r="4950">
          <cell r="B4950" t="str">
            <v>0736-6299</v>
          </cell>
          <cell r="C4950" t="str">
            <v>SOLVENT EXTRACTION AND ION EXCHANGE</v>
          </cell>
          <cell r="D4950" t="str">
            <v>SCI-4/EI（JA）</v>
          </cell>
          <cell r="E4950" t="str">
            <v>1.404</v>
          </cell>
          <cell r="F4950" t="str">
            <v>D类</v>
          </cell>
          <cell r="G4950">
            <v>50</v>
          </cell>
        </row>
        <row r="4951">
          <cell r="B4951" t="str">
            <v>0957-5235</v>
          </cell>
          <cell r="C4951" t="str">
            <v>BLOOD COAGULATION &amp; FIBRINOLYSIS</v>
          </cell>
          <cell r="D4951" t="str">
            <v>SCI-4</v>
          </cell>
          <cell r="E4951" t="str">
            <v>1.403</v>
          </cell>
          <cell r="F4951" t="str">
            <v>D类</v>
          </cell>
          <cell r="G4951">
            <v>50</v>
          </cell>
        </row>
        <row r="4952">
          <cell r="B4952" t="str">
            <v>1944-7442</v>
          </cell>
          <cell r="C4952" t="str">
            <v>Environmental Progress &amp; Sustainable Energy</v>
          </cell>
          <cell r="D4952" t="str">
            <v>SCI-4/EI（JA）</v>
          </cell>
          <cell r="E4952" t="str">
            <v>1.403</v>
          </cell>
          <cell r="F4952" t="str">
            <v>D类</v>
          </cell>
          <cell r="G4952">
            <v>50</v>
          </cell>
        </row>
        <row r="4953">
          <cell r="B4953" t="str">
            <v>1464-343X</v>
          </cell>
          <cell r="C4953" t="str">
            <v>JOURNAL OF AFRICAN EARTH SCIENCES</v>
          </cell>
          <cell r="D4953" t="str">
            <v>SCI-4</v>
          </cell>
          <cell r="E4953" t="str">
            <v>1.403</v>
          </cell>
          <cell r="F4953" t="str">
            <v>D类</v>
          </cell>
          <cell r="G4953">
            <v>50</v>
          </cell>
        </row>
        <row r="4954">
          <cell r="B4954" t="str">
            <v>1054-2523</v>
          </cell>
          <cell r="C4954" t="str">
            <v>MEDICINAL CHEMISTRY RESEARCH</v>
          </cell>
          <cell r="D4954" t="str">
            <v>SCI-4</v>
          </cell>
          <cell r="E4954" t="str">
            <v>1.402</v>
          </cell>
          <cell r="F4954" t="str">
            <v>D类</v>
          </cell>
          <cell r="G4954">
            <v>50</v>
          </cell>
        </row>
        <row r="4955">
          <cell r="B4955" t="str">
            <v>1438-9029</v>
          </cell>
          <cell r="C4955" t="str">
            <v>ROFO-FORTSCHRITTE AUF DEM GEBIET DER RONTGENSTRAHLEN UND DER BILDGEBENDEN V</v>
          </cell>
          <cell r="D4955" t="str">
            <v>SCI-4</v>
          </cell>
          <cell r="E4955" t="str">
            <v>1.402</v>
          </cell>
          <cell r="F4955" t="str">
            <v>D类</v>
          </cell>
          <cell r="G4955">
            <v>50</v>
          </cell>
        </row>
        <row r="4956">
          <cell r="B4956" t="str">
            <v>0006-8055</v>
          </cell>
          <cell r="C4956" t="str">
            <v>BOTANICA MARINA</v>
          </cell>
          <cell r="D4956" t="str">
            <v>SCI-4</v>
          </cell>
          <cell r="E4956" t="str">
            <v>1.402</v>
          </cell>
          <cell r="F4956" t="str">
            <v>D类</v>
          </cell>
          <cell r="G4956">
            <v>50</v>
          </cell>
        </row>
        <row r="4957">
          <cell r="B4957" t="str">
            <v>1660-2110</v>
          </cell>
          <cell r="C4957" t="str">
            <v>NEPHRON CLINICAL PRACTICE</v>
          </cell>
          <cell r="D4957" t="str">
            <v>SCI-4</v>
          </cell>
          <cell r="E4957" t="str">
            <v>1.402</v>
          </cell>
          <cell r="F4957" t="str">
            <v>D类</v>
          </cell>
          <cell r="G4957">
            <v>50</v>
          </cell>
        </row>
        <row r="4958">
          <cell r="B4958" t="str">
            <v>0016-6707</v>
          </cell>
          <cell r="C4958" t="str">
            <v>GENETICA</v>
          </cell>
          <cell r="D4958" t="str">
            <v>SCI-4</v>
          </cell>
          <cell r="E4958" t="str">
            <v>1.400</v>
          </cell>
          <cell r="F4958" t="str">
            <v>D类</v>
          </cell>
          <cell r="G4958">
            <v>50</v>
          </cell>
        </row>
        <row r="4959">
          <cell r="B4959" t="str">
            <v>1744-859X</v>
          </cell>
          <cell r="C4959" t="str">
            <v>Annals of General Psychiatry</v>
          </cell>
          <cell r="D4959" t="str">
            <v>SCI-4</v>
          </cell>
          <cell r="E4959" t="str">
            <v>1.400</v>
          </cell>
          <cell r="F4959" t="str">
            <v>D类</v>
          </cell>
          <cell r="G4959">
            <v>50</v>
          </cell>
        </row>
        <row r="4960">
          <cell r="B4960" t="str">
            <v>0961-5539</v>
          </cell>
          <cell r="C4960" t="str">
            <v>INTERNATIONAL JOURNAL OF NUMERICAL METHODS FOR HEAT &amp; FLUID FLOW</v>
          </cell>
          <cell r="D4960" t="str">
            <v>SCI-4/EI（JA）</v>
          </cell>
          <cell r="E4960" t="str">
            <v>1.399</v>
          </cell>
          <cell r="F4960" t="str">
            <v>D类</v>
          </cell>
          <cell r="G4960">
            <v>50</v>
          </cell>
        </row>
        <row r="4961">
          <cell r="B4961" t="str">
            <v>1356-1820</v>
          </cell>
          <cell r="C4961" t="str">
            <v>Journal of interprofessional care</v>
          </cell>
          <cell r="D4961" t="str">
            <v>SCI-4</v>
          </cell>
          <cell r="E4961" t="str">
            <v>1.399</v>
          </cell>
          <cell r="F4961" t="str">
            <v>D类</v>
          </cell>
          <cell r="G4961">
            <v>50</v>
          </cell>
        </row>
        <row r="4962">
          <cell r="B4962" t="str">
            <v>0705-5900</v>
          </cell>
          <cell r="C4962" t="str">
            <v>ATMOSPHERE-OCEAN</v>
          </cell>
          <cell r="D4962" t="str">
            <v>SCI-4</v>
          </cell>
          <cell r="E4962" t="str">
            <v>1.398</v>
          </cell>
          <cell r="F4962" t="str">
            <v>D类</v>
          </cell>
          <cell r="G4962">
            <v>50</v>
          </cell>
        </row>
        <row r="4963">
          <cell r="B4963" t="str">
            <v>0895-3996</v>
          </cell>
          <cell r="C4963" t="str">
            <v>Journal of X-Ray Science and Technology</v>
          </cell>
          <cell r="D4963" t="str">
            <v>SCI-4/EI（JA）</v>
          </cell>
          <cell r="E4963" t="str">
            <v>1.398</v>
          </cell>
          <cell r="F4963" t="str">
            <v>D类</v>
          </cell>
          <cell r="G4963">
            <v>50</v>
          </cell>
        </row>
        <row r="4964">
          <cell r="B4964" t="str">
            <v>1062-2551</v>
          </cell>
          <cell r="C4964" t="str">
            <v>Journal for Healthcare Quality</v>
          </cell>
          <cell r="D4964" t="str">
            <v>SCI-4</v>
          </cell>
          <cell r="E4964" t="str">
            <v>1.397</v>
          </cell>
          <cell r="F4964" t="str">
            <v>D类</v>
          </cell>
          <cell r="G4964">
            <v>50</v>
          </cell>
        </row>
        <row r="4965">
          <cell r="B4965" t="str">
            <v>0344-0338</v>
          </cell>
          <cell r="C4965" t="str">
            <v>PATHOLOGY RESEARCH AND PRACTICE</v>
          </cell>
          <cell r="D4965" t="str">
            <v>SCI-4</v>
          </cell>
          <cell r="E4965" t="str">
            <v>1.397</v>
          </cell>
          <cell r="F4965" t="str">
            <v>D类</v>
          </cell>
          <cell r="G4965">
            <v>50</v>
          </cell>
        </row>
        <row r="4966">
          <cell r="B4966" t="str">
            <v>1088-4246</v>
          </cell>
          <cell r="C4966" t="str">
            <v>JOURNAL OF PORPHYRINS AND PHTHALOCYANINES</v>
          </cell>
          <cell r="D4966" t="str">
            <v>SCI-4</v>
          </cell>
          <cell r="E4966" t="str">
            <v>1.397</v>
          </cell>
          <cell r="F4966" t="str">
            <v>D类</v>
          </cell>
          <cell r="G4966">
            <v>50</v>
          </cell>
        </row>
        <row r="4967">
          <cell r="B4967" t="str">
            <v>0733-8619</v>
          </cell>
          <cell r="C4967" t="str">
            <v>NEUROLOGIC CLINICS</v>
          </cell>
          <cell r="D4967" t="str">
            <v>SCI-4</v>
          </cell>
          <cell r="E4967" t="str">
            <v>1.395</v>
          </cell>
          <cell r="F4967" t="str">
            <v>D类</v>
          </cell>
          <cell r="G4967">
            <v>50</v>
          </cell>
        </row>
        <row r="4968">
          <cell r="B4968" t="str">
            <v>1671-5411</v>
          </cell>
          <cell r="C4968" t="str">
            <v>Journal of Geriatric Cardiology</v>
          </cell>
          <cell r="D4968" t="str">
            <v>SCI-4/CSCD</v>
          </cell>
          <cell r="E4968" t="str">
            <v>1.395</v>
          </cell>
          <cell r="F4968" t="str">
            <v>D类</v>
          </cell>
          <cell r="G4968">
            <v>50</v>
          </cell>
        </row>
        <row r="4969">
          <cell r="B4969" t="str">
            <v>0910-6340</v>
          </cell>
          <cell r="C4969" t="str">
            <v>ANALYTICAL SCIENCES</v>
          </cell>
          <cell r="D4969" t="str">
            <v>SCI-4</v>
          </cell>
          <cell r="E4969" t="str">
            <v>1.394</v>
          </cell>
          <cell r="F4969" t="str">
            <v>D类</v>
          </cell>
          <cell r="G4969">
            <v>50</v>
          </cell>
        </row>
        <row r="4970">
          <cell r="B4970" t="str">
            <v>0044-5991</v>
          </cell>
          <cell r="C4970" t="str">
            <v>ACTA HISTOCHEMICA ET CYTOCHEMICA</v>
          </cell>
          <cell r="D4970" t="str">
            <v>SCI-4</v>
          </cell>
          <cell r="E4970" t="str">
            <v>1.393</v>
          </cell>
          <cell r="F4970" t="str">
            <v>D类</v>
          </cell>
          <cell r="G4970">
            <v>50</v>
          </cell>
        </row>
        <row r="4971">
          <cell r="B4971" t="str">
            <v>1013-9087</v>
          </cell>
          <cell r="C4971" t="str">
            <v>Annals of Dermatology</v>
          </cell>
          <cell r="D4971" t="str">
            <v>SCI-4</v>
          </cell>
          <cell r="E4971" t="str">
            <v>1.393</v>
          </cell>
          <cell r="F4971" t="str">
            <v>D类</v>
          </cell>
          <cell r="G4971">
            <v>50</v>
          </cell>
        </row>
        <row r="4972">
          <cell r="B4972" t="str">
            <v>0264-8725</v>
          </cell>
          <cell r="C4972" t="str">
            <v>Biotechnology and Genetic Engineering Reviews</v>
          </cell>
          <cell r="D4972" t="str">
            <v>SCI-4</v>
          </cell>
          <cell r="E4972" t="str">
            <v>1.391</v>
          </cell>
          <cell r="F4972" t="str">
            <v>D类</v>
          </cell>
          <cell r="G4972">
            <v>50</v>
          </cell>
        </row>
        <row r="4973">
          <cell r="B4973" t="str">
            <v>1365-1501</v>
          </cell>
          <cell r="C4973" t="str">
            <v>INTERNATIONAL JOURNAL OF PSYCHIATRY IN CLINICAL PRACTICE</v>
          </cell>
          <cell r="D4973" t="str">
            <v>SCI-4</v>
          </cell>
          <cell r="E4973" t="str">
            <v>1.391</v>
          </cell>
          <cell r="F4973" t="str">
            <v>D类</v>
          </cell>
          <cell r="G4973">
            <v>50</v>
          </cell>
        </row>
        <row r="4974">
          <cell r="B4974" t="str">
            <v>0250-832X</v>
          </cell>
          <cell r="C4974" t="str">
            <v>DENTOMAXILLOFACIAL RADIOLOGY</v>
          </cell>
          <cell r="D4974" t="str">
            <v>SCI-4</v>
          </cell>
          <cell r="E4974" t="str">
            <v>1.390</v>
          </cell>
          <cell r="F4974" t="str">
            <v>D类</v>
          </cell>
          <cell r="G4974">
            <v>50</v>
          </cell>
        </row>
        <row r="4975">
          <cell r="B4975" t="str">
            <v>0002-9629</v>
          </cell>
          <cell r="C4975" t="str">
            <v>AMERICAN JOURNAL OF THE MEDICAL SCIENCES</v>
          </cell>
          <cell r="D4975" t="str">
            <v>SCI-4</v>
          </cell>
          <cell r="E4975" t="str">
            <v>1.389</v>
          </cell>
          <cell r="F4975" t="str">
            <v>D类</v>
          </cell>
          <cell r="G4975">
            <v>50</v>
          </cell>
        </row>
        <row r="4976">
          <cell r="B4976" t="str">
            <v>1095-0680</v>
          </cell>
          <cell r="C4976" t="str">
            <v>JOURNAL OF ECT</v>
          </cell>
          <cell r="D4976" t="str">
            <v>SCI-4</v>
          </cell>
          <cell r="E4976" t="str">
            <v>1.389</v>
          </cell>
          <cell r="F4976" t="str">
            <v>D类</v>
          </cell>
          <cell r="G4976">
            <v>50</v>
          </cell>
        </row>
        <row r="4977">
          <cell r="B4977" t="str">
            <v>1205-7088</v>
          </cell>
          <cell r="C4977" t="str">
            <v>Paediatrics &amp; Child Health</v>
          </cell>
          <cell r="D4977" t="str">
            <v>SCI-4</v>
          </cell>
          <cell r="E4977" t="str">
            <v>1.388</v>
          </cell>
          <cell r="F4977" t="str">
            <v>D类</v>
          </cell>
          <cell r="G4977">
            <v>50</v>
          </cell>
        </row>
        <row r="4978">
          <cell r="B4978" t="str">
            <v>1464-7141</v>
          </cell>
          <cell r="C4978" t="str">
            <v>JOURNAL OF HYDROINFORMATICS</v>
          </cell>
          <cell r="D4978" t="str">
            <v>SCI-4</v>
          </cell>
          <cell r="E4978" t="str">
            <v>1.388</v>
          </cell>
          <cell r="F4978" t="str">
            <v>D类</v>
          </cell>
          <cell r="G4978">
            <v>50</v>
          </cell>
        </row>
        <row r="4979">
          <cell r="B4979" t="str">
            <v>0378-6323</v>
          </cell>
          <cell r="C4979" t="str">
            <v>Indian Journal of Dermatology Venereology &amp; Leprology</v>
          </cell>
          <cell r="D4979" t="str">
            <v>SCI-4</v>
          </cell>
          <cell r="E4979" t="str">
            <v>1.387</v>
          </cell>
          <cell r="F4979" t="str">
            <v>D类</v>
          </cell>
          <cell r="G4979">
            <v>50</v>
          </cell>
        </row>
        <row r="4980">
          <cell r="B4980" t="str">
            <v>0022-3468</v>
          </cell>
          <cell r="C4980" t="str">
            <v>JOURNAL OF PEDIATRIC SURGERY</v>
          </cell>
          <cell r="D4980" t="str">
            <v>SCI-4</v>
          </cell>
          <cell r="E4980" t="str">
            <v>1.387</v>
          </cell>
          <cell r="F4980" t="str">
            <v>D类</v>
          </cell>
          <cell r="G4980">
            <v>50</v>
          </cell>
        </row>
        <row r="4981">
          <cell r="B4981" t="str">
            <v>0193-1091</v>
          </cell>
          <cell r="C4981" t="str">
            <v>AMERICAN JOURNAL OF DERMATOPATHOLOGY</v>
          </cell>
          <cell r="D4981" t="str">
            <v>SCI-4</v>
          </cell>
          <cell r="E4981" t="str">
            <v>1.387</v>
          </cell>
          <cell r="F4981" t="str">
            <v>D类</v>
          </cell>
          <cell r="G4981">
            <v>50</v>
          </cell>
        </row>
        <row r="4982">
          <cell r="B4982" t="str">
            <v>0018-9464</v>
          </cell>
          <cell r="C4982" t="str">
            <v>IEEE TRANSACTIONS ON MAGNETICS</v>
          </cell>
          <cell r="D4982" t="str">
            <v>SCI-4/EI（JA）</v>
          </cell>
          <cell r="E4982" t="str">
            <v>1.386</v>
          </cell>
          <cell r="F4982" t="str">
            <v>D类</v>
          </cell>
          <cell r="G4982">
            <v>50</v>
          </cell>
        </row>
        <row r="4983">
          <cell r="B4983" t="str">
            <v>1383-4649</v>
          </cell>
          <cell r="C4983" t="str">
            <v>JOURNAL OF SEISMOLOGY</v>
          </cell>
          <cell r="D4983" t="str">
            <v>SCI-4</v>
          </cell>
          <cell r="E4983" t="str">
            <v>1.386</v>
          </cell>
          <cell r="F4983" t="str">
            <v>D类</v>
          </cell>
          <cell r="G4983">
            <v>50</v>
          </cell>
        </row>
        <row r="4984">
          <cell r="B4984" t="str">
            <v>1617-9625</v>
          </cell>
          <cell r="C4984" t="str">
            <v>Tobacco Induced Diseases</v>
          </cell>
          <cell r="D4984" t="str">
            <v>SCI-4</v>
          </cell>
          <cell r="E4984" t="str">
            <v>1.386</v>
          </cell>
          <cell r="F4984" t="str">
            <v>D类</v>
          </cell>
          <cell r="G4984">
            <v>50</v>
          </cell>
        </row>
        <row r="4985">
          <cell r="B4985" t="str">
            <v>1749-799X</v>
          </cell>
          <cell r="C4985" t="str">
            <v>Journal of Orthopaedic Surgery and Research</v>
          </cell>
          <cell r="D4985" t="str">
            <v>SCI-4</v>
          </cell>
          <cell r="E4985" t="str">
            <v>1.386</v>
          </cell>
          <cell r="F4985" t="str">
            <v>D类</v>
          </cell>
          <cell r="G4985">
            <v>50</v>
          </cell>
        </row>
        <row r="4986">
          <cell r="B4986" t="str">
            <v>0889-8545</v>
          </cell>
          <cell r="C4986" t="str">
            <v>OBSTETRICS AND GYNECOLOGY CLINICS OF NORTH AMERICA</v>
          </cell>
          <cell r="D4986" t="str">
            <v>SCI-4</v>
          </cell>
          <cell r="E4986" t="str">
            <v>1.384</v>
          </cell>
          <cell r="F4986" t="str">
            <v>D类</v>
          </cell>
          <cell r="G4986">
            <v>50</v>
          </cell>
        </row>
        <row r="4987">
          <cell r="B4987" t="str">
            <v>0950-5423</v>
          </cell>
          <cell r="C4987" t="str">
            <v>INTERNATIONAL JOURNAL OF FOOD SCIENCE AND TECHNOLOGY</v>
          </cell>
          <cell r="D4987" t="str">
            <v>SCI-4/EI（JA）</v>
          </cell>
          <cell r="E4987" t="str">
            <v>1.384</v>
          </cell>
          <cell r="F4987" t="str">
            <v>D类</v>
          </cell>
          <cell r="G4987">
            <v>50</v>
          </cell>
        </row>
        <row r="4988">
          <cell r="B4988" t="str">
            <v>1049-9091</v>
          </cell>
          <cell r="C4988" t="str">
            <v>American Journal of Hospice and Palliative Medicine</v>
          </cell>
          <cell r="D4988" t="str">
            <v>SCI-4</v>
          </cell>
          <cell r="E4988" t="str">
            <v>1.383</v>
          </cell>
          <cell r="F4988" t="str">
            <v>D类</v>
          </cell>
          <cell r="G4988">
            <v>50</v>
          </cell>
        </row>
        <row r="4989">
          <cell r="B4989" t="str">
            <v>1569-190X</v>
          </cell>
          <cell r="C4989" t="str">
            <v>SIMULATION MODELLING PRACTICE AND THEORY</v>
          </cell>
          <cell r="D4989" t="str">
            <v>SCI-4/EI（JA）</v>
          </cell>
          <cell r="E4989" t="str">
            <v>1.383</v>
          </cell>
          <cell r="F4989" t="str">
            <v>D类</v>
          </cell>
          <cell r="G4989">
            <v>50</v>
          </cell>
        </row>
        <row r="4990">
          <cell r="B4990" t="str">
            <v>0008-4271</v>
          </cell>
          <cell r="C4990" t="str">
            <v>CANADIAN JOURNAL OF SOIL SCIENCE</v>
          </cell>
          <cell r="D4990" t="str">
            <v>SCI-4</v>
          </cell>
          <cell r="E4990" t="str">
            <v>1.382</v>
          </cell>
          <cell r="F4990" t="str">
            <v>D类</v>
          </cell>
          <cell r="G4990">
            <v>50</v>
          </cell>
        </row>
        <row r="4991">
          <cell r="B4991" t="str">
            <v>0213-4853</v>
          </cell>
          <cell r="C4991" t="str">
            <v>NEUROLOGIA</v>
          </cell>
          <cell r="D4991" t="str">
            <v>SCI-4</v>
          </cell>
          <cell r="E4991" t="str">
            <v>1.381</v>
          </cell>
          <cell r="F4991" t="str">
            <v>D类</v>
          </cell>
          <cell r="G4991">
            <v>50</v>
          </cell>
        </row>
        <row r="4992">
          <cell r="B4992" t="str">
            <v>0894-3230</v>
          </cell>
          <cell r="C4992" t="str">
            <v>JOURNAL OF PHYSICAL ORGANIC CHEMISTRY</v>
          </cell>
          <cell r="D4992" t="str">
            <v>SCI-4/EI（JA）</v>
          </cell>
          <cell r="E4992" t="str">
            <v>1.380</v>
          </cell>
          <cell r="F4992" t="str">
            <v>D类</v>
          </cell>
          <cell r="G4992">
            <v>50</v>
          </cell>
        </row>
        <row r="4993">
          <cell r="B4993" t="str">
            <v>0969-806X</v>
          </cell>
          <cell r="C4993" t="str">
            <v>RADIATION PHYSICS AND CHEMISTRY</v>
          </cell>
          <cell r="D4993" t="str">
            <v>SCI-4/EI（JA）</v>
          </cell>
          <cell r="E4993" t="str">
            <v>1.380</v>
          </cell>
          <cell r="F4993" t="str">
            <v>D类</v>
          </cell>
          <cell r="G4993">
            <v>50</v>
          </cell>
        </row>
        <row r="4994">
          <cell r="B4994" t="str">
            <v>1567-133X</v>
          </cell>
          <cell r="C4994" t="str">
            <v>GENE EXPRESSION PATTERNS</v>
          </cell>
          <cell r="D4994" t="str">
            <v>SCI-4</v>
          </cell>
          <cell r="E4994" t="str">
            <v>1.380</v>
          </cell>
          <cell r="F4994" t="str">
            <v>D类</v>
          </cell>
          <cell r="G4994">
            <v>50</v>
          </cell>
        </row>
        <row r="4995">
          <cell r="B4995" t="str">
            <v>0895-7967</v>
          </cell>
          <cell r="C4995" t="str">
            <v>Seminars in Vascular Surgery</v>
          </cell>
          <cell r="D4995" t="str">
            <v>SCI-4</v>
          </cell>
          <cell r="E4995" t="str">
            <v>1.379</v>
          </cell>
          <cell r="F4995" t="str">
            <v>D类</v>
          </cell>
          <cell r="G4995">
            <v>50</v>
          </cell>
        </row>
        <row r="4996">
          <cell r="B4996" t="str">
            <v>1931-7204</v>
          </cell>
          <cell r="C4996" t="str">
            <v>Journal of surgical education</v>
          </cell>
          <cell r="D4996" t="str">
            <v>SCI-4</v>
          </cell>
          <cell r="E4996" t="str">
            <v>1.379</v>
          </cell>
          <cell r="F4996" t="str">
            <v>D类</v>
          </cell>
          <cell r="G4996">
            <v>50</v>
          </cell>
        </row>
        <row r="4997">
          <cell r="B4997" t="str">
            <v>1226-4512</v>
          </cell>
          <cell r="C4997" t="str">
            <v>The Korean journal of physiology &amp; pharmacology : official journal of the Korean Physiological Society and the Korean Society of Pharmacology</v>
          </cell>
          <cell r="D4997" t="str">
            <v>SCI-4</v>
          </cell>
          <cell r="E4997" t="str">
            <v>1.378</v>
          </cell>
          <cell r="F4997" t="str">
            <v>D类</v>
          </cell>
          <cell r="G4997">
            <v>50</v>
          </cell>
        </row>
        <row r="4998">
          <cell r="B4998" t="str">
            <v>0967-5868</v>
          </cell>
          <cell r="C4998" t="str">
            <v>JOURNAL OF CLINICAL NEUROSCIENCE</v>
          </cell>
          <cell r="D4998" t="str">
            <v>SCI-4</v>
          </cell>
          <cell r="E4998" t="str">
            <v>1.378</v>
          </cell>
          <cell r="F4998" t="str">
            <v>D类</v>
          </cell>
          <cell r="G4998">
            <v>50</v>
          </cell>
        </row>
        <row r="4999">
          <cell r="B4999" t="str">
            <v>0973-1458</v>
          </cell>
          <cell r="C4999" t="str">
            <v>INDIAN JOURNAL OF PHYSICS AND PROCEEDINGS OF THE INDIAN ASSOCIATION FOR THE CULTIVATION OF SCIENCE</v>
          </cell>
          <cell r="D4999" t="str">
            <v>SCI-4</v>
          </cell>
          <cell r="E4999" t="str">
            <v>1.377</v>
          </cell>
          <cell r="F4999" t="str">
            <v>D类</v>
          </cell>
          <cell r="G4999">
            <v>50</v>
          </cell>
        </row>
        <row r="5000">
          <cell r="B5000" t="str">
            <v>0142-5463</v>
          </cell>
          <cell r="C5000" t="str">
            <v>INTERNATIONAL JOURNAL OF COSMETIC SCIENCE</v>
          </cell>
          <cell r="D5000" t="str">
            <v>SCI-4</v>
          </cell>
          <cell r="E5000" t="str">
            <v>1.377</v>
          </cell>
          <cell r="F5000" t="str">
            <v>D类</v>
          </cell>
          <cell r="G5000">
            <v>50</v>
          </cell>
        </row>
        <row r="5001">
          <cell r="B5001" t="str">
            <v>0363-9061</v>
          </cell>
          <cell r="C5001" t="str">
            <v>INTERNATIONAL JOURNAL FOR NUMERICAL AND ANALYTICAL METHODS IN GEOMECHANICS</v>
          </cell>
          <cell r="D5001" t="str">
            <v>SCI-4/EI（JA）</v>
          </cell>
          <cell r="E5001" t="str">
            <v>1.377</v>
          </cell>
          <cell r="F5001" t="str">
            <v>D类</v>
          </cell>
          <cell r="G5001">
            <v>50</v>
          </cell>
        </row>
        <row r="5002">
          <cell r="B5002" t="str">
            <v>1547-2450</v>
          </cell>
          <cell r="C5002" t="str">
            <v>Journal of Intelligent Transportation Systems</v>
          </cell>
          <cell r="D5002" t="str">
            <v>SCI-4/EI（JA）</v>
          </cell>
          <cell r="E5002" t="str">
            <v>1.377</v>
          </cell>
          <cell r="F5002" t="str">
            <v>D类</v>
          </cell>
          <cell r="G5002">
            <v>50</v>
          </cell>
        </row>
        <row r="5003">
          <cell r="B5003" t="str">
            <v>2190-5444</v>
          </cell>
          <cell r="C5003" t="str">
            <v>EUROPEAN PHYSICAL JOURNAL PLUS</v>
          </cell>
          <cell r="D5003" t="str">
            <v>SCI-4</v>
          </cell>
          <cell r="E5003" t="str">
            <v>1.377</v>
          </cell>
          <cell r="F5003" t="str">
            <v>D类</v>
          </cell>
          <cell r="G5003">
            <v>50</v>
          </cell>
        </row>
        <row r="5004">
          <cell r="B5004" t="str">
            <v>0393-5965</v>
          </cell>
          <cell r="C5004" t="str">
            <v>AEROBIOLOGIA</v>
          </cell>
          <cell r="D5004" t="str">
            <v>SCI-4</v>
          </cell>
          <cell r="E5004" t="str">
            <v>1.375</v>
          </cell>
          <cell r="F5004" t="str">
            <v>D类</v>
          </cell>
          <cell r="G5004">
            <v>50</v>
          </cell>
        </row>
        <row r="5005">
          <cell r="B5005" t="str">
            <v>1471-2253</v>
          </cell>
          <cell r="C5005" t="str">
            <v>BMC Anesthesiology</v>
          </cell>
          <cell r="D5005" t="str">
            <v>SCI-4</v>
          </cell>
          <cell r="E5005" t="str">
            <v>1.375</v>
          </cell>
          <cell r="F5005" t="str">
            <v>D类</v>
          </cell>
          <cell r="G5005">
            <v>50</v>
          </cell>
        </row>
        <row r="5006">
          <cell r="B5006" t="str">
            <v>0361-6878</v>
          </cell>
          <cell r="C5006" t="str">
            <v>JOURNAL OF HEALTH POLITICS POLICY AND LAW</v>
          </cell>
          <cell r="D5006" t="str">
            <v>SCI-4</v>
          </cell>
          <cell r="E5006" t="str">
            <v>1.373</v>
          </cell>
          <cell r="F5006" t="str">
            <v>D类</v>
          </cell>
          <cell r="G5006">
            <v>50</v>
          </cell>
        </row>
        <row r="5007">
          <cell r="B5007" t="str">
            <v>0947-5117</v>
          </cell>
          <cell r="C5007" t="str">
            <v>MATERIALS AND CORROSION-WERKSTOFFE UND KORROSION</v>
          </cell>
          <cell r="D5007" t="str">
            <v>SCI-4/EI（JA）</v>
          </cell>
          <cell r="E5007" t="str">
            <v>1.373</v>
          </cell>
          <cell r="F5007" t="str">
            <v>D类</v>
          </cell>
          <cell r="G5007">
            <v>50</v>
          </cell>
        </row>
        <row r="5008">
          <cell r="B5008" t="str">
            <v>1094-3412</v>
          </cell>
          <cell r="C5008" t="str">
            <v>The Journal of Behavioral Health Services &amp; Research</v>
          </cell>
          <cell r="D5008" t="str">
            <v>SCI-4</v>
          </cell>
          <cell r="E5008" t="str">
            <v>1.372</v>
          </cell>
          <cell r="F5008" t="str">
            <v>D类</v>
          </cell>
          <cell r="G5008">
            <v>50</v>
          </cell>
        </row>
        <row r="5009">
          <cell r="B5009" t="str">
            <v>0393-6155</v>
          </cell>
          <cell r="C5009" t="str">
            <v>INTERNATIONAL JOURNAL OF BIOLOGICAL MARKERS</v>
          </cell>
          <cell r="D5009" t="str">
            <v>SCI-4</v>
          </cell>
          <cell r="E5009" t="str">
            <v>1.371</v>
          </cell>
          <cell r="F5009" t="str">
            <v>D类</v>
          </cell>
          <cell r="G5009">
            <v>50</v>
          </cell>
        </row>
        <row r="5010">
          <cell r="B5010" t="str">
            <v>0740-817X</v>
          </cell>
          <cell r="C5010" t="str">
            <v>IIE TRANSACTIONS</v>
          </cell>
          <cell r="D5010" t="str">
            <v>SCI-4/EI（JA）</v>
          </cell>
          <cell r="E5010" t="str">
            <v>1.371</v>
          </cell>
          <cell r="F5010" t="str">
            <v>D类</v>
          </cell>
          <cell r="G5010">
            <v>50</v>
          </cell>
        </row>
        <row r="5011">
          <cell r="B5011" t="str">
            <v>1309-1042</v>
          </cell>
          <cell r="C5011" t="str">
            <v>Atmospheric Pollution Research</v>
          </cell>
          <cell r="D5011" t="str">
            <v>SCI-4</v>
          </cell>
          <cell r="E5011" t="str">
            <v>1.371</v>
          </cell>
          <cell r="F5011" t="str">
            <v>D类</v>
          </cell>
          <cell r="G5011">
            <v>50</v>
          </cell>
        </row>
        <row r="5012">
          <cell r="B5012" t="str">
            <v>0021-8936</v>
          </cell>
          <cell r="C5012" t="str">
            <v>JOURNAL OF APPLIED MECHANICS-TRANSACTIONS OF THE ASME</v>
          </cell>
          <cell r="D5012" t="str">
            <v>SCI-4/EI（JA）</v>
          </cell>
          <cell r="E5012" t="str">
            <v>1.370</v>
          </cell>
          <cell r="F5012" t="str">
            <v>D类</v>
          </cell>
          <cell r="G5012">
            <v>50</v>
          </cell>
        </row>
        <row r="5013">
          <cell r="B5013" t="str">
            <v>0364-5916</v>
          </cell>
          <cell r="C5013" t="str">
            <v>CALPHAD-COMPUTER COUPLING OF PHASE DIAGRAMS AND THERMOCHEMISTRY</v>
          </cell>
          <cell r="D5013" t="str">
            <v>SCI-4/EI（JA）</v>
          </cell>
          <cell r="E5013" t="str">
            <v>1.370</v>
          </cell>
          <cell r="F5013" t="str">
            <v>D类</v>
          </cell>
          <cell r="G5013">
            <v>50</v>
          </cell>
        </row>
        <row r="5014">
          <cell r="B5014" t="str">
            <v>1010-6049</v>
          </cell>
          <cell r="C5014" t="str">
            <v>Geocarto International</v>
          </cell>
          <cell r="D5014" t="str">
            <v>SCI-4</v>
          </cell>
          <cell r="E5014" t="str">
            <v>1.370</v>
          </cell>
          <cell r="F5014" t="str">
            <v>D类</v>
          </cell>
          <cell r="G5014">
            <v>50</v>
          </cell>
        </row>
        <row r="5015">
          <cell r="B5015" t="str">
            <v>1863-7221</v>
          </cell>
          <cell r="C5015" t="str">
            <v>Arthropod Systematics &amp; Phylogeny</v>
          </cell>
          <cell r="D5015" t="str">
            <v>SCI-4</v>
          </cell>
          <cell r="E5015" t="str">
            <v>1.368</v>
          </cell>
          <cell r="F5015" t="str">
            <v>D类</v>
          </cell>
          <cell r="G5015">
            <v>50</v>
          </cell>
        </row>
        <row r="5016">
          <cell r="B5016" t="str">
            <v>0305-9049</v>
          </cell>
          <cell r="C5016" t="str">
            <v>OXFORD BULLETIN OF ECONOMICS AND STATISTICS</v>
          </cell>
          <cell r="D5016" t="str">
            <v>SCI-4</v>
          </cell>
          <cell r="E5016" t="str">
            <v>1.368</v>
          </cell>
          <cell r="F5016" t="str">
            <v>D类</v>
          </cell>
          <cell r="G5016">
            <v>50</v>
          </cell>
        </row>
        <row r="5017">
          <cell r="B5017" t="str">
            <v>1448-5028</v>
          </cell>
          <cell r="C5017" t="str">
            <v>Sexual Health</v>
          </cell>
          <cell r="D5017" t="str">
            <v>SCI-4</v>
          </cell>
          <cell r="E5017" t="str">
            <v>1.368</v>
          </cell>
          <cell r="F5017" t="str">
            <v>D类</v>
          </cell>
          <cell r="G5017">
            <v>50</v>
          </cell>
        </row>
        <row r="5018">
          <cell r="B5018" t="str">
            <v>1367-0484</v>
          </cell>
          <cell r="C5018" t="str">
            <v>Contact Lens &amp; Anterior Eye</v>
          </cell>
          <cell r="D5018" t="str">
            <v>SCI-4</v>
          </cell>
          <cell r="E5018" t="str">
            <v>1.367</v>
          </cell>
          <cell r="F5018" t="str">
            <v>D类</v>
          </cell>
          <cell r="G5018">
            <v>50</v>
          </cell>
        </row>
        <row r="5019">
          <cell r="B5019" t="str">
            <v>1476-7058</v>
          </cell>
          <cell r="C5019" t="str">
            <v>Journal of Maternal-Fetal &amp; Neonatal Medicine</v>
          </cell>
          <cell r="D5019" t="str">
            <v>SCI-4</v>
          </cell>
          <cell r="E5019" t="str">
            <v>1.367</v>
          </cell>
          <cell r="F5019" t="str">
            <v>D类</v>
          </cell>
          <cell r="G5019">
            <v>50</v>
          </cell>
        </row>
        <row r="5020">
          <cell r="B5020" t="str">
            <v>0022-4901</v>
          </cell>
          <cell r="C5020" t="str">
            <v>JOURNAL OF TEXTURE STUDIES</v>
          </cell>
          <cell r="D5020" t="str">
            <v>SCI-4/EI（JA）</v>
          </cell>
          <cell r="E5020" t="str">
            <v>1.367</v>
          </cell>
          <cell r="F5020" t="str">
            <v>D类</v>
          </cell>
          <cell r="G5020">
            <v>50</v>
          </cell>
        </row>
        <row r="5021">
          <cell r="B5021" t="str">
            <v>0165-232X</v>
          </cell>
          <cell r="C5021" t="str">
            <v>COLD REGIONS SCIENCE AND TECHNOLOGY</v>
          </cell>
          <cell r="D5021" t="str">
            <v>SCI-4/EI（JA）</v>
          </cell>
          <cell r="E5021" t="str">
            <v>1.367</v>
          </cell>
          <cell r="F5021" t="str">
            <v>D类</v>
          </cell>
          <cell r="G5021">
            <v>50</v>
          </cell>
        </row>
        <row r="5022">
          <cell r="B5022" t="str">
            <v>0272-2712</v>
          </cell>
          <cell r="C5022" t="str">
            <v>CLINICS IN LABORATORY MEDICINE</v>
          </cell>
          <cell r="D5022" t="str">
            <v>SCI-4</v>
          </cell>
          <cell r="E5022" t="str">
            <v>1.366</v>
          </cell>
          <cell r="F5022" t="str">
            <v>D类</v>
          </cell>
          <cell r="G5022">
            <v>50</v>
          </cell>
        </row>
        <row r="5023">
          <cell r="B5023" t="str">
            <v>1947-7988</v>
          </cell>
          <cell r="C5023" t="str">
            <v>Journal of Photonics for Energy</v>
          </cell>
          <cell r="D5023" t="str">
            <v>SCI-4</v>
          </cell>
          <cell r="E5023" t="str">
            <v>1.366</v>
          </cell>
          <cell r="F5023" t="str">
            <v>D类</v>
          </cell>
          <cell r="G5023">
            <v>50</v>
          </cell>
        </row>
        <row r="5024">
          <cell r="B5024" t="str">
            <v>1077-3525</v>
          </cell>
          <cell r="C5024" t="str">
            <v>INTERNATIONAL JOURNAL OF OCCUPATIONAL AND ENVIRONMENTAL HEALTH</v>
          </cell>
          <cell r="D5024" t="str">
            <v>SCI-4</v>
          </cell>
          <cell r="E5024" t="str">
            <v>1.365</v>
          </cell>
          <cell r="F5024" t="str">
            <v>D类</v>
          </cell>
          <cell r="G5024">
            <v>50</v>
          </cell>
        </row>
        <row r="5025">
          <cell r="B5025" t="str">
            <v>0002-9432</v>
          </cell>
          <cell r="C5025" t="str">
            <v>AMERICAN JOURNAL OF ORTHOPSYCHIATRY</v>
          </cell>
          <cell r="D5025" t="str">
            <v>SCI-4</v>
          </cell>
          <cell r="E5025" t="str">
            <v>1.364</v>
          </cell>
          <cell r="F5025" t="str">
            <v>D类</v>
          </cell>
          <cell r="G5025">
            <v>50</v>
          </cell>
        </row>
        <row r="5026">
          <cell r="B5026" t="str">
            <v>0239-8508</v>
          </cell>
          <cell r="C5026" t="str">
            <v>FOLIA HISTOCHEMICA ET CYTOBIOLOGICA</v>
          </cell>
          <cell r="D5026" t="str">
            <v>SCI-4</v>
          </cell>
          <cell r="E5026" t="str">
            <v>1.364</v>
          </cell>
          <cell r="F5026" t="str">
            <v>D类</v>
          </cell>
          <cell r="G5026">
            <v>50</v>
          </cell>
        </row>
        <row r="5027">
          <cell r="B5027" t="str">
            <v>0894-4393</v>
          </cell>
          <cell r="C5027" t="str">
            <v>SOCIAL SCIENCE COMPUTER REVIEW</v>
          </cell>
          <cell r="D5027" t="str">
            <v>SCI-4</v>
          </cell>
          <cell r="E5027" t="str">
            <v>1.364</v>
          </cell>
          <cell r="F5027" t="str">
            <v>D类</v>
          </cell>
          <cell r="G5027">
            <v>50</v>
          </cell>
        </row>
        <row r="5028">
          <cell r="B5028" t="str">
            <v>0932-0067</v>
          </cell>
          <cell r="C5028" t="str">
            <v>ARCHIVES OF GYNECOLOGY AND OBSTETRICS</v>
          </cell>
          <cell r="D5028" t="str">
            <v>SCI-4</v>
          </cell>
          <cell r="E5028" t="str">
            <v>1.364</v>
          </cell>
          <cell r="F5028" t="str">
            <v>D类</v>
          </cell>
          <cell r="G5028">
            <v>50</v>
          </cell>
        </row>
        <row r="5029">
          <cell r="B5029" t="str">
            <v>1438-387X</v>
          </cell>
          <cell r="C5029" t="str">
            <v>HELGOLAND MARINE RESEARCH</v>
          </cell>
          <cell r="D5029" t="str">
            <v>SCI-4</v>
          </cell>
          <cell r="E5029" t="str">
            <v>1.364</v>
          </cell>
          <cell r="F5029" t="str">
            <v>D类</v>
          </cell>
          <cell r="G5029">
            <v>50</v>
          </cell>
        </row>
        <row r="5030">
          <cell r="B5030" t="str">
            <v>0021-9665</v>
          </cell>
          <cell r="C5030" t="str">
            <v>JOURNAL OF CHROMATOGRAPHIC SCIENCE</v>
          </cell>
          <cell r="D5030" t="str">
            <v>SCI-4</v>
          </cell>
          <cell r="E5030" t="str">
            <v>1.363</v>
          </cell>
          <cell r="F5030" t="str">
            <v>D类</v>
          </cell>
          <cell r="G5030">
            <v>50</v>
          </cell>
        </row>
        <row r="5031">
          <cell r="B5031" t="str">
            <v>1573-4064</v>
          </cell>
          <cell r="C5031" t="str">
            <v>Medicinal Chemistry</v>
          </cell>
          <cell r="D5031" t="str">
            <v>SCI-4</v>
          </cell>
          <cell r="E5031" t="str">
            <v>1.363</v>
          </cell>
          <cell r="F5031" t="str">
            <v>D类</v>
          </cell>
          <cell r="G5031">
            <v>50</v>
          </cell>
        </row>
        <row r="5032">
          <cell r="B5032" t="str">
            <v>0885-4513</v>
          </cell>
          <cell r="C5032" t="str">
            <v>BIOTECHNOLOGY AND APPLIED BIOCHEMISTRY</v>
          </cell>
          <cell r="D5032" t="str">
            <v>SCI-4/EI（JA）</v>
          </cell>
          <cell r="E5032" t="str">
            <v>1.362</v>
          </cell>
          <cell r="F5032" t="str">
            <v>D类</v>
          </cell>
          <cell r="G5032">
            <v>50</v>
          </cell>
        </row>
        <row r="5033">
          <cell r="B5033" t="str">
            <v>0022-0736</v>
          </cell>
          <cell r="C5033" t="str">
            <v>JOURNAL OF ELECTROCARDIOLOGY</v>
          </cell>
          <cell r="D5033" t="str">
            <v>SCI-4</v>
          </cell>
          <cell r="E5033" t="str">
            <v>1.361</v>
          </cell>
          <cell r="F5033" t="str">
            <v>D类</v>
          </cell>
          <cell r="G5033">
            <v>50</v>
          </cell>
        </row>
        <row r="5034">
          <cell r="B5034" t="str">
            <v>0894-1912</v>
          </cell>
          <cell r="C5034" t="str">
            <v>JOURNAL OF CONTINUING EDUCATION IN THE HEALTH PROFESSIONS</v>
          </cell>
          <cell r="D5034" t="str">
            <v>SCI-4</v>
          </cell>
          <cell r="E5034" t="str">
            <v>1.361</v>
          </cell>
          <cell r="F5034" t="str">
            <v>D类</v>
          </cell>
          <cell r="G5034">
            <v>50</v>
          </cell>
        </row>
        <row r="5035">
          <cell r="B5035" t="str">
            <v>2279-7254</v>
          </cell>
          <cell r="C5035" t="str">
            <v>European Journal of Remote Sensing</v>
          </cell>
          <cell r="D5035" t="str">
            <v>SCI-4</v>
          </cell>
          <cell r="E5035" t="str">
            <v>1.360</v>
          </cell>
          <cell r="F5035" t="str">
            <v>D类</v>
          </cell>
          <cell r="G5035">
            <v>50</v>
          </cell>
        </row>
        <row r="5036">
          <cell r="B5036" t="str">
            <v>0273-1177</v>
          </cell>
          <cell r="C5036" t="str">
            <v>ADVANCES IN SPACE RESEARCH</v>
          </cell>
          <cell r="D5036" t="str">
            <v>SCI-4/EI（JA）</v>
          </cell>
          <cell r="E5036" t="str">
            <v>1.358</v>
          </cell>
          <cell r="F5036" t="str">
            <v>D类</v>
          </cell>
          <cell r="G5036">
            <v>50</v>
          </cell>
        </row>
        <row r="5037">
          <cell r="B5037" t="str">
            <v>2095-2201</v>
          </cell>
          <cell r="C5037" t="str">
            <v>Frontiers of Environmental Science &amp; Engineering</v>
          </cell>
          <cell r="D5037" t="str">
            <v>SCI-4/CSCD</v>
          </cell>
          <cell r="E5037" t="str">
            <v>1.357</v>
          </cell>
          <cell r="F5037" t="str">
            <v>D类</v>
          </cell>
          <cell r="G5037">
            <v>50</v>
          </cell>
        </row>
        <row r="5038">
          <cell r="B5038" t="str">
            <v>0014-3022</v>
          </cell>
          <cell r="C5038" t="str">
            <v>EUROPEAN NEUROLOGY</v>
          </cell>
          <cell r="D5038" t="str">
            <v>SCI-4</v>
          </cell>
          <cell r="E5038" t="str">
            <v>1.356</v>
          </cell>
          <cell r="F5038" t="str">
            <v>D类</v>
          </cell>
          <cell r="G5038">
            <v>50</v>
          </cell>
        </row>
        <row r="5039">
          <cell r="B5039" t="str">
            <v>0065-7743</v>
          </cell>
          <cell r="C5039" t="str">
            <v>Annual Reports in Medicinal Chemistry</v>
          </cell>
          <cell r="D5039" t="str">
            <v>SCI-4</v>
          </cell>
          <cell r="E5039" t="str">
            <v>1.356</v>
          </cell>
          <cell r="F5039" t="str">
            <v>D类</v>
          </cell>
          <cell r="G5039">
            <v>50</v>
          </cell>
        </row>
        <row r="5040">
          <cell r="B5040" t="str">
            <v>0942-9352</v>
          </cell>
          <cell r="C5040" t="str">
            <v>ZEITSCHRIFT FUR PHYSIKALISCHE CHEMIE-INTERNATIONAL JOURNAL OF RESEARCH IN P</v>
          </cell>
          <cell r="D5040" t="str">
            <v>SCI-4</v>
          </cell>
          <cell r="E5040" t="str">
            <v>1.356</v>
          </cell>
          <cell r="F5040" t="str">
            <v>D类</v>
          </cell>
          <cell r="G5040">
            <v>50</v>
          </cell>
        </row>
        <row r="5041">
          <cell r="B5041" t="str">
            <v>1063-8210</v>
          </cell>
          <cell r="C5041" t="str">
            <v>IEEE TRANSACTIONS ON VERY LARGE SCALE INTEGRATION (VLSI) SYSTEMS</v>
          </cell>
          <cell r="D5041" t="str">
            <v>SCI-4/EI（JA）</v>
          </cell>
          <cell r="E5041" t="str">
            <v>1.356</v>
          </cell>
          <cell r="F5041" t="str">
            <v>D类</v>
          </cell>
          <cell r="G5041">
            <v>50</v>
          </cell>
        </row>
        <row r="5042">
          <cell r="B5042" t="str">
            <v>0067-1924</v>
          </cell>
          <cell r="C5042" t="str">
            <v>AUSTRALIAN JOURNAL OF BOTANY</v>
          </cell>
          <cell r="D5042" t="str">
            <v>SCI-4</v>
          </cell>
          <cell r="E5042" t="str">
            <v>1.355</v>
          </cell>
          <cell r="F5042" t="str">
            <v>D类</v>
          </cell>
          <cell r="G5042">
            <v>50</v>
          </cell>
        </row>
        <row r="5043">
          <cell r="B5043" t="str">
            <v>2303-9027</v>
          </cell>
          <cell r="C5043" t="str">
            <v>Endoscopic Ultrasound</v>
          </cell>
          <cell r="D5043" t="str">
            <v>SCI-4</v>
          </cell>
          <cell r="E5043" t="str">
            <v>1.353</v>
          </cell>
          <cell r="F5043" t="str">
            <v>D类</v>
          </cell>
          <cell r="G5043">
            <v>50</v>
          </cell>
        </row>
        <row r="5044">
          <cell r="B5044" t="str">
            <v>0040-8727</v>
          </cell>
          <cell r="C5044" t="str">
            <v>TOHOKU JOURNAL OF EXPERIMENTAL MEDICINE</v>
          </cell>
          <cell r="D5044" t="str">
            <v>SCI-4</v>
          </cell>
          <cell r="E5044" t="str">
            <v>1.351</v>
          </cell>
          <cell r="F5044" t="str">
            <v>D类</v>
          </cell>
          <cell r="G5044">
            <v>50</v>
          </cell>
        </row>
        <row r="5045">
          <cell r="B5045" t="str">
            <v>0932-8092</v>
          </cell>
          <cell r="C5045" t="str">
            <v>MACHINE VISION AND APPLICATIONS</v>
          </cell>
          <cell r="D5045" t="str">
            <v>SCI-4/EI（JA）</v>
          </cell>
          <cell r="E5045" t="str">
            <v>1.351</v>
          </cell>
          <cell r="F5045" t="str">
            <v>D类</v>
          </cell>
          <cell r="G5045">
            <v>50</v>
          </cell>
        </row>
        <row r="5046">
          <cell r="B5046" t="str">
            <v>0009-4293</v>
          </cell>
          <cell r="C5046" t="str">
            <v>CHIMIA</v>
          </cell>
          <cell r="D5046" t="str">
            <v>SCI-4</v>
          </cell>
          <cell r="E5046" t="str">
            <v>1.349</v>
          </cell>
          <cell r="F5046" t="str">
            <v>D类</v>
          </cell>
          <cell r="G5046">
            <v>50</v>
          </cell>
        </row>
        <row r="5047">
          <cell r="B5047" t="str">
            <v>0930-0708</v>
          </cell>
          <cell r="C5047" t="str">
            <v>MINERALOGY AND PETROLOGY</v>
          </cell>
          <cell r="D5047" t="str">
            <v>SCI-4</v>
          </cell>
          <cell r="E5047" t="str">
            <v>1.349</v>
          </cell>
          <cell r="F5047" t="str">
            <v>D类</v>
          </cell>
          <cell r="G5047">
            <v>50</v>
          </cell>
        </row>
        <row r="5048">
          <cell r="B5048" t="str">
            <v>0940-5550</v>
          </cell>
          <cell r="C5048" t="str">
            <v>GAIA</v>
          </cell>
          <cell r="D5048" t="str">
            <v>SCI-4</v>
          </cell>
          <cell r="E5048" t="str">
            <v>1.348</v>
          </cell>
          <cell r="F5048" t="str">
            <v>D类</v>
          </cell>
          <cell r="G5048">
            <v>50</v>
          </cell>
        </row>
        <row r="5049">
          <cell r="B5049" t="str">
            <v>0960-0833</v>
          </cell>
          <cell r="C5049" t="str">
            <v>SOFTWARE TESTING VERIFICATION &amp; RELIABILITY</v>
          </cell>
          <cell r="D5049" t="str">
            <v>SCI-4/EI（JA）</v>
          </cell>
          <cell r="E5049" t="str">
            <v>1.348</v>
          </cell>
          <cell r="F5049" t="str">
            <v>D类</v>
          </cell>
          <cell r="G5049">
            <v>50</v>
          </cell>
        </row>
        <row r="5050">
          <cell r="B5050" t="str">
            <v>0049-8246</v>
          </cell>
          <cell r="C5050" t="str">
            <v>X-RAY SPECTROMETRY</v>
          </cell>
          <cell r="D5050" t="str">
            <v>SCI-4</v>
          </cell>
          <cell r="E5050" t="str">
            <v>1.348</v>
          </cell>
          <cell r="F5050" t="str">
            <v>D类</v>
          </cell>
          <cell r="G5050">
            <v>50</v>
          </cell>
        </row>
        <row r="5051">
          <cell r="B5051" t="str">
            <v>0374-3535</v>
          </cell>
          <cell r="C5051" t="str">
            <v>JOURNAL OF ELASTICITY</v>
          </cell>
          <cell r="D5051" t="str">
            <v>SCI-4/EI（JA）</v>
          </cell>
          <cell r="E5051" t="str">
            <v>1.348</v>
          </cell>
          <cell r="F5051" t="str">
            <v>D类</v>
          </cell>
          <cell r="G5051">
            <v>50</v>
          </cell>
        </row>
        <row r="5052">
          <cell r="B5052" t="str">
            <v>2210-7703</v>
          </cell>
          <cell r="C5052" t="str">
            <v>INTERNATIONAL JOURNAL OF CLINICAL PHARMACY</v>
          </cell>
          <cell r="D5052" t="str">
            <v>SCI-4</v>
          </cell>
          <cell r="E5052" t="str">
            <v>1.348</v>
          </cell>
          <cell r="F5052" t="str">
            <v>D类</v>
          </cell>
          <cell r="G5052">
            <v>50</v>
          </cell>
        </row>
        <row r="5053">
          <cell r="B5053" t="str">
            <v>1976-7633</v>
          </cell>
          <cell r="C5053" t="str">
            <v>Asia-Pacific Journal of Atmospheric Sciences</v>
          </cell>
          <cell r="D5053" t="str">
            <v>SCI-4</v>
          </cell>
          <cell r="E5053" t="str">
            <v>1.347</v>
          </cell>
          <cell r="F5053" t="str">
            <v>D类</v>
          </cell>
          <cell r="G5053">
            <v>50</v>
          </cell>
        </row>
        <row r="5054">
          <cell r="B5054" t="str">
            <v>0890-6327</v>
          </cell>
          <cell r="C5054" t="str">
            <v>INTERNATIONAL JOURNAL OF ADAPTIVE CONTROL AND SIGNAL PROCESSING</v>
          </cell>
          <cell r="D5054" t="str">
            <v>SCI-4/EI（JA）</v>
          </cell>
          <cell r="E5054" t="str">
            <v>1.346</v>
          </cell>
          <cell r="F5054" t="str">
            <v>D类</v>
          </cell>
          <cell r="G5054">
            <v>50</v>
          </cell>
        </row>
        <row r="5055">
          <cell r="B5055" t="str">
            <v>1380-7501</v>
          </cell>
          <cell r="C5055" t="str">
            <v>MULTIMEDIA TOOLS AND APPLICATIONS</v>
          </cell>
          <cell r="D5055" t="str">
            <v>SCI-4/EI（JA）</v>
          </cell>
          <cell r="E5055" t="str">
            <v>1.346</v>
          </cell>
          <cell r="F5055" t="str">
            <v>D类</v>
          </cell>
          <cell r="G5055">
            <v>50</v>
          </cell>
        </row>
        <row r="5056">
          <cell r="B5056" t="str">
            <v>1095-0761</v>
          </cell>
          <cell r="C5056" t="str">
            <v>Advances in Theoretical and Mathematical Physics</v>
          </cell>
          <cell r="D5056" t="str">
            <v>SCI-4</v>
          </cell>
          <cell r="E5056" t="str">
            <v>1.345</v>
          </cell>
          <cell r="F5056" t="str">
            <v>D类</v>
          </cell>
          <cell r="G5056">
            <v>50</v>
          </cell>
        </row>
        <row r="5057">
          <cell r="B5057" t="str">
            <v>1434-6028</v>
          </cell>
          <cell r="C5057" t="str">
            <v>EUROPEAN PHYSICAL JOURNAL B</v>
          </cell>
          <cell r="D5057" t="str">
            <v>SCI-4/EI（JA）</v>
          </cell>
          <cell r="E5057" t="str">
            <v>1.345</v>
          </cell>
          <cell r="F5057" t="str">
            <v>D类</v>
          </cell>
          <cell r="G5057">
            <v>50</v>
          </cell>
        </row>
        <row r="5058">
          <cell r="B5058" t="str">
            <v>1009-637X</v>
          </cell>
          <cell r="C5058" t="str">
            <v>Journal of Geographical Sciences</v>
          </cell>
          <cell r="D5058" t="str">
            <v>SCI-4/CSCD</v>
          </cell>
          <cell r="E5058" t="str">
            <v>1.344</v>
          </cell>
          <cell r="F5058" t="str">
            <v>D类</v>
          </cell>
          <cell r="G5058">
            <v>50</v>
          </cell>
        </row>
        <row r="5059">
          <cell r="B5059" t="str">
            <v>1527-4160</v>
          </cell>
          <cell r="C5059" t="str">
            <v>Journal of psychiatric practice</v>
          </cell>
          <cell r="D5059" t="str">
            <v>SCI-4</v>
          </cell>
          <cell r="E5059" t="str">
            <v>1.344</v>
          </cell>
          <cell r="F5059" t="str">
            <v>D类</v>
          </cell>
          <cell r="G5059">
            <v>50</v>
          </cell>
        </row>
        <row r="5060">
          <cell r="B5060" t="str">
            <v>1747-6585</v>
          </cell>
          <cell r="C5060" t="str">
            <v>WATER AND ENVIRONMENT JOURNAL</v>
          </cell>
          <cell r="D5060" t="str">
            <v>SCI-4/EI（JA）</v>
          </cell>
          <cell r="E5060" t="str">
            <v>1.344</v>
          </cell>
          <cell r="F5060" t="str">
            <v>D类</v>
          </cell>
          <cell r="G5060">
            <v>50</v>
          </cell>
        </row>
        <row r="5061">
          <cell r="B5061" t="str">
            <v>0033-8362</v>
          </cell>
          <cell r="C5061" t="str">
            <v>Radiologia Medica</v>
          </cell>
          <cell r="D5061" t="str">
            <v>SCI-4</v>
          </cell>
          <cell r="E5061" t="str">
            <v>1.343</v>
          </cell>
          <cell r="F5061" t="str">
            <v>D类</v>
          </cell>
          <cell r="G5061">
            <v>50</v>
          </cell>
        </row>
        <row r="5062">
          <cell r="B5062" t="str">
            <v>0218-3013</v>
          </cell>
          <cell r="C5062" t="str">
            <v>INTERNATIONAL JOURNAL OF MODERN PHYSICS E-NUCLEAR PHYSICS</v>
          </cell>
          <cell r="D5062" t="str">
            <v>SCI-4</v>
          </cell>
          <cell r="E5062" t="str">
            <v>1.343</v>
          </cell>
          <cell r="F5062" t="str">
            <v>D类</v>
          </cell>
          <cell r="G5062">
            <v>50</v>
          </cell>
        </row>
        <row r="5063">
          <cell r="B5063" t="str">
            <v>0733-9402</v>
          </cell>
          <cell r="C5063" t="str">
            <v>JOURNAL OF ENERGY ENGINEERING</v>
          </cell>
          <cell r="D5063" t="str">
            <v>SCI-4/EI（JA）</v>
          </cell>
          <cell r="E5063" t="str">
            <v>1.343</v>
          </cell>
          <cell r="F5063" t="str">
            <v>D类</v>
          </cell>
          <cell r="G5063">
            <v>50</v>
          </cell>
        </row>
        <row r="5064">
          <cell r="B5064" t="str">
            <v>0816-4622</v>
          </cell>
          <cell r="C5064" t="str">
            <v>Clinical and Experimental Optometry</v>
          </cell>
          <cell r="D5064" t="str">
            <v>SCI-4</v>
          </cell>
          <cell r="E5064" t="str">
            <v>1.343</v>
          </cell>
          <cell r="F5064" t="str">
            <v>D类</v>
          </cell>
          <cell r="G5064">
            <v>50</v>
          </cell>
        </row>
        <row r="5065">
          <cell r="B5065" t="str">
            <v>1300-0152</v>
          </cell>
          <cell r="C5065" t="str">
            <v>Turkish Journal of Biology</v>
          </cell>
          <cell r="D5065" t="str">
            <v>SCI-4</v>
          </cell>
          <cell r="E5065" t="str">
            <v>1.343</v>
          </cell>
          <cell r="F5065" t="str">
            <v>D类</v>
          </cell>
          <cell r="G5065">
            <v>50</v>
          </cell>
        </row>
        <row r="5066">
          <cell r="B5066" t="str">
            <v>1546-1955</v>
          </cell>
          <cell r="C5066" t="str">
            <v>Journal of Computational and Theoretical Nanoscience</v>
          </cell>
          <cell r="D5066" t="str">
            <v>SCI-4/EI（JA）</v>
          </cell>
          <cell r="E5066" t="str">
            <v>1.343</v>
          </cell>
          <cell r="F5066" t="str">
            <v>D类</v>
          </cell>
          <cell r="G5066">
            <v>50</v>
          </cell>
        </row>
        <row r="5067">
          <cell r="B5067" t="str">
            <v>1096-2247</v>
          </cell>
          <cell r="C5067" t="str">
            <v>JOURNAL OF THE AIR &amp; WASTE MANAGEMENT ASSOCIATION</v>
          </cell>
          <cell r="D5067" t="str">
            <v>SCI-4</v>
          </cell>
          <cell r="E5067" t="str">
            <v>1.342</v>
          </cell>
          <cell r="F5067" t="str">
            <v>D类</v>
          </cell>
          <cell r="G5067">
            <v>50</v>
          </cell>
        </row>
        <row r="5068">
          <cell r="B5068" t="str">
            <v>0959-9436</v>
          </cell>
          <cell r="C5068" t="str">
            <v>MENDELEEV COMMUNICATIONS</v>
          </cell>
          <cell r="D5068" t="str">
            <v>SCI-4</v>
          </cell>
          <cell r="E5068" t="str">
            <v>1.340</v>
          </cell>
          <cell r="F5068" t="str">
            <v>D类</v>
          </cell>
          <cell r="G5068">
            <v>50</v>
          </cell>
        </row>
        <row r="5069">
          <cell r="B5069" t="str">
            <v>1011-7571</v>
          </cell>
          <cell r="C5069" t="str">
            <v>MEDICAL PRINCIPLES AND PRACTICE</v>
          </cell>
          <cell r="D5069" t="str">
            <v>SCI-4</v>
          </cell>
          <cell r="E5069" t="str">
            <v>1.340</v>
          </cell>
          <cell r="F5069" t="str">
            <v>D类</v>
          </cell>
          <cell r="G5069">
            <v>50</v>
          </cell>
        </row>
        <row r="5070">
          <cell r="B5070" t="str">
            <v>1947-5535</v>
          </cell>
          <cell r="C5070" t="str">
            <v>Biopreservation and Biobanking</v>
          </cell>
          <cell r="D5070" t="str">
            <v>SCI-4</v>
          </cell>
          <cell r="E5070" t="str">
            <v>1.340</v>
          </cell>
          <cell r="F5070" t="str">
            <v>D类</v>
          </cell>
          <cell r="G5070">
            <v>50</v>
          </cell>
        </row>
        <row r="5071">
          <cell r="B5071" t="str">
            <v>0803-9488</v>
          </cell>
          <cell r="C5071" t="str">
            <v>NORDIC JOURNAL OF PSYCHIATRY</v>
          </cell>
          <cell r="D5071" t="str">
            <v>SCI-4</v>
          </cell>
          <cell r="E5071" t="str">
            <v>1.339</v>
          </cell>
          <cell r="F5071" t="str">
            <v>D类</v>
          </cell>
          <cell r="G5071">
            <v>50</v>
          </cell>
        </row>
        <row r="5072">
          <cell r="B5072" t="str">
            <v>0960-7439</v>
          </cell>
          <cell r="C5072" t="str">
            <v>International Journal of Paediatric Dentistry</v>
          </cell>
          <cell r="D5072" t="str">
            <v>SCI-4</v>
          </cell>
          <cell r="E5072" t="str">
            <v>1.338</v>
          </cell>
          <cell r="F5072" t="str">
            <v>D类</v>
          </cell>
          <cell r="G5072">
            <v>50</v>
          </cell>
        </row>
        <row r="5073">
          <cell r="B5073" t="str">
            <v>1350-4827</v>
          </cell>
          <cell r="C5073" t="str">
            <v>METEOROLOGICAL APPLICATIONS</v>
          </cell>
          <cell r="D5073" t="str">
            <v>SCI-4</v>
          </cell>
          <cell r="E5073" t="str">
            <v>1.337</v>
          </cell>
          <cell r="F5073" t="str">
            <v>D类</v>
          </cell>
          <cell r="G5073">
            <v>50</v>
          </cell>
        </row>
        <row r="5074">
          <cell r="B5074" t="str">
            <v>1476-7120</v>
          </cell>
          <cell r="C5074" t="str">
            <v>Cardiovascular Ultrasound</v>
          </cell>
          <cell r="D5074" t="str">
            <v>SCI-4</v>
          </cell>
          <cell r="E5074" t="str">
            <v>1.337</v>
          </cell>
          <cell r="F5074" t="str">
            <v>D类</v>
          </cell>
          <cell r="G5074">
            <v>50</v>
          </cell>
        </row>
        <row r="5075">
          <cell r="B5075" t="str">
            <v>0210-5691</v>
          </cell>
          <cell r="C5075" t="str">
            <v>Medicina intensiva / Sociedad Espa ola de Medicina Intensiva y Unidades Coronarias</v>
          </cell>
          <cell r="D5075" t="str">
            <v>SCI-4</v>
          </cell>
          <cell r="E5075" t="str">
            <v>1.336</v>
          </cell>
          <cell r="F5075" t="str">
            <v>D类</v>
          </cell>
          <cell r="G5075">
            <v>50</v>
          </cell>
        </row>
        <row r="5076">
          <cell r="B5076" t="str">
            <v>0165-5752</v>
          </cell>
          <cell r="C5076" t="str">
            <v>SYSTEMATIC PARASITOLOGY</v>
          </cell>
          <cell r="D5076" t="str">
            <v>SCI-4</v>
          </cell>
          <cell r="E5076" t="str">
            <v>1.336</v>
          </cell>
          <cell r="F5076" t="str">
            <v>D类</v>
          </cell>
          <cell r="G5076">
            <v>50</v>
          </cell>
        </row>
        <row r="5077">
          <cell r="B5077" t="str">
            <v>1741-0541</v>
          </cell>
          <cell r="C5077" t="str">
            <v>Personalized Medicine</v>
          </cell>
          <cell r="D5077" t="str">
            <v>SCI-4</v>
          </cell>
          <cell r="E5077" t="str">
            <v>1.336</v>
          </cell>
          <cell r="F5077" t="str">
            <v>D类</v>
          </cell>
          <cell r="G5077">
            <v>50</v>
          </cell>
        </row>
        <row r="5078">
          <cell r="B5078" t="str">
            <v>1092-6429</v>
          </cell>
          <cell r="C5078" t="str">
            <v>JOURNAL OF LAPAROENDOSCOPIC &amp; ADVANCED SURGICAL TECHNIQUES-PART A</v>
          </cell>
          <cell r="D5078" t="str">
            <v>SCI-4</v>
          </cell>
          <cell r="E5078" t="str">
            <v>1.335</v>
          </cell>
          <cell r="F5078" t="str">
            <v>D类</v>
          </cell>
          <cell r="G5078">
            <v>50</v>
          </cell>
        </row>
        <row r="5079">
          <cell r="B5079" t="str">
            <v>0008-4182</v>
          </cell>
          <cell r="C5079" t="str">
            <v>CANADIAN JOURNAL OF OPHTHALMOLOGY-JOURNAL CANADIEN D OPHTALMOLOGIE</v>
          </cell>
          <cell r="D5079" t="str">
            <v>SCI-4</v>
          </cell>
          <cell r="E5079" t="str">
            <v>1.333</v>
          </cell>
          <cell r="F5079" t="str">
            <v>D类</v>
          </cell>
          <cell r="G5079">
            <v>50</v>
          </cell>
        </row>
        <row r="5080">
          <cell r="B5080" t="str">
            <v>0701-1784</v>
          </cell>
          <cell r="C5080" t="str">
            <v>Canadian Water Resources Journal</v>
          </cell>
          <cell r="D5080" t="str">
            <v>SCI-4/EI（JA）</v>
          </cell>
          <cell r="E5080" t="str">
            <v>1.333</v>
          </cell>
          <cell r="F5080" t="str">
            <v>D类</v>
          </cell>
          <cell r="G5080">
            <v>50</v>
          </cell>
        </row>
        <row r="5081">
          <cell r="B5081" t="str">
            <v>0924-6703</v>
          </cell>
          <cell r="C5081" t="str">
            <v>DISCRETE EVENT DYNAMIC SYSTEMS-THEORY AND APPLICATIONS</v>
          </cell>
          <cell r="D5081" t="str">
            <v>SCI-4/EI（JA）</v>
          </cell>
          <cell r="E5081" t="str">
            <v>1.333</v>
          </cell>
          <cell r="F5081" t="str">
            <v>D类</v>
          </cell>
          <cell r="G5081">
            <v>50</v>
          </cell>
        </row>
        <row r="5082">
          <cell r="B5082" t="str">
            <v>0951-3590</v>
          </cell>
          <cell r="C5082" t="str">
            <v>GYNECOLOGICAL ENDOCRINOLOGY</v>
          </cell>
          <cell r="D5082" t="str">
            <v>SCI-4</v>
          </cell>
          <cell r="E5082" t="str">
            <v>1.333</v>
          </cell>
          <cell r="F5082" t="str">
            <v>D类</v>
          </cell>
          <cell r="G5082">
            <v>50</v>
          </cell>
        </row>
        <row r="5083">
          <cell r="B5083" t="str">
            <v>1079-0268</v>
          </cell>
          <cell r="C5083" t="str">
            <v>JOURNAL OF SPINAL CORD MEDICINE</v>
          </cell>
          <cell r="D5083" t="str">
            <v>SCI-4</v>
          </cell>
          <cell r="E5083" t="str">
            <v>1.333</v>
          </cell>
          <cell r="F5083" t="str">
            <v>D类</v>
          </cell>
          <cell r="G5083">
            <v>50</v>
          </cell>
        </row>
        <row r="5084">
          <cell r="B5084" t="str">
            <v>1696-2281</v>
          </cell>
          <cell r="C5084" t="str">
            <v>SORT-Statistics and Operations Research Transactions</v>
          </cell>
          <cell r="D5084" t="str">
            <v>SCI-4/EI（JA）</v>
          </cell>
          <cell r="E5084" t="str">
            <v>1.333</v>
          </cell>
          <cell r="F5084" t="str">
            <v>D类</v>
          </cell>
          <cell r="G5084">
            <v>50</v>
          </cell>
        </row>
        <row r="5085">
          <cell r="B5085" t="str">
            <v>2324-9935</v>
          </cell>
          <cell r="C5085" t="str">
            <v>Transportmetrica A-Transport Science</v>
          </cell>
          <cell r="D5085" t="str">
            <v>SCI-4/EI（JA）</v>
          </cell>
          <cell r="E5085" t="str">
            <v>1.333</v>
          </cell>
          <cell r="F5085" t="str">
            <v>D类</v>
          </cell>
          <cell r="G5085">
            <v>50</v>
          </cell>
        </row>
        <row r="5086">
          <cell r="B5086" t="str">
            <v>0008-3674</v>
          </cell>
          <cell r="C5086" t="str">
            <v>CANADIAN GEOTECHNICAL JOURNAL</v>
          </cell>
          <cell r="D5086" t="str">
            <v>SCI-4/EI（JA）</v>
          </cell>
          <cell r="E5086" t="str">
            <v>1.332</v>
          </cell>
          <cell r="F5086" t="str">
            <v>D类</v>
          </cell>
          <cell r="G5086">
            <v>50</v>
          </cell>
        </row>
        <row r="5087">
          <cell r="B5087" t="str">
            <v>0897-3806</v>
          </cell>
          <cell r="C5087" t="str">
            <v>CLINICAL ANATOMY</v>
          </cell>
          <cell r="D5087" t="str">
            <v>SCI-4</v>
          </cell>
          <cell r="E5087" t="str">
            <v>1.332</v>
          </cell>
          <cell r="F5087" t="str">
            <v>D类</v>
          </cell>
          <cell r="G5087">
            <v>50</v>
          </cell>
        </row>
        <row r="5088">
          <cell r="B5088" t="str">
            <v>0954-4119</v>
          </cell>
          <cell r="C5088" t="str">
            <v>PROCEEDINGS OF THE INSTITUTION OF MECHANICAL ENGINEERS PART H-JOURNAL OF EN</v>
          </cell>
          <cell r="D5088" t="str">
            <v>SCI-4/EI（JA）</v>
          </cell>
          <cell r="E5088" t="str">
            <v>1.329</v>
          </cell>
          <cell r="F5088" t="str">
            <v>D类</v>
          </cell>
          <cell r="G5088">
            <v>50</v>
          </cell>
        </row>
        <row r="5089">
          <cell r="B5089" t="str">
            <v>1880-5981</v>
          </cell>
          <cell r="C5089" t="str">
            <v>EARTH PLANETS AND SPACE</v>
          </cell>
          <cell r="D5089" t="str">
            <v>SCI-4</v>
          </cell>
          <cell r="E5089" t="str">
            <v>1.328</v>
          </cell>
          <cell r="F5089" t="str">
            <v>D类</v>
          </cell>
          <cell r="G5089">
            <v>50</v>
          </cell>
        </row>
        <row r="5090">
          <cell r="B5090" t="str">
            <v>1679-0073</v>
          </cell>
          <cell r="C5090" t="str">
            <v>Natureza &amp; Conservacao</v>
          </cell>
          <cell r="D5090" t="str">
            <v>SCI-4</v>
          </cell>
          <cell r="E5090" t="str">
            <v>1.327</v>
          </cell>
          <cell r="F5090" t="str">
            <v>D类</v>
          </cell>
          <cell r="G5090">
            <v>50</v>
          </cell>
        </row>
        <row r="5091">
          <cell r="B5091" t="str">
            <v>1751-8253</v>
          </cell>
          <cell r="C5091" t="str">
            <v>Green Chemistry Letters and Reviews</v>
          </cell>
          <cell r="D5091" t="str">
            <v>SCI-4</v>
          </cell>
          <cell r="E5091" t="str">
            <v>1.327</v>
          </cell>
          <cell r="F5091" t="str">
            <v>D类</v>
          </cell>
          <cell r="G5091">
            <v>50</v>
          </cell>
        </row>
        <row r="5092">
          <cell r="B5092" t="str">
            <v>1139-6709</v>
          </cell>
          <cell r="C5092" t="str">
            <v>INTERNATIONAL MICROBIOLOGY</v>
          </cell>
          <cell r="D5092" t="str">
            <v>SCI-4</v>
          </cell>
          <cell r="E5092" t="str">
            <v>1.326</v>
          </cell>
          <cell r="F5092" t="str">
            <v>D类</v>
          </cell>
          <cell r="G5092">
            <v>50</v>
          </cell>
        </row>
        <row r="5093">
          <cell r="B5093" t="str">
            <v>0736-5829</v>
          </cell>
          <cell r="C5093" t="str">
            <v>ADAPTED PHYSICAL ACTIVITY QUARTERLY</v>
          </cell>
          <cell r="D5093" t="str">
            <v>SCI-4</v>
          </cell>
          <cell r="E5093" t="str">
            <v>1.324</v>
          </cell>
          <cell r="F5093" t="str">
            <v>D类</v>
          </cell>
          <cell r="G5093">
            <v>50</v>
          </cell>
        </row>
        <row r="5094">
          <cell r="B5094" t="str">
            <v>0308-0501</v>
          </cell>
          <cell r="C5094" t="str">
            <v>FIRE AND MATERIALS</v>
          </cell>
          <cell r="D5094" t="str">
            <v>SCI-4/EI（JA）</v>
          </cell>
          <cell r="E5094" t="str">
            <v>1.323</v>
          </cell>
          <cell r="F5094" t="str">
            <v>D类</v>
          </cell>
          <cell r="G5094">
            <v>50</v>
          </cell>
        </row>
        <row r="5095">
          <cell r="B5095" t="str">
            <v>8755-2930</v>
          </cell>
          <cell r="C5095" t="str">
            <v>EARTHQUAKE SPECTRA</v>
          </cell>
          <cell r="D5095" t="str">
            <v>SCI-4/EI（JA）</v>
          </cell>
          <cell r="E5095" t="str">
            <v>1.321</v>
          </cell>
          <cell r="F5095" t="str">
            <v>D类</v>
          </cell>
          <cell r="G5095">
            <v>50</v>
          </cell>
        </row>
        <row r="5096">
          <cell r="B5096" t="str">
            <v>1838-675X</v>
          </cell>
          <cell r="C5096" t="str">
            <v>Soil Research</v>
          </cell>
          <cell r="D5096" t="str">
            <v>SCI-4/EI（JA）</v>
          </cell>
          <cell r="E5096" t="str">
            <v>1.320</v>
          </cell>
          <cell r="F5096" t="str">
            <v>D类</v>
          </cell>
          <cell r="G5096">
            <v>50</v>
          </cell>
        </row>
        <row r="5097">
          <cell r="B5097" t="str">
            <v>0921-4526</v>
          </cell>
          <cell r="C5097" t="str">
            <v>PHYSICA B</v>
          </cell>
          <cell r="D5097" t="str">
            <v>SCI-4/EI（JA）</v>
          </cell>
          <cell r="E5097" t="str">
            <v>1.319</v>
          </cell>
          <cell r="F5097" t="str">
            <v>D类</v>
          </cell>
          <cell r="G5097">
            <v>50</v>
          </cell>
        </row>
        <row r="5098">
          <cell r="B5098" t="str">
            <v>1045-9243</v>
          </cell>
          <cell r="C5098" t="str">
            <v>IEEE ANTENNAS AND PROPAGATION MAGAZINE</v>
          </cell>
          <cell r="D5098" t="str">
            <v>SCI-4/EI（JA）</v>
          </cell>
          <cell r="E5098" t="str">
            <v>1.319</v>
          </cell>
          <cell r="F5098" t="str">
            <v>D类</v>
          </cell>
          <cell r="G5098">
            <v>50</v>
          </cell>
        </row>
        <row r="5099">
          <cell r="B5099" t="str">
            <v>2081-3856</v>
          </cell>
          <cell r="C5099" t="str">
            <v>Translational Neuroscience</v>
          </cell>
          <cell r="D5099" t="str">
            <v>SCI-4</v>
          </cell>
          <cell r="E5099" t="str">
            <v>1.319</v>
          </cell>
          <cell r="F5099" t="str">
            <v>D类</v>
          </cell>
          <cell r="G5099">
            <v>50</v>
          </cell>
        </row>
        <row r="5100">
          <cell r="B5100" t="str">
            <v>1179-3155</v>
          </cell>
          <cell r="C5100" t="str">
            <v>Phytotaxa</v>
          </cell>
          <cell r="D5100" t="str">
            <v>SCI-4</v>
          </cell>
          <cell r="E5100" t="str">
            <v>1.318</v>
          </cell>
          <cell r="F5100" t="str">
            <v>D类</v>
          </cell>
          <cell r="G5100">
            <v>50</v>
          </cell>
        </row>
        <row r="5101">
          <cell r="B5101" t="str">
            <v>1865-5025</v>
          </cell>
          <cell r="C5101" t="str">
            <v>Cellular and Molecular Bioengineering</v>
          </cell>
          <cell r="D5101" t="str">
            <v>SCI-4</v>
          </cell>
          <cell r="E5101" t="str">
            <v>1.318</v>
          </cell>
          <cell r="F5101" t="str">
            <v>D类</v>
          </cell>
          <cell r="G5101">
            <v>50</v>
          </cell>
        </row>
        <row r="5102">
          <cell r="B5102" t="str">
            <v>1674-1137</v>
          </cell>
          <cell r="C5102" t="str">
            <v>Chinese Physics C</v>
          </cell>
          <cell r="D5102" t="str">
            <v>SCI-4/CSCD</v>
          </cell>
          <cell r="E5102" t="str">
            <v>1.313</v>
          </cell>
          <cell r="F5102" t="str">
            <v>D类</v>
          </cell>
          <cell r="G5102">
            <v>50</v>
          </cell>
        </row>
        <row r="5103">
          <cell r="B5103" t="str">
            <v>2118-9773</v>
          </cell>
          <cell r="C5103" t="str">
            <v>European Journal of Taxonomy</v>
          </cell>
          <cell r="D5103" t="str">
            <v>SCI-4</v>
          </cell>
          <cell r="E5103" t="str">
            <v>1.312</v>
          </cell>
          <cell r="F5103" t="str">
            <v>D类</v>
          </cell>
          <cell r="G5103">
            <v>50</v>
          </cell>
        </row>
        <row r="5104">
          <cell r="B5104" t="str">
            <v>0011-9059</v>
          </cell>
          <cell r="C5104" t="str">
            <v>INTERNATIONAL JOURNAL OF DERMATOLOGY</v>
          </cell>
          <cell r="D5104" t="str">
            <v>SCI-4</v>
          </cell>
          <cell r="E5104" t="str">
            <v>1.312</v>
          </cell>
          <cell r="F5104" t="str">
            <v>D类</v>
          </cell>
          <cell r="G5104">
            <v>50</v>
          </cell>
        </row>
        <row r="5105">
          <cell r="B5105" t="str">
            <v>0743-684X</v>
          </cell>
          <cell r="C5105" t="str">
            <v>JOURNAL OF RECONSTRUCTIVE MICROSURGERY</v>
          </cell>
          <cell r="D5105" t="str">
            <v>SCI-4</v>
          </cell>
          <cell r="E5105" t="str">
            <v>1.312</v>
          </cell>
          <cell r="F5105" t="str">
            <v>D类</v>
          </cell>
          <cell r="G5105">
            <v>50</v>
          </cell>
        </row>
        <row r="5106">
          <cell r="B5106" t="str">
            <v>1471-2342</v>
          </cell>
          <cell r="C5106" t="str">
            <v>BMC MEDICAL IMAGING</v>
          </cell>
          <cell r="D5106" t="str">
            <v>SCI-4</v>
          </cell>
          <cell r="E5106" t="str">
            <v>1.312</v>
          </cell>
          <cell r="F5106" t="str">
            <v>D类</v>
          </cell>
          <cell r="G5106">
            <v>50</v>
          </cell>
        </row>
        <row r="5107">
          <cell r="B5107" t="str">
            <v>1561-882X</v>
          </cell>
          <cell r="C5107" t="str">
            <v>Wulfenia</v>
          </cell>
          <cell r="D5107" t="str">
            <v>SCI-4</v>
          </cell>
          <cell r="E5107" t="str">
            <v>1.312</v>
          </cell>
          <cell r="F5107" t="str">
            <v>D类</v>
          </cell>
          <cell r="G5107">
            <v>50</v>
          </cell>
        </row>
        <row r="5108">
          <cell r="B5108" t="str">
            <v>1461-5185</v>
          </cell>
          <cell r="C5108" t="str">
            <v>JOURNAL OF ADHESIVE DENTISTRY</v>
          </cell>
          <cell r="D5108" t="str">
            <v>SCI-4</v>
          </cell>
          <cell r="E5108" t="str">
            <v>1.311</v>
          </cell>
          <cell r="F5108" t="str">
            <v>D类</v>
          </cell>
          <cell r="G5108">
            <v>50</v>
          </cell>
        </row>
        <row r="5109">
          <cell r="B5109" t="str">
            <v>1874-5490</v>
          </cell>
          <cell r="C5109" t="str">
            <v>Neuroethics</v>
          </cell>
          <cell r="D5109" t="str">
            <v>SCI-4</v>
          </cell>
          <cell r="E5109" t="str">
            <v>1.311</v>
          </cell>
          <cell r="F5109" t="str">
            <v>D类</v>
          </cell>
          <cell r="G5109">
            <v>50</v>
          </cell>
        </row>
        <row r="5110">
          <cell r="B5110" t="str">
            <v>1947-5705</v>
          </cell>
          <cell r="C5110" t="str">
            <v>Geomatics, Natural Hazards and Risk</v>
          </cell>
          <cell r="D5110" t="str">
            <v>SCI-4/EI（JA）</v>
          </cell>
          <cell r="E5110" t="str">
            <v>1.310</v>
          </cell>
          <cell r="F5110" t="str">
            <v>D类</v>
          </cell>
          <cell r="G5110">
            <v>50</v>
          </cell>
        </row>
        <row r="5111">
          <cell r="B5111" t="str">
            <v>2095-4700</v>
          </cell>
          <cell r="C5111" t="str">
            <v>Bone Research</v>
          </cell>
          <cell r="D5111" t="str">
            <v>SCI-4/CSCD</v>
          </cell>
          <cell r="E5111" t="str">
            <v>1.310</v>
          </cell>
          <cell r="F5111" t="str">
            <v>D类</v>
          </cell>
          <cell r="G5111">
            <v>50</v>
          </cell>
        </row>
        <row r="5112">
          <cell r="B5112" t="str">
            <v>0044-2968</v>
          </cell>
          <cell r="C5112" t="str">
            <v>ZEITSCHRIFT FUR KRISTALLOGRAPHIE</v>
          </cell>
          <cell r="D5112" t="str">
            <v>SCI-4</v>
          </cell>
          <cell r="E5112" t="str">
            <v>1.310</v>
          </cell>
          <cell r="F5112" t="str">
            <v>D类</v>
          </cell>
          <cell r="G5112">
            <v>50</v>
          </cell>
        </row>
        <row r="5113">
          <cell r="B5113" t="str">
            <v>0172-0643</v>
          </cell>
          <cell r="C5113" t="str">
            <v>PEDIATRIC CARDIOLOGY</v>
          </cell>
          <cell r="D5113" t="str">
            <v>SCI-4</v>
          </cell>
          <cell r="E5113" t="str">
            <v>1.310</v>
          </cell>
          <cell r="F5113" t="str">
            <v>D类</v>
          </cell>
          <cell r="G5113">
            <v>50</v>
          </cell>
        </row>
        <row r="5114">
          <cell r="B5114" t="str">
            <v>0301-7516</v>
          </cell>
          <cell r="C5114" t="str">
            <v>INTERNATIONAL JOURNAL OF MINERAL PROCESSING</v>
          </cell>
          <cell r="D5114" t="str">
            <v>SCI-4/EI（JA）</v>
          </cell>
          <cell r="E5114" t="str">
            <v>1.310</v>
          </cell>
          <cell r="F5114" t="str">
            <v>D类</v>
          </cell>
          <cell r="G5114">
            <v>50</v>
          </cell>
        </row>
        <row r="5115">
          <cell r="B5115" t="str">
            <v>2044-2041</v>
          </cell>
          <cell r="C5115" t="str">
            <v>INLAND WATERS</v>
          </cell>
          <cell r="D5115" t="str">
            <v>SCI-4</v>
          </cell>
          <cell r="E5115" t="str">
            <v>1.310</v>
          </cell>
          <cell r="F5115" t="str">
            <v>D类</v>
          </cell>
          <cell r="G5115">
            <v>50</v>
          </cell>
        </row>
        <row r="5116">
          <cell r="B5116" t="str">
            <v>0909-752X</v>
          </cell>
          <cell r="C5116" t="str">
            <v>SKIN RESEARCH AND TECHNOLOGY</v>
          </cell>
          <cell r="D5116" t="str">
            <v>SCI-4/EI（JA）</v>
          </cell>
          <cell r="E5116" t="str">
            <v>1.309</v>
          </cell>
          <cell r="F5116" t="str">
            <v>D类</v>
          </cell>
          <cell r="G5116">
            <v>50</v>
          </cell>
        </row>
        <row r="5117">
          <cell r="B5117" t="str">
            <v>1103-5897</v>
          </cell>
          <cell r="C5117" t="str">
            <v>GFF</v>
          </cell>
          <cell r="D5117" t="str">
            <v>SCI-4</v>
          </cell>
          <cell r="E5117" t="str">
            <v>1.309</v>
          </cell>
          <cell r="F5117" t="str">
            <v>D类</v>
          </cell>
          <cell r="G5117">
            <v>50</v>
          </cell>
        </row>
        <row r="5118">
          <cell r="B5118" t="str">
            <v>1435-5558</v>
          </cell>
          <cell r="C5118" t="str">
            <v>COGNITION TECHNOLOGY &amp; WORK</v>
          </cell>
          <cell r="D5118" t="str">
            <v>SCI-4/EI（JA）</v>
          </cell>
          <cell r="E5118" t="str">
            <v>1.308</v>
          </cell>
          <cell r="F5118" t="str">
            <v>D类</v>
          </cell>
          <cell r="G5118">
            <v>50</v>
          </cell>
        </row>
        <row r="5119">
          <cell r="B5119" t="str">
            <v>0266-4623</v>
          </cell>
          <cell r="C5119" t="str">
            <v>INTERNATIONAL JOURNAL OF TECHNOLOGY ASSESSMENT IN HEALTH CARE</v>
          </cell>
          <cell r="D5119" t="str">
            <v>SCI-4/EI（JA）</v>
          </cell>
          <cell r="E5119" t="str">
            <v>1.308</v>
          </cell>
          <cell r="F5119" t="str">
            <v>D类</v>
          </cell>
          <cell r="G5119">
            <v>50</v>
          </cell>
        </row>
        <row r="5120">
          <cell r="B5120" t="str">
            <v>1068-7971</v>
          </cell>
          <cell r="C5120" t="str">
            <v>Russian Geology and Geophysics</v>
          </cell>
          <cell r="D5120" t="str">
            <v>SCI-4</v>
          </cell>
          <cell r="E5120" t="str">
            <v>1.308</v>
          </cell>
          <cell r="F5120" t="str">
            <v>D类</v>
          </cell>
          <cell r="G5120">
            <v>50</v>
          </cell>
        </row>
        <row r="5121">
          <cell r="B5121" t="str">
            <v>0007-4977</v>
          </cell>
          <cell r="C5121" t="str">
            <v>BULLETIN OF MARINE SCIENCE</v>
          </cell>
          <cell r="D5121" t="str">
            <v>SCI-4</v>
          </cell>
          <cell r="E5121" t="str">
            <v>1.306</v>
          </cell>
          <cell r="F5121" t="str">
            <v>D类</v>
          </cell>
          <cell r="G5121">
            <v>50</v>
          </cell>
        </row>
        <row r="5122">
          <cell r="B5122" t="str">
            <v>0149-0419</v>
          </cell>
          <cell r="C5122" t="str">
            <v>MARINE GEODESY</v>
          </cell>
          <cell r="D5122" t="str">
            <v>SCI-4</v>
          </cell>
          <cell r="E5122" t="str">
            <v>1.306</v>
          </cell>
          <cell r="F5122" t="str">
            <v>D类</v>
          </cell>
          <cell r="G5122">
            <v>50</v>
          </cell>
        </row>
        <row r="5123">
          <cell r="B5123" t="str">
            <v>0340-4285</v>
          </cell>
          <cell r="C5123" t="str">
            <v>TRANSITION METAL CHEMISTRY</v>
          </cell>
          <cell r="D5123" t="str">
            <v>SCI-4/EI（JA）</v>
          </cell>
          <cell r="E5123" t="str">
            <v>1.306</v>
          </cell>
          <cell r="F5123" t="str">
            <v>D类</v>
          </cell>
          <cell r="G5123">
            <v>50</v>
          </cell>
        </row>
        <row r="5124">
          <cell r="B5124" t="str">
            <v>1001-6279</v>
          </cell>
          <cell r="C5124" t="str">
            <v>International Journal of Sediment Research</v>
          </cell>
          <cell r="D5124" t="str">
            <v>SCI-4</v>
          </cell>
          <cell r="E5124" t="str">
            <v>1.306</v>
          </cell>
          <cell r="F5124" t="str">
            <v>D类</v>
          </cell>
          <cell r="G5124">
            <v>50</v>
          </cell>
        </row>
        <row r="5125">
          <cell r="B5125" t="str">
            <v>0353-9504</v>
          </cell>
          <cell r="C5125" t="str">
            <v>CROATIAN MEDICAL JOURNAL</v>
          </cell>
          <cell r="D5125" t="str">
            <v>SCI-4</v>
          </cell>
          <cell r="E5125" t="str">
            <v>1.305</v>
          </cell>
          <cell r="F5125" t="str">
            <v>D类</v>
          </cell>
          <cell r="G5125">
            <v>50</v>
          </cell>
        </row>
        <row r="5126">
          <cell r="B5126" t="str">
            <v>0006-2979</v>
          </cell>
          <cell r="C5126" t="str">
            <v>BIOCHEMISTRY-MOSCOW</v>
          </cell>
          <cell r="D5126" t="str">
            <v>SCI-4</v>
          </cell>
          <cell r="E5126" t="str">
            <v>1.303</v>
          </cell>
          <cell r="F5126" t="str">
            <v>D类</v>
          </cell>
          <cell r="G5126">
            <v>50</v>
          </cell>
        </row>
        <row r="5127">
          <cell r="B5127" t="str">
            <v>0025-5564</v>
          </cell>
          <cell r="C5127" t="str">
            <v>MATHEMATICAL BIOSCIENCES</v>
          </cell>
          <cell r="D5127" t="str">
            <v>SCI-4/EI（JA）</v>
          </cell>
          <cell r="E5127" t="str">
            <v>1.303</v>
          </cell>
          <cell r="F5127" t="str">
            <v>D类</v>
          </cell>
          <cell r="G5127">
            <v>50</v>
          </cell>
        </row>
        <row r="5128">
          <cell r="B5128" t="str">
            <v>1040-7278</v>
          </cell>
          <cell r="C5128" t="str">
            <v>JOURNAL OF CLUSTER SCIENCE</v>
          </cell>
          <cell r="D5128" t="str">
            <v>SCI-4</v>
          </cell>
          <cell r="E5128" t="str">
            <v>1.302</v>
          </cell>
          <cell r="F5128" t="str">
            <v>D类</v>
          </cell>
          <cell r="G5128">
            <v>50</v>
          </cell>
        </row>
        <row r="5129">
          <cell r="B5129" t="str">
            <v>1214-021X</v>
          </cell>
          <cell r="C5129" t="str">
            <v>Journal of applied biomedicine</v>
          </cell>
          <cell r="D5129" t="str">
            <v>SCI-4</v>
          </cell>
          <cell r="E5129" t="str">
            <v>1.302</v>
          </cell>
          <cell r="F5129" t="str">
            <v>D类</v>
          </cell>
          <cell r="G5129">
            <v>50</v>
          </cell>
        </row>
        <row r="5130">
          <cell r="B5130" t="str">
            <v>1936-5802</v>
          </cell>
          <cell r="C5130" t="str">
            <v>Chemosensory Perception</v>
          </cell>
          <cell r="D5130" t="str">
            <v>SCI-4</v>
          </cell>
          <cell r="E5130" t="str">
            <v>1.302</v>
          </cell>
          <cell r="F5130" t="str">
            <v>D类</v>
          </cell>
          <cell r="G5130">
            <v>50</v>
          </cell>
        </row>
        <row r="5131">
          <cell r="B5131" t="str">
            <v>0353-5053</v>
          </cell>
          <cell r="C5131" t="str">
            <v>Psychiatria Danubina</v>
          </cell>
          <cell r="D5131" t="str">
            <v>SCI-4</v>
          </cell>
          <cell r="E5131" t="str">
            <v>1.301</v>
          </cell>
          <cell r="F5131" t="str">
            <v>D类</v>
          </cell>
          <cell r="G5131">
            <v>50</v>
          </cell>
        </row>
        <row r="5132">
          <cell r="B5132" t="str">
            <v>0899-9457</v>
          </cell>
          <cell r="C5132" t="str">
            <v>INTERNATIONAL JOURNAL OF IMAGING SYSTEMS AND TECHNOLOGY</v>
          </cell>
          <cell r="D5132" t="str">
            <v>SCI-4/EI（JA）</v>
          </cell>
          <cell r="E5132" t="str">
            <v>1.301</v>
          </cell>
          <cell r="F5132" t="str">
            <v>D类</v>
          </cell>
          <cell r="G5132">
            <v>50</v>
          </cell>
        </row>
        <row r="5133">
          <cell r="B5133" t="str">
            <v>0181-1568</v>
          </cell>
          <cell r="C5133" t="str">
            <v>CRYPTOGAMIE ALGOLOGIE</v>
          </cell>
          <cell r="D5133" t="str">
            <v>SCI-4</v>
          </cell>
          <cell r="E5133" t="str">
            <v>1.300</v>
          </cell>
          <cell r="F5133" t="str">
            <v>D类</v>
          </cell>
          <cell r="G5133">
            <v>50</v>
          </cell>
        </row>
        <row r="5134">
          <cell r="B5134" t="str">
            <v>0967-4845</v>
          </cell>
          <cell r="C5134" t="str">
            <v>BRITISH JOURNAL OF BIOMEDICAL SCIENCE</v>
          </cell>
          <cell r="D5134" t="str">
            <v>SCI-4</v>
          </cell>
          <cell r="E5134" t="str">
            <v>1.300</v>
          </cell>
          <cell r="F5134" t="str">
            <v>D类</v>
          </cell>
          <cell r="G5134">
            <v>50</v>
          </cell>
        </row>
        <row r="5135">
          <cell r="B5135" t="str">
            <v>1413-8670</v>
          </cell>
          <cell r="C5135" t="str">
            <v>Brazilian Journal of Infectious Diseases</v>
          </cell>
          <cell r="D5135" t="str">
            <v>SCI-4</v>
          </cell>
          <cell r="E5135" t="str">
            <v>1.299</v>
          </cell>
          <cell r="F5135" t="str">
            <v>D类</v>
          </cell>
          <cell r="G5135">
            <v>50</v>
          </cell>
        </row>
        <row r="5136">
          <cell r="B5136" t="str">
            <v>1876-3413</v>
          </cell>
          <cell r="C5136" t="str">
            <v>International health</v>
          </cell>
          <cell r="D5136" t="str">
            <v>SCI-4</v>
          </cell>
          <cell r="E5136" t="str">
            <v>1.299</v>
          </cell>
          <cell r="F5136" t="str">
            <v>D类</v>
          </cell>
          <cell r="G5136">
            <v>50</v>
          </cell>
        </row>
        <row r="5137">
          <cell r="B5137" t="str">
            <v>1945-9645</v>
          </cell>
          <cell r="C5137" t="str">
            <v>Journal of Coatings Technology and Research</v>
          </cell>
          <cell r="D5137" t="str">
            <v>SCI-4</v>
          </cell>
          <cell r="E5137" t="str">
            <v>1.298</v>
          </cell>
          <cell r="F5137" t="str">
            <v>D类</v>
          </cell>
          <cell r="G5137">
            <v>50</v>
          </cell>
        </row>
        <row r="5138">
          <cell r="B5138" t="str">
            <v>1081-2865</v>
          </cell>
          <cell r="C5138" t="str">
            <v>MATHEMATICS AND MECHANICS OF SOLIDS</v>
          </cell>
          <cell r="D5138" t="str">
            <v>SCI-4/EI（JA）</v>
          </cell>
          <cell r="E5138" t="str">
            <v>1.298</v>
          </cell>
          <cell r="F5138" t="str">
            <v>D类</v>
          </cell>
          <cell r="G5138">
            <v>50</v>
          </cell>
        </row>
        <row r="5139">
          <cell r="B5139" t="str">
            <v>0734-242X</v>
          </cell>
          <cell r="C5139" t="str">
            <v>WASTE MANAGEMENT &amp; RESEARCH</v>
          </cell>
          <cell r="D5139" t="str">
            <v>SCI-4/EI（JA）</v>
          </cell>
          <cell r="E5139" t="str">
            <v>1.297</v>
          </cell>
          <cell r="F5139" t="str">
            <v>D类</v>
          </cell>
          <cell r="G5139">
            <v>50</v>
          </cell>
        </row>
        <row r="5140">
          <cell r="B5140" t="str">
            <v>0015-2684</v>
          </cell>
          <cell r="C5140" t="str">
            <v>FIRE TECHNOLOGY</v>
          </cell>
          <cell r="D5140" t="str">
            <v>SCI-4/EI（JA）</v>
          </cell>
          <cell r="E5140" t="str">
            <v>1.297</v>
          </cell>
          <cell r="F5140" t="str">
            <v>D类</v>
          </cell>
          <cell r="G5140">
            <v>50</v>
          </cell>
        </row>
        <row r="5141">
          <cell r="B5141" t="str">
            <v>0310-057X</v>
          </cell>
          <cell r="C5141" t="str">
            <v>ANAESTHESIA AND INTENSIVE CARE</v>
          </cell>
          <cell r="D5141" t="str">
            <v>SCI-4</v>
          </cell>
          <cell r="E5141" t="str">
            <v>1.296</v>
          </cell>
          <cell r="F5141" t="str">
            <v>D类</v>
          </cell>
          <cell r="G5141">
            <v>50</v>
          </cell>
        </row>
        <row r="5142">
          <cell r="B5142" t="str">
            <v>0899-1561</v>
          </cell>
          <cell r="C5142" t="str">
            <v>JOURNAL OF MATERIALS IN CIVIL ENGINEERING</v>
          </cell>
          <cell r="D5142" t="str">
            <v>SCI-4/EI（JA）</v>
          </cell>
          <cell r="E5142" t="str">
            <v>1.296</v>
          </cell>
          <cell r="F5142" t="str">
            <v>D类</v>
          </cell>
          <cell r="G5142">
            <v>50</v>
          </cell>
        </row>
        <row r="5143">
          <cell r="B5143" t="str">
            <v>0912-3814</v>
          </cell>
          <cell r="C5143" t="str">
            <v>ECOLOGICAL RESEARCH</v>
          </cell>
          <cell r="D5143" t="str">
            <v>SCI-4</v>
          </cell>
          <cell r="E5143" t="str">
            <v>1.296</v>
          </cell>
          <cell r="F5143" t="str">
            <v>D类</v>
          </cell>
          <cell r="G5143">
            <v>50</v>
          </cell>
        </row>
        <row r="5144">
          <cell r="B5144" t="str">
            <v>1742-6731</v>
          </cell>
          <cell r="C5144" t="str">
            <v>Emergency Medicine Australasia</v>
          </cell>
          <cell r="D5144" t="str">
            <v>SCI-4</v>
          </cell>
          <cell r="E5144" t="str">
            <v>1.296</v>
          </cell>
          <cell r="F5144" t="str">
            <v>D类</v>
          </cell>
          <cell r="G5144">
            <v>50</v>
          </cell>
        </row>
        <row r="5145">
          <cell r="B5145" t="str">
            <v>0306-7319</v>
          </cell>
          <cell r="C5145" t="str">
            <v>INTERNATIONAL JOURNAL OF ENVIRONMENTAL ANALYTICAL CHEMISTRY</v>
          </cell>
          <cell r="D5145" t="str">
            <v>SCI-4/EI（JA）</v>
          </cell>
          <cell r="E5145" t="str">
            <v>1.295</v>
          </cell>
          <cell r="F5145" t="str">
            <v>D类</v>
          </cell>
          <cell r="G5145">
            <v>50</v>
          </cell>
        </row>
        <row r="5146">
          <cell r="B5146" t="str">
            <v>0737-0652</v>
          </cell>
          <cell r="C5146" t="str">
            <v>Journal of Energetic Materials</v>
          </cell>
          <cell r="D5146" t="str">
            <v>SCI-4</v>
          </cell>
          <cell r="E5146" t="str">
            <v>1.295</v>
          </cell>
          <cell r="F5146" t="str">
            <v>D类</v>
          </cell>
          <cell r="G5146">
            <v>50</v>
          </cell>
        </row>
        <row r="5147">
          <cell r="B5147" t="str">
            <v>0862-8408</v>
          </cell>
          <cell r="C5147" t="str">
            <v>PHYSIOLOGICAL RESEARCH</v>
          </cell>
          <cell r="D5147" t="str">
            <v>SCI-4</v>
          </cell>
          <cell r="E5147" t="str">
            <v>1.293</v>
          </cell>
          <cell r="F5147" t="str">
            <v>D类</v>
          </cell>
          <cell r="G5147">
            <v>50</v>
          </cell>
        </row>
        <row r="5148">
          <cell r="B5148" t="str">
            <v>0388-1350</v>
          </cell>
          <cell r="C5148" t="str">
            <v>The Journal of toxicological sciences</v>
          </cell>
          <cell r="D5148" t="str">
            <v>SCI-4</v>
          </cell>
          <cell r="E5148" t="str">
            <v>1.292</v>
          </cell>
          <cell r="F5148" t="str">
            <v>D类</v>
          </cell>
          <cell r="G5148">
            <v>50</v>
          </cell>
        </row>
        <row r="5149">
          <cell r="B5149" t="str">
            <v>1936-6574</v>
          </cell>
          <cell r="C5149" t="str">
            <v>Disability and Health Journal</v>
          </cell>
          <cell r="D5149" t="str">
            <v>SCI-4</v>
          </cell>
          <cell r="E5149" t="str">
            <v>1.291</v>
          </cell>
          <cell r="F5149" t="str">
            <v>D类</v>
          </cell>
          <cell r="G5149">
            <v>50</v>
          </cell>
        </row>
        <row r="5150">
          <cell r="B5150" t="str">
            <v>0147-9563</v>
          </cell>
          <cell r="C5150" t="str">
            <v>HEART &amp; LUNG</v>
          </cell>
          <cell r="D5150" t="str">
            <v>SCI-4</v>
          </cell>
          <cell r="E5150" t="str">
            <v>1.290</v>
          </cell>
          <cell r="F5150" t="str">
            <v>D类</v>
          </cell>
          <cell r="G5150">
            <v>50</v>
          </cell>
        </row>
        <row r="5151">
          <cell r="B5151" t="str">
            <v>1091-5818</v>
          </cell>
          <cell r="C5151" t="str">
            <v>INTERNATIONAL JOURNAL OF TOXICOLOGY</v>
          </cell>
          <cell r="D5151" t="str">
            <v>SCI-4</v>
          </cell>
          <cell r="E5151" t="str">
            <v>1.290</v>
          </cell>
          <cell r="F5151" t="str">
            <v>D类</v>
          </cell>
          <cell r="G5151">
            <v>50</v>
          </cell>
        </row>
        <row r="5152">
          <cell r="B5152" t="str">
            <v>0009-3157</v>
          </cell>
          <cell r="C5152" t="str">
            <v>CHEMOTHERAPY</v>
          </cell>
          <cell r="D5152" t="str">
            <v>SCI-4</v>
          </cell>
          <cell r="E5152" t="str">
            <v>1.288</v>
          </cell>
          <cell r="F5152" t="str">
            <v>D类</v>
          </cell>
          <cell r="G5152">
            <v>50</v>
          </cell>
        </row>
        <row r="5153">
          <cell r="B5153" t="str">
            <v>1357-3322</v>
          </cell>
          <cell r="C5153" t="str">
            <v>SPORT EDUCATION AND SOCIETY</v>
          </cell>
          <cell r="D5153" t="str">
            <v>SCI-4</v>
          </cell>
          <cell r="E5153" t="str">
            <v>1.288</v>
          </cell>
          <cell r="F5153" t="str">
            <v>D类</v>
          </cell>
          <cell r="G5153">
            <v>50</v>
          </cell>
        </row>
        <row r="5154">
          <cell r="B5154" t="str">
            <v>0513-5796</v>
          </cell>
          <cell r="C5154" t="str">
            <v>YONSEI MEDICAL JOURNAL</v>
          </cell>
          <cell r="D5154" t="str">
            <v>SCI-4</v>
          </cell>
          <cell r="E5154" t="str">
            <v>1.287</v>
          </cell>
          <cell r="F5154" t="str">
            <v>D类</v>
          </cell>
          <cell r="G5154">
            <v>50</v>
          </cell>
        </row>
        <row r="5155">
          <cell r="B5155" t="str">
            <v>0065-1400</v>
          </cell>
          <cell r="C5155" t="str">
            <v>ACTA NEUROBIOLOGIAE EXPERIMENTALIS</v>
          </cell>
          <cell r="D5155" t="str">
            <v>SCI-4</v>
          </cell>
          <cell r="E5155" t="str">
            <v>1.286</v>
          </cell>
          <cell r="F5155" t="str">
            <v>D类</v>
          </cell>
          <cell r="G5155">
            <v>50</v>
          </cell>
        </row>
        <row r="5156">
          <cell r="B5156" t="str">
            <v>0092-0606</v>
          </cell>
          <cell r="C5156" t="str">
            <v>JOURNAL OF BIOLOGICAL PHYSICS</v>
          </cell>
          <cell r="D5156" t="str">
            <v>SCI-4</v>
          </cell>
          <cell r="E5156" t="str">
            <v>1.286</v>
          </cell>
          <cell r="F5156" t="str">
            <v>D类</v>
          </cell>
          <cell r="G5156">
            <v>50</v>
          </cell>
        </row>
        <row r="5157">
          <cell r="B5157" t="str">
            <v>0954-0083</v>
          </cell>
          <cell r="C5157" t="str">
            <v>HIGH PERFORMANCE POLYMERS</v>
          </cell>
          <cell r="D5157" t="str">
            <v>SCI-4/EI（JA）</v>
          </cell>
          <cell r="E5157" t="str">
            <v>1.286</v>
          </cell>
          <cell r="F5157" t="str">
            <v>D类</v>
          </cell>
          <cell r="G5157">
            <v>50</v>
          </cell>
        </row>
        <row r="5158">
          <cell r="B5158" t="str">
            <v>1689-832X</v>
          </cell>
          <cell r="C5158" t="str">
            <v>Journal of Contemporary Brachytherapy</v>
          </cell>
          <cell r="D5158" t="str">
            <v>SCI-4</v>
          </cell>
          <cell r="E5158" t="str">
            <v>1.284</v>
          </cell>
          <cell r="F5158" t="str">
            <v>D类</v>
          </cell>
          <cell r="G5158">
            <v>50</v>
          </cell>
        </row>
        <row r="5159">
          <cell r="B5159" t="str">
            <v>0253-5068</v>
          </cell>
          <cell r="C5159" t="str">
            <v>BLOOD PURIFICATION</v>
          </cell>
          <cell r="D5159" t="str">
            <v>SCI-4</v>
          </cell>
          <cell r="E5159" t="str">
            <v>1.284</v>
          </cell>
          <cell r="F5159" t="str">
            <v>D类</v>
          </cell>
          <cell r="G5159">
            <v>50</v>
          </cell>
        </row>
        <row r="5160">
          <cell r="B5160" t="str">
            <v>0342-5282</v>
          </cell>
          <cell r="C5160" t="str">
            <v>International Journal of Rehabilitation Research</v>
          </cell>
          <cell r="D5160" t="str">
            <v>SCI-4/EI（JA）</v>
          </cell>
          <cell r="E5160" t="str">
            <v>1.284</v>
          </cell>
          <cell r="F5160" t="str">
            <v>D类</v>
          </cell>
          <cell r="G5160">
            <v>50</v>
          </cell>
        </row>
        <row r="5161">
          <cell r="B5161" t="str">
            <v>1319-0164</v>
          </cell>
          <cell r="C5161" t="str">
            <v>Saudi pharmaceutical journal : SPJ : the official publication of the Saudi Pharmaceutical Society</v>
          </cell>
          <cell r="D5161" t="str">
            <v>SCI-4</v>
          </cell>
          <cell r="E5161" t="str">
            <v>1.283</v>
          </cell>
          <cell r="F5161" t="str">
            <v>D类</v>
          </cell>
          <cell r="G5161">
            <v>50</v>
          </cell>
        </row>
        <row r="5162">
          <cell r="B5162" t="str">
            <v>1939-1382</v>
          </cell>
          <cell r="C5162" t="str">
            <v>IEEE TRANSACTIONS ON LEARNING TECHNOLOGIES</v>
          </cell>
          <cell r="D5162" t="str">
            <v>SCI-4/EI（JA）</v>
          </cell>
          <cell r="E5162" t="str">
            <v>1.283</v>
          </cell>
          <cell r="F5162" t="str">
            <v>D类</v>
          </cell>
          <cell r="G5162">
            <v>50</v>
          </cell>
        </row>
        <row r="5163">
          <cell r="B5163" t="str">
            <v>0001-723X</v>
          </cell>
          <cell r="C5163" t="str">
            <v>ACTA VIROLOGICA</v>
          </cell>
          <cell r="D5163" t="str">
            <v>SCI-4</v>
          </cell>
          <cell r="E5163" t="str">
            <v>1.280</v>
          </cell>
          <cell r="F5163" t="str">
            <v>D类</v>
          </cell>
          <cell r="G5163">
            <v>50</v>
          </cell>
        </row>
        <row r="5164">
          <cell r="B5164" t="str">
            <v>1059-0889</v>
          </cell>
          <cell r="C5164" t="str">
            <v>American Journal of Audiology</v>
          </cell>
          <cell r="D5164" t="str">
            <v>SCI-4</v>
          </cell>
          <cell r="E5164" t="str">
            <v>1.280</v>
          </cell>
          <cell r="F5164" t="str">
            <v>D类</v>
          </cell>
          <cell r="G5164">
            <v>50</v>
          </cell>
        </row>
        <row r="5165">
          <cell r="B5165" t="str">
            <v>1364-7830</v>
          </cell>
          <cell r="C5165" t="str">
            <v>COMBUSTION THEORY AND MODELLING</v>
          </cell>
          <cell r="D5165" t="str">
            <v>SCI-4/EI（JA）</v>
          </cell>
          <cell r="E5165" t="str">
            <v>1.280</v>
          </cell>
          <cell r="F5165" t="str">
            <v>D类</v>
          </cell>
          <cell r="G5165">
            <v>50</v>
          </cell>
        </row>
        <row r="5166">
          <cell r="B5166" t="str">
            <v>1738-3684</v>
          </cell>
          <cell r="C5166" t="str">
            <v>Psychiatry investigation</v>
          </cell>
          <cell r="D5166" t="str">
            <v>SCI-4</v>
          </cell>
          <cell r="E5166" t="str">
            <v>1.280</v>
          </cell>
          <cell r="F5166" t="str">
            <v>D类</v>
          </cell>
          <cell r="G5166">
            <v>50</v>
          </cell>
        </row>
        <row r="5167">
          <cell r="B5167" t="str">
            <v>0743-5800</v>
          </cell>
          <cell r="C5167" t="str">
            <v>ENDOCRINE RESEARCH</v>
          </cell>
          <cell r="D5167" t="str">
            <v>SCI-4</v>
          </cell>
          <cell r="E5167" t="str">
            <v>1.278</v>
          </cell>
          <cell r="F5167" t="str">
            <v>D类</v>
          </cell>
          <cell r="G5167">
            <v>50</v>
          </cell>
        </row>
        <row r="5168">
          <cell r="B5168" t="str">
            <v>1054-7738</v>
          </cell>
          <cell r="C5168" t="str">
            <v>Clinical nursing research</v>
          </cell>
          <cell r="D5168" t="str">
            <v>SCI-4</v>
          </cell>
          <cell r="E5168" t="str">
            <v>1.278</v>
          </cell>
          <cell r="F5168" t="str">
            <v>D类</v>
          </cell>
          <cell r="G5168">
            <v>50</v>
          </cell>
        </row>
        <row r="5169">
          <cell r="B5169" t="str">
            <v>1070-9878</v>
          </cell>
          <cell r="C5169" t="str">
            <v>IEEE TRANSACTIONS ON DIELECTRICS AND ELECTRICAL INSULATION</v>
          </cell>
          <cell r="D5169" t="str">
            <v>SCI-4/EI（JA）</v>
          </cell>
          <cell r="E5169" t="str">
            <v>1.278</v>
          </cell>
          <cell r="F5169" t="str">
            <v>D类</v>
          </cell>
          <cell r="G5169">
            <v>50</v>
          </cell>
        </row>
        <row r="5170">
          <cell r="B5170" t="str">
            <v>1673-1581</v>
          </cell>
          <cell r="C5170" t="str">
            <v>Journal of Zhejiang University-SCIENCE B</v>
          </cell>
          <cell r="D5170" t="str">
            <v>SCI-4/CSCD</v>
          </cell>
          <cell r="E5170" t="str">
            <v>1.278</v>
          </cell>
          <cell r="F5170" t="str">
            <v>D类</v>
          </cell>
          <cell r="G5170">
            <v>50</v>
          </cell>
        </row>
        <row r="5171">
          <cell r="B5171" t="str">
            <v>1916-2790</v>
          </cell>
          <cell r="C5171" t="str">
            <v>Botany-Botanique</v>
          </cell>
          <cell r="D5171" t="str">
            <v>SCI-4</v>
          </cell>
          <cell r="E5171" t="str">
            <v>1.278</v>
          </cell>
          <cell r="F5171" t="str">
            <v>D类</v>
          </cell>
          <cell r="G5171">
            <v>50</v>
          </cell>
        </row>
        <row r="5172">
          <cell r="B5172" t="str">
            <v>1090-6924</v>
          </cell>
          <cell r="C5172" t="str">
            <v>JOURNAL OF CAVE AND KARST STUDIES</v>
          </cell>
          <cell r="D5172" t="str">
            <v>SCI-4</v>
          </cell>
          <cell r="E5172" t="str">
            <v>1.277</v>
          </cell>
          <cell r="F5172" t="str">
            <v>D类</v>
          </cell>
          <cell r="G5172">
            <v>50</v>
          </cell>
        </row>
        <row r="5173">
          <cell r="B5173" t="str">
            <v>1940-5901</v>
          </cell>
          <cell r="C5173" t="str">
            <v>International Journal of Clinical and Experimental Medicine</v>
          </cell>
          <cell r="D5173" t="str">
            <v>SCI-4</v>
          </cell>
          <cell r="E5173" t="str">
            <v>1.277</v>
          </cell>
          <cell r="F5173" t="str">
            <v>D类</v>
          </cell>
          <cell r="G5173">
            <v>50</v>
          </cell>
        </row>
        <row r="5174">
          <cell r="B5174" t="str">
            <v>1056-6716</v>
          </cell>
          <cell r="C5174" t="str">
            <v>JOURNAL OF SPORT REHABILITATION</v>
          </cell>
          <cell r="D5174" t="str">
            <v>SCI-4</v>
          </cell>
          <cell r="E5174" t="str">
            <v>1.276</v>
          </cell>
          <cell r="F5174" t="str">
            <v>D类</v>
          </cell>
          <cell r="G5174">
            <v>50</v>
          </cell>
        </row>
        <row r="5175">
          <cell r="B5175" t="str">
            <v>1527-0297</v>
          </cell>
          <cell r="C5175" t="str">
            <v>HIGH ALTITUDE MEDICINE &amp; BIOLOGY</v>
          </cell>
          <cell r="D5175" t="str">
            <v>SCI-4</v>
          </cell>
          <cell r="E5175" t="str">
            <v>1.275</v>
          </cell>
          <cell r="F5175" t="str">
            <v>D类</v>
          </cell>
          <cell r="G5175">
            <v>50</v>
          </cell>
        </row>
        <row r="5176">
          <cell r="B5176" t="str">
            <v>0138-0338</v>
          </cell>
          <cell r="C5176" t="str">
            <v>POLISH POLAR RESEARCH</v>
          </cell>
          <cell r="D5176" t="str">
            <v>SCI-4</v>
          </cell>
          <cell r="E5176" t="str">
            <v>1.275</v>
          </cell>
          <cell r="F5176" t="str">
            <v>D类</v>
          </cell>
          <cell r="G5176">
            <v>50</v>
          </cell>
        </row>
        <row r="5177">
          <cell r="B5177" t="str">
            <v>1539-8412</v>
          </cell>
          <cell r="C5177" t="str">
            <v>Journal of geriatric physical therapy</v>
          </cell>
          <cell r="D5177" t="str">
            <v>SCI-4</v>
          </cell>
          <cell r="E5177" t="str">
            <v>1.275</v>
          </cell>
          <cell r="F5177" t="str">
            <v>D类</v>
          </cell>
          <cell r="G5177">
            <v>50</v>
          </cell>
        </row>
        <row r="5178">
          <cell r="B5178" t="str">
            <v>0362-4803</v>
          </cell>
          <cell r="C5178" t="str">
            <v>JOURNAL OF LABELLED COMPOUNDS &amp; RADIOPHARMACEUTICALS</v>
          </cell>
          <cell r="D5178" t="str">
            <v>SCI-4</v>
          </cell>
          <cell r="E5178" t="str">
            <v>1.273</v>
          </cell>
          <cell r="F5178" t="str">
            <v>D类</v>
          </cell>
          <cell r="G5178">
            <v>50</v>
          </cell>
        </row>
        <row r="5179">
          <cell r="B5179" t="str">
            <v>0301-4460</v>
          </cell>
          <cell r="C5179" t="str">
            <v>ANNALS OF HUMAN BIOLOGY</v>
          </cell>
          <cell r="D5179" t="str">
            <v>SCI-4</v>
          </cell>
          <cell r="E5179" t="str">
            <v>1.273</v>
          </cell>
          <cell r="F5179" t="str">
            <v>D类</v>
          </cell>
          <cell r="G5179">
            <v>50</v>
          </cell>
        </row>
        <row r="5180">
          <cell r="B5180" t="str">
            <v>1322-0829</v>
          </cell>
          <cell r="C5180" t="str">
            <v>PHYCOLOGICAL RESEARCH</v>
          </cell>
          <cell r="D5180" t="str">
            <v>SCI-4</v>
          </cell>
          <cell r="E5180" t="str">
            <v>1.273</v>
          </cell>
          <cell r="F5180" t="str">
            <v>D类</v>
          </cell>
          <cell r="G5180">
            <v>50</v>
          </cell>
        </row>
        <row r="5181">
          <cell r="B5181" t="str">
            <v>1364-5706</v>
          </cell>
          <cell r="C5181" t="str">
            <v>MINIMALLY INVASIVE THERAPY &amp; ALLIED TECHNOLOGIES</v>
          </cell>
          <cell r="D5181" t="str">
            <v>SCI-4</v>
          </cell>
          <cell r="E5181" t="str">
            <v>1.271</v>
          </cell>
          <cell r="F5181" t="str">
            <v>D类</v>
          </cell>
          <cell r="G5181">
            <v>50</v>
          </cell>
        </row>
        <row r="5182">
          <cell r="B5182" t="str">
            <v>0017-9078</v>
          </cell>
          <cell r="C5182" t="str">
            <v>HEALTH PHYSICS</v>
          </cell>
          <cell r="D5182" t="str">
            <v>SCI-4</v>
          </cell>
          <cell r="E5182" t="str">
            <v>1.271</v>
          </cell>
          <cell r="F5182" t="str">
            <v>D类</v>
          </cell>
          <cell r="G5182">
            <v>50</v>
          </cell>
        </row>
        <row r="5183">
          <cell r="B5183" t="str">
            <v>0913-557X</v>
          </cell>
          <cell r="C5183" t="str">
            <v>PLANT SPECIES BIOLOGY</v>
          </cell>
          <cell r="D5183" t="str">
            <v>SCI-4</v>
          </cell>
          <cell r="E5183" t="str">
            <v>1.271</v>
          </cell>
          <cell r="F5183" t="str">
            <v>D类</v>
          </cell>
          <cell r="G5183">
            <v>50</v>
          </cell>
        </row>
        <row r="5184">
          <cell r="B5184" t="str">
            <v>0916-8370</v>
          </cell>
          <cell r="C5184" t="str">
            <v>JOURNAL OF OCEANOGRAPHY</v>
          </cell>
          <cell r="D5184" t="str">
            <v>SCI-4</v>
          </cell>
          <cell r="E5184" t="str">
            <v>1.271</v>
          </cell>
          <cell r="F5184" t="str">
            <v>D类</v>
          </cell>
          <cell r="G5184">
            <v>50</v>
          </cell>
        </row>
        <row r="5185">
          <cell r="B5185" t="str">
            <v>1738-642X</v>
          </cell>
          <cell r="C5185" t="str">
            <v>Molecular &amp; Cellular Toxicology</v>
          </cell>
          <cell r="D5185" t="str">
            <v>SCI-4</v>
          </cell>
          <cell r="E5185" t="str">
            <v>1.270</v>
          </cell>
          <cell r="F5185" t="str">
            <v>D类</v>
          </cell>
          <cell r="G5185">
            <v>50</v>
          </cell>
        </row>
        <row r="5186">
          <cell r="B5186" t="str">
            <v>0009-2819</v>
          </cell>
          <cell r="C5186" t="str">
            <v>CHEMIE DER ERDE-GEOCHEMISTRY</v>
          </cell>
          <cell r="D5186" t="str">
            <v>SCI-4</v>
          </cell>
          <cell r="E5186" t="str">
            <v>1.269</v>
          </cell>
          <cell r="F5186" t="str">
            <v>D类</v>
          </cell>
          <cell r="G5186">
            <v>50</v>
          </cell>
        </row>
        <row r="5187">
          <cell r="B5187" t="str">
            <v>0300-8916</v>
          </cell>
          <cell r="C5187" t="str">
            <v>TUMORI</v>
          </cell>
          <cell r="D5187" t="str">
            <v>SCI-4</v>
          </cell>
          <cell r="E5187" t="str">
            <v>1.269</v>
          </cell>
          <cell r="F5187" t="str">
            <v>D类</v>
          </cell>
          <cell r="G5187">
            <v>50</v>
          </cell>
        </row>
        <row r="5188">
          <cell r="B5188" t="str">
            <v>1792-0981</v>
          </cell>
          <cell r="C5188" t="str">
            <v>Experimental and therapeutic medicine</v>
          </cell>
          <cell r="D5188" t="str">
            <v>SCI-4</v>
          </cell>
          <cell r="E5188" t="str">
            <v>1.269</v>
          </cell>
          <cell r="F5188" t="str">
            <v>D类</v>
          </cell>
          <cell r="G5188">
            <v>50</v>
          </cell>
        </row>
        <row r="5189">
          <cell r="B5189" t="str">
            <v>0035-8843</v>
          </cell>
          <cell r="C5189" t="str">
            <v>ANNALS OF THE ROYAL COLLEGE OF SURGEONS OF ENGLAND</v>
          </cell>
          <cell r="D5189" t="str">
            <v>SCI-4</v>
          </cell>
          <cell r="E5189" t="str">
            <v>1.268</v>
          </cell>
          <cell r="F5189" t="str">
            <v>D类</v>
          </cell>
          <cell r="G5189">
            <v>50</v>
          </cell>
        </row>
        <row r="5190">
          <cell r="B5190" t="str">
            <v>0167-7063</v>
          </cell>
          <cell r="C5190" t="str">
            <v>JOURNAL OF NEUROGENETICS</v>
          </cell>
          <cell r="D5190" t="str">
            <v>SCI-4</v>
          </cell>
          <cell r="E5190" t="str">
            <v>1.268</v>
          </cell>
          <cell r="F5190" t="str">
            <v>D类</v>
          </cell>
          <cell r="G5190">
            <v>50</v>
          </cell>
        </row>
        <row r="5191">
          <cell r="B5191" t="str">
            <v>0953-5438</v>
          </cell>
          <cell r="C5191" t="str">
            <v>INTERACTING WITH COMPUTERS</v>
          </cell>
          <cell r="D5191" t="str">
            <v>SCI-4/EI（JA）</v>
          </cell>
          <cell r="E5191" t="str">
            <v>1.268</v>
          </cell>
          <cell r="F5191" t="str">
            <v>D类</v>
          </cell>
          <cell r="G5191">
            <v>50</v>
          </cell>
        </row>
        <row r="5192">
          <cell r="B5192" t="str">
            <v>1025-6059</v>
          </cell>
          <cell r="C5192" t="str">
            <v>GEOARABIA</v>
          </cell>
          <cell r="D5192" t="str">
            <v>SCI-4</v>
          </cell>
          <cell r="E5192" t="str">
            <v>1.268</v>
          </cell>
          <cell r="F5192" t="str">
            <v>D类</v>
          </cell>
          <cell r="G5192">
            <v>50</v>
          </cell>
        </row>
        <row r="5193">
          <cell r="B5193" t="str">
            <v>1573-4099</v>
          </cell>
          <cell r="C5193" t="str">
            <v>Current Computer-Aided Drug Design</v>
          </cell>
          <cell r="D5193" t="str">
            <v>SCI-4</v>
          </cell>
          <cell r="E5193" t="str">
            <v>1.268</v>
          </cell>
          <cell r="F5193" t="str">
            <v>D类</v>
          </cell>
          <cell r="G5193">
            <v>50</v>
          </cell>
        </row>
        <row r="5194">
          <cell r="B5194" t="str">
            <v>1880-6791</v>
          </cell>
          <cell r="C5194" t="str">
            <v>Journal of Physiological Anthropology</v>
          </cell>
          <cell r="D5194" t="str">
            <v>SCI-4</v>
          </cell>
          <cell r="E5194" t="str">
            <v>1.268</v>
          </cell>
          <cell r="F5194" t="str">
            <v>D类</v>
          </cell>
          <cell r="G5194">
            <v>50</v>
          </cell>
        </row>
        <row r="5195">
          <cell r="B5195" t="str">
            <v>0160-6891</v>
          </cell>
          <cell r="C5195" t="str">
            <v>RESEARCH IN NURSING &amp; HEALTH</v>
          </cell>
          <cell r="D5195" t="str">
            <v>SCI-4</v>
          </cell>
          <cell r="E5195" t="str">
            <v>1.267</v>
          </cell>
          <cell r="F5195" t="str">
            <v>D类</v>
          </cell>
          <cell r="G5195">
            <v>50</v>
          </cell>
        </row>
        <row r="5196">
          <cell r="B5196" t="str">
            <v>0733-9372</v>
          </cell>
          <cell r="C5196" t="str">
            <v>JOURNAL OF ENVIRONMENTAL ENGINEERING</v>
          </cell>
          <cell r="D5196" t="str">
            <v>SCI-4/EI（JA）</v>
          </cell>
          <cell r="E5196" t="str">
            <v>1.267</v>
          </cell>
          <cell r="F5196" t="str">
            <v>D类</v>
          </cell>
          <cell r="G5196">
            <v>50</v>
          </cell>
        </row>
        <row r="5197">
          <cell r="B5197" t="str">
            <v>1661-8726</v>
          </cell>
          <cell r="C5197" t="str">
            <v>Swiss Journal of Geosciences</v>
          </cell>
          <cell r="D5197" t="str">
            <v>SCI-4</v>
          </cell>
          <cell r="E5197" t="str">
            <v>1.267</v>
          </cell>
          <cell r="F5197" t="str">
            <v>D类</v>
          </cell>
          <cell r="G5197">
            <v>50</v>
          </cell>
        </row>
        <row r="5198">
          <cell r="B5198" t="str">
            <v>1011-8934</v>
          </cell>
          <cell r="C5198" t="str">
            <v>JOURNAL OF KOREAN MEDICAL SCIENCE</v>
          </cell>
          <cell r="D5198" t="str">
            <v>SCI-4</v>
          </cell>
          <cell r="E5198" t="str">
            <v>1.266</v>
          </cell>
          <cell r="F5198" t="str">
            <v>D类</v>
          </cell>
          <cell r="G5198">
            <v>50</v>
          </cell>
        </row>
        <row r="5199">
          <cell r="B5199" t="str">
            <v>0306-4573</v>
          </cell>
          <cell r="C5199" t="str">
            <v>INFORMATION PROCESSING &amp; MANAGEMENT</v>
          </cell>
          <cell r="D5199" t="str">
            <v>SCI-4/EI（JA）</v>
          </cell>
          <cell r="E5199" t="str">
            <v>1.265</v>
          </cell>
          <cell r="F5199" t="str">
            <v>D类</v>
          </cell>
          <cell r="G5199">
            <v>50</v>
          </cell>
        </row>
        <row r="5200">
          <cell r="B5200" t="str">
            <v>0025-3235</v>
          </cell>
          <cell r="C5200" t="str">
            <v>MARINE GEOPHYSICAL RESEARCHES</v>
          </cell>
          <cell r="D5200" t="str">
            <v>SCI-4/EI（JA）</v>
          </cell>
          <cell r="E5200" t="str">
            <v>1.264</v>
          </cell>
          <cell r="F5200" t="str">
            <v>D类</v>
          </cell>
          <cell r="G5200">
            <v>50</v>
          </cell>
        </row>
        <row r="5201">
          <cell r="B5201" t="str">
            <v>1023-666X</v>
          </cell>
          <cell r="C5201" t="str">
            <v>INTERNATIONAL JOURNAL OF POLYMER ANALYSIS AND CHARACTERIZATION</v>
          </cell>
          <cell r="D5201" t="str">
            <v>SCI-4/EI（JA）</v>
          </cell>
          <cell r="E5201" t="str">
            <v>1.264</v>
          </cell>
          <cell r="F5201" t="str">
            <v>D类</v>
          </cell>
          <cell r="G5201">
            <v>50</v>
          </cell>
        </row>
        <row r="5202">
          <cell r="B5202" t="str">
            <v>0167-8442</v>
          </cell>
          <cell r="C5202" t="str">
            <v>THEORETICAL AND APPLIED FRACTURE MECHANICS</v>
          </cell>
          <cell r="D5202" t="str">
            <v>SCI-4/EI（JA）</v>
          </cell>
          <cell r="E5202" t="str">
            <v>1.262</v>
          </cell>
          <cell r="F5202" t="str">
            <v>D类</v>
          </cell>
          <cell r="G5202">
            <v>50</v>
          </cell>
        </row>
        <row r="5203">
          <cell r="B5203" t="str">
            <v>2212-4403</v>
          </cell>
          <cell r="C5203" t="str">
            <v>Oral surgery, oral medicine, oral pathology and oral radiology</v>
          </cell>
          <cell r="D5203" t="str">
            <v>SCI-4</v>
          </cell>
          <cell r="E5203" t="str">
            <v>1.261</v>
          </cell>
          <cell r="F5203" t="str">
            <v>D类</v>
          </cell>
          <cell r="G5203">
            <v>50</v>
          </cell>
        </row>
        <row r="5204">
          <cell r="B5204" t="str">
            <v>1002-0721</v>
          </cell>
          <cell r="C5204" t="str">
            <v>JOURNAL OF RARE EARTHS</v>
          </cell>
          <cell r="D5204" t="str">
            <v>SCI-4/EI（JA）/CSCD</v>
          </cell>
          <cell r="E5204" t="str">
            <v>1.261</v>
          </cell>
          <cell r="F5204" t="str">
            <v>D类</v>
          </cell>
          <cell r="G5204">
            <v>50</v>
          </cell>
        </row>
        <row r="5205">
          <cell r="B5205" t="str">
            <v>1425-9524</v>
          </cell>
          <cell r="C5205" t="str">
            <v>Annals of Transplantation</v>
          </cell>
          <cell r="D5205" t="str">
            <v>SCI-4</v>
          </cell>
          <cell r="E5205" t="str">
            <v>1.261</v>
          </cell>
          <cell r="F5205" t="str">
            <v>D类</v>
          </cell>
          <cell r="G5205">
            <v>50</v>
          </cell>
        </row>
        <row r="5206">
          <cell r="B5206" t="str">
            <v>0030-2465</v>
          </cell>
          <cell r="C5206" t="str">
            <v>ONDERSTEPOORT JOURNAL OF VETERINARY RESEARCH</v>
          </cell>
          <cell r="D5206" t="str">
            <v>SCI-4</v>
          </cell>
          <cell r="E5206" t="str">
            <v>1.260</v>
          </cell>
          <cell r="F5206" t="str">
            <v>D类</v>
          </cell>
          <cell r="G5206">
            <v>50</v>
          </cell>
        </row>
        <row r="5207">
          <cell r="B5207" t="str">
            <v>0129-1831</v>
          </cell>
          <cell r="C5207" t="str">
            <v>INTERNATIONAL JOURNAL OF MODERN PHYSICS C</v>
          </cell>
          <cell r="D5207" t="str">
            <v>SCI-4</v>
          </cell>
          <cell r="E5207" t="str">
            <v>1.260</v>
          </cell>
          <cell r="F5207" t="str">
            <v>D类</v>
          </cell>
          <cell r="G5207">
            <v>50</v>
          </cell>
        </row>
        <row r="5208">
          <cell r="B5208" t="str">
            <v>0905-4383</v>
          </cell>
          <cell r="C5208" t="str">
            <v>PHOTODERMATOLOGY PHOTOIMMUNOLOGY &amp; PHOTOMEDICINE</v>
          </cell>
          <cell r="D5208" t="str">
            <v>SCI-4</v>
          </cell>
          <cell r="E5208" t="str">
            <v>1.259</v>
          </cell>
          <cell r="F5208" t="str">
            <v>D类</v>
          </cell>
          <cell r="G5208">
            <v>50</v>
          </cell>
        </row>
        <row r="5209">
          <cell r="B5209" t="str">
            <v>0020-6539</v>
          </cell>
          <cell r="C5209" t="str">
            <v>INTERNATIONAL DENTAL JOURNAL</v>
          </cell>
          <cell r="D5209" t="str">
            <v>SCI-4</v>
          </cell>
          <cell r="E5209" t="str">
            <v>1.259</v>
          </cell>
          <cell r="F5209" t="str">
            <v>D类</v>
          </cell>
          <cell r="G5209">
            <v>50</v>
          </cell>
        </row>
        <row r="5210">
          <cell r="B5210" t="str">
            <v>0749-0712</v>
          </cell>
          <cell r="C5210" t="str">
            <v>HAND CLINICS</v>
          </cell>
          <cell r="D5210" t="str">
            <v>SCI-4</v>
          </cell>
          <cell r="E5210" t="str">
            <v>1.259</v>
          </cell>
          <cell r="F5210" t="str">
            <v>D类</v>
          </cell>
          <cell r="G5210">
            <v>50</v>
          </cell>
        </row>
        <row r="5211">
          <cell r="B5211" t="str">
            <v>1457-4969</v>
          </cell>
          <cell r="C5211" t="str">
            <v>Scandinavian Journal of Surgery</v>
          </cell>
          <cell r="D5211" t="str">
            <v>SCI-4</v>
          </cell>
          <cell r="E5211" t="str">
            <v>1.258</v>
          </cell>
          <cell r="F5211" t="str">
            <v>D类</v>
          </cell>
          <cell r="G5211">
            <v>50</v>
          </cell>
        </row>
        <row r="5212">
          <cell r="B5212" t="str">
            <v>1864-7790</v>
          </cell>
          <cell r="C5212" t="str">
            <v>Aquatic Biology</v>
          </cell>
          <cell r="D5212" t="str">
            <v>SCI-4</v>
          </cell>
          <cell r="E5212" t="str">
            <v>1.258</v>
          </cell>
          <cell r="F5212" t="str">
            <v>D类</v>
          </cell>
          <cell r="G5212">
            <v>50</v>
          </cell>
        </row>
        <row r="5213">
          <cell r="B5213" t="str">
            <v>1076-9757</v>
          </cell>
          <cell r="C5213" t="str">
            <v>JOURNAL OF ARTIFICIAL INTELLIGENCE RESEARCH</v>
          </cell>
          <cell r="D5213" t="str">
            <v>SCI-4</v>
          </cell>
          <cell r="E5213" t="str">
            <v>1.257</v>
          </cell>
          <cell r="F5213" t="str">
            <v>D类</v>
          </cell>
          <cell r="G5213">
            <v>50</v>
          </cell>
        </row>
        <row r="5214">
          <cell r="B5214" t="str">
            <v>1319-562X</v>
          </cell>
          <cell r="C5214" t="str">
            <v>SAUDI JOURNAL OF BIOLOGICAL SCIENCES</v>
          </cell>
          <cell r="D5214" t="str">
            <v>SCI-4</v>
          </cell>
          <cell r="E5214" t="str">
            <v>1.257</v>
          </cell>
          <cell r="F5214" t="str">
            <v>D类</v>
          </cell>
          <cell r="G5214">
            <v>50</v>
          </cell>
        </row>
        <row r="5215">
          <cell r="B5215" t="str">
            <v>1877-0568</v>
          </cell>
          <cell r="C5215" t="str">
            <v>Orthopaedics &amp; Traumatology-Surgery &amp; Research</v>
          </cell>
          <cell r="D5215" t="str">
            <v>SCI-4</v>
          </cell>
          <cell r="E5215" t="str">
            <v>1.256</v>
          </cell>
          <cell r="F5215" t="str">
            <v>D类</v>
          </cell>
          <cell r="G5215">
            <v>50</v>
          </cell>
        </row>
        <row r="5216">
          <cell r="B5216" t="str">
            <v>0142-6338</v>
          </cell>
          <cell r="C5216" t="str">
            <v>JOURNAL OF TROPICAL PEDIATRICS</v>
          </cell>
          <cell r="D5216" t="str">
            <v>SCI-4</v>
          </cell>
          <cell r="E5216" t="str">
            <v>1.256</v>
          </cell>
          <cell r="F5216" t="str">
            <v>D类</v>
          </cell>
          <cell r="G5216">
            <v>50</v>
          </cell>
        </row>
        <row r="5217">
          <cell r="B5217" t="str">
            <v>0167-6393</v>
          </cell>
          <cell r="C5217" t="str">
            <v>SPEECH COMMUNICATION</v>
          </cell>
          <cell r="D5217" t="str">
            <v>SCI-4/EI（JA）</v>
          </cell>
          <cell r="E5217" t="str">
            <v>1.256</v>
          </cell>
          <cell r="F5217" t="str">
            <v>D类</v>
          </cell>
          <cell r="G5217">
            <v>50</v>
          </cell>
        </row>
        <row r="5218">
          <cell r="B5218" t="str">
            <v>0921-8890</v>
          </cell>
          <cell r="C5218" t="str">
            <v>ROBOTICS AND AUTONOMOUS SYSTEMS</v>
          </cell>
          <cell r="D5218" t="str">
            <v>SCI-4/EI（JA）</v>
          </cell>
          <cell r="E5218" t="str">
            <v>1.256</v>
          </cell>
          <cell r="F5218" t="str">
            <v>D类</v>
          </cell>
          <cell r="G5218">
            <v>50</v>
          </cell>
        </row>
        <row r="5219">
          <cell r="B5219" t="str">
            <v>0973-1296</v>
          </cell>
          <cell r="C5219" t="str">
            <v>Pharmacognosy magazine</v>
          </cell>
          <cell r="D5219" t="str">
            <v>SCI-4</v>
          </cell>
          <cell r="E5219" t="str">
            <v>1.256</v>
          </cell>
          <cell r="F5219" t="str">
            <v>D类</v>
          </cell>
          <cell r="G5219">
            <v>50</v>
          </cell>
        </row>
        <row r="5220">
          <cell r="B5220" t="str">
            <v>1473-5504</v>
          </cell>
          <cell r="C5220" t="str">
            <v>International Journal of Astrobiology</v>
          </cell>
          <cell r="D5220" t="str">
            <v>SCI-4</v>
          </cell>
          <cell r="E5220" t="str">
            <v>1.256</v>
          </cell>
          <cell r="F5220" t="str">
            <v>D类</v>
          </cell>
          <cell r="G5220">
            <v>50</v>
          </cell>
        </row>
        <row r="5221">
          <cell r="B5221" t="str">
            <v>1354-8506</v>
          </cell>
          <cell r="C5221" t="str">
            <v>PSYCHOLOGY HEALTH &amp; MEDICINE</v>
          </cell>
          <cell r="D5221" t="str">
            <v>SCI-4</v>
          </cell>
          <cell r="E5221" t="str">
            <v>1.255</v>
          </cell>
          <cell r="F5221" t="str">
            <v>D类</v>
          </cell>
          <cell r="G5221">
            <v>50</v>
          </cell>
        </row>
        <row r="5222">
          <cell r="B5222" t="str">
            <v>0007-4861</v>
          </cell>
          <cell r="C5222" t="str">
            <v>BULLETIN OF ENVIRONMENTAL CONTAMINATION AND TOXICOLOGY</v>
          </cell>
          <cell r="D5222" t="str">
            <v>SCI-4/EI（JA）</v>
          </cell>
          <cell r="E5222" t="str">
            <v>1.255</v>
          </cell>
          <cell r="F5222" t="str">
            <v>D类</v>
          </cell>
          <cell r="G5222">
            <v>50</v>
          </cell>
        </row>
        <row r="5223">
          <cell r="B5223" t="str">
            <v>0742-2822</v>
          </cell>
          <cell r="C5223" t="str">
            <v>ECHOCARDIOGRAPHY-A JOURNAL OF CARDIOVASCULAR ULTRASOUND AND ALLIED TECHNIQU</v>
          </cell>
          <cell r="D5223" t="str">
            <v>SCI-4</v>
          </cell>
          <cell r="E5223" t="str">
            <v>1.254</v>
          </cell>
          <cell r="F5223" t="str">
            <v>D类</v>
          </cell>
          <cell r="G5223">
            <v>50</v>
          </cell>
        </row>
        <row r="5224">
          <cell r="B5224" t="str">
            <v>1387-2532</v>
          </cell>
          <cell r="C5224" t="str">
            <v>AUTONOMOUS AGENTS AND MULTI-AGENT SYSTEMS</v>
          </cell>
          <cell r="D5224" t="str">
            <v>SCI-4/EI（JA）</v>
          </cell>
          <cell r="E5224" t="str">
            <v>1.254</v>
          </cell>
          <cell r="F5224" t="str">
            <v>D类</v>
          </cell>
          <cell r="G5224">
            <v>50</v>
          </cell>
        </row>
        <row r="5225">
          <cell r="B5225" t="str">
            <v>1024-5332</v>
          </cell>
          <cell r="C5225" t="str">
            <v>HEMATOLOGY</v>
          </cell>
          <cell r="D5225" t="str">
            <v>SCI-4</v>
          </cell>
          <cell r="E5225" t="str">
            <v>1.253</v>
          </cell>
          <cell r="F5225" t="str">
            <v>D类</v>
          </cell>
          <cell r="G5225">
            <v>50</v>
          </cell>
        </row>
        <row r="5226">
          <cell r="B5226" t="str">
            <v>0040-8166</v>
          </cell>
          <cell r="C5226" t="str">
            <v>TISSUE &amp; CELL</v>
          </cell>
          <cell r="D5226" t="str">
            <v>SCI-4</v>
          </cell>
          <cell r="E5226" t="str">
            <v>1.252</v>
          </cell>
          <cell r="F5226" t="str">
            <v>D类</v>
          </cell>
          <cell r="G5226">
            <v>50</v>
          </cell>
        </row>
        <row r="5227">
          <cell r="B5227" t="str">
            <v>1062-8606</v>
          </cell>
          <cell r="C5227" t="str">
            <v>AMERICAN JOURNAL OF MEDICAL QUALITY</v>
          </cell>
          <cell r="D5227" t="str">
            <v>SCI-4</v>
          </cell>
          <cell r="E5227" t="str">
            <v>1.252</v>
          </cell>
          <cell r="F5227" t="str">
            <v>D类</v>
          </cell>
          <cell r="G5227">
            <v>50</v>
          </cell>
        </row>
        <row r="5228">
          <cell r="B5228" t="str">
            <v>0026-1165</v>
          </cell>
          <cell r="C5228" t="str">
            <v>JOURNAL OF THE METEOROLOGICAL SOCIETY OF JAPAN</v>
          </cell>
          <cell r="D5228" t="str">
            <v>SCI-4</v>
          </cell>
          <cell r="E5228" t="str">
            <v>1.250</v>
          </cell>
          <cell r="F5228" t="str">
            <v>D类</v>
          </cell>
          <cell r="G5228">
            <v>50</v>
          </cell>
        </row>
        <row r="5229">
          <cell r="B5229" t="str">
            <v>0892-7057</v>
          </cell>
          <cell r="C5229" t="str">
            <v>JOURNAL OF THERMOPLASTIC COMPOSITE MATERIALS</v>
          </cell>
          <cell r="D5229" t="str">
            <v>SCI-4/EI（JA）</v>
          </cell>
          <cell r="E5229" t="str">
            <v>1.250</v>
          </cell>
          <cell r="F5229" t="str">
            <v>D类</v>
          </cell>
          <cell r="G5229">
            <v>50</v>
          </cell>
        </row>
        <row r="5230">
          <cell r="B5230" t="str">
            <v>0967-0335</v>
          </cell>
          <cell r="C5230" t="str">
            <v>JOURNAL OF NEAR INFRARED SPECTROSCOPY</v>
          </cell>
          <cell r="D5230" t="str">
            <v>SCI-4</v>
          </cell>
          <cell r="E5230" t="str">
            <v>1.250</v>
          </cell>
          <cell r="F5230" t="str">
            <v>D类</v>
          </cell>
          <cell r="G5230">
            <v>50</v>
          </cell>
        </row>
        <row r="5231">
          <cell r="B5231" t="str">
            <v>1744-3121</v>
          </cell>
          <cell r="C5231" t="str">
            <v>International Journal of Immunogenetics</v>
          </cell>
          <cell r="D5231" t="str">
            <v>SCI-4</v>
          </cell>
          <cell r="E5231" t="str">
            <v>1.247</v>
          </cell>
          <cell r="F5231" t="str">
            <v>D类</v>
          </cell>
          <cell r="G5231">
            <v>50</v>
          </cell>
        </row>
        <row r="5232">
          <cell r="B5232" t="str">
            <v>2168-1805</v>
          </cell>
          <cell r="C5232" t="str">
            <v>Scandinavian Journal of Urology</v>
          </cell>
          <cell r="D5232" t="str">
            <v>SCI-4</v>
          </cell>
          <cell r="E5232" t="str">
            <v>1.247</v>
          </cell>
          <cell r="F5232" t="str">
            <v>D类</v>
          </cell>
          <cell r="G5232">
            <v>50</v>
          </cell>
        </row>
        <row r="5233">
          <cell r="B5233" t="str">
            <v>0142-2421</v>
          </cell>
          <cell r="C5233" t="str">
            <v>SURFACE AND INTERFACE ANALYSIS</v>
          </cell>
          <cell r="D5233" t="str">
            <v>SCI-4/EI（JA）</v>
          </cell>
          <cell r="E5233" t="str">
            <v>1.245</v>
          </cell>
          <cell r="F5233" t="str">
            <v>D类</v>
          </cell>
          <cell r="G5233">
            <v>50</v>
          </cell>
        </row>
        <row r="5234">
          <cell r="B5234" t="str">
            <v>1389-9333</v>
          </cell>
          <cell r="C5234" t="str">
            <v>Cell and Tissue Banking</v>
          </cell>
          <cell r="D5234" t="str">
            <v>SCI-4</v>
          </cell>
          <cell r="E5234" t="str">
            <v>1.245</v>
          </cell>
          <cell r="F5234" t="str">
            <v>D类</v>
          </cell>
          <cell r="G5234">
            <v>50</v>
          </cell>
        </row>
        <row r="5235">
          <cell r="B5235" t="str">
            <v>1815-0659</v>
          </cell>
          <cell r="C5235" t="str">
            <v>Symmetry Integrability and Geometry-Methods and Applications</v>
          </cell>
          <cell r="D5235" t="str">
            <v>SCI-4</v>
          </cell>
          <cell r="E5235" t="str">
            <v>1.245</v>
          </cell>
          <cell r="F5235" t="str">
            <v>D类</v>
          </cell>
          <cell r="G5235">
            <v>50</v>
          </cell>
        </row>
        <row r="5236">
          <cell r="B5236" t="str">
            <v>0271-2091</v>
          </cell>
          <cell r="C5236" t="str">
            <v>INTERNATIONAL JOURNAL FOR NUMERICAL METHODS IN FLUIDS</v>
          </cell>
          <cell r="D5236" t="str">
            <v>SCI-4/EI（JA）</v>
          </cell>
          <cell r="E5236" t="str">
            <v>1.244</v>
          </cell>
          <cell r="F5236" t="str">
            <v>D类</v>
          </cell>
          <cell r="G5236">
            <v>50</v>
          </cell>
        </row>
        <row r="5237">
          <cell r="B5237" t="str">
            <v>1539-445X</v>
          </cell>
          <cell r="C5237" t="str">
            <v>SOFT MATERIALS</v>
          </cell>
          <cell r="D5237" t="str">
            <v>SCI-4/EI（JA）</v>
          </cell>
          <cell r="E5237" t="str">
            <v>1.244</v>
          </cell>
          <cell r="F5237" t="str">
            <v>D类</v>
          </cell>
          <cell r="G5237">
            <v>50</v>
          </cell>
        </row>
        <row r="5238">
          <cell r="B5238" t="str">
            <v>0016-6995</v>
          </cell>
          <cell r="C5238" t="str">
            <v>GEOBIOS</v>
          </cell>
          <cell r="D5238" t="str">
            <v>SCI-4</v>
          </cell>
          <cell r="E5238" t="str">
            <v>1.243</v>
          </cell>
          <cell r="F5238" t="str">
            <v>D类</v>
          </cell>
          <cell r="G5238">
            <v>50</v>
          </cell>
        </row>
        <row r="5239">
          <cell r="B5239" t="str">
            <v>1078-6791</v>
          </cell>
          <cell r="C5239" t="str">
            <v>Alternative therapies in health and medicine</v>
          </cell>
          <cell r="D5239" t="str">
            <v>SCI-4</v>
          </cell>
          <cell r="E5239" t="str">
            <v>1.243</v>
          </cell>
          <cell r="F5239" t="str">
            <v>D类</v>
          </cell>
          <cell r="G5239">
            <v>50</v>
          </cell>
        </row>
        <row r="5240">
          <cell r="B5240" t="str">
            <v>0385-5600</v>
          </cell>
          <cell r="C5240" t="str">
            <v>MICROBIOLOGY AND IMMUNOLOGY</v>
          </cell>
          <cell r="D5240" t="str">
            <v>SCI-4</v>
          </cell>
          <cell r="E5240" t="str">
            <v>1.242</v>
          </cell>
          <cell r="F5240" t="str">
            <v>D类</v>
          </cell>
          <cell r="G5240">
            <v>50</v>
          </cell>
        </row>
        <row r="5241">
          <cell r="B5241" t="str">
            <v>1388-0209</v>
          </cell>
          <cell r="C5241" t="str">
            <v>PHARMACEUTICAL BIOLOGY</v>
          </cell>
          <cell r="D5241" t="str">
            <v>SCI-4</v>
          </cell>
          <cell r="E5241" t="str">
            <v>1.241</v>
          </cell>
          <cell r="F5241" t="str">
            <v>D类</v>
          </cell>
          <cell r="G5241">
            <v>50</v>
          </cell>
        </row>
        <row r="5242">
          <cell r="B5242" t="str">
            <v>1548-3924</v>
          </cell>
          <cell r="C5242" t="str">
            <v>INTERNATIONAL JOURNAL OF DATA WAREHOUSING AND MINING</v>
          </cell>
          <cell r="D5242" t="str">
            <v>SCI-4/EI（JA）</v>
          </cell>
          <cell r="E5242" t="str">
            <v>1.241</v>
          </cell>
          <cell r="F5242" t="str">
            <v>D类</v>
          </cell>
          <cell r="G5242">
            <v>50</v>
          </cell>
        </row>
        <row r="5243">
          <cell r="B5243" t="str">
            <v>1492-7535</v>
          </cell>
          <cell r="C5243" t="str">
            <v>Hemodialysis international. International Symposium on Home Hemodialysis</v>
          </cell>
          <cell r="D5243" t="str">
            <v>SCI-4</v>
          </cell>
          <cell r="E5243" t="str">
            <v>1.240</v>
          </cell>
          <cell r="F5243" t="str">
            <v>D类</v>
          </cell>
          <cell r="G5243">
            <v>50</v>
          </cell>
        </row>
        <row r="5244">
          <cell r="B5244" t="str">
            <v>0010-4825</v>
          </cell>
          <cell r="C5244" t="str">
            <v>COMPUTERS IN BIOLOGY AND MEDICINE</v>
          </cell>
          <cell r="D5244" t="str">
            <v>SCI-4/EI（JA）</v>
          </cell>
          <cell r="E5244" t="str">
            <v>1.240</v>
          </cell>
          <cell r="F5244" t="str">
            <v>D类</v>
          </cell>
          <cell r="G5244">
            <v>50</v>
          </cell>
        </row>
        <row r="5245">
          <cell r="B5245" t="str">
            <v>0046-9750</v>
          </cell>
          <cell r="C5245" t="str">
            <v>JOURNAL OF THE INSTITUTE OF BREWING</v>
          </cell>
          <cell r="D5245" t="str">
            <v>SCI-4/EI（JA）</v>
          </cell>
          <cell r="E5245" t="str">
            <v>1.240</v>
          </cell>
          <cell r="F5245" t="str">
            <v>D类</v>
          </cell>
          <cell r="G5245">
            <v>50</v>
          </cell>
        </row>
        <row r="5246">
          <cell r="B5246" t="str">
            <v>0174-304X</v>
          </cell>
          <cell r="C5246" t="str">
            <v>NEUROPEDIATRICS</v>
          </cell>
          <cell r="D5246" t="str">
            <v>SCI-4</v>
          </cell>
          <cell r="E5246" t="str">
            <v>1.240</v>
          </cell>
          <cell r="F5246" t="str">
            <v>D类</v>
          </cell>
          <cell r="G5246">
            <v>50</v>
          </cell>
        </row>
        <row r="5247">
          <cell r="B5247" t="str">
            <v>1754-9507</v>
          </cell>
          <cell r="C5247" t="str">
            <v>International Journal of Speech Language Pathology</v>
          </cell>
          <cell r="D5247" t="str">
            <v>SCI-4</v>
          </cell>
          <cell r="E5247" t="str">
            <v>1.239</v>
          </cell>
          <cell r="F5247" t="str">
            <v>D类</v>
          </cell>
          <cell r="G5247">
            <v>50</v>
          </cell>
        </row>
        <row r="5248">
          <cell r="B5248" t="str">
            <v>1388-5545</v>
          </cell>
          <cell r="C5248" t="str">
            <v>NEMATOLOGY</v>
          </cell>
          <cell r="D5248" t="str">
            <v>SCI-4</v>
          </cell>
          <cell r="E5248" t="str">
            <v>1.239</v>
          </cell>
          <cell r="F5248" t="str">
            <v>D类</v>
          </cell>
          <cell r="G5248">
            <v>50</v>
          </cell>
        </row>
        <row r="5249">
          <cell r="B5249" t="str">
            <v>0007-2745</v>
          </cell>
          <cell r="C5249" t="str">
            <v>BRYOLOGIST</v>
          </cell>
          <cell r="D5249" t="str">
            <v>SCI-4</v>
          </cell>
          <cell r="E5249" t="str">
            <v>1.238</v>
          </cell>
          <cell r="F5249" t="str">
            <v>D类</v>
          </cell>
          <cell r="G5249">
            <v>50</v>
          </cell>
        </row>
        <row r="5250">
          <cell r="B5250" t="str">
            <v>0987-7053</v>
          </cell>
          <cell r="C5250" t="str">
            <v>NEUROPHYSIOLOGIE CLINIQUE-CLINICAL NEUROPHYSIOLOGY</v>
          </cell>
          <cell r="D5250" t="str">
            <v>SCI-4</v>
          </cell>
          <cell r="E5250" t="str">
            <v>1.238</v>
          </cell>
          <cell r="F5250" t="str">
            <v>D类</v>
          </cell>
          <cell r="G5250">
            <v>50</v>
          </cell>
        </row>
        <row r="5251">
          <cell r="B5251" t="str">
            <v>1344-6223</v>
          </cell>
          <cell r="C5251" t="str">
            <v>Legal Medicine</v>
          </cell>
          <cell r="D5251" t="str">
            <v>SCI-4</v>
          </cell>
          <cell r="E5251" t="str">
            <v>1.238</v>
          </cell>
          <cell r="F5251" t="str">
            <v>D类</v>
          </cell>
          <cell r="G5251">
            <v>50</v>
          </cell>
        </row>
        <row r="5252">
          <cell r="B5252" t="str">
            <v>1544-3191</v>
          </cell>
          <cell r="C5252" t="str">
            <v>JOURNAL OF THE AMERICAN PHARMACISTS ASSOCIATION</v>
          </cell>
          <cell r="D5252" t="str">
            <v>SCI-4</v>
          </cell>
          <cell r="E5252" t="str">
            <v>1.238</v>
          </cell>
          <cell r="F5252" t="str">
            <v>D类</v>
          </cell>
          <cell r="G5252">
            <v>50</v>
          </cell>
        </row>
        <row r="5253">
          <cell r="B5253" t="str">
            <v>1643-8698</v>
          </cell>
          <cell r="C5253" t="str">
            <v>ARCHIVES OF BUDO</v>
          </cell>
          <cell r="D5253" t="str">
            <v>SCI-4</v>
          </cell>
          <cell r="E5253" t="str">
            <v>1.238</v>
          </cell>
          <cell r="F5253" t="str">
            <v>D类</v>
          </cell>
          <cell r="G5253">
            <v>50</v>
          </cell>
        </row>
        <row r="5254">
          <cell r="B5254" t="str">
            <v>0399-077X</v>
          </cell>
          <cell r="C5254" t="str">
            <v>MEDECINE ET MALADIES INFECTIEUSES</v>
          </cell>
          <cell r="D5254" t="str">
            <v>SCI-4</v>
          </cell>
          <cell r="E5254" t="str">
            <v>1.237</v>
          </cell>
          <cell r="F5254" t="str">
            <v>D类</v>
          </cell>
          <cell r="G5254">
            <v>50</v>
          </cell>
        </row>
        <row r="5255">
          <cell r="B5255" t="str">
            <v>1708-8569</v>
          </cell>
          <cell r="C5255" t="str">
            <v>World Journal of Pediatrics</v>
          </cell>
          <cell r="D5255" t="str">
            <v>SCI-4/CSCD</v>
          </cell>
          <cell r="E5255" t="str">
            <v>1.236</v>
          </cell>
          <cell r="F5255" t="str">
            <v>D类</v>
          </cell>
          <cell r="G5255">
            <v>50</v>
          </cell>
        </row>
        <row r="5256">
          <cell r="B5256" t="str">
            <v>1099-6362</v>
          </cell>
          <cell r="C5256" t="str">
            <v>JOURNAL OF SANDWICH STRUCTURES &amp; MATERIALS</v>
          </cell>
          <cell r="D5256" t="str">
            <v>SCI-4/EI（JA）</v>
          </cell>
          <cell r="E5256" t="str">
            <v>1.235</v>
          </cell>
          <cell r="F5256" t="str">
            <v>D类</v>
          </cell>
          <cell r="G5256">
            <v>50</v>
          </cell>
        </row>
        <row r="5257">
          <cell r="B5257" t="str">
            <v>1051-8223</v>
          </cell>
          <cell r="C5257" t="str">
            <v>IEEE TRANSACTIONS ON APPLIED SUPERCONDUCTIVITY</v>
          </cell>
          <cell r="D5257" t="str">
            <v>SCI-4/EI（JA）</v>
          </cell>
          <cell r="E5257" t="str">
            <v>1.235</v>
          </cell>
          <cell r="F5257" t="str">
            <v>D类</v>
          </cell>
          <cell r="G5257">
            <v>50</v>
          </cell>
        </row>
        <row r="5258">
          <cell r="B5258" t="str">
            <v>1082-6084</v>
          </cell>
          <cell r="C5258" t="str">
            <v>SUBSTANCE USE &amp; MISUSE</v>
          </cell>
          <cell r="D5258" t="str">
            <v>SCI-4</v>
          </cell>
          <cell r="E5258" t="str">
            <v>1.234</v>
          </cell>
          <cell r="F5258" t="str">
            <v>D类</v>
          </cell>
          <cell r="G5258">
            <v>50</v>
          </cell>
        </row>
        <row r="5259">
          <cell r="B5259" t="str">
            <v>0145-5680</v>
          </cell>
          <cell r="C5259" t="str">
            <v>CELLULAR AND MOLECULAR BIOLOGY</v>
          </cell>
          <cell r="D5259" t="str">
            <v>SCI-4</v>
          </cell>
          <cell r="E5259" t="str">
            <v>1.234</v>
          </cell>
          <cell r="F5259" t="str">
            <v>D类</v>
          </cell>
          <cell r="G5259">
            <v>50</v>
          </cell>
        </row>
        <row r="5260">
          <cell r="B5260" t="str">
            <v>1064-1963</v>
          </cell>
          <cell r="C5260" t="str">
            <v>CLINICAL AND EXPERIMENTAL HYPERTENSION</v>
          </cell>
          <cell r="D5260" t="str">
            <v>SCI-4</v>
          </cell>
          <cell r="E5260" t="str">
            <v>1.234</v>
          </cell>
          <cell r="F5260" t="str">
            <v>D类</v>
          </cell>
          <cell r="G5260">
            <v>50</v>
          </cell>
        </row>
        <row r="5261">
          <cell r="B5261" t="str">
            <v>1549-7747</v>
          </cell>
          <cell r="C5261" t="str">
            <v>IEEE TRANSACTIONS ON CIRCUITS AND SYSTEMS II-ANALOG AND DIGITAL SIGNAL PROC</v>
          </cell>
          <cell r="D5261" t="str">
            <v>SCI-4/EI（JA）</v>
          </cell>
          <cell r="E5261" t="str">
            <v>1.234</v>
          </cell>
          <cell r="F5261" t="str">
            <v>D类</v>
          </cell>
          <cell r="G5261">
            <v>50</v>
          </cell>
        </row>
        <row r="5262">
          <cell r="B5262" t="str">
            <v>1574-1818</v>
          </cell>
          <cell r="C5262" t="str">
            <v>High Energy Density Physics</v>
          </cell>
          <cell r="D5262" t="str">
            <v>SCI-4</v>
          </cell>
          <cell r="E5262" t="str">
            <v>1.234</v>
          </cell>
          <cell r="F5262" t="str">
            <v>D类</v>
          </cell>
          <cell r="G5262">
            <v>50</v>
          </cell>
        </row>
        <row r="5263">
          <cell r="B5263" t="str">
            <v>0148-0545</v>
          </cell>
          <cell r="C5263" t="str">
            <v>DRUG AND CHEMICAL TOXICOLOGY</v>
          </cell>
          <cell r="D5263" t="str">
            <v>SCI-4</v>
          </cell>
          <cell r="E5263" t="str">
            <v>1.233</v>
          </cell>
          <cell r="F5263" t="str">
            <v>D类</v>
          </cell>
          <cell r="G5263">
            <v>50</v>
          </cell>
        </row>
        <row r="5264">
          <cell r="B5264" t="str">
            <v>1087-1640</v>
          </cell>
          <cell r="C5264" t="str">
            <v>MOTOR CONTROL</v>
          </cell>
          <cell r="D5264" t="str">
            <v>SCI-4</v>
          </cell>
          <cell r="E5264" t="str">
            <v>1.233</v>
          </cell>
          <cell r="F5264" t="str">
            <v>D类</v>
          </cell>
          <cell r="G5264">
            <v>50</v>
          </cell>
        </row>
        <row r="5265">
          <cell r="B5265" t="str">
            <v>1389-4420</v>
          </cell>
          <cell r="C5265" t="str">
            <v>OPTIMIZATION AND ENGINEERING</v>
          </cell>
          <cell r="D5265" t="str">
            <v>SCI-4/EI（JA）</v>
          </cell>
          <cell r="E5265" t="str">
            <v>1.233</v>
          </cell>
          <cell r="F5265" t="str">
            <v>D类</v>
          </cell>
          <cell r="G5265">
            <v>50</v>
          </cell>
        </row>
        <row r="5266">
          <cell r="B5266" t="str">
            <v>0028-3886</v>
          </cell>
          <cell r="C5266" t="str">
            <v>NEUROLOGY INDIA</v>
          </cell>
          <cell r="D5266" t="str">
            <v>SCI-4</v>
          </cell>
          <cell r="E5266" t="str">
            <v>1.232</v>
          </cell>
          <cell r="F5266" t="str">
            <v>D类</v>
          </cell>
          <cell r="G5266">
            <v>50</v>
          </cell>
        </row>
        <row r="5267">
          <cell r="B5267" t="str">
            <v>0008-4034</v>
          </cell>
          <cell r="C5267" t="str">
            <v>CANADIAN JOURNAL OF CHEMICAL ENGINEERING</v>
          </cell>
          <cell r="D5267" t="str">
            <v>SCI-4/EI（JA）</v>
          </cell>
          <cell r="E5267" t="str">
            <v>1.231</v>
          </cell>
          <cell r="F5267" t="str">
            <v>D类</v>
          </cell>
          <cell r="G5267">
            <v>50</v>
          </cell>
        </row>
        <row r="5268">
          <cell r="B5268" t="str">
            <v>0009-0352</v>
          </cell>
          <cell r="C5268" t="str">
            <v>CEREAL CHEMISTRY</v>
          </cell>
          <cell r="D5268" t="str">
            <v>SCI-4</v>
          </cell>
          <cell r="E5268" t="str">
            <v>1.231</v>
          </cell>
          <cell r="F5268" t="str">
            <v>D类</v>
          </cell>
          <cell r="G5268">
            <v>50</v>
          </cell>
        </row>
        <row r="5269">
          <cell r="B5269" t="str">
            <v>0969-8043</v>
          </cell>
          <cell r="C5269" t="str">
            <v>APPLIED RADIATION AND ISOTOPES</v>
          </cell>
          <cell r="D5269" t="str">
            <v>SCI-4/EI（JA）</v>
          </cell>
          <cell r="E5269" t="str">
            <v>1.231</v>
          </cell>
          <cell r="F5269" t="str">
            <v>D类</v>
          </cell>
          <cell r="G5269">
            <v>50</v>
          </cell>
        </row>
        <row r="5270">
          <cell r="B5270" t="str">
            <v>1875-9572</v>
          </cell>
          <cell r="C5270" t="str">
            <v>Pediatrics and neonatology</v>
          </cell>
          <cell r="D5270" t="str">
            <v>SCI-4</v>
          </cell>
          <cell r="E5270" t="str">
            <v>1.231</v>
          </cell>
          <cell r="F5270" t="str">
            <v>D类</v>
          </cell>
          <cell r="G5270">
            <v>50</v>
          </cell>
        </row>
        <row r="5271">
          <cell r="B5271" t="str">
            <v>1990-2573</v>
          </cell>
          <cell r="C5271" t="str">
            <v>Journal of the European Optical Society-Rapid Publications</v>
          </cell>
          <cell r="D5271" t="str">
            <v>SCI-4</v>
          </cell>
          <cell r="E5271" t="str">
            <v>1.231</v>
          </cell>
          <cell r="F5271" t="str">
            <v>D类</v>
          </cell>
          <cell r="G5271">
            <v>50</v>
          </cell>
        </row>
        <row r="5272">
          <cell r="B5272" t="str">
            <v>0366-7022</v>
          </cell>
          <cell r="C5272" t="str">
            <v>CHEMISTRY LETTERS</v>
          </cell>
          <cell r="D5272" t="str">
            <v>SCI-4</v>
          </cell>
          <cell r="E5272" t="str">
            <v>1.230</v>
          </cell>
          <cell r="F5272" t="str">
            <v>D类</v>
          </cell>
          <cell r="G5272">
            <v>50</v>
          </cell>
        </row>
        <row r="5273">
          <cell r="B5273" t="str">
            <v>0885-8195</v>
          </cell>
          <cell r="C5273" t="str">
            <v>JOURNAL OF CANCER EDUCATION</v>
          </cell>
          <cell r="D5273" t="str">
            <v>SCI-4</v>
          </cell>
          <cell r="E5273" t="str">
            <v>1.230</v>
          </cell>
          <cell r="F5273" t="str">
            <v>D类</v>
          </cell>
          <cell r="G5273">
            <v>50</v>
          </cell>
        </row>
        <row r="5274">
          <cell r="B5274" t="str">
            <v>1109-9666</v>
          </cell>
          <cell r="C5274" t="str">
            <v>Hellenic journal of cardiology : HJC</v>
          </cell>
          <cell r="D5274" t="str">
            <v>SCI-4</v>
          </cell>
          <cell r="E5274" t="str">
            <v>1.229</v>
          </cell>
          <cell r="F5274" t="str">
            <v>D类</v>
          </cell>
          <cell r="G5274">
            <v>50</v>
          </cell>
        </row>
        <row r="5275">
          <cell r="B5275" t="str">
            <v>1559-8985</v>
          </cell>
          <cell r="C5275" t="str">
            <v>Progress in Electromagnetics Research-PIER</v>
          </cell>
          <cell r="D5275" t="str">
            <v>SCI-4</v>
          </cell>
          <cell r="E5275" t="str">
            <v>1.229</v>
          </cell>
          <cell r="F5275" t="str">
            <v>D类</v>
          </cell>
          <cell r="G5275">
            <v>50</v>
          </cell>
        </row>
        <row r="5276">
          <cell r="B5276" t="str">
            <v>0363-6445</v>
          </cell>
          <cell r="C5276" t="str">
            <v>SYSTEMATIC BOTANY</v>
          </cell>
          <cell r="D5276" t="str">
            <v>SCI-4</v>
          </cell>
          <cell r="E5276" t="str">
            <v>1.229</v>
          </cell>
          <cell r="F5276" t="str">
            <v>D类</v>
          </cell>
          <cell r="G5276">
            <v>50</v>
          </cell>
        </row>
        <row r="5277">
          <cell r="B5277" t="str">
            <v>0009-8604</v>
          </cell>
          <cell r="C5277" t="str">
            <v>CLAYS AND CLAY MINERALS</v>
          </cell>
          <cell r="D5277" t="str">
            <v>SCI-4/EI（JA）</v>
          </cell>
          <cell r="E5277" t="str">
            <v>1.228</v>
          </cell>
          <cell r="F5277" t="str">
            <v>D类</v>
          </cell>
          <cell r="G5277">
            <v>50</v>
          </cell>
        </row>
        <row r="5278">
          <cell r="B5278" t="str">
            <v>1380-6165</v>
          </cell>
          <cell r="C5278" t="str">
            <v>AQUATIC GEOCHEMISTRY</v>
          </cell>
          <cell r="D5278" t="str">
            <v>SCI-4</v>
          </cell>
          <cell r="E5278" t="str">
            <v>1.228</v>
          </cell>
          <cell r="F5278" t="str">
            <v>D类</v>
          </cell>
          <cell r="G5278">
            <v>50</v>
          </cell>
        </row>
        <row r="5279">
          <cell r="B5279" t="str">
            <v>1434-6060</v>
          </cell>
          <cell r="C5279" t="str">
            <v>EUROPEAN PHYSICAL JOURNAL D</v>
          </cell>
          <cell r="D5279" t="str">
            <v>SCI-4</v>
          </cell>
          <cell r="E5279" t="str">
            <v>1.228</v>
          </cell>
          <cell r="F5279" t="str">
            <v>D类</v>
          </cell>
          <cell r="G5279">
            <v>50</v>
          </cell>
        </row>
        <row r="5280">
          <cell r="B5280" t="str">
            <v>2008-3866</v>
          </cell>
          <cell r="C5280" t="str">
            <v>Iranian Journal of Basic Medical Sciences</v>
          </cell>
          <cell r="D5280" t="str">
            <v>SCI-4</v>
          </cell>
          <cell r="E5280" t="str">
            <v>1.228</v>
          </cell>
          <cell r="F5280" t="str">
            <v>D类</v>
          </cell>
          <cell r="G5280">
            <v>50</v>
          </cell>
        </row>
        <row r="5281">
          <cell r="B5281" t="str">
            <v>0022-3395</v>
          </cell>
          <cell r="C5281" t="str">
            <v>JOURNAL OF PARASITOLOGY</v>
          </cell>
          <cell r="D5281" t="str">
            <v>SCI-4</v>
          </cell>
          <cell r="E5281" t="str">
            <v>1.227</v>
          </cell>
          <cell r="F5281" t="str">
            <v>D类</v>
          </cell>
          <cell r="G5281">
            <v>50</v>
          </cell>
        </row>
        <row r="5282">
          <cell r="B5282" t="str">
            <v>0147-958X</v>
          </cell>
          <cell r="C5282" t="str">
            <v>CLINICAL AND INVESTIGATIVE MEDICINE-MEDECINE CLINIQUE ET EXPERIMENTALE</v>
          </cell>
          <cell r="D5282" t="str">
            <v>SCI-4</v>
          </cell>
          <cell r="E5282" t="str">
            <v>1.227</v>
          </cell>
          <cell r="F5282" t="str">
            <v>D类</v>
          </cell>
          <cell r="G5282">
            <v>50</v>
          </cell>
        </row>
        <row r="5283">
          <cell r="B5283" t="str">
            <v>1066-7857</v>
          </cell>
          <cell r="C5283" t="str">
            <v>MATERIALS TECHNOLOGY</v>
          </cell>
          <cell r="D5283" t="str">
            <v>SCI-4/EI（JA）</v>
          </cell>
          <cell r="E5283" t="str">
            <v>1.227</v>
          </cell>
          <cell r="F5283" t="str">
            <v>D类</v>
          </cell>
          <cell r="G5283">
            <v>50</v>
          </cell>
        </row>
        <row r="5284">
          <cell r="B5284" t="str">
            <v>0891-2017</v>
          </cell>
          <cell r="C5284" t="str">
            <v>COMPUTATIONAL LINGUISTICS</v>
          </cell>
          <cell r="D5284" t="str">
            <v>SCI-4</v>
          </cell>
          <cell r="E5284" t="str">
            <v>1.226</v>
          </cell>
          <cell r="F5284" t="str">
            <v>D类</v>
          </cell>
          <cell r="G5284">
            <v>50</v>
          </cell>
        </row>
        <row r="5285">
          <cell r="B5285" t="str">
            <v>1214-1178</v>
          </cell>
          <cell r="C5285" t="str">
            <v>PLANT SOIL AND ENVIRONMENT</v>
          </cell>
          <cell r="D5285" t="str">
            <v>SCI-4</v>
          </cell>
          <cell r="E5285" t="str">
            <v>1.226</v>
          </cell>
          <cell r="F5285" t="str">
            <v>D类</v>
          </cell>
          <cell r="G5285">
            <v>50</v>
          </cell>
        </row>
        <row r="5286">
          <cell r="B5286" t="str">
            <v>1431-7613</v>
          </cell>
          <cell r="C5286" t="str">
            <v>THEORY IN BIOSCIENCES</v>
          </cell>
          <cell r="D5286" t="str">
            <v>SCI-4</v>
          </cell>
          <cell r="E5286" t="str">
            <v>1.226</v>
          </cell>
          <cell r="F5286" t="str">
            <v>D类</v>
          </cell>
          <cell r="G5286">
            <v>50</v>
          </cell>
        </row>
        <row r="5287">
          <cell r="B5287" t="str">
            <v>2041-8396</v>
          </cell>
          <cell r="C5287" t="str">
            <v>Wiley Interdisciplinary Reviews-Energy and Environment</v>
          </cell>
          <cell r="D5287" t="str">
            <v>SCI-4/EI（JA）</v>
          </cell>
          <cell r="E5287" t="str">
            <v>1.225</v>
          </cell>
          <cell r="F5287" t="str">
            <v>D类</v>
          </cell>
          <cell r="G5287">
            <v>50</v>
          </cell>
        </row>
        <row r="5288">
          <cell r="B5288" t="str">
            <v>0003-3219</v>
          </cell>
          <cell r="C5288" t="str">
            <v>ANGLE ORTHODONTIST</v>
          </cell>
          <cell r="D5288" t="str">
            <v>SCI-4</v>
          </cell>
          <cell r="E5288" t="str">
            <v>1.225</v>
          </cell>
          <cell r="F5288" t="str">
            <v>D类</v>
          </cell>
          <cell r="G5288">
            <v>50</v>
          </cell>
        </row>
        <row r="5289">
          <cell r="B5289" t="str">
            <v>1038-5282</v>
          </cell>
          <cell r="C5289" t="str">
            <v>Australian Journal of Rural Health</v>
          </cell>
          <cell r="D5289" t="str">
            <v>SCI-4</v>
          </cell>
          <cell r="E5289" t="str">
            <v>1.225</v>
          </cell>
          <cell r="F5289" t="str">
            <v>D类</v>
          </cell>
          <cell r="G5289">
            <v>50</v>
          </cell>
        </row>
        <row r="5290">
          <cell r="B5290" t="str">
            <v>1420-326X</v>
          </cell>
          <cell r="C5290" t="str">
            <v>INDOOR AND BUILT ENVIRONMENT</v>
          </cell>
          <cell r="D5290" t="str">
            <v>SCI-4</v>
          </cell>
          <cell r="E5290" t="str">
            <v>1.225</v>
          </cell>
          <cell r="F5290" t="str">
            <v>D类</v>
          </cell>
          <cell r="G5290">
            <v>50</v>
          </cell>
        </row>
        <row r="5291">
          <cell r="B5291" t="str">
            <v>1433-7398</v>
          </cell>
          <cell r="C5291" t="str">
            <v>Brain Tumor Pathology</v>
          </cell>
          <cell r="D5291" t="str">
            <v>SCI-4</v>
          </cell>
          <cell r="E5291" t="str">
            <v>1.224</v>
          </cell>
          <cell r="F5291" t="str">
            <v>D类</v>
          </cell>
          <cell r="G5291">
            <v>50</v>
          </cell>
        </row>
        <row r="5292">
          <cell r="B5292" t="str">
            <v>1866-7511</v>
          </cell>
          <cell r="C5292" t="str">
            <v>Arabian Journal of Geosciences</v>
          </cell>
          <cell r="D5292" t="str">
            <v>SCI-4</v>
          </cell>
          <cell r="E5292" t="str">
            <v>1.224</v>
          </cell>
          <cell r="F5292" t="str">
            <v>D类</v>
          </cell>
          <cell r="G5292">
            <v>50</v>
          </cell>
        </row>
        <row r="5293">
          <cell r="B5293" t="str">
            <v>0211-6995</v>
          </cell>
          <cell r="C5293" t="str">
            <v>NEFROLOGIA</v>
          </cell>
          <cell r="D5293" t="str">
            <v>SCI-4</v>
          </cell>
          <cell r="E5293" t="str">
            <v>1.223</v>
          </cell>
          <cell r="F5293" t="str">
            <v>D类</v>
          </cell>
          <cell r="G5293">
            <v>50</v>
          </cell>
        </row>
        <row r="5294">
          <cell r="B5294" t="str">
            <v>0946-1965</v>
          </cell>
          <cell r="C5294" t="str">
            <v>INTERNATIONAL JOURNAL OF CLINICAL PHARMACOLOGY AND THERAPEUTICS</v>
          </cell>
          <cell r="D5294" t="str">
            <v>SCI-4</v>
          </cell>
          <cell r="E5294" t="str">
            <v>1.223</v>
          </cell>
          <cell r="F5294" t="str">
            <v>D类</v>
          </cell>
          <cell r="G5294">
            <v>50</v>
          </cell>
        </row>
        <row r="5295">
          <cell r="B5295" t="str">
            <v>1386-2073</v>
          </cell>
          <cell r="C5295" t="str">
            <v>COMBINATORIAL CHEMISTRY &amp; HIGH THROUGHPUT SCREENING</v>
          </cell>
          <cell r="D5295" t="str">
            <v>SCI-4</v>
          </cell>
          <cell r="E5295" t="str">
            <v>1.222</v>
          </cell>
          <cell r="F5295" t="str">
            <v>D类</v>
          </cell>
          <cell r="G5295">
            <v>50</v>
          </cell>
        </row>
        <row r="5296">
          <cell r="B5296" t="str">
            <v>0026-9247</v>
          </cell>
          <cell r="C5296" t="str">
            <v>MONATSHEFTE FUR CHEMIE</v>
          </cell>
          <cell r="D5296" t="str">
            <v>SCI-4</v>
          </cell>
          <cell r="E5296" t="str">
            <v>1.222</v>
          </cell>
          <cell r="F5296" t="str">
            <v>D类</v>
          </cell>
          <cell r="G5296">
            <v>50</v>
          </cell>
        </row>
        <row r="5297">
          <cell r="B5297" t="str">
            <v>0354-9836</v>
          </cell>
          <cell r="C5297" t="str">
            <v>Thermal Science</v>
          </cell>
          <cell r="D5297" t="str">
            <v>SCI-4</v>
          </cell>
          <cell r="E5297" t="str">
            <v>1.222</v>
          </cell>
          <cell r="F5297" t="str">
            <v>D类</v>
          </cell>
          <cell r="G5297">
            <v>50</v>
          </cell>
        </row>
        <row r="5298">
          <cell r="B5298" t="str">
            <v>1082-0132</v>
          </cell>
          <cell r="C5298" t="str">
            <v>FOOD SCIENCE AND TECHNOLOGY INTERNATIONAL</v>
          </cell>
          <cell r="D5298" t="str">
            <v>SCI-4/EI（JA）</v>
          </cell>
          <cell r="E5298" t="str">
            <v>1.222</v>
          </cell>
          <cell r="F5298" t="str">
            <v>D类</v>
          </cell>
          <cell r="G5298">
            <v>50</v>
          </cell>
        </row>
        <row r="5299">
          <cell r="B5299" t="str">
            <v>0002-7014</v>
          </cell>
          <cell r="C5299" t="str">
            <v>AMEGHINIANA</v>
          </cell>
          <cell r="D5299" t="str">
            <v>SCI-4</v>
          </cell>
          <cell r="E5299" t="str">
            <v>1.221</v>
          </cell>
          <cell r="F5299" t="str">
            <v>D类</v>
          </cell>
          <cell r="G5299">
            <v>50</v>
          </cell>
        </row>
        <row r="5300">
          <cell r="B5300" t="str">
            <v>0008-4166</v>
          </cell>
          <cell r="C5300" t="str">
            <v>CANADIAN JOURNAL OF MICROBIOLOGY</v>
          </cell>
          <cell r="D5300" t="str">
            <v>SCI-4</v>
          </cell>
          <cell r="E5300" t="str">
            <v>1.221</v>
          </cell>
          <cell r="F5300" t="str">
            <v>D类</v>
          </cell>
          <cell r="G5300">
            <v>50</v>
          </cell>
        </row>
        <row r="5301">
          <cell r="B5301" t="str">
            <v>0922-6168</v>
          </cell>
          <cell r="C5301" t="str">
            <v>RESEARCH ON CHEMICAL INTERMEDIATES</v>
          </cell>
          <cell r="D5301" t="str">
            <v>SCI-4/EI（JA）</v>
          </cell>
          <cell r="E5301" t="str">
            <v>1.221</v>
          </cell>
          <cell r="F5301" t="str">
            <v>D类</v>
          </cell>
          <cell r="G5301">
            <v>50</v>
          </cell>
        </row>
        <row r="5302">
          <cell r="B5302" t="str">
            <v>0218-348X</v>
          </cell>
          <cell r="C5302" t="str">
            <v>FRACTALS-COMPLEX GEOMETRY PATTERNS AND SCALING IN NATURE AND SOCIETY</v>
          </cell>
          <cell r="D5302" t="str">
            <v>SCI-4/EI（JA）</v>
          </cell>
          <cell r="E5302" t="str">
            <v>1.220</v>
          </cell>
          <cell r="F5302" t="str">
            <v>D类</v>
          </cell>
          <cell r="G5302">
            <v>50</v>
          </cell>
        </row>
        <row r="5303">
          <cell r="B5303" t="str">
            <v>0895-6111</v>
          </cell>
          <cell r="C5303" t="str">
            <v>COMPUTERIZED MEDICAL IMAGING AND GRAPHICS</v>
          </cell>
          <cell r="D5303" t="str">
            <v>SCI-4/EI（JA）</v>
          </cell>
          <cell r="E5303" t="str">
            <v>1.218</v>
          </cell>
          <cell r="F5303" t="str">
            <v>D类</v>
          </cell>
          <cell r="G5303">
            <v>50</v>
          </cell>
        </row>
        <row r="5304">
          <cell r="B5304" t="str">
            <v>1381-4788</v>
          </cell>
          <cell r="C5304" t="str">
            <v>The European journal of general practice</v>
          </cell>
          <cell r="D5304" t="str">
            <v>SCI-4</v>
          </cell>
          <cell r="E5304" t="str">
            <v>1.217</v>
          </cell>
          <cell r="F5304" t="str">
            <v>D类</v>
          </cell>
          <cell r="G5304">
            <v>50</v>
          </cell>
        </row>
        <row r="5305">
          <cell r="B5305" t="str">
            <v>0254-5330</v>
          </cell>
          <cell r="C5305" t="str">
            <v>ANNALS OF OPERATIONS RESEARCH</v>
          </cell>
          <cell r="D5305" t="str">
            <v>SCI-4</v>
          </cell>
          <cell r="E5305" t="str">
            <v>1.217</v>
          </cell>
          <cell r="F5305" t="str">
            <v>D类</v>
          </cell>
          <cell r="G5305">
            <v>50</v>
          </cell>
        </row>
        <row r="5306">
          <cell r="B5306" t="str">
            <v>1559-3258</v>
          </cell>
          <cell r="C5306" t="str">
            <v>Dose-Response</v>
          </cell>
          <cell r="D5306" t="str">
            <v>SCI-4</v>
          </cell>
          <cell r="E5306" t="str">
            <v>1.217</v>
          </cell>
          <cell r="F5306" t="str">
            <v>D类</v>
          </cell>
          <cell r="G5306">
            <v>50</v>
          </cell>
        </row>
        <row r="5307">
          <cell r="B5307" t="str">
            <v>1672-0415</v>
          </cell>
          <cell r="C5307" t="str">
            <v>Chinese Journal of Integrative Medicine</v>
          </cell>
          <cell r="D5307" t="str">
            <v>SCI-4/CSCD</v>
          </cell>
          <cell r="E5307" t="str">
            <v>1.217</v>
          </cell>
          <cell r="F5307" t="str">
            <v>D类</v>
          </cell>
          <cell r="G5307">
            <v>50</v>
          </cell>
        </row>
        <row r="5308">
          <cell r="B5308" t="str">
            <v>0168-9002</v>
          </cell>
          <cell r="C5308" t="str">
            <v>NUCLEAR INSTRUMENTS &amp; METHODS IN PHYSICS RESEARCH SECTION A-ACCELERATORS SP</v>
          </cell>
          <cell r="D5308" t="str">
            <v>SCI-4/EI（JA）</v>
          </cell>
          <cell r="E5308" t="str">
            <v>1.216</v>
          </cell>
          <cell r="F5308" t="str">
            <v>D类</v>
          </cell>
          <cell r="G5308">
            <v>50</v>
          </cell>
        </row>
        <row r="5309">
          <cell r="B5309" t="str">
            <v>0267-7261</v>
          </cell>
          <cell r="C5309" t="str">
            <v>SOIL DYNAMICS AND EARTHQUAKE ENGINEERING</v>
          </cell>
          <cell r="D5309" t="str">
            <v>SCI-4/EI（JA）</v>
          </cell>
          <cell r="E5309" t="str">
            <v>1.215</v>
          </cell>
          <cell r="F5309" t="str">
            <v>D类</v>
          </cell>
          <cell r="G5309">
            <v>50</v>
          </cell>
        </row>
        <row r="5310">
          <cell r="B5310" t="str">
            <v>1543-5075</v>
          </cell>
          <cell r="C5310" t="str">
            <v>International Journal of Green Energy</v>
          </cell>
          <cell r="D5310" t="str">
            <v>SCI-4/EI（JA）</v>
          </cell>
          <cell r="E5310" t="str">
            <v>1.215</v>
          </cell>
          <cell r="F5310" t="str">
            <v>D类</v>
          </cell>
          <cell r="G5310">
            <v>50</v>
          </cell>
        </row>
        <row r="5311">
          <cell r="B5311" t="str">
            <v>1594-0667</v>
          </cell>
          <cell r="C5311" t="str">
            <v>AGING CLINICAL AND EXPERIMENTAL RESEARCH</v>
          </cell>
          <cell r="D5311" t="str">
            <v>SCI-4</v>
          </cell>
          <cell r="E5311" t="str">
            <v>1.215</v>
          </cell>
          <cell r="F5311" t="str">
            <v>D类</v>
          </cell>
          <cell r="G5311">
            <v>50</v>
          </cell>
        </row>
        <row r="5312">
          <cell r="B5312" t="str">
            <v>1059-0145</v>
          </cell>
          <cell r="C5312" t="str">
            <v>Journal of science education and technology</v>
          </cell>
          <cell r="D5312" t="str">
            <v>SCI-4</v>
          </cell>
          <cell r="E5312" t="str">
            <v>1.214</v>
          </cell>
          <cell r="F5312" t="str">
            <v>D类</v>
          </cell>
          <cell r="G5312">
            <v>50</v>
          </cell>
        </row>
        <row r="5313">
          <cell r="B5313" t="str">
            <v>1585-8553</v>
          </cell>
          <cell r="C5313" t="str">
            <v>COMMUNITY ECOLOGY</v>
          </cell>
          <cell r="D5313" t="str">
            <v>SCI-4</v>
          </cell>
          <cell r="E5313" t="str">
            <v>1.214</v>
          </cell>
          <cell r="F5313" t="str">
            <v>D类</v>
          </cell>
          <cell r="G5313">
            <v>50</v>
          </cell>
        </row>
        <row r="5314">
          <cell r="B5314" t="str">
            <v>1128-3602</v>
          </cell>
          <cell r="C5314" t="str">
            <v>European Review for Medical and Pharmacological Sciences</v>
          </cell>
          <cell r="D5314" t="str">
            <v>SCI-4</v>
          </cell>
          <cell r="E5314" t="str">
            <v>1.213</v>
          </cell>
          <cell r="F5314" t="str">
            <v>D类</v>
          </cell>
          <cell r="G5314">
            <v>50</v>
          </cell>
        </row>
        <row r="5315">
          <cell r="B5315" t="str">
            <v>1993-0771</v>
          </cell>
          <cell r="C5315" t="str">
            <v>Comparative Cytogenetics</v>
          </cell>
          <cell r="D5315" t="str">
            <v>SCI-4</v>
          </cell>
          <cell r="E5315" t="str">
            <v>1.210</v>
          </cell>
          <cell r="F5315" t="str">
            <v>D类</v>
          </cell>
          <cell r="G5315">
            <v>50</v>
          </cell>
        </row>
        <row r="5316">
          <cell r="B5316" t="str">
            <v>1045-1056</v>
          </cell>
          <cell r="C5316" t="str">
            <v>BIOLOGICALS</v>
          </cell>
          <cell r="D5316" t="str">
            <v>SCI-4</v>
          </cell>
          <cell r="E5316" t="str">
            <v>1.209</v>
          </cell>
          <cell r="F5316" t="str">
            <v>D类</v>
          </cell>
          <cell r="G5316">
            <v>50</v>
          </cell>
        </row>
        <row r="5317">
          <cell r="B5317" t="str">
            <v>1940-1736</v>
          </cell>
          <cell r="C5317" t="str">
            <v>Mitochondrial DNA</v>
          </cell>
          <cell r="D5317" t="str">
            <v>SCI-4</v>
          </cell>
          <cell r="E5317" t="str">
            <v>1.209</v>
          </cell>
          <cell r="F5317" t="str">
            <v>D类</v>
          </cell>
          <cell r="G5317">
            <v>50</v>
          </cell>
        </row>
        <row r="5318">
          <cell r="B5318" t="str">
            <v>1226-9239</v>
          </cell>
          <cell r="C5318" t="str">
            <v>JOURNAL OF PLANT BIOLOGY</v>
          </cell>
          <cell r="D5318" t="str">
            <v>SCI-4</v>
          </cell>
          <cell r="E5318" t="str">
            <v>1.208</v>
          </cell>
          <cell r="F5318" t="str">
            <v>D类</v>
          </cell>
          <cell r="G5318">
            <v>50</v>
          </cell>
        </row>
        <row r="5319">
          <cell r="B5319" t="str">
            <v>1875-4791</v>
          </cell>
          <cell r="C5319" t="str">
            <v>International Journal of Social Robotics</v>
          </cell>
          <cell r="D5319" t="str">
            <v>SCI-4/EI（JA）</v>
          </cell>
          <cell r="E5319" t="str">
            <v>1.207</v>
          </cell>
          <cell r="F5319" t="str">
            <v>D类</v>
          </cell>
          <cell r="G5319">
            <v>50</v>
          </cell>
        </row>
        <row r="5320">
          <cell r="B5320" t="str">
            <v>1354-0793</v>
          </cell>
          <cell r="C5320" t="str">
            <v>PETROLEUM GEOSCIENCE</v>
          </cell>
          <cell r="D5320" t="str">
            <v>SCI-4/EI（JA）</v>
          </cell>
          <cell r="E5320" t="str">
            <v>1.207</v>
          </cell>
          <cell r="F5320" t="str">
            <v>D类</v>
          </cell>
          <cell r="G5320">
            <v>50</v>
          </cell>
        </row>
        <row r="5321">
          <cell r="B5321" t="str">
            <v>0963-7486</v>
          </cell>
          <cell r="C5321" t="str">
            <v>INTERNATIONAL JOURNAL OF FOOD SCIENCES AND NUTRITION</v>
          </cell>
          <cell r="D5321" t="str">
            <v>SCI-4</v>
          </cell>
          <cell r="E5321" t="str">
            <v>1.206</v>
          </cell>
          <cell r="F5321" t="str">
            <v>D类</v>
          </cell>
          <cell r="G5321">
            <v>50</v>
          </cell>
        </row>
        <row r="5322">
          <cell r="B5322" t="str">
            <v>1025-9112</v>
          </cell>
          <cell r="C5322" t="str">
            <v>Mine Water and the Environment</v>
          </cell>
          <cell r="D5322" t="str">
            <v>SCI-4</v>
          </cell>
          <cell r="E5322" t="str">
            <v>1.206</v>
          </cell>
          <cell r="F5322" t="str">
            <v>D类</v>
          </cell>
          <cell r="G5322">
            <v>50</v>
          </cell>
        </row>
        <row r="5323">
          <cell r="B5323" t="str">
            <v>2212-1366</v>
          </cell>
          <cell r="C5323" t="str">
            <v>Journal of Bone Oncology</v>
          </cell>
          <cell r="D5323" t="str">
            <v>SCI-4</v>
          </cell>
          <cell r="E5323" t="str">
            <v>1.205</v>
          </cell>
          <cell r="F5323" t="str">
            <v>D类</v>
          </cell>
          <cell r="G5323">
            <v>50</v>
          </cell>
        </row>
        <row r="5324">
          <cell r="B5324" t="str">
            <v>1537-209X</v>
          </cell>
          <cell r="C5324" t="str">
            <v>JOURNAL OF SWINE HEALTH AND PRODUCTION</v>
          </cell>
          <cell r="D5324" t="str">
            <v>SCI-4</v>
          </cell>
          <cell r="E5324" t="str">
            <v>1.205</v>
          </cell>
          <cell r="F5324" t="str">
            <v>D类</v>
          </cell>
          <cell r="G5324">
            <v>50</v>
          </cell>
        </row>
        <row r="5325">
          <cell r="B5325" t="str">
            <v>0094-0143</v>
          </cell>
          <cell r="C5325" t="str">
            <v>UROLOGIC CLINICS OF NORTH AMERICA</v>
          </cell>
          <cell r="D5325" t="str">
            <v>SCI-4</v>
          </cell>
          <cell r="E5325" t="str">
            <v>1.204</v>
          </cell>
          <cell r="F5325" t="str">
            <v>D类</v>
          </cell>
          <cell r="G5325">
            <v>50</v>
          </cell>
        </row>
        <row r="5326">
          <cell r="B5326" t="str">
            <v>1099-209X</v>
          </cell>
          <cell r="C5326" t="str">
            <v>AMERICAN JOURNAL OF POTATO RESEARCH</v>
          </cell>
          <cell r="D5326" t="str">
            <v>SCI-4</v>
          </cell>
          <cell r="E5326" t="str">
            <v>1.204</v>
          </cell>
          <cell r="F5326" t="str">
            <v>D类</v>
          </cell>
          <cell r="G5326">
            <v>50</v>
          </cell>
        </row>
        <row r="5327">
          <cell r="B5327" t="str">
            <v>0892-3973</v>
          </cell>
          <cell r="C5327" t="str">
            <v>IMMUNOPHARMACOLOGY AND IMMUNOTOXICOLOGY</v>
          </cell>
          <cell r="D5327" t="str">
            <v>SCI-4</v>
          </cell>
          <cell r="E5327" t="str">
            <v>1.203</v>
          </cell>
          <cell r="F5327" t="str">
            <v>D类</v>
          </cell>
          <cell r="G5327">
            <v>50</v>
          </cell>
        </row>
        <row r="5328">
          <cell r="B5328" t="str">
            <v>1545-1569</v>
          </cell>
          <cell r="C5328" t="str">
            <v>cleft palate-craniofacial journal</v>
          </cell>
          <cell r="D5328" t="str">
            <v>SCI-4</v>
          </cell>
          <cell r="E5328" t="str">
            <v>1.203</v>
          </cell>
          <cell r="F5328" t="str">
            <v>D类</v>
          </cell>
          <cell r="G5328">
            <v>50</v>
          </cell>
        </row>
        <row r="5329">
          <cell r="B5329" t="str">
            <v>0360-1234</v>
          </cell>
          <cell r="C5329" t="str">
            <v>JOURNAL OF ENVIRONMENTAL SCIENCE AND HEALTH PART B-PESTICIDES FOOD CONTAMIN</v>
          </cell>
          <cell r="D5329" t="str">
            <v>SCI-4/EI（JA）</v>
          </cell>
          <cell r="E5329" t="str">
            <v>1.202</v>
          </cell>
          <cell r="F5329" t="str">
            <v>D类</v>
          </cell>
          <cell r="G5329">
            <v>50</v>
          </cell>
        </row>
        <row r="5330">
          <cell r="B5330" t="str">
            <v>1083-7450</v>
          </cell>
          <cell r="C5330" t="str">
            <v>PHARMACEUTICAL DEVELOPMENT AND TECHNOLOGY</v>
          </cell>
          <cell r="D5330" t="str">
            <v>SCI-4</v>
          </cell>
          <cell r="E5330" t="str">
            <v>1.202</v>
          </cell>
          <cell r="F5330" t="str">
            <v>D类</v>
          </cell>
          <cell r="G5330">
            <v>50</v>
          </cell>
        </row>
        <row r="5331">
          <cell r="B5331" t="str">
            <v>1415-4757</v>
          </cell>
          <cell r="C5331" t="str">
            <v>GENETICS AND MOLECULAR BIOLOGY</v>
          </cell>
          <cell r="D5331" t="str">
            <v>SCI-4</v>
          </cell>
          <cell r="E5331" t="str">
            <v>1.202</v>
          </cell>
          <cell r="F5331" t="str">
            <v>D类</v>
          </cell>
          <cell r="G5331">
            <v>50</v>
          </cell>
        </row>
        <row r="5332">
          <cell r="B5332" t="str">
            <v>1213-8118</v>
          </cell>
          <cell r="C5332" t="str">
            <v>Biomedical papers of the Medical Faculty of the University Palacky, Olomouc, Czechoslovakia</v>
          </cell>
          <cell r="D5332" t="str">
            <v>SCI-4</v>
          </cell>
          <cell r="E5332" t="str">
            <v>1.200</v>
          </cell>
          <cell r="F5332" t="str">
            <v>D类</v>
          </cell>
          <cell r="G5332">
            <v>50</v>
          </cell>
        </row>
        <row r="5333">
          <cell r="B5333" t="str">
            <v>0001-7051</v>
          </cell>
          <cell r="C5333" t="str">
            <v>ACTA THERIOLOGICA</v>
          </cell>
          <cell r="D5333" t="str">
            <v>SCI-4</v>
          </cell>
          <cell r="E5333" t="str">
            <v>1.200</v>
          </cell>
          <cell r="F5333" t="str">
            <v>D类</v>
          </cell>
          <cell r="G5333">
            <v>50</v>
          </cell>
        </row>
        <row r="5334">
          <cell r="B5334" t="str">
            <v>0013-0001</v>
          </cell>
          <cell r="C5334" t="str">
            <v>ECONOMIC BOTANY</v>
          </cell>
          <cell r="D5334" t="str">
            <v>SCI-4</v>
          </cell>
          <cell r="E5334" t="str">
            <v>1.200</v>
          </cell>
          <cell r="F5334" t="str">
            <v>D类</v>
          </cell>
          <cell r="G5334">
            <v>50</v>
          </cell>
        </row>
        <row r="5335">
          <cell r="B5335" t="str">
            <v>0306-7734</v>
          </cell>
          <cell r="C5335" t="str">
            <v>INTERNATIONAL STATISTICAL REVIEW</v>
          </cell>
          <cell r="D5335" t="str">
            <v>SCI-4</v>
          </cell>
          <cell r="E5335" t="str">
            <v>1.200</v>
          </cell>
          <cell r="F5335" t="str">
            <v>D类</v>
          </cell>
          <cell r="G5335">
            <v>50</v>
          </cell>
        </row>
        <row r="5336">
          <cell r="B5336" t="str">
            <v>0369-8114</v>
          </cell>
          <cell r="C5336" t="str">
            <v>PATHOLOGIE BIOLOGIE</v>
          </cell>
          <cell r="D5336" t="str">
            <v>SCI-4</v>
          </cell>
          <cell r="E5336" t="str">
            <v>1.200</v>
          </cell>
          <cell r="F5336" t="str">
            <v>D类</v>
          </cell>
          <cell r="G5336">
            <v>50</v>
          </cell>
        </row>
        <row r="5337">
          <cell r="B5337" t="str">
            <v>1139-9287</v>
          </cell>
          <cell r="C5337" t="str">
            <v>ACTAS ESPANOLAS DE PSIQUIATRIA</v>
          </cell>
          <cell r="D5337" t="str">
            <v>SCI-4</v>
          </cell>
          <cell r="E5337" t="str">
            <v>1.200</v>
          </cell>
          <cell r="F5337" t="str">
            <v>D类</v>
          </cell>
          <cell r="G5337">
            <v>50</v>
          </cell>
        </row>
        <row r="5338">
          <cell r="B5338" t="str">
            <v>1746-0689</v>
          </cell>
          <cell r="C5338" t="str">
            <v>International Journal of Osteopathic Medicine</v>
          </cell>
          <cell r="D5338" t="str">
            <v>SCI-4</v>
          </cell>
          <cell r="E5338" t="str">
            <v>1.200</v>
          </cell>
          <cell r="F5338" t="str">
            <v>D类</v>
          </cell>
          <cell r="G5338">
            <v>50</v>
          </cell>
        </row>
        <row r="5339">
          <cell r="B5339" t="str">
            <v>1109-3099</v>
          </cell>
          <cell r="C5339" t="str">
            <v>Hormones (Athens, Greece)</v>
          </cell>
          <cell r="D5339" t="str">
            <v>SCI-4</v>
          </cell>
          <cell r="E5339" t="str">
            <v>1.198</v>
          </cell>
          <cell r="F5339" t="str">
            <v>D类</v>
          </cell>
          <cell r="G5339">
            <v>50</v>
          </cell>
        </row>
        <row r="5340">
          <cell r="B5340" t="str">
            <v>0217-7323</v>
          </cell>
          <cell r="C5340" t="str">
            <v>MODERN PHYSICS LETTERS A</v>
          </cell>
          <cell r="D5340" t="str">
            <v>SCI-4</v>
          </cell>
          <cell r="E5340" t="str">
            <v>1.198</v>
          </cell>
          <cell r="F5340" t="str">
            <v>D类</v>
          </cell>
          <cell r="G5340">
            <v>50</v>
          </cell>
        </row>
        <row r="5341">
          <cell r="B5341" t="str">
            <v>0887-2171</v>
          </cell>
          <cell r="C5341" t="str">
            <v>SEMINARS IN ULTRASOUND CT AND MRI</v>
          </cell>
          <cell r="D5341" t="str">
            <v>SCI-4</v>
          </cell>
          <cell r="E5341" t="str">
            <v>1.198</v>
          </cell>
          <cell r="F5341" t="str">
            <v>D类</v>
          </cell>
          <cell r="G5341">
            <v>50</v>
          </cell>
        </row>
        <row r="5342">
          <cell r="B5342" t="str">
            <v>0016-7746</v>
          </cell>
          <cell r="C5342" t="str">
            <v>NETHERLANDS JOURNAL OF GEOSCIENCES-GEOLOGIE EN MIJNBOUW</v>
          </cell>
          <cell r="D5342" t="str">
            <v>SCI-4</v>
          </cell>
          <cell r="E5342" t="str">
            <v>1.197</v>
          </cell>
          <cell r="F5342" t="str">
            <v>D类</v>
          </cell>
          <cell r="G5342">
            <v>50</v>
          </cell>
        </row>
        <row r="5343">
          <cell r="B5343" t="str">
            <v>0167-9317</v>
          </cell>
          <cell r="C5343" t="str">
            <v>MICROELECTRONIC ENGINEERING</v>
          </cell>
          <cell r="D5343" t="str">
            <v>SCI-4/EI（JA）</v>
          </cell>
          <cell r="E5343" t="str">
            <v>1.197</v>
          </cell>
          <cell r="F5343" t="str">
            <v>D类</v>
          </cell>
          <cell r="G5343">
            <v>50</v>
          </cell>
        </row>
        <row r="5344">
          <cell r="B5344" t="str">
            <v>0267-0844</v>
          </cell>
          <cell r="C5344" t="str">
            <v>SURFACE ENGINEERING</v>
          </cell>
          <cell r="D5344" t="str">
            <v>SCI-4/EI（JA）</v>
          </cell>
          <cell r="E5344" t="str">
            <v>1.197</v>
          </cell>
          <cell r="F5344" t="str">
            <v>D类</v>
          </cell>
          <cell r="G5344">
            <v>50</v>
          </cell>
        </row>
        <row r="5345">
          <cell r="B5345" t="str">
            <v>1699-3993</v>
          </cell>
          <cell r="C5345" t="str">
            <v>DRUGS OF TODAY</v>
          </cell>
          <cell r="D5345" t="str">
            <v>SCI-4</v>
          </cell>
          <cell r="E5345" t="str">
            <v>1.197</v>
          </cell>
          <cell r="F5345" t="str">
            <v>D类</v>
          </cell>
          <cell r="G5345">
            <v>50</v>
          </cell>
        </row>
        <row r="5346">
          <cell r="B5346" t="str">
            <v>1080-6032</v>
          </cell>
          <cell r="C5346" t="str">
            <v>WILDERNESS &amp; ENVIRONMENTAL MEDICINE</v>
          </cell>
          <cell r="D5346" t="str">
            <v>SCI-4</v>
          </cell>
          <cell r="E5346" t="str">
            <v>1.196</v>
          </cell>
          <cell r="F5346" t="str">
            <v>D类</v>
          </cell>
          <cell r="G5346">
            <v>50</v>
          </cell>
        </row>
        <row r="5347">
          <cell r="B5347" t="str">
            <v>0890-8575</v>
          </cell>
          <cell r="C5347" t="str">
            <v>NATURAL RESOURCE MODELING</v>
          </cell>
          <cell r="D5347" t="str">
            <v>SCI-4</v>
          </cell>
          <cell r="E5347" t="str">
            <v>1.196</v>
          </cell>
          <cell r="F5347" t="str">
            <v>D类</v>
          </cell>
          <cell r="G5347">
            <v>50</v>
          </cell>
        </row>
        <row r="5348">
          <cell r="B5348" t="str">
            <v>1569-1713</v>
          </cell>
          <cell r="C5348" t="str">
            <v>International Journal of Mechanics and Materials in Design</v>
          </cell>
          <cell r="D5348" t="str">
            <v>SCI-4/EI（JA）</v>
          </cell>
          <cell r="E5348" t="str">
            <v>1.196</v>
          </cell>
          <cell r="F5348" t="str">
            <v>D类</v>
          </cell>
          <cell r="G5348">
            <v>50</v>
          </cell>
        </row>
        <row r="5349">
          <cell r="B5349" t="str">
            <v>1879-4912</v>
          </cell>
          <cell r="C5349" t="str">
            <v>European Journal for Philosophy of Science</v>
          </cell>
          <cell r="D5349" t="str">
            <v>SCI-4</v>
          </cell>
          <cell r="E5349" t="str">
            <v>1.195</v>
          </cell>
          <cell r="F5349" t="str">
            <v>D类</v>
          </cell>
          <cell r="G5349">
            <v>50</v>
          </cell>
        </row>
        <row r="5350">
          <cell r="B5350" t="str">
            <v>0029-5035</v>
          </cell>
          <cell r="C5350" t="str">
            <v>NOVA HEDWIGIA</v>
          </cell>
          <cell r="D5350" t="str">
            <v>SCI-4</v>
          </cell>
          <cell r="E5350" t="str">
            <v>1.195</v>
          </cell>
          <cell r="F5350" t="str">
            <v>D类</v>
          </cell>
          <cell r="G5350">
            <v>50</v>
          </cell>
        </row>
        <row r="5351">
          <cell r="B5351" t="str">
            <v>1687-9422</v>
          </cell>
          <cell r="C5351" t="str">
            <v>International Journal of Polymer Science</v>
          </cell>
          <cell r="D5351" t="str">
            <v>SCI-4</v>
          </cell>
          <cell r="E5351" t="str">
            <v>1.195</v>
          </cell>
          <cell r="F5351" t="str">
            <v>D类</v>
          </cell>
          <cell r="G5351">
            <v>50</v>
          </cell>
        </row>
        <row r="5352">
          <cell r="B5352" t="str">
            <v>0021-7557</v>
          </cell>
          <cell r="C5352" t="str">
            <v>Jornal de Pediatria</v>
          </cell>
          <cell r="D5352" t="str">
            <v>SCI-4</v>
          </cell>
          <cell r="E5352" t="str">
            <v>1.194</v>
          </cell>
          <cell r="F5352" t="str">
            <v>D类</v>
          </cell>
          <cell r="G5352">
            <v>50</v>
          </cell>
        </row>
        <row r="5353">
          <cell r="B5353" t="str">
            <v>0952-8180</v>
          </cell>
          <cell r="C5353" t="str">
            <v>JOURNAL OF CLINICAL ANESTHESIA</v>
          </cell>
          <cell r="D5353" t="str">
            <v>SCI-4</v>
          </cell>
          <cell r="E5353" t="str">
            <v>1.194</v>
          </cell>
          <cell r="F5353" t="str">
            <v>D类</v>
          </cell>
          <cell r="G5353">
            <v>50</v>
          </cell>
        </row>
        <row r="5354">
          <cell r="B5354" t="str">
            <v>1536-8378</v>
          </cell>
          <cell r="C5354" t="str">
            <v>ELECTROMAGNETIC BIOLOGY AND MED</v>
          </cell>
          <cell r="D5354" t="str">
            <v>SCI-4/EI（JA）</v>
          </cell>
          <cell r="E5354" t="str">
            <v>1.194</v>
          </cell>
          <cell r="F5354" t="str">
            <v>D类</v>
          </cell>
          <cell r="G5354">
            <v>50</v>
          </cell>
        </row>
        <row r="5355">
          <cell r="B5355" t="str">
            <v>1744-5647</v>
          </cell>
          <cell r="C5355" t="str">
            <v>Journal of Maps</v>
          </cell>
          <cell r="D5355" t="str">
            <v>SCI-4</v>
          </cell>
          <cell r="E5355" t="str">
            <v>1.193</v>
          </cell>
          <cell r="F5355" t="str">
            <v>D类</v>
          </cell>
          <cell r="G5355">
            <v>50</v>
          </cell>
        </row>
        <row r="5356">
          <cell r="B5356" t="str">
            <v>1674-7321</v>
          </cell>
          <cell r="C5356" t="str">
            <v>Science China Technological Sciences</v>
          </cell>
          <cell r="D5356" t="str">
            <v>SCI-4/EI（JA）/CSCD</v>
          </cell>
          <cell r="E5356" t="str">
            <v>1.192</v>
          </cell>
          <cell r="F5356" t="str">
            <v>D类</v>
          </cell>
          <cell r="G5356">
            <v>50</v>
          </cell>
        </row>
        <row r="5357">
          <cell r="B5357" t="str">
            <v>0894-8771</v>
          </cell>
          <cell r="C5357" t="str">
            <v>Ultrasound quarterly</v>
          </cell>
          <cell r="D5357" t="str">
            <v>SCI-4</v>
          </cell>
          <cell r="E5357" t="str">
            <v>1.192</v>
          </cell>
          <cell r="F5357" t="str">
            <v>D类</v>
          </cell>
          <cell r="G5357">
            <v>50</v>
          </cell>
        </row>
        <row r="5358">
          <cell r="B5358" t="str">
            <v>1631-0683</v>
          </cell>
          <cell r="C5358" t="str">
            <v>COMPTES RENDUS PALEVOL</v>
          </cell>
          <cell r="D5358" t="str">
            <v>SCI-4</v>
          </cell>
          <cell r="E5358" t="str">
            <v>1.192</v>
          </cell>
          <cell r="F5358" t="str">
            <v>D类</v>
          </cell>
          <cell r="G5358">
            <v>50</v>
          </cell>
        </row>
        <row r="5359">
          <cell r="B5359" t="str">
            <v>0748-8017</v>
          </cell>
          <cell r="C5359" t="str">
            <v>QUALITY AND RELIABILITY ENGINEERING INTERNATIONAL</v>
          </cell>
          <cell r="D5359" t="str">
            <v>SCI-4/EI（JA）</v>
          </cell>
          <cell r="E5359" t="str">
            <v>1.191</v>
          </cell>
          <cell r="F5359" t="str">
            <v>D类</v>
          </cell>
          <cell r="G5359">
            <v>50</v>
          </cell>
        </row>
        <row r="5360">
          <cell r="B5360" t="str">
            <v>0974-3626</v>
          </cell>
          <cell r="C5360" t="str">
            <v>JOURNAL OF CHEMICAL SCIENCES</v>
          </cell>
          <cell r="D5360" t="str">
            <v>SCI-4/EI（JA）</v>
          </cell>
          <cell r="E5360" t="str">
            <v>1.191</v>
          </cell>
          <cell r="F5360" t="str">
            <v>D类</v>
          </cell>
          <cell r="G5360">
            <v>50</v>
          </cell>
        </row>
        <row r="5361">
          <cell r="B5361" t="str">
            <v>0957-4271</v>
          </cell>
          <cell r="C5361" t="str">
            <v>JOURNAL OF VESTIBULAR RESEARCH-EQUILIBRIUM &amp; ORIENTATION</v>
          </cell>
          <cell r="D5361" t="str">
            <v>SCI-4</v>
          </cell>
          <cell r="E5361" t="str">
            <v>1.190</v>
          </cell>
          <cell r="F5361" t="str">
            <v>D类</v>
          </cell>
          <cell r="G5361">
            <v>50</v>
          </cell>
        </row>
        <row r="5362">
          <cell r="B5362" t="str">
            <v>0007-4497</v>
          </cell>
          <cell r="C5362" t="str">
            <v>BULLETIN DES SCIENCES MATHEMATIQUES</v>
          </cell>
          <cell r="D5362" t="str">
            <v>SCI-4</v>
          </cell>
          <cell r="E5362" t="str">
            <v>1.190</v>
          </cell>
          <cell r="F5362" t="str">
            <v>D类</v>
          </cell>
          <cell r="G5362">
            <v>50</v>
          </cell>
        </row>
        <row r="5363">
          <cell r="B5363" t="str">
            <v>0065-3276</v>
          </cell>
          <cell r="C5363" t="str">
            <v>ADVANCES IN QUANTUM CHEMISTRY</v>
          </cell>
          <cell r="D5363" t="str">
            <v>SCI-4</v>
          </cell>
          <cell r="E5363" t="str">
            <v>1.190</v>
          </cell>
          <cell r="F5363" t="str">
            <v>D类</v>
          </cell>
          <cell r="G5363">
            <v>50</v>
          </cell>
        </row>
        <row r="5364">
          <cell r="B5364" t="str">
            <v>0897-1889</v>
          </cell>
          <cell r="C5364" t="str">
            <v>JOURNAL OF DIGITAL IMAGING</v>
          </cell>
          <cell r="D5364" t="str">
            <v>SCI-4/EI（JA）</v>
          </cell>
          <cell r="E5364" t="str">
            <v>1.190</v>
          </cell>
          <cell r="F5364" t="str">
            <v>D类</v>
          </cell>
          <cell r="G5364">
            <v>50</v>
          </cell>
        </row>
        <row r="5365">
          <cell r="B5365" t="str">
            <v>0140-7783</v>
          </cell>
          <cell r="C5365" t="str">
            <v>JOURNAL OF VETERINARY PHARMACOLOGY AND THERAPEUTICS</v>
          </cell>
          <cell r="D5365" t="str">
            <v>SCI-4</v>
          </cell>
          <cell r="E5365" t="str">
            <v>1.189</v>
          </cell>
          <cell r="F5365" t="str">
            <v>D类</v>
          </cell>
          <cell r="G5365">
            <v>50</v>
          </cell>
        </row>
        <row r="5366">
          <cell r="B5366" t="str">
            <v>0747-4938</v>
          </cell>
          <cell r="C5366" t="str">
            <v>Econometric Reviews</v>
          </cell>
          <cell r="D5366" t="str">
            <v>SCI-4</v>
          </cell>
          <cell r="E5366" t="str">
            <v>1.189</v>
          </cell>
          <cell r="F5366" t="str">
            <v>D类</v>
          </cell>
          <cell r="G5366">
            <v>50</v>
          </cell>
        </row>
        <row r="5367">
          <cell r="B5367" t="str">
            <v>1468-0629</v>
          </cell>
          <cell r="C5367" t="str">
            <v>Road Materials and Pavement Design</v>
          </cell>
          <cell r="D5367" t="str">
            <v>SCI-4/EI（JA）</v>
          </cell>
          <cell r="E5367" t="str">
            <v>1.188</v>
          </cell>
          <cell r="F5367" t="str">
            <v>D类</v>
          </cell>
          <cell r="G5367">
            <v>50</v>
          </cell>
        </row>
        <row r="5368">
          <cell r="B5368" t="str">
            <v>1863-5466</v>
          </cell>
          <cell r="C5368" t="str">
            <v>Plant Biotechnology Reports</v>
          </cell>
          <cell r="D5368" t="str">
            <v>SCI-4</v>
          </cell>
          <cell r="E5368" t="str">
            <v>1.188</v>
          </cell>
          <cell r="F5368" t="str">
            <v>D类</v>
          </cell>
          <cell r="G5368">
            <v>50</v>
          </cell>
        </row>
        <row r="5369">
          <cell r="B5369" t="str">
            <v>2210-8033</v>
          </cell>
          <cell r="C5369" t="str">
            <v>Journal of Herbal Medicine</v>
          </cell>
          <cell r="D5369" t="str">
            <v>SCI-4</v>
          </cell>
          <cell r="E5369" t="str">
            <v>1.188</v>
          </cell>
          <cell r="F5369" t="str">
            <v>D类</v>
          </cell>
          <cell r="G5369">
            <v>50</v>
          </cell>
        </row>
        <row r="5370">
          <cell r="B5370" t="str">
            <v>0165-5876</v>
          </cell>
          <cell r="C5370" t="str">
            <v>INTERNATIONAL JOURNAL OF PEDIATRIC OTORHINOLARYNGOLOGY</v>
          </cell>
          <cell r="D5370" t="str">
            <v>SCI-4</v>
          </cell>
          <cell r="E5370" t="str">
            <v>1.186</v>
          </cell>
          <cell r="F5370" t="str">
            <v>D类</v>
          </cell>
          <cell r="G5370">
            <v>50</v>
          </cell>
        </row>
        <row r="5371">
          <cell r="B5371" t="str">
            <v>0213-9111</v>
          </cell>
          <cell r="C5371" t="str">
            <v>Gaceta Sanitaria</v>
          </cell>
          <cell r="D5371" t="str">
            <v>SCI-4</v>
          </cell>
          <cell r="E5371" t="str">
            <v>1.186</v>
          </cell>
          <cell r="F5371" t="str">
            <v>D类</v>
          </cell>
          <cell r="G5371">
            <v>50</v>
          </cell>
        </row>
        <row r="5372">
          <cell r="B5372" t="str">
            <v>1422-6928</v>
          </cell>
          <cell r="C5372" t="str">
            <v>Journal of Mathematical Fluid Mechanics</v>
          </cell>
          <cell r="D5372" t="str">
            <v>SCI-4/EI（JA）</v>
          </cell>
          <cell r="E5372" t="str">
            <v>1.186</v>
          </cell>
          <cell r="F5372" t="str">
            <v>D类</v>
          </cell>
          <cell r="G5372">
            <v>50</v>
          </cell>
        </row>
        <row r="5373">
          <cell r="B5373" t="str">
            <v>0941-2948</v>
          </cell>
          <cell r="C5373" t="str">
            <v>METEOROLOGISCHE ZEITSCHRIFT</v>
          </cell>
          <cell r="D5373" t="str">
            <v>SCI-4</v>
          </cell>
          <cell r="E5373" t="str">
            <v>1.185</v>
          </cell>
          <cell r="F5373" t="str">
            <v>D类</v>
          </cell>
          <cell r="G5373">
            <v>50</v>
          </cell>
        </row>
        <row r="5374">
          <cell r="B5374" t="str">
            <v>1807-5932</v>
          </cell>
          <cell r="C5374" t="str">
            <v>Clinics</v>
          </cell>
          <cell r="D5374" t="str">
            <v>SCI-4</v>
          </cell>
          <cell r="E5374" t="str">
            <v>1.185</v>
          </cell>
          <cell r="F5374" t="str">
            <v>D类</v>
          </cell>
          <cell r="G5374">
            <v>50</v>
          </cell>
        </row>
        <row r="5375">
          <cell r="B5375" t="str">
            <v>0020-7748</v>
          </cell>
          <cell r="C5375" t="str">
            <v>INTERNATIONAL JOURNAL OF THEORETICAL PHYSICS</v>
          </cell>
          <cell r="D5375" t="str">
            <v>SCI-4</v>
          </cell>
          <cell r="E5375" t="str">
            <v>1.184</v>
          </cell>
          <cell r="F5375" t="str">
            <v>D类</v>
          </cell>
          <cell r="G5375">
            <v>50</v>
          </cell>
        </row>
        <row r="5376">
          <cell r="B5376" t="str">
            <v>0896-4327</v>
          </cell>
          <cell r="C5376" t="str">
            <v>Journal of interventional cardiology</v>
          </cell>
          <cell r="D5376" t="str">
            <v>SCI-4</v>
          </cell>
          <cell r="E5376" t="str">
            <v>1.183</v>
          </cell>
          <cell r="F5376" t="str">
            <v>D类</v>
          </cell>
          <cell r="G5376">
            <v>50</v>
          </cell>
        </row>
        <row r="5377">
          <cell r="B5377" t="str">
            <v>1212-1819</v>
          </cell>
          <cell r="C5377" t="str">
            <v>CZECH JOURNAL OF ANIMAL SCIENCE</v>
          </cell>
          <cell r="D5377" t="str">
            <v>SCI-4</v>
          </cell>
          <cell r="E5377" t="str">
            <v>1.183</v>
          </cell>
          <cell r="F5377" t="str">
            <v>D类</v>
          </cell>
          <cell r="G5377">
            <v>50</v>
          </cell>
        </row>
        <row r="5378">
          <cell r="B5378" t="str">
            <v>1931-3195</v>
          </cell>
          <cell r="C5378" t="str">
            <v>Journal of Applied Remote Sensing</v>
          </cell>
          <cell r="D5378" t="str">
            <v>SCI-4</v>
          </cell>
          <cell r="E5378" t="str">
            <v>1.183</v>
          </cell>
          <cell r="F5378" t="str">
            <v>D类</v>
          </cell>
          <cell r="G5378">
            <v>50</v>
          </cell>
        </row>
        <row r="5379">
          <cell r="B5379" t="str">
            <v>0288-4534</v>
          </cell>
          <cell r="C5379" t="str">
            <v>KONA-Powder and Particle</v>
          </cell>
          <cell r="D5379" t="str">
            <v>SCI-4/EI（JA）</v>
          </cell>
          <cell r="E5379" t="str">
            <v>1.182</v>
          </cell>
          <cell r="F5379" t="str">
            <v>D类</v>
          </cell>
          <cell r="G5379">
            <v>50</v>
          </cell>
        </row>
        <row r="5380">
          <cell r="B5380" t="str">
            <v>1687-725X</v>
          </cell>
          <cell r="C5380" t="str">
            <v>Journal of Sensors</v>
          </cell>
          <cell r="D5380" t="str">
            <v>SCI-4/EI（JA）</v>
          </cell>
          <cell r="E5380" t="str">
            <v>1.182</v>
          </cell>
          <cell r="F5380" t="str">
            <v>D类</v>
          </cell>
          <cell r="G5380">
            <v>50</v>
          </cell>
        </row>
        <row r="5381">
          <cell r="B5381" t="str">
            <v>1754-9973</v>
          </cell>
          <cell r="C5381" t="str">
            <v>Public Health Ethics</v>
          </cell>
          <cell r="D5381" t="str">
            <v>SCI-4</v>
          </cell>
          <cell r="E5381" t="str">
            <v>1.182</v>
          </cell>
          <cell r="F5381" t="str">
            <v>D类</v>
          </cell>
          <cell r="G5381">
            <v>50</v>
          </cell>
        </row>
        <row r="5382">
          <cell r="B5382" t="str">
            <v>2211-3649</v>
          </cell>
          <cell r="C5382" t="str">
            <v>Journal of Obsessive-Compulsive and Related Disorders</v>
          </cell>
          <cell r="D5382" t="str">
            <v>SCI-4</v>
          </cell>
          <cell r="E5382" t="str">
            <v>1.182</v>
          </cell>
          <cell r="F5382" t="str">
            <v>D类</v>
          </cell>
          <cell r="G5382">
            <v>50</v>
          </cell>
        </row>
        <row r="5383">
          <cell r="B5383" t="str">
            <v>0008-4476</v>
          </cell>
          <cell r="C5383" t="str">
            <v>CANADIAN MINERALOGIST</v>
          </cell>
          <cell r="D5383" t="str">
            <v>SCI-4/EI（JA）</v>
          </cell>
          <cell r="E5383" t="str">
            <v>1.181</v>
          </cell>
          <cell r="F5383" t="str">
            <v>D类</v>
          </cell>
          <cell r="G5383">
            <v>50</v>
          </cell>
        </row>
        <row r="5384">
          <cell r="B5384" t="str">
            <v>2156-3950</v>
          </cell>
          <cell r="C5384" t="str">
            <v>IEEE transactions on components, packaging, and manufacturing technology</v>
          </cell>
          <cell r="D5384" t="str">
            <v>SCI-4/EI（JA）</v>
          </cell>
          <cell r="E5384" t="str">
            <v>1.180</v>
          </cell>
          <cell r="F5384" t="str">
            <v>D类</v>
          </cell>
          <cell r="G5384">
            <v>50</v>
          </cell>
        </row>
        <row r="5385">
          <cell r="B5385" t="str">
            <v>0006-355X</v>
          </cell>
          <cell r="C5385" t="str">
            <v>BIORHEOLOGY</v>
          </cell>
          <cell r="D5385" t="str">
            <v>SCI-4</v>
          </cell>
          <cell r="E5385" t="str">
            <v>1.179</v>
          </cell>
          <cell r="F5385" t="str">
            <v>D类</v>
          </cell>
          <cell r="G5385">
            <v>50</v>
          </cell>
        </row>
        <row r="5386">
          <cell r="B5386" t="str">
            <v>0749-1581</v>
          </cell>
          <cell r="C5386" t="str">
            <v>MAGNETIC RESONANCE IN CHEMISTRY</v>
          </cell>
          <cell r="D5386" t="str">
            <v>SCI-4</v>
          </cell>
          <cell r="E5386" t="str">
            <v>1.179</v>
          </cell>
          <cell r="F5386" t="str">
            <v>D类</v>
          </cell>
          <cell r="G5386">
            <v>50</v>
          </cell>
        </row>
        <row r="5387">
          <cell r="B5387" t="str">
            <v>1226-4776</v>
          </cell>
          <cell r="C5387" t="str">
            <v>Journal of the Optical Society of Korea</v>
          </cell>
          <cell r="D5387" t="str">
            <v>SCI-4/EI（JA）</v>
          </cell>
          <cell r="E5387" t="str">
            <v>1.179</v>
          </cell>
          <cell r="F5387" t="str">
            <v>D类</v>
          </cell>
          <cell r="G5387">
            <v>50</v>
          </cell>
        </row>
        <row r="5388">
          <cell r="B5388" t="str">
            <v>1569-4445</v>
          </cell>
          <cell r="C5388" t="str">
            <v>Near Surface Geophysics</v>
          </cell>
          <cell r="D5388" t="str">
            <v>SCI-4</v>
          </cell>
          <cell r="E5388" t="str">
            <v>1.179</v>
          </cell>
          <cell r="F5388" t="str">
            <v>D类</v>
          </cell>
          <cell r="G5388">
            <v>50</v>
          </cell>
        </row>
        <row r="5389">
          <cell r="B5389" t="str">
            <v>0921-0296</v>
          </cell>
          <cell r="C5389" t="str">
            <v>JOURNAL OF INTELLIGENT &amp; ROBOTIC SYSTEMS</v>
          </cell>
          <cell r="D5389" t="str">
            <v>SCI-4/EI（JA）</v>
          </cell>
          <cell r="E5389" t="str">
            <v>1.178</v>
          </cell>
          <cell r="F5389" t="str">
            <v>D类</v>
          </cell>
          <cell r="G5389">
            <v>50</v>
          </cell>
        </row>
        <row r="5390">
          <cell r="B5390" t="str">
            <v>0368-0762</v>
          </cell>
          <cell r="C5390" t="str">
            <v>IRISH VETERINARY JOURNAL</v>
          </cell>
          <cell r="D5390" t="str">
            <v>SCI-4</v>
          </cell>
          <cell r="E5390" t="str">
            <v>1.178</v>
          </cell>
          <cell r="F5390" t="str">
            <v>D类</v>
          </cell>
          <cell r="G5390">
            <v>50</v>
          </cell>
        </row>
        <row r="5391">
          <cell r="B5391" t="str">
            <v>1129-5767</v>
          </cell>
          <cell r="C5391" t="str">
            <v>JOURNAL OF LIMNOLOGY</v>
          </cell>
          <cell r="D5391" t="str">
            <v>SCI-4</v>
          </cell>
          <cell r="E5391" t="str">
            <v>1.178</v>
          </cell>
          <cell r="F5391" t="str">
            <v>D类</v>
          </cell>
          <cell r="G5391">
            <v>50</v>
          </cell>
        </row>
        <row r="5392">
          <cell r="B5392" t="str">
            <v>1472-6807</v>
          </cell>
          <cell r="C5392" t="str">
            <v>BMC Structural Biology</v>
          </cell>
          <cell r="D5392" t="str">
            <v>SCI-4</v>
          </cell>
          <cell r="E5392" t="str">
            <v>1.178</v>
          </cell>
          <cell r="F5392" t="str">
            <v>D类</v>
          </cell>
          <cell r="G5392">
            <v>50</v>
          </cell>
        </row>
        <row r="5393">
          <cell r="B5393" t="str">
            <v>1871-403X</v>
          </cell>
          <cell r="C5393" t="str">
            <v>Obesity Research &amp; Clinical Practice</v>
          </cell>
          <cell r="D5393" t="str">
            <v>SCI-4</v>
          </cell>
          <cell r="E5393" t="str">
            <v>1.177</v>
          </cell>
          <cell r="F5393" t="str">
            <v>D类</v>
          </cell>
          <cell r="G5393">
            <v>50</v>
          </cell>
        </row>
        <row r="5394">
          <cell r="B5394" t="str">
            <v>0095-9782</v>
          </cell>
          <cell r="C5394" t="str">
            <v>JOURNAL OF SOLUTION CHEMISTRY</v>
          </cell>
          <cell r="D5394" t="str">
            <v>SCI-4</v>
          </cell>
          <cell r="E5394" t="str">
            <v>1.177</v>
          </cell>
          <cell r="F5394" t="str">
            <v>D类</v>
          </cell>
          <cell r="G5394">
            <v>50</v>
          </cell>
        </row>
        <row r="5395">
          <cell r="B5395" t="str">
            <v>0913-8668</v>
          </cell>
          <cell r="C5395" t="str">
            <v>Journal of Anesthesia</v>
          </cell>
          <cell r="D5395" t="str">
            <v>SCI-4</v>
          </cell>
          <cell r="E5395" t="str">
            <v>1.176</v>
          </cell>
          <cell r="F5395" t="str">
            <v>D类</v>
          </cell>
          <cell r="G5395">
            <v>50</v>
          </cell>
        </row>
        <row r="5396">
          <cell r="B5396" t="str">
            <v>1056-6163</v>
          </cell>
          <cell r="C5396" t="str">
            <v>Implant Dentistry</v>
          </cell>
          <cell r="D5396" t="str">
            <v>SCI-4</v>
          </cell>
          <cell r="E5396" t="str">
            <v>1.175</v>
          </cell>
          <cell r="F5396" t="str">
            <v>D类</v>
          </cell>
          <cell r="G5396">
            <v>50</v>
          </cell>
        </row>
        <row r="5397">
          <cell r="B5397" t="str">
            <v>1322-7696</v>
          </cell>
          <cell r="C5397" t="str">
            <v>Collegian</v>
          </cell>
          <cell r="D5397" t="str">
            <v>SCI-4</v>
          </cell>
          <cell r="E5397" t="str">
            <v>1.175</v>
          </cell>
          <cell r="F5397" t="str">
            <v>D类</v>
          </cell>
          <cell r="G5397">
            <v>50</v>
          </cell>
        </row>
        <row r="5398">
          <cell r="B5398" t="str">
            <v>1363-2469</v>
          </cell>
          <cell r="C5398" t="str">
            <v>JOURNAL OF EARTHQUAKE ENGINEERING</v>
          </cell>
          <cell r="D5398" t="str">
            <v>SCI-4/EI（JA）</v>
          </cell>
          <cell r="E5398" t="str">
            <v>1.175</v>
          </cell>
          <cell r="F5398" t="str">
            <v>D类</v>
          </cell>
          <cell r="G5398">
            <v>50</v>
          </cell>
        </row>
        <row r="5399">
          <cell r="B5399" t="str">
            <v>0001-6977</v>
          </cell>
          <cell r="C5399" t="str">
            <v>ACTA SOCIETATIS BOTANICORUM POLONIAE</v>
          </cell>
          <cell r="D5399" t="str">
            <v>SCI-4</v>
          </cell>
          <cell r="E5399" t="str">
            <v>1.174</v>
          </cell>
          <cell r="F5399" t="str">
            <v>D类</v>
          </cell>
          <cell r="G5399">
            <v>50</v>
          </cell>
        </row>
        <row r="5400">
          <cell r="B5400" t="str">
            <v>0004-0843</v>
          </cell>
          <cell r="C5400" t="str">
            <v>ARCTIC</v>
          </cell>
          <cell r="D5400" t="str">
            <v>SCI-4</v>
          </cell>
          <cell r="E5400" t="str">
            <v>1.174</v>
          </cell>
          <cell r="F5400" t="str">
            <v>D类</v>
          </cell>
          <cell r="G5400">
            <v>50</v>
          </cell>
        </row>
        <row r="5401">
          <cell r="B5401" t="str">
            <v>0231-5882</v>
          </cell>
          <cell r="C5401" t="str">
            <v>GENERAL PHYSIOLOGY AND BIOPHYSICS</v>
          </cell>
          <cell r="D5401" t="str">
            <v>SCI-4</v>
          </cell>
          <cell r="E5401" t="str">
            <v>1.173</v>
          </cell>
          <cell r="F5401" t="str">
            <v>D类</v>
          </cell>
          <cell r="G5401">
            <v>50</v>
          </cell>
        </row>
        <row r="5402">
          <cell r="B5402" t="str">
            <v>1944-3994</v>
          </cell>
          <cell r="C5402" t="str">
            <v>Desalination and Water Treatment</v>
          </cell>
          <cell r="D5402" t="str">
            <v>SCI-4</v>
          </cell>
          <cell r="E5402" t="str">
            <v>1.173</v>
          </cell>
          <cell r="F5402" t="str">
            <v>D类</v>
          </cell>
          <cell r="G5402">
            <v>50</v>
          </cell>
        </row>
        <row r="5403">
          <cell r="B5403" t="str">
            <v>2234-7518</v>
          </cell>
          <cell r="C5403" t="str">
            <v>KOREAN JOURNAL OF ORTHODONTICS</v>
          </cell>
          <cell r="D5403" t="str">
            <v>SCI-4</v>
          </cell>
          <cell r="E5403" t="str">
            <v>1.173</v>
          </cell>
          <cell r="F5403" t="str">
            <v>D类</v>
          </cell>
          <cell r="G5403">
            <v>50</v>
          </cell>
        </row>
        <row r="5404">
          <cell r="B5404" t="str">
            <v>0742-3225</v>
          </cell>
          <cell r="C5404" t="str">
            <v>FAMILY MEDICINE</v>
          </cell>
          <cell r="D5404" t="str">
            <v>SCI-4</v>
          </cell>
          <cell r="E5404" t="str">
            <v>1.172</v>
          </cell>
          <cell r="F5404" t="str">
            <v>D类</v>
          </cell>
          <cell r="G5404">
            <v>50</v>
          </cell>
        </row>
        <row r="5405">
          <cell r="B5405" t="str">
            <v>1300-0985</v>
          </cell>
          <cell r="C5405" t="str">
            <v>TURKISH JOURNAL OF EARTH SCIENCES</v>
          </cell>
          <cell r="D5405" t="str">
            <v>SCI-4</v>
          </cell>
          <cell r="E5405" t="str">
            <v>1.172</v>
          </cell>
          <cell r="F5405" t="str">
            <v>D类</v>
          </cell>
          <cell r="G5405">
            <v>50</v>
          </cell>
        </row>
        <row r="5406">
          <cell r="B5406" t="str">
            <v>1526-9914</v>
          </cell>
          <cell r="C5406" t="str">
            <v>Journal of Applied Clinical Medical Physics</v>
          </cell>
          <cell r="D5406" t="str">
            <v>SCI-4</v>
          </cell>
          <cell r="E5406" t="str">
            <v>1.172</v>
          </cell>
          <cell r="F5406" t="str">
            <v>D类</v>
          </cell>
          <cell r="G5406">
            <v>50</v>
          </cell>
        </row>
        <row r="5407">
          <cell r="B5407" t="str">
            <v>1877-7252</v>
          </cell>
          <cell r="C5407" t="str">
            <v>CONSERVATION GENETICS RESOURCES</v>
          </cell>
          <cell r="D5407" t="str">
            <v>SCI-4</v>
          </cell>
          <cell r="E5407" t="str">
            <v>1.172</v>
          </cell>
          <cell r="F5407" t="str">
            <v>D类</v>
          </cell>
          <cell r="G5407">
            <v>50</v>
          </cell>
        </row>
        <row r="5408">
          <cell r="B5408" t="str">
            <v>0149-6395</v>
          </cell>
          <cell r="C5408" t="str">
            <v>SEPARATION SCIENCE AND TECHNOLOGY</v>
          </cell>
          <cell r="D5408" t="str">
            <v>SCI-4/EI（JA）</v>
          </cell>
          <cell r="E5408" t="str">
            <v>1.171</v>
          </cell>
          <cell r="F5408" t="str">
            <v>D类</v>
          </cell>
          <cell r="G5408">
            <v>50</v>
          </cell>
        </row>
        <row r="5409">
          <cell r="B5409" t="str">
            <v>1698-6946</v>
          </cell>
          <cell r="C5409" t="str">
            <v>Medicina Oral Patología Oral y Cirugia Bucal</v>
          </cell>
          <cell r="D5409" t="str">
            <v>SCI-4</v>
          </cell>
          <cell r="E5409" t="str">
            <v>1.171</v>
          </cell>
          <cell r="F5409" t="str">
            <v>D类</v>
          </cell>
          <cell r="G5409">
            <v>50</v>
          </cell>
        </row>
        <row r="5410">
          <cell r="B5410" t="str">
            <v>0890-5096</v>
          </cell>
          <cell r="C5410" t="str">
            <v>ANNALS OF VASCULAR SURGERY</v>
          </cell>
          <cell r="D5410" t="str">
            <v>SCI-4</v>
          </cell>
          <cell r="E5410" t="str">
            <v>1.170</v>
          </cell>
          <cell r="F5410" t="str">
            <v>D类</v>
          </cell>
          <cell r="G5410">
            <v>50</v>
          </cell>
        </row>
        <row r="5411">
          <cell r="B5411" t="str">
            <v>1878-5190</v>
          </cell>
          <cell r="C5411" t="str">
            <v>REACTION KINETICS MECHANISMS AND CATALYSIS</v>
          </cell>
          <cell r="D5411" t="str">
            <v>SCI-4/EI（JA）</v>
          </cell>
          <cell r="E5411" t="str">
            <v>1.170</v>
          </cell>
          <cell r="F5411" t="str">
            <v>D类</v>
          </cell>
          <cell r="G5411">
            <v>50</v>
          </cell>
        </row>
        <row r="5412">
          <cell r="B5412" t="str">
            <v>1124-0490</v>
          </cell>
          <cell r="C5412" t="str">
            <v>SARCOIDOSIS VASCULITIS AND DIFFUSE LUNG DISEASES</v>
          </cell>
          <cell r="D5412" t="str">
            <v>SCI-4</v>
          </cell>
          <cell r="E5412" t="str">
            <v>1.169</v>
          </cell>
          <cell r="F5412" t="str">
            <v>D类</v>
          </cell>
          <cell r="G5412">
            <v>50</v>
          </cell>
        </row>
        <row r="5413">
          <cell r="B5413" t="str">
            <v>0011-2275</v>
          </cell>
          <cell r="C5413" t="str">
            <v>CRYOGENICS</v>
          </cell>
          <cell r="D5413" t="str">
            <v>SCI-4/EI（JA）</v>
          </cell>
          <cell r="E5413" t="str">
            <v>1.168</v>
          </cell>
          <cell r="F5413" t="str">
            <v>D类</v>
          </cell>
          <cell r="G5413">
            <v>50</v>
          </cell>
        </row>
        <row r="5414">
          <cell r="B5414" t="str">
            <v>0873-2159</v>
          </cell>
          <cell r="C5414" t="str">
            <v>Revista portuguesa de pneumologia</v>
          </cell>
          <cell r="D5414" t="str">
            <v>SCI-4</v>
          </cell>
          <cell r="E5414" t="str">
            <v>1.167</v>
          </cell>
          <cell r="F5414" t="str">
            <v>D类</v>
          </cell>
          <cell r="G5414">
            <v>50</v>
          </cell>
        </row>
        <row r="5415">
          <cell r="B5415" t="str">
            <v>0937-9347</v>
          </cell>
          <cell r="C5415" t="str">
            <v>APPLIED MAGNETIC RESONANCE</v>
          </cell>
          <cell r="D5415" t="str">
            <v>SCI-4/EI（JA）</v>
          </cell>
          <cell r="E5415" t="str">
            <v>1.167</v>
          </cell>
          <cell r="F5415" t="str">
            <v>D类</v>
          </cell>
          <cell r="G5415">
            <v>50</v>
          </cell>
        </row>
        <row r="5416">
          <cell r="B5416" t="str">
            <v>0256-1115</v>
          </cell>
          <cell r="C5416" t="str">
            <v>KOREAN JOURNAL OF CHEMICAL ENGINEERING</v>
          </cell>
          <cell r="D5416" t="str">
            <v>SCI-4</v>
          </cell>
          <cell r="E5416" t="str">
            <v>1.166</v>
          </cell>
          <cell r="F5416" t="str">
            <v>D类</v>
          </cell>
          <cell r="G5416">
            <v>50</v>
          </cell>
        </row>
        <row r="5417">
          <cell r="B5417" t="str">
            <v>1545-9624</v>
          </cell>
          <cell r="C5417" t="str">
            <v>JOURNAL OF OCCUPATIONAL AND ENVIRONMENTAL HYGIENE</v>
          </cell>
          <cell r="D5417" t="str">
            <v>SCI-4</v>
          </cell>
          <cell r="E5417" t="str">
            <v>1.166</v>
          </cell>
          <cell r="F5417" t="str">
            <v>D类</v>
          </cell>
          <cell r="G5417">
            <v>50</v>
          </cell>
        </row>
        <row r="5418">
          <cell r="B5418" t="str">
            <v>1551-7004</v>
          </cell>
          <cell r="C5418" t="str">
            <v>ARKIVOC</v>
          </cell>
          <cell r="D5418" t="str">
            <v>SCI-4</v>
          </cell>
          <cell r="E5418" t="str">
            <v>1.165</v>
          </cell>
          <cell r="F5418" t="str">
            <v>D类</v>
          </cell>
          <cell r="G5418">
            <v>50</v>
          </cell>
        </row>
        <row r="5419">
          <cell r="B5419" t="str">
            <v>0009-2363</v>
          </cell>
          <cell r="C5419" t="str">
            <v>CHEMICAL &amp; PHARMACEUTICAL BULLETIN</v>
          </cell>
          <cell r="D5419" t="str">
            <v>SCI-4</v>
          </cell>
          <cell r="E5419" t="str">
            <v>1.164</v>
          </cell>
          <cell r="F5419" t="str">
            <v>D类</v>
          </cell>
          <cell r="G5419">
            <v>50</v>
          </cell>
        </row>
        <row r="5420">
          <cell r="B5420" t="str">
            <v>1093-4529</v>
          </cell>
          <cell r="C5420" t="str">
            <v>JOURNAL OF ENVIRONMENTAL SCIENCE AND HEALTH PART A-TOXIC/HAZARDOUS SUBSTANC</v>
          </cell>
          <cell r="D5420" t="str">
            <v>SCI-4/EI（JA）</v>
          </cell>
          <cell r="E5420" t="str">
            <v>1.164</v>
          </cell>
          <cell r="F5420" t="str">
            <v>D类</v>
          </cell>
          <cell r="G5420">
            <v>50</v>
          </cell>
        </row>
        <row r="5421">
          <cell r="B5421" t="str">
            <v>0304-4920</v>
          </cell>
          <cell r="C5421" t="str">
            <v>CHINESE JOURNAL OF PHYSIOLOGY</v>
          </cell>
          <cell r="D5421" t="str">
            <v>SCI-4</v>
          </cell>
          <cell r="E5421" t="str">
            <v>1.163</v>
          </cell>
          <cell r="F5421" t="str">
            <v>D类</v>
          </cell>
          <cell r="G5421">
            <v>50</v>
          </cell>
        </row>
        <row r="5422">
          <cell r="B5422" t="str">
            <v>1074-7931</v>
          </cell>
          <cell r="C5422" t="str">
            <v>NEUROLOGIST</v>
          </cell>
          <cell r="D5422" t="str">
            <v>SCI-4</v>
          </cell>
          <cell r="E5422" t="str">
            <v>1.163</v>
          </cell>
          <cell r="F5422" t="str">
            <v>D类</v>
          </cell>
          <cell r="G5422">
            <v>50</v>
          </cell>
        </row>
        <row r="5423">
          <cell r="B5423" t="str">
            <v>1198-2241</v>
          </cell>
          <cell r="C5423" t="str">
            <v>Canadian Respiratory Journal</v>
          </cell>
          <cell r="D5423" t="str">
            <v>SCI-4</v>
          </cell>
          <cell r="E5423" t="str">
            <v>1.163</v>
          </cell>
          <cell r="F5423" t="str">
            <v>D类</v>
          </cell>
          <cell r="G5423">
            <v>50</v>
          </cell>
        </row>
        <row r="5424">
          <cell r="B5424" t="str">
            <v>1481-8035</v>
          </cell>
          <cell r="C5424" t="str">
            <v>Canadian Journal of Emergency Medicine</v>
          </cell>
          <cell r="D5424" t="str">
            <v>SCI-4</v>
          </cell>
          <cell r="E5424" t="str">
            <v>1.163</v>
          </cell>
          <cell r="F5424" t="str">
            <v>D类</v>
          </cell>
          <cell r="G5424">
            <v>50</v>
          </cell>
        </row>
        <row r="5425">
          <cell r="B5425" t="str">
            <v>0003-4541</v>
          </cell>
          <cell r="C5425" t="str">
            <v>ANNALES ZOOLOGICI</v>
          </cell>
          <cell r="D5425" t="str">
            <v>SCI-4</v>
          </cell>
          <cell r="E5425" t="str">
            <v>1.161</v>
          </cell>
          <cell r="F5425" t="str">
            <v>D类</v>
          </cell>
          <cell r="G5425">
            <v>50</v>
          </cell>
        </row>
        <row r="5426">
          <cell r="B5426" t="str">
            <v>1344-6304</v>
          </cell>
          <cell r="C5426" t="str">
            <v>JAPANESE JOURNAL OF INFECTIOUS DISEASES</v>
          </cell>
          <cell r="D5426" t="str">
            <v>SCI-4</v>
          </cell>
          <cell r="E5426" t="str">
            <v>1.161</v>
          </cell>
          <cell r="F5426" t="str">
            <v>D类</v>
          </cell>
          <cell r="G5426">
            <v>50</v>
          </cell>
        </row>
        <row r="5427">
          <cell r="B5427" t="str">
            <v>1606-5131</v>
          </cell>
          <cell r="C5427" t="str">
            <v>REVIEWS ON ADVANCED MATERIALS SCIENCE</v>
          </cell>
          <cell r="D5427" t="str">
            <v>SCI-4/EI（JA）</v>
          </cell>
          <cell r="E5427" t="str">
            <v>1.161</v>
          </cell>
          <cell r="F5427" t="str">
            <v>D类</v>
          </cell>
          <cell r="G5427">
            <v>50</v>
          </cell>
        </row>
        <row r="5428">
          <cell r="B5428" t="str">
            <v>0022-1198</v>
          </cell>
          <cell r="C5428" t="str">
            <v>JOURNAL OF FORENSIC SCIENCES</v>
          </cell>
          <cell r="D5428" t="str">
            <v>SCI-4</v>
          </cell>
          <cell r="E5428" t="str">
            <v>1.160</v>
          </cell>
          <cell r="F5428" t="str">
            <v>D类</v>
          </cell>
          <cell r="G5428">
            <v>50</v>
          </cell>
        </row>
        <row r="5429">
          <cell r="B5429" t="str">
            <v>0044-2313</v>
          </cell>
          <cell r="C5429" t="str">
            <v>ZEITSCHRIFT FUR ANORGANISCHE UND ALLGEMEINE CHEMIE</v>
          </cell>
          <cell r="D5429" t="str">
            <v>SCI-4</v>
          </cell>
          <cell r="E5429" t="str">
            <v>1.160</v>
          </cell>
          <cell r="F5429" t="str">
            <v>D类</v>
          </cell>
          <cell r="G5429">
            <v>50</v>
          </cell>
        </row>
        <row r="5430">
          <cell r="B5430" t="str">
            <v>1574-1443</v>
          </cell>
          <cell r="C5430" t="str">
            <v>JOURNAL OF INORGANIC AND ORGANOMETALLIC POLYMERS</v>
          </cell>
          <cell r="D5430" t="str">
            <v>SCI-4/EI（JA）</v>
          </cell>
          <cell r="E5430" t="str">
            <v>1.160</v>
          </cell>
          <cell r="F5430" t="str">
            <v>D类</v>
          </cell>
          <cell r="G5430">
            <v>50</v>
          </cell>
        </row>
        <row r="5431">
          <cell r="B5431" t="str">
            <v>0145-8892</v>
          </cell>
          <cell r="C5431" t="str">
            <v>JOURNAL OF FOOD PROCESSING AND PRESERVATION</v>
          </cell>
          <cell r="D5431" t="str">
            <v>SCI-4/EI（JA）</v>
          </cell>
          <cell r="E5431" t="str">
            <v>1.159</v>
          </cell>
          <cell r="F5431" t="str">
            <v>D类</v>
          </cell>
          <cell r="G5431">
            <v>50</v>
          </cell>
        </row>
        <row r="5432">
          <cell r="B5432" t="str">
            <v>0390-5616</v>
          </cell>
          <cell r="C5432" t="str">
            <v>Journal of neurosurgical sciences</v>
          </cell>
          <cell r="D5432" t="str">
            <v>SCI-4</v>
          </cell>
          <cell r="E5432" t="str">
            <v>1.158</v>
          </cell>
          <cell r="F5432" t="str">
            <v>D类</v>
          </cell>
          <cell r="G5432">
            <v>50</v>
          </cell>
        </row>
        <row r="5433">
          <cell r="B5433" t="str">
            <v>0894-1939</v>
          </cell>
          <cell r="C5433" t="str">
            <v>JOURNAL OF INVESTIGATIVE SURGERY</v>
          </cell>
          <cell r="D5433" t="str">
            <v>SCI-4</v>
          </cell>
          <cell r="E5433" t="str">
            <v>1.158</v>
          </cell>
          <cell r="F5433" t="str">
            <v>D类</v>
          </cell>
          <cell r="G5433">
            <v>50</v>
          </cell>
        </row>
        <row r="5434">
          <cell r="B5434" t="str">
            <v>0926-8782</v>
          </cell>
          <cell r="C5434" t="str">
            <v>DISTRIBUTED AND PARALLEL DATABASES</v>
          </cell>
          <cell r="D5434" t="str">
            <v>SCI-4/EI（JA）</v>
          </cell>
          <cell r="E5434" t="str">
            <v>1.156</v>
          </cell>
          <cell r="F5434" t="str">
            <v>D类</v>
          </cell>
          <cell r="G5434">
            <v>50</v>
          </cell>
        </row>
        <row r="5435">
          <cell r="B5435" t="str">
            <v>1569-9293</v>
          </cell>
          <cell r="C5435" t="str">
            <v>Interactive CardioVascular and Thoracic Surgery</v>
          </cell>
          <cell r="D5435" t="str">
            <v>SCI-4</v>
          </cell>
          <cell r="E5435" t="str">
            <v>1.155</v>
          </cell>
          <cell r="F5435" t="str">
            <v>D类</v>
          </cell>
          <cell r="G5435">
            <v>50</v>
          </cell>
        </row>
        <row r="5436">
          <cell r="B5436" t="str">
            <v>0214-4840</v>
          </cell>
          <cell r="C5436" t="str">
            <v>Adicciones</v>
          </cell>
          <cell r="D5436" t="str">
            <v>SCI-4</v>
          </cell>
          <cell r="E5436" t="str">
            <v>1.154</v>
          </cell>
          <cell r="F5436" t="str">
            <v>D类</v>
          </cell>
          <cell r="G5436">
            <v>50</v>
          </cell>
        </row>
        <row r="5437">
          <cell r="B5437" t="str">
            <v>0731-8898</v>
          </cell>
          <cell r="C5437" t="str">
            <v>JOURNAL OF ENVIRONMENTAL PATHOLOGY TOXICOLOGY AND ONCOLOGY</v>
          </cell>
          <cell r="D5437" t="str">
            <v>SCI-4</v>
          </cell>
          <cell r="E5437" t="str">
            <v>1.154</v>
          </cell>
          <cell r="F5437" t="str">
            <v>D类</v>
          </cell>
          <cell r="G5437">
            <v>50</v>
          </cell>
        </row>
        <row r="5438">
          <cell r="B5438" t="str">
            <v>1059-910X</v>
          </cell>
          <cell r="C5438" t="str">
            <v>MICROSCOPY RESEARCH AND TECHNIQUE</v>
          </cell>
          <cell r="D5438" t="str">
            <v>SCI-4</v>
          </cell>
          <cell r="E5438" t="str">
            <v>1.154</v>
          </cell>
          <cell r="F5438" t="str">
            <v>D类</v>
          </cell>
          <cell r="G5438">
            <v>50</v>
          </cell>
        </row>
        <row r="5439">
          <cell r="B5439" t="str">
            <v>1476-3141</v>
          </cell>
          <cell r="C5439" t="str">
            <v>Sports Biomechanics</v>
          </cell>
          <cell r="D5439" t="str">
            <v>SCI-4</v>
          </cell>
          <cell r="E5439" t="str">
            <v>1.154</v>
          </cell>
          <cell r="F5439" t="str">
            <v>D类</v>
          </cell>
          <cell r="G5439">
            <v>50</v>
          </cell>
        </row>
        <row r="5440">
          <cell r="B5440" t="str">
            <v>1833-3583</v>
          </cell>
          <cell r="C5440" t="str">
            <v>Health Information Management Journal</v>
          </cell>
          <cell r="D5440" t="str">
            <v>SCI-4</v>
          </cell>
          <cell r="E5440" t="str">
            <v>1.154</v>
          </cell>
          <cell r="F5440" t="str">
            <v>D类</v>
          </cell>
          <cell r="G5440">
            <v>50</v>
          </cell>
        </row>
        <row r="5441">
          <cell r="B5441" t="str">
            <v>0001-527X</v>
          </cell>
          <cell r="C5441" t="str">
            <v>ACTA BIOCHIMICA POLONICA</v>
          </cell>
          <cell r="D5441" t="str">
            <v>SCI-4</v>
          </cell>
          <cell r="E5441" t="str">
            <v>1.153</v>
          </cell>
          <cell r="F5441" t="str">
            <v>D类</v>
          </cell>
          <cell r="G5441">
            <v>50</v>
          </cell>
        </row>
        <row r="5442">
          <cell r="B5442" t="str">
            <v>0278-4807</v>
          </cell>
          <cell r="C5442" t="str">
            <v>Rehabilitation Nursing</v>
          </cell>
          <cell r="D5442" t="str">
            <v>SCI-4</v>
          </cell>
          <cell r="E5442" t="str">
            <v>1.153</v>
          </cell>
          <cell r="F5442" t="str">
            <v>D类</v>
          </cell>
          <cell r="G5442">
            <v>50</v>
          </cell>
        </row>
        <row r="5443">
          <cell r="B5443" t="str">
            <v>0023-4001</v>
          </cell>
          <cell r="C5443" t="str">
            <v>The Korean journal of parasitology</v>
          </cell>
          <cell r="D5443" t="str">
            <v>SCI-4</v>
          </cell>
          <cell r="E5443" t="str">
            <v>1.151</v>
          </cell>
          <cell r="F5443" t="str">
            <v>D类</v>
          </cell>
          <cell r="G5443">
            <v>50</v>
          </cell>
        </row>
        <row r="5444">
          <cell r="B5444" t="str">
            <v>2073-4425</v>
          </cell>
          <cell r="C5444" t="str">
            <v>Genes</v>
          </cell>
          <cell r="D5444" t="str">
            <v>SCI-4</v>
          </cell>
          <cell r="E5444" t="str">
            <v>1.151</v>
          </cell>
          <cell r="F5444" t="str">
            <v>D类</v>
          </cell>
          <cell r="G5444">
            <v>50</v>
          </cell>
        </row>
        <row r="5445">
          <cell r="B5445" t="str">
            <v>0304-4602</v>
          </cell>
          <cell r="C5445" t="str">
            <v>ANNALS ACADEMY OF MEDICINE SINGAPORE</v>
          </cell>
          <cell r="D5445" t="str">
            <v>SCI-4</v>
          </cell>
          <cell r="E5445" t="str">
            <v>1.151</v>
          </cell>
          <cell r="F5445" t="str">
            <v>D类</v>
          </cell>
          <cell r="G5445">
            <v>50</v>
          </cell>
        </row>
        <row r="5446">
          <cell r="B5446" t="str">
            <v>1034-4810</v>
          </cell>
          <cell r="C5446" t="str">
            <v>JOURNAL OF PAEDIATRICS AND CHILD HEALTH</v>
          </cell>
          <cell r="D5446" t="str">
            <v>SCI-4</v>
          </cell>
          <cell r="E5446" t="str">
            <v>1.151</v>
          </cell>
          <cell r="F5446" t="str">
            <v>D类</v>
          </cell>
          <cell r="G5446">
            <v>50</v>
          </cell>
        </row>
        <row r="5447">
          <cell r="B5447" t="str">
            <v>1344-1698</v>
          </cell>
          <cell r="C5447" t="str">
            <v>RESOURCE GEOLOGY</v>
          </cell>
          <cell r="D5447" t="str">
            <v>SCI-4</v>
          </cell>
          <cell r="E5447" t="str">
            <v>1.151</v>
          </cell>
          <cell r="F5447" t="str">
            <v>D类</v>
          </cell>
          <cell r="G5447">
            <v>50</v>
          </cell>
        </row>
        <row r="5448">
          <cell r="B5448" t="str">
            <v>1611-2490</v>
          </cell>
          <cell r="C5448" t="str">
            <v>PADDY AND WATER ENVIRONMENT</v>
          </cell>
          <cell r="D5448" t="str">
            <v>SCI-4/EI（JA）</v>
          </cell>
          <cell r="E5448" t="str">
            <v>1.151</v>
          </cell>
          <cell r="F5448" t="str">
            <v>D类</v>
          </cell>
          <cell r="G5448">
            <v>50</v>
          </cell>
        </row>
        <row r="5449">
          <cell r="B5449" t="str">
            <v>0379-5721</v>
          </cell>
          <cell r="C5449" t="str">
            <v>FOOD AND NUTRITION BULLETIN</v>
          </cell>
          <cell r="D5449" t="str">
            <v>SCI-4</v>
          </cell>
          <cell r="E5449" t="str">
            <v>1.148</v>
          </cell>
          <cell r="F5449" t="str">
            <v>D类</v>
          </cell>
          <cell r="G5449">
            <v>50</v>
          </cell>
        </row>
        <row r="5450">
          <cell r="B5450" t="str">
            <v>1038-4871</v>
          </cell>
          <cell r="C5450" t="str">
            <v>ISLAND ARC</v>
          </cell>
          <cell r="D5450" t="str">
            <v>SCI-4</v>
          </cell>
          <cell r="E5450" t="str">
            <v>1.148</v>
          </cell>
          <cell r="F5450" t="str">
            <v>D类</v>
          </cell>
          <cell r="G5450">
            <v>50</v>
          </cell>
        </row>
        <row r="5451">
          <cell r="B5451" t="str">
            <v>0015-5683</v>
          </cell>
          <cell r="C5451" t="str">
            <v>FOLIA PARASITOLOGICA</v>
          </cell>
          <cell r="D5451" t="str">
            <v>SCI-4</v>
          </cell>
          <cell r="E5451" t="str">
            <v>1.147</v>
          </cell>
          <cell r="F5451" t="str">
            <v>D类</v>
          </cell>
          <cell r="G5451">
            <v>50</v>
          </cell>
        </row>
        <row r="5452">
          <cell r="B5452" t="str">
            <v>0009-9228</v>
          </cell>
          <cell r="C5452" t="str">
            <v>CLINICAL PEDIATRICS</v>
          </cell>
          <cell r="D5452" t="str">
            <v>SCI-4</v>
          </cell>
          <cell r="E5452" t="str">
            <v>1.146</v>
          </cell>
          <cell r="F5452" t="str">
            <v>D类</v>
          </cell>
          <cell r="G5452">
            <v>50</v>
          </cell>
        </row>
        <row r="5453">
          <cell r="B5453" t="str">
            <v>0016-7878</v>
          </cell>
          <cell r="C5453" t="str">
            <v>PROCEEDINGS OF THE GEOLOGISTS ASSOCIATION</v>
          </cell>
          <cell r="D5453" t="str">
            <v>SCI-4</v>
          </cell>
          <cell r="E5453" t="str">
            <v>1.146</v>
          </cell>
          <cell r="F5453" t="str">
            <v>D类</v>
          </cell>
          <cell r="G5453">
            <v>50</v>
          </cell>
        </row>
        <row r="5454">
          <cell r="B5454" t="str">
            <v>0165-0203</v>
          </cell>
          <cell r="C5454" t="str">
            <v>NATURAL RESOURCES FORUM</v>
          </cell>
          <cell r="D5454" t="str">
            <v>SCI-4</v>
          </cell>
          <cell r="E5454" t="str">
            <v>1.146</v>
          </cell>
          <cell r="F5454" t="str">
            <v>D类</v>
          </cell>
          <cell r="G5454">
            <v>50</v>
          </cell>
        </row>
        <row r="5455">
          <cell r="B5455" t="str">
            <v>1384-1076</v>
          </cell>
          <cell r="C5455" t="str">
            <v>NEW ASTRONOMY</v>
          </cell>
          <cell r="D5455" t="str">
            <v>SCI-4</v>
          </cell>
          <cell r="E5455" t="str">
            <v>1.146</v>
          </cell>
          <cell r="F5455" t="str">
            <v>D类</v>
          </cell>
          <cell r="G5455">
            <v>50</v>
          </cell>
        </row>
        <row r="5456">
          <cell r="B5456" t="str">
            <v>1071-2690</v>
          </cell>
          <cell r="C5456" t="str">
            <v>IN VITRO CELLULAR &amp; DEVELOPMENTAL BIOLOGY-ANIMAL</v>
          </cell>
          <cell r="D5456" t="str">
            <v>SCI-4</v>
          </cell>
          <cell r="E5456" t="str">
            <v>1.145</v>
          </cell>
          <cell r="F5456" t="str">
            <v>D类</v>
          </cell>
          <cell r="G5456">
            <v>50</v>
          </cell>
        </row>
        <row r="5457">
          <cell r="B5457" t="str">
            <v>2093-2278</v>
          </cell>
          <cell r="C5457" t="str">
            <v>Journal of Periodontal and Implant Science</v>
          </cell>
          <cell r="D5457" t="str">
            <v>SCI-4</v>
          </cell>
          <cell r="E5457" t="str">
            <v>1.145</v>
          </cell>
          <cell r="F5457" t="str">
            <v>D类</v>
          </cell>
          <cell r="G5457">
            <v>50</v>
          </cell>
        </row>
        <row r="5458">
          <cell r="B5458" t="str">
            <v>0259-9791</v>
          </cell>
          <cell r="C5458" t="str">
            <v>JOURNAL OF MATHEMATICAL CHEMISTRY</v>
          </cell>
          <cell r="D5458" t="str">
            <v>SCI-4</v>
          </cell>
          <cell r="E5458" t="str">
            <v>1.145</v>
          </cell>
          <cell r="F5458" t="str">
            <v>D类</v>
          </cell>
          <cell r="G5458">
            <v>50</v>
          </cell>
        </row>
        <row r="5459">
          <cell r="B5459" t="str">
            <v>0003-6862</v>
          </cell>
          <cell r="C5459" t="str">
            <v>APPLIED ENTOMOLOGY AND ZOOLOGY</v>
          </cell>
          <cell r="D5459" t="str">
            <v>SCI-4</v>
          </cell>
          <cell r="E5459" t="str">
            <v>1.144</v>
          </cell>
          <cell r="F5459" t="str">
            <v>D类</v>
          </cell>
          <cell r="G5459">
            <v>50</v>
          </cell>
        </row>
        <row r="5460">
          <cell r="B5460" t="str">
            <v>0214-8358</v>
          </cell>
          <cell r="C5460" t="str">
            <v>SCIENTIA MARINA</v>
          </cell>
          <cell r="D5460" t="str">
            <v>SCI-4</v>
          </cell>
          <cell r="E5460" t="str">
            <v>1.144</v>
          </cell>
          <cell r="F5460" t="str">
            <v>D类</v>
          </cell>
          <cell r="G5460">
            <v>50</v>
          </cell>
        </row>
        <row r="5461">
          <cell r="B5461" t="str">
            <v>1674-7348</v>
          </cell>
          <cell r="C5461" t="str">
            <v>Science China: Physics, Mechanics and Astronomy</v>
          </cell>
          <cell r="D5461" t="str">
            <v>SCI-4/EI（JA）/CSCD</v>
          </cell>
          <cell r="E5461" t="str">
            <v>1.143</v>
          </cell>
          <cell r="F5461" t="str">
            <v>D类</v>
          </cell>
          <cell r="G5461">
            <v>50</v>
          </cell>
        </row>
        <row r="5462">
          <cell r="B5462" t="str">
            <v>0892-7553</v>
          </cell>
          <cell r="C5462" t="str">
            <v>JOURNAL OF INSECT BEHAVIOR</v>
          </cell>
          <cell r="D5462" t="str">
            <v>SCI-4</v>
          </cell>
          <cell r="E5462" t="str">
            <v>1.143</v>
          </cell>
          <cell r="F5462" t="str">
            <v>D类</v>
          </cell>
          <cell r="G5462">
            <v>50</v>
          </cell>
        </row>
        <row r="5463">
          <cell r="B5463" t="str">
            <v>0963-9314</v>
          </cell>
          <cell r="C5463" t="str">
            <v>SOFTWARE QUALITY JOURNAL</v>
          </cell>
          <cell r="D5463" t="str">
            <v>SCI-4/EI（JA）</v>
          </cell>
          <cell r="E5463" t="str">
            <v>1.143</v>
          </cell>
          <cell r="F5463" t="str">
            <v>D类</v>
          </cell>
          <cell r="G5463">
            <v>50</v>
          </cell>
        </row>
        <row r="5464">
          <cell r="B5464" t="str">
            <v>1527-6988</v>
          </cell>
          <cell r="C5464" t="str">
            <v>Natural Hazards Review</v>
          </cell>
          <cell r="D5464" t="str">
            <v>SCI-4/EI（JA）</v>
          </cell>
          <cell r="E5464" t="str">
            <v>1.143</v>
          </cell>
          <cell r="F5464" t="str">
            <v>D类</v>
          </cell>
          <cell r="G5464">
            <v>50</v>
          </cell>
        </row>
        <row r="5465">
          <cell r="B5465" t="str">
            <v>0021-9975</v>
          </cell>
          <cell r="C5465" t="str">
            <v>JOURNAL OF COMPARATIVE PATHOLOGY</v>
          </cell>
          <cell r="D5465" t="str">
            <v>SCI-4</v>
          </cell>
          <cell r="E5465" t="str">
            <v>1.142</v>
          </cell>
          <cell r="F5465" t="str">
            <v>D类</v>
          </cell>
          <cell r="G5465">
            <v>50</v>
          </cell>
        </row>
        <row r="5466">
          <cell r="B5466" t="str">
            <v>1530-4515</v>
          </cell>
          <cell r="C5466" t="str">
            <v>SURGICAL LAPAROSCOPY ENDOSCOPY &amp; PERCUTANEOUS TECHNIQUES</v>
          </cell>
          <cell r="D5466" t="str">
            <v>SCI-4</v>
          </cell>
          <cell r="E5466" t="str">
            <v>1.140</v>
          </cell>
          <cell r="F5466" t="str">
            <v>D类</v>
          </cell>
          <cell r="G5466">
            <v>50</v>
          </cell>
        </row>
        <row r="5467">
          <cell r="B5467" t="str">
            <v>0143-2044</v>
          </cell>
          <cell r="C5467" t="str">
            <v>CRYOLETTERS</v>
          </cell>
          <cell r="D5467" t="str">
            <v>SCI-4</v>
          </cell>
          <cell r="E5467" t="str">
            <v>1.140</v>
          </cell>
          <cell r="F5467" t="str">
            <v>D类</v>
          </cell>
          <cell r="G5467">
            <v>50</v>
          </cell>
        </row>
        <row r="5468">
          <cell r="B5468" t="str">
            <v>0018-019X</v>
          </cell>
          <cell r="C5468" t="str">
            <v>HELVETICA CHIMICA ACTA</v>
          </cell>
          <cell r="D5468" t="str">
            <v>SCI-4/EI（JA）</v>
          </cell>
          <cell r="E5468" t="str">
            <v>1.138</v>
          </cell>
          <cell r="F5468" t="str">
            <v>D类</v>
          </cell>
          <cell r="G5468">
            <v>50</v>
          </cell>
        </row>
        <row r="5469">
          <cell r="B5469" t="str">
            <v>0388-6107</v>
          </cell>
          <cell r="C5469" t="str">
            <v>BIOMEDICAL RESEARCH-TOKYO</v>
          </cell>
          <cell r="D5469" t="str">
            <v>SCI-4</v>
          </cell>
          <cell r="E5469" t="str">
            <v>1.138</v>
          </cell>
          <cell r="F5469" t="str">
            <v>D类</v>
          </cell>
          <cell r="G5469">
            <v>50</v>
          </cell>
        </row>
        <row r="5470">
          <cell r="B5470" t="str">
            <v>1972-2680</v>
          </cell>
          <cell r="C5470" t="str">
            <v>Journal of Infection in Developing Countries</v>
          </cell>
          <cell r="D5470" t="str">
            <v>SCI-4</v>
          </cell>
          <cell r="E5470" t="str">
            <v>1.138</v>
          </cell>
          <cell r="F5470" t="str">
            <v>D类</v>
          </cell>
          <cell r="G5470">
            <v>50</v>
          </cell>
        </row>
        <row r="5471">
          <cell r="B5471" t="str">
            <v>0385-8146</v>
          </cell>
          <cell r="C5471" t="str">
            <v>AURIS NASUS LARYNX</v>
          </cell>
          <cell r="D5471" t="str">
            <v>SCI-4</v>
          </cell>
          <cell r="E5471" t="str">
            <v>1.135</v>
          </cell>
          <cell r="F5471" t="str">
            <v>D类</v>
          </cell>
          <cell r="G5471">
            <v>50</v>
          </cell>
        </row>
        <row r="5472">
          <cell r="B5472" t="str">
            <v>1751-8784</v>
          </cell>
          <cell r="C5472" t="str">
            <v>IET Radar Sonar and Navigation</v>
          </cell>
          <cell r="D5472" t="str">
            <v>SCI-4/EI（JA）</v>
          </cell>
          <cell r="E5472" t="str">
            <v>1.135</v>
          </cell>
          <cell r="F5472" t="str">
            <v>D类</v>
          </cell>
          <cell r="G5472">
            <v>50</v>
          </cell>
        </row>
        <row r="5473">
          <cell r="B5473" t="str">
            <v>0892-7022</v>
          </cell>
          <cell r="C5473" t="str">
            <v>MOLECULAR SIMULATION</v>
          </cell>
          <cell r="D5473" t="str">
            <v>SCI-4/EI（JA）</v>
          </cell>
          <cell r="E5473" t="str">
            <v>1.133</v>
          </cell>
          <cell r="F5473" t="str">
            <v>D类</v>
          </cell>
          <cell r="G5473">
            <v>50</v>
          </cell>
        </row>
        <row r="5474">
          <cell r="B5474" t="str">
            <v>1508-1109</v>
          </cell>
          <cell r="C5474" t="str">
            <v>ACTA CHIROPTEROLOGICA</v>
          </cell>
          <cell r="D5474" t="str">
            <v>SCI-4</v>
          </cell>
          <cell r="E5474" t="str">
            <v>1.133</v>
          </cell>
          <cell r="F5474" t="str">
            <v>D类</v>
          </cell>
          <cell r="G5474">
            <v>50</v>
          </cell>
        </row>
        <row r="5475">
          <cell r="B5475" t="str">
            <v>1864-8258</v>
          </cell>
          <cell r="C5475" t="str">
            <v>Advances in Calculus of Variations</v>
          </cell>
          <cell r="D5475" t="str">
            <v>SCI-4</v>
          </cell>
          <cell r="E5475" t="str">
            <v>1.133</v>
          </cell>
          <cell r="F5475" t="str">
            <v>D类</v>
          </cell>
          <cell r="G5475">
            <v>50</v>
          </cell>
        </row>
        <row r="5476">
          <cell r="B5476" t="str">
            <v>1573-4110</v>
          </cell>
          <cell r="C5476" t="str">
            <v>Current Analytical Chemistry</v>
          </cell>
          <cell r="D5476" t="str">
            <v>SCI-4</v>
          </cell>
          <cell r="E5476" t="str">
            <v>1.132</v>
          </cell>
          <cell r="F5476" t="str">
            <v>D类</v>
          </cell>
          <cell r="G5476">
            <v>50</v>
          </cell>
        </row>
        <row r="5477">
          <cell r="B5477" t="str">
            <v>1091-7527</v>
          </cell>
          <cell r="C5477" t="str">
            <v>FAMILIES, SYSTEMS AND HEALTH</v>
          </cell>
          <cell r="D5477" t="str">
            <v>SCI-4</v>
          </cell>
          <cell r="E5477" t="str">
            <v>1.131</v>
          </cell>
          <cell r="F5477" t="str">
            <v>D类</v>
          </cell>
          <cell r="G5477">
            <v>50</v>
          </cell>
        </row>
        <row r="5478">
          <cell r="B5478" t="str">
            <v>1082-720X</v>
          </cell>
          <cell r="C5478" t="str">
            <v>ANNALS OF NONINVASIVE ELECTROCARDIOLOGY</v>
          </cell>
          <cell r="D5478" t="str">
            <v>SCI-4</v>
          </cell>
          <cell r="E5478" t="str">
            <v>1.131</v>
          </cell>
          <cell r="F5478" t="str">
            <v>D类</v>
          </cell>
          <cell r="G5478">
            <v>50</v>
          </cell>
        </row>
        <row r="5479">
          <cell r="B5479" t="str">
            <v>1930-8337</v>
          </cell>
          <cell r="C5479" t="str">
            <v>Inverse Problems and Imaging</v>
          </cell>
          <cell r="D5479" t="str">
            <v>SCI-4</v>
          </cell>
          <cell r="E5479" t="str">
            <v>1.131</v>
          </cell>
          <cell r="F5479" t="str">
            <v>D类</v>
          </cell>
          <cell r="G5479">
            <v>50</v>
          </cell>
        </row>
        <row r="5480">
          <cell r="B5480" t="str">
            <v>0103-5053</v>
          </cell>
          <cell r="C5480" t="str">
            <v>JOURNAL OF THE BRAZILIAN CHEMICAL SOCIETY</v>
          </cell>
          <cell r="D5480" t="str">
            <v>SCI-4</v>
          </cell>
          <cell r="E5480" t="str">
            <v>1.129</v>
          </cell>
          <cell r="F5480" t="str">
            <v>D类</v>
          </cell>
          <cell r="G5480">
            <v>50</v>
          </cell>
        </row>
        <row r="5481">
          <cell r="B5481" t="str">
            <v>0147-8389</v>
          </cell>
          <cell r="C5481" t="str">
            <v>PACE-PACING AND CLINICAL ELECTROPHYSIOLOGY</v>
          </cell>
          <cell r="D5481" t="str">
            <v>SCI-4</v>
          </cell>
          <cell r="E5481" t="str">
            <v>1.129</v>
          </cell>
          <cell r="F5481" t="str">
            <v>D类</v>
          </cell>
          <cell r="G5481">
            <v>50</v>
          </cell>
        </row>
        <row r="5482">
          <cell r="B5482" t="str">
            <v>0301-0430</v>
          </cell>
          <cell r="C5482" t="str">
            <v>CLINICAL NEPHROLOGY</v>
          </cell>
          <cell r="D5482" t="str">
            <v>SCI-4</v>
          </cell>
          <cell r="E5482" t="str">
            <v>1.129</v>
          </cell>
          <cell r="F5482" t="str">
            <v>D类</v>
          </cell>
          <cell r="G5482">
            <v>50</v>
          </cell>
        </row>
        <row r="5483">
          <cell r="B5483" t="str">
            <v>1075-2765</v>
          </cell>
          <cell r="C5483" t="str">
            <v>American Journal of Therapeutics</v>
          </cell>
          <cell r="D5483" t="str">
            <v>SCI-4</v>
          </cell>
          <cell r="E5483" t="str">
            <v>1.129</v>
          </cell>
          <cell r="F5483" t="str">
            <v>D类</v>
          </cell>
          <cell r="G5483">
            <v>50</v>
          </cell>
        </row>
        <row r="5484">
          <cell r="B5484" t="str">
            <v>1433-6510</v>
          </cell>
          <cell r="C5484" t="str">
            <v>Clinical Laboratory</v>
          </cell>
          <cell r="D5484" t="str">
            <v>SCI-4</v>
          </cell>
          <cell r="E5484" t="str">
            <v>1.129</v>
          </cell>
          <cell r="F5484" t="str">
            <v>D类</v>
          </cell>
          <cell r="G5484">
            <v>50</v>
          </cell>
        </row>
        <row r="5485">
          <cell r="B5485" t="str">
            <v>1233-9687</v>
          </cell>
          <cell r="C5485" t="str">
            <v>Polish journal of pathology : official journal of the Polish Society of Pathologists</v>
          </cell>
          <cell r="D5485" t="str">
            <v>SCI-4</v>
          </cell>
          <cell r="E5485" t="str">
            <v>1.128</v>
          </cell>
          <cell r="F5485" t="str">
            <v>D类</v>
          </cell>
          <cell r="G5485">
            <v>50</v>
          </cell>
        </row>
        <row r="5486">
          <cell r="B5486" t="str">
            <v>0253-4827</v>
          </cell>
          <cell r="C5486" t="str">
            <v>APPLIED MATHEMATICS AND MECHANICS-ENGLISH EDITION</v>
          </cell>
          <cell r="D5486" t="str">
            <v>SCI-4/EI（JA）/CSCD</v>
          </cell>
          <cell r="E5486" t="str">
            <v>1.128</v>
          </cell>
          <cell r="F5486" t="str">
            <v>D类</v>
          </cell>
          <cell r="G5486">
            <v>50</v>
          </cell>
        </row>
        <row r="5487">
          <cell r="B5487" t="str">
            <v>1472-6831</v>
          </cell>
          <cell r="C5487" t="str">
            <v>BMC Oral Health</v>
          </cell>
          <cell r="D5487" t="str">
            <v>SCI-4</v>
          </cell>
          <cell r="E5487" t="str">
            <v>1.128</v>
          </cell>
          <cell r="F5487" t="str">
            <v>D类</v>
          </cell>
          <cell r="G5487">
            <v>50</v>
          </cell>
        </row>
        <row r="5488">
          <cell r="B5488" t="str">
            <v>0021-4922</v>
          </cell>
          <cell r="C5488" t="str">
            <v>JAPANESE JOURNAL OF APPLIED PHYSICS PART 1-REGULAR PAPERS SHORT NOTES &amp; REV</v>
          </cell>
          <cell r="D5488" t="str">
            <v>SCI-4/EI（JA）</v>
          </cell>
          <cell r="E5488" t="str">
            <v>1.127</v>
          </cell>
          <cell r="F5488" t="str">
            <v>D类</v>
          </cell>
          <cell r="G5488">
            <v>50</v>
          </cell>
        </row>
        <row r="5489">
          <cell r="B5489" t="str">
            <v>0303-8467</v>
          </cell>
          <cell r="C5489" t="str">
            <v>CLINICAL NEUROLOGY AND NEUROSURGERY</v>
          </cell>
          <cell r="D5489" t="str">
            <v>SCI-4</v>
          </cell>
          <cell r="E5489" t="str">
            <v>1.127</v>
          </cell>
          <cell r="F5489" t="str">
            <v>D类</v>
          </cell>
          <cell r="G5489">
            <v>50</v>
          </cell>
        </row>
        <row r="5490">
          <cell r="B5490" t="str">
            <v>2194-6302</v>
          </cell>
          <cell r="C5490" t="str">
            <v>STATISTICAL APPLICATIONS IN GENETICS AND MOLECULAR BIOLOGY</v>
          </cell>
          <cell r="D5490" t="str">
            <v>SCI-4</v>
          </cell>
          <cell r="E5490" t="str">
            <v>1.127</v>
          </cell>
          <cell r="F5490" t="str">
            <v>D类</v>
          </cell>
          <cell r="G5490">
            <v>50</v>
          </cell>
        </row>
        <row r="5491">
          <cell r="B5491" t="str">
            <v>1232-1966</v>
          </cell>
          <cell r="C5491" t="str">
            <v>ANNALS OF AGRICULTURAL AND ENVIRONMENTAL MEDICINE</v>
          </cell>
          <cell r="D5491" t="str">
            <v>SCI-4</v>
          </cell>
          <cell r="E5491" t="str">
            <v>1.126</v>
          </cell>
          <cell r="F5491" t="str">
            <v>D类</v>
          </cell>
          <cell r="G5491">
            <v>50</v>
          </cell>
        </row>
        <row r="5492">
          <cell r="B5492" t="str">
            <v>0031-8949</v>
          </cell>
          <cell r="C5492" t="str">
            <v>PHYSICA SCRIPTA</v>
          </cell>
          <cell r="D5492" t="str">
            <v>SCI-4/EI（JA）</v>
          </cell>
          <cell r="E5492" t="str">
            <v>1.126</v>
          </cell>
          <cell r="F5492" t="str">
            <v>D类</v>
          </cell>
          <cell r="G5492">
            <v>50</v>
          </cell>
        </row>
        <row r="5493">
          <cell r="B5493" t="str">
            <v>2191-9542</v>
          </cell>
          <cell r="C5493" t="str">
            <v>Green Processing and Synthesis</v>
          </cell>
          <cell r="D5493" t="str">
            <v>SCI-4</v>
          </cell>
          <cell r="E5493" t="str">
            <v>1.125</v>
          </cell>
          <cell r="F5493" t="str">
            <v>D类</v>
          </cell>
          <cell r="G5493">
            <v>50</v>
          </cell>
        </row>
        <row r="5494">
          <cell r="B5494" t="str">
            <v>1044-677X</v>
          </cell>
          <cell r="C5494" t="str">
            <v>JOURNAL OF RESEARCH OF THE NATIONAL INSTITUTE OF STANDARDS AND TECHNOLOGY</v>
          </cell>
          <cell r="D5494" t="str">
            <v>SCI-4/EI（JA）</v>
          </cell>
          <cell r="E5494" t="str">
            <v>1.125</v>
          </cell>
          <cell r="F5494" t="str">
            <v>D类</v>
          </cell>
          <cell r="G5494">
            <v>50</v>
          </cell>
        </row>
        <row r="5495">
          <cell r="B5495" t="str">
            <v>1940-0829</v>
          </cell>
          <cell r="C5495" t="str">
            <v>Tropical Conservation Science</v>
          </cell>
          <cell r="D5495" t="str">
            <v>SCI-4</v>
          </cell>
          <cell r="E5495" t="str">
            <v>1.125</v>
          </cell>
          <cell r="F5495" t="str">
            <v>D类</v>
          </cell>
          <cell r="G5495">
            <v>50</v>
          </cell>
        </row>
        <row r="5496">
          <cell r="B5496" t="str">
            <v>0168-583X</v>
          </cell>
          <cell r="C5496" t="str">
            <v>NUCLEAR INSTRUMENTS &amp; METHODS IN PHYSICS RESEARCH SECTION B-BEAM INTERACTIO</v>
          </cell>
          <cell r="D5496" t="str">
            <v>SCI-4/EI（JA）</v>
          </cell>
          <cell r="E5496" t="str">
            <v>1.124</v>
          </cell>
          <cell r="F5496" t="str">
            <v>D类</v>
          </cell>
          <cell r="G5496">
            <v>50</v>
          </cell>
        </row>
        <row r="5497">
          <cell r="B5497" t="str">
            <v>1355-4794</v>
          </cell>
          <cell r="C5497" t="str">
            <v>NEUROCASE</v>
          </cell>
          <cell r="D5497" t="str">
            <v>SCI-4</v>
          </cell>
          <cell r="E5497" t="str">
            <v>1.124</v>
          </cell>
          <cell r="F5497" t="str">
            <v>D类</v>
          </cell>
          <cell r="G5497">
            <v>50</v>
          </cell>
        </row>
        <row r="5498">
          <cell r="B5498" t="str">
            <v>1549-4950</v>
          </cell>
          <cell r="C5498" t="str">
            <v>JOURNAL OF THE AUDIO ENGINEERING SOCIETY</v>
          </cell>
          <cell r="D5498" t="str">
            <v>SCI-4/EI（JA）</v>
          </cell>
          <cell r="E5498" t="str">
            <v>1.123</v>
          </cell>
          <cell r="F5498" t="str">
            <v>D类</v>
          </cell>
          <cell r="G5498">
            <v>50</v>
          </cell>
        </row>
        <row r="5499">
          <cell r="B5499" t="str">
            <v>1536-0903</v>
          </cell>
          <cell r="C5499" t="str">
            <v>Advances in Neonatal Care</v>
          </cell>
          <cell r="D5499" t="str">
            <v>SCI-4</v>
          </cell>
          <cell r="E5499" t="str">
            <v>1.122</v>
          </cell>
          <cell r="F5499" t="str">
            <v>D类</v>
          </cell>
          <cell r="G5499">
            <v>50</v>
          </cell>
        </row>
        <row r="5500">
          <cell r="B5500" t="str">
            <v>0889-5899</v>
          </cell>
          <cell r="C5500" t="str">
            <v>Ostomy Wound Management</v>
          </cell>
          <cell r="D5500" t="str">
            <v>SCI-4</v>
          </cell>
          <cell r="E5500" t="str">
            <v>1.122</v>
          </cell>
          <cell r="F5500" t="str">
            <v>D类</v>
          </cell>
          <cell r="G5500">
            <v>50</v>
          </cell>
        </row>
        <row r="5501">
          <cell r="B5501" t="str">
            <v>1445-1433</v>
          </cell>
          <cell r="C5501" t="str">
            <v>ANZ JOURNAL OF SURGERY</v>
          </cell>
          <cell r="D5501" t="str">
            <v>SCI-4</v>
          </cell>
          <cell r="E5501" t="str">
            <v>1.122</v>
          </cell>
          <cell r="F5501" t="str">
            <v>D类</v>
          </cell>
          <cell r="G5501">
            <v>50</v>
          </cell>
        </row>
        <row r="5502">
          <cell r="B5502" t="str">
            <v>1556-9527</v>
          </cell>
          <cell r="C5502" t="str">
            <v>Cutaneous and Ocular Toxicology</v>
          </cell>
          <cell r="D5502" t="str">
            <v>SCI-4</v>
          </cell>
          <cell r="E5502" t="str">
            <v>1.122</v>
          </cell>
          <cell r="F5502" t="str">
            <v>D类</v>
          </cell>
          <cell r="G5502">
            <v>50</v>
          </cell>
        </row>
        <row r="5503">
          <cell r="B5503" t="str">
            <v>1319-3767</v>
          </cell>
          <cell r="C5503" t="str">
            <v>Saudi Journal of Gastroenterology</v>
          </cell>
          <cell r="D5503" t="str">
            <v>SCI-4</v>
          </cell>
          <cell r="E5503" t="str">
            <v>1.121</v>
          </cell>
          <cell r="F5503" t="str">
            <v>D类</v>
          </cell>
          <cell r="G5503">
            <v>50</v>
          </cell>
        </row>
        <row r="5504">
          <cell r="B5504" t="str">
            <v>8755-1039</v>
          </cell>
          <cell r="C5504" t="str">
            <v>DIAGNOSTIC CYTOPATHOLOGY</v>
          </cell>
          <cell r="D5504" t="str">
            <v>SCI-4</v>
          </cell>
          <cell r="E5504" t="str">
            <v>1.121</v>
          </cell>
          <cell r="F5504" t="str">
            <v>D类</v>
          </cell>
          <cell r="G5504">
            <v>50</v>
          </cell>
        </row>
        <row r="5505">
          <cell r="B5505" t="str">
            <v>0575-3317</v>
          </cell>
          <cell r="C5505" t="str">
            <v>CALIFORNIA COOPERATIVE OCEANIC FISHERIES INVESTIGATIONS REPORTS</v>
          </cell>
          <cell r="D5505" t="str">
            <v>SCI-4</v>
          </cell>
          <cell r="E5505" t="str">
            <v>1.120</v>
          </cell>
          <cell r="F5505" t="str">
            <v>D类</v>
          </cell>
          <cell r="G5505">
            <v>50</v>
          </cell>
        </row>
        <row r="5506">
          <cell r="B5506" t="str">
            <v>1060-3271</v>
          </cell>
          <cell r="C5506" t="str">
            <v>JOURNAL OF AOAC INTERNATIONAL</v>
          </cell>
          <cell r="D5506" t="str">
            <v>SCI-4/EI（JA）</v>
          </cell>
          <cell r="E5506" t="str">
            <v>1.120</v>
          </cell>
          <cell r="F5506" t="str">
            <v>D类</v>
          </cell>
          <cell r="G5506">
            <v>50</v>
          </cell>
        </row>
        <row r="5507">
          <cell r="B5507" t="str">
            <v>0149-1970</v>
          </cell>
          <cell r="C5507" t="str">
            <v>PROGRESS IN NUCLEAR ENERGY</v>
          </cell>
          <cell r="D5507" t="str">
            <v>SCI-4/EI（JA）</v>
          </cell>
          <cell r="E5507" t="str">
            <v>1.119</v>
          </cell>
          <cell r="F5507" t="str">
            <v>D类</v>
          </cell>
          <cell r="G5507">
            <v>50</v>
          </cell>
        </row>
        <row r="5508">
          <cell r="B5508" t="str">
            <v>0706-0661</v>
          </cell>
          <cell r="C5508" t="str">
            <v>CANADIAN JOURNAL OF PLANT PATHOLOGY-REVUE CANADIENNE DE PHYTOPATHOLOGIE</v>
          </cell>
          <cell r="D5508" t="str">
            <v>SCI-4</v>
          </cell>
          <cell r="E5508" t="str">
            <v>1.119</v>
          </cell>
          <cell r="F5508" t="str">
            <v>D类</v>
          </cell>
          <cell r="G5508">
            <v>50</v>
          </cell>
        </row>
        <row r="5509">
          <cell r="B5509" t="str">
            <v>1753-318X</v>
          </cell>
          <cell r="C5509" t="str">
            <v>Journal of Flood Risk Management</v>
          </cell>
          <cell r="D5509" t="str">
            <v>SCI-4</v>
          </cell>
          <cell r="E5509" t="str">
            <v>1.119</v>
          </cell>
          <cell r="F5509" t="str">
            <v>D类</v>
          </cell>
          <cell r="G5509">
            <v>50</v>
          </cell>
        </row>
        <row r="5510">
          <cell r="B5510" t="str">
            <v>0018-0661</v>
          </cell>
          <cell r="C5510" t="str">
            <v>HEREDITAS</v>
          </cell>
          <cell r="D5510" t="str">
            <v>SCI-4</v>
          </cell>
          <cell r="E5510" t="str">
            <v>1.118</v>
          </cell>
          <cell r="F5510" t="str">
            <v>D类</v>
          </cell>
          <cell r="G5510">
            <v>50</v>
          </cell>
        </row>
        <row r="5511">
          <cell r="B5511" t="str">
            <v>0278-081X</v>
          </cell>
          <cell r="C5511" t="str">
            <v>CIRCUITS SYSTEMS AND SIGNAL PROCESSING</v>
          </cell>
          <cell r="D5511" t="str">
            <v>SCI-4/EI（JA）</v>
          </cell>
          <cell r="E5511" t="str">
            <v>1.118</v>
          </cell>
          <cell r="F5511" t="str">
            <v>D类</v>
          </cell>
          <cell r="G5511">
            <v>50</v>
          </cell>
        </row>
        <row r="5512">
          <cell r="B5512" t="str">
            <v>1559-6109</v>
          </cell>
          <cell r="C5512" t="str">
            <v>Journal of the American Association for Laboratory Animal Science</v>
          </cell>
          <cell r="D5512" t="str">
            <v>SCI-4</v>
          </cell>
          <cell r="E5512" t="str">
            <v>1.118</v>
          </cell>
          <cell r="F5512" t="str">
            <v>D类</v>
          </cell>
          <cell r="G5512">
            <v>50</v>
          </cell>
        </row>
        <row r="5513">
          <cell r="B5513" t="str">
            <v>0019-8366</v>
          </cell>
          <cell r="C5513" t="str">
            <v>INDUSTRIAL HEALTH</v>
          </cell>
          <cell r="D5513" t="str">
            <v>SCI-4</v>
          </cell>
          <cell r="E5513" t="str">
            <v>1.117</v>
          </cell>
          <cell r="F5513" t="str">
            <v>D类</v>
          </cell>
          <cell r="G5513">
            <v>50</v>
          </cell>
        </row>
        <row r="5514">
          <cell r="B5514" t="str">
            <v>0311-5518</v>
          </cell>
          <cell r="C5514" t="str">
            <v>ALCHERINGA</v>
          </cell>
          <cell r="D5514" t="str">
            <v>SCI-4</v>
          </cell>
          <cell r="E5514" t="str">
            <v>1.117</v>
          </cell>
          <cell r="F5514" t="str">
            <v>D类</v>
          </cell>
          <cell r="G5514">
            <v>50</v>
          </cell>
        </row>
        <row r="5515">
          <cell r="B5515" t="str">
            <v>1092-9134</v>
          </cell>
          <cell r="C5515" t="str">
            <v>Annals of Diagnostic Pathology</v>
          </cell>
          <cell r="D5515" t="str">
            <v>SCI-4</v>
          </cell>
          <cell r="E5515" t="str">
            <v>1.117</v>
          </cell>
          <cell r="F5515" t="str">
            <v>D类</v>
          </cell>
          <cell r="G5515">
            <v>50</v>
          </cell>
        </row>
        <row r="5516">
          <cell r="B5516" t="str">
            <v>1300-0527</v>
          </cell>
          <cell r="C5516" t="str">
            <v>TURKISH JOURNAL OF CHEMISTRY</v>
          </cell>
          <cell r="D5516" t="str">
            <v>SCI-4</v>
          </cell>
          <cell r="E5516" t="str">
            <v>1.117</v>
          </cell>
          <cell r="F5516" t="str">
            <v>D类</v>
          </cell>
          <cell r="G5516">
            <v>50</v>
          </cell>
        </row>
        <row r="5517">
          <cell r="B5517" t="str">
            <v>1439-8621</v>
          </cell>
          <cell r="C5517" t="str">
            <v>LIMNOLOGY</v>
          </cell>
          <cell r="D5517" t="str">
            <v>SCI-4</v>
          </cell>
          <cell r="E5517" t="str">
            <v>1.117</v>
          </cell>
          <cell r="F5517" t="str">
            <v>D类</v>
          </cell>
          <cell r="G5517">
            <v>50</v>
          </cell>
        </row>
        <row r="5518">
          <cell r="B5518" t="str">
            <v>0001-5792</v>
          </cell>
          <cell r="C5518" t="str">
            <v>ACTA HAEMATOLOGICA</v>
          </cell>
          <cell r="D5518" t="str">
            <v>SCI-4</v>
          </cell>
          <cell r="E5518" t="str">
            <v>1.116</v>
          </cell>
          <cell r="F5518" t="str">
            <v>D类</v>
          </cell>
          <cell r="G5518">
            <v>50</v>
          </cell>
        </row>
        <row r="5519">
          <cell r="B5519" t="str">
            <v>0146-4833</v>
          </cell>
          <cell r="C5519" t="str">
            <v>ACM SIGCOMM Computer Communication Review</v>
          </cell>
          <cell r="D5519" t="str">
            <v>SCI-4/EI（CA）</v>
          </cell>
          <cell r="E5519" t="str">
            <v>1.116</v>
          </cell>
          <cell r="F5519" t="str">
            <v>D类</v>
          </cell>
          <cell r="G5519">
            <v>50</v>
          </cell>
        </row>
        <row r="5520">
          <cell r="B5520" t="str">
            <v>0894-0525</v>
          </cell>
          <cell r="C5520" t="str">
            <v>Acta Meteorologica Sinica</v>
          </cell>
          <cell r="D5520" t="str">
            <v>SCI-4</v>
          </cell>
          <cell r="E5520" t="str">
            <v>1.116</v>
          </cell>
          <cell r="F5520" t="str">
            <v>D类</v>
          </cell>
          <cell r="G5520">
            <v>50</v>
          </cell>
        </row>
        <row r="5521">
          <cell r="B5521" t="str">
            <v>2095-6975</v>
          </cell>
          <cell r="C5521" t="str">
            <v>Chinese Journal of Natural Medicines</v>
          </cell>
          <cell r="D5521" t="str">
            <v>SCI-4</v>
          </cell>
          <cell r="E5521" t="str">
            <v>1.114</v>
          </cell>
          <cell r="F5521" t="str">
            <v>D类</v>
          </cell>
          <cell r="G5521">
            <v>50</v>
          </cell>
        </row>
        <row r="5522">
          <cell r="B5522" t="str">
            <v>0256-7040</v>
          </cell>
          <cell r="C5522" t="str">
            <v>CHILDS NERVOUS SYSTEM</v>
          </cell>
          <cell r="D5522" t="str">
            <v>SCI-4</v>
          </cell>
          <cell r="E5522" t="str">
            <v>1.114</v>
          </cell>
          <cell r="F5522" t="str">
            <v>D类</v>
          </cell>
          <cell r="G5522">
            <v>50</v>
          </cell>
        </row>
        <row r="5523">
          <cell r="B5523" t="str">
            <v>0939-1533</v>
          </cell>
          <cell r="C5523" t="str">
            <v>ARCHIVE OF APPLIED MECHANICS</v>
          </cell>
          <cell r="D5523" t="str">
            <v>SCI-4/EI（JA）</v>
          </cell>
          <cell r="E5523" t="str">
            <v>1.114</v>
          </cell>
          <cell r="F5523" t="str">
            <v>D类</v>
          </cell>
          <cell r="G5523">
            <v>50</v>
          </cell>
        </row>
        <row r="5524">
          <cell r="B5524" t="str">
            <v>1226-8372</v>
          </cell>
          <cell r="C5524" t="str">
            <v>BIOTECHNOLOGY AND BIOPROCESS ENGINEERING</v>
          </cell>
          <cell r="D5524" t="str">
            <v>SCI-4/EI（JA）</v>
          </cell>
          <cell r="E5524" t="str">
            <v>1.113</v>
          </cell>
          <cell r="F5524" t="str">
            <v>D类</v>
          </cell>
          <cell r="G5524">
            <v>50</v>
          </cell>
        </row>
        <row r="5525">
          <cell r="B5525" t="str">
            <v>1059-8405</v>
          </cell>
          <cell r="C5525" t="str">
            <v>The Journal of school nursing : the official publication of the National Association of School Nurses</v>
          </cell>
          <cell r="D5525" t="str">
            <v>SCI-4</v>
          </cell>
          <cell r="E5525" t="str">
            <v>1.112</v>
          </cell>
          <cell r="F5525" t="str">
            <v>D类</v>
          </cell>
          <cell r="G5525">
            <v>50</v>
          </cell>
        </row>
        <row r="5526">
          <cell r="B5526" t="str">
            <v>0021-2571</v>
          </cell>
          <cell r="C5526" t="str">
            <v>Annali dell\'Istituto Superiore di Sanita</v>
          </cell>
          <cell r="D5526" t="str">
            <v>SCI-4</v>
          </cell>
          <cell r="E5526" t="str">
            <v>1.111</v>
          </cell>
          <cell r="F5526" t="str">
            <v>D类</v>
          </cell>
          <cell r="G5526">
            <v>50</v>
          </cell>
        </row>
        <row r="5527">
          <cell r="B5527" t="str">
            <v>0869-5911</v>
          </cell>
          <cell r="C5527" t="str">
            <v>PETROLOGY</v>
          </cell>
          <cell r="D5527" t="str">
            <v>SCI-4</v>
          </cell>
          <cell r="E5527" t="str">
            <v>1.111</v>
          </cell>
          <cell r="F5527" t="str">
            <v>D类</v>
          </cell>
          <cell r="G5527">
            <v>50</v>
          </cell>
        </row>
        <row r="5528">
          <cell r="B5528" t="str">
            <v>1476-4172</v>
          </cell>
          <cell r="C5528" t="str">
            <v>Journal of cosmetic and laser therapy : official publication of the European Society for Laser Dermatology</v>
          </cell>
          <cell r="D5528" t="str">
            <v>SCI-4</v>
          </cell>
          <cell r="E5528" t="str">
            <v>1.110</v>
          </cell>
          <cell r="F5528" t="str">
            <v>D类</v>
          </cell>
          <cell r="G5528">
            <v>50</v>
          </cell>
        </row>
        <row r="5529">
          <cell r="B5529" t="str">
            <v>1793-5458</v>
          </cell>
          <cell r="C5529" t="str">
            <v>Journal of innovative optical health sciences</v>
          </cell>
          <cell r="D5529" t="str">
            <v>SCI-4/EI（JA）</v>
          </cell>
          <cell r="E5529" t="str">
            <v>1.110</v>
          </cell>
          <cell r="F5529" t="str">
            <v>D类</v>
          </cell>
          <cell r="G5529">
            <v>50</v>
          </cell>
        </row>
        <row r="5530">
          <cell r="B5530" t="str">
            <v>1341-9145</v>
          </cell>
          <cell r="C5530" t="str">
            <v>JOURNAL OF OCCUPATIONAL HEALTH</v>
          </cell>
          <cell r="D5530" t="str">
            <v>SCI-4</v>
          </cell>
          <cell r="E5530" t="str">
            <v>1.109</v>
          </cell>
          <cell r="F5530" t="str">
            <v>D类</v>
          </cell>
          <cell r="G5530">
            <v>50</v>
          </cell>
        </row>
        <row r="5531">
          <cell r="B5531" t="str">
            <v>1754-9477</v>
          </cell>
          <cell r="C5531" t="str">
            <v>Journal of Medical Imaging and Radiation Oncology</v>
          </cell>
          <cell r="D5531" t="str">
            <v>SCI-4</v>
          </cell>
          <cell r="E5531" t="str">
            <v>1.109</v>
          </cell>
          <cell r="F5531" t="str">
            <v>D类</v>
          </cell>
          <cell r="G5531">
            <v>50</v>
          </cell>
        </row>
        <row r="5532">
          <cell r="B5532" t="str">
            <v>1844-4172</v>
          </cell>
          <cell r="C5532" t="str">
            <v>Medical Ultrasonography</v>
          </cell>
          <cell r="D5532" t="str">
            <v>SCI-4</v>
          </cell>
          <cell r="E5532" t="str">
            <v>1.108</v>
          </cell>
          <cell r="F5532" t="str">
            <v>D类</v>
          </cell>
          <cell r="G5532">
            <v>50</v>
          </cell>
        </row>
        <row r="5533">
          <cell r="B5533" t="str">
            <v>1380-2224</v>
          </cell>
          <cell r="C5533" t="str">
            <v>JOURNAL OF POROUS MATERIALS</v>
          </cell>
          <cell r="D5533" t="str">
            <v>SCI-4/EI（JA）</v>
          </cell>
          <cell r="E5533" t="str">
            <v>1.108</v>
          </cell>
          <cell r="F5533" t="str">
            <v>D类</v>
          </cell>
          <cell r="G5533">
            <v>50</v>
          </cell>
        </row>
        <row r="5534">
          <cell r="B5534" t="str">
            <v>0006-3657</v>
          </cell>
          <cell r="C5534" t="str">
            <v>BIRD STUDY</v>
          </cell>
          <cell r="D5534" t="str">
            <v>SCI-4</v>
          </cell>
          <cell r="E5534" t="str">
            <v>1.107</v>
          </cell>
          <cell r="F5534" t="str">
            <v>D类</v>
          </cell>
          <cell r="G5534">
            <v>50</v>
          </cell>
        </row>
        <row r="5535">
          <cell r="B5535" t="str">
            <v>1527-7941</v>
          </cell>
          <cell r="C5535" t="str">
            <v>Advances in Skin &amp; Wound Care</v>
          </cell>
          <cell r="D5535" t="str">
            <v>SCI-4</v>
          </cell>
          <cell r="E5535" t="str">
            <v>1.106</v>
          </cell>
          <cell r="F5535" t="str">
            <v>D类</v>
          </cell>
          <cell r="G5535">
            <v>50</v>
          </cell>
        </row>
        <row r="5536">
          <cell r="B5536" t="str">
            <v>0004-8380</v>
          </cell>
          <cell r="C5536" t="str">
            <v>AUSTRALASIAN JOURNAL OF DERMATOLOGY</v>
          </cell>
          <cell r="D5536" t="str">
            <v>SCI-4</v>
          </cell>
          <cell r="E5536" t="str">
            <v>1.106</v>
          </cell>
          <cell r="F5536" t="str">
            <v>D类</v>
          </cell>
          <cell r="G5536">
            <v>50</v>
          </cell>
        </row>
        <row r="5537">
          <cell r="B5537" t="str">
            <v>0021-9584</v>
          </cell>
          <cell r="C5537" t="str">
            <v>JOURNAL OF CHEMICAL EDUCATION</v>
          </cell>
          <cell r="D5537" t="str">
            <v>SCI-4</v>
          </cell>
          <cell r="E5537" t="str">
            <v>1.106</v>
          </cell>
          <cell r="F5537" t="str">
            <v>D类</v>
          </cell>
          <cell r="G5537">
            <v>50</v>
          </cell>
        </row>
        <row r="5538">
          <cell r="B5538" t="str">
            <v>0273-1223</v>
          </cell>
          <cell r="C5538" t="str">
            <v>WATER SCIENCE AND TECHNOLOGY</v>
          </cell>
          <cell r="D5538" t="str">
            <v>SCI-4/EI（JA）</v>
          </cell>
          <cell r="E5538" t="str">
            <v>1.106</v>
          </cell>
          <cell r="F5538" t="str">
            <v>D类</v>
          </cell>
          <cell r="G5538">
            <v>50</v>
          </cell>
        </row>
        <row r="5539">
          <cell r="B5539" t="str">
            <v>1896-1126</v>
          </cell>
          <cell r="C5539" t="str">
            <v>Advances in Medical Sciences</v>
          </cell>
          <cell r="D5539" t="str">
            <v>SCI-4</v>
          </cell>
          <cell r="E5539" t="str">
            <v>1.105</v>
          </cell>
          <cell r="F5539" t="str">
            <v>D类</v>
          </cell>
          <cell r="G5539">
            <v>50</v>
          </cell>
        </row>
        <row r="5540">
          <cell r="B5540" t="str">
            <v>2228-5806</v>
          </cell>
          <cell r="C5540" t="str">
            <v>Cell Journal</v>
          </cell>
          <cell r="D5540" t="str">
            <v>SCI-4</v>
          </cell>
          <cell r="E5540" t="str">
            <v>1.105</v>
          </cell>
          <cell r="F5540" t="str">
            <v>D类</v>
          </cell>
          <cell r="G5540">
            <v>50</v>
          </cell>
        </row>
        <row r="5541">
          <cell r="B5541" t="str">
            <v>1867-1616</v>
          </cell>
          <cell r="C5541" t="str">
            <v>Marine Biodiversity</v>
          </cell>
          <cell r="D5541" t="str">
            <v>SCI-4</v>
          </cell>
          <cell r="E5541" t="str">
            <v>1.104</v>
          </cell>
          <cell r="F5541" t="str">
            <v>D类</v>
          </cell>
          <cell r="G5541">
            <v>50</v>
          </cell>
        </row>
        <row r="5542">
          <cell r="B5542" t="str">
            <v>0098-6445</v>
          </cell>
          <cell r="C5542" t="str">
            <v>CHEMICAL ENGINEERING COMMUNICATIONS</v>
          </cell>
          <cell r="D5542" t="str">
            <v>SCI-4/EI（JA）</v>
          </cell>
          <cell r="E5542" t="str">
            <v>1.104</v>
          </cell>
          <cell r="F5542" t="str">
            <v>D类</v>
          </cell>
          <cell r="G5542">
            <v>50</v>
          </cell>
        </row>
        <row r="5543">
          <cell r="B5543" t="str">
            <v>0394-9370</v>
          </cell>
          <cell r="C5543" t="str">
            <v>ETHOLOGY ECOLOGY &amp; EVOLUTION</v>
          </cell>
          <cell r="D5543" t="str">
            <v>SCI-4</v>
          </cell>
          <cell r="E5543" t="str">
            <v>1.103</v>
          </cell>
          <cell r="F5543" t="str">
            <v>D类</v>
          </cell>
          <cell r="G5543">
            <v>50</v>
          </cell>
        </row>
        <row r="5544">
          <cell r="B5544" t="str">
            <v>0018-9391</v>
          </cell>
          <cell r="C5544" t="str">
            <v>IEEE TRANSACTIONS ON ENGINEERING MANAGEMENT</v>
          </cell>
          <cell r="D5544" t="str">
            <v>SCI-4/EI（JA）</v>
          </cell>
          <cell r="E5544" t="str">
            <v>1.103</v>
          </cell>
          <cell r="F5544" t="str">
            <v>D类</v>
          </cell>
          <cell r="G5544">
            <v>50</v>
          </cell>
        </row>
        <row r="5545">
          <cell r="B5545" t="str">
            <v>0093-3813</v>
          </cell>
          <cell r="C5545" t="str">
            <v>IEEE TRANSACTIONS ON PLASMA SCIENCE</v>
          </cell>
          <cell r="D5545" t="str">
            <v>SCI-4/EI（JA）</v>
          </cell>
          <cell r="E5545" t="str">
            <v>1.101</v>
          </cell>
          <cell r="F5545" t="str">
            <v>D类</v>
          </cell>
          <cell r="G5545">
            <v>50</v>
          </cell>
        </row>
        <row r="5546">
          <cell r="B5546" t="str">
            <v>0893-2190</v>
          </cell>
          <cell r="C5546" t="str">
            <v>JOURNAL OF PERINATAL &amp; NEONATAL NURSING</v>
          </cell>
          <cell r="D5546" t="str">
            <v>SCI-4</v>
          </cell>
          <cell r="E5546" t="str">
            <v>1.100</v>
          </cell>
          <cell r="F5546" t="str">
            <v>D类</v>
          </cell>
          <cell r="G5546">
            <v>50</v>
          </cell>
        </row>
        <row r="5547">
          <cell r="B5547" t="str">
            <v>1735-6865</v>
          </cell>
          <cell r="C5547" t="str">
            <v>International Journal of Environmental Research</v>
          </cell>
          <cell r="D5547" t="str">
            <v>SCI-4</v>
          </cell>
          <cell r="E5547" t="str">
            <v>1.100</v>
          </cell>
          <cell r="F5547" t="str">
            <v>D类</v>
          </cell>
          <cell r="G5547">
            <v>50</v>
          </cell>
        </row>
        <row r="5548">
          <cell r="B5548" t="str">
            <v>1687-9120</v>
          </cell>
          <cell r="C5548" t="str">
            <v>Advances in Mathematical Physics</v>
          </cell>
          <cell r="D5548" t="str">
            <v>SCI-4</v>
          </cell>
          <cell r="E5548" t="str">
            <v>1.100</v>
          </cell>
          <cell r="F5548" t="str">
            <v>D类</v>
          </cell>
          <cell r="G5548">
            <v>50</v>
          </cell>
        </row>
        <row r="5549">
          <cell r="B5549" t="str">
            <v>0001-6489</v>
          </cell>
          <cell r="C5549" t="str">
            <v>ACTA OTO-LARYNGOLOGICA</v>
          </cell>
          <cell r="D5549" t="str">
            <v>SCI-4</v>
          </cell>
          <cell r="E5549" t="str">
            <v>1.099</v>
          </cell>
          <cell r="F5549" t="str">
            <v>D类</v>
          </cell>
          <cell r="G5549">
            <v>50</v>
          </cell>
        </row>
        <row r="5550">
          <cell r="B5550" t="str">
            <v>1004-9541</v>
          </cell>
          <cell r="C5550" t="str">
            <v>CHINESE JOURNAL OF CHEMICAL ENGINEERING</v>
          </cell>
          <cell r="D5550" t="str">
            <v>SCI-4/EI（JA）/CSCD</v>
          </cell>
          <cell r="E5550" t="str">
            <v>1.098</v>
          </cell>
          <cell r="F5550" t="str">
            <v>D类</v>
          </cell>
          <cell r="G5550">
            <v>50</v>
          </cell>
        </row>
        <row r="5551">
          <cell r="B5551" t="str">
            <v>1073-1105</v>
          </cell>
          <cell r="C5551" t="str">
            <v>JOURNAL OF LAW MEDICINE &amp; ETHICS</v>
          </cell>
          <cell r="D5551" t="str">
            <v>SCI-4</v>
          </cell>
          <cell r="E5551" t="str">
            <v>1.097</v>
          </cell>
          <cell r="F5551" t="str">
            <v>D类</v>
          </cell>
          <cell r="G5551">
            <v>50</v>
          </cell>
        </row>
        <row r="5552">
          <cell r="B5552" t="str">
            <v>0888-0018</v>
          </cell>
          <cell r="C5552" t="str">
            <v>PEDIATRIC HEMATOLOGY AND ONCOLOGY</v>
          </cell>
          <cell r="D5552" t="str">
            <v>SCI-4</v>
          </cell>
          <cell r="E5552" t="str">
            <v>1.096</v>
          </cell>
          <cell r="F5552" t="str">
            <v>D类</v>
          </cell>
          <cell r="G5552">
            <v>50</v>
          </cell>
        </row>
        <row r="5553">
          <cell r="B5553" t="str">
            <v>1036-9872</v>
          </cell>
          <cell r="C5553" t="str">
            <v>RANGELAND JOURNAL</v>
          </cell>
          <cell r="D5553" t="str">
            <v>SCI-4</v>
          </cell>
          <cell r="E5553" t="str">
            <v>1.096</v>
          </cell>
          <cell r="F5553" t="str">
            <v>D类</v>
          </cell>
          <cell r="G5553">
            <v>50</v>
          </cell>
        </row>
        <row r="5554">
          <cell r="B5554" t="str">
            <v>1080-7039</v>
          </cell>
          <cell r="C5554" t="str">
            <v>HUMAN AND ECOLOGICAL RISK ASSESSMENT</v>
          </cell>
          <cell r="D5554" t="str">
            <v>SCI-4</v>
          </cell>
          <cell r="E5554" t="str">
            <v>1.096</v>
          </cell>
          <cell r="F5554" t="str">
            <v>D类</v>
          </cell>
          <cell r="G5554">
            <v>50</v>
          </cell>
        </row>
        <row r="5555">
          <cell r="B5555" t="str">
            <v>1573-4137</v>
          </cell>
          <cell r="C5555" t="str">
            <v>Current Nanoscience</v>
          </cell>
          <cell r="D5555" t="str">
            <v>SCI-4/EI（JA）</v>
          </cell>
          <cell r="E5555" t="str">
            <v>1.096</v>
          </cell>
          <cell r="F5555" t="str">
            <v>D类</v>
          </cell>
          <cell r="G5555">
            <v>50</v>
          </cell>
        </row>
        <row r="5556">
          <cell r="B5556" t="str">
            <v>1562-2479</v>
          </cell>
          <cell r="C5556" t="str">
            <v>International Journal of Fuzzy Systems</v>
          </cell>
          <cell r="D5556" t="str">
            <v>SCI-4/EI（JA）</v>
          </cell>
          <cell r="E5556" t="str">
            <v>1.095</v>
          </cell>
          <cell r="F5556" t="str">
            <v>D类</v>
          </cell>
          <cell r="G5556">
            <v>50</v>
          </cell>
        </row>
        <row r="5557">
          <cell r="B5557" t="str">
            <v>1736-4728</v>
          </cell>
          <cell r="C5557" t="str">
            <v>Estonian Journal of Earth Sciences</v>
          </cell>
          <cell r="D5557" t="str">
            <v>SCI-4</v>
          </cell>
          <cell r="E5557" t="str">
            <v>1.095</v>
          </cell>
          <cell r="F5557" t="str">
            <v>D类</v>
          </cell>
          <cell r="G5557">
            <v>50</v>
          </cell>
        </row>
        <row r="5558">
          <cell r="B5558" t="str">
            <v>1899-5276</v>
          </cell>
          <cell r="C5558" t="str">
            <v>Advances in Clinical and Experimental Medicine</v>
          </cell>
          <cell r="D5558" t="str">
            <v>SCI-4</v>
          </cell>
          <cell r="E5558" t="str">
            <v>1.095</v>
          </cell>
          <cell r="F5558" t="str">
            <v>D类</v>
          </cell>
          <cell r="G5558">
            <v>50</v>
          </cell>
        </row>
        <row r="5559">
          <cell r="B5559" t="str">
            <v>0003-4894</v>
          </cell>
          <cell r="C5559" t="str">
            <v>ANNALS OF OTOLOGY RHINOLOGY AND LARYNGOLOGY</v>
          </cell>
          <cell r="D5559" t="str">
            <v>SCI-4</v>
          </cell>
          <cell r="E5559" t="str">
            <v>1.094</v>
          </cell>
          <cell r="F5559" t="str">
            <v>D类</v>
          </cell>
          <cell r="G5559">
            <v>50</v>
          </cell>
        </row>
        <row r="5560">
          <cell r="B5560" t="str">
            <v>0790-0627</v>
          </cell>
          <cell r="C5560" t="str">
            <v>INTERNATIONAL JOURNAL OF WATER RESOURCES DEVELOPMENT</v>
          </cell>
          <cell r="D5560" t="str">
            <v>SCI-4/EI（JA）</v>
          </cell>
          <cell r="E5560" t="str">
            <v>1.094</v>
          </cell>
          <cell r="F5560" t="str">
            <v>D类</v>
          </cell>
          <cell r="G5560">
            <v>50</v>
          </cell>
        </row>
        <row r="5561">
          <cell r="B5561" t="str">
            <v>0971-7811</v>
          </cell>
          <cell r="C5561" t="str">
            <v>JOURNAL OF PLANT BIOCHEMISTRY AND BIOTECHNOLOGY</v>
          </cell>
          <cell r="D5561" t="str">
            <v>SCI-4</v>
          </cell>
          <cell r="E5561" t="str">
            <v>1.094</v>
          </cell>
          <cell r="F5561" t="str">
            <v>D类</v>
          </cell>
          <cell r="G5561">
            <v>50</v>
          </cell>
        </row>
        <row r="5562">
          <cell r="B5562" t="str">
            <v>1089-7860</v>
          </cell>
          <cell r="C5562" t="str">
            <v>SEMINARS IN MUSCULOSKELETAL RADIOLOGY</v>
          </cell>
          <cell r="D5562" t="str">
            <v>SCI-4</v>
          </cell>
          <cell r="E5562" t="str">
            <v>1.094</v>
          </cell>
          <cell r="F5562" t="str">
            <v>D类</v>
          </cell>
          <cell r="G5562">
            <v>50</v>
          </cell>
        </row>
        <row r="5563">
          <cell r="B5563" t="str">
            <v>2151-8378</v>
          </cell>
          <cell r="C5563" t="str">
            <v>Female Pelvic Medicine and Reconstructive Surgery</v>
          </cell>
          <cell r="D5563" t="str">
            <v>SCI-4</v>
          </cell>
          <cell r="E5563" t="str">
            <v>1.093</v>
          </cell>
          <cell r="F5563" t="str">
            <v>D类</v>
          </cell>
          <cell r="G5563">
            <v>50</v>
          </cell>
        </row>
        <row r="5564">
          <cell r="B5564" t="str">
            <v>0022-1333</v>
          </cell>
          <cell r="C5564" t="str">
            <v>JOURNAL OF GENETICS</v>
          </cell>
          <cell r="D5564" t="str">
            <v>SCI-4</v>
          </cell>
          <cell r="E5564" t="str">
            <v>1.093</v>
          </cell>
          <cell r="F5564" t="str">
            <v>D类</v>
          </cell>
          <cell r="G5564">
            <v>50</v>
          </cell>
        </row>
        <row r="5565">
          <cell r="B5565" t="str">
            <v>0307-6938</v>
          </cell>
          <cell r="C5565" t="str">
            <v>CLINICAL AND EXPERIMENTAL DERMATOLOGY</v>
          </cell>
          <cell r="D5565" t="str">
            <v>SCI-4</v>
          </cell>
          <cell r="E5565" t="str">
            <v>1.092</v>
          </cell>
          <cell r="F5565" t="str">
            <v>D类</v>
          </cell>
          <cell r="G5565">
            <v>50</v>
          </cell>
        </row>
        <row r="5566">
          <cell r="B5566" t="str">
            <v>1252-607X</v>
          </cell>
          <cell r="C5566" t="str">
            <v>PARASITE-JOURNAL DE LA SOCIETE FRANCAISE DE PARASITOLOGIE</v>
          </cell>
          <cell r="D5566" t="str">
            <v>SCI-4</v>
          </cell>
          <cell r="E5566" t="str">
            <v>1.092</v>
          </cell>
          <cell r="F5566" t="str">
            <v>D类</v>
          </cell>
          <cell r="G5566">
            <v>50</v>
          </cell>
        </row>
        <row r="5567">
          <cell r="B5567" t="str">
            <v>0959-2989</v>
          </cell>
          <cell r="C5567" t="str">
            <v>BIO-MEDICAL MATERIALS AND ENGINEERING</v>
          </cell>
          <cell r="D5567" t="str">
            <v>SCI-4/EI（JA）</v>
          </cell>
          <cell r="E5567" t="str">
            <v>1.091</v>
          </cell>
          <cell r="F5567" t="str">
            <v>D类</v>
          </cell>
          <cell r="G5567">
            <v>50</v>
          </cell>
        </row>
        <row r="5568">
          <cell r="B5568" t="str">
            <v>0170-5334</v>
          </cell>
          <cell r="C5568" t="str">
            <v>ANASTHESIOLOGIE &amp; INTENSIVMEDIZIN</v>
          </cell>
          <cell r="D5568" t="str">
            <v>SCI-4</v>
          </cell>
          <cell r="E5568" t="str">
            <v>1.090</v>
          </cell>
          <cell r="F5568" t="str">
            <v>D类</v>
          </cell>
          <cell r="G5568">
            <v>50</v>
          </cell>
        </row>
        <row r="5569">
          <cell r="B5569" t="str">
            <v>1103-8128</v>
          </cell>
          <cell r="C5569" t="str">
            <v>Scandinavian journal of occupational therapy</v>
          </cell>
          <cell r="D5569" t="str">
            <v>SCI-4</v>
          </cell>
          <cell r="E5569" t="str">
            <v>1.090</v>
          </cell>
          <cell r="F5569" t="str">
            <v>D类</v>
          </cell>
          <cell r="G5569">
            <v>50</v>
          </cell>
        </row>
        <row r="5570">
          <cell r="B5570" t="str">
            <v>1631-0721</v>
          </cell>
          <cell r="C5570" t="str">
            <v>COMPTES RENDUS MECANIQUE</v>
          </cell>
          <cell r="D5570" t="str">
            <v>SCI-4</v>
          </cell>
          <cell r="E5570" t="str">
            <v>1.090</v>
          </cell>
          <cell r="F5570" t="str">
            <v>D类</v>
          </cell>
          <cell r="G5570">
            <v>50</v>
          </cell>
        </row>
        <row r="5571">
          <cell r="B5571" t="str">
            <v>1733-3490</v>
          </cell>
          <cell r="C5571" t="str">
            <v>ARCHIVES OF METALLURGY</v>
          </cell>
          <cell r="D5571" t="str">
            <v>SCI-4/EI（JA）</v>
          </cell>
          <cell r="E5571" t="str">
            <v>1.090</v>
          </cell>
          <cell r="F5571" t="str">
            <v>D类</v>
          </cell>
          <cell r="G5571">
            <v>50</v>
          </cell>
        </row>
        <row r="5572">
          <cell r="B5572" t="str">
            <v>1793-2920</v>
          </cell>
          <cell r="C5572" t="str">
            <v>NANO</v>
          </cell>
          <cell r="D5572" t="str">
            <v>SCI-4/EI（JA）</v>
          </cell>
          <cell r="E5572" t="str">
            <v>1.090</v>
          </cell>
          <cell r="F5572" t="str">
            <v>D类</v>
          </cell>
          <cell r="G5572">
            <v>50</v>
          </cell>
        </row>
        <row r="5573">
          <cell r="B5573" t="str">
            <v>1976-0280</v>
          </cell>
          <cell r="C5573" t="str">
            <v>BioChip Journal</v>
          </cell>
          <cell r="D5573" t="str">
            <v>SCI-4/EI（JA）</v>
          </cell>
          <cell r="E5573" t="str">
            <v>1.090</v>
          </cell>
          <cell r="F5573" t="str">
            <v>D类</v>
          </cell>
          <cell r="G5573">
            <v>50</v>
          </cell>
        </row>
        <row r="5574">
          <cell r="B5574" t="str">
            <v>0022-4510</v>
          </cell>
          <cell r="C5574" t="str">
            <v>JOURNAL OF SMALL ANIMAL PRACTICE</v>
          </cell>
          <cell r="D5574" t="str">
            <v>SCI-4</v>
          </cell>
          <cell r="E5574" t="str">
            <v>1.089</v>
          </cell>
          <cell r="F5574" t="str">
            <v>D类</v>
          </cell>
          <cell r="G5574">
            <v>50</v>
          </cell>
        </row>
        <row r="5575">
          <cell r="B5575" t="str">
            <v>0889-3241</v>
          </cell>
          <cell r="C5575" t="str">
            <v>ACI STRUCTURAL JOURNAL</v>
          </cell>
          <cell r="D5575" t="str">
            <v>SCI-4/EI（JA）</v>
          </cell>
          <cell r="E5575" t="str">
            <v>1.089</v>
          </cell>
          <cell r="F5575" t="str">
            <v>D类</v>
          </cell>
          <cell r="G5575">
            <v>50</v>
          </cell>
        </row>
        <row r="5576">
          <cell r="B5576" t="str">
            <v>1738-2696</v>
          </cell>
          <cell r="C5576" t="str">
            <v>Tissue Engineering and Regenerative Medicine</v>
          </cell>
          <cell r="D5576" t="str">
            <v>SCI-4/EI（JA）</v>
          </cell>
          <cell r="E5576" t="str">
            <v>1.088</v>
          </cell>
          <cell r="F5576" t="str">
            <v>D类</v>
          </cell>
          <cell r="G5576">
            <v>50</v>
          </cell>
        </row>
        <row r="5577">
          <cell r="B5577" t="str">
            <v>0482-5004</v>
          </cell>
          <cell r="C5577" t="str">
            <v>Revista Brasileira de Reumatologia</v>
          </cell>
          <cell r="D5577" t="str">
            <v>SCI-4</v>
          </cell>
          <cell r="E5577" t="str">
            <v>1.087</v>
          </cell>
          <cell r="F5577" t="str">
            <v>D类</v>
          </cell>
          <cell r="G5577">
            <v>50</v>
          </cell>
        </row>
        <row r="5578">
          <cell r="B5578" t="str">
            <v>0950-0839</v>
          </cell>
          <cell r="C5578" t="str">
            <v>PHILOSOPHICAL MAGAZINE LETTERS</v>
          </cell>
          <cell r="D5578" t="str">
            <v>SCI-4/EI（JA）</v>
          </cell>
          <cell r="E5578" t="str">
            <v>1.087</v>
          </cell>
          <cell r="F5578" t="str">
            <v>D类</v>
          </cell>
          <cell r="G5578">
            <v>50</v>
          </cell>
        </row>
        <row r="5579">
          <cell r="B5579" t="str">
            <v>1735-207X</v>
          </cell>
          <cell r="C5579" t="str">
            <v>Journal of the Iranian Chemical Society</v>
          </cell>
          <cell r="D5579" t="str">
            <v>SCI-4</v>
          </cell>
          <cell r="E5579" t="str">
            <v>1.087</v>
          </cell>
          <cell r="F5579" t="str">
            <v>D类</v>
          </cell>
          <cell r="G5579">
            <v>50</v>
          </cell>
        </row>
        <row r="5580">
          <cell r="B5580" t="str">
            <v>2213-7165</v>
          </cell>
          <cell r="C5580" t="str">
            <v>Journal of Global Antimicrobial Resistance</v>
          </cell>
          <cell r="D5580" t="str">
            <v>SCI-4</v>
          </cell>
          <cell r="E5580" t="str">
            <v>1.086</v>
          </cell>
          <cell r="F5580" t="str">
            <v>D类</v>
          </cell>
          <cell r="G5580">
            <v>50</v>
          </cell>
        </row>
        <row r="5581">
          <cell r="B5581" t="str">
            <v>0091-3847</v>
          </cell>
          <cell r="C5581" t="str">
            <v>Physician and Sportsmedicine</v>
          </cell>
          <cell r="D5581" t="str">
            <v>SCI-4</v>
          </cell>
          <cell r="E5581" t="str">
            <v>1.085</v>
          </cell>
          <cell r="F5581" t="str">
            <v>D类</v>
          </cell>
          <cell r="G5581">
            <v>50</v>
          </cell>
        </row>
        <row r="5582">
          <cell r="B5582" t="str">
            <v>0734-0664</v>
          </cell>
          <cell r="C5582" t="str">
            <v>GERODONTOLOGY</v>
          </cell>
          <cell r="D5582" t="str">
            <v>SCI-4</v>
          </cell>
          <cell r="E5582" t="str">
            <v>1.085</v>
          </cell>
          <cell r="F5582" t="str">
            <v>D类</v>
          </cell>
          <cell r="G5582">
            <v>50</v>
          </cell>
        </row>
        <row r="5583">
          <cell r="B5583" t="str">
            <v>1895-1082</v>
          </cell>
          <cell r="C5583" t="str">
            <v>CENTRAL EUROPEAN JOURNAL OF PHYSICS</v>
          </cell>
          <cell r="D5583" t="str">
            <v>SCI-4</v>
          </cell>
          <cell r="E5583" t="str">
            <v>1.085</v>
          </cell>
          <cell r="F5583" t="str">
            <v>D类</v>
          </cell>
          <cell r="G5583">
            <v>50</v>
          </cell>
        </row>
        <row r="5584">
          <cell r="B5584" t="str">
            <v>1076-1608</v>
          </cell>
          <cell r="C5584" t="str">
            <v>JCR-JOURNAL OF CLINICAL RHEUMATOLOGY</v>
          </cell>
          <cell r="D5584" t="str">
            <v>SCI-4</v>
          </cell>
          <cell r="E5584" t="str">
            <v>1.084</v>
          </cell>
          <cell r="F5584" t="str">
            <v>D类</v>
          </cell>
          <cell r="G5584">
            <v>50</v>
          </cell>
        </row>
        <row r="5585">
          <cell r="B5585" t="str">
            <v>1356-1294</v>
          </cell>
          <cell r="C5585" t="str">
            <v>JOURNAL OF EVALUATION IN CLINICAL PRACTICE</v>
          </cell>
          <cell r="D5585" t="str">
            <v>SCI-4</v>
          </cell>
          <cell r="E5585" t="str">
            <v>1.084</v>
          </cell>
          <cell r="F5585" t="str">
            <v>D类</v>
          </cell>
          <cell r="G5585">
            <v>50</v>
          </cell>
        </row>
        <row r="5586">
          <cell r="B5586" t="str">
            <v>0914-3505</v>
          </cell>
          <cell r="C5586" t="str">
            <v>CONGENITAL ANOMALIES</v>
          </cell>
          <cell r="D5586" t="str">
            <v>SCI-4</v>
          </cell>
          <cell r="E5586" t="str">
            <v>1.083</v>
          </cell>
          <cell r="F5586" t="str">
            <v>D类</v>
          </cell>
          <cell r="G5586">
            <v>50</v>
          </cell>
        </row>
        <row r="5587">
          <cell r="B5587" t="str">
            <v>1030-1887</v>
          </cell>
          <cell r="C5587" t="str">
            <v>AUSTRALIAN SYSTEMATIC BOTANY</v>
          </cell>
          <cell r="D5587" t="str">
            <v>SCI-4</v>
          </cell>
          <cell r="E5587" t="str">
            <v>1.083</v>
          </cell>
          <cell r="F5587" t="str">
            <v>D类</v>
          </cell>
          <cell r="G5587">
            <v>50</v>
          </cell>
        </row>
        <row r="5588">
          <cell r="B5588" t="str">
            <v>0002-9459</v>
          </cell>
          <cell r="C5588" t="str">
            <v>AMERICAN JOURNAL OF PHARMACEUTICAL EDUCATION</v>
          </cell>
          <cell r="D5588" t="str">
            <v>SCI-4</v>
          </cell>
          <cell r="E5588" t="str">
            <v>1.082</v>
          </cell>
          <cell r="F5588" t="str">
            <v>D类</v>
          </cell>
          <cell r="G5588">
            <v>50</v>
          </cell>
        </row>
        <row r="5589">
          <cell r="B5589" t="str">
            <v>0007-0610</v>
          </cell>
          <cell r="C5589" t="str">
            <v>BRITISH DENTAL JOURNAL</v>
          </cell>
          <cell r="D5589" t="str">
            <v>SCI-4</v>
          </cell>
          <cell r="E5589" t="str">
            <v>1.082</v>
          </cell>
          <cell r="F5589" t="str">
            <v>D类</v>
          </cell>
          <cell r="G5589">
            <v>50</v>
          </cell>
        </row>
        <row r="5590">
          <cell r="B5590" t="str">
            <v>0008-3984</v>
          </cell>
          <cell r="C5590" t="str">
            <v>CANADIAN JOURNAL OF ANIMAL SCIENCE</v>
          </cell>
          <cell r="D5590" t="str">
            <v>SCI-4</v>
          </cell>
          <cell r="E5590" t="str">
            <v>1.081</v>
          </cell>
          <cell r="F5590" t="str">
            <v>D类</v>
          </cell>
          <cell r="G5590">
            <v>50</v>
          </cell>
        </row>
        <row r="5591">
          <cell r="B5591" t="str">
            <v>0022-300X</v>
          </cell>
          <cell r="C5591" t="str">
            <v>JOURNAL OF NEMATOLOGY</v>
          </cell>
          <cell r="D5591" t="str">
            <v>SCI-4</v>
          </cell>
          <cell r="E5591" t="str">
            <v>1.081</v>
          </cell>
          <cell r="F5591" t="str">
            <v>D类</v>
          </cell>
          <cell r="G5591">
            <v>50</v>
          </cell>
        </row>
        <row r="5592">
          <cell r="B5592" t="str">
            <v>0278-0372</v>
          </cell>
          <cell r="C5592" t="str">
            <v>JOURNAL OF CRUSTACEAN BIOLOGY</v>
          </cell>
          <cell r="D5592" t="str">
            <v>SCI-4</v>
          </cell>
          <cell r="E5592" t="str">
            <v>1.081</v>
          </cell>
          <cell r="F5592" t="str">
            <v>D类</v>
          </cell>
          <cell r="G5592">
            <v>50</v>
          </cell>
        </row>
        <row r="5593">
          <cell r="B5593" t="str">
            <v>1960-6206</v>
          </cell>
          <cell r="C5593" t="str">
            <v>International Journal of Material Forming</v>
          </cell>
          <cell r="D5593" t="str">
            <v>SCI-4/EI（JA）</v>
          </cell>
          <cell r="E5593" t="str">
            <v>1.081</v>
          </cell>
          <cell r="F5593" t="str">
            <v>D类</v>
          </cell>
          <cell r="G5593">
            <v>50</v>
          </cell>
        </row>
        <row r="5594">
          <cell r="B5594" t="str">
            <v>0014-4797</v>
          </cell>
          <cell r="C5594" t="str">
            <v>EXPERIMENTAL AGRICULTURE</v>
          </cell>
          <cell r="D5594" t="str">
            <v>SCI-4</v>
          </cell>
          <cell r="E5594" t="str">
            <v>1.079</v>
          </cell>
          <cell r="F5594" t="str">
            <v>D类</v>
          </cell>
          <cell r="G5594">
            <v>50</v>
          </cell>
        </row>
        <row r="5595">
          <cell r="B5595" t="str">
            <v>0385-5414</v>
          </cell>
          <cell r="C5595" t="str">
            <v>HETEROCYCLES</v>
          </cell>
          <cell r="D5595" t="str">
            <v>SCI-4</v>
          </cell>
          <cell r="E5595" t="str">
            <v>1.079</v>
          </cell>
          <cell r="F5595" t="str">
            <v>D类</v>
          </cell>
          <cell r="G5595">
            <v>50</v>
          </cell>
        </row>
        <row r="5596">
          <cell r="B5596" t="str">
            <v>1021-7096</v>
          </cell>
          <cell r="C5596" t="str">
            <v>FORSCHENDE KOMPLEMENTARMEDIZIN</v>
          </cell>
          <cell r="D5596" t="str">
            <v>SCI-4</v>
          </cell>
          <cell r="E5596" t="str">
            <v>1.079</v>
          </cell>
          <cell r="F5596" t="str">
            <v>D类</v>
          </cell>
          <cell r="G5596">
            <v>50</v>
          </cell>
        </row>
        <row r="5597">
          <cell r="B5597" t="str">
            <v>1073-0516</v>
          </cell>
          <cell r="C5597" t="str">
            <v>ACM Transactions on Computer-Human Interaction</v>
          </cell>
          <cell r="D5597" t="str">
            <v>SCI-4/EI（JA）</v>
          </cell>
          <cell r="E5597" t="str">
            <v>1.079</v>
          </cell>
          <cell r="F5597" t="str">
            <v>D类</v>
          </cell>
          <cell r="G5597">
            <v>50</v>
          </cell>
        </row>
        <row r="5598">
          <cell r="B5598" t="str">
            <v>1348-9151</v>
          </cell>
          <cell r="C5598" t="str">
            <v>PACIFIC JOURNAL OF OPTIMIZATION</v>
          </cell>
          <cell r="D5598" t="str">
            <v>SCI-4</v>
          </cell>
          <cell r="E5598" t="str">
            <v>1.079</v>
          </cell>
          <cell r="F5598" t="str">
            <v>D类</v>
          </cell>
          <cell r="G5598">
            <v>50</v>
          </cell>
        </row>
        <row r="5599">
          <cell r="B5599" t="str">
            <v>0191-3123</v>
          </cell>
          <cell r="C5599" t="str">
            <v>ULTRASTRUCTURAL PATHOLOGY</v>
          </cell>
          <cell r="D5599" t="str">
            <v>SCI-4</v>
          </cell>
          <cell r="E5599" t="str">
            <v>1.078</v>
          </cell>
          <cell r="F5599" t="str">
            <v>D类</v>
          </cell>
          <cell r="G5599">
            <v>50</v>
          </cell>
        </row>
        <row r="5600">
          <cell r="B5600" t="str">
            <v>0218-1274</v>
          </cell>
          <cell r="C5600" t="str">
            <v>INTERNATIONAL JOURNAL OF BIFURCATION AND CHAOS</v>
          </cell>
          <cell r="D5600" t="str">
            <v>SCI-4/EI（JA）</v>
          </cell>
          <cell r="E5600" t="str">
            <v>1.078</v>
          </cell>
          <cell r="F5600" t="str">
            <v>D类</v>
          </cell>
          <cell r="G5600">
            <v>50</v>
          </cell>
        </row>
        <row r="5601">
          <cell r="B5601" t="str">
            <v>1042-0940</v>
          </cell>
          <cell r="C5601" t="str">
            <v>CHNOS-AN INTERNATIONAL JOURNAL FOR PLANT AND ANIMAL TRACES</v>
          </cell>
          <cell r="D5601" t="str">
            <v>SCI-4</v>
          </cell>
          <cell r="E5601" t="str">
            <v>1.077</v>
          </cell>
          <cell r="F5601" t="str">
            <v>D类</v>
          </cell>
          <cell r="G5601">
            <v>50</v>
          </cell>
        </row>
        <row r="5602">
          <cell r="B5602" t="str">
            <v>0755-4982</v>
          </cell>
          <cell r="C5602" t="str">
            <v>PRESSE MEDICALE</v>
          </cell>
          <cell r="D5602" t="str">
            <v>SCI-4</v>
          </cell>
          <cell r="E5602" t="str">
            <v>1.077</v>
          </cell>
          <cell r="F5602" t="str">
            <v>D类</v>
          </cell>
          <cell r="G5602">
            <v>50</v>
          </cell>
        </row>
        <row r="5603">
          <cell r="B5603" t="str">
            <v>1863-9135</v>
          </cell>
          <cell r="C5603" t="str">
            <v>Fundamental and Applied Limnology</v>
          </cell>
          <cell r="D5603" t="str">
            <v>SCI-4</v>
          </cell>
          <cell r="E5603" t="str">
            <v>1.077</v>
          </cell>
          <cell r="F5603" t="str">
            <v>D类</v>
          </cell>
          <cell r="G5603">
            <v>50</v>
          </cell>
        </row>
        <row r="5604">
          <cell r="B5604" t="str">
            <v>0266-4356</v>
          </cell>
          <cell r="C5604" t="str">
            <v>BRITISH JOURNAL OF ORAL &amp; MAXILLOFACIAL SURGERY</v>
          </cell>
          <cell r="D5604" t="str">
            <v>SCI-4</v>
          </cell>
          <cell r="E5604" t="str">
            <v>1.076</v>
          </cell>
          <cell r="F5604" t="str">
            <v>D类</v>
          </cell>
          <cell r="G5604">
            <v>50</v>
          </cell>
        </row>
        <row r="5605">
          <cell r="B5605" t="str">
            <v>1042-7163</v>
          </cell>
          <cell r="C5605" t="str">
            <v>HETEROATOM CHEMISTRY</v>
          </cell>
          <cell r="D5605" t="str">
            <v>SCI-4</v>
          </cell>
          <cell r="E5605" t="str">
            <v>1.076</v>
          </cell>
          <cell r="F5605" t="str">
            <v>D类</v>
          </cell>
          <cell r="G5605">
            <v>50</v>
          </cell>
        </row>
        <row r="5606">
          <cell r="B5606" t="str">
            <v>1747-079X</v>
          </cell>
          <cell r="C5606" t="str">
            <v>CONGENITAL HEART DISEASE</v>
          </cell>
          <cell r="D5606" t="str">
            <v>SCI-4</v>
          </cell>
          <cell r="E5606" t="str">
            <v>1.076</v>
          </cell>
          <cell r="F5606" t="str">
            <v>D类</v>
          </cell>
          <cell r="G5606">
            <v>50</v>
          </cell>
        </row>
        <row r="5607">
          <cell r="B5607" t="str">
            <v>1016-3328</v>
          </cell>
          <cell r="C5607" t="str">
            <v>COMPUTATIONAL COMPLEXITY</v>
          </cell>
          <cell r="D5607" t="str">
            <v>SCI-4</v>
          </cell>
          <cell r="E5607" t="str">
            <v>1.075</v>
          </cell>
          <cell r="F5607" t="str">
            <v>D类</v>
          </cell>
          <cell r="G5607">
            <v>50</v>
          </cell>
        </row>
        <row r="5608">
          <cell r="B5608" t="str">
            <v>0037-9409</v>
          </cell>
          <cell r="C5608" t="str">
            <v>BULLETIN DE LA SOCIETE GEOLOGIQUE DE FRANCE</v>
          </cell>
          <cell r="D5608" t="str">
            <v>SCI-4</v>
          </cell>
          <cell r="E5608" t="str">
            <v>1.074</v>
          </cell>
          <cell r="F5608" t="str">
            <v>D类</v>
          </cell>
          <cell r="G5608">
            <v>50</v>
          </cell>
        </row>
        <row r="5609">
          <cell r="B5609" t="str">
            <v>0248-8663</v>
          </cell>
          <cell r="C5609" t="str">
            <v>REVUE DE MEDECINE INTERNE</v>
          </cell>
          <cell r="D5609" t="str">
            <v>SCI-4</v>
          </cell>
          <cell r="E5609" t="str">
            <v>1.074</v>
          </cell>
          <cell r="F5609" t="str">
            <v>D类</v>
          </cell>
          <cell r="G5609">
            <v>50</v>
          </cell>
        </row>
        <row r="5610">
          <cell r="B5610" t="str">
            <v>0306-9877</v>
          </cell>
          <cell r="C5610" t="str">
            <v>MEDICAL HYPOTHESES</v>
          </cell>
          <cell r="D5610" t="str">
            <v>SCI-4</v>
          </cell>
          <cell r="E5610" t="str">
            <v>1.074</v>
          </cell>
          <cell r="F5610" t="str">
            <v>D类</v>
          </cell>
          <cell r="G5610">
            <v>50</v>
          </cell>
        </row>
        <row r="5611">
          <cell r="B5611" t="str">
            <v>0928-1541</v>
          </cell>
          <cell r="C5611" t="str">
            <v>IAWA JOURNAL</v>
          </cell>
          <cell r="D5611" t="str">
            <v>SCI-4</v>
          </cell>
          <cell r="E5611" t="str">
            <v>1.074</v>
          </cell>
          <cell r="F5611" t="str">
            <v>D类</v>
          </cell>
          <cell r="G5611">
            <v>50</v>
          </cell>
        </row>
        <row r="5612">
          <cell r="B5612" t="str">
            <v>1349-2365</v>
          </cell>
          <cell r="C5612" t="str">
            <v>International Heart Journal</v>
          </cell>
          <cell r="D5612" t="str">
            <v>SCI-4</v>
          </cell>
          <cell r="E5612" t="str">
            <v>1.073</v>
          </cell>
          <cell r="F5612" t="str">
            <v>D类</v>
          </cell>
          <cell r="G5612">
            <v>50</v>
          </cell>
        </row>
        <row r="5613">
          <cell r="B5613" t="str">
            <v>1341-8076</v>
          </cell>
          <cell r="C5613" t="str">
            <v>JOURNAL OF OBSTETRICS AND GYNAECOLOGY RESEARCH</v>
          </cell>
          <cell r="D5613" t="str">
            <v>SCI-4</v>
          </cell>
          <cell r="E5613" t="str">
            <v>1.072</v>
          </cell>
          <cell r="F5613" t="str">
            <v>D类</v>
          </cell>
          <cell r="G5613">
            <v>50</v>
          </cell>
        </row>
        <row r="5614">
          <cell r="B5614" t="str">
            <v>2245-1919</v>
          </cell>
          <cell r="C5614" t="str">
            <v>Danish medical journal</v>
          </cell>
          <cell r="D5614" t="str">
            <v>SCI-4</v>
          </cell>
          <cell r="E5614" t="str">
            <v>1.072</v>
          </cell>
          <cell r="F5614" t="str">
            <v>D类</v>
          </cell>
          <cell r="G5614">
            <v>50</v>
          </cell>
        </row>
        <row r="5615">
          <cell r="B5615" t="str">
            <v>1059-941X</v>
          </cell>
          <cell r="C5615" t="str">
            <v>Journal of Prosthodontics</v>
          </cell>
          <cell r="D5615" t="str">
            <v>SCI-4</v>
          </cell>
          <cell r="E5615" t="str">
            <v>1.071</v>
          </cell>
          <cell r="F5615" t="str">
            <v>D类</v>
          </cell>
          <cell r="G5615">
            <v>50</v>
          </cell>
        </row>
        <row r="5616">
          <cell r="B5616" t="str">
            <v>1768-6733</v>
          </cell>
          <cell r="C5616" t="str">
            <v>Quantitative InfraRed Thermography Journal</v>
          </cell>
          <cell r="D5616" t="str">
            <v>SCI-4/EI（JA）</v>
          </cell>
          <cell r="E5616" t="str">
            <v>1.071</v>
          </cell>
          <cell r="F5616" t="str">
            <v>D类</v>
          </cell>
          <cell r="G5616">
            <v>50</v>
          </cell>
        </row>
        <row r="5617">
          <cell r="B5617" t="str">
            <v>1573-4277</v>
          </cell>
          <cell r="C5617" t="str">
            <v>OPTICAL SWITCHING AND NETWORKING</v>
          </cell>
          <cell r="D5617" t="str">
            <v>SCI-4/EI（JA）</v>
          </cell>
          <cell r="E5617" t="str">
            <v>1.071</v>
          </cell>
          <cell r="F5617" t="str">
            <v>D类</v>
          </cell>
          <cell r="G5617">
            <v>50</v>
          </cell>
        </row>
        <row r="5618">
          <cell r="B5618" t="str">
            <v>1000-9361</v>
          </cell>
          <cell r="C5618" t="str">
            <v>Chinese Journal of Aeronautics</v>
          </cell>
          <cell r="D5618" t="str">
            <v>SCI-4/EI（JA）/CSCD</v>
          </cell>
          <cell r="E5618" t="str">
            <v>1.070</v>
          </cell>
          <cell r="F5618" t="str">
            <v>D类</v>
          </cell>
          <cell r="G5618">
            <v>50</v>
          </cell>
        </row>
        <row r="5619">
          <cell r="B5619" t="str">
            <v>0969-0700</v>
          </cell>
          <cell r="C5619" t="str">
            <v>Journal of Wound Care</v>
          </cell>
          <cell r="D5619" t="str">
            <v>SCI-4</v>
          </cell>
          <cell r="E5619" t="str">
            <v>1.069</v>
          </cell>
          <cell r="F5619" t="str">
            <v>D类</v>
          </cell>
          <cell r="G5619">
            <v>50</v>
          </cell>
        </row>
        <row r="5620">
          <cell r="B5620" t="str">
            <v>1876-990X</v>
          </cell>
          <cell r="C5620" t="str">
            <v>Silicon</v>
          </cell>
          <cell r="D5620" t="str">
            <v>SCI-4/EI（JA）</v>
          </cell>
          <cell r="E5620" t="str">
            <v>1.069</v>
          </cell>
          <cell r="F5620" t="str">
            <v>D类</v>
          </cell>
          <cell r="G5620">
            <v>50</v>
          </cell>
        </row>
        <row r="5621">
          <cell r="B5621" t="str">
            <v>0929-8665</v>
          </cell>
          <cell r="C5621" t="str">
            <v>PROTEIN AND PEPTIDE LETTERS</v>
          </cell>
          <cell r="D5621" t="str">
            <v>SCI-4</v>
          </cell>
          <cell r="E5621" t="str">
            <v>1.068</v>
          </cell>
          <cell r="F5621" t="str">
            <v>D类</v>
          </cell>
          <cell r="G5621">
            <v>50</v>
          </cell>
        </row>
        <row r="5622">
          <cell r="B5622" t="str">
            <v>1120-6721</v>
          </cell>
          <cell r="C5622" t="str">
            <v>EUROPEAN JOURNAL OF OPHTHALMOLOGY</v>
          </cell>
          <cell r="D5622" t="str">
            <v>SCI-4</v>
          </cell>
          <cell r="E5622" t="str">
            <v>1.068</v>
          </cell>
          <cell r="F5622" t="str">
            <v>D类</v>
          </cell>
          <cell r="G5622">
            <v>50</v>
          </cell>
        </row>
        <row r="5623">
          <cell r="B5623" t="str">
            <v>1895-6572</v>
          </cell>
          <cell r="C5623" t="str">
            <v>Acta Geophysica</v>
          </cell>
          <cell r="D5623" t="str">
            <v>SCI-4/EI（JA）</v>
          </cell>
          <cell r="E5623" t="str">
            <v>1.068</v>
          </cell>
          <cell r="F5623" t="str">
            <v>D类</v>
          </cell>
          <cell r="G5623">
            <v>50</v>
          </cell>
        </row>
        <row r="5624">
          <cell r="B5624" t="str">
            <v>1526-9523</v>
          </cell>
          <cell r="C5624" t="str">
            <v>JOURNAL OF MIDWIFERY &amp; WOMENS HEALTH</v>
          </cell>
          <cell r="D5624" t="str">
            <v>SCI-4</v>
          </cell>
          <cell r="E5624" t="str">
            <v>1.067</v>
          </cell>
          <cell r="F5624" t="str">
            <v>D类</v>
          </cell>
          <cell r="G5624">
            <v>50</v>
          </cell>
        </row>
        <row r="5625">
          <cell r="B5625" t="str">
            <v>1084-0702</v>
          </cell>
          <cell r="C5625" t="str">
            <v>Journal of Bridge Engineering</v>
          </cell>
          <cell r="D5625" t="str">
            <v>SCI-4/EI（JA）</v>
          </cell>
          <cell r="E5625" t="str">
            <v>1.065</v>
          </cell>
          <cell r="F5625" t="str">
            <v>D类</v>
          </cell>
          <cell r="G5625">
            <v>50</v>
          </cell>
        </row>
        <row r="5626">
          <cell r="B5626" t="str">
            <v>1343-8786</v>
          </cell>
          <cell r="C5626" t="str">
            <v>ENTOMOLOGICAL SCIENCE</v>
          </cell>
          <cell r="D5626" t="str">
            <v>SCI-4</v>
          </cell>
          <cell r="E5626" t="str">
            <v>1.065</v>
          </cell>
          <cell r="F5626" t="str">
            <v>D类</v>
          </cell>
          <cell r="G5626">
            <v>50</v>
          </cell>
        </row>
        <row r="5627">
          <cell r="B5627" t="str">
            <v>1582-9596</v>
          </cell>
          <cell r="C5627" t="str">
            <v>Environmental Engineering and Management Journal</v>
          </cell>
          <cell r="D5627" t="str">
            <v>SCI-4</v>
          </cell>
          <cell r="E5627" t="str">
            <v>1.065</v>
          </cell>
          <cell r="F5627" t="str">
            <v>D类</v>
          </cell>
          <cell r="G5627">
            <v>50</v>
          </cell>
        </row>
        <row r="5628">
          <cell r="B5628" t="str">
            <v>1735-0328</v>
          </cell>
          <cell r="C5628" t="str">
            <v>Iranian Journal of Pharmaceutical Research</v>
          </cell>
          <cell r="D5628" t="str">
            <v>SCI-4</v>
          </cell>
          <cell r="E5628" t="str">
            <v>1.065</v>
          </cell>
          <cell r="F5628" t="str">
            <v>D类</v>
          </cell>
          <cell r="G5628">
            <v>50</v>
          </cell>
        </row>
        <row r="5629">
          <cell r="B5629" t="str">
            <v>0025-3154</v>
          </cell>
          <cell r="C5629" t="str">
            <v>JOURNAL OF THE MARINE BIOLOGICAL ASSOCIATION OF THE UNITED KINGDOM</v>
          </cell>
          <cell r="D5629" t="str">
            <v>SCI-4</v>
          </cell>
          <cell r="E5629" t="str">
            <v>1.064</v>
          </cell>
          <cell r="F5629" t="str">
            <v>D类</v>
          </cell>
          <cell r="G5629">
            <v>50</v>
          </cell>
        </row>
        <row r="5630">
          <cell r="B5630" t="str">
            <v>0388-788X</v>
          </cell>
          <cell r="C5630" t="str">
            <v>FISH PATHOLOGY</v>
          </cell>
          <cell r="D5630" t="str">
            <v>SCI-4</v>
          </cell>
          <cell r="E5630" t="str">
            <v>1.064</v>
          </cell>
          <cell r="F5630" t="str">
            <v>D类</v>
          </cell>
          <cell r="G5630">
            <v>50</v>
          </cell>
        </row>
        <row r="5631">
          <cell r="B5631" t="str">
            <v>0014-2565</v>
          </cell>
          <cell r="C5631" t="str">
            <v>REVISTA CLINICA ESPANOLA</v>
          </cell>
          <cell r="D5631" t="str">
            <v>SCI-4</v>
          </cell>
          <cell r="E5631" t="str">
            <v>1.063</v>
          </cell>
          <cell r="F5631" t="str">
            <v>D类</v>
          </cell>
          <cell r="G5631">
            <v>50</v>
          </cell>
        </row>
        <row r="5632">
          <cell r="B5632" t="str">
            <v>0916-8451</v>
          </cell>
          <cell r="C5632" t="str">
            <v>BIOSCIENCE BIOTECHNOLOGY AND BIOCHEMISTRY</v>
          </cell>
          <cell r="D5632" t="str">
            <v>SCI-4/EI（JA）</v>
          </cell>
          <cell r="E5632" t="str">
            <v>1.063</v>
          </cell>
          <cell r="F5632" t="str">
            <v>D类</v>
          </cell>
          <cell r="G5632">
            <v>50</v>
          </cell>
        </row>
        <row r="5633">
          <cell r="B5633" t="str">
            <v>1876-1364</v>
          </cell>
          <cell r="C5633" t="str">
            <v>Journal of ambient intelligence and smart environments</v>
          </cell>
          <cell r="D5633" t="str">
            <v>SCI-4/EI（JA）</v>
          </cell>
          <cell r="E5633" t="str">
            <v>1.063</v>
          </cell>
          <cell r="F5633" t="str">
            <v>D类</v>
          </cell>
          <cell r="G5633">
            <v>50</v>
          </cell>
        </row>
        <row r="5634">
          <cell r="B5634" t="str">
            <v>0309-1929</v>
          </cell>
          <cell r="C5634" t="str">
            <v>GEOPHYSICAL AND ASTROPHYSICAL FLUID DYNAMICS</v>
          </cell>
          <cell r="D5634" t="str">
            <v>SCI-4/EI（JA）</v>
          </cell>
          <cell r="E5634" t="str">
            <v>1.062</v>
          </cell>
          <cell r="F5634" t="str">
            <v>D类</v>
          </cell>
          <cell r="G5634">
            <v>50</v>
          </cell>
        </row>
        <row r="5635">
          <cell r="B5635" t="str">
            <v>1041-3200</v>
          </cell>
          <cell r="C5635" t="str">
            <v>JOURNAL OF APPLIED SPORT PSYCHOLOGY</v>
          </cell>
          <cell r="D5635" t="str">
            <v>SCI-4</v>
          </cell>
          <cell r="E5635" t="str">
            <v>1.062</v>
          </cell>
          <cell r="F5635" t="str">
            <v>D类</v>
          </cell>
          <cell r="G5635">
            <v>50</v>
          </cell>
        </row>
        <row r="5636">
          <cell r="B5636" t="str">
            <v>1463-5216</v>
          </cell>
          <cell r="C5636" t="str">
            <v>VETERINARY OPHTHALMOLOGY</v>
          </cell>
          <cell r="D5636" t="str">
            <v>SCI-4</v>
          </cell>
          <cell r="E5636" t="str">
            <v>1.062</v>
          </cell>
          <cell r="F5636" t="str">
            <v>D类</v>
          </cell>
          <cell r="G5636">
            <v>50</v>
          </cell>
        </row>
        <row r="5637">
          <cell r="B5637" t="str">
            <v>1897-5593</v>
          </cell>
          <cell r="C5637" t="str">
            <v>Cardiology journal</v>
          </cell>
          <cell r="D5637" t="str">
            <v>SCI-4</v>
          </cell>
          <cell r="E5637" t="str">
            <v>1.062</v>
          </cell>
          <cell r="F5637" t="str">
            <v>D类</v>
          </cell>
          <cell r="G5637">
            <v>50</v>
          </cell>
        </row>
        <row r="5638">
          <cell r="B5638" t="str">
            <v>1995-7645</v>
          </cell>
          <cell r="C5638" t="str">
            <v>Asian Pacific Journal of Tropical Medicine</v>
          </cell>
          <cell r="D5638" t="str">
            <v>SCI-4</v>
          </cell>
          <cell r="E5638" t="str">
            <v>1.062</v>
          </cell>
          <cell r="F5638" t="str">
            <v>D类</v>
          </cell>
          <cell r="G5638">
            <v>50</v>
          </cell>
        </row>
        <row r="5639">
          <cell r="B5639" t="str">
            <v>1601-6335</v>
          </cell>
          <cell r="C5639" t="str">
            <v>Orthodontics &amp; Craniofacial Research</v>
          </cell>
          <cell r="D5639" t="str">
            <v>SCI-4</v>
          </cell>
          <cell r="E5639" t="str">
            <v>1.061</v>
          </cell>
          <cell r="F5639" t="str">
            <v>D类</v>
          </cell>
          <cell r="G5639">
            <v>50</v>
          </cell>
        </row>
        <row r="5640">
          <cell r="B5640" t="str">
            <v>2093-4777</v>
          </cell>
          <cell r="C5640" t="str">
            <v>International Neurourology Journal</v>
          </cell>
          <cell r="D5640" t="str">
            <v>SCI-4</v>
          </cell>
          <cell r="E5640" t="str">
            <v>1.061</v>
          </cell>
          <cell r="F5640" t="str">
            <v>D类</v>
          </cell>
          <cell r="G5640">
            <v>50</v>
          </cell>
        </row>
        <row r="5641">
          <cell r="B5641" t="str">
            <v>0008-4042</v>
          </cell>
          <cell r="C5641" t="str">
            <v>CANADIAN JOURNAL OF CHEMISTRY-REVUE CANADIENNE DE CHIMIE</v>
          </cell>
          <cell r="D5641" t="str">
            <v>SCI-4/EI（JA）</v>
          </cell>
          <cell r="E5641" t="str">
            <v>1.061</v>
          </cell>
          <cell r="F5641" t="str">
            <v>D类</v>
          </cell>
          <cell r="G5641">
            <v>50</v>
          </cell>
        </row>
        <row r="5642">
          <cell r="B5642" t="str">
            <v>0042-3114</v>
          </cell>
          <cell r="C5642" t="str">
            <v>VEHICLE SYSTEM DYNAMICS</v>
          </cell>
          <cell r="D5642" t="str">
            <v>SCI-4/EI（JA）</v>
          </cell>
          <cell r="E5642" t="str">
            <v>1.061</v>
          </cell>
          <cell r="F5642" t="str">
            <v>D类</v>
          </cell>
          <cell r="G5642">
            <v>50</v>
          </cell>
        </row>
        <row r="5643">
          <cell r="B5643" t="str">
            <v>1570-646X</v>
          </cell>
          <cell r="C5643" t="str">
            <v>Energy Efficiency</v>
          </cell>
          <cell r="D5643" t="str">
            <v>SCI-4/EI（JA）</v>
          </cell>
          <cell r="E5643" t="str">
            <v>1.060</v>
          </cell>
          <cell r="F5643" t="str">
            <v>D类</v>
          </cell>
          <cell r="G5643">
            <v>50</v>
          </cell>
        </row>
        <row r="5644">
          <cell r="B5644" t="str">
            <v>0300-8630</v>
          </cell>
          <cell r="C5644" t="str">
            <v>KLINISCHE PADIATRIE</v>
          </cell>
          <cell r="D5644" t="str">
            <v>SCI-4</v>
          </cell>
          <cell r="E5644" t="str">
            <v>1.059</v>
          </cell>
          <cell r="F5644" t="str">
            <v>D类</v>
          </cell>
          <cell r="G5644">
            <v>50</v>
          </cell>
        </row>
        <row r="5645">
          <cell r="B5645" t="str">
            <v>0965-0407</v>
          </cell>
          <cell r="C5645" t="str">
            <v>ONCOLOGY RESEARCH</v>
          </cell>
          <cell r="D5645" t="str">
            <v>SCI-4</v>
          </cell>
          <cell r="E5645" t="str">
            <v>1.059</v>
          </cell>
          <cell r="F5645" t="str">
            <v>D类</v>
          </cell>
          <cell r="G5645">
            <v>50</v>
          </cell>
        </row>
        <row r="5646">
          <cell r="B5646" t="str">
            <v>1601-5029</v>
          </cell>
          <cell r="C5646" t="str">
            <v>INTERNATIONAL JOURNAL OF DENTAL HYGIENE</v>
          </cell>
          <cell r="D5646" t="str">
            <v>SCI-4</v>
          </cell>
          <cell r="E5646" t="str">
            <v>1.059</v>
          </cell>
          <cell r="F5646" t="str">
            <v>D类</v>
          </cell>
          <cell r="G5646">
            <v>50</v>
          </cell>
        </row>
        <row r="5647">
          <cell r="B5647" t="str">
            <v>1751-8849</v>
          </cell>
          <cell r="C5647" t="str">
            <v>IET Systems Biology</v>
          </cell>
          <cell r="D5647" t="str">
            <v>SCI-4/EI（JA）</v>
          </cell>
          <cell r="E5647" t="str">
            <v>1.059</v>
          </cell>
          <cell r="F5647" t="str">
            <v>D类</v>
          </cell>
          <cell r="G5647">
            <v>50</v>
          </cell>
        </row>
        <row r="5648">
          <cell r="B5648" t="str">
            <v>0890-037X</v>
          </cell>
          <cell r="C5648" t="str">
            <v>WEED TECHNOLOGY</v>
          </cell>
          <cell r="D5648" t="str">
            <v>SCI-4</v>
          </cell>
          <cell r="E5648" t="str">
            <v>1.058</v>
          </cell>
          <cell r="F5648" t="str">
            <v>D类</v>
          </cell>
          <cell r="G5648">
            <v>50</v>
          </cell>
        </row>
        <row r="5649">
          <cell r="B5649" t="str">
            <v>1993-2820</v>
          </cell>
          <cell r="C5649" t="str">
            <v>The Libyan journal of medicine</v>
          </cell>
          <cell r="D5649" t="str">
            <v>SCI-4</v>
          </cell>
          <cell r="E5649" t="str">
            <v>1.057</v>
          </cell>
          <cell r="F5649" t="str">
            <v>D类</v>
          </cell>
          <cell r="G5649">
            <v>50</v>
          </cell>
        </row>
        <row r="5650">
          <cell r="B5650" t="str">
            <v>2325-8160</v>
          </cell>
          <cell r="C5650" t="str">
            <v>Ophthalmic Surgery Lasers &amp; Imaging Retina</v>
          </cell>
          <cell r="D5650" t="str">
            <v>SCI-4</v>
          </cell>
          <cell r="E5650" t="str">
            <v>1.057</v>
          </cell>
          <cell r="F5650" t="str">
            <v>D类</v>
          </cell>
          <cell r="G5650">
            <v>50</v>
          </cell>
        </row>
        <row r="5651">
          <cell r="B5651" t="str">
            <v>0110-6465</v>
          </cell>
          <cell r="C5651" t="str">
            <v>NEW ZEALAND JOURNAL OF ECOLOGY</v>
          </cell>
          <cell r="D5651" t="str">
            <v>SCI-4</v>
          </cell>
          <cell r="E5651" t="str">
            <v>1.057</v>
          </cell>
          <cell r="F5651" t="str">
            <v>D类</v>
          </cell>
          <cell r="G5651">
            <v>50</v>
          </cell>
        </row>
        <row r="5652">
          <cell r="B5652" t="str">
            <v>1130-1406</v>
          </cell>
          <cell r="C5652" t="str">
            <v>Revista iberoamericana de micología : órgano de la Asociación Espa ola de Especialistas en Micología</v>
          </cell>
          <cell r="D5652" t="str">
            <v>SCI-4</v>
          </cell>
          <cell r="E5652" t="str">
            <v>1.056</v>
          </cell>
          <cell r="F5652" t="str">
            <v>D类</v>
          </cell>
          <cell r="G5652">
            <v>50</v>
          </cell>
        </row>
        <row r="5653">
          <cell r="B5653" t="str">
            <v>1877-2641</v>
          </cell>
          <cell r="C5653" t="str">
            <v>Waste and Biomass Valorization</v>
          </cell>
          <cell r="D5653" t="str">
            <v>SCI-4/EI（JA）</v>
          </cell>
          <cell r="E5653" t="str">
            <v>1.056</v>
          </cell>
          <cell r="F5653" t="str">
            <v>D类</v>
          </cell>
          <cell r="G5653">
            <v>50</v>
          </cell>
        </row>
        <row r="5654">
          <cell r="B5654" t="str">
            <v>0017-3134</v>
          </cell>
          <cell r="C5654" t="str">
            <v>GRANA</v>
          </cell>
          <cell r="D5654" t="str">
            <v>SCI-4</v>
          </cell>
          <cell r="E5654" t="str">
            <v>1.055</v>
          </cell>
          <cell r="F5654" t="str">
            <v>D类</v>
          </cell>
          <cell r="G5654">
            <v>50</v>
          </cell>
        </row>
        <row r="5655">
          <cell r="B5655" t="str">
            <v>0914-9244</v>
          </cell>
          <cell r="C5655" t="str">
            <v>JOURNAL OF PHOTOPOLYMER SCIENCE AND TECHNOLOGY</v>
          </cell>
          <cell r="D5655" t="str">
            <v>SCI-4</v>
          </cell>
          <cell r="E5655" t="str">
            <v>1.055</v>
          </cell>
          <cell r="F5655" t="str">
            <v>D类</v>
          </cell>
          <cell r="G5655">
            <v>50</v>
          </cell>
        </row>
        <row r="5656">
          <cell r="B5656" t="str">
            <v>0956-4624</v>
          </cell>
          <cell r="C5656" t="str">
            <v>INTERNATIONAL JOURNAL OF STD &amp; AIDS</v>
          </cell>
          <cell r="D5656" t="str">
            <v>SCI-4</v>
          </cell>
          <cell r="E5656" t="str">
            <v>1.054</v>
          </cell>
          <cell r="F5656" t="str">
            <v>D类</v>
          </cell>
          <cell r="G5656">
            <v>50</v>
          </cell>
        </row>
        <row r="5657">
          <cell r="B5657" t="str">
            <v>2253-654X</v>
          </cell>
          <cell r="C5657" t="str">
            <v>Revista espa ola de medicina nuclear e imagen molecular</v>
          </cell>
          <cell r="D5657" t="str">
            <v>SCI-4</v>
          </cell>
          <cell r="E5657" t="str">
            <v>1.054</v>
          </cell>
          <cell r="F5657" t="str">
            <v>D类</v>
          </cell>
          <cell r="G5657">
            <v>50</v>
          </cell>
        </row>
        <row r="5658">
          <cell r="B5658" t="str">
            <v>0163-5808</v>
          </cell>
          <cell r="C5658" t="str">
            <v>SIGMOD RECORD</v>
          </cell>
          <cell r="D5658" t="str">
            <v>SCI-4/EI（JA）</v>
          </cell>
          <cell r="E5658" t="str">
            <v>1.054</v>
          </cell>
          <cell r="F5658" t="str">
            <v>D类</v>
          </cell>
          <cell r="G5658">
            <v>50</v>
          </cell>
        </row>
        <row r="5659">
          <cell r="B5659" t="str">
            <v>2102-6459</v>
          </cell>
          <cell r="C5659" t="str">
            <v>EUROPEAN PHYSICAL JOURNAL H</v>
          </cell>
          <cell r="D5659" t="str">
            <v>SCI-4</v>
          </cell>
          <cell r="E5659" t="str">
            <v>1.054</v>
          </cell>
          <cell r="F5659" t="str">
            <v>D类</v>
          </cell>
          <cell r="G5659">
            <v>50</v>
          </cell>
        </row>
        <row r="5660">
          <cell r="B5660" t="str">
            <v>0026-6493</v>
          </cell>
          <cell r="C5660" t="str">
            <v>ANNALS OF THE MISSOURI BOTANICAL GARDEN</v>
          </cell>
          <cell r="D5660" t="str">
            <v>SCI-4</v>
          </cell>
          <cell r="E5660" t="str">
            <v>1.053</v>
          </cell>
          <cell r="F5660" t="str">
            <v>D类</v>
          </cell>
          <cell r="G5660">
            <v>50</v>
          </cell>
        </row>
        <row r="5661">
          <cell r="B5661" t="str">
            <v>0366-6999</v>
          </cell>
          <cell r="C5661" t="str">
            <v>CHINESE MEDICAL JOURNAL</v>
          </cell>
          <cell r="D5661" t="str">
            <v>SCI-4/CSCD</v>
          </cell>
          <cell r="E5661" t="str">
            <v>1.053</v>
          </cell>
          <cell r="F5661" t="str">
            <v>D类</v>
          </cell>
          <cell r="G5661">
            <v>50</v>
          </cell>
        </row>
        <row r="5662">
          <cell r="B5662" t="str">
            <v>0031-7144</v>
          </cell>
          <cell r="C5662" t="str">
            <v>PHARMAZIE</v>
          </cell>
          <cell r="D5662" t="str">
            <v>SCI-4</v>
          </cell>
          <cell r="E5662" t="str">
            <v>1.052</v>
          </cell>
          <cell r="F5662" t="str">
            <v>D类</v>
          </cell>
          <cell r="G5662">
            <v>50</v>
          </cell>
        </row>
        <row r="5663">
          <cell r="B5663" t="str">
            <v>0044-2771</v>
          </cell>
          <cell r="C5663" t="str">
            <v>ZEITSCHRIFT FUR GASTROENTEROLOGIE</v>
          </cell>
          <cell r="D5663" t="str">
            <v>SCI-4</v>
          </cell>
          <cell r="E5663" t="str">
            <v>1.052</v>
          </cell>
          <cell r="F5663" t="str">
            <v>D类</v>
          </cell>
          <cell r="G5663">
            <v>50</v>
          </cell>
        </row>
        <row r="5664">
          <cell r="B5664" t="str">
            <v>1991-007X</v>
          </cell>
          <cell r="C5664" t="str">
            <v>Bangladesh Journal of Pharmacology</v>
          </cell>
          <cell r="D5664" t="str">
            <v>SCI-4</v>
          </cell>
          <cell r="E5664" t="str">
            <v>1.052</v>
          </cell>
          <cell r="F5664" t="str">
            <v>D类</v>
          </cell>
          <cell r="G5664">
            <v>50</v>
          </cell>
        </row>
        <row r="5665">
          <cell r="B5665" t="str">
            <v>1471-0684</v>
          </cell>
          <cell r="C5665" t="str">
            <v>THEORY AND PRACTICE OF LOGIC PROGRAMMING</v>
          </cell>
          <cell r="D5665" t="str">
            <v>SCI-4/EI（JA）</v>
          </cell>
          <cell r="E5665" t="str">
            <v>1.051</v>
          </cell>
          <cell r="F5665" t="str">
            <v>D类</v>
          </cell>
          <cell r="G5665">
            <v>50</v>
          </cell>
        </row>
        <row r="5666">
          <cell r="B5666" t="str">
            <v>0107-055X</v>
          </cell>
          <cell r="C5666" t="str">
            <v>NORDIC JOURNAL OF BOTANY</v>
          </cell>
          <cell r="D5666" t="str">
            <v>SCI-4</v>
          </cell>
          <cell r="E5666" t="str">
            <v>1.050</v>
          </cell>
          <cell r="F5666" t="str">
            <v>D类</v>
          </cell>
          <cell r="G5666">
            <v>50</v>
          </cell>
        </row>
        <row r="5667">
          <cell r="B5667" t="str">
            <v>1735-8787</v>
          </cell>
          <cell r="C5667" t="str">
            <v>Banach Journal of Mathematical Analysis</v>
          </cell>
          <cell r="D5667" t="str">
            <v>SCI-4</v>
          </cell>
          <cell r="E5667" t="str">
            <v>1.050</v>
          </cell>
          <cell r="F5667" t="str">
            <v>D类</v>
          </cell>
          <cell r="G5667">
            <v>50</v>
          </cell>
        </row>
        <row r="5668">
          <cell r="B5668" t="str">
            <v>1755-876X</v>
          </cell>
          <cell r="C5668" t="str">
            <v>Journal of Operational Oceanography</v>
          </cell>
          <cell r="D5668" t="str">
            <v>SCI-4</v>
          </cell>
          <cell r="E5668" t="str">
            <v>1.050</v>
          </cell>
          <cell r="F5668" t="str">
            <v>D类</v>
          </cell>
          <cell r="G5668">
            <v>50</v>
          </cell>
        </row>
        <row r="5669">
          <cell r="B5669" t="str">
            <v>0177-7971</v>
          </cell>
          <cell r="C5669" t="str">
            <v>METEOROLOGY AND ATMOSPHERIC PHYSICS</v>
          </cell>
          <cell r="D5669" t="str">
            <v>SCI-4</v>
          </cell>
          <cell r="E5669" t="str">
            <v>1.049</v>
          </cell>
          <cell r="F5669" t="str">
            <v>D类</v>
          </cell>
          <cell r="G5669">
            <v>50</v>
          </cell>
        </row>
        <row r="5670">
          <cell r="B5670" t="str">
            <v>1076-0342</v>
          </cell>
          <cell r="C5670" t="str">
            <v>JOURNAL OF INFRASTRUCTURE SYSTEMS</v>
          </cell>
          <cell r="D5670" t="str">
            <v>SCI-4/EI（JA）</v>
          </cell>
          <cell r="E5670" t="str">
            <v>1.049</v>
          </cell>
          <cell r="F5670" t="str">
            <v>D类</v>
          </cell>
          <cell r="G5670">
            <v>50</v>
          </cell>
        </row>
        <row r="5671">
          <cell r="B5671" t="str">
            <v>1524-0703</v>
          </cell>
          <cell r="C5671" t="str">
            <v>GRAPHICAL MODELS</v>
          </cell>
          <cell r="D5671" t="str">
            <v>SCI-4/EI（JA）</v>
          </cell>
          <cell r="E5671" t="str">
            <v>1.049</v>
          </cell>
          <cell r="F5671" t="str">
            <v>D类</v>
          </cell>
          <cell r="G5671">
            <v>50</v>
          </cell>
        </row>
        <row r="5672">
          <cell r="B5672" t="str">
            <v>0044-409X</v>
          </cell>
          <cell r="C5672" t="str">
            <v>ZENTRALBLATT FUR CHIRURGIE</v>
          </cell>
          <cell r="D5672" t="str">
            <v>SCI-4</v>
          </cell>
          <cell r="E5672" t="str">
            <v>1.048</v>
          </cell>
          <cell r="F5672" t="str">
            <v>D类</v>
          </cell>
          <cell r="G5672">
            <v>50</v>
          </cell>
        </row>
        <row r="5673">
          <cell r="B5673" t="str">
            <v>0275-7540</v>
          </cell>
          <cell r="C5673" t="str">
            <v>CHEMISTRY AND ECOLOGY</v>
          </cell>
          <cell r="D5673" t="str">
            <v>SCI-4</v>
          </cell>
          <cell r="E5673" t="str">
            <v>1.047</v>
          </cell>
          <cell r="F5673" t="str">
            <v>D类</v>
          </cell>
          <cell r="G5673">
            <v>50</v>
          </cell>
        </row>
        <row r="5674">
          <cell r="B5674" t="str">
            <v>0930-1038</v>
          </cell>
          <cell r="C5674" t="str">
            <v>Surgical and Radiologic Anatomy</v>
          </cell>
          <cell r="D5674" t="str">
            <v>SCI-4</v>
          </cell>
          <cell r="E5674" t="str">
            <v>1.047</v>
          </cell>
          <cell r="F5674" t="str">
            <v>D类</v>
          </cell>
          <cell r="G5674">
            <v>50</v>
          </cell>
        </row>
        <row r="5675">
          <cell r="B5675" t="str">
            <v>0005-0423</v>
          </cell>
          <cell r="C5675" t="str">
            <v>AUSTRALIAN VETERINARY JOURNAL</v>
          </cell>
          <cell r="D5675" t="str">
            <v>SCI-4</v>
          </cell>
          <cell r="E5675" t="str">
            <v>1.046</v>
          </cell>
          <cell r="F5675" t="str">
            <v>D类</v>
          </cell>
          <cell r="G5675">
            <v>50</v>
          </cell>
        </row>
        <row r="5676">
          <cell r="B5676" t="str">
            <v>0749-5161</v>
          </cell>
          <cell r="C5676" t="str">
            <v>PEDIATRIC EMERGENCY CARE</v>
          </cell>
          <cell r="D5676" t="str">
            <v>SCI-4</v>
          </cell>
          <cell r="E5676" t="str">
            <v>1.046</v>
          </cell>
          <cell r="F5676" t="str">
            <v>D类</v>
          </cell>
          <cell r="G5676">
            <v>50</v>
          </cell>
        </row>
        <row r="5677">
          <cell r="B5677" t="str">
            <v>1383-469X</v>
          </cell>
          <cell r="C5677" t="str">
            <v>MOBILE NETWORKS &amp; APPLICATIONS</v>
          </cell>
          <cell r="D5677" t="str">
            <v>SCI-4/EI（JA）</v>
          </cell>
          <cell r="E5677" t="str">
            <v>1.045</v>
          </cell>
          <cell r="F5677" t="str">
            <v>D类</v>
          </cell>
          <cell r="G5677">
            <v>50</v>
          </cell>
        </row>
        <row r="5678">
          <cell r="B5678" t="str">
            <v>0098-3063</v>
          </cell>
          <cell r="C5678" t="str">
            <v>IEEE TRANSACTIONS ON CONSUMER ELECTRONICS</v>
          </cell>
          <cell r="D5678" t="str">
            <v>SCI-4/EI（JA）</v>
          </cell>
          <cell r="E5678" t="str">
            <v>1.045</v>
          </cell>
          <cell r="F5678" t="str">
            <v>D类</v>
          </cell>
          <cell r="G5678">
            <v>50</v>
          </cell>
        </row>
        <row r="5679">
          <cell r="B5679" t="str">
            <v>0178-2770</v>
          </cell>
          <cell r="C5679" t="str">
            <v>DISTRIBUTED COMPUTING</v>
          </cell>
          <cell r="D5679" t="str">
            <v>SCI-4/EI（JA）</v>
          </cell>
          <cell r="E5679" t="str">
            <v>1.045</v>
          </cell>
          <cell r="F5679" t="str">
            <v>D类</v>
          </cell>
          <cell r="G5679">
            <v>50</v>
          </cell>
        </row>
        <row r="5680">
          <cell r="B5680" t="str">
            <v>0730-6679</v>
          </cell>
          <cell r="C5680" t="str">
            <v>ADVANCES IN POLYMER TECHNOLOGY</v>
          </cell>
          <cell r="D5680" t="str">
            <v>SCI-4/EI（JA）</v>
          </cell>
          <cell r="E5680" t="str">
            <v>1.045</v>
          </cell>
          <cell r="F5680" t="str">
            <v>D类</v>
          </cell>
          <cell r="G5680">
            <v>50</v>
          </cell>
        </row>
        <row r="5681">
          <cell r="B5681" t="str">
            <v>1452-8258</v>
          </cell>
          <cell r="C5681" t="str">
            <v>Journal of Medical Biochemistry</v>
          </cell>
          <cell r="D5681" t="str">
            <v>SCI-4</v>
          </cell>
          <cell r="E5681" t="str">
            <v>1.045</v>
          </cell>
          <cell r="F5681" t="str">
            <v>D类</v>
          </cell>
          <cell r="G5681">
            <v>50</v>
          </cell>
        </row>
        <row r="5682">
          <cell r="B5682" t="str">
            <v>0104-6632</v>
          </cell>
          <cell r="C5682" t="str">
            <v>BRAZILIAN JOURNAL OF CHEMICAL ENGINEERING</v>
          </cell>
          <cell r="D5682" t="str">
            <v>SCI-4/EI（JA）</v>
          </cell>
          <cell r="E5682" t="str">
            <v>1.043</v>
          </cell>
          <cell r="F5682" t="str">
            <v>D类</v>
          </cell>
          <cell r="G5682">
            <v>50</v>
          </cell>
        </row>
        <row r="5683">
          <cell r="B5683" t="str">
            <v>1125-4653</v>
          </cell>
          <cell r="C5683" t="str">
            <v>JOURNAL OF PLANT PATHOLOGY</v>
          </cell>
          <cell r="D5683" t="str">
            <v>SCI-4</v>
          </cell>
          <cell r="E5683" t="str">
            <v>1.043</v>
          </cell>
          <cell r="F5683" t="str">
            <v>D类</v>
          </cell>
          <cell r="G5683">
            <v>50</v>
          </cell>
        </row>
        <row r="5684">
          <cell r="B5684" t="str">
            <v>1441-0745</v>
          </cell>
          <cell r="C5684" t="str">
            <v>Nursing &amp; Health Sciences</v>
          </cell>
          <cell r="D5684" t="str">
            <v>SCI-4</v>
          </cell>
          <cell r="E5684" t="str">
            <v>1.042</v>
          </cell>
          <cell r="F5684" t="str">
            <v>D类</v>
          </cell>
          <cell r="G5684">
            <v>50</v>
          </cell>
        </row>
        <row r="5685">
          <cell r="B5685" t="str">
            <v>1942-4302</v>
          </cell>
          <cell r="C5685" t="str">
            <v>Journal of mechanisms and robotics</v>
          </cell>
          <cell r="D5685" t="str">
            <v>SCI-4/EI（JA）</v>
          </cell>
          <cell r="E5685" t="str">
            <v>1.042</v>
          </cell>
          <cell r="F5685" t="str">
            <v>D类</v>
          </cell>
          <cell r="G5685">
            <v>50</v>
          </cell>
        </row>
        <row r="5686">
          <cell r="B5686" t="str">
            <v>0003-4088</v>
          </cell>
          <cell r="C5686" t="str">
            <v>ANNALES DE LIMNOLOGIE-INTERNATIONAL JOURNAL OF LIMNOLOGY</v>
          </cell>
          <cell r="D5686" t="str">
            <v>SCI-4</v>
          </cell>
          <cell r="E5686" t="str">
            <v>1.042</v>
          </cell>
          <cell r="F5686" t="str">
            <v>D类</v>
          </cell>
          <cell r="G5686">
            <v>50</v>
          </cell>
        </row>
        <row r="5687">
          <cell r="B5687" t="str">
            <v>1570-193X</v>
          </cell>
          <cell r="C5687" t="str">
            <v>MINI-REVIEWS IN ORGANIC CHEMISTRY</v>
          </cell>
          <cell r="D5687" t="str">
            <v>SCI-4</v>
          </cell>
          <cell r="E5687" t="str">
            <v>1.042</v>
          </cell>
          <cell r="F5687" t="str">
            <v>D类</v>
          </cell>
          <cell r="G5687">
            <v>50</v>
          </cell>
        </row>
        <row r="5688">
          <cell r="B5688" t="str">
            <v>1463-4988</v>
          </cell>
          <cell r="C5688" t="str">
            <v>AQUATIC ECOSYSTEM HEALTH &amp; MANAGEMENT</v>
          </cell>
          <cell r="D5688" t="str">
            <v>SCI-4</v>
          </cell>
          <cell r="E5688" t="str">
            <v>1.041</v>
          </cell>
          <cell r="F5688" t="str">
            <v>D类</v>
          </cell>
          <cell r="G5688">
            <v>50</v>
          </cell>
        </row>
        <row r="5689">
          <cell r="B5689" t="str">
            <v>0309-3646</v>
          </cell>
          <cell r="C5689" t="str">
            <v>PROSTHETICS AND ORTHOTICS INTERNATIONAL</v>
          </cell>
          <cell r="D5689" t="str">
            <v>SCI-4</v>
          </cell>
          <cell r="E5689" t="str">
            <v>1.041</v>
          </cell>
          <cell r="F5689" t="str">
            <v>D类</v>
          </cell>
          <cell r="G5689">
            <v>50</v>
          </cell>
        </row>
        <row r="5690">
          <cell r="B5690" t="str">
            <v>1076-2787</v>
          </cell>
          <cell r="C5690" t="str">
            <v>COMPLEXITY</v>
          </cell>
          <cell r="D5690" t="str">
            <v>SCI-4</v>
          </cell>
          <cell r="E5690" t="str">
            <v>1.041</v>
          </cell>
          <cell r="F5690" t="str">
            <v>D类</v>
          </cell>
          <cell r="G5690">
            <v>50</v>
          </cell>
        </row>
        <row r="5691">
          <cell r="B5691" t="str">
            <v>0019-6061</v>
          </cell>
          <cell r="C5691" t="str">
            <v>INDIAN PEDIATRICS</v>
          </cell>
          <cell r="D5691" t="str">
            <v>SCI-4</v>
          </cell>
          <cell r="E5691" t="str">
            <v>1.040</v>
          </cell>
          <cell r="F5691" t="str">
            <v>D类</v>
          </cell>
          <cell r="G5691">
            <v>50</v>
          </cell>
        </row>
        <row r="5692">
          <cell r="B5692" t="str">
            <v>0023-8309</v>
          </cell>
          <cell r="C5692" t="str">
            <v>Language and speech</v>
          </cell>
          <cell r="D5692" t="str">
            <v>SCI-4</v>
          </cell>
          <cell r="E5692" t="str">
            <v>1.040</v>
          </cell>
          <cell r="F5692" t="str">
            <v>D类</v>
          </cell>
          <cell r="G5692">
            <v>50</v>
          </cell>
        </row>
        <row r="5693">
          <cell r="B5693" t="str">
            <v>0212-1611</v>
          </cell>
          <cell r="C5693" t="str">
            <v>Nutricion Hospitalaria</v>
          </cell>
          <cell r="D5693" t="str">
            <v>SCI-4</v>
          </cell>
          <cell r="E5693" t="str">
            <v>1.040</v>
          </cell>
          <cell r="F5693" t="str">
            <v>D类</v>
          </cell>
          <cell r="G5693">
            <v>50</v>
          </cell>
        </row>
        <row r="5694">
          <cell r="B5694" t="str">
            <v>0253-4126</v>
          </cell>
          <cell r="C5694" t="str">
            <v>Journal of Earth System Science</v>
          </cell>
          <cell r="D5694" t="str">
            <v>SCI-4</v>
          </cell>
          <cell r="E5694" t="str">
            <v>1.040</v>
          </cell>
          <cell r="F5694" t="str">
            <v>D类</v>
          </cell>
          <cell r="G5694">
            <v>50</v>
          </cell>
        </row>
        <row r="5695">
          <cell r="B5695" t="str">
            <v>0955-5986</v>
          </cell>
          <cell r="C5695" t="str">
            <v>FLOW MEASUREMENT AND INSTRUMENTATION</v>
          </cell>
          <cell r="D5695" t="str">
            <v>SCI-4/EI（JA）</v>
          </cell>
          <cell r="E5695" t="str">
            <v>1.040</v>
          </cell>
          <cell r="F5695" t="str">
            <v>D类</v>
          </cell>
          <cell r="G5695">
            <v>50</v>
          </cell>
        </row>
        <row r="5696">
          <cell r="B5696" t="str">
            <v>1532-0383</v>
          </cell>
          <cell r="C5696" t="str">
            <v>SOIL &amp; SEDIMENT CONTAMINATION</v>
          </cell>
          <cell r="D5696" t="str">
            <v>SCI-4/EI（JA）</v>
          </cell>
          <cell r="E5696" t="str">
            <v>1.039</v>
          </cell>
          <cell r="F5696" t="str">
            <v>D类</v>
          </cell>
          <cell r="G5696">
            <v>50</v>
          </cell>
        </row>
        <row r="5697">
          <cell r="B5697" t="str">
            <v>0887-8013</v>
          </cell>
          <cell r="C5697" t="str">
            <v>JOURNAL OF CLINICAL LABORATORY ANALYSIS</v>
          </cell>
          <cell r="D5697" t="str">
            <v>SCI-4</v>
          </cell>
          <cell r="E5697" t="str">
            <v>1.038</v>
          </cell>
          <cell r="F5697" t="str">
            <v>D类</v>
          </cell>
          <cell r="G5697">
            <v>50</v>
          </cell>
        </row>
        <row r="5698">
          <cell r="B5698" t="str">
            <v>1559-3959</v>
          </cell>
          <cell r="C5698" t="str">
            <v>Journal of Mechanics of Materials and Structures</v>
          </cell>
          <cell r="D5698" t="str">
            <v>SCI-4/EI（JA）</v>
          </cell>
          <cell r="E5698" t="str">
            <v>1.038</v>
          </cell>
          <cell r="F5698" t="str">
            <v>D类</v>
          </cell>
          <cell r="G5698">
            <v>50</v>
          </cell>
        </row>
        <row r="5699">
          <cell r="B5699" t="str">
            <v>1606-0997</v>
          </cell>
          <cell r="C5699" t="str">
            <v>JOURNAL OF HEALTH POPULATION AND NUTRITION</v>
          </cell>
          <cell r="D5699" t="str">
            <v>SCI-4</v>
          </cell>
          <cell r="E5699" t="str">
            <v>1.038</v>
          </cell>
          <cell r="F5699" t="str">
            <v>D类</v>
          </cell>
          <cell r="G5699">
            <v>50</v>
          </cell>
        </row>
        <row r="5700">
          <cell r="B5700" t="str">
            <v>2073-4859</v>
          </cell>
          <cell r="C5700" t="str">
            <v>R Journal</v>
          </cell>
          <cell r="D5700" t="str">
            <v>SCI-4</v>
          </cell>
          <cell r="E5700" t="str">
            <v>1.038</v>
          </cell>
          <cell r="F5700" t="str">
            <v>D类</v>
          </cell>
          <cell r="G5700">
            <v>50</v>
          </cell>
        </row>
        <row r="5701">
          <cell r="B5701" t="str">
            <v>1593-5213</v>
          </cell>
          <cell r="C5701" t="str">
            <v>ANNALS OF GEOPHYSICS</v>
          </cell>
          <cell r="D5701" t="str">
            <v>SCI-4</v>
          </cell>
          <cell r="E5701" t="str">
            <v>1.037</v>
          </cell>
          <cell r="F5701" t="str">
            <v>D类</v>
          </cell>
          <cell r="G5701">
            <v>50</v>
          </cell>
        </row>
        <row r="5702">
          <cell r="B5702" t="str">
            <v>1811-2382</v>
          </cell>
          <cell r="C5702" t="str">
            <v>POLYMER SCIENCE SERIES C</v>
          </cell>
          <cell r="D5702" t="str">
            <v>SCI-4/EI（JA）</v>
          </cell>
          <cell r="E5702" t="str">
            <v>1.037</v>
          </cell>
          <cell r="F5702" t="str">
            <v>D类</v>
          </cell>
          <cell r="G5702">
            <v>50</v>
          </cell>
        </row>
        <row r="5703">
          <cell r="B5703" t="str">
            <v>0898-5669</v>
          </cell>
          <cell r="C5703" t="str">
            <v>Pediatric Physical Therapy</v>
          </cell>
          <cell r="D5703" t="str">
            <v>SCI-4</v>
          </cell>
          <cell r="E5703" t="str">
            <v>1.035</v>
          </cell>
          <cell r="F5703" t="str">
            <v>D类</v>
          </cell>
          <cell r="G5703">
            <v>50</v>
          </cell>
        </row>
        <row r="5704">
          <cell r="B5704" t="str">
            <v>0015-9018</v>
          </cell>
          <cell r="C5704" t="str">
            <v>FOUNDATIONS OF PHYSICS</v>
          </cell>
          <cell r="D5704" t="str">
            <v>SCI-4</v>
          </cell>
          <cell r="E5704" t="str">
            <v>1.034</v>
          </cell>
          <cell r="F5704" t="str">
            <v>D类</v>
          </cell>
          <cell r="G5704">
            <v>50</v>
          </cell>
        </row>
        <row r="5705">
          <cell r="B5705" t="str">
            <v>0045-8511</v>
          </cell>
          <cell r="C5705" t="str">
            <v>COPEIA</v>
          </cell>
          <cell r="D5705" t="str">
            <v>SCI-4</v>
          </cell>
          <cell r="E5705" t="str">
            <v>1.034</v>
          </cell>
          <cell r="F5705" t="str">
            <v>D类</v>
          </cell>
          <cell r="G5705">
            <v>50</v>
          </cell>
        </row>
        <row r="5706">
          <cell r="B5706" t="str">
            <v>0236-5731</v>
          </cell>
          <cell r="C5706" t="str">
            <v>JOURNAL OF RADIOANALYTICAL AND NUCLEAR CHEMISTRY</v>
          </cell>
          <cell r="D5706" t="str">
            <v>SCI-4</v>
          </cell>
          <cell r="E5706" t="str">
            <v>1.034</v>
          </cell>
          <cell r="F5706" t="str">
            <v>D类</v>
          </cell>
          <cell r="G5706">
            <v>50</v>
          </cell>
        </row>
        <row r="5707">
          <cell r="B5707" t="str">
            <v>1751-3758</v>
          </cell>
          <cell r="C5707" t="str">
            <v>Journal of Biological Dynamics</v>
          </cell>
          <cell r="D5707" t="str">
            <v>SCI-4</v>
          </cell>
          <cell r="E5707" t="str">
            <v>1.033</v>
          </cell>
          <cell r="F5707" t="str">
            <v>D类</v>
          </cell>
          <cell r="G5707">
            <v>50</v>
          </cell>
        </row>
        <row r="5708">
          <cell r="B5708" t="str">
            <v>0141-9382</v>
          </cell>
          <cell r="C5708" t="str">
            <v>DISPLAYS</v>
          </cell>
          <cell r="D5708" t="str">
            <v>SCI-4/EI（JA）</v>
          </cell>
          <cell r="E5708" t="str">
            <v>1.033</v>
          </cell>
          <cell r="F5708" t="str">
            <v>D类</v>
          </cell>
          <cell r="G5708">
            <v>50</v>
          </cell>
        </row>
        <row r="5709">
          <cell r="B5709" t="str">
            <v>1344-3542</v>
          </cell>
          <cell r="C5709" t="str">
            <v>ELECTROCHEMISTRY</v>
          </cell>
          <cell r="D5709" t="str">
            <v>SCI-4/EI（JA）</v>
          </cell>
          <cell r="E5709" t="str">
            <v>1.033</v>
          </cell>
          <cell r="F5709" t="str">
            <v>D类</v>
          </cell>
          <cell r="G5709">
            <v>50</v>
          </cell>
        </row>
        <row r="5710">
          <cell r="B5710" t="str">
            <v>0167-4048</v>
          </cell>
          <cell r="C5710" t="str">
            <v>COMPUTERS &amp; SECURITY</v>
          </cell>
          <cell r="D5710" t="str">
            <v>SCI-4/EI（JA）</v>
          </cell>
          <cell r="E5710" t="str">
            <v>1.031</v>
          </cell>
          <cell r="F5710" t="str">
            <v>D类</v>
          </cell>
          <cell r="G5710">
            <v>50</v>
          </cell>
        </row>
        <row r="5711">
          <cell r="B5711" t="str">
            <v>0733-8651</v>
          </cell>
          <cell r="C5711" t="str">
            <v>CARDIOLOGY CLINICS</v>
          </cell>
          <cell r="D5711" t="str">
            <v>SCI-4</v>
          </cell>
          <cell r="E5711" t="str">
            <v>1.031</v>
          </cell>
          <cell r="F5711" t="str">
            <v>D类</v>
          </cell>
          <cell r="G5711">
            <v>50</v>
          </cell>
        </row>
        <row r="5712">
          <cell r="B5712" t="str">
            <v>0954-0075</v>
          </cell>
          <cell r="C5712" t="str">
            <v>LUBRICATION SCIENCE</v>
          </cell>
          <cell r="D5712" t="str">
            <v>SCI-4/EI（JA）</v>
          </cell>
          <cell r="E5712" t="str">
            <v>1.031</v>
          </cell>
          <cell r="F5712" t="str">
            <v>D类</v>
          </cell>
          <cell r="G5712">
            <v>50</v>
          </cell>
        </row>
        <row r="5713">
          <cell r="B5713" t="str">
            <v>1526-1492</v>
          </cell>
          <cell r="C5713" t="str">
            <v>cmes-computer modeling in engineering &amp; sciences</v>
          </cell>
          <cell r="D5713" t="str">
            <v>SCI-4/EI（JA）</v>
          </cell>
          <cell r="E5713" t="str">
            <v>1.030</v>
          </cell>
          <cell r="F5713" t="str">
            <v>D类</v>
          </cell>
          <cell r="G5713">
            <v>50</v>
          </cell>
        </row>
        <row r="5714">
          <cell r="B5714" t="str">
            <v>0003-2719</v>
          </cell>
          <cell r="C5714" t="str">
            <v>ANALYTICAL LETTERS</v>
          </cell>
          <cell r="D5714" t="str">
            <v>SCI-4</v>
          </cell>
          <cell r="E5714" t="str">
            <v>1.030</v>
          </cell>
          <cell r="F5714" t="str">
            <v>D类</v>
          </cell>
          <cell r="G5714">
            <v>50</v>
          </cell>
        </row>
        <row r="5715">
          <cell r="B5715" t="str">
            <v>1640-5544</v>
          </cell>
          <cell r="C5715" t="str">
            <v>Journal of Human Kinetics</v>
          </cell>
          <cell r="D5715" t="str">
            <v>SCI-4</v>
          </cell>
          <cell r="E5715" t="str">
            <v>1.029</v>
          </cell>
          <cell r="F5715" t="str">
            <v>D类</v>
          </cell>
          <cell r="G5715">
            <v>50</v>
          </cell>
        </row>
        <row r="5716">
          <cell r="B5716" t="str">
            <v>1996-3599</v>
          </cell>
          <cell r="C5716" t="str">
            <v>Building Simulation</v>
          </cell>
          <cell r="D5716" t="str">
            <v>SCI-4/CSCD</v>
          </cell>
          <cell r="E5716" t="str">
            <v>1.029</v>
          </cell>
          <cell r="F5716" t="str">
            <v>D类</v>
          </cell>
          <cell r="G5716">
            <v>50</v>
          </cell>
        </row>
        <row r="5717">
          <cell r="B5717" t="str">
            <v>1749-8090</v>
          </cell>
          <cell r="C5717" t="str">
            <v>urnal of Cardiothoracic Surgery</v>
          </cell>
          <cell r="D5717" t="str">
            <v>SCI-4</v>
          </cell>
          <cell r="E5717" t="str">
            <v>1.028</v>
          </cell>
          <cell r="F5717" t="str">
            <v>D类</v>
          </cell>
          <cell r="G5717">
            <v>50</v>
          </cell>
        </row>
        <row r="5718">
          <cell r="B5718" t="str">
            <v>1401-7431</v>
          </cell>
          <cell r="C5718" t="str">
            <v>SCANDINAVIAN CARDIOVASCULAR JOURNAL</v>
          </cell>
          <cell r="D5718" t="str">
            <v>SCI-4</v>
          </cell>
          <cell r="E5718" t="str">
            <v>1.027</v>
          </cell>
          <cell r="F5718" t="str">
            <v>D类</v>
          </cell>
          <cell r="G5718">
            <v>50</v>
          </cell>
        </row>
        <row r="5719">
          <cell r="B5719" t="str">
            <v>1359-1045</v>
          </cell>
          <cell r="C5719" t="str">
            <v>Clinical Child Psychology and Psychiatry</v>
          </cell>
          <cell r="D5719" t="str">
            <v>SCI-4</v>
          </cell>
          <cell r="E5719" t="str">
            <v>1.025</v>
          </cell>
          <cell r="F5719" t="str">
            <v>D类</v>
          </cell>
          <cell r="G5719">
            <v>50</v>
          </cell>
        </row>
        <row r="5720">
          <cell r="B5720" t="str">
            <v>0962-7480</v>
          </cell>
          <cell r="C5720" t="str">
            <v>OCCUPATIONAL MEDICINE-OXFORD</v>
          </cell>
          <cell r="D5720" t="str">
            <v>SCI-4</v>
          </cell>
          <cell r="E5720" t="str">
            <v>1.025</v>
          </cell>
          <cell r="F5720" t="str">
            <v>D类</v>
          </cell>
          <cell r="G5720">
            <v>50</v>
          </cell>
        </row>
        <row r="5721">
          <cell r="B5721" t="str">
            <v>1026-3098</v>
          </cell>
          <cell r="C5721" t="str">
            <v>Scientia Iranica</v>
          </cell>
          <cell r="D5721" t="str">
            <v>SCI-4/EI（JA）</v>
          </cell>
          <cell r="E5721" t="str">
            <v>1.025</v>
          </cell>
          <cell r="F5721" t="str">
            <v>D类</v>
          </cell>
          <cell r="G5721">
            <v>50</v>
          </cell>
        </row>
        <row r="5722">
          <cell r="B5722" t="str">
            <v>1303-2968</v>
          </cell>
          <cell r="C5722" t="str">
            <v>Journal of Sports Science and Medicine</v>
          </cell>
          <cell r="D5722" t="str">
            <v>SCI-4</v>
          </cell>
          <cell r="E5722" t="str">
            <v>1.025</v>
          </cell>
          <cell r="F5722" t="str">
            <v>D类</v>
          </cell>
          <cell r="G5722">
            <v>50</v>
          </cell>
        </row>
        <row r="5723">
          <cell r="B5723" t="str">
            <v>1446-1811</v>
          </cell>
          <cell r="C5723" t="str">
            <v>ANZIAM JOURNAL</v>
          </cell>
          <cell r="D5723" t="str">
            <v>SCI-4</v>
          </cell>
          <cell r="E5723" t="str">
            <v>1.025</v>
          </cell>
          <cell r="F5723" t="str">
            <v>D类</v>
          </cell>
          <cell r="G5723">
            <v>50</v>
          </cell>
        </row>
        <row r="5724">
          <cell r="B5724" t="str">
            <v>1536-2442</v>
          </cell>
          <cell r="C5724" t="str">
            <v>JOURNAL OF INSECT SCIENCE</v>
          </cell>
          <cell r="D5724" t="str">
            <v>SCI-4</v>
          </cell>
          <cell r="E5724" t="str">
            <v>1.025</v>
          </cell>
          <cell r="F5724" t="str">
            <v>D类</v>
          </cell>
          <cell r="G5724">
            <v>50</v>
          </cell>
        </row>
        <row r="5725">
          <cell r="B5725" t="str">
            <v>0003-682X</v>
          </cell>
          <cell r="C5725" t="str">
            <v>APPLIED ACOUSTICS</v>
          </cell>
          <cell r="D5725" t="str">
            <v>SCI-4/EI（JA）</v>
          </cell>
          <cell r="E5725" t="str">
            <v>1.024</v>
          </cell>
          <cell r="F5725" t="str">
            <v>D类</v>
          </cell>
          <cell r="G5725">
            <v>50</v>
          </cell>
        </row>
        <row r="5726">
          <cell r="B5726" t="str">
            <v>0035-9475</v>
          </cell>
          <cell r="C5726" t="str">
            <v>RUBBER CHEMISTRY AND TECHNOLOGY</v>
          </cell>
          <cell r="D5726" t="str">
            <v>SCI-4/EI（JA）</v>
          </cell>
          <cell r="E5726" t="str">
            <v>1.024</v>
          </cell>
          <cell r="F5726" t="str">
            <v>D类</v>
          </cell>
          <cell r="G5726">
            <v>50</v>
          </cell>
        </row>
        <row r="5727">
          <cell r="B5727" t="str">
            <v>0098-9134</v>
          </cell>
          <cell r="C5727" t="str">
            <v>Journal of Gerontological Nursing</v>
          </cell>
          <cell r="D5727" t="str">
            <v>SCI-4</v>
          </cell>
          <cell r="E5727" t="str">
            <v>1.024</v>
          </cell>
          <cell r="F5727" t="str">
            <v>D类</v>
          </cell>
          <cell r="G5727">
            <v>50</v>
          </cell>
        </row>
        <row r="5728">
          <cell r="B5728" t="str">
            <v>0217-2445</v>
          </cell>
          <cell r="C5728" t="str">
            <v>RAFFLES BULLETIN OF ZOOLOGY</v>
          </cell>
          <cell r="D5728" t="str">
            <v>SCI-4</v>
          </cell>
          <cell r="E5728" t="str">
            <v>1.024</v>
          </cell>
          <cell r="F5728" t="str">
            <v>D类</v>
          </cell>
          <cell r="G5728">
            <v>50</v>
          </cell>
        </row>
        <row r="5729">
          <cell r="B5729" t="str">
            <v>0884-2175</v>
          </cell>
          <cell r="C5729" t="str">
            <v>JOGNN-JOURNAL OF OBSTETRIC GYNECOLOGIC AND NEONATAL NURSING</v>
          </cell>
          <cell r="D5729" t="str">
            <v>SCI-4</v>
          </cell>
          <cell r="E5729" t="str">
            <v>1.024</v>
          </cell>
          <cell r="F5729" t="str">
            <v>D类</v>
          </cell>
          <cell r="G5729">
            <v>50</v>
          </cell>
        </row>
        <row r="5730">
          <cell r="B5730" t="str">
            <v>0210-4806</v>
          </cell>
          <cell r="C5730" t="str">
            <v>Actas Urologicas Espanolas</v>
          </cell>
          <cell r="D5730" t="str">
            <v>SCI-4</v>
          </cell>
          <cell r="E5730" t="str">
            <v>1.022</v>
          </cell>
          <cell r="F5730" t="str">
            <v>D类</v>
          </cell>
          <cell r="G5730">
            <v>50</v>
          </cell>
        </row>
        <row r="5731">
          <cell r="B5731" t="str">
            <v>0830-9000</v>
          </cell>
          <cell r="C5731" t="str">
            <v>CANADIAN JOURNAL OF VETERINARY RESEARCH-REVUE CANADIENNE DE RECHERCHE VETER</v>
          </cell>
          <cell r="D5731" t="str">
            <v>SCI-4</v>
          </cell>
          <cell r="E5731" t="str">
            <v>1.022</v>
          </cell>
          <cell r="F5731" t="str">
            <v>D类</v>
          </cell>
          <cell r="G5731">
            <v>50</v>
          </cell>
        </row>
        <row r="5732">
          <cell r="B5732" t="str">
            <v>1087-1357</v>
          </cell>
          <cell r="C5732" t="str">
            <v>JOURNAL OF MANUFACTURING SCIENCE AND ENGINEERING-TRANSACTIONS OF THE ASME</v>
          </cell>
          <cell r="D5732" t="str">
            <v>SCI-4/EI（JA）</v>
          </cell>
          <cell r="E5732" t="str">
            <v>1.022</v>
          </cell>
          <cell r="F5732" t="str">
            <v>D类</v>
          </cell>
          <cell r="G5732">
            <v>50</v>
          </cell>
        </row>
        <row r="5733">
          <cell r="B5733" t="str">
            <v>0022-2291</v>
          </cell>
          <cell r="C5733" t="str">
            <v>JOURNAL OF LOW TEMPERATURE PHYSICS</v>
          </cell>
          <cell r="D5733" t="str">
            <v>SCI-4/EI（JA）</v>
          </cell>
          <cell r="E5733" t="str">
            <v>1.021</v>
          </cell>
          <cell r="F5733" t="str">
            <v>D类</v>
          </cell>
          <cell r="G5733">
            <v>50</v>
          </cell>
        </row>
        <row r="5734">
          <cell r="B5734" t="str">
            <v>0066-782X</v>
          </cell>
          <cell r="C5734" t="str">
            <v>Arquivos Brasileiros de Cardiologia</v>
          </cell>
          <cell r="D5734" t="str">
            <v>SCI-4</v>
          </cell>
          <cell r="E5734" t="str">
            <v>1.021</v>
          </cell>
          <cell r="F5734" t="str">
            <v>D类</v>
          </cell>
          <cell r="G5734">
            <v>50</v>
          </cell>
        </row>
        <row r="5735">
          <cell r="B5735" t="str">
            <v>0082-0598</v>
          </cell>
          <cell r="C5735" t="str">
            <v>SYDOWIA</v>
          </cell>
          <cell r="D5735" t="str">
            <v>SCI-4</v>
          </cell>
          <cell r="E5735" t="str">
            <v>1.021</v>
          </cell>
          <cell r="F5735" t="str">
            <v>D类</v>
          </cell>
          <cell r="G5735">
            <v>50</v>
          </cell>
        </row>
        <row r="5736">
          <cell r="B5736" t="str">
            <v>0276-4741</v>
          </cell>
          <cell r="C5736" t="str">
            <v>MOUNTAIN RESEARCH AND DEVELOPMENT</v>
          </cell>
          <cell r="D5736" t="str">
            <v>SCI-4</v>
          </cell>
          <cell r="E5736" t="str">
            <v>1.021</v>
          </cell>
          <cell r="F5736" t="str">
            <v>D类</v>
          </cell>
          <cell r="G5736">
            <v>50</v>
          </cell>
        </row>
        <row r="5737">
          <cell r="B5737" t="str">
            <v>0933-2790</v>
          </cell>
          <cell r="C5737" t="str">
            <v>JOURNAL OF CRYPTOLOGY</v>
          </cell>
          <cell r="D5737" t="str">
            <v>SCI-4/EI（JA）</v>
          </cell>
          <cell r="E5737" t="str">
            <v>1.021</v>
          </cell>
          <cell r="F5737" t="str">
            <v>D类</v>
          </cell>
          <cell r="G5737">
            <v>50</v>
          </cell>
        </row>
        <row r="5738">
          <cell r="B5738" t="str">
            <v>1471-2415</v>
          </cell>
          <cell r="C5738" t="str">
            <v>BMC Ophthalmology</v>
          </cell>
          <cell r="D5738" t="str">
            <v>SCI-4</v>
          </cell>
          <cell r="E5738" t="str">
            <v>1.020</v>
          </cell>
          <cell r="F5738" t="str">
            <v>D类</v>
          </cell>
          <cell r="G5738">
            <v>50</v>
          </cell>
        </row>
        <row r="5739">
          <cell r="B5739" t="str">
            <v>1976-0485</v>
          </cell>
          <cell r="C5739" t="str">
            <v>International Journal of Concrete Structures and Materials</v>
          </cell>
          <cell r="D5739" t="str">
            <v>SCI-4</v>
          </cell>
          <cell r="E5739" t="str">
            <v>1.019</v>
          </cell>
          <cell r="F5739" t="str">
            <v>D类</v>
          </cell>
          <cell r="G5739">
            <v>50</v>
          </cell>
        </row>
        <row r="5740">
          <cell r="B5740" t="str">
            <v>1525-7770</v>
          </cell>
          <cell r="C5740" t="str">
            <v>NUCLEOSIDES NUCLEOTIDES &amp; NUCLEIC ACIDS</v>
          </cell>
          <cell r="D5740" t="str">
            <v>SCI-4</v>
          </cell>
          <cell r="E5740" t="str">
            <v>1.018</v>
          </cell>
          <cell r="F5740" t="str">
            <v>D类</v>
          </cell>
          <cell r="G5740">
            <v>50</v>
          </cell>
        </row>
        <row r="5741">
          <cell r="B5741" t="str">
            <v>1806-3713</v>
          </cell>
          <cell r="C5741" t="str">
            <v>J BRAS PNEUMOL</v>
          </cell>
          <cell r="D5741" t="str">
            <v>SCI-4</v>
          </cell>
          <cell r="E5741" t="str">
            <v>1.017</v>
          </cell>
          <cell r="F5741" t="str">
            <v>D类</v>
          </cell>
          <cell r="G5741">
            <v>50</v>
          </cell>
        </row>
        <row r="5742">
          <cell r="B5742" t="str">
            <v>0033-6297</v>
          </cell>
          <cell r="C5742" t="str">
            <v>QUEST</v>
          </cell>
          <cell r="D5742" t="str">
            <v>SCI-4</v>
          </cell>
          <cell r="E5742" t="str">
            <v>1.017</v>
          </cell>
          <cell r="F5742" t="str">
            <v>D类</v>
          </cell>
          <cell r="G5742">
            <v>50</v>
          </cell>
        </row>
        <row r="5743">
          <cell r="B5743" t="str">
            <v>0250-4707</v>
          </cell>
          <cell r="C5743" t="str">
            <v>BULLETIN OF MATERIALS SCIENCE</v>
          </cell>
          <cell r="D5743" t="str">
            <v>SCI-4/EI（JA）</v>
          </cell>
          <cell r="E5743" t="str">
            <v>1.017</v>
          </cell>
          <cell r="F5743" t="str">
            <v>D类</v>
          </cell>
          <cell r="G5743">
            <v>50</v>
          </cell>
        </row>
        <row r="5744">
          <cell r="B5744" t="str">
            <v>0895-6308</v>
          </cell>
          <cell r="C5744" t="str">
            <v>RESEARCH-TECHNOLOGY MANAGEMENT</v>
          </cell>
          <cell r="D5744" t="str">
            <v>SCI-4/EI（JA）</v>
          </cell>
          <cell r="E5744" t="str">
            <v>1.017</v>
          </cell>
          <cell r="F5744" t="str">
            <v>D类</v>
          </cell>
          <cell r="G5744">
            <v>50</v>
          </cell>
        </row>
        <row r="5745">
          <cell r="B5745" t="str">
            <v>0932-433X</v>
          </cell>
          <cell r="C5745" t="str">
            <v>SCHMERZ</v>
          </cell>
          <cell r="D5745" t="str">
            <v>SCI-4</v>
          </cell>
          <cell r="E5745" t="str">
            <v>1.017</v>
          </cell>
          <cell r="F5745" t="str">
            <v>D类</v>
          </cell>
          <cell r="G5745">
            <v>50</v>
          </cell>
        </row>
        <row r="5746">
          <cell r="B5746" t="str">
            <v>1041-2972</v>
          </cell>
          <cell r="C5746" t="str">
            <v>Journal of the American Academy of Nurse Practitioners</v>
          </cell>
          <cell r="D5746" t="str">
            <v>SCI-4</v>
          </cell>
          <cell r="E5746" t="str">
            <v>1.017</v>
          </cell>
          <cell r="F5746" t="str">
            <v>D类</v>
          </cell>
          <cell r="G5746">
            <v>50</v>
          </cell>
        </row>
        <row r="5747">
          <cell r="B5747" t="str">
            <v>0283-2631</v>
          </cell>
          <cell r="C5747" t="str">
            <v>NORDIC PULP &amp; PAPER RESEARCH JOURNAL</v>
          </cell>
          <cell r="D5747" t="str">
            <v>SCI-4/EI（JA）</v>
          </cell>
          <cell r="E5747" t="str">
            <v>1.016</v>
          </cell>
          <cell r="F5747" t="str">
            <v>D类</v>
          </cell>
          <cell r="G5747">
            <v>50</v>
          </cell>
        </row>
        <row r="5748">
          <cell r="B5748" t="str">
            <v>0160-6972</v>
          </cell>
          <cell r="C5748" t="str">
            <v>JOURNAL OF ORAL IMPLANTOLOGY</v>
          </cell>
          <cell r="D5748" t="str">
            <v>SCI-4</v>
          </cell>
          <cell r="E5748" t="str">
            <v>1.016</v>
          </cell>
          <cell r="F5748" t="str">
            <v>D类</v>
          </cell>
          <cell r="G5748">
            <v>50</v>
          </cell>
        </row>
        <row r="5749">
          <cell r="B5749" t="str">
            <v>1945-497X</v>
          </cell>
          <cell r="C5749" t="str">
            <v>SIAM Journal on Financial Mathematics</v>
          </cell>
          <cell r="D5749" t="str">
            <v>SCI-4</v>
          </cell>
          <cell r="E5749" t="str">
            <v>1.016</v>
          </cell>
          <cell r="F5749" t="str">
            <v>D类</v>
          </cell>
          <cell r="G5749">
            <v>50</v>
          </cell>
        </row>
        <row r="5750">
          <cell r="B5750" t="str">
            <v>0167-5427</v>
          </cell>
          <cell r="C5750" t="str">
            <v>Aquatic Mammals</v>
          </cell>
          <cell r="D5750" t="str">
            <v>SCI-4</v>
          </cell>
          <cell r="E5750" t="str">
            <v>1.015</v>
          </cell>
          <cell r="F5750" t="str">
            <v>D类</v>
          </cell>
          <cell r="G5750">
            <v>50</v>
          </cell>
        </row>
        <row r="5751">
          <cell r="B5751" t="str">
            <v>0736-8046</v>
          </cell>
          <cell r="C5751" t="str">
            <v>PEDIATRIC DERMATOLOGY</v>
          </cell>
          <cell r="D5751" t="str">
            <v>SCI-4</v>
          </cell>
          <cell r="E5751" t="str">
            <v>1.015</v>
          </cell>
          <cell r="F5751" t="str">
            <v>D类</v>
          </cell>
          <cell r="G5751">
            <v>50</v>
          </cell>
        </row>
        <row r="5752">
          <cell r="B5752" t="str">
            <v>2169-1401</v>
          </cell>
          <cell r="C5752" t="str">
            <v>Artificial Cells Nanomedicine and Biotechnology</v>
          </cell>
          <cell r="D5752" t="str">
            <v>SCI-4/EI（JA）</v>
          </cell>
          <cell r="E5752" t="str">
            <v>1.015</v>
          </cell>
          <cell r="F5752" t="str">
            <v>D类</v>
          </cell>
          <cell r="G5752">
            <v>50</v>
          </cell>
        </row>
        <row r="5753">
          <cell r="B5753" t="str">
            <v>0033-8230</v>
          </cell>
          <cell r="C5753" t="str">
            <v>RADIOCHIMICA ACTA</v>
          </cell>
          <cell r="D5753" t="str">
            <v>SCI-4</v>
          </cell>
          <cell r="E5753" t="str">
            <v>1.014</v>
          </cell>
          <cell r="F5753" t="str">
            <v>D类</v>
          </cell>
          <cell r="G5753">
            <v>50</v>
          </cell>
        </row>
        <row r="5754">
          <cell r="B5754" t="str">
            <v>0990-7440</v>
          </cell>
          <cell r="C5754" t="str">
            <v>AQUATIC LIVING RESOURCES</v>
          </cell>
          <cell r="D5754" t="str">
            <v>SCI-4</v>
          </cell>
          <cell r="E5754" t="str">
            <v>1.014</v>
          </cell>
          <cell r="F5754" t="str">
            <v>D类</v>
          </cell>
          <cell r="G5754">
            <v>50</v>
          </cell>
        </row>
        <row r="5755">
          <cell r="B5755" t="str">
            <v>2038-1719</v>
          </cell>
          <cell r="C5755" t="str">
            <v>Italian Journal of Geosciences</v>
          </cell>
          <cell r="D5755" t="str">
            <v>SCI-4</v>
          </cell>
          <cell r="E5755" t="str">
            <v>1.014</v>
          </cell>
          <cell r="F5755" t="str">
            <v>D类</v>
          </cell>
          <cell r="G5755">
            <v>50</v>
          </cell>
        </row>
        <row r="5756">
          <cell r="B5756" t="str">
            <v>1326-6756</v>
          </cell>
          <cell r="C5756" t="str">
            <v>AUSTRALIAN JOURNAL OF ENTOMOLOGY</v>
          </cell>
          <cell r="D5756" t="str">
            <v>SCI-4</v>
          </cell>
          <cell r="E5756" t="str">
            <v>1.013</v>
          </cell>
          <cell r="F5756" t="str">
            <v>D类</v>
          </cell>
          <cell r="G5756">
            <v>50</v>
          </cell>
        </row>
        <row r="5757">
          <cell r="B5757" t="str">
            <v>1470-9236</v>
          </cell>
          <cell r="C5757" t="str">
            <v>QUARTERLY JOURNAL OF ENGINEERING GEOLOGY AND HYDROGEOLOGY</v>
          </cell>
          <cell r="D5757" t="str">
            <v>SCI-4/EI（JA）</v>
          </cell>
          <cell r="E5757" t="str">
            <v>1.013</v>
          </cell>
          <cell r="F5757" t="str">
            <v>D类</v>
          </cell>
          <cell r="G5757">
            <v>50</v>
          </cell>
        </row>
        <row r="5758">
          <cell r="B5758" t="str">
            <v>1565-1088</v>
          </cell>
          <cell r="C5758" t="str">
            <v>ISRAEL MEDICAL ASSOCIATION JOURNAL</v>
          </cell>
          <cell r="D5758" t="str">
            <v>SCI-4</v>
          </cell>
          <cell r="E5758" t="str">
            <v>1.013</v>
          </cell>
          <cell r="F5758" t="str">
            <v>D类</v>
          </cell>
          <cell r="G5758">
            <v>50</v>
          </cell>
        </row>
        <row r="5759">
          <cell r="B5759" t="str">
            <v>0951-192X</v>
          </cell>
          <cell r="C5759" t="str">
            <v>INTERNATIONAL JOURNAL OF COMPUTER INTEGRATED MANUFACTURING</v>
          </cell>
          <cell r="D5759" t="str">
            <v>SCI-4/EI（JA）</v>
          </cell>
          <cell r="E5759" t="str">
            <v>1.012</v>
          </cell>
          <cell r="F5759" t="str">
            <v>D类</v>
          </cell>
          <cell r="G5759">
            <v>50</v>
          </cell>
        </row>
        <row r="5760">
          <cell r="B5760" t="str">
            <v>1746-0794</v>
          </cell>
          <cell r="C5760" t="str">
            <v>Future Virology</v>
          </cell>
          <cell r="D5760" t="str">
            <v>SCI-4</v>
          </cell>
          <cell r="E5760" t="str">
            <v>1.011</v>
          </cell>
          <cell r="F5760" t="str">
            <v>D类</v>
          </cell>
          <cell r="G5760">
            <v>50</v>
          </cell>
        </row>
        <row r="5761">
          <cell r="B5761" t="str">
            <v>0308-2105</v>
          </cell>
          <cell r="C5761" t="str">
            <v>PROCEEDINGS OF THE ROYAL SOCIETY OF EDINBURGH SECTION A-MATHEMATICS</v>
          </cell>
          <cell r="D5761" t="str">
            <v>SCI-4</v>
          </cell>
          <cell r="E5761" t="str">
            <v>1.009</v>
          </cell>
          <cell r="F5761" t="str">
            <v>D类</v>
          </cell>
          <cell r="G5761">
            <v>50</v>
          </cell>
        </row>
        <row r="5762">
          <cell r="B5762" t="str">
            <v>1001-0521</v>
          </cell>
          <cell r="C5762" t="str">
            <v>RARE METALS</v>
          </cell>
          <cell r="D5762" t="str">
            <v>SCI-4/EI（JA）/CSCD</v>
          </cell>
          <cell r="E5762" t="str">
            <v>1.009</v>
          </cell>
          <cell r="F5762" t="str">
            <v>D类</v>
          </cell>
          <cell r="G5762">
            <v>50</v>
          </cell>
        </row>
        <row r="5763">
          <cell r="B5763" t="str">
            <v>0950-0340</v>
          </cell>
          <cell r="C5763" t="str">
            <v>JOURNAL OF MODERN OPTICS</v>
          </cell>
          <cell r="D5763" t="str">
            <v>SCI-4/EI（JA）</v>
          </cell>
          <cell r="E5763" t="str">
            <v>1.008</v>
          </cell>
          <cell r="F5763" t="str">
            <v>D类</v>
          </cell>
          <cell r="G5763">
            <v>50</v>
          </cell>
        </row>
        <row r="5764">
          <cell r="B5764" t="str">
            <v>1880-0688</v>
          </cell>
          <cell r="C5764" t="str">
            <v>Journal of Laser Micro Nanoengineering</v>
          </cell>
          <cell r="D5764" t="str">
            <v>SCI-4</v>
          </cell>
          <cell r="E5764" t="str">
            <v>1.008</v>
          </cell>
          <cell r="F5764" t="str">
            <v>D类</v>
          </cell>
          <cell r="G5764">
            <v>50</v>
          </cell>
        </row>
        <row r="5765">
          <cell r="B5765" t="str">
            <v>0036-4665</v>
          </cell>
          <cell r="C5765" t="str">
            <v>Revista do Instituto de Medicina Tropical de S o Paulo</v>
          </cell>
          <cell r="D5765" t="str">
            <v>SCI-4</v>
          </cell>
          <cell r="E5765" t="str">
            <v>1.007</v>
          </cell>
          <cell r="F5765" t="str">
            <v>D类</v>
          </cell>
          <cell r="G5765">
            <v>50</v>
          </cell>
        </row>
        <row r="5766">
          <cell r="B5766" t="str">
            <v>1229-2370</v>
          </cell>
          <cell r="C5766" t="str">
            <v>JOURNAL OF COMMUNICATIONS AND NETWORKS</v>
          </cell>
          <cell r="D5766" t="str">
            <v>SCI-4/EI（JA）</v>
          </cell>
          <cell r="E5766" t="str">
            <v>1.007</v>
          </cell>
          <cell r="F5766" t="str">
            <v>D类</v>
          </cell>
          <cell r="G5766">
            <v>50</v>
          </cell>
        </row>
        <row r="5767">
          <cell r="B5767" t="str">
            <v>0882-5963</v>
          </cell>
          <cell r="C5767" t="str">
            <v>Journal of Pediatric Nursing-Nursing Care of Children &amp; Families</v>
          </cell>
          <cell r="D5767" t="str">
            <v>SCI-4</v>
          </cell>
          <cell r="E5767" t="str">
            <v>1.006</v>
          </cell>
          <cell r="F5767" t="str">
            <v>D类</v>
          </cell>
          <cell r="G5767">
            <v>50</v>
          </cell>
        </row>
        <row r="5768">
          <cell r="B5768" t="str">
            <v>0100-879X</v>
          </cell>
          <cell r="C5768" t="str">
            <v>BRAZILIAN JOURNAL OF MEDICAL AND BIOLOGICAL RESEARCH</v>
          </cell>
          <cell r="D5768" t="str">
            <v>SCI-4</v>
          </cell>
          <cell r="E5768" t="str">
            <v>1.006</v>
          </cell>
          <cell r="F5768" t="str">
            <v>D类</v>
          </cell>
          <cell r="G5768">
            <v>50</v>
          </cell>
        </row>
        <row r="5769">
          <cell r="B5769" t="str">
            <v>0014-8237</v>
          </cell>
          <cell r="C5769" t="str">
            <v>FARMACIA</v>
          </cell>
          <cell r="D5769" t="str">
            <v>SCI-4</v>
          </cell>
          <cell r="E5769" t="str">
            <v>1.005</v>
          </cell>
          <cell r="F5769" t="str">
            <v>D类</v>
          </cell>
          <cell r="G5769">
            <v>50</v>
          </cell>
        </row>
        <row r="5770">
          <cell r="B5770" t="str">
            <v>0278-0070</v>
          </cell>
          <cell r="C5770" t="str">
            <v>IEEE TRANSACTIONS ON COMPUTER-AIDED DESIGN OF INTEGRATED CIRCUITS AND SYSTE</v>
          </cell>
          <cell r="D5770" t="str">
            <v>SCI-4/EI（JA）</v>
          </cell>
          <cell r="E5770" t="str">
            <v>1.003</v>
          </cell>
          <cell r="F5770" t="str">
            <v>D类</v>
          </cell>
          <cell r="G5770">
            <v>50</v>
          </cell>
        </row>
        <row r="5771">
          <cell r="B5771" t="str">
            <v>1091-8531</v>
          </cell>
          <cell r="C5771" t="str">
            <v>JOURNAL OF AAPOS</v>
          </cell>
          <cell r="D5771" t="str">
            <v>SCI-4</v>
          </cell>
          <cell r="E5771" t="str">
            <v>1.003</v>
          </cell>
          <cell r="F5771" t="str">
            <v>D类</v>
          </cell>
          <cell r="G5771">
            <v>50</v>
          </cell>
        </row>
        <row r="5772">
          <cell r="B5772" t="str">
            <v>0044-586X</v>
          </cell>
          <cell r="C5772" t="str">
            <v>ACAROLOGIA</v>
          </cell>
          <cell r="D5772" t="str">
            <v>SCI-4</v>
          </cell>
          <cell r="E5772" t="str">
            <v>1.000</v>
          </cell>
          <cell r="F5772" t="str">
            <v>D类</v>
          </cell>
          <cell r="G5772">
            <v>50</v>
          </cell>
        </row>
        <row r="5773">
          <cell r="B5773" t="str">
            <v>0145-5613</v>
          </cell>
          <cell r="C5773" t="str">
            <v>ENT-EAR NOSE &amp; THROAT JOURNAL</v>
          </cell>
          <cell r="D5773" t="str">
            <v>SCI-4</v>
          </cell>
          <cell r="E5773" t="str">
            <v>1.000</v>
          </cell>
          <cell r="F5773" t="str">
            <v>D类</v>
          </cell>
          <cell r="G5773">
            <v>50</v>
          </cell>
        </row>
        <row r="5774">
          <cell r="B5774" t="str">
            <v>0301-1526</v>
          </cell>
          <cell r="C5774" t="str">
            <v>VASA-JOURNAL OF VASCULAR DISEASES</v>
          </cell>
          <cell r="D5774" t="str">
            <v>SCI-4</v>
          </cell>
          <cell r="E5774" t="str">
            <v>1.000</v>
          </cell>
          <cell r="F5774" t="str">
            <v>D类</v>
          </cell>
          <cell r="G5774">
            <v>50</v>
          </cell>
        </row>
        <row r="5775">
          <cell r="B5775" t="str">
            <v>0952-813X</v>
          </cell>
          <cell r="C5775" t="str">
            <v>JOURNAL OF EXPERIMENTAL &amp; THEORETICAL ARTIFICIAL INTELLIGENCE</v>
          </cell>
          <cell r="D5775" t="str">
            <v>SCI-4/EI（JA）</v>
          </cell>
          <cell r="E5775" t="str">
            <v>1.000</v>
          </cell>
          <cell r="F5775" t="str">
            <v>D类</v>
          </cell>
          <cell r="G5775">
            <v>50</v>
          </cell>
        </row>
        <row r="5776">
          <cell r="B5776" t="str">
            <v>1049-510X</v>
          </cell>
          <cell r="C5776" t="str">
            <v>ETHNICITY &amp; DISEASE</v>
          </cell>
          <cell r="D5776" t="str">
            <v>SCI-4</v>
          </cell>
          <cell r="E5776" t="str">
            <v>1.000</v>
          </cell>
          <cell r="F5776" t="str">
            <v>D类</v>
          </cell>
          <cell r="G5776">
            <v>50</v>
          </cell>
        </row>
        <row r="5777">
          <cell r="B5777" t="str">
            <v>1865-9284</v>
          </cell>
          <cell r="C5777" t="str">
            <v>Memetic Computing</v>
          </cell>
          <cell r="D5777" t="str">
            <v>SCI-4/EI（JA）</v>
          </cell>
          <cell r="E5777" t="str">
            <v>1.000</v>
          </cell>
          <cell r="F5777" t="str">
            <v>D类</v>
          </cell>
          <cell r="G5777">
            <v>50</v>
          </cell>
        </row>
        <row r="5778">
          <cell r="B5778" t="str">
            <v>1874-5482</v>
          </cell>
          <cell r="C5778" t="str">
            <v>International Journal ofCritical Infrastructure Protection</v>
          </cell>
          <cell r="D5778" t="str">
            <v>SCI-4/EI（JA）</v>
          </cell>
          <cell r="E5778" t="str">
            <v>1.000</v>
          </cell>
          <cell r="F5778" t="str">
            <v>D类</v>
          </cell>
          <cell r="G5778">
            <v>50</v>
          </cell>
        </row>
        <row r="5779">
          <cell r="B5779" t="str">
            <v>1940-3151</v>
          </cell>
          <cell r="C5779" t="str">
            <v>JOURNAL OF AEROSPACE COMPUTING INFORMATION AND COMMUNICATION</v>
          </cell>
          <cell r="D5779" t="str">
            <v>SCI-4</v>
          </cell>
          <cell r="E5779" t="str">
            <v>1.000</v>
          </cell>
          <cell r="F5779" t="str">
            <v>D类</v>
          </cell>
          <cell r="G5779">
            <v>50</v>
          </cell>
        </row>
        <row r="5780">
          <cell r="B5780" t="str">
            <v>2095-025X</v>
          </cell>
          <cell r="C5780" t="str">
            <v>Frontiers of Materials Science</v>
          </cell>
          <cell r="D5780" t="str">
            <v>SCI-4/CSCD</v>
          </cell>
          <cell r="E5780" t="str">
            <v>1.000</v>
          </cell>
          <cell r="F5780" t="str">
            <v>D类</v>
          </cell>
          <cell r="G5780">
            <v>50</v>
          </cell>
        </row>
        <row r="5781">
          <cell r="B5781" t="str">
            <v>0015-5500</v>
          </cell>
          <cell r="C5781" t="str">
            <v>FOLIA BIOLOGICA</v>
          </cell>
          <cell r="D5781" t="str">
            <v>SCI-4</v>
          </cell>
          <cell r="E5781" t="str">
            <v>1.000</v>
          </cell>
          <cell r="F5781" t="str">
            <v>D类</v>
          </cell>
          <cell r="G5781">
            <v>50</v>
          </cell>
        </row>
        <row r="5782">
          <cell r="B5782" t="str">
            <v>0015-5632</v>
          </cell>
          <cell r="C5782" t="str">
            <v>FOLIA MICROBIOLOGICA</v>
          </cell>
          <cell r="D5782" t="str">
            <v>SCI-4</v>
          </cell>
          <cell r="E5782" t="str">
            <v>1.000</v>
          </cell>
          <cell r="F5782" t="str">
            <v>D类</v>
          </cell>
          <cell r="G5782">
            <v>50</v>
          </cell>
        </row>
        <row r="5783">
          <cell r="B5783" t="str">
            <v>0078-3234</v>
          </cell>
          <cell r="C5783" t="str">
            <v>OCEANOLOGIA</v>
          </cell>
          <cell r="D5783" t="str">
            <v>SCI-4</v>
          </cell>
          <cell r="E5783" t="str">
            <v>1.000</v>
          </cell>
          <cell r="F5783" t="str">
            <v>D类</v>
          </cell>
          <cell r="G5783">
            <v>50</v>
          </cell>
        </row>
        <row r="5784">
          <cell r="B5784" t="str">
            <v>0260-3594</v>
          </cell>
          <cell r="C5784" t="str">
            <v>COMMENTS ON INORGANIC CHEMISTRY</v>
          </cell>
          <cell r="D5784" t="str">
            <v>SCI-4</v>
          </cell>
          <cell r="E5784" t="str">
            <v>1.000</v>
          </cell>
          <cell r="F5784" t="str">
            <v>D类</v>
          </cell>
          <cell r="G5784">
            <v>50</v>
          </cell>
        </row>
        <row r="5785">
          <cell r="B5785" t="str">
            <v>0278-0771</v>
          </cell>
          <cell r="C5785" t="str">
            <v>JOURNAL OF ETHNOBIOLOGY</v>
          </cell>
          <cell r="D5785" t="str">
            <v>SCI-4</v>
          </cell>
          <cell r="E5785" t="str">
            <v>1.000</v>
          </cell>
          <cell r="F5785" t="str">
            <v>D类</v>
          </cell>
          <cell r="G5785">
            <v>50</v>
          </cell>
        </row>
        <row r="5786">
          <cell r="B5786" t="str">
            <v>0361-2317</v>
          </cell>
          <cell r="C5786" t="str">
            <v>COLOR RESEARCH AND APPLICATION</v>
          </cell>
          <cell r="D5786" t="str">
            <v>SCI-4/EI（JA）</v>
          </cell>
          <cell r="E5786" t="str">
            <v>1.000</v>
          </cell>
          <cell r="F5786" t="str">
            <v>D类</v>
          </cell>
          <cell r="G5786">
            <v>50</v>
          </cell>
        </row>
        <row r="5787">
          <cell r="B5787" t="str">
            <v>0894-6507</v>
          </cell>
          <cell r="C5787" t="str">
            <v>IEEE TRANSACTIONS ON SEMICONDUCTOR MANUFACTURING</v>
          </cell>
          <cell r="D5787" t="str">
            <v>SCI-4/EI（JA）</v>
          </cell>
          <cell r="E5787" t="str">
            <v>1.000</v>
          </cell>
          <cell r="F5787" t="str">
            <v>D类</v>
          </cell>
          <cell r="G5787">
            <v>50</v>
          </cell>
        </row>
        <row r="5788">
          <cell r="B5788" t="str">
            <v>0896-4289</v>
          </cell>
          <cell r="C5788" t="str">
            <v>BEHAVIORAL MEDICINE</v>
          </cell>
          <cell r="D5788" t="str">
            <v>SCI-4</v>
          </cell>
          <cell r="E5788" t="str">
            <v>1.000</v>
          </cell>
          <cell r="F5788" t="str">
            <v>D类</v>
          </cell>
          <cell r="G5788">
            <v>50</v>
          </cell>
        </row>
        <row r="5789">
          <cell r="B5789" t="str">
            <v>0922-6443</v>
          </cell>
          <cell r="C5789" t="str">
            <v>REAL-TIME SYSTEMS</v>
          </cell>
          <cell r="D5789" t="str">
            <v>SCI-4/EI（JA）</v>
          </cell>
          <cell r="E5789" t="str">
            <v>1.000</v>
          </cell>
          <cell r="F5789" t="str">
            <v>D类</v>
          </cell>
          <cell r="G5789">
            <v>50</v>
          </cell>
        </row>
        <row r="5790">
          <cell r="B5790" t="str">
            <v>1023-4063</v>
          </cell>
          <cell r="C5790" t="str">
            <v>CCAMLR SCIENCE</v>
          </cell>
          <cell r="D5790" t="str">
            <v>SCI-4</v>
          </cell>
          <cell r="E5790" t="str">
            <v>1.000</v>
          </cell>
          <cell r="F5790" t="str">
            <v>D类</v>
          </cell>
          <cell r="G5790">
            <v>50</v>
          </cell>
        </row>
        <row r="5791">
          <cell r="B5791" t="str">
            <v>1341-7215</v>
          </cell>
          <cell r="C5791" t="str">
            <v>SOLVENT EXTRACTION RESEARCH AND DEVELOPMENT-JAPAN</v>
          </cell>
          <cell r="D5791" t="str">
            <v>SCI-4</v>
          </cell>
          <cell r="E5791" t="str">
            <v>1.000</v>
          </cell>
          <cell r="F5791" t="str">
            <v>D类</v>
          </cell>
          <cell r="G5791">
            <v>50</v>
          </cell>
        </row>
        <row r="5792">
          <cell r="B5792" t="str">
            <v>1433-2833</v>
          </cell>
          <cell r="C5792" t="str">
            <v>International Journal on Document Analysis and Recognition</v>
          </cell>
          <cell r="D5792" t="str">
            <v>SCI-4/EI（JA）</v>
          </cell>
          <cell r="E5792" t="str">
            <v>1.000</v>
          </cell>
          <cell r="F5792" t="str">
            <v>D类</v>
          </cell>
          <cell r="G5792">
            <v>50</v>
          </cell>
        </row>
        <row r="5793">
          <cell r="B5793" t="str">
            <v>1433-5158</v>
          </cell>
          <cell r="C5793" t="str">
            <v>HYLE</v>
          </cell>
          <cell r="D5793" t="str">
            <v>SCI-4</v>
          </cell>
          <cell r="E5793" t="str">
            <v>1.000</v>
          </cell>
          <cell r="F5793" t="str">
            <v>D类</v>
          </cell>
          <cell r="G5793">
            <v>50</v>
          </cell>
        </row>
        <row r="5794">
          <cell r="B5794" t="str">
            <v>1469-0667</v>
          </cell>
          <cell r="C5794" t="str">
            <v>EUROPEAN JOURNAL OF MASS SPECTROMETRY</v>
          </cell>
          <cell r="D5794" t="str">
            <v>SCI-4</v>
          </cell>
          <cell r="E5794" t="str">
            <v>1.000</v>
          </cell>
          <cell r="F5794" t="str">
            <v>D类</v>
          </cell>
          <cell r="G5794">
            <v>50</v>
          </cell>
        </row>
        <row r="5795">
          <cell r="B5795" t="str">
            <v>1546-6086</v>
          </cell>
          <cell r="C5795" t="str">
            <v>CONCEPTS IN MAGNETIC RESONANCE PART A</v>
          </cell>
          <cell r="D5795" t="str">
            <v>SCI-4</v>
          </cell>
          <cell r="E5795" t="str">
            <v>1.000</v>
          </cell>
          <cell r="F5795" t="str">
            <v>D类</v>
          </cell>
          <cell r="G5795">
            <v>50</v>
          </cell>
        </row>
        <row r="5796">
          <cell r="B5796" t="str">
            <v>1550-8307</v>
          </cell>
          <cell r="C5796" t="str">
            <v>Explore-The Journal of Science and Healing</v>
          </cell>
          <cell r="D5796" t="str">
            <v>SCI-4</v>
          </cell>
          <cell r="E5796" t="str">
            <v>1.000</v>
          </cell>
          <cell r="F5796" t="str">
            <v>D类</v>
          </cell>
          <cell r="G5796">
            <v>50</v>
          </cell>
        </row>
        <row r="5797">
          <cell r="B5797" t="str">
            <v>1619-4500</v>
          </cell>
          <cell r="C5797" t="str">
            <v>4OR-A Quarterly Journal of Operations Research</v>
          </cell>
          <cell r="D5797" t="str">
            <v>SCI-4</v>
          </cell>
          <cell r="E5797" t="str">
            <v>1.000</v>
          </cell>
          <cell r="F5797" t="str">
            <v>D类</v>
          </cell>
          <cell r="G5797">
            <v>50</v>
          </cell>
        </row>
        <row r="5798">
          <cell r="B5798" t="str">
            <v>1641-7291</v>
          </cell>
          <cell r="C5798" t="str">
            <v>GEOLOGICAL QUARTERLY</v>
          </cell>
          <cell r="D5798" t="str">
            <v>SCI-4</v>
          </cell>
          <cell r="E5798" t="str">
            <v>1.000</v>
          </cell>
          <cell r="F5798" t="str">
            <v>D类</v>
          </cell>
          <cell r="G5798">
            <v>50</v>
          </cell>
        </row>
        <row r="5799">
          <cell r="B5799" t="str">
            <v>1643-4439</v>
          </cell>
          <cell r="C5799" t="str">
            <v>JOURNAL OF APICULTURAL SCIENCE</v>
          </cell>
          <cell r="D5799" t="str">
            <v>SCI-4</v>
          </cell>
          <cell r="E5799" t="str">
            <v>1.000</v>
          </cell>
          <cell r="F5799" t="str">
            <v>D类</v>
          </cell>
          <cell r="G5799">
            <v>50</v>
          </cell>
        </row>
        <row r="5800">
          <cell r="B5800" t="str">
            <v>1687-8760</v>
          </cell>
          <cell r="C5800" t="str">
            <v>International Journal of Analytical Chemistry</v>
          </cell>
          <cell r="D5800" t="str">
            <v>SCI-4</v>
          </cell>
          <cell r="E5800" t="str">
            <v>1.000</v>
          </cell>
          <cell r="F5800" t="str">
            <v>D类</v>
          </cell>
          <cell r="G5800">
            <v>50</v>
          </cell>
        </row>
        <row r="5801">
          <cell r="B5801" t="str">
            <v>1814-232X</v>
          </cell>
          <cell r="C5801" t="str">
            <v>AFRICAN JOURNAL OF MARINE SCIENCE</v>
          </cell>
          <cell r="D5801" t="str">
            <v>SCI-4</v>
          </cell>
          <cell r="E5801" t="str">
            <v>1.000</v>
          </cell>
          <cell r="F5801" t="str">
            <v>D类</v>
          </cell>
          <cell r="G5801">
            <v>50</v>
          </cell>
        </row>
        <row r="5802">
          <cell r="B5802" t="str">
            <v>1872-5120</v>
          </cell>
          <cell r="C5802" t="str">
            <v>Journal of Pharmaceutical Innovation</v>
          </cell>
          <cell r="D5802" t="str">
            <v>SCI-4</v>
          </cell>
          <cell r="E5802" t="str">
            <v>1.000</v>
          </cell>
          <cell r="F5802" t="str">
            <v>D类</v>
          </cell>
          <cell r="G5802">
            <v>50</v>
          </cell>
        </row>
        <row r="5803">
          <cell r="B5803" t="str">
            <v>1976-1317</v>
          </cell>
          <cell r="C5803" t="str">
            <v>Asian Nursing Research</v>
          </cell>
          <cell r="D5803" t="str">
            <v>SCI-4</v>
          </cell>
          <cell r="E5803" t="str">
            <v>1.000</v>
          </cell>
          <cell r="F5803" t="str">
            <v>D类</v>
          </cell>
          <cell r="G5803">
            <v>50</v>
          </cell>
        </row>
        <row r="5804">
          <cell r="B5804" t="str">
            <v>2075-8251</v>
          </cell>
          <cell r="C5804" t="str">
            <v>Acta Naturae</v>
          </cell>
          <cell r="D5804" t="str">
            <v>SCI-4</v>
          </cell>
          <cell r="E5804" t="str">
            <v>1.000</v>
          </cell>
          <cell r="F5804" t="str">
            <v>D类</v>
          </cell>
          <cell r="G5804">
            <v>50</v>
          </cell>
        </row>
        <row r="5805">
          <cell r="B5805" t="str">
            <v>2194-7228</v>
          </cell>
          <cell r="C5805" t="str">
            <v>Urolithiasis</v>
          </cell>
          <cell r="D5805" t="str">
            <v>SCI-4</v>
          </cell>
          <cell r="E5805" t="str">
            <v>1.000</v>
          </cell>
          <cell r="F5805" t="str">
            <v>D类</v>
          </cell>
          <cell r="G5805">
            <v>50</v>
          </cell>
        </row>
        <row r="5806">
          <cell r="B5806" t="str">
            <v>1059-9495</v>
          </cell>
          <cell r="C5806" t="str">
            <v>JOURNAL OF MATERIALS ENGINEERING AND PERFORMANCE</v>
          </cell>
          <cell r="D5806" t="str">
            <v>SCI-4/EI（JA）</v>
          </cell>
          <cell r="E5806" t="str">
            <v>0.998</v>
          </cell>
          <cell r="F5806" t="str">
            <v>D类</v>
          </cell>
          <cell r="G5806">
            <v>50</v>
          </cell>
        </row>
        <row r="5807">
          <cell r="B5807" t="str">
            <v>1532-0626</v>
          </cell>
          <cell r="C5807" t="str">
            <v>CONCURRENCY AND COMPUTATION-PRACTICE &amp; EXPERIENCE</v>
          </cell>
          <cell r="D5807" t="str">
            <v>SCI-4/EI（JA）</v>
          </cell>
          <cell r="E5807" t="str">
            <v>0.997</v>
          </cell>
          <cell r="F5807" t="str">
            <v>D类</v>
          </cell>
          <cell r="G5807">
            <v>50</v>
          </cell>
        </row>
        <row r="5808">
          <cell r="B5808" t="str">
            <v>0334-018X</v>
          </cell>
          <cell r="C5808" t="str">
            <v>JOURNAL OF PEDIATRIC ENDOCRINOLOGY &amp; METABOLISM</v>
          </cell>
          <cell r="D5808" t="str">
            <v>SCI-4</v>
          </cell>
          <cell r="E5808" t="str">
            <v>0.995</v>
          </cell>
          <cell r="F5808" t="str">
            <v>D类</v>
          </cell>
          <cell r="G5808">
            <v>50</v>
          </cell>
        </row>
        <row r="5809">
          <cell r="B5809" t="str">
            <v>0179-0358</v>
          </cell>
          <cell r="C5809" t="str">
            <v>PEDIATRIC SURGERY INTERNATIONAL</v>
          </cell>
          <cell r="D5809" t="str">
            <v>SCI-4</v>
          </cell>
          <cell r="E5809" t="str">
            <v>0.995</v>
          </cell>
          <cell r="F5809" t="str">
            <v>D类</v>
          </cell>
          <cell r="G5809">
            <v>50</v>
          </cell>
        </row>
        <row r="5810">
          <cell r="B5810" t="str">
            <v>0267-0836</v>
          </cell>
          <cell r="C5810" t="str">
            <v>MATERIALS SCIENCE AND TECHNOLOGY</v>
          </cell>
          <cell r="D5810" t="str">
            <v>SCI-4/EI（JA）</v>
          </cell>
          <cell r="E5810" t="str">
            <v>0.995</v>
          </cell>
          <cell r="F5810" t="str">
            <v>D类</v>
          </cell>
          <cell r="G5810">
            <v>50</v>
          </cell>
        </row>
        <row r="5811">
          <cell r="B5811" t="str">
            <v>0939-7248</v>
          </cell>
          <cell r="C5811" t="str">
            <v>EUROPEAN JOURNAL OF PEDIATRIC SURGERY</v>
          </cell>
          <cell r="D5811" t="str">
            <v>SCI-4</v>
          </cell>
          <cell r="E5811" t="str">
            <v>0.994</v>
          </cell>
          <cell r="F5811" t="str">
            <v>D类</v>
          </cell>
          <cell r="G5811">
            <v>50</v>
          </cell>
        </row>
        <row r="5812">
          <cell r="B5812" t="str">
            <v>0423-104X</v>
          </cell>
          <cell r="C5812" t="str">
            <v>Endokrynologia Polska</v>
          </cell>
          <cell r="D5812" t="str">
            <v>SCI-4</v>
          </cell>
          <cell r="E5812" t="str">
            <v>0.993</v>
          </cell>
          <cell r="F5812" t="str">
            <v>D类</v>
          </cell>
          <cell r="G5812">
            <v>50</v>
          </cell>
        </row>
        <row r="5813">
          <cell r="B5813" t="str">
            <v>0149-5739</v>
          </cell>
          <cell r="C5813" t="str">
            <v>JOURNAL OF THERMAL STRESSES</v>
          </cell>
          <cell r="D5813" t="str">
            <v>SCI-4/EI（JA）</v>
          </cell>
          <cell r="E5813" t="str">
            <v>0.992</v>
          </cell>
          <cell r="F5813" t="str">
            <v>D类</v>
          </cell>
          <cell r="G5813">
            <v>50</v>
          </cell>
        </row>
        <row r="5814">
          <cell r="B5814" t="str">
            <v>1557-1874</v>
          </cell>
          <cell r="C5814" t="str">
            <v>International Journal of Mental Health and Addiction</v>
          </cell>
          <cell r="D5814" t="str">
            <v>SCI-4</v>
          </cell>
          <cell r="E5814" t="str">
            <v>0.992</v>
          </cell>
          <cell r="F5814" t="str">
            <v>D类</v>
          </cell>
          <cell r="G5814">
            <v>50</v>
          </cell>
        </row>
        <row r="5815">
          <cell r="B5815" t="str">
            <v>0010-2202</v>
          </cell>
          <cell r="C5815" t="str">
            <v>COMBUSTION SCIENCE AND TECHNOLOGY</v>
          </cell>
          <cell r="D5815" t="str">
            <v>SCI-4/EI（JA）</v>
          </cell>
          <cell r="E5815" t="str">
            <v>0.991</v>
          </cell>
          <cell r="F5815" t="str">
            <v>D类</v>
          </cell>
          <cell r="G5815">
            <v>50</v>
          </cell>
        </row>
        <row r="5816">
          <cell r="B5816" t="str">
            <v>0253-2786</v>
          </cell>
          <cell r="C5816" t="str">
            <v>CHINESE JOURNAL OF ORGANIC CHEMISTRY</v>
          </cell>
          <cell r="D5816" t="str">
            <v>SCI-4/CSCD</v>
          </cell>
          <cell r="E5816" t="str">
            <v>0.991</v>
          </cell>
          <cell r="F5816" t="str">
            <v>D类</v>
          </cell>
          <cell r="G5816">
            <v>50</v>
          </cell>
        </row>
        <row r="5817">
          <cell r="B5817" t="str">
            <v>1092-8758</v>
          </cell>
          <cell r="C5817" t="str">
            <v>ENVIRONMENTAL ENGINEERING SCIENCE</v>
          </cell>
          <cell r="D5817" t="str">
            <v>SCI-4/EI（JA）</v>
          </cell>
          <cell r="E5817" t="str">
            <v>0.991</v>
          </cell>
          <cell r="F5817" t="str">
            <v>D类</v>
          </cell>
          <cell r="G5817">
            <v>50</v>
          </cell>
        </row>
        <row r="5818">
          <cell r="B5818" t="str">
            <v>1094-6470</v>
          </cell>
          <cell r="C5818" t="str">
            <v>SPE RESERVOIR EVALUATION &amp; ENGINEERING</v>
          </cell>
          <cell r="D5818" t="str">
            <v>SCI-4/EI（JA）</v>
          </cell>
          <cell r="E5818" t="str">
            <v>0.990</v>
          </cell>
          <cell r="F5818" t="str">
            <v>D类</v>
          </cell>
          <cell r="G5818">
            <v>50</v>
          </cell>
        </row>
        <row r="5819">
          <cell r="B5819" t="str">
            <v>0169-5983</v>
          </cell>
          <cell r="C5819" t="str">
            <v>FLUID DYNAMICS RESEARCH</v>
          </cell>
          <cell r="D5819" t="str">
            <v>SCI-4/EI（JA）</v>
          </cell>
          <cell r="E5819" t="str">
            <v>0.990</v>
          </cell>
          <cell r="F5819" t="str">
            <v>D类</v>
          </cell>
          <cell r="G5819">
            <v>50</v>
          </cell>
        </row>
        <row r="5820">
          <cell r="B5820" t="str">
            <v>1590-4261</v>
          </cell>
          <cell r="C5820" t="str">
            <v>ANNALS OF MICROBIOLOGY</v>
          </cell>
          <cell r="D5820" t="str">
            <v>SCI-4</v>
          </cell>
          <cell r="E5820" t="str">
            <v>0.990</v>
          </cell>
          <cell r="F5820" t="str">
            <v>D类</v>
          </cell>
          <cell r="G5820">
            <v>50</v>
          </cell>
        </row>
        <row r="5821">
          <cell r="B5821" t="str">
            <v>1064-9689</v>
          </cell>
          <cell r="C5821" t="str">
            <v>Magnetic resonance imaging clinics of North America</v>
          </cell>
          <cell r="D5821" t="str">
            <v>SCI-4</v>
          </cell>
          <cell r="E5821" t="str">
            <v>0.989</v>
          </cell>
          <cell r="F5821" t="str">
            <v>D类</v>
          </cell>
          <cell r="G5821">
            <v>50</v>
          </cell>
        </row>
        <row r="5822">
          <cell r="B5822" t="str">
            <v>1335-8871</v>
          </cell>
          <cell r="C5822" t="str">
            <v>MEASUREMENT SCIENCE REVIEW</v>
          </cell>
          <cell r="D5822" t="str">
            <v>SCI-4</v>
          </cell>
          <cell r="E5822" t="str">
            <v>0.989</v>
          </cell>
          <cell r="F5822" t="str">
            <v>D类</v>
          </cell>
          <cell r="G5822">
            <v>50</v>
          </cell>
        </row>
        <row r="5823">
          <cell r="B5823" t="str">
            <v>1735-1502</v>
          </cell>
          <cell r="C5823" t="str">
            <v>Iranian Journal of Allergy Asthma and Immunology</v>
          </cell>
          <cell r="D5823" t="str">
            <v>SCI-4</v>
          </cell>
          <cell r="E5823" t="str">
            <v>0.989</v>
          </cell>
          <cell r="F5823" t="str">
            <v>D类</v>
          </cell>
          <cell r="G5823">
            <v>50</v>
          </cell>
        </row>
        <row r="5824">
          <cell r="B5824" t="str">
            <v>1028-4559</v>
          </cell>
          <cell r="C5824" t="str">
            <v>Taiwanese Journal of Obstetrics and Gynecology</v>
          </cell>
          <cell r="D5824" t="str">
            <v>SCI-4</v>
          </cell>
          <cell r="E5824" t="str">
            <v>0.988</v>
          </cell>
          <cell r="F5824" t="str">
            <v>D类</v>
          </cell>
          <cell r="G5824">
            <v>50</v>
          </cell>
        </row>
        <row r="5825">
          <cell r="B5825" t="str">
            <v>1203-8407</v>
          </cell>
          <cell r="C5825" t="str">
            <v>JOURNAL OF ADVANCED OXIDATION TECHNOLOGIES</v>
          </cell>
          <cell r="D5825" t="str">
            <v>SCI-4</v>
          </cell>
          <cell r="E5825" t="str">
            <v>0.988</v>
          </cell>
          <cell r="F5825" t="str">
            <v>D类</v>
          </cell>
          <cell r="G5825">
            <v>50</v>
          </cell>
        </row>
        <row r="5826">
          <cell r="B5826" t="str">
            <v>1346-3500</v>
          </cell>
          <cell r="C5826" t="str">
            <v>Psychogeriatrics</v>
          </cell>
          <cell r="D5826" t="str">
            <v>SCI-4</v>
          </cell>
          <cell r="E5826" t="str">
            <v>0.988</v>
          </cell>
          <cell r="F5826" t="str">
            <v>D类</v>
          </cell>
          <cell r="G5826">
            <v>50</v>
          </cell>
        </row>
        <row r="5827">
          <cell r="B5827" t="str">
            <v>0306-8919</v>
          </cell>
          <cell r="C5827" t="str">
            <v>OPTICAL AND QUANTUM ELECTRONICS</v>
          </cell>
          <cell r="D5827" t="str">
            <v>SCI-4/EI（JA）</v>
          </cell>
          <cell r="E5827" t="str">
            <v>0.987</v>
          </cell>
          <cell r="F5827" t="str">
            <v>D类</v>
          </cell>
          <cell r="G5827">
            <v>50</v>
          </cell>
        </row>
        <row r="5828">
          <cell r="B5828" t="str">
            <v>1023-5809</v>
          </cell>
          <cell r="C5828" t="str">
            <v>NONLINEAR PROCESSES IN GEOPHYSICS</v>
          </cell>
          <cell r="D5828" t="str">
            <v>SCI-4</v>
          </cell>
          <cell r="E5828" t="str">
            <v>0.987</v>
          </cell>
          <cell r="F5828" t="str">
            <v>D类</v>
          </cell>
          <cell r="G5828">
            <v>50</v>
          </cell>
        </row>
        <row r="5829">
          <cell r="B5829" t="str">
            <v>0899-7659</v>
          </cell>
          <cell r="C5829" t="str">
            <v>JOURNAL OF AQUATIC ANIMAL HEALTH</v>
          </cell>
          <cell r="D5829" t="str">
            <v>SCI-4</v>
          </cell>
          <cell r="E5829" t="str">
            <v>0.986</v>
          </cell>
          <cell r="F5829" t="str">
            <v>D类</v>
          </cell>
          <cell r="G5829">
            <v>50</v>
          </cell>
        </row>
        <row r="5830">
          <cell r="B5830" t="str">
            <v>0954-0105</v>
          </cell>
          <cell r="C5830" t="str">
            <v>FOOD AND AGRICULTURAL IMMUNOLOGY</v>
          </cell>
          <cell r="D5830" t="str">
            <v>SCI-4</v>
          </cell>
          <cell r="E5830" t="str">
            <v>0.986</v>
          </cell>
          <cell r="F5830" t="str">
            <v>D类</v>
          </cell>
          <cell r="G5830">
            <v>50</v>
          </cell>
        </row>
        <row r="5831">
          <cell r="B5831" t="str">
            <v>1790-5427</v>
          </cell>
          <cell r="C5831" t="str">
            <v>Hellenic Journal of Nuclear Medicine</v>
          </cell>
          <cell r="D5831" t="str">
            <v>SCI-4</v>
          </cell>
          <cell r="E5831" t="str">
            <v>0.986</v>
          </cell>
          <cell r="F5831" t="str">
            <v>D类</v>
          </cell>
          <cell r="G5831">
            <v>50</v>
          </cell>
        </row>
        <row r="5832">
          <cell r="B5832" t="str">
            <v>2032-3913</v>
          </cell>
          <cell r="C5832" t="str">
            <v>Plant ecology and evolution</v>
          </cell>
          <cell r="D5832" t="str">
            <v>SCI-4</v>
          </cell>
          <cell r="E5832" t="str">
            <v>0.986</v>
          </cell>
          <cell r="F5832" t="str">
            <v>D类</v>
          </cell>
          <cell r="G5832">
            <v>50</v>
          </cell>
        </row>
        <row r="5833">
          <cell r="B5833" t="str">
            <v>0164-0313</v>
          </cell>
          <cell r="C5833" t="str">
            <v>JOURNAL OF FUSION ENERGY</v>
          </cell>
          <cell r="D5833" t="str">
            <v>SCI-4/EI（JA）</v>
          </cell>
          <cell r="E5833" t="str">
            <v>0.985</v>
          </cell>
          <cell r="F5833" t="str">
            <v>D类</v>
          </cell>
          <cell r="G5833">
            <v>50</v>
          </cell>
        </row>
        <row r="5834">
          <cell r="B5834" t="str">
            <v>0196-0709</v>
          </cell>
          <cell r="C5834" t="str">
            <v>AMERICAN JOURNAL OF OTOLARYNGOLOGY</v>
          </cell>
          <cell r="D5834" t="str">
            <v>SCI-4</v>
          </cell>
          <cell r="E5834" t="str">
            <v>0.984</v>
          </cell>
          <cell r="F5834" t="str">
            <v>D类</v>
          </cell>
          <cell r="G5834">
            <v>50</v>
          </cell>
        </row>
        <row r="5835">
          <cell r="B5835" t="str">
            <v>0967-6120</v>
          </cell>
          <cell r="C5835" t="str">
            <v>AQUACULTURE INTERNATIONAL</v>
          </cell>
          <cell r="D5835" t="str">
            <v>SCI-4</v>
          </cell>
          <cell r="E5835" t="str">
            <v>0.984</v>
          </cell>
          <cell r="F5835" t="str">
            <v>D类</v>
          </cell>
          <cell r="G5835">
            <v>50</v>
          </cell>
        </row>
        <row r="5836">
          <cell r="B5836" t="str">
            <v>1065-8483</v>
          </cell>
          <cell r="C5836" t="str">
            <v>JOURNAL OF APPLIED BIOMECHANICS</v>
          </cell>
          <cell r="D5836" t="str">
            <v>SCI-4/EI（JA）</v>
          </cell>
          <cell r="E5836" t="str">
            <v>0.984</v>
          </cell>
          <cell r="F5836" t="str">
            <v>D类</v>
          </cell>
          <cell r="G5836">
            <v>50</v>
          </cell>
        </row>
        <row r="5837">
          <cell r="B5837" t="str">
            <v>1507-2711</v>
          </cell>
          <cell r="C5837" t="str">
            <v>Eksploatacja i Niezawodnosc</v>
          </cell>
          <cell r="D5837" t="str">
            <v>SCI-4</v>
          </cell>
          <cell r="E5837" t="str">
            <v>0.983</v>
          </cell>
          <cell r="F5837" t="str">
            <v>D类</v>
          </cell>
          <cell r="G5837">
            <v>50</v>
          </cell>
        </row>
        <row r="5838">
          <cell r="B5838" t="str">
            <v>0041-1345</v>
          </cell>
          <cell r="C5838" t="str">
            <v>TRANSPLANTATION PROCEEDINGS</v>
          </cell>
          <cell r="D5838" t="str">
            <v>SCI-4</v>
          </cell>
          <cell r="E5838" t="str">
            <v>0.982</v>
          </cell>
          <cell r="F5838" t="str">
            <v>D类</v>
          </cell>
          <cell r="G5838">
            <v>50</v>
          </cell>
        </row>
        <row r="5839">
          <cell r="B5839" t="str">
            <v>1195-9479</v>
          </cell>
          <cell r="C5839" t="str">
            <v>Canadian journal of urology</v>
          </cell>
          <cell r="D5839" t="str">
            <v>SCI-4</v>
          </cell>
          <cell r="E5839" t="str">
            <v>0.982</v>
          </cell>
          <cell r="F5839" t="str">
            <v>D类</v>
          </cell>
          <cell r="G5839">
            <v>50</v>
          </cell>
        </row>
        <row r="5840">
          <cell r="B5840" t="str">
            <v>2046-9047</v>
          </cell>
          <cell r="C5840" t="str">
            <v>Paediatrics and international child health</v>
          </cell>
          <cell r="D5840" t="str">
            <v>SCI-4</v>
          </cell>
          <cell r="E5840" t="str">
            <v>0.982</v>
          </cell>
          <cell r="F5840" t="str">
            <v>D类</v>
          </cell>
          <cell r="G5840">
            <v>50</v>
          </cell>
        </row>
        <row r="5841">
          <cell r="B5841" t="str">
            <v>1054-5476</v>
          </cell>
          <cell r="C5841" t="str">
            <v>IN VITRO CELLULAR &amp; DEVELOPMENTAL BIOLOGY-PLANT</v>
          </cell>
          <cell r="D5841" t="str">
            <v>SCI-4</v>
          </cell>
          <cell r="E5841" t="str">
            <v>0.981</v>
          </cell>
          <cell r="F5841" t="str">
            <v>D类</v>
          </cell>
          <cell r="G5841">
            <v>50</v>
          </cell>
        </row>
        <row r="5842">
          <cell r="B5842" t="str">
            <v>1631-0691</v>
          </cell>
          <cell r="C5842" t="str">
            <v>COMPTES RENDUS BIOLOGIES</v>
          </cell>
          <cell r="D5842" t="str">
            <v>SCI-4</v>
          </cell>
          <cell r="E5842" t="str">
            <v>0.981</v>
          </cell>
          <cell r="F5842" t="str">
            <v>D类</v>
          </cell>
          <cell r="G5842">
            <v>50</v>
          </cell>
        </row>
        <row r="5843">
          <cell r="B5843" t="str">
            <v>1745-8080</v>
          </cell>
          <cell r="C5843" t="str">
            <v>Journal of Experimental Nanoscience</v>
          </cell>
          <cell r="D5843" t="str">
            <v>SCI-4/EI（JA）</v>
          </cell>
          <cell r="E5843" t="str">
            <v>0.981</v>
          </cell>
          <cell r="F5843" t="str">
            <v>D类</v>
          </cell>
          <cell r="G5843">
            <v>50</v>
          </cell>
        </row>
        <row r="5844">
          <cell r="B5844" t="str">
            <v>1420-2026</v>
          </cell>
          <cell r="C5844" t="str">
            <v>ENVIRONMENTAL MODELING &amp; ASSESSMENT</v>
          </cell>
          <cell r="D5844" t="str">
            <v>SCI-4</v>
          </cell>
          <cell r="E5844" t="str">
            <v>0.980</v>
          </cell>
          <cell r="F5844" t="str">
            <v>D类</v>
          </cell>
          <cell r="G5844">
            <v>50</v>
          </cell>
        </row>
        <row r="5845">
          <cell r="B5845" t="str">
            <v>0749-0208</v>
          </cell>
          <cell r="C5845" t="str">
            <v>JOURNAL OF COASTAL RESEARCH</v>
          </cell>
          <cell r="D5845" t="str">
            <v>SCI-4</v>
          </cell>
          <cell r="E5845" t="str">
            <v>0.980</v>
          </cell>
          <cell r="F5845" t="str">
            <v>D类</v>
          </cell>
          <cell r="G5845">
            <v>50</v>
          </cell>
        </row>
        <row r="5846">
          <cell r="B5846" t="str">
            <v>1741-7589</v>
          </cell>
          <cell r="C5846" t="str">
            <v>PROCEEDINGS OF THE INSTITUTION OF CIVIL ENGINEERS-WATER MANAGEMENT</v>
          </cell>
          <cell r="D5846" t="str">
            <v>SCI-4/EI（JA）</v>
          </cell>
          <cell r="E5846" t="str">
            <v>0.980</v>
          </cell>
          <cell r="F5846" t="str">
            <v>D类</v>
          </cell>
          <cell r="G5846">
            <v>50</v>
          </cell>
        </row>
        <row r="5847">
          <cell r="B5847" t="str">
            <v>0171-6425</v>
          </cell>
          <cell r="C5847" t="str">
            <v>THORACIC AND CARDIOVASCULAR SURGEON</v>
          </cell>
          <cell r="D5847" t="str">
            <v>SCI-4</v>
          </cell>
          <cell r="E5847" t="str">
            <v>0.979</v>
          </cell>
          <cell r="F5847" t="str">
            <v>D类</v>
          </cell>
          <cell r="G5847">
            <v>50</v>
          </cell>
        </row>
        <row r="5848">
          <cell r="B5848" t="str">
            <v>0891-6152</v>
          </cell>
          <cell r="C5848" t="str">
            <v>EXPERIMENTAL HEAT TRANSFER</v>
          </cell>
          <cell r="D5848" t="str">
            <v>SCI-4/EI（JA）</v>
          </cell>
          <cell r="E5848" t="str">
            <v>0.979</v>
          </cell>
          <cell r="F5848" t="str">
            <v>D类</v>
          </cell>
          <cell r="G5848">
            <v>50</v>
          </cell>
        </row>
        <row r="5849">
          <cell r="B5849" t="str">
            <v>1007-8827</v>
          </cell>
          <cell r="C5849" t="str">
            <v>NEW CARBON MATERIALS</v>
          </cell>
          <cell r="D5849" t="str">
            <v>SCI-4/EI（JA）/CSCD</v>
          </cell>
          <cell r="E5849" t="str">
            <v>0.979</v>
          </cell>
          <cell r="F5849" t="str">
            <v>D类</v>
          </cell>
          <cell r="G5849">
            <v>50</v>
          </cell>
        </row>
        <row r="5850">
          <cell r="B5850" t="str">
            <v>2045-9858</v>
          </cell>
          <cell r="C5850" t="str">
            <v>Bioinspired Biomimetic and Nanobiomaterials</v>
          </cell>
          <cell r="D5850" t="str">
            <v>SCI-4/EI（JA）</v>
          </cell>
          <cell r="E5850" t="str">
            <v>0.978</v>
          </cell>
          <cell r="F5850" t="str">
            <v>D类</v>
          </cell>
          <cell r="G5850">
            <v>50</v>
          </cell>
        </row>
        <row r="5851">
          <cell r="B5851" t="str">
            <v>0022-0434</v>
          </cell>
          <cell r="C5851" t="str">
            <v>JOURNAL OF DYNAMIC SYSTEMS MEASUREMENT AND CONTROL-TRANSACTIONS OF THE ASME</v>
          </cell>
          <cell r="D5851" t="str">
            <v>SCI-4/EI（JA）</v>
          </cell>
          <cell r="E5851" t="str">
            <v>0.978</v>
          </cell>
          <cell r="F5851" t="str">
            <v>D类</v>
          </cell>
          <cell r="G5851">
            <v>50</v>
          </cell>
        </row>
        <row r="5852">
          <cell r="B5852" t="str">
            <v>0254-6299</v>
          </cell>
          <cell r="C5852" t="str">
            <v>SOUTH AFRICAN JOURNAL OF BOTANY</v>
          </cell>
          <cell r="D5852" t="str">
            <v>SCI-4</v>
          </cell>
          <cell r="E5852" t="str">
            <v>0.978</v>
          </cell>
          <cell r="F5852" t="str">
            <v>D类</v>
          </cell>
          <cell r="G5852">
            <v>50</v>
          </cell>
        </row>
        <row r="5853">
          <cell r="B5853" t="str">
            <v>1078-3903</v>
          </cell>
          <cell r="C5853" t="str">
            <v>Journal of the American Psychiatric Nurses Association</v>
          </cell>
          <cell r="D5853" t="str">
            <v>SCI-4</v>
          </cell>
          <cell r="E5853" t="str">
            <v>0.977</v>
          </cell>
          <cell r="F5853" t="str">
            <v>D类</v>
          </cell>
          <cell r="G5853">
            <v>50</v>
          </cell>
        </row>
        <row r="5854">
          <cell r="B5854" t="str">
            <v>1078-7275</v>
          </cell>
          <cell r="C5854" t="str">
            <v>ENVIRONMENTAL &amp; ENGINEERING GEOSCIENCE</v>
          </cell>
          <cell r="D5854" t="str">
            <v>SCI-4/EI（JA）</v>
          </cell>
          <cell r="E5854" t="str">
            <v>0.977</v>
          </cell>
          <cell r="F5854" t="str">
            <v>D类</v>
          </cell>
          <cell r="G5854">
            <v>50</v>
          </cell>
        </row>
        <row r="5855">
          <cell r="B5855" t="str">
            <v>0037-8682</v>
          </cell>
          <cell r="C5855" t="str">
            <v>Revista da Sociedade Brasileira de Medicina Tropical</v>
          </cell>
          <cell r="D5855" t="str">
            <v>SCI-4</v>
          </cell>
          <cell r="E5855" t="str">
            <v>0.977</v>
          </cell>
          <cell r="F5855" t="str">
            <v>D类</v>
          </cell>
          <cell r="G5855">
            <v>50</v>
          </cell>
        </row>
        <row r="5856">
          <cell r="B5856" t="str">
            <v>0969-6016</v>
          </cell>
          <cell r="C5856" t="str">
            <v>International Transactions in Operational Research</v>
          </cell>
          <cell r="D5856" t="str">
            <v>SCI-4/EI（JA）</v>
          </cell>
          <cell r="E5856" t="str">
            <v>0.977</v>
          </cell>
          <cell r="F5856" t="str">
            <v>D类</v>
          </cell>
          <cell r="G5856">
            <v>50</v>
          </cell>
        </row>
        <row r="5857">
          <cell r="B5857" t="str">
            <v>1471-082X</v>
          </cell>
          <cell r="C5857" t="str">
            <v>STATISTICAL MODELLING</v>
          </cell>
          <cell r="D5857" t="str">
            <v>SCI-4</v>
          </cell>
          <cell r="E5857" t="str">
            <v>0.977</v>
          </cell>
          <cell r="F5857" t="str">
            <v>D类</v>
          </cell>
          <cell r="G5857">
            <v>50</v>
          </cell>
        </row>
        <row r="5858">
          <cell r="B5858" t="str">
            <v>0102-311X</v>
          </cell>
          <cell r="C5858" t="str">
            <v>Cadernos de Saude Publica</v>
          </cell>
          <cell r="D5858" t="str">
            <v>SCI-4</v>
          </cell>
          <cell r="E5858" t="str">
            <v>0.976</v>
          </cell>
          <cell r="F5858" t="str">
            <v>D类</v>
          </cell>
          <cell r="G5858">
            <v>50</v>
          </cell>
        </row>
        <row r="5859">
          <cell r="B5859" t="str">
            <v>1195-6860</v>
          </cell>
          <cell r="C5859" t="str">
            <v>ECOSCIENCE</v>
          </cell>
          <cell r="D5859" t="str">
            <v>SCI-4</v>
          </cell>
          <cell r="E5859" t="str">
            <v>0.975</v>
          </cell>
          <cell r="F5859" t="str">
            <v>D类</v>
          </cell>
          <cell r="G5859">
            <v>50</v>
          </cell>
        </row>
        <row r="5860">
          <cell r="B5860" t="str">
            <v>0258-851X</v>
          </cell>
          <cell r="C5860" t="str">
            <v>IN VIVO</v>
          </cell>
          <cell r="D5860" t="str">
            <v>SCI-4</v>
          </cell>
          <cell r="E5860" t="str">
            <v>0.974</v>
          </cell>
          <cell r="F5860" t="str">
            <v>D类</v>
          </cell>
          <cell r="G5860">
            <v>50</v>
          </cell>
        </row>
        <row r="5861">
          <cell r="B5861" t="str">
            <v>0733-9437</v>
          </cell>
          <cell r="C5861" t="str">
            <v>JOURNAL OF IRRIGATION AND DRAINAGE ENGINEERING</v>
          </cell>
          <cell r="D5861" t="str">
            <v>SCI-4/EI（JA）</v>
          </cell>
          <cell r="E5861" t="str">
            <v>0.974</v>
          </cell>
          <cell r="F5861" t="str">
            <v>D类</v>
          </cell>
          <cell r="G5861">
            <v>50</v>
          </cell>
        </row>
        <row r="5862">
          <cell r="B5862" t="str">
            <v>0022-4707</v>
          </cell>
          <cell r="C5862" t="str">
            <v>JOURNAL OF SPORTS MEDICINE AND PHYSICAL FITNESS</v>
          </cell>
          <cell r="D5862" t="str">
            <v>SCI-4</v>
          </cell>
          <cell r="E5862" t="str">
            <v>0.972</v>
          </cell>
          <cell r="F5862" t="str">
            <v>D类</v>
          </cell>
          <cell r="G5862">
            <v>50</v>
          </cell>
        </row>
        <row r="5863">
          <cell r="B5863" t="str">
            <v>1022-0119</v>
          </cell>
          <cell r="C5863" t="str">
            <v>African Journal of Range and Forage Science</v>
          </cell>
          <cell r="D5863" t="str">
            <v>SCI-4</v>
          </cell>
          <cell r="E5863" t="str">
            <v>0.971</v>
          </cell>
          <cell r="F5863" t="str">
            <v>D类</v>
          </cell>
          <cell r="G5863">
            <v>50</v>
          </cell>
        </row>
        <row r="5864">
          <cell r="B5864" t="str">
            <v>1580-3139</v>
          </cell>
          <cell r="C5864" t="str">
            <v>Image Analysis &amp; Stereology</v>
          </cell>
          <cell r="D5864" t="str">
            <v>SCI-4</v>
          </cell>
          <cell r="E5864" t="str">
            <v>0.971</v>
          </cell>
          <cell r="F5864" t="str">
            <v>D类</v>
          </cell>
          <cell r="G5864">
            <v>50</v>
          </cell>
        </row>
        <row r="5865">
          <cell r="B5865" t="str">
            <v>0125-877X</v>
          </cell>
          <cell r="C5865" t="str">
            <v>ASIAN PACIFIC JOURNAL OF ALLERGY AND IMMUNOLOGY</v>
          </cell>
          <cell r="D5865" t="str">
            <v>SCI-4</v>
          </cell>
          <cell r="E5865" t="str">
            <v>0.971</v>
          </cell>
          <cell r="F5865" t="str">
            <v>D类</v>
          </cell>
          <cell r="G5865">
            <v>50</v>
          </cell>
        </row>
        <row r="5866">
          <cell r="B5866" t="str">
            <v>1434-2944</v>
          </cell>
          <cell r="C5866" t="str">
            <v>INTERNATIONAL REVIEW OF HYDROBIOLOGY</v>
          </cell>
          <cell r="D5866" t="str">
            <v>SCI-4</v>
          </cell>
          <cell r="E5866" t="str">
            <v>0.971</v>
          </cell>
          <cell r="F5866" t="str">
            <v>D类</v>
          </cell>
          <cell r="G5866">
            <v>50</v>
          </cell>
        </row>
        <row r="5867">
          <cell r="B5867" t="str">
            <v>1609-0985</v>
          </cell>
          <cell r="C5867" t="str">
            <v>JOURNAL OF MEDICAL AND BIOLOGICAL ENGINEERING</v>
          </cell>
          <cell r="D5867" t="str">
            <v>SCI-4/EI（JA）</v>
          </cell>
          <cell r="E5867" t="str">
            <v>0.971</v>
          </cell>
          <cell r="F5867" t="str">
            <v>D类</v>
          </cell>
          <cell r="G5867">
            <v>50</v>
          </cell>
        </row>
        <row r="5868">
          <cell r="B5868" t="str">
            <v>1873-7617</v>
          </cell>
          <cell r="C5868" t="str">
            <v>SMALL-SCALE FORESTRY</v>
          </cell>
          <cell r="D5868" t="str">
            <v>SCI-4</v>
          </cell>
          <cell r="E5868" t="str">
            <v>0.971</v>
          </cell>
          <cell r="F5868" t="str">
            <v>D类</v>
          </cell>
          <cell r="G5868">
            <v>50</v>
          </cell>
        </row>
        <row r="5869">
          <cell r="B5869" t="str">
            <v>1682-3141</v>
          </cell>
          <cell r="C5869" t="str">
            <v>The journal of nursing research</v>
          </cell>
          <cell r="D5869" t="str">
            <v>SCI-4</v>
          </cell>
          <cell r="E5869" t="str">
            <v>0.970</v>
          </cell>
          <cell r="F5869" t="str">
            <v>D类</v>
          </cell>
          <cell r="G5869">
            <v>50</v>
          </cell>
        </row>
        <row r="5870">
          <cell r="B5870" t="str">
            <v>0031-9465</v>
          </cell>
          <cell r="C5870" t="str">
            <v>PHYTOPATHOLOGIA MEDITERRANEA</v>
          </cell>
          <cell r="D5870" t="str">
            <v>SCI-4</v>
          </cell>
          <cell r="E5870" t="str">
            <v>0.970</v>
          </cell>
          <cell r="F5870" t="str">
            <v>D类</v>
          </cell>
          <cell r="G5870">
            <v>50</v>
          </cell>
        </row>
        <row r="5871">
          <cell r="B5871" t="str">
            <v>0289-0771</v>
          </cell>
          <cell r="C5871" t="str">
            <v>JOURNAL OF ETHOLOGY</v>
          </cell>
          <cell r="D5871" t="str">
            <v>SCI-4</v>
          </cell>
          <cell r="E5871" t="str">
            <v>0.970</v>
          </cell>
          <cell r="F5871" t="str">
            <v>D类</v>
          </cell>
          <cell r="G5871">
            <v>50</v>
          </cell>
        </row>
        <row r="5872">
          <cell r="B5872" t="str">
            <v>0753-3969</v>
          </cell>
          <cell r="C5872" t="str">
            <v>ANNALES DE PALEONTOLOGIE</v>
          </cell>
          <cell r="D5872" t="str">
            <v>SCI-4</v>
          </cell>
          <cell r="E5872" t="str">
            <v>0.970</v>
          </cell>
          <cell r="F5872" t="str">
            <v>D类</v>
          </cell>
          <cell r="G5872">
            <v>50</v>
          </cell>
        </row>
        <row r="5873">
          <cell r="B5873" t="str">
            <v>0009-8558</v>
          </cell>
          <cell r="C5873" t="str">
            <v>CLAY MINERALS</v>
          </cell>
          <cell r="D5873" t="str">
            <v>SCI-4/EI（JA）</v>
          </cell>
          <cell r="E5873" t="str">
            <v>0.969</v>
          </cell>
          <cell r="F5873" t="str">
            <v>D类</v>
          </cell>
          <cell r="G5873">
            <v>50</v>
          </cell>
        </row>
        <row r="5874">
          <cell r="B5874" t="str">
            <v>1229-9138</v>
          </cell>
          <cell r="C5874" t="str">
            <v>INTERNATIONAL JOURNAL OF AUTOMOTIVE TECHNOLOGY</v>
          </cell>
          <cell r="D5874" t="str">
            <v>SCI-4/EI（JA）</v>
          </cell>
          <cell r="E5874" t="str">
            <v>0.969</v>
          </cell>
          <cell r="F5874" t="str">
            <v>D类</v>
          </cell>
          <cell r="G5874">
            <v>50</v>
          </cell>
        </row>
        <row r="5875">
          <cell r="B5875" t="str">
            <v>0022-0337</v>
          </cell>
          <cell r="C5875" t="str">
            <v>JOURNAL OF DENTAL EDUCATION</v>
          </cell>
          <cell r="D5875" t="str">
            <v>SCI-4</v>
          </cell>
          <cell r="E5875" t="str">
            <v>0.968</v>
          </cell>
          <cell r="F5875" t="str">
            <v>D类</v>
          </cell>
          <cell r="G5875">
            <v>50</v>
          </cell>
        </row>
        <row r="5876">
          <cell r="B5876" t="str">
            <v>0219-5259</v>
          </cell>
          <cell r="C5876" t="str">
            <v>ADVANCES IN COMPLEX SYSTEMS</v>
          </cell>
          <cell r="D5876" t="str">
            <v>SCI-4</v>
          </cell>
          <cell r="E5876" t="str">
            <v>0.968</v>
          </cell>
          <cell r="F5876" t="str">
            <v>D类</v>
          </cell>
          <cell r="G5876">
            <v>50</v>
          </cell>
        </row>
        <row r="5877">
          <cell r="B5877" t="str">
            <v>0287-4547</v>
          </cell>
          <cell r="C5877" t="str">
            <v>DENTAL MATERIALS JOURNAL</v>
          </cell>
          <cell r="D5877" t="str">
            <v>SCI-4/EI（JA）</v>
          </cell>
          <cell r="E5877" t="str">
            <v>0.968</v>
          </cell>
          <cell r="F5877" t="str">
            <v>D类</v>
          </cell>
          <cell r="G5877">
            <v>50</v>
          </cell>
        </row>
        <row r="5878">
          <cell r="B5878" t="str">
            <v>1345-8957</v>
          </cell>
          <cell r="C5878" t="str">
            <v>Journal of oleo science</v>
          </cell>
          <cell r="D5878" t="str">
            <v>SCI-4/EI（JA）</v>
          </cell>
          <cell r="E5878" t="str">
            <v>0.968</v>
          </cell>
          <cell r="F5878" t="str">
            <v>D类</v>
          </cell>
          <cell r="G5878">
            <v>50</v>
          </cell>
        </row>
        <row r="5879">
          <cell r="B5879" t="str">
            <v>0080-8784</v>
          </cell>
          <cell r="C5879" t="str">
            <v>SEMICONDUCTORS AND SEMIMETALS</v>
          </cell>
          <cell r="D5879" t="str">
            <v>SCI-4</v>
          </cell>
          <cell r="E5879" t="str">
            <v>0.967</v>
          </cell>
          <cell r="F5879" t="str">
            <v>D类</v>
          </cell>
          <cell r="G5879">
            <v>50</v>
          </cell>
        </row>
        <row r="5880">
          <cell r="B5880" t="str">
            <v>0305-1978</v>
          </cell>
          <cell r="C5880" t="str">
            <v>BIOCHEMICAL SYSTEMATICS AND ECOLOGY</v>
          </cell>
          <cell r="D5880" t="str">
            <v>SCI-4</v>
          </cell>
          <cell r="E5880" t="str">
            <v>0.967</v>
          </cell>
          <cell r="F5880" t="str">
            <v>D类</v>
          </cell>
          <cell r="G5880">
            <v>50</v>
          </cell>
        </row>
        <row r="5881">
          <cell r="B5881" t="str">
            <v>1345-2630</v>
          </cell>
          <cell r="C5881" t="str">
            <v>Journal of general plant pathology : JGPP</v>
          </cell>
          <cell r="D5881" t="str">
            <v>SCI-4</v>
          </cell>
          <cell r="E5881" t="str">
            <v>0.966</v>
          </cell>
          <cell r="F5881" t="str">
            <v>D类</v>
          </cell>
          <cell r="G5881">
            <v>50</v>
          </cell>
        </row>
        <row r="5882">
          <cell r="B5882" t="str">
            <v>0949-1775</v>
          </cell>
          <cell r="C5882" t="str">
            <v>ACCREDITATION AND QUALITY ASSURANCE</v>
          </cell>
          <cell r="D5882" t="str">
            <v>SCI-4</v>
          </cell>
          <cell r="E5882" t="str">
            <v>0.966</v>
          </cell>
          <cell r="F5882" t="str">
            <v>D类</v>
          </cell>
          <cell r="G5882">
            <v>50</v>
          </cell>
        </row>
        <row r="5883">
          <cell r="B5883" t="str">
            <v>0393-2249</v>
          </cell>
          <cell r="C5883" t="str">
            <v>Minerva Urologica e Nefrologica</v>
          </cell>
          <cell r="D5883" t="str">
            <v>SCI-4</v>
          </cell>
          <cell r="E5883" t="str">
            <v>0.965</v>
          </cell>
          <cell r="F5883" t="str">
            <v>D类</v>
          </cell>
          <cell r="G5883">
            <v>50</v>
          </cell>
        </row>
        <row r="5884">
          <cell r="B5884" t="str">
            <v>1546-2218</v>
          </cell>
          <cell r="C5884" t="str">
            <v>CMC-Computers Materials &amp; Continua</v>
          </cell>
          <cell r="D5884" t="str">
            <v>SCI-4/EI（JA）</v>
          </cell>
          <cell r="E5884" t="str">
            <v>0.964</v>
          </cell>
          <cell r="F5884" t="str">
            <v>D类</v>
          </cell>
          <cell r="G5884">
            <v>50</v>
          </cell>
        </row>
        <row r="5885">
          <cell r="B5885" t="str">
            <v>0008-4204</v>
          </cell>
          <cell r="C5885" t="str">
            <v>CANADIAN JOURNAL OF PHYSICS</v>
          </cell>
          <cell r="D5885" t="str">
            <v>SCI-4/EI（JA）</v>
          </cell>
          <cell r="E5885" t="str">
            <v>0.964</v>
          </cell>
          <cell r="F5885" t="str">
            <v>D类</v>
          </cell>
          <cell r="G5885">
            <v>50</v>
          </cell>
        </row>
        <row r="5886">
          <cell r="B5886" t="str">
            <v>0301-4223</v>
          </cell>
          <cell r="C5886" t="str">
            <v>NEW ZEALAND JOURNAL OF ZOOLOGY</v>
          </cell>
          <cell r="D5886" t="str">
            <v>SCI-4</v>
          </cell>
          <cell r="E5886" t="str">
            <v>0.964</v>
          </cell>
          <cell r="F5886" t="str">
            <v>D类</v>
          </cell>
          <cell r="G5886">
            <v>50</v>
          </cell>
        </row>
        <row r="5887">
          <cell r="B5887" t="str">
            <v>1025-6016</v>
          </cell>
          <cell r="C5887" t="str">
            <v>ISOTOPES IN ENVIRONMENTAL AND HEALTH STUDIES</v>
          </cell>
          <cell r="D5887" t="str">
            <v>SCI-4</v>
          </cell>
          <cell r="E5887" t="str">
            <v>0.964</v>
          </cell>
          <cell r="F5887" t="str">
            <v>D类</v>
          </cell>
          <cell r="G5887">
            <v>50</v>
          </cell>
        </row>
        <row r="5888">
          <cell r="B5888" t="str">
            <v>1229-9367</v>
          </cell>
          <cell r="C5888" t="str">
            <v>STEEL AND COMPOSITE STRUCTURES</v>
          </cell>
          <cell r="D5888" t="str">
            <v>SCI-4/EI（JA）</v>
          </cell>
          <cell r="E5888" t="str">
            <v>0.964</v>
          </cell>
          <cell r="F5888" t="str">
            <v>D类</v>
          </cell>
          <cell r="G5888">
            <v>50</v>
          </cell>
        </row>
        <row r="5889">
          <cell r="B5889" t="str">
            <v>1939-7291</v>
          </cell>
          <cell r="C5889" t="str">
            <v>Invasive Plant Science and Management</v>
          </cell>
          <cell r="D5889" t="str">
            <v>SCI-4</v>
          </cell>
          <cell r="E5889" t="str">
            <v>0.964</v>
          </cell>
          <cell r="F5889" t="str">
            <v>D类</v>
          </cell>
          <cell r="G5889">
            <v>50</v>
          </cell>
        </row>
        <row r="5890">
          <cell r="B5890" t="str">
            <v>0022-0892</v>
          </cell>
          <cell r="C5890" t="str">
            <v>JOURNAL OF ENVIRONMENTAL HEALTH</v>
          </cell>
          <cell r="D5890" t="str">
            <v>SCI-4</v>
          </cell>
          <cell r="E5890" t="str">
            <v>0.963</v>
          </cell>
          <cell r="F5890" t="str">
            <v>D类</v>
          </cell>
          <cell r="G5890">
            <v>50</v>
          </cell>
        </row>
        <row r="5891">
          <cell r="B5891" t="str">
            <v>0027-9684</v>
          </cell>
          <cell r="C5891" t="str">
            <v>JOURNAL OF THE NATIONAL MEDICAL ASSOCIATION</v>
          </cell>
          <cell r="D5891" t="str">
            <v>SCI-4</v>
          </cell>
          <cell r="E5891" t="str">
            <v>0.963</v>
          </cell>
          <cell r="F5891" t="str">
            <v>D类</v>
          </cell>
          <cell r="G5891">
            <v>50</v>
          </cell>
        </row>
        <row r="5892">
          <cell r="B5892" t="str">
            <v>0195-928X</v>
          </cell>
          <cell r="C5892" t="str">
            <v>INTERNATIONAL JOURNAL OF THERMOPHYSICS</v>
          </cell>
          <cell r="D5892" t="str">
            <v>SCI-4/EI（JA）</v>
          </cell>
          <cell r="E5892" t="str">
            <v>0.963</v>
          </cell>
          <cell r="F5892" t="str">
            <v>D类</v>
          </cell>
          <cell r="G5892">
            <v>50</v>
          </cell>
        </row>
        <row r="5893">
          <cell r="B5893" t="str">
            <v>0885-8985</v>
          </cell>
          <cell r="C5893" t="str">
            <v>IEEE AEROSPACE AND ELECTRONIC SYSTEMS MAGAZINE</v>
          </cell>
          <cell r="D5893" t="str">
            <v>SCI-4/EI（JA）</v>
          </cell>
          <cell r="E5893" t="str">
            <v>0.963</v>
          </cell>
          <cell r="F5893" t="str">
            <v>D类</v>
          </cell>
          <cell r="G5893">
            <v>50</v>
          </cell>
        </row>
        <row r="5894">
          <cell r="B5894" t="str">
            <v>1615-5262</v>
          </cell>
          <cell r="C5894" t="str">
            <v>International Journal of Information Security</v>
          </cell>
          <cell r="D5894" t="str">
            <v>SCI-4/EI（JA）</v>
          </cell>
          <cell r="E5894" t="str">
            <v>0.963</v>
          </cell>
          <cell r="F5894" t="str">
            <v>D类</v>
          </cell>
          <cell r="G5894">
            <v>50</v>
          </cell>
        </row>
        <row r="5895">
          <cell r="B5895" t="str">
            <v>1672-6316</v>
          </cell>
          <cell r="C5895" t="str">
            <v>Journal of Mountain Science</v>
          </cell>
          <cell r="D5895" t="str">
            <v>SCI-4/CSCD</v>
          </cell>
          <cell r="E5895" t="str">
            <v>0.963</v>
          </cell>
          <cell r="F5895" t="str">
            <v>D类</v>
          </cell>
          <cell r="G5895">
            <v>50</v>
          </cell>
        </row>
        <row r="5896">
          <cell r="B5896" t="str">
            <v>1751-9632</v>
          </cell>
          <cell r="C5896" t="str">
            <v>IET Computer Vision</v>
          </cell>
          <cell r="D5896" t="str">
            <v>SCI-4/EI（JA）</v>
          </cell>
          <cell r="E5896" t="str">
            <v>0.963</v>
          </cell>
          <cell r="F5896" t="str">
            <v>D类</v>
          </cell>
          <cell r="G5896">
            <v>50</v>
          </cell>
        </row>
        <row r="5897">
          <cell r="B5897" t="str">
            <v>0142-3312</v>
          </cell>
          <cell r="C5897" t="str">
            <v>TRANSACTIONS OF THE INSTITUTE OF MEASUREMENT AND CONTROL</v>
          </cell>
          <cell r="D5897" t="str">
            <v>SCI-4/EI（JA）</v>
          </cell>
          <cell r="E5897" t="str">
            <v>0.962</v>
          </cell>
          <cell r="F5897" t="str">
            <v>D类</v>
          </cell>
          <cell r="G5897">
            <v>50</v>
          </cell>
        </row>
        <row r="5898">
          <cell r="B5898" t="str">
            <v>0147-7447</v>
          </cell>
          <cell r="C5898" t="str">
            <v>ORTHOPEDICS</v>
          </cell>
          <cell r="D5898" t="str">
            <v>SCI-4</v>
          </cell>
          <cell r="E5898" t="str">
            <v>0.962</v>
          </cell>
          <cell r="F5898" t="str">
            <v>D类</v>
          </cell>
          <cell r="G5898">
            <v>50</v>
          </cell>
        </row>
        <row r="5899">
          <cell r="B5899" t="str">
            <v>0391-3988</v>
          </cell>
          <cell r="C5899" t="str">
            <v>INTERNATIONAL JOURNAL OF ARTIFICIAL ORGANS</v>
          </cell>
          <cell r="D5899" t="str">
            <v>SCI-4</v>
          </cell>
          <cell r="E5899" t="str">
            <v>0.962</v>
          </cell>
          <cell r="F5899" t="str">
            <v>D类</v>
          </cell>
          <cell r="G5899">
            <v>50</v>
          </cell>
        </row>
        <row r="5900">
          <cell r="B5900" t="str">
            <v>0933-7741</v>
          </cell>
          <cell r="C5900" t="str">
            <v>FORUM MATHEMATICUM</v>
          </cell>
          <cell r="D5900" t="str">
            <v>SCI-4</v>
          </cell>
          <cell r="E5900" t="str">
            <v>0.962</v>
          </cell>
          <cell r="F5900" t="str">
            <v>D类</v>
          </cell>
          <cell r="G5900">
            <v>50</v>
          </cell>
        </row>
        <row r="5901">
          <cell r="B5901" t="str">
            <v>0967-0874</v>
          </cell>
          <cell r="C5901" t="str">
            <v>INTERNATIONAL JOURNAL OF PEST MANAGEMENT</v>
          </cell>
          <cell r="D5901" t="str">
            <v>SCI-4</v>
          </cell>
          <cell r="E5901" t="str">
            <v>0.962</v>
          </cell>
          <cell r="F5901" t="str">
            <v>D类</v>
          </cell>
          <cell r="G5901">
            <v>50</v>
          </cell>
        </row>
        <row r="5902">
          <cell r="B5902" t="str">
            <v>0169-4243</v>
          </cell>
          <cell r="C5902" t="str">
            <v>JOURNAL OF ADHESION SCIENCE AND TECHNOLOGY</v>
          </cell>
          <cell r="D5902" t="str">
            <v>SCI-4/EI（JA）</v>
          </cell>
          <cell r="E5902" t="str">
            <v>0.961</v>
          </cell>
          <cell r="F5902" t="str">
            <v>D类</v>
          </cell>
          <cell r="G5902">
            <v>50</v>
          </cell>
        </row>
        <row r="5903">
          <cell r="B5903" t="str">
            <v>0465-2746</v>
          </cell>
          <cell r="C5903" t="str">
            <v>MATERIALES DE CONSTRUCCION</v>
          </cell>
          <cell r="D5903" t="str">
            <v>SCI-4/EI（JA）</v>
          </cell>
          <cell r="E5903" t="str">
            <v>0.961</v>
          </cell>
          <cell r="F5903" t="str">
            <v>D类</v>
          </cell>
          <cell r="G5903">
            <v>50</v>
          </cell>
        </row>
        <row r="5904">
          <cell r="B5904" t="str">
            <v>1022-0038</v>
          </cell>
          <cell r="C5904" t="str">
            <v>WIRELESS NETWORKS</v>
          </cell>
          <cell r="D5904" t="str">
            <v>SCI-4/EI（JA）</v>
          </cell>
          <cell r="E5904" t="str">
            <v>0.961</v>
          </cell>
          <cell r="F5904" t="str">
            <v>D类</v>
          </cell>
          <cell r="G5904">
            <v>50</v>
          </cell>
        </row>
        <row r="5905">
          <cell r="B5905" t="str">
            <v>0268-8697</v>
          </cell>
          <cell r="C5905" t="str">
            <v>BRITISH JOURNAL OF NEUROSURGERY</v>
          </cell>
          <cell r="D5905" t="str">
            <v>SCI-4</v>
          </cell>
          <cell r="E5905" t="str">
            <v>0.960</v>
          </cell>
          <cell r="F5905" t="str">
            <v>D类</v>
          </cell>
          <cell r="G5905">
            <v>50</v>
          </cell>
        </row>
        <row r="5906">
          <cell r="B5906" t="str">
            <v>1448-7527</v>
          </cell>
          <cell r="C5906" t="str">
            <v>Australian Journal of Primary Health</v>
          </cell>
          <cell r="D5906" t="str">
            <v>SCI-4</v>
          </cell>
          <cell r="E5906" t="str">
            <v>0.960</v>
          </cell>
          <cell r="F5906" t="str">
            <v>D类</v>
          </cell>
          <cell r="G5906">
            <v>50</v>
          </cell>
        </row>
        <row r="5907">
          <cell r="B5907" t="str">
            <v>0543-5846</v>
          </cell>
          <cell r="C5907" t="str">
            <v>METALURGIJA</v>
          </cell>
          <cell r="D5907" t="str">
            <v>SCI-4/EI（JA）</v>
          </cell>
          <cell r="E5907" t="str">
            <v>0.959</v>
          </cell>
          <cell r="F5907" t="str">
            <v>D类</v>
          </cell>
          <cell r="G5907">
            <v>50</v>
          </cell>
        </row>
        <row r="5908">
          <cell r="B5908" t="str">
            <v>0094-4289</v>
          </cell>
          <cell r="C5908" t="str">
            <v>JOURNAL OF ENGINEERING MATERIALS AND TECHNOLOGY-TRANSACTIONS OF THE ASME</v>
          </cell>
          <cell r="D5908" t="str">
            <v>SCI-4/EI（JA）</v>
          </cell>
          <cell r="E5908" t="str">
            <v>0.958</v>
          </cell>
          <cell r="F5908" t="str">
            <v>D类</v>
          </cell>
          <cell r="G5908">
            <v>50</v>
          </cell>
        </row>
        <row r="5909">
          <cell r="B5909" t="str">
            <v>1550-2724</v>
          </cell>
          <cell r="C5909" t="str">
            <v>Leukos</v>
          </cell>
          <cell r="D5909" t="str">
            <v>SCI-4/EI（JA）</v>
          </cell>
          <cell r="E5909" t="str">
            <v>0.958</v>
          </cell>
          <cell r="F5909" t="str">
            <v>D类</v>
          </cell>
          <cell r="G5909">
            <v>50</v>
          </cell>
        </row>
        <row r="5910">
          <cell r="B5910" t="str">
            <v>0033-8443</v>
          </cell>
          <cell r="C5910" t="str">
            <v>RADIOPHYSICS AND QUANTUM ELECTRONICS</v>
          </cell>
          <cell r="D5910" t="str">
            <v>SCI-4/EI（JA）</v>
          </cell>
          <cell r="E5910" t="str">
            <v>0.957</v>
          </cell>
          <cell r="F5910" t="str">
            <v>D类</v>
          </cell>
          <cell r="G5910">
            <v>50</v>
          </cell>
        </row>
        <row r="5911">
          <cell r="B5911" t="str">
            <v>0038-2353</v>
          </cell>
          <cell r="C5911" t="str">
            <v>SOUTH AFRICAN JOURNAL OF SCIENCE</v>
          </cell>
          <cell r="D5911" t="str">
            <v>SCI-4</v>
          </cell>
          <cell r="E5911" t="str">
            <v>0.957</v>
          </cell>
          <cell r="F5911" t="str">
            <v>D类</v>
          </cell>
          <cell r="G5911">
            <v>50</v>
          </cell>
        </row>
        <row r="5912">
          <cell r="B5912" t="str">
            <v>0178-2789</v>
          </cell>
          <cell r="C5912" t="str">
            <v>VISUAL COMPUTER</v>
          </cell>
          <cell r="D5912" t="str">
            <v>SCI-4/EI（JA）</v>
          </cell>
          <cell r="E5912" t="str">
            <v>0.957</v>
          </cell>
          <cell r="F5912" t="str">
            <v>D类</v>
          </cell>
          <cell r="G5912">
            <v>50</v>
          </cell>
        </row>
        <row r="5913">
          <cell r="B5913" t="str">
            <v>0379-7112</v>
          </cell>
          <cell r="C5913" t="str">
            <v>FIRE SAFETY JOURNAL</v>
          </cell>
          <cell r="D5913" t="str">
            <v>SCI-4/EI（JA）</v>
          </cell>
          <cell r="E5913" t="str">
            <v>0.957</v>
          </cell>
          <cell r="F5913" t="str">
            <v>D类</v>
          </cell>
          <cell r="G5913">
            <v>50</v>
          </cell>
        </row>
        <row r="5914">
          <cell r="B5914" t="str">
            <v>1558-7878</v>
          </cell>
          <cell r="C5914" t="str">
            <v>Journal of Veterinary Behavior-Clinical Applications and Research</v>
          </cell>
          <cell r="D5914" t="str">
            <v>SCI-4</v>
          </cell>
          <cell r="E5914" t="str">
            <v>0.957</v>
          </cell>
          <cell r="F5914" t="str">
            <v>D类</v>
          </cell>
          <cell r="G5914">
            <v>50</v>
          </cell>
        </row>
        <row r="5915">
          <cell r="B5915" t="str">
            <v>2154-2287</v>
          </cell>
          <cell r="C5915" t="str">
            <v>IEEE pulse</v>
          </cell>
          <cell r="D5915" t="str">
            <v>SCI-4/EI（JA）</v>
          </cell>
          <cell r="E5915" t="str">
            <v>0.957</v>
          </cell>
          <cell r="F5915" t="str">
            <v>D类</v>
          </cell>
          <cell r="G5915">
            <v>50</v>
          </cell>
        </row>
        <row r="5916">
          <cell r="B5916" t="str">
            <v>0002-9505</v>
          </cell>
          <cell r="C5916" t="str">
            <v>AMERICAN JOURNAL OF PHYSICS</v>
          </cell>
          <cell r="D5916" t="str">
            <v>SCI-4</v>
          </cell>
          <cell r="E5916" t="str">
            <v>0.956</v>
          </cell>
          <cell r="F5916" t="str">
            <v>D类</v>
          </cell>
          <cell r="G5916">
            <v>50</v>
          </cell>
        </row>
        <row r="5917">
          <cell r="B5917" t="str">
            <v>0030-4948</v>
          </cell>
          <cell r="C5917" t="str">
            <v>ORGANIC PREPARATIONS AND PROCEDURES INTERNATIONAL</v>
          </cell>
          <cell r="D5917" t="str">
            <v>SCI-4</v>
          </cell>
          <cell r="E5917" t="str">
            <v>0.956</v>
          </cell>
          <cell r="F5917" t="str">
            <v>D类</v>
          </cell>
          <cell r="G5917">
            <v>50</v>
          </cell>
        </row>
        <row r="5918">
          <cell r="B5918" t="str">
            <v>0364-216X</v>
          </cell>
          <cell r="C5918" t="str">
            <v>AESTHETIC PLASTIC SURGERY</v>
          </cell>
          <cell r="D5918" t="str">
            <v>SCI-4</v>
          </cell>
          <cell r="E5918" t="str">
            <v>0.956</v>
          </cell>
          <cell r="F5918" t="str">
            <v>D类</v>
          </cell>
          <cell r="G5918">
            <v>50</v>
          </cell>
        </row>
        <row r="5919">
          <cell r="B5919" t="str">
            <v>1751-8822</v>
          </cell>
          <cell r="C5919" t="str">
            <v>IET Science Measurement &amp; Technology</v>
          </cell>
          <cell r="D5919" t="str">
            <v>SCI-4/EI（JA）</v>
          </cell>
          <cell r="E5919" t="str">
            <v>0.954</v>
          </cell>
          <cell r="F5919" t="str">
            <v>D类</v>
          </cell>
          <cell r="G5919">
            <v>50</v>
          </cell>
        </row>
        <row r="5920">
          <cell r="B5920" t="str">
            <v>0091-3286</v>
          </cell>
          <cell r="C5920" t="str">
            <v>OPTICAL ENGINEERING</v>
          </cell>
          <cell r="D5920" t="str">
            <v>SCI-4/EI（JA）</v>
          </cell>
          <cell r="E5920" t="str">
            <v>0.954</v>
          </cell>
          <cell r="F5920" t="str">
            <v>D类</v>
          </cell>
          <cell r="G5920">
            <v>50</v>
          </cell>
        </row>
        <row r="5921">
          <cell r="B5921" t="str">
            <v>0141-1594</v>
          </cell>
          <cell r="C5921" t="str">
            <v>PHASE TRANSITIONS</v>
          </cell>
          <cell r="D5921" t="str">
            <v>SCI-4/EI（JA）</v>
          </cell>
          <cell r="E5921" t="str">
            <v>0.954</v>
          </cell>
          <cell r="F5921" t="str">
            <v>D类</v>
          </cell>
          <cell r="G5921">
            <v>50</v>
          </cell>
        </row>
        <row r="5922">
          <cell r="B5922" t="str">
            <v>0218-4885</v>
          </cell>
          <cell r="C5922" t="str">
            <v>INTERNATIONAL JOURNAL OF UNCERTAINTY FUZZINESS AND KNOWLEDGE-BASED SYSTEMS</v>
          </cell>
          <cell r="D5922" t="str">
            <v>SCI-4/EI（JA）</v>
          </cell>
          <cell r="E5922" t="str">
            <v>0.954</v>
          </cell>
          <cell r="F5922" t="str">
            <v>D类</v>
          </cell>
          <cell r="G5922">
            <v>50</v>
          </cell>
        </row>
        <row r="5923">
          <cell r="B5923" t="str">
            <v>0275-5947</v>
          </cell>
          <cell r="C5923" t="str">
            <v>NORTH AMERICAN JOURNAL OF FISHERIES MANAGEMENT</v>
          </cell>
          <cell r="D5923" t="str">
            <v>SCI-4</v>
          </cell>
          <cell r="E5923" t="str">
            <v>0.954</v>
          </cell>
          <cell r="F5923" t="str">
            <v>D类</v>
          </cell>
          <cell r="G5923">
            <v>50</v>
          </cell>
        </row>
        <row r="5924">
          <cell r="B5924" t="str">
            <v>0954-4054</v>
          </cell>
          <cell r="C5924" t="str">
            <v>PROCEEDINGS OF THE INSTITUTION OF MECHANICAL ENGINEERS PART B-JOURNAL OF EN</v>
          </cell>
          <cell r="D5924" t="str">
            <v>SCI-4/EI（JA）</v>
          </cell>
          <cell r="E5924" t="str">
            <v>0.954</v>
          </cell>
          <cell r="F5924" t="str">
            <v>D类</v>
          </cell>
          <cell r="G5924">
            <v>50</v>
          </cell>
        </row>
        <row r="5925">
          <cell r="B5925" t="str">
            <v>1294-9361</v>
          </cell>
          <cell r="C5925" t="str">
            <v>EPILEPTIC DISORDERS</v>
          </cell>
          <cell r="D5925" t="str">
            <v>SCI-4</v>
          </cell>
          <cell r="E5925" t="str">
            <v>0.954</v>
          </cell>
          <cell r="F5925" t="str">
            <v>D类</v>
          </cell>
          <cell r="G5925">
            <v>50</v>
          </cell>
        </row>
        <row r="5926">
          <cell r="B5926" t="str">
            <v>1598-6446</v>
          </cell>
          <cell r="C5926" t="str">
            <v>INTERNATIONAL JOURNAL OF CONTROL AUTOMATION AND SYSTEMS</v>
          </cell>
          <cell r="D5926" t="str">
            <v>SCI-4/EI（JA）</v>
          </cell>
          <cell r="E5926" t="str">
            <v>0.954</v>
          </cell>
          <cell r="F5926" t="str">
            <v>D类</v>
          </cell>
          <cell r="G5926">
            <v>50</v>
          </cell>
        </row>
        <row r="5927">
          <cell r="B5927" t="str">
            <v>0191-9512</v>
          </cell>
          <cell r="C5927" t="str">
            <v>OZONE-SCIENCE &amp; ENGINEERING</v>
          </cell>
          <cell r="D5927" t="str">
            <v>SCI-4/EI（JA）</v>
          </cell>
          <cell r="E5927" t="str">
            <v>0.953</v>
          </cell>
          <cell r="F5927" t="str">
            <v>D类</v>
          </cell>
          <cell r="G5927">
            <v>50</v>
          </cell>
        </row>
        <row r="5928">
          <cell r="B5928" t="str">
            <v>0160-5682</v>
          </cell>
          <cell r="C5928" t="str">
            <v>JOURNAL OF THE OPERATIONAL RESEARCH SOCIETY</v>
          </cell>
          <cell r="D5928" t="str">
            <v>SCI-4/EI（JA）</v>
          </cell>
          <cell r="E5928" t="str">
            <v>0.953</v>
          </cell>
          <cell r="F5928" t="str">
            <v>D类</v>
          </cell>
          <cell r="G5928">
            <v>50</v>
          </cell>
        </row>
        <row r="5929">
          <cell r="B5929" t="str">
            <v>0212-6567</v>
          </cell>
          <cell r="C5929" t="str">
            <v>Atencion Primaria</v>
          </cell>
          <cell r="D5929" t="str">
            <v>SCI-4</v>
          </cell>
          <cell r="E5929" t="str">
            <v>0.953</v>
          </cell>
          <cell r="F5929" t="str">
            <v>D类</v>
          </cell>
          <cell r="G5929">
            <v>50</v>
          </cell>
        </row>
        <row r="5930">
          <cell r="B5930" t="str">
            <v>0375-7633</v>
          </cell>
          <cell r="C5930" t="str">
            <v>Bollettino della Societa Paleontologica Italiana</v>
          </cell>
          <cell r="D5930" t="str">
            <v>SCI-4</v>
          </cell>
          <cell r="E5930" t="str">
            <v>0.953</v>
          </cell>
          <cell r="F5930" t="str">
            <v>D类</v>
          </cell>
          <cell r="G5930">
            <v>50</v>
          </cell>
        </row>
        <row r="5931">
          <cell r="B5931" t="str">
            <v>0815-3191</v>
          </cell>
          <cell r="C5931" t="str">
            <v>AUSTRALASIAN PLANT PATHOLOGY</v>
          </cell>
          <cell r="D5931" t="str">
            <v>SCI-4</v>
          </cell>
          <cell r="E5931" t="str">
            <v>0.953</v>
          </cell>
          <cell r="F5931" t="str">
            <v>D类</v>
          </cell>
          <cell r="G5931">
            <v>50</v>
          </cell>
        </row>
        <row r="5932">
          <cell r="B5932" t="str">
            <v>1066-8969</v>
          </cell>
          <cell r="C5932" t="str">
            <v>INTERNATIONAL JOURNAL OF SURGICAL PATHOLOGY</v>
          </cell>
          <cell r="D5932" t="str">
            <v>SCI-4</v>
          </cell>
          <cell r="E5932" t="str">
            <v>0.953</v>
          </cell>
          <cell r="F5932" t="str">
            <v>D类</v>
          </cell>
          <cell r="G5932">
            <v>50</v>
          </cell>
        </row>
        <row r="5933">
          <cell r="B5933" t="str">
            <v>2314-436X</v>
          </cell>
          <cell r="C5933" t="str">
            <v>International Journal of Genomics</v>
          </cell>
          <cell r="D5933" t="str">
            <v>SCI-4</v>
          </cell>
          <cell r="E5933" t="str">
            <v>0.953</v>
          </cell>
          <cell r="F5933" t="str">
            <v>D类</v>
          </cell>
          <cell r="G5933">
            <v>50</v>
          </cell>
        </row>
        <row r="5934">
          <cell r="B5934" t="str">
            <v>1873-9652</v>
          </cell>
          <cell r="C5934" t="str">
            <v>Polar Science</v>
          </cell>
          <cell r="D5934" t="str">
            <v>SCI-4</v>
          </cell>
          <cell r="E5934" t="str">
            <v>0.952</v>
          </cell>
          <cell r="F5934" t="str">
            <v>D类</v>
          </cell>
          <cell r="G5934">
            <v>50</v>
          </cell>
        </row>
        <row r="5935">
          <cell r="B5935" t="str">
            <v>0018-151X</v>
          </cell>
          <cell r="C5935" t="str">
            <v>HIGH TEMPERATURE</v>
          </cell>
          <cell r="D5935" t="str">
            <v>SCI-4/EI（JA）</v>
          </cell>
          <cell r="E5935" t="str">
            <v>0.952</v>
          </cell>
          <cell r="F5935" t="str">
            <v>D类</v>
          </cell>
          <cell r="G5935">
            <v>50</v>
          </cell>
        </row>
        <row r="5936">
          <cell r="B5936" t="str">
            <v>0029-5493</v>
          </cell>
          <cell r="C5936" t="str">
            <v>NUCLEAR ENGINEERING AND DESIGN</v>
          </cell>
          <cell r="D5936" t="str">
            <v>SCI-4/EI（JA）</v>
          </cell>
          <cell r="E5936" t="str">
            <v>0.952</v>
          </cell>
          <cell r="F5936" t="str">
            <v>D类</v>
          </cell>
          <cell r="G5936">
            <v>50</v>
          </cell>
        </row>
        <row r="5937">
          <cell r="B5937" t="str">
            <v>1745-5030</v>
          </cell>
          <cell r="C5937" t="str">
            <v>Waves in Random and Complex Media</v>
          </cell>
          <cell r="D5937" t="str">
            <v>SCI-4/EI（JA）</v>
          </cell>
          <cell r="E5937" t="str">
            <v>0.952</v>
          </cell>
          <cell r="F5937" t="str">
            <v>D类</v>
          </cell>
          <cell r="G5937">
            <v>50</v>
          </cell>
        </row>
        <row r="5938">
          <cell r="B5938" t="str">
            <v>0895-7959</v>
          </cell>
          <cell r="C5938" t="str">
            <v>HIGH PRESSURE RESEARCH</v>
          </cell>
          <cell r="D5938" t="str">
            <v>SCI-4/EI（JA）</v>
          </cell>
          <cell r="E5938" t="str">
            <v>0.951</v>
          </cell>
          <cell r="F5938" t="str">
            <v>D类</v>
          </cell>
          <cell r="G5938">
            <v>50</v>
          </cell>
        </row>
        <row r="5939">
          <cell r="B5939" t="str">
            <v>0033-6572</v>
          </cell>
          <cell r="C5939" t="str">
            <v>QUINTESSENCE INTERNATIONAL</v>
          </cell>
          <cell r="D5939" t="str">
            <v>SCI-4</v>
          </cell>
          <cell r="E5939" t="str">
            <v>0.950</v>
          </cell>
          <cell r="F5939" t="str">
            <v>D类</v>
          </cell>
          <cell r="G5939">
            <v>50</v>
          </cell>
        </row>
        <row r="5940">
          <cell r="B5940" t="str">
            <v>1438-4957</v>
          </cell>
          <cell r="C5940" t="str">
            <v>Journal of Material Cycles and Waste Management</v>
          </cell>
          <cell r="D5940" t="str">
            <v>SCI-4</v>
          </cell>
          <cell r="E5940" t="str">
            <v>0.950</v>
          </cell>
          <cell r="F5940" t="str">
            <v>D类</v>
          </cell>
          <cell r="G5940">
            <v>50</v>
          </cell>
        </row>
        <row r="5941">
          <cell r="B5941" t="str">
            <v>1742-4682</v>
          </cell>
          <cell r="C5941" t="str">
            <v>Theoretical Biology and Medical Modelling</v>
          </cell>
          <cell r="D5941" t="str">
            <v>SCI-4</v>
          </cell>
          <cell r="E5941" t="str">
            <v>0.950</v>
          </cell>
          <cell r="F5941" t="str">
            <v>D类</v>
          </cell>
          <cell r="G5941">
            <v>50</v>
          </cell>
        </row>
        <row r="5942">
          <cell r="B5942" t="str">
            <v>1042-3931</v>
          </cell>
          <cell r="C5942" t="str">
            <v>The Journal of invasive cardiology</v>
          </cell>
          <cell r="D5942" t="str">
            <v>SCI-4</v>
          </cell>
          <cell r="E5942" t="str">
            <v>0.949</v>
          </cell>
          <cell r="F5942" t="str">
            <v>D类</v>
          </cell>
          <cell r="G5942">
            <v>50</v>
          </cell>
        </row>
        <row r="5943">
          <cell r="B5943" t="str">
            <v>0164-7954</v>
          </cell>
          <cell r="C5943" t="str">
            <v>INTERNATIONAL JOURNAL OF ACAROLOGY</v>
          </cell>
          <cell r="D5943" t="str">
            <v>SCI-4</v>
          </cell>
          <cell r="E5943" t="str">
            <v>0.949</v>
          </cell>
          <cell r="F5943" t="str">
            <v>D类</v>
          </cell>
          <cell r="G5943">
            <v>50</v>
          </cell>
        </row>
        <row r="5944">
          <cell r="B5944" t="str">
            <v>8756-971X</v>
          </cell>
          <cell r="C5944" t="str">
            <v>JOURNAL OF THE AMERICAN MOSQUITO CONTROL ASSOCIATION</v>
          </cell>
          <cell r="D5944" t="str">
            <v>SCI-4</v>
          </cell>
          <cell r="E5944" t="str">
            <v>0.948</v>
          </cell>
          <cell r="F5944" t="str">
            <v>D类</v>
          </cell>
          <cell r="G5944">
            <v>50</v>
          </cell>
        </row>
        <row r="5945">
          <cell r="B5945" t="str">
            <v>0256-307X</v>
          </cell>
          <cell r="C5945" t="str">
            <v>CHINESE PHYSICS LETTERS</v>
          </cell>
          <cell r="D5945" t="str">
            <v>SCI-4/CSCD</v>
          </cell>
          <cell r="E5945" t="str">
            <v>0.947</v>
          </cell>
          <cell r="F5945" t="str">
            <v>D类</v>
          </cell>
          <cell r="G5945">
            <v>50</v>
          </cell>
        </row>
        <row r="5946">
          <cell r="B5946" t="str">
            <v>1280-9659</v>
          </cell>
          <cell r="C5946" t="str">
            <v>GEODIVERSITAS</v>
          </cell>
          <cell r="D5946" t="str">
            <v>SCI-4</v>
          </cell>
          <cell r="E5946" t="str">
            <v>0.947</v>
          </cell>
          <cell r="F5946" t="str">
            <v>D类</v>
          </cell>
          <cell r="G5946">
            <v>50</v>
          </cell>
        </row>
        <row r="5947">
          <cell r="B5947" t="str">
            <v>1661-6952</v>
          </cell>
          <cell r="C5947" t="str">
            <v>Journal of Noncommutative Geometry</v>
          </cell>
          <cell r="D5947" t="str">
            <v>SCI-4</v>
          </cell>
          <cell r="E5947" t="str">
            <v>0.947</v>
          </cell>
          <cell r="F5947" t="str">
            <v>D类</v>
          </cell>
          <cell r="G5947">
            <v>50</v>
          </cell>
        </row>
        <row r="5948">
          <cell r="B5948" t="str">
            <v>2162-2965</v>
          </cell>
          <cell r="C5948" t="str">
            <v>Applied Neuropsychology-Child</v>
          </cell>
          <cell r="D5948" t="str">
            <v>SCI-4</v>
          </cell>
          <cell r="E5948" t="str">
            <v>0.946</v>
          </cell>
          <cell r="F5948" t="str">
            <v>D类</v>
          </cell>
          <cell r="G5948">
            <v>50</v>
          </cell>
        </row>
        <row r="5949">
          <cell r="B5949" t="str">
            <v>0379-4369</v>
          </cell>
          <cell r="C5949" t="str">
            <v>SOUTH AFRICAN JOURNAL OF WILDLIFE RESEARCH</v>
          </cell>
          <cell r="D5949" t="str">
            <v>SCI-4</v>
          </cell>
          <cell r="E5949" t="str">
            <v>0.946</v>
          </cell>
          <cell r="F5949" t="str">
            <v>D类</v>
          </cell>
          <cell r="G5949">
            <v>50</v>
          </cell>
        </row>
        <row r="5950">
          <cell r="B5950" t="str">
            <v>0947-7411</v>
          </cell>
          <cell r="C5950" t="str">
            <v>HEAT AND MASS TRANSFER</v>
          </cell>
          <cell r="D5950" t="str">
            <v>SCI-4/EI（JA）</v>
          </cell>
          <cell r="E5950" t="str">
            <v>0.946</v>
          </cell>
          <cell r="F5950" t="str">
            <v>D类</v>
          </cell>
          <cell r="G5950">
            <v>50</v>
          </cell>
        </row>
        <row r="5951">
          <cell r="B5951" t="str">
            <v>1021-4437</v>
          </cell>
          <cell r="C5951" t="str">
            <v>RUSSIAN JOURNAL OF PLANT PHYSIOLOGY</v>
          </cell>
          <cell r="D5951" t="str">
            <v>SCI-4</v>
          </cell>
          <cell r="E5951" t="str">
            <v>0.946</v>
          </cell>
          <cell r="F5951" t="str">
            <v>D类</v>
          </cell>
          <cell r="G5951">
            <v>50</v>
          </cell>
        </row>
        <row r="5952">
          <cell r="B5952" t="str">
            <v>1226-8615</v>
          </cell>
          <cell r="C5952" t="str">
            <v>JOURNAL OF ASIA-PACIFIC ENTOMOLOGY</v>
          </cell>
          <cell r="D5952" t="str">
            <v>SCI-4</v>
          </cell>
          <cell r="E5952" t="str">
            <v>0.946</v>
          </cell>
          <cell r="F5952" t="str">
            <v>D类</v>
          </cell>
          <cell r="G5952">
            <v>50</v>
          </cell>
        </row>
        <row r="5953">
          <cell r="B5953" t="str">
            <v>1543-3633</v>
          </cell>
          <cell r="C5953" t="str">
            <v>Cognitive and Behavioral Neurology</v>
          </cell>
          <cell r="D5953" t="str">
            <v>SCI-4</v>
          </cell>
          <cell r="E5953" t="str">
            <v>0.946</v>
          </cell>
          <cell r="F5953" t="str">
            <v>D类</v>
          </cell>
          <cell r="G5953">
            <v>50</v>
          </cell>
        </row>
        <row r="5954">
          <cell r="B5954" t="str">
            <v>1687-9309</v>
          </cell>
          <cell r="C5954" t="str">
            <v>Advances in Meteorology</v>
          </cell>
          <cell r="D5954" t="str">
            <v>SCI-4</v>
          </cell>
          <cell r="E5954" t="str">
            <v>0.946</v>
          </cell>
          <cell r="F5954" t="str">
            <v>D类</v>
          </cell>
          <cell r="G5954">
            <v>50</v>
          </cell>
        </row>
        <row r="5955">
          <cell r="B5955" t="str">
            <v>0011-5029</v>
          </cell>
          <cell r="C5955" t="str">
            <v>DM DISEASE-A-MONTH</v>
          </cell>
          <cell r="D5955" t="str">
            <v>SCI-4</v>
          </cell>
          <cell r="E5955" t="str">
            <v>0.945</v>
          </cell>
          <cell r="F5955" t="str">
            <v>D类</v>
          </cell>
          <cell r="G5955">
            <v>50</v>
          </cell>
        </row>
        <row r="5956">
          <cell r="B5956" t="str">
            <v>0323-3847</v>
          </cell>
          <cell r="C5956" t="str">
            <v>BIOMETRICAL JOURNAL</v>
          </cell>
          <cell r="D5956" t="str">
            <v>SCI-4</v>
          </cell>
          <cell r="E5956" t="str">
            <v>0.945</v>
          </cell>
          <cell r="F5956" t="str">
            <v>D类</v>
          </cell>
          <cell r="G5956">
            <v>50</v>
          </cell>
        </row>
        <row r="5957">
          <cell r="B5957" t="str">
            <v>1842-3582</v>
          </cell>
          <cell r="C5957" t="str">
            <v>Digest Journal of Nanomaterials and Biostructures</v>
          </cell>
          <cell r="D5957" t="str">
            <v>SCI-4</v>
          </cell>
          <cell r="E5957" t="str">
            <v>0.945</v>
          </cell>
          <cell r="F5957" t="str">
            <v>D类</v>
          </cell>
          <cell r="G5957">
            <v>50</v>
          </cell>
        </row>
        <row r="5958">
          <cell r="B5958" t="str">
            <v>8755-7223</v>
          </cell>
          <cell r="C5958" t="str">
            <v>JOURNAL OF PROFESSIONAL NURSING</v>
          </cell>
          <cell r="D5958" t="str">
            <v>SCI-4</v>
          </cell>
          <cell r="E5958" t="str">
            <v>0.945</v>
          </cell>
          <cell r="F5958" t="str">
            <v>D类</v>
          </cell>
          <cell r="G5958">
            <v>50</v>
          </cell>
        </row>
        <row r="5959">
          <cell r="B5959" t="str">
            <v>0886-022X</v>
          </cell>
          <cell r="C5959" t="str">
            <v>RENAL FAILURE</v>
          </cell>
          <cell r="D5959" t="str">
            <v>SCI-4</v>
          </cell>
          <cell r="E5959" t="str">
            <v>0.944</v>
          </cell>
          <cell r="F5959" t="str">
            <v>D类</v>
          </cell>
          <cell r="G5959">
            <v>50</v>
          </cell>
        </row>
        <row r="5960">
          <cell r="B5960" t="str">
            <v>1069-3629</v>
          </cell>
          <cell r="C5960" t="str">
            <v>GROUND WATER MONITORING AND REMEDIATION</v>
          </cell>
          <cell r="D5960" t="str">
            <v>SCI-4/EI（JA）</v>
          </cell>
          <cell r="E5960" t="str">
            <v>0.944</v>
          </cell>
          <cell r="F5960" t="str">
            <v>D类</v>
          </cell>
          <cell r="G5960">
            <v>50</v>
          </cell>
        </row>
        <row r="5961">
          <cell r="B5961" t="str">
            <v>1305-8282</v>
          </cell>
          <cell r="C5961" t="str">
            <v>Eklem Hastaliklari ve Cerrahisi-Joint Diseases and Related Surgery</v>
          </cell>
          <cell r="D5961" t="str">
            <v>SCI-4</v>
          </cell>
          <cell r="E5961" t="str">
            <v>0.944</v>
          </cell>
          <cell r="F5961" t="str">
            <v>D类</v>
          </cell>
          <cell r="G5961">
            <v>50</v>
          </cell>
        </row>
        <row r="5962">
          <cell r="B5962" t="str">
            <v>1413-3555</v>
          </cell>
          <cell r="C5962" t="str">
            <v>Brazilian Journal of Physical Therapy</v>
          </cell>
          <cell r="D5962" t="str">
            <v>SCI-4</v>
          </cell>
          <cell r="E5962" t="str">
            <v>0.944</v>
          </cell>
          <cell r="F5962" t="str">
            <v>D类</v>
          </cell>
          <cell r="G5962">
            <v>50</v>
          </cell>
        </row>
        <row r="5963">
          <cell r="B5963" t="str">
            <v>1741-5993</v>
          </cell>
          <cell r="C5963" t="str">
            <v>Journal of sulphur chemistry</v>
          </cell>
          <cell r="D5963" t="str">
            <v>SCI-4</v>
          </cell>
          <cell r="E5963" t="str">
            <v>0.943</v>
          </cell>
          <cell r="F5963" t="str">
            <v>D类</v>
          </cell>
          <cell r="G5963">
            <v>50</v>
          </cell>
        </row>
        <row r="5964">
          <cell r="B5964" t="str">
            <v>0022-1260</v>
          </cell>
          <cell r="C5964" t="str">
            <v>JOURNAL OF GENERAL AND APPLIED MICROBIOLOGY</v>
          </cell>
          <cell r="D5964" t="str">
            <v>SCI-4</v>
          </cell>
          <cell r="E5964" t="str">
            <v>0.943</v>
          </cell>
          <cell r="F5964" t="str">
            <v>D类</v>
          </cell>
          <cell r="G5964">
            <v>50</v>
          </cell>
        </row>
        <row r="5965">
          <cell r="B5965" t="str">
            <v>1063-7729</v>
          </cell>
          <cell r="C5965" t="str">
            <v>ASTRONOMY REPORTS</v>
          </cell>
          <cell r="D5965" t="str">
            <v>SCI-4</v>
          </cell>
          <cell r="E5965" t="str">
            <v>0.943</v>
          </cell>
          <cell r="F5965" t="str">
            <v>D类</v>
          </cell>
          <cell r="G5965">
            <v>50</v>
          </cell>
        </row>
        <row r="5966">
          <cell r="B5966" t="str">
            <v>1364-727X</v>
          </cell>
          <cell r="C5966" t="str">
            <v>INTERNATIONAL JOURNAL OF DAIRY TECHNOLOGY</v>
          </cell>
          <cell r="D5966" t="str">
            <v>SCI-4</v>
          </cell>
          <cell r="E5966" t="str">
            <v>0.943</v>
          </cell>
          <cell r="F5966" t="str">
            <v>D类</v>
          </cell>
          <cell r="G5966">
            <v>50</v>
          </cell>
        </row>
        <row r="5967">
          <cell r="B5967" t="str">
            <v>1998-9539</v>
          </cell>
          <cell r="C5967" t="str">
            <v>Macroheterocycles</v>
          </cell>
          <cell r="D5967" t="str">
            <v>SCI-4</v>
          </cell>
          <cell r="E5967" t="str">
            <v>0.942</v>
          </cell>
          <cell r="F5967" t="str">
            <v>D类</v>
          </cell>
          <cell r="G5967">
            <v>50</v>
          </cell>
        </row>
        <row r="5968">
          <cell r="B5968" t="str">
            <v>0921-4534</v>
          </cell>
          <cell r="C5968" t="str">
            <v>PHYSICA C</v>
          </cell>
          <cell r="D5968" t="str">
            <v>SCI-4/EI（JA）</v>
          </cell>
          <cell r="E5968" t="str">
            <v>0.942</v>
          </cell>
          <cell r="F5968" t="str">
            <v>D类</v>
          </cell>
          <cell r="G5968">
            <v>50</v>
          </cell>
        </row>
        <row r="5969">
          <cell r="B5969" t="str">
            <v>2071-1050</v>
          </cell>
          <cell r="C5969" t="str">
            <v>Sustainability</v>
          </cell>
          <cell r="D5969" t="str">
            <v>SCI-4</v>
          </cell>
          <cell r="E5969" t="str">
            <v>0.942</v>
          </cell>
          <cell r="F5969" t="str">
            <v>D类</v>
          </cell>
          <cell r="G5969">
            <v>50</v>
          </cell>
        </row>
        <row r="5970">
          <cell r="B5970" t="str">
            <v>0004-959X</v>
          </cell>
          <cell r="C5970" t="str">
            <v>AUSTRALIAN JOURNAL OF ZOOLOGY</v>
          </cell>
          <cell r="D5970" t="str">
            <v>SCI-4</v>
          </cell>
          <cell r="E5970" t="str">
            <v>0.941</v>
          </cell>
          <cell r="F5970" t="str">
            <v>D类</v>
          </cell>
          <cell r="G5970">
            <v>50</v>
          </cell>
        </row>
        <row r="5971">
          <cell r="B5971" t="str">
            <v>0949-2658</v>
          </cell>
          <cell r="C5971" t="str">
            <v>JOURNAL OF ORTHOPAEDIC SCIENCE</v>
          </cell>
          <cell r="D5971" t="str">
            <v>SCI-4</v>
          </cell>
          <cell r="E5971" t="str">
            <v>0.941</v>
          </cell>
          <cell r="F5971" t="str">
            <v>D类</v>
          </cell>
          <cell r="G5971">
            <v>50</v>
          </cell>
        </row>
        <row r="5972">
          <cell r="B5972" t="str">
            <v>0731-7115</v>
          </cell>
          <cell r="C5972" t="str">
            <v>CLINICAL GERONTOLOGIST</v>
          </cell>
          <cell r="D5972" t="str">
            <v>SCI-4</v>
          </cell>
          <cell r="E5972" t="str">
            <v>0.940</v>
          </cell>
          <cell r="F5972" t="str">
            <v>D类</v>
          </cell>
          <cell r="G5972">
            <v>50</v>
          </cell>
        </row>
        <row r="5973">
          <cell r="B5973" t="str">
            <v>0740-2783</v>
          </cell>
          <cell r="C5973" t="str">
            <v>AMERICAN MALACOLOGICAL BULLETIN</v>
          </cell>
          <cell r="D5973" t="str">
            <v>SCI-4</v>
          </cell>
          <cell r="E5973" t="str">
            <v>0.939</v>
          </cell>
          <cell r="F5973" t="str">
            <v>D类</v>
          </cell>
          <cell r="G5973">
            <v>50</v>
          </cell>
        </row>
        <row r="5974">
          <cell r="B5974" t="str">
            <v>1349-6476</v>
          </cell>
          <cell r="C5974" t="str">
            <v>SOLA</v>
          </cell>
          <cell r="D5974" t="str">
            <v>SCI-4</v>
          </cell>
          <cell r="E5974" t="str">
            <v>0.939</v>
          </cell>
          <cell r="F5974" t="str">
            <v>D类</v>
          </cell>
          <cell r="G5974">
            <v>50</v>
          </cell>
        </row>
        <row r="5975">
          <cell r="B5975" t="str">
            <v>1836-716X</v>
          </cell>
          <cell r="C5975" t="str">
            <v>AUSTRALIAN METEOROLOGICAL AND OCEANOGRAPHIC JOURNAL</v>
          </cell>
          <cell r="D5975" t="str">
            <v>SCI-4</v>
          </cell>
          <cell r="E5975" t="str">
            <v>0.939</v>
          </cell>
          <cell r="F5975" t="str">
            <v>D类</v>
          </cell>
          <cell r="G5975">
            <v>50</v>
          </cell>
        </row>
        <row r="5976">
          <cell r="B5976" t="str">
            <v>0035-6883</v>
          </cell>
          <cell r="C5976" t="str">
            <v>RIVISTA ITALIANA DI PALEONTOLOGIA E STRATIGRAFIA</v>
          </cell>
          <cell r="D5976" t="str">
            <v>SCI-4</v>
          </cell>
          <cell r="E5976" t="str">
            <v>0.938</v>
          </cell>
          <cell r="F5976" t="str">
            <v>D类</v>
          </cell>
          <cell r="G5976">
            <v>50</v>
          </cell>
        </row>
        <row r="5977">
          <cell r="B5977" t="str">
            <v>0958-3157</v>
          </cell>
          <cell r="C5977" t="str">
            <v>BIOCONTROL SCIENCE AND TECHNOLOGY</v>
          </cell>
          <cell r="D5977" t="str">
            <v>SCI-4</v>
          </cell>
          <cell r="E5977" t="str">
            <v>0.938</v>
          </cell>
          <cell r="F5977" t="str">
            <v>D类</v>
          </cell>
          <cell r="G5977">
            <v>50</v>
          </cell>
        </row>
        <row r="5978">
          <cell r="B5978" t="str">
            <v>0217-9792</v>
          </cell>
          <cell r="C5978" t="str">
            <v>INTERNATIONAL JOURNAL OF MODERN PHYSICS B</v>
          </cell>
          <cell r="D5978" t="str">
            <v>SCI-4</v>
          </cell>
          <cell r="E5978" t="str">
            <v>0.937</v>
          </cell>
          <cell r="F5978" t="str">
            <v>D类</v>
          </cell>
          <cell r="G5978">
            <v>50</v>
          </cell>
        </row>
        <row r="5979">
          <cell r="B5979" t="str">
            <v>1806-8324</v>
          </cell>
          <cell r="C5979" t="str">
            <v>Brazilian Oral Research</v>
          </cell>
          <cell r="D5979" t="str">
            <v>SCI-4</v>
          </cell>
          <cell r="E5979" t="str">
            <v>0.937</v>
          </cell>
          <cell r="F5979" t="str">
            <v>D类</v>
          </cell>
          <cell r="G5979">
            <v>50</v>
          </cell>
        </row>
        <row r="5980">
          <cell r="B5980" t="str">
            <v>0016-5751</v>
          </cell>
          <cell r="C5980" t="str">
            <v>GEBURTSHILFE UND FRAUENHEILKUNDE</v>
          </cell>
          <cell r="D5980" t="str">
            <v>SCI-4</v>
          </cell>
          <cell r="E5980" t="str">
            <v>0.936</v>
          </cell>
          <cell r="F5980" t="str">
            <v>D类</v>
          </cell>
          <cell r="G5980">
            <v>50</v>
          </cell>
        </row>
        <row r="5981">
          <cell r="B5981" t="str">
            <v>0233-1934</v>
          </cell>
          <cell r="C5981" t="str">
            <v>OPTIMIZATION</v>
          </cell>
          <cell r="D5981" t="str">
            <v>SCI-4</v>
          </cell>
          <cell r="E5981" t="str">
            <v>0.936</v>
          </cell>
          <cell r="F5981" t="str">
            <v>D类</v>
          </cell>
          <cell r="G5981">
            <v>50</v>
          </cell>
        </row>
        <row r="5982">
          <cell r="B5982" t="str">
            <v>1029-2977</v>
          </cell>
          <cell r="C5982" t="str">
            <v>Archives of Iranian Medicine</v>
          </cell>
          <cell r="D5982" t="str">
            <v>SCI-4</v>
          </cell>
          <cell r="E5982" t="str">
            <v>0.936</v>
          </cell>
          <cell r="F5982" t="str">
            <v>D类</v>
          </cell>
          <cell r="G5982">
            <v>50</v>
          </cell>
        </row>
        <row r="5983">
          <cell r="B5983" t="str">
            <v>0232-1300</v>
          </cell>
          <cell r="C5983" t="str">
            <v>CRYSTAL RESEARCH AND TECHNOLOGY</v>
          </cell>
          <cell r="D5983" t="str">
            <v>SCI-4/EI（JA）</v>
          </cell>
          <cell r="E5983" t="str">
            <v>0.935</v>
          </cell>
          <cell r="F5983" t="str">
            <v>D类</v>
          </cell>
          <cell r="G5983">
            <v>50</v>
          </cell>
        </row>
        <row r="5984">
          <cell r="B5984" t="str">
            <v>0219-6352</v>
          </cell>
          <cell r="C5984" t="str">
            <v>Journal of Integrative Neuroscience</v>
          </cell>
          <cell r="D5984" t="str">
            <v>SCI-4</v>
          </cell>
          <cell r="E5984" t="str">
            <v>0.935</v>
          </cell>
          <cell r="F5984" t="str">
            <v>D类</v>
          </cell>
          <cell r="G5984">
            <v>50</v>
          </cell>
        </row>
        <row r="5985">
          <cell r="B5985" t="str">
            <v>0267-6591</v>
          </cell>
          <cell r="C5985" t="str">
            <v>PERFUSION-UK</v>
          </cell>
          <cell r="D5985" t="str">
            <v>SCI-4</v>
          </cell>
          <cell r="E5985" t="str">
            <v>0.935</v>
          </cell>
          <cell r="F5985" t="str">
            <v>D类</v>
          </cell>
          <cell r="G5985">
            <v>50</v>
          </cell>
        </row>
        <row r="5986">
          <cell r="B5986" t="str">
            <v>1203-4754</v>
          </cell>
          <cell r="C5986" t="str">
            <v>JOURNAL OF CUTANEOUS MEDICINE AND SURGERY</v>
          </cell>
          <cell r="D5986" t="str">
            <v>SCI-4</v>
          </cell>
          <cell r="E5986" t="str">
            <v>0.935</v>
          </cell>
          <cell r="F5986" t="str">
            <v>D类</v>
          </cell>
          <cell r="G5986">
            <v>50</v>
          </cell>
        </row>
        <row r="5987">
          <cell r="B5987" t="str">
            <v>1755-6910</v>
          </cell>
          <cell r="C5987" t="str">
            <v>Earth and Environmental Science Transactions of the Royal Society of Edinburgh</v>
          </cell>
          <cell r="D5987" t="str">
            <v>SCI-4</v>
          </cell>
          <cell r="E5987" t="str">
            <v>0.935</v>
          </cell>
          <cell r="F5987" t="str">
            <v>D类</v>
          </cell>
          <cell r="G5987">
            <v>50</v>
          </cell>
        </row>
        <row r="5988">
          <cell r="B5988" t="str">
            <v>0104-4230</v>
          </cell>
          <cell r="C5988" t="str">
            <v>Revista da Associacao Medica Brasileira</v>
          </cell>
          <cell r="D5988" t="str">
            <v>SCI-4</v>
          </cell>
          <cell r="E5988" t="str">
            <v>0.933</v>
          </cell>
          <cell r="F5988" t="str">
            <v>D类</v>
          </cell>
          <cell r="G5988">
            <v>50</v>
          </cell>
        </row>
        <row r="5989">
          <cell r="B5989" t="str">
            <v>1313-2989</v>
          </cell>
          <cell r="C5989" t="str">
            <v>ZooKeys</v>
          </cell>
          <cell r="D5989" t="str">
            <v>SCI-4</v>
          </cell>
          <cell r="E5989" t="str">
            <v>0.933</v>
          </cell>
          <cell r="F5989" t="str">
            <v>D类</v>
          </cell>
          <cell r="G5989">
            <v>50</v>
          </cell>
        </row>
        <row r="5990">
          <cell r="B5990" t="str">
            <v>1328-4207</v>
          </cell>
          <cell r="C5990" t="str">
            <v>Clinical Psychologist</v>
          </cell>
          <cell r="D5990" t="str">
            <v>SCI-4</v>
          </cell>
          <cell r="E5990" t="str">
            <v>0.933</v>
          </cell>
          <cell r="F5990" t="str">
            <v>D类</v>
          </cell>
          <cell r="G5990">
            <v>50</v>
          </cell>
        </row>
        <row r="5991">
          <cell r="B5991" t="str">
            <v>1353-2618</v>
          </cell>
          <cell r="C5991" t="str">
            <v>PROCEEDINGS OF THE INSTITUTION OF CIVIL ENGINEERS-GEOTECHNICAL ENGINEERING</v>
          </cell>
          <cell r="D5991" t="str">
            <v>SCI-4/EI（JA）</v>
          </cell>
          <cell r="E5991" t="str">
            <v>0.933</v>
          </cell>
          <cell r="F5991" t="str">
            <v>D类</v>
          </cell>
          <cell r="G5991">
            <v>50</v>
          </cell>
        </row>
        <row r="5992">
          <cell r="B5992" t="str">
            <v>1547-4127</v>
          </cell>
          <cell r="C5992" t="str">
            <v>Thoracic Surgery Clinics</v>
          </cell>
          <cell r="D5992" t="str">
            <v>SCI-4</v>
          </cell>
          <cell r="E5992" t="str">
            <v>0.933</v>
          </cell>
          <cell r="F5992" t="str">
            <v>D类</v>
          </cell>
          <cell r="G5992">
            <v>50</v>
          </cell>
        </row>
        <row r="5993">
          <cell r="B5993" t="str">
            <v>0004-1254</v>
          </cell>
          <cell r="C5993" t="str">
            <v>Arhiv za Hijigenu Rada i Toksikologiju</v>
          </cell>
          <cell r="D5993" t="str">
            <v>SCI-4</v>
          </cell>
          <cell r="E5993" t="str">
            <v>0.932</v>
          </cell>
          <cell r="F5993" t="str">
            <v>D类</v>
          </cell>
          <cell r="G5993">
            <v>50</v>
          </cell>
        </row>
        <row r="5994">
          <cell r="B5994" t="str">
            <v>1933-8244</v>
          </cell>
          <cell r="C5994" t="str">
            <v>Archives of Environmental &amp; Occupational Health</v>
          </cell>
          <cell r="D5994" t="str">
            <v>SCI-4</v>
          </cell>
          <cell r="E5994" t="str">
            <v>0.932</v>
          </cell>
          <cell r="F5994" t="str">
            <v>D类</v>
          </cell>
          <cell r="G5994">
            <v>50</v>
          </cell>
        </row>
        <row r="5995">
          <cell r="B5995" t="str">
            <v>0098-2202</v>
          </cell>
          <cell r="C5995" t="str">
            <v>JOURNAL OF FLUIDS ENGINEERING-TRANSACTIONS OF THE ASME</v>
          </cell>
          <cell r="D5995" t="str">
            <v>SCI-4/EI（JA）</v>
          </cell>
          <cell r="E5995" t="str">
            <v>0.932</v>
          </cell>
          <cell r="F5995" t="str">
            <v>D类</v>
          </cell>
          <cell r="G5995">
            <v>50</v>
          </cell>
        </row>
        <row r="5996">
          <cell r="B5996" t="str">
            <v>1401-5439</v>
          </cell>
          <cell r="C5996" t="str">
            <v>Logopedics Phoniatrics Vocology</v>
          </cell>
          <cell r="D5996" t="str">
            <v>SCI-4</v>
          </cell>
          <cell r="E5996" t="str">
            <v>0.932</v>
          </cell>
          <cell r="F5996" t="str">
            <v>D类</v>
          </cell>
          <cell r="G5996">
            <v>50</v>
          </cell>
        </row>
        <row r="5997">
          <cell r="B5997" t="str">
            <v>0149-6085</v>
          </cell>
          <cell r="C5997" t="str">
            <v>JOURNAL OF FOOD SAFETY</v>
          </cell>
          <cell r="D5997" t="str">
            <v>SCI-4</v>
          </cell>
          <cell r="E5997" t="str">
            <v>0.931</v>
          </cell>
          <cell r="F5997" t="str">
            <v>D类</v>
          </cell>
          <cell r="G5997">
            <v>50</v>
          </cell>
        </row>
        <row r="5998">
          <cell r="B5998" t="str">
            <v>1674-6767</v>
          </cell>
          <cell r="C5998" t="str">
            <v>Journal of arid land</v>
          </cell>
          <cell r="D5998" t="str">
            <v>SCI-4/CSCD</v>
          </cell>
          <cell r="E5998" t="str">
            <v>0.931</v>
          </cell>
          <cell r="F5998" t="str">
            <v>D类</v>
          </cell>
          <cell r="G5998">
            <v>50</v>
          </cell>
        </row>
        <row r="5999">
          <cell r="B5999" t="str">
            <v>1341-7568</v>
          </cell>
          <cell r="C5999" t="str">
            <v>GENES &amp; GENETIC SYSTEMS</v>
          </cell>
          <cell r="D5999" t="str">
            <v>SCI-4</v>
          </cell>
          <cell r="E5999" t="str">
            <v>0.930</v>
          </cell>
          <cell r="F5999" t="str">
            <v>D类</v>
          </cell>
          <cell r="G5999">
            <v>50</v>
          </cell>
        </row>
        <row r="6000">
          <cell r="B6000" t="str">
            <v>0013-5194</v>
          </cell>
          <cell r="C6000" t="str">
            <v>ELECTRONICS LETTERS</v>
          </cell>
          <cell r="D6000" t="str">
            <v>SCI-4/EI（JA）</v>
          </cell>
          <cell r="E6000" t="str">
            <v>0.930</v>
          </cell>
          <cell r="F6000" t="str">
            <v>D类</v>
          </cell>
          <cell r="G6000">
            <v>50</v>
          </cell>
        </row>
        <row r="6001">
          <cell r="B6001" t="str">
            <v>0889-504X</v>
          </cell>
          <cell r="C6001" t="str">
            <v>JOURNAL OF TURBOMACHINERY-TRANSACTIONS OF THE ASME</v>
          </cell>
          <cell r="D6001" t="str">
            <v>SCI-4/EI（JA）</v>
          </cell>
          <cell r="E6001" t="str">
            <v>0.930</v>
          </cell>
          <cell r="F6001" t="str">
            <v>D类</v>
          </cell>
          <cell r="G6001">
            <v>50</v>
          </cell>
        </row>
        <row r="6002">
          <cell r="B6002" t="str">
            <v>1047-9651</v>
          </cell>
          <cell r="C6002" t="str">
            <v>Physical medicine and rehabilitation clinics of North America</v>
          </cell>
          <cell r="D6002" t="str">
            <v>SCI-4</v>
          </cell>
          <cell r="E6002" t="str">
            <v>0.930</v>
          </cell>
          <cell r="F6002" t="str">
            <v>D类</v>
          </cell>
          <cell r="G6002">
            <v>50</v>
          </cell>
        </row>
        <row r="6003">
          <cell r="B6003" t="str">
            <v>1824-307X</v>
          </cell>
          <cell r="C6003" t="str">
            <v>Invertebrate Survival Journal</v>
          </cell>
          <cell r="D6003" t="str">
            <v>SCI-4</v>
          </cell>
          <cell r="E6003" t="str">
            <v>0.929</v>
          </cell>
          <cell r="F6003" t="str">
            <v>D类</v>
          </cell>
          <cell r="G6003">
            <v>50</v>
          </cell>
        </row>
        <row r="6004">
          <cell r="B6004" t="str">
            <v>0039-7911</v>
          </cell>
          <cell r="C6004" t="str">
            <v>SYNTHETIC COMMUNICATIONS</v>
          </cell>
          <cell r="D6004" t="str">
            <v>SCI-4</v>
          </cell>
          <cell r="E6004" t="str">
            <v>0.929</v>
          </cell>
          <cell r="F6004" t="str">
            <v>D类</v>
          </cell>
          <cell r="G6004">
            <v>50</v>
          </cell>
        </row>
        <row r="6005">
          <cell r="B6005" t="str">
            <v>0924-3046</v>
          </cell>
          <cell r="C6005" t="str">
            <v>ADVANCED COMPOSITE MATERIALS</v>
          </cell>
          <cell r="D6005" t="str">
            <v>SCI-4/EI（JA）</v>
          </cell>
          <cell r="E6005" t="str">
            <v>0.929</v>
          </cell>
          <cell r="F6005" t="str">
            <v>D类</v>
          </cell>
          <cell r="G6005">
            <v>50</v>
          </cell>
        </row>
        <row r="6006">
          <cell r="B6006" t="str">
            <v>1300-011X</v>
          </cell>
          <cell r="C6006" t="str">
            <v>Turkish Journal of Agriculture and Forestry</v>
          </cell>
          <cell r="D6006" t="str">
            <v>SCI-4/EI（JA）</v>
          </cell>
          <cell r="E6006" t="str">
            <v>0.929</v>
          </cell>
          <cell r="F6006" t="str">
            <v>D类</v>
          </cell>
          <cell r="G6006">
            <v>50</v>
          </cell>
        </row>
        <row r="6007">
          <cell r="B6007" t="str">
            <v>1534-7346</v>
          </cell>
          <cell r="C6007" t="str">
            <v>The International Journal of Lower Extremity Wounds</v>
          </cell>
          <cell r="D6007" t="str">
            <v>SCI-4</v>
          </cell>
          <cell r="E6007" t="str">
            <v>0.928</v>
          </cell>
          <cell r="F6007" t="str">
            <v>D类</v>
          </cell>
          <cell r="G6007">
            <v>50</v>
          </cell>
        </row>
        <row r="6008">
          <cell r="B6008" t="str">
            <v>0172-6390</v>
          </cell>
          <cell r="C6008" t="str">
            <v>HEPATO-GASTROENTEROLOGY</v>
          </cell>
          <cell r="D6008" t="str">
            <v>SCI-4</v>
          </cell>
          <cell r="E6008" t="str">
            <v>0.928</v>
          </cell>
          <cell r="F6008" t="str">
            <v>D类</v>
          </cell>
          <cell r="G6008">
            <v>50</v>
          </cell>
        </row>
        <row r="6009">
          <cell r="B6009" t="str">
            <v>0742-597X</v>
          </cell>
          <cell r="C6009" t="str">
            <v>JOURNAL OF MANAGEMENT IN ENGINEERING</v>
          </cell>
          <cell r="D6009" t="str">
            <v>SCI-4/EI（JA）</v>
          </cell>
          <cell r="E6009" t="str">
            <v>0.928</v>
          </cell>
          <cell r="F6009" t="str">
            <v>D类</v>
          </cell>
          <cell r="G6009">
            <v>50</v>
          </cell>
        </row>
        <row r="6010">
          <cell r="B6010" t="str">
            <v>1758-1559</v>
          </cell>
          <cell r="C6010" t="str">
            <v>Avian Biology Research</v>
          </cell>
          <cell r="D6010" t="str">
            <v>SCI-4</v>
          </cell>
          <cell r="E6010" t="str">
            <v>0.928</v>
          </cell>
          <cell r="F6010" t="str">
            <v>D类</v>
          </cell>
          <cell r="G6010">
            <v>50</v>
          </cell>
        </row>
        <row r="6011">
          <cell r="B6011" t="str">
            <v>1961-9502</v>
          </cell>
          <cell r="C6011" t="str">
            <v>Knowledge and Management of Aquatic Ecosystems</v>
          </cell>
          <cell r="D6011" t="str">
            <v>SCI-4</v>
          </cell>
          <cell r="E6011" t="str">
            <v>0.928</v>
          </cell>
          <cell r="F6011" t="str">
            <v>D类</v>
          </cell>
          <cell r="G6011">
            <v>50</v>
          </cell>
        </row>
        <row r="6012">
          <cell r="B6012" t="str">
            <v>0038-4348</v>
          </cell>
          <cell r="C6012" t="str">
            <v>SOUTHERN MEDICAL JOURNAL</v>
          </cell>
          <cell r="D6012" t="str">
            <v>SCI-4</v>
          </cell>
          <cell r="E6012" t="str">
            <v>0.927</v>
          </cell>
          <cell r="F6012" t="str">
            <v>D类</v>
          </cell>
          <cell r="G6012">
            <v>50</v>
          </cell>
        </row>
        <row r="6013">
          <cell r="B6013" t="str">
            <v>1071-5797</v>
          </cell>
          <cell r="C6013" t="str">
            <v>FINITE FIELDS AND THEIR APPLICATIONS</v>
          </cell>
          <cell r="D6013" t="str">
            <v>SCI-4/EI（JA）</v>
          </cell>
          <cell r="E6013" t="str">
            <v>0.927</v>
          </cell>
          <cell r="F6013" t="str">
            <v>D类</v>
          </cell>
          <cell r="G6013">
            <v>50</v>
          </cell>
        </row>
        <row r="6014">
          <cell r="B6014" t="str">
            <v>1225-4568</v>
          </cell>
          <cell r="C6014" t="str">
            <v>STRUCTURAL ENGINEERING AND MECHANICS</v>
          </cell>
          <cell r="D6014" t="str">
            <v>SCI-4/EI（JA）</v>
          </cell>
          <cell r="E6014" t="str">
            <v>0.927</v>
          </cell>
          <cell r="F6014" t="str">
            <v>D类</v>
          </cell>
          <cell r="G6014">
            <v>50</v>
          </cell>
        </row>
        <row r="6015">
          <cell r="B6015" t="str">
            <v>1302-8723</v>
          </cell>
          <cell r="C6015" t="str">
            <v>Anadolu Kardiyoloji Dergisi-The Anatolian Journal of Cardiology</v>
          </cell>
          <cell r="D6015" t="str">
            <v>SCI-4</v>
          </cell>
          <cell r="E6015" t="str">
            <v>0.927</v>
          </cell>
          <cell r="F6015" t="str">
            <v>D类</v>
          </cell>
          <cell r="G6015">
            <v>50</v>
          </cell>
        </row>
        <row r="6016">
          <cell r="B6016" t="str">
            <v>1521-9437</v>
          </cell>
          <cell r="C6016" t="str">
            <v>INTERNATIONAL JOURNAL OF MEDICINAL MUSHROOMS</v>
          </cell>
          <cell r="D6016" t="str">
            <v>SCI-4</v>
          </cell>
          <cell r="E6016" t="str">
            <v>0.927</v>
          </cell>
          <cell r="F6016" t="str">
            <v>D类</v>
          </cell>
          <cell r="G6016">
            <v>50</v>
          </cell>
        </row>
        <row r="6017">
          <cell r="B6017" t="str">
            <v>1555-7960</v>
          </cell>
          <cell r="C6017" t="str">
            <v>MEDICC review</v>
          </cell>
          <cell r="D6017" t="str">
            <v>SCI-4</v>
          </cell>
          <cell r="E6017" t="str">
            <v>0.927</v>
          </cell>
          <cell r="F6017" t="str">
            <v>D类</v>
          </cell>
          <cell r="G6017">
            <v>50</v>
          </cell>
        </row>
        <row r="6018">
          <cell r="B6018" t="str">
            <v>0011-3891</v>
          </cell>
          <cell r="C6018" t="str">
            <v>CURRENT SCIENCE</v>
          </cell>
          <cell r="D6018" t="str">
            <v>SCI-4</v>
          </cell>
          <cell r="E6018" t="str">
            <v>0.926</v>
          </cell>
          <cell r="F6018" t="str">
            <v>D类</v>
          </cell>
          <cell r="G6018">
            <v>50</v>
          </cell>
        </row>
        <row r="6019">
          <cell r="B6019" t="str">
            <v>1643-1049</v>
          </cell>
          <cell r="C6019" t="str">
            <v>PHYSICOCHEMICAL PROBLEMS OF MINERAL PROCESSING</v>
          </cell>
          <cell r="D6019" t="str">
            <v>SCI-4</v>
          </cell>
          <cell r="E6019" t="str">
            <v>0.926</v>
          </cell>
          <cell r="F6019" t="str">
            <v>D类</v>
          </cell>
          <cell r="G6019">
            <v>50</v>
          </cell>
        </row>
        <row r="6020">
          <cell r="B6020" t="str">
            <v>0860-8229</v>
          </cell>
          <cell r="C6020" t="str">
            <v>METROLOGY AND MEASUREMENT SYSTEMS</v>
          </cell>
          <cell r="D6020" t="str">
            <v>SCI-4/EI（JA）</v>
          </cell>
          <cell r="E6020" t="str">
            <v>0.925</v>
          </cell>
          <cell r="F6020" t="str">
            <v>D类</v>
          </cell>
          <cell r="G6020">
            <v>50</v>
          </cell>
        </row>
        <row r="6021">
          <cell r="B6021" t="str">
            <v>0030-8870</v>
          </cell>
          <cell r="C6021" t="str">
            <v>PACIFIC SCIENCE</v>
          </cell>
          <cell r="D6021" t="str">
            <v>SCI-4</v>
          </cell>
          <cell r="E6021" t="str">
            <v>0.924</v>
          </cell>
          <cell r="F6021" t="str">
            <v>D类</v>
          </cell>
          <cell r="G6021">
            <v>50</v>
          </cell>
        </row>
        <row r="6022">
          <cell r="B6022" t="str">
            <v>1221-146X</v>
          </cell>
          <cell r="C6022" t="str">
            <v>Romanian Journal of Physics</v>
          </cell>
          <cell r="D6022" t="str">
            <v>SCI-4</v>
          </cell>
          <cell r="E6022" t="str">
            <v>0.924</v>
          </cell>
          <cell r="F6022" t="str">
            <v>D类</v>
          </cell>
          <cell r="G6022">
            <v>50</v>
          </cell>
        </row>
        <row r="6023">
          <cell r="B6023" t="str">
            <v>1949-1190</v>
          </cell>
          <cell r="C6023" t="str">
            <v>Journal of Pipeline Systems Engineering and Practice</v>
          </cell>
          <cell r="D6023" t="str">
            <v>SCI-4/EI（JA）</v>
          </cell>
          <cell r="E6023" t="str">
            <v>0.923</v>
          </cell>
          <cell r="F6023" t="str">
            <v>D类</v>
          </cell>
          <cell r="G6023">
            <v>50</v>
          </cell>
        </row>
        <row r="6024">
          <cell r="B6024" t="str">
            <v>0885-1158</v>
          </cell>
          <cell r="C6024" t="str">
            <v>MEDICAL PROBLEMS OF PERFORMING ARTISTS</v>
          </cell>
          <cell r="D6024" t="str">
            <v>SCI-4</v>
          </cell>
          <cell r="E6024" t="str">
            <v>0.923</v>
          </cell>
          <cell r="F6024" t="str">
            <v>D类</v>
          </cell>
          <cell r="G6024">
            <v>50</v>
          </cell>
        </row>
        <row r="6025">
          <cell r="B6025" t="str">
            <v>1539-0136</v>
          </cell>
          <cell r="C6025" t="str">
            <v>Journal for Specialists in Pediatric Nursing</v>
          </cell>
          <cell r="D6025" t="str">
            <v>SCI-4</v>
          </cell>
          <cell r="E6025" t="str">
            <v>0.923</v>
          </cell>
          <cell r="F6025" t="str">
            <v>D类</v>
          </cell>
          <cell r="G6025">
            <v>50</v>
          </cell>
        </row>
        <row r="6026">
          <cell r="B6026" t="str">
            <v>1678-7757</v>
          </cell>
          <cell r="C6026" t="str">
            <v>Journal of Applied Oral Science</v>
          </cell>
          <cell r="D6026" t="str">
            <v>SCI-4</v>
          </cell>
          <cell r="E6026" t="str">
            <v>0.923</v>
          </cell>
          <cell r="F6026" t="str">
            <v>D类</v>
          </cell>
          <cell r="G6026">
            <v>50</v>
          </cell>
        </row>
        <row r="6027">
          <cell r="B6027" t="str">
            <v>1343-4934</v>
          </cell>
          <cell r="C6027" t="str">
            <v>Journal of Oral Science</v>
          </cell>
          <cell r="D6027" t="str">
            <v>SCI-4</v>
          </cell>
          <cell r="E6027" t="str">
            <v>0.922</v>
          </cell>
          <cell r="F6027" t="str">
            <v>D类</v>
          </cell>
          <cell r="G6027">
            <v>50</v>
          </cell>
        </row>
        <row r="6028">
          <cell r="B6028" t="str">
            <v>0004-6337</v>
          </cell>
          <cell r="C6028" t="str">
            <v>ASTRONOMISCHE NACHRICHTEN</v>
          </cell>
          <cell r="D6028" t="str">
            <v>SCI-4</v>
          </cell>
          <cell r="E6028" t="str">
            <v>0.922</v>
          </cell>
          <cell r="F6028" t="str">
            <v>D类</v>
          </cell>
          <cell r="G6028">
            <v>50</v>
          </cell>
        </row>
        <row r="6029">
          <cell r="B6029" t="str">
            <v>0191-6122</v>
          </cell>
          <cell r="C6029" t="str">
            <v>PALYNOLOGY</v>
          </cell>
          <cell r="D6029" t="str">
            <v>SCI-4</v>
          </cell>
          <cell r="E6029" t="str">
            <v>0.922</v>
          </cell>
          <cell r="F6029" t="str">
            <v>D类</v>
          </cell>
          <cell r="G6029">
            <v>50</v>
          </cell>
        </row>
        <row r="6030">
          <cell r="B6030" t="str">
            <v>1574-8936</v>
          </cell>
          <cell r="C6030" t="str">
            <v>Current Bioinformatics</v>
          </cell>
          <cell r="D6030" t="str">
            <v>SCI-4</v>
          </cell>
          <cell r="E6030" t="str">
            <v>0.921</v>
          </cell>
          <cell r="F6030" t="str">
            <v>D类</v>
          </cell>
          <cell r="G6030">
            <v>50</v>
          </cell>
        </row>
        <row r="6031">
          <cell r="B6031" t="str">
            <v>1748-1279</v>
          </cell>
          <cell r="C6031" t="str">
            <v>INT J SENS NETW</v>
          </cell>
          <cell r="D6031" t="str">
            <v>SCI-4</v>
          </cell>
          <cell r="E6031" t="str">
            <v>0.920</v>
          </cell>
          <cell r="F6031" t="str">
            <v>D类</v>
          </cell>
          <cell r="G6031">
            <v>50</v>
          </cell>
        </row>
        <row r="6032">
          <cell r="B6032" t="str">
            <v>1330-9862</v>
          </cell>
          <cell r="C6032" t="str">
            <v>FOOD TECHNOLOGY AND BIOTECHNOLOGY</v>
          </cell>
          <cell r="D6032" t="str">
            <v>SCI-4/EI（JA）</v>
          </cell>
          <cell r="E6032" t="str">
            <v>0.920</v>
          </cell>
          <cell r="F6032" t="str">
            <v>D类</v>
          </cell>
          <cell r="G6032">
            <v>50</v>
          </cell>
        </row>
        <row r="6033">
          <cell r="B6033" t="str">
            <v>0008-4220</v>
          </cell>
          <cell r="C6033" t="str">
            <v>CANADIAN JOURNAL OF PLANT SCIENCE</v>
          </cell>
          <cell r="D6033" t="str">
            <v>SCI-4</v>
          </cell>
          <cell r="E6033" t="str">
            <v>0.919</v>
          </cell>
          <cell r="F6033" t="str">
            <v>D类</v>
          </cell>
          <cell r="G6033">
            <v>50</v>
          </cell>
        </row>
        <row r="6034">
          <cell r="B6034" t="str">
            <v>0151-9638</v>
          </cell>
          <cell r="C6034" t="str">
            <v>ANNALES DE DERMATOLOGIE ET DE VENEREOLOGIE</v>
          </cell>
          <cell r="D6034" t="str">
            <v>SCI-4</v>
          </cell>
          <cell r="E6034" t="str">
            <v>0.919</v>
          </cell>
          <cell r="F6034" t="str">
            <v>D类</v>
          </cell>
          <cell r="G6034">
            <v>50</v>
          </cell>
        </row>
        <row r="6035">
          <cell r="B6035" t="str">
            <v>0929-1016</v>
          </cell>
          <cell r="C6035" t="str">
            <v>BIOLOGICAL RHYTHM RESEARCH</v>
          </cell>
          <cell r="D6035" t="str">
            <v>SCI-4</v>
          </cell>
          <cell r="E6035" t="str">
            <v>0.919</v>
          </cell>
          <cell r="F6035" t="str">
            <v>D类</v>
          </cell>
          <cell r="G6035">
            <v>50</v>
          </cell>
        </row>
        <row r="6036">
          <cell r="B6036" t="str">
            <v>0965-545X</v>
          </cell>
          <cell r="C6036" t="str">
            <v>POLYMER SCIENCE SERIES A</v>
          </cell>
          <cell r="D6036" t="str">
            <v>SCI-4/EI（JA）</v>
          </cell>
          <cell r="E6036" t="str">
            <v>0.919</v>
          </cell>
          <cell r="F6036" t="str">
            <v>D类</v>
          </cell>
          <cell r="G6036">
            <v>50</v>
          </cell>
        </row>
        <row r="6037">
          <cell r="B6037" t="str">
            <v>1478-6419</v>
          </cell>
          <cell r="C6037" t="str">
            <v>NATURAL PRODUCT RESEARCH</v>
          </cell>
          <cell r="D6037" t="str">
            <v>SCI-4</v>
          </cell>
          <cell r="E6037" t="str">
            <v>0.919</v>
          </cell>
          <cell r="F6037" t="str">
            <v>D类</v>
          </cell>
          <cell r="G6037">
            <v>50</v>
          </cell>
        </row>
        <row r="6038">
          <cell r="B6038" t="str">
            <v>0001-9054</v>
          </cell>
          <cell r="C6038" t="str">
            <v>Aequationes Mathematicae</v>
          </cell>
          <cell r="D6038" t="str">
            <v>SCI-4</v>
          </cell>
          <cell r="E6038" t="str">
            <v>0.918</v>
          </cell>
          <cell r="F6038" t="str">
            <v>D类</v>
          </cell>
          <cell r="G6038">
            <v>50</v>
          </cell>
        </row>
        <row r="6039">
          <cell r="B6039" t="str">
            <v>1536-1365</v>
          </cell>
          <cell r="C6039" t="str">
            <v>ADVANCED NONLINEAR STUDIES</v>
          </cell>
          <cell r="D6039" t="str">
            <v>SCI-4</v>
          </cell>
          <cell r="E6039" t="str">
            <v>0.918</v>
          </cell>
          <cell r="F6039" t="str">
            <v>D类</v>
          </cell>
          <cell r="G6039">
            <v>50</v>
          </cell>
        </row>
        <row r="6040">
          <cell r="B6040" t="str">
            <v>0361-073X</v>
          </cell>
          <cell r="C6040" t="str">
            <v>EXPERIMENTAL AGING RESEARCH</v>
          </cell>
          <cell r="D6040" t="str">
            <v>SCI-4</v>
          </cell>
          <cell r="E6040" t="str">
            <v>0.917</v>
          </cell>
          <cell r="F6040" t="str">
            <v>D类</v>
          </cell>
          <cell r="G6040">
            <v>50</v>
          </cell>
        </row>
        <row r="6041">
          <cell r="B6041" t="str">
            <v>1226-4806</v>
          </cell>
          <cell r="C6041" t="str">
            <v>GEOSCIENCES JOURNAL</v>
          </cell>
          <cell r="D6041" t="str">
            <v>SCI-4</v>
          </cell>
          <cell r="E6041" t="str">
            <v>0.917</v>
          </cell>
          <cell r="F6041" t="str">
            <v>D类</v>
          </cell>
          <cell r="G6041">
            <v>50</v>
          </cell>
        </row>
        <row r="6042">
          <cell r="B6042" t="str">
            <v>1386-4564</v>
          </cell>
          <cell r="C6042" t="str">
            <v>INFORMATION RETRIEVAL</v>
          </cell>
          <cell r="D6042" t="str">
            <v>SCI-4</v>
          </cell>
          <cell r="E6042" t="str">
            <v>0.917</v>
          </cell>
          <cell r="F6042" t="str">
            <v>D类</v>
          </cell>
          <cell r="G6042">
            <v>50</v>
          </cell>
        </row>
        <row r="6043">
          <cell r="B6043" t="str">
            <v>1735-8582</v>
          </cell>
          <cell r="C6043" t="str">
            <v>Iranian Journal of Kidney Diseases</v>
          </cell>
          <cell r="D6043" t="str">
            <v>SCI-4</v>
          </cell>
          <cell r="E6043" t="str">
            <v>0.917</v>
          </cell>
          <cell r="F6043" t="str">
            <v>D类</v>
          </cell>
          <cell r="G6043">
            <v>50</v>
          </cell>
        </row>
        <row r="6044">
          <cell r="B6044" t="str">
            <v>1350-6501</v>
          </cell>
          <cell r="C6044" t="str">
            <v>PROCEEDINGS OF THE INSTITUTION OF MECHANICAL ENGINEERS PART J-JOURNAL OF EN</v>
          </cell>
          <cell r="D6044" t="str">
            <v>SCI-4/EI（JA）</v>
          </cell>
          <cell r="E6044" t="str">
            <v>0.916</v>
          </cell>
          <cell r="F6044" t="str">
            <v>D类</v>
          </cell>
          <cell r="G6044">
            <v>50</v>
          </cell>
        </row>
        <row r="6045">
          <cell r="B6045" t="str">
            <v>0008-4174</v>
          </cell>
          <cell r="C6045" t="str">
            <v>Canadian Journal of Occupational Therapy</v>
          </cell>
          <cell r="D6045" t="str">
            <v>SCI-4</v>
          </cell>
          <cell r="E6045" t="str">
            <v>0.915</v>
          </cell>
          <cell r="F6045" t="str">
            <v>D类</v>
          </cell>
          <cell r="G6045">
            <v>50</v>
          </cell>
        </row>
        <row r="6046">
          <cell r="B6046" t="str">
            <v>1023-6244</v>
          </cell>
          <cell r="C6046" t="str">
            <v>MARINE AND FRESHWATER BEHAVIOUR AND PHYSIOLOGY</v>
          </cell>
          <cell r="D6046" t="str">
            <v>SCI-4</v>
          </cell>
          <cell r="E6046" t="str">
            <v>0.915</v>
          </cell>
          <cell r="F6046" t="str">
            <v>D类</v>
          </cell>
          <cell r="G6046">
            <v>50</v>
          </cell>
        </row>
        <row r="6047">
          <cell r="B6047" t="str">
            <v>1094-2912</v>
          </cell>
          <cell r="C6047" t="str">
            <v>INTERNATIONAL JOURNAL OF FOOD PROPERTIES</v>
          </cell>
          <cell r="D6047" t="str">
            <v>SCI-4/EI（JA）</v>
          </cell>
          <cell r="E6047" t="str">
            <v>0.915</v>
          </cell>
          <cell r="F6047" t="str">
            <v>D类</v>
          </cell>
          <cell r="G6047">
            <v>50</v>
          </cell>
        </row>
        <row r="6048">
          <cell r="B6048" t="str">
            <v>1995-8692</v>
          </cell>
          <cell r="C6048" t="str">
            <v>Journal of Eye Movement Research</v>
          </cell>
          <cell r="D6048" t="str">
            <v>SCI-4</v>
          </cell>
          <cell r="E6048" t="str">
            <v>0.915</v>
          </cell>
          <cell r="F6048" t="str">
            <v>D类</v>
          </cell>
          <cell r="G6048">
            <v>50</v>
          </cell>
        </row>
        <row r="6049">
          <cell r="B6049" t="str">
            <v>0239-7528</v>
          </cell>
          <cell r="C6049" t="str">
            <v>Bulletin of the Polish Academy of Sciences-Technical Sciences</v>
          </cell>
          <cell r="D6049" t="str">
            <v>SCI-4/EI（JA）</v>
          </cell>
          <cell r="E6049" t="str">
            <v>0.914</v>
          </cell>
          <cell r="F6049" t="str">
            <v>D类</v>
          </cell>
          <cell r="G6049">
            <v>50</v>
          </cell>
        </row>
        <row r="6050">
          <cell r="B6050" t="str">
            <v>1086-8089</v>
          </cell>
          <cell r="C6050" t="str">
            <v>JSLS : Journal of the Society of Laparoendoscopic Surgeons / Society of Laparoendoscopic Surgeons</v>
          </cell>
          <cell r="D6050" t="str">
            <v>SCI-4</v>
          </cell>
          <cell r="E6050" t="str">
            <v>0.913</v>
          </cell>
          <cell r="F6050" t="str">
            <v>D类</v>
          </cell>
          <cell r="G6050">
            <v>50</v>
          </cell>
        </row>
        <row r="6051">
          <cell r="B6051" t="str">
            <v>0026-4806</v>
          </cell>
          <cell r="C6051" t="str">
            <v>MINERVA MEDICA</v>
          </cell>
          <cell r="D6051" t="str">
            <v>SCI-4</v>
          </cell>
          <cell r="E6051" t="str">
            <v>0.913</v>
          </cell>
          <cell r="F6051" t="str">
            <v>D类</v>
          </cell>
          <cell r="G6051">
            <v>50</v>
          </cell>
        </row>
        <row r="6052">
          <cell r="B6052" t="str">
            <v>0144-5154</v>
          </cell>
          <cell r="C6052" t="str">
            <v>ASSEMBLY AUTOMATION</v>
          </cell>
          <cell r="D6052" t="str">
            <v>SCI-4/EI（JA）</v>
          </cell>
          <cell r="E6052" t="str">
            <v>0.913</v>
          </cell>
          <cell r="F6052" t="str">
            <v>D类</v>
          </cell>
          <cell r="G6052">
            <v>50</v>
          </cell>
        </row>
        <row r="6053">
          <cell r="B6053" t="str">
            <v>0144-8420</v>
          </cell>
          <cell r="C6053" t="str">
            <v>RADIATION PROTECTION DOSIMETRY</v>
          </cell>
          <cell r="D6053" t="str">
            <v>SCI-4</v>
          </cell>
          <cell r="E6053" t="str">
            <v>0.913</v>
          </cell>
          <cell r="F6053" t="str">
            <v>D类</v>
          </cell>
          <cell r="G6053">
            <v>50</v>
          </cell>
        </row>
        <row r="6054">
          <cell r="B6054" t="str">
            <v>1028-6020</v>
          </cell>
          <cell r="C6054" t="str">
            <v>JOURNAL OF ASIAN NATURAL PRODUCTS RESEARCH</v>
          </cell>
          <cell r="D6054" t="str">
            <v>SCI-4</v>
          </cell>
          <cell r="E6054" t="str">
            <v>0.913</v>
          </cell>
          <cell r="F6054" t="str">
            <v>D类</v>
          </cell>
          <cell r="G6054">
            <v>50</v>
          </cell>
        </row>
        <row r="6055">
          <cell r="B6055" t="str">
            <v>1220-1766</v>
          </cell>
          <cell r="C6055" t="str">
            <v>Studies in Informatics and Control</v>
          </cell>
          <cell r="D6055" t="str">
            <v>SCI-4</v>
          </cell>
          <cell r="E6055" t="str">
            <v>0.913</v>
          </cell>
          <cell r="F6055" t="str">
            <v>D类</v>
          </cell>
          <cell r="G6055">
            <v>50</v>
          </cell>
        </row>
        <row r="6056">
          <cell r="B6056" t="str">
            <v>1387-5841</v>
          </cell>
          <cell r="C6056" t="str">
            <v>METHODOLOGY AND COMPUTING IN APPLIED PROBABILITY</v>
          </cell>
          <cell r="D6056" t="str">
            <v>SCI-4</v>
          </cell>
          <cell r="E6056" t="str">
            <v>0.913</v>
          </cell>
          <cell r="F6056" t="str">
            <v>D类</v>
          </cell>
          <cell r="G6056">
            <v>50</v>
          </cell>
        </row>
        <row r="6057">
          <cell r="B6057" t="str">
            <v>1584-8663</v>
          </cell>
          <cell r="C6057" t="str">
            <v>Chalcogenide Letters</v>
          </cell>
          <cell r="D6057" t="str">
            <v>SCI-4</v>
          </cell>
          <cell r="E6057" t="str">
            <v>0.913</v>
          </cell>
          <cell r="F6057" t="str">
            <v>D类</v>
          </cell>
          <cell r="G6057">
            <v>50</v>
          </cell>
        </row>
        <row r="6058">
          <cell r="B6058" t="str">
            <v>1876-1658</v>
          </cell>
          <cell r="C6058" t="str">
            <v>Water Quality Exposure and Health</v>
          </cell>
          <cell r="D6058" t="str">
            <v>SCI-4</v>
          </cell>
          <cell r="E6058" t="str">
            <v>0.912</v>
          </cell>
          <cell r="F6058" t="str">
            <v>D类</v>
          </cell>
          <cell r="G6058">
            <v>50</v>
          </cell>
        </row>
        <row r="6059">
          <cell r="B6059" t="str">
            <v>0001-5644</v>
          </cell>
          <cell r="C6059" t="str">
            <v>ACTA GASTRO-ENTEROLOGICA BELGICA</v>
          </cell>
          <cell r="D6059" t="str">
            <v>SCI-4</v>
          </cell>
          <cell r="E6059" t="str">
            <v>0.912</v>
          </cell>
          <cell r="F6059" t="str">
            <v>D类</v>
          </cell>
          <cell r="G6059">
            <v>50</v>
          </cell>
        </row>
        <row r="6060">
          <cell r="B6060" t="str">
            <v>0024-9831</v>
          </cell>
          <cell r="C6060" t="str">
            <v>MAGAZINE OF CONCRETE RESEARCH</v>
          </cell>
          <cell r="D6060" t="str">
            <v>SCI-4/EI（JA）</v>
          </cell>
          <cell r="E6060" t="str">
            <v>0.912</v>
          </cell>
          <cell r="F6060" t="str">
            <v>D类</v>
          </cell>
          <cell r="G6060">
            <v>50</v>
          </cell>
        </row>
        <row r="6061">
          <cell r="B6061" t="str">
            <v>0161-7346</v>
          </cell>
          <cell r="C6061" t="str">
            <v>ULTRASONIC IMAGING</v>
          </cell>
          <cell r="D6061" t="str">
            <v>SCI-4</v>
          </cell>
          <cell r="E6061" t="str">
            <v>0.912</v>
          </cell>
          <cell r="F6061" t="str">
            <v>D类</v>
          </cell>
          <cell r="G6061">
            <v>50</v>
          </cell>
        </row>
        <row r="6062">
          <cell r="B6062" t="str">
            <v>1330-0075</v>
          </cell>
          <cell r="C6062" t="str">
            <v>Acta Pharmaceutica</v>
          </cell>
          <cell r="D6062" t="str">
            <v>SCI-4</v>
          </cell>
          <cell r="E6062" t="str">
            <v>0.912</v>
          </cell>
          <cell r="F6062" t="str">
            <v>D类</v>
          </cell>
          <cell r="G6062">
            <v>50</v>
          </cell>
        </row>
        <row r="6063">
          <cell r="B6063" t="str">
            <v>1572-3887</v>
          </cell>
          <cell r="C6063" t="str">
            <v>PROTEIN JOURNAL</v>
          </cell>
          <cell r="D6063" t="str">
            <v>SCI-4</v>
          </cell>
          <cell r="E6063" t="str">
            <v>0.912</v>
          </cell>
          <cell r="F6063" t="str">
            <v>D类</v>
          </cell>
          <cell r="G6063">
            <v>50</v>
          </cell>
        </row>
        <row r="6064">
          <cell r="B6064" t="str">
            <v>1082-6068</v>
          </cell>
          <cell r="C6064" t="str">
            <v>PREPARATIVE BIOCHEMISTRY &amp; BIOTECHNOLOGY</v>
          </cell>
          <cell r="D6064" t="str">
            <v>SCI-4</v>
          </cell>
          <cell r="E6064" t="str">
            <v>0.911</v>
          </cell>
          <cell r="F6064" t="str">
            <v>D类</v>
          </cell>
          <cell r="G6064">
            <v>50</v>
          </cell>
        </row>
        <row r="6065">
          <cell r="B6065" t="str">
            <v>0014-3065</v>
          </cell>
          <cell r="C6065" t="str">
            <v>potato research</v>
          </cell>
          <cell r="D6065" t="str">
            <v>SCI-4</v>
          </cell>
          <cell r="E6065" t="str">
            <v>0.911</v>
          </cell>
          <cell r="F6065" t="str">
            <v>D类</v>
          </cell>
          <cell r="G6065">
            <v>50</v>
          </cell>
        </row>
        <row r="6066">
          <cell r="B6066" t="str">
            <v>1548-7199</v>
          </cell>
          <cell r="C6066" t="str">
            <v>International Journal of Unconventional Computing</v>
          </cell>
          <cell r="D6066" t="str">
            <v>SCI-4/EI（JA）</v>
          </cell>
          <cell r="E6066" t="str">
            <v>0.911</v>
          </cell>
          <cell r="F6066" t="str">
            <v>D类</v>
          </cell>
          <cell r="G6066">
            <v>50</v>
          </cell>
        </row>
        <row r="6067">
          <cell r="B6067" t="str">
            <v>1751-9675</v>
          </cell>
          <cell r="C6067" t="str">
            <v>IET Signal Processing</v>
          </cell>
          <cell r="D6067" t="str">
            <v>SCI-4/EI（JA）</v>
          </cell>
          <cell r="E6067" t="str">
            <v>0.911</v>
          </cell>
          <cell r="F6067" t="str">
            <v>D类</v>
          </cell>
          <cell r="G6067">
            <v>50</v>
          </cell>
        </row>
        <row r="6068">
          <cell r="B6068" t="str">
            <v>1751-8725</v>
          </cell>
          <cell r="C6068" t="str">
            <v>IET Microwaves Antennas &amp; Propagation</v>
          </cell>
          <cell r="D6068" t="str">
            <v>SCI-4/EI（JA）</v>
          </cell>
          <cell r="E6068" t="str">
            <v>0.910</v>
          </cell>
          <cell r="F6068" t="str">
            <v>D类</v>
          </cell>
          <cell r="G6068">
            <v>50</v>
          </cell>
        </row>
        <row r="6069">
          <cell r="B6069" t="str">
            <v>0091-7370</v>
          </cell>
          <cell r="C6069" t="str">
            <v>ANNALS OF CLINICAL AND LABORATORY SCIENCE</v>
          </cell>
          <cell r="D6069" t="str">
            <v>SCI-4</v>
          </cell>
          <cell r="E6069" t="str">
            <v>0.910</v>
          </cell>
          <cell r="F6069" t="str">
            <v>D类</v>
          </cell>
          <cell r="G6069">
            <v>50</v>
          </cell>
        </row>
        <row r="6070">
          <cell r="B6070" t="str">
            <v>0253-1933</v>
          </cell>
          <cell r="C6070" t="str">
            <v>REVUE SCIENTIFIQUE ET TECHNIQUE DE L OFFICE INTERNATIONAL DES EPIZOOTIES</v>
          </cell>
          <cell r="D6070" t="str">
            <v>SCI-4</v>
          </cell>
          <cell r="E6070" t="str">
            <v>0.910</v>
          </cell>
          <cell r="F6070" t="str">
            <v>D类</v>
          </cell>
          <cell r="G6070">
            <v>50</v>
          </cell>
        </row>
        <row r="6071">
          <cell r="B6071" t="str">
            <v>1085-7117</v>
          </cell>
          <cell r="C6071" t="str">
            <v>JOURNAL OF AGRICULTURAL BIOLOGICAL AND ENVIRONMENTAL STATISTICS</v>
          </cell>
          <cell r="D6071" t="str">
            <v>SCI-4</v>
          </cell>
          <cell r="E6071" t="str">
            <v>0.910</v>
          </cell>
          <cell r="F6071" t="str">
            <v>D类</v>
          </cell>
          <cell r="G6071">
            <v>50</v>
          </cell>
        </row>
        <row r="6072">
          <cell r="B6072" t="str">
            <v>1092-1095</v>
          </cell>
          <cell r="C6072" t="str">
            <v>Clinical Journal of Oncology Nursing</v>
          </cell>
          <cell r="D6072" t="str">
            <v>SCI-4</v>
          </cell>
          <cell r="E6072" t="str">
            <v>0.910</v>
          </cell>
          <cell r="F6072" t="str">
            <v>D类</v>
          </cell>
          <cell r="G6072">
            <v>50</v>
          </cell>
        </row>
        <row r="6073">
          <cell r="B6073" t="str">
            <v>0889-325X</v>
          </cell>
          <cell r="C6073" t="str">
            <v>ACI MATERIALS JOURNAL</v>
          </cell>
          <cell r="D6073" t="str">
            <v>SCI-4/EI（JA）</v>
          </cell>
          <cell r="E6073" t="str">
            <v>0.909</v>
          </cell>
          <cell r="F6073" t="str">
            <v>D类</v>
          </cell>
          <cell r="G6073">
            <v>50</v>
          </cell>
        </row>
        <row r="6074">
          <cell r="B6074" t="str">
            <v>1201-3080</v>
          </cell>
          <cell r="C6074" t="str">
            <v>Water Quality Research Journal of Canada</v>
          </cell>
          <cell r="D6074" t="str">
            <v>SCI-4/EI（JA）</v>
          </cell>
          <cell r="E6074" t="str">
            <v>0.909</v>
          </cell>
          <cell r="F6074" t="str">
            <v>D类</v>
          </cell>
          <cell r="G6074">
            <v>50</v>
          </cell>
        </row>
        <row r="6075">
          <cell r="B6075" t="str">
            <v>1464-7273</v>
          </cell>
          <cell r="C6075" t="str">
            <v>Human Fertility</v>
          </cell>
          <cell r="D6075" t="str">
            <v>SCI-4</v>
          </cell>
          <cell r="E6075" t="str">
            <v>0.909</v>
          </cell>
          <cell r="F6075" t="str">
            <v>D类</v>
          </cell>
          <cell r="G6075">
            <v>50</v>
          </cell>
        </row>
        <row r="6076">
          <cell r="B6076" t="str">
            <v>1557-1939</v>
          </cell>
          <cell r="C6076" t="str">
            <v>Journal of Superconductivity and Novel Magnetism</v>
          </cell>
          <cell r="D6076" t="str">
            <v>SCI-4/EI（JA）</v>
          </cell>
          <cell r="E6076" t="str">
            <v>0.909</v>
          </cell>
          <cell r="F6076" t="str">
            <v>D类</v>
          </cell>
          <cell r="G6076">
            <v>50</v>
          </cell>
        </row>
        <row r="6077">
          <cell r="B6077" t="str">
            <v>0097-8493</v>
          </cell>
          <cell r="C6077" t="str">
            <v>COMPUTERS &amp; GRAPHICS-UK</v>
          </cell>
          <cell r="D6077" t="str">
            <v>SCI-4/EI（JA）</v>
          </cell>
          <cell r="E6077" t="str">
            <v>0.907</v>
          </cell>
          <cell r="F6077" t="str">
            <v>D类</v>
          </cell>
          <cell r="G6077">
            <v>50</v>
          </cell>
        </row>
        <row r="6078">
          <cell r="B6078" t="str">
            <v>0094-1298</v>
          </cell>
          <cell r="C6078" t="str">
            <v>CLINICS IN PLASTIC SURGERY</v>
          </cell>
          <cell r="D6078" t="str">
            <v>SCI-4</v>
          </cell>
          <cell r="E6078" t="str">
            <v>0.906</v>
          </cell>
          <cell r="F6078" t="str">
            <v>D类</v>
          </cell>
          <cell r="G6078">
            <v>50</v>
          </cell>
        </row>
        <row r="6079">
          <cell r="B6079" t="str">
            <v>0301-0066</v>
          </cell>
          <cell r="C6079" t="str">
            <v>PERCEPTION</v>
          </cell>
          <cell r="D6079" t="str">
            <v>SCI-4</v>
          </cell>
          <cell r="E6079" t="str">
            <v>0.906</v>
          </cell>
          <cell r="F6079" t="str">
            <v>D类</v>
          </cell>
          <cell r="G6079">
            <v>50</v>
          </cell>
        </row>
        <row r="6080">
          <cell r="B6080" t="str">
            <v>1015-9584</v>
          </cell>
          <cell r="C6080" t="str">
            <v>Asian Journal of Surgery</v>
          </cell>
          <cell r="D6080" t="str">
            <v>SCI-4</v>
          </cell>
          <cell r="E6080" t="str">
            <v>0.906</v>
          </cell>
          <cell r="F6080" t="str">
            <v>D类</v>
          </cell>
          <cell r="G6080">
            <v>50</v>
          </cell>
        </row>
        <row r="6081">
          <cell r="B6081" t="str">
            <v>1175-5326</v>
          </cell>
          <cell r="C6081" t="str">
            <v>ZOOTAXA</v>
          </cell>
          <cell r="D6081" t="str">
            <v>SCI-4</v>
          </cell>
          <cell r="E6081" t="str">
            <v>0.906</v>
          </cell>
          <cell r="F6081" t="str">
            <v>D类</v>
          </cell>
          <cell r="G6081">
            <v>50</v>
          </cell>
        </row>
        <row r="6082">
          <cell r="B6082" t="str">
            <v>1934-578X</v>
          </cell>
          <cell r="C6082" t="str">
            <v>Natural Product Communications</v>
          </cell>
          <cell r="D6082" t="str">
            <v>SCI-4</v>
          </cell>
          <cell r="E6082" t="str">
            <v>0.906</v>
          </cell>
          <cell r="F6082" t="str">
            <v>D类</v>
          </cell>
          <cell r="G6082">
            <v>50</v>
          </cell>
        </row>
        <row r="6083">
          <cell r="B6083" t="str">
            <v>1059-924X</v>
          </cell>
          <cell r="C6083" t="str">
            <v>Journal of Agromedicine</v>
          </cell>
          <cell r="D6083" t="str">
            <v>SCI-4</v>
          </cell>
          <cell r="E6083" t="str">
            <v>0.905</v>
          </cell>
          <cell r="F6083" t="str">
            <v>D类</v>
          </cell>
          <cell r="G6083">
            <v>50</v>
          </cell>
        </row>
        <row r="6084">
          <cell r="B6084" t="str">
            <v>1230-2821</v>
          </cell>
          <cell r="C6084" t="str">
            <v>ACTA PARASITOLOGICA</v>
          </cell>
          <cell r="D6084" t="str">
            <v>SCI-4</v>
          </cell>
          <cell r="E6084" t="str">
            <v>0.905</v>
          </cell>
          <cell r="F6084" t="str">
            <v>D类</v>
          </cell>
          <cell r="G6084">
            <v>50</v>
          </cell>
        </row>
        <row r="6085">
          <cell r="B6085" t="str">
            <v>1573-3149</v>
          </cell>
          <cell r="C6085" t="str">
            <v>International Journal of Peptide Research and Therapeutics</v>
          </cell>
          <cell r="D6085" t="str">
            <v>SCI-4</v>
          </cell>
          <cell r="E6085" t="str">
            <v>0.905</v>
          </cell>
          <cell r="F6085" t="str">
            <v>D类</v>
          </cell>
          <cell r="G6085">
            <v>50</v>
          </cell>
        </row>
        <row r="6086">
          <cell r="B6086" t="str">
            <v>0266-4674</v>
          </cell>
          <cell r="C6086" t="str">
            <v>JOURNAL OF TROPICAL ECOLOGY</v>
          </cell>
          <cell r="D6086" t="str">
            <v>SCI-4</v>
          </cell>
          <cell r="E6086" t="str">
            <v>0.904</v>
          </cell>
          <cell r="F6086" t="str">
            <v>D类</v>
          </cell>
          <cell r="G6086">
            <v>50</v>
          </cell>
        </row>
        <row r="6087">
          <cell r="B6087" t="str">
            <v>0918-2918</v>
          </cell>
          <cell r="C6087" t="str">
            <v>INTERNAL MEDICINE</v>
          </cell>
          <cell r="D6087" t="str">
            <v>SCI-4</v>
          </cell>
          <cell r="E6087" t="str">
            <v>0.904</v>
          </cell>
          <cell r="F6087" t="str">
            <v>D类</v>
          </cell>
          <cell r="G6087">
            <v>50</v>
          </cell>
        </row>
        <row r="6088">
          <cell r="B6088" t="str">
            <v>1941-7012</v>
          </cell>
          <cell r="C6088" t="str">
            <v>JOURNAL OF RENEWABLE AND SUSTAINABLE ENERGY</v>
          </cell>
          <cell r="D6088" t="str">
            <v>SCI-4/EI（JA）</v>
          </cell>
          <cell r="E6088" t="str">
            <v>0.904</v>
          </cell>
          <cell r="F6088" t="str">
            <v>D类</v>
          </cell>
          <cell r="G6088">
            <v>50</v>
          </cell>
        </row>
        <row r="6089">
          <cell r="B6089" t="str">
            <v>2070-2620</v>
          </cell>
          <cell r="C6089" t="str">
            <v>Southern Forests</v>
          </cell>
          <cell r="D6089" t="str">
            <v>SCI-4</v>
          </cell>
          <cell r="E6089" t="str">
            <v>0.904</v>
          </cell>
          <cell r="F6089" t="str">
            <v>D类</v>
          </cell>
          <cell r="G6089">
            <v>50</v>
          </cell>
        </row>
        <row r="6090">
          <cell r="B6090" t="str">
            <v>0143-2087</v>
          </cell>
          <cell r="C6090" t="str">
            <v>OPTIMAL CONTROL APPLICATIONS &amp; METHODS</v>
          </cell>
          <cell r="D6090" t="str">
            <v>SCI-4/EI（JA）</v>
          </cell>
          <cell r="E6090" t="str">
            <v>0.903</v>
          </cell>
          <cell r="F6090" t="str">
            <v>D类</v>
          </cell>
          <cell r="G6090">
            <v>50</v>
          </cell>
        </row>
        <row r="6091">
          <cell r="B6091" t="str">
            <v>1043-4542</v>
          </cell>
          <cell r="C6091" t="str">
            <v>Journal of Pediatric Oncology Nursing</v>
          </cell>
          <cell r="D6091" t="str">
            <v>SCI-4</v>
          </cell>
          <cell r="E6091" t="str">
            <v>0.903</v>
          </cell>
          <cell r="F6091" t="str">
            <v>D类</v>
          </cell>
          <cell r="G6091">
            <v>50</v>
          </cell>
        </row>
        <row r="6092">
          <cell r="B6092" t="str">
            <v>1070-9428</v>
          </cell>
          <cell r="C6092" t="str">
            <v>JOURNAL OF HYMENOPTERA RESEARCH</v>
          </cell>
          <cell r="D6092" t="str">
            <v>SCI-4</v>
          </cell>
          <cell r="E6092" t="str">
            <v>0.903</v>
          </cell>
          <cell r="F6092" t="str">
            <v>D类</v>
          </cell>
          <cell r="G6092">
            <v>50</v>
          </cell>
        </row>
        <row r="6093">
          <cell r="B6093" t="str">
            <v>1552-6283</v>
          </cell>
          <cell r="C6093" t="str">
            <v>International Journal on Semantic Web and Information Systems</v>
          </cell>
          <cell r="D6093" t="str">
            <v>SCI-4/EI（JA）</v>
          </cell>
          <cell r="E6093" t="str">
            <v>0.903</v>
          </cell>
          <cell r="F6093" t="str">
            <v>D类</v>
          </cell>
          <cell r="G6093">
            <v>50</v>
          </cell>
        </row>
        <row r="6094">
          <cell r="B6094" t="str">
            <v>1077-4114</v>
          </cell>
          <cell r="C6094" t="str">
            <v>JOURNAL OF PEDIATRIC HEMATOLOGY ONCOLOGY</v>
          </cell>
          <cell r="D6094" t="str">
            <v>SCI-4</v>
          </cell>
          <cell r="E6094" t="str">
            <v>0.902</v>
          </cell>
          <cell r="F6094" t="str">
            <v>D类</v>
          </cell>
          <cell r="G6094">
            <v>50</v>
          </cell>
        </row>
        <row r="6095">
          <cell r="B6095" t="str">
            <v>0334-2123</v>
          </cell>
          <cell r="C6095" t="str">
            <v>PHYTOPARASITICA</v>
          </cell>
          <cell r="D6095" t="str">
            <v>SCI-4</v>
          </cell>
          <cell r="E6095" t="str">
            <v>0.901</v>
          </cell>
          <cell r="F6095" t="str">
            <v>D类</v>
          </cell>
          <cell r="G6095">
            <v>50</v>
          </cell>
        </row>
        <row r="6096">
          <cell r="B6096" t="str">
            <v>0301-4738</v>
          </cell>
          <cell r="C6096" t="str">
            <v>INDIAN J OPHTHALMOL</v>
          </cell>
          <cell r="D6096" t="str">
            <v>SCI-4</v>
          </cell>
          <cell r="E6096" t="str">
            <v>0.900</v>
          </cell>
          <cell r="F6096" t="str">
            <v>D类</v>
          </cell>
          <cell r="G6096">
            <v>50</v>
          </cell>
        </row>
        <row r="6097">
          <cell r="B6097" t="str">
            <v>1354-2516</v>
          </cell>
          <cell r="C6097" t="str">
            <v>Invertebrate Neuroscience</v>
          </cell>
          <cell r="D6097" t="str">
            <v>SCI-4</v>
          </cell>
          <cell r="E6097" t="str">
            <v>0.900</v>
          </cell>
          <cell r="F6097" t="str">
            <v>D类</v>
          </cell>
          <cell r="G6097">
            <v>50</v>
          </cell>
        </row>
        <row r="6098">
          <cell r="B6098" t="str">
            <v>0046-8991</v>
          </cell>
          <cell r="C6098" t="str">
            <v>Indian journal of microbiology</v>
          </cell>
          <cell r="D6098" t="str">
            <v>SCI-4</v>
          </cell>
          <cell r="E6098" t="str">
            <v>0.899</v>
          </cell>
          <cell r="F6098" t="str">
            <v>D类</v>
          </cell>
          <cell r="G6098">
            <v>50</v>
          </cell>
        </row>
        <row r="6099">
          <cell r="B6099" t="str">
            <v>0018-1439</v>
          </cell>
          <cell r="C6099" t="str">
            <v>HIGH ENERGY CHEMISTRY</v>
          </cell>
          <cell r="D6099" t="str">
            <v>SCI-4</v>
          </cell>
          <cell r="E6099" t="str">
            <v>0.898</v>
          </cell>
          <cell r="F6099" t="str">
            <v>D类</v>
          </cell>
          <cell r="G6099">
            <v>50</v>
          </cell>
        </row>
        <row r="6100">
          <cell r="B6100" t="str">
            <v>1400-0350</v>
          </cell>
          <cell r="C6100" t="str">
            <v>JOURNAL OF COASTAL CONSERVATION</v>
          </cell>
          <cell r="D6100" t="str">
            <v>SCI-4</v>
          </cell>
          <cell r="E6100" t="str">
            <v>0.898</v>
          </cell>
          <cell r="F6100" t="str">
            <v>D类</v>
          </cell>
          <cell r="G6100">
            <v>50</v>
          </cell>
        </row>
        <row r="6101">
          <cell r="B6101" t="str">
            <v>1477-5131</v>
          </cell>
          <cell r="C6101" t="str">
            <v>JOURNAL OF PEDIATRIC UROLOGY</v>
          </cell>
          <cell r="D6101" t="str">
            <v>SCI-4</v>
          </cell>
          <cell r="E6101" t="str">
            <v>0.898</v>
          </cell>
          <cell r="F6101" t="str">
            <v>D类</v>
          </cell>
          <cell r="G6101">
            <v>50</v>
          </cell>
        </row>
        <row r="6102">
          <cell r="B6102" t="str">
            <v>1608-9693</v>
          </cell>
          <cell r="C6102" t="str">
            <v>SOUTHERN AFRICAN JOURNAL OF HIV MEDICINE</v>
          </cell>
          <cell r="D6102" t="str">
            <v>SCI-4</v>
          </cell>
          <cell r="E6102" t="str">
            <v>0.898</v>
          </cell>
          <cell r="F6102" t="str">
            <v>D类</v>
          </cell>
          <cell r="G6102">
            <v>50</v>
          </cell>
        </row>
        <row r="6103">
          <cell r="B6103" t="str">
            <v>1756-137X</v>
          </cell>
          <cell r="C6103" t="str">
            <v>China Agricultural Economic Review</v>
          </cell>
          <cell r="D6103" t="str">
            <v>SCI-4</v>
          </cell>
          <cell r="E6103" t="str">
            <v>0.898</v>
          </cell>
          <cell r="F6103" t="str">
            <v>D类</v>
          </cell>
          <cell r="G6103">
            <v>50</v>
          </cell>
        </row>
        <row r="6104">
          <cell r="B6104" t="str">
            <v>1759-7706</v>
          </cell>
          <cell r="C6104" t="str">
            <v>Thoracic Cancer</v>
          </cell>
          <cell r="D6104" t="str">
            <v>SCI-4</v>
          </cell>
          <cell r="E6104" t="str">
            <v>0.898</v>
          </cell>
          <cell r="F6104" t="str">
            <v>D类</v>
          </cell>
          <cell r="G6104">
            <v>50</v>
          </cell>
        </row>
        <row r="6105">
          <cell r="B6105" t="str">
            <v>0038-0644</v>
          </cell>
          <cell r="C6105" t="str">
            <v>SOFTWARE-PRACTICE &amp; EXPERIENCE</v>
          </cell>
          <cell r="D6105" t="str">
            <v>SCI-4/EI（JA）</v>
          </cell>
          <cell r="E6105" t="str">
            <v>0.897</v>
          </cell>
          <cell r="F6105" t="str">
            <v>D类</v>
          </cell>
          <cell r="G6105">
            <v>50</v>
          </cell>
        </row>
        <row r="6106">
          <cell r="B6106" t="str">
            <v>1021-9722</v>
          </cell>
          <cell r="C6106" t="str">
            <v>NODEA-NONLINEAR DIFFERENTIAL EQUATIONS AND APPLICATIONS</v>
          </cell>
          <cell r="D6106" t="str">
            <v>SCI-4</v>
          </cell>
          <cell r="E6106" t="str">
            <v>0.897</v>
          </cell>
          <cell r="F6106" t="str">
            <v>D类</v>
          </cell>
          <cell r="G6106">
            <v>50</v>
          </cell>
        </row>
        <row r="6107">
          <cell r="B6107" t="str">
            <v>1063-7818</v>
          </cell>
          <cell r="C6107" t="str">
            <v>QUANTUM ELECTRONICS</v>
          </cell>
          <cell r="D6107" t="str">
            <v>SCI-4/EI（JA）</v>
          </cell>
          <cell r="E6107" t="str">
            <v>0.897</v>
          </cell>
          <cell r="F6107" t="str">
            <v>D类</v>
          </cell>
          <cell r="G6107">
            <v>50</v>
          </cell>
        </row>
        <row r="6108">
          <cell r="B6108" t="str">
            <v>1522-0613</v>
          </cell>
          <cell r="C6108" t="str">
            <v>EVOLUTIONARY ECOLOGY RESEARCH</v>
          </cell>
          <cell r="D6108" t="str">
            <v>SCI-4</v>
          </cell>
          <cell r="E6108" t="str">
            <v>0.896</v>
          </cell>
          <cell r="F6108" t="str">
            <v>D类</v>
          </cell>
          <cell r="G6108">
            <v>50</v>
          </cell>
        </row>
        <row r="6109">
          <cell r="B6109" t="str">
            <v>1549-6325</v>
          </cell>
          <cell r="C6109" t="str">
            <v>ACM Transactions on Algorithms</v>
          </cell>
          <cell r="D6109" t="str">
            <v>SCI-4/EI（JA）</v>
          </cell>
          <cell r="E6109" t="str">
            <v>0.895</v>
          </cell>
          <cell r="F6109" t="str">
            <v>D类</v>
          </cell>
          <cell r="G6109">
            <v>50</v>
          </cell>
        </row>
        <row r="6110">
          <cell r="B6110" t="str">
            <v>2151-0032</v>
          </cell>
          <cell r="C6110" t="str">
            <v>TRANSACTIONS OF THE ASABE</v>
          </cell>
          <cell r="D6110" t="str">
            <v>SCI-4/EI（JA）</v>
          </cell>
          <cell r="E6110" t="str">
            <v>0.895</v>
          </cell>
          <cell r="F6110" t="str">
            <v>D类</v>
          </cell>
          <cell r="G6110">
            <v>50</v>
          </cell>
        </row>
        <row r="6111">
          <cell r="B6111" t="str">
            <v>0094-3509</v>
          </cell>
          <cell r="C6111" t="str">
            <v>journal of family practice</v>
          </cell>
          <cell r="D6111" t="str">
            <v>SCI-4</v>
          </cell>
          <cell r="E6111" t="str">
            <v>0.894</v>
          </cell>
          <cell r="F6111" t="str">
            <v>D类</v>
          </cell>
          <cell r="G6111">
            <v>50</v>
          </cell>
        </row>
        <row r="6112">
          <cell r="B6112" t="str">
            <v>0300-9009</v>
          </cell>
          <cell r="C6112" t="str">
            <v>ACTA NEUROLOGICA BELGICA</v>
          </cell>
          <cell r="D6112" t="str">
            <v>SCI-4</v>
          </cell>
          <cell r="E6112" t="str">
            <v>0.894</v>
          </cell>
          <cell r="F6112" t="str">
            <v>D类</v>
          </cell>
          <cell r="G6112">
            <v>50</v>
          </cell>
        </row>
        <row r="6113">
          <cell r="B6113" t="str">
            <v>0304-9523</v>
          </cell>
          <cell r="C6113" t="str">
            <v>Bulletin of the Astronomical Society of India</v>
          </cell>
          <cell r="D6113" t="str">
            <v>SCI-4</v>
          </cell>
          <cell r="E6113" t="str">
            <v>0.894</v>
          </cell>
          <cell r="F6113" t="str">
            <v>D类</v>
          </cell>
          <cell r="G6113">
            <v>50</v>
          </cell>
        </row>
        <row r="6114">
          <cell r="B6114" t="str">
            <v>0932-0814</v>
          </cell>
          <cell r="C6114" t="str">
            <v>VETERINARY AND COMPARATIVE ORTHOPAEDICS AND TRAUMATOLOGY</v>
          </cell>
          <cell r="D6114" t="str">
            <v>SCI-4</v>
          </cell>
          <cell r="E6114" t="str">
            <v>0.894</v>
          </cell>
          <cell r="F6114" t="str">
            <v>D类</v>
          </cell>
          <cell r="G6114">
            <v>50</v>
          </cell>
        </row>
        <row r="6115">
          <cell r="B6115" t="str">
            <v>1509-409X</v>
          </cell>
          <cell r="C6115" t="str">
            <v>Acta of Bioengineering and Biomechanics</v>
          </cell>
          <cell r="D6115" t="str">
            <v>SCI-4</v>
          </cell>
          <cell r="E6115" t="str">
            <v>0.894</v>
          </cell>
          <cell r="F6115" t="str">
            <v>D类</v>
          </cell>
          <cell r="G6115">
            <v>50</v>
          </cell>
        </row>
        <row r="6116">
          <cell r="B6116" t="str">
            <v>0253-6102</v>
          </cell>
          <cell r="C6116" t="str">
            <v>COMMUNICATIONS IN THEORETICAL PHYSICS</v>
          </cell>
          <cell r="D6116" t="str">
            <v>SCI-4/CSCD</v>
          </cell>
          <cell r="E6116" t="str">
            <v>0.893</v>
          </cell>
          <cell r="F6116" t="str">
            <v>D类</v>
          </cell>
          <cell r="G6116">
            <v>50</v>
          </cell>
        </row>
        <row r="6117">
          <cell r="B6117" t="str">
            <v>1045-926X</v>
          </cell>
          <cell r="C6117" t="str">
            <v>JOURNAL OF VISUAL LANGUAGES AND COMPUTING</v>
          </cell>
          <cell r="D6117" t="str">
            <v>SCI-4</v>
          </cell>
          <cell r="E6117" t="str">
            <v>0.893</v>
          </cell>
          <cell r="F6117" t="str">
            <v>D类</v>
          </cell>
          <cell r="G6117">
            <v>50</v>
          </cell>
        </row>
        <row r="6118">
          <cell r="B6118" t="str">
            <v>1451-9372</v>
          </cell>
          <cell r="C6118" t="str">
            <v>Chemical Industry and Chemical Engineering Quarterly</v>
          </cell>
          <cell r="D6118" t="str">
            <v>SCI-4</v>
          </cell>
          <cell r="E6118" t="str">
            <v>0.892</v>
          </cell>
          <cell r="F6118" t="str">
            <v>D类</v>
          </cell>
          <cell r="G6118">
            <v>50</v>
          </cell>
        </row>
        <row r="6119">
          <cell r="B6119" t="str">
            <v>0957-1787</v>
          </cell>
          <cell r="C6119" t="str">
            <v>Utilities Policy</v>
          </cell>
          <cell r="D6119" t="str">
            <v>SCI-4</v>
          </cell>
          <cell r="E6119" t="str">
            <v>0.892</v>
          </cell>
          <cell r="F6119" t="str">
            <v>D类</v>
          </cell>
          <cell r="G6119">
            <v>50</v>
          </cell>
        </row>
        <row r="6120">
          <cell r="B6120" t="str">
            <v>1755-0203</v>
          </cell>
          <cell r="C6120" t="str">
            <v>Review of Symbolic Logic</v>
          </cell>
          <cell r="D6120" t="str">
            <v>SCI-4</v>
          </cell>
          <cell r="E6120" t="str">
            <v>0.892</v>
          </cell>
          <cell r="F6120" t="str">
            <v>D类</v>
          </cell>
          <cell r="G6120">
            <v>50</v>
          </cell>
        </row>
        <row r="6121">
          <cell r="B6121" t="str">
            <v>0144-929X</v>
          </cell>
          <cell r="C6121" t="str">
            <v>BEHAVIOUR &amp; INFORMATION TECHNOLOGY</v>
          </cell>
          <cell r="D6121" t="str">
            <v>SCI-4/EI（JA）</v>
          </cell>
          <cell r="E6121" t="str">
            <v>0.891</v>
          </cell>
          <cell r="F6121" t="str">
            <v>D类</v>
          </cell>
          <cell r="G6121">
            <v>50</v>
          </cell>
        </row>
        <row r="6122">
          <cell r="B6122" t="str">
            <v>1757-8361</v>
          </cell>
          <cell r="C6122" t="str">
            <v>Quality Assurance and Safety of Crops &amp; Foods</v>
          </cell>
          <cell r="D6122" t="str">
            <v>SCI-4</v>
          </cell>
          <cell r="E6122" t="str">
            <v>0.891</v>
          </cell>
          <cell r="F6122" t="str">
            <v>D类</v>
          </cell>
          <cell r="G6122">
            <v>50</v>
          </cell>
        </row>
        <row r="6123">
          <cell r="B6123" t="str">
            <v>0886-0440</v>
          </cell>
          <cell r="C6123" t="str">
            <v>JOURNAL OF CARDIAC SURGERY</v>
          </cell>
          <cell r="D6123" t="str">
            <v>SCI-4</v>
          </cell>
          <cell r="E6123" t="str">
            <v>0.890</v>
          </cell>
          <cell r="F6123" t="str">
            <v>D类</v>
          </cell>
          <cell r="G6123">
            <v>50</v>
          </cell>
        </row>
        <row r="6124">
          <cell r="B6124" t="str">
            <v>0015-5713</v>
          </cell>
          <cell r="C6124" t="str">
            <v>FOLIA PRIMATOLOGICA</v>
          </cell>
          <cell r="D6124" t="str">
            <v>SCI-4</v>
          </cell>
          <cell r="E6124" t="str">
            <v>0.889</v>
          </cell>
          <cell r="F6124" t="str">
            <v>D类</v>
          </cell>
          <cell r="G6124">
            <v>50</v>
          </cell>
        </row>
        <row r="6125">
          <cell r="B6125" t="str">
            <v>0047-1917</v>
          </cell>
          <cell r="C6125" t="str">
            <v>JAPANESE JOURNAL OF VETERINARY RESEARCH</v>
          </cell>
          <cell r="D6125" t="str">
            <v>SCI-4</v>
          </cell>
          <cell r="E6125" t="str">
            <v>0.889</v>
          </cell>
          <cell r="F6125" t="str">
            <v>D类</v>
          </cell>
          <cell r="G6125">
            <v>50</v>
          </cell>
        </row>
        <row r="6126">
          <cell r="B6126" t="str">
            <v>1985-1944</v>
          </cell>
          <cell r="C6126" t="str">
            <v>Asian Myrmecology</v>
          </cell>
          <cell r="D6126" t="str">
            <v>SCI-4</v>
          </cell>
          <cell r="E6126" t="str">
            <v>0.889</v>
          </cell>
          <cell r="F6126" t="str">
            <v>D类</v>
          </cell>
          <cell r="G6126">
            <v>50</v>
          </cell>
        </row>
        <row r="6127">
          <cell r="B6127" t="str">
            <v>0256-4602</v>
          </cell>
          <cell r="C6127" t="str">
            <v>IETE TECHNICAL REVIEW</v>
          </cell>
          <cell r="D6127" t="str">
            <v>SCI-4/EI（JA）</v>
          </cell>
          <cell r="E6127" t="str">
            <v>0.888</v>
          </cell>
          <cell r="F6127" t="str">
            <v>D类</v>
          </cell>
          <cell r="G6127">
            <v>50</v>
          </cell>
        </row>
        <row r="6128">
          <cell r="B6128" t="str">
            <v>0091-2174</v>
          </cell>
          <cell r="C6128" t="str">
            <v>INTERNATIONAL JOURNAL OF PSYCHIATRY IN MEDICINE</v>
          </cell>
          <cell r="D6128" t="str">
            <v>SCI-4</v>
          </cell>
          <cell r="E6128" t="str">
            <v>0.887</v>
          </cell>
          <cell r="F6128" t="str">
            <v>D类</v>
          </cell>
          <cell r="G6128">
            <v>50</v>
          </cell>
        </row>
        <row r="6129">
          <cell r="B6129" t="str">
            <v>0173-5373</v>
          </cell>
          <cell r="C6129" t="str">
            <v>AMPHIBIA-REPTILIA</v>
          </cell>
          <cell r="D6129" t="str">
            <v>SCI-4</v>
          </cell>
          <cell r="E6129" t="str">
            <v>0.887</v>
          </cell>
          <cell r="F6129" t="str">
            <v>D类</v>
          </cell>
          <cell r="G6129">
            <v>50</v>
          </cell>
        </row>
        <row r="6130">
          <cell r="B6130" t="str">
            <v>0564-3295</v>
          </cell>
          <cell r="C6130" t="str">
            <v>TROPICAL ECOLOGY</v>
          </cell>
          <cell r="D6130" t="str">
            <v>SCI-4</v>
          </cell>
          <cell r="E6130" t="str">
            <v>0.887</v>
          </cell>
          <cell r="F6130" t="str">
            <v>D类</v>
          </cell>
          <cell r="G6130">
            <v>50</v>
          </cell>
        </row>
        <row r="6131">
          <cell r="B6131" t="str">
            <v>0567-7718</v>
          </cell>
          <cell r="C6131" t="str">
            <v>ACTA MECHANICA SINICA</v>
          </cell>
          <cell r="D6131" t="str">
            <v>SCI-4/EI（JA）/CSCD</v>
          </cell>
          <cell r="E6131" t="str">
            <v>0.887</v>
          </cell>
          <cell r="F6131" t="str">
            <v>D类</v>
          </cell>
          <cell r="G6131">
            <v>50</v>
          </cell>
        </row>
        <row r="6132">
          <cell r="B6132" t="str">
            <v>1916-0216</v>
          </cell>
          <cell r="C6132" t="str">
            <v>Journal of Otolaryngology-Head &amp; Neck Surgery</v>
          </cell>
          <cell r="D6132" t="str">
            <v>SCI-4</v>
          </cell>
          <cell r="E6132" t="str">
            <v>0.886</v>
          </cell>
          <cell r="F6132" t="str">
            <v>D类</v>
          </cell>
          <cell r="G6132">
            <v>50</v>
          </cell>
        </row>
        <row r="6133">
          <cell r="B6133" t="str">
            <v>0361-0470</v>
          </cell>
          <cell r="C6133" t="str">
            <v>JOURNAL OF THE AMERICAN SOCIETY OF BREWING CHEMISTS</v>
          </cell>
          <cell r="D6133" t="str">
            <v>SCI-4</v>
          </cell>
          <cell r="E6133" t="str">
            <v>0.886</v>
          </cell>
          <cell r="F6133" t="str">
            <v>D类</v>
          </cell>
          <cell r="G6133">
            <v>50</v>
          </cell>
        </row>
        <row r="6134">
          <cell r="B6134" t="str">
            <v>0925-9902</v>
          </cell>
          <cell r="C6134" t="str">
            <v>JOURNAL OF INTELLIGENT INFORMATION SYSTEMS</v>
          </cell>
          <cell r="D6134" t="str">
            <v>SCI-4/EI（JA）</v>
          </cell>
          <cell r="E6134" t="str">
            <v>0.886</v>
          </cell>
          <cell r="F6134" t="str">
            <v>D类</v>
          </cell>
          <cell r="G6134">
            <v>50</v>
          </cell>
        </row>
        <row r="6135">
          <cell r="B6135" t="str">
            <v>1754-3371</v>
          </cell>
          <cell r="C6135" t="str">
            <v>Proceedings of the Institution of Mechanical Engineers, Part P: Journal of Sports Engineering and Technology</v>
          </cell>
          <cell r="D6135" t="str">
            <v>SCI-4/EI（JA）</v>
          </cell>
          <cell r="E6135" t="str">
            <v>0.885</v>
          </cell>
          <cell r="F6135" t="str">
            <v>D类</v>
          </cell>
          <cell r="G6135">
            <v>50</v>
          </cell>
        </row>
        <row r="6136">
          <cell r="B6136" t="str">
            <v>0938-1287</v>
          </cell>
          <cell r="C6136" t="str">
            <v>SHOCK WAVES</v>
          </cell>
          <cell r="D6136" t="str">
            <v>SCI-4</v>
          </cell>
          <cell r="E6136" t="str">
            <v>0.885</v>
          </cell>
          <cell r="F6136" t="str">
            <v>D类</v>
          </cell>
          <cell r="G6136">
            <v>50</v>
          </cell>
        </row>
        <row r="6137">
          <cell r="B6137" t="str">
            <v>2211-0348</v>
          </cell>
          <cell r="C6137" t="str">
            <v>Multiple Sclerosis and Related Disorders</v>
          </cell>
          <cell r="D6137" t="str">
            <v>SCI-4</v>
          </cell>
          <cell r="E6137" t="str">
            <v>0.884</v>
          </cell>
          <cell r="F6137" t="str">
            <v>D类</v>
          </cell>
          <cell r="G6137">
            <v>50</v>
          </cell>
        </row>
        <row r="6138">
          <cell r="B6138" t="str">
            <v>2075-4701</v>
          </cell>
          <cell r="C6138" t="str">
            <v>Metals</v>
          </cell>
          <cell r="D6138" t="str">
            <v>SCI-4</v>
          </cell>
          <cell r="E6138" t="str">
            <v>0.883</v>
          </cell>
          <cell r="F6138" t="str">
            <v>D类</v>
          </cell>
          <cell r="G6138">
            <v>50</v>
          </cell>
        </row>
        <row r="6139">
          <cell r="B6139" t="str">
            <v>0248-1294</v>
          </cell>
          <cell r="C6139" t="str">
            <v>FRUITS</v>
          </cell>
          <cell r="D6139" t="str">
            <v>SCI-4</v>
          </cell>
          <cell r="E6139" t="str">
            <v>0.883</v>
          </cell>
          <cell r="F6139" t="str">
            <v>D类</v>
          </cell>
          <cell r="G6139">
            <v>50</v>
          </cell>
        </row>
        <row r="6140">
          <cell r="B6140" t="str">
            <v>2095-0195</v>
          </cell>
          <cell r="C6140" t="str">
            <v>Frontiers of Earth Science</v>
          </cell>
          <cell r="D6140" t="str">
            <v>SCI-4/CSCD</v>
          </cell>
          <cell r="E6140" t="str">
            <v>0.883</v>
          </cell>
          <cell r="F6140" t="str">
            <v>D类</v>
          </cell>
          <cell r="G6140">
            <v>50</v>
          </cell>
        </row>
        <row r="6141">
          <cell r="B6141" t="str">
            <v>0158-9938</v>
          </cell>
          <cell r="C6141" t="str">
            <v>AUSTRALASIAN PHYSICAL &amp; ENGINEERING SCIENCES IN MEDICINE</v>
          </cell>
          <cell r="D6141" t="str">
            <v>SCI-4/EI（JA）</v>
          </cell>
          <cell r="E6141" t="str">
            <v>0.882</v>
          </cell>
          <cell r="F6141" t="str">
            <v>D类</v>
          </cell>
          <cell r="G6141">
            <v>50</v>
          </cell>
        </row>
        <row r="6142">
          <cell r="B6142" t="str">
            <v>0015-5497</v>
          </cell>
          <cell r="C6142" t="str">
            <v>FOLIA BIOLOGICA-KRAKOW</v>
          </cell>
          <cell r="D6142" t="str">
            <v>SCI-4</v>
          </cell>
          <cell r="E6142" t="str">
            <v>0.882</v>
          </cell>
          <cell r="F6142" t="str">
            <v>D类</v>
          </cell>
          <cell r="G6142">
            <v>50</v>
          </cell>
        </row>
        <row r="6143">
          <cell r="B6143" t="str">
            <v>0017-3495</v>
          </cell>
          <cell r="C6143" t="str">
            <v>GRASAS Y ACEITES</v>
          </cell>
          <cell r="D6143" t="str">
            <v>SCI-4/EI（JA）</v>
          </cell>
          <cell r="E6143" t="str">
            <v>0.882</v>
          </cell>
          <cell r="F6143" t="str">
            <v>D类</v>
          </cell>
          <cell r="G6143">
            <v>50</v>
          </cell>
        </row>
        <row r="6144">
          <cell r="B6144" t="str">
            <v>0255-0857</v>
          </cell>
          <cell r="C6144" t="str">
            <v>Indian journal of medical microbiology</v>
          </cell>
          <cell r="D6144" t="str">
            <v>SCI-4</v>
          </cell>
          <cell r="E6144" t="str">
            <v>0.882</v>
          </cell>
          <cell r="F6144" t="str">
            <v>D类</v>
          </cell>
          <cell r="G6144">
            <v>50</v>
          </cell>
        </row>
        <row r="6145">
          <cell r="B6145" t="str">
            <v>0888-4781</v>
          </cell>
          <cell r="C6145" t="str">
            <v>SPORT PSYCHOLOGIST</v>
          </cell>
          <cell r="D6145" t="str">
            <v>SCI-4</v>
          </cell>
          <cell r="E6145" t="str">
            <v>0.882</v>
          </cell>
          <cell r="F6145" t="str">
            <v>D类</v>
          </cell>
          <cell r="G6145">
            <v>50</v>
          </cell>
        </row>
        <row r="6146">
          <cell r="B6146" t="str">
            <v>1673-565X</v>
          </cell>
          <cell r="C6146" t="str">
            <v>Journal of Zhejiang University-SCIENCE A</v>
          </cell>
          <cell r="D6146" t="str">
            <v>SCI-4/EI（JA）/CSCD</v>
          </cell>
          <cell r="E6146" t="str">
            <v>0.882</v>
          </cell>
          <cell r="F6146" t="str">
            <v>D类</v>
          </cell>
          <cell r="G6146">
            <v>50</v>
          </cell>
        </row>
        <row r="6147">
          <cell r="B6147" t="str">
            <v>0020-7314</v>
          </cell>
          <cell r="C6147" t="str">
            <v>INTERNATIONAL JOURNAL OF HEALTH SERVICES</v>
          </cell>
          <cell r="D6147" t="str">
            <v>SCI-4</v>
          </cell>
          <cell r="E6147" t="str">
            <v>0.881</v>
          </cell>
          <cell r="F6147" t="str">
            <v>D类</v>
          </cell>
          <cell r="G6147">
            <v>50</v>
          </cell>
        </row>
        <row r="6148">
          <cell r="B6148" t="str">
            <v>0022-2933</v>
          </cell>
          <cell r="C6148" t="str">
            <v>JOURNAL OF NATURAL HISTORY</v>
          </cell>
          <cell r="D6148" t="str">
            <v>SCI-4</v>
          </cell>
          <cell r="E6148" t="str">
            <v>0.881</v>
          </cell>
          <cell r="F6148" t="str">
            <v>D类</v>
          </cell>
          <cell r="G6148">
            <v>50</v>
          </cell>
        </row>
        <row r="6149">
          <cell r="B6149" t="str">
            <v>0168-7433</v>
          </cell>
          <cell r="C6149" t="str">
            <v>JOURNAL OF AUTOMATED REASONING</v>
          </cell>
          <cell r="D6149" t="str">
            <v>SCI-4/EI（JA）</v>
          </cell>
          <cell r="E6149" t="str">
            <v>0.881</v>
          </cell>
          <cell r="F6149" t="str">
            <v>D类</v>
          </cell>
          <cell r="G6149">
            <v>50</v>
          </cell>
        </row>
        <row r="6150">
          <cell r="B6150" t="str">
            <v>0740-9303</v>
          </cell>
          <cell r="C6150" t="str">
            <v>OPHTHALMIC PLASTIC AND RECONSTRUCTIVE SURGERY</v>
          </cell>
          <cell r="D6150" t="str">
            <v>SCI-4</v>
          </cell>
          <cell r="E6150" t="str">
            <v>0.881</v>
          </cell>
          <cell r="F6150" t="str">
            <v>D类</v>
          </cell>
          <cell r="G6150">
            <v>50</v>
          </cell>
        </row>
        <row r="6151">
          <cell r="B6151" t="str">
            <v>1939-3210</v>
          </cell>
          <cell r="C6151" t="str">
            <v>Food Additives &amp; Contaminants Part B-Surveillance</v>
          </cell>
          <cell r="D6151" t="str">
            <v>SCI-4/EI（JA）</v>
          </cell>
          <cell r="E6151" t="str">
            <v>0.880</v>
          </cell>
          <cell r="F6151" t="str">
            <v>D类</v>
          </cell>
          <cell r="G6151">
            <v>50</v>
          </cell>
        </row>
        <row r="6152">
          <cell r="B6152" t="str">
            <v>0301-1569</v>
          </cell>
          <cell r="C6152" t="str">
            <v>ORL-JOURNAL FOR OTO-RHINO-LARYNGOLOGY AND ITS RELATED SPECIALTIES</v>
          </cell>
          <cell r="D6152" t="str">
            <v>SCI-4</v>
          </cell>
          <cell r="E6152" t="str">
            <v>0.880</v>
          </cell>
          <cell r="F6152" t="str">
            <v>D类</v>
          </cell>
          <cell r="G6152">
            <v>50</v>
          </cell>
        </row>
        <row r="6153">
          <cell r="B6153" t="str">
            <v>0909-6396</v>
          </cell>
          <cell r="C6153" t="str">
            <v>WILDLIFE BIOLOGY</v>
          </cell>
          <cell r="D6153" t="str">
            <v>SCI-4</v>
          </cell>
          <cell r="E6153" t="str">
            <v>0.880</v>
          </cell>
          <cell r="F6153" t="str">
            <v>D类</v>
          </cell>
          <cell r="G6153">
            <v>50</v>
          </cell>
        </row>
        <row r="6154">
          <cell r="B6154" t="str">
            <v>0928-0219</v>
          </cell>
          <cell r="C6154" t="str">
            <v>JOURNAL OF INVERSE AND ILL-POSED PROBLEMS</v>
          </cell>
          <cell r="D6154" t="str">
            <v>SCI-4/EI（JA）</v>
          </cell>
          <cell r="E6154" t="str">
            <v>0.880</v>
          </cell>
          <cell r="F6154" t="str">
            <v>D类</v>
          </cell>
          <cell r="G6154">
            <v>50</v>
          </cell>
        </row>
        <row r="6155">
          <cell r="B6155" t="str">
            <v>1063-7710</v>
          </cell>
          <cell r="C6155" t="str">
            <v>ACOUSTICAL PHYSICS</v>
          </cell>
          <cell r="D6155" t="str">
            <v>SCI-4/EI（JA）</v>
          </cell>
          <cell r="E6155" t="str">
            <v>0.880</v>
          </cell>
          <cell r="F6155" t="str">
            <v>D类</v>
          </cell>
          <cell r="G6155">
            <v>50</v>
          </cell>
        </row>
        <row r="6156">
          <cell r="B6156" t="str">
            <v>0920-5489</v>
          </cell>
          <cell r="C6156" t="str">
            <v>COMPUTER STANDARDS &amp; INTERFACES</v>
          </cell>
          <cell r="D6156" t="str">
            <v>SCI-4/EI（JA）</v>
          </cell>
          <cell r="E6156" t="str">
            <v>0.879</v>
          </cell>
          <cell r="F6156" t="str">
            <v>D类</v>
          </cell>
          <cell r="G6156">
            <v>50</v>
          </cell>
        </row>
        <row r="6157">
          <cell r="B6157" t="str">
            <v>1027-8117</v>
          </cell>
          <cell r="C6157" t="str">
            <v>Dermatologica Sinica</v>
          </cell>
          <cell r="D6157" t="str">
            <v>SCI-4</v>
          </cell>
          <cell r="E6157" t="str">
            <v>0.879</v>
          </cell>
          <cell r="F6157" t="str">
            <v>D类</v>
          </cell>
          <cell r="G6157">
            <v>50</v>
          </cell>
        </row>
        <row r="6158">
          <cell r="B6158" t="str">
            <v>1063-7761</v>
          </cell>
          <cell r="C6158" t="str">
            <v>JOURNAL OF EXPERIMENTAL AND THEORETICAL PHYSICS</v>
          </cell>
          <cell r="D6158" t="str">
            <v>SCI-4/EI（JA）</v>
          </cell>
          <cell r="E6158" t="str">
            <v>0.879</v>
          </cell>
          <cell r="F6158" t="str">
            <v>D类</v>
          </cell>
          <cell r="G6158">
            <v>50</v>
          </cell>
        </row>
        <row r="6159">
          <cell r="B6159" t="str">
            <v>1091-9392</v>
          </cell>
          <cell r="C6159" t="str">
            <v>JOURNAL OF ORGANIZATIONAL COMPUTING AND ELECTRONIC COMMERCE</v>
          </cell>
          <cell r="D6159" t="str">
            <v>SCI-4</v>
          </cell>
          <cell r="E6159" t="str">
            <v>0.879</v>
          </cell>
          <cell r="F6159" t="str">
            <v>D类</v>
          </cell>
          <cell r="G6159">
            <v>50</v>
          </cell>
        </row>
        <row r="6160">
          <cell r="B6160" t="str">
            <v>1742-8297</v>
          </cell>
          <cell r="C6160" t="str">
            <v>International Journal of Exergy</v>
          </cell>
          <cell r="D6160" t="str">
            <v>SCI-4/EI（JA）</v>
          </cell>
          <cell r="E6160" t="str">
            <v>0.879</v>
          </cell>
          <cell r="F6160" t="str">
            <v>D类</v>
          </cell>
          <cell r="G6160">
            <v>50</v>
          </cell>
        </row>
        <row r="6161">
          <cell r="B6161" t="str">
            <v>0919-9268</v>
          </cell>
          <cell r="C6161" t="str">
            <v>FISHERIES SCIENCE</v>
          </cell>
          <cell r="D6161" t="str">
            <v>SCI-4</v>
          </cell>
          <cell r="E6161" t="str">
            <v>0.878</v>
          </cell>
          <cell r="F6161" t="str">
            <v>D类</v>
          </cell>
          <cell r="G6161">
            <v>50</v>
          </cell>
        </row>
        <row r="6162">
          <cell r="B6162" t="str">
            <v>1445-6354</v>
          </cell>
          <cell r="C6162" t="str">
            <v>Rural and remote health</v>
          </cell>
          <cell r="D6162" t="str">
            <v>SCI-4</v>
          </cell>
          <cell r="E6162" t="str">
            <v>0.878</v>
          </cell>
          <cell r="F6162" t="str">
            <v>D类</v>
          </cell>
          <cell r="G6162">
            <v>50</v>
          </cell>
        </row>
        <row r="6163">
          <cell r="B6163" t="str">
            <v>0187-6236</v>
          </cell>
          <cell r="C6163" t="str">
            <v>ATMOSFERA</v>
          </cell>
          <cell r="D6163" t="str">
            <v>SCI-4</v>
          </cell>
          <cell r="E6163" t="str">
            <v>0.877</v>
          </cell>
          <cell r="F6163" t="str">
            <v>D类</v>
          </cell>
          <cell r="G6163">
            <v>50</v>
          </cell>
        </row>
        <row r="6164">
          <cell r="B6164" t="str">
            <v>0219-7499</v>
          </cell>
          <cell r="C6164" t="str">
            <v>INTERNATIONAL JOURNAL OF QUANTUM INFORMATION</v>
          </cell>
          <cell r="D6164" t="str">
            <v>SCI-4</v>
          </cell>
          <cell r="E6164" t="str">
            <v>0.877</v>
          </cell>
          <cell r="F6164" t="str">
            <v>D类</v>
          </cell>
          <cell r="G6164">
            <v>50</v>
          </cell>
        </row>
        <row r="6165">
          <cell r="B6165" t="str">
            <v>0892-0753</v>
          </cell>
          <cell r="C6165" t="str">
            <v>COASTAL MANAGEMENT</v>
          </cell>
          <cell r="D6165" t="str">
            <v>SCI-4/EI（JA）</v>
          </cell>
          <cell r="E6165" t="str">
            <v>0.877</v>
          </cell>
          <cell r="F6165" t="str">
            <v>D类</v>
          </cell>
          <cell r="G6165">
            <v>50</v>
          </cell>
        </row>
        <row r="6166">
          <cell r="B6166" t="str">
            <v>1002-0063</v>
          </cell>
          <cell r="C6166" t="str">
            <v>Chinese Geographical Science</v>
          </cell>
          <cell r="D6166" t="str">
            <v>SCI-4/CSCD</v>
          </cell>
          <cell r="E6166" t="str">
            <v>0.877</v>
          </cell>
          <cell r="F6166" t="str">
            <v>D类</v>
          </cell>
          <cell r="G6166">
            <v>50</v>
          </cell>
        </row>
        <row r="6167">
          <cell r="B6167" t="str">
            <v>1026-0226</v>
          </cell>
          <cell r="C6167" t="str">
            <v>DISCRETE DYNAMICS IN NATURE AND SOCIETY</v>
          </cell>
          <cell r="D6167" t="str">
            <v>SCI-4</v>
          </cell>
          <cell r="E6167" t="str">
            <v>0.877</v>
          </cell>
          <cell r="F6167" t="str">
            <v>D类</v>
          </cell>
          <cell r="G6167">
            <v>50</v>
          </cell>
        </row>
        <row r="6168">
          <cell r="B6168" t="str">
            <v>1473-2130</v>
          </cell>
          <cell r="C6168" t="str">
            <v>Journal of Cosmetic Dermatology</v>
          </cell>
          <cell r="D6168" t="str">
            <v>SCI-4</v>
          </cell>
          <cell r="E6168" t="str">
            <v>0.876</v>
          </cell>
          <cell r="F6168" t="str">
            <v>D类</v>
          </cell>
          <cell r="G6168">
            <v>50</v>
          </cell>
        </row>
        <row r="6169">
          <cell r="B6169" t="str">
            <v>1367-4935</v>
          </cell>
          <cell r="C6169" t="str">
            <v>Journal of child health care : for professionals working with children in the hospital and community</v>
          </cell>
          <cell r="D6169" t="str">
            <v>SCI-4</v>
          </cell>
          <cell r="E6169" t="str">
            <v>0.875</v>
          </cell>
          <cell r="F6169" t="str">
            <v>D类</v>
          </cell>
          <cell r="G6169">
            <v>50</v>
          </cell>
        </row>
        <row r="6170">
          <cell r="B6170" t="str">
            <v>1677-5538</v>
          </cell>
          <cell r="C6170" t="str">
            <v>International braz j urol : official journal of the Brazilian Society of Urology</v>
          </cell>
          <cell r="D6170" t="str">
            <v>SCI-4</v>
          </cell>
          <cell r="E6170" t="str">
            <v>0.875</v>
          </cell>
          <cell r="F6170" t="str">
            <v>D类</v>
          </cell>
          <cell r="G6170">
            <v>50</v>
          </cell>
        </row>
        <row r="6171">
          <cell r="B6171" t="str">
            <v>0095-6562</v>
          </cell>
          <cell r="C6171" t="str">
            <v>AVIATION SPACE AND ENVIRONMENTAL MEDICINE</v>
          </cell>
          <cell r="D6171" t="str">
            <v>SCI-4</v>
          </cell>
          <cell r="E6171" t="str">
            <v>0.875</v>
          </cell>
          <cell r="F6171" t="str">
            <v>D类</v>
          </cell>
          <cell r="G6171">
            <v>50</v>
          </cell>
        </row>
        <row r="6172">
          <cell r="B6172" t="str">
            <v>0748-321X</v>
          </cell>
          <cell r="C6172" t="str">
            <v>JOURNAL OF VETERINARY MEDICAL EDUCATION</v>
          </cell>
          <cell r="D6172" t="str">
            <v>SCI-4</v>
          </cell>
          <cell r="E6172" t="str">
            <v>0.875</v>
          </cell>
          <cell r="F6172" t="str">
            <v>D类</v>
          </cell>
          <cell r="G6172">
            <v>50</v>
          </cell>
        </row>
        <row r="6173">
          <cell r="B6173" t="str">
            <v>0925-9856</v>
          </cell>
          <cell r="C6173" t="str">
            <v>FORMAL METHODS IN SYSTEM DESIGN</v>
          </cell>
          <cell r="D6173" t="str">
            <v>SCI-4/EI（JA）</v>
          </cell>
          <cell r="E6173" t="str">
            <v>0.875</v>
          </cell>
          <cell r="F6173" t="str">
            <v>D类</v>
          </cell>
          <cell r="G6173">
            <v>50</v>
          </cell>
        </row>
        <row r="6174">
          <cell r="B6174" t="str">
            <v>0946-7076</v>
          </cell>
          <cell r="C6174" t="str">
            <v>MICROSYSTEM TECHNOLOGIES</v>
          </cell>
          <cell r="D6174" t="str">
            <v>SCI-4/EI（JA）</v>
          </cell>
          <cell r="E6174" t="str">
            <v>0.875</v>
          </cell>
          <cell r="F6174" t="str">
            <v>D类</v>
          </cell>
          <cell r="G6174">
            <v>50</v>
          </cell>
        </row>
        <row r="6175">
          <cell r="B6175" t="str">
            <v>1005-9040</v>
          </cell>
          <cell r="C6175" t="str">
            <v>CHEMICAL RESEARCH IN CHINESE UNIVERSITIES</v>
          </cell>
          <cell r="D6175" t="str">
            <v>SCI-4/CSCD</v>
          </cell>
          <cell r="E6175" t="str">
            <v>0.875</v>
          </cell>
          <cell r="F6175" t="str">
            <v>D类</v>
          </cell>
          <cell r="G6175">
            <v>50</v>
          </cell>
        </row>
        <row r="6176">
          <cell r="B6176" t="str">
            <v>1061-8562</v>
          </cell>
          <cell r="C6176" t="str">
            <v>INTERNATIONAL JOURNAL OF COMPUTATIONAL FLUID DYNAMICS</v>
          </cell>
          <cell r="D6176" t="str">
            <v>SCI-4/EI（JA）</v>
          </cell>
          <cell r="E6176" t="str">
            <v>0.875</v>
          </cell>
          <cell r="F6176" t="str">
            <v>D类</v>
          </cell>
          <cell r="G6176">
            <v>50</v>
          </cell>
        </row>
        <row r="6177">
          <cell r="B6177" t="str">
            <v>1226-119X</v>
          </cell>
          <cell r="C6177" t="str">
            <v>KOREA-AUSTRALIA RHEOLOGY JOURNAL</v>
          </cell>
          <cell r="D6177" t="str">
            <v>SCI-4</v>
          </cell>
          <cell r="E6177" t="str">
            <v>0.875</v>
          </cell>
          <cell r="F6177" t="str">
            <v>D类</v>
          </cell>
          <cell r="G6177">
            <v>50</v>
          </cell>
        </row>
        <row r="6178">
          <cell r="B6178" t="str">
            <v>1342-4580</v>
          </cell>
          <cell r="C6178" t="str">
            <v>Plant biotechnology</v>
          </cell>
          <cell r="D6178" t="str">
            <v>SCI-4</v>
          </cell>
          <cell r="E6178" t="str">
            <v>0.874</v>
          </cell>
          <cell r="F6178" t="str">
            <v>D类</v>
          </cell>
          <cell r="G6178">
            <v>50</v>
          </cell>
        </row>
        <row r="6179">
          <cell r="B6179" t="str">
            <v>1990-3413</v>
          </cell>
          <cell r="C6179" t="str">
            <v>Astrophysical Bulletin</v>
          </cell>
          <cell r="D6179" t="str">
            <v>SCI-4</v>
          </cell>
          <cell r="E6179" t="str">
            <v>0.873</v>
          </cell>
          <cell r="F6179" t="str">
            <v>D类</v>
          </cell>
          <cell r="G6179">
            <v>50</v>
          </cell>
        </row>
        <row r="6180">
          <cell r="B6180" t="str">
            <v>0954-0911</v>
          </cell>
          <cell r="C6180" t="str">
            <v>SOLDERING &amp; SURFACE MOUNT TECHNOLOGY</v>
          </cell>
          <cell r="D6180" t="str">
            <v>SCI-4/EI（JA）</v>
          </cell>
          <cell r="E6180" t="str">
            <v>0.872</v>
          </cell>
          <cell r="F6180" t="str">
            <v>D类</v>
          </cell>
          <cell r="G6180">
            <v>50</v>
          </cell>
        </row>
        <row r="6181">
          <cell r="B6181" t="str">
            <v>1024-2708</v>
          </cell>
          <cell r="C6181" t="str">
            <v>HONG KONG MEDICAL JOURNAL</v>
          </cell>
          <cell r="D6181" t="str">
            <v>SCI-4</v>
          </cell>
          <cell r="E6181" t="str">
            <v>0.872</v>
          </cell>
          <cell r="F6181" t="str">
            <v>D类</v>
          </cell>
          <cell r="G6181">
            <v>50</v>
          </cell>
        </row>
        <row r="6182">
          <cell r="B6182" t="str">
            <v>0301-1208</v>
          </cell>
          <cell r="C6182" t="str">
            <v>INDIAN JOURNAL OF BIOCHEMISTRY &amp; BIOPHYSICS</v>
          </cell>
          <cell r="D6182" t="str">
            <v>SCI-4</v>
          </cell>
          <cell r="E6182" t="str">
            <v>0.871</v>
          </cell>
          <cell r="F6182" t="str">
            <v>D类</v>
          </cell>
          <cell r="G6182">
            <v>50</v>
          </cell>
        </row>
        <row r="6183">
          <cell r="B6183" t="str">
            <v>0003-4266</v>
          </cell>
          <cell r="C6183" t="str">
            <v>ANNALES D ENDOCRINOLOGIE</v>
          </cell>
          <cell r="D6183" t="str">
            <v>SCI-4</v>
          </cell>
          <cell r="E6183" t="str">
            <v>0.871</v>
          </cell>
          <cell r="F6183" t="str">
            <v>D类</v>
          </cell>
          <cell r="G6183">
            <v>50</v>
          </cell>
        </row>
        <row r="6184">
          <cell r="B6184" t="str">
            <v>0034-4877</v>
          </cell>
          <cell r="C6184" t="str">
            <v>REPORTS ON MATHEMATICAL PHYSICS</v>
          </cell>
          <cell r="D6184" t="str">
            <v>SCI-4</v>
          </cell>
          <cell r="E6184" t="str">
            <v>0.871</v>
          </cell>
          <cell r="F6184" t="str">
            <v>D类</v>
          </cell>
          <cell r="G6184">
            <v>50</v>
          </cell>
        </row>
        <row r="6185">
          <cell r="B6185" t="str">
            <v>0352-5139</v>
          </cell>
          <cell r="C6185" t="str">
            <v>JOURNAL OF THE SERBIAN CHEMICAL SOCIETY</v>
          </cell>
          <cell r="D6185" t="str">
            <v>SCI-4</v>
          </cell>
          <cell r="E6185" t="str">
            <v>0.871</v>
          </cell>
          <cell r="F6185" t="str">
            <v>D类</v>
          </cell>
          <cell r="G6185">
            <v>50</v>
          </cell>
        </row>
        <row r="6186">
          <cell r="B6186" t="str">
            <v>0737-0806</v>
          </cell>
          <cell r="C6186" t="str">
            <v>JOURNAL OF EQUINE VETERINARY SCIENCE</v>
          </cell>
          <cell r="D6186" t="str">
            <v>SCI-4</v>
          </cell>
          <cell r="E6186" t="str">
            <v>0.871</v>
          </cell>
          <cell r="F6186" t="str">
            <v>D类</v>
          </cell>
          <cell r="G6186">
            <v>50</v>
          </cell>
        </row>
        <row r="6187">
          <cell r="B6187" t="str">
            <v>0777-6276</v>
          </cell>
          <cell r="C6187" t="str">
            <v>BELGIAN JOURNAL OF ZOOLOGY</v>
          </cell>
          <cell r="D6187" t="str">
            <v>SCI-4</v>
          </cell>
          <cell r="E6187" t="str">
            <v>0.871</v>
          </cell>
          <cell r="F6187" t="str">
            <v>D类</v>
          </cell>
          <cell r="G6187">
            <v>50</v>
          </cell>
        </row>
        <row r="6188">
          <cell r="B6188" t="str">
            <v>1230-1485</v>
          </cell>
          <cell r="C6188" t="str">
            <v>POLISH JOURNAL OF ENVIRONMENTAL STUDIES</v>
          </cell>
          <cell r="D6188" t="str">
            <v>SCI-4</v>
          </cell>
          <cell r="E6188" t="str">
            <v>0.871</v>
          </cell>
          <cell r="F6188" t="str">
            <v>D类</v>
          </cell>
          <cell r="G6188">
            <v>50</v>
          </cell>
        </row>
        <row r="6189">
          <cell r="B6189" t="str">
            <v>0393-0440</v>
          </cell>
          <cell r="C6189" t="str">
            <v>JOURNAL OF GEOMETRY AND PHYSICS</v>
          </cell>
          <cell r="D6189" t="str">
            <v>SCI-4</v>
          </cell>
          <cell r="E6189" t="str">
            <v>0.870</v>
          </cell>
          <cell r="F6189" t="str">
            <v>D类</v>
          </cell>
          <cell r="G6189">
            <v>50</v>
          </cell>
        </row>
        <row r="6190">
          <cell r="B6190" t="str">
            <v>0954-898X</v>
          </cell>
          <cell r="C6190" t="str">
            <v>NETWORK-COMPUTATION IN NEURAL SYSTEMS</v>
          </cell>
          <cell r="D6190" t="str">
            <v>SCI-4</v>
          </cell>
          <cell r="E6190" t="str">
            <v>0.870</v>
          </cell>
          <cell r="F6190" t="str">
            <v>D类</v>
          </cell>
          <cell r="G6190">
            <v>50</v>
          </cell>
        </row>
        <row r="6191">
          <cell r="B6191" t="str">
            <v>1584-9074</v>
          </cell>
          <cell r="C6191" t="str">
            <v>North-Western Journal of Zoology</v>
          </cell>
          <cell r="D6191" t="str">
            <v>SCI-4</v>
          </cell>
          <cell r="E6191" t="str">
            <v>0.869</v>
          </cell>
          <cell r="F6191" t="str">
            <v>D类</v>
          </cell>
          <cell r="G6191">
            <v>50</v>
          </cell>
        </row>
        <row r="6192">
          <cell r="B6192" t="str">
            <v>1984-2961</v>
          </cell>
          <cell r="C6192" t="str">
            <v>Revista brasileira de parasitologia veterinária</v>
          </cell>
          <cell r="D6192" t="str">
            <v>SCI-4</v>
          </cell>
          <cell r="E6192" t="str">
            <v>0.869</v>
          </cell>
          <cell r="F6192" t="str">
            <v>D类</v>
          </cell>
          <cell r="G6192">
            <v>50</v>
          </cell>
        </row>
        <row r="6193">
          <cell r="B6193" t="str">
            <v>1307-6167</v>
          </cell>
          <cell r="C6193" t="str">
            <v>Records of Natural Products</v>
          </cell>
          <cell r="D6193" t="str">
            <v>SCI-4</v>
          </cell>
          <cell r="E6193" t="str">
            <v>0.868</v>
          </cell>
          <cell r="F6193" t="str">
            <v>D类</v>
          </cell>
          <cell r="G6193">
            <v>50</v>
          </cell>
        </row>
        <row r="6194">
          <cell r="B6194" t="str">
            <v>1741-5977</v>
          </cell>
          <cell r="C6194" t="str">
            <v>INVERSE PROBLEMS IN SCIENCE AND ENGINEERING</v>
          </cell>
          <cell r="D6194" t="str">
            <v>SCI-4/EI（JA）</v>
          </cell>
          <cell r="E6194" t="str">
            <v>0.868</v>
          </cell>
          <cell r="F6194" t="str">
            <v>D类</v>
          </cell>
          <cell r="G6194">
            <v>50</v>
          </cell>
        </row>
        <row r="6195">
          <cell r="B6195" t="str">
            <v>0019-5456</v>
          </cell>
          <cell r="C6195" t="str">
            <v>INDIAN JOURNAL OF PEDIATRICS</v>
          </cell>
          <cell r="D6195" t="str">
            <v>SCI-4</v>
          </cell>
          <cell r="E6195" t="str">
            <v>0.867</v>
          </cell>
          <cell r="F6195" t="str">
            <v>D类</v>
          </cell>
          <cell r="G6195">
            <v>50</v>
          </cell>
        </row>
        <row r="6196">
          <cell r="B6196" t="str">
            <v>0077-9962</v>
          </cell>
          <cell r="C6196" t="str">
            <v>NEW ZEALAND ENTOMOLOGIST</v>
          </cell>
          <cell r="D6196" t="str">
            <v>SCI-4</v>
          </cell>
          <cell r="E6196" t="str">
            <v>0.867</v>
          </cell>
          <cell r="F6196" t="str">
            <v>D类</v>
          </cell>
          <cell r="G6196">
            <v>50</v>
          </cell>
        </row>
        <row r="6197">
          <cell r="B6197" t="str">
            <v>0175-8659</v>
          </cell>
          <cell r="C6197" t="str">
            <v>JOURNAL OF APPLIED ICHTHYOLOGY</v>
          </cell>
          <cell r="D6197" t="str">
            <v>SCI-4</v>
          </cell>
          <cell r="E6197" t="str">
            <v>0.867</v>
          </cell>
          <cell r="F6197" t="str">
            <v>D类</v>
          </cell>
          <cell r="G6197">
            <v>50</v>
          </cell>
        </row>
        <row r="6198">
          <cell r="B6198" t="str">
            <v>1758-4299</v>
          </cell>
          <cell r="C6198" t="str">
            <v>Clinical Lipidology</v>
          </cell>
          <cell r="D6198" t="str">
            <v>SCI-4</v>
          </cell>
          <cell r="E6198" t="str">
            <v>0.867</v>
          </cell>
          <cell r="F6198" t="str">
            <v>D类</v>
          </cell>
          <cell r="G6198">
            <v>50</v>
          </cell>
        </row>
        <row r="6199">
          <cell r="B6199" t="str">
            <v>1093-5266</v>
          </cell>
          <cell r="C6199" t="str">
            <v>PEDIATRIC AND DEVELOPMENTAL PATHOLOGY</v>
          </cell>
          <cell r="D6199" t="str">
            <v>SCI-4</v>
          </cell>
          <cell r="E6199" t="str">
            <v>0.866</v>
          </cell>
          <cell r="F6199" t="str">
            <v>D类</v>
          </cell>
          <cell r="G6199">
            <v>50</v>
          </cell>
        </row>
        <row r="6200">
          <cell r="B6200" t="str">
            <v>0006-2928</v>
          </cell>
          <cell r="C6200" t="str">
            <v>BIOCHEMICAL GENETICS</v>
          </cell>
          <cell r="D6200" t="str">
            <v>SCI-4</v>
          </cell>
          <cell r="E6200" t="str">
            <v>0.865</v>
          </cell>
          <cell r="F6200" t="str">
            <v>D类</v>
          </cell>
          <cell r="G6200">
            <v>50</v>
          </cell>
        </row>
        <row r="6201">
          <cell r="B6201" t="str">
            <v>1061-4303</v>
          </cell>
          <cell r="C6201" t="str">
            <v>WATER ENVIRONMENT RESEARCH</v>
          </cell>
          <cell r="D6201" t="str">
            <v>SCI-4/EI（JA）</v>
          </cell>
          <cell r="E6201" t="str">
            <v>0.865</v>
          </cell>
          <cell r="F6201" t="str">
            <v>D类</v>
          </cell>
          <cell r="G6201">
            <v>50</v>
          </cell>
        </row>
        <row r="6202">
          <cell r="B6202" t="str">
            <v>0022-3778</v>
          </cell>
          <cell r="C6202" t="str">
            <v>JOURNAL OF PLASMA PHYSICS</v>
          </cell>
          <cell r="D6202" t="str">
            <v>SCI-4/EI（JA）</v>
          </cell>
          <cell r="E6202" t="str">
            <v>0.864</v>
          </cell>
          <cell r="F6202" t="str">
            <v>D类</v>
          </cell>
          <cell r="G6202">
            <v>50</v>
          </cell>
        </row>
        <row r="6203">
          <cell r="B6203" t="str">
            <v>1422-6383</v>
          </cell>
          <cell r="C6203" t="str">
            <v>Results in Mathematics</v>
          </cell>
          <cell r="D6203" t="str">
            <v>SCI-4</v>
          </cell>
          <cell r="E6203" t="str">
            <v>0.864</v>
          </cell>
          <cell r="F6203" t="str">
            <v>D类</v>
          </cell>
          <cell r="G6203">
            <v>50</v>
          </cell>
        </row>
        <row r="6204">
          <cell r="B6204" t="str">
            <v>0304-3886</v>
          </cell>
          <cell r="C6204" t="str">
            <v>JOURNAL OF ELECTROSTATICS</v>
          </cell>
          <cell r="D6204" t="str">
            <v>SCI-4/EI（JA）</v>
          </cell>
          <cell r="E6204" t="str">
            <v>0.863</v>
          </cell>
          <cell r="F6204" t="str">
            <v>D类</v>
          </cell>
          <cell r="G6204">
            <v>50</v>
          </cell>
        </row>
        <row r="6205">
          <cell r="B6205" t="str">
            <v>0378-584X</v>
          </cell>
          <cell r="C6205" t="str">
            <v>ONKOLOGIE</v>
          </cell>
          <cell r="D6205" t="str">
            <v>SCI-4</v>
          </cell>
          <cell r="E6205" t="str">
            <v>0.863</v>
          </cell>
          <cell r="F6205" t="str">
            <v>D类</v>
          </cell>
          <cell r="G6205">
            <v>50</v>
          </cell>
        </row>
        <row r="6206">
          <cell r="B6206" t="str">
            <v>0882-0538</v>
          </cell>
          <cell r="C6206" t="str">
            <v>Seminars in Ophthalmology</v>
          </cell>
          <cell r="D6206" t="str">
            <v>SCI-4</v>
          </cell>
          <cell r="E6206" t="str">
            <v>0.863</v>
          </cell>
          <cell r="F6206" t="str">
            <v>D类</v>
          </cell>
          <cell r="G6206">
            <v>50</v>
          </cell>
        </row>
        <row r="6207">
          <cell r="B6207" t="str">
            <v>0587-2871</v>
          </cell>
          <cell r="C6207" t="str">
            <v>JOURNAL OF THE AMERICAN ANIMAL HOSPITAL ASSOCIATION</v>
          </cell>
          <cell r="D6207" t="str">
            <v>SCI-4</v>
          </cell>
          <cell r="E6207" t="str">
            <v>0.862</v>
          </cell>
          <cell r="F6207" t="str">
            <v>D类</v>
          </cell>
          <cell r="G6207">
            <v>50</v>
          </cell>
        </row>
        <row r="6208">
          <cell r="B6208" t="str">
            <v>0893-4983</v>
          </cell>
          <cell r="C6208" t="str">
            <v>DIFFERENTIAL AND INTEGRAL EQUATIONS</v>
          </cell>
          <cell r="D6208" t="str">
            <v>SCI-4</v>
          </cell>
          <cell r="E6208" t="str">
            <v>0.862</v>
          </cell>
          <cell r="F6208" t="str">
            <v>D类</v>
          </cell>
          <cell r="G6208">
            <v>50</v>
          </cell>
        </row>
        <row r="6209">
          <cell r="B6209" t="str">
            <v>1687-8108</v>
          </cell>
          <cell r="C6209" t="str">
            <v>Advances in Condensed Matter Physics</v>
          </cell>
          <cell r="D6209" t="str">
            <v>SCI-4</v>
          </cell>
          <cell r="E6209" t="str">
            <v>0.862</v>
          </cell>
          <cell r="F6209" t="str">
            <v>D类</v>
          </cell>
          <cell r="G6209">
            <v>50</v>
          </cell>
        </row>
        <row r="6210">
          <cell r="B6210" t="str">
            <v>1560-3547</v>
          </cell>
          <cell r="C6210" t="str">
            <v>REGULAR &amp; CHAOTIC DYNAMICS</v>
          </cell>
          <cell r="D6210" t="str">
            <v>SCI-4</v>
          </cell>
          <cell r="E6210" t="str">
            <v>0.860</v>
          </cell>
          <cell r="F6210" t="str">
            <v>D类</v>
          </cell>
          <cell r="G6210">
            <v>50</v>
          </cell>
        </row>
        <row r="6211">
          <cell r="B6211" t="str">
            <v>1748-006X</v>
          </cell>
          <cell r="C6211" t="str">
            <v>Proceedings of the Institution of Mechanical Engineers, Part O: Journal of Risk and Reliability</v>
          </cell>
          <cell r="D6211" t="str">
            <v>SCI-4/EI（JA）</v>
          </cell>
          <cell r="E6211" t="str">
            <v>0.860</v>
          </cell>
          <cell r="F6211" t="str">
            <v>D类</v>
          </cell>
          <cell r="G6211">
            <v>50</v>
          </cell>
        </row>
        <row r="6212">
          <cell r="B6212" t="str">
            <v>1463-6778</v>
          </cell>
          <cell r="C6212" t="str">
            <v>NEW GENETICS AND SOCIETY</v>
          </cell>
          <cell r="D6212" t="str">
            <v>SCI-4</v>
          </cell>
          <cell r="E6212" t="str">
            <v>0.860</v>
          </cell>
          <cell r="F6212" t="str">
            <v>D类</v>
          </cell>
          <cell r="G6212">
            <v>50</v>
          </cell>
        </row>
        <row r="6213">
          <cell r="B6213" t="str">
            <v>1083-5601</v>
          </cell>
          <cell r="C6213" t="str">
            <v>JOURNAL OF VINYL &amp; ADDITIVE TECHNOLOGY</v>
          </cell>
          <cell r="D6213" t="str">
            <v>SCI-4/EI（JA）</v>
          </cell>
          <cell r="E6213" t="str">
            <v>0.859</v>
          </cell>
          <cell r="F6213" t="str">
            <v>D类</v>
          </cell>
          <cell r="G6213">
            <v>50</v>
          </cell>
        </row>
        <row r="6214">
          <cell r="B6214" t="str">
            <v>1059-7123</v>
          </cell>
          <cell r="C6214" t="str">
            <v>ADAPTIVE BEHAVIOR</v>
          </cell>
          <cell r="D6214" t="str">
            <v>SCI-4</v>
          </cell>
          <cell r="E6214" t="str">
            <v>0.859</v>
          </cell>
          <cell r="F6214" t="str">
            <v>D类</v>
          </cell>
          <cell r="G6214">
            <v>50</v>
          </cell>
        </row>
        <row r="6215">
          <cell r="B6215" t="str">
            <v>1530-8669</v>
          </cell>
          <cell r="C6215" t="str">
            <v>WIRELESS COMMUNICATIONS &amp; MOBILE COMPUTING</v>
          </cell>
          <cell r="D6215" t="str">
            <v>SCI-4/EI（JA）</v>
          </cell>
          <cell r="E6215" t="str">
            <v>0.858</v>
          </cell>
          <cell r="F6215" t="str">
            <v>D类</v>
          </cell>
          <cell r="G6215">
            <v>50</v>
          </cell>
        </row>
        <row r="6216">
          <cell r="B6216" t="str">
            <v>0920-8542</v>
          </cell>
          <cell r="C6216" t="str">
            <v>JOURNAL OF SUPERCOMPUTING</v>
          </cell>
          <cell r="D6216" t="str">
            <v>SCI-4/EI（JA）</v>
          </cell>
          <cell r="E6216" t="str">
            <v>0.858</v>
          </cell>
          <cell r="F6216" t="str">
            <v>D类</v>
          </cell>
          <cell r="G6216">
            <v>50</v>
          </cell>
        </row>
        <row r="6217">
          <cell r="B6217" t="str">
            <v>1550-624X</v>
          </cell>
          <cell r="C6217" t="str">
            <v>Journal of Fuel Cell Science and Technology</v>
          </cell>
          <cell r="D6217" t="str">
            <v>SCI-4/EI（JA）</v>
          </cell>
          <cell r="E6217" t="str">
            <v>0.858</v>
          </cell>
          <cell r="F6217" t="str">
            <v>D类</v>
          </cell>
          <cell r="G6217">
            <v>50</v>
          </cell>
        </row>
        <row r="6218">
          <cell r="B6218" t="str">
            <v>1438-3608</v>
          </cell>
          <cell r="C6218" t="str">
            <v>ZEITSCHRIFT FUR PSYCHOSOMATISCHE MEDIZIN UND PSYCHOTHERAPIE</v>
          </cell>
          <cell r="D6218" t="str">
            <v>SCI-4</v>
          </cell>
          <cell r="E6218" t="str">
            <v>0.857</v>
          </cell>
          <cell r="F6218" t="str">
            <v>D类</v>
          </cell>
          <cell r="G6218">
            <v>50</v>
          </cell>
        </row>
        <row r="6219">
          <cell r="B6219" t="str">
            <v>2047-4938</v>
          </cell>
          <cell r="C6219" t="str">
            <v>IET Biometrics</v>
          </cell>
          <cell r="D6219" t="str">
            <v>SCI-4/EI（JA）</v>
          </cell>
          <cell r="E6219" t="str">
            <v>0.857</v>
          </cell>
          <cell r="F6219" t="str">
            <v>D类</v>
          </cell>
          <cell r="G6219">
            <v>50</v>
          </cell>
        </row>
        <row r="6220">
          <cell r="B6220" t="str">
            <v>0289-0003</v>
          </cell>
          <cell r="C6220" t="str">
            <v>ZOOLOGICAL SCIENCE</v>
          </cell>
          <cell r="D6220" t="str">
            <v>SCI-4</v>
          </cell>
          <cell r="E6220" t="str">
            <v>0.857</v>
          </cell>
          <cell r="F6220" t="str">
            <v>D类</v>
          </cell>
          <cell r="G6220">
            <v>50</v>
          </cell>
        </row>
        <row r="6221">
          <cell r="B6221" t="str">
            <v>0734-9041</v>
          </cell>
          <cell r="C6221" t="str">
            <v>JOURNAL OF FIRE SCIENCES</v>
          </cell>
          <cell r="D6221" t="str">
            <v>SCI-4/EI（JA）</v>
          </cell>
          <cell r="E6221" t="str">
            <v>0.857</v>
          </cell>
          <cell r="F6221" t="str">
            <v>D类</v>
          </cell>
          <cell r="G6221">
            <v>50</v>
          </cell>
        </row>
        <row r="6222">
          <cell r="B6222" t="str">
            <v>0894-9840</v>
          </cell>
          <cell r="C6222" t="str">
            <v>JOURNAL OF THEORETICAL PROBABILITY</v>
          </cell>
          <cell r="D6222" t="str">
            <v>SCI-4</v>
          </cell>
          <cell r="E6222" t="str">
            <v>0.857</v>
          </cell>
          <cell r="F6222" t="str">
            <v>D类</v>
          </cell>
          <cell r="G6222">
            <v>50</v>
          </cell>
        </row>
        <row r="6223">
          <cell r="B6223" t="str">
            <v>0954-4097</v>
          </cell>
          <cell r="C6223" t="str">
            <v>PROCEEDINGS OF THE INSTITUTION OF MECHANICAL ENGINEERS PART F-JOURNAL OF RA</v>
          </cell>
          <cell r="D6223" t="str">
            <v>SCI-4/EI（JA）</v>
          </cell>
          <cell r="E6223" t="str">
            <v>0.857</v>
          </cell>
          <cell r="F6223" t="str">
            <v>D类</v>
          </cell>
          <cell r="G6223">
            <v>50</v>
          </cell>
        </row>
        <row r="6224">
          <cell r="B6224" t="str">
            <v>1611-2156</v>
          </cell>
          <cell r="C6224" t="str">
            <v>EXCLI Journal</v>
          </cell>
          <cell r="D6224" t="str">
            <v>SCI-4</v>
          </cell>
          <cell r="E6224" t="str">
            <v>0.857</v>
          </cell>
          <cell r="F6224" t="str">
            <v>D类</v>
          </cell>
          <cell r="G6224">
            <v>50</v>
          </cell>
        </row>
        <row r="6225">
          <cell r="B6225" t="str">
            <v>1735-7020</v>
          </cell>
          <cell r="C6225" t="str">
            <v>Iranian journal of parasitology</v>
          </cell>
          <cell r="D6225" t="str">
            <v>SCI-4</v>
          </cell>
          <cell r="E6225" t="str">
            <v>0.857</v>
          </cell>
          <cell r="F6225" t="str">
            <v>D类</v>
          </cell>
          <cell r="G6225">
            <v>50</v>
          </cell>
        </row>
        <row r="6226">
          <cell r="B6226" t="str">
            <v>1043-7398</v>
          </cell>
          <cell r="C6226" t="str">
            <v>JOURNAL OF ELECTRONIC PACKAGING</v>
          </cell>
          <cell r="D6226" t="str">
            <v>SCI-4/EI（JA）</v>
          </cell>
          <cell r="E6226" t="str">
            <v>0.856</v>
          </cell>
          <cell r="F6226" t="str">
            <v>D类</v>
          </cell>
          <cell r="G6226">
            <v>50</v>
          </cell>
        </row>
        <row r="6227">
          <cell r="B6227" t="str">
            <v>0008-3976</v>
          </cell>
          <cell r="C6227" t="str">
            <v>CANADIAN JOURNAL OF AGRICULTURAL ECONOMICS-REVUE CANADIENNE D AGROECONOMIE</v>
          </cell>
          <cell r="D6227" t="str">
            <v>SCI-4</v>
          </cell>
          <cell r="E6227" t="str">
            <v>0.855</v>
          </cell>
          <cell r="F6227" t="str">
            <v>D类</v>
          </cell>
          <cell r="G6227">
            <v>50</v>
          </cell>
        </row>
        <row r="6228">
          <cell r="B6228" t="str">
            <v>0022-3859</v>
          </cell>
          <cell r="C6228" t="str">
            <v>Journal of Postgraduate Medicine</v>
          </cell>
          <cell r="D6228" t="str">
            <v>SCI-4</v>
          </cell>
          <cell r="E6228" t="str">
            <v>0.855</v>
          </cell>
          <cell r="F6228" t="str">
            <v>D类</v>
          </cell>
          <cell r="G6228">
            <v>50</v>
          </cell>
        </row>
        <row r="6229">
          <cell r="B6229" t="str">
            <v>2083-4772</v>
          </cell>
          <cell r="C6229" t="str">
            <v>Archives of Environmental Protection</v>
          </cell>
          <cell r="D6229" t="str">
            <v>SCI-4</v>
          </cell>
          <cell r="E6229" t="str">
            <v>0.855</v>
          </cell>
          <cell r="F6229" t="str">
            <v>D类</v>
          </cell>
          <cell r="G6229">
            <v>50</v>
          </cell>
        </row>
        <row r="6230">
          <cell r="B6230" t="str">
            <v>0300-9831</v>
          </cell>
          <cell r="C6230" t="str">
            <v>INTERNATIONAL JOURNAL FOR VITAMIN AND NUTRITION RESEARCH</v>
          </cell>
          <cell r="D6230" t="str">
            <v>SCI-4</v>
          </cell>
          <cell r="E6230" t="str">
            <v>0.854</v>
          </cell>
          <cell r="F6230" t="str">
            <v>D类</v>
          </cell>
          <cell r="G6230">
            <v>50</v>
          </cell>
        </row>
        <row r="6231">
          <cell r="B6231" t="str">
            <v>1758-2008</v>
          </cell>
          <cell r="C6231" t="str">
            <v>NEUROPSYCHIATRY</v>
          </cell>
          <cell r="D6231" t="str">
            <v>SCI-4</v>
          </cell>
          <cell r="E6231" t="str">
            <v>0.854</v>
          </cell>
          <cell r="F6231" t="str">
            <v>D类</v>
          </cell>
          <cell r="G6231">
            <v>50</v>
          </cell>
        </row>
        <row r="6232">
          <cell r="B6232" t="str">
            <v>1746-160X</v>
          </cell>
          <cell r="C6232" t="str">
            <v>Head &amp; Face Medicine</v>
          </cell>
          <cell r="D6232" t="str">
            <v>SCI-4</v>
          </cell>
          <cell r="E6232" t="str">
            <v>0.853</v>
          </cell>
          <cell r="F6232" t="str">
            <v>D类</v>
          </cell>
          <cell r="G6232">
            <v>50</v>
          </cell>
        </row>
        <row r="6233">
          <cell r="B6233" t="str">
            <v>1750-0443</v>
          </cell>
          <cell r="C6233" t="str">
            <v>Micro &amp; Nano Letters</v>
          </cell>
          <cell r="D6233" t="str">
            <v>SCI-4</v>
          </cell>
          <cell r="E6233" t="str">
            <v>0.853</v>
          </cell>
          <cell r="F6233" t="str">
            <v>D类</v>
          </cell>
          <cell r="G6233">
            <v>50</v>
          </cell>
        </row>
        <row r="6234">
          <cell r="B6234" t="str">
            <v>0018-7143</v>
          </cell>
          <cell r="C6234" t="str">
            <v>HUMAN BIOLOGY</v>
          </cell>
          <cell r="D6234" t="str">
            <v>SCI-4</v>
          </cell>
          <cell r="E6234" t="str">
            <v>0.853</v>
          </cell>
          <cell r="F6234" t="str">
            <v>D类</v>
          </cell>
          <cell r="G6234">
            <v>50</v>
          </cell>
        </row>
        <row r="6235">
          <cell r="B6235" t="str">
            <v>0315-0941</v>
          </cell>
          <cell r="C6235" t="str">
            <v>GEOSCIENCE CANADA</v>
          </cell>
          <cell r="D6235" t="str">
            <v>SCI-4/EI（JA）</v>
          </cell>
          <cell r="E6235" t="str">
            <v>0.853</v>
          </cell>
          <cell r="F6235" t="str">
            <v>D类</v>
          </cell>
          <cell r="G6235">
            <v>50</v>
          </cell>
        </row>
        <row r="6236">
          <cell r="B6236" t="str">
            <v>0020-2967</v>
          </cell>
          <cell r="C6236" t="str">
            <v>TRANSACTIONS OF THE INSTITUTE OF METAL FINISHING</v>
          </cell>
          <cell r="D6236" t="str">
            <v>SCI-4/EI（JA）</v>
          </cell>
          <cell r="E6236" t="str">
            <v>0.852</v>
          </cell>
          <cell r="F6236" t="str">
            <v>D类</v>
          </cell>
          <cell r="G6236">
            <v>50</v>
          </cell>
        </row>
        <row r="6237">
          <cell r="B6237" t="str">
            <v>0038-7010</v>
          </cell>
          <cell r="C6237" t="str">
            <v>SPECTROSCOPY LETTERS</v>
          </cell>
          <cell r="D6237" t="str">
            <v>SCI-4</v>
          </cell>
          <cell r="E6237" t="str">
            <v>0.852</v>
          </cell>
          <cell r="F6237" t="str">
            <v>D类</v>
          </cell>
          <cell r="G6237">
            <v>50</v>
          </cell>
        </row>
        <row r="6238">
          <cell r="B6238" t="str">
            <v>0218-396X</v>
          </cell>
          <cell r="C6238" t="str">
            <v>JOURNAL OF COMPUTATIONAL ACOUSTICS</v>
          </cell>
          <cell r="D6238" t="str">
            <v>SCI-4</v>
          </cell>
          <cell r="E6238" t="str">
            <v>0.852</v>
          </cell>
          <cell r="F6238" t="str">
            <v>D类</v>
          </cell>
          <cell r="G6238">
            <v>50</v>
          </cell>
        </row>
        <row r="6239">
          <cell r="B6239" t="str">
            <v>1000-6818</v>
          </cell>
          <cell r="C6239" t="str">
            <v>ACTA PHYSICO-CHIMICA SINICA</v>
          </cell>
          <cell r="D6239" t="str">
            <v>SCI-4/CSCD</v>
          </cell>
          <cell r="E6239" t="str">
            <v>0.852</v>
          </cell>
          <cell r="F6239" t="str">
            <v>D类</v>
          </cell>
          <cell r="G6239">
            <v>50</v>
          </cell>
        </row>
        <row r="6240">
          <cell r="B6240" t="str">
            <v>1976-8710</v>
          </cell>
          <cell r="C6240" t="str">
            <v>Clinical and Experimental Otorhinolaryngology</v>
          </cell>
          <cell r="D6240" t="str">
            <v>SCI-4</v>
          </cell>
          <cell r="E6240" t="str">
            <v>0.852</v>
          </cell>
          <cell r="F6240" t="str">
            <v>D类</v>
          </cell>
          <cell r="G6240">
            <v>50</v>
          </cell>
        </row>
        <row r="6241">
          <cell r="B6241" t="str">
            <v>0376-4710</v>
          </cell>
          <cell r="C6241" t="str">
            <v>INDIAN JOURNAL OF CHEMISTRY SECTION A-INORGANIC BIO-INORGANIC PHYSICAL THEO</v>
          </cell>
          <cell r="D6241" t="str">
            <v>SCI-4</v>
          </cell>
          <cell r="E6241" t="str">
            <v>0.851</v>
          </cell>
          <cell r="F6241" t="str">
            <v>D类</v>
          </cell>
          <cell r="G6241">
            <v>50</v>
          </cell>
        </row>
        <row r="6242">
          <cell r="B6242" t="str">
            <v>1063-293X</v>
          </cell>
          <cell r="C6242" t="str">
            <v>CONCURRENT ENGINEERING-RESEARCH AND APPLICATIONS</v>
          </cell>
          <cell r="D6242" t="str">
            <v>SCI-4/EI（JA）</v>
          </cell>
          <cell r="E6242" t="str">
            <v>0.851</v>
          </cell>
          <cell r="F6242" t="str">
            <v>D类</v>
          </cell>
          <cell r="G6242">
            <v>50</v>
          </cell>
        </row>
        <row r="6243">
          <cell r="B6243" t="str">
            <v>1674-733X</v>
          </cell>
          <cell r="C6243" t="str">
            <v>Science China Information Sciences</v>
          </cell>
          <cell r="D6243" t="str">
            <v>SCI-4/EI（JA）/CSCD</v>
          </cell>
          <cell r="E6243" t="str">
            <v>0.850</v>
          </cell>
          <cell r="F6243" t="str">
            <v>D类</v>
          </cell>
          <cell r="G6243">
            <v>50</v>
          </cell>
        </row>
        <row r="6244">
          <cell r="B6244" t="str">
            <v>0127-5720</v>
          </cell>
          <cell r="C6244" t="str">
            <v>TROPICAL BIOMEDICINE</v>
          </cell>
          <cell r="D6244" t="str">
            <v>SCI-4</v>
          </cell>
          <cell r="E6244" t="str">
            <v>0.850</v>
          </cell>
          <cell r="F6244" t="str">
            <v>D类</v>
          </cell>
          <cell r="G6244">
            <v>50</v>
          </cell>
        </row>
        <row r="6245">
          <cell r="B6245" t="str">
            <v>0587-4254</v>
          </cell>
          <cell r="C6245" t="str">
            <v>ACTA PHYSICA POLONICA B</v>
          </cell>
          <cell r="D6245" t="str">
            <v>SCI-4/EI（JA）</v>
          </cell>
          <cell r="E6245" t="str">
            <v>0.850</v>
          </cell>
          <cell r="F6245" t="str">
            <v>D类</v>
          </cell>
          <cell r="G6245">
            <v>50</v>
          </cell>
        </row>
        <row r="6246">
          <cell r="B6246" t="str">
            <v>0894-8275</v>
          </cell>
          <cell r="C6246" t="str">
            <v>AMERICAN JOURNAL OF DENTISTRY</v>
          </cell>
          <cell r="D6246" t="str">
            <v>SCI-4</v>
          </cell>
          <cell r="E6246" t="str">
            <v>0.850</v>
          </cell>
          <cell r="F6246" t="str">
            <v>D类</v>
          </cell>
          <cell r="G6246">
            <v>50</v>
          </cell>
        </row>
        <row r="6247">
          <cell r="B6247" t="str">
            <v>1044-7318</v>
          </cell>
          <cell r="C6247" t="str">
            <v>INTERNATIONAL JOURNAL OF HUMAN-COMPUTER INTERACTION</v>
          </cell>
          <cell r="D6247" t="str">
            <v>SCI-4/EI（JA）</v>
          </cell>
          <cell r="E6247" t="str">
            <v>0.850</v>
          </cell>
          <cell r="F6247" t="str">
            <v>D类</v>
          </cell>
          <cell r="G6247">
            <v>50</v>
          </cell>
        </row>
        <row r="6248">
          <cell r="B6248" t="str">
            <v>2210-7177</v>
          </cell>
          <cell r="C6248" t="str">
            <v>Analytical Cellular Pathology</v>
          </cell>
          <cell r="D6248" t="str">
            <v>SCI-4</v>
          </cell>
          <cell r="E6248" t="str">
            <v>0.846</v>
          </cell>
          <cell r="F6248" t="str">
            <v>D类</v>
          </cell>
          <cell r="G6248">
            <v>50</v>
          </cell>
        </row>
        <row r="6249">
          <cell r="B6249" t="str">
            <v>0045-0766</v>
          </cell>
          <cell r="C6249" t="str">
            <v>Australian Occupational Therapy Journal</v>
          </cell>
          <cell r="D6249" t="str">
            <v>SCI-4</v>
          </cell>
          <cell r="E6249" t="str">
            <v>0.846</v>
          </cell>
          <cell r="F6249" t="str">
            <v>D类</v>
          </cell>
          <cell r="G6249">
            <v>50</v>
          </cell>
        </row>
        <row r="6250">
          <cell r="B6250" t="str">
            <v>1129-7298</v>
          </cell>
          <cell r="C6250" t="str">
            <v>Journal of Vascular Access</v>
          </cell>
          <cell r="D6250" t="str">
            <v>SCI-4</v>
          </cell>
          <cell r="E6250" t="str">
            <v>0.846</v>
          </cell>
          <cell r="F6250" t="str">
            <v>D类</v>
          </cell>
          <cell r="G6250">
            <v>50</v>
          </cell>
        </row>
        <row r="6251">
          <cell r="B6251" t="str">
            <v>1067-2516</v>
          </cell>
          <cell r="C6251" t="str">
            <v>The Journal of foot and ankle surgery : official publication of the American College of Foot and Ankle Surgeons</v>
          </cell>
          <cell r="D6251" t="str">
            <v>SCI-4</v>
          </cell>
          <cell r="E6251" t="str">
            <v>0.845</v>
          </cell>
          <cell r="F6251" t="str">
            <v>D类</v>
          </cell>
          <cell r="G6251">
            <v>50</v>
          </cell>
        </row>
        <row r="6252">
          <cell r="B6252" t="str">
            <v>1642-395X</v>
          </cell>
          <cell r="C6252" t="str">
            <v>POSTEP DERM ALERGOL</v>
          </cell>
          <cell r="D6252" t="str">
            <v>SCI-4</v>
          </cell>
          <cell r="E6252" t="str">
            <v>0.845</v>
          </cell>
          <cell r="F6252" t="str">
            <v>D类</v>
          </cell>
          <cell r="G6252">
            <v>50</v>
          </cell>
        </row>
        <row r="6253">
          <cell r="B6253" t="str">
            <v>1726-4901</v>
          </cell>
          <cell r="C6253" t="str">
            <v>Journal of the Chinese Medical Association : JCMA</v>
          </cell>
          <cell r="D6253" t="str">
            <v>SCI-4</v>
          </cell>
          <cell r="E6253" t="str">
            <v>0.845</v>
          </cell>
          <cell r="F6253" t="str">
            <v>D类</v>
          </cell>
          <cell r="G6253">
            <v>50</v>
          </cell>
        </row>
        <row r="6254">
          <cell r="B6254" t="str">
            <v>0013-791X</v>
          </cell>
          <cell r="C6254" t="str">
            <v>Engineering economics</v>
          </cell>
          <cell r="D6254" t="str">
            <v>SCI-4/EI（JA）</v>
          </cell>
          <cell r="E6254" t="str">
            <v>0.844</v>
          </cell>
          <cell r="F6254" t="str">
            <v>D类</v>
          </cell>
          <cell r="G6254">
            <v>50</v>
          </cell>
        </row>
        <row r="6255">
          <cell r="B6255" t="str">
            <v>0004-2730</v>
          </cell>
          <cell r="C6255" t="str">
            <v>Arquivos Brasileiros de Endocrinologia e Metabologia</v>
          </cell>
          <cell r="D6255" t="str">
            <v>SCI-4</v>
          </cell>
          <cell r="E6255" t="str">
            <v>0.844</v>
          </cell>
          <cell r="F6255" t="str">
            <v>D类</v>
          </cell>
          <cell r="G6255">
            <v>50</v>
          </cell>
        </row>
        <row r="6256">
          <cell r="B6256" t="str">
            <v>1351-0126</v>
          </cell>
          <cell r="C6256" t="str">
            <v>Journal of Psychiatric and Mental Health Nursing</v>
          </cell>
          <cell r="D6256" t="str">
            <v>SCI-4</v>
          </cell>
          <cell r="E6256" t="str">
            <v>0.844</v>
          </cell>
          <cell r="F6256" t="str">
            <v>D类</v>
          </cell>
          <cell r="G6256">
            <v>50</v>
          </cell>
        </row>
        <row r="6257">
          <cell r="B6257" t="str">
            <v>1534-0392</v>
          </cell>
          <cell r="C6257" t="str">
            <v>COMMUNICATIONS ON PURE AND APPLIED ANALYSIS</v>
          </cell>
          <cell r="D6257" t="str">
            <v>SCI-4</v>
          </cell>
          <cell r="E6257" t="str">
            <v>0.844</v>
          </cell>
          <cell r="F6257" t="str">
            <v>D类</v>
          </cell>
          <cell r="G6257">
            <v>50</v>
          </cell>
        </row>
        <row r="6258">
          <cell r="B6258" t="str">
            <v>0003-7214</v>
          </cell>
          <cell r="C6258" t="str">
            <v>JOURNAL OF WATER SUPPLY RESEARCH AND TECHNOLOGY-AQUA</v>
          </cell>
          <cell r="D6258" t="str">
            <v>SCI-4/EI（JA）</v>
          </cell>
          <cell r="E6258" t="str">
            <v>0.843</v>
          </cell>
          <cell r="F6258" t="str">
            <v>D类</v>
          </cell>
          <cell r="G6258">
            <v>50</v>
          </cell>
        </row>
        <row r="6259">
          <cell r="B6259" t="str">
            <v>0004-282X</v>
          </cell>
          <cell r="C6259" t="str">
            <v>ARQUIVOS DE NEURO-PSIQUIATRIA</v>
          </cell>
          <cell r="D6259" t="str">
            <v>SCI-4</v>
          </cell>
          <cell r="E6259" t="str">
            <v>0.843</v>
          </cell>
          <cell r="F6259" t="str">
            <v>D类</v>
          </cell>
          <cell r="G6259">
            <v>50</v>
          </cell>
        </row>
        <row r="6260">
          <cell r="B6260" t="str">
            <v>0010-0757</v>
          </cell>
          <cell r="C6260" t="str">
            <v>Collectanea Mathematica</v>
          </cell>
          <cell r="D6260" t="str">
            <v>SCI-4</v>
          </cell>
          <cell r="E6260" t="str">
            <v>0.843</v>
          </cell>
          <cell r="F6260" t="str">
            <v>D类</v>
          </cell>
          <cell r="G6260">
            <v>50</v>
          </cell>
        </row>
        <row r="6261">
          <cell r="B6261" t="str">
            <v>1547-5816</v>
          </cell>
          <cell r="C6261" t="str">
            <v>Journal of Industrial and Management Optimization</v>
          </cell>
          <cell r="D6261" t="str">
            <v>SCI-4</v>
          </cell>
          <cell r="E6261" t="str">
            <v>0.843</v>
          </cell>
          <cell r="F6261" t="str">
            <v>D类</v>
          </cell>
          <cell r="G6261">
            <v>50</v>
          </cell>
        </row>
        <row r="6262">
          <cell r="B6262" t="str">
            <v>0018-9359</v>
          </cell>
          <cell r="C6262" t="str">
            <v>IEEE TRANSACTIONS ON EDUCATION</v>
          </cell>
          <cell r="D6262" t="str">
            <v>SCI-4/EI（JA）</v>
          </cell>
          <cell r="E6262" t="str">
            <v>0.842</v>
          </cell>
          <cell r="F6262" t="str">
            <v>D类</v>
          </cell>
          <cell r="G6262">
            <v>50</v>
          </cell>
        </row>
        <row r="6263">
          <cell r="B6263" t="str">
            <v>0733-9364</v>
          </cell>
          <cell r="C6263" t="str">
            <v>JOURNAL OF CONSTRUCTION ENGINEERING AND MANAGEMENT</v>
          </cell>
          <cell r="D6263" t="str">
            <v>SCI-4/EI（JA）</v>
          </cell>
          <cell r="E6263" t="str">
            <v>0.842</v>
          </cell>
          <cell r="F6263" t="str">
            <v>D类</v>
          </cell>
          <cell r="G6263">
            <v>50</v>
          </cell>
        </row>
        <row r="6264">
          <cell r="B6264" t="str">
            <v>0954-0091</v>
          </cell>
          <cell r="C6264" t="str">
            <v>CONNECTION SCIENCE</v>
          </cell>
          <cell r="D6264" t="str">
            <v>SCI-4/EI（JA）</v>
          </cell>
          <cell r="E6264" t="str">
            <v>0.842</v>
          </cell>
          <cell r="F6264" t="str">
            <v>D类</v>
          </cell>
          <cell r="G6264">
            <v>50</v>
          </cell>
        </row>
        <row r="6265">
          <cell r="B6265" t="str">
            <v>1539-7734</v>
          </cell>
          <cell r="C6265" t="str">
            <v>MECHANICS BASED DESIGN OF STRUCTURES AND MACHINES</v>
          </cell>
          <cell r="D6265" t="str">
            <v>SCI-4/EI（JA）</v>
          </cell>
          <cell r="E6265" t="str">
            <v>0.842</v>
          </cell>
          <cell r="F6265" t="str">
            <v>D类</v>
          </cell>
          <cell r="G6265">
            <v>50</v>
          </cell>
        </row>
        <row r="6266">
          <cell r="B6266" t="str">
            <v>0750-7658</v>
          </cell>
          <cell r="C6266" t="str">
            <v>ANNALES FRANCAISES D ANESTHESIE ET DE REANIMATION</v>
          </cell>
          <cell r="D6266" t="str">
            <v>SCI-4</v>
          </cell>
          <cell r="E6266" t="str">
            <v>0.841</v>
          </cell>
          <cell r="F6266" t="str">
            <v>D类</v>
          </cell>
          <cell r="G6266">
            <v>50</v>
          </cell>
        </row>
        <row r="6267">
          <cell r="B6267" t="str">
            <v>0196-9722</v>
          </cell>
          <cell r="C6267" t="str">
            <v>CYBERNETICS AND SYSTEMS</v>
          </cell>
          <cell r="D6267" t="str">
            <v>SCI-4/EI（JA）</v>
          </cell>
          <cell r="E6267" t="str">
            <v>0.840</v>
          </cell>
          <cell r="F6267" t="str">
            <v>D类</v>
          </cell>
          <cell r="G6267">
            <v>50</v>
          </cell>
        </row>
        <row r="6268">
          <cell r="B6268" t="str">
            <v>0394-6975</v>
          </cell>
          <cell r="C6268" t="str">
            <v>TROPICAL ZOOLOGY</v>
          </cell>
          <cell r="D6268" t="str">
            <v>SCI-4</v>
          </cell>
          <cell r="E6268" t="str">
            <v>0.840</v>
          </cell>
          <cell r="F6268" t="str">
            <v>D类</v>
          </cell>
          <cell r="G6268">
            <v>50</v>
          </cell>
        </row>
        <row r="6269">
          <cell r="B6269" t="str">
            <v>1381-298X</v>
          </cell>
          <cell r="C6269" t="str">
            <v>Computational and Mathematical Organization Theory</v>
          </cell>
          <cell r="D6269" t="str">
            <v>SCI-4/EI（JA）</v>
          </cell>
          <cell r="E6269" t="str">
            <v>0.840</v>
          </cell>
          <cell r="F6269" t="str">
            <v>D类</v>
          </cell>
          <cell r="G6269">
            <v>50</v>
          </cell>
        </row>
        <row r="6270">
          <cell r="B6270" t="str">
            <v>1547-1063</v>
          </cell>
          <cell r="C6270" t="str">
            <v>Mathematical Biosciences and Engineering</v>
          </cell>
          <cell r="D6270" t="str">
            <v>SCI-4</v>
          </cell>
          <cell r="E6270" t="str">
            <v>0.840</v>
          </cell>
          <cell r="F6270" t="str">
            <v>D类</v>
          </cell>
          <cell r="G6270">
            <v>50</v>
          </cell>
        </row>
        <row r="6271">
          <cell r="B6271" t="str">
            <v>0001-5709</v>
          </cell>
          <cell r="C6271" t="str">
            <v>ACTA GEOLOGICA POLONICA</v>
          </cell>
          <cell r="D6271" t="str">
            <v>SCI-4</v>
          </cell>
          <cell r="E6271" t="str">
            <v>0.839</v>
          </cell>
          <cell r="F6271" t="str">
            <v>D类</v>
          </cell>
          <cell r="G6271">
            <v>50</v>
          </cell>
        </row>
        <row r="6272">
          <cell r="B6272" t="str">
            <v>0029-6465</v>
          </cell>
          <cell r="C6272" t="str">
            <v>NURSING CLINICS OF NORTH AMERICA</v>
          </cell>
          <cell r="D6272" t="str">
            <v>SCI-4</v>
          </cell>
          <cell r="E6272" t="str">
            <v>0.839</v>
          </cell>
          <cell r="F6272" t="str">
            <v>D类</v>
          </cell>
          <cell r="G6272">
            <v>50</v>
          </cell>
        </row>
        <row r="6273">
          <cell r="B6273" t="str">
            <v>0257-0130</v>
          </cell>
          <cell r="C6273" t="str">
            <v>QUEUEING SYSTEMS</v>
          </cell>
          <cell r="D6273" t="str">
            <v>SCI-4</v>
          </cell>
          <cell r="E6273" t="str">
            <v>0.839</v>
          </cell>
          <cell r="F6273" t="str">
            <v>D类</v>
          </cell>
          <cell r="G6273">
            <v>50</v>
          </cell>
        </row>
        <row r="6274">
          <cell r="B6274" t="str">
            <v>0272-3646</v>
          </cell>
          <cell r="C6274" t="str">
            <v>PHYSICAL GEOGRAPHY</v>
          </cell>
          <cell r="D6274" t="str">
            <v>SCI-4</v>
          </cell>
          <cell r="E6274" t="str">
            <v>0.839</v>
          </cell>
          <cell r="F6274" t="str">
            <v>D类</v>
          </cell>
          <cell r="G6274">
            <v>50</v>
          </cell>
        </row>
        <row r="6275">
          <cell r="B6275" t="str">
            <v>0365-0588</v>
          </cell>
          <cell r="C6275" t="str">
            <v>Acta Botanica Croatica</v>
          </cell>
          <cell r="D6275" t="str">
            <v>SCI-4</v>
          </cell>
          <cell r="E6275" t="str">
            <v>0.839</v>
          </cell>
          <cell r="F6275" t="str">
            <v>D类</v>
          </cell>
          <cell r="G6275">
            <v>50</v>
          </cell>
        </row>
        <row r="6276">
          <cell r="B6276" t="str">
            <v>0893-1321</v>
          </cell>
          <cell r="C6276" t="str">
            <v>JOURNAL OF AEROSPACE ENGINEERING</v>
          </cell>
          <cell r="D6276" t="str">
            <v>SCI-4/EI（JA）</v>
          </cell>
          <cell r="E6276" t="str">
            <v>0.839</v>
          </cell>
          <cell r="F6276" t="str">
            <v>D类</v>
          </cell>
          <cell r="G6276">
            <v>50</v>
          </cell>
        </row>
        <row r="6277">
          <cell r="B6277" t="str">
            <v>0146-9428</v>
          </cell>
          <cell r="C6277" t="str">
            <v>JOURNAL OF FOOD QUALITY</v>
          </cell>
          <cell r="D6277" t="str">
            <v>SCI-4/EI（JA）</v>
          </cell>
          <cell r="E6277" t="str">
            <v>0.838</v>
          </cell>
          <cell r="F6277" t="str">
            <v>D类</v>
          </cell>
          <cell r="G6277">
            <v>50</v>
          </cell>
        </row>
        <row r="6278">
          <cell r="B6278" t="str">
            <v>0210-5705</v>
          </cell>
          <cell r="C6278" t="str">
            <v>GASTROENTEROLOGIA Y HEPATOLOGIA</v>
          </cell>
          <cell r="D6278" t="str">
            <v>SCI-4</v>
          </cell>
          <cell r="E6278" t="str">
            <v>0.838</v>
          </cell>
          <cell r="F6278" t="str">
            <v>D类</v>
          </cell>
          <cell r="G6278">
            <v>50</v>
          </cell>
        </row>
        <row r="6279">
          <cell r="B6279" t="str">
            <v>0863-1042</v>
          </cell>
          <cell r="C6279" t="str">
            <v>CONTRIBUTIONS TO PLASMA PHYSICS</v>
          </cell>
          <cell r="D6279" t="str">
            <v>SCI-4</v>
          </cell>
          <cell r="E6279" t="str">
            <v>0.838</v>
          </cell>
          <cell r="F6279" t="str">
            <v>D类</v>
          </cell>
          <cell r="G6279">
            <v>50</v>
          </cell>
        </row>
        <row r="6280">
          <cell r="B6280" t="str">
            <v>1311-5065</v>
          </cell>
          <cell r="C6280" t="str">
            <v>Journal of Environmental Protection and Ecology</v>
          </cell>
          <cell r="D6280" t="str">
            <v>SCI-4</v>
          </cell>
          <cell r="E6280" t="str">
            <v>0.838</v>
          </cell>
          <cell r="F6280" t="str">
            <v>D类</v>
          </cell>
          <cell r="G6280">
            <v>50</v>
          </cell>
        </row>
        <row r="6281">
          <cell r="B6281" t="str">
            <v>1738-494X</v>
          </cell>
          <cell r="C6281" t="str">
            <v>Journal of Mechanical Science and Technology</v>
          </cell>
          <cell r="D6281" t="str">
            <v>SCI-4/EI（JA）</v>
          </cell>
          <cell r="E6281" t="str">
            <v>0.838</v>
          </cell>
          <cell r="F6281" t="str">
            <v>D类</v>
          </cell>
          <cell r="G6281">
            <v>50</v>
          </cell>
        </row>
        <row r="6282">
          <cell r="B6282" t="str">
            <v>0008-347X</v>
          </cell>
          <cell r="C6282" t="str">
            <v>CANADIAN ENTOMOLOGIST</v>
          </cell>
          <cell r="D6282" t="str">
            <v>SCI-4</v>
          </cell>
          <cell r="E6282" t="str">
            <v>0.837</v>
          </cell>
          <cell r="F6282" t="str">
            <v>D类</v>
          </cell>
          <cell r="G6282">
            <v>50</v>
          </cell>
        </row>
        <row r="6283">
          <cell r="B6283" t="str">
            <v>1225-4614</v>
          </cell>
          <cell r="C6283" t="str">
            <v>Journal of the Korean Astronomical Society</v>
          </cell>
          <cell r="D6283" t="str">
            <v>SCI-4</v>
          </cell>
          <cell r="E6283" t="str">
            <v>0.837</v>
          </cell>
          <cell r="F6283" t="str">
            <v>D类</v>
          </cell>
          <cell r="G6283">
            <v>50</v>
          </cell>
        </row>
        <row r="6284">
          <cell r="B6284" t="str">
            <v>1867-1071</v>
          </cell>
          <cell r="C6284" t="str">
            <v>Japanese journal of radiology</v>
          </cell>
          <cell r="D6284" t="str">
            <v>SCI-4</v>
          </cell>
          <cell r="E6284" t="str">
            <v>0.837</v>
          </cell>
          <cell r="F6284" t="str">
            <v>D类</v>
          </cell>
          <cell r="G6284">
            <v>50</v>
          </cell>
        </row>
        <row r="6285">
          <cell r="B6285" t="str">
            <v>0712-4813</v>
          </cell>
          <cell r="C6285" t="str">
            <v>SPECTROSCOPY-AN INTERNATIONAL JOURNAL</v>
          </cell>
          <cell r="D6285" t="str">
            <v>SCI-4</v>
          </cell>
          <cell r="E6285" t="str">
            <v>0.836</v>
          </cell>
          <cell r="F6285" t="str">
            <v>D类</v>
          </cell>
          <cell r="G6285">
            <v>50</v>
          </cell>
        </row>
        <row r="6286">
          <cell r="B6286" t="str">
            <v>0026-2692</v>
          </cell>
          <cell r="C6286" t="str">
            <v>MICROELECTRONICS JOURNAL</v>
          </cell>
          <cell r="D6286" t="str">
            <v>SCI-4/EI（JA）</v>
          </cell>
          <cell r="E6286" t="str">
            <v>0.836</v>
          </cell>
          <cell r="F6286" t="str">
            <v>D类</v>
          </cell>
          <cell r="G6286">
            <v>50</v>
          </cell>
        </row>
        <row r="6287">
          <cell r="B6287" t="str">
            <v>0043-5325</v>
          </cell>
          <cell r="C6287" t="str">
            <v>WIENER KLINISCHE WOCHENSCHRIFT</v>
          </cell>
          <cell r="D6287" t="str">
            <v>SCI-4</v>
          </cell>
          <cell r="E6287" t="str">
            <v>0.836</v>
          </cell>
          <cell r="F6287" t="str">
            <v>D类</v>
          </cell>
          <cell r="G6287">
            <v>50</v>
          </cell>
        </row>
        <row r="6288">
          <cell r="B6288" t="str">
            <v>0065-1583</v>
          </cell>
          <cell r="C6288" t="str">
            <v>ACTA PROTOZOOLOGICA</v>
          </cell>
          <cell r="D6288" t="str">
            <v>SCI-4</v>
          </cell>
          <cell r="E6288" t="str">
            <v>0.836</v>
          </cell>
          <cell r="F6288" t="str">
            <v>D类</v>
          </cell>
          <cell r="G6288">
            <v>50</v>
          </cell>
        </row>
        <row r="6289">
          <cell r="B6289" t="str">
            <v>0935-8943</v>
          </cell>
          <cell r="C6289" t="str">
            <v>LARYNGO-RHINO-OTOLOGIE</v>
          </cell>
          <cell r="D6289" t="str">
            <v>SCI-4</v>
          </cell>
          <cell r="E6289" t="str">
            <v>0.836</v>
          </cell>
          <cell r="F6289" t="str">
            <v>D类</v>
          </cell>
          <cell r="G6289">
            <v>50</v>
          </cell>
        </row>
        <row r="6290">
          <cell r="B6290" t="str">
            <v>1536-383X</v>
          </cell>
          <cell r="C6290" t="str">
            <v>FULLERENES NANOTUBES AND CARBON NANOSTRUCTURES</v>
          </cell>
          <cell r="D6290" t="str">
            <v>SCI-4/EI（JA）</v>
          </cell>
          <cell r="E6290" t="str">
            <v>0.836</v>
          </cell>
          <cell r="F6290" t="str">
            <v>D类</v>
          </cell>
          <cell r="G6290">
            <v>50</v>
          </cell>
        </row>
        <row r="6291">
          <cell r="B6291" t="str">
            <v>1526-9248</v>
          </cell>
          <cell r="C6291" t="str">
            <v>Progress in transplantation (Aliso Viejo, Calif.)</v>
          </cell>
          <cell r="D6291" t="str">
            <v>SCI-4</v>
          </cell>
          <cell r="E6291" t="str">
            <v>0.835</v>
          </cell>
          <cell r="F6291" t="str">
            <v>D类</v>
          </cell>
          <cell r="G6291">
            <v>50</v>
          </cell>
        </row>
        <row r="6292">
          <cell r="B6292" t="str">
            <v>0019-5189</v>
          </cell>
          <cell r="C6292" t="str">
            <v>INDIAN JOURNAL OF EXPERIMENTAL BIOLOGY</v>
          </cell>
          <cell r="D6292" t="str">
            <v>SCI-4</v>
          </cell>
          <cell r="E6292" t="str">
            <v>0.835</v>
          </cell>
          <cell r="F6292" t="str">
            <v>D类</v>
          </cell>
          <cell r="G6292">
            <v>50</v>
          </cell>
        </row>
        <row r="6293">
          <cell r="B6293" t="str">
            <v>0219-1997</v>
          </cell>
          <cell r="C6293" t="str">
            <v>COMMUNICATIONS IN CONTEMPORARY MATHEMATICS</v>
          </cell>
          <cell r="D6293" t="str">
            <v>SCI-4</v>
          </cell>
          <cell r="E6293" t="str">
            <v>0.835</v>
          </cell>
          <cell r="F6293" t="str">
            <v>D类</v>
          </cell>
          <cell r="G6293">
            <v>50</v>
          </cell>
        </row>
        <row r="6294">
          <cell r="B6294" t="str">
            <v>1047-9511</v>
          </cell>
          <cell r="C6294" t="str">
            <v>CARDIOLOGY IN THE YOUNG</v>
          </cell>
          <cell r="D6294" t="str">
            <v>SCI-4</v>
          </cell>
          <cell r="E6294" t="str">
            <v>0.835</v>
          </cell>
          <cell r="F6294" t="str">
            <v>D类</v>
          </cell>
          <cell r="G6294">
            <v>50</v>
          </cell>
        </row>
        <row r="6295">
          <cell r="B6295" t="str">
            <v>0102-695X</v>
          </cell>
          <cell r="C6295" t="str">
            <v>Revista Brasileira de Farmacognosia-Brazilian Journal of Pharmacognosy</v>
          </cell>
          <cell r="D6295" t="str">
            <v>SCI-4</v>
          </cell>
          <cell r="E6295" t="str">
            <v>0.834</v>
          </cell>
          <cell r="F6295" t="str">
            <v>D类</v>
          </cell>
          <cell r="G6295">
            <v>50</v>
          </cell>
        </row>
        <row r="6296">
          <cell r="B6296" t="str">
            <v>1672-0733</v>
          </cell>
          <cell r="C6296" t="str">
            <v>Journal of Huazhong University of Science and Technology-Medical Sciences</v>
          </cell>
          <cell r="D6296" t="str">
            <v>SCI-4</v>
          </cell>
          <cell r="E6296" t="str">
            <v>0.834</v>
          </cell>
          <cell r="F6296" t="str">
            <v>D类</v>
          </cell>
          <cell r="G6296">
            <v>50</v>
          </cell>
        </row>
        <row r="6297">
          <cell r="B6297" t="str">
            <v>1466-7681</v>
          </cell>
          <cell r="C6297" t="str">
            <v>Nursing philosophy : an international journal for healthcare professionals</v>
          </cell>
          <cell r="D6297" t="str">
            <v>SCI-4</v>
          </cell>
          <cell r="E6297" t="str">
            <v>0.833</v>
          </cell>
          <cell r="F6297" t="str">
            <v>D类</v>
          </cell>
          <cell r="G6297">
            <v>50</v>
          </cell>
        </row>
        <row r="6298">
          <cell r="B6298" t="str">
            <v>1807-8621</v>
          </cell>
          <cell r="C6298" t="str">
            <v>Acta Scientiarum. Agronomy</v>
          </cell>
          <cell r="D6298" t="str">
            <v>SCI-4</v>
          </cell>
          <cell r="E6298" t="str">
            <v>0.833</v>
          </cell>
          <cell r="F6298" t="str">
            <v>D类</v>
          </cell>
          <cell r="G6298">
            <v>50</v>
          </cell>
        </row>
        <row r="6299">
          <cell r="B6299" t="str">
            <v>0097-3157</v>
          </cell>
          <cell r="C6299" t="str">
            <v>PROCEEDINGS OF THE ACADEMY OF NATURAL SCIENCES OF PHILADELPHIA</v>
          </cell>
          <cell r="D6299" t="str">
            <v>SCI-4</v>
          </cell>
          <cell r="E6299" t="str">
            <v>0.833</v>
          </cell>
          <cell r="F6299" t="str">
            <v>D类</v>
          </cell>
          <cell r="G6299">
            <v>50</v>
          </cell>
        </row>
        <row r="6300">
          <cell r="B6300" t="str">
            <v>0367-5211</v>
          </cell>
          <cell r="C6300" t="str">
            <v>Bulletin of the Geological Society of Finland</v>
          </cell>
          <cell r="D6300" t="str">
            <v>SCI-4</v>
          </cell>
          <cell r="E6300" t="str">
            <v>0.833</v>
          </cell>
          <cell r="F6300" t="str">
            <v>D类</v>
          </cell>
          <cell r="G6300">
            <v>50</v>
          </cell>
        </row>
        <row r="6301">
          <cell r="B6301" t="str">
            <v>0392-9590</v>
          </cell>
          <cell r="C6301" t="str">
            <v>INTERNATIONAL ANGIOLOGY</v>
          </cell>
          <cell r="D6301" t="str">
            <v>SCI-4</v>
          </cell>
          <cell r="E6301" t="str">
            <v>0.833</v>
          </cell>
          <cell r="F6301" t="str">
            <v>D类</v>
          </cell>
          <cell r="G6301">
            <v>50</v>
          </cell>
        </row>
        <row r="6302">
          <cell r="B6302" t="str">
            <v>0737-1209</v>
          </cell>
          <cell r="C6302" t="str">
            <v>PUBLIC HEALTH NURSING</v>
          </cell>
          <cell r="D6302" t="str">
            <v>SCI-4</v>
          </cell>
          <cell r="E6302" t="str">
            <v>0.833</v>
          </cell>
          <cell r="F6302" t="str">
            <v>D类</v>
          </cell>
          <cell r="G6302">
            <v>50</v>
          </cell>
        </row>
        <row r="6303">
          <cell r="B6303" t="str">
            <v>0887-8722</v>
          </cell>
          <cell r="C6303" t="str">
            <v>JOURNAL OF THERMOPHYSICS AND HEAT TRANSFER</v>
          </cell>
          <cell r="D6303" t="str">
            <v>SCI-4/EI（JA）</v>
          </cell>
          <cell r="E6303" t="str">
            <v>0.833</v>
          </cell>
          <cell r="F6303" t="str">
            <v>D类</v>
          </cell>
          <cell r="G6303">
            <v>50</v>
          </cell>
        </row>
        <row r="6304">
          <cell r="B6304" t="str">
            <v>1366-7017</v>
          </cell>
          <cell r="C6304" t="str">
            <v>Water Policy</v>
          </cell>
          <cell r="D6304" t="str">
            <v>SCI-4</v>
          </cell>
          <cell r="E6304" t="str">
            <v>0.833</v>
          </cell>
          <cell r="F6304" t="str">
            <v>D类</v>
          </cell>
          <cell r="G6304">
            <v>50</v>
          </cell>
        </row>
        <row r="6305">
          <cell r="B6305" t="str">
            <v>1434-5293</v>
          </cell>
          <cell r="C6305" t="str">
            <v>Journal of Orofacial Orthopedics-Fortschritte der Kieferorthopadie</v>
          </cell>
          <cell r="D6305" t="str">
            <v>SCI-4</v>
          </cell>
          <cell r="E6305" t="str">
            <v>0.833</v>
          </cell>
          <cell r="F6305" t="str">
            <v>D类</v>
          </cell>
          <cell r="G6305">
            <v>50</v>
          </cell>
        </row>
        <row r="6306">
          <cell r="B6306" t="str">
            <v>1695-4033</v>
          </cell>
          <cell r="C6306" t="str">
            <v>ANALES DE PEDIATRIA</v>
          </cell>
          <cell r="D6306" t="str">
            <v>SCI-4</v>
          </cell>
          <cell r="E6306" t="str">
            <v>0.833</v>
          </cell>
          <cell r="F6306" t="str">
            <v>D类</v>
          </cell>
          <cell r="G6306">
            <v>50</v>
          </cell>
        </row>
        <row r="6307">
          <cell r="B6307" t="str">
            <v>2095-3119</v>
          </cell>
          <cell r="C6307" t="str">
            <v>Journal of Integrative Agriculture</v>
          </cell>
          <cell r="D6307" t="str">
            <v>SCI-4/CSCD</v>
          </cell>
          <cell r="E6307" t="str">
            <v>0.833</v>
          </cell>
          <cell r="F6307" t="str">
            <v>D类</v>
          </cell>
          <cell r="G6307">
            <v>50</v>
          </cell>
        </row>
        <row r="6308">
          <cell r="B6308" t="str">
            <v>0022-1511</v>
          </cell>
          <cell r="C6308" t="str">
            <v>JOURNAL OF HERPETOLOGY</v>
          </cell>
          <cell r="D6308" t="str">
            <v>SCI-4</v>
          </cell>
          <cell r="E6308" t="str">
            <v>0.832</v>
          </cell>
          <cell r="F6308" t="str">
            <v>D类</v>
          </cell>
          <cell r="G6308">
            <v>50</v>
          </cell>
        </row>
        <row r="6309">
          <cell r="B6309" t="str">
            <v>1435-246X</v>
          </cell>
          <cell r="C6309" t="str">
            <v>Central European Journal of Operations Research</v>
          </cell>
          <cell r="D6309" t="str">
            <v>SCI-4</v>
          </cell>
          <cell r="E6309" t="str">
            <v>0.832</v>
          </cell>
          <cell r="F6309" t="str">
            <v>D类</v>
          </cell>
          <cell r="G6309">
            <v>50</v>
          </cell>
        </row>
        <row r="6310">
          <cell r="B6310" t="str">
            <v>0310-0049</v>
          </cell>
          <cell r="C6310" t="str">
            <v>AUSTRALIAN MAMMALOGY</v>
          </cell>
          <cell r="D6310" t="str">
            <v>SCI-4</v>
          </cell>
          <cell r="E6310" t="str">
            <v>0.831</v>
          </cell>
          <cell r="F6310" t="str">
            <v>D类</v>
          </cell>
          <cell r="G6310">
            <v>50</v>
          </cell>
        </row>
        <row r="6311">
          <cell r="B6311" t="str">
            <v>0733-3188</v>
          </cell>
          <cell r="C6311" t="str">
            <v>ZOO BIOLOGY</v>
          </cell>
          <cell r="D6311" t="str">
            <v>SCI-4</v>
          </cell>
          <cell r="E6311" t="str">
            <v>0.831</v>
          </cell>
          <cell r="F6311" t="str">
            <v>D类</v>
          </cell>
          <cell r="G6311">
            <v>50</v>
          </cell>
        </row>
        <row r="6312">
          <cell r="B6312" t="str">
            <v>1134-5764</v>
          </cell>
          <cell r="C6312" t="str">
            <v>Top</v>
          </cell>
          <cell r="D6312" t="str">
            <v>SCI-4</v>
          </cell>
          <cell r="E6312" t="str">
            <v>0.831</v>
          </cell>
          <cell r="F6312" t="str">
            <v>D类</v>
          </cell>
          <cell r="G6312">
            <v>50</v>
          </cell>
        </row>
        <row r="6313">
          <cell r="B6313" t="str">
            <v>1389-0417</v>
          </cell>
          <cell r="C6313" t="str">
            <v>Cognitive Systems Research</v>
          </cell>
          <cell r="D6313" t="str">
            <v>SCI-4</v>
          </cell>
          <cell r="E6313" t="str">
            <v>0.831</v>
          </cell>
          <cell r="F6313" t="str">
            <v>D类</v>
          </cell>
          <cell r="G6313">
            <v>50</v>
          </cell>
        </row>
        <row r="6314">
          <cell r="B6314" t="str">
            <v>1478-422X</v>
          </cell>
          <cell r="C6314" t="str">
            <v>CORROSION ENGINEERING SCIENCE AND TECHNOLOGY</v>
          </cell>
          <cell r="D6314" t="str">
            <v>SCI-4/EI（JA）</v>
          </cell>
          <cell r="E6314" t="str">
            <v>0.831</v>
          </cell>
          <cell r="F6314" t="str">
            <v>D类</v>
          </cell>
          <cell r="G6314">
            <v>50</v>
          </cell>
        </row>
        <row r="6315">
          <cell r="B6315" t="str">
            <v>0028-3045</v>
          </cell>
          <cell r="C6315" t="str">
            <v>NETWORKS</v>
          </cell>
          <cell r="D6315" t="str">
            <v>SCI-4/EI（JA）</v>
          </cell>
          <cell r="E6315" t="str">
            <v>0.830</v>
          </cell>
          <cell r="F6315" t="str">
            <v>D类</v>
          </cell>
          <cell r="G6315">
            <v>50</v>
          </cell>
        </row>
        <row r="6316">
          <cell r="B6316" t="str">
            <v>0210-0010</v>
          </cell>
          <cell r="C6316" t="str">
            <v>REVISTA DE NEUROLOGIA</v>
          </cell>
          <cell r="D6316" t="str">
            <v>SCI-4</v>
          </cell>
          <cell r="E6316" t="str">
            <v>0.830</v>
          </cell>
          <cell r="F6316" t="str">
            <v>D类</v>
          </cell>
          <cell r="G6316">
            <v>50</v>
          </cell>
        </row>
        <row r="6317">
          <cell r="B6317" t="str">
            <v>0890-5401</v>
          </cell>
          <cell r="C6317" t="str">
            <v>INFORMATION AND COMPUTATION</v>
          </cell>
          <cell r="D6317" t="str">
            <v>SCI-4/EI（JA）</v>
          </cell>
          <cell r="E6317" t="str">
            <v>0.830</v>
          </cell>
          <cell r="F6317" t="str">
            <v>D类</v>
          </cell>
          <cell r="G6317">
            <v>50</v>
          </cell>
        </row>
        <row r="6318">
          <cell r="B6318" t="str">
            <v>1392-6292</v>
          </cell>
          <cell r="C6318" t="str">
            <v>Mathematical Modelling and Analysis</v>
          </cell>
          <cell r="D6318" t="str">
            <v>SCI-4</v>
          </cell>
          <cell r="E6318" t="str">
            <v>0.830</v>
          </cell>
          <cell r="F6318" t="str">
            <v>D类</v>
          </cell>
          <cell r="G6318">
            <v>50</v>
          </cell>
        </row>
        <row r="6319">
          <cell r="B6319" t="str">
            <v>1432-8917</v>
          </cell>
          <cell r="C6319" t="str">
            <v>MATERIALS RESEARCH INNOVATIONS</v>
          </cell>
          <cell r="D6319" t="str">
            <v>SCI-4/EI（JA）</v>
          </cell>
          <cell r="E6319" t="str">
            <v>0.830</v>
          </cell>
          <cell r="F6319" t="str">
            <v>D类</v>
          </cell>
          <cell r="G6319">
            <v>50</v>
          </cell>
        </row>
        <row r="6320">
          <cell r="B6320" t="str">
            <v>0714-0045</v>
          </cell>
          <cell r="C6320" t="str">
            <v>Survey Methodology</v>
          </cell>
          <cell r="D6320" t="str">
            <v>SCI-4</v>
          </cell>
          <cell r="E6320" t="str">
            <v>0.828</v>
          </cell>
          <cell r="F6320" t="str">
            <v>D类</v>
          </cell>
          <cell r="G6320">
            <v>50</v>
          </cell>
        </row>
        <row r="6321">
          <cell r="B6321" t="str">
            <v>0954-4070</v>
          </cell>
          <cell r="C6321" t="str">
            <v>PROCEEDINGS OF THE INSTITUTION OF MECHANICAL ENGINEERS PART D-JOURNAL OF AU</v>
          </cell>
          <cell r="D6321" t="str">
            <v>SCI-4/EI（JA）</v>
          </cell>
          <cell r="E6321" t="str">
            <v>0.828</v>
          </cell>
          <cell r="F6321" t="str">
            <v>D类</v>
          </cell>
          <cell r="G6321">
            <v>50</v>
          </cell>
        </row>
        <row r="6322">
          <cell r="B6322" t="str">
            <v>1936-2447</v>
          </cell>
          <cell r="C6322" t="str">
            <v>Cryptography and Communications-Discrete-Structures Boolean Functions and Sequences</v>
          </cell>
          <cell r="D6322" t="str">
            <v>SCI-4</v>
          </cell>
          <cell r="E6322" t="str">
            <v>0.828</v>
          </cell>
          <cell r="F6322" t="str">
            <v>D类</v>
          </cell>
          <cell r="G6322">
            <v>50</v>
          </cell>
        </row>
        <row r="6323">
          <cell r="B6323" t="str">
            <v>0006-3088</v>
          </cell>
          <cell r="C6323" t="str">
            <v>BIOLOGIA</v>
          </cell>
          <cell r="D6323" t="str">
            <v>SCI-4</v>
          </cell>
          <cell r="E6323" t="str">
            <v>0.827</v>
          </cell>
          <cell r="F6323" t="str">
            <v>D类</v>
          </cell>
          <cell r="G6323">
            <v>50</v>
          </cell>
        </row>
        <row r="6324">
          <cell r="B6324" t="str">
            <v>0021-1265</v>
          </cell>
          <cell r="C6324" t="str">
            <v>IRISH JOURNAL OF MEDICAL SCIENCE</v>
          </cell>
          <cell r="D6324" t="str">
            <v>SCI-4</v>
          </cell>
          <cell r="E6324" t="str">
            <v>0.827</v>
          </cell>
          <cell r="F6324" t="str">
            <v>D类</v>
          </cell>
          <cell r="G6324">
            <v>50</v>
          </cell>
        </row>
        <row r="6325">
          <cell r="B6325" t="str">
            <v>0301-4800</v>
          </cell>
          <cell r="C6325" t="str">
            <v>JOURNAL OF NUTRITIONAL SCIENCE AND VITAMINOLOGY</v>
          </cell>
          <cell r="D6325" t="str">
            <v>SCI-4</v>
          </cell>
          <cell r="E6325" t="str">
            <v>0.827</v>
          </cell>
          <cell r="F6325" t="str">
            <v>D类</v>
          </cell>
          <cell r="G6325">
            <v>50</v>
          </cell>
        </row>
        <row r="6326">
          <cell r="B6326" t="str">
            <v>1447-6959</v>
          </cell>
          <cell r="C6326" t="str">
            <v>ANATOMICAL SCIENCE INTERNATIONAL</v>
          </cell>
          <cell r="D6326" t="str">
            <v>SCI-4</v>
          </cell>
          <cell r="E6326" t="str">
            <v>0.827</v>
          </cell>
          <cell r="F6326" t="str">
            <v>D类</v>
          </cell>
          <cell r="G6326">
            <v>50</v>
          </cell>
        </row>
        <row r="6327">
          <cell r="B6327" t="str">
            <v>0898-9621</v>
          </cell>
          <cell r="C6327" t="str">
            <v>Accountability in research</v>
          </cell>
          <cell r="D6327" t="str">
            <v>SCI-4</v>
          </cell>
          <cell r="E6327" t="str">
            <v>0.826</v>
          </cell>
          <cell r="F6327" t="str">
            <v>D类</v>
          </cell>
          <cell r="G6327">
            <v>50</v>
          </cell>
        </row>
        <row r="6328">
          <cell r="B6328" t="str">
            <v>0947-3580</v>
          </cell>
          <cell r="C6328" t="str">
            <v>EUROPEAN JOURNAL OF CONTROL</v>
          </cell>
          <cell r="D6328" t="str">
            <v>SCI-4/EI（JA）</v>
          </cell>
          <cell r="E6328" t="str">
            <v>0.826</v>
          </cell>
          <cell r="F6328" t="str">
            <v>D类</v>
          </cell>
          <cell r="G6328">
            <v>50</v>
          </cell>
        </row>
        <row r="6329">
          <cell r="B6329" t="str">
            <v>2073-8994</v>
          </cell>
          <cell r="C6329" t="str">
            <v>Symmetry-Basel</v>
          </cell>
          <cell r="D6329" t="str">
            <v>SCI-4</v>
          </cell>
          <cell r="E6329" t="str">
            <v>0.826</v>
          </cell>
          <cell r="F6329" t="str">
            <v>D类</v>
          </cell>
          <cell r="G6329">
            <v>50</v>
          </cell>
        </row>
        <row r="6330">
          <cell r="B6330" t="str">
            <v>0277-2248</v>
          </cell>
          <cell r="C6330" t="str">
            <v>TOXICOLOGICAL AND ENVIRONMENTAL CHEMISTRY</v>
          </cell>
          <cell r="D6330" t="str">
            <v>SCI-4/EI（JA）</v>
          </cell>
          <cell r="E6330" t="str">
            <v>0.825</v>
          </cell>
          <cell r="F6330" t="str">
            <v>D类</v>
          </cell>
          <cell r="G6330">
            <v>50</v>
          </cell>
        </row>
        <row r="6331">
          <cell r="B6331" t="str">
            <v>0360-1293</v>
          </cell>
          <cell r="C6331" t="str">
            <v>ACUPUNCTURE &amp; ELECTRO-THERAPEUTICS RESEARCH</v>
          </cell>
          <cell r="D6331" t="str">
            <v>SCI-4</v>
          </cell>
          <cell r="E6331" t="str">
            <v>0.824</v>
          </cell>
          <cell r="F6331" t="str">
            <v>D类</v>
          </cell>
          <cell r="G6331">
            <v>50</v>
          </cell>
        </row>
        <row r="6332">
          <cell r="B6332" t="str">
            <v>0925-9724</v>
          </cell>
          <cell r="C6332" t="str">
            <v>Computer Supported Cooperative Work</v>
          </cell>
          <cell r="D6332" t="str">
            <v>SCI-4/EI（JA）</v>
          </cell>
          <cell r="E6332" t="str">
            <v>0.824</v>
          </cell>
          <cell r="F6332" t="str">
            <v>D类</v>
          </cell>
          <cell r="G6332">
            <v>50</v>
          </cell>
        </row>
        <row r="6333">
          <cell r="B6333" t="str">
            <v>1947-6337</v>
          </cell>
          <cell r="C6333" t="str">
            <v>CYTA: Journal of Food</v>
          </cell>
          <cell r="D6333" t="str">
            <v>SCI-4/EI（JA）</v>
          </cell>
          <cell r="E6333" t="str">
            <v>0.824</v>
          </cell>
          <cell r="F6333" t="str">
            <v>D类</v>
          </cell>
          <cell r="G6333">
            <v>50</v>
          </cell>
        </row>
        <row r="6334">
          <cell r="B6334" t="str">
            <v>0020-7160</v>
          </cell>
          <cell r="C6334" t="str">
            <v>INTERNATIONAL JOURNAL OF COMPUTER MATHEMATICS</v>
          </cell>
          <cell r="D6334" t="str">
            <v>SCI-4/EI（JA）</v>
          </cell>
          <cell r="E6334" t="str">
            <v>0.824</v>
          </cell>
          <cell r="F6334" t="str">
            <v>D类</v>
          </cell>
          <cell r="G6334">
            <v>50</v>
          </cell>
        </row>
        <row r="6335">
          <cell r="B6335" t="str">
            <v>0025-5289</v>
          </cell>
          <cell r="C6335" t="str">
            <v>materiale plastice</v>
          </cell>
          <cell r="D6335" t="str">
            <v>SCI-4</v>
          </cell>
          <cell r="E6335" t="str">
            <v>0.824</v>
          </cell>
          <cell r="F6335" t="str">
            <v>D类</v>
          </cell>
          <cell r="G6335">
            <v>50</v>
          </cell>
        </row>
        <row r="6336">
          <cell r="B6336" t="str">
            <v>0141-6707</v>
          </cell>
          <cell r="C6336" t="str">
            <v>AFRICAN JOURNAL OF ECOLOGY</v>
          </cell>
          <cell r="D6336" t="str">
            <v>SCI-4</v>
          </cell>
          <cell r="E6336" t="str">
            <v>0.824</v>
          </cell>
          <cell r="F6336" t="str">
            <v>D类</v>
          </cell>
          <cell r="G6336">
            <v>50</v>
          </cell>
        </row>
        <row r="6337">
          <cell r="B6337" t="str">
            <v>1879-7296</v>
          </cell>
          <cell r="C6337" t="str">
            <v>European Annals of Otorhinolaryngology-Head and Neck Diseases</v>
          </cell>
          <cell r="D6337" t="str">
            <v>SCI-4</v>
          </cell>
          <cell r="E6337" t="str">
            <v>0.822</v>
          </cell>
          <cell r="F6337" t="str">
            <v>D类</v>
          </cell>
          <cell r="G6337">
            <v>50</v>
          </cell>
        </row>
        <row r="6338">
          <cell r="B6338" t="str">
            <v>0556-3321</v>
          </cell>
          <cell r="C6338" t="str">
            <v>PAKISTAN JOURNAL OF BOTANY</v>
          </cell>
          <cell r="D6338" t="str">
            <v>SCI-4</v>
          </cell>
          <cell r="E6338" t="str">
            <v>0.822</v>
          </cell>
          <cell r="F6338" t="str">
            <v>D类</v>
          </cell>
          <cell r="G6338">
            <v>50</v>
          </cell>
        </row>
        <row r="6339">
          <cell r="B6339" t="str">
            <v>1939-1390</v>
          </cell>
          <cell r="C6339" t="str">
            <v>IEEE Intelligent Transportation Systems Magazine</v>
          </cell>
          <cell r="D6339" t="str">
            <v>SCI-4</v>
          </cell>
          <cell r="E6339" t="str">
            <v>0.821</v>
          </cell>
          <cell r="F6339" t="str">
            <v>D类</v>
          </cell>
          <cell r="G6339">
            <v>50</v>
          </cell>
        </row>
        <row r="6340">
          <cell r="B6340" t="str">
            <v>0039-2480</v>
          </cell>
          <cell r="C6340" t="str">
            <v>STROJNISKI VESTNIK-JOURNAL OF MECHANICAL ENGINEERING</v>
          </cell>
          <cell r="D6340" t="str">
            <v>SCI-4/EI（JA）</v>
          </cell>
          <cell r="E6340" t="str">
            <v>0.821</v>
          </cell>
          <cell r="F6340" t="str">
            <v>D类</v>
          </cell>
          <cell r="G6340">
            <v>50</v>
          </cell>
        </row>
        <row r="6341">
          <cell r="B6341" t="str">
            <v>0288-3635</v>
          </cell>
          <cell r="C6341" t="str">
            <v>NEW GENERATION COMPUTING</v>
          </cell>
          <cell r="D6341" t="str">
            <v>SCI-4/EI（JA）</v>
          </cell>
          <cell r="E6341" t="str">
            <v>0.821</v>
          </cell>
          <cell r="F6341" t="str">
            <v>D类</v>
          </cell>
          <cell r="G6341">
            <v>50</v>
          </cell>
        </row>
        <row r="6342">
          <cell r="B6342" t="str">
            <v>1063-7834</v>
          </cell>
          <cell r="C6342" t="str">
            <v>PHYSICS OF THE SOLID STATE</v>
          </cell>
          <cell r="D6342" t="str">
            <v>SCI-4</v>
          </cell>
          <cell r="E6342" t="str">
            <v>0.821</v>
          </cell>
          <cell r="F6342" t="str">
            <v>D类</v>
          </cell>
          <cell r="G6342">
            <v>50</v>
          </cell>
        </row>
        <row r="6343">
          <cell r="B6343" t="str">
            <v>1257-5011</v>
          </cell>
          <cell r="C6343" t="str">
            <v>World Rabbit Science</v>
          </cell>
          <cell r="D6343" t="str">
            <v>SCI-4</v>
          </cell>
          <cell r="E6343" t="str">
            <v>0.821</v>
          </cell>
          <cell r="F6343" t="str">
            <v>D类</v>
          </cell>
          <cell r="G6343">
            <v>50</v>
          </cell>
        </row>
        <row r="6344">
          <cell r="B6344" t="str">
            <v>0020-3157</v>
          </cell>
          <cell r="C6344" t="str">
            <v>ANNALS OF THE INSTITUTE OF STATISTICAL MATHEMATICS</v>
          </cell>
          <cell r="D6344" t="str">
            <v>SCI-4/EI（JA）</v>
          </cell>
          <cell r="E6344" t="str">
            <v>0.820</v>
          </cell>
          <cell r="F6344" t="str">
            <v>D类</v>
          </cell>
          <cell r="G6344">
            <v>50</v>
          </cell>
        </row>
        <row r="6345">
          <cell r="B6345" t="str">
            <v>0931-1785</v>
          </cell>
          <cell r="C6345" t="str">
            <v>JOURNAL OF PHYTOPATHOLOGY-PHYTOPATHOLOGISCHE ZEITSCHRIFT</v>
          </cell>
          <cell r="D6345" t="str">
            <v>SCI-4</v>
          </cell>
          <cell r="E6345" t="str">
            <v>0.820</v>
          </cell>
          <cell r="F6345" t="str">
            <v>D类</v>
          </cell>
          <cell r="G6345">
            <v>50</v>
          </cell>
        </row>
        <row r="6346">
          <cell r="B6346" t="str">
            <v>1520-9202</v>
          </cell>
          <cell r="C6346" t="str">
            <v>IT Professional Magazine</v>
          </cell>
          <cell r="D6346" t="str">
            <v>SCI-4/EI（JA）</v>
          </cell>
          <cell r="E6346" t="str">
            <v>0.819</v>
          </cell>
          <cell r="F6346" t="str">
            <v>D类</v>
          </cell>
          <cell r="G6346">
            <v>50</v>
          </cell>
        </row>
        <row r="6347">
          <cell r="B6347" t="str">
            <v>0005-9366</v>
          </cell>
          <cell r="C6347" t="str">
            <v>BERLINER UND MUNCHENER TIERARZTLICHE WOCHENSCHRIFT</v>
          </cell>
          <cell r="D6347" t="str">
            <v>SCI-4</v>
          </cell>
          <cell r="E6347" t="str">
            <v>0.819</v>
          </cell>
          <cell r="F6347" t="str">
            <v>D类</v>
          </cell>
          <cell r="G6347">
            <v>50</v>
          </cell>
        </row>
        <row r="6348">
          <cell r="B6348" t="str">
            <v>0003-1348</v>
          </cell>
          <cell r="C6348" t="str">
            <v>AMERICAN SURGEON</v>
          </cell>
          <cell r="D6348" t="str">
            <v>SCI-4</v>
          </cell>
          <cell r="E6348" t="str">
            <v>0.818</v>
          </cell>
          <cell r="F6348" t="str">
            <v>D类</v>
          </cell>
          <cell r="G6348">
            <v>50</v>
          </cell>
        </row>
        <row r="6349">
          <cell r="B6349" t="str">
            <v>0037-5497</v>
          </cell>
          <cell r="C6349" t="str">
            <v>SIMULATION-TRANSACTIONS OF THE SOCIETY FOR MODELING AND SIMULATION INTERNATIONAL</v>
          </cell>
          <cell r="D6349" t="str">
            <v>SCI-4/EI（JA）</v>
          </cell>
          <cell r="E6349" t="str">
            <v>0.818</v>
          </cell>
          <cell r="F6349" t="str">
            <v>D类</v>
          </cell>
          <cell r="G6349">
            <v>50</v>
          </cell>
        </row>
        <row r="6350">
          <cell r="B6350" t="str">
            <v>0045-7906</v>
          </cell>
          <cell r="C6350" t="str">
            <v>COMPUTERS &amp; ELECTRICAL ENGINEERING</v>
          </cell>
          <cell r="D6350" t="str">
            <v>SCI-4/EI（JA）</v>
          </cell>
          <cell r="E6350" t="str">
            <v>0.817</v>
          </cell>
          <cell r="F6350" t="str">
            <v>D类</v>
          </cell>
          <cell r="G6350">
            <v>50</v>
          </cell>
        </row>
        <row r="6351">
          <cell r="B6351" t="str">
            <v>1417-3875</v>
          </cell>
          <cell r="C6351" t="str">
            <v>Electronic Journal of Qualitative Theory of Differential Equations</v>
          </cell>
          <cell r="D6351" t="str">
            <v>SCI-4</v>
          </cell>
          <cell r="E6351" t="str">
            <v>0.817</v>
          </cell>
          <cell r="F6351" t="str">
            <v>D类</v>
          </cell>
          <cell r="G6351">
            <v>50</v>
          </cell>
        </row>
        <row r="6352">
          <cell r="B6352" t="str">
            <v>1705-5105</v>
          </cell>
          <cell r="C6352" t="str">
            <v>International Journal of Numerical Analysis and Modeling</v>
          </cell>
          <cell r="D6352" t="str">
            <v>SCI-4</v>
          </cell>
          <cell r="E6352" t="str">
            <v>0.817</v>
          </cell>
          <cell r="F6352" t="str">
            <v>D类</v>
          </cell>
          <cell r="G6352">
            <v>50</v>
          </cell>
        </row>
        <row r="6353">
          <cell r="B6353" t="str">
            <v>0888-0395</v>
          </cell>
          <cell r="C6353" t="str">
            <v>The Journal of neuroscience nursing : journal of the American Association of Neuroscience Nurses</v>
          </cell>
          <cell r="D6353" t="str">
            <v>SCI-4</v>
          </cell>
          <cell r="E6353" t="str">
            <v>0.815</v>
          </cell>
          <cell r="F6353" t="str">
            <v>D类</v>
          </cell>
          <cell r="G6353">
            <v>50</v>
          </cell>
        </row>
        <row r="6354">
          <cell r="B6354" t="str">
            <v>0040-5760</v>
          </cell>
          <cell r="C6354" t="str">
            <v>Theoretical and Experimental Chemistry</v>
          </cell>
          <cell r="D6354" t="str">
            <v>SCI-4</v>
          </cell>
          <cell r="E6354" t="str">
            <v>0.815</v>
          </cell>
          <cell r="F6354" t="str">
            <v>D类</v>
          </cell>
          <cell r="G6354">
            <v>50</v>
          </cell>
        </row>
        <row r="6355">
          <cell r="B6355" t="str">
            <v>1383-5416</v>
          </cell>
          <cell r="C6355" t="str">
            <v>INTERNATIONAL JOURNAL OF APPLIED ELECTROMAGNETICS AND MECHANICS</v>
          </cell>
          <cell r="D6355" t="str">
            <v>SCI-4/EI（JA）</v>
          </cell>
          <cell r="E6355" t="str">
            <v>0.815</v>
          </cell>
          <cell r="F6355" t="str">
            <v>D类</v>
          </cell>
          <cell r="G6355">
            <v>50</v>
          </cell>
        </row>
        <row r="6356">
          <cell r="B6356" t="str">
            <v>0145-7632</v>
          </cell>
          <cell r="C6356" t="str">
            <v>HEAT TRANSFER ENGINEERING</v>
          </cell>
          <cell r="D6356" t="str">
            <v>SCI-4/EI（JA）</v>
          </cell>
          <cell r="E6356" t="str">
            <v>0.814</v>
          </cell>
          <cell r="F6356" t="str">
            <v>D类</v>
          </cell>
          <cell r="G6356">
            <v>50</v>
          </cell>
        </row>
        <row r="6357">
          <cell r="B6357" t="str">
            <v>0932-5026</v>
          </cell>
          <cell r="C6357" t="str">
            <v>STATISTICAL PAPERS</v>
          </cell>
          <cell r="D6357" t="str">
            <v>SCI-4</v>
          </cell>
          <cell r="E6357" t="str">
            <v>0.813</v>
          </cell>
          <cell r="F6357" t="str">
            <v>D类</v>
          </cell>
          <cell r="G6357">
            <v>50</v>
          </cell>
        </row>
        <row r="6358">
          <cell r="B6358" t="str">
            <v>0973-5348</v>
          </cell>
          <cell r="C6358" t="str">
            <v>Mathematical modelling of natural phenomena</v>
          </cell>
          <cell r="D6358" t="str">
            <v>SCI-4/EI（JA）</v>
          </cell>
          <cell r="E6358" t="str">
            <v>0.813</v>
          </cell>
          <cell r="F6358" t="str">
            <v>D类</v>
          </cell>
          <cell r="G6358">
            <v>50</v>
          </cell>
        </row>
        <row r="6359">
          <cell r="B6359" t="str">
            <v>1000-3290</v>
          </cell>
          <cell r="C6359" t="str">
            <v>ACTA PHYSICA SINICA</v>
          </cell>
          <cell r="D6359" t="str">
            <v>SCI-4/EI（JA）/CSCD</v>
          </cell>
          <cell r="E6359" t="str">
            <v>0.813</v>
          </cell>
          <cell r="F6359" t="str">
            <v>D类</v>
          </cell>
          <cell r="G6359">
            <v>50</v>
          </cell>
        </row>
        <row r="6360">
          <cell r="B6360" t="str">
            <v>0219-4775</v>
          </cell>
          <cell r="C6360" t="str">
            <v>FLUCTUATION AND NOISE LETTERS</v>
          </cell>
          <cell r="D6360" t="str">
            <v>SCI-4</v>
          </cell>
          <cell r="E6360" t="str">
            <v>0.811</v>
          </cell>
          <cell r="F6360" t="str">
            <v>D类</v>
          </cell>
          <cell r="G6360">
            <v>50</v>
          </cell>
        </row>
        <row r="6361">
          <cell r="B6361" t="str">
            <v>0034-7752</v>
          </cell>
          <cell r="C6361" t="str">
            <v>REVISTA DE CHIMIE</v>
          </cell>
          <cell r="D6361" t="str">
            <v>SCI-4</v>
          </cell>
          <cell r="E6361" t="str">
            <v>0.810</v>
          </cell>
          <cell r="F6361" t="str">
            <v>D类</v>
          </cell>
          <cell r="G6361">
            <v>50</v>
          </cell>
        </row>
        <row r="6362">
          <cell r="B6362" t="str">
            <v>0036-9276</v>
          </cell>
          <cell r="C6362" t="str">
            <v>SCOTTISH JOURNAL OF GEOLOGY</v>
          </cell>
          <cell r="D6362" t="str">
            <v>SCI-4</v>
          </cell>
          <cell r="E6362" t="str">
            <v>0.810</v>
          </cell>
          <cell r="F6362" t="str">
            <v>D类</v>
          </cell>
          <cell r="G6362">
            <v>50</v>
          </cell>
        </row>
        <row r="6363">
          <cell r="B6363" t="str">
            <v>0103-9733</v>
          </cell>
          <cell r="C6363" t="str">
            <v>BRAZILIAN JOURNAL OF PHYSICS</v>
          </cell>
          <cell r="D6363" t="str">
            <v>SCI-4</v>
          </cell>
          <cell r="E6363" t="str">
            <v>0.810</v>
          </cell>
          <cell r="F6363" t="str">
            <v>D类</v>
          </cell>
          <cell r="G6363">
            <v>50</v>
          </cell>
        </row>
        <row r="6364">
          <cell r="B6364" t="str">
            <v>0899-7071</v>
          </cell>
          <cell r="C6364" t="str">
            <v>CLINICAL IMAGING</v>
          </cell>
          <cell r="D6364" t="str">
            <v>SCI-4/EI（JA）</v>
          </cell>
          <cell r="E6364" t="str">
            <v>0.810</v>
          </cell>
          <cell r="F6364" t="str">
            <v>D类</v>
          </cell>
          <cell r="G6364">
            <v>50</v>
          </cell>
        </row>
        <row r="6365">
          <cell r="B6365" t="str">
            <v>1341-8998</v>
          </cell>
          <cell r="C6365" t="str">
            <v>ICHTHYOLOGICAL RESEARCH</v>
          </cell>
          <cell r="D6365" t="str">
            <v>SCI-4</v>
          </cell>
          <cell r="E6365" t="str">
            <v>0.810</v>
          </cell>
          <cell r="F6365" t="str">
            <v>D类</v>
          </cell>
          <cell r="G6365">
            <v>50</v>
          </cell>
        </row>
        <row r="6366">
          <cell r="B6366" t="str">
            <v>1060-1325</v>
          </cell>
          <cell r="C6366" t="str">
            <v>JOURNAL OF MACROMOLECULAR SCIENCE-PURE AND APPLIED CHEMISTRY</v>
          </cell>
          <cell r="D6366" t="str">
            <v>SCI-4/EI（JA）</v>
          </cell>
          <cell r="E6366" t="str">
            <v>0.809</v>
          </cell>
          <cell r="F6366" t="str">
            <v>D类</v>
          </cell>
          <cell r="G6366">
            <v>50</v>
          </cell>
        </row>
        <row r="6367">
          <cell r="B6367" t="str">
            <v>1443-9646</v>
          </cell>
          <cell r="C6367" t="str">
            <v>Brain Impairment</v>
          </cell>
          <cell r="D6367" t="str">
            <v>SCI-4</v>
          </cell>
          <cell r="E6367" t="str">
            <v>0.809</v>
          </cell>
          <cell r="F6367" t="str">
            <v>D类</v>
          </cell>
          <cell r="G6367">
            <v>50</v>
          </cell>
        </row>
        <row r="6368">
          <cell r="B6368" t="str">
            <v>1496-4155</v>
          </cell>
          <cell r="C6368" t="str">
            <v>Journal of Esthetic and Restorative Dentistry</v>
          </cell>
          <cell r="D6368" t="str">
            <v>SCI-4</v>
          </cell>
          <cell r="E6368" t="str">
            <v>0.808</v>
          </cell>
          <cell r="F6368" t="str">
            <v>D类</v>
          </cell>
          <cell r="G6368">
            <v>50</v>
          </cell>
        </row>
        <row r="6369">
          <cell r="B6369" t="str">
            <v>0367-0244</v>
          </cell>
          <cell r="C6369" t="str">
            <v>ECOLOGY OF FOOD AND NUTRITION</v>
          </cell>
          <cell r="D6369" t="str">
            <v>SCI-4</v>
          </cell>
          <cell r="E6369" t="str">
            <v>0.807</v>
          </cell>
          <cell r="F6369" t="str">
            <v>D类</v>
          </cell>
          <cell r="G6369">
            <v>50</v>
          </cell>
        </row>
        <row r="6370">
          <cell r="B6370" t="str">
            <v>1091-028X</v>
          </cell>
          <cell r="C6370" t="str">
            <v>JOURNAL OF POROUS MEDIA</v>
          </cell>
          <cell r="D6370" t="str">
            <v>SCI-4/EI（JA）</v>
          </cell>
          <cell r="E6370" t="str">
            <v>0.807</v>
          </cell>
          <cell r="F6370" t="str">
            <v>D类</v>
          </cell>
          <cell r="G6370">
            <v>50</v>
          </cell>
        </row>
        <row r="6371">
          <cell r="B6371" t="str">
            <v>1399-560X</v>
          </cell>
          <cell r="C6371" t="str">
            <v>INSECT SYSTEMATICS &amp; EVOLUTION</v>
          </cell>
          <cell r="D6371" t="str">
            <v>SCI-4</v>
          </cell>
          <cell r="E6371" t="str">
            <v>0.806</v>
          </cell>
          <cell r="F6371" t="str">
            <v>D类</v>
          </cell>
          <cell r="G6371">
            <v>50</v>
          </cell>
        </row>
        <row r="6372">
          <cell r="B6372" t="str">
            <v>0039-3169</v>
          </cell>
          <cell r="C6372" t="str">
            <v>STUDIA GEOPHYSICA ET GEODAETICA</v>
          </cell>
          <cell r="D6372" t="str">
            <v>SCI-4</v>
          </cell>
          <cell r="E6372" t="str">
            <v>0.806</v>
          </cell>
          <cell r="F6372" t="str">
            <v>D类</v>
          </cell>
          <cell r="G6372">
            <v>50</v>
          </cell>
        </row>
        <row r="6373">
          <cell r="B6373" t="str">
            <v>0934-5043</v>
          </cell>
          <cell r="C6373" t="str">
            <v>FORMAL ASPECTS OF COMPUTING</v>
          </cell>
          <cell r="D6373" t="str">
            <v>SCI-4/EI（JA）</v>
          </cell>
          <cell r="E6373" t="str">
            <v>0.806</v>
          </cell>
          <cell r="F6373" t="str">
            <v>D类</v>
          </cell>
          <cell r="G6373">
            <v>50</v>
          </cell>
        </row>
        <row r="6374">
          <cell r="B6374" t="str">
            <v>0972-9062</v>
          </cell>
          <cell r="C6374" t="str">
            <v>Journal of Vector Borne Diseases</v>
          </cell>
          <cell r="D6374" t="str">
            <v>SCI-4</v>
          </cell>
          <cell r="E6374" t="str">
            <v>0.806</v>
          </cell>
          <cell r="F6374" t="str">
            <v>D类</v>
          </cell>
          <cell r="G6374">
            <v>50</v>
          </cell>
        </row>
        <row r="6375">
          <cell r="B6375" t="str">
            <v>1054-4887</v>
          </cell>
          <cell r="C6375" t="str">
            <v>APPLIED COMPUTATIONAL ELECTROMAGNETICS SOCIETY JOURNAL</v>
          </cell>
          <cell r="D6375" t="str">
            <v>SCI-4/EI（JA）</v>
          </cell>
          <cell r="E6375" t="str">
            <v>0.806</v>
          </cell>
          <cell r="F6375" t="str">
            <v>D类</v>
          </cell>
          <cell r="G6375">
            <v>50</v>
          </cell>
        </row>
        <row r="6376">
          <cell r="B6376" t="str">
            <v>1385-0172</v>
          </cell>
          <cell r="C6376" t="str">
            <v>MATHEMATICAL PHYSICS ANALYSIS AND GEOMETRY</v>
          </cell>
          <cell r="D6376" t="str">
            <v>SCI-4</v>
          </cell>
          <cell r="E6376" t="str">
            <v>0.806</v>
          </cell>
          <cell r="F6376" t="str">
            <v>D类</v>
          </cell>
          <cell r="G6376">
            <v>50</v>
          </cell>
        </row>
        <row r="6377">
          <cell r="B6377" t="str">
            <v>2191-9151</v>
          </cell>
          <cell r="C6377" t="str">
            <v>Mechanical Sciences</v>
          </cell>
          <cell r="D6377" t="str">
            <v>SCI-4</v>
          </cell>
          <cell r="E6377" t="str">
            <v>0.805</v>
          </cell>
          <cell r="F6377" t="str">
            <v>D类</v>
          </cell>
          <cell r="G6377">
            <v>50</v>
          </cell>
        </row>
        <row r="6378">
          <cell r="B6378" t="str">
            <v>0869-5938</v>
          </cell>
          <cell r="C6378" t="str">
            <v>STRATIGRAPHY AND GEOLOGICAL CORRELATION</v>
          </cell>
          <cell r="D6378" t="str">
            <v>SCI-4</v>
          </cell>
          <cell r="E6378" t="str">
            <v>0.805</v>
          </cell>
          <cell r="F6378" t="str">
            <v>D类</v>
          </cell>
          <cell r="G6378">
            <v>50</v>
          </cell>
        </row>
        <row r="6379">
          <cell r="B6379" t="str">
            <v>0948-6704</v>
          </cell>
          <cell r="C6379" t="str">
            <v>ZEITSCHRIFT FUR GERONTOLOGIE UND GERIATRIE</v>
          </cell>
          <cell r="D6379" t="str">
            <v>SCI-4</v>
          </cell>
          <cell r="E6379" t="str">
            <v>0.805</v>
          </cell>
          <cell r="F6379" t="str">
            <v>D类</v>
          </cell>
          <cell r="G6379">
            <v>50</v>
          </cell>
        </row>
        <row r="6380">
          <cell r="B6380" t="str">
            <v>0972-9941</v>
          </cell>
          <cell r="C6380" t="str">
            <v>Journal of Minimal Access Surgery</v>
          </cell>
          <cell r="D6380" t="str">
            <v>SCI-4</v>
          </cell>
          <cell r="E6380" t="str">
            <v>0.805</v>
          </cell>
          <cell r="F6380" t="str">
            <v>D类</v>
          </cell>
          <cell r="G6380">
            <v>50</v>
          </cell>
        </row>
        <row r="6381">
          <cell r="B6381" t="str">
            <v>1793-5245</v>
          </cell>
          <cell r="C6381" t="str">
            <v>International Journal of Biomathematics</v>
          </cell>
          <cell r="D6381" t="str">
            <v>SCI-4</v>
          </cell>
          <cell r="E6381" t="str">
            <v>0.805</v>
          </cell>
          <cell r="F6381" t="str">
            <v>D类</v>
          </cell>
          <cell r="G6381">
            <v>50</v>
          </cell>
        </row>
        <row r="6382">
          <cell r="B6382" t="str">
            <v>0742-4795</v>
          </cell>
          <cell r="C6382" t="str">
            <v>JOURNAL OF ENGINEERING FOR GAS TURBINES AND POWER-TRANSACTIONS OF THE ASME</v>
          </cell>
          <cell r="D6382" t="str">
            <v>SCI-4/EI（JA）</v>
          </cell>
          <cell r="E6382" t="str">
            <v>0.804</v>
          </cell>
          <cell r="F6382" t="str">
            <v>D类</v>
          </cell>
          <cell r="G6382">
            <v>50</v>
          </cell>
        </row>
        <row r="6383">
          <cell r="B6383" t="str">
            <v>1336-8672</v>
          </cell>
          <cell r="C6383" t="str">
            <v>Journal of Food and Nutrition Research</v>
          </cell>
          <cell r="D6383" t="str">
            <v>SCI-4</v>
          </cell>
          <cell r="E6383" t="str">
            <v>0.804</v>
          </cell>
          <cell r="F6383" t="str">
            <v>D类</v>
          </cell>
          <cell r="G6383">
            <v>50</v>
          </cell>
        </row>
        <row r="6384">
          <cell r="B6384" t="str">
            <v>1532-4982</v>
          </cell>
          <cell r="C6384" t="str">
            <v>ARID LAND RESEARCH AND MANAGEMENT</v>
          </cell>
          <cell r="D6384" t="str">
            <v>SCI-4</v>
          </cell>
          <cell r="E6384" t="str">
            <v>0.804</v>
          </cell>
          <cell r="F6384" t="str">
            <v>D类</v>
          </cell>
          <cell r="G6384">
            <v>50</v>
          </cell>
        </row>
        <row r="6385">
          <cell r="B6385" t="str">
            <v>1751-956X</v>
          </cell>
          <cell r="C6385" t="str">
            <v>IET Intelligent Transport Systems</v>
          </cell>
          <cell r="D6385" t="str">
            <v>SCI-4/EI（JA）</v>
          </cell>
          <cell r="E6385" t="str">
            <v>0.804</v>
          </cell>
          <cell r="F6385" t="str">
            <v>D类</v>
          </cell>
          <cell r="G6385">
            <v>50</v>
          </cell>
        </row>
        <row r="6386">
          <cell r="B6386" t="str">
            <v>0003-6811</v>
          </cell>
          <cell r="C6386" t="str">
            <v>APPLICABLE ANALYSIS</v>
          </cell>
          <cell r="D6386" t="str">
            <v>SCI-4</v>
          </cell>
          <cell r="E6386" t="str">
            <v>0.803</v>
          </cell>
          <cell r="F6386" t="str">
            <v>D类</v>
          </cell>
          <cell r="G6386">
            <v>50</v>
          </cell>
        </row>
        <row r="6387">
          <cell r="B6387" t="str">
            <v>1040-2381</v>
          </cell>
          <cell r="C6387" t="str">
            <v>LAKE AND RESERVOIR MANAGEMENT</v>
          </cell>
          <cell r="D6387" t="str">
            <v>SCI-4</v>
          </cell>
          <cell r="E6387" t="str">
            <v>0.803</v>
          </cell>
          <cell r="F6387" t="str">
            <v>D类</v>
          </cell>
          <cell r="G6387">
            <v>50</v>
          </cell>
        </row>
        <row r="6388">
          <cell r="B6388" t="str">
            <v>1607-551X</v>
          </cell>
          <cell r="C6388" t="str">
            <v>KAOHSIUNG JOURNAL OF MEDICAL SCIENCES</v>
          </cell>
          <cell r="D6388" t="str">
            <v>SCI-4</v>
          </cell>
          <cell r="E6388" t="str">
            <v>0.803</v>
          </cell>
          <cell r="F6388" t="str">
            <v>D类</v>
          </cell>
          <cell r="G6388">
            <v>50</v>
          </cell>
        </row>
        <row r="6389">
          <cell r="B6389" t="str">
            <v>1346-7395</v>
          </cell>
          <cell r="C6389" t="str">
            <v>The journal of poultry science</v>
          </cell>
          <cell r="D6389" t="str">
            <v>SCI-4</v>
          </cell>
          <cell r="E6389" t="str">
            <v>0.802</v>
          </cell>
          <cell r="F6389" t="str">
            <v>D类</v>
          </cell>
          <cell r="G6389">
            <v>50</v>
          </cell>
        </row>
        <row r="6390">
          <cell r="B6390" t="str">
            <v>0019-509X</v>
          </cell>
          <cell r="C6390" t="str">
            <v>INDIAN JOURNAL OF CANCER</v>
          </cell>
          <cell r="D6390" t="str">
            <v>SCI-4</v>
          </cell>
          <cell r="E6390" t="str">
            <v>0.802</v>
          </cell>
          <cell r="F6390" t="str">
            <v>D类</v>
          </cell>
          <cell r="G6390">
            <v>50</v>
          </cell>
        </row>
        <row r="6391">
          <cell r="B6391" t="str">
            <v>0166-218X</v>
          </cell>
          <cell r="C6391" t="str">
            <v>DISCRETE APPLIED MATHEMATICS</v>
          </cell>
          <cell r="D6391" t="str">
            <v>SCI-4/EI（JA）</v>
          </cell>
          <cell r="E6391" t="str">
            <v>0.802</v>
          </cell>
          <cell r="F6391" t="str">
            <v>D类</v>
          </cell>
          <cell r="G6391">
            <v>50</v>
          </cell>
        </row>
        <row r="6392">
          <cell r="B6392" t="str">
            <v>0352-9568</v>
          </cell>
          <cell r="C6392" t="str">
            <v>CHEMICAL AND BIOCHEMICAL ENGINEERING QUARTERLY</v>
          </cell>
          <cell r="D6392" t="str">
            <v>SCI-4/EI（JA）</v>
          </cell>
          <cell r="E6392" t="str">
            <v>0.802</v>
          </cell>
          <cell r="F6392" t="str">
            <v>D类</v>
          </cell>
          <cell r="G6392">
            <v>50</v>
          </cell>
        </row>
        <row r="6393">
          <cell r="B6393" t="str">
            <v>1601-5215</v>
          </cell>
          <cell r="C6393" t="str">
            <v>ACTA NEUROPSYCHIATRICA</v>
          </cell>
          <cell r="D6393" t="str">
            <v>SCI-4</v>
          </cell>
          <cell r="E6393" t="str">
            <v>0.802</v>
          </cell>
          <cell r="F6393" t="str">
            <v>D类</v>
          </cell>
          <cell r="G6393">
            <v>50</v>
          </cell>
        </row>
        <row r="6394">
          <cell r="B6394" t="str">
            <v>1679-6225</v>
          </cell>
          <cell r="C6394" t="str">
            <v>Neotropical Ichthyology</v>
          </cell>
          <cell r="D6394" t="str">
            <v>SCI-4</v>
          </cell>
          <cell r="E6394" t="str">
            <v>0.802</v>
          </cell>
          <cell r="F6394" t="str">
            <v>D类</v>
          </cell>
          <cell r="G6394">
            <v>50</v>
          </cell>
        </row>
        <row r="6395">
          <cell r="B6395" t="str">
            <v>0040-5779</v>
          </cell>
          <cell r="C6395" t="str">
            <v>THEORETICAL AND MATHEMATICAL PHYSICS</v>
          </cell>
          <cell r="D6395" t="str">
            <v>SCI-4</v>
          </cell>
          <cell r="E6395" t="str">
            <v>0.801</v>
          </cell>
          <cell r="F6395" t="str">
            <v>D类</v>
          </cell>
          <cell r="G6395">
            <v>50</v>
          </cell>
        </row>
        <row r="6396">
          <cell r="B6396" t="str">
            <v>1013-4425</v>
          </cell>
          <cell r="C6396" t="str">
            <v>Herpetozoa (Wien)</v>
          </cell>
          <cell r="D6396" t="str">
            <v>SCI-4</v>
          </cell>
          <cell r="E6396" t="str">
            <v>0.800</v>
          </cell>
          <cell r="F6396" t="str">
            <v>D类</v>
          </cell>
          <cell r="G6396">
            <v>50</v>
          </cell>
        </row>
        <row r="6397">
          <cell r="B6397" t="str">
            <v>0028-8330</v>
          </cell>
          <cell r="C6397" t="str">
            <v>NEW ZEALAND JOURNAL OF MARINE AND FRESHWATER RESEARCH</v>
          </cell>
          <cell r="D6397" t="str">
            <v>SCI-4</v>
          </cell>
          <cell r="E6397" t="str">
            <v>0.800</v>
          </cell>
          <cell r="F6397" t="str">
            <v>D类</v>
          </cell>
          <cell r="G6397">
            <v>50</v>
          </cell>
        </row>
        <row r="6398">
          <cell r="B6398" t="str">
            <v>0262-821X</v>
          </cell>
          <cell r="C6398" t="str">
            <v>JOURNAL OF MICROPALAEONTOLOGY</v>
          </cell>
          <cell r="D6398" t="str">
            <v>SCI-4</v>
          </cell>
          <cell r="E6398" t="str">
            <v>0.800</v>
          </cell>
          <cell r="F6398" t="str">
            <v>D类</v>
          </cell>
          <cell r="G6398">
            <v>50</v>
          </cell>
        </row>
        <row r="6399">
          <cell r="B6399" t="str">
            <v>0325-7541</v>
          </cell>
          <cell r="C6399" t="str">
            <v>Revista Argentina de microbiología</v>
          </cell>
          <cell r="D6399" t="str">
            <v>SCI-4</v>
          </cell>
          <cell r="E6399" t="str">
            <v>0.800</v>
          </cell>
          <cell r="F6399" t="str">
            <v>D类</v>
          </cell>
          <cell r="G6399">
            <v>50</v>
          </cell>
        </row>
        <row r="6400">
          <cell r="B6400" t="str">
            <v>0172-780X</v>
          </cell>
          <cell r="C6400" t="str">
            <v>NEUROENDOCRINOLOGY LETTERS</v>
          </cell>
          <cell r="D6400" t="str">
            <v>SCI-4</v>
          </cell>
          <cell r="E6400" t="str">
            <v>0.799</v>
          </cell>
          <cell r="F6400" t="str">
            <v>D类</v>
          </cell>
          <cell r="G6400">
            <v>50</v>
          </cell>
        </row>
        <row r="6401">
          <cell r="B6401" t="str">
            <v>0251-0790</v>
          </cell>
          <cell r="C6401" t="str">
            <v>CHEMICAL JOURNAL OF CHINESE UNIVERSITIES-CHINESE</v>
          </cell>
          <cell r="D6401" t="str">
            <v>SCI-4/EI（JA）/CSCD</v>
          </cell>
          <cell r="E6401" t="str">
            <v>0.799</v>
          </cell>
          <cell r="F6401" t="str">
            <v>D类</v>
          </cell>
          <cell r="G6401">
            <v>50</v>
          </cell>
        </row>
        <row r="6402">
          <cell r="B6402" t="str">
            <v>1474-8185</v>
          </cell>
          <cell r="C6402" t="str">
            <v>International journal of performance analysis in sport</v>
          </cell>
          <cell r="D6402" t="str">
            <v>SCI-4</v>
          </cell>
          <cell r="E6402" t="str">
            <v>0.798</v>
          </cell>
          <cell r="F6402" t="str">
            <v>D类</v>
          </cell>
          <cell r="G6402">
            <v>50</v>
          </cell>
        </row>
        <row r="6403">
          <cell r="B6403" t="str">
            <v>0746-1739</v>
          </cell>
          <cell r="C6403" t="str">
            <v>NURSING ECONOMICS</v>
          </cell>
          <cell r="D6403" t="str">
            <v>SCI-4</v>
          </cell>
          <cell r="E6403" t="str">
            <v>0.797</v>
          </cell>
          <cell r="F6403" t="str">
            <v>D类</v>
          </cell>
          <cell r="G6403">
            <v>50</v>
          </cell>
        </row>
        <row r="6404">
          <cell r="B6404" t="str">
            <v>1783-7677</v>
          </cell>
          <cell r="C6404" t="str">
            <v>Journal of Multimodal User Interfaces</v>
          </cell>
          <cell r="D6404" t="str">
            <v>SCI-4/EI（JA）</v>
          </cell>
          <cell r="E6404" t="str">
            <v>0.797</v>
          </cell>
          <cell r="F6404" t="str">
            <v>D类</v>
          </cell>
          <cell r="G6404">
            <v>50</v>
          </cell>
        </row>
        <row r="6405">
          <cell r="B6405" t="str">
            <v>0007-9723</v>
          </cell>
          <cell r="C6405" t="str">
            <v>CAHIERS DE BIOLOGIE MARINE</v>
          </cell>
          <cell r="D6405" t="str">
            <v>SCI-4</v>
          </cell>
          <cell r="E6405" t="str">
            <v>0.797</v>
          </cell>
          <cell r="F6405" t="str">
            <v>D类</v>
          </cell>
          <cell r="G6405">
            <v>50</v>
          </cell>
        </row>
        <row r="6406">
          <cell r="B6406" t="str">
            <v>0214-3429</v>
          </cell>
          <cell r="C6406" t="str">
            <v>Revista Espanola de Quimioterapia</v>
          </cell>
          <cell r="D6406" t="str">
            <v>SCI-4</v>
          </cell>
          <cell r="E6406" t="str">
            <v>0.797</v>
          </cell>
          <cell r="F6406" t="str">
            <v>D类</v>
          </cell>
          <cell r="G6406">
            <v>50</v>
          </cell>
        </row>
        <row r="6407">
          <cell r="B6407" t="str">
            <v>0253-2964</v>
          </cell>
          <cell r="C6407" t="str">
            <v>BULLETIN OF THE KOREAN CHEMICAL SOCIETY</v>
          </cell>
          <cell r="D6407" t="str">
            <v>SCI-4/EI（JA）</v>
          </cell>
          <cell r="E6407" t="str">
            <v>0.797</v>
          </cell>
          <cell r="F6407" t="str">
            <v>D类</v>
          </cell>
          <cell r="G6407">
            <v>50</v>
          </cell>
        </row>
        <row r="6408">
          <cell r="B6408" t="str">
            <v>0733-947X</v>
          </cell>
          <cell r="C6408" t="str">
            <v>JOURNAL OF TRANSPORTATION ENGINEERING</v>
          </cell>
          <cell r="D6408" t="str">
            <v>SCI-4/EI（JA）</v>
          </cell>
          <cell r="E6408" t="str">
            <v>0.797</v>
          </cell>
          <cell r="F6408" t="str">
            <v>D类</v>
          </cell>
          <cell r="G6408">
            <v>50</v>
          </cell>
        </row>
        <row r="6409">
          <cell r="B6409" t="str">
            <v>0165-0521</v>
          </cell>
          <cell r="C6409" t="str">
            <v>STUDIES ON NEOTROPICAL FAUNA AND ENVIRONMENT</v>
          </cell>
          <cell r="D6409" t="str">
            <v>SCI-4</v>
          </cell>
          <cell r="E6409" t="str">
            <v>0.796</v>
          </cell>
          <cell r="F6409" t="str">
            <v>D类</v>
          </cell>
          <cell r="G6409">
            <v>50</v>
          </cell>
        </row>
        <row r="6410">
          <cell r="B6410" t="str">
            <v>1064-7570</v>
          </cell>
          <cell r="C6410" t="str">
            <v>Journal of Network and Systems Management</v>
          </cell>
          <cell r="D6410" t="str">
            <v>SCI-4/EI（JA）</v>
          </cell>
          <cell r="E6410" t="str">
            <v>0.796</v>
          </cell>
          <cell r="F6410" t="str">
            <v>D类</v>
          </cell>
          <cell r="G6410">
            <v>50</v>
          </cell>
        </row>
        <row r="6411">
          <cell r="B6411" t="str">
            <v>1678-9199</v>
          </cell>
          <cell r="C6411" t="str">
            <v>JOURNAL OF VENOMOUS ANIMALS AND TOXINS INCLUDING TROPICAL DISEASES</v>
          </cell>
          <cell r="D6411" t="str">
            <v>SCI-4</v>
          </cell>
          <cell r="E6411" t="str">
            <v>0.796</v>
          </cell>
          <cell r="F6411" t="str">
            <v>D类</v>
          </cell>
          <cell r="G6411">
            <v>50</v>
          </cell>
        </row>
        <row r="6412">
          <cell r="B6412" t="str">
            <v>2171-5068</v>
          </cell>
          <cell r="C6412" t="str">
            <v>FOREST SYSTEMS</v>
          </cell>
          <cell r="D6412" t="str">
            <v>SCI-4</v>
          </cell>
          <cell r="E6412" t="str">
            <v>0.796</v>
          </cell>
          <cell r="F6412" t="str">
            <v>D类</v>
          </cell>
          <cell r="G6412">
            <v>50</v>
          </cell>
        </row>
        <row r="6413">
          <cell r="B6413" t="str">
            <v>0193-2691</v>
          </cell>
          <cell r="C6413" t="str">
            <v>JOURNAL OF DISPERSION SCIENCE AND TECHNOLOGY</v>
          </cell>
          <cell r="D6413" t="str">
            <v>SCI-4/EI（JA）</v>
          </cell>
          <cell r="E6413" t="str">
            <v>0.795</v>
          </cell>
          <cell r="F6413" t="str">
            <v>D类</v>
          </cell>
          <cell r="G6413">
            <v>50</v>
          </cell>
        </row>
        <row r="6414">
          <cell r="B6414" t="str">
            <v>0932-4194</v>
          </cell>
          <cell r="C6414" t="str">
            <v>MATHEMATICS OF CONTROL SIGNALS AND SYSTEMS</v>
          </cell>
          <cell r="D6414" t="str">
            <v>SCI-4/EI（JA）</v>
          </cell>
          <cell r="E6414" t="str">
            <v>0.795</v>
          </cell>
          <cell r="F6414" t="str">
            <v>D类</v>
          </cell>
          <cell r="G6414">
            <v>50</v>
          </cell>
        </row>
        <row r="6415">
          <cell r="B6415" t="str">
            <v>1708-5381</v>
          </cell>
          <cell r="C6415" t="str">
            <v>Vascular</v>
          </cell>
          <cell r="D6415" t="str">
            <v>SCI-4</v>
          </cell>
          <cell r="E6415" t="str">
            <v>0.795</v>
          </cell>
          <cell r="F6415" t="str">
            <v>D类</v>
          </cell>
          <cell r="G6415">
            <v>50</v>
          </cell>
        </row>
        <row r="6416">
          <cell r="B6416" t="str">
            <v>0869-6918</v>
          </cell>
          <cell r="C6416" t="str">
            <v>RUSSIAN JOURNAL OF NEMATOLOGY</v>
          </cell>
          <cell r="D6416" t="str">
            <v>SCI-4</v>
          </cell>
          <cell r="E6416" t="str">
            <v>0.793</v>
          </cell>
          <cell r="F6416" t="str">
            <v>D类</v>
          </cell>
          <cell r="G6416">
            <v>50</v>
          </cell>
        </row>
        <row r="6417">
          <cell r="B6417" t="str">
            <v>1387-974X</v>
          </cell>
          <cell r="C6417" t="str">
            <v>PHOTONIC NETWORK COMMUNICATIONS</v>
          </cell>
          <cell r="D6417" t="str">
            <v>SCI-4/EI（JA）</v>
          </cell>
          <cell r="E6417" t="str">
            <v>0.793</v>
          </cell>
          <cell r="F6417" t="str">
            <v>D类</v>
          </cell>
          <cell r="G6417">
            <v>50</v>
          </cell>
        </row>
        <row r="6418">
          <cell r="B6418" t="str">
            <v>1516-1439</v>
          </cell>
          <cell r="C6418" t="str">
            <v>MATERIALS RESEARCH-IBERO-AMERICAN JOURNAL OF MATERIALS</v>
          </cell>
          <cell r="D6418" t="str">
            <v>SCI-4/EI（JA）</v>
          </cell>
          <cell r="E6418" t="str">
            <v>0.793</v>
          </cell>
          <cell r="F6418" t="str">
            <v>D类</v>
          </cell>
          <cell r="G6418">
            <v>50</v>
          </cell>
        </row>
        <row r="6419">
          <cell r="B6419" t="str">
            <v>0038-075X</v>
          </cell>
          <cell r="C6419" t="str">
            <v>SOIL SCIENCE</v>
          </cell>
          <cell r="D6419" t="str">
            <v>SCI-4</v>
          </cell>
          <cell r="E6419" t="str">
            <v>0.792</v>
          </cell>
          <cell r="F6419" t="str">
            <v>D类</v>
          </cell>
          <cell r="G6419">
            <v>50</v>
          </cell>
        </row>
        <row r="6420">
          <cell r="B6420" t="str">
            <v>0733-950X</v>
          </cell>
          <cell r="C6420" t="str">
            <v>JOURNAL OF WATERWAY PORT COASTAL AND OCEAN ENGINEERING</v>
          </cell>
          <cell r="D6420" t="str">
            <v>SCI-4/EI（JA）</v>
          </cell>
          <cell r="E6420" t="str">
            <v>0.792</v>
          </cell>
          <cell r="F6420" t="str">
            <v>D类</v>
          </cell>
          <cell r="G6420">
            <v>50</v>
          </cell>
        </row>
        <row r="6421">
          <cell r="B6421" t="str">
            <v>2090-8865</v>
          </cell>
          <cell r="C6421" t="str">
            <v>Journal of Analytical Methods in Chemistry</v>
          </cell>
          <cell r="D6421" t="str">
            <v>SCI-4</v>
          </cell>
          <cell r="E6421" t="str">
            <v>0.792</v>
          </cell>
          <cell r="F6421" t="str">
            <v>D类</v>
          </cell>
          <cell r="G6421">
            <v>50</v>
          </cell>
        </row>
        <row r="6422">
          <cell r="B6422" t="str">
            <v>2156-4574</v>
          </cell>
          <cell r="C6422" t="str">
            <v>AFRICAN JOURNAL OF HERPETOLOGY</v>
          </cell>
          <cell r="D6422" t="str">
            <v>SCI-4</v>
          </cell>
          <cell r="E6422" t="str">
            <v>0.792</v>
          </cell>
          <cell r="F6422" t="str">
            <v>D类</v>
          </cell>
          <cell r="G6422">
            <v>50</v>
          </cell>
        </row>
        <row r="6423">
          <cell r="B6423" t="str">
            <v>0178-4617</v>
          </cell>
          <cell r="C6423" t="str">
            <v>ALGORITHMICA</v>
          </cell>
          <cell r="D6423" t="str">
            <v>SCI-4/EI（JA）</v>
          </cell>
          <cell r="E6423" t="str">
            <v>0.791</v>
          </cell>
          <cell r="F6423" t="str">
            <v>D类</v>
          </cell>
          <cell r="G6423">
            <v>50</v>
          </cell>
        </row>
        <row r="6424">
          <cell r="B6424" t="str">
            <v>0730-8000</v>
          </cell>
          <cell r="C6424" t="str">
            <v>JOURNAL OF SHELLFISH RESEARCH</v>
          </cell>
          <cell r="D6424" t="str">
            <v>SCI-4</v>
          </cell>
          <cell r="E6424" t="str">
            <v>0.791</v>
          </cell>
          <cell r="F6424" t="str">
            <v>D类</v>
          </cell>
          <cell r="G6424">
            <v>50</v>
          </cell>
        </row>
        <row r="6425">
          <cell r="B6425" t="str">
            <v>0973-1482</v>
          </cell>
          <cell r="C6425" t="str">
            <v>Journal of cancer research and therapeutics</v>
          </cell>
          <cell r="D6425" t="str">
            <v>SCI-4</v>
          </cell>
          <cell r="E6425" t="str">
            <v>0.791</v>
          </cell>
          <cell r="F6425" t="str">
            <v>D类</v>
          </cell>
          <cell r="G6425">
            <v>50</v>
          </cell>
        </row>
        <row r="6426">
          <cell r="B6426" t="str">
            <v>1071-0922</v>
          </cell>
          <cell r="C6426" t="str">
            <v>Journal of the Society for Information Display</v>
          </cell>
          <cell r="D6426" t="str">
            <v>SCI-4/EI（JA）</v>
          </cell>
          <cell r="E6426" t="str">
            <v>0.791</v>
          </cell>
          <cell r="F6426" t="str">
            <v>D类</v>
          </cell>
          <cell r="G6426">
            <v>50</v>
          </cell>
        </row>
        <row r="6427">
          <cell r="B6427" t="str">
            <v>1125-0003</v>
          </cell>
          <cell r="C6427" t="str">
            <v>ITALIAN JOURNAL OF ZOOLOGY</v>
          </cell>
          <cell r="D6427" t="str">
            <v>SCI-4</v>
          </cell>
          <cell r="E6427" t="str">
            <v>0.791</v>
          </cell>
          <cell r="F6427" t="str">
            <v>D类</v>
          </cell>
          <cell r="G6427">
            <v>50</v>
          </cell>
        </row>
        <row r="6428">
          <cell r="B6428" t="str">
            <v>1674-4799</v>
          </cell>
          <cell r="C6428" t="str">
            <v>International Journal of Minerals Metallurgy and Materials</v>
          </cell>
          <cell r="D6428" t="str">
            <v>SCI-4/EI（JA）/CSCD</v>
          </cell>
          <cell r="E6428" t="str">
            <v>0.791</v>
          </cell>
          <cell r="F6428" t="str">
            <v>D类</v>
          </cell>
          <cell r="G6428">
            <v>50</v>
          </cell>
        </row>
        <row r="6429">
          <cell r="B6429" t="str">
            <v>1608-5906</v>
          </cell>
          <cell r="C6429" t="str">
            <v>AJAR-African Journal of AIDS Research</v>
          </cell>
          <cell r="D6429" t="str">
            <v>SCI-4</v>
          </cell>
          <cell r="E6429" t="str">
            <v>0.790</v>
          </cell>
          <cell r="F6429" t="str">
            <v>D类</v>
          </cell>
          <cell r="G6429">
            <v>50</v>
          </cell>
        </row>
        <row r="6430">
          <cell r="B6430" t="str">
            <v>0333-7308</v>
          </cell>
          <cell r="C6430" t="str">
            <v>The Israel journal of psychiatry and related sciences</v>
          </cell>
          <cell r="D6430" t="str">
            <v>SCI-4</v>
          </cell>
          <cell r="E6430" t="str">
            <v>0.789</v>
          </cell>
          <cell r="F6430" t="str">
            <v>D类</v>
          </cell>
          <cell r="G6430">
            <v>50</v>
          </cell>
        </row>
        <row r="6431">
          <cell r="B6431" t="str">
            <v>0860-021X</v>
          </cell>
          <cell r="C6431" t="str">
            <v>BIOLOGY OF SPORT</v>
          </cell>
          <cell r="D6431" t="str">
            <v>SCI-4</v>
          </cell>
          <cell r="E6431" t="str">
            <v>0.789</v>
          </cell>
          <cell r="F6431" t="str">
            <v>D类</v>
          </cell>
          <cell r="G6431">
            <v>50</v>
          </cell>
        </row>
        <row r="6432">
          <cell r="B6432" t="str">
            <v>0932-0784</v>
          </cell>
          <cell r="C6432" t="str">
            <v>ZEITSCHRIFT FUR NATURFORSCHUNG SECTION A-A JOURNAL OF PHYSICAL SCIENCES</v>
          </cell>
          <cell r="D6432" t="str">
            <v>SCI-4</v>
          </cell>
          <cell r="E6432" t="str">
            <v>0.789</v>
          </cell>
          <cell r="F6432" t="str">
            <v>D类</v>
          </cell>
          <cell r="G6432">
            <v>50</v>
          </cell>
        </row>
        <row r="6433">
          <cell r="B6433" t="str">
            <v>0965-5425</v>
          </cell>
          <cell r="C6433" t="str">
            <v>Computational Mathematics and Mathematical Physics</v>
          </cell>
          <cell r="D6433" t="str">
            <v>SCI-4</v>
          </cell>
          <cell r="E6433" t="str">
            <v>0.789</v>
          </cell>
          <cell r="F6433" t="str">
            <v>D类</v>
          </cell>
          <cell r="G6433">
            <v>50</v>
          </cell>
        </row>
        <row r="6434">
          <cell r="B6434" t="str">
            <v>1061-933X</v>
          </cell>
          <cell r="C6434" t="str">
            <v>COLLOID JOURNAL</v>
          </cell>
          <cell r="D6434" t="str">
            <v>SCI-4/EI（JA）</v>
          </cell>
          <cell r="E6434" t="str">
            <v>0.789</v>
          </cell>
          <cell r="F6434" t="str">
            <v>D类</v>
          </cell>
          <cell r="G6434">
            <v>50</v>
          </cell>
        </row>
        <row r="6435">
          <cell r="B6435" t="str">
            <v>1932-2135</v>
          </cell>
          <cell r="C6435" t="str">
            <v>Asia-Pacific Journal of Chemical Engineering</v>
          </cell>
          <cell r="D6435" t="str">
            <v>SCI-4/EI（JA）</v>
          </cell>
          <cell r="E6435" t="str">
            <v>0.789</v>
          </cell>
          <cell r="F6435" t="str">
            <v>D类</v>
          </cell>
          <cell r="G6435">
            <v>50</v>
          </cell>
        </row>
        <row r="6436">
          <cell r="B6436" t="str">
            <v>1995-1892</v>
          </cell>
          <cell r="C6436" t="str">
            <v>Cardiovascular Journal of Africa</v>
          </cell>
          <cell r="D6436" t="str">
            <v>SCI-4</v>
          </cell>
          <cell r="E6436" t="str">
            <v>0.789</v>
          </cell>
          <cell r="F6436" t="str">
            <v>D类</v>
          </cell>
          <cell r="G6436">
            <v>50</v>
          </cell>
        </row>
        <row r="6437">
          <cell r="B6437" t="str">
            <v>0369-9420</v>
          </cell>
          <cell r="C6437" t="str">
            <v>Pigment &amp; Resin Technology</v>
          </cell>
          <cell r="D6437" t="str">
            <v>SCI-4/EI（JA）</v>
          </cell>
          <cell r="E6437" t="str">
            <v>0.788</v>
          </cell>
          <cell r="F6437" t="str">
            <v>D类</v>
          </cell>
          <cell r="G6437">
            <v>50</v>
          </cell>
        </row>
        <row r="6438">
          <cell r="B6438" t="str">
            <v>0022-152X</v>
          </cell>
          <cell r="C6438" t="str">
            <v>JOURNAL OF HETEROCYCLIC CHEMISTRY</v>
          </cell>
          <cell r="D6438" t="str">
            <v>SCI-4</v>
          </cell>
          <cell r="E6438" t="str">
            <v>0.787</v>
          </cell>
          <cell r="F6438" t="str">
            <v>D类</v>
          </cell>
          <cell r="G6438">
            <v>50</v>
          </cell>
        </row>
        <row r="6439">
          <cell r="B6439" t="str">
            <v>0028-2804</v>
          </cell>
          <cell r="C6439" t="str">
            <v>NERVENARZT</v>
          </cell>
          <cell r="D6439" t="str">
            <v>SCI-4</v>
          </cell>
          <cell r="E6439" t="str">
            <v>0.787</v>
          </cell>
          <cell r="F6439" t="str">
            <v>D类</v>
          </cell>
          <cell r="G6439">
            <v>50</v>
          </cell>
        </row>
        <row r="6440">
          <cell r="B6440" t="str">
            <v>0099-1767</v>
          </cell>
          <cell r="C6440" t="str">
            <v>Journal of Emergency Nursing</v>
          </cell>
          <cell r="D6440" t="str">
            <v>SCI-4</v>
          </cell>
          <cell r="E6440" t="str">
            <v>0.787</v>
          </cell>
          <cell r="F6440" t="str">
            <v>D类</v>
          </cell>
          <cell r="G6440">
            <v>50</v>
          </cell>
        </row>
        <row r="6441">
          <cell r="B6441" t="str">
            <v>0363-0269</v>
          </cell>
          <cell r="C6441" t="str">
            <v>HEMOGLOBIN</v>
          </cell>
          <cell r="D6441" t="str">
            <v>SCI-4</v>
          </cell>
          <cell r="E6441" t="str">
            <v>0.787</v>
          </cell>
          <cell r="F6441" t="str">
            <v>D类</v>
          </cell>
          <cell r="G6441">
            <v>50</v>
          </cell>
        </row>
        <row r="6442">
          <cell r="B6442" t="str">
            <v>1041-2905</v>
          </cell>
          <cell r="C6442" t="str">
            <v>JOURNAL OF ESSENTIAL OIL RESEARCH</v>
          </cell>
          <cell r="D6442" t="str">
            <v>SCI-4/EI（JA）</v>
          </cell>
          <cell r="E6442" t="str">
            <v>0.787</v>
          </cell>
          <cell r="F6442" t="str">
            <v>D类</v>
          </cell>
          <cell r="G6442">
            <v>50</v>
          </cell>
        </row>
        <row r="6443">
          <cell r="B6443" t="str">
            <v>0970-3950</v>
          </cell>
          <cell r="C6443" t="str">
            <v>MAPAN-Journal of Metrology Society of India</v>
          </cell>
          <cell r="D6443" t="str">
            <v>SCI-4</v>
          </cell>
          <cell r="E6443" t="str">
            <v>0.786</v>
          </cell>
          <cell r="F6443" t="str">
            <v>D类</v>
          </cell>
          <cell r="G6443">
            <v>50</v>
          </cell>
        </row>
        <row r="6444">
          <cell r="B6444" t="str">
            <v>1063-777X</v>
          </cell>
          <cell r="C6444" t="str">
            <v>LOW TEMPERATURE PHYSICS</v>
          </cell>
          <cell r="D6444" t="str">
            <v>SCI-4</v>
          </cell>
          <cell r="E6444" t="str">
            <v>0.786</v>
          </cell>
          <cell r="F6444" t="str">
            <v>D类</v>
          </cell>
          <cell r="G6444">
            <v>50</v>
          </cell>
        </row>
        <row r="6445">
          <cell r="B6445" t="str">
            <v>1847-9804</v>
          </cell>
          <cell r="C6445" t="str">
            <v>Nanomaterials and Nanotechnology</v>
          </cell>
          <cell r="D6445" t="str">
            <v>SCI-4</v>
          </cell>
          <cell r="E6445" t="str">
            <v>0.786</v>
          </cell>
          <cell r="F6445" t="str">
            <v>D类</v>
          </cell>
          <cell r="G6445">
            <v>50</v>
          </cell>
        </row>
        <row r="6446">
          <cell r="B6446" t="str">
            <v>1124-4909</v>
          </cell>
          <cell r="C6446" t="str">
            <v>Eating and Weight Disorders-Studies on Anorexia Bulimia and Obesity</v>
          </cell>
          <cell r="D6446" t="str">
            <v>SCI-4</v>
          </cell>
          <cell r="E6446" t="str">
            <v>0.785</v>
          </cell>
          <cell r="F6446" t="str">
            <v>D类</v>
          </cell>
          <cell r="G6446">
            <v>50</v>
          </cell>
        </row>
        <row r="6447">
          <cell r="B6447" t="str">
            <v>1806-9614</v>
          </cell>
          <cell r="C6447" t="str">
            <v>Animal Reproduction</v>
          </cell>
          <cell r="D6447" t="str">
            <v>SCI-4</v>
          </cell>
          <cell r="E6447" t="str">
            <v>0.784</v>
          </cell>
          <cell r="F6447" t="str">
            <v>D类</v>
          </cell>
          <cell r="G6447">
            <v>50</v>
          </cell>
        </row>
        <row r="6448">
          <cell r="B6448" t="str">
            <v>1467-7873</v>
          </cell>
          <cell r="C6448" t="str">
            <v>GEOCHEMISTRY-EXPLORATION ENVIRONMENT ANALYSIS</v>
          </cell>
          <cell r="D6448" t="str">
            <v>SCI-4</v>
          </cell>
          <cell r="E6448" t="str">
            <v>0.784</v>
          </cell>
          <cell r="F6448" t="str">
            <v>D类</v>
          </cell>
          <cell r="G6448">
            <v>50</v>
          </cell>
        </row>
        <row r="6449">
          <cell r="B6449" t="str">
            <v>1999-3110</v>
          </cell>
          <cell r="C6449" t="str">
            <v>Botanical Studies</v>
          </cell>
          <cell r="D6449" t="str">
            <v>SCI-4</v>
          </cell>
          <cell r="E6449" t="str">
            <v>0.783</v>
          </cell>
          <cell r="F6449" t="str">
            <v>D类</v>
          </cell>
          <cell r="G6449">
            <v>50</v>
          </cell>
        </row>
        <row r="6450">
          <cell r="B6450" t="str">
            <v>0031-9104</v>
          </cell>
          <cell r="C6450" t="str">
            <v>PHYSICS AND CHEMISTRY OF LIQUIDS</v>
          </cell>
          <cell r="D6450" t="str">
            <v>SCI-4/EI（JA）</v>
          </cell>
          <cell r="E6450" t="str">
            <v>0.783</v>
          </cell>
          <cell r="F6450" t="str">
            <v>D类</v>
          </cell>
          <cell r="G6450">
            <v>50</v>
          </cell>
        </row>
        <row r="6451">
          <cell r="B6451" t="str">
            <v>0143-9782</v>
          </cell>
          <cell r="C6451" t="str">
            <v>JOURNAL OF TIME SERIES ANALYSIS</v>
          </cell>
          <cell r="D6451" t="str">
            <v>SCI-4</v>
          </cell>
          <cell r="E6451" t="str">
            <v>0.783</v>
          </cell>
          <cell r="F6451" t="str">
            <v>D类</v>
          </cell>
          <cell r="G6451">
            <v>50</v>
          </cell>
        </row>
        <row r="6452">
          <cell r="B6452" t="str">
            <v>0219-7200</v>
          </cell>
          <cell r="C6452" t="str">
            <v>Journal of Bioinformatics and Computational Biology</v>
          </cell>
          <cell r="D6452" t="str">
            <v>SCI-4</v>
          </cell>
          <cell r="E6452" t="str">
            <v>0.783</v>
          </cell>
          <cell r="F6452" t="str">
            <v>D类</v>
          </cell>
          <cell r="G6452">
            <v>50</v>
          </cell>
        </row>
        <row r="6453">
          <cell r="B6453" t="str">
            <v>1519-6984</v>
          </cell>
          <cell r="C6453" t="str">
            <v>Brazilian Journal of Biology</v>
          </cell>
          <cell r="D6453" t="str">
            <v>SCI-4</v>
          </cell>
          <cell r="E6453" t="str">
            <v>0.783</v>
          </cell>
          <cell r="F6453" t="str">
            <v>D类</v>
          </cell>
          <cell r="G6453">
            <v>50</v>
          </cell>
        </row>
        <row r="6454">
          <cell r="B6454" t="str">
            <v>1610-1928</v>
          </cell>
          <cell r="C6454" t="str">
            <v>ACTA ACUSTICA UNITED WITH ACUSTICA</v>
          </cell>
          <cell r="D6454" t="str">
            <v>SCI-4/EI（JA）</v>
          </cell>
          <cell r="E6454" t="str">
            <v>0.783</v>
          </cell>
          <cell r="F6454" t="str">
            <v>D类</v>
          </cell>
          <cell r="G6454">
            <v>50</v>
          </cell>
        </row>
        <row r="6455">
          <cell r="B6455" t="str">
            <v>0018-9235</v>
          </cell>
          <cell r="C6455" t="str">
            <v>IEEE SPECTRUM</v>
          </cell>
          <cell r="D6455" t="str">
            <v>SCI-4/EI（JA）</v>
          </cell>
          <cell r="E6455" t="str">
            <v>0.782</v>
          </cell>
          <cell r="F6455" t="str">
            <v>D类</v>
          </cell>
          <cell r="G6455">
            <v>50</v>
          </cell>
        </row>
        <row r="6456">
          <cell r="B6456" t="str">
            <v>0916-7250</v>
          </cell>
          <cell r="C6456" t="str">
            <v>JOURNAL OF VETERINARY MEDICAL SCIENCE</v>
          </cell>
          <cell r="D6456" t="str">
            <v>SCI-4</v>
          </cell>
          <cell r="E6456" t="str">
            <v>0.782</v>
          </cell>
          <cell r="F6456" t="str">
            <v>D类</v>
          </cell>
          <cell r="G6456">
            <v>50</v>
          </cell>
        </row>
        <row r="6457">
          <cell r="B6457" t="str">
            <v>0970-258X</v>
          </cell>
          <cell r="C6457" t="str">
            <v>NATIONAL MEDICAL JOURNAL OF INDIA</v>
          </cell>
          <cell r="D6457" t="str">
            <v>SCI-4</v>
          </cell>
          <cell r="E6457" t="str">
            <v>0.782</v>
          </cell>
          <cell r="F6457" t="str">
            <v>D类</v>
          </cell>
          <cell r="G6457">
            <v>50</v>
          </cell>
        </row>
        <row r="6458">
          <cell r="B6458" t="str">
            <v>1374-8505</v>
          </cell>
          <cell r="C6458" t="str">
            <v>GEOLOGICA BELGICA</v>
          </cell>
          <cell r="D6458" t="str">
            <v>SCI-4</v>
          </cell>
          <cell r="E6458" t="str">
            <v>0.782</v>
          </cell>
          <cell r="F6458" t="str">
            <v>D类</v>
          </cell>
          <cell r="G6458">
            <v>50</v>
          </cell>
        </row>
        <row r="6459">
          <cell r="B6459" t="str">
            <v>1044-5110</v>
          </cell>
          <cell r="C6459" t="str">
            <v>ATOMIZATION AND SPRAYS</v>
          </cell>
          <cell r="D6459" t="str">
            <v>SCI-4/EI（JA）</v>
          </cell>
          <cell r="E6459" t="str">
            <v>0.781</v>
          </cell>
          <cell r="F6459" t="str">
            <v>D类</v>
          </cell>
          <cell r="G6459">
            <v>50</v>
          </cell>
        </row>
        <row r="6460">
          <cell r="B6460" t="str">
            <v>2213-4794</v>
          </cell>
          <cell r="C6460" t="str">
            <v>Multisensory Research</v>
          </cell>
          <cell r="D6460" t="str">
            <v>SCI-4/EI（JA）</v>
          </cell>
          <cell r="E6460" t="str">
            <v>0.781</v>
          </cell>
          <cell r="F6460" t="str">
            <v>D类</v>
          </cell>
          <cell r="G6460">
            <v>50</v>
          </cell>
        </row>
        <row r="6461">
          <cell r="B6461" t="str">
            <v>0747-7171</v>
          </cell>
          <cell r="C6461" t="str">
            <v>JOURNAL OF SYMBOLIC COMPUTATION</v>
          </cell>
          <cell r="D6461" t="str">
            <v>SCI-4</v>
          </cell>
          <cell r="E6461" t="str">
            <v>0.780</v>
          </cell>
          <cell r="F6461" t="str">
            <v>D类</v>
          </cell>
          <cell r="G6461">
            <v>50</v>
          </cell>
        </row>
        <row r="6462">
          <cell r="B6462" t="str">
            <v>0966-7903</v>
          </cell>
          <cell r="C6462" t="str">
            <v>Occupational Therapy International</v>
          </cell>
          <cell r="D6462" t="str">
            <v>SCI-4</v>
          </cell>
          <cell r="E6462" t="str">
            <v>0.780</v>
          </cell>
          <cell r="F6462" t="str">
            <v>D类</v>
          </cell>
          <cell r="G6462">
            <v>50</v>
          </cell>
        </row>
        <row r="6463">
          <cell r="B6463" t="str">
            <v>1537-6176</v>
          </cell>
          <cell r="C6463" t="str">
            <v>URSUS</v>
          </cell>
          <cell r="D6463" t="str">
            <v>SCI-4</v>
          </cell>
          <cell r="E6463" t="str">
            <v>0.780</v>
          </cell>
          <cell r="F6463" t="str">
            <v>D类</v>
          </cell>
          <cell r="G6463">
            <v>50</v>
          </cell>
        </row>
        <row r="6464">
          <cell r="B6464" t="str">
            <v>1591-0199</v>
          </cell>
          <cell r="C6464" t="str">
            <v>interventional neuroradiology</v>
          </cell>
          <cell r="D6464" t="str">
            <v>SCI-4</v>
          </cell>
          <cell r="E6464" t="str">
            <v>0.780</v>
          </cell>
          <cell r="F6464" t="str">
            <v>D类</v>
          </cell>
          <cell r="G6464">
            <v>50</v>
          </cell>
        </row>
        <row r="6465">
          <cell r="B6465" t="str">
            <v>1863-8171</v>
          </cell>
          <cell r="C6465" t="str">
            <v>AStA-Advances in Statistical Analysis</v>
          </cell>
          <cell r="D6465" t="str">
            <v>SCI-4</v>
          </cell>
          <cell r="E6465" t="str">
            <v>0.780</v>
          </cell>
          <cell r="F6465" t="str">
            <v>D类</v>
          </cell>
          <cell r="G6465">
            <v>50</v>
          </cell>
        </row>
        <row r="6466">
          <cell r="B6466" t="str">
            <v>1300-4948</v>
          </cell>
          <cell r="C6466" t="str">
            <v>Turkish Journal of Gastroenterology</v>
          </cell>
          <cell r="D6466" t="str">
            <v>SCI-4</v>
          </cell>
          <cell r="E6466" t="str">
            <v>0.779</v>
          </cell>
          <cell r="F6466" t="str">
            <v>D类</v>
          </cell>
          <cell r="G6466">
            <v>50</v>
          </cell>
        </row>
        <row r="6467">
          <cell r="B6467" t="str">
            <v>0144-5987</v>
          </cell>
          <cell r="C6467" t="str">
            <v>ENERGY EXPLORATION &amp; EXPLOITATION</v>
          </cell>
          <cell r="D6467" t="str">
            <v>SCI-4/EI（JA）</v>
          </cell>
          <cell r="E6467" t="str">
            <v>0.778</v>
          </cell>
          <cell r="F6467" t="str">
            <v>D类</v>
          </cell>
          <cell r="G6467">
            <v>50</v>
          </cell>
        </row>
        <row r="6468">
          <cell r="B6468" t="str">
            <v>1217-8950</v>
          </cell>
          <cell r="C6468" t="str">
            <v>Acta Microbiologica et Immunologica</v>
          </cell>
          <cell r="D6468" t="str">
            <v>SCI-4</v>
          </cell>
          <cell r="E6468" t="str">
            <v>0.778</v>
          </cell>
          <cell r="F6468" t="str">
            <v>D类</v>
          </cell>
          <cell r="G6468">
            <v>50</v>
          </cell>
        </row>
        <row r="6469">
          <cell r="B6469" t="str">
            <v>2168-2356</v>
          </cell>
          <cell r="C6469" t="str">
            <v>IEEE Design &amp; Test</v>
          </cell>
          <cell r="D6469" t="str">
            <v>SCI-4/EI（JA）</v>
          </cell>
          <cell r="E6469" t="str">
            <v>0.778</v>
          </cell>
          <cell r="F6469" t="str">
            <v>D类</v>
          </cell>
          <cell r="G6469">
            <v>50</v>
          </cell>
        </row>
        <row r="6470">
          <cell r="B6470" t="str">
            <v>0332-7353</v>
          </cell>
          <cell r="C6470" t="str">
            <v>MODELING IDENTIFICATION AND CONTROL</v>
          </cell>
          <cell r="D6470" t="str">
            <v>SCI-4/EI（JA）</v>
          </cell>
          <cell r="E6470" t="str">
            <v>0.778</v>
          </cell>
          <cell r="F6470" t="str">
            <v>D类</v>
          </cell>
          <cell r="G6470">
            <v>50</v>
          </cell>
        </row>
        <row r="6471">
          <cell r="B6471" t="str">
            <v>0733-8627</v>
          </cell>
          <cell r="C6471" t="str">
            <v>EMERGENCY MEDICINE CLINICS OF NORTH AMERICA</v>
          </cell>
          <cell r="D6471" t="str">
            <v>SCI-4</v>
          </cell>
          <cell r="E6471" t="str">
            <v>0.778</v>
          </cell>
          <cell r="F6471" t="str">
            <v>D类</v>
          </cell>
          <cell r="G6471">
            <v>50</v>
          </cell>
        </row>
        <row r="6472">
          <cell r="B6472" t="str">
            <v>0959-6518</v>
          </cell>
          <cell r="C6472" t="str">
            <v>PROCEEDINGS OF THE INSTITUTION OF MECHANICAL ENGINEERS PART I-JOURNAL OF SY</v>
          </cell>
          <cell r="D6472" t="str">
            <v>SCI-4/EI（JA）</v>
          </cell>
          <cell r="E6472" t="str">
            <v>0.778</v>
          </cell>
          <cell r="F6472" t="str">
            <v>D类</v>
          </cell>
          <cell r="G6472">
            <v>50</v>
          </cell>
        </row>
        <row r="6473">
          <cell r="B6473" t="str">
            <v>1742-2132</v>
          </cell>
          <cell r="C6473" t="str">
            <v>Journal of Geophysics and Engineering</v>
          </cell>
          <cell r="D6473" t="str">
            <v>SCI-4</v>
          </cell>
          <cell r="E6473" t="str">
            <v>0.778</v>
          </cell>
          <cell r="F6473" t="str">
            <v>D类</v>
          </cell>
          <cell r="G6473">
            <v>50</v>
          </cell>
        </row>
        <row r="6474">
          <cell r="B6474" t="str">
            <v>1598-2092</v>
          </cell>
          <cell r="C6474" t="str">
            <v>Journal of Power Electronics</v>
          </cell>
          <cell r="D6474" t="str">
            <v>SCI-4/EI（JA）</v>
          </cell>
          <cell r="E6474" t="str">
            <v>0.777</v>
          </cell>
          <cell r="F6474" t="str">
            <v>D类</v>
          </cell>
          <cell r="G6474">
            <v>50</v>
          </cell>
        </row>
        <row r="6475">
          <cell r="B6475" t="str">
            <v>1687-6180</v>
          </cell>
          <cell r="C6475" t="str">
            <v>EURASIP Journal on Advances in Signal Processing</v>
          </cell>
          <cell r="D6475" t="str">
            <v>SCI-4</v>
          </cell>
          <cell r="E6475" t="str">
            <v>0.777</v>
          </cell>
          <cell r="F6475" t="str">
            <v>D类</v>
          </cell>
          <cell r="G6475">
            <v>50</v>
          </cell>
        </row>
        <row r="6476">
          <cell r="B6476" t="str">
            <v>1876-3820</v>
          </cell>
          <cell r="C6476" t="str">
            <v>European journal of integrative medicine</v>
          </cell>
          <cell r="D6476" t="str">
            <v>SCI-4</v>
          </cell>
          <cell r="E6476" t="str">
            <v>0.777</v>
          </cell>
          <cell r="F6476" t="str">
            <v>D类</v>
          </cell>
          <cell r="G6476">
            <v>50</v>
          </cell>
        </row>
        <row r="6477">
          <cell r="B6477" t="str">
            <v>1120-9763</v>
          </cell>
          <cell r="C6477" t="str">
            <v>Epidemiologia &amp; Prevenzione</v>
          </cell>
          <cell r="D6477" t="str">
            <v>SCI-4</v>
          </cell>
          <cell r="E6477" t="str">
            <v>0.776</v>
          </cell>
          <cell r="F6477" t="str">
            <v>D类</v>
          </cell>
          <cell r="G6477">
            <v>50</v>
          </cell>
        </row>
        <row r="6478">
          <cell r="B6478" t="str">
            <v>0894-9166</v>
          </cell>
          <cell r="C6478" t="str">
            <v>ACTA MECHANICA SOLIDA SINICA</v>
          </cell>
          <cell r="D6478" t="str">
            <v>SCI-4/EI（JA）/CSCD</v>
          </cell>
          <cell r="E6478" t="str">
            <v>0.775</v>
          </cell>
          <cell r="F6478" t="str">
            <v>D类</v>
          </cell>
          <cell r="G6478">
            <v>50</v>
          </cell>
        </row>
        <row r="6479">
          <cell r="B6479" t="str">
            <v>1341-6979</v>
          </cell>
          <cell r="C6479" t="str">
            <v>Journal of Forest Research</v>
          </cell>
          <cell r="D6479" t="str">
            <v>SCI-4/EI（JA）</v>
          </cell>
          <cell r="E6479" t="str">
            <v>0.775</v>
          </cell>
          <cell r="F6479" t="str">
            <v>D类</v>
          </cell>
          <cell r="G6479">
            <v>50</v>
          </cell>
        </row>
        <row r="6480">
          <cell r="B6480" t="str">
            <v>1676-5680</v>
          </cell>
          <cell r="C6480" t="str">
            <v>GENETICS AND MOLECULAR RESEARCH</v>
          </cell>
          <cell r="D6480" t="str">
            <v>SCI-4</v>
          </cell>
          <cell r="E6480" t="str">
            <v>0.775</v>
          </cell>
          <cell r="F6480" t="str">
            <v>D类</v>
          </cell>
          <cell r="G6480">
            <v>50</v>
          </cell>
        </row>
        <row r="6481">
          <cell r="B6481" t="str">
            <v>1286-0042</v>
          </cell>
          <cell r="C6481" t="str">
            <v>EUROPEAN PHYSICAL JOURNAL-APPLIED PHYSICS</v>
          </cell>
          <cell r="D6481" t="str">
            <v>SCI-4/EI（JA）</v>
          </cell>
          <cell r="E6481" t="str">
            <v>0.774</v>
          </cell>
          <cell r="F6481" t="str">
            <v>D类</v>
          </cell>
          <cell r="G6481">
            <v>50</v>
          </cell>
        </row>
        <row r="6482">
          <cell r="B6482" t="str">
            <v>2072-7151</v>
          </cell>
          <cell r="C6482" t="str">
            <v>Austrian Journal of Earth Sciences</v>
          </cell>
          <cell r="D6482" t="str">
            <v>SCI-4</v>
          </cell>
          <cell r="E6482" t="str">
            <v>0.774</v>
          </cell>
          <cell r="F6482" t="str">
            <v>D类</v>
          </cell>
          <cell r="G6482">
            <v>50</v>
          </cell>
        </row>
        <row r="6483">
          <cell r="B6483" t="str">
            <v>0003-0031</v>
          </cell>
          <cell r="C6483" t="str">
            <v>AMERICAN MIDLAND NATURALIST</v>
          </cell>
          <cell r="D6483" t="str">
            <v>SCI-4</v>
          </cell>
          <cell r="E6483" t="str">
            <v>0.773</v>
          </cell>
          <cell r="F6483" t="str">
            <v>D类</v>
          </cell>
          <cell r="G6483">
            <v>50</v>
          </cell>
        </row>
        <row r="6484">
          <cell r="B6484" t="str">
            <v>0095-2443</v>
          </cell>
          <cell r="C6484" t="str">
            <v>JOURNAL OF ELASTOMERS AND PLASTICS</v>
          </cell>
          <cell r="D6484" t="str">
            <v>SCI-4/EI（JA）</v>
          </cell>
          <cell r="E6484" t="str">
            <v>0.773</v>
          </cell>
          <cell r="F6484" t="str">
            <v>D类</v>
          </cell>
          <cell r="G6484">
            <v>50</v>
          </cell>
        </row>
        <row r="6485">
          <cell r="B6485" t="str">
            <v>0007-070X</v>
          </cell>
          <cell r="C6485" t="str">
            <v>British Food Journal</v>
          </cell>
          <cell r="D6485" t="str">
            <v>SCI-4</v>
          </cell>
          <cell r="E6485" t="str">
            <v>0.772</v>
          </cell>
          <cell r="F6485" t="str">
            <v>D类</v>
          </cell>
          <cell r="G6485">
            <v>50</v>
          </cell>
        </row>
        <row r="6486">
          <cell r="B6486" t="str">
            <v>0032-5899</v>
          </cell>
          <cell r="C6486" t="str">
            <v>POWDER METALLURGY</v>
          </cell>
          <cell r="D6486" t="str">
            <v>SCI-4/EI（JA）</v>
          </cell>
          <cell r="E6486" t="str">
            <v>0.772</v>
          </cell>
          <cell r="F6486" t="str">
            <v>D类</v>
          </cell>
          <cell r="G6486">
            <v>50</v>
          </cell>
        </row>
        <row r="6487">
          <cell r="B6487" t="str">
            <v>0954-4089</v>
          </cell>
          <cell r="C6487" t="str">
            <v>PROCEEDINGS OF THE INSTITUTION OF MECHANICAL ENGINEERS PART E-JOURNAL OF PR</v>
          </cell>
          <cell r="D6487" t="str">
            <v>SCI-4/EI（JA）</v>
          </cell>
          <cell r="E6487" t="str">
            <v>0.772</v>
          </cell>
          <cell r="F6487" t="str">
            <v>D类</v>
          </cell>
          <cell r="G6487">
            <v>50</v>
          </cell>
        </row>
        <row r="6488">
          <cell r="B6488" t="str">
            <v>1519-566X</v>
          </cell>
          <cell r="C6488" t="str">
            <v>NEOTROPICAL ENTOMOLOGY</v>
          </cell>
          <cell r="D6488" t="str">
            <v>SCI-4</v>
          </cell>
          <cell r="E6488" t="str">
            <v>0.772</v>
          </cell>
          <cell r="F6488" t="str">
            <v>D类</v>
          </cell>
          <cell r="G6488">
            <v>50</v>
          </cell>
        </row>
        <row r="6489">
          <cell r="B6489" t="str">
            <v>0300-0508</v>
          </cell>
          <cell r="C6489" t="str">
            <v>Physiotherapy Canada</v>
          </cell>
          <cell r="D6489" t="str">
            <v>SCI-4</v>
          </cell>
          <cell r="E6489" t="str">
            <v>0.771</v>
          </cell>
          <cell r="F6489" t="str">
            <v>D类</v>
          </cell>
          <cell r="G6489">
            <v>50</v>
          </cell>
        </row>
        <row r="6490">
          <cell r="B6490" t="str">
            <v>1225-6463</v>
          </cell>
          <cell r="C6490" t="str">
            <v>ETRI JOURNAL</v>
          </cell>
          <cell r="D6490" t="str">
            <v>SCI-4/EI（JA）</v>
          </cell>
          <cell r="E6490" t="str">
            <v>0.771</v>
          </cell>
          <cell r="F6490" t="str">
            <v>D类</v>
          </cell>
          <cell r="G6490">
            <v>50</v>
          </cell>
        </row>
        <row r="6491">
          <cell r="B6491" t="str">
            <v>1570-1808</v>
          </cell>
          <cell r="C6491" t="str">
            <v>Letters in Drug Design &amp; Discovery</v>
          </cell>
          <cell r="D6491" t="str">
            <v>SCI-4</v>
          </cell>
          <cell r="E6491" t="str">
            <v>0.770</v>
          </cell>
          <cell r="F6491" t="str">
            <v>D类</v>
          </cell>
          <cell r="G6491">
            <v>50</v>
          </cell>
        </row>
        <row r="6492">
          <cell r="B6492" t="str">
            <v>1738-5733</v>
          </cell>
          <cell r="C6492" t="str">
            <v>Nuclear Engineering and Technology</v>
          </cell>
          <cell r="D6492" t="str">
            <v>SCI-4</v>
          </cell>
          <cell r="E6492" t="str">
            <v>0.770</v>
          </cell>
          <cell r="F6492" t="str">
            <v>D类</v>
          </cell>
          <cell r="G6492">
            <v>50</v>
          </cell>
        </row>
        <row r="6493">
          <cell r="B6493" t="str">
            <v>1486-3847</v>
          </cell>
          <cell r="C6493" t="str">
            <v>CANADIAN JOURNAL OF DIETETIC PRACTICE AND RESEARCH</v>
          </cell>
          <cell r="D6493" t="str">
            <v>SCI-4</v>
          </cell>
          <cell r="E6493" t="str">
            <v>0.769</v>
          </cell>
          <cell r="F6493" t="str">
            <v>D类</v>
          </cell>
          <cell r="G6493">
            <v>50</v>
          </cell>
        </row>
        <row r="6494">
          <cell r="B6494" t="str">
            <v>1533-5399</v>
          </cell>
          <cell r="C6494" t="str">
            <v>ACM Transactions on Internet Technology</v>
          </cell>
          <cell r="D6494" t="str">
            <v>SCI-4/EI（JA）</v>
          </cell>
          <cell r="E6494" t="str">
            <v>0.769</v>
          </cell>
          <cell r="F6494" t="str">
            <v>D类</v>
          </cell>
          <cell r="G6494">
            <v>50</v>
          </cell>
        </row>
        <row r="6495">
          <cell r="B6495" t="str">
            <v>1567-8326</v>
          </cell>
          <cell r="C6495" t="str">
            <v>JOURNAL OF LOGIC AND ALGEBRAIC PROGRAMMING</v>
          </cell>
          <cell r="D6495" t="str">
            <v>SCI-4/EI（JA）</v>
          </cell>
          <cell r="E6495" t="str">
            <v>0.769</v>
          </cell>
          <cell r="F6495" t="str">
            <v>D类</v>
          </cell>
          <cell r="G6495">
            <v>50</v>
          </cell>
        </row>
        <row r="6496">
          <cell r="B6496" t="str">
            <v>1066-2936</v>
          </cell>
          <cell r="C6496" t="str">
            <v>UNDERSEA &amp; HYPERBARIC MEDICINE</v>
          </cell>
          <cell r="D6496" t="str">
            <v>SCI-4</v>
          </cell>
          <cell r="E6496" t="str">
            <v>0.768</v>
          </cell>
          <cell r="F6496" t="str">
            <v>D类</v>
          </cell>
          <cell r="G6496">
            <v>50</v>
          </cell>
        </row>
        <row r="6497">
          <cell r="B6497" t="str">
            <v>0177-7963</v>
          </cell>
          <cell r="C6497" t="str">
            <v>FEW-BODY SYSTEMS</v>
          </cell>
          <cell r="D6497" t="str">
            <v>SCI-4</v>
          </cell>
          <cell r="E6497" t="str">
            <v>0.768</v>
          </cell>
          <cell r="F6497" t="str">
            <v>D类</v>
          </cell>
          <cell r="G6497">
            <v>50</v>
          </cell>
        </row>
        <row r="6498">
          <cell r="B6498" t="str">
            <v>1473-0502</v>
          </cell>
          <cell r="C6498" t="str">
            <v>TRANSFUSION AND APHERESIS SCIENCE</v>
          </cell>
          <cell r="D6498" t="str">
            <v>SCI-4</v>
          </cell>
          <cell r="E6498" t="str">
            <v>0.768</v>
          </cell>
          <cell r="F6498" t="str">
            <v>D类</v>
          </cell>
          <cell r="G6498">
            <v>50</v>
          </cell>
        </row>
        <row r="6499">
          <cell r="B6499" t="str">
            <v>1478-4629</v>
          </cell>
          <cell r="C6499" t="str">
            <v>PROCEEDINGS OF THE INSTITUTION OF CIVIL ENGINEERS-ENGINEERING SUSTAINABILITY</v>
          </cell>
          <cell r="D6499" t="str">
            <v>SCI-4/EI（JA）</v>
          </cell>
          <cell r="E6499" t="str">
            <v>0.768</v>
          </cell>
          <cell r="F6499" t="str">
            <v>D类</v>
          </cell>
          <cell r="G6499">
            <v>50</v>
          </cell>
        </row>
        <row r="6500">
          <cell r="B6500" t="str">
            <v>1542-9733</v>
          </cell>
          <cell r="C6500" t="str">
            <v>BIRTH DEFECTS RESEARCH PART B-DEVELOPMENTAL AND REPRODUCTIVE TOXICOLOGY</v>
          </cell>
          <cell r="D6500" t="str">
            <v>SCI-4</v>
          </cell>
          <cell r="E6500" t="str">
            <v>0.768</v>
          </cell>
          <cell r="F6500" t="str">
            <v>D类</v>
          </cell>
          <cell r="G6500">
            <v>50</v>
          </cell>
        </row>
        <row r="6501">
          <cell r="B6501" t="str">
            <v>0272-4391</v>
          </cell>
          <cell r="C6501" t="str">
            <v>DRUG DEVELOPMENT RESEARCH</v>
          </cell>
          <cell r="D6501" t="str">
            <v>SCI-4</v>
          </cell>
          <cell r="E6501" t="str">
            <v>0.767</v>
          </cell>
          <cell r="F6501" t="str">
            <v>D类</v>
          </cell>
          <cell r="G6501">
            <v>50</v>
          </cell>
        </row>
        <row r="6502">
          <cell r="B6502" t="str">
            <v>1735-6814</v>
          </cell>
          <cell r="C6502" t="str">
            <v>International Journal of Plant Production</v>
          </cell>
          <cell r="D6502" t="str">
            <v>SCI-4</v>
          </cell>
          <cell r="E6502" t="str">
            <v>0.767</v>
          </cell>
          <cell r="F6502" t="str">
            <v>D类</v>
          </cell>
          <cell r="G6502">
            <v>50</v>
          </cell>
        </row>
        <row r="6503">
          <cell r="B6503" t="str">
            <v>0019-5596</v>
          </cell>
          <cell r="C6503" t="str">
            <v>INDIAN JOURNAL OF PURE &amp; APPLIED PHYSICS</v>
          </cell>
          <cell r="D6503" t="str">
            <v>SCI-4</v>
          </cell>
          <cell r="E6503" t="str">
            <v>0.766</v>
          </cell>
          <cell r="F6503" t="str">
            <v>D类</v>
          </cell>
          <cell r="G6503">
            <v>50</v>
          </cell>
        </row>
        <row r="6504">
          <cell r="B6504" t="str">
            <v>0269-8889</v>
          </cell>
          <cell r="C6504" t="str">
            <v>KNOWLEDGE ENGINEERING REVIEW</v>
          </cell>
          <cell r="D6504" t="str">
            <v>SCI-4/EI（JA）</v>
          </cell>
          <cell r="E6504" t="str">
            <v>0.766</v>
          </cell>
          <cell r="F6504" t="str">
            <v>D类</v>
          </cell>
          <cell r="G6504">
            <v>50</v>
          </cell>
        </row>
        <row r="6505">
          <cell r="B6505" t="str">
            <v>0953-1424</v>
          </cell>
          <cell r="C6505" t="str">
            <v>MAGNESIUM RESEARCH</v>
          </cell>
          <cell r="D6505" t="str">
            <v>SCI-4</v>
          </cell>
          <cell r="E6505" t="str">
            <v>0.766</v>
          </cell>
          <cell r="F6505" t="str">
            <v>D类</v>
          </cell>
          <cell r="G6505">
            <v>50</v>
          </cell>
        </row>
        <row r="6506">
          <cell r="B6506" t="str">
            <v>1575-5460</v>
          </cell>
          <cell r="C6506" t="str">
            <v>Qualitative Theory of Dynamical Systems</v>
          </cell>
          <cell r="D6506" t="str">
            <v>SCI-4</v>
          </cell>
          <cell r="E6506" t="str">
            <v>0.766</v>
          </cell>
          <cell r="F6506" t="str">
            <v>D类</v>
          </cell>
          <cell r="G6506">
            <v>50</v>
          </cell>
        </row>
        <row r="6507">
          <cell r="B6507" t="str">
            <v>1748-670X</v>
          </cell>
          <cell r="C6507" t="str">
            <v>Computational and Mathematical Methods in Medicine</v>
          </cell>
          <cell r="D6507" t="str">
            <v>SCI-4</v>
          </cell>
          <cell r="E6507" t="str">
            <v>0.766</v>
          </cell>
          <cell r="F6507" t="str">
            <v>D类</v>
          </cell>
          <cell r="G6507">
            <v>50</v>
          </cell>
        </row>
        <row r="6508">
          <cell r="B6508" t="str">
            <v>0449-0576</v>
          </cell>
          <cell r="C6508" t="str">
            <v>Jokull</v>
          </cell>
          <cell r="D6508" t="str">
            <v>SCI-4</v>
          </cell>
          <cell r="E6508" t="str">
            <v>0.765</v>
          </cell>
          <cell r="F6508" t="str">
            <v>D类</v>
          </cell>
          <cell r="G6508">
            <v>50</v>
          </cell>
        </row>
        <row r="6509">
          <cell r="B6509" t="str">
            <v>1083-6489</v>
          </cell>
          <cell r="C6509" t="str">
            <v>ELECTRONIC JOURNAL OF PROBABILITY</v>
          </cell>
          <cell r="D6509" t="str">
            <v>SCI-4</v>
          </cell>
          <cell r="E6509" t="str">
            <v>0.765</v>
          </cell>
          <cell r="F6509" t="str">
            <v>D类</v>
          </cell>
          <cell r="G6509">
            <v>50</v>
          </cell>
        </row>
        <row r="6510">
          <cell r="B6510" t="str">
            <v>0219-4554</v>
          </cell>
          <cell r="C6510" t="str">
            <v>International Journal of Structural Stability and Dynamics</v>
          </cell>
          <cell r="D6510" t="str">
            <v>SCI-4/EI（JA）</v>
          </cell>
          <cell r="E6510" t="str">
            <v>0.764</v>
          </cell>
          <cell r="F6510" t="str">
            <v>D类</v>
          </cell>
          <cell r="G6510">
            <v>50</v>
          </cell>
        </row>
        <row r="6511">
          <cell r="B6511" t="str">
            <v>0255-660X</v>
          </cell>
          <cell r="C6511" t="str">
            <v>Journal of the Indian Society of Remote Sensing</v>
          </cell>
          <cell r="D6511" t="str">
            <v>SCI-4</v>
          </cell>
          <cell r="E6511" t="str">
            <v>0.764</v>
          </cell>
          <cell r="F6511" t="str">
            <v>D类</v>
          </cell>
          <cell r="G6511">
            <v>50</v>
          </cell>
        </row>
        <row r="6512">
          <cell r="B6512" t="str">
            <v>1023-1935</v>
          </cell>
          <cell r="C6512" t="str">
            <v>RUSSIAN JOURNAL OF ELECTROCHEMISTRY</v>
          </cell>
          <cell r="D6512" t="str">
            <v>SCI-4/EI（JA）</v>
          </cell>
          <cell r="E6512" t="str">
            <v>0.762</v>
          </cell>
          <cell r="F6512" t="str">
            <v>D类</v>
          </cell>
          <cell r="G6512">
            <v>50</v>
          </cell>
        </row>
        <row r="6513">
          <cell r="B6513" t="str">
            <v>0031-918X</v>
          </cell>
          <cell r="C6513" t="str">
            <v>PHYSICS OF METALS AND METALLOGRAPHY</v>
          </cell>
          <cell r="D6513" t="str">
            <v>SCI-4/EI（JA）</v>
          </cell>
          <cell r="E6513" t="str">
            <v>0.761</v>
          </cell>
          <cell r="F6513" t="str">
            <v>D类</v>
          </cell>
          <cell r="G6513">
            <v>50</v>
          </cell>
        </row>
        <row r="6514">
          <cell r="B6514" t="str">
            <v>0266-4720</v>
          </cell>
          <cell r="C6514" t="str">
            <v>EXPERT SYSTEMS</v>
          </cell>
          <cell r="D6514" t="str">
            <v>SCI-4/EI（JA）</v>
          </cell>
          <cell r="E6514" t="str">
            <v>0.761</v>
          </cell>
          <cell r="F6514" t="str">
            <v>D类</v>
          </cell>
          <cell r="G6514">
            <v>50</v>
          </cell>
        </row>
        <row r="6515">
          <cell r="B6515" t="str">
            <v>1335-0552</v>
          </cell>
          <cell r="C6515" t="str">
            <v>GEOLOGICA CARPATHICA</v>
          </cell>
          <cell r="D6515" t="str">
            <v>SCI-4</v>
          </cell>
          <cell r="E6515" t="str">
            <v>0.761</v>
          </cell>
          <cell r="F6515" t="str">
            <v>D类</v>
          </cell>
          <cell r="G6515">
            <v>50</v>
          </cell>
        </row>
        <row r="6516">
          <cell r="B6516" t="str">
            <v>0100-0683</v>
          </cell>
          <cell r="C6516" t="str">
            <v>REVISTA BRASILEIRA DE CIENCIA DO SOLO</v>
          </cell>
          <cell r="D6516" t="str">
            <v>SCI-4</v>
          </cell>
          <cell r="E6516" t="str">
            <v>0.760</v>
          </cell>
          <cell r="F6516" t="str">
            <v>D类</v>
          </cell>
          <cell r="G6516">
            <v>50</v>
          </cell>
        </row>
        <row r="6517">
          <cell r="B6517" t="str">
            <v>0958-3947</v>
          </cell>
          <cell r="C6517" t="str">
            <v>Medical Dosimetry</v>
          </cell>
          <cell r="D6517" t="str">
            <v>SCI-4</v>
          </cell>
          <cell r="E6517" t="str">
            <v>0.760</v>
          </cell>
          <cell r="F6517" t="str">
            <v>D类</v>
          </cell>
          <cell r="G6517">
            <v>50</v>
          </cell>
        </row>
        <row r="6518">
          <cell r="B6518" t="str">
            <v>1040-6638</v>
          </cell>
          <cell r="C6518" t="str">
            <v>POLYCYCLIC AROMATIC COMPOUNDS</v>
          </cell>
          <cell r="D6518" t="str">
            <v>SCI-4</v>
          </cell>
          <cell r="E6518" t="str">
            <v>0.760</v>
          </cell>
          <cell r="F6518" t="str">
            <v>D类</v>
          </cell>
          <cell r="G6518">
            <v>50</v>
          </cell>
        </row>
        <row r="6519">
          <cell r="B6519" t="str">
            <v>1435-9529</v>
          </cell>
          <cell r="C6519" t="str">
            <v>Bulletin of Engineering Geology and the Environment</v>
          </cell>
          <cell r="D6519" t="str">
            <v>SCI-4/EI（JA）</v>
          </cell>
          <cell r="E6519" t="str">
            <v>0.760</v>
          </cell>
          <cell r="F6519" t="str">
            <v>D类</v>
          </cell>
          <cell r="G6519">
            <v>50</v>
          </cell>
        </row>
        <row r="6520">
          <cell r="B6520" t="str">
            <v>1543-1649</v>
          </cell>
          <cell r="C6520" t="str">
            <v>International Journal for Multiscale Computational Engineering</v>
          </cell>
          <cell r="D6520" t="str">
            <v>SCI-4/EI（JA）</v>
          </cell>
          <cell r="E6520" t="str">
            <v>0.760</v>
          </cell>
          <cell r="F6520" t="str">
            <v>D类</v>
          </cell>
          <cell r="G6520">
            <v>50</v>
          </cell>
        </row>
        <row r="6521">
          <cell r="B6521" t="str">
            <v>1752-928X</v>
          </cell>
          <cell r="C6521" t="str">
            <v>Journal of Forensic and Legal Medicine</v>
          </cell>
          <cell r="D6521" t="str">
            <v>SCI-4</v>
          </cell>
          <cell r="E6521" t="str">
            <v>0.760</v>
          </cell>
          <cell r="F6521" t="str">
            <v>D类</v>
          </cell>
          <cell r="G6521">
            <v>50</v>
          </cell>
        </row>
        <row r="6522">
          <cell r="B6522" t="str">
            <v>1874-2718</v>
          </cell>
          <cell r="C6522" t="str">
            <v>Biomolecular NMR Assignments</v>
          </cell>
          <cell r="D6522" t="str">
            <v>SCI-4</v>
          </cell>
          <cell r="E6522" t="str">
            <v>0.760</v>
          </cell>
          <cell r="F6522" t="str">
            <v>D类</v>
          </cell>
          <cell r="G6522">
            <v>50</v>
          </cell>
        </row>
        <row r="6523">
          <cell r="B6523" t="str">
            <v>1439-040X</v>
          </cell>
          <cell r="C6523" t="str">
            <v>JOURNAL OF APPLIED BOTANY AND FOOD QUALITY</v>
          </cell>
          <cell r="D6523" t="str">
            <v>SCI-4</v>
          </cell>
          <cell r="E6523" t="str">
            <v>0.758</v>
          </cell>
          <cell r="F6523" t="str">
            <v>D类</v>
          </cell>
          <cell r="G6523">
            <v>50</v>
          </cell>
        </row>
        <row r="6524">
          <cell r="B6524" t="str">
            <v>0023-1584</v>
          </cell>
          <cell r="C6524" t="str">
            <v>KINETICS AND CATALYSIS</v>
          </cell>
          <cell r="D6524" t="str">
            <v>SCI-4</v>
          </cell>
          <cell r="E6524" t="str">
            <v>0.758</v>
          </cell>
          <cell r="F6524" t="str">
            <v>D类</v>
          </cell>
          <cell r="G6524">
            <v>50</v>
          </cell>
        </row>
        <row r="6525">
          <cell r="B6525" t="str">
            <v>1475-4916</v>
          </cell>
          <cell r="C6525" t="str">
            <v>Homeopathy</v>
          </cell>
          <cell r="D6525" t="str">
            <v>SCI-4</v>
          </cell>
          <cell r="E6525" t="str">
            <v>0.758</v>
          </cell>
          <cell r="F6525" t="str">
            <v>D类</v>
          </cell>
          <cell r="G6525">
            <v>50</v>
          </cell>
        </row>
        <row r="6526">
          <cell r="B6526" t="str">
            <v>0003-2417</v>
          </cell>
          <cell r="C6526" t="str">
            <v>ANAESTHESIST</v>
          </cell>
          <cell r="D6526" t="str">
            <v>SCI-4</v>
          </cell>
          <cell r="E6526" t="str">
            <v>0.757</v>
          </cell>
          <cell r="F6526" t="str">
            <v>D类</v>
          </cell>
          <cell r="G6526">
            <v>50</v>
          </cell>
        </row>
        <row r="6527">
          <cell r="B6527" t="str">
            <v>1567-7818</v>
          </cell>
          <cell r="C6527" t="str">
            <v>Natural Computing</v>
          </cell>
          <cell r="D6527" t="str">
            <v>SCI-4/EI（JA）</v>
          </cell>
          <cell r="E6527" t="str">
            <v>0.757</v>
          </cell>
          <cell r="F6527" t="str">
            <v>D类</v>
          </cell>
          <cell r="G6527">
            <v>50</v>
          </cell>
        </row>
        <row r="6528">
          <cell r="B6528" t="str">
            <v>1674-487X</v>
          </cell>
          <cell r="C6528" t="str">
            <v>Journal of Earth Science</v>
          </cell>
          <cell r="D6528" t="str">
            <v>SCI-4/CSCD</v>
          </cell>
          <cell r="E6528" t="str">
            <v>0.757</v>
          </cell>
          <cell r="F6528" t="str">
            <v>D类</v>
          </cell>
          <cell r="G6528">
            <v>50</v>
          </cell>
        </row>
        <row r="6529">
          <cell r="B6529" t="str">
            <v>1944-687X</v>
          </cell>
          <cell r="C6529" t="str">
            <v>JOURNAL OF FISH AND WILDLIFE MANAGEMENT</v>
          </cell>
          <cell r="D6529" t="str">
            <v>SCI-4</v>
          </cell>
          <cell r="E6529" t="str">
            <v>0.757</v>
          </cell>
          <cell r="F6529" t="str">
            <v>D类</v>
          </cell>
          <cell r="G6529">
            <v>50</v>
          </cell>
        </row>
        <row r="6530">
          <cell r="B6530" t="str">
            <v>1120-7000</v>
          </cell>
          <cell r="C6530" t="str">
            <v>Hip International</v>
          </cell>
          <cell r="D6530" t="str">
            <v>SCI-4</v>
          </cell>
          <cell r="E6530" t="str">
            <v>0.756</v>
          </cell>
          <cell r="F6530" t="str">
            <v>D类</v>
          </cell>
          <cell r="G6530">
            <v>50</v>
          </cell>
        </row>
        <row r="6531">
          <cell r="B6531" t="str">
            <v>1049-5398</v>
          </cell>
          <cell r="C6531" t="str">
            <v>ANIMAL BIOTECHNOLOGY</v>
          </cell>
          <cell r="D6531" t="str">
            <v>SCI-4/EI（JA）</v>
          </cell>
          <cell r="E6531" t="str">
            <v>0.755</v>
          </cell>
          <cell r="F6531" t="str">
            <v>D类</v>
          </cell>
          <cell r="G6531">
            <v>50</v>
          </cell>
        </row>
        <row r="6532">
          <cell r="B6532" t="str">
            <v>1083-7515</v>
          </cell>
          <cell r="C6532" t="str">
            <v>FOOT AND ANKLE CLINICS</v>
          </cell>
          <cell r="D6532" t="str">
            <v>SCI-4</v>
          </cell>
          <cell r="E6532" t="str">
            <v>0.755</v>
          </cell>
          <cell r="F6532" t="str">
            <v>D类</v>
          </cell>
          <cell r="G6532">
            <v>50</v>
          </cell>
        </row>
        <row r="6533">
          <cell r="B6533" t="str">
            <v>0253-3820</v>
          </cell>
          <cell r="C6533" t="str">
            <v>CHINESE JOURNAL OF ANALYTICAL CHEMISTRY</v>
          </cell>
          <cell r="D6533" t="str">
            <v>SCI-4/CSCD</v>
          </cell>
          <cell r="E6533" t="str">
            <v>0.754</v>
          </cell>
          <cell r="F6533" t="str">
            <v>D类</v>
          </cell>
          <cell r="G6533">
            <v>50</v>
          </cell>
        </row>
        <row r="6534">
          <cell r="B6534" t="str">
            <v>2040-2295</v>
          </cell>
          <cell r="C6534" t="str">
            <v>Journal of Healthcare Engineering</v>
          </cell>
          <cell r="D6534" t="str">
            <v>SCI-4/EI（JA）</v>
          </cell>
          <cell r="E6534" t="str">
            <v>0.754</v>
          </cell>
          <cell r="F6534" t="str">
            <v>D类</v>
          </cell>
          <cell r="G6534">
            <v>50</v>
          </cell>
        </row>
        <row r="6535">
          <cell r="B6535" t="str">
            <v>1738-5520</v>
          </cell>
          <cell r="C6535" t="str">
            <v>Korean Circulation Journal</v>
          </cell>
          <cell r="D6535" t="str">
            <v>SCI-4</v>
          </cell>
          <cell r="E6535" t="str">
            <v>0.753</v>
          </cell>
          <cell r="F6535" t="str">
            <v>D类</v>
          </cell>
          <cell r="G6535">
            <v>50</v>
          </cell>
        </row>
        <row r="6536">
          <cell r="B6536" t="str">
            <v>0002-7812</v>
          </cell>
          <cell r="C6536" t="str">
            <v>AMERICAN CERAMIC SOCIETY BULLETIN</v>
          </cell>
          <cell r="D6536" t="str">
            <v>SCI-4</v>
          </cell>
          <cell r="E6536" t="str">
            <v>0.753</v>
          </cell>
          <cell r="F6536" t="str">
            <v>D类</v>
          </cell>
          <cell r="G6536">
            <v>50</v>
          </cell>
        </row>
        <row r="6537">
          <cell r="B6537" t="str">
            <v>1751-8709</v>
          </cell>
          <cell r="C6537" t="str">
            <v>IET Information Security</v>
          </cell>
          <cell r="D6537" t="str">
            <v>SCI-4/EI（JA）</v>
          </cell>
          <cell r="E6537" t="str">
            <v>0.753</v>
          </cell>
          <cell r="F6537" t="str">
            <v>D类</v>
          </cell>
          <cell r="G6537">
            <v>50</v>
          </cell>
        </row>
        <row r="6538">
          <cell r="B6538" t="str">
            <v>1751-9659</v>
          </cell>
          <cell r="C6538" t="str">
            <v>IET Image Processing</v>
          </cell>
          <cell r="D6538" t="str">
            <v>SCI-4/EI（JA）</v>
          </cell>
          <cell r="E6538" t="str">
            <v>0.753</v>
          </cell>
          <cell r="F6538" t="str">
            <v>D类</v>
          </cell>
          <cell r="G6538">
            <v>50</v>
          </cell>
        </row>
        <row r="6539">
          <cell r="B6539" t="str">
            <v>0966-8519</v>
          </cell>
          <cell r="C6539" t="str">
            <v>JOURNAL OF HEART VALVE DISEASE</v>
          </cell>
          <cell r="D6539" t="str">
            <v>SCI-4</v>
          </cell>
          <cell r="E6539" t="str">
            <v>0.752</v>
          </cell>
          <cell r="F6539" t="str">
            <v>D类</v>
          </cell>
          <cell r="G6539">
            <v>50</v>
          </cell>
        </row>
        <row r="6540">
          <cell r="B6540" t="str">
            <v>1294-4475</v>
          </cell>
          <cell r="C6540" t="str">
            <v>OIL AND GAS SCIENCE AND TECHNOLOGY-REVUE DE L INSTITUT FRANCAIS DU PETROLE</v>
          </cell>
          <cell r="D6540" t="str">
            <v>SCI-4/EI（JA）</v>
          </cell>
          <cell r="E6540" t="str">
            <v>0.750</v>
          </cell>
          <cell r="F6540" t="str">
            <v>D类</v>
          </cell>
          <cell r="G6540">
            <v>50</v>
          </cell>
        </row>
        <row r="6541">
          <cell r="B6541" t="str">
            <v>0219-8762</v>
          </cell>
          <cell r="C6541" t="str">
            <v>INTERNATIONAL JOURNAL OF COMPUTATIONAL METHODS</v>
          </cell>
          <cell r="D6541" t="str">
            <v>SCI-4/EI（JA）</v>
          </cell>
          <cell r="E6541" t="str">
            <v>0.750</v>
          </cell>
          <cell r="F6541" t="str">
            <v>D类</v>
          </cell>
          <cell r="G6541">
            <v>50</v>
          </cell>
        </row>
        <row r="6542">
          <cell r="B6542" t="str">
            <v>0265-0754</v>
          </cell>
          <cell r="C6542" t="str">
            <v>IMA JOURNAL OF MATHEMATICAL CONTROL AND INFORMATION</v>
          </cell>
          <cell r="D6542" t="str">
            <v>SCI-4/EI（JA）</v>
          </cell>
          <cell r="E6542" t="str">
            <v>0.750</v>
          </cell>
          <cell r="F6542" t="str">
            <v>D类</v>
          </cell>
          <cell r="G6542">
            <v>50</v>
          </cell>
        </row>
        <row r="6543">
          <cell r="B6543" t="str">
            <v>0741-1235</v>
          </cell>
          <cell r="C6543" t="str">
            <v>SOCIOLOGY OF SPORT JOURNAL</v>
          </cell>
          <cell r="D6543" t="str">
            <v>SCI-4</v>
          </cell>
          <cell r="E6543" t="str">
            <v>0.750</v>
          </cell>
          <cell r="F6543" t="str">
            <v>D类</v>
          </cell>
          <cell r="G6543">
            <v>50</v>
          </cell>
        </row>
        <row r="6544">
          <cell r="B6544" t="str">
            <v>1063-780X</v>
          </cell>
          <cell r="C6544" t="str">
            <v>PLASMA PHYSICS REPORTS</v>
          </cell>
          <cell r="D6544" t="str">
            <v>SCI-4</v>
          </cell>
          <cell r="E6544" t="str">
            <v>0.750</v>
          </cell>
          <cell r="F6544" t="str">
            <v>D类</v>
          </cell>
          <cell r="G6544">
            <v>50</v>
          </cell>
        </row>
        <row r="6545">
          <cell r="B6545" t="str">
            <v>1342-4815</v>
          </cell>
          <cell r="C6545" t="str">
            <v>Biocontrol Science</v>
          </cell>
          <cell r="D6545" t="str">
            <v>SCI-4/EI（JA）</v>
          </cell>
          <cell r="E6545" t="str">
            <v>0.750</v>
          </cell>
          <cell r="F6545" t="str">
            <v>D类</v>
          </cell>
          <cell r="G6545">
            <v>50</v>
          </cell>
        </row>
        <row r="6546">
          <cell r="B6546" t="str">
            <v>2037-4631</v>
          </cell>
          <cell r="C6546" t="str">
            <v>RENDICONTI LINCEI-SCIENZE FISICHE E NATURALI</v>
          </cell>
          <cell r="D6546" t="str">
            <v>SCI-4/EI（JA）</v>
          </cell>
          <cell r="E6546" t="str">
            <v>0.750</v>
          </cell>
          <cell r="F6546" t="str">
            <v>D类</v>
          </cell>
          <cell r="G6546">
            <v>50</v>
          </cell>
        </row>
        <row r="6547">
          <cell r="B6547" t="str">
            <v>2040-1744</v>
          </cell>
          <cell r="C6547" t="str">
            <v>Journal of developmental origins of health and disease</v>
          </cell>
          <cell r="D6547" t="str">
            <v>SCI-4</v>
          </cell>
          <cell r="E6547" t="str">
            <v>0.750</v>
          </cell>
          <cell r="F6547" t="str">
            <v>D类</v>
          </cell>
          <cell r="G6547">
            <v>50</v>
          </cell>
        </row>
        <row r="6548">
          <cell r="B6548" t="str">
            <v>2186-3326</v>
          </cell>
          <cell r="C6548" t="str">
            <v>Nagoya Journal of Medical Science</v>
          </cell>
          <cell r="D6548" t="str">
            <v>SCI-4</v>
          </cell>
          <cell r="E6548" t="str">
            <v>0.750</v>
          </cell>
          <cell r="F6548" t="str">
            <v>D类</v>
          </cell>
          <cell r="G6548">
            <v>50</v>
          </cell>
        </row>
        <row r="6549">
          <cell r="B6549" t="str">
            <v>1607-324X</v>
          </cell>
          <cell r="C6549" t="str">
            <v>Condensed Matter Physics</v>
          </cell>
          <cell r="D6549" t="str">
            <v>SCI-4</v>
          </cell>
          <cell r="E6549" t="str">
            <v>0.748</v>
          </cell>
          <cell r="F6549" t="str">
            <v>D类</v>
          </cell>
          <cell r="G6549">
            <v>50</v>
          </cell>
        </row>
        <row r="6550">
          <cell r="B6550" t="str">
            <v>0253-505X</v>
          </cell>
          <cell r="C6550" t="str">
            <v>ACTA OCEANOLOGICA SINICA</v>
          </cell>
          <cell r="D6550" t="str">
            <v>SCI-4/CSCD</v>
          </cell>
          <cell r="E6550" t="str">
            <v>0.747</v>
          </cell>
          <cell r="F6550" t="str">
            <v>D类</v>
          </cell>
          <cell r="G6550">
            <v>50</v>
          </cell>
        </row>
        <row r="6551">
          <cell r="B6551" t="str">
            <v>1176-7529</v>
          </cell>
          <cell r="C6551" t="str">
            <v>Journal of Bioethical Inquiry</v>
          </cell>
          <cell r="D6551" t="str">
            <v>SCI-4</v>
          </cell>
          <cell r="E6551" t="str">
            <v>0.747</v>
          </cell>
          <cell r="F6551" t="str">
            <v>D类</v>
          </cell>
          <cell r="G6551">
            <v>50</v>
          </cell>
        </row>
        <row r="6552">
          <cell r="B6552" t="str">
            <v>1841-9836</v>
          </cell>
          <cell r="C6552" t="str">
            <v>International Journal of Computers Communications &amp; Control</v>
          </cell>
          <cell r="D6552" t="str">
            <v>SCI-4</v>
          </cell>
          <cell r="E6552" t="str">
            <v>0.746</v>
          </cell>
          <cell r="F6552" t="str">
            <v>D类</v>
          </cell>
          <cell r="G6552">
            <v>50</v>
          </cell>
        </row>
        <row r="6553">
          <cell r="B6553" t="str">
            <v>0016-8521</v>
          </cell>
          <cell r="C6553" t="str">
            <v>GEOTECTONICS</v>
          </cell>
          <cell r="D6553" t="str">
            <v>SCI-4</v>
          </cell>
          <cell r="E6553" t="str">
            <v>0.746</v>
          </cell>
          <cell r="F6553" t="str">
            <v>D类</v>
          </cell>
          <cell r="G6553">
            <v>50</v>
          </cell>
        </row>
        <row r="6554">
          <cell r="B6554" t="str">
            <v>0043-2288</v>
          </cell>
          <cell r="C6554" t="str">
            <v>Welding in the World</v>
          </cell>
          <cell r="D6554" t="str">
            <v>SCI-4/EI（JA）</v>
          </cell>
          <cell r="E6554" t="str">
            <v>0.746</v>
          </cell>
          <cell r="F6554" t="str">
            <v>D类</v>
          </cell>
          <cell r="G6554">
            <v>50</v>
          </cell>
        </row>
        <row r="6555">
          <cell r="B6555" t="str">
            <v>0217-9849</v>
          </cell>
          <cell r="C6555" t="str">
            <v>MODERN PHYSICS LETTERS B</v>
          </cell>
          <cell r="D6555" t="str">
            <v>SCI-4</v>
          </cell>
          <cell r="E6555" t="str">
            <v>0.746</v>
          </cell>
          <cell r="F6555" t="str">
            <v>D类</v>
          </cell>
          <cell r="G6555">
            <v>50</v>
          </cell>
        </row>
        <row r="6556">
          <cell r="B6556" t="str">
            <v>1735-3572</v>
          </cell>
          <cell r="C6556" t="str">
            <v>Journal of Applied Fluid Mechanics</v>
          </cell>
          <cell r="D6556" t="str">
            <v>SCI-4</v>
          </cell>
          <cell r="E6556" t="str">
            <v>0.746</v>
          </cell>
          <cell r="F6556" t="str">
            <v>D类</v>
          </cell>
          <cell r="G6556">
            <v>50</v>
          </cell>
        </row>
        <row r="6557">
          <cell r="B6557" t="str">
            <v>0191-3913</v>
          </cell>
          <cell r="C6557" t="str">
            <v>JOURNAL OF PEDIATRIC OPHTHALMOLOGY &amp; STRABISMUS</v>
          </cell>
          <cell r="D6557" t="str">
            <v>SCI-4</v>
          </cell>
          <cell r="E6557" t="str">
            <v>0.745</v>
          </cell>
          <cell r="F6557" t="str">
            <v>D类</v>
          </cell>
          <cell r="G6557">
            <v>50</v>
          </cell>
        </row>
        <row r="6558">
          <cell r="B6558" t="str">
            <v>0146-6283</v>
          </cell>
          <cell r="C6558" t="str">
            <v>CEREAL FOODS WORLD</v>
          </cell>
          <cell r="D6558" t="str">
            <v>SCI-4/EI（JA）</v>
          </cell>
          <cell r="E6558" t="str">
            <v>0.745</v>
          </cell>
          <cell r="F6558" t="str">
            <v>D类</v>
          </cell>
          <cell r="G6558">
            <v>50</v>
          </cell>
        </row>
        <row r="6559">
          <cell r="B6559" t="str">
            <v>1384-6175</v>
          </cell>
          <cell r="C6559" t="str">
            <v>GEOINFORMATICA</v>
          </cell>
          <cell r="D6559" t="str">
            <v>SCI-4/EI（JA）</v>
          </cell>
          <cell r="E6559" t="str">
            <v>0.745</v>
          </cell>
          <cell r="F6559" t="str">
            <v>D类</v>
          </cell>
          <cell r="G6559">
            <v>50</v>
          </cell>
        </row>
        <row r="6560">
          <cell r="B6560" t="str">
            <v>0021-9487</v>
          </cell>
          <cell r="C6560" t="str">
            <v>JOURNAL OF CANADIAN PETROLEUM TECHNOLOGY</v>
          </cell>
          <cell r="D6560" t="str">
            <v>SCI-4/EI（JA）</v>
          </cell>
          <cell r="E6560" t="str">
            <v>0.744</v>
          </cell>
          <cell r="F6560" t="str">
            <v>D类</v>
          </cell>
          <cell r="G6560">
            <v>50</v>
          </cell>
        </row>
        <row r="6561">
          <cell r="B6561" t="str">
            <v>0932-0776</v>
          </cell>
          <cell r="C6561" t="str">
            <v>ZEITSCHRIFT FUR NATURFORSCHUNG SECTION B-A JOURNAL OF CHEMICAL SCIENCES</v>
          </cell>
          <cell r="D6561" t="str">
            <v>SCI-4</v>
          </cell>
          <cell r="E6561" t="str">
            <v>0.744</v>
          </cell>
          <cell r="F6561" t="str">
            <v>D类</v>
          </cell>
          <cell r="G6561">
            <v>50</v>
          </cell>
        </row>
        <row r="6562">
          <cell r="B6562" t="str">
            <v>1542-0973</v>
          </cell>
          <cell r="C6562" t="str">
            <v>INTERNATIONAL JOURNAL OF SATELLITE COMMUNICATIONS AND NETWORKING</v>
          </cell>
          <cell r="D6562" t="str">
            <v>SCI-4/EI（JA）</v>
          </cell>
          <cell r="E6562" t="str">
            <v>0.744</v>
          </cell>
          <cell r="F6562" t="str">
            <v>D类</v>
          </cell>
          <cell r="G6562">
            <v>50</v>
          </cell>
        </row>
        <row r="6563">
          <cell r="B6563" t="str">
            <v>1687-8434</v>
          </cell>
          <cell r="C6563" t="str">
            <v>Advances in Materials Science and Engineering</v>
          </cell>
          <cell r="D6563" t="str">
            <v>SCI-4/EI（JA）</v>
          </cell>
          <cell r="E6563" t="str">
            <v>0.744</v>
          </cell>
          <cell r="F6563" t="str">
            <v>D类</v>
          </cell>
          <cell r="G6563">
            <v>50</v>
          </cell>
        </row>
        <row r="6564">
          <cell r="B6564" t="str">
            <v>0009-739X</v>
          </cell>
          <cell r="C6564" t="str">
            <v>Cirugía Espa ola</v>
          </cell>
          <cell r="D6564" t="str">
            <v>SCI-4</v>
          </cell>
          <cell r="E6564" t="str">
            <v>0.743</v>
          </cell>
          <cell r="F6564" t="str">
            <v>D类</v>
          </cell>
          <cell r="G6564">
            <v>50</v>
          </cell>
        </row>
        <row r="6565">
          <cell r="B6565" t="str">
            <v>1865-0473</v>
          </cell>
          <cell r="C6565" t="str">
            <v>Earth Science Informatics</v>
          </cell>
          <cell r="D6565" t="str">
            <v>SCI-4</v>
          </cell>
          <cell r="E6565" t="str">
            <v>0.743</v>
          </cell>
          <cell r="F6565" t="str">
            <v>D类</v>
          </cell>
          <cell r="G6565">
            <v>50</v>
          </cell>
        </row>
        <row r="6566">
          <cell r="B6566" t="str">
            <v>0093-7355</v>
          </cell>
          <cell r="C6566" t="str">
            <v>LAB ANIMAL</v>
          </cell>
          <cell r="D6566" t="str">
            <v>SCI-4</v>
          </cell>
          <cell r="E6566" t="str">
            <v>0.742</v>
          </cell>
          <cell r="F6566" t="str">
            <v>D类</v>
          </cell>
          <cell r="G6566">
            <v>50</v>
          </cell>
        </row>
        <row r="6567">
          <cell r="B6567" t="str">
            <v>0095-4543</v>
          </cell>
          <cell r="C6567" t="str">
            <v>PRIMARY CARE</v>
          </cell>
          <cell r="D6567" t="str">
            <v>SCI-4</v>
          </cell>
          <cell r="E6567" t="str">
            <v>0.742</v>
          </cell>
          <cell r="F6567" t="str">
            <v>D类</v>
          </cell>
          <cell r="G6567">
            <v>50</v>
          </cell>
        </row>
        <row r="6568">
          <cell r="B6568" t="str">
            <v>0252-9602</v>
          </cell>
          <cell r="C6568" t="str">
            <v>ACTA MATHEMATICA SCIENTIA</v>
          </cell>
          <cell r="D6568" t="str">
            <v>SCI-4/CSCD</v>
          </cell>
          <cell r="E6568" t="str">
            <v>0.742</v>
          </cell>
          <cell r="F6568" t="str">
            <v>D类</v>
          </cell>
          <cell r="G6568">
            <v>50</v>
          </cell>
        </row>
        <row r="6569">
          <cell r="B6569" t="str">
            <v>1345-6296</v>
          </cell>
          <cell r="C6569" t="str">
            <v>Journal of Mineralogical and Petrological Sciences</v>
          </cell>
          <cell r="D6569" t="str">
            <v>SCI-4</v>
          </cell>
          <cell r="E6569" t="str">
            <v>0.742</v>
          </cell>
          <cell r="F6569" t="str">
            <v>D类</v>
          </cell>
          <cell r="G6569">
            <v>50</v>
          </cell>
        </row>
        <row r="6570">
          <cell r="B6570" t="str">
            <v>1532-0820</v>
          </cell>
          <cell r="C6570" t="str">
            <v>COMPARATIVE MEDICINE</v>
          </cell>
          <cell r="D6570" t="str">
            <v>SCI-4</v>
          </cell>
          <cell r="E6570" t="str">
            <v>0.742</v>
          </cell>
          <cell r="F6570" t="str">
            <v>D类</v>
          </cell>
          <cell r="G6570">
            <v>50</v>
          </cell>
        </row>
        <row r="6571">
          <cell r="B6571" t="str">
            <v>1751-8628</v>
          </cell>
          <cell r="C6571" t="str">
            <v>IET Communications</v>
          </cell>
          <cell r="D6571" t="str">
            <v>SCI-4/EI（JA）</v>
          </cell>
          <cell r="E6571" t="str">
            <v>0.742</v>
          </cell>
          <cell r="F6571" t="str">
            <v>D类</v>
          </cell>
          <cell r="G6571">
            <v>50</v>
          </cell>
        </row>
        <row r="6572">
          <cell r="B6572" t="str">
            <v>0145-8884</v>
          </cell>
          <cell r="C6572" t="str">
            <v>JOURNAL OF FOOD BIOCHEMISTRY</v>
          </cell>
          <cell r="D6572" t="str">
            <v>SCI-4/EI（JA）</v>
          </cell>
          <cell r="E6572" t="str">
            <v>0.741</v>
          </cell>
          <cell r="F6572" t="str">
            <v>D类</v>
          </cell>
          <cell r="G6572">
            <v>50</v>
          </cell>
        </row>
        <row r="6573">
          <cell r="B6573" t="str">
            <v>1107-0625</v>
          </cell>
          <cell r="C6573" t="str">
            <v>Journal of BUON</v>
          </cell>
          <cell r="D6573" t="str">
            <v>SCI-4</v>
          </cell>
          <cell r="E6573" t="str">
            <v>0.741</v>
          </cell>
          <cell r="F6573" t="str">
            <v>D类</v>
          </cell>
          <cell r="G6573">
            <v>50</v>
          </cell>
        </row>
        <row r="6574">
          <cell r="B6574" t="str">
            <v>1142-2904</v>
          </cell>
          <cell r="C6574" t="str">
            <v>QUATERNAIRE</v>
          </cell>
          <cell r="D6574" t="str">
            <v>SCI-4</v>
          </cell>
          <cell r="E6574" t="str">
            <v>0.741</v>
          </cell>
          <cell r="F6574" t="str">
            <v>D类</v>
          </cell>
          <cell r="G6574">
            <v>50</v>
          </cell>
        </row>
        <row r="6575">
          <cell r="B6575" t="str">
            <v>1855-3966</v>
          </cell>
          <cell r="C6575" t="str">
            <v>Ars Mathematica Contemporanea</v>
          </cell>
          <cell r="D6575" t="str">
            <v>SCI-4</v>
          </cell>
          <cell r="E6575" t="str">
            <v>0.741</v>
          </cell>
          <cell r="F6575" t="str">
            <v>D类</v>
          </cell>
          <cell r="G6575">
            <v>50</v>
          </cell>
        </row>
        <row r="6576">
          <cell r="B6576" t="str">
            <v>2194-573X</v>
          </cell>
          <cell r="C6576" t="str">
            <v>International Journal of Biostatistics</v>
          </cell>
          <cell r="D6576" t="str">
            <v>SCI-4</v>
          </cell>
          <cell r="E6576" t="str">
            <v>0.741</v>
          </cell>
          <cell r="F6576" t="str">
            <v>D类</v>
          </cell>
          <cell r="G6576">
            <v>50</v>
          </cell>
        </row>
        <row r="6577">
          <cell r="B6577" t="str">
            <v>0008-7114</v>
          </cell>
          <cell r="C6577" t="str">
            <v>CARYOLOGIA</v>
          </cell>
          <cell r="D6577" t="str">
            <v>SCI-4</v>
          </cell>
          <cell r="E6577" t="str">
            <v>0.740</v>
          </cell>
          <cell r="F6577" t="str">
            <v>D类</v>
          </cell>
          <cell r="G6577">
            <v>50</v>
          </cell>
        </row>
        <row r="6578">
          <cell r="B6578" t="str">
            <v>0022-2348</v>
          </cell>
          <cell r="C6578" t="str">
            <v>JOURNAL OF MACROMOLECULAR SCIENCE-PHYSICS</v>
          </cell>
          <cell r="D6578" t="str">
            <v>SCI-4/EI（JA）</v>
          </cell>
          <cell r="E6578" t="str">
            <v>0.740</v>
          </cell>
          <cell r="F6578" t="str">
            <v>D类</v>
          </cell>
          <cell r="G6578">
            <v>50</v>
          </cell>
        </row>
        <row r="6579">
          <cell r="B6579" t="str">
            <v>0260-2288</v>
          </cell>
          <cell r="C6579" t="str">
            <v>Sensor Review</v>
          </cell>
          <cell r="D6579" t="str">
            <v>SCI-4/EI（JA）</v>
          </cell>
          <cell r="E6579" t="str">
            <v>0.740</v>
          </cell>
          <cell r="F6579" t="str">
            <v>D类</v>
          </cell>
          <cell r="G6579">
            <v>50</v>
          </cell>
        </row>
        <row r="6580">
          <cell r="B6580" t="str">
            <v>0273-5024</v>
          </cell>
          <cell r="C6580" t="str">
            <v>JOURNAL OF TEACHING IN PHYSICAL EDUCATION</v>
          </cell>
          <cell r="D6580" t="str">
            <v>SCI-4</v>
          </cell>
          <cell r="E6580" t="str">
            <v>0.740</v>
          </cell>
          <cell r="F6580" t="str">
            <v>D类</v>
          </cell>
          <cell r="G6580">
            <v>50</v>
          </cell>
        </row>
        <row r="6581">
          <cell r="B6581" t="str">
            <v>2070-2051</v>
          </cell>
          <cell r="C6581" t="str">
            <v>Protection of Metals and Physical Chemistry of Surfaces</v>
          </cell>
          <cell r="D6581" t="str">
            <v>SCI-4/EI（JA）</v>
          </cell>
          <cell r="E6581" t="str">
            <v>0.740</v>
          </cell>
          <cell r="F6581" t="str">
            <v>D类</v>
          </cell>
          <cell r="G6581">
            <v>50</v>
          </cell>
        </row>
        <row r="6582">
          <cell r="B6582" t="str">
            <v>0379-5292</v>
          </cell>
          <cell r="C6582" t="str">
            <v>Austrian Journal of Forest Science</v>
          </cell>
          <cell r="D6582" t="str">
            <v>SCI-4</v>
          </cell>
          <cell r="E6582" t="str">
            <v>0.739</v>
          </cell>
          <cell r="F6582" t="str">
            <v>D类</v>
          </cell>
          <cell r="G6582">
            <v>50</v>
          </cell>
        </row>
        <row r="6583">
          <cell r="B6583" t="str">
            <v>0932-3414</v>
          </cell>
          <cell r="C6583" t="str">
            <v>TENSIDE SURFACTANTS DETERGENTS</v>
          </cell>
          <cell r="D6583" t="str">
            <v>SCI-4/EI（JA）</v>
          </cell>
          <cell r="E6583" t="str">
            <v>0.739</v>
          </cell>
          <cell r="F6583" t="str">
            <v>D类</v>
          </cell>
          <cell r="G6583">
            <v>50</v>
          </cell>
        </row>
        <row r="6584">
          <cell r="B6584" t="str">
            <v>1063-7826</v>
          </cell>
          <cell r="C6584" t="str">
            <v>SEMICONDUCTORS</v>
          </cell>
          <cell r="D6584" t="str">
            <v>SCI-4</v>
          </cell>
          <cell r="E6584" t="str">
            <v>0.739</v>
          </cell>
          <cell r="F6584" t="str">
            <v>D类</v>
          </cell>
          <cell r="G6584">
            <v>50</v>
          </cell>
        </row>
        <row r="6585">
          <cell r="B6585" t="str">
            <v>1088-8705</v>
          </cell>
          <cell r="C6585" t="str">
            <v>JOURNAL OF APPLIED ANIMAL WELFARE SCIENCE</v>
          </cell>
          <cell r="D6585" t="str">
            <v>SCI-4</v>
          </cell>
          <cell r="E6585" t="str">
            <v>0.739</v>
          </cell>
          <cell r="F6585" t="str">
            <v>D类</v>
          </cell>
          <cell r="G6585">
            <v>50</v>
          </cell>
        </row>
        <row r="6586">
          <cell r="B6586" t="str">
            <v>0042-7500</v>
          </cell>
          <cell r="C6586" t="str">
            <v>VITIS</v>
          </cell>
          <cell r="D6586" t="str">
            <v>SCI-4</v>
          </cell>
          <cell r="E6586" t="str">
            <v>0.738</v>
          </cell>
          <cell r="F6586" t="str">
            <v>D类</v>
          </cell>
          <cell r="G6586">
            <v>50</v>
          </cell>
        </row>
        <row r="6587">
          <cell r="B6587" t="str">
            <v>0304-4068</v>
          </cell>
          <cell r="C6587" t="str">
            <v>JOURNAL OF MATHEMATICAL ECONOMICS</v>
          </cell>
          <cell r="D6587" t="str">
            <v>SCI-4</v>
          </cell>
          <cell r="E6587" t="str">
            <v>0.738</v>
          </cell>
          <cell r="F6587" t="str">
            <v>D类</v>
          </cell>
          <cell r="G6587">
            <v>50</v>
          </cell>
        </row>
        <row r="6588">
          <cell r="B6588" t="str">
            <v>0515-0361</v>
          </cell>
          <cell r="C6588" t="str">
            <v>Astin Bulletin</v>
          </cell>
          <cell r="D6588" t="str">
            <v>SCI-4</v>
          </cell>
          <cell r="E6588" t="str">
            <v>0.738</v>
          </cell>
          <cell r="F6588" t="str">
            <v>D类</v>
          </cell>
          <cell r="G6588">
            <v>50</v>
          </cell>
        </row>
        <row r="6589">
          <cell r="B6589" t="str">
            <v>1071-8443</v>
          </cell>
          <cell r="C6589" t="str">
            <v>CHELONIAN CONSERVATION AND BIOLOGY</v>
          </cell>
          <cell r="D6589" t="str">
            <v>SCI-4</v>
          </cell>
          <cell r="E6589" t="str">
            <v>0.738</v>
          </cell>
          <cell r="F6589" t="str">
            <v>D类</v>
          </cell>
          <cell r="G6589">
            <v>50</v>
          </cell>
        </row>
        <row r="6590">
          <cell r="B6590" t="str">
            <v>0001-6837</v>
          </cell>
          <cell r="C6590" t="str">
            <v>ACTA POLONIAE PHARMACEUTICA</v>
          </cell>
          <cell r="D6590" t="str">
            <v>SCI-4</v>
          </cell>
          <cell r="E6590" t="str">
            <v>0.737</v>
          </cell>
          <cell r="F6590" t="str">
            <v>D类</v>
          </cell>
          <cell r="G6590">
            <v>50</v>
          </cell>
        </row>
        <row r="6591">
          <cell r="B6591" t="str">
            <v>0352-3659</v>
          </cell>
          <cell r="C6591" t="str">
            <v>Geofizika</v>
          </cell>
          <cell r="D6591" t="str">
            <v>SCI-4</v>
          </cell>
          <cell r="E6591" t="str">
            <v>0.737</v>
          </cell>
          <cell r="F6591" t="str">
            <v>D类</v>
          </cell>
          <cell r="G6591">
            <v>50</v>
          </cell>
        </row>
        <row r="6592">
          <cell r="B6592" t="str">
            <v>1687-5281</v>
          </cell>
          <cell r="C6592" t="str">
            <v>EURASIP JOURNAL ON IMAGE AND VIDEO PROCESSING</v>
          </cell>
          <cell r="D6592" t="str">
            <v>SCI-4</v>
          </cell>
          <cell r="E6592" t="str">
            <v>0.736</v>
          </cell>
          <cell r="F6592" t="str">
            <v>D类</v>
          </cell>
          <cell r="G6592">
            <v>50</v>
          </cell>
        </row>
        <row r="6593">
          <cell r="B6593" t="str">
            <v>1751-5254</v>
          </cell>
          <cell r="C6593" t="str">
            <v>European Journal of Industrial Engineering</v>
          </cell>
          <cell r="D6593" t="str">
            <v>SCI-4/EI（JA）</v>
          </cell>
          <cell r="E6593" t="str">
            <v>0.736</v>
          </cell>
          <cell r="F6593" t="str">
            <v>D类</v>
          </cell>
          <cell r="G6593">
            <v>50</v>
          </cell>
        </row>
        <row r="6594">
          <cell r="B6594" t="str">
            <v>1753-8157</v>
          </cell>
          <cell r="C6594" t="str">
            <v>Informatics for Health &amp; Social Care</v>
          </cell>
          <cell r="D6594" t="str">
            <v>SCI-4</v>
          </cell>
          <cell r="E6594" t="str">
            <v>0.735</v>
          </cell>
          <cell r="F6594" t="str">
            <v>D类</v>
          </cell>
          <cell r="G6594">
            <v>50</v>
          </cell>
        </row>
        <row r="6595">
          <cell r="B6595" t="str">
            <v>0003-6838</v>
          </cell>
          <cell r="C6595" t="str">
            <v>APPLIED BIOCHEMISTRY AND MICROBIOLOGY</v>
          </cell>
          <cell r="D6595" t="str">
            <v>SCI-4</v>
          </cell>
          <cell r="E6595" t="str">
            <v>0.735</v>
          </cell>
          <cell r="F6595" t="str">
            <v>D类</v>
          </cell>
          <cell r="G6595">
            <v>50</v>
          </cell>
        </row>
        <row r="6596">
          <cell r="B6596" t="str">
            <v>0001-3765</v>
          </cell>
          <cell r="C6596" t="str">
            <v>ANAIS DA ACADEMIA BRASILEIRA DE CIENCIAS</v>
          </cell>
          <cell r="D6596" t="str">
            <v>SCI-4</v>
          </cell>
          <cell r="E6596" t="str">
            <v>0.734</v>
          </cell>
          <cell r="F6596" t="str">
            <v>D类</v>
          </cell>
          <cell r="G6596">
            <v>50</v>
          </cell>
        </row>
        <row r="6597">
          <cell r="B6597" t="str">
            <v>0231-424X</v>
          </cell>
          <cell r="C6597" t="str">
            <v>ACTA PHYSIOLOGICA HUNGARICA</v>
          </cell>
          <cell r="D6597" t="str">
            <v>SCI-4</v>
          </cell>
          <cell r="E6597" t="str">
            <v>0.734</v>
          </cell>
          <cell r="F6597" t="str">
            <v>D类</v>
          </cell>
          <cell r="G6597">
            <v>50</v>
          </cell>
        </row>
        <row r="6598">
          <cell r="B6598" t="str">
            <v>0372-8854</v>
          </cell>
          <cell r="C6598" t="str">
            <v>ZEITSCHRIFT FUR GEOMORPHOLOGIE</v>
          </cell>
          <cell r="D6598" t="str">
            <v>SCI-4</v>
          </cell>
          <cell r="E6598" t="str">
            <v>0.734</v>
          </cell>
          <cell r="F6598" t="str">
            <v>D类</v>
          </cell>
          <cell r="G6598">
            <v>50</v>
          </cell>
        </row>
        <row r="6599">
          <cell r="B6599" t="str">
            <v>0033-2674</v>
          </cell>
          <cell r="C6599" t="str">
            <v>Psychiatria Polska</v>
          </cell>
          <cell r="D6599" t="str">
            <v>SCI-4</v>
          </cell>
          <cell r="E6599" t="str">
            <v>0.733</v>
          </cell>
          <cell r="F6599" t="str">
            <v>D类</v>
          </cell>
          <cell r="G6599">
            <v>50</v>
          </cell>
        </row>
        <row r="6600">
          <cell r="B6600" t="str">
            <v>0034-8910</v>
          </cell>
          <cell r="C6600" t="str">
            <v>Revista de saúde pública</v>
          </cell>
          <cell r="D6600" t="str">
            <v>SCI-4</v>
          </cell>
          <cell r="E6600" t="str">
            <v>0.733</v>
          </cell>
          <cell r="F6600" t="str">
            <v>D类</v>
          </cell>
          <cell r="G6600">
            <v>50</v>
          </cell>
        </row>
        <row r="6601">
          <cell r="B6601" t="str">
            <v>0347-9994</v>
          </cell>
          <cell r="C6601" t="str">
            <v>SWEDISH DENTAL JOURNAL</v>
          </cell>
          <cell r="D6601" t="str">
            <v>SCI-4</v>
          </cell>
          <cell r="E6601" t="str">
            <v>0.733</v>
          </cell>
          <cell r="F6601" t="str">
            <v>D类</v>
          </cell>
          <cell r="G6601">
            <v>50</v>
          </cell>
        </row>
        <row r="6602">
          <cell r="B6602" t="str">
            <v>0718-221X</v>
          </cell>
          <cell r="C6602" t="str">
            <v>MADERAS-CIENCIA Y TECNOLOGIA</v>
          </cell>
          <cell r="D6602" t="str">
            <v>SCI-4</v>
          </cell>
          <cell r="E6602" t="str">
            <v>0.733</v>
          </cell>
          <cell r="F6602" t="str">
            <v>D类</v>
          </cell>
          <cell r="G6602">
            <v>50</v>
          </cell>
        </row>
        <row r="6603">
          <cell r="B6603" t="str">
            <v>1052-2166</v>
          </cell>
          <cell r="C6603" t="str">
            <v>GENE EXPRESSION</v>
          </cell>
          <cell r="D6603" t="str">
            <v>SCI-4</v>
          </cell>
          <cell r="E6603" t="str">
            <v>0.733</v>
          </cell>
          <cell r="F6603" t="str">
            <v>D类</v>
          </cell>
          <cell r="G6603">
            <v>50</v>
          </cell>
        </row>
        <row r="6604">
          <cell r="B6604" t="str">
            <v>1402-9251</v>
          </cell>
          <cell r="C6604" t="str">
            <v>JOURNAL OF NONLINEAR MATHEMATICAL PHYSICS</v>
          </cell>
          <cell r="D6604" t="str">
            <v>SCI-4</v>
          </cell>
          <cell r="E6604" t="str">
            <v>0.733</v>
          </cell>
          <cell r="F6604" t="str">
            <v>D类</v>
          </cell>
          <cell r="G6604">
            <v>50</v>
          </cell>
        </row>
        <row r="6605">
          <cell r="B6605" t="str">
            <v>1432-8364</v>
          </cell>
          <cell r="C6605" t="str">
            <v>PHOTOGRAMMETRIE FERNERKUNDUNG GEOINFORMATION</v>
          </cell>
          <cell r="D6605" t="str">
            <v>SCI-4</v>
          </cell>
          <cell r="E6605" t="str">
            <v>0.733</v>
          </cell>
          <cell r="F6605" t="str">
            <v>D类</v>
          </cell>
          <cell r="G6605">
            <v>50</v>
          </cell>
        </row>
        <row r="6606">
          <cell r="B6606" t="str">
            <v>1878-7649</v>
          </cell>
          <cell r="C6606" t="str">
            <v>European geriatric medicine</v>
          </cell>
          <cell r="D6606" t="str">
            <v>SCI-4</v>
          </cell>
          <cell r="E6606" t="str">
            <v>0.733</v>
          </cell>
          <cell r="F6606" t="str">
            <v>D类</v>
          </cell>
          <cell r="G6606">
            <v>50</v>
          </cell>
        </row>
        <row r="6607">
          <cell r="B6607" t="str">
            <v>0734-1415</v>
          </cell>
          <cell r="C6607" t="str">
            <v>TAPPI JOURNAL</v>
          </cell>
          <cell r="D6607" t="str">
            <v>SCI-4/EI（JA）</v>
          </cell>
          <cell r="E6607" t="str">
            <v>0.732</v>
          </cell>
          <cell r="F6607" t="str">
            <v>D类</v>
          </cell>
          <cell r="G6607">
            <v>50</v>
          </cell>
        </row>
        <row r="6608">
          <cell r="B6608" t="str">
            <v>0893-8849</v>
          </cell>
          <cell r="C6608" t="str">
            <v>JOURNAL OF THE WORLD AQUACULTURE SOCIETY</v>
          </cell>
          <cell r="D6608" t="str">
            <v>SCI-4</v>
          </cell>
          <cell r="E6608" t="str">
            <v>0.732</v>
          </cell>
          <cell r="F6608" t="str">
            <v>D类</v>
          </cell>
          <cell r="G6608">
            <v>50</v>
          </cell>
        </row>
        <row r="6609">
          <cell r="B6609" t="str">
            <v>1088-4165</v>
          </cell>
          <cell r="C6609" t="str">
            <v>Representation Theory</v>
          </cell>
          <cell r="D6609" t="str">
            <v>SCI-4</v>
          </cell>
          <cell r="E6609" t="str">
            <v>0.732</v>
          </cell>
          <cell r="F6609" t="str">
            <v>D类</v>
          </cell>
          <cell r="G6609">
            <v>50</v>
          </cell>
        </row>
        <row r="6610">
          <cell r="B6610" t="str">
            <v>1991-3761</v>
          </cell>
          <cell r="C6610" t="str">
            <v>INTERNATIONAL JOURNAL OF DESIGN</v>
          </cell>
          <cell r="D6610" t="str">
            <v>SCI-4</v>
          </cell>
          <cell r="E6610" t="str">
            <v>0.732</v>
          </cell>
          <cell r="F6610" t="str">
            <v>D类</v>
          </cell>
          <cell r="G6610">
            <v>50</v>
          </cell>
        </row>
        <row r="6611">
          <cell r="B6611" t="str">
            <v>0034-3536</v>
          </cell>
          <cell r="C6611" t="str">
            <v>Die Rehabilitation</v>
          </cell>
          <cell r="D6611" t="str">
            <v>SCI-4</v>
          </cell>
          <cell r="E6611" t="str">
            <v>0.731</v>
          </cell>
          <cell r="F6611" t="str">
            <v>D类</v>
          </cell>
          <cell r="G6611">
            <v>50</v>
          </cell>
        </row>
        <row r="6612">
          <cell r="B6612" t="str">
            <v>1540-7993</v>
          </cell>
          <cell r="C6612" t="str">
            <v>IEEE SECURITY &amp; PRIVACY</v>
          </cell>
          <cell r="D6612" t="str">
            <v>SCI-4/EI（JA）</v>
          </cell>
          <cell r="E6612" t="str">
            <v>0.731</v>
          </cell>
          <cell r="F6612" t="str">
            <v>D类</v>
          </cell>
          <cell r="G6612">
            <v>50</v>
          </cell>
        </row>
        <row r="6613">
          <cell r="B6613" t="str">
            <v>0025-732X</v>
          </cell>
          <cell r="C6613" t="str">
            <v>MEDICAL LETTER ON DRUGS AND THERAPEUTICS</v>
          </cell>
          <cell r="D6613" t="str">
            <v>SCI-4</v>
          </cell>
          <cell r="E6613" t="str">
            <v>0.731</v>
          </cell>
          <cell r="F6613" t="str">
            <v>D类</v>
          </cell>
          <cell r="G6613">
            <v>50</v>
          </cell>
        </row>
        <row r="6614">
          <cell r="B6614" t="str">
            <v>0219-5194</v>
          </cell>
          <cell r="C6614" t="str">
            <v>Journal of Mechanics in Medicine and Biology</v>
          </cell>
          <cell r="D6614" t="str">
            <v>SCI-4/EI（JA）</v>
          </cell>
          <cell r="E6614" t="str">
            <v>0.731</v>
          </cell>
          <cell r="F6614" t="str">
            <v>D类</v>
          </cell>
          <cell r="G6614">
            <v>50</v>
          </cell>
        </row>
        <row r="6615">
          <cell r="B6615" t="str">
            <v>1054-7460</v>
          </cell>
          <cell r="C6615" t="str">
            <v>PRESENCE-TELEOPERATORS AND VIRTUAL ENVIRONMENTS</v>
          </cell>
          <cell r="D6615" t="str">
            <v>SCI-4/EI（JA）</v>
          </cell>
          <cell r="E6615" t="str">
            <v>0.731</v>
          </cell>
          <cell r="F6615" t="str">
            <v>D类</v>
          </cell>
          <cell r="G6615">
            <v>50</v>
          </cell>
        </row>
        <row r="6616">
          <cell r="B6616" t="str">
            <v>0001-5296</v>
          </cell>
          <cell r="C6616" t="str">
            <v>ACTA BIOLOGICA CRACOVIENSIA SERIES BOTANICA</v>
          </cell>
          <cell r="D6616" t="str">
            <v>SCI-4</v>
          </cell>
          <cell r="E6616" t="str">
            <v>0.730</v>
          </cell>
          <cell r="F6616" t="str">
            <v>D类</v>
          </cell>
          <cell r="G6616">
            <v>50</v>
          </cell>
        </row>
        <row r="6617">
          <cell r="B6617" t="str">
            <v>0156-5788</v>
          </cell>
          <cell r="C6617" t="str">
            <v>Australian Health Review</v>
          </cell>
          <cell r="D6617" t="str">
            <v>SCI-4</v>
          </cell>
          <cell r="E6617" t="str">
            <v>0.730</v>
          </cell>
          <cell r="F6617" t="str">
            <v>D类</v>
          </cell>
          <cell r="G6617">
            <v>50</v>
          </cell>
        </row>
        <row r="6618">
          <cell r="B6618" t="str">
            <v>0219-0257</v>
          </cell>
          <cell r="C6618" t="str">
            <v>INFINITE DIMENSIONAL ANALYSIS QUANTUM PROBABILITY AND RELATED TOPICS</v>
          </cell>
          <cell r="D6618" t="str">
            <v>SCI-4</v>
          </cell>
          <cell r="E6618" t="str">
            <v>0.730</v>
          </cell>
          <cell r="F6618" t="str">
            <v>D类</v>
          </cell>
          <cell r="G6618">
            <v>50</v>
          </cell>
        </row>
        <row r="6619">
          <cell r="B6619" t="str">
            <v>1328-8067</v>
          </cell>
          <cell r="C6619" t="str">
            <v>PEDIATRICS INTERNATIONAL</v>
          </cell>
          <cell r="D6619" t="str">
            <v>SCI-4</v>
          </cell>
          <cell r="E6619" t="str">
            <v>0.730</v>
          </cell>
          <cell r="F6619" t="str">
            <v>D类</v>
          </cell>
          <cell r="G6619">
            <v>50</v>
          </cell>
        </row>
        <row r="6620">
          <cell r="B6620" t="str">
            <v>1573-4056</v>
          </cell>
          <cell r="C6620" t="str">
            <v>Current Medical Imaging Reviews</v>
          </cell>
          <cell r="D6620" t="str">
            <v>SCI-4</v>
          </cell>
          <cell r="E6620" t="str">
            <v>0.730</v>
          </cell>
          <cell r="F6620" t="str">
            <v>D类</v>
          </cell>
          <cell r="G6620">
            <v>50</v>
          </cell>
        </row>
        <row r="6621">
          <cell r="B6621" t="str">
            <v>2233-7903</v>
          </cell>
          <cell r="C6621" t="str">
            <v>Journal of the Korean Surgical Society</v>
          </cell>
          <cell r="D6621" t="str">
            <v>SCI-4</v>
          </cell>
          <cell r="E6621" t="str">
            <v>0.730</v>
          </cell>
          <cell r="F6621" t="str">
            <v>D类</v>
          </cell>
          <cell r="G6621">
            <v>50</v>
          </cell>
        </row>
        <row r="6622">
          <cell r="B6622" t="str">
            <v>0038-0768</v>
          </cell>
          <cell r="C6622" t="str">
            <v>SOIL SCIENCE AND PLANT NUTRITION</v>
          </cell>
          <cell r="D6622" t="str">
            <v>SCI-4</v>
          </cell>
          <cell r="E6622" t="str">
            <v>0.729</v>
          </cell>
          <cell r="F6622" t="str">
            <v>D类</v>
          </cell>
          <cell r="G6622">
            <v>50</v>
          </cell>
        </row>
        <row r="6623">
          <cell r="B6623" t="str">
            <v>1550-4832</v>
          </cell>
          <cell r="C6623" t="str">
            <v>ACM Journal on Emerging Technologies in Computing Systems</v>
          </cell>
          <cell r="D6623" t="str">
            <v>SCI-4/EI（JA）</v>
          </cell>
          <cell r="E6623" t="str">
            <v>0.729</v>
          </cell>
          <cell r="F6623" t="str">
            <v>D类</v>
          </cell>
          <cell r="G6623">
            <v>50</v>
          </cell>
        </row>
        <row r="6624">
          <cell r="B6624" t="str">
            <v>1671-3664</v>
          </cell>
          <cell r="C6624" t="str">
            <v>Earthquake Engineering and Engineering Vibration</v>
          </cell>
          <cell r="D6624" t="str">
            <v>SCI-4/EI（JA）/CSCD</v>
          </cell>
          <cell r="E6624" t="str">
            <v>0.729</v>
          </cell>
          <cell r="F6624" t="str">
            <v>D类</v>
          </cell>
          <cell r="G6624">
            <v>50</v>
          </cell>
        </row>
        <row r="6625">
          <cell r="B6625" t="str">
            <v>0011-1643</v>
          </cell>
          <cell r="C6625" t="str">
            <v>CROATICA CHEMICA ACTA</v>
          </cell>
          <cell r="D6625" t="str">
            <v>SCI-4</v>
          </cell>
          <cell r="E6625" t="str">
            <v>0.728</v>
          </cell>
          <cell r="F6625" t="str">
            <v>D类</v>
          </cell>
          <cell r="G6625">
            <v>50</v>
          </cell>
        </row>
        <row r="6626">
          <cell r="B6626" t="str">
            <v>0143-6244</v>
          </cell>
          <cell r="C6626" t="str">
            <v>Building Services Engineering Research &amp; Technology</v>
          </cell>
          <cell r="D6626" t="str">
            <v>SCI-4/EI（JA）</v>
          </cell>
          <cell r="E6626" t="str">
            <v>0.727</v>
          </cell>
          <cell r="F6626" t="str">
            <v>D类</v>
          </cell>
          <cell r="G6626">
            <v>50</v>
          </cell>
        </row>
        <row r="6627">
          <cell r="B6627" t="str">
            <v>1006-7191</v>
          </cell>
          <cell r="C6627" t="str">
            <v>Acta Metallurgica Sinica (English Letters)</v>
          </cell>
          <cell r="D6627" t="str">
            <v>SCI-4/EI（JA）/CSCD</v>
          </cell>
          <cell r="E6627" t="str">
            <v>0.727</v>
          </cell>
          <cell r="F6627" t="str">
            <v>D类</v>
          </cell>
          <cell r="G6627">
            <v>50</v>
          </cell>
        </row>
        <row r="6628">
          <cell r="B6628" t="str">
            <v>0176-4268</v>
          </cell>
          <cell r="C6628" t="str">
            <v>JOURNAL OF CLASSIFICATION</v>
          </cell>
          <cell r="D6628" t="str">
            <v>SCI-4</v>
          </cell>
          <cell r="E6628" t="str">
            <v>0.727</v>
          </cell>
          <cell r="F6628" t="str">
            <v>D类</v>
          </cell>
          <cell r="G6628">
            <v>50</v>
          </cell>
        </row>
        <row r="6629">
          <cell r="B6629" t="str">
            <v>0990-0632</v>
          </cell>
          <cell r="C6629" t="str">
            <v>Inra Productions Animales</v>
          </cell>
          <cell r="D6629" t="str">
            <v>SCI-4</v>
          </cell>
          <cell r="E6629" t="str">
            <v>0.726</v>
          </cell>
          <cell r="F6629" t="str">
            <v>D类</v>
          </cell>
          <cell r="G6629">
            <v>50</v>
          </cell>
        </row>
        <row r="6630">
          <cell r="B6630" t="str">
            <v>1879-9817</v>
          </cell>
          <cell r="C6630" t="str">
            <v>International Journal of Paleopathology</v>
          </cell>
          <cell r="D6630" t="str">
            <v>SCI-4</v>
          </cell>
          <cell r="E6630" t="str">
            <v>0.726</v>
          </cell>
          <cell r="F6630" t="str">
            <v>D类</v>
          </cell>
          <cell r="G6630">
            <v>50</v>
          </cell>
        </row>
        <row r="6631">
          <cell r="B6631" t="str">
            <v>0920-5071</v>
          </cell>
          <cell r="C6631" t="str">
            <v>JOURNAL OF ELECTROMAGNETIC WAVES AND APPLICATIONS</v>
          </cell>
          <cell r="D6631" t="str">
            <v>SCI-4/EI（JA）</v>
          </cell>
          <cell r="E6631" t="str">
            <v>0.726</v>
          </cell>
          <cell r="F6631" t="str">
            <v>D类</v>
          </cell>
          <cell r="G6631">
            <v>50</v>
          </cell>
        </row>
        <row r="6632">
          <cell r="B6632" t="str">
            <v>0927-6440</v>
          </cell>
          <cell r="C6632" t="str">
            <v>COMPOSITE INTERFACES</v>
          </cell>
          <cell r="D6632" t="str">
            <v>SCI-4/EI（JA）</v>
          </cell>
          <cell r="E6632" t="str">
            <v>0.726</v>
          </cell>
          <cell r="F6632" t="str">
            <v>D类</v>
          </cell>
          <cell r="G6632">
            <v>50</v>
          </cell>
        </row>
        <row r="6633">
          <cell r="B6633" t="str">
            <v>0029-5450</v>
          </cell>
          <cell r="C6633" t="str">
            <v>NUCLEAR TECHNOLOGY</v>
          </cell>
          <cell r="D6633" t="str">
            <v>SCI-4/EI（JA）</v>
          </cell>
          <cell r="E6633" t="str">
            <v>0.725</v>
          </cell>
          <cell r="F6633" t="str">
            <v>D类</v>
          </cell>
          <cell r="G6633">
            <v>50</v>
          </cell>
        </row>
        <row r="6634">
          <cell r="B6634" t="str">
            <v>1524-1904</v>
          </cell>
          <cell r="C6634" t="str">
            <v>APPLIED STOCHASTIC MODELS IN BUSINESS AND INDUSTRY</v>
          </cell>
          <cell r="D6634" t="str">
            <v>SCI-4/EI（JA）</v>
          </cell>
          <cell r="E6634" t="str">
            <v>0.725</v>
          </cell>
          <cell r="F6634" t="str">
            <v>D类</v>
          </cell>
          <cell r="G6634">
            <v>50</v>
          </cell>
        </row>
        <row r="6635">
          <cell r="B6635" t="str">
            <v>2211-3452</v>
          </cell>
          <cell r="C6635" t="str">
            <v>HORTICULTURE ENVIRONMENT AND BIOTECHNOLOGY</v>
          </cell>
          <cell r="D6635" t="str">
            <v>SCI-4</v>
          </cell>
          <cell r="E6635" t="str">
            <v>0.725</v>
          </cell>
          <cell r="F6635" t="str">
            <v>D类</v>
          </cell>
          <cell r="G6635">
            <v>50</v>
          </cell>
        </row>
        <row r="6636">
          <cell r="B6636" t="str">
            <v>0097-4463</v>
          </cell>
          <cell r="C6636" t="str">
            <v>ANNALS OF CARNEGIE MUSEUM</v>
          </cell>
          <cell r="D6636" t="str">
            <v>SCI-4</v>
          </cell>
          <cell r="E6636" t="str">
            <v>0.724</v>
          </cell>
          <cell r="F6636" t="str">
            <v>D类</v>
          </cell>
          <cell r="G6636">
            <v>50</v>
          </cell>
        </row>
        <row r="6637">
          <cell r="B6637" t="str">
            <v>0139-7893</v>
          </cell>
          <cell r="C6637" t="str">
            <v>FOLIA ZOOLOGICA</v>
          </cell>
          <cell r="D6637" t="str">
            <v>SCI-4</v>
          </cell>
          <cell r="E6637" t="str">
            <v>0.724</v>
          </cell>
          <cell r="F6637" t="str">
            <v>D类</v>
          </cell>
          <cell r="G6637">
            <v>50</v>
          </cell>
        </row>
        <row r="6638">
          <cell r="B6638" t="str">
            <v>0470-8105</v>
          </cell>
          <cell r="C6638" t="str">
            <v>NEUROLOGIA MEDICO-CHIRURGICA</v>
          </cell>
          <cell r="D6638" t="str">
            <v>SCI-4</v>
          </cell>
          <cell r="E6638" t="str">
            <v>0.724</v>
          </cell>
          <cell r="F6638" t="str">
            <v>D类</v>
          </cell>
          <cell r="G6638">
            <v>50</v>
          </cell>
        </row>
        <row r="6639">
          <cell r="B6639" t="str">
            <v>1687-1499</v>
          </cell>
          <cell r="C6639" t="str">
            <v>EURASIP Journal on Wireless Communications and Networking</v>
          </cell>
          <cell r="D6639" t="str">
            <v>SCI-4</v>
          </cell>
          <cell r="E6639" t="str">
            <v>0.724</v>
          </cell>
          <cell r="F6639" t="str">
            <v>D类</v>
          </cell>
          <cell r="G6639">
            <v>50</v>
          </cell>
        </row>
        <row r="6640">
          <cell r="B6640" t="str">
            <v>0030-400X</v>
          </cell>
          <cell r="C6640" t="str">
            <v>OPTICS AND SPECTROSCOPY</v>
          </cell>
          <cell r="D6640" t="str">
            <v>SCI-4/EI（JA）</v>
          </cell>
          <cell r="E6640" t="str">
            <v>0.723</v>
          </cell>
          <cell r="F6640" t="str">
            <v>D类</v>
          </cell>
          <cell r="G6640">
            <v>50</v>
          </cell>
        </row>
        <row r="6641">
          <cell r="B6641" t="str">
            <v>0035-6484</v>
          </cell>
          <cell r="C6641" t="str">
            <v>Rivista di Psichiatria</v>
          </cell>
          <cell r="D6641" t="str">
            <v>SCI-4</v>
          </cell>
          <cell r="E6641" t="str">
            <v>0.723</v>
          </cell>
          <cell r="F6641" t="str">
            <v>D类</v>
          </cell>
          <cell r="G6641">
            <v>50</v>
          </cell>
        </row>
        <row r="6642">
          <cell r="B6642" t="str">
            <v>0279-3695</v>
          </cell>
          <cell r="C6642" t="str">
            <v>JOURNAL OF PSYCHOSOCIAL NURSING AND MENTAL HEALTH SERVICES</v>
          </cell>
          <cell r="D6642" t="str">
            <v>SCI-4</v>
          </cell>
          <cell r="E6642" t="str">
            <v>0.723</v>
          </cell>
          <cell r="F6642" t="str">
            <v>D类</v>
          </cell>
          <cell r="G6642">
            <v>50</v>
          </cell>
        </row>
        <row r="6643">
          <cell r="B6643" t="str">
            <v>0365-0596</v>
          </cell>
          <cell r="C6643" t="str">
            <v>Anais Brasileiros de Dermatologia</v>
          </cell>
          <cell r="D6643" t="str">
            <v>SCI-4</v>
          </cell>
          <cell r="E6643" t="str">
            <v>0.723</v>
          </cell>
          <cell r="F6643" t="str">
            <v>D类</v>
          </cell>
          <cell r="G6643">
            <v>50</v>
          </cell>
        </row>
        <row r="6644">
          <cell r="B6644" t="str">
            <v>0894-069X</v>
          </cell>
          <cell r="C6644" t="str">
            <v>NAVAL RESEARCH LOGISTICS</v>
          </cell>
          <cell r="D6644" t="str">
            <v>SCI-4/EI（JA）</v>
          </cell>
          <cell r="E6644" t="str">
            <v>0.723</v>
          </cell>
          <cell r="F6644" t="str">
            <v>D类</v>
          </cell>
          <cell r="G6644">
            <v>50</v>
          </cell>
        </row>
        <row r="6645">
          <cell r="B6645" t="str">
            <v>1516-3180</v>
          </cell>
          <cell r="C6645" t="str">
            <v>Sao Paulo Medical Journal</v>
          </cell>
          <cell r="D6645" t="str">
            <v>SCI-4</v>
          </cell>
          <cell r="E6645" t="str">
            <v>0.723</v>
          </cell>
          <cell r="F6645" t="str">
            <v>D类</v>
          </cell>
          <cell r="G6645">
            <v>50</v>
          </cell>
        </row>
        <row r="6646">
          <cell r="B6646" t="str">
            <v>1733-8387</v>
          </cell>
          <cell r="C6646" t="str">
            <v>GEOCHRONOMETRIA</v>
          </cell>
          <cell r="D6646" t="str">
            <v>SCI-4</v>
          </cell>
          <cell r="E6646" t="str">
            <v>0.723</v>
          </cell>
          <cell r="F6646" t="str">
            <v>D类</v>
          </cell>
          <cell r="G6646">
            <v>50</v>
          </cell>
        </row>
        <row r="6647">
          <cell r="B6647" t="str">
            <v>1860-1871</v>
          </cell>
          <cell r="C6647" t="str">
            <v>LANDSCAPE AND ECOLOGICAL ENGINEERING</v>
          </cell>
          <cell r="D6647" t="str">
            <v>SCI-4</v>
          </cell>
          <cell r="E6647" t="str">
            <v>0.723</v>
          </cell>
          <cell r="F6647" t="str">
            <v>D类</v>
          </cell>
          <cell r="G6647">
            <v>50</v>
          </cell>
        </row>
        <row r="6648">
          <cell r="B6648" t="str">
            <v>0040-5000</v>
          </cell>
          <cell r="C6648" t="str">
            <v>JOURNAL OF THE TEXTILE INSTITUTE</v>
          </cell>
          <cell r="D6648" t="str">
            <v>SCI-4/EI（JA）</v>
          </cell>
          <cell r="E6648" t="str">
            <v>0.722</v>
          </cell>
          <cell r="F6648" t="str">
            <v>D类</v>
          </cell>
          <cell r="G6648">
            <v>50</v>
          </cell>
        </row>
        <row r="6649">
          <cell r="B6649" t="str">
            <v>0887-4417</v>
          </cell>
          <cell r="C6649" t="str">
            <v>JOURNAL OF COMPUTER INFORMATION SYSTEMS</v>
          </cell>
          <cell r="D6649" t="str">
            <v>SCI-4/EI（JA）</v>
          </cell>
          <cell r="E6649" t="str">
            <v>0.722</v>
          </cell>
          <cell r="F6649" t="str">
            <v>D类</v>
          </cell>
          <cell r="G6649">
            <v>50</v>
          </cell>
        </row>
        <row r="6650">
          <cell r="B6650" t="str">
            <v>1064-7406</v>
          </cell>
          <cell r="C6650" t="str">
            <v>Facial Plastic Surgery Clinics of North America</v>
          </cell>
          <cell r="D6650" t="str">
            <v>SCI-4</v>
          </cell>
          <cell r="E6650" t="str">
            <v>0.722</v>
          </cell>
          <cell r="F6650" t="str">
            <v>D类</v>
          </cell>
          <cell r="G6650">
            <v>50</v>
          </cell>
        </row>
        <row r="6651">
          <cell r="B6651" t="str">
            <v>1070-9622</v>
          </cell>
          <cell r="C6651" t="str">
            <v>SHOCK AND VIBRATION</v>
          </cell>
          <cell r="D6651" t="str">
            <v>SCI-4/EI（JA）</v>
          </cell>
          <cell r="E6651" t="str">
            <v>0.722</v>
          </cell>
          <cell r="F6651" t="str">
            <v>D类</v>
          </cell>
          <cell r="G6651">
            <v>50</v>
          </cell>
        </row>
        <row r="6652">
          <cell r="B6652" t="str">
            <v>1348-589X</v>
          </cell>
          <cell r="C6652" t="str">
            <v>JOURNAL OF PESTICIDE SCIENCE</v>
          </cell>
          <cell r="D6652" t="str">
            <v>SCI-4</v>
          </cell>
          <cell r="E6652" t="str">
            <v>0.722</v>
          </cell>
          <cell r="F6652" t="str">
            <v>D类</v>
          </cell>
          <cell r="G6652">
            <v>50</v>
          </cell>
        </row>
        <row r="6653">
          <cell r="B6653" t="str">
            <v>1680-6905</v>
          </cell>
          <cell r="C6653" t="str">
            <v>African Health Sciences</v>
          </cell>
          <cell r="D6653" t="str">
            <v>SCI-4</v>
          </cell>
          <cell r="E6653" t="str">
            <v>0.722</v>
          </cell>
          <cell r="F6653" t="str">
            <v>D类</v>
          </cell>
          <cell r="G6653">
            <v>50</v>
          </cell>
        </row>
        <row r="6654">
          <cell r="B6654" t="str">
            <v>0511-9618</v>
          </cell>
          <cell r="C6654" t="str">
            <v>WILLDENOWIA</v>
          </cell>
          <cell r="D6654" t="str">
            <v>SCI-4</v>
          </cell>
          <cell r="E6654" t="str">
            <v>0.721</v>
          </cell>
          <cell r="F6654" t="str">
            <v>D类</v>
          </cell>
          <cell r="G6654">
            <v>50</v>
          </cell>
        </row>
        <row r="6655">
          <cell r="B6655" t="str">
            <v>0033-5177</v>
          </cell>
          <cell r="C6655" t="str">
            <v>QUALITY &amp; QUANTITY</v>
          </cell>
          <cell r="D6655" t="str">
            <v>SCI-4</v>
          </cell>
          <cell r="E6655" t="str">
            <v>0.720</v>
          </cell>
          <cell r="F6655" t="str">
            <v>D类</v>
          </cell>
          <cell r="G6655">
            <v>50</v>
          </cell>
        </row>
        <row r="6656">
          <cell r="B6656" t="str">
            <v>1939-0114</v>
          </cell>
          <cell r="C6656" t="str">
            <v>SECURITY AND COMMUNICATION NETWORKS</v>
          </cell>
          <cell r="D6656" t="str">
            <v>SCI-4/EI（JA）</v>
          </cell>
          <cell r="E6656" t="str">
            <v>0.720</v>
          </cell>
          <cell r="F6656" t="str">
            <v>D类</v>
          </cell>
          <cell r="G6656">
            <v>50</v>
          </cell>
        </row>
        <row r="6657">
          <cell r="B6657" t="str">
            <v>2193-6331</v>
          </cell>
          <cell r="C6657" t="str">
            <v>Journal of Neurological Surgery Part B-Skull Base</v>
          </cell>
          <cell r="D6657" t="str">
            <v>SCI-4</v>
          </cell>
          <cell r="E6657" t="str">
            <v>0.720</v>
          </cell>
          <cell r="F6657" t="str">
            <v>D类</v>
          </cell>
          <cell r="G6657">
            <v>50</v>
          </cell>
        </row>
        <row r="6658">
          <cell r="B6658" t="str">
            <v>0125-1562</v>
          </cell>
          <cell r="C6658" t="str">
            <v>SOUTHEAST ASIAN JOURNAL OF TROPICAL MEDICINE AND PUBLICHEALTH</v>
          </cell>
          <cell r="D6658" t="str">
            <v>SCI-4</v>
          </cell>
          <cell r="E6658" t="str">
            <v>0.719</v>
          </cell>
          <cell r="F6658" t="str">
            <v>D类</v>
          </cell>
          <cell r="G6658">
            <v>50</v>
          </cell>
        </row>
        <row r="6659">
          <cell r="B6659" t="str">
            <v>0934-6694</v>
          </cell>
          <cell r="C6659" t="str">
            <v>Operative Orthop die und Traumatologie</v>
          </cell>
          <cell r="D6659" t="str">
            <v>SCI-4</v>
          </cell>
          <cell r="E6659" t="str">
            <v>0.719</v>
          </cell>
          <cell r="F6659" t="str">
            <v>D类</v>
          </cell>
          <cell r="G6659">
            <v>50</v>
          </cell>
        </row>
        <row r="6660">
          <cell r="B6660" t="str">
            <v>0011-4162</v>
          </cell>
          <cell r="C6660" t="str">
            <v>CUTIS</v>
          </cell>
          <cell r="D6660" t="str">
            <v>SCI-4</v>
          </cell>
          <cell r="E6660" t="str">
            <v>0.719</v>
          </cell>
          <cell r="F6660" t="str">
            <v>D类</v>
          </cell>
          <cell r="G6660">
            <v>50</v>
          </cell>
        </row>
        <row r="6661">
          <cell r="B6661" t="str">
            <v>0165-2176</v>
          </cell>
          <cell r="C6661" t="str">
            <v>veterinary quarterly</v>
          </cell>
          <cell r="D6661" t="str">
            <v>SCI-4</v>
          </cell>
          <cell r="E6661" t="str">
            <v>0.719</v>
          </cell>
          <cell r="F6661" t="str">
            <v>D类</v>
          </cell>
          <cell r="G6661">
            <v>50</v>
          </cell>
        </row>
        <row r="6662">
          <cell r="B6662" t="str">
            <v>1538-2931</v>
          </cell>
          <cell r="C6662" t="str">
            <v>CIN-COMPUTERS INFORMATICS NURSING</v>
          </cell>
          <cell r="D6662" t="str">
            <v>SCI-4</v>
          </cell>
          <cell r="E6662" t="str">
            <v>0.719</v>
          </cell>
          <cell r="F6662" t="str">
            <v>D类</v>
          </cell>
          <cell r="G6662">
            <v>50</v>
          </cell>
        </row>
        <row r="6663">
          <cell r="B6663" t="str">
            <v>1573-4129</v>
          </cell>
          <cell r="C6663" t="str">
            <v>Current Pharmaceutical Analysis</v>
          </cell>
          <cell r="D6663" t="str">
            <v>SCI-4</v>
          </cell>
          <cell r="E6663" t="str">
            <v>0.719</v>
          </cell>
          <cell r="F6663" t="str">
            <v>D类</v>
          </cell>
          <cell r="G6663">
            <v>50</v>
          </cell>
        </row>
        <row r="6664">
          <cell r="B6664" t="str">
            <v>1661-5751</v>
          </cell>
          <cell r="C6664" t="str">
            <v>Journal fur Verbraucherschutz und Lebensmittelsicherheit-Journal of Consumer</v>
          </cell>
          <cell r="D6664" t="str">
            <v>SCI-4</v>
          </cell>
          <cell r="E6664" t="str">
            <v>0.719</v>
          </cell>
          <cell r="F6664" t="str">
            <v>D类</v>
          </cell>
          <cell r="G6664">
            <v>50</v>
          </cell>
        </row>
        <row r="6665">
          <cell r="B6665" t="str">
            <v>2042-6305</v>
          </cell>
          <cell r="C6665" t="str">
            <v>Journal of Comparative Effectiveness Research</v>
          </cell>
          <cell r="D6665" t="str">
            <v>SCI-4</v>
          </cell>
          <cell r="E6665" t="str">
            <v>0.719</v>
          </cell>
          <cell r="F6665" t="str">
            <v>D类</v>
          </cell>
          <cell r="G6665">
            <v>50</v>
          </cell>
        </row>
        <row r="6666">
          <cell r="B6666" t="str">
            <v>2168-3565</v>
          </cell>
          <cell r="C6666" t="str">
            <v>Agroecology and Sustainable Food Systems</v>
          </cell>
          <cell r="D6666" t="str">
            <v>SCI-4</v>
          </cell>
          <cell r="E6666" t="str">
            <v>0.719</v>
          </cell>
          <cell r="F6666" t="str">
            <v>D类</v>
          </cell>
          <cell r="G6666">
            <v>50</v>
          </cell>
        </row>
        <row r="6667">
          <cell r="B6667" t="str">
            <v>0026-8933</v>
          </cell>
          <cell r="C6667" t="str">
            <v>MOLECULAR BIOLOGY</v>
          </cell>
          <cell r="D6667" t="str">
            <v>SCI-4</v>
          </cell>
          <cell r="E6667" t="str">
            <v>0.718</v>
          </cell>
          <cell r="F6667" t="str">
            <v>D类</v>
          </cell>
          <cell r="G6667">
            <v>50</v>
          </cell>
        </row>
        <row r="6668">
          <cell r="B6668" t="str">
            <v>0354-4664</v>
          </cell>
          <cell r="C6668" t="str">
            <v>Archives of Biological Sciences</v>
          </cell>
          <cell r="D6668" t="str">
            <v>SCI-4</v>
          </cell>
          <cell r="E6668" t="str">
            <v>0.718</v>
          </cell>
          <cell r="F6668" t="str">
            <v>D类</v>
          </cell>
          <cell r="G6668">
            <v>50</v>
          </cell>
        </row>
        <row r="6669">
          <cell r="B6669" t="str">
            <v>0860-4037</v>
          </cell>
          <cell r="C6669" t="str">
            <v>ANIMAL SCIENCE PAPERS AND REPORTS</v>
          </cell>
          <cell r="D6669" t="str">
            <v>SCI-4</v>
          </cell>
          <cell r="E6669" t="str">
            <v>0.718</v>
          </cell>
          <cell r="F6669" t="str">
            <v>D类</v>
          </cell>
          <cell r="G6669">
            <v>50</v>
          </cell>
        </row>
        <row r="6670">
          <cell r="B6670" t="str">
            <v>0888-4773</v>
          </cell>
          <cell r="C6670" t="str">
            <v>JOURNAL OF SPORT MANAGEMENT</v>
          </cell>
          <cell r="D6670" t="str">
            <v>SCI-4</v>
          </cell>
          <cell r="E6670" t="str">
            <v>0.718</v>
          </cell>
          <cell r="F6670" t="str">
            <v>D类</v>
          </cell>
          <cell r="G6670">
            <v>50</v>
          </cell>
        </row>
        <row r="6671">
          <cell r="B6671" t="str">
            <v>1341-1098</v>
          </cell>
          <cell r="C6671" t="str">
            <v>Annals of Thoracic and Cardiovascular Surgery</v>
          </cell>
          <cell r="D6671" t="str">
            <v>SCI-4</v>
          </cell>
          <cell r="E6671" t="str">
            <v>0.718</v>
          </cell>
          <cell r="F6671" t="str">
            <v>D类</v>
          </cell>
          <cell r="G6671">
            <v>50</v>
          </cell>
        </row>
        <row r="6672">
          <cell r="B6672" t="str">
            <v>1594-4077</v>
          </cell>
          <cell r="C6672" t="str">
            <v>Italian Journal of Animal Science</v>
          </cell>
          <cell r="D6672" t="str">
            <v>SCI-4</v>
          </cell>
          <cell r="E6672" t="str">
            <v>0.718</v>
          </cell>
          <cell r="F6672" t="str">
            <v>D类</v>
          </cell>
          <cell r="G6672">
            <v>50</v>
          </cell>
        </row>
        <row r="6673">
          <cell r="B6673" t="str">
            <v>1598-2254</v>
          </cell>
          <cell r="C6673" t="str">
            <v>Plant Pathology Journal</v>
          </cell>
          <cell r="D6673" t="str">
            <v>SCI-4</v>
          </cell>
          <cell r="E6673" t="str">
            <v>0.718</v>
          </cell>
          <cell r="F6673" t="str">
            <v>D类</v>
          </cell>
          <cell r="G6673">
            <v>50</v>
          </cell>
        </row>
        <row r="6674">
          <cell r="B6674" t="str">
            <v>1446-6368</v>
          </cell>
          <cell r="C6674" t="str">
            <v>Nutrition &amp; Dietetics</v>
          </cell>
          <cell r="D6674" t="str">
            <v>SCI-4</v>
          </cell>
          <cell r="E6674" t="str">
            <v>0.717</v>
          </cell>
          <cell r="F6674" t="str">
            <v>D类</v>
          </cell>
          <cell r="G6674">
            <v>50</v>
          </cell>
        </row>
        <row r="6675">
          <cell r="B6675" t="str">
            <v>0169-2968</v>
          </cell>
          <cell r="C6675" t="str">
            <v>FUNDAMENTA INFORMATICAE</v>
          </cell>
          <cell r="D6675" t="str">
            <v>SCI-4/EI（JA）</v>
          </cell>
          <cell r="E6675" t="str">
            <v>0.717</v>
          </cell>
          <cell r="F6675" t="str">
            <v>D类</v>
          </cell>
          <cell r="G6675">
            <v>50</v>
          </cell>
        </row>
        <row r="6676">
          <cell r="B6676" t="str">
            <v>0202-2893</v>
          </cell>
          <cell r="C6676" t="str">
            <v>GRAVITATION &amp; COSMOLOGY</v>
          </cell>
          <cell r="D6676" t="str">
            <v>SCI-4</v>
          </cell>
          <cell r="E6676" t="str">
            <v>0.716</v>
          </cell>
          <cell r="F6676" t="str">
            <v>D类</v>
          </cell>
          <cell r="G6676">
            <v>50</v>
          </cell>
        </row>
        <row r="6677">
          <cell r="B6677" t="str">
            <v>0255-2922</v>
          </cell>
          <cell r="C6677" t="str">
            <v>JOURNAL OF TRADITIONAL CHINESE MEDICINE</v>
          </cell>
          <cell r="D6677" t="str">
            <v>SCI-4/CSCD</v>
          </cell>
          <cell r="E6677" t="str">
            <v>0.716</v>
          </cell>
          <cell r="F6677" t="str">
            <v>D类</v>
          </cell>
          <cell r="G6677">
            <v>50</v>
          </cell>
        </row>
        <row r="6678">
          <cell r="B6678" t="str">
            <v>0167-6423</v>
          </cell>
          <cell r="C6678" t="str">
            <v>SCIENCE OF COMPUTER PROGRAMMING</v>
          </cell>
          <cell r="D6678" t="str">
            <v>SCI-4/EI（JA）</v>
          </cell>
          <cell r="E6678" t="str">
            <v>0.715</v>
          </cell>
          <cell r="F6678" t="str">
            <v>D类</v>
          </cell>
          <cell r="G6678">
            <v>50</v>
          </cell>
        </row>
        <row r="6679">
          <cell r="B6679" t="str">
            <v>0300-8495</v>
          </cell>
          <cell r="C6679" t="str">
            <v>Australian Family Physician</v>
          </cell>
          <cell r="D6679" t="str">
            <v>SCI-4</v>
          </cell>
          <cell r="E6679" t="str">
            <v>0.714</v>
          </cell>
          <cell r="F6679" t="str">
            <v>D类</v>
          </cell>
          <cell r="G6679">
            <v>50</v>
          </cell>
        </row>
        <row r="6680">
          <cell r="B6680" t="str">
            <v>0965-089X</v>
          </cell>
          <cell r="C6680" t="str">
            <v>PROCEEDINGS OF THE INSTITUTION OF CIVIL ENGINEERS-CIVIL ENGINEERING</v>
          </cell>
          <cell r="D6680" t="str">
            <v>SCI-4/EI（JA）</v>
          </cell>
          <cell r="E6680" t="str">
            <v>0.714</v>
          </cell>
          <cell r="F6680" t="str">
            <v>D类</v>
          </cell>
          <cell r="G6680">
            <v>50</v>
          </cell>
        </row>
        <row r="6681">
          <cell r="B6681" t="str">
            <v>2152-5080</v>
          </cell>
          <cell r="C6681" t="str">
            <v>International Journal for Uncertainty Quantification</v>
          </cell>
          <cell r="D6681" t="str">
            <v>SCI-4</v>
          </cell>
          <cell r="E6681" t="str">
            <v>0.712</v>
          </cell>
          <cell r="F6681" t="str">
            <v>D类</v>
          </cell>
          <cell r="G6681">
            <v>50</v>
          </cell>
        </row>
        <row r="6682">
          <cell r="B6682" t="str">
            <v>1246-7820</v>
          </cell>
          <cell r="C6682" t="str">
            <v>TRANSFUSION CLINIQUE ET BIOLOGIQUE</v>
          </cell>
          <cell r="D6682" t="str">
            <v>SCI-4</v>
          </cell>
          <cell r="E6682" t="str">
            <v>0.712</v>
          </cell>
          <cell r="F6682" t="str">
            <v>D类</v>
          </cell>
          <cell r="G6682">
            <v>50</v>
          </cell>
        </row>
        <row r="6683">
          <cell r="B6683" t="str">
            <v>0250-6335</v>
          </cell>
          <cell r="C6683" t="str">
            <v>JOURNAL OF ASTROPHYSICS AND ASTRONOMY</v>
          </cell>
          <cell r="D6683" t="str">
            <v>SCI-4</v>
          </cell>
          <cell r="E6683" t="str">
            <v>0.711</v>
          </cell>
          <cell r="F6683" t="str">
            <v>D类</v>
          </cell>
          <cell r="G6683">
            <v>50</v>
          </cell>
        </row>
        <row r="6684">
          <cell r="B6684" t="str">
            <v>0301-9233</v>
          </cell>
          <cell r="C6684" t="str">
            <v>IRONMAKING &amp; STEELMAKING</v>
          </cell>
          <cell r="D6684" t="str">
            <v>SCI-4/EI（JA）</v>
          </cell>
          <cell r="E6684" t="str">
            <v>0.710</v>
          </cell>
          <cell r="F6684" t="str">
            <v>D类</v>
          </cell>
          <cell r="G6684">
            <v>50</v>
          </cell>
        </row>
        <row r="6685">
          <cell r="B6685" t="str">
            <v>1895-104X</v>
          </cell>
          <cell r="C6685" t="str">
            <v>Central European Journal of Biology</v>
          </cell>
          <cell r="D6685" t="str">
            <v>SCI-4</v>
          </cell>
          <cell r="E6685" t="str">
            <v>0.710</v>
          </cell>
          <cell r="F6685" t="str">
            <v>D类</v>
          </cell>
          <cell r="G6685">
            <v>50</v>
          </cell>
        </row>
        <row r="6686">
          <cell r="B6686" t="str">
            <v>0001-8678</v>
          </cell>
          <cell r="C6686" t="str">
            <v>ADVANCES IN APPLIED PROBABILITY</v>
          </cell>
          <cell r="D6686" t="str">
            <v>SCI-4/EI（JA）</v>
          </cell>
          <cell r="E6686" t="str">
            <v>0.709</v>
          </cell>
          <cell r="F6686" t="str">
            <v>D类</v>
          </cell>
          <cell r="G6686">
            <v>50</v>
          </cell>
        </row>
        <row r="6687">
          <cell r="B6687" t="str">
            <v>1811-7775</v>
          </cell>
          <cell r="C6687" t="str">
            <v>INTERNATIONAL JOURNAL OF PHARMACOLOGY</v>
          </cell>
          <cell r="D6687" t="str">
            <v>SCI-4</v>
          </cell>
          <cell r="E6687" t="str">
            <v>0.709</v>
          </cell>
          <cell r="F6687" t="str">
            <v>D类</v>
          </cell>
          <cell r="G6687">
            <v>50</v>
          </cell>
        </row>
        <row r="6688">
          <cell r="B6688" t="str">
            <v>1556-7249</v>
          </cell>
          <cell r="C6688" t="str">
            <v>Energy Sources - Part B: Economics</v>
          </cell>
          <cell r="D6688" t="str">
            <v>SCI-4/EI（JA）</v>
          </cell>
          <cell r="E6688" t="str">
            <v>0.708</v>
          </cell>
          <cell r="F6688" t="str">
            <v>D类</v>
          </cell>
          <cell r="G6688">
            <v>50</v>
          </cell>
        </row>
        <row r="6689">
          <cell r="B6689" t="str">
            <v>1319-6138</v>
          </cell>
          <cell r="C6689" t="str">
            <v>Neurosciences</v>
          </cell>
          <cell r="D6689" t="str">
            <v>SCI-4</v>
          </cell>
          <cell r="E6689" t="str">
            <v>0.708</v>
          </cell>
          <cell r="F6689" t="str">
            <v>D类</v>
          </cell>
          <cell r="G6689">
            <v>50</v>
          </cell>
        </row>
        <row r="6690">
          <cell r="B6690" t="str">
            <v>1609-3321</v>
          </cell>
          <cell r="C6690" t="str">
            <v>Moscow Mathematical Journal</v>
          </cell>
          <cell r="D6690" t="str">
            <v>SCI-4</v>
          </cell>
          <cell r="E6690" t="str">
            <v>0.708</v>
          </cell>
          <cell r="F6690" t="str">
            <v>D类</v>
          </cell>
          <cell r="G6690">
            <v>50</v>
          </cell>
        </row>
        <row r="6691">
          <cell r="B6691" t="str">
            <v>0213-8409</v>
          </cell>
          <cell r="C6691" t="str">
            <v>LIMNETICA</v>
          </cell>
          <cell r="D6691" t="str">
            <v>SCI-4</v>
          </cell>
          <cell r="E6691" t="str">
            <v>0.707</v>
          </cell>
          <cell r="F6691" t="str">
            <v>D类</v>
          </cell>
          <cell r="G6691">
            <v>50</v>
          </cell>
        </row>
        <row r="6692">
          <cell r="B6692" t="str">
            <v>0571-7256</v>
          </cell>
          <cell r="C6692" t="str">
            <v>ASTROPHYSICS</v>
          </cell>
          <cell r="D6692" t="str">
            <v>SCI-4</v>
          </cell>
          <cell r="E6692" t="str">
            <v>0.707</v>
          </cell>
          <cell r="F6692" t="str">
            <v>D类</v>
          </cell>
          <cell r="G6692">
            <v>50</v>
          </cell>
        </row>
        <row r="6693">
          <cell r="B6693" t="str">
            <v>1029-8436</v>
          </cell>
          <cell r="C6693" t="str">
            <v>INTERNATIONAL JOURNAL OF PAVEMENT ENGINEERING</v>
          </cell>
          <cell r="D6693" t="str">
            <v>SCI-4/EI（JA）</v>
          </cell>
          <cell r="E6693" t="str">
            <v>0.706</v>
          </cell>
          <cell r="F6693" t="str">
            <v>D类</v>
          </cell>
          <cell r="G6693">
            <v>50</v>
          </cell>
        </row>
        <row r="6694">
          <cell r="B6694" t="str">
            <v>0037-198X</v>
          </cell>
          <cell r="C6694" t="str">
            <v>SEMINARS IN ROENTGENOLOGY</v>
          </cell>
          <cell r="D6694" t="str">
            <v>SCI-4</v>
          </cell>
          <cell r="E6694" t="str">
            <v>0.705</v>
          </cell>
          <cell r="F6694" t="str">
            <v>D类</v>
          </cell>
          <cell r="G6694">
            <v>50</v>
          </cell>
        </row>
        <row r="6695">
          <cell r="B6695" t="str">
            <v>0093-4666</v>
          </cell>
          <cell r="C6695" t="str">
            <v>MYCOTAXON</v>
          </cell>
          <cell r="D6695" t="str">
            <v>SCI-4</v>
          </cell>
          <cell r="E6695" t="str">
            <v>0.705</v>
          </cell>
          <cell r="F6695" t="str">
            <v>D类</v>
          </cell>
          <cell r="G6695">
            <v>50</v>
          </cell>
        </row>
        <row r="6696">
          <cell r="B6696" t="str">
            <v>0894-3184</v>
          </cell>
          <cell r="C6696" t="str">
            <v>NURSING SCIENCE QUARTERLY</v>
          </cell>
          <cell r="D6696" t="str">
            <v>SCI-4</v>
          </cell>
          <cell r="E6696" t="str">
            <v>0.705</v>
          </cell>
          <cell r="F6696" t="str">
            <v>D类</v>
          </cell>
          <cell r="G6696">
            <v>50</v>
          </cell>
        </row>
        <row r="6697">
          <cell r="B6697" t="str">
            <v>1018-4864</v>
          </cell>
          <cell r="C6697" t="str">
            <v>TELECOMMUNICATION SYSTEMS</v>
          </cell>
          <cell r="D6697" t="str">
            <v>SCI-4/EI（JA）</v>
          </cell>
          <cell r="E6697" t="str">
            <v>0.705</v>
          </cell>
          <cell r="F6697" t="str">
            <v>D类</v>
          </cell>
          <cell r="G6697">
            <v>50</v>
          </cell>
        </row>
        <row r="6698">
          <cell r="B6698" t="str">
            <v>1053-8127</v>
          </cell>
          <cell r="C6698" t="str">
            <v>JOURNAL OF BACK AND MUSCULOSKELETAL REHABILITATION</v>
          </cell>
          <cell r="D6698" t="str">
            <v>SCI-4</v>
          </cell>
          <cell r="E6698" t="str">
            <v>0.705</v>
          </cell>
          <cell r="F6698" t="str">
            <v>D类</v>
          </cell>
          <cell r="G6698">
            <v>50</v>
          </cell>
        </row>
        <row r="6699">
          <cell r="B6699" t="str">
            <v>1139-1138</v>
          </cell>
          <cell r="C6699" t="str">
            <v>Revista Matematica Complutense</v>
          </cell>
          <cell r="D6699" t="str">
            <v>SCI-4</v>
          </cell>
          <cell r="E6699" t="str">
            <v>0.705</v>
          </cell>
          <cell r="F6699" t="str">
            <v>D类</v>
          </cell>
          <cell r="G6699">
            <v>50</v>
          </cell>
        </row>
        <row r="6700">
          <cell r="B6700" t="str">
            <v>2222-3959</v>
          </cell>
          <cell r="C6700" t="str">
            <v>International journal of ophthalmology</v>
          </cell>
          <cell r="D6700" t="str">
            <v>SCI-4</v>
          </cell>
          <cell r="E6700" t="str">
            <v>0.705</v>
          </cell>
          <cell r="F6700" t="str">
            <v>D类</v>
          </cell>
          <cell r="G6700">
            <v>50</v>
          </cell>
        </row>
        <row r="6701">
          <cell r="B6701" t="str">
            <v>0734-0478</v>
          </cell>
          <cell r="C6701" t="str">
            <v>SEMINARS IN SPEECH AND LANGUAGE</v>
          </cell>
          <cell r="D6701" t="str">
            <v>SCI-4</v>
          </cell>
          <cell r="E6701" t="str">
            <v>0.704</v>
          </cell>
          <cell r="F6701" t="str">
            <v>D类</v>
          </cell>
          <cell r="G6701">
            <v>50</v>
          </cell>
        </row>
        <row r="6702">
          <cell r="B6702" t="str">
            <v>1063-1119</v>
          </cell>
          <cell r="C6702" t="str">
            <v>SOCIETY &amp; ANIMALS</v>
          </cell>
          <cell r="D6702" t="str">
            <v>SCI-4</v>
          </cell>
          <cell r="E6702" t="str">
            <v>0.704</v>
          </cell>
          <cell r="F6702" t="str">
            <v>D类</v>
          </cell>
          <cell r="G6702">
            <v>50</v>
          </cell>
        </row>
        <row r="6703">
          <cell r="B6703" t="str">
            <v>0001-5342</v>
          </cell>
          <cell r="C6703" t="str">
            <v>ACTA BIOTHEORETICA</v>
          </cell>
          <cell r="D6703" t="str">
            <v>SCI-4</v>
          </cell>
          <cell r="E6703" t="str">
            <v>0.704</v>
          </cell>
          <cell r="F6703" t="str">
            <v>D类</v>
          </cell>
          <cell r="G6703">
            <v>50</v>
          </cell>
        </row>
        <row r="6704">
          <cell r="B6704" t="str">
            <v>1450-698X</v>
          </cell>
          <cell r="C6704" t="str">
            <v>Serbian Astronomical Journal</v>
          </cell>
          <cell r="D6704" t="str">
            <v>SCI-4</v>
          </cell>
          <cell r="E6704" t="str">
            <v>0.704</v>
          </cell>
          <cell r="F6704" t="str">
            <v>D类</v>
          </cell>
          <cell r="G6704">
            <v>50</v>
          </cell>
        </row>
        <row r="6705">
          <cell r="B6705" t="str">
            <v>1871-4757</v>
          </cell>
          <cell r="C6705" t="str">
            <v>NanoEthics</v>
          </cell>
          <cell r="D6705" t="str">
            <v>SCI-4</v>
          </cell>
          <cell r="E6705" t="str">
            <v>0.703</v>
          </cell>
          <cell r="F6705" t="str">
            <v>D类</v>
          </cell>
          <cell r="G6705">
            <v>50</v>
          </cell>
        </row>
        <row r="6706">
          <cell r="B6706" t="str">
            <v>0001-5733</v>
          </cell>
          <cell r="C6706" t="str">
            <v>CHINESE JOURNAL OF GEOPHYSICS-CHINESE EDITION</v>
          </cell>
          <cell r="D6706" t="str">
            <v>SCI-4/EI（JA）/CSCD</v>
          </cell>
          <cell r="E6706" t="str">
            <v>0.703</v>
          </cell>
          <cell r="F6706" t="str">
            <v>D类</v>
          </cell>
          <cell r="G6706">
            <v>50</v>
          </cell>
        </row>
        <row r="6707">
          <cell r="B6707" t="str">
            <v>1017-0839</v>
          </cell>
          <cell r="C6707" t="str">
            <v>TERRESTRIAL ATMOSPHERIC AND OCEANIC SCIENCES</v>
          </cell>
          <cell r="D6707" t="str">
            <v>SCI-4</v>
          </cell>
          <cell r="E6707" t="str">
            <v>0.703</v>
          </cell>
          <cell r="F6707" t="str">
            <v>D类</v>
          </cell>
          <cell r="G6707">
            <v>50</v>
          </cell>
        </row>
        <row r="6708">
          <cell r="B6708" t="str">
            <v>1091-0344</v>
          </cell>
          <cell r="C6708" t="str">
            <v>MACHINING SCIENCE AND TECHNOLOGY</v>
          </cell>
          <cell r="D6708" t="str">
            <v>SCI-4/EI（JA）</v>
          </cell>
          <cell r="E6708" t="str">
            <v>0.703</v>
          </cell>
          <cell r="F6708" t="str">
            <v>D类</v>
          </cell>
          <cell r="G6708">
            <v>50</v>
          </cell>
        </row>
        <row r="6709">
          <cell r="B6709" t="str">
            <v>1695-971X</v>
          </cell>
          <cell r="C6709" t="str">
            <v>SPANISH JOURNAL OF AGRICULTURAL RESEARCH</v>
          </cell>
          <cell r="D6709" t="str">
            <v>SCI-4</v>
          </cell>
          <cell r="E6709" t="str">
            <v>0.703</v>
          </cell>
          <cell r="F6709" t="str">
            <v>D类</v>
          </cell>
          <cell r="G6709">
            <v>50</v>
          </cell>
        </row>
        <row r="6710">
          <cell r="B6710" t="str">
            <v>1755-599X</v>
          </cell>
          <cell r="C6710" t="str">
            <v>International Emergency Nursing</v>
          </cell>
          <cell r="D6710" t="str">
            <v>SCI-4</v>
          </cell>
          <cell r="E6710" t="str">
            <v>0.703</v>
          </cell>
          <cell r="F6710" t="str">
            <v>D类</v>
          </cell>
          <cell r="G6710">
            <v>50</v>
          </cell>
        </row>
        <row r="6711">
          <cell r="B6711" t="str">
            <v>1330-030X</v>
          </cell>
          <cell r="C6711" t="str">
            <v>GEOLOGIA CROATICA</v>
          </cell>
          <cell r="D6711" t="str">
            <v>SCI-4</v>
          </cell>
          <cell r="E6711" t="str">
            <v>0.702</v>
          </cell>
          <cell r="F6711" t="str">
            <v>D类</v>
          </cell>
          <cell r="G6711">
            <v>50</v>
          </cell>
        </row>
        <row r="6712">
          <cell r="B6712" t="str">
            <v>0004-4172</v>
          </cell>
          <cell r="C6712" t="str">
            <v>ARZNEIMITTELFORSCHUNG-DRUG RESEARCH</v>
          </cell>
          <cell r="D6712" t="str">
            <v>SCI-4</v>
          </cell>
          <cell r="E6712" t="str">
            <v>0.701</v>
          </cell>
          <cell r="F6712" t="str">
            <v>D类</v>
          </cell>
          <cell r="G6712">
            <v>50</v>
          </cell>
        </row>
        <row r="6713">
          <cell r="B6713" t="str">
            <v>1022-5536</v>
          </cell>
          <cell r="C6713" t="str">
            <v>Journal of Orthopaedic Surgery</v>
          </cell>
          <cell r="D6713" t="str">
            <v>SCI-4</v>
          </cell>
          <cell r="E6713" t="str">
            <v>0.701</v>
          </cell>
          <cell r="F6713" t="str">
            <v>D类</v>
          </cell>
          <cell r="G6713">
            <v>50</v>
          </cell>
        </row>
        <row r="6714">
          <cell r="B6714" t="str">
            <v>0195-7910</v>
          </cell>
          <cell r="C6714" t="str">
            <v>AMERICAN JOURNAL OF FORENSIC MEDICINE AND PATHOLOGY</v>
          </cell>
          <cell r="D6714" t="str">
            <v>SCI-4</v>
          </cell>
          <cell r="E6714" t="str">
            <v>0.701</v>
          </cell>
          <cell r="F6714" t="str">
            <v>D类</v>
          </cell>
          <cell r="G6714">
            <v>50</v>
          </cell>
        </row>
        <row r="6715">
          <cell r="B6715" t="str">
            <v>0892-7936</v>
          </cell>
          <cell r="C6715" t="str">
            <v>ANTHROZOOS</v>
          </cell>
          <cell r="D6715" t="str">
            <v>SCI-4</v>
          </cell>
          <cell r="E6715" t="str">
            <v>0.700</v>
          </cell>
          <cell r="F6715" t="str">
            <v>D类</v>
          </cell>
          <cell r="G6715">
            <v>50</v>
          </cell>
        </row>
        <row r="6716">
          <cell r="B6716" t="str">
            <v>1098-1241</v>
          </cell>
          <cell r="C6716" t="str">
            <v>Systems Engineering</v>
          </cell>
          <cell r="D6716" t="str">
            <v>SCI-4/EI（JA）</v>
          </cell>
          <cell r="E6716" t="str">
            <v>0.700</v>
          </cell>
          <cell r="F6716" t="str">
            <v>D类</v>
          </cell>
          <cell r="G6716">
            <v>50</v>
          </cell>
        </row>
        <row r="6717">
          <cell r="B6717" t="str">
            <v>1525-2647</v>
          </cell>
          <cell r="C6717" t="str">
            <v>COMPARATIVE PARASITOLOGY</v>
          </cell>
          <cell r="D6717" t="str">
            <v>SCI-4</v>
          </cell>
          <cell r="E6717" t="str">
            <v>0.700</v>
          </cell>
          <cell r="F6717" t="str">
            <v>D类</v>
          </cell>
          <cell r="G6717">
            <v>50</v>
          </cell>
        </row>
        <row r="6718">
          <cell r="B6718" t="str">
            <v>1604-8156</v>
          </cell>
          <cell r="C6718" t="str">
            <v>Geological Survey of Denmark and Greenland Bulletin</v>
          </cell>
          <cell r="D6718" t="str">
            <v>SCI-4</v>
          </cell>
          <cell r="E6718" t="str">
            <v>0.700</v>
          </cell>
          <cell r="F6718" t="str">
            <v>D类</v>
          </cell>
          <cell r="G6718">
            <v>50</v>
          </cell>
        </row>
        <row r="6719">
          <cell r="B6719" t="str">
            <v>1680-7073</v>
          </cell>
          <cell r="C6719" t="str">
            <v>Journal of agricultural science and technology : JAST</v>
          </cell>
          <cell r="D6719" t="str">
            <v>SCI-4</v>
          </cell>
          <cell r="E6719" t="str">
            <v>0.699</v>
          </cell>
          <cell r="F6719" t="str">
            <v>D类</v>
          </cell>
          <cell r="G6719">
            <v>50</v>
          </cell>
        </row>
        <row r="6720">
          <cell r="B6720" t="str">
            <v>0003-4347</v>
          </cell>
          <cell r="C6720" t="str">
            <v>ANNALES DES TELECOMMUNICATIONS-ANNALS OF TELECOMMUNICATIONS</v>
          </cell>
          <cell r="D6720" t="str">
            <v>SCI-4/EI（JA）</v>
          </cell>
          <cell r="E6720" t="str">
            <v>0.699</v>
          </cell>
          <cell r="F6720" t="str">
            <v>D类</v>
          </cell>
          <cell r="G6720">
            <v>50</v>
          </cell>
        </row>
        <row r="6721">
          <cell r="B6721" t="str">
            <v>0003-3847</v>
          </cell>
          <cell r="C6721" t="str">
            <v>ANNALES BOTANICI FENNICI</v>
          </cell>
          <cell r="D6721" t="str">
            <v>SCI-4</v>
          </cell>
          <cell r="E6721" t="str">
            <v>0.698</v>
          </cell>
          <cell r="F6721" t="str">
            <v>D类</v>
          </cell>
          <cell r="G6721">
            <v>50</v>
          </cell>
        </row>
        <row r="6722">
          <cell r="B6722" t="str">
            <v>0013-7006</v>
          </cell>
          <cell r="C6722" t="str">
            <v>ENCEPHALE-REVUE DE PSYCHIATRIE CLINIQUE BIOLOGIQUE ET THERAPEUTIQUE</v>
          </cell>
          <cell r="D6722" t="str">
            <v>SCI-4</v>
          </cell>
          <cell r="E6722" t="str">
            <v>0.698</v>
          </cell>
          <cell r="F6722" t="str">
            <v>D类</v>
          </cell>
          <cell r="G6722">
            <v>50</v>
          </cell>
        </row>
        <row r="6723">
          <cell r="B6723" t="str">
            <v>0028-825X</v>
          </cell>
          <cell r="C6723" t="str">
            <v>NEW ZEALAND JOURNAL OF BOTANY</v>
          </cell>
          <cell r="D6723" t="str">
            <v>SCI-4</v>
          </cell>
          <cell r="E6723" t="str">
            <v>0.698</v>
          </cell>
          <cell r="F6723" t="str">
            <v>D类</v>
          </cell>
          <cell r="G6723">
            <v>50</v>
          </cell>
        </row>
        <row r="6724">
          <cell r="B6724" t="str">
            <v>0303-4216</v>
          </cell>
          <cell r="C6724" t="str">
            <v>TOPICS IN APPLIED PHYSICS</v>
          </cell>
          <cell r="D6724" t="str">
            <v>SCI-4</v>
          </cell>
          <cell r="E6724" t="str">
            <v>0.698</v>
          </cell>
          <cell r="F6724" t="str">
            <v>D类</v>
          </cell>
          <cell r="G6724">
            <v>50</v>
          </cell>
        </row>
        <row r="6725">
          <cell r="B6725" t="str">
            <v>1557-5969</v>
          </cell>
          <cell r="C6725" t="str">
            <v>Journal of Cellular Automata</v>
          </cell>
          <cell r="D6725" t="str">
            <v>SCI-4/EI（JA）</v>
          </cell>
          <cell r="E6725" t="str">
            <v>0.698</v>
          </cell>
          <cell r="F6725" t="str">
            <v>D类</v>
          </cell>
          <cell r="G6725">
            <v>50</v>
          </cell>
        </row>
        <row r="6726">
          <cell r="B6726" t="str">
            <v>1882-0743</v>
          </cell>
          <cell r="C6726" t="str">
            <v>JOURNAL OF THE CERAMIC SOCIETY OF JAPAN</v>
          </cell>
          <cell r="D6726" t="str">
            <v>SCI-4/EI（JA）</v>
          </cell>
          <cell r="E6726" t="str">
            <v>0.698</v>
          </cell>
          <cell r="F6726" t="str">
            <v>D类</v>
          </cell>
          <cell r="G6726">
            <v>50</v>
          </cell>
        </row>
        <row r="6727">
          <cell r="B6727" t="str">
            <v>1733-1331</v>
          </cell>
          <cell r="C6727" t="str">
            <v>Polish journal of microbiology / Polskie Towarzystwo Mikrobiologów</v>
          </cell>
          <cell r="D6727" t="str">
            <v>SCI-4</v>
          </cell>
          <cell r="E6727" t="str">
            <v>0.697</v>
          </cell>
          <cell r="F6727" t="str">
            <v>D类</v>
          </cell>
          <cell r="G6727">
            <v>50</v>
          </cell>
        </row>
        <row r="6728">
          <cell r="B6728" t="str">
            <v>0024-7758</v>
          </cell>
          <cell r="C6728" t="str">
            <v>JOURNAL OF REPRODUCTIVE MEDICINE</v>
          </cell>
          <cell r="D6728" t="str">
            <v>SCI-4</v>
          </cell>
          <cell r="E6728" t="str">
            <v>0.697</v>
          </cell>
          <cell r="F6728" t="str">
            <v>D类</v>
          </cell>
          <cell r="G6728">
            <v>50</v>
          </cell>
        </row>
        <row r="6729">
          <cell r="B6729" t="str">
            <v>0718-5839</v>
          </cell>
          <cell r="C6729" t="str">
            <v>Chilean Journal of Agricultural Research</v>
          </cell>
          <cell r="D6729" t="str">
            <v>SCI-4</v>
          </cell>
          <cell r="E6729" t="str">
            <v>0.697</v>
          </cell>
          <cell r="F6729" t="str">
            <v>D类</v>
          </cell>
          <cell r="G6729">
            <v>50</v>
          </cell>
        </row>
        <row r="6730">
          <cell r="B6730" t="str">
            <v>0928-7329</v>
          </cell>
          <cell r="C6730" t="str">
            <v>Technology and Health Care</v>
          </cell>
          <cell r="D6730" t="str">
            <v>SCI-4</v>
          </cell>
          <cell r="E6730" t="str">
            <v>0.697</v>
          </cell>
          <cell r="F6730" t="str">
            <v>D类</v>
          </cell>
          <cell r="G6730">
            <v>50</v>
          </cell>
        </row>
        <row r="6731">
          <cell r="B6731" t="str">
            <v>0973-4945</v>
          </cell>
          <cell r="C6731" t="str">
            <v>E-Journal of Chemistry</v>
          </cell>
          <cell r="D6731" t="str">
            <v>SCI-4</v>
          </cell>
          <cell r="E6731" t="str">
            <v>0.696</v>
          </cell>
          <cell r="F6731" t="str">
            <v>D类</v>
          </cell>
          <cell r="G6731">
            <v>50</v>
          </cell>
        </row>
        <row r="6732">
          <cell r="B6732" t="str">
            <v>0386-300X</v>
          </cell>
          <cell r="C6732" t="str">
            <v>ACTA MEDICA OKAYAMA</v>
          </cell>
          <cell r="D6732" t="str">
            <v>SCI-4</v>
          </cell>
          <cell r="E6732" t="str">
            <v>0.696</v>
          </cell>
          <cell r="F6732" t="str">
            <v>D类</v>
          </cell>
          <cell r="G6732">
            <v>50</v>
          </cell>
        </row>
        <row r="6733">
          <cell r="B6733" t="str">
            <v>1028-2092</v>
          </cell>
          <cell r="C6733" t="str">
            <v>Bangladesh Journal of Plant Taxonomy</v>
          </cell>
          <cell r="D6733" t="str">
            <v>SCI-4</v>
          </cell>
          <cell r="E6733" t="str">
            <v>0.696</v>
          </cell>
          <cell r="F6733" t="str">
            <v>D类</v>
          </cell>
          <cell r="G6733">
            <v>50</v>
          </cell>
        </row>
        <row r="6734">
          <cell r="B6734" t="str">
            <v>1572-5286</v>
          </cell>
          <cell r="C6734" t="str">
            <v>Discrete Optimization</v>
          </cell>
          <cell r="D6734" t="str">
            <v>SCI-4/EI（JA）</v>
          </cell>
          <cell r="E6734" t="str">
            <v>0.696</v>
          </cell>
          <cell r="F6734" t="str">
            <v>D类</v>
          </cell>
          <cell r="G6734">
            <v>50</v>
          </cell>
        </row>
        <row r="6735">
          <cell r="B6735" t="str">
            <v>1758-2083</v>
          </cell>
          <cell r="C6735" t="str">
            <v>INTERNATIONAL JOURNAL OF GLOBAL WARMING</v>
          </cell>
          <cell r="D6735" t="str">
            <v>SCI-4</v>
          </cell>
          <cell r="E6735" t="str">
            <v>0.696</v>
          </cell>
          <cell r="F6735" t="str">
            <v>D类</v>
          </cell>
          <cell r="G6735">
            <v>50</v>
          </cell>
        </row>
        <row r="6736">
          <cell r="B6736" t="str">
            <v>1935-7893</v>
          </cell>
          <cell r="C6736" t="str">
            <v>Disaster Medicine and Public Health Preparedness</v>
          </cell>
          <cell r="D6736" t="str">
            <v>SCI-4</v>
          </cell>
          <cell r="E6736" t="str">
            <v>0.696</v>
          </cell>
          <cell r="F6736" t="str">
            <v>D类</v>
          </cell>
          <cell r="G6736">
            <v>50</v>
          </cell>
        </row>
        <row r="6737">
          <cell r="B6737" t="str">
            <v>1232-1087</v>
          </cell>
          <cell r="C6737" t="str">
            <v>International journal of occupational medicine and environmental health</v>
          </cell>
          <cell r="D6737" t="str">
            <v>SCI-4</v>
          </cell>
          <cell r="E6737" t="str">
            <v>0.695</v>
          </cell>
          <cell r="F6737" t="str">
            <v>D类</v>
          </cell>
          <cell r="G6737">
            <v>50</v>
          </cell>
        </row>
        <row r="6738">
          <cell r="B6738" t="str">
            <v>2000-656X</v>
          </cell>
          <cell r="C6738" t="str">
            <v>Journal of plastic surgery and hand surgery</v>
          </cell>
          <cell r="D6738" t="str">
            <v>SCI-4</v>
          </cell>
          <cell r="E6738" t="str">
            <v>0.695</v>
          </cell>
          <cell r="F6738" t="str">
            <v>D类</v>
          </cell>
          <cell r="G6738">
            <v>50</v>
          </cell>
        </row>
        <row r="6739">
          <cell r="B6739" t="str">
            <v>1947-6035</v>
          </cell>
          <cell r="C6739" t="str">
            <v>Cartilage</v>
          </cell>
          <cell r="D6739" t="str">
            <v>SCI-4</v>
          </cell>
          <cell r="E6739" t="str">
            <v>0.694</v>
          </cell>
          <cell r="F6739" t="str">
            <v>D类</v>
          </cell>
          <cell r="G6739">
            <v>50</v>
          </cell>
        </row>
        <row r="6740">
          <cell r="B6740" t="str">
            <v>2228-6187</v>
          </cell>
          <cell r="C6740" t="str">
            <v>IJST-Transactions of Mechanical Engineering</v>
          </cell>
          <cell r="D6740" t="str">
            <v>SCI-4</v>
          </cell>
          <cell r="E6740" t="str">
            <v>0.694</v>
          </cell>
          <cell r="F6740" t="str">
            <v>D类</v>
          </cell>
          <cell r="G6740">
            <v>50</v>
          </cell>
        </row>
        <row r="6741">
          <cell r="B6741" t="str">
            <v>0022-1325</v>
          </cell>
          <cell r="C6741" t="str">
            <v>JOURNAL OF GENETIC PSYCHOLOGY</v>
          </cell>
          <cell r="D6741" t="str">
            <v>SCI-4</v>
          </cell>
          <cell r="E6741" t="str">
            <v>0.694</v>
          </cell>
          <cell r="F6741" t="str">
            <v>D类</v>
          </cell>
          <cell r="G6741">
            <v>50</v>
          </cell>
        </row>
        <row r="6742">
          <cell r="B6742" t="str">
            <v>2092-7614</v>
          </cell>
          <cell r="C6742" t="str">
            <v>EARTHQUAKE AND STRUCTURES</v>
          </cell>
          <cell r="D6742" t="str">
            <v>SCI-4/EI（JA）</v>
          </cell>
          <cell r="E6742" t="str">
            <v>0.693</v>
          </cell>
          <cell r="F6742" t="str">
            <v>D类</v>
          </cell>
          <cell r="G6742">
            <v>50</v>
          </cell>
        </row>
        <row r="6743">
          <cell r="B6743" t="str">
            <v>0179-5376</v>
          </cell>
          <cell r="C6743" t="str">
            <v>DISCRETE &amp; COMPUTATIONAL GEOMETRY</v>
          </cell>
          <cell r="D6743" t="str">
            <v>SCI-4</v>
          </cell>
          <cell r="E6743" t="str">
            <v>0.692</v>
          </cell>
          <cell r="F6743" t="str">
            <v>D类</v>
          </cell>
          <cell r="G6743">
            <v>50</v>
          </cell>
        </row>
        <row r="6744">
          <cell r="B6744" t="str">
            <v>1280-9551</v>
          </cell>
          <cell r="C6744" t="str">
            <v>ZOOSYSTEMA</v>
          </cell>
          <cell r="D6744" t="str">
            <v>SCI-4</v>
          </cell>
          <cell r="E6744" t="str">
            <v>0.692</v>
          </cell>
          <cell r="F6744" t="str">
            <v>D类</v>
          </cell>
          <cell r="G6744">
            <v>50</v>
          </cell>
        </row>
        <row r="6745">
          <cell r="B6745" t="str">
            <v>0091-2751</v>
          </cell>
          <cell r="C6745" t="str">
            <v>JOURNAL OF CLINICAL ULTRASOUND</v>
          </cell>
          <cell r="D6745" t="str">
            <v>SCI-4</v>
          </cell>
          <cell r="E6745" t="str">
            <v>0.691</v>
          </cell>
          <cell r="F6745" t="str">
            <v>D类</v>
          </cell>
          <cell r="G6745">
            <v>50</v>
          </cell>
        </row>
        <row r="6746">
          <cell r="B6746" t="str">
            <v>0219-8436</v>
          </cell>
          <cell r="C6746" t="str">
            <v>International Journal of Humanoid Robotics</v>
          </cell>
          <cell r="D6746" t="str">
            <v>SCI-4/EI（JA）</v>
          </cell>
          <cell r="E6746" t="str">
            <v>0.691</v>
          </cell>
          <cell r="F6746" t="str">
            <v>D类</v>
          </cell>
          <cell r="G6746">
            <v>50</v>
          </cell>
        </row>
        <row r="6747">
          <cell r="B6747" t="str">
            <v>0253-7613</v>
          </cell>
          <cell r="C6747" t="str">
            <v>INDIAN JOURNAL OF PHARMACOLOGY</v>
          </cell>
          <cell r="D6747" t="str">
            <v>SCI-4</v>
          </cell>
          <cell r="E6747" t="str">
            <v>0.691</v>
          </cell>
          <cell r="F6747" t="str">
            <v>D类</v>
          </cell>
          <cell r="G6747">
            <v>50</v>
          </cell>
        </row>
        <row r="6748">
          <cell r="B6748" t="str">
            <v>0926-2245</v>
          </cell>
          <cell r="C6748" t="str">
            <v>DIFFERENTIAL GEOMETRY AND ITS APPLICATIONS</v>
          </cell>
          <cell r="D6748" t="str">
            <v>SCI-4</v>
          </cell>
          <cell r="E6748" t="str">
            <v>0.691</v>
          </cell>
          <cell r="F6748" t="str">
            <v>D类</v>
          </cell>
          <cell r="G6748">
            <v>50</v>
          </cell>
        </row>
        <row r="6749">
          <cell r="B6749" t="str">
            <v>1012-2443</v>
          </cell>
          <cell r="C6749" t="str">
            <v>ANNALS OF MATHEMATICS AND ARTIFICIAL INTELLIGENCE</v>
          </cell>
          <cell r="D6749" t="str">
            <v>SCI-4</v>
          </cell>
          <cell r="E6749" t="str">
            <v>0.691</v>
          </cell>
          <cell r="F6749" t="str">
            <v>D类</v>
          </cell>
          <cell r="G6749">
            <v>50</v>
          </cell>
        </row>
        <row r="6750">
          <cell r="B6750" t="str">
            <v>1024-2422</v>
          </cell>
          <cell r="C6750" t="str">
            <v>BIOCATALYSIS AND BIOTRANSFORMATION</v>
          </cell>
          <cell r="D6750" t="str">
            <v>SCI-4/EI（JA）</v>
          </cell>
          <cell r="E6750" t="str">
            <v>0.691</v>
          </cell>
          <cell r="F6750" t="str">
            <v>D类</v>
          </cell>
          <cell r="G6750">
            <v>50</v>
          </cell>
        </row>
        <row r="6751">
          <cell r="B6751" t="str">
            <v>1753-3562</v>
          </cell>
          <cell r="C6751" t="str">
            <v>Physics and Chemistry of Glasses-European Journal of Glass Science and Technology Part B</v>
          </cell>
          <cell r="D6751" t="str">
            <v>SCI-4</v>
          </cell>
          <cell r="E6751" t="str">
            <v>0.691</v>
          </cell>
          <cell r="F6751" t="str">
            <v>D类</v>
          </cell>
          <cell r="G6751">
            <v>50</v>
          </cell>
        </row>
        <row r="6752">
          <cell r="B6752" t="str">
            <v>0340-9937</v>
          </cell>
          <cell r="C6752" t="str">
            <v>HERZ</v>
          </cell>
          <cell r="D6752" t="str">
            <v>SCI-4</v>
          </cell>
          <cell r="E6752" t="str">
            <v>0.690</v>
          </cell>
          <cell r="F6752" t="str">
            <v>D类</v>
          </cell>
          <cell r="G6752">
            <v>50</v>
          </cell>
        </row>
        <row r="6753">
          <cell r="B6753" t="str">
            <v>1092-9088</v>
          </cell>
          <cell r="C6753" t="str">
            <v>Computer Aided Surgery</v>
          </cell>
          <cell r="D6753" t="str">
            <v>SCI-4</v>
          </cell>
          <cell r="E6753" t="str">
            <v>0.690</v>
          </cell>
          <cell r="F6753" t="str">
            <v>D类</v>
          </cell>
          <cell r="G6753">
            <v>50</v>
          </cell>
        </row>
        <row r="6754">
          <cell r="B6754" t="str">
            <v>1094-9224</v>
          </cell>
          <cell r="C6754" t="str">
            <v>ACM Transactions on Information and System Security</v>
          </cell>
          <cell r="D6754" t="str">
            <v>SCI-4/EI（JA）</v>
          </cell>
          <cell r="E6754" t="str">
            <v>0.690</v>
          </cell>
          <cell r="F6754" t="str">
            <v>D类</v>
          </cell>
          <cell r="G6754">
            <v>50</v>
          </cell>
        </row>
        <row r="6755">
          <cell r="B6755" t="str">
            <v>1464-4193</v>
          </cell>
          <cell r="C6755" t="str">
            <v>PROCEEDINGS OF THE INSTITUTION OF MECHANICAL ENGINEERS PART K-JOURNAL OF MULTI-BODY DYNAMICS</v>
          </cell>
          <cell r="D6755" t="str">
            <v>SCI-4/EI（JA）</v>
          </cell>
          <cell r="E6755" t="str">
            <v>0.690</v>
          </cell>
          <cell r="F6755" t="str">
            <v>D类</v>
          </cell>
          <cell r="G6755">
            <v>50</v>
          </cell>
        </row>
        <row r="6756">
          <cell r="B6756" t="str">
            <v>1552-5031</v>
          </cell>
          <cell r="C6756" t="str">
            <v>CONCEPTS IN MAGNETIC RESONANCE PART B-MAGNETIC RESONANCE ENGINEERING</v>
          </cell>
          <cell r="D6756" t="str">
            <v>SCI-4</v>
          </cell>
          <cell r="E6756" t="str">
            <v>0.690</v>
          </cell>
          <cell r="F6756" t="str">
            <v>D类</v>
          </cell>
          <cell r="G6756">
            <v>50</v>
          </cell>
        </row>
        <row r="6757">
          <cell r="B6757" t="str">
            <v>1644-2296</v>
          </cell>
          <cell r="C6757" t="str">
            <v>JOURNAL OF ELEMENTOLOGY</v>
          </cell>
          <cell r="D6757" t="str">
            <v>SCI-4</v>
          </cell>
          <cell r="E6757" t="str">
            <v>0.690</v>
          </cell>
          <cell r="F6757" t="str">
            <v>D类</v>
          </cell>
          <cell r="G6757">
            <v>50</v>
          </cell>
        </row>
        <row r="6758">
          <cell r="B6758" t="str">
            <v>1738-2203</v>
          </cell>
          <cell r="C6758" t="str">
            <v>JOURNAL OF THE KOREAN SOCIETY FOR APPLIED BIOLOGICAL CHEMISTRY</v>
          </cell>
          <cell r="D6758" t="str">
            <v>SCI-4</v>
          </cell>
          <cell r="E6758" t="str">
            <v>0.690</v>
          </cell>
          <cell r="F6758" t="str">
            <v>D类</v>
          </cell>
          <cell r="G6758">
            <v>50</v>
          </cell>
        </row>
        <row r="6759">
          <cell r="B6759" t="str">
            <v>0219-4937</v>
          </cell>
          <cell r="C6759" t="str">
            <v>Stochastics and Dynamics</v>
          </cell>
          <cell r="D6759" t="str">
            <v>SCI-4</v>
          </cell>
          <cell r="E6759" t="str">
            <v>0.689</v>
          </cell>
          <cell r="F6759" t="str">
            <v>D类</v>
          </cell>
          <cell r="G6759">
            <v>50</v>
          </cell>
        </row>
        <row r="6760">
          <cell r="B6760" t="str">
            <v>0282-423X</v>
          </cell>
          <cell r="C6760" t="str">
            <v>Journal of official statistics</v>
          </cell>
          <cell r="D6760" t="str">
            <v>SCI-4</v>
          </cell>
          <cell r="E6760" t="str">
            <v>0.689</v>
          </cell>
          <cell r="F6760" t="str">
            <v>D类</v>
          </cell>
          <cell r="G6760">
            <v>50</v>
          </cell>
        </row>
        <row r="6761">
          <cell r="B6761" t="str">
            <v>0018-8646</v>
          </cell>
          <cell r="C6761" t="str">
            <v>IBM JOURNAL OF RESEARCH AND DEVELOPMENT</v>
          </cell>
          <cell r="D6761" t="str">
            <v>SCI-4/EI（JA）</v>
          </cell>
          <cell r="E6761" t="str">
            <v>0.688</v>
          </cell>
          <cell r="F6761" t="str">
            <v>D类</v>
          </cell>
          <cell r="G6761">
            <v>50</v>
          </cell>
        </row>
        <row r="6762">
          <cell r="B6762" t="str">
            <v>0263-5747</v>
          </cell>
          <cell r="C6762" t="str">
            <v>ROBOTICA</v>
          </cell>
          <cell r="D6762" t="str">
            <v>SCI-4/EI（JA）</v>
          </cell>
          <cell r="E6762" t="str">
            <v>0.688</v>
          </cell>
          <cell r="F6762" t="str">
            <v>D类</v>
          </cell>
          <cell r="G6762">
            <v>50</v>
          </cell>
        </row>
        <row r="6763">
          <cell r="B6763" t="str">
            <v>0927-2852</v>
          </cell>
          <cell r="C6763" t="str">
            <v>APPLIED CATEGORICAL STRUCTURES</v>
          </cell>
          <cell r="D6763" t="str">
            <v>SCI-4</v>
          </cell>
          <cell r="E6763" t="str">
            <v>0.688</v>
          </cell>
          <cell r="F6763" t="str">
            <v>D类</v>
          </cell>
          <cell r="G6763">
            <v>50</v>
          </cell>
        </row>
        <row r="6764">
          <cell r="B6764" t="str">
            <v>1042-895X</v>
          </cell>
          <cell r="C6764" t="str">
            <v>Gastroenterology Nursing</v>
          </cell>
          <cell r="D6764" t="str">
            <v>SCI-4</v>
          </cell>
          <cell r="E6764" t="str">
            <v>0.688</v>
          </cell>
          <cell r="F6764" t="str">
            <v>D类</v>
          </cell>
          <cell r="G6764">
            <v>50</v>
          </cell>
        </row>
        <row r="6765">
          <cell r="B6765" t="str">
            <v>1049-8850</v>
          </cell>
          <cell r="C6765" t="str">
            <v>Journal of Aquatic Food Product Technology</v>
          </cell>
          <cell r="D6765" t="str">
            <v>SCI-4/EI（JA）</v>
          </cell>
          <cell r="E6765" t="str">
            <v>0.688</v>
          </cell>
          <cell r="F6765" t="str">
            <v>D类</v>
          </cell>
          <cell r="G6765">
            <v>50</v>
          </cell>
        </row>
        <row r="6766">
          <cell r="B6766" t="str">
            <v>1468-4349</v>
          </cell>
          <cell r="C6766" t="str">
            <v>PROGRESS IN COMPUTATIONAL FLUID DYNAMICS</v>
          </cell>
          <cell r="D6766" t="str">
            <v>SCI-4/EI（JA）</v>
          </cell>
          <cell r="E6766" t="str">
            <v>0.688</v>
          </cell>
          <cell r="F6766" t="str">
            <v>D类</v>
          </cell>
          <cell r="G6766">
            <v>50</v>
          </cell>
        </row>
        <row r="6767">
          <cell r="B6767" t="str">
            <v>1005-281X</v>
          </cell>
          <cell r="C6767" t="str">
            <v>PROGRESS IN CHEMISTRY</v>
          </cell>
          <cell r="D6767" t="str">
            <v>SCI-4/CSCD</v>
          </cell>
          <cell r="E6767" t="str">
            <v>0.687</v>
          </cell>
          <cell r="F6767" t="str">
            <v>D类</v>
          </cell>
          <cell r="G6767">
            <v>50</v>
          </cell>
        </row>
        <row r="6768">
          <cell r="B6768" t="str">
            <v>1314-2011</v>
          </cell>
          <cell r="C6768" t="str">
            <v>PhytoKeys</v>
          </cell>
          <cell r="D6768" t="str">
            <v>SCI-4</v>
          </cell>
          <cell r="E6768" t="str">
            <v>0.686</v>
          </cell>
          <cell r="F6768" t="str">
            <v>D类</v>
          </cell>
          <cell r="G6768">
            <v>50</v>
          </cell>
        </row>
        <row r="6769">
          <cell r="B6769" t="str">
            <v>1388-7890</v>
          </cell>
          <cell r="C6769" t="str">
            <v>International journal of odonatology : official organ of the Worldwide Dragonfly Association</v>
          </cell>
          <cell r="D6769" t="str">
            <v>SCI-4</v>
          </cell>
          <cell r="E6769" t="str">
            <v>0.686</v>
          </cell>
          <cell r="F6769" t="str">
            <v>D类</v>
          </cell>
          <cell r="G6769">
            <v>50</v>
          </cell>
        </row>
        <row r="6770">
          <cell r="B6770" t="str">
            <v>0250-8060</v>
          </cell>
          <cell r="C6770" t="str">
            <v>WATER INTERNATIONAL</v>
          </cell>
          <cell r="D6770" t="str">
            <v>SCI-4</v>
          </cell>
          <cell r="E6770" t="str">
            <v>0.686</v>
          </cell>
          <cell r="F6770" t="str">
            <v>D类</v>
          </cell>
          <cell r="G6770">
            <v>50</v>
          </cell>
        </row>
        <row r="6771">
          <cell r="B6771" t="str">
            <v>1084-4309</v>
          </cell>
          <cell r="C6771" t="str">
            <v>ACM TRANSACTIONS ON DESIGN AUTOMATION OF ELECTRONIC SYSTEMS</v>
          </cell>
          <cell r="D6771" t="str">
            <v>SCI-4/EI（JA）</v>
          </cell>
          <cell r="E6771" t="str">
            <v>0.686</v>
          </cell>
          <cell r="F6771" t="str">
            <v>D类</v>
          </cell>
          <cell r="G6771">
            <v>50</v>
          </cell>
        </row>
        <row r="6772">
          <cell r="B6772" t="str">
            <v>1318-0207</v>
          </cell>
          <cell r="C6772" t="str">
            <v>ACTA CHIMICA SLOVENICA</v>
          </cell>
          <cell r="D6772" t="str">
            <v>SCI-4</v>
          </cell>
          <cell r="E6772" t="str">
            <v>0.686</v>
          </cell>
          <cell r="F6772" t="str">
            <v>D类</v>
          </cell>
          <cell r="G6772">
            <v>50</v>
          </cell>
        </row>
        <row r="6773">
          <cell r="B6773" t="str">
            <v>1230-1612</v>
          </cell>
          <cell r="C6773" t="str">
            <v>OPEN SYSTEMS &amp; INFORMATION DYNAMICS</v>
          </cell>
          <cell r="D6773" t="str">
            <v>SCI-4</v>
          </cell>
          <cell r="E6773" t="str">
            <v>0.685</v>
          </cell>
          <cell r="F6773" t="str">
            <v>D类</v>
          </cell>
          <cell r="G6773">
            <v>50</v>
          </cell>
        </row>
        <row r="6774">
          <cell r="B6774" t="str">
            <v>1712-9532</v>
          </cell>
          <cell r="C6774" t="str">
            <v>Canadian Journal of Infectious Diseases &amp; Medical Microbiology</v>
          </cell>
          <cell r="D6774" t="str">
            <v>SCI-4</v>
          </cell>
          <cell r="E6774" t="str">
            <v>0.685</v>
          </cell>
          <cell r="F6774" t="str">
            <v>D类</v>
          </cell>
          <cell r="G6774">
            <v>50</v>
          </cell>
        </row>
        <row r="6775">
          <cell r="B6775" t="str">
            <v>0185-3880</v>
          </cell>
          <cell r="C6775" t="str">
            <v>CIENCIAS MARINAS</v>
          </cell>
          <cell r="D6775" t="str">
            <v>SCI-4</v>
          </cell>
          <cell r="E6775" t="str">
            <v>0.684</v>
          </cell>
          <cell r="F6775" t="str">
            <v>D类</v>
          </cell>
          <cell r="G6775">
            <v>50</v>
          </cell>
        </row>
        <row r="6776">
          <cell r="B6776" t="str">
            <v>0362-5915</v>
          </cell>
          <cell r="C6776" t="str">
            <v>ACM TRANSACTIONS ON DATABASE SYSTEMS</v>
          </cell>
          <cell r="D6776" t="str">
            <v>SCI-4/EI（JA）</v>
          </cell>
          <cell r="E6776" t="str">
            <v>0.684</v>
          </cell>
          <cell r="F6776" t="str">
            <v>D类</v>
          </cell>
          <cell r="G6776">
            <v>50</v>
          </cell>
        </row>
        <row r="6777">
          <cell r="B6777" t="str">
            <v>1751-8768</v>
          </cell>
          <cell r="C6777" t="str">
            <v>IET Optoelectronics</v>
          </cell>
          <cell r="D6777" t="str">
            <v>SCI-4/EI（JA）</v>
          </cell>
          <cell r="E6777" t="str">
            <v>0.683</v>
          </cell>
          <cell r="F6777" t="str">
            <v>D类</v>
          </cell>
          <cell r="G6777">
            <v>50</v>
          </cell>
        </row>
        <row r="6778">
          <cell r="B6778" t="str">
            <v>1833-3516</v>
          </cell>
          <cell r="C6778" t="str">
            <v>Diving and Hyperbaric Medicine</v>
          </cell>
          <cell r="D6778" t="str">
            <v>SCI-4</v>
          </cell>
          <cell r="E6778" t="str">
            <v>0.683</v>
          </cell>
          <cell r="F6778" t="str">
            <v>D类</v>
          </cell>
          <cell r="G6778">
            <v>50</v>
          </cell>
        </row>
        <row r="6779">
          <cell r="B6779" t="str">
            <v>0886-9634</v>
          </cell>
          <cell r="C6779" t="str">
            <v>CRANIO</v>
          </cell>
          <cell r="D6779" t="str">
            <v>SCI-4</v>
          </cell>
          <cell r="E6779" t="str">
            <v>0.682</v>
          </cell>
          <cell r="F6779" t="str">
            <v>D类</v>
          </cell>
          <cell r="G6779">
            <v>50</v>
          </cell>
        </row>
        <row r="6780">
          <cell r="B6780" t="str">
            <v>0963-1801</v>
          </cell>
          <cell r="C6780" t="str">
            <v>CAMBRIDGE QUARTERLY OF HEALTHCARE ETHICS</v>
          </cell>
          <cell r="D6780" t="str">
            <v>SCI-4</v>
          </cell>
          <cell r="E6780" t="str">
            <v>0.682</v>
          </cell>
          <cell r="F6780" t="str">
            <v>D类</v>
          </cell>
          <cell r="G6780">
            <v>50</v>
          </cell>
        </row>
        <row r="6781">
          <cell r="B6781" t="str">
            <v>1011-601X</v>
          </cell>
          <cell r="C6781" t="str">
            <v>Pakistan Journal of Pharmaceutical Sciences</v>
          </cell>
          <cell r="D6781" t="str">
            <v>SCI-4</v>
          </cell>
          <cell r="E6781" t="str">
            <v>0.682</v>
          </cell>
          <cell r="F6781" t="str">
            <v>D类</v>
          </cell>
          <cell r="G6781">
            <v>50</v>
          </cell>
        </row>
        <row r="6782">
          <cell r="B6782" t="str">
            <v>2322-1984</v>
          </cell>
          <cell r="C6782" t="str">
            <v>Journal of Arthropod-Borne Diseases</v>
          </cell>
          <cell r="D6782" t="str">
            <v>SCI-4</v>
          </cell>
          <cell r="E6782" t="str">
            <v>0.682</v>
          </cell>
          <cell r="F6782" t="str">
            <v>D类</v>
          </cell>
          <cell r="G6782">
            <v>50</v>
          </cell>
        </row>
        <row r="6783">
          <cell r="B6783" t="str">
            <v>0144-8765</v>
          </cell>
          <cell r="C6783" t="str">
            <v>BIOLOGICAL AGRICULTURE &amp; HORTICULTURE</v>
          </cell>
          <cell r="D6783" t="str">
            <v>SCI-4</v>
          </cell>
          <cell r="E6783" t="str">
            <v>0.681</v>
          </cell>
          <cell r="F6783" t="str">
            <v>D类</v>
          </cell>
          <cell r="G6783">
            <v>50</v>
          </cell>
        </row>
        <row r="6784">
          <cell r="B6784" t="str">
            <v>0002-5852</v>
          </cell>
          <cell r="C6784" t="str">
            <v>ALLGEMEINE FORST UND JAGDZEITUNG</v>
          </cell>
          <cell r="D6784" t="str">
            <v>SCI-4</v>
          </cell>
          <cell r="E6784" t="str">
            <v>0.681</v>
          </cell>
          <cell r="F6784" t="str">
            <v>D类</v>
          </cell>
          <cell r="G6784">
            <v>50</v>
          </cell>
        </row>
        <row r="6785">
          <cell r="B6785" t="str">
            <v>0002-9939</v>
          </cell>
          <cell r="C6785" t="str">
            <v>PROCEEDINGS OF THE AMERICAN MATHEMATICAL SOCIETY</v>
          </cell>
          <cell r="D6785" t="str">
            <v>SCI-4</v>
          </cell>
          <cell r="E6785" t="str">
            <v>0.681</v>
          </cell>
          <cell r="F6785" t="str">
            <v>D类</v>
          </cell>
          <cell r="G6785">
            <v>50</v>
          </cell>
        </row>
        <row r="6786">
          <cell r="B6786" t="str">
            <v>0025-1461</v>
          </cell>
          <cell r="C6786" t="str">
            <v>MAMMALIA</v>
          </cell>
          <cell r="D6786" t="str">
            <v>SCI-4</v>
          </cell>
          <cell r="E6786" t="str">
            <v>0.681</v>
          </cell>
          <cell r="F6786" t="str">
            <v>D类</v>
          </cell>
          <cell r="G6786">
            <v>50</v>
          </cell>
        </row>
        <row r="6787">
          <cell r="B6787" t="str">
            <v>0717-3458</v>
          </cell>
          <cell r="C6787" t="str">
            <v>ELECTRONIC JOURNAL OF BIOTECHNOLOGY</v>
          </cell>
          <cell r="D6787" t="str">
            <v>SCI-4</v>
          </cell>
          <cell r="E6787" t="str">
            <v>0.681</v>
          </cell>
          <cell r="F6787" t="str">
            <v>D类</v>
          </cell>
          <cell r="G6787">
            <v>50</v>
          </cell>
        </row>
        <row r="6788">
          <cell r="B6788" t="str">
            <v>1063-0198</v>
          </cell>
          <cell r="C6788" t="str">
            <v>HORTTECHNOLOGY</v>
          </cell>
          <cell r="D6788" t="str">
            <v>SCI-4</v>
          </cell>
          <cell r="E6788" t="str">
            <v>0.681</v>
          </cell>
          <cell r="F6788" t="str">
            <v>D类</v>
          </cell>
          <cell r="G6788">
            <v>50</v>
          </cell>
        </row>
        <row r="6789">
          <cell r="B6789" t="str">
            <v>0718-9516</v>
          </cell>
          <cell r="C6789" t="str">
            <v>JOURNAL OF SOIL SCIENCE AND PLANT NUTRITION</v>
          </cell>
          <cell r="D6789" t="str">
            <v>SCI-4</v>
          </cell>
          <cell r="E6789" t="str">
            <v>0.680</v>
          </cell>
          <cell r="F6789" t="str">
            <v>D类</v>
          </cell>
          <cell r="G6789">
            <v>50</v>
          </cell>
        </row>
        <row r="6790">
          <cell r="B6790" t="str">
            <v>0825-8597</v>
          </cell>
          <cell r="C6790" t="str">
            <v>JOURNAL OF PALLIATIVE CARE</v>
          </cell>
          <cell r="D6790" t="str">
            <v>SCI-4</v>
          </cell>
          <cell r="E6790" t="str">
            <v>0.679</v>
          </cell>
          <cell r="F6790" t="str">
            <v>D类</v>
          </cell>
          <cell r="G6790">
            <v>50</v>
          </cell>
        </row>
        <row r="6791">
          <cell r="B6791" t="str">
            <v>1345-9678</v>
          </cell>
          <cell r="C6791" t="str">
            <v>MATERIALS TRANSACTIONS</v>
          </cell>
          <cell r="D6791" t="str">
            <v>SCI-4/EI（JA）</v>
          </cell>
          <cell r="E6791" t="str">
            <v>0.679</v>
          </cell>
          <cell r="F6791" t="str">
            <v>D类</v>
          </cell>
          <cell r="G6791">
            <v>50</v>
          </cell>
        </row>
        <row r="6792">
          <cell r="B6792" t="str">
            <v>1385-1292</v>
          </cell>
          <cell r="C6792" t="str">
            <v>POSITIVITY</v>
          </cell>
          <cell r="D6792" t="str">
            <v>SCI-4</v>
          </cell>
          <cell r="E6792" t="str">
            <v>0.679</v>
          </cell>
          <cell r="F6792" t="str">
            <v>D类</v>
          </cell>
          <cell r="G6792">
            <v>50</v>
          </cell>
        </row>
        <row r="6793">
          <cell r="B6793" t="str">
            <v>1861-3829</v>
          </cell>
          <cell r="C6793" t="str">
            <v>Journal of Plant Diseases and Protection</v>
          </cell>
          <cell r="D6793" t="str">
            <v>SCI-4</v>
          </cell>
          <cell r="E6793" t="str">
            <v>0.679</v>
          </cell>
          <cell r="F6793" t="str">
            <v>D类</v>
          </cell>
          <cell r="G6793">
            <v>50</v>
          </cell>
        </row>
        <row r="6794">
          <cell r="B6794" t="str">
            <v>0026-4733</v>
          </cell>
          <cell r="C6794" t="str">
            <v>MINERVA CHIRURGICA</v>
          </cell>
          <cell r="D6794" t="str">
            <v>SCI-4</v>
          </cell>
          <cell r="E6794" t="str">
            <v>0.678</v>
          </cell>
          <cell r="F6794" t="str">
            <v>D类</v>
          </cell>
          <cell r="G6794">
            <v>50</v>
          </cell>
        </row>
        <row r="6795">
          <cell r="B6795" t="str">
            <v>0440-6605</v>
          </cell>
          <cell r="C6795" t="str">
            <v>HELMINTHOLOGIA</v>
          </cell>
          <cell r="D6795" t="str">
            <v>SCI-4</v>
          </cell>
          <cell r="E6795" t="str">
            <v>0.678</v>
          </cell>
          <cell r="F6795" t="str">
            <v>D类</v>
          </cell>
          <cell r="G6795">
            <v>50</v>
          </cell>
        </row>
        <row r="6796">
          <cell r="B6796" t="str">
            <v>0954-4100</v>
          </cell>
          <cell r="C6796" t="str">
            <v>PROCEEDINGS OF THE INSTITUTION OF MECHANICAL ENGINEERS PART G-JOURNAL OF AE</v>
          </cell>
          <cell r="D6796" t="str">
            <v>SCI-4/EI（JA）</v>
          </cell>
          <cell r="E6796" t="str">
            <v>0.678</v>
          </cell>
          <cell r="F6796" t="str">
            <v>D类</v>
          </cell>
          <cell r="G6796">
            <v>50</v>
          </cell>
        </row>
        <row r="6797">
          <cell r="B6797" t="str">
            <v>1049-2275</v>
          </cell>
          <cell r="C6797" t="str">
            <v>JOURNAL OF CRANIOFACIAL SURGERY</v>
          </cell>
          <cell r="D6797" t="str">
            <v>SCI-4</v>
          </cell>
          <cell r="E6797" t="str">
            <v>0.678</v>
          </cell>
          <cell r="F6797" t="str">
            <v>D类</v>
          </cell>
          <cell r="G6797">
            <v>50</v>
          </cell>
        </row>
        <row r="6798">
          <cell r="B6798" t="str">
            <v>1440-6381</v>
          </cell>
          <cell r="C6798" t="str">
            <v>AUSTRALASIAN JOURNAL ON AGEING</v>
          </cell>
          <cell r="D6798" t="str">
            <v>SCI-4</v>
          </cell>
          <cell r="E6798" t="str">
            <v>0.678</v>
          </cell>
          <cell r="F6798" t="str">
            <v>D类</v>
          </cell>
          <cell r="G6798">
            <v>50</v>
          </cell>
        </row>
        <row r="6799">
          <cell r="B6799" t="str">
            <v>0030-4026</v>
          </cell>
          <cell r="C6799" t="str">
            <v>OPTIK</v>
          </cell>
          <cell r="D6799" t="str">
            <v>SCI-4/EI（JA）</v>
          </cell>
          <cell r="E6799" t="str">
            <v>0.677</v>
          </cell>
          <cell r="F6799" t="str">
            <v>D类</v>
          </cell>
          <cell r="G6799">
            <v>50</v>
          </cell>
        </row>
        <row r="6800">
          <cell r="B6800" t="str">
            <v>0392-0488</v>
          </cell>
          <cell r="C6800" t="str">
            <v>GIORNALE ITALIANO DI DERMATOLOGIA E VENEREOLOGIA</v>
          </cell>
          <cell r="D6800" t="str">
            <v>SCI-4</v>
          </cell>
          <cell r="E6800" t="str">
            <v>0.677</v>
          </cell>
          <cell r="F6800" t="str">
            <v>D类</v>
          </cell>
          <cell r="G6800">
            <v>50</v>
          </cell>
        </row>
        <row r="6801">
          <cell r="B6801" t="str">
            <v>1556-6056</v>
          </cell>
          <cell r="C6801" t="str">
            <v>IEEE COMPUTER ARCHITECTURE LETTERS</v>
          </cell>
          <cell r="D6801" t="str">
            <v>SCI-4/EI（JA）</v>
          </cell>
          <cell r="E6801" t="str">
            <v>0.677</v>
          </cell>
          <cell r="F6801" t="str">
            <v>D类</v>
          </cell>
          <cell r="G6801">
            <v>50</v>
          </cell>
        </row>
        <row r="6802">
          <cell r="B6802" t="str">
            <v>1937-0652</v>
          </cell>
          <cell r="C6802" t="str">
            <v>Algebra and Number Theory</v>
          </cell>
          <cell r="D6802" t="str">
            <v>SCI-4</v>
          </cell>
          <cell r="E6802" t="str">
            <v>0.676</v>
          </cell>
          <cell r="F6802" t="str">
            <v>D类</v>
          </cell>
          <cell r="G6802">
            <v>50</v>
          </cell>
        </row>
        <row r="6803">
          <cell r="B6803" t="str">
            <v>0001-253X</v>
          </cell>
          <cell r="C6803" t="str">
            <v>ASLIB PROCEEDINGS</v>
          </cell>
          <cell r="D6803" t="str">
            <v>SCI-4/EI（JA）</v>
          </cell>
          <cell r="E6803" t="str">
            <v>0.676</v>
          </cell>
          <cell r="F6803" t="str">
            <v>D类</v>
          </cell>
          <cell r="G6803">
            <v>50</v>
          </cell>
        </row>
        <row r="6804">
          <cell r="B6804" t="str">
            <v>0211-1322</v>
          </cell>
          <cell r="C6804" t="str">
            <v>Anales del Jardin Botanico de Madrid</v>
          </cell>
          <cell r="D6804" t="str">
            <v>SCI-4</v>
          </cell>
          <cell r="E6804" t="str">
            <v>0.676</v>
          </cell>
          <cell r="F6804" t="str">
            <v>D类</v>
          </cell>
          <cell r="G6804">
            <v>50</v>
          </cell>
        </row>
        <row r="6805">
          <cell r="B6805" t="str">
            <v>1430-483X</v>
          </cell>
          <cell r="C6805" t="str">
            <v>Grundwasser</v>
          </cell>
          <cell r="D6805" t="str">
            <v>SCI-4</v>
          </cell>
          <cell r="E6805" t="str">
            <v>0.676</v>
          </cell>
          <cell r="F6805" t="str">
            <v>D类</v>
          </cell>
          <cell r="G6805">
            <v>50</v>
          </cell>
        </row>
        <row r="6806">
          <cell r="B6806" t="str">
            <v>1813-7253</v>
          </cell>
          <cell r="C6806" t="str">
            <v>European Review of Aging and Physical Activity</v>
          </cell>
          <cell r="D6806" t="str">
            <v>SCI-4</v>
          </cell>
          <cell r="E6806" t="str">
            <v>0.676</v>
          </cell>
          <cell r="F6806" t="str">
            <v>D类</v>
          </cell>
          <cell r="G6806">
            <v>50</v>
          </cell>
        </row>
        <row r="6807">
          <cell r="B6807" t="str">
            <v>0145-8876</v>
          </cell>
          <cell r="C6807" t="str">
            <v>JOURNAL OF FOOD PROCESS ENGINEERING</v>
          </cell>
          <cell r="D6807" t="str">
            <v>SCI-4/EI（JA）</v>
          </cell>
          <cell r="E6807" t="str">
            <v>0.675</v>
          </cell>
          <cell r="F6807" t="str">
            <v>D类</v>
          </cell>
          <cell r="G6807">
            <v>50</v>
          </cell>
        </row>
        <row r="6808">
          <cell r="B6808" t="str">
            <v>0378-3758</v>
          </cell>
          <cell r="C6808" t="str">
            <v>JOURNAL OF STATISTICAL PLANNING AND INFERENCE</v>
          </cell>
          <cell r="D6808" t="str">
            <v>SCI-4</v>
          </cell>
          <cell r="E6808" t="str">
            <v>0.675</v>
          </cell>
          <cell r="F6808" t="str">
            <v>D类</v>
          </cell>
          <cell r="G6808">
            <v>50</v>
          </cell>
        </row>
        <row r="6809">
          <cell r="B6809" t="str">
            <v>0576-9787</v>
          </cell>
          <cell r="C6809" t="str">
            <v>CELLULOSE CHEMISTRY AND TECHNOLOGY</v>
          </cell>
          <cell r="D6809" t="str">
            <v>SCI-4/EI（JA）</v>
          </cell>
          <cell r="E6809" t="str">
            <v>0.675</v>
          </cell>
          <cell r="F6809" t="str">
            <v>D类</v>
          </cell>
          <cell r="G6809">
            <v>50</v>
          </cell>
        </row>
        <row r="6810">
          <cell r="B6810" t="str">
            <v>1006-706X</v>
          </cell>
          <cell r="C6810" t="str">
            <v>JOURNAL OF IRON AND STEEL RESEARCH INTERNATIONAL</v>
          </cell>
          <cell r="D6810" t="str">
            <v>SCI-4/CSCD</v>
          </cell>
          <cell r="E6810" t="str">
            <v>0.675</v>
          </cell>
          <cell r="F6810" t="str">
            <v>D类</v>
          </cell>
          <cell r="G6810">
            <v>50</v>
          </cell>
        </row>
        <row r="6811">
          <cell r="B6811" t="str">
            <v>1212-1800</v>
          </cell>
          <cell r="C6811" t="str">
            <v>CZECH JOURNAL OF FOOD SCIENCES</v>
          </cell>
          <cell r="D6811" t="str">
            <v>SCI-4/EI（JA）</v>
          </cell>
          <cell r="E6811" t="str">
            <v>0.675</v>
          </cell>
          <cell r="F6811" t="str">
            <v>D类</v>
          </cell>
          <cell r="G6811">
            <v>50</v>
          </cell>
        </row>
        <row r="6812">
          <cell r="B6812" t="str">
            <v>1522-2055</v>
          </cell>
          <cell r="C6812" t="str">
            <v>NORTH AMERICAN JOURNAL OF AQUACULTURE</v>
          </cell>
          <cell r="D6812" t="str">
            <v>SCI-4</v>
          </cell>
          <cell r="E6812" t="str">
            <v>0.675</v>
          </cell>
          <cell r="F6812" t="str">
            <v>D类</v>
          </cell>
          <cell r="G6812">
            <v>50</v>
          </cell>
        </row>
        <row r="6813">
          <cell r="B6813" t="str">
            <v>0791-7945</v>
          </cell>
          <cell r="C6813" t="str">
            <v>BIOLOGY AND ENVIRONMENT-PROCEEDINGS OF THE ROYAL IRISH ACADEMY</v>
          </cell>
          <cell r="D6813" t="str">
            <v>SCI-4</v>
          </cell>
          <cell r="E6813" t="str">
            <v>0.674</v>
          </cell>
          <cell r="F6813" t="str">
            <v>D类</v>
          </cell>
          <cell r="G6813">
            <v>50</v>
          </cell>
        </row>
        <row r="6814">
          <cell r="B6814" t="str">
            <v>1078-9669</v>
          </cell>
          <cell r="C6814" t="str">
            <v>HVAC&amp;R RESEARCH</v>
          </cell>
          <cell r="D6814" t="str">
            <v>SCI-4/EI（JA）</v>
          </cell>
          <cell r="E6814" t="str">
            <v>0.673</v>
          </cell>
          <cell r="F6814" t="str">
            <v>D类</v>
          </cell>
          <cell r="G6814">
            <v>50</v>
          </cell>
        </row>
        <row r="6815">
          <cell r="B6815" t="str">
            <v>0824-7935</v>
          </cell>
          <cell r="C6815" t="str">
            <v>COMPUTATIONAL INTELLIGENCE</v>
          </cell>
          <cell r="D6815" t="str">
            <v>SCI-4/EI（JA）</v>
          </cell>
          <cell r="E6815" t="str">
            <v>0.673</v>
          </cell>
          <cell r="F6815" t="str">
            <v>D类</v>
          </cell>
          <cell r="G6815">
            <v>50</v>
          </cell>
        </row>
        <row r="6816">
          <cell r="B6816" t="str">
            <v>0340-2096</v>
          </cell>
          <cell r="C6816" t="str">
            <v>Journal of Veterinary Medicine Series C: Anatomia Histologia Embryologia</v>
          </cell>
          <cell r="D6816" t="str">
            <v>SCI-4</v>
          </cell>
          <cell r="E6816" t="str">
            <v>0.672</v>
          </cell>
          <cell r="F6816" t="str">
            <v>D类</v>
          </cell>
          <cell r="G6816">
            <v>50</v>
          </cell>
        </row>
        <row r="6817">
          <cell r="B6817" t="str">
            <v>0022-2151</v>
          </cell>
          <cell r="C6817" t="str">
            <v>JOURNAL OF LARYNGOLOGY AND OTOLOGY</v>
          </cell>
          <cell r="D6817" t="str">
            <v>SCI-4</v>
          </cell>
          <cell r="E6817" t="str">
            <v>0.672</v>
          </cell>
          <cell r="F6817" t="str">
            <v>D类</v>
          </cell>
          <cell r="G6817">
            <v>50</v>
          </cell>
        </row>
        <row r="6818">
          <cell r="B6818" t="str">
            <v>0738-0658</v>
          </cell>
          <cell r="C6818" t="str">
            <v>Puerto Rico health sciences journal</v>
          </cell>
          <cell r="D6818" t="str">
            <v>SCI-4</v>
          </cell>
          <cell r="E6818" t="str">
            <v>0.672</v>
          </cell>
          <cell r="F6818" t="str">
            <v>D类</v>
          </cell>
          <cell r="G6818">
            <v>50</v>
          </cell>
        </row>
        <row r="6819">
          <cell r="B6819" t="str">
            <v>0742-4477</v>
          </cell>
          <cell r="C6819" t="str">
            <v>Agribusiness</v>
          </cell>
          <cell r="D6819" t="str">
            <v>SCI-4</v>
          </cell>
          <cell r="E6819" t="str">
            <v>0.672</v>
          </cell>
          <cell r="F6819" t="str">
            <v>D类</v>
          </cell>
          <cell r="G6819">
            <v>50</v>
          </cell>
        </row>
        <row r="6820">
          <cell r="B6820" t="str">
            <v>1000-9000</v>
          </cell>
          <cell r="C6820" t="str">
            <v>JOURNAL OF COMPUTER SCIENCE AND TECHNOLOGY</v>
          </cell>
          <cell r="D6820" t="str">
            <v>SCI-4/EI（JA）/CSCD</v>
          </cell>
          <cell r="E6820" t="str">
            <v>0.672</v>
          </cell>
          <cell r="F6820" t="str">
            <v>D类</v>
          </cell>
          <cell r="G6820">
            <v>50</v>
          </cell>
        </row>
        <row r="6821">
          <cell r="B6821" t="str">
            <v>1017-9909</v>
          </cell>
          <cell r="C6821" t="str">
            <v>JOURNAL OF ELECTRONIC IMAGING</v>
          </cell>
          <cell r="D6821" t="str">
            <v>SCI-4/EI（JA）</v>
          </cell>
          <cell r="E6821" t="str">
            <v>0.672</v>
          </cell>
          <cell r="F6821" t="str">
            <v>D类</v>
          </cell>
          <cell r="G6821">
            <v>50</v>
          </cell>
        </row>
        <row r="6822">
          <cell r="B6822" t="str">
            <v>1464-4207</v>
          </cell>
          <cell r="C6822" t="str">
            <v>PROCEEDINGS OF THE INSTITUTION OF MECHANICAL ENGINEERS PART L-JOURNAL OF MA</v>
          </cell>
          <cell r="D6822" t="str">
            <v>SCI-4/EI（JA）</v>
          </cell>
          <cell r="E6822" t="str">
            <v>0.672</v>
          </cell>
          <cell r="F6822" t="str">
            <v>D类</v>
          </cell>
          <cell r="G6822">
            <v>50</v>
          </cell>
        </row>
        <row r="6823">
          <cell r="B6823" t="str">
            <v>1519-7530</v>
          </cell>
          <cell r="C6823" t="str">
            <v>REVISTA BRASILEIRA DE PALEONTOLOGIA</v>
          </cell>
          <cell r="D6823" t="str">
            <v>SCI-4</v>
          </cell>
          <cell r="E6823" t="str">
            <v>0.672</v>
          </cell>
          <cell r="F6823" t="str">
            <v>D类</v>
          </cell>
          <cell r="G6823">
            <v>50</v>
          </cell>
        </row>
        <row r="6824">
          <cell r="B6824" t="str">
            <v>0305-7518</v>
          </cell>
          <cell r="C6824" t="str">
            <v>LEPROSY REVIEW</v>
          </cell>
          <cell r="D6824" t="str">
            <v>SCI-4</v>
          </cell>
          <cell r="E6824" t="str">
            <v>0.671</v>
          </cell>
          <cell r="F6824" t="str">
            <v>D类</v>
          </cell>
          <cell r="G6824">
            <v>50</v>
          </cell>
        </row>
        <row r="6825">
          <cell r="B6825" t="str">
            <v>0767-0974</v>
          </cell>
          <cell r="C6825" t="str">
            <v>M S-MEDECINE SCIENCES</v>
          </cell>
          <cell r="D6825" t="str">
            <v>SCI-4</v>
          </cell>
          <cell r="E6825" t="str">
            <v>0.671</v>
          </cell>
          <cell r="F6825" t="str">
            <v>D类</v>
          </cell>
          <cell r="G6825">
            <v>50</v>
          </cell>
        </row>
        <row r="6826">
          <cell r="B6826" t="str">
            <v>1064-8887</v>
          </cell>
          <cell r="C6826" t="str">
            <v>RUSSIAN PHYSICS JOURNAL</v>
          </cell>
          <cell r="D6826" t="str">
            <v>SCI-4</v>
          </cell>
          <cell r="E6826" t="str">
            <v>0.671</v>
          </cell>
          <cell r="F6826" t="str">
            <v>D类</v>
          </cell>
          <cell r="G6826">
            <v>50</v>
          </cell>
        </row>
        <row r="6827">
          <cell r="B6827" t="str">
            <v>0363-3624</v>
          </cell>
          <cell r="C6827" t="str">
            <v>Nurse Educator</v>
          </cell>
          <cell r="D6827" t="str">
            <v>SCI-4</v>
          </cell>
          <cell r="E6827" t="str">
            <v>0.670</v>
          </cell>
          <cell r="F6827" t="str">
            <v>D类</v>
          </cell>
          <cell r="G6827">
            <v>50</v>
          </cell>
        </row>
        <row r="6828">
          <cell r="B6828" t="str">
            <v>1730-413X</v>
          </cell>
          <cell r="C6828" t="str">
            <v>OCEANOLOGICAL AND HYDROBIOLOGICAL STUDIES</v>
          </cell>
          <cell r="D6828" t="str">
            <v>SCI-4</v>
          </cell>
          <cell r="E6828" t="str">
            <v>0.670</v>
          </cell>
          <cell r="F6828" t="str">
            <v>D类</v>
          </cell>
          <cell r="G6828">
            <v>50</v>
          </cell>
        </row>
        <row r="6829">
          <cell r="B6829" t="str">
            <v>0263-6174</v>
          </cell>
          <cell r="C6829" t="str">
            <v>ADSORPTION SCIENCE &amp; TECHNOLOGY</v>
          </cell>
          <cell r="D6829" t="str">
            <v>SCI-4/EI（JA）</v>
          </cell>
          <cell r="E6829" t="str">
            <v>0.669</v>
          </cell>
          <cell r="F6829" t="str">
            <v>D类</v>
          </cell>
          <cell r="G6829">
            <v>50</v>
          </cell>
        </row>
        <row r="6830">
          <cell r="B6830" t="str">
            <v>0218-0014</v>
          </cell>
          <cell r="C6830" t="str">
            <v>INTERNATIONAL JOURNAL OF PATTERN RECOGNITION AND ARTIFICIAL INTELLIGENCE</v>
          </cell>
          <cell r="D6830" t="str">
            <v>SCI-4/EI（JA）</v>
          </cell>
          <cell r="E6830" t="str">
            <v>0.669</v>
          </cell>
          <cell r="F6830" t="str">
            <v>D类</v>
          </cell>
          <cell r="G6830">
            <v>50</v>
          </cell>
        </row>
        <row r="6831">
          <cell r="B6831" t="str">
            <v>1230-3666</v>
          </cell>
          <cell r="C6831" t="str">
            <v>FIBRES &amp; TEXTILES IN EASTERN EUROPE</v>
          </cell>
          <cell r="D6831" t="str">
            <v>SCI-4/EI（JA）</v>
          </cell>
          <cell r="E6831" t="str">
            <v>0.667</v>
          </cell>
          <cell r="F6831" t="str">
            <v>D类</v>
          </cell>
          <cell r="G6831">
            <v>50</v>
          </cell>
        </row>
        <row r="6832">
          <cell r="B6832" t="str">
            <v>2168-0450</v>
          </cell>
          <cell r="C6832" t="str">
            <v>Applications in Plant Sciences</v>
          </cell>
          <cell r="D6832" t="str">
            <v>SCI-4</v>
          </cell>
          <cell r="E6832" t="str">
            <v>0.667</v>
          </cell>
          <cell r="F6832" t="str">
            <v>D类</v>
          </cell>
          <cell r="G6832">
            <v>50</v>
          </cell>
        </row>
        <row r="6833">
          <cell r="B6833" t="str">
            <v>0032-2474</v>
          </cell>
          <cell r="C6833" t="str">
            <v>POLAR RECORD</v>
          </cell>
          <cell r="D6833" t="str">
            <v>SCI-4</v>
          </cell>
          <cell r="E6833" t="str">
            <v>0.667</v>
          </cell>
          <cell r="F6833" t="str">
            <v>D类</v>
          </cell>
          <cell r="G6833">
            <v>50</v>
          </cell>
        </row>
        <row r="6834">
          <cell r="B6834" t="str">
            <v>0167-9295</v>
          </cell>
          <cell r="C6834" t="str">
            <v>EARTH MOON AND PLANETS</v>
          </cell>
          <cell r="D6834" t="str">
            <v>SCI-4</v>
          </cell>
          <cell r="E6834" t="str">
            <v>0.667</v>
          </cell>
          <cell r="F6834" t="str">
            <v>D类</v>
          </cell>
          <cell r="G6834">
            <v>50</v>
          </cell>
        </row>
        <row r="6835">
          <cell r="B6835" t="str">
            <v>0363-1672</v>
          </cell>
          <cell r="C6835" t="str">
            <v>Lithuanian Mathematical Journal</v>
          </cell>
          <cell r="D6835" t="str">
            <v>SCI-4</v>
          </cell>
          <cell r="E6835" t="str">
            <v>0.667</v>
          </cell>
          <cell r="F6835" t="str">
            <v>D类</v>
          </cell>
          <cell r="G6835">
            <v>50</v>
          </cell>
        </row>
        <row r="6836">
          <cell r="B6836" t="str">
            <v>0727-3061</v>
          </cell>
          <cell r="C6836" t="str">
            <v>Historical Records of Australian Science</v>
          </cell>
          <cell r="D6836" t="str">
            <v>SCI-4</v>
          </cell>
          <cell r="E6836" t="str">
            <v>0.667</v>
          </cell>
          <cell r="F6836" t="str">
            <v>D类</v>
          </cell>
          <cell r="G6836">
            <v>50</v>
          </cell>
        </row>
        <row r="6837">
          <cell r="B6837" t="str">
            <v>0897-3962</v>
          </cell>
          <cell r="C6837" t="str">
            <v>JOURNAL OF INTEGRAL EQUATIONS AND APPLICATIONS</v>
          </cell>
          <cell r="D6837" t="str">
            <v>SCI-4</v>
          </cell>
          <cell r="E6837" t="str">
            <v>0.667</v>
          </cell>
          <cell r="F6837" t="str">
            <v>D类</v>
          </cell>
          <cell r="G6837">
            <v>50</v>
          </cell>
        </row>
        <row r="6838">
          <cell r="B6838" t="str">
            <v>1359-4338</v>
          </cell>
          <cell r="C6838" t="str">
            <v>VIRTUAL REALITY</v>
          </cell>
          <cell r="D6838" t="str">
            <v>SCI-4/EI（JA）</v>
          </cell>
          <cell r="E6838" t="str">
            <v>0.667</v>
          </cell>
          <cell r="F6838" t="str">
            <v>D类</v>
          </cell>
          <cell r="G6838">
            <v>50</v>
          </cell>
        </row>
        <row r="6839">
          <cell r="B6839" t="str">
            <v>1569-1861</v>
          </cell>
          <cell r="C6839" t="str">
            <v>Hong Kong Journal of Occupational Therapy</v>
          </cell>
          <cell r="D6839" t="str">
            <v>SCI-4</v>
          </cell>
          <cell r="E6839" t="str">
            <v>0.667</v>
          </cell>
          <cell r="F6839" t="str">
            <v>D类</v>
          </cell>
          <cell r="G6839">
            <v>50</v>
          </cell>
        </row>
        <row r="6840">
          <cell r="B6840" t="str">
            <v>1550-1329</v>
          </cell>
          <cell r="C6840" t="str">
            <v>International Journal of Distributed Sensor Networks</v>
          </cell>
          <cell r="D6840" t="str">
            <v>SCI-4/EI（JA）</v>
          </cell>
          <cell r="E6840" t="str">
            <v>0.665</v>
          </cell>
          <cell r="F6840" t="str">
            <v>D类</v>
          </cell>
          <cell r="G6840">
            <v>50</v>
          </cell>
        </row>
        <row r="6841">
          <cell r="B6841" t="str">
            <v>1570-1786</v>
          </cell>
          <cell r="C6841" t="str">
            <v>LETTERS IN ORGANIC CHEMISTRY</v>
          </cell>
          <cell r="D6841" t="str">
            <v>SCI-4</v>
          </cell>
          <cell r="E6841" t="str">
            <v>0.664</v>
          </cell>
          <cell r="F6841" t="str">
            <v>D类</v>
          </cell>
          <cell r="G6841">
            <v>50</v>
          </cell>
        </row>
        <row r="6842">
          <cell r="B6842" t="str">
            <v>0035-3787</v>
          </cell>
          <cell r="C6842" t="str">
            <v>REVUE NEUROLOGIQUE</v>
          </cell>
          <cell r="D6842" t="str">
            <v>SCI-4</v>
          </cell>
          <cell r="E6842" t="str">
            <v>0.663</v>
          </cell>
          <cell r="F6842" t="str">
            <v>D类</v>
          </cell>
          <cell r="G6842">
            <v>50</v>
          </cell>
        </row>
        <row r="6843">
          <cell r="B6843" t="str">
            <v>2081-9900</v>
          </cell>
          <cell r="C6843" t="str">
            <v>Central European Journal of Geosciences</v>
          </cell>
          <cell r="D6843" t="str">
            <v>SCI-4/EI（JA）</v>
          </cell>
          <cell r="E6843" t="str">
            <v>0.663</v>
          </cell>
          <cell r="F6843" t="str">
            <v>D类</v>
          </cell>
          <cell r="G6843">
            <v>50</v>
          </cell>
        </row>
        <row r="6844">
          <cell r="B6844" t="str">
            <v>1468-9367</v>
          </cell>
          <cell r="C6844" t="str">
            <v>DYNAMICAL SYSTEMS-AN INTERNATIONAL JOURNAL</v>
          </cell>
          <cell r="D6844" t="str">
            <v>SCI-4/EI（JA）</v>
          </cell>
          <cell r="E6844" t="str">
            <v>0.662</v>
          </cell>
          <cell r="F6844" t="str">
            <v>D类</v>
          </cell>
          <cell r="G6844">
            <v>50</v>
          </cell>
        </row>
        <row r="6845">
          <cell r="B6845" t="str">
            <v>1538-5744</v>
          </cell>
          <cell r="C6845" t="str">
            <v>VASCULAR AND ENDOVASCULAR SURGERY</v>
          </cell>
          <cell r="D6845" t="str">
            <v>SCI-4</v>
          </cell>
          <cell r="E6845" t="str">
            <v>0.662</v>
          </cell>
          <cell r="F6845" t="str">
            <v>D类</v>
          </cell>
          <cell r="G6845">
            <v>50</v>
          </cell>
        </row>
        <row r="6846">
          <cell r="B6846" t="str">
            <v>1679-8759</v>
          </cell>
          <cell r="C6846" t="str">
            <v>BRAZILIAN JOURNAL OF OCEANOGRAPHY</v>
          </cell>
          <cell r="D6846" t="str">
            <v>SCI-4</v>
          </cell>
          <cell r="E6846" t="str">
            <v>0.662</v>
          </cell>
          <cell r="F6846" t="str">
            <v>D类</v>
          </cell>
          <cell r="G6846">
            <v>50</v>
          </cell>
        </row>
        <row r="6847">
          <cell r="B6847" t="str">
            <v>1913-2751</v>
          </cell>
          <cell r="C6847" t="str">
            <v>Interdisciplinary Sciences-Computational Life Sciences</v>
          </cell>
          <cell r="D6847" t="str">
            <v>SCI-4</v>
          </cell>
          <cell r="E6847" t="str">
            <v>0.662</v>
          </cell>
          <cell r="F6847" t="str">
            <v>D类</v>
          </cell>
          <cell r="G6847">
            <v>50</v>
          </cell>
        </row>
        <row r="6848">
          <cell r="B6848" t="str">
            <v>0100-4042</v>
          </cell>
          <cell r="C6848" t="str">
            <v>QUIMICA NOVA</v>
          </cell>
          <cell r="D6848" t="str">
            <v>SCI-4</v>
          </cell>
          <cell r="E6848" t="str">
            <v>0.661</v>
          </cell>
          <cell r="F6848" t="str">
            <v>D类</v>
          </cell>
          <cell r="G6848">
            <v>50</v>
          </cell>
        </row>
        <row r="6849">
          <cell r="B6849" t="str">
            <v>0102-8650</v>
          </cell>
          <cell r="C6849" t="str">
            <v>Acta Cirurgica Brasileira</v>
          </cell>
          <cell r="D6849" t="str">
            <v>SCI-4</v>
          </cell>
          <cell r="E6849" t="str">
            <v>0.661</v>
          </cell>
          <cell r="F6849" t="str">
            <v>D类</v>
          </cell>
          <cell r="G6849">
            <v>50</v>
          </cell>
        </row>
        <row r="6850">
          <cell r="B6850" t="str">
            <v>1266-5304</v>
          </cell>
          <cell r="C6850" t="str">
            <v>Geomorphologie-Relief Processus Environnement</v>
          </cell>
          <cell r="D6850" t="str">
            <v>SCI-4</v>
          </cell>
          <cell r="E6850" t="str">
            <v>0.660</v>
          </cell>
          <cell r="F6850" t="str">
            <v>D类</v>
          </cell>
          <cell r="G6850">
            <v>50</v>
          </cell>
        </row>
        <row r="6851">
          <cell r="B6851" t="str">
            <v>1618-2510</v>
          </cell>
          <cell r="C6851" t="str">
            <v>Statistical Methods and Applications</v>
          </cell>
          <cell r="D6851" t="str">
            <v>SCI-4</v>
          </cell>
          <cell r="E6851" t="str">
            <v>0.660</v>
          </cell>
          <cell r="F6851" t="str">
            <v>D类</v>
          </cell>
          <cell r="G6851">
            <v>50</v>
          </cell>
        </row>
        <row r="6852">
          <cell r="B6852" t="str">
            <v>1687-5869</v>
          </cell>
          <cell r="C6852" t="str">
            <v>International journal of antennas and propagation</v>
          </cell>
          <cell r="D6852" t="str">
            <v>SCI-4/EI（JA）</v>
          </cell>
          <cell r="E6852" t="str">
            <v>0.660</v>
          </cell>
          <cell r="F6852" t="str">
            <v>D类</v>
          </cell>
          <cell r="G6852">
            <v>50</v>
          </cell>
        </row>
        <row r="6853">
          <cell r="B6853" t="str">
            <v>1001-6058</v>
          </cell>
          <cell r="C6853" t="str">
            <v>J HYDRODYN</v>
          </cell>
          <cell r="D6853" t="str">
            <v>SCI-4/EI（JA）/CSCD</v>
          </cell>
          <cell r="E6853" t="str">
            <v>0.659</v>
          </cell>
          <cell r="F6853" t="str">
            <v>D类</v>
          </cell>
          <cell r="G6853">
            <v>50</v>
          </cell>
        </row>
        <row r="6854">
          <cell r="B6854" t="str">
            <v>0167-9260</v>
          </cell>
          <cell r="C6854" t="str">
            <v>INTEGRATION-THE VLSI JOURNAL</v>
          </cell>
          <cell r="D6854" t="str">
            <v>SCI-4/EI（JA）</v>
          </cell>
          <cell r="E6854" t="str">
            <v>0.659</v>
          </cell>
          <cell r="F6854" t="str">
            <v>D类</v>
          </cell>
          <cell r="G6854">
            <v>50</v>
          </cell>
        </row>
        <row r="6855">
          <cell r="B6855" t="str">
            <v>0374-1036</v>
          </cell>
          <cell r="C6855" t="str">
            <v>Acta Entomologica Musei Nationalis Pragae</v>
          </cell>
          <cell r="D6855" t="str">
            <v>SCI-4</v>
          </cell>
          <cell r="E6855" t="str">
            <v>0.659</v>
          </cell>
          <cell r="F6855" t="str">
            <v>D类</v>
          </cell>
          <cell r="G6855">
            <v>50</v>
          </cell>
        </row>
        <row r="6856">
          <cell r="B6856" t="str">
            <v>0885-8608</v>
          </cell>
          <cell r="C6856" t="str">
            <v>NATURAL AREAS JOURNAL</v>
          </cell>
          <cell r="D6856" t="str">
            <v>SCI-4</v>
          </cell>
          <cell r="E6856" t="str">
            <v>0.659</v>
          </cell>
          <cell r="F6856" t="str">
            <v>D类</v>
          </cell>
          <cell r="G6856">
            <v>50</v>
          </cell>
        </row>
        <row r="6857">
          <cell r="B6857" t="str">
            <v>1040-1334</v>
          </cell>
          <cell r="C6857" t="str">
            <v>TEACHING AND LEARNING IN MEDICINE</v>
          </cell>
          <cell r="D6857" t="str">
            <v>SCI-4</v>
          </cell>
          <cell r="E6857" t="str">
            <v>0.659</v>
          </cell>
          <cell r="F6857" t="str">
            <v>D类</v>
          </cell>
          <cell r="G6857">
            <v>50</v>
          </cell>
        </row>
        <row r="6858">
          <cell r="B6858" t="str">
            <v>1043-6596</v>
          </cell>
          <cell r="C6858" t="str">
            <v>Journal of Transcultural Nursing</v>
          </cell>
          <cell r="D6858" t="str">
            <v>SCI-4</v>
          </cell>
          <cell r="E6858" t="str">
            <v>0.659</v>
          </cell>
          <cell r="F6858" t="str">
            <v>D类</v>
          </cell>
          <cell r="G6858">
            <v>50</v>
          </cell>
        </row>
        <row r="6859">
          <cell r="B6859" t="str">
            <v>1220-0522</v>
          </cell>
          <cell r="C6859" t="str">
            <v>Romanian journal of morphology and embryology</v>
          </cell>
          <cell r="D6859" t="str">
            <v>SCI-4</v>
          </cell>
          <cell r="E6859" t="str">
            <v>0.659</v>
          </cell>
          <cell r="F6859" t="str">
            <v>D类</v>
          </cell>
          <cell r="G6859">
            <v>50</v>
          </cell>
        </row>
        <row r="6860">
          <cell r="B6860" t="str">
            <v>1356-5362</v>
          </cell>
          <cell r="C6860" t="str">
            <v>MICROELECTRONICS INTERNATIONAL</v>
          </cell>
          <cell r="D6860" t="str">
            <v>SCI-4/EI（JA）</v>
          </cell>
          <cell r="E6860" t="str">
            <v>0.659</v>
          </cell>
          <cell r="F6860" t="str">
            <v>D类</v>
          </cell>
          <cell r="G6860">
            <v>50</v>
          </cell>
        </row>
        <row r="6861">
          <cell r="B6861" t="str">
            <v>1801-5395</v>
          </cell>
          <cell r="C6861" t="str">
            <v>Soil and Water Research</v>
          </cell>
          <cell r="D6861" t="str">
            <v>SCI-4</v>
          </cell>
          <cell r="E6861" t="str">
            <v>0.659</v>
          </cell>
          <cell r="F6861" t="str">
            <v>D类</v>
          </cell>
          <cell r="G6861">
            <v>50</v>
          </cell>
        </row>
        <row r="6862">
          <cell r="B6862" t="str">
            <v>0004-881X</v>
          </cell>
          <cell r="C6862" t="str">
            <v>Journal of the Australasian Ceramic Society</v>
          </cell>
          <cell r="D6862" t="str">
            <v>SCI-4/EI（JA）</v>
          </cell>
          <cell r="E6862" t="str">
            <v>0.658</v>
          </cell>
          <cell r="F6862" t="str">
            <v>D类</v>
          </cell>
          <cell r="G6862">
            <v>50</v>
          </cell>
        </row>
        <row r="6863">
          <cell r="B6863" t="str">
            <v>1861-2776</v>
          </cell>
          <cell r="C6863" t="str">
            <v>Intelligent Service Robotics</v>
          </cell>
          <cell r="D6863" t="str">
            <v>SCI-4/EI（JA）</v>
          </cell>
          <cell r="E6863" t="str">
            <v>0.658</v>
          </cell>
          <cell r="F6863" t="str">
            <v>D类</v>
          </cell>
          <cell r="G6863">
            <v>50</v>
          </cell>
        </row>
        <row r="6864">
          <cell r="B6864" t="str">
            <v>0009-286X</v>
          </cell>
          <cell r="C6864" t="str">
            <v>CHEMIE INGENIEUR TECHNIK</v>
          </cell>
          <cell r="D6864" t="str">
            <v>SCI-4/EI（JA）</v>
          </cell>
          <cell r="E6864" t="str">
            <v>0.658</v>
          </cell>
          <cell r="F6864" t="str">
            <v>D类</v>
          </cell>
          <cell r="G6864">
            <v>50</v>
          </cell>
        </row>
        <row r="6865">
          <cell r="B6865" t="str">
            <v>1070-4280</v>
          </cell>
          <cell r="C6865" t="str">
            <v>RUSSIAN JOURNAL OF ORGANIC CHEMISTRY</v>
          </cell>
          <cell r="D6865" t="str">
            <v>SCI-4</v>
          </cell>
          <cell r="E6865" t="str">
            <v>0.658</v>
          </cell>
          <cell r="F6865" t="str">
            <v>D类</v>
          </cell>
          <cell r="G6865">
            <v>50</v>
          </cell>
        </row>
        <row r="6866">
          <cell r="B6866" t="str">
            <v>1166-7087</v>
          </cell>
          <cell r="C6866" t="str">
            <v>PROGRES EN UROLOGIE</v>
          </cell>
          <cell r="D6866" t="str">
            <v>SCI-4</v>
          </cell>
          <cell r="E6866" t="str">
            <v>0.658</v>
          </cell>
          <cell r="F6866" t="str">
            <v>D类</v>
          </cell>
          <cell r="G6866">
            <v>50</v>
          </cell>
        </row>
        <row r="6867">
          <cell r="B6867" t="str">
            <v>1424-9286</v>
          </cell>
          <cell r="C6867" t="str">
            <v>Milan Journal of Mathematics</v>
          </cell>
          <cell r="D6867" t="str">
            <v>SCI-4</v>
          </cell>
          <cell r="E6867" t="str">
            <v>0.658</v>
          </cell>
          <cell r="F6867" t="str">
            <v>D类</v>
          </cell>
          <cell r="G6867">
            <v>50</v>
          </cell>
        </row>
        <row r="6868">
          <cell r="B6868" t="str">
            <v>1674-7283</v>
          </cell>
          <cell r="C6868" t="str">
            <v>Science China Mathematics</v>
          </cell>
          <cell r="D6868" t="str">
            <v>SCI-4/CSCD</v>
          </cell>
          <cell r="E6868" t="str">
            <v>0.657</v>
          </cell>
          <cell r="F6868" t="str">
            <v>D类</v>
          </cell>
          <cell r="G6868">
            <v>50</v>
          </cell>
        </row>
        <row r="6869">
          <cell r="B6869" t="str">
            <v>2151-321X</v>
          </cell>
          <cell r="C6869" t="str">
            <v>Pediatric allergy, immunology, and pulmonology</v>
          </cell>
          <cell r="D6869" t="str">
            <v>SCI-4</v>
          </cell>
          <cell r="E6869" t="str">
            <v>0.657</v>
          </cell>
          <cell r="F6869" t="str">
            <v>D类</v>
          </cell>
          <cell r="G6869">
            <v>50</v>
          </cell>
        </row>
        <row r="6870">
          <cell r="B6870" t="str">
            <v>0029-5639</v>
          </cell>
          <cell r="C6870" t="str">
            <v>NUCLEAR SCIENCE AND ENGINEERING</v>
          </cell>
          <cell r="D6870" t="str">
            <v>SCI-4/EI（JA）</v>
          </cell>
          <cell r="E6870" t="str">
            <v>0.657</v>
          </cell>
          <cell r="F6870" t="str">
            <v>D类</v>
          </cell>
          <cell r="G6870">
            <v>50</v>
          </cell>
        </row>
        <row r="6871">
          <cell r="B6871" t="str">
            <v>0254-4059</v>
          </cell>
          <cell r="C6871" t="str">
            <v>Chinese Journal of Oceanology and Limnology</v>
          </cell>
          <cell r="D6871" t="str">
            <v>SCI-4/CSCD</v>
          </cell>
          <cell r="E6871" t="str">
            <v>0.657</v>
          </cell>
          <cell r="F6871" t="str">
            <v>D类</v>
          </cell>
          <cell r="G6871">
            <v>50</v>
          </cell>
        </row>
        <row r="6872">
          <cell r="B6872" t="str">
            <v>0304-3975</v>
          </cell>
          <cell r="C6872" t="str">
            <v>THEORETICAL COMPUTER SCIENCE</v>
          </cell>
          <cell r="D6872" t="str">
            <v>SCI-4/EI（JA）</v>
          </cell>
          <cell r="E6872" t="str">
            <v>0.657</v>
          </cell>
          <cell r="F6872" t="str">
            <v>D类</v>
          </cell>
          <cell r="G6872">
            <v>50</v>
          </cell>
        </row>
        <row r="6873">
          <cell r="B6873" t="str">
            <v>0362-1340</v>
          </cell>
          <cell r="C6873" t="str">
            <v>ACM SIGPLAN NOTICES</v>
          </cell>
          <cell r="D6873" t="str">
            <v>SCI-4</v>
          </cell>
          <cell r="E6873" t="str">
            <v>0.657</v>
          </cell>
          <cell r="F6873" t="str">
            <v>D类</v>
          </cell>
          <cell r="G6873">
            <v>50</v>
          </cell>
        </row>
        <row r="6874">
          <cell r="B6874" t="str">
            <v>1340-6000</v>
          </cell>
          <cell r="C6874" t="str">
            <v>OPTICAL REVIEW</v>
          </cell>
          <cell r="D6874" t="str">
            <v>SCI-4</v>
          </cell>
          <cell r="E6874" t="str">
            <v>0.656</v>
          </cell>
          <cell r="F6874" t="str">
            <v>D类</v>
          </cell>
          <cell r="G6874">
            <v>50</v>
          </cell>
        </row>
        <row r="6875">
          <cell r="B6875" t="str">
            <v>1660-5446</v>
          </cell>
          <cell r="C6875" t="str">
            <v>Mediterranean Journal of Mathematics</v>
          </cell>
          <cell r="D6875" t="str">
            <v>SCI-4</v>
          </cell>
          <cell r="E6875" t="str">
            <v>0.656</v>
          </cell>
          <cell r="F6875" t="str">
            <v>D类</v>
          </cell>
          <cell r="G6875">
            <v>50</v>
          </cell>
        </row>
        <row r="6876">
          <cell r="B6876" t="str">
            <v>0001-5113</v>
          </cell>
          <cell r="C6876" t="str">
            <v>ACTA ADRIATICA</v>
          </cell>
          <cell r="D6876" t="str">
            <v>SCI-4</v>
          </cell>
          <cell r="E6876" t="str">
            <v>0.655</v>
          </cell>
          <cell r="F6876" t="str">
            <v>D类</v>
          </cell>
          <cell r="G6876">
            <v>50</v>
          </cell>
        </row>
        <row r="6877">
          <cell r="B6877" t="str">
            <v>2241-5793</v>
          </cell>
          <cell r="C6877" t="str">
            <v>Journal of Biological Research-Thessaloniki</v>
          </cell>
          <cell r="D6877" t="str">
            <v>SCI-4</v>
          </cell>
          <cell r="E6877" t="str">
            <v>0.654</v>
          </cell>
          <cell r="F6877" t="str">
            <v>D类</v>
          </cell>
          <cell r="G6877">
            <v>50</v>
          </cell>
        </row>
        <row r="6878">
          <cell r="B6878" t="str">
            <v>0001-6462</v>
          </cell>
          <cell r="C6878" t="str">
            <v>Acta Orthopaedica Belgica</v>
          </cell>
          <cell r="D6878" t="str">
            <v>SCI-4</v>
          </cell>
          <cell r="E6878" t="str">
            <v>0.654</v>
          </cell>
          <cell r="F6878" t="str">
            <v>D类</v>
          </cell>
          <cell r="G6878">
            <v>50</v>
          </cell>
        </row>
        <row r="6879">
          <cell r="B6879" t="str">
            <v>0033-569X</v>
          </cell>
          <cell r="C6879" t="str">
            <v>QUARTERLY OF APPLIED MATHEMATICS</v>
          </cell>
          <cell r="D6879" t="str">
            <v>SCI-4/EI（JA）</v>
          </cell>
          <cell r="E6879" t="str">
            <v>0.654</v>
          </cell>
          <cell r="F6879" t="str">
            <v>D类</v>
          </cell>
          <cell r="G6879">
            <v>50</v>
          </cell>
        </row>
        <row r="6880">
          <cell r="B6880" t="str">
            <v>0149-6115</v>
          </cell>
          <cell r="C6880" t="str">
            <v>GEOTECHNICAL TESTING JOURNAL</v>
          </cell>
          <cell r="D6880" t="str">
            <v>SCI-4/EI（JA）</v>
          </cell>
          <cell r="E6880" t="str">
            <v>0.654</v>
          </cell>
          <cell r="F6880" t="str">
            <v>D类</v>
          </cell>
          <cell r="G6880">
            <v>50</v>
          </cell>
        </row>
        <row r="6881">
          <cell r="B6881" t="str">
            <v>0373-2029</v>
          </cell>
          <cell r="C6881" t="str">
            <v>ARCHIVES OF MECHANICS</v>
          </cell>
          <cell r="D6881" t="str">
            <v>SCI-4</v>
          </cell>
          <cell r="E6881" t="str">
            <v>0.654</v>
          </cell>
          <cell r="F6881" t="str">
            <v>D类</v>
          </cell>
          <cell r="G6881">
            <v>50</v>
          </cell>
        </row>
        <row r="6882">
          <cell r="B6882" t="str">
            <v>0374-9096</v>
          </cell>
          <cell r="C6882" t="str">
            <v>MIKROBIYOLOJI BULTENI</v>
          </cell>
          <cell r="D6882" t="str">
            <v>SCI-4</v>
          </cell>
          <cell r="E6882" t="str">
            <v>0.654</v>
          </cell>
          <cell r="F6882" t="str">
            <v>D类</v>
          </cell>
          <cell r="G6882">
            <v>50</v>
          </cell>
        </row>
        <row r="6883">
          <cell r="B6883" t="str">
            <v>0895-4801</v>
          </cell>
          <cell r="C6883" t="str">
            <v>SIAM JOURNAL ON DISCRETE MATHEMATICS</v>
          </cell>
          <cell r="D6883" t="str">
            <v>SCI-4/EI（JA）</v>
          </cell>
          <cell r="E6883" t="str">
            <v>0.654</v>
          </cell>
          <cell r="F6883" t="str">
            <v>D类</v>
          </cell>
          <cell r="G6883">
            <v>50</v>
          </cell>
        </row>
        <row r="6884">
          <cell r="B6884" t="str">
            <v>1380-7870</v>
          </cell>
          <cell r="C6884" t="str">
            <v>LIFETIME DATA ANALYSIS</v>
          </cell>
          <cell r="D6884" t="str">
            <v>SCI-4</v>
          </cell>
          <cell r="E6884" t="str">
            <v>0.654</v>
          </cell>
          <cell r="F6884" t="str">
            <v>D类</v>
          </cell>
          <cell r="G6884">
            <v>50</v>
          </cell>
        </row>
        <row r="6885">
          <cell r="B6885" t="str">
            <v>1392-0049</v>
          </cell>
          <cell r="C6885" t="str">
            <v>BALTIC ASTRONOMY</v>
          </cell>
          <cell r="D6885" t="str">
            <v>SCI-4</v>
          </cell>
          <cell r="E6885" t="str">
            <v>0.654</v>
          </cell>
          <cell r="F6885" t="str">
            <v>D类</v>
          </cell>
          <cell r="G6885">
            <v>50</v>
          </cell>
        </row>
        <row r="6886">
          <cell r="B6886" t="str">
            <v>1470-8175</v>
          </cell>
          <cell r="C6886" t="str">
            <v>BIOCHEMISTRY AND MOLECULAR BIOLOGY EDUCATION</v>
          </cell>
          <cell r="D6886" t="str">
            <v>SCI-4</v>
          </cell>
          <cell r="E6886" t="str">
            <v>0.654</v>
          </cell>
          <cell r="F6886" t="str">
            <v>D类</v>
          </cell>
          <cell r="G6886">
            <v>50</v>
          </cell>
        </row>
        <row r="6887">
          <cell r="B6887" t="str">
            <v>8750-7315</v>
          </cell>
          <cell r="C6887" t="str">
            <v>JOURNAL OF THE AMERICAN PODIATRIC MEDICAL ASSOCIATION</v>
          </cell>
          <cell r="D6887" t="str">
            <v>SCI-4</v>
          </cell>
          <cell r="E6887" t="str">
            <v>0.654</v>
          </cell>
          <cell r="F6887" t="str">
            <v>D类</v>
          </cell>
          <cell r="G6887">
            <v>50</v>
          </cell>
        </row>
        <row r="6888">
          <cell r="B6888" t="str">
            <v>0018-0971</v>
          </cell>
          <cell r="C6888" t="str">
            <v xml:space="preserve">HERPETOLOGICA </v>
          </cell>
          <cell r="D6888" t="str">
            <v>SCI-4</v>
          </cell>
          <cell r="E6888" t="str">
            <v>0.653</v>
          </cell>
          <cell r="F6888" t="str">
            <v>D类</v>
          </cell>
          <cell r="G6888">
            <v>50</v>
          </cell>
        </row>
        <row r="6889">
          <cell r="B6889" t="str">
            <v>1233-1821</v>
          </cell>
          <cell r="C6889" t="str">
            <v>Foundations of Science</v>
          </cell>
          <cell r="D6889" t="str">
            <v>SCI-4/EI（JA）</v>
          </cell>
          <cell r="E6889" t="str">
            <v>0.653</v>
          </cell>
          <cell r="F6889" t="str">
            <v>D类</v>
          </cell>
          <cell r="G6889">
            <v>50</v>
          </cell>
        </row>
        <row r="6890">
          <cell r="B6890" t="str">
            <v>0001-5385</v>
          </cell>
          <cell r="C6890" t="str">
            <v>ACTA CARDIOLOGICA</v>
          </cell>
          <cell r="D6890" t="str">
            <v>SCI-4</v>
          </cell>
          <cell r="E6890" t="str">
            <v>0.653</v>
          </cell>
          <cell r="F6890" t="str">
            <v>D类</v>
          </cell>
          <cell r="G6890">
            <v>50</v>
          </cell>
        </row>
        <row r="6891">
          <cell r="B6891" t="str">
            <v>0208-6425</v>
          </cell>
          <cell r="C6891" t="str">
            <v>INZYNIERIA CHEMICZNA I PROCESOWA</v>
          </cell>
          <cell r="D6891" t="str">
            <v>SCI-4/EI（JA）</v>
          </cell>
          <cell r="E6891" t="str">
            <v>0.653</v>
          </cell>
          <cell r="F6891" t="str">
            <v>D类</v>
          </cell>
          <cell r="G6891">
            <v>50</v>
          </cell>
        </row>
        <row r="6892">
          <cell r="B6892" t="str">
            <v>0929-6212</v>
          </cell>
          <cell r="C6892" t="str">
            <v>WIRELESS PERSONAL COMMUNICATIONS</v>
          </cell>
          <cell r="D6892" t="str">
            <v>SCI-4/EI（JA）</v>
          </cell>
          <cell r="E6892" t="str">
            <v>0.653</v>
          </cell>
          <cell r="F6892" t="str">
            <v>D类</v>
          </cell>
          <cell r="G6892">
            <v>50</v>
          </cell>
        </row>
        <row r="6893">
          <cell r="B6893" t="str">
            <v>1210-2512</v>
          </cell>
          <cell r="C6893" t="str">
            <v>Radioengineering</v>
          </cell>
          <cell r="D6893" t="str">
            <v>SCI-4</v>
          </cell>
          <cell r="E6893" t="str">
            <v>0.653</v>
          </cell>
          <cell r="F6893" t="str">
            <v>D类</v>
          </cell>
          <cell r="G6893">
            <v>50</v>
          </cell>
        </row>
        <row r="6894">
          <cell r="B6894" t="str">
            <v>1226-7708</v>
          </cell>
          <cell r="C6894" t="str">
            <v>Food science and biotechnology</v>
          </cell>
          <cell r="D6894" t="str">
            <v>SCI-4/EI（JA）</v>
          </cell>
          <cell r="E6894" t="str">
            <v>0.653</v>
          </cell>
          <cell r="F6894" t="str">
            <v>D类</v>
          </cell>
          <cell r="G6894">
            <v>50</v>
          </cell>
        </row>
        <row r="6895">
          <cell r="B6895" t="str">
            <v>1469-7688</v>
          </cell>
          <cell r="C6895" t="str">
            <v>QUANTITATIVE FINANCE</v>
          </cell>
          <cell r="D6895" t="str">
            <v>SCI-4</v>
          </cell>
          <cell r="E6895" t="str">
            <v>0.653</v>
          </cell>
          <cell r="F6895" t="str">
            <v>D类</v>
          </cell>
          <cell r="G6895">
            <v>50</v>
          </cell>
        </row>
        <row r="6896">
          <cell r="B6896" t="str">
            <v>1556-6560</v>
          </cell>
          <cell r="C6896" t="str">
            <v>Journal of Biobased Materials and Bioenergy</v>
          </cell>
          <cell r="D6896" t="str">
            <v>SCI-4/EI（JA）</v>
          </cell>
          <cell r="E6896" t="str">
            <v>0.653</v>
          </cell>
          <cell r="F6896" t="str">
            <v>D类</v>
          </cell>
          <cell r="G6896">
            <v>50</v>
          </cell>
        </row>
        <row r="6897">
          <cell r="B6897" t="str">
            <v>1808-8694</v>
          </cell>
          <cell r="C6897" t="str">
            <v>Brazilian Journal of Otorhinolaryngology</v>
          </cell>
          <cell r="D6897" t="str">
            <v>SCI-4</v>
          </cell>
          <cell r="E6897" t="str">
            <v>0.653</v>
          </cell>
          <cell r="F6897" t="str">
            <v>D类</v>
          </cell>
          <cell r="G6897">
            <v>50</v>
          </cell>
        </row>
        <row r="6898">
          <cell r="B6898" t="str">
            <v>1735-1995</v>
          </cell>
          <cell r="C6898" t="str">
            <v>Journal of research in medical sciences : the official journal of Isfahan University of Medical Sciences</v>
          </cell>
          <cell r="D6898" t="str">
            <v>SCI-4</v>
          </cell>
          <cell r="E6898" t="str">
            <v>0.652</v>
          </cell>
          <cell r="F6898" t="str">
            <v>D类</v>
          </cell>
          <cell r="G6898">
            <v>50</v>
          </cell>
        </row>
        <row r="6899">
          <cell r="B6899" t="str">
            <v>0324-8828</v>
          </cell>
          <cell r="C6899" t="str">
            <v>Environment Protection Engineering</v>
          </cell>
          <cell r="D6899" t="str">
            <v>SCI-4/EI（JA）</v>
          </cell>
          <cell r="E6899" t="str">
            <v>0.652</v>
          </cell>
          <cell r="F6899" t="str">
            <v>D类</v>
          </cell>
          <cell r="G6899">
            <v>50</v>
          </cell>
        </row>
        <row r="6900">
          <cell r="B6900" t="str">
            <v>0033-0337</v>
          </cell>
          <cell r="C6900" t="str">
            <v>PROGRAM-ELECTRONIC LIBRARY AND INFORMATION SYSTEMS</v>
          </cell>
          <cell r="D6900" t="str">
            <v>SCI-4</v>
          </cell>
          <cell r="E6900" t="str">
            <v>0.651</v>
          </cell>
          <cell r="F6900" t="str">
            <v>D类</v>
          </cell>
          <cell r="G6900">
            <v>50</v>
          </cell>
        </row>
        <row r="6901">
          <cell r="B6901" t="str">
            <v>0722-1819</v>
          </cell>
          <cell r="C6901" t="str">
            <v>Handchirurgie Mikrochirurgie Plastische Chirurgie</v>
          </cell>
          <cell r="D6901" t="str">
            <v>SCI-4</v>
          </cell>
          <cell r="E6901" t="str">
            <v>0.651</v>
          </cell>
          <cell r="F6901" t="str">
            <v>D类</v>
          </cell>
          <cell r="G6901">
            <v>50</v>
          </cell>
        </row>
        <row r="6902">
          <cell r="B6902" t="str">
            <v>0270-5060</v>
          </cell>
          <cell r="C6902" t="str">
            <v>JOURNAL OF FRESHWATER ECOLOGY</v>
          </cell>
          <cell r="D6902" t="str">
            <v>SCI-4</v>
          </cell>
          <cell r="E6902" t="str">
            <v>0.650</v>
          </cell>
          <cell r="F6902" t="str">
            <v>D类</v>
          </cell>
          <cell r="G6902">
            <v>50</v>
          </cell>
        </row>
        <row r="6903">
          <cell r="B6903" t="str">
            <v>0532-8721</v>
          </cell>
          <cell r="C6903" t="str">
            <v>Funkcialaj Ekvacioj-Serio Internacia</v>
          </cell>
          <cell r="D6903" t="str">
            <v>SCI-4</v>
          </cell>
          <cell r="E6903" t="str">
            <v>0.650</v>
          </cell>
          <cell r="F6903" t="str">
            <v>D类</v>
          </cell>
          <cell r="G6903">
            <v>50</v>
          </cell>
        </row>
        <row r="6904">
          <cell r="B6904" t="str">
            <v>0967-0742</v>
          </cell>
          <cell r="C6904" t="str">
            <v>MEDICAL LAW REVIEW</v>
          </cell>
          <cell r="D6904" t="str">
            <v>SCI-4</v>
          </cell>
          <cell r="E6904" t="str">
            <v>0.650</v>
          </cell>
          <cell r="F6904" t="str">
            <v>D类</v>
          </cell>
          <cell r="G6904">
            <v>50</v>
          </cell>
        </row>
        <row r="6905">
          <cell r="B6905" t="str">
            <v>1037-6178</v>
          </cell>
          <cell r="C6905" t="str">
            <v>Contemporary Nurse</v>
          </cell>
          <cell r="D6905" t="str">
            <v>SCI-4</v>
          </cell>
          <cell r="E6905" t="str">
            <v>0.650</v>
          </cell>
          <cell r="F6905" t="str">
            <v>D类</v>
          </cell>
          <cell r="G6905">
            <v>50</v>
          </cell>
        </row>
        <row r="6906">
          <cell r="B6906" t="str">
            <v>1463-9963</v>
          </cell>
          <cell r="C6906" t="str">
            <v>INTERFACES AND FREE BOUNDARIES</v>
          </cell>
          <cell r="D6906" t="str">
            <v>SCI-4</v>
          </cell>
          <cell r="E6906" t="str">
            <v>0.650</v>
          </cell>
          <cell r="F6906" t="str">
            <v>D类</v>
          </cell>
          <cell r="G6906">
            <v>50</v>
          </cell>
        </row>
        <row r="6907">
          <cell r="B6907" t="str">
            <v>0177-5537</v>
          </cell>
          <cell r="C6907" t="str">
            <v>UNFALLCHIRURG</v>
          </cell>
          <cell r="D6907" t="str">
            <v>SCI-4</v>
          </cell>
          <cell r="E6907" t="str">
            <v>0.649</v>
          </cell>
          <cell r="F6907" t="str">
            <v>D类</v>
          </cell>
          <cell r="G6907">
            <v>50</v>
          </cell>
        </row>
        <row r="6908">
          <cell r="B6908" t="str">
            <v>0304-4289</v>
          </cell>
          <cell r="C6908" t="str">
            <v>PRAMANA-JOURNAL OF PHYSICS</v>
          </cell>
          <cell r="D6908" t="str">
            <v>SCI-4/EI（JA）</v>
          </cell>
          <cell r="E6908" t="str">
            <v>0.649</v>
          </cell>
          <cell r="F6908" t="str">
            <v>D类</v>
          </cell>
          <cell r="G6908">
            <v>50</v>
          </cell>
        </row>
        <row r="6909">
          <cell r="B6909" t="str">
            <v>0730-2347</v>
          </cell>
          <cell r="C6909" t="str">
            <v>TEXAS HEART INSTITUTE JOURNAL</v>
          </cell>
          <cell r="D6909" t="str">
            <v>SCI-4</v>
          </cell>
          <cell r="E6909" t="str">
            <v>0.649</v>
          </cell>
          <cell r="F6909" t="str">
            <v>D类</v>
          </cell>
          <cell r="G6909">
            <v>50</v>
          </cell>
        </row>
        <row r="6910">
          <cell r="B6910" t="str">
            <v>0009-4536</v>
          </cell>
          <cell r="C6910" t="str">
            <v>JOURNAL OF THE CHINESE CHEMICAL SOCIETY</v>
          </cell>
          <cell r="D6910" t="str">
            <v>SCI-4</v>
          </cell>
          <cell r="E6910" t="str">
            <v>0.648</v>
          </cell>
          <cell r="F6910" t="str">
            <v>D类</v>
          </cell>
          <cell r="G6910">
            <v>50</v>
          </cell>
        </row>
        <row r="6911">
          <cell r="B6911" t="str">
            <v>1806-9959</v>
          </cell>
          <cell r="C6911" t="str">
            <v>Brazilian Journal of Botany</v>
          </cell>
          <cell r="D6911" t="str">
            <v>SCI-4</v>
          </cell>
          <cell r="E6911" t="str">
            <v>0.648</v>
          </cell>
          <cell r="F6911" t="str">
            <v>D类</v>
          </cell>
          <cell r="G6911">
            <v>50</v>
          </cell>
        </row>
        <row r="6912">
          <cell r="B6912" t="str">
            <v>0038-0946</v>
          </cell>
          <cell r="C6912" t="str">
            <v>SOLAR SYSTEM RESEARCH</v>
          </cell>
          <cell r="D6912" t="str">
            <v>SCI-4</v>
          </cell>
          <cell r="E6912" t="str">
            <v>0.647</v>
          </cell>
          <cell r="F6912" t="str">
            <v>D类</v>
          </cell>
          <cell r="G6912">
            <v>50</v>
          </cell>
        </row>
        <row r="6913">
          <cell r="B6913" t="str">
            <v>0973-6042</v>
          </cell>
          <cell r="C6913" t="str">
            <v>International Journal of Shoulder Surgery</v>
          </cell>
          <cell r="D6913" t="str">
            <v>SCI-4</v>
          </cell>
          <cell r="E6913" t="str">
            <v>0.647</v>
          </cell>
          <cell r="F6913" t="str">
            <v>D类</v>
          </cell>
          <cell r="G6913">
            <v>50</v>
          </cell>
        </row>
        <row r="6914">
          <cell r="B6914" t="str">
            <v>1556-9543</v>
          </cell>
          <cell r="C6914" t="str">
            <v>Toxin Reviews</v>
          </cell>
          <cell r="D6914" t="str">
            <v>SCI-4</v>
          </cell>
          <cell r="E6914" t="str">
            <v>0.647</v>
          </cell>
          <cell r="F6914" t="str">
            <v>D类</v>
          </cell>
          <cell r="G6914">
            <v>50</v>
          </cell>
        </row>
        <row r="6915">
          <cell r="B6915" t="str">
            <v>1608-5914</v>
          </cell>
          <cell r="C6915" t="str">
            <v>African Journal of Aquatic Science</v>
          </cell>
          <cell r="D6915" t="str">
            <v>SCI-4</v>
          </cell>
          <cell r="E6915" t="str">
            <v>0.647</v>
          </cell>
          <cell r="F6915" t="str">
            <v>D类</v>
          </cell>
          <cell r="G6915">
            <v>50</v>
          </cell>
        </row>
        <row r="6916">
          <cell r="B6916" t="str">
            <v>1362-1017</v>
          </cell>
          <cell r="C6916" t="str">
            <v>Nursing inCritical Care</v>
          </cell>
          <cell r="D6916" t="str">
            <v>SCI-4</v>
          </cell>
          <cell r="E6916" t="str">
            <v>0.646</v>
          </cell>
          <cell r="F6916" t="str">
            <v>D类</v>
          </cell>
          <cell r="G6916">
            <v>50</v>
          </cell>
        </row>
        <row r="6917">
          <cell r="B6917" t="str">
            <v>2327-9095</v>
          </cell>
          <cell r="C6917" t="str">
            <v>Applied Neuropsychology-Adult</v>
          </cell>
          <cell r="D6917" t="str">
            <v>SCI-4</v>
          </cell>
          <cell r="E6917" t="str">
            <v>0.646</v>
          </cell>
          <cell r="F6917" t="str">
            <v>D类</v>
          </cell>
          <cell r="G6917">
            <v>50</v>
          </cell>
        </row>
        <row r="6918">
          <cell r="B6918" t="str">
            <v>0015-7546</v>
          </cell>
          <cell r="C6918" t="str">
            <v>FORESTRY CHRONICLE</v>
          </cell>
          <cell r="D6918" t="str">
            <v>SCI-4/EI（JA）</v>
          </cell>
          <cell r="E6918" t="str">
            <v>0.646</v>
          </cell>
          <cell r="F6918" t="str">
            <v>D类</v>
          </cell>
          <cell r="G6918">
            <v>50</v>
          </cell>
        </row>
        <row r="6919">
          <cell r="B6919" t="str">
            <v>0208-5216</v>
          </cell>
          <cell r="C6919" t="str">
            <v>Biocybernetics and Biomedical Engineering</v>
          </cell>
          <cell r="D6919" t="str">
            <v>SCI-4</v>
          </cell>
          <cell r="E6919" t="str">
            <v>0.646</v>
          </cell>
          <cell r="F6919" t="str">
            <v>D类</v>
          </cell>
          <cell r="G6919">
            <v>50</v>
          </cell>
        </row>
        <row r="6920">
          <cell r="B6920" t="str">
            <v>0236-6290</v>
          </cell>
          <cell r="C6920" t="str">
            <v>ACTA VETERINARIA HUNGARICA</v>
          </cell>
          <cell r="D6920" t="str">
            <v>SCI-4</v>
          </cell>
          <cell r="E6920" t="str">
            <v>0.646</v>
          </cell>
          <cell r="F6920" t="str">
            <v>D类</v>
          </cell>
          <cell r="G6920">
            <v>50</v>
          </cell>
        </row>
        <row r="6921">
          <cell r="B6921" t="str">
            <v>0319-5724</v>
          </cell>
          <cell r="C6921" t="str">
            <v>CANADIAN JOURNAL OF STATISTICS-REVUE CANADIENNE DE STATISTIQUE</v>
          </cell>
          <cell r="D6921" t="str">
            <v>SCI-4</v>
          </cell>
          <cell r="E6921" t="str">
            <v>0.646</v>
          </cell>
          <cell r="F6921" t="str">
            <v>D类</v>
          </cell>
          <cell r="G6921">
            <v>50</v>
          </cell>
        </row>
        <row r="6922">
          <cell r="B6922" t="str">
            <v>0373-2266</v>
          </cell>
          <cell r="C6922" t="str">
            <v>ARDEA</v>
          </cell>
          <cell r="D6922" t="str">
            <v>SCI-4</v>
          </cell>
          <cell r="E6922" t="str">
            <v>0.646</v>
          </cell>
          <cell r="F6922" t="str">
            <v>D类</v>
          </cell>
          <cell r="G6922">
            <v>50</v>
          </cell>
        </row>
        <row r="6923">
          <cell r="B6923" t="str">
            <v>0716-078X</v>
          </cell>
          <cell r="C6923" t="str">
            <v>REVISTA CHILENA DE HISTORIA NATURAL</v>
          </cell>
          <cell r="D6923" t="str">
            <v>SCI-4</v>
          </cell>
          <cell r="E6923" t="str">
            <v>0.646</v>
          </cell>
          <cell r="F6923" t="str">
            <v>D类</v>
          </cell>
          <cell r="G6923">
            <v>50</v>
          </cell>
        </row>
        <row r="6924">
          <cell r="B6924" t="str">
            <v>0906-4710</v>
          </cell>
          <cell r="C6924" t="str">
            <v>ACTA AGRICULTURAE SCANDINAVICA SECTION B-SOIL AND PLANT SCIENCE</v>
          </cell>
          <cell r="D6924" t="str">
            <v>SCI-4</v>
          </cell>
          <cell r="E6924" t="str">
            <v>0.646</v>
          </cell>
          <cell r="F6924" t="str">
            <v>D类</v>
          </cell>
          <cell r="G6924">
            <v>50</v>
          </cell>
        </row>
        <row r="6925">
          <cell r="B6925" t="str">
            <v>1433-7541</v>
          </cell>
          <cell r="C6925" t="str">
            <v>PATTERN ANALYSIS AND APPLICATIONS</v>
          </cell>
          <cell r="D6925" t="str">
            <v>SCI-4</v>
          </cell>
          <cell r="E6925" t="str">
            <v>0.646</v>
          </cell>
          <cell r="F6925" t="str">
            <v>D类</v>
          </cell>
          <cell r="G6925">
            <v>50</v>
          </cell>
        </row>
        <row r="6926">
          <cell r="B6926" t="str">
            <v>1556-1801</v>
          </cell>
          <cell r="C6926" t="str">
            <v>Networks and Heterogeneous Media</v>
          </cell>
          <cell r="D6926" t="str">
            <v>SCI-4/EI（JA）</v>
          </cell>
          <cell r="E6926" t="str">
            <v>0.646</v>
          </cell>
          <cell r="F6926" t="str">
            <v>D类</v>
          </cell>
          <cell r="G6926">
            <v>50</v>
          </cell>
        </row>
        <row r="6927">
          <cell r="B6927" t="str">
            <v>1331-4343</v>
          </cell>
          <cell r="C6927" t="str">
            <v>MATHEMATICAL INEQUALITIES &amp; APPLICATIONS</v>
          </cell>
          <cell r="D6927" t="str">
            <v>SCI-4</v>
          </cell>
          <cell r="E6927" t="str">
            <v>0.645</v>
          </cell>
          <cell r="F6927" t="str">
            <v>D类</v>
          </cell>
          <cell r="G6927">
            <v>50</v>
          </cell>
        </row>
        <row r="6928">
          <cell r="B6928" t="str">
            <v>0957-6509</v>
          </cell>
          <cell r="C6928" t="str">
            <v>PROCEEDINGS OF THE INSTITUTION OF MECHANICAL ENGINEERS PART A-JOURNAL OF PO</v>
          </cell>
          <cell r="D6928" t="str">
            <v>SCI-4/EI（JA）</v>
          </cell>
          <cell r="E6928" t="str">
            <v>0.645</v>
          </cell>
          <cell r="F6928" t="str">
            <v>D类</v>
          </cell>
          <cell r="G6928">
            <v>50</v>
          </cell>
        </row>
        <row r="6929">
          <cell r="B6929" t="str">
            <v>1064-119X</v>
          </cell>
          <cell r="C6929" t="str">
            <v>MARINE GEORESOURCES &amp; GEOTECHNOLOGY</v>
          </cell>
          <cell r="D6929" t="str">
            <v>SCI-4/EI（JA）</v>
          </cell>
          <cell r="E6929" t="str">
            <v>0.644</v>
          </cell>
          <cell r="F6929" t="str">
            <v>D类</v>
          </cell>
          <cell r="G6929">
            <v>50</v>
          </cell>
        </row>
        <row r="6930">
          <cell r="B6930" t="str">
            <v>0021-9592</v>
          </cell>
          <cell r="C6930" t="str">
            <v>JOURNAL OF CHEMICAL ENGINEERING OF JAPAN</v>
          </cell>
          <cell r="D6930" t="str">
            <v>SCI-4/EI（JA）</v>
          </cell>
          <cell r="E6930" t="str">
            <v>0.644</v>
          </cell>
          <cell r="F6930" t="str">
            <v>D类</v>
          </cell>
          <cell r="G6930">
            <v>50</v>
          </cell>
        </row>
        <row r="6931">
          <cell r="B6931" t="str">
            <v>1943-815X</v>
          </cell>
          <cell r="C6931" t="str">
            <v>Journal of Integrative Environmental Sciences</v>
          </cell>
          <cell r="D6931" t="str">
            <v>SCI-4</v>
          </cell>
          <cell r="E6931" t="str">
            <v>0.644</v>
          </cell>
          <cell r="F6931" t="str">
            <v>D类</v>
          </cell>
          <cell r="G6931">
            <v>50</v>
          </cell>
        </row>
        <row r="6932">
          <cell r="B6932" t="str">
            <v>1230-0322</v>
          </cell>
          <cell r="C6932" t="str">
            <v>POLISH JOURNAL OF FOOD AND NUTRITION SCIENCES</v>
          </cell>
          <cell r="D6932" t="str">
            <v>SCI-4</v>
          </cell>
          <cell r="E6932" t="str">
            <v>0.643</v>
          </cell>
          <cell r="F6932" t="str">
            <v>D类</v>
          </cell>
          <cell r="G6932">
            <v>50</v>
          </cell>
        </row>
        <row r="6933">
          <cell r="B6933" t="str">
            <v>0513-5710</v>
          </cell>
          <cell r="C6933" t="str">
            <v>Yonago Acta Medica</v>
          </cell>
          <cell r="D6933" t="str">
            <v>SCI-4</v>
          </cell>
          <cell r="E6933" t="str">
            <v>0.643</v>
          </cell>
          <cell r="F6933" t="str">
            <v>D类</v>
          </cell>
          <cell r="G6933">
            <v>50</v>
          </cell>
        </row>
        <row r="6934">
          <cell r="B6934" t="str">
            <v>1940-4921</v>
          </cell>
          <cell r="C6934" t="str">
            <v>Research in gerontological nursing</v>
          </cell>
          <cell r="D6934" t="str">
            <v>SCI-4</v>
          </cell>
          <cell r="E6934" t="str">
            <v>0.643</v>
          </cell>
          <cell r="F6934" t="str">
            <v>D类</v>
          </cell>
          <cell r="G6934">
            <v>50</v>
          </cell>
        </row>
        <row r="6935">
          <cell r="B6935" t="str">
            <v>0026-2617</v>
          </cell>
          <cell r="C6935" t="str">
            <v>MICROBIOLOGY</v>
          </cell>
          <cell r="D6935" t="str">
            <v>SCI-4</v>
          </cell>
          <cell r="E6935" t="str">
            <v>0.642</v>
          </cell>
          <cell r="F6935" t="str">
            <v>D类</v>
          </cell>
          <cell r="G6935">
            <v>50</v>
          </cell>
        </row>
        <row r="6936">
          <cell r="B6936" t="str">
            <v>0028-3843</v>
          </cell>
          <cell r="C6936" t="str">
            <v>Neurologia i Neurochirurgia Polska</v>
          </cell>
          <cell r="D6936" t="str">
            <v>SCI-4</v>
          </cell>
          <cell r="E6936" t="str">
            <v>0.641</v>
          </cell>
          <cell r="F6936" t="str">
            <v>D类</v>
          </cell>
          <cell r="G6936">
            <v>50</v>
          </cell>
        </row>
        <row r="6937">
          <cell r="B6937" t="str">
            <v>0899-0220</v>
          </cell>
          <cell r="C6937" t="str">
            <v>SOMATOSENSORY AND MOTOR RESEARCH</v>
          </cell>
          <cell r="D6937" t="str">
            <v>SCI-4</v>
          </cell>
          <cell r="E6937" t="str">
            <v>0.641</v>
          </cell>
          <cell r="F6937" t="str">
            <v>D类</v>
          </cell>
          <cell r="G6937">
            <v>50</v>
          </cell>
        </row>
        <row r="6938">
          <cell r="B6938" t="str">
            <v>1000-3304</v>
          </cell>
          <cell r="C6938" t="str">
            <v>ACTA POLYMERICA SINICA</v>
          </cell>
          <cell r="D6938" t="str">
            <v>SCI-4/CSCD</v>
          </cell>
          <cell r="E6938" t="str">
            <v>0.641</v>
          </cell>
          <cell r="F6938" t="str">
            <v>D类</v>
          </cell>
          <cell r="G6938">
            <v>50</v>
          </cell>
        </row>
        <row r="6939">
          <cell r="B6939" t="str">
            <v>1061-0022</v>
          </cell>
          <cell r="C6939" t="str">
            <v>ST PETERSBURG MATHEMATICAL JOURNAL</v>
          </cell>
          <cell r="D6939" t="str">
            <v>SCI-4</v>
          </cell>
          <cell r="E6939" t="str">
            <v>0.641</v>
          </cell>
          <cell r="F6939" t="str">
            <v>D类</v>
          </cell>
          <cell r="G6939">
            <v>50</v>
          </cell>
        </row>
        <row r="6940">
          <cell r="B6940" t="str">
            <v>0218-8635</v>
          </cell>
          <cell r="C6940" t="str">
            <v>JOURNAL OF NONLINEAR OPTICAL PHYSICS &amp; MATERIALS</v>
          </cell>
          <cell r="D6940" t="str">
            <v>SCI-4</v>
          </cell>
          <cell r="E6940" t="str">
            <v>0.640</v>
          </cell>
          <cell r="F6940" t="str">
            <v>D类</v>
          </cell>
          <cell r="G6940">
            <v>50</v>
          </cell>
        </row>
        <row r="6941">
          <cell r="B6941" t="str">
            <v>1346-213X</v>
          </cell>
          <cell r="C6941" t="str">
            <v>International Journal of Physical Modelling in Geotechnics</v>
          </cell>
          <cell r="D6941" t="str">
            <v>SCI-4/EI（JA）</v>
          </cell>
          <cell r="E6941" t="str">
            <v>0.640</v>
          </cell>
          <cell r="F6941" t="str">
            <v>D类</v>
          </cell>
          <cell r="G6941">
            <v>50</v>
          </cell>
        </row>
        <row r="6942">
          <cell r="B6942" t="str">
            <v>0019-5413</v>
          </cell>
          <cell r="C6942" t="str">
            <v>Indian journal of orthopaedics</v>
          </cell>
          <cell r="D6942" t="str">
            <v>SCI-4</v>
          </cell>
          <cell r="E6942" t="str">
            <v>0.640</v>
          </cell>
          <cell r="F6942" t="str">
            <v>D类</v>
          </cell>
          <cell r="G6942">
            <v>50</v>
          </cell>
        </row>
        <row r="6943">
          <cell r="B6943" t="str">
            <v>0378-4738</v>
          </cell>
          <cell r="C6943" t="str">
            <v>WATER SA</v>
          </cell>
          <cell r="D6943" t="str">
            <v>SCI-4/EI（JA）</v>
          </cell>
          <cell r="E6943" t="str">
            <v>0.640</v>
          </cell>
          <cell r="F6943" t="str">
            <v>D类</v>
          </cell>
          <cell r="G6943">
            <v>50</v>
          </cell>
        </row>
        <row r="6944">
          <cell r="B6944" t="str">
            <v>0736-6825</v>
          </cell>
          <cell r="C6944" t="str">
            <v>FACIAL PLASTIC SURGERY</v>
          </cell>
          <cell r="D6944" t="str">
            <v>SCI-4</v>
          </cell>
          <cell r="E6944" t="str">
            <v>0.640</v>
          </cell>
          <cell r="F6944" t="str">
            <v>D类</v>
          </cell>
          <cell r="G6944">
            <v>50</v>
          </cell>
        </row>
        <row r="6945">
          <cell r="B6945" t="str">
            <v>1413-7054</v>
          </cell>
          <cell r="C6945" t="str">
            <v>CIENCIA E AGROTECNOLOGIA</v>
          </cell>
          <cell r="D6945" t="str">
            <v>SCI-4</v>
          </cell>
          <cell r="E6945" t="str">
            <v>0.640</v>
          </cell>
          <cell r="F6945" t="str">
            <v>D类</v>
          </cell>
          <cell r="G6945">
            <v>50</v>
          </cell>
        </row>
        <row r="6946">
          <cell r="B6946" t="str">
            <v>1936-5209</v>
          </cell>
          <cell r="C6946" t="str">
            <v>Journal of Plant Registrations</v>
          </cell>
          <cell r="D6946" t="str">
            <v>SCI-4</v>
          </cell>
          <cell r="E6946" t="str">
            <v>0.640</v>
          </cell>
          <cell r="F6946" t="str">
            <v>D类</v>
          </cell>
          <cell r="G6946">
            <v>50</v>
          </cell>
        </row>
        <row r="6947">
          <cell r="B6947" t="str">
            <v>2005-7806</v>
          </cell>
          <cell r="C6947" t="str">
            <v>Journal of Advanced Prosthodontics</v>
          </cell>
          <cell r="D6947" t="str">
            <v>SCI-4</v>
          </cell>
          <cell r="E6947" t="str">
            <v>0.640</v>
          </cell>
          <cell r="F6947" t="str">
            <v>D类</v>
          </cell>
          <cell r="G6947">
            <v>50</v>
          </cell>
        </row>
        <row r="6948">
          <cell r="B6948" t="str">
            <v>0375-8427</v>
          </cell>
          <cell r="C6948" t="str">
            <v>VETERINARNI MEDICINA</v>
          </cell>
          <cell r="D6948" t="str">
            <v>SCI-4</v>
          </cell>
          <cell r="E6948" t="str">
            <v>0.639</v>
          </cell>
          <cell r="F6948" t="str">
            <v>D类</v>
          </cell>
          <cell r="G6948">
            <v>50</v>
          </cell>
        </row>
        <row r="6949">
          <cell r="B6949" t="str">
            <v>1351-3249</v>
          </cell>
          <cell r="C6949" t="str">
            <v>Natural Language Engineering</v>
          </cell>
          <cell r="D6949" t="str">
            <v>SCI-4/EI（JA）</v>
          </cell>
          <cell r="E6949" t="str">
            <v>0.639</v>
          </cell>
          <cell r="F6949" t="str">
            <v>D类</v>
          </cell>
          <cell r="G6949">
            <v>50</v>
          </cell>
        </row>
        <row r="6950">
          <cell r="B6950" t="str">
            <v>0219-6336</v>
          </cell>
          <cell r="C6950" t="str">
            <v>JOURNAL OF THEORETICAL &amp; COMPUTATIONAL CHEMISTRY</v>
          </cell>
          <cell r="D6950" t="str">
            <v>SCI-4</v>
          </cell>
          <cell r="E6950" t="str">
            <v>0.638</v>
          </cell>
          <cell r="F6950" t="str">
            <v>D类</v>
          </cell>
          <cell r="G6950">
            <v>50</v>
          </cell>
        </row>
        <row r="6951">
          <cell r="B6951" t="str">
            <v>0001-4370</v>
          </cell>
          <cell r="C6951" t="str">
            <v>OCEANOLOGY</v>
          </cell>
          <cell r="D6951" t="str">
            <v>SCI-4</v>
          </cell>
          <cell r="E6951" t="str">
            <v>0.638</v>
          </cell>
          <cell r="F6951" t="str">
            <v>D类</v>
          </cell>
          <cell r="G6951">
            <v>50</v>
          </cell>
        </row>
        <row r="6952">
          <cell r="B6952" t="str">
            <v>0043-1656</v>
          </cell>
          <cell r="C6952" t="str">
            <v>WEATHER</v>
          </cell>
          <cell r="D6952" t="str">
            <v>SCI-4</v>
          </cell>
          <cell r="E6952" t="str">
            <v>0.638</v>
          </cell>
          <cell r="F6952" t="str">
            <v>D类</v>
          </cell>
          <cell r="G6952">
            <v>50</v>
          </cell>
        </row>
        <row r="6953">
          <cell r="B6953" t="str">
            <v>0354-5180</v>
          </cell>
          <cell r="C6953" t="str">
            <v>FILOMAT</v>
          </cell>
          <cell r="D6953" t="str">
            <v>SCI-4</v>
          </cell>
          <cell r="E6953" t="str">
            <v>0.638</v>
          </cell>
          <cell r="F6953" t="str">
            <v>D类</v>
          </cell>
          <cell r="G6953">
            <v>50</v>
          </cell>
        </row>
        <row r="6954">
          <cell r="B6954" t="str">
            <v>1524-4695</v>
          </cell>
          <cell r="C6954" t="str">
            <v>WATERBIRDS</v>
          </cell>
          <cell r="D6954" t="str">
            <v>SCI-4</v>
          </cell>
          <cell r="E6954" t="str">
            <v>0.637</v>
          </cell>
          <cell r="F6954" t="str">
            <v>D类</v>
          </cell>
          <cell r="G6954">
            <v>50</v>
          </cell>
        </row>
        <row r="6955">
          <cell r="B6955" t="str">
            <v>1572-3127</v>
          </cell>
          <cell r="C6955" t="str">
            <v>Statistical Methodology</v>
          </cell>
          <cell r="D6955" t="str">
            <v>SCI-4</v>
          </cell>
          <cell r="E6955" t="str">
            <v>0.637</v>
          </cell>
          <cell r="F6955" t="str">
            <v>D类</v>
          </cell>
          <cell r="G6955">
            <v>50</v>
          </cell>
        </row>
        <row r="6956">
          <cell r="B6956" t="str">
            <v>0308-0226</v>
          </cell>
          <cell r="C6956" t="str">
            <v>British journal of occupational therapy</v>
          </cell>
          <cell r="D6956" t="str">
            <v>SCI-4</v>
          </cell>
          <cell r="E6956" t="str">
            <v>0.636</v>
          </cell>
          <cell r="F6956" t="str">
            <v>D类</v>
          </cell>
          <cell r="G6956">
            <v>50</v>
          </cell>
        </row>
        <row r="6957">
          <cell r="B6957" t="str">
            <v>0885-7156</v>
          </cell>
          <cell r="C6957" t="str">
            <v>POWDER DIFFRACTION</v>
          </cell>
          <cell r="D6957" t="str">
            <v>SCI-4/EI（JA）</v>
          </cell>
          <cell r="E6957" t="str">
            <v>0.636</v>
          </cell>
          <cell r="F6957" t="str">
            <v>D类</v>
          </cell>
          <cell r="G6957">
            <v>50</v>
          </cell>
        </row>
        <row r="6958">
          <cell r="B6958" t="str">
            <v>1429-2955</v>
          </cell>
          <cell r="C6958" t="str">
            <v>Journal of Theoretical and Applied Mechanics</v>
          </cell>
          <cell r="D6958" t="str">
            <v>SCI-4/EI（JA）</v>
          </cell>
          <cell r="E6958" t="str">
            <v>0.636</v>
          </cell>
          <cell r="F6958" t="str">
            <v>D类</v>
          </cell>
          <cell r="G6958">
            <v>50</v>
          </cell>
        </row>
        <row r="6959">
          <cell r="B6959" t="str">
            <v>2005-3711</v>
          </cell>
          <cell r="C6959" t="str">
            <v>Journal of Korean Neurosurgical Society</v>
          </cell>
          <cell r="D6959" t="str">
            <v>SCI-4</v>
          </cell>
          <cell r="E6959" t="str">
            <v>0.636</v>
          </cell>
          <cell r="F6959" t="str">
            <v>D类</v>
          </cell>
          <cell r="G6959">
            <v>50</v>
          </cell>
        </row>
        <row r="6960">
          <cell r="B6960" t="str">
            <v>1570-1646</v>
          </cell>
          <cell r="C6960" t="str">
            <v>CURR PROTEOMICS</v>
          </cell>
          <cell r="D6960" t="str">
            <v>SCI-4</v>
          </cell>
          <cell r="E6960" t="str">
            <v>0.635</v>
          </cell>
          <cell r="F6960" t="str">
            <v>D类</v>
          </cell>
          <cell r="G6960">
            <v>50</v>
          </cell>
        </row>
        <row r="6961">
          <cell r="B6961" t="str">
            <v>0094-9655</v>
          </cell>
          <cell r="C6961" t="str">
            <v>JOURNAL OF STATISTICAL COMPUTATION AND SIMULATION</v>
          </cell>
          <cell r="D6961" t="str">
            <v>SCI-4</v>
          </cell>
          <cell r="E6961" t="str">
            <v>0.635</v>
          </cell>
          <cell r="F6961" t="str">
            <v>D类</v>
          </cell>
          <cell r="G6961">
            <v>50</v>
          </cell>
        </row>
        <row r="6962">
          <cell r="B6962" t="str">
            <v>0143-991X</v>
          </cell>
          <cell r="C6962" t="str">
            <v>INDUSTRIAL ROBOT</v>
          </cell>
          <cell r="D6962" t="str">
            <v>SCI-4/EI（JA）</v>
          </cell>
          <cell r="E6962" t="str">
            <v>0.635</v>
          </cell>
          <cell r="F6962" t="str">
            <v>D类</v>
          </cell>
          <cell r="G6962">
            <v>50</v>
          </cell>
        </row>
        <row r="6963">
          <cell r="B6963" t="str">
            <v>0926-7220</v>
          </cell>
          <cell r="C6963" t="str">
            <v>SCIENCE AND EDUCATION</v>
          </cell>
          <cell r="D6963" t="str">
            <v>SCI-4</v>
          </cell>
          <cell r="E6963" t="str">
            <v>0.634</v>
          </cell>
          <cell r="F6963" t="str">
            <v>D类</v>
          </cell>
          <cell r="G6963">
            <v>50</v>
          </cell>
        </row>
        <row r="6964">
          <cell r="B6964" t="str">
            <v>0971-0426</v>
          </cell>
          <cell r="C6964" t="str">
            <v>indian journal of fibre &amp; textile research</v>
          </cell>
          <cell r="D6964" t="str">
            <v>SCI-4/EI（JA）</v>
          </cell>
          <cell r="E6964" t="str">
            <v>0.634</v>
          </cell>
          <cell r="F6964" t="str">
            <v>D类</v>
          </cell>
          <cell r="G6964">
            <v>50</v>
          </cell>
        </row>
        <row r="6965">
          <cell r="B6965" t="str">
            <v>2074-1804</v>
          </cell>
          <cell r="C6965" t="str">
            <v>Iranian Red Crescent Medical Journal</v>
          </cell>
          <cell r="D6965" t="str">
            <v>SCI-4</v>
          </cell>
          <cell r="E6965" t="str">
            <v>0.634</v>
          </cell>
          <cell r="F6965" t="str">
            <v>D类</v>
          </cell>
          <cell r="G6965">
            <v>50</v>
          </cell>
        </row>
        <row r="6966">
          <cell r="B6966" t="str">
            <v>0032-2725</v>
          </cell>
          <cell r="C6966" t="str">
            <v>POLIMERY</v>
          </cell>
          <cell r="D6966" t="str">
            <v>SCI-4/EI（JA）</v>
          </cell>
          <cell r="E6966" t="str">
            <v>0.633</v>
          </cell>
          <cell r="F6966" t="str">
            <v>D类</v>
          </cell>
          <cell r="G6966">
            <v>50</v>
          </cell>
        </row>
        <row r="6967">
          <cell r="B6967" t="str">
            <v>0208-9068</v>
          </cell>
          <cell r="C6967" t="str">
            <v>ANNALES SOCIETATIS GEOLOGORUM POLONIAE</v>
          </cell>
          <cell r="D6967" t="str">
            <v>SCI-4</v>
          </cell>
          <cell r="E6967" t="str">
            <v>0.633</v>
          </cell>
          <cell r="F6967" t="str">
            <v>D类</v>
          </cell>
          <cell r="G6967">
            <v>50</v>
          </cell>
        </row>
        <row r="6968">
          <cell r="B6968" t="str">
            <v>1747-5198</v>
          </cell>
          <cell r="C6968" t="str">
            <v>Journal of chemical research</v>
          </cell>
          <cell r="D6968" t="str">
            <v>SCI-4</v>
          </cell>
          <cell r="E6968" t="str">
            <v>0.633</v>
          </cell>
          <cell r="F6968" t="str">
            <v>D类</v>
          </cell>
          <cell r="G6968">
            <v>50</v>
          </cell>
        </row>
        <row r="6969">
          <cell r="B6969" t="str">
            <v>1846-579X</v>
          </cell>
          <cell r="C6969" t="str">
            <v>Journal of Mathematical Inequalities</v>
          </cell>
          <cell r="D6969" t="str">
            <v>SCI-4</v>
          </cell>
          <cell r="E6969" t="str">
            <v>0.632</v>
          </cell>
          <cell r="F6969" t="str">
            <v>D类</v>
          </cell>
          <cell r="G6969">
            <v>50</v>
          </cell>
        </row>
        <row r="6970">
          <cell r="B6970" t="str">
            <v>1936-6442</v>
          </cell>
          <cell r="C6970" t="str">
            <v>Peer-to-Peer Networking and Applications</v>
          </cell>
          <cell r="D6970" t="str">
            <v>SCI-4/EI（JA）</v>
          </cell>
          <cell r="E6970" t="str">
            <v>0.632</v>
          </cell>
          <cell r="F6970" t="str">
            <v>D类</v>
          </cell>
          <cell r="G6970">
            <v>50</v>
          </cell>
        </row>
        <row r="6971">
          <cell r="B6971" t="str">
            <v>0887-3828</v>
          </cell>
          <cell r="C6971" t="str">
            <v>JOURNAL OF PERFORMANCE OF CONSTRUCTED FACILITIES</v>
          </cell>
          <cell r="D6971" t="str">
            <v>SCI-4/EI（JA）</v>
          </cell>
          <cell r="E6971" t="str">
            <v>0.631</v>
          </cell>
          <cell r="F6971" t="str">
            <v>D类</v>
          </cell>
          <cell r="G6971">
            <v>50</v>
          </cell>
        </row>
        <row r="6972">
          <cell r="B6972" t="str">
            <v>0892-1016</v>
          </cell>
          <cell r="C6972" t="str">
            <v>JOURNAL OF RAPTOR RESEARCH</v>
          </cell>
          <cell r="D6972" t="str">
            <v>SCI-4</v>
          </cell>
          <cell r="E6972" t="str">
            <v>0.631</v>
          </cell>
          <cell r="F6972" t="str">
            <v>D类</v>
          </cell>
          <cell r="G6972">
            <v>50</v>
          </cell>
        </row>
        <row r="6973">
          <cell r="B6973" t="str">
            <v>0906-4702</v>
          </cell>
          <cell r="C6973" t="str">
            <v>ACTA AGRICULTURAE SCANDINAVICA SECTION A-ANIMAL SCIENCE</v>
          </cell>
          <cell r="D6973" t="str">
            <v>SCI-4</v>
          </cell>
          <cell r="E6973" t="str">
            <v>0.631</v>
          </cell>
          <cell r="F6973" t="str">
            <v>D类</v>
          </cell>
          <cell r="G6973">
            <v>50</v>
          </cell>
        </row>
        <row r="6974">
          <cell r="B6974" t="str">
            <v>1001-4861</v>
          </cell>
          <cell r="C6974" t="str">
            <v>CHINESE JOURNAL OF INORGANIC CHEMISTRY</v>
          </cell>
          <cell r="D6974" t="str">
            <v>SCI-4/CSCD</v>
          </cell>
          <cell r="E6974" t="str">
            <v>0.630</v>
          </cell>
          <cell r="F6974" t="str">
            <v>D类</v>
          </cell>
          <cell r="G6974">
            <v>50</v>
          </cell>
        </row>
        <row r="6975">
          <cell r="B6975" t="str">
            <v>1064-5632</v>
          </cell>
          <cell r="C6975" t="str">
            <v>IZVESTIYA MATHEMATICS</v>
          </cell>
          <cell r="D6975" t="str">
            <v>SCI-4</v>
          </cell>
          <cell r="E6975" t="str">
            <v>0.630</v>
          </cell>
          <cell r="F6975" t="str">
            <v>D类</v>
          </cell>
          <cell r="G6975">
            <v>50</v>
          </cell>
        </row>
        <row r="6976">
          <cell r="B6976" t="str">
            <v>1300-0179</v>
          </cell>
          <cell r="C6976" t="str">
            <v>TURKISH JOURNAL OF ZOOLOGY</v>
          </cell>
          <cell r="D6976" t="str">
            <v>SCI-4</v>
          </cell>
          <cell r="E6976" t="str">
            <v>0.630</v>
          </cell>
          <cell r="F6976" t="str">
            <v>D类</v>
          </cell>
          <cell r="G6976">
            <v>50</v>
          </cell>
        </row>
        <row r="6977">
          <cell r="B6977" t="str">
            <v>1758-5864</v>
          </cell>
          <cell r="C6977" t="str">
            <v>Asia-Pacific Psychiatry</v>
          </cell>
          <cell r="D6977" t="str">
            <v>SCI-4</v>
          </cell>
          <cell r="E6977" t="str">
            <v>0.630</v>
          </cell>
          <cell r="F6977" t="str">
            <v>D类</v>
          </cell>
          <cell r="G6977">
            <v>50</v>
          </cell>
        </row>
        <row r="6978">
          <cell r="B6978" t="str">
            <v>1842-4090</v>
          </cell>
          <cell r="C6978" t="str">
            <v>Carpathian Journal of Earth and Environmental Sciences</v>
          </cell>
          <cell r="D6978" t="str">
            <v>SCI-4</v>
          </cell>
          <cell r="E6978" t="str">
            <v>0.630</v>
          </cell>
          <cell r="F6978" t="str">
            <v>D类</v>
          </cell>
          <cell r="G6978">
            <v>50</v>
          </cell>
        </row>
        <row r="6979">
          <cell r="B6979" t="str">
            <v>0015-4725</v>
          </cell>
          <cell r="C6979" t="str">
            <v>FLUORIDE</v>
          </cell>
          <cell r="D6979" t="str">
            <v>SCI-4</v>
          </cell>
          <cell r="E6979" t="str">
            <v>0.629</v>
          </cell>
          <cell r="F6979" t="str">
            <v>D类</v>
          </cell>
          <cell r="G6979">
            <v>50</v>
          </cell>
        </row>
        <row r="6980">
          <cell r="B6980" t="str">
            <v>0143-0807</v>
          </cell>
          <cell r="C6980" t="str">
            <v>EUROPEAN JOURNAL OF PHYSICS</v>
          </cell>
          <cell r="D6980" t="str">
            <v>SCI-4/EI（JA）</v>
          </cell>
          <cell r="E6980" t="str">
            <v>0.629</v>
          </cell>
          <cell r="F6980" t="str">
            <v>D类</v>
          </cell>
          <cell r="G6980">
            <v>50</v>
          </cell>
        </row>
        <row r="6981">
          <cell r="B6981" t="str">
            <v>0379-4350</v>
          </cell>
          <cell r="C6981" t="str">
            <v>SOUTH AFRICAN JOURNAL OF CHEMISTRY-SUID-AFRIKAANSE TYDSKRIF VIR CHEMIE</v>
          </cell>
          <cell r="D6981" t="str">
            <v>SCI-4</v>
          </cell>
          <cell r="E6981" t="str">
            <v>0.629</v>
          </cell>
          <cell r="F6981" t="str">
            <v>D类</v>
          </cell>
          <cell r="G6981">
            <v>50</v>
          </cell>
        </row>
        <row r="6982">
          <cell r="B6982" t="str">
            <v>0720-4299</v>
          </cell>
          <cell r="C6982" t="str">
            <v>FORTSCHRITTE DER NEUROLOGIE PSYCHIATRIE</v>
          </cell>
          <cell r="D6982" t="str">
            <v>SCI-4</v>
          </cell>
          <cell r="E6982" t="str">
            <v>0.629</v>
          </cell>
          <cell r="F6982" t="str">
            <v>D类</v>
          </cell>
          <cell r="G6982">
            <v>50</v>
          </cell>
        </row>
        <row r="6983">
          <cell r="B6983" t="str">
            <v>1083-1363</v>
          </cell>
          <cell r="C6983" t="str">
            <v>JOURNAL OF ENVIRONMENTAL AND ENGINEERING GEOPHYSICS</v>
          </cell>
          <cell r="D6983" t="str">
            <v>SCI-4/EI（JA）</v>
          </cell>
          <cell r="E6983" t="str">
            <v>0.629</v>
          </cell>
          <cell r="F6983" t="str">
            <v>D类</v>
          </cell>
          <cell r="G6983">
            <v>50</v>
          </cell>
        </row>
        <row r="6984">
          <cell r="B6984" t="str">
            <v>0391-9838</v>
          </cell>
          <cell r="C6984" t="str">
            <v>Geografia Fisica e Dinamica Quaternaria</v>
          </cell>
          <cell r="D6984" t="str">
            <v>SCI-4</v>
          </cell>
          <cell r="E6984" t="str">
            <v>0.628</v>
          </cell>
          <cell r="F6984" t="str">
            <v>D类</v>
          </cell>
          <cell r="G6984">
            <v>50</v>
          </cell>
        </row>
        <row r="6985">
          <cell r="B6985" t="str">
            <v>1064-2293</v>
          </cell>
          <cell r="C6985" t="str">
            <v>EURASIAN SOIL SCIENCE</v>
          </cell>
          <cell r="D6985" t="str">
            <v>SCI-4</v>
          </cell>
          <cell r="E6985" t="str">
            <v>0.628</v>
          </cell>
          <cell r="F6985" t="str">
            <v>D类</v>
          </cell>
          <cell r="G6985">
            <v>50</v>
          </cell>
        </row>
        <row r="6986">
          <cell r="B6986" t="str">
            <v>0505-401X</v>
          </cell>
          <cell r="C6986" t="str">
            <v>VETERINARIA ITALIANA</v>
          </cell>
          <cell r="D6986" t="str">
            <v>SCI-4</v>
          </cell>
          <cell r="E6986" t="str">
            <v>0.627</v>
          </cell>
          <cell r="F6986" t="str">
            <v>D类</v>
          </cell>
          <cell r="G6986">
            <v>50</v>
          </cell>
        </row>
        <row r="6987">
          <cell r="B6987" t="str">
            <v>1661-3791</v>
          </cell>
          <cell r="C6987" t="str">
            <v>Breast Care</v>
          </cell>
          <cell r="D6987" t="str">
            <v>SCI-4</v>
          </cell>
          <cell r="E6987" t="str">
            <v>0.627</v>
          </cell>
          <cell r="F6987" t="str">
            <v>D类</v>
          </cell>
          <cell r="G6987">
            <v>50</v>
          </cell>
        </row>
        <row r="6988">
          <cell r="B6988" t="str">
            <v>1687-6075</v>
          </cell>
          <cell r="C6988" t="str">
            <v>SCIENCE AND TECHNOLOGY OF NUCLEAR INSTALLATIONS</v>
          </cell>
          <cell r="D6988" t="str">
            <v>SCI-4/EI（JA）</v>
          </cell>
          <cell r="E6988" t="str">
            <v>0.627</v>
          </cell>
          <cell r="F6988" t="str">
            <v>D类</v>
          </cell>
          <cell r="G6988">
            <v>50</v>
          </cell>
        </row>
        <row r="6989">
          <cell r="B6989" t="str">
            <v>1744-6961</v>
          </cell>
          <cell r="C6989" t="str">
            <v>GRASSLAND SCIENCE</v>
          </cell>
          <cell r="D6989" t="str">
            <v>SCI-4</v>
          </cell>
          <cell r="E6989" t="str">
            <v>0.627</v>
          </cell>
          <cell r="F6989" t="str">
            <v>D类</v>
          </cell>
          <cell r="G6989">
            <v>50</v>
          </cell>
        </row>
        <row r="6990">
          <cell r="B6990" t="str">
            <v>2070-0733</v>
          </cell>
          <cell r="C6990" t="str">
            <v>Advances in Applied Mathematics and Mechanics</v>
          </cell>
          <cell r="D6990" t="str">
            <v>SCI-4</v>
          </cell>
          <cell r="E6990" t="str">
            <v>0.626</v>
          </cell>
          <cell r="F6990" t="str">
            <v>D类</v>
          </cell>
          <cell r="G6990">
            <v>50</v>
          </cell>
        </row>
        <row r="6991">
          <cell r="B6991" t="str">
            <v>0101-2061</v>
          </cell>
          <cell r="C6991" t="str">
            <v>Ciencia e Tecnologia de Alimentos</v>
          </cell>
          <cell r="D6991" t="str">
            <v>SCI-4</v>
          </cell>
          <cell r="E6991" t="str">
            <v>0.625</v>
          </cell>
          <cell r="F6991" t="str">
            <v>D类</v>
          </cell>
          <cell r="G6991">
            <v>50</v>
          </cell>
        </row>
        <row r="6992">
          <cell r="B6992" t="str">
            <v>0007-196X</v>
          </cell>
          <cell r="C6992" t="str">
            <v>BRITTONIA</v>
          </cell>
          <cell r="D6992" t="str">
            <v>SCI-4</v>
          </cell>
          <cell r="E6992" t="str">
            <v>0.625</v>
          </cell>
          <cell r="F6992" t="str">
            <v>D类</v>
          </cell>
          <cell r="G6992">
            <v>50</v>
          </cell>
        </row>
        <row r="6993">
          <cell r="B6993" t="str">
            <v>0219-0613</v>
          </cell>
          <cell r="C6993" t="str">
            <v>Journal of Mathematical Logic</v>
          </cell>
          <cell r="D6993" t="str">
            <v>SCI-4</v>
          </cell>
          <cell r="E6993" t="str">
            <v>0.625</v>
          </cell>
          <cell r="F6993" t="str">
            <v>D类</v>
          </cell>
          <cell r="G6993">
            <v>50</v>
          </cell>
        </row>
        <row r="6994">
          <cell r="B6994" t="str">
            <v>0267-5730</v>
          </cell>
          <cell r="C6994" t="str">
            <v>INTERNATIONAL JOURNAL OF TECHNOLOGY MANAGEMENT</v>
          </cell>
          <cell r="D6994" t="str">
            <v>SCI-4/EI（JA）</v>
          </cell>
          <cell r="E6994" t="str">
            <v>0.625</v>
          </cell>
          <cell r="F6994" t="str">
            <v>D类</v>
          </cell>
          <cell r="G6994">
            <v>50</v>
          </cell>
        </row>
        <row r="6995">
          <cell r="B6995" t="str">
            <v>1382-4090</v>
          </cell>
          <cell r="C6995" t="str">
            <v>RAMANUJAN JOURNAL</v>
          </cell>
          <cell r="D6995" t="str">
            <v>SCI-4</v>
          </cell>
          <cell r="E6995" t="str">
            <v>0.625</v>
          </cell>
          <cell r="F6995" t="str">
            <v>D类</v>
          </cell>
          <cell r="G6995">
            <v>50</v>
          </cell>
        </row>
        <row r="6996">
          <cell r="B6996" t="str">
            <v>1432-2994</v>
          </cell>
          <cell r="C6996" t="str">
            <v>MATHEMATICAL METHODS OF OPERATIONS RESEARCH</v>
          </cell>
          <cell r="D6996" t="str">
            <v>SCI-4/EI（JA）</v>
          </cell>
          <cell r="E6996" t="str">
            <v>0.625</v>
          </cell>
          <cell r="F6996" t="str">
            <v>D类</v>
          </cell>
          <cell r="G6996">
            <v>50</v>
          </cell>
        </row>
        <row r="6997">
          <cell r="B6997" t="str">
            <v>1648-8504</v>
          </cell>
          <cell r="C6997" t="str">
            <v>Lithuanian Journal of Physics</v>
          </cell>
          <cell r="D6997" t="str">
            <v>SCI-4</v>
          </cell>
          <cell r="E6997" t="str">
            <v>0.625</v>
          </cell>
          <cell r="F6997" t="str">
            <v>D类</v>
          </cell>
          <cell r="G6997">
            <v>50</v>
          </cell>
        </row>
        <row r="6998">
          <cell r="B6998" t="str">
            <v>2005-8624</v>
          </cell>
          <cell r="C6998" t="str">
            <v>Membrane Water Treatment</v>
          </cell>
          <cell r="D6998" t="str">
            <v>SCI-4/EI（JA）</v>
          </cell>
          <cell r="E6998" t="str">
            <v>0.625</v>
          </cell>
          <cell r="F6998" t="str">
            <v>D类</v>
          </cell>
          <cell r="G6998">
            <v>50</v>
          </cell>
        </row>
        <row r="6999">
          <cell r="B6999" t="str">
            <v>0161-8202</v>
          </cell>
          <cell r="C6999" t="str">
            <v>JOURNAL OF ARACHNOLOGY</v>
          </cell>
          <cell r="D6999" t="str">
            <v>SCI-4</v>
          </cell>
          <cell r="E6999" t="str">
            <v>0.624</v>
          </cell>
          <cell r="F6999" t="str">
            <v>D类</v>
          </cell>
          <cell r="G6999">
            <v>50</v>
          </cell>
        </row>
        <row r="7000">
          <cell r="B7000" t="str">
            <v>0963-5483</v>
          </cell>
          <cell r="C7000" t="str">
            <v>COMBINATORICS PROBABILITY &amp; COMPUTING</v>
          </cell>
          <cell r="D7000" t="str">
            <v>SCI-4/EI（JA）</v>
          </cell>
          <cell r="E7000" t="str">
            <v>0.623</v>
          </cell>
          <cell r="F7000" t="str">
            <v>D类</v>
          </cell>
          <cell r="G7000">
            <v>50</v>
          </cell>
        </row>
        <row r="7001">
          <cell r="B7001" t="str">
            <v>1392-124X</v>
          </cell>
          <cell r="C7001" t="str">
            <v>Information Technology and Control</v>
          </cell>
          <cell r="D7001" t="str">
            <v>SCI-4</v>
          </cell>
          <cell r="E7001" t="str">
            <v>0.623</v>
          </cell>
          <cell r="F7001" t="str">
            <v>D类</v>
          </cell>
          <cell r="G7001">
            <v>50</v>
          </cell>
        </row>
        <row r="7002">
          <cell r="B7002" t="str">
            <v>1648-6897</v>
          </cell>
          <cell r="C7002" t="str">
            <v>Journal of Environmental Engineering and Landscape Management</v>
          </cell>
          <cell r="D7002" t="str">
            <v>SCI-4/EI（JA）</v>
          </cell>
          <cell r="E7002" t="str">
            <v>0.623</v>
          </cell>
          <cell r="F7002" t="str">
            <v>D类</v>
          </cell>
          <cell r="G7002">
            <v>50</v>
          </cell>
        </row>
        <row r="7003">
          <cell r="B7003" t="str">
            <v>0887-9311</v>
          </cell>
          <cell r="C7003" t="str">
            <v>Holistic Nursing Practice</v>
          </cell>
          <cell r="D7003" t="str">
            <v>SCI-4</v>
          </cell>
          <cell r="E7003" t="str">
            <v>0.622</v>
          </cell>
          <cell r="F7003" t="str">
            <v>D类</v>
          </cell>
          <cell r="G7003">
            <v>50</v>
          </cell>
        </row>
        <row r="7004">
          <cell r="B7004" t="str">
            <v>1304-0855</v>
          </cell>
          <cell r="C7004" t="str">
            <v>Experimental and Clinical Transplantation</v>
          </cell>
          <cell r="D7004" t="str">
            <v>SCI-4</v>
          </cell>
          <cell r="E7004" t="str">
            <v>0.622</v>
          </cell>
          <cell r="F7004" t="str">
            <v>D类</v>
          </cell>
          <cell r="G7004">
            <v>50</v>
          </cell>
        </row>
        <row r="7005">
          <cell r="B7005" t="str">
            <v>1941-4889</v>
          </cell>
          <cell r="C7005" t="str">
            <v>JOURNAL OF GEOMETRIC MECHANICS</v>
          </cell>
          <cell r="D7005" t="str">
            <v>SCI-4</v>
          </cell>
          <cell r="E7005" t="str">
            <v>0.622</v>
          </cell>
          <cell r="F7005" t="str">
            <v>D类</v>
          </cell>
          <cell r="G7005">
            <v>50</v>
          </cell>
        </row>
        <row r="7006">
          <cell r="B7006" t="str">
            <v>0009-3122</v>
          </cell>
          <cell r="C7006" t="str">
            <v>Chemistry of Heterocyclic Compounds</v>
          </cell>
          <cell r="D7006" t="str">
            <v>SCI-4</v>
          </cell>
          <cell r="E7006" t="str">
            <v>0.621</v>
          </cell>
          <cell r="F7006" t="str">
            <v>D类</v>
          </cell>
          <cell r="G7006">
            <v>50</v>
          </cell>
        </row>
        <row r="7007">
          <cell r="B7007" t="str">
            <v>0167-8094</v>
          </cell>
          <cell r="C7007" t="str">
            <v>ORDER-A JOURNAL ON THE THEORY OF ORDERED SETS AND ITS APPLICATIONS</v>
          </cell>
          <cell r="D7007" t="str">
            <v>SCI-4</v>
          </cell>
          <cell r="E7007" t="str">
            <v>0.621</v>
          </cell>
          <cell r="F7007" t="str">
            <v>D类</v>
          </cell>
          <cell r="G7007">
            <v>50</v>
          </cell>
        </row>
        <row r="7008">
          <cell r="B7008" t="str">
            <v>0761-8425</v>
          </cell>
          <cell r="C7008" t="str">
            <v>REVUE DES MALADIES RESPIRATOIRES</v>
          </cell>
          <cell r="D7008" t="str">
            <v>SCI-4</v>
          </cell>
          <cell r="E7008" t="str">
            <v>0.620</v>
          </cell>
          <cell r="F7008" t="str">
            <v>D类</v>
          </cell>
          <cell r="G7008">
            <v>50</v>
          </cell>
        </row>
        <row r="7009">
          <cell r="B7009" t="str">
            <v>1471-6577</v>
          </cell>
          <cell r="C7009" t="str">
            <v>LC GC EUROPE</v>
          </cell>
          <cell r="D7009" t="str">
            <v>SCI-4</v>
          </cell>
          <cell r="E7009" t="str">
            <v>0.620</v>
          </cell>
          <cell r="F7009" t="str">
            <v>D类</v>
          </cell>
          <cell r="G7009">
            <v>50</v>
          </cell>
        </row>
        <row r="7010">
          <cell r="B7010" t="str">
            <v>0942-4962</v>
          </cell>
          <cell r="C7010" t="str">
            <v>MULTIMEDIA SYSTEMS</v>
          </cell>
          <cell r="D7010" t="str">
            <v>SCI-4/EI（JA）</v>
          </cell>
          <cell r="E7010" t="str">
            <v>0.619</v>
          </cell>
          <cell r="F7010" t="str">
            <v>D类</v>
          </cell>
          <cell r="G7010">
            <v>50</v>
          </cell>
        </row>
        <row r="7011">
          <cell r="B7011" t="str">
            <v>1063-7796</v>
          </cell>
          <cell r="C7011" t="str">
            <v>PHYSICS OF PARTICLES AND NUCLEI</v>
          </cell>
          <cell r="D7011" t="str">
            <v>SCI-4</v>
          </cell>
          <cell r="E7011" t="str">
            <v>0.619</v>
          </cell>
          <cell r="F7011" t="str">
            <v>D类</v>
          </cell>
          <cell r="G7011">
            <v>50</v>
          </cell>
        </row>
        <row r="7012">
          <cell r="B7012" t="str">
            <v>1083-589X</v>
          </cell>
          <cell r="C7012" t="str">
            <v>ELECTRONIC COMMUNICATIONS IN PROBABILITY</v>
          </cell>
          <cell r="D7012" t="str">
            <v>SCI-4</v>
          </cell>
          <cell r="E7012" t="str">
            <v>0.619</v>
          </cell>
          <cell r="F7012" t="str">
            <v>D类</v>
          </cell>
          <cell r="G7012">
            <v>50</v>
          </cell>
        </row>
        <row r="7013">
          <cell r="B7013" t="str">
            <v>1574-020X</v>
          </cell>
          <cell r="C7013" t="str">
            <v>Language Resources and Evaluation</v>
          </cell>
          <cell r="D7013" t="str">
            <v>SCI-4</v>
          </cell>
          <cell r="E7013" t="str">
            <v>0.619</v>
          </cell>
          <cell r="F7013" t="str">
            <v>D类</v>
          </cell>
          <cell r="G7013">
            <v>50</v>
          </cell>
        </row>
        <row r="7014">
          <cell r="B7014" t="str">
            <v>1870-249X</v>
          </cell>
          <cell r="C7014" t="str">
            <v>Journal of the Mexican Chemical Society</v>
          </cell>
          <cell r="D7014" t="str">
            <v>SCI-4</v>
          </cell>
          <cell r="E7014" t="str">
            <v>0.619</v>
          </cell>
          <cell r="F7014" t="str">
            <v>D类</v>
          </cell>
          <cell r="G7014">
            <v>50</v>
          </cell>
        </row>
        <row r="7015">
          <cell r="B7015" t="str">
            <v>1301-1111</v>
          </cell>
          <cell r="C7015" t="str">
            <v>Turkish Journal of Field Crops</v>
          </cell>
          <cell r="D7015" t="str">
            <v>SCI-4</v>
          </cell>
          <cell r="E7015" t="str">
            <v>0.618</v>
          </cell>
          <cell r="F7015" t="str">
            <v>D类</v>
          </cell>
          <cell r="G7015">
            <v>50</v>
          </cell>
        </row>
        <row r="7016">
          <cell r="B7016" t="str">
            <v>1346-8014</v>
          </cell>
          <cell r="C7016" t="str">
            <v>Journal of Advanced Concrete Technology</v>
          </cell>
          <cell r="D7016" t="str">
            <v>SCI-4/EI（JA）</v>
          </cell>
          <cell r="E7016" t="str">
            <v>0.618</v>
          </cell>
          <cell r="F7016" t="str">
            <v>D类</v>
          </cell>
          <cell r="G7016">
            <v>50</v>
          </cell>
        </row>
        <row r="7017">
          <cell r="B7017" t="str">
            <v>1475-7435</v>
          </cell>
          <cell r="C7017" t="str">
            <v>International Journal of Nanotechnology</v>
          </cell>
          <cell r="D7017" t="str">
            <v>SCI-4/EI（JA）</v>
          </cell>
          <cell r="E7017" t="str">
            <v>0.618</v>
          </cell>
          <cell r="F7017" t="str">
            <v>D类</v>
          </cell>
          <cell r="G7017">
            <v>50</v>
          </cell>
        </row>
        <row r="7018">
          <cell r="B7018" t="str">
            <v>1529-3785</v>
          </cell>
          <cell r="C7018" t="str">
            <v>ACM Transactions on Computational Logic</v>
          </cell>
          <cell r="D7018" t="str">
            <v>SCI-4/EI（JA）</v>
          </cell>
          <cell r="E7018" t="str">
            <v>0.618</v>
          </cell>
          <cell r="F7018" t="str">
            <v>D类</v>
          </cell>
          <cell r="G7018">
            <v>50</v>
          </cell>
        </row>
        <row r="7019">
          <cell r="B7019" t="str">
            <v>1946-6315</v>
          </cell>
          <cell r="C7019" t="str">
            <v>Statistics in biopharmaceutical research</v>
          </cell>
          <cell r="D7019" t="str">
            <v>SCI-4</v>
          </cell>
          <cell r="E7019" t="str">
            <v>0.618</v>
          </cell>
          <cell r="F7019" t="str">
            <v>D类</v>
          </cell>
          <cell r="G7019">
            <v>50</v>
          </cell>
        </row>
        <row r="7020">
          <cell r="B7020" t="str">
            <v>0006-6729</v>
          </cell>
          <cell r="C7020" t="str">
            <v>Bollettino di Geofisica Teorica ed Applicata</v>
          </cell>
          <cell r="D7020" t="str">
            <v>SCI-4</v>
          </cell>
          <cell r="E7020" t="str">
            <v>0.617</v>
          </cell>
          <cell r="F7020" t="str">
            <v>D类</v>
          </cell>
          <cell r="G7020">
            <v>50</v>
          </cell>
        </row>
        <row r="7021">
          <cell r="B7021" t="str">
            <v>0031-0603</v>
          </cell>
          <cell r="C7021" t="str">
            <v>PAN-PACIFIC ENTOMOLOGIST</v>
          </cell>
          <cell r="D7021" t="str">
            <v>SCI-4</v>
          </cell>
          <cell r="E7021" t="str">
            <v>0.617</v>
          </cell>
          <cell r="F7021" t="str">
            <v>D类</v>
          </cell>
          <cell r="G7021">
            <v>50</v>
          </cell>
        </row>
        <row r="7022">
          <cell r="B7022" t="str">
            <v>0167-6377</v>
          </cell>
          <cell r="C7022" t="str">
            <v>OPERATIONS RESEARCH LETTERS</v>
          </cell>
          <cell r="D7022" t="str">
            <v>SCI-4/EI（JA）</v>
          </cell>
          <cell r="E7022" t="str">
            <v>0.617</v>
          </cell>
          <cell r="F7022" t="str">
            <v>D类</v>
          </cell>
          <cell r="G7022">
            <v>50</v>
          </cell>
        </row>
        <row r="7023">
          <cell r="B7023" t="str">
            <v>1392-8716</v>
          </cell>
          <cell r="C7023" t="str">
            <v>Journal of Vibroengineering</v>
          </cell>
          <cell r="D7023" t="str">
            <v>SCI-4/EI（JA）</v>
          </cell>
          <cell r="E7023" t="str">
            <v>0.617</v>
          </cell>
          <cell r="F7023" t="str">
            <v>D类</v>
          </cell>
          <cell r="G7023">
            <v>50</v>
          </cell>
        </row>
        <row r="7024">
          <cell r="B7024" t="str">
            <v>1806-6690</v>
          </cell>
          <cell r="C7024" t="str">
            <v>Revista Ciencia Agronomica</v>
          </cell>
          <cell r="D7024" t="str">
            <v>SCI-4</v>
          </cell>
          <cell r="E7024" t="str">
            <v>0.616</v>
          </cell>
          <cell r="F7024" t="str">
            <v>D类</v>
          </cell>
          <cell r="G7024">
            <v>50</v>
          </cell>
        </row>
        <row r="7025">
          <cell r="B7025" t="str">
            <v>0146-8030</v>
          </cell>
          <cell r="C7025" t="str">
            <v>FIBER AND INTEGRATED OPTICS</v>
          </cell>
          <cell r="D7025" t="str">
            <v>SCI-4/EI（JA）</v>
          </cell>
          <cell r="E7025" t="str">
            <v>0.615</v>
          </cell>
          <cell r="F7025" t="str">
            <v>D类</v>
          </cell>
          <cell r="G7025">
            <v>50</v>
          </cell>
        </row>
        <row r="7026">
          <cell r="B7026" t="str">
            <v>0894-3370</v>
          </cell>
          <cell r="C7026" t="str">
            <v>INTERNATIONAL JOURNAL OF NUMERICAL MODELLING-ELECTRONIC NETWORKS DEVICES AN</v>
          </cell>
          <cell r="D7026" t="str">
            <v>SCI-4/EI（JA）</v>
          </cell>
          <cell r="E7026" t="str">
            <v>0.615</v>
          </cell>
          <cell r="F7026" t="str">
            <v>D类</v>
          </cell>
          <cell r="G7026">
            <v>50</v>
          </cell>
        </row>
        <row r="7027">
          <cell r="B7027" t="str">
            <v>0972-2815</v>
          </cell>
          <cell r="C7027" t="str">
            <v>TRANSACTIONS OF THE INDIAN INSTITUTE OF METALS</v>
          </cell>
          <cell r="D7027" t="str">
            <v>SCI-4</v>
          </cell>
          <cell r="E7027" t="str">
            <v>0.615</v>
          </cell>
          <cell r="F7027" t="str">
            <v>D类</v>
          </cell>
          <cell r="G7027">
            <v>50</v>
          </cell>
        </row>
        <row r="7028">
          <cell r="B7028" t="str">
            <v>1021-9498</v>
          </cell>
          <cell r="C7028" t="str">
            <v>JOURNAL OF FOOD AND DRUG ANALYSIS</v>
          </cell>
          <cell r="D7028" t="str">
            <v>SCI-4</v>
          </cell>
          <cell r="E7028" t="str">
            <v>0.615</v>
          </cell>
          <cell r="F7028" t="str">
            <v>D类</v>
          </cell>
          <cell r="G7028">
            <v>50</v>
          </cell>
        </row>
        <row r="7029">
          <cell r="B7029" t="str">
            <v>1346-4523</v>
          </cell>
          <cell r="C7029" t="str">
            <v>Journal of Medical Ultrasonics</v>
          </cell>
          <cell r="D7029" t="str">
            <v>SCI-4</v>
          </cell>
          <cell r="E7029" t="str">
            <v>0.615</v>
          </cell>
          <cell r="F7029" t="str">
            <v>D类</v>
          </cell>
          <cell r="G7029">
            <v>50</v>
          </cell>
        </row>
        <row r="7030">
          <cell r="B7030" t="str">
            <v>1526-744X</v>
          </cell>
          <cell r="C7030" t="str">
            <v>Nephrology Nursing Journal</v>
          </cell>
          <cell r="D7030" t="str">
            <v>SCI-4</v>
          </cell>
          <cell r="E7030" t="str">
            <v>0.615</v>
          </cell>
          <cell r="F7030" t="str">
            <v>D类</v>
          </cell>
          <cell r="G7030">
            <v>50</v>
          </cell>
        </row>
        <row r="7031">
          <cell r="B7031" t="str">
            <v>1743-9671</v>
          </cell>
          <cell r="C7031" t="str">
            <v>JOURNAL OF THE ENERGY INSTITUTE</v>
          </cell>
          <cell r="D7031" t="str">
            <v>SCI-4</v>
          </cell>
          <cell r="E7031" t="str">
            <v>0.615</v>
          </cell>
          <cell r="F7031" t="str">
            <v>D类</v>
          </cell>
          <cell r="G7031">
            <v>50</v>
          </cell>
        </row>
        <row r="7032">
          <cell r="B7032" t="str">
            <v>1936-7406</v>
          </cell>
          <cell r="C7032" t="str">
            <v>ACM transactions on reconfigurable technology and systems</v>
          </cell>
          <cell r="D7032" t="str">
            <v>SCI-4/EI（JA）</v>
          </cell>
          <cell r="E7032" t="str">
            <v>0.615</v>
          </cell>
          <cell r="F7032" t="str">
            <v>D类</v>
          </cell>
          <cell r="G7032">
            <v>50</v>
          </cell>
        </row>
        <row r="7033">
          <cell r="B7033" t="str">
            <v>1017-995X</v>
          </cell>
          <cell r="C7033" t="str">
            <v>Acta Orthopaedica et Traumatologica Turcica</v>
          </cell>
          <cell r="D7033" t="str">
            <v>SCI-4</v>
          </cell>
          <cell r="E7033" t="str">
            <v>0.614</v>
          </cell>
          <cell r="F7033" t="str">
            <v>D类</v>
          </cell>
          <cell r="G7033">
            <v>50</v>
          </cell>
        </row>
        <row r="7034">
          <cell r="B7034" t="str">
            <v>1300-1361</v>
          </cell>
          <cell r="C7034" t="str">
            <v>EKOLOJI</v>
          </cell>
          <cell r="D7034" t="str">
            <v>SCI-4</v>
          </cell>
          <cell r="E7034" t="str">
            <v>0.614</v>
          </cell>
          <cell r="F7034" t="str">
            <v>D类</v>
          </cell>
          <cell r="G7034">
            <v>50</v>
          </cell>
        </row>
        <row r="7035">
          <cell r="B7035" t="str">
            <v>2300-8733</v>
          </cell>
          <cell r="C7035" t="str">
            <v>Annals of Animal Science</v>
          </cell>
          <cell r="D7035" t="str">
            <v>SCI-4</v>
          </cell>
          <cell r="E7035" t="str">
            <v>0.613</v>
          </cell>
          <cell r="F7035" t="str">
            <v>D类</v>
          </cell>
          <cell r="G7035">
            <v>50</v>
          </cell>
        </row>
        <row r="7036">
          <cell r="B7036" t="str">
            <v>0340-1855</v>
          </cell>
          <cell r="C7036" t="str">
            <v>ZEITSCHRIFT FUR RHEUMATOLOGIE</v>
          </cell>
          <cell r="D7036" t="str">
            <v>SCI-4</v>
          </cell>
          <cell r="E7036" t="str">
            <v>0.613</v>
          </cell>
          <cell r="F7036" t="str">
            <v>D类</v>
          </cell>
          <cell r="G7036">
            <v>50</v>
          </cell>
        </row>
        <row r="7037">
          <cell r="B7037" t="str">
            <v>0747-9182</v>
          </cell>
          <cell r="C7037" t="str">
            <v>MINERALS &amp; METALLURGICAL PROCESSING</v>
          </cell>
          <cell r="D7037" t="str">
            <v>SCI-4/EI（JA）</v>
          </cell>
          <cell r="E7037" t="str">
            <v>0.612</v>
          </cell>
          <cell r="F7037" t="str">
            <v>D类</v>
          </cell>
          <cell r="G7037">
            <v>50</v>
          </cell>
        </row>
        <row r="7038">
          <cell r="B7038" t="str">
            <v>0030-5685</v>
          </cell>
          <cell r="C7038" t="str">
            <v>ORNIS FENNICA</v>
          </cell>
          <cell r="D7038" t="str">
            <v>SCI-4</v>
          </cell>
          <cell r="E7038" t="str">
            <v>0.612</v>
          </cell>
          <cell r="F7038" t="str">
            <v>D类</v>
          </cell>
          <cell r="G7038">
            <v>50</v>
          </cell>
        </row>
        <row r="7039">
          <cell r="B7039" t="str">
            <v>1562-7020</v>
          </cell>
          <cell r="C7039" t="str">
            <v>AFRICAN ZOOLOGY</v>
          </cell>
          <cell r="D7039" t="str">
            <v>SCI-4</v>
          </cell>
          <cell r="E7039" t="str">
            <v>0.612</v>
          </cell>
          <cell r="F7039" t="str">
            <v>D类</v>
          </cell>
          <cell r="G7039">
            <v>50</v>
          </cell>
        </row>
        <row r="7040">
          <cell r="B7040" t="str">
            <v>0392-2936</v>
          </cell>
          <cell r="C7040" t="str">
            <v>EUROPEAN JOURNAL OF GYNAECOLOGICAL ONCOLOGY</v>
          </cell>
          <cell r="D7040" t="str">
            <v>SCI-4</v>
          </cell>
          <cell r="E7040" t="str">
            <v>0.611</v>
          </cell>
          <cell r="F7040" t="str">
            <v>D类</v>
          </cell>
          <cell r="G7040">
            <v>50</v>
          </cell>
        </row>
        <row r="7041">
          <cell r="B7041" t="str">
            <v>0090-4481</v>
          </cell>
          <cell r="C7041" t="str">
            <v>PEDIATRIC ANNALS</v>
          </cell>
          <cell r="D7041" t="str">
            <v>SCI-4</v>
          </cell>
          <cell r="E7041" t="str">
            <v>0.610</v>
          </cell>
          <cell r="F7041" t="str">
            <v>D类</v>
          </cell>
          <cell r="G7041">
            <v>50</v>
          </cell>
        </row>
        <row r="7042">
          <cell r="B7042" t="str">
            <v>0792-4259</v>
          </cell>
          <cell r="C7042" t="str">
            <v>INVERTEBRATE REPRODUCTION &amp; DEVELOPMENT</v>
          </cell>
          <cell r="D7042" t="str">
            <v>SCI-4</v>
          </cell>
          <cell r="E7042" t="str">
            <v>0.609</v>
          </cell>
          <cell r="F7042" t="str">
            <v>D类</v>
          </cell>
          <cell r="G7042">
            <v>50</v>
          </cell>
        </row>
        <row r="7043">
          <cell r="B7043" t="str">
            <v>1038-6807</v>
          </cell>
          <cell r="C7043" t="str">
            <v>APPITA</v>
          </cell>
          <cell r="D7043" t="str">
            <v>SCI-4/EI（JA）</v>
          </cell>
          <cell r="E7043" t="str">
            <v>0.609</v>
          </cell>
          <cell r="F7043" t="str">
            <v>D类</v>
          </cell>
          <cell r="G7043">
            <v>50</v>
          </cell>
        </row>
        <row r="7044">
          <cell r="B7044" t="str">
            <v>1930-1855</v>
          </cell>
          <cell r="C7044" t="str">
            <v>SPE Production &amp; Operations</v>
          </cell>
          <cell r="D7044" t="str">
            <v>SCI-4/EI（JA）</v>
          </cell>
          <cell r="E7044" t="str">
            <v>0.608</v>
          </cell>
          <cell r="F7044" t="str">
            <v>D类</v>
          </cell>
          <cell r="G7044">
            <v>50</v>
          </cell>
        </row>
        <row r="7045">
          <cell r="B7045" t="str">
            <v>0962-8827</v>
          </cell>
          <cell r="C7045" t="str">
            <v>CLINICAL DYSMORPHOLOGY</v>
          </cell>
          <cell r="D7045" t="str">
            <v>SCI-4</v>
          </cell>
          <cell r="E7045" t="str">
            <v>0.608</v>
          </cell>
          <cell r="F7045" t="str">
            <v>D类</v>
          </cell>
          <cell r="G7045">
            <v>50</v>
          </cell>
        </row>
        <row r="7046">
          <cell r="B7046" t="str">
            <v>1735-1065</v>
          </cell>
          <cell r="C7046" t="str">
            <v>IRANIAN JOURNAL OF RADIOLOGY</v>
          </cell>
          <cell r="D7046" t="str">
            <v>SCI-4</v>
          </cell>
          <cell r="E7046" t="str">
            <v>0.608</v>
          </cell>
          <cell r="F7046" t="str">
            <v>D类</v>
          </cell>
          <cell r="G7046">
            <v>50</v>
          </cell>
        </row>
        <row r="7047">
          <cell r="B7047" t="str">
            <v>2193-6315</v>
          </cell>
          <cell r="C7047" t="str">
            <v>Journal of Neurological Surgery Part A-Central European Neurosurgery</v>
          </cell>
          <cell r="D7047" t="str">
            <v>SCI-4</v>
          </cell>
          <cell r="E7047" t="str">
            <v>0.608</v>
          </cell>
          <cell r="F7047" t="str">
            <v>D类</v>
          </cell>
          <cell r="G7047">
            <v>50</v>
          </cell>
        </row>
        <row r="7048">
          <cell r="B7048" t="str">
            <v>0133-3720</v>
          </cell>
          <cell r="C7048" t="str">
            <v>Cereal Research Communications</v>
          </cell>
          <cell r="D7048" t="str">
            <v>SCI-4</v>
          </cell>
          <cell r="E7048" t="str">
            <v>0.607</v>
          </cell>
          <cell r="F7048" t="str">
            <v>D类</v>
          </cell>
          <cell r="G7048">
            <v>50</v>
          </cell>
        </row>
        <row r="7049">
          <cell r="B7049" t="str">
            <v>2038-5625</v>
          </cell>
          <cell r="C7049" t="str">
            <v>Italian Journal of Agrometeorology-Rivista Italiana di Agrometeorologia</v>
          </cell>
          <cell r="D7049" t="str">
            <v>SCI-4</v>
          </cell>
          <cell r="E7049" t="str">
            <v>0.607</v>
          </cell>
          <cell r="F7049" t="str">
            <v>D类</v>
          </cell>
          <cell r="G7049">
            <v>50</v>
          </cell>
        </row>
        <row r="7050">
          <cell r="B7050" t="str">
            <v>1082-6076</v>
          </cell>
          <cell r="C7050" t="str">
            <v>JOURNAL OF LIQUID CHROMATOGRAPHY &amp; RELATED TECHNOLOGIES</v>
          </cell>
          <cell r="D7050" t="str">
            <v>SCI-4/EI（JA）</v>
          </cell>
          <cell r="E7050" t="str">
            <v>0.606</v>
          </cell>
          <cell r="F7050" t="str">
            <v>D类</v>
          </cell>
          <cell r="G7050">
            <v>50</v>
          </cell>
        </row>
        <row r="7051">
          <cell r="B7051" t="str">
            <v>1088-467X</v>
          </cell>
          <cell r="C7051" t="str">
            <v>Intelligent Data Analysis</v>
          </cell>
          <cell r="D7051" t="str">
            <v>SCI-4/EI（JA）</v>
          </cell>
          <cell r="E7051" t="str">
            <v>0.606</v>
          </cell>
          <cell r="F7051" t="str">
            <v>D类</v>
          </cell>
          <cell r="G7051">
            <v>50</v>
          </cell>
        </row>
        <row r="7052">
          <cell r="B7052" t="str">
            <v>0114-0671</v>
          </cell>
          <cell r="C7052" t="str">
            <v>NEW ZEALAND JOURNAL OF CROP AND HORTICULTURAL SCIENCE</v>
          </cell>
          <cell r="D7052" t="str">
            <v>SCI-4</v>
          </cell>
          <cell r="E7052" t="str">
            <v>0.605</v>
          </cell>
          <cell r="F7052" t="str">
            <v>D类</v>
          </cell>
          <cell r="G7052">
            <v>50</v>
          </cell>
        </row>
        <row r="7053">
          <cell r="B7053" t="str">
            <v>0918-7960</v>
          </cell>
          <cell r="C7053" t="str">
            <v>ANTHROPOLOGICAL SCIENCE</v>
          </cell>
          <cell r="D7053" t="str">
            <v>SCI-4</v>
          </cell>
          <cell r="E7053" t="str">
            <v>0.605</v>
          </cell>
          <cell r="F7053" t="str">
            <v>D类</v>
          </cell>
          <cell r="G7053">
            <v>50</v>
          </cell>
        </row>
        <row r="7054">
          <cell r="B7054" t="str">
            <v>2005-307X</v>
          </cell>
          <cell r="C7054" t="str">
            <v>Geomech Engineering</v>
          </cell>
          <cell r="D7054" t="str">
            <v>SCI-4/EI（JA）</v>
          </cell>
          <cell r="E7054" t="str">
            <v>0.604</v>
          </cell>
          <cell r="F7054" t="str">
            <v>D类</v>
          </cell>
          <cell r="G7054">
            <v>50</v>
          </cell>
        </row>
        <row r="7055">
          <cell r="B7055" t="str">
            <v>0007-4551</v>
          </cell>
          <cell r="C7055" t="str">
            <v>BULLETIN DU CANCER</v>
          </cell>
          <cell r="D7055" t="str">
            <v>SCI-4</v>
          </cell>
          <cell r="E7055" t="str">
            <v>0.604</v>
          </cell>
          <cell r="F7055" t="str">
            <v>D类</v>
          </cell>
          <cell r="G7055">
            <v>50</v>
          </cell>
        </row>
        <row r="7056">
          <cell r="B7056" t="str">
            <v>0265-539X</v>
          </cell>
          <cell r="C7056" t="str">
            <v>COMMUNITY DENTAL HEALTH</v>
          </cell>
          <cell r="D7056" t="str">
            <v>SCI-4</v>
          </cell>
          <cell r="E7056" t="str">
            <v>0.604</v>
          </cell>
          <cell r="F7056" t="str">
            <v>D类</v>
          </cell>
          <cell r="G7056">
            <v>50</v>
          </cell>
        </row>
        <row r="7057">
          <cell r="B7057" t="str">
            <v>0890-0604</v>
          </cell>
          <cell r="C7057" t="str">
            <v>AI EDAM-ARTIFICIAL INTELLIGENCE FOR ENGINEERING DESIGN ANALYSIS AND MANUFAC</v>
          </cell>
          <cell r="D7057" t="str">
            <v>SCI-4/EI（JA）</v>
          </cell>
          <cell r="E7057" t="str">
            <v>0.604</v>
          </cell>
          <cell r="F7057" t="str">
            <v>D类</v>
          </cell>
          <cell r="G7057">
            <v>50</v>
          </cell>
        </row>
        <row r="7058">
          <cell r="B7058" t="str">
            <v>1505-1773</v>
          </cell>
          <cell r="C7058" t="str">
            <v>POLISH JOURNAL OF VETERINARY SCIENCES</v>
          </cell>
          <cell r="D7058" t="str">
            <v>SCI-4</v>
          </cell>
          <cell r="E7058" t="str">
            <v>0.604</v>
          </cell>
          <cell r="F7058" t="str">
            <v>D类</v>
          </cell>
          <cell r="G7058">
            <v>50</v>
          </cell>
        </row>
        <row r="7059">
          <cell r="B7059" t="str">
            <v>2008-8752</v>
          </cell>
          <cell r="C7059" t="str">
            <v>Annals of Functional Analysis</v>
          </cell>
          <cell r="D7059" t="str">
            <v>SCI-4</v>
          </cell>
          <cell r="E7059" t="str">
            <v>0.603</v>
          </cell>
          <cell r="F7059" t="str">
            <v>D类</v>
          </cell>
          <cell r="G7059">
            <v>50</v>
          </cell>
        </row>
        <row r="7060">
          <cell r="B7060" t="str">
            <v>1827-9635</v>
          </cell>
          <cell r="C7060" t="str">
            <v>Acta Herpetologica</v>
          </cell>
          <cell r="D7060" t="str">
            <v>SCI-4</v>
          </cell>
          <cell r="E7060" t="str">
            <v>0.603</v>
          </cell>
          <cell r="F7060" t="str">
            <v>D类</v>
          </cell>
          <cell r="G7060">
            <v>50</v>
          </cell>
        </row>
        <row r="7061">
          <cell r="B7061" t="str">
            <v>0017-0011</v>
          </cell>
          <cell r="C7061" t="str">
            <v>Ginekologia polska</v>
          </cell>
          <cell r="D7061" t="str">
            <v>SCI-4</v>
          </cell>
          <cell r="E7061" t="str">
            <v>0.601</v>
          </cell>
          <cell r="F7061" t="str">
            <v>D类</v>
          </cell>
          <cell r="G7061">
            <v>50</v>
          </cell>
        </row>
        <row r="7062">
          <cell r="B7062" t="str">
            <v>1434-8411</v>
          </cell>
          <cell r="C7062" t="str">
            <v>AEU-INTERNATIONAL JOURNAL OF ELECTRONICS AND COMMUNICATIONS</v>
          </cell>
          <cell r="D7062" t="str">
            <v>SCI-4/EI（JA）</v>
          </cell>
          <cell r="E7062" t="str">
            <v>0.601</v>
          </cell>
          <cell r="F7062" t="str">
            <v>D类</v>
          </cell>
          <cell r="G7062">
            <v>50</v>
          </cell>
        </row>
        <row r="7063">
          <cell r="B7063" t="str">
            <v>0043-535X</v>
          </cell>
          <cell r="C7063" t="str">
            <v>WIENER TIERARZTLICHE MONATSSCHRIFT</v>
          </cell>
          <cell r="D7063" t="str">
            <v>SCI-4</v>
          </cell>
          <cell r="E7063" t="str">
            <v>0.600</v>
          </cell>
          <cell r="F7063" t="str">
            <v>D类</v>
          </cell>
          <cell r="G7063">
            <v>50</v>
          </cell>
        </row>
        <row r="7064">
          <cell r="B7064" t="str">
            <v>0187-7151</v>
          </cell>
          <cell r="C7064" t="str">
            <v>Acta Botanica Mexicana</v>
          </cell>
          <cell r="D7064" t="str">
            <v>SCI-4</v>
          </cell>
          <cell r="E7064" t="str">
            <v>0.600</v>
          </cell>
          <cell r="F7064" t="str">
            <v>D类</v>
          </cell>
          <cell r="G7064">
            <v>50</v>
          </cell>
        </row>
        <row r="7065">
          <cell r="B7065" t="str">
            <v>0738-7989</v>
          </cell>
          <cell r="C7065" t="str">
            <v>Journal of Materials Education</v>
          </cell>
          <cell r="D7065" t="str">
            <v>SCI-4</v>
          </cell>
          <cell r="E7065" t="str">
            <v>0.600</v>
          </cell>
          <cell r="F7065" t="str">
            <v>D类</v>
          </cell>
          <cell r="G7065">
            <v>50</v>
          </cell>
        </row>
        <row r="7066">
          <cell r="B7066" t="str">
            <v>1355-2198</v>
          </cell>
          <cell r="C7066" t="str">
            <v>STUDIES IN HISTORY AND PHILOSOPHY OF MODERN PHYSICS</v>
          </cell>
          <cell r="D7066" t="str">
            <v>SCI-4</v>
          </cell>
          <cell r="E7066" t="str">
            <v>0.600</v>
          </cell>
          <cell r="F7066" t="str">
            <v>D类</v>
          </cell>
          <cell r="G7066">
            <v>50</v>
          </cell>
        </row>
        <row r="7067">
          <cell r="B7067" t="str">
            <v>1816-112X</v>
          </cell>
          <cell r="C7067" t="str">
            <v>Advanced Steel Construction</v>
          </cell>
          <cell r="D7067" t="str">
            <v>SCI-4/EI（JA）</v>
          </cell>
          <cell r="E7067" t="str">
            <v>0.600</v>
          </cell>
          <cell r="F7067" t="str">
            <v>D类</v>
          </cell>
          <cell r="G7067">
            <v>50</v>
          </cell>
        </row>
        <row r="7068">
          <cell r="B7068" t="str">
            <v>1939-8018</v>
          </cell>
          <cell r="C7068" t="str">
            <v>Journal of Signal Processing Systems for Signal Image and Video Technology</v>
          </cell>
          <cell r="D7068" t="str">
            <v>SCI-4/EI（JA）</v>
          </cell>
          <cell r="E7068" t="str">
            <v>0.600</v>
          </cell>
          <cell r="F7068" t="str">
            <v>D类</v>
          </cell>
          <cell r="G7068">
            <v>50</v>
          </cell>
        </row>
        <row r="7069">
          <cell r="B7069" t="str">
            <v>0972-2327</v>
          </cell>
          <cell r="C7069" t="str">
            <v>Annals of Indian Academy of Neurology</v>
          </cell>
          <cell r="D7069" t="str">
            <v>SCI-4</v>
          </cell>
          <cell r="E7069" t="str">
            <v>0.599</v>
          </cell>
          <cell r="F7069" t="str">
            <v>D类</v>
          </cell>
          <cell r="G7069">
            <v>50</v>
          </cell>
        </row>
        <row r="7070">
          <cell r="B7070" t="str">
            <v>1322-7114</v>
          </cell>
          <cell r="C7070" t="str">
            <v>International journal of nursing practice</v>
          </cell>
          <cell r="D7070" t="str">
            <v>SCI-4</v>
          </cell>
          <cell r="E7070" t="str">
            <v>0.599</v>
          </cell>
          <cell r="F7070" t="str">
            <v>D类</v>
          </cell>
          <cell r="G7070">
            <v>50</v>
          </cell>
        </row>
        <row r="7071">
          <cell r="B7071" t="str">
            <v>1000-9345</v>
          </cell>
          <cell r="C7071" t="str">
            <v>Chinese Journal of Mechanical Engineering (English Edition)</v>
          </cell>
          <cell r="D7071" t="str">
            <v>SCI-4/EI（JA）/CSCD</v>
          </cell>
          <cell r="E7071" t="str">
            <v>0.598</v>
          </cell>
          <cell r="F7071" t="str">
            <v>D类</v>
          </cell>
          <cell r="G7071">
            <v>50</v>
          </cell>
        </row>
        <row r="7072">
          <cell r="B7072" t="str">
            <v>0003-469X</v>
          </cell>
          <cell r="C7072" t="str">
            <v>Annali Italiani di Chirurgia</v>
          </cell>
          <cell r="D7072" t="str">
            <v>SCI-4</v>
          </cell>
          <cell r="E7072" t="str">
            <v>0.598</v>
          </cell>
          <cell r="F7072" t="str">
            <v>D类</v>
          </cell>
          <cell r="G7072">
            <v>50</v>
          </cell>
        </row>
        <row r="7073">
          <cell r="B7073" t="str">
            <v>0039-3215</v>
          </cell>
          <cell r="C7073" t="str">
            <v>STUDIA LOGICA</v>
          </cell>
          <cell r="D7073" t="str">
            <v>SCI-4</v>
          </cell>
          <cell r="E7073" t="str">
            <v>0.598</v>
          </cell>
          <cell r="F7073" t="str">
            <v>D类</v>
          </cell>
          <cell r="G7073">
            <v>50</v>
          </cell>
        </row>
        <row r="7074">
          <cell r="B7074" t="str">
            <v>1028-3358</v>
          </cell>
          <cell r="C7074" t="str">
            <v>DOKLADY PHYSICS</v>
          </cell>
          <cell r="D7074" t="str">
            <v>SCI-4/EI（JA）</v>
          </cell>
          <cell r="E7074" t="str">
            <v>0.598</v>
          </cell>
          <cell r="F7074" t="str">
            <v>D类</v>
          </cell>
          <cell r="G7074">
            <v>50</v>
          </cell>
        </row>
        <row r="7075">
          <cell r="B7075" t="str">
            <v>1212-2580</v>
          </cell>
          <cell r="C7075" t="str">
            <v>PLANT PROTECTION SCIENCE</v>
          </cell>
          <cell r="D7075" t="str">
            <v>SCI-4</v>
          </cell>
          <cell r="E7075" t="str">
            <v>0.597</v>
          </cell>
          <cell r="F7075" t="str">
            <v>D类</v>
          </cell>
          <cell r="G7075">
            <v>50</v>
          </cell>
        </row>
        <row r="7076">
          <cell r="B7076" t="str">
            <v>0032-9460</v>
          </cell>
          <cell r="C7076" t="str">
            <v>Problems of Information Transmission</v>
          </cell>
          <cell r="D7076" t="str">
            <v>SCI-4/EI（JA）</v>
          </cell>
          <cell r="E7076" t="str">
            <v>0.597</v>
          </cell>
          <cell r="F7076" t="str">
            <v>D类</v>
          </cell>
          <cell r="G7076">
            <v>50</v>
          </cell>
        </row>
        <row r="7077">
          <cell r="B7077" t="str">
            <v>0037-5675</v>
          </cell>
          <cell r="C7077" t="str">
            <v>Singapore medical journal</v>
          </cell>
          <cell r="D7077" t="str">
            <v>SCI-4</v>
          </cell>
          <cell r="E7077" t="str">
            <v>0.597</v>
          </cell>
          <cell r="F7077" t="str">
            <v>D类</v>
          </cell>
          <cell r="G7077">
            <v>50</v>
          </cell>
        </row>
        <row r="7078">
          <cell r="B7078" t="str">
            <v>0085-5626</v>
          </cell>
          <cell r="C7078" t="str">
            <v>REVISTA BRASILEIRA DE ENTOMOLOGIA</v>
          </cell>
          <cell r="D7078" t="str">
            <v>SCI-4</v>
          </cell>
          <cell r="E7078" t="str">
            <v>0.597</v>
          </cell>
          <cell r="F7078" t="str">
            <v>D类</v>
          </cell>
          <cell r="G7078">
            <v>50</v>
          </cell>
        </row>
        <row r="7079">
          <cell r="B7079" t="str">
            <v>0129-167X</v>
          </cell>
          <cell r="C7079" t="str">
            <v>INTERNATIONAL JOURNAL OF MATHEMATICS</v>
          </cell>
          <cell r="D7079" t="str">
            <v>SCI-4</v>
          </cell>
          <cell r="E7079" t="str">
            <v>0.597</v>
          </cell>
          <cell r="F7079" t="str">
            <v>D类</v>
          </cell>
          <cell r="G7079">
            <v>50</v>
          </cell>
        </row>
        <row r="7080">
          <cell r="B7080" t="str">
            <v>1524-1602</v>
          </cell>
          <cell r="C7080" t="str">
            <v>STRENGTH AND CONDITIONING JOURNAL</v>
          </cell>
          <cell r="D7080" t="str">
            <v>SCI-4</v>
          </cell>
          <cell r="E7080" t="str">
            <v>0.597</v>
          </cell>
          <cell r="F7080" t="str">
            <v>D类</v>
          </cell>
          <cell r="G7080">
            <v>50</v>
          </cell>
        </row>
        <row r="7081">
          <cell r="B7081" t="str">
            <v>1570-7555</v>
          </cell>
          <cell r="C7081" t="str">
            <v>ANIMAL BIOLOGY</v>
          </cell>
          <cell r="D7081" t="str">
            <v>SCI-4</v>
          </cell>
          <cell r="E7081" t="str">
            <v>0.597</v>
          </cell>
          <cell r="F7081" t="str">
            <v>D类</v>
          </cell>
          <cell r="G7081">
            <v>50</v>
          </cell>
        </row>
        <row r="7082">
          <cell r="B7082" t="str">
            <v>1976-9571</v>
          </cell>
          <cell r="C7082" t="str">
            <v>Genes &amp; Genomics</v>
          </cell>
          <cell r="D7082" t="str">
            <v>SCI-4</v>
          </cell>
          <cell r="E7082" t="str">
            <v>0.596</v>
          </cell>
          <cell r="F7082" t="str">
            <v>D类</v>
          </cell>
          <cell r="G7082">
            <v>50</v>
          </cell>
        </row>
        <row r="7083">
          <cell r="B7083" t="str">
            <v>0016-7622</v>
          </cell>
          <cell r="C7083" t="str">
            <v>JOURNAL OF THE GEOLOGICAL SOCIETY OF INDIA</v>
          </cell>
          <cell r="D7083" t="str">
            <v>SCI-4</v>
          </cell>
          <cell r="E7083" t="str">
            <v>0.596</v>
          </cell>
          <cell r="F7083" t="str">
            <v>D类</v>
          </cell>
          <cell r="G7083">
            <v>50</v>
          </cell>
        </row>
        <row r="7084">
          <cell r="B7084" t="str">
            <v>1559-4491</v>
          </cell>
          <cell r="C7084" t="str">
            <v>Wilson Journal of Ornithology</v>
          </cell>
          <cell r="D7084" t="str">
            <v>SCI-4</v>
          </cell>
          <cell r="E7084" t="str">
            <v>0.596</v>
          </cell>
          <cell r="F7084" t="str">
            <v>D类</v>
          </cell>
          <cell r="G7084">
            <v>50</v>
          </cell>
        </row>
        <row r="7085">
          <cell r="B7085" t="str">
            <v>0167-7152</v>
          </cell>
          <cell r="C7085" t="str">
            <v>STATISTICS &amp; PROBABILITY LETTERS</v>
          </cell>
          <cell r="D7085" t="str">
            <v>SCI-4</v>
          </cell>
          <cell r="E7085" t="str">
            <v>0.595</v>
          </cell>
          <cell r="F7085" t="str">
            <v>D类</v>
          </cell>
          <cell r="G7085">
            <v>50</v>
          </cell>
        </row>
        <row r="7086">
          <cell r="B7086" t="str">
            <v>0738-4602</v>
          </cell>
          <cell r="C7086" t="str">
            <v>AI MAGAZINE</v>
          </cell>
          <cell r="D7086" t="str">
            <v>SCI-4/EI（JA）</v>
          </cell>
          <cell r="E7086" t="str">
            <v>0.595</v>
          </cell>
          <cell r="F7086" t="str">
            <v>D类</v>
          </cell>
          <cell r="G7086">
            <v>50</v>
          </cell>
        </row>
        <row r="7087">
          <cell r="B7087" t="str">
            <v>1751-8806</v>
          </cell>
          <cell r="C7087" t="str">
            <v>IET Software</v>
          </cell>
          <cell r="D7087" t="str">
            <v>SCI-4/EI（JA）</v>
          </cell>
          <cell r="E7087" t="str">
            <v>0.595</v>
          </cell>
          <cell r="F7087" t="str">
            <v>D类</v>
          </cell>
          <cell r="G7087">
            <v>50</v>
          </cell>
        </row>
        <row r="7088">
          <cell r="B7088" t="str">
            <v>2151-0733</v>
          </cell>
          <cell r="C7088" t="str">
            <v>Herpetological Conservation and Biology</v>
          </cell>
          <cell r="D7088" t="str">
            <v>SCI-4</v>
          </cell>
          <cell r="E7088" t="str">
            <v>0.595</v>
          </cell>
          <cell r="F7088" t="str">
            <v>D类</v>
          </cell>
          <cell r="G7088">
            <v>50</v>
          </cell>
        </row>
        <row r="7089">
          <cell r="B7089" t="str">
            <v>1060-152X</v>
          </cell>
          <cell r="C7089" t="str">
            <v>JOURNAL OF PEDIATRIC ORTHOPAEDICS-PART B</v>
          </cell>
          <cell r="D7089" t="str">
            <v>SCI-4</v>
          </cell>
          <cell r="E7089" t="str">
            <v>0.594</v>
          </cell>
          <cell r="F7089" t="str">
            <v>D类</v>
          </cell>
          <cell r="G7089">
            <v>50</v>
          </cell>
        </row>
        <row r="7090">
          <cell r="B7090" t="str">
            <v>0022-314X</v>
          </cell>
          <cell r="C7090" t="str">
            <v>JOURNAL OF NUMBER THEORY</v>
          </cell>
          <cell r="D7090" t="str">
            <v>SCI-4</v>
          </cell>
          <cell r="E7090" t="str">
            <v>0.593</v>
          </cell>
          <cell r="F7090" t="str">
            <v>D类</v>
          </cell>
          <cell r="G7090">
            <v>50</v>
          </cell>
        </row>
        <row r="7091">
          <cell r="B7091" t="str">
            <v>0793-0283</v>
          </cell>
          <cell r="C7091" t="str">
            <v>HETEROCYCLIC COMMUNICATIONS</v>
          </cell>
          <cell r="D7091" t="str">
            <v>SCI-4</v>
          </cell>
          <cell r="E7091" t="str">
            <v>0.593</v>
          </cell>
          <cell r="F7091" t="str">
            <v>D类</v>
          </cell>
          <cell r="G7091">
            <v>50</v>
          </cell>
        </row>
        <row r="7092">
          <cell r="B7092" t="str">
            <v>1864-5755</v>
          </cell>
          <cell r="C7092" t="str">
            <v>VERTEBRATE ZOOLOGY</v>
          </cell>
          <cell r="D7092" t="str">
            <v>SCI-4</v>
          </cell>
          <cell r="E7092" t="str">
            <v>0.593</v>
          </cell>
          <cell r="F7092" t="str">
            <v>D类</v>
          </cell>
          <cell r="G7092">
            <v>50</v>
          </cell>
        </row>
        <row r="7093">
          <cell r="B7093" t="str">
            <v>1875-1342</v>
          </cell>
          <cell r="C7093" t="str">
            <v>BIOSEMIOTICS</v>
          </cell>
          <cell r="D7093" t="str">
            <v>SCI-4</v>
          </cell>
          <cell r="E7093" t="str">
            <v>0.593</v>
          </cell>
          <cell r="F7093" t="str">
            <v>D类</v>
          </cell>
          <cell r="G7093">
            <v>50</v>
          </cell>
        </row>
        <row r="7094">
          <cell r="B7094" t="str">
            <v>1021-7762</v>
          </cell>
          <cell r="C7094" t="str">
            <v>Folia phoniatrica et logopaedica : official organ of the International Association of Logopedics and Phoniatrics (IALP)</v>
          </cell>
          <cell r="D7094" t="str">
            <v>SCI-4</v>
          </cell>
          <cell r="E7094" t="str">
            <v>0.592</v>
          </cell>
          <cell r="F7094" t="str">
            <v>D类</v>
          </cell>
          <cell r="G7094">
            <v>50</v>
          </cell>
        </row>
        <row r="7095">
          <cell r="B7095" t="str">
            <v>0398-7620</v>
          </cell>
          <cell r="C7095" t="str">
            <v>REVUE D EPIDEMIOLOGIE ET DE SANTE PUBLIQUE</v>
          </cell>
          <cell r="D7095" t="str">
            <v>SCI-4</v>
          </cell>
          <cell r="E7095" t="str">
            <v>0.592</v>
          </cell>
          <cell r="F7095" t="str">
            <v>D类</v>
          </cell>
          <cell r="G7095">
            <v>50</v>
          </cell>
        </row>
        <row r="7096">
          <cell r="B7096" t="str">
            <v>1517-8382</v>
          </cell>
          <cell r="C7096" t="str">
            <v>BRAZILIAN JOURNAL OF MICROBIOLOGY</v>
          </cell>
          <cell r="D7096" t="str">
            <v>SCI-4</v>
          </cell>
          <cell r="E7096" t="str">
            <v>0.592</v>
          </cell>
          <cell r="F7096" t="str">
            <v>D类</v>
          </cell>
          <cell r="G7096">
            <v>50</v>
          </cell>
        </row>
        <row r="7097">
          <cell r="B7097" t="str">
            <v>2194-5748</v>
          </cell>
          <cell r="C7097" t="str">
            <v>international journal of chemical reactor engineering</v>
          </cell>
          <cell r="D7097" t="str">
            <v>SCI-4</v>
          </cell>
          <cell r="E7097" t="str">
            <v>0.592</v>
          </cell>
          <cell r="F7097" t="str">
            <v>D类</v>
          </cell>
          <cell r="G7097">
            <v>50</v>
          </cell>
        </row>
        <row r="7098">
          <cell r="B7098" t="str">
            <v>2193-0066</v>
          </cell>
          <cell r="C7098" t="str">
            <v>Fossil Record</v>
          </cell>
          <cell r="D7098" t="str">
            <v>SCI-4</v>
          </cell>
          <cell r="E7098" t="str">
            <v>0.591</v>
          </cell>
          <cell r="F7098" t="str">
            <v>D类</v>
          </cell>
          <cell r="G7098">
            <v>50</v>
          </cell>
        </row>
        <row r="7099">
          <cell r="B7099" t="str">
            <v>0163-0563</v>
          </cell>
          <cell r="C7099" t="str">
            <v>NUMERICAL FUNCTIONAL ANALYSIS AND OPTIMIZATION</v>
          </cell>
          <cell r="D7099" t="str">
            <v>SCI-4/EI（JA）</v>
          </cell>
          <cell r="E7099" t="str">
            <v>0.591</v>
          </cell>
          <cell r="F7099" t="str">
            <v>D类</v>
          </cell>
          <cell r="G7099">
            <v>50</v>
          </cell>
        </row>
        <row r="7100">
          <cell r="B7100" t="str">
            <v>0954-2299</v>
          </cell>
          <cell r="C7100" t="str">
            <v>CHEMICAL SPECIATION AND BIOAVAILABILITY</v>
          </cell>
          <cell r="D7100" t="str">
            <v>SCI-4</v>
          </cell>
          <cell r="E7100" t="str">
            <v>0.591</v>
          </cell>
          <cell r="F7100" t="str">
            <v>D类</v>
          </cell>
          <cell r="G7100">
            <v>50</v>
          </cell>
        </row>
        <row r="7101">
          <cell r="B7101" t="str">
            <v>1335-1842</v>
          </cell>
          <cell r="C7101" t="str">
            <v>Contributions of the Astronomical Observatory Skalnate Pleso</v>
          </cell>
          <cell r="D7101" t="str">
            <v>SCI-4</v>
          </cell>
          <cell r="E7101" t="str">
            <v>0.591</v>
          </cell>
          <cell r="F7101" t="str">
            <v>D类</v>
          </cell>
          <cell r="G7101">
            <v>50</v>
          </cell>
        </row>
        <row r="7102">
          <cell r="B7102" t="str">
            <v>0951-7197</v>
          </cell>
          <cell r="C7102" t="str">
            <v>ADVANCES IN CEMENT RESEARCH</v>
          </cell>
          <cell r="D7102" t="str">
            <v>SCI-4/EI（JA）</v>
          </cell>
          <cell r="E7102" t="str">
            <v>0.590</v>
          </cell>
          <cell r="F7102" t="str">
            <v>D类</v>
          </cell>
          <cell r="G7102">
            <v>50</v>
          </cell>
        </row>
        <row r="7103">
          <cell r="B7103" t="str">
            <v>1578-665X</v>
          </cell>
          <cell r="C7103" t="str">
            <v>Animal Biodiversity and Conservation</v>
          </cell>
          <cell r="D7103" t="str">
            <v>SCI-4</v>
          </cell>
          <cell r="E7103" t="str">
            <v>0.590</v>
          </cell>
          <cell r="F7103" t="str">
            <v>D类</v>
          </cell>
          <cell r="G7103">
            <v>50</v>
          </cell>
        </row>
        <row r="7104">
          <cell r="B7104" t="str">
            <v>0236-5383</v>
          </cell>
          <cell r="C7104" t="str">
            <v>ACTA BIOLOGICA HUNGARICA</v>
          </cell>
          <cell r="D7104" t="str">
            <v>SCI-4</v>
          </cell>
          <cell r="E7104" t="str">
            <v>0.589</v>
          </cell>
          <cell r="F7104" t="str">
            <v>D类</v>
          </cell>
          <cell r="G7104">
            <v>50</v>
          </cell>
        </row>
        <row r="7105">
          <cell r="B7105" t="str">
            <v>1596-5996</v>
          </cell>
          <cell r="C7105" t="str">
            <v>TROPICAL JOURNAL OF PHARMACEUTICAL RESEARCH</v>
          </cell>
          <cell r="D7105" t="str">
            <v>SCI-4</v>
          </cell>
          <cell r="E7105" t="str">
            <v>0.589</v>
          </cell>
          <cell r="F7105" t="str">
            <v>D类</v>
          </cell>
          <cell r="G7105">
            <v>50</v>
          </cell>
        </row>
        <row r="7106">
          <cell r="B7106" t="str">
            <v>0379-5284</v>
          </cell>
          <cell r="C7106" t="str">
            <v>SAUDI MEDICAL JOURNAL</v>
          </cell>
          <cell r="D7106" t="str">
            <v>SCI-4</v>
          </cell>
          <cell r="E7106" t="str">
            <v>0.588</v>
          </cell>
          <cell r="F7106" t="str">
            <v>D类</v>
          </cell>
          <cell r="G7106">
            <v>50</v>
          </cell>
        </row>
        <row r="7107">
          <cell r="B7107" t="str">
            <v>1446-9235</v>
          </cell>
          <cell r="C7107" t="str">
            <v>Sleep and Biological Rhythms</v>
          </cell>
          <cell r="D7107" t="str">
            <v>SCI-4</v>
          </cell>
          <cell r="E7107" t="str">
            <v>0.588</v>
          </cell>
          <cell r="F7107" t="str">
            <v>D类</v>
          </cell>
          <cell r="G7107">
            <v>50</v>
          </cell>
        </row>
        <row r="7108">
          <cell r="B7108" t="str">
            <v>1449-8596</v>
          </cell>
          <cell r="C7108" t="str">
            <v>Journal of Spatial Science</v>
          </cell>
          <cell r="D7108" t="str">
            <v>SCI-4</v>
          </cell>
          <cell r="E7108" t="str">
            <v>0.588</v>
          </cell>
          <cell r="F7108" t="str">
            <v>D类</v>
          </cell>
          <cell r="G7108">
            <v>50</v>
          </cell>
        </row>
        <row r="7109">
          <cell r="B7109" t="str">
            <v>1054-3406</v>
          </cell>
          <cell r="C7109" t="str">
            <v>Journal of Biopharmaceutical Statistics</v>
          </cell>
          <cell r="D7109" t="str">
            <v>SCI-4</v>
          </cell>
          <cell r="E7109" t="str">
            <v>0.587</v>
          </cell>
          <cell r="F7109" t="str">
            <v>D类</v>
          </cell>
          <cell r="G7109">
            <v>50</v>
          </cell>
        </row>
        <row r="7110">
          <cell r="B7110" t="str">
            <v>1664-3607</v>
          </cell>
          <cell r="C7110" t="str">
            <v>Bulletin of Mathematical Sciences</v>
          </cell>
          <cell r="D7110" t="str">
            <v>SCI-4</v>
          </cell>
          <cell r="E7110" t="str">
            <v>0.586</v>
          </cell>
          <cell r="F7110" t="str">
            <v>D类</v>
          </cell>
          <cell r="G7110">
            <v>50</v>
          </cell>
        </row>
        <row r="7111">
          <cell r="B7111" t="str">
            <v>0012-5016</v>
          </cell>
          <cell r="C7111" t="str">
            <v>DOKLADY PHYSICAL CHEMISTRY</v>
          </cell>
          <cell r="D7111" t="str">
            <v>SCI-4</v>
          </cell>
          <cell r="E7111" t="str">
            <v>0.586</v>
          </cell>
          <cell r="F7111" t="str">
            <v>D类</v>
          </cell>
          <cell r="G7111">
            <v>50</v>
          </cell>
        </row>
        <row r="7112">
          <cell r="B7112" t="str">
            <v>0021-9002</v>
          </cell>
          <cell r="C7112" t="str">
            <v>JOURNAL OF APPLIED PROBABILITY</v>
          </cell>
          <cell r="D7112" t="str">
            <v>SCI-4</v>
          </cell>
          <cell r="E7112" t="str">
            <v>0.586</v>
          </cell>
          <cell r="F7112" t="str">
            <v>D类</v>
          </cell>
          <cell r="G7112">
            <v>50</v>
          </cell>
        </row>
        <row r="7113">
          <cell r="B7113" t="str">
            <v>0128-1283</v>
          </cell>
          <cell r="C7113" t="str">
            <v>JOURNAL OF TROPICAL FOREST SCIENCE</v>
          </cell>
          <cell r="D7113" t="str">
            <v>SCI-4/EI（JA）</v>
          </cell>
          <cell r="E7113" t="str">
            <v>0.586</v>
          </cell>
          <cell r="F7113" t="str">
            <v>D类</v>
          </cell>
          <cell r="G7113">
            <v>50</v>
          </cell>
        </row>
        <row r="7114">
          <cell r="B7114" t="str">
            <v>0862-867X</v>
          </cell>
          <cell r="C7114" t="str">
            <v>HORTICULTURAL SCIENCE</v>
          </cell>
          <cell r="D7114" t="str">
            <v>SCI-4</v>
          </cell>
          <cell r="E7114" t="str">
            <v>0.586</v>
          </cell>
          <cell r="F7114" t="str">
            <v>D类</v>
          </cell>
          <cell r="G7114">
            <v>50</v>
          </cell>
        </row>
        <row r="7115">
          <cell r="B7115" t="str">
            <v>1056-6171</v>
          </cell>
          <cell r="C7115" t="str">
            <v>JOURNAL OF APPLIED POULTRY RESEARCH</v>
          </cell>
          <cell r="D7115" t="str">
            <v>SCI-4</v>
          </cell>
          <cell r="E7115" t="str">
            <v>0.586</v>
          </cell>
          <cell r="F7115" t="str">
            <v>D类</v>
          </cell>
          <cell r="G7115">
            <v>50</v>
          </cell>
        </row>
        <row r="7116">
          <cell r="B7116" t="str">
            <v>1361-4568</v>
          </cell>
          <cell r="C7116" t="str">
            <v>New Review of Hypermedia and Multimedia</v>
          </cell>
          <cell r="D7116" t="str">
            <v>SCI-4/EI（JA）</v>
          </cell>
          <cell r="E7116" t="str">
            <v>0.586</v>
          </cell>
          <cell r="F7116" t="str">
            <v>D类</v>
          </cell>
          <cell r="G7116">
            <v>50</v>
          </cell>
        </row>
        <row r="7117">
          <cell r="B7117" t="str">
            <v>1331-1441</v>
          </cell>
          <cell r="C7117" t="str">
            <v>Kinesiology : international scientific journal of kinesiology and sport</v>
          </cell>
          <cell r="D7117" t="str">
            <v>SCI-4</v>
          </cell>
          <cell r="E7117" t="str">
            <v>0.585</v>
          </cell>
          <cell r="F7117" t="str">
            <v>D类</v>
          </cell>
          <cell r="G7117">
            <v>50</v>
          </cell>
        </row>
        <row r="7118">
          <cell r="B7118" t="str">
            <v>1329-1947</v>
          </cell>
          <cell r="C7118" t="str">
            <v>Australian Endodontic Journal</v>
          </cell>
          <cell r="D7118" t="str">
            <v>SCI-4</v>
          </cell>
          <cell r="E7118" t="str">
            <v>0.585</v>
          </cell>
          <cell r="F7118" t="str">
            <v>D类</v>
          </cell>
          <cell r="G7118">
            <v>50</v>
          </cell>
        </row>
        <row r="7119">
          <cell r="B7119" t="str">
            <v>0016-7029</v>
          </cell>
          <cell r="C7119" t="str">
            <v>GEOCHEMISTRY INTERNATIONAL</v>
          </cell>
          <cell r="D7119" t="str">
            <v>SCI-4/EI（JA）</v>
          </cell>
          <cell r="E7119" t="str">
            <v>0.584</v>
          </cell>
          <cell r="F7119" t="str">
            <v>D类</v>
          </cell>
          <cell r="G7119">
            <v>50</v>
          </cell>
        </row>
        <row r="7120">
          <cell r="B7120" t="str">
            <v>1042-3699</v>
          </cell>
          <cell r="C7120" t="str">
            <v>Oral and Maxillofacial Surgery Clinics of North America</v>
          </cell>
          <cell r="D7120" t="str">
            <v>SCI-4</v>
          </cell>
          <cell r="E7120" t="str">
            <v>0.584</v>
          </cell>
          <cell r="F7120" t="str">
            <v>D类</v>
          </cell>
          <cell r="G7120">
            <v>50</v>
          </cell>
        </row>
        <row r="7121">
          <cell r="B7121" t="str">
            <v>1226-6116</v>
          </cell>
          <cell r="C7121" t="str">
            <v>WIND AND STRUCTURES</v>
          </cell>
          <cell r="D7121" t="str">
            <v>SCI-4/EI（JA）</v>
          </cell>
          <cell r="E7121" t="str">
            <v>0.584</v>
          </cell>
          <cell r="F7121" t="str">
            <v>D类</v>
          </cell>
          <cell r="G7121">
            <v>50</v>
          </cell>
        </row>
        <row r="7122">
          <cell r="B7122" t="str">
            <v>1065-657X</v>
          </cell>
          <cell r="C7122" t="str">
            <v>COMPOST SCIENCE &amp; UTILIZATION</v>
          </cell>
          <cell r="D7122" t="str">
            <v>SCI-4/EI（JA）</v>
          </cell>
          <cell r="E7122" t="str">
            <v>0.583</v>
          </cell>
          <cell r="F7122" t="str">
            <v>D类</v>
          </cell>
          <cell r="G7122">
            <v>50</v>
          </cell>
        </row>
        <row r="7123">
          <cell r="B7123" t="str">
            <v>1684-3703</v>
          </cell>
          <cell r="C7123" t="str">
            <v>Quality technology &amp; quantitative management</v>
          </cell>
          <cell r="D7123" t="str">
            <v>SCI-4/EI（JA）</v>
          </cell>
          <cell r="E7123" t="str">
            <v>0.583</v>
          </cell>
          <cell r="F7123" t="str">
            <v>D类</v>
          </cell>
          <cell r="G7123">
            <v>50</v>
          </cell>
        </row>
        <row r="7124">
          <cell r="B7124" t="str">
            <v>0045-0618</v>
          </cell>
          <cell r="C7124" t="str">
            <v>Australian Journal of Forensic Sciences</v>
          </cell>
          <cell r="D7124" t="str">
            <v>SCI-4</v>
          </cell>
          <cell r="E7124" t="str">
            <v>0.583</v>
          </cell>
          <cell r="F7124" t="str">
            <v>D类</v>
          </cell>
          <cell r="G7124">
            <v>50</v>
          </cell>
        </row>
        <row r="7125">
          <cell r="B7125" t="str">
            <v>0887-381X</v>
          </cell>
          <cell r="C7125" t="str">
            <v>JOURNAL OF COLD REGIONS ENGINEERING</v>
          </cell>
          <cell r="D7125" t="str">
            <v>SCI-4/EI（JA）</v>
          </cell>
          <cell r="E7125" t="str">
            <v>0.583</v>
          </cell>
          <cell r="F7125" t="str">
            <v>D类</v>
          </cell>
          <cell r="G7125">
            <v>50</v>
          </cell>
        </row>
        <row r="7126">
          <cell r="B7126" t="str">
            <v>1465-8011</v>
          </cell>
          <cell r="C7126" t="str">
            <v>PLASTICS RUBBER AND COMPOSITES</v>
          </cell>
          <cell r="D7126" t="str">
            <v>SCI-4/EI（JA）</v>
          </cell>
          <cell r="E7126" t="str">
            <v>0.583</v>
          </cell>
          <cell r="F7126" t="str">
            <v>D类</v>
          </cell>
          <cell r="G7126">
            <v>50</v>
          </cell>
        </row>
        <row r="7127">
          <cell r="B7127" t="str">
            <v>1744-5302</v>
          </cell>
          <cell r="C7127" t="str">
            <v>SHIPS AND OFFSHORE STRUCTURES</v>
          </cell>
          <cell r="D7127" t="str">
            <v>SCI-4/EI（JA）</v>
          </cell>
          <cell r="E7127" t="str">
            <v>0.583</v>
          </cell>
          <cell r="F7127" t="str">
            <v>D类</v>
          </cell>
          <cell r="G7127">
            <v>50</v>
          </cell>
        </row>
        <row r="7128">
          <cell r="B7128" t="str">
            <v>1846-3886</v>
          </cell>
          <cell r="C7128" t="str">
            <v>Operators and Matrices</v>
          </cell>
          <cell r="D7128" t="str">
            <v>SCI-4</v>
          </cell>
          <cell r="E7128" t="str">
            <v>0.583</v>
          </cell>
          <cell r="F7128" t="str">
            <v>D类</v>
          </cell>
          <cell r="G7128">
            <v>50</v>
          </cell>
        </row>
        <row r="7129">
          <cell r="B7129" t="str">
            <v>1683-3198</v>
          </cell>
          <cell r="C7129" t="str">
            <v>INTERNATIONAL ARAB JOURNAL OF INFORMATION TECHNOLOGY</v>
          </cell>
          <cell r="D7129" t="str">
            <v>SCI-4</v>
          </cell>
          <cell r="E7129" t="str">
            <v>0.582</v>
          </cell>
          <cell r="F7129" t="str">
            <v>D类</v>
          </cell>
          <cell r="G7129">
            <v>50</v>
          </cell>
        </row>
        <row r="7130">
          <cell r="B7130" t="str">
            <v>0949-149X</v>
          </cell>
          <cell r="C7130" t="str">
            <v>international journal of engineering education</v>
          </cell>
          <cell r="D7130" t="str">
            <v>SCI-4/EI（JA）</v>
          </cell>
          <cell r="E7130" t="str">
            <v>0.582</v>
          </cell>
          <cell r="F7130" t="str">
            <v>D类</v>
          </cell>
          <cell r="G7130">
            <v>50</v>
          </cell>
        </row>
        <row r="7131">
          <cell r="B7131" t="str">
            <v>1369-4332</v>
          </cell>
          <cell r="C7131" t="str">
            <v>ADVANCES IN STRUCTURAL ENGINEERING</v>
          </cell>
          <cell r="D7131" t="str">
            <v>SCI-4/EI（JA）</v>
          </cell>
          <cell r="E7131" t="str">
            <v>0.582</v>
          </cell>
          <cell r="F7131" t="str">
            <v>D类</v>
          </cell>
          <cell r="G7131">
            <v>50</v>
          </cell>
        </row>
        <row r="7132">
          <cell r="B7132" t="str">
            <v>0731-5171</v>
          </cell>
          <cell r="C7132" t="str">
            <v>FERROELECTRICS LETTERS SECTION</v>
          </cell>
          <cell r="D7132" t="str">
            <v>SCI-4/EI（JA）</v>
          </cell>
          <cell r="E7132" t="str">
            <v>0.581</v>
          </cell>
          <cell r="F7132" t="str">
            <v>D类</v>
          </cell>
          <cell r="G7132">
            <v>50</v>
          </cell>
        </row>
        <row r="7133">
          <cell r="B7133" t="str">
            <v>0017-6192</v>
          </cell>
          <cell r="C7133" t="str">
            <v>HNO</v>
          </cell>
          <cell r="D7133" t="str">
            <v>SCI-4</v>
          </cell>
          <cell r="E7133" t="str">
            <v>0.580</v>
          </cell>
          <cell r="F7133" t="str">
            <v>D类</v>
          </cell>
          <cell r="G7133">
            <v>50</v>
          </cell>
        </row>
        <row r="7134">
          <cell r="B7134" t="str">
            <v>1058-0530</v>
          </cell>
          <cell r="C7134" t="str">
            <v>INFORMATION SYSTEMS MANAGEMENT</v>
          </cell>
          <cell r="D7134" t="str">
            <v>SCI-4/EI（JA）</v>
          </cell>
          <cell r="E7134" t="str">
            <v>0.580</v>
          </cell>
          <cell r="F7134" t="str">
            <v>D类</v>
          </cell>
          <cell r="G7134">
            <v>50</v>
          </cell>
        </row>
        <row r="7135">
          <cell r="B7135" t="str">
            <v>1089-7089</v>
          </cell>
          <cell r="C7135" t="str">
            <v>BELL LABS TECHNICAL JOURNAL</v>
          </cell>
          <cell r="D7135" t="str">
            <v>SCI-4/EI（JA）</v>
          </cell>
          <cell r="E7135" t="str">
            <v>0.580</v>
          </cell>
          <cell r="F7135" t="str">
            <v>D类</v>
          </cell>
          <cell r="G7135">
            <v>50</v>
          </cell>
        </row>
        <row r="7136">
          <cell r="B7136" t="str">
            <v>1479-2621</v>
          </cell>
          <cell r="C7136" t="str">
            <v>Plant Genetic Resources-Characterization and Utilization</v>
          </cell>
          <cell r="D7136" t="str">
            <v>SCI-4</v>
          </cell>
          <cell r="E7136" t="str">
            <v>0.580</v>
          </cell>
          <cell r="F7136" t="str">
            <v>D类</v>
          </cell>
          <cell r="G7136">
            <v>50</v>
          </cell>
        </row>
        <row r="7137">
          <cell r="B7137" t="str">
            <v>1727-7191</v>
          </cell>
          <cell r="C7137" t="str">
            <v>JOURNAL OF MECHANICS</v>
          </cell>
          <cell r="D7137" t="str">
            <v>SCI-4/EI（JA）</v>
          </cell>
          <cell r="E7137" t="str">
            <v>0.580</v>
          </cell>
          <cell r="F7137" t="str">
            <v>D类</v>
          </cell>
          <cell r="G7137">
            <v>50</v>
          </cell>
        </row>
        <row r="7138">
          <cell r="B7138" t="str">
            <v>1747-7778</v>
          </cell>
          <cell r="C7138" t="str">
            <v>Journal of Simulation</v>
          </cell>
          <cell r="D7138" t="str">
            <v>SCI-4/EI（JA）</v>
          </cell>
          <cell r="E7138" t="str">
            <v>0.580</v>
          </cell>
          <cell r="F7138" t="str">
            <v>D类</v>
          </cell>
          <cell r="G7138">
            <v>50</v>
          </cell>
        </row>
        <row r="7139">
          <cell r="B7139" t="str">
            <v>1009-0630</v>
          </cell>
          <cell r="C7139" t="str">
            <v>PLASMA SCIENCE &amp; TECHNOLOGY</v>
          </cell>
          <cell r="D7139" t="str">
            <v>SCI-4/EI（JA）/CSCD</v>
          </cell>
          <cell r="E7139" t="str">
            <v>0.579</v>
          </cell>
          <cell r="F7139" t="str">
            <v>D类</v>
          </cell>
          <cell r="G7139">
            <v>50</v>
          </cell>
        </row>
        <row r="7140">
          <cell r="B7140" t="str">
            <v>1330-3651</v>
          </cell>
          <cell r="C7140" t="str">
            <v>Tehnicki Vjesnik</v>
          </cell>
          <cell r="D7140" t="str">
            <v>SCI-4/EI（JA）</v>
          </cell>
          <cell r="E7140" t="str">
            <v>0.579</v>
          </cell>
          <cell r="F7140" t="str">
            <v>D类</v>
          </cell>
          <cell r="G7140">
            <v>50</v>
          </cell>
        </row>
        <row r="7141">
          <cell r="B7141" t="str">
            <v>0020-7276</v>
          </cell>
          <cell r="C7141" t="str">
            <v>INTERNATIONAL JOURNAL OF GAME THEORY</v>
          </cell>
          <cell r="D7141" t="str">
            <v>SCI-4</v>
          </cell>
          <cell r="E7141" t="str">
            <v>0.579</v>
          </cell>
          <cell r="F7141" t="str">
            <v>D类</v>
          </cell>
          <cell r="G7141">
            <v>50</v>
          </cell>
        </row>
        <row r="7142">
          <cell r="B7142" t="str">
            <v>0022-5045</v>
          </cell>
          <cell r="C7142" t="str">
            <v>JOURNAL OF THE HISTORY OF MEDICINE AND ALLIED SCIENCES</v>
          </cell>
          <cell r="D7142" t="str">
            <v>SCI-4</v>
          </cell>
          <cell r="E7142" t="str">
            <v>0.579</v>
          </cell>
          <cell r="F7142" t="str">
            <v>D类</v>
          </cell>
          <cell r="G7142">
            <v>50</v>
          </cell>
        </row>
        <row r="7143">
          <cell r="B7143" t="str">
            <v>0067-3064</v>
          </cell>
          <cell r="C7143" t="str">
            <v>Baltica</v>
          </cell>
          <cell r="D7143" t="str">
            <v>SCI-4</v>
          </cell>
          <cell r="E7143" t="str">
            <v>0.579</v>
          </cell>
          <cell r="F7143" t="str">
            <v>D类</v>
          </cell>
          <cell r="G7143">
            <v>50</v>
          </cell>
        </row>
        <row r="7144">
          <cell r="B7144" t="str">
            <v>0399-0974</v>
          </cell>
          <cell r="C7144" t="str">
            <v>CYBIUM</v>
          </cell>
          <cell r="D7144" t="str">
            <v>SCI-4</v>
          </cell>
          <cell r="E7144" t="str">
            <v>0.578</v>
          </cell>
          <cell r="F7144" t="str">
            <v>D类</v>
          </cell>
          <cell r="G7144">
            <v>50</v>
          </cell>
        </row>
        <row r="7145">
          <cell r="B7145" t="str">
            <v>1895-1074</v>
          </cell>
          <cell r="C7145" t="str">
            <v>Central European Journal of Mathematics</v>
          </cell>
          <cell r="D7145" t="str">
            <v>SCI-4</v>
          </cell>
          <cell r="E7145" t="str">
            <v>0.578</v>
          </cell>
          <cell r="F7145" t="str">
            <v>D类</v>
          </cell>
          <cell r="G7145">
            <v>50</v>
          </cell>
        </row>
        <row r="7146">
          <cell r="B7146" t="str">
            <v>0022-2518</v>
          </cell>
          <cell r="C7146" t="str">
            <v>INDIANA UNIVERSITY MATHEMATICS JOURNAL</v>
          </cell>
          <cell r="D7146" t="str">
            <v>SCI-4</v>
          </cell>
          <cell r="E7146" t="str">
            <v>0.577</v>
          </cell>
          <cell r="F7146" t="str">
            <v>D类</v>
          </cell>
          <cell r="G7146">
            <v>50</v>
          </cell>
        </row>
        <row r="7147">
          <cell r="B7147" t="str">
            <v>0137-1592</v>
          </cell>
          <cell r="C7147" t="str">
            <v>Acta Ichthyologica et Piscatoria</v>
          </cell>
          <cell r="D7147" t="str">
            <v>SCI-4</v>
          </cell>
          <cell r="E7147" t="str">
            <v>0.577</v>
          </cell>
          <cell r="F7147" t="str">
            <v>D类</v>
          </cell>
          <cell r="G7147">
            <v>50</v>
          </cell>
        </row>
        <row r="7148">
          <cell r="B7148" t="str">
            <v>1011-3924</v>
          </cell>
          <cell r="C7148" t="str">
            <v>BULLETIN OF THE CHEMICAL SOCIETY OF ETHIOPIA</v>
          </cell>
          <cell r="D7148" t="str">
            <v>SCI-4</v>
          </cell>
          <cell r="E7148" t="str">
            <v>0.577</v>
          </cell>
          <cell r="F7148" t="str">
            <v>D类</v>
          </cell>
          <cell r="G7148">
            <v>50</v>
          </cell>
        </row>
        <row r="7149">
          <cell r="B7149" t="str">
            <v>1233-2356</v>
          </cell>
          <cell r="C7149" t="str">
            <v>ACTA CHROMATOGRAPHICA</v>
          </cell>
          <cell r="D7149" t="str">
            <v>SCI-4</v>
          </cell>
          <cell r="E7149" t="str">
            <v>0.577</v>
          </cell>
          <cell r="F7149" t="str">
            <v>D类</v>
          </cell>
          <cell r="G7149">
            <v>50</v>
          </cell>
        </row>
        <row r="7150">
          <cell r="B7150" t="str">
            <v>1345-4676</v>
          </cell>
          <cell r="C7150" t="str">
            <v>JOURNAL OF NIPPON MEDICAL SCHOOL</v>
          </cell>
          <cell r="D7150" t="str">
            <v>SCI-4</v>
          </cell>
          <cell r="E7150" t="str">
            <v>0.577</v>
          </cell>
          <cell r="F7150" t="str">
            <v>D类</v>
          </cell>
          <cell r="G7150">
            <v>50</v>
          </cell>
        </row>
        <row r="7151">
          <cell r="B7151" t="str">
            <v>1560-0904</v>
          </cell>
          <cell r="C7151" t="str">
            <v>POLYMER SCIENCE SERIES B</v>
          </cell>
          <cell r="D7151" t="str">
            <v>SCI-4/EI（JA）</v>
          </cell>
          <cell r="E7151" t="str">
            <v>0.577</v>
          </cell>
          <cell r="F7151" t="str">
            <v>D类</v>
          </cell>
          <cell r="G7151">
            <v>50</v>
          </cell>
        </row>
        <row r="7152">
          <cell r="B7152" t="str">
            <v>0040-5795</v>
          </cell>
          <cell r="C7152" t="str">
            <v>THEORETICAL FOUNDATIONS OF CHEMICAL ENGINEERING</v>
          </cell>
          <cell r="D7152" t="str">
            <v>SCI-4/EI（JA）</v>
          </cell>
          <cell r="E7152" t="str">
            <v>0.576</v>
          </cell>
          <cell r="F7152" t="str">
            <v>D类</v>
          </cell>
          <cell r="G7152">
            <v>50</v>
          </cell>
        </row>
        <row r="7153">
          <cell r="B7153" t="str">
            <v>0972-1525</v>
          </cell>
          <cell r="C7153" t="str">
            <v>Sugar Tech</v>
          </cell>
          <cell r="D7153" t="str">
            <v>SCI-4</v>
          </cell>
          <cell r="E7153" t="str">
            <v>0.576</v>
          </cell>
          <cell r="F7153" t="str">
            <v>D类</v>
          </cell>
          <cell r="G7153">
            <v>50</v>
          </cell>
        </row>
        <row r="7154">
          <cell r="B7154" t="str">
            <v>1019-5149</v>
          </cell>
          <cell r="C7154" t="str">
            <v>Turkish Neurosurgery</v>
          </cell>
          <cell r="D7154" t="str">
            <v>SCI-4</v>
          </cell>
          <cell r="E7154" t="str">
            <v>0.576</v>
          </cell>
          <cell r="F7154" t="str">
            <v>D类</v>
          </cell>
          <cell r="G7154">
            <v>50</v>
          </cell>
        </row>
        <row r="7155">
          <cell r="B7155" t="str">
            <v>1570-8683</v>
          </cell>
          <cell r="C7155" t="str">
            <v>Journal of Applied Logic</v>
          </cell>
          <cell r="D7155" t="str">
            <v>SCI-4/EI（JA）</v>
          </cell>
          <cell r="E7155" t="str">
            <v>0.576</v>
          </cell>
          <cell r="F7155" t="str">
            <v>D类</v>
          </cell>
          <cell r="G7155">
            <v>50</v>
          </cell>
        </row>
        <row r="7156">
          <cell r="B7156" t="str">
            <v>0269-9206</v>
          </cell>
          <cell r="C7156" t="str">
            <v>Clinical Linguistics &amp; Phonetics</v>
          </cell>
          <cell r="D7156" t="str">
            <v>SCI-4</v>
          </cell>
          <cell r="E7156" t="str">
            <v>0.575</v>
          </cell>
          <cell r="F7156" t="str">
            <v>D类</v>
          </cell>
          <cell r="G7156">
            <v>50</v>
          </cell>
        </row>
        <row r="7157">
          <cell r="B7157" t="str">
            <v>0100-204X</v>
          </cell>
          <cell r="C7157" t="str">
            <v>PESQUISA AGROPECUARIA BRASILEIRA</v>
          </cell>
          <cell r="D7157" t="str">
            <v>SCI-4</v>
          </cell>
          <cell r="E7157" t="str">
            <v>0.575</v>
          </cell>
          <cell r="F7157" t="str">
            <v>D类</v>
          </cell>
          <cell r="G7157">
            <v>50</v>
          </cell>
        </row>
        <row r="7158">
          <cell r="B7158" t="str">
            <v>0350-820X</v>
          </cell>
          <cell r="C7158" t="str">
            <v>SCIENCE OF SINTERING</v>
          </cell>
          <cell r="D7158" t="str">
            <v>SCI-4</v>
          </cell>
          <cell r="E7158" t="str">
            <v>0.575</v>
          </cell>
          <cell r="F7158" t="str">
            <v>D类</v>
          </cell>
          <cell r="G7158">
            <v>50</v>
          </cell>
        </row>
        <row r="7159">
          <cell r="B7159" t="str">
            <v>1239-9736</v>
          </cell>
          <cell r="C7159" t="str">
            <v>International Journal of Circumpolar Health</v>
          </cell>
          <cell r="D7159" t="str">
            <v>SCI-4</v>
          </cell>
          <cell r="E7159" t="str">
            <v>0.575</v>
          </cell>
          <cell r="F7159" t="str">
            <v>D类</v>
          </cell>
          <cell r="G7159">
            <v>50</v>
          </cell>
        </row>
        <row r="7160">
          <cell r="B7160" t="str">
            <v>1343-8875</v>
          </cell>
          <cell r="C7160" t="str">
            <v>journal of visualization</v>
          </cell>
          <cell r="D7160" t="str">
            <v>SCI-4</v>
          </cell>
          <cell r="E7160" t="str">
            <v>0.575</v>
          </cell>
          <cell r="F7160" t="str">
            <v>D类</v>
          </cell>
          <cell r="G7160">
            <v>50</v>
          </cell>
        </row>
        <row r="7161">
          <cell r="B7161" t="str">
            <v>1687-8132</v>
          </cell>
          <cell r="C7161" t="str">
            <v>Advances in Mechanical Engineering</v>
          </cell>
          <cell r="D7161" t="str">
            <v>SCI-4</v>
          </cell>
          <cell r="E7161" t="str">
            <v>0.575</v>
          </cell>
          <cell r="F7161" t="str">
            <v>D类</v>
          </cell>
          <cell r="G7161">
            <v>50</v>
          </cell>
        </row>
        <row r="7162">
          <cell r="B7162" t="str">
            <v>0009-4722</v>
          </cell>
          <cell r="C7162" t="str">
            <v>CHIRURG</v>
          </cell>
          <cell r="D7162" t="str">
            <v>SCI-4</v>
          </cell>
          <cell r="E7162" t="str">
            <v>0.574</v>
          </cell>
          <cell r="F7162" t="str">
            <v>D类</v>
          </cell>
          <cell r="G7162">
            <v>50</v>
          </cell>
        </row>
        <row r="7163">
          <cell r="B7163" t="str">
            <v>0717-3326</v>
          </cell>
          <cell r="C7163" t="str">
            <v>REVISTA DE BIOLOGIA MARINA Y OCEANOGRAFIA</v>
          </cell>
          <cell r="D7163" t="str">
            <v>SCI-4</v>
          </cell>
          <cell r="E7163" t="str">
            <v>0.574</v>
          </cell>
          <cell r="F7163" t="str">
            <v>D类</v>
          </cell>
          <cell r="G7163">
            <v>50</v>
          </cell>
        </row>
        <row r="7164">
          <cell r="B7164" t="str">
            <v>1063-7850</v>
          </cell>
          <cell r="C7164" t="str">
            <v>TECHNICAL PHYSICS LETTERS</v>
          </cell>
          <cell r="D7164" t="str">
            <v>SCI-4</v>
          </cell>
          <cell r="E7164" t="str">
            <v>0.574</v>
          </cell>
          <cell r="F7164" t="str">
            <v>D类</v>
          </cell>
          <cell r="G7164">
            <v>50</v>
          </cell>
        </row>
        <row r="7165">
          <cell r="B7165" t="str">
            <v>1875-6891</v>
          </cell>
          <cell r="C7165" t="str">
            <v>International Journal of Computational Intelligence Systems</v>
          </cell>
          <cell r="D7165" t="str">
            <v>SCI-4/EI（JA）</v>
          </cell>
          <cell r="E7165" t="str">
            <v>0.574</v>
          </cell>
          <cell r="F7165" t="str">
            <v>D类</v>
          </cell>
          <cell r="G7165">
            <v>50</v>
          </cell>
        </row>
        <row r="7166">
          <cell r="B7166" t="str">
            <v>0032-5449</v>
          </cell>
          <cell r="C7166" t="str">
            <v>Post py higieny i medycyny do wiadczalnej (Online)</v>
          </cell>
          <cell r="D7166" t="str">
            <v>SCI-4</v>
          </cell>
          <cell r="E7166" t="str">
            <v>0.573</v>
          </cell>
          <cell r="F7166" t="str">
            <v>D类</v>
          </cell>
          <cell r="G7166">
            <v>50</v>
          </cell>
        </row>
        <row r="7167">
          <cell r="B7167" t="str">
            <v>0073-4721</v>
          </cell>
          <cell r="C7167" t="str">
            <v>IHERINGIA SERIE ZOOLOGIA</v>
          </cell>
          <cell r="D7167" t="str">
            <v>SCI-4</v>
          </cell>
          <cell r="E7167" t="str">
            <v>0.573</v>
          </cell>
          <cell r="F7167" t="str">
            <v>D类</v>
          </cell>
          <cell r="G7167">
            <v>50</v>
          </cell>
        </row>
        <row r="7168">
          <cell r="B7168" t="str">
            <v>1063-4576</v>
          </cell>
          <cell r="C7168" t="str">
            <v>JOURNAL OF SUPERHARD MATERIALS</v>
          </cell>
          <cell r="D7168" t="str">
            <v>SCI-4/EI（JA）</v>
          </cell>
          <cell r="E7168" t="str">
            <v>0.573</v>
          </cell>
          <cell r="F7168" t="str">
            <v>D类</v>
          </cell>
          <cell r="G7168">
            <v>50</v>
          </cell>
        </row>
        <row r="7169">
          <cell r="B7169" t="str">
            <v>1156-5233</v>
          </cell>
          <cell r="C7169" t="str">
            <v>JOURNAL DE MYCOLOGIE MEDICALE</v>
          </cell>
          <cell r="D7169" t="str">
            <v>SCI-4</v>
          </cell>
          <cell r="E7169" t="str">
            <v>0.573</v>
          </cell>
          <cell r="F7169" t="str">
            <v>D类</v>
          </cell>
          <cell r="G7169">
            <v>50</v>
          </cell>
        </row>
        <row r="7170">
          <cell r="B7170" t="str">
            <v>0010-5082</v>
          </cell>
          <cell r="C7170" t="str">
            <v>COMBUSTION EXPLOSION AND SHOCK WAVES</v>
          </cell>
          <cell r="D7170" t="str">
            <v>SCI-4/EI（JA）</v>
          </cell>
          <cell r="E7170" t="str">
            <v>0.572</v>
          </cell>
          <cell r="F7170" t="str">
            <v>D类</v>
          </cell>
          <cell r="G7170">
            <v>50</v>
          </cell>
        </row>
        <row r="7171">
          <cell r="B7171" t="str">
            <v>0169-1864</v>
          </cell>
          <cell r="C7171" t="str">
            <v>ADVANCED ROBOTICS</v>
          </cell>
          <cell r="D7171" t="str">
            <v>SCI-4/EI（JA）</v>
          </cell>
          <cell r="E7171" t="str">
            <v>0.572</v>
          </cell>
          <cell r="F7171" t="str">
            <v>D类</v>
          </cell>
          <cell r="G7171">
            <v>50</v>
          </cell>
        </row>
        <row r="7172">
          <cell r="B7172" t="str">
            <v>0006-324X</v>
          </cell>
          <cell r="C7172" t="str">
            <v>PROCEEDINGS OF THE BIOLOGICAL SOCIETY OF WASHINGTON</v>
          </cell>
          <cell r="D7172" t="str">
            <v>SCI-4</v>
          </cell>
          <cell r="E7172" t="str">
            <v>0.571</v>
          </cell>
          <cell r="F7172" t="str">
            <v>D类</v>
          </cell>
          <cell r="G7172">
            <v>50</v>
          </cell>
        </row>
        <row r="7173">
          <cell r="B7173" t="str">
            <v>0327-9545</v>
          </cell>
          <cell r="C7173" t="str">
            <v>BIOCELL</v>
          </cell>
          <cell r="D7173" t="str">
            <v>SCI-4</v>
          </cell>
          <cell r="E7173" t="str">
            <v>0.571</v>
          </cell>
          <cell r="F7173" t="str">
            <v>D类</v>
          </cell>
          <cell r="G7173">
            <v>50</v>
          </cell>
        </row>
        <row r="7174">
          <cell r="B7174" t="str">
            <v>0570-7358</v>
          </cell>
          <cell r="C7174" t="str">
            <v>ARDEOLA</v>
          </cell>
          <cell r="D7174" t="str">
            <v>SCI-4</v>
          </cell>
          <cell r="E7174" t="str">
            <v>0.571</v>
          </cell>
          <cell r="F7174" t="str">
            <v>D类</v>
          </cell>
          <cell r="G7174">
            <v>50</v>
          </cell>
        </row>
        <row r="7175">
          <cell r="B7175" t="str">
            <v>2193-8407</v>
          </cell>
          <cell r="C7175" t="str">
            <v>JOURNAL OF HOMOTOPY AND RELATED STRUCTURES</v>
          </cell>
          <cell r="D7175" t="str">
            <v>SCI-4</v>
          </cell>
          <cell r="E7175" t="str">
            <v>0.571</v>
          </cell>
          <cell r="F7175" t="str">
            <v>D类</v>
          </cell>
          <cell r="G7175">
            <v>50</v>
          </cell>
        </row>
        <row r="7176">
          <cell r="B7176" t="str">
            <v>0892-7219</v>
          </cell>
          <cell r="C7176" t="str">
            <v>JOURNAL OF OFFSHORE MECHANICS AND ARCTIC ENGINEERING-TRANSACTIONS OF THE AS</v>
          </cell>
          <cell r="D7176" t="str">
            <v>SCI-4/EI（JA）</v>
          </cell>
          <cell r="E7176" t="str">
            <v>0.570</v>
          </cell>
          <cell r="F7176" t="str">
            <v>D类</v>
          </cell>
          <cell r="G7176">
            <v>50</v>
          </cell>
        </row>
        <row r="7177">
          <cell r="B7177" t="str">
            <v>1026-8774</v>
          </cell>
          <cell r="C7177" t="str">
            <v>REVISTA MEXICANA DE CIENCIAS GEOLOGICAS</v>
          </cell>
          <cell r="D7177" t="str">
            <v>SCI-4</v>
          </cell>
          <cell r="E7177" t="str">
            <v>0.570</v>
          </cell>
          <cell r="F7177" t="str">
            <v>D类</v>
          </cell>
          <cell r="G7177">
            <v>50</v>
          </cell>
        </row>
        <row r="7178">
          <cell r="B7178" t="str">
            <v>1222-5347</v>
          </cell>
          <cell r="C7178" t="str">
            <v>Industria Textila</v>
          </cell>
          <cell r="D7178" t="str">
            <v>SCI-4</v>
          </cell>
          <cell r="E7178" t="str">
            <v>0.570</v>
          </cell>
          <cell r="F7178" t="str">
            <v>D类</v>
          </cell>
          <cell r="G7178">
            <v>50</v>
          </cell>
        </row>
        <row r="7179">
          <cell r="B7179" t="str">
            <v>0887-9672</v>
          </cell>
          <cell r="C7179" t="str">
            <v>PCI JOURNAL</v>
          </cell>
          <cell r="D7179" t="str">
            <v>SCI-4/EI（JA）</v>
          </cell>
          <cell r="E7179" t="str">
            <v>0.569</v>
          </cell>
          <cell r="F7179" t="str">
            <v>D类</v>
          </cell>
          <cell r="G7179">
            <v>50</v>
          </cell>
        </row>
        <row r="7180">
          <cell r="B7180" t="str">
            <v>1358-8265</v>
          </cell>
          <cell r="C7180" t="str">
            <v>INTERNATIONAL JOURNAL OF CRASHWORTHINESS</v>
          </cell>
          <cell r="D7180" t="str">
            <v>SCI-4/EI（JA）</v>
          </cell>
          <cell r="E7180" t="str">
            <v>0.569</v>
          </cell>
          <cell r="F7180" t="str">
            <v>D类</v>
          </cell>
          <cell r="G7180">
            <v>50</v>
          </cell>
        </row>
        <row r="7181">
          <cell r="B7181" t="str">
            <v>1618-7229</v>
          </cell>
          <cell r="C7181" t="str">
            <v>E-POLYMERS</v>
          </cell>
          <cell r="D7181" t="str">
            <v>SCI-4</v>
          </cell>
          <cell r="E7181" t="str">
            <v>0.569</v>
          </cell>
          <cell r="F7181" t="str">
            <v>D类</v>
          </cell>
          <cell r="G7181">
            <v>50</v>
          </cell>
        </row>
        <row r="7182">
          <cell r="B7182" t="str">
            <v>1665-2738</v>
          </cell>
          <cell r="C7182" t="str">
            <v>Revista Mexicana de Ingenieria Quimica</v>
          </cell>
          <cell r="D7182" t="str">
            <v>SCI-4</v>
          </cell>
          <cell r="E7182" t="str">
            <v>0.569</v>
          </cell>
          <cell r="F7182" t="str">
            <v>D类</v>
          </cell>
          <cell r="G7182">
            <v>50</v>
          </cell>
        </row>
        <row r="7183">
          <cell r="B7183" t="str">
            <v>1860-1804</v>
          </cell>
          <cell r="C7183" t="str">
            <v>Zeitschrift der Deutschen Gesellschaft fur Geowissenschaften</v>
          </cell>
          <cell r="D7183" t="str">
            <v>SCI-4</v>
          </cell>
          <cell r="E7183" t="str">
            <v>0.569</v>
          </cell>
          <cell r="F7183" t="str">
            <v>D类</v>
          </cell>
          <cell r="G7183">
            <v>50</v>
          </cell>
        </row>
        <row r="7184">
          <cell r="B7184" t="str">
            <v>0001-4338</v>
          </cell>
          <cell r="C7184" t="str">
            <v>IZVESTIYA ATMOSPHERIC AND OCEANIC PHYSICS</v>
          </cell>
          <cell r="D7184" t="str">
            <v>SCI-4</v>
          </cell>
          <cell r="E7184" t="str">
            <v>0.568</v>
          </cell>
          <cell r="F7184" t="str">
            <v>D类</v>
          </cell>
          <cell r="G7184">
            <v>50</v>
          </cell>
        </row>
        <row r="7185">
          <cell r="B7185" t="str">
            <v>0188-7009</v>
          </cell>
          <cell r="C7185" t="str">
            <v>Advances in Applied Clifford Algebras</v>
          </cell>
          <cell r="D7185" t="str">
            <v>SCI-4</v>
          </cell>
          <cell r="E7185" t="str">
            <v>0.568</v>
          </cell>
          <cell r="F7185" t="str">
            <v>D类</v>
          </cell>
          <cell r="G7185">
            <v>50</v>
          </cell>
        </row>
        <row r="7186">
          <cell r="B7186" t="str">
            <v>0895-2477</v>
          </cell>
          <cell r="C7186" t="str">
            <v>MICROWAVE AND OPTICAL TECHNOLOGY LETTERS</v>
          </cell>
          <cell r="D7186" t="str">
            <v>SCI-4/EI（JA）</v>
          </cell>
          <cell r="E7186" t="str">
            <v>0.568</v>
          </cell>
          <cell r="F7186" t="str">
            <v>D类</v>
          </cell>
          <cell r="G7186">
            <v>50</v>
          </cell>
        </row>
        <row r="7187">
          <cell r="B7187" t="str">
            <v>0924-6495</v>
          </cell>
          <cell r="C7187" t="str">
            <v>MINDS AND MACHINES</v>
          </cell>
          <cell r="D7187" t="str">
            <v>SCI-4/EI（JA）</v>
          </cell>
          <cell r="E7187" t="str">
            <v>0.568</v>
          </cell>
          <cell r="F7187" t="str">
            <v>D类</v>
          </cell>
          <cell r="G7187">
            <v>50</v>
          </cell>
        </row>
        <row r="7188">
          <cell r="B7188" t="str">
            <v>1937-1632</v>
          </cell>
          <cell r="C7188" t="str">
            <v>Discrete and Continuous Dynamical Systems-Series S</v>
          </cell>
          <cell r="D7188" t="str">
            <v>SCI-4</v>
          </cell>
          <cell r="E7188" t="str">
            <v>0.567</v>
          </cell>
          <cell r="F7188" t="str">
            <v>D类</v>
          </cell>
          <cell r="G7188">
            <v>50</v>
          </cell>
        </row>
        <row r="7189">
          <cell r="B7189" t="str">
            <v>1505-2249</v>
          </cell>
          <cell r="C7189" t="str">
            <v>POLISH JOURNAL OF ECOLOGY</v>
          </cell>
          <cell r="D7189" t="str">
            <v>SCI-4</v>
          </cell>
          <cell r="E7189" t="str">
            <v>0.567</v>
          </cell>
          <cell r="F7189" t="str">
            <v>D类</v>
          </cell>
          <cell r="G7189">
            <v>50</v>
          </cell>
        </row>
        <row r="7190">
          <cell r="B7190" t="str">
            <v>0029-344X</v>
          </cell>
          <cell r="C7190" t="str">
            <v>NORTHWEST SCIENCE</v>
          </cell>
          <cell r="D7190" t="str">
            <v>SCI-4</v>
          </cell>
          <cell r="E7190" t="str">
            <v>0.566</v>
          </cell>
          <cell r="F7190" t="str">
            <v>D类</v>
          </cell>
          <cell r="G7190">
            <v>50</v>
          </cell>
        </row>
        <row r="7191">
          <cell r="B7191" t="str">
            <v>1303-2712</v>
          </cell>
          <cell r="C7191" t="str">
            <v>Turkish Journal of Fisheries and Aquatic Sciences</v>
          </cell>
          <cell r="D7191" t="str">
            <v>SCI-4</v>
          </cell>
          <cell r="E7191" t="str">
            <v>0.566</v>
          </cell>
          <cell r="F7191" t="str">
            <v>D类</v>
          </cell>
          <cell r="G7191">
            <v>50</v>
          </cell>
        </row>
        <row r="7192">
          <cell r="B7192" t="str">
            <v>0137-5075</v>
          </cell>
          <cell r="C7192" t="str">
            <v>Archives of Acoustics</v>
          </cell>
          <cell r="D7192" t="str">
            <v>SCI-4/EI（JA）</v>
          </cell>
          <cell r="E7192" t="str">
            <v>0.565</v>
          </cell>
          <cell r="F7192" t="str">
            <v>D类</v>
          </cell>
          <cell r="G7192">
            <v>50</v>
          </cell>
        </row>
        <row r="7193">
          <cell r="B7193" t="str">
            <v>0814-6039</v>
          </cell>
          <cell r="C7193" t="str">
            <v>Acoustics Australia</v>
          </cell>
          <cell r="D7193" t="str">
            <v>SCI-4/EI（JA）</v>
          </cell>
          <cell r="E7193" t="str">
            <v>0.565</v>
          </cell>
          <cell r="F7193" t="str">
            <v>D类</v>
          </cell>
          <cell r="G7193">
            <v>50</v>
          </cell>
        </row>
        <row r="7194">
          <cell r="B7194" t="str">
            <v>0929-8215</v>
          </cell>
          <cell r="C7194" t="str">
            <v>JOURNAL OF NEW MUSIC RESEARCH</v>
          </cell>
          <cell r="D7194" t="str">
            <v>SCI-4</v>
          </cell>
          <cell r="E7194" t="str">
            <v>0.565</v>
          </cell>
          <cell r="F7194" t="str">
            <v>D类</v>
          </cell>
          <cell r="G7194">
            <v>50</v>
          </cell>
        </row>
        <row r="7195">
          <cell r="B7195" t="str">
            <v>1000-324X</v>
          </cell>
          <cell r="C7195" t="str">
            <v>JOURNAL OF INORGANIC MATERIALS</v>
          </cell>
          <cell r="D7195" t="str">
            <v>SCI-4/EI（JA）/CSCD</v>
          </cell>
          <cell r="E7195" t="str">
            <v>0.565</v>
          </cell>
          <cell r="F7195" t="str">
            <v>D类</v>
          </cell>
          <cell r="G7195">
            <v>50</v>
          </cell>
        </row>
        <row r="7196">
          <cell r="B7196" t="str">
            <v>1460-4582</v>
          </cell>
          <cell r="C7196" t="str">
            <v>HEALTH INFORMATICS JOURNAL</v>
          </cell>
          <cell r="D7196" t="str">
            <v>SCI-4</v>
          </cell>
          <cell r="E7196" t="str">
            <v>0.565</v>
          </cell>
          <cell r="F7196" t="str">
            <v>D类</v>
          </cell>
          <cell r="G7196">
            <v>50</v>
          </cell>
        </row>
        <row r="7197">
          <cell r="B7197" t="str">
            <v>1735-1308</v>
          </cell>
          <cell r="C7197" t="str">
            <v>Urology Journal</v>
          </cell>
          <cell r="D7197" t="str">
            <v>SCI-4</v>
          </cell>
          <cell r="E7197" t="str">
            <v>0.565</v>
          </cell>
          <cell r="F7197" t="str">
            <v>D类</v>
          </cell>
          <cell r="G7197">
            <v>50</v>
          </cell>
        </row>
        <row r="7198">
          <cell r="B7198" t="str">
            <v>2165-0799</v>
          </cell>
          <cell r="C7198" t="str">
            <v>Workplace Health &amp; Safety</v>
          </cell>
          <cell r="D7198" t="str">
            <v>SCI-4</v>
          </cell>
          <cell r="E7198" t="str">
            <v>0.564</v>
          </cell>
          <cell r="F7198" t="str">
            <v>D类</v>
          </cell>
          <cell r="G7198">
            <v>50</v>
          </cell>
        </row>
        <row r="7199">
          <cell r="B7199" t="str">
            <v>0008-8994</v>
          </cell>
          <cell r="C7199" t="str">
            <v>CENTAURUS</v>
          </cell>
          <cell r="D7199" t="str">
            <v>SCI-4</v>
          </cell>
          <cell r="E7199" t="str">
            <v>0.564</v>
          </cell>
          <cell r="F7199" t="str">
            <v>D类</v>
          </cell>
          <cell r="G7199">
            <v>50</v>
          </cell>
        </row>
        <row r="7200">
          <cell r="B7200" t="str">
            <v>0017-8470</v>
          </cell>
          <cell r="C7200" t="str">
            <v>HAUTARZT</v>
          </cell>
          <cell r="D7200" t="str">
            <v>SCI-4</v>
          </cell>
          <cell r="E7200" t="str">
            <v>0.564</v>
          </cell>
          <cell r="F7200" t="str">
            <v>D类</v>
          </cell>
          <cell r="G7200">
            <v>50</v>
          </cell>
        </row>
        <row r="7201">
          <cell r="B7201" t="str">
            <v>0039-0402</v>
          </cell>
          <cell r="C7201" t="str">
            <v>STATISTICA NEERLANDICA</v>
          </cell>
          <cell r="D7201" t="str">
            <v>SCI-4</v>
          </cell>
          <cell r="E7201" t="str">
            <v>0.564</v>
          </cell>
          <cell r="F7201" t="str">
            <v>D类</v>
          </cell>
          <cell r="G7201">
            <v>50</v>
          </cell>
        </row>
        <row r="7202">
          <cell r="B7202" t="str">
            <v>0718-560X</v>
          </cell>
          <cell r="C7202" t="str">
            <v>Latin American journal of aquatic research</v>
          </cell>
          <cell r="D7202" t="str">
            <v>SCI-4</v>
          </cell>
          <cell r="E7202" t="str">
            <v>0.564</v>
          </cell>
          <cell r="F7202" t="str">
            <v>D类</v>
          </cell>
          <cell r="G7202">
            <v>50</v>
          </cell>
        </row>
        <row r="7203">
          <cell r="B7203" t="str">
            <v>1530-6550</v>
          </cell>
          <cell r="C7203" t="str">
            <v>Reviews in Cardiovascular Medicine</v>
          </cell>
          <cell r="D7203" t="str">
            <v>SCI-4</v>
          </cell>
          <cell r="E7203" t="str">
            <v>0.564</v>
          </cell>
          <cell r="F7203" t="str">
            <v>D类</v>
          </cell>
          <cell r="G7203">
            <v>50</v>
          </cell>
        </row>
        <row r="7204">
          <cell r="B7204" t="str">
            <v>1662-5250</v>
          </cell>
          <cell r="C7204" t="str">
            <v>Journal of Nano Research</v>
          </cell>
          <cell r="D7204" t="str">
            <v>SCI-4/EI（JA）</v>
          </cell>
          <cell r="E7204" t="str">
            <v>0.564</v>
          </cell>
          <cell r="F7204" t="str">
            <v>D类</v>
          </cell>
          <cell r="G7204">
            <v>50</v>
          </cell>
        </row>
        <row r="7205">
          <cell r="B7205" t="str">
            <v>0368-2315</v>
          </cell>
          <cell r="C7205" t="str">
            <v>Journal de gynécologie, obstétrique et biologie de la reproduction</v>
          </cell>
          <cell r="D7205" t="str">
            <v>SCI-4</v>
          </cell>
          <cell r="E7205" t="str">
            <v>0.563</v>
          </cell>
          <cell r="F7205" t="str">
            <v>D类</v>
          </cell>
          <cell r="G7205">
            <v>50</v>
          </cell>
        </row>
        <row r="7206">
          <cell r="B7206" t="str">
            <v>0254-8704</v>
          </cell>
          <cell r="C7206" t="str">
            <v>journal of environmental biology</v>
          </cell>
          <cell r="D7206" t="str">
            <v>SCI-4</v>
          </cell>
          <cell r="E7206" t="str">
            <v>0.563</v>
          </cell>
          <cell r="F7206" t="str">
            <v>D类</v>
          </cell>
          <cell r="G7206">
            <v>50</v>
          </cell>
        </row>
        <row r="7207">
          <cell r="B7207" t="str">
            <v>1583-3186</v>
          </cell>
          <cell r="C7207" t="str">
            <v>Revista Romana de Materiale-Romanian Journal of Materials</v>
          </cell>
          <cell r="D7207" t="str">
            <v>SCI-4</v>
          </cell>
          <cell r="E7207" t="str">
            <v>0.563</v>
          </cell>
          <cell r="F7207" t="str">
            <v>D类</v>
          </cell>
          <cell r="G7207">
            <v>50</v>
          </cell>
        </row>
        <row r="7208">
          <cell r="B7208" t="str">
            <v>0028-1522</v>
          </cell>
          <cell r="C7208" t="str">
            <v>Navigation-Journal of the Institute of Navigation</v>
          </cell>
          <cell r="D7208" t="str">
            <v>SCI-4/EI（JA）</v>
          </cell>
          <cell r="E7208" t="str">
            <v>0.562</v>
          </cell>
          <cell r="F7208" t="str">
            <v>D类</v>
          </cell>
          <cell r="G7208">
            <v>50</v>
          </cell>
        </row>
        <row r="7209">
          <cell r="B7209" t="str">
            <v>1748-0930</v>
          </cell>
          <cell r="C7209" t="str">
            <v>International journal of mining, reclamation and environment</v>
          </cell>
          <cell r="D7209" t="str">
            <v>SCI-4/EI（JA）</v>
          </cell>
          <cell r="E7209" t="str">
            <v>0.562</v>
          </cell>
          <cell r="F7209" t="str">
            <v>D类</v>
          </cell>
          <cell r="G7209">
            <v>50</v>
          </cell>
        </row>
        <row r="7210">
          <cell r="B7210" t="str">
            <v>0036-0244</v>
          </cell>
          <cell r="C7210" t="str">
            <v>RUSSIAN JOURNAL OF PHYSICAL Chemistry A</v>
          </cell>
          <cell r="D7210" t="str">
            <v>SCI-4/EI（JA）</v>
          </cell>
          <cell r="E7210" t="str">
            <v>0.562</v>
          </cell>
          <cell r="F7210" t="str">
            <v>D类</v>
          </cell>
          <cell r="G7210">
            <v>50</v>
          </cell>
        </row>
        <row r="7211">
          <cell r="B7211" t="str">
            <v>0964-704X</v>
          </cell>
          <cell r="C7211" t="str">
            <v>Journal of the History of the Neurosciences</v>
          </cell>
          <cell r="D7211" t="str">
            <v>SCI-4</v>
          </cell>
          <cell r="E7211" t="str">
            <v>0.562</v>
          </cell>
          <cell r="F7211" t="str">
            <v>D类</v>
          </cell>
          <cell r="G7211">
            <v>50</v>
          </cell>
        </row>
        <row r="7212">
          <cell r="B7212" t="str">
            <v>1527-5922</v>
          </cell>
          <cell r="C7212" t="str">
            <v>ENVIRONMENTAL FORENSICS</v>
          </cell>
          <cell r="D7212" t="str">
            <v>SCI-4</v>
          </cell>
          <cell r="E7212" t="str">
            <v>0.562</v>
          </cell>
          <cell r="F7212" t="str">
            <v>D类</v>
          </cell>
          <cell r="G7212">
            <v>50</v>
          </cell>
        </row>
        <row r="7213">
          <cell r="B7213" t="str">
            <v>1545-7362</v>
          </cell>
          <cell r="C7213" t="str">
            <v>International Journal of Web Services Research</v>
          </cell>
          <cell r="D7213" t="str">
            <v>SCI-4/EI（JA）</v>
          </cell>
          <cell r="E7213" t="str">
            <v>0.562</v>
          </cell>
          <cell r="F7213" t="str">
            <v>D类</v>
          </cell>
          <cell r="G7213">
            <v>50</v>
          </cell>
        </row>
        <row r="7214">
          <cell r="B7214" t="str">
            <v>1939-2699</v>
          </cell>
          <cell r="C7214" t="str">
            <v>International Journal of Coal Preparation and Utilization</v>
          </cell>
          <cell r="D7214" t="str">
            <v>SCI-4/EI（JA）</v>
          </cell>
          <cell r="E7214" t="str">
            <v>0.562</v>
          </cell>
          <cell r="F7214" t="str">
            <v>D类</v>
          </cell>
          <cell r="G7214">
            <v>50</v>
          </cell>
        </row>
        <row r="7215">
          <cell r="B7215" t="str">
            <v>1984-7033</v>
          </cell>
          <cell r="C7215" t="str">
            <v>CROP BREEDING AND APPLIED BIOTECHNOLOGY</v>
          </cell>
          <cell r="D7215" t="str">
            <v>SCI-4</v>
          </cell>
          <cell r="E7215" t="str">
            <v>0.562</v>
          </cell>
          <cell r="F7215" t="str">
            <v>D类</v>
          </cell>
          <cell r="G7215">
            <v>50</v>
          </cell>
        </row>
        <row r="7216">
          <cell r="B7216" t="str">
            <v>0025-7680</v>
          </cell>
          <cell r="C7216" t="str">
            <v>MEDICINA-BUENOS AIRES</v>
          </cell>
          <cell r="D7216" t="str">
            <v>SCI-4</v>
          </cell>
          <cell r="E7216" t="str">
            <v>0.561</v>
          </cell>
          <cell r="F7216" t="str">
            <v>D类</v>
          </cell>
          <cell r="G7216">
            <v>50</v>
          </cell>
        </row>
        <row r="7217">
          <cell r="B7217" t="str">
            <v>0744-6020</v>
          </cell>
          <cell r="C7217" t="str">
            <v>Orthopaedic Nursing</v>
          </cell>
          <cell r="D7217" t="str">
            <v>SCI-4</v>
          </cell>
          <cell r="E7217" t="str">
            <v>0.561</v>
          </cell>
          <cell r="F7217" t="str">
            <v>D类</v>
          </cell>
          <cell r="G7217">
            <v>50</v>
          </cell>
        </row>
        <row r="7218">
          <cell r="B7218" t="str">
            <v>0792-1241</v>
          </cell>
          <cell r="C7218" t="str">
            <v>MAIN GROUP METAL CHEMISTRY</v>
          </cell>
          <cell r="D7218" t="str">
            <v>SCI-4</v>
          </cell>
          <cell r="E7218" t="str">
            <v>0.561</v>
          </cell>
          <cell r="F7218" t="str">
            <v>D类</v>
          </cell>
          <cell r="G7218">
            <v>50</v>
          </cell>
        </row>
        <row r="7219">
          <cell r="B7219" t="str">
            <v>0891-8422</v>
          </cell>
          <cell r="C7219" t="str">
            <v>Clinics in Podiatric Medicine and Surgery</v>
          </cell>
          <cell r="D7219" t="str">
            <v>SCI-4</v>
          </cell>
          <cell r="E7219" t="str">
            <v>0.561</v>
          </cell>
          <cell r="F7219" t="str">
            <v>D类</v>
          </cell>
          <cell r="G7219">
            <v>50</v>
          </cell>
        </row>
        <row r="7220">
          <cell r="B7220" t="str">
            <v>1042-6507</v>
          </cell>
          <cell r="C7220" t="str">
            <v>PHOSPHORUS SULFUR AND SILICON AND THE RELATED ELEMENTS</v>
          </cell>
          <cell r="D7220" t="str">
            <v>SCI-4</v>
          </cell>
          <cell r="E7220" t="str">
            <v>0.561</v>
          </cell>
          <cell r="F7220" t="str">
            <v>D类</v>
          </cell>
          <cell r="G7220">
            <v>50</v>
          </cell>
        </row>
        <row r="7221">
          <cell r="B7221" t="str">
            <v>1392-1215</v>
          </cell>
          <cell r="C7221" t="str">
            <v>Elektronika Ir Elektrotechnika</v>
          </cell>
          <cell r="D7221" t="str">
            <v>SCI-4</v>
          </cell>
          <cell r="E7221" t="str">
            <v>0.561</v>
          </cell>
          <cell r="F7221" t="str">
            <v>D类</v>
          </cell>
          <cell r="G7221">
            <v>50</v>
          </cell>
        </row>
        <row r="7222">
          <cell r="B7222" t="str">
            <v>1558-3058</v>
          </cell>
          <cell r="C7222" t="str">
            <v>International Journal of Architectural Heritage</v>
          </cell>
          <cell r="D7222" t="str">
            <v>SCI-4</v>
          </cell>
          <cell r="E7222" t="str">
            <v>0.561</v>
          </cell>
          <cell r="F7222" t="str">
            <v>D类</v>
          </cell>
          <cell r="G7222">
            <v>50</v>
          </cell>
        </row>
        <row r="7223">
          <cell r="B7223" t="str">
            <v>1976-7277</v>
          </cell>
          <cell r="C7223" t="str">
            <v>KSII Transactions on Internet and Information Systems</v>
          </cell>
          <cell r="D7223" t="str">
            <v>SCI-4/EI（JA）</v>
          </cell>
          <cell r="E7223" t="str">
            <v>0.561</v>
          </cell>
          <cell r="F7223" t="str">
            <v>D类</v>
          </cell>
          <cell r="G7223">
            <v>50</v>
          </cell>
        </row>
        <row r="7224">
          <cell r="B7224" t="str">
            <v>1451-3994</v>
          </cell>
          <cell r="C7224" t="str">
            <v>NUCLEAR TECHNOLOGY &amp; RADIATION PROTECTION</v>
          </cell>
          <cell r="D7224" t="str">
            <v>SCI-4</v>
          </cell>
          <cell r="E7224" t="str">
            <v>0.560</v>
          </cell>
          <cell r="F7224" t="str">
            <v>D类</v>
          </cell>
          <cell r="G7224">
            <v>50</v>
          </cell>
        </row>
        <row r="7225">
          <cell r="B7225" t="str">
            <v>0954-4062</v>
          </cell>
          <cell r="C7225" t="str">
            <v>PROCEEDINGS OF THE INSTITUTION OF MECHANICAL ENGINEERS PART C-JOURNAL OF ME</v>
          </cell>
          <cell r="D7225" t="str">
            <v>SCI-4/EI（JA）</v>
          </cell>
          <cell r="E7225" t="str">
            <v>0.560</v>
          </cell>
          <cell r="F7225" t="str">
            <v>D类</v>
          </cell>
          <cell r="G7225">
            <v>50</v>
          </cell>
        </row>
        <row r="7226">
          <cell r="B7226" t="str">
            <v>1058-9244</v>
          </cell>
          <cell r="C7226" t="str">
            <v>Scientific Programming</v>
          </cell>
          <cell r="D7226" t="str">
            <v>SCI-4/EI（JA）</v>
          </cell>
          <cell r="E7226" t="str">
            <v>0.559</v>
          </cell>
          <cell r="F7226" t="str">
            <v>D类</v>
          </cell>
          <cell r="G7226">
            <v>50</v>
          </cell>
        </row>
        <row r="7227">
          <cell r="B7227" t="str">
            <v>1609-1833</v>
          </cell>
          <cell r="C7227" t="str">
            <v>Ukrainian Journal of Physical Optics</v>
          </cell>
          <cell r="D7227" t="str">
            <v>SCI-4</v>
          </cell>
          <cell r="E7227" t="str">
            <v>0.558</v>
          </cell>
          <cell r="F7227" t="str">
            <v>D类</v>
          </cell>
          <cell r="G7227">
            <v>50</v>
          </cell>
        </row>
        <row r="7228">
          <cell r="B7228" t="str">
            <v>1672-5182</v>
          </cell>
          <cell r="C7228" t="str">
            <v>Journal of Ocean University of China</v>
          </cell>
          <cell r="D7228" t="str">
            <v>SCI-4</v>
          </cell>
          <cell r="E7228" t="str">
            <v>0.558</v>
          </cell>
          <cell r="F7228" t="str">
            <v>D类</v>
          </cell>
          <cell r="G7228">
            <v>50</v>
          </cell>
        </row>
        <row r="7229">
          <cell r="B7229" t="str">
            <v>0003-0996</v>
          </cell>
          <cell r="C7229" t="str">
            <v>AMERICAN SCIENTIST</v>
          </cell>
          <cell r="D7229" t="str">
            <v>SCI-4</v>
          </cell>
          <cell r="E7229" t="str">
            <v>0.557</v>
          </cell>
          <cell r="F7229" t="str">
            <v>D类</v>
          </cell>
          <cell r="G7229">
            <v>50</v>
          </cell>
        </row>
        <row r="7230">
          <cell r="B7230" t="str">
            <v>0012-365X</v>
          </cell>
          <cell r="C7230" t="str">
            <v>DISCRETE MATHEMATICS</v>
          </cell>
          <cell r="D7230" t="str">
            <v>SCI-4</v>
          </cell>
          <cell r="E7230" t="str">
            <v>0.557</v>
          </cell>
          <cell r="F7230" t="str">
            <v>D类</v>
          </cell>
          <cell r="G7230">
            <v>50</v>
          </cell>
        </row>
        <row r="7231">
          <cell r="B7231" t="str">
            <v>1589-1623</v>
          </cell>
          <cell r="C7231" t="str">
            <v>Applied Ecology and Environmental Research</v>
          </cell>
          <cell r="D7231" t="str">
            <v>SCI-4</v>
          </cell>
          <cell r="E7231" t="str">
            <v>0.557</v>
          </cell>
          <cell r="F7231" t="str">
            <v>D类</v>
          </cell>
          <cell r="G7231">
            <v>50</v>
          </cell>
        </row>
        <row r="7232">
          <cell r="B7232" t="str">
            <v>2193-6218</v>
          </cell>
          <cell r="C7232" t="str">
            <v>Medizinische Klinik, Intensivmedizin und Notfallmedizin</v>
          </cell>
          <cell r="D7232" t="str">
            <v>SCI-4</v>
          </cell>
          <cell r="E7232" t="str">
            <v>0.556</v>
          </cell>
          <cell r="F7232" t="str">
            <v>D类</v>
          </cell>
          <cell r="G7232">
            <v>50</v>
          </cell>
        </row>
        <row r="7233">
          <cell r="B7233" t="str">
            <v>0004-9158</v>
          </cell>
          <cell r="C7233" t="str">
            <v>Australian Forestry</v>
          </cell>
          <cell r="D7233" t="str">
            <v>SCI-4/EI（JA）</v>
          </cell>
          <cell r="E7233" t="str">
            <v>0.556</v>
          </cell>
          <cell r="F7233" t="str">
            <v>D类</v>
          </cell>
          <cell r="G7233">
            <v>50</v>
          </cell>
        </row>
        <row r="7234">
          <cell r="B7234" t="str">
            <v>0020-1685</v>
          </cell>
          <cell r="C7234" t="str">
            <v>INORGANIC MATERIALS</v>
          </cell>
          <cell r="D7234" t="str">
            <v>SCI-4/EI（JA）</v>
          </cell>
          <cell r="E7234" t="str">
            <v>0.556</v>
          </cell>
          <cell r="F7234" t="str">
            <v>D类</v>
          </cell>
          <cell r="G7234">
            <v>50</v>
          </cell>
        </row>
        <row r="7235">
          <cell r="B7235" t="str">
            <v>0021-8669</v>
          </cell>
          <cell r="C7235" t="str">
            <v>JOURNAL OF AIRCRAFT</v>
          </cell>
          <cell r="D7235" t="str">
            <v>SCI-4/EI（JA）</v>
          </cell>
          <cell r="E7235" t="str">
            <v>0.556</v>
          </cell>
          <cell r="F7235" t="str">
            <v>D类</v>
          </cell>
          <cell r="G7235">
            <v>50</v>
          </cell>
        </row>
        <row r="7236">
          <cell r="B7236" t="str">
            <v>0278-0097</v>
          </cell>
          <cell r="C7236" t="str">
            <v>IEEE TECHNOLOGY AND SOCIETY MAGAZINE</v>
          </cell>
          <cell r="D7236" t="str">
            <v>SCI-4/EI（JA）</v>
          </cell>
          <cell r="E7236" t="str">
            <v>0.556</v>
          </cell>
          <cell r="F7236" t="str">
            <v>D类</v>
          </cell>
          <cell r="G7236">
            <v>50</v>
          </cell>
        </row>
        <row r="7237">
          <cell r="B7237" t="str">
            <v>0315-1468</v>
          </cell>
          <cell r="C7237" t="str">
            <v>CANADIAN JOURNAL OF CIVIL ENGINEERING</v>
          </cell>
          <cell r="D7237" t="str">
            <v>SCI-4/EI（JA）</v>
          </cell>
          <cell r="E7237" t="str">
            <v>0.556</v>
          </cell>
          <cell r="F7237" t="str">
            <v>D类</v>
          </cell>
          <cell r="G7237">
            <v>50</v>
          </cell>
        </row>
        <row r="7238">
          <cell r="B7238" t="str">
            <v>1641-1307</v>
          </cell>
          <cell r="C7238" t="str">
            <v>Dendrobiology</v>
          </cell>
          <cell r="D7238" t="str">
            <v>SCI-4</v>
          </cell>
          <cell r="E7238" t="str">
            <v>0.556</v>
          </cell>
          <cell r="F7238" t="str">
            <v>D类</v>
          </cell>
          <cell r="G7238">
            <v>50</v>
          </cell>
        </row>
        <row r="7239">
          <cell r="B7239" t="str">
            <v>1810-2328</v>
          </cell>
          <cell r="C7239" t="str">
            <v>JOURNAL OF ENGINEERING THERMOPHYSICS</v>
          </cell>
          <cell r="D7239" t="str">
            <v>SCI-4/EI（JA）</v>
          </cell>
          <cell r="E7239" t="str">
            <v>0.556</v>
          </cell>
          <cell r="F7239" t="str">
            <v>D类</v>
          </cell>
          <cell r="G7239">
            <v>50</v>
          </cell>
        </row>
        <row r="7240">
          <cell r="B7240" t="str">
            <v>1991-7902</v>
          </cell>
          <cell r="C7240" t="str">
            <v>Journal of Dental Sciences</v>
          </cell>
          <cell r="D7240" t="str">
            <v>SCI-4</v>
          </cell>
          <cell r="E7240" t="str">
            <v>0.556</v>
          </cell>
          <cell r="F7240" t="str">
            <v>D类</v>
          </cell>
          <cell r="G7240">
            <v>50</v>
          </cell>
        </row>
        <row r="7241">
          <cell r="B7241" t="str">
            <v>0025-7818</v>
          </cell>
          <cell r="C7241" t="str">
            <v>Medicina del Lavoro</v>
          </cell>
          <cell r="D7241" t="str">
            <v>SCI-4</v>
          </cell>
          <cell r="E7241" t="str">
            <v>0.554</v>
          </cell>
          <cell r="F7241" t="str">
            <v>D类</v>
          </cell>
          <cell r="G7241">
            <v>50</v>
          </cell>
        </row>
        <row r="7242">
          <cell r="B7242" t="str">
            <v>1743-8225</v>
          </cell>
          <cell r="C7242" t="str">
            <v>International Journal of Ad Hoc and Ubiquitous Computing</v>
          </cell>
          <cell r="D7242" t="str">
            <v>SCI-4/EI（JA）</v>
          </cell>
          <cell r="E7242" t="str">
            <v>0.554</v>
          </cell>
          <cell r="F7242" t="str">
            <v>D类</v>
          </cell>
          <cell r="G7242">
            <v>50</v>
          </cell>
        </row>
        <row r="7243">
          <cell r="B7243" t="str">
            <v>0898-2112</v>
          </cell>
          <cell r="C7243" t="str">
            <v>Quality Engineering</v>
          </cell>
          <cell r="D7243" t="str">
            <v>SCI-4/EI（JA）</v>
          </cell>
          <cell r="E7243" t="str">
            <v>0.553</v>
          </cell>
          <cell r="F7243" t="str">
            <v>D类</v>
          </cell>
          <cell r="G7243">
            <v>50</v>
          </cell>
        </row>
        <row r="7244">
          <cell r="B7244" t="str">
            <v>0957-3720</v>
          </cell>
          <cell r="C7244" t="str">
            <v>Journal of Grey System</v>
          </cell>
          <cell r="D7244" t="str">
            <v>SCI-4</v>
          </cell>
          <cell r="E7244" t="str">
            <v>0.553</v>
          </cell>
          <cell r="F7244" t="str">
            <v>D类</v>
          </cell>
          <cell r="G7244">
            <v>50</v>
          </cell>
        </row>
        <row r="7245">
          <cell r="B7245" t="str">
            <v>1648-4142</v>
          </cell>
          <cell r="C7245" t="str">
            <v>Transport</v>
          </cell>
          <cell r="D7245" t="str">
            <v>SCI-4/EI（JA）</v>
          </cell>
          <cell r="E7245" t="str">
            <v>0.553</v>
          </cell>
          <cell r="F7245" t="str">
            <v>D类</v>
          </cell>
          <cell r="G7245">
            <v>50</v>
          </cell>
        </row>
        <row r="7246">
          <cell r="B7246" t="str">
            <v>1898-6196</v>
          </cell>
          <cell r="C7246" t="str">
            <v>Ecological Chemistry and Engineering S-Chemia I Inzynieria Ekologiczna S</v>
          </cell>
          <cell r="D7246" t="str">
            <v>SCI-4</v>
          </cell>
          <cell r="E7246" t="str">
            <v>0.553</v>
          </cell>
          <cell r="F7246" t="str">
            <v>D类</v>
          </cell>
          <cell r="G7246">
            <v>50</v>
          </cell>
        </row>
        <row r="7247">
          <cell r="B7247" t="str">
            <v>0939-5075</v>
          </cell>
          <cell r="C7247" t="str">
            <v>ZEITSCHRIFT FUR NATURFORSCHUNG C-A JOURNAL OF BIOSCIENCES</v>
          </cell>
          <cell r="D7247" t="str">
            <v>SCI-4</v>
          </cell>
          <cell r="E7247" t="str">
            <v>0.552</v>
          </cell>
          <cell r="F7247" t="str">
            <v>D类</v>
          </cell>
          <cell r="G7247">
            <v>50</v>
          </cell>
        </row>
        <row r="7248">
          <cell r="B7248" t="str">
            <v>1644-0692</v>
          </cell>
          <cell r="C7248" t="str">
            <v>Acta Scientiarum Polonorum-Hortorum Cultus</v>
          </cell>
          <cell r="D7248" t="str">
            <v>SCI-4</v>
          </cell>
          <cell r="E7248" t="str">
            <v>0.552</v>
          </cell>
          <cell r="F7248" t="str">
            <v>D类</v>
          </cell>
          <cell r="G7248">
            <v>50</v>
          </cell>
        </row>
        <row r="7249">
          <cell r="B7249" t="str">
            <v>1869-0963</v>
          </cell>
          <cell r="C7249" t="str">
            <v>ARCHIV FUR MOLLUSKENKUNDE</v>
          </cell>
          <cell r="D7249" t="str">
            <v>SCI-4</v>
          </cell>
          <cell r="E7249" t="str">
            <v>0.552</v>
          </cell>
          <cell r="F7249" t="str">
            <v>D类</v>
          </cell>
          <cell r="G7249">
            <v>50</v>
          </cell>
        </row>
        <row r="7250">
          <cell r="B7250" t="str">
            <v>0144-3615</v>
          </cell>
          <cell r="C7250" t="str">
            <v>JOURNAL OF OBSTETRICS AND GYNAECOLOGY</v>
          </cell>
          <cell r="D7250" t="str">
            <v>SCI-4</v>
          </cell>
          <cell r="E7250" t="str">
            <v>0.551</v>
          </cell>
          <cell r="F7250" t="str">
            <v>D类</v>
          </cell>
          <cell r="G7250">
            <v>50</v>
          </cell>
        </row>
        <row r="7251">
          <cell r="B7251" t="str">
            <v>0166-8641</v>
          </cell>
          <cell r="C7251" t="str">
            <v>TOPOLOGY AND ITS APPLICATIONS</v>
          </cell>
          <cell r="D7251" t="str">
            <v>SCI-4</v>
          </cell>
          <cell r="E7251" t="str">
            <v>0.551</v>
          </cell>
          <cell r="F7251" t="str">
            <v>D类</v>
          </cell>
          <cell r="G7251">
            <v>50</v>
          </cell>
        </row>
        <row r="7252">
          <cell r="B7252" t="str">
            <v>0102-7638</v>
          </cell>
          <cell r="C7252" t="str">
            <v>Revista brasileira de cirurgia cardiovascular : órg o oficial da Sociedade Brasileira de Cirurgia Cardiovascular</v>
          </cell>
          <cell r="D7252" t="str">
            <v>SCI-4</v>
          </cell>
          <cell r="E7252" t="str">
            <v>0.550</v>
          </cell>
          <cell r="F7252" t="str">
            <v>D类</v>
          </cell>
          <cell r="G7252">
            <v>50</v>
          </cell>
        </row>
        <row r="7253">
          <cell r="B7253" t="str">
            <v>0046-9580</v>
          </cell>
          <cell r="C7253" t="str">
            <v>INQUIRY-THE JOURNAL OF HEALTH CARE ORGANIZATION PROVISION AND FINANCING</v>
          </cell>
          <cell r="D7253" t="str">
            <v>SCI-4</v>
          </cell>
          <cell r="E7253" t="str">
            <v>0.550</v>
          </cell>
          <cell r="F7253" t="str">
            <v>D类</v>
          </cell>
          <cell r="G7253">
            <v>50</v>
          </cell>
        </row>
        <row r="7254">
          <cell r="B7254" t="str">
            <v>1092-6194</v>
          </cell>
          <cell r="C7254" t="str">
            <v>NORTHEASTERN NATURALIST</v>
          </cell>
          <cell r="D7254" t="str">
            <v>SCI-4</v>
          </cell>
          <cell r="E7254" t="str">
            <v>0.550</v>
          </cell>
          <cell r="F7254" t="str">
            <v>D类</v>
          </cell>
          <cell r="G7254">
            <v>50</v>
          </cell>
        </row>
        <row r="7255">
          <cell r="B7255" t="str">
            <v>1807-1929</v>
          </cell>
          <cell r="C7255" t="str">
            <v>Revista Brasileira de Engenharia Agricola e Ambiental</v>
          </cell>
          <cell r="D7255" t="str">
            <v>SCI-4</v>
          </cell>
          <cell r="E7255" t="str">
            <v>0.550</v>
          </cell>
          <cell r="F7255" t="str">
            <v>D类</v>
          </cell>
          <cell r="G7255">
            <v>50</v>
          </cell>
        </row>
        <row r="7256">
          <cell r="B7256" t="str">
            <v>2190-5010</v>
          </cell>
          <cell r="C7256" t="str">
            <v>History of Geo-and Space Sciences</v>
          </cell>
          <cell r="D7256" t="str">
            <v>SCI-4</v>
          </cell>
          <cell r="E7256" t="str">
            <v>0.550</v>
          </cell>
          <cell r="F7256" t="str">
            <v>D类</v>
          </cell>
          <cell r="G7256">
            <v>50</v>
          </cell>
        </row>
        <row r="7257">
          <cell r="B7257" t="str">
            <v>2251-6085</v>
          </cell>
          <cell r="C7257" t="str">
            <v>Iranian journal of public health</v>
          </cell>
          <cell r="D7257" t="str">
            <v>SCI-4</v>
          </cell>
          <cell r="E7257" t="str">
            <v>0.550</v>
          </cell>
          <cell r="F7257" t="str">
            <v>D类</v>
          </cell>
          <cell r="G7257">
            <v>50</v>
          </cell>
        </row>
        <row r="7258">
          <cell r="B7258" t="str">
            <v>0035-8665</v>
          </cell>
          <cell r="C7258" t="str">
            <v>Journal of the Royal Army Medical Corps</v>
          </cell>
          <cell r="D7258" t="str">
            <v>SCI-4</v>
          </cell>
          <cell r="E7258" t="str">
            <v>0.549</v>
          </cell>
          <cell r="F7258" t="str">
            <v>D类</v>
          </cell>
          <cell r="G7258">
            <v>50</v>
          </cell>
        </row>
        <row r="7259">
          <cell r="B7259" t="str">
            <v>0036-9330</v>
          </cell>
          <cell r="C7259" t="str">
            <v>SCOTTISH MEDICAL JOURNAL</v>
          </cell>
          <cell r="D7259" t="str">
            <v>SCI-4</v>
          </cell>
          <cell r="E7259" t="str">
            <v>0.549</v>
          </cell>
          <cell r="F7259" t="str">
            <v>D类</v>
          </cell>
          <cell r="G7259">
            <v>50</v>
          </cell>
        </row>
        <row r="7260">
          <cell r="B7260" t="str">
            <v>0120-4157</v>
          </cell>
          <cell r="C7260" t="str">
            <v>Biomedica</v>
          </cell>
          <cell r="D7260" t="str">
            <v>SCI-4</v>
          </cell>
          <cell r="E7260" t="str">
            <v>0.549</v>
          </cell>
          <cell r="F7260" t="str">
            <v>D类</v>
          </cell>
          <cell r="G7260">
            <v>50</v>
          </cell>
        </row>
        <row r="7261">
          <cell r="B7261" t="str">
            <v>0365-0340</v>
          </cell>
          <cell r="C7261" t="str">
            <v>Archives of Agronomy and Soil Science</v>
          </cell>
          <cell r="D7261" t="str">
            <v>SCI-4</v>
          </cell>
          <cell r="E7261" t="str">
            <v>0.549</v>
          </cell>
          <cell r="F7261" t="str">
            <v>D类</v>
          </cell>
          <cell r="G7261">
            <v>50</v>
          </cell>
        </row>
        <row r="7262">
          <cell r="B7262" t="str">
            <v>1004-3756</v>
          </cell>
          <cell r="C7262" t="str">
            <v>Journal of Systems Science and Systems Engineering</v>
          </cell>
          <cell r="D7262" t="str">
            <v>SCI-4/EI（JA）/CSCD</v>
          </cell>
          <cell r="E7262" t="str">
            <v>0.549</v>
          </cell>
          <cell r="F7262" t="str">
            <v>D类</v>
          </cell>
          <cell r="G7262">
            <v>50</v>
          </cell>
        </row>
        <row r="7263">
          <cell r="B7263" t="str">
            <v>0168-0072</v>
          </cell>
          <cell r="C7263" t="str">
            <v>ANNALS OF PURE AND APPLIED LOGIC</v>
          </cell>
          <cell r="D7263" t="str">
            <v>SCI-4</v>
          </cell>
          <cell r="E7263" t="str">
            <v>0.548</v>
          </cell>
          <cell r="F7263" t="str">
            <v>D类</v>
          </cell>
          <cell r="G7263">
            <v>50</v>
          </cell>
        </row>
        <row r="7264">
          <cell r="B7264" t="str">
            <v>0253-939X</v>
          </cell>
          <cell r="C7264" t="str">
            <v>SOUTH AFRICAN JOURNAL OF ENOLOGY AND VITICULTURE</v>
          </cell>
          <cell r="D7264" t="str">
            <v>SCI-4</v>
          </cell>
          <cell r="E7264" t="str">
            <v>0.548</v>
          </cell>
          <cell r="F7264" t="str">
            <v>D类</v>
          </cell>
          <cell r="G7264">
            <v>50</v>
          </cell>
        </row>
        <row r="7265">
          <cell r="B7265" t="str">
            <v>1580-2949</v>
          </cell>
          <cell r="C7265" t="str">
            <v>Materiali in Tehnologije</v>
          </cell>
          <cell r="D7265" t="str">
            <v>SCI-4</v>
          </cell>
          <cell r="E7265" t="str">
            <v>0.548</v>
          </cell>
          <cell r="F7265" t="str">
            <v>D类</v>
          </cell>
          <cell r="G7265">
            <v>50</v>
          </cell>
        </row>
        <row r="7266">
          <cell r="B7266" t="str">
            <v>0255-965X</v>
          </cell>
          <cell r="C7266" t="str">
            <v>Notulae botanicae Horti Agrobotanici Cluj-Napoca</v>
          </cell>
          <cell r="D7266" t="str">
            <v>SCI-4</v>
          </cell>
          <cell r="E7266" t="str">
            <v>0.547</v>
          </cell>
          <cell r="F7266" t="str">
            <v>D类</v>
          </cell>
          <cell r="G7266">
            <v>50</v>
          </cell>
        </row>
        <row r="7267">
          <cell r="B7267" t="str">
            <v>0921-7126</v>
          </cell>
          <cell r="C7267" t="str">
            <v>AI COMMUNICATIONS</v>
          </cell>
          <cell r="D7267" t="str">
            <v>SCI-4/EI（JA）</v>
          </cell>
          <cell r="E7267" t="str">
            <v>0.547</v>
          </cell>
          <cell r="F7267" t="str">
            <v>D类</v>
          </cell>
          <cell r="G7267">
            <v>50</v>
          </cell>
        </row>
        <row r="7268">
          <cell r="B7268" t="str">
            <v>0020-0190</v>
          </cell>
          <cell r="C7268" t="str">
            <v>INFORMATION PROCESSING LETTERS</v>
          </cell>
          <cell r="D7268" t="str">
            <v>SCI-4/EI（JA）</v>
          </cell>
          <cell r="E7268" t="str">
            <v>0.546</v>
          </cell>
          <cell r="F7268" t="str">
            <v>D类</v>
          </cell>
          <cell r="G7268">
            <v>50</v>
          </cell>
        </row>
        <row r="7269">
          <cell r="B7269" t="str">
            <v>1071-2836</v>
          </cell>
          <cell r="C7269" t="str">
            <v>JOURNAL OF RUSSIAN LASER RESEARCH</v>
          </cell>
          <cell r="D7269" t="str">
            <v>SCI-4</v>
          </cell>
          <cell r="E7269" t="str">
            <v>0.546</v>
          </cell>
          <cell r="F7269" t="str">
            <v>D类</v>
          </cell>
          <cell r="G7269">
            <v>50</v>
          </cell>
        </row>
        <row r="7270">
          <cell r="B7270" t="str">
            <v>1516-8913</v>
          </cell>
          <cell r="C7270" t="str">
            <v>BRAZILIAN ARCHIVES OF BIOLOGY AND TECHNOLOGY</v>
          </cell>
          <cell r="D7270" t="str">
            <v>SCI-4</v>
          </cell>
          <cell r="E7270" t="str">
            <v>0.546</v>
          </cell>
          <cell r="F7270" t="str">
            <v>D类</v>
          </cell>
          <cell r="G7270">
            <v>50</v>
          </cell>
        </row>
        <row r="7271">
          <cell r="B7271" t="str">
            <v>0102-3306</v>
          </cell>
          <cell r="C7271" t="str">
            <v>Acta Botanica Brasilica</v>
          </cell>
          <cell r="D7271" t="str">
            <v>SCI-4</v>
          </cell>
          <cell r="E7271" t="str">
            <v>0.545</v>
          </cell>
          <cell r="F7271" t="str">
            <v>D类</v>
          </cell>
          <cell r="G7271">
            <v>50</v>
          </cell>
        </row>
        <row r="7272">
          <cell r="B7272" t="str">
            <v>0732-8818</v>
          </cell>
          <cell r="C7272" t="str">
            <v>EXPERIMENTAL TECHNIQUES</v>
          </cell>
          <cell r="D7272" t="str">
            <v>SCI-4/EI（JA）</v>
          </cell>
          <cell r="E7272" t="str">
            <v>0.545</v>
          </cell>
          <cell r="F7272" t="str">
            <v>D类</v>
          </cell>
          <cell r="G7272">
            <v>50</v>
          </cell>
        </row>
        <row r="7273">
          <cell r="B7273" t="str">
            <v>1343-943X</v>
          </cell>
          <cell r="C7273" t="str">
            <v>PLANT PRODUCTION SCIENCE</v>
          </cell>
          <cell r="D7273" t="str">
            <v>SCI-4</v>
          </cell>
          <cell r="E7273" t="str">
            <v>0.545</v>
          </cell>
          <cell r="F7273" t="str">
            <v>D类</v>
          </cell>
          <cell r="G7273">
            <v>50</v>
          </cell>
        </row>
        <row r="7274">
          <cell r="B7274" t="str">
            <v>1661-7738</v>
          </cell>
          <cell r="C7274" t="str">
            <v>Journal of Fixed Point Theory and Applications</v>
          </cell>
          <cell r="D7274" t="str">
            <v>SCI-4</v>
          </cell>
          <cell r="E7274" t="str">
            <v>0.545</v>
          </cell>
          <cell r="F7274" t="str">
            <v>D类</v>
          </cell>
          <cell r="G7274">
            <v>50</v>
          </cell>
        </row>
        <row r="7275">
          <cell r="B7275" t="str">
            <v>1661-8254</v>
          </cell>
          <cell r="C7275" t="str">
            <v>Complex Analysis and Operator Theory</v>
          </cell>
          <cell r="D7275" t="str">
            <v>SCI-4</v>
          </cell>
          <cell r="E7275" t="str">
            <v>0.545</v>
          </cell>
          <cell r="F7275" t="str">
            <v>D类</v>
          </cell>
          <cell r="G7275">
            <v>50</v>
          </cell>
        </row>
        <row r="7276">
          <cell r="B7276" t="str">
            <v>1303-5150</v>
          </cell>
          <cell r="C7276" t="str">
            <v>NeuroQuantology : an interdisciplinary journal of neuroscience and quantum physics</v>
          </cell>
          <cell r="D7276" t="str">
            <v>SCI-4</v>
          </cell>
          <cell r="E7276" t="str">
            <v>0.543</v>
          </cell>
          <cell r="F7276" t="str">
            <v>D类</v>
          </cell>
          <cell r="G7276">
            <v>50</v>
          </cell>
        </row>
        <row r="7277">
          <cell r="B7277" t="str">
            <v>1230-1388</v>
          </cell>
          <cell r="C7277" t="str">
            <v>JOURNAL OF ANIMAL AND FEED SCIENCES</v>
          </cell>
          <cell r="D7277" t="str">
            <v>SCI-4</v>
          </cell>
          <cell r="E7277" t="str">
            <v>0.543</v>
          </cell>
          <cell r="F7277" t="str">
            <v>D类</v>
          </cell>
          <cell r="G7277">
            <v>50</v>
          </cell>
        </row>
        <row r="7278">
          <cell r="B7278" t="str">
            <v>2213-5812</v>
          </cell>
          <cell r="C7278" t="str">
            <v>Acta Geodaetica et Geophysica</v>
          </cell>
          <cell r="D7278" t="str">
            <v>SCI-4/EI（JA）</v>
          </cell>
          <cell r="E7278" t="str">
            <v>0.543</v>
          </cell>
          <cell r="F7278" t="str">
            <v>D类</v>
          </cell>
          <cell r="G7278">
            <v>50</v>
          </cell>
        </row>
        <row r="7279">
          <cell r="B7279" t="str">
            <v>0012-0472</v>
          </cell>
          <cell r="C7279" t="str">
            <v>DEUTSCHE MEDIZINISCHE WOCHENSCHRIFT</v>
          </cell>
          <cell r="D7279" t="str">
            <v>SCI-4</v>
          </cell>
          <cell r="E7279" t="str">
            <v>0.542</v>
          </cell>
          <cell r="F7279" t="str">
            <v>D类</v>
          </cell>
          <cell r="G7279">
            <v>50</v>
          </cell>
        </row>
        <row r="7280">
          <cell r="B7280" t="str">
            <v>1607-3606</v>
          </cell>
          <cell r="C7280" t="str">
            <v>Quaestiones Mathematicae</v>
          </cell>
          <cell r="D7280" t="str">
            <v>SCI-4</v>
          </cell>
          <cell r="E7280" t="str">
            <v>0.542</v>
          </cell>
          <cell r="F7280" t="str">
            <v>D类</v>
          </cell>
          <cell r="G7280">
            <v>50</v>
          </cell>
        </row>
        <row r="7281">
          <cell r="B7281" t="str">
            <v>1462-0316</v>
          </cell>
          <cell r="C7281" t="str">
            <v>JOURNAL OF HORTICULTURAL SCIENCE &amp; BIOTECHNOLOGY</v>
          </cell>
          <cell r="D7281" t="str">
            <v>SCI-4</v>
          </cell>
          <cell r="E7281" t="str">
            <v>0.541</v>
          </cell>
          <cell r="F7281" t="str">
            <v>D类</v>
          </cell>
          <cell r="G7281">
            <v>50</v>
          </cell>
        </row>
        <row r="7282">
          <cell r="B7282" t="str">
            <v>0023-5954</v>
          </cell>
          <cell r="C7282" t="str">
            <v>KYBERNETIKA</v>
          </cell>
          <cell r="D7282" t="str">
            <v>SCI-4</v>
          </cell>
          <cell r="E7282" t="str">
            <v>0.541</v>
          </cell>
          <cell r="F7282" t="str">
            <v>D类</v>
          </cell>
          <cell r="G7282">
            <v>50</v>
          </cell>
        </row>
        <row r="7283">
          <cell r="B7283" t="str">
            <v>1011-2367</v>
          </cell>
          <cell r="C7283" t="str">
            <v>Asian-Australasian Journal of Animal Sciences</v>
          </cell>
          <cell r="D7283" t="str">
            <v>SCI-4</v>
          </cell>
          <cell r="E7283" t="str">
            <v>0.541</v>
          </cell>
          <cell r="F7283" t="str">
            <v>D类</v>
          </cell>
          <cell r="G7283">
            <v>50</v>
          </cell>
        </row>
        <row r="7284">
          <cell r="B7284" t="str">
            <v>1473-8716</v>
          </cell>
          <cell r="C7284" t="str">
            <v>Information visualization</v>
          </cell>
          <cell r="D7284" t="str">
            <v>SCI-4/EI（JA）</v>
          </cell>
          <cell r="E7284" t="str">
            <v>0.541</v>
          </cell>
          <cell r="F7284" t="str">
            <v>D类</v>
          </cell>
          <cell r="G7284">
            <v>50</v>
          </cell>
        </row>
        <row r="7285">
          <cell r="B7285" t="str">
            <v>0033-8451</v>
          </cell>
          <cell r="C7285" t="str">
            <v>Radioprotection</v>
          </cell>
          <cell r="D7285" t="str">
            <v>SCI-4/EI（JA）</v>
          </cell>
          <cell r="E7285" t="str">
            <v>0.540</v>
          </cell>
          <cell r="F7285" t="str">
            <v>D类</v>
          </cell>
          <cell r="G7285">
            <v>50</v>
          </cell>
        </row>
        <row r="7286">
          <cell r="B7286" t="str">
            <v>0412-1961</v>
          </cell>
          <cell r="C7286" t="str">
            <v>ACTA METALLURGICA SINICA</v>
          </cell>
          <cell r="D7286" t="str">
            <v>SCI-4/EI（JA）/CSCD</v>
          </cell>
          <cell r="E7286" t="str">
            <v>0.540</v>
          </cell>
          <cell r="F7286" t="str">
            <v>D类</v>
          </cell>
          <cell r="G7286">
            <v>50</v>
          </cell>
        </row>
        <row r="7287">
          <cell r="B7287" t="str">
            <v>0860-0953</v>
          </cell>
          <cell r="C7287" t="str">
            <v>Gospodarka Surowcami Mineralnymi-Mineral Resources Management</v>
          </cell>
          <cell r="D7287" t="str">
            <v>SCI-4</v>
          </cell>
          <cell r="E7287" t="str">
            <v>0.540</v>
          </cell>
          <cell r="F7287" t="str">
            <v>D类</v>
          </cell>
          <cell r="G7287">
            <v>50</v>
          </cell>
        </row>
        <row r="7288">
          <cell r="B7288" t="str">
            <v>1073-9149</v>
          </cell>
          <cell r="C7288" t="str">
            <v>INSTRUMENTATION SCIENCE &amp; TECHNOLOGY</v>
          </cell>
          <cell r="D7288" t="str">
            <v>SCI-4/EI（JA）</v>
          </cell>
          <cell r="E7288" t="str">
            <v>0.539</v>
          </cell>
          <cell r="F7288" t="str">
            <v>D类</v>
          </cell>
          <cell r="G7288">
            <v>50</v>
          </cell>
        </row>
        <row r="7289">
          <cell r="B7289" t="str">
            <v>0022-8567</v>
          </cell>
          <cell r="C7289" t="str">
            <v>JOURNAL OF THE KANSAS ENTOMOLOGICAL SOCIETY</v>
          </cell>
          <cell r="D7289" t="str">
            <v>SCI-4</v>
          </cell>
          <cell r="E7289" t="str">
            <v>0.539</v>
          </cell>
          <cell r="F7289" t="str">
            <v>D类</v>
          </cell>
          <cell r="G7289">
            <v>50</v>
          </cell>
        </row>
        <row r="7290">
          <cell r="B7290" t="str">
            <v>0022-9032</v>
          </cell>
          <cell r="C7290" t="str">
            <v>Kardiologia Polska</v>
          </cell>
          <cell r="D7290" t="str">
            <v>SCI-4</v>
          </cell>
          <cell r="E7290" t="str">
            <v>0.539</v>
          </cell>
          <cell r="F7290" t="str">
            <v>D类</v>
          </cell>
          <cell r="G7290">
            <v>50</v>
          </cell>
        </row>
        <row r="7291">
          <cell r="B7291" t="str">
            <v>1094-6969</v>
          </cell>
          <cell r="C7291" t="str">
            <v>IEEE INSTRUMENTATION &amp; MEASUREMENT MAGAZINE</v>
          </cell>
          <cell r="D7291" t="str">
            <v>SCI-4/EI（JA）</v>
          </cell>
          <cell r="E7291" t="str">
            <v>0.538</v>
          </cell>
          <cell r="F7291" t="str">
            <v>D类</v>
          </cell>
          <cell r="G7291">
            <v>50</v>
          </cell>
        </row>
        <row r="7292">
          <cell r="B7292" t="str">
            <v>2190-9385</v>
          </cell>
          <cell r="C7292" t="str">
            <v>Journal of Ceramic Science and Technology</v>
          </cell>
          <cell r="D7292" t="str">
            <v>SCI-4/EI（JA）</v>
          </cell>
          <cell r="E7292" t="str">
            <v>0.538</v>
          </cell>
          <cell r="F7292" t="str">
            <v>D类</v>
          </cell>
          <cell r="G7292">
            <v>50</v>
          </cell>
        </row>
        <row r="7293">
          <cell r="B7293" t="str">
            <v>1044-7946</v>
          </cell>
          <cell r="C7293" t="str">
            <v>WOUNDS-A COMPENDIUM OF CLINICAL RESEARCH AND PRACTICE</v>
          </cell>
          <cell r="D7293" t="str">
            <v>SCI-4</v>
          </cell>
          <cell r="E7293" t="str">
            <v>0.538</v>
          </cell>
          <cell r="F7293" t="str">
            <v>D类</v>
          </cell>
          <cell r="G7293">
            <v>50</v>
          </cell>
        </row>
        <row r="7294">
          <cell r="B7294" t="str">
            <v>1096-4290</v>
          </cell>
          <cell r="C7294" t="str">
            <v>INTERNATIONAL JOURNAL OF RF AND MICROWAVE COMPUTER-AIDED ENGINEERING</v>
          </cell>
          <cell r="D7294" t="str">
            <v>SCI-4/EI（JA）</v>
          </cell>
          <cell r="E7294" t="str">
            <v>0.538</v>
          </cell>
          <cell r="F7294" t="str">
            <v>D类</v>
          </cell>
          <cell r="G7294">
            <v>50</v>
          </cell>
        </row>
        <row r="7295">
          <cell r="B7295" t="str">
            <v>1984-4670</v>
          </cell>
          <cell r="C7295" t="str">
            <v>Zoologia</v>
          </cell>
          <cell r="D7295" t="str">
            <v>SCI-4</v>
          </cell>
          <cell r="E7295" t="str">
            <v>0.538</v>
          </cell>
          <cell r="F7295" t="str">
            <v>D类</v>
          </cell>
          <cell r="G7295">
            <v>50</v>
          </cell>
        </row>
        <row r="7296">
          <cell r="B7296" t="str">
            <v>2314-4920</v>
          </cell>
          <cell r="C7296" t="str">
            <v>Journal of Spectroscopy</v>
          </cell>
          <cell r="D7296" t="str">
            <v>SCI-4/EI（JA）</v>
          </cell>
          <cell r="E7296" t="str">
            <v>0.538</v>
          </cell>
          <cell r="F7296" t="str">
            <v>D类</v>
          </cell>
          <cell r="G7296">
            <v>50</v>
          </cell>
        </row>
        <row r="7297">
          <cell r="B7297" t="str">
            <v>0724-2247</v>
          </cell>
          <cell r="C7297" t="str">
            <v>Recht &amp; Psychiatrie</v>
          </cell>
          <cell r="D7297" t="str">
            <v>SCI-4</v>
          </cell>
          <cell r="E7297" t="str">
            <v>0.537</v>
          </cell>
          <cell r="F7297" t="str">
            <v>D类</v>
          </cell>
          <cell r="G7297">
            <v>50</v>
          </cell>
        </row>
        <row r="7298">
          <cell r="B7298" t="str">
            <v>0341-8391</v>
          </cell>
          <cell r="C7298" t="str">
            <v>SPIXIANA</v>
          </cell>
          <cell r="D7298" t="str">
            <v>SCI-4</v>
          </cell>
          <cell r="E7298" t="str">
            <v>0.537</v>
          </cell>
          <cell r="F7298" t="str">
            <v>D类</v>
          </cell>
          <cell r="G7298">
            <v>50</v>
          </cell>
        </row>
        <row r="7299">
          <cell r="B7299" t="str">
            <v>1444-6162</v>
          </cell>
          <cell r="C7299" t="str">
            <v>WEED BIOLOGY AND MANAGEMENT</v>
          </cell>
          <cell r="D7299" t="str">
            <v>SCI-4</v>
          </cell>
          <cell r="E7299" t="str">
            <v>0.537</v>
          </cell>
          <cell r="F7299" t="str">
            <v>D类</v>
          </cell>
          <cell r="G7299">
            <v>50</v>
          </cell>
        </row>
        <row r="7300">
          <cell r="B7300" t="str">
            <v>1454-8658</v>
          </cell>
          <cell r="C7300" t="str">
            <v>CONTROL ENGINEERING AND APPLIED INFORMATICS</v>
          </cell>
          <cell r="D7300" t="str">
            <v>SCI-4</v>
          </cell>
          <cell r="E7300" t="str">
            <v>0.537</v>
          </cell>
          <cell r="F7300" t="str">
            <v>D类</v>
          </cell>
          <cell r="G7300">
            <v>50</v>
          </cell>
        </row>
        <row r="7301">
          <cell r="B7301" t="str">
            <v>0002-6980</v>
          </cell>
          <cell r="C7301" t="str">
            <v>Ambix</v>
          </cell>
          <cell r="D7301" t="str">
            <v>SCI-4</v>
          </cell>
          <cell r="E7301" t="str">
            <v>0.536</v>
          </cell>
          <cell r="F7301" t="str">
            <v>D类</v>
          </cell>
          <cell r="G7301">
            <v>50</v>
          </cell>
        </row>
        <row r="7302">
          <cell r="B7302" t="str">
            <v>0004-9727</v>
          </cell>
          <cell r="C7302" t="str">
            <v>BULLETIN OF THE AUSTRALIAN MATHEMATICAL SOCIETY</v>
          </cell>
          <cell r="D7302" t="str">
            <v>SCI-4</v>
          </cell>
          <cell r="E7302" t="str">
            <v>0.536</v>
          </cell>
          <cell r="F7302" t="str">
            <v>D类</v>
          </cell>
          <cell r="G7302">
            <v>50</v>
          </cell>
        </row>
        <row r="7303">
          <cell r="B7303" t="str">
            <v>1509-8117</v>
          </cell>
          <cell r="C7303" t="str">
            <v>POLISH JOURNAL OF CHEMICAL TECHNOLOGY</v>
          </cell>
          <cell r="D7303" t="str">
            <v>SCI-4</v>
          </cell>
          <cell r="E7303" t="str">
            <v>0.536</v>
          </cell>
          <cell r="F7303" t="str">
            <v>D类</v>
          </cell>
          <cell r="G7303">
            <v>50</v>
          </cell>
        </row>
        <row r="7304">
          <cell r="B7304" t="str">
            <v>1880-5566</v>
          </cell>
          <cell r="C7304" t="str">
            <v>Journal of Thermal Science and Technology</v>
          </cell>
          <cell r="D7304" t="str">
            <v>SCI-4</v>
          </cell>
          <cell r="E7304" t="str">
            <v>0.536</v>
          </cell>
          <cell r="F7304" t="str">
            <v>D类</v>
          </cell>
          <cell r="G7304">
            <v>50</v>
          </cell>
        </row>
        <row r="7305">
          <cell r="B7305" t="str">
            <v>1068-1620</v>
          </cell>
          <cell r="C7305" t="str">
            <v>RUSSIAN JOURNAL OF BIOORGANIC CHEMISTRY</v>
          </cell>
          <cell r="D7305" t="str">
            <v>SCI-4</v>
          </cell>
          <cell r="E7305" t="str">
            <v>0.535</v>
          </cell>
          <cell r="F7305" t="str">
            <v>D类</v>
          </cell>
          <cell r="G7305">
            <v>50</v>
          </cell>
        </row>
        <row r="7306">
          <cell r="B7306" t="str">
            <v>1354-2575</v>
          </cell>
          <cell r="C7306" t="str">
            <v>INSIGHT</v>
          </cell>
          <cell r="D7306" t="str">
            <v>SCI-4/EI（JA）</v>
          </cell>
          <cell r="E7306" t="str">
            <v>0.535</v>
          </cell>
          <cell r="F7306" t="str">
            <v>D类</v>
          </cell>
          <cell r="G7306">
            <v>50</v>
          </cell>
        </row>
        <row r="7307">
          <cell r="B7307" t="str">
            <v>0025-6153</v>
          </cell>
          <cell r="C7307" t="str">
            <v>MAYDICA</v>
          </cell>
          <cell r="D7307" t="str">
            <v>SCI-4</v>
          </cell>
          <cell r="E7307" t="str">
            <v>0.534</v>
          </cell>
          <cell r="F7307" t="str">
            <v>D类</v>
          </cell>
          <cell r="G7307">
            <v>50</v>
          </cell>
        </row>
        <row r="7308">
          <cell r="B7308" t="str">
            <v>0104-1169</v>
          </cell>
          <cell r="C7308" t="str">
            <v>Revista Latino-Americana de Enfermagem</v>
          </cell>
          <cell r="D7308" t="str">
            <v>SCI-4</v>
          </cell>
          <cell r="E7308" t="str">
            <v>0.534</v>
          </cell>
          <cell r="F7308" t="str">
            <v>D类</v>
          </cell>
          <cell r="G7308">
            <v>50</v>
          </cell>
        </row>
        <row r="7309">
          <cell r="B7309" t="str">
            <v>1735-0654</v>
          </cell>
          <cell r="C7309" t="str">
            <v>Iranian Journal of Fuzzy Systems</v>
          </cell>
          <cell r="D7309" t="str">
            <v>SCI-4</v>
          </cell>
          <cell r="E7309" t="str">
            <v>0.534</v>
          </cell>
          <cell r="F7309" t="str">
            <v>D类</v>
          </cell>
          <cell r="G7309">
            <v>50</v>
          </cell>
        </row>
        <row r="7310">
          <cell r="B7310" t="str">
            <v>0022-4650</v>
          </cell>
          <cell r="C7310" t="str">
            <v>JOURNAL OF SPACECRAFT AND ROCKETS</v>
          </cell>
          <cell r="D7310" t="str">
            <v>SCI-4/EI（JA）</v>
          </cell>
          <cell r="E7310" t="str">
            <v>0.533</v>
          </cell>
          <cell r="F7310" t="str">
            <v>D类</v>
          </cell>
          <cell r="G7310">
            <v>50</v>
          </cell>
        </row>
        <row r="7311">
          <cell r="B7311" t="str">
            <v>0039-6265</v>
          </cell>
          <cell r="C7311" t="str">
            <v>SURVEY REVIEW</v>
          </cell>
          <cell r="D7311" t="str">
            <v>SCI-4</v>
          </cell>
          <cell r="E7311" t="str">
            <v>0.533</v>
          </cell>
          <cell r="F7311" t="str">
            <v>D类</v>
          </cell>
          <cell r="G7311">
            <v>50</v>
          </cell>
        </row>
        <row r="7312">
          <cell r="B7312" t="str">
            <v>0041-1868</v>
          </cell>
          <cell r="C7312" t="str">
            <v>TRAVAIL HUMAIN</v>
          </cell>
          <cell r="D7312" t="str">
            <v>SCI-4</v>
          </cell>
          <cell r="E7312" t="str">
            <v>0.533</v>
          </cell>
          <cell r="F7312" t="str">
            <v>D类</v>
          </cell>
          <cell r="G7312">
            <v>50</v>
          </cell>
        </row>
        <row r="7313">
          <cell r="B7313" t="str">
            <v>1210-7778</v>
          </cell>
          <cell r="C7313" t="str">
            <v>Central European Journal of Public Health</v>
          </cell>
          <cell r="D7313" t="str">
            <v>SCI-4</v>
          </cell>
          <cell r="E7313" t="str">
            <v>0.533</v>
          </cell>
          <cell r="F7313" t="str">
            <v>D类</v>
          </cell>
          <cell r="G7313">
            <v>50</v>
          </cell>
        </row>
        <row r="7314">
          <cell r="B7314" t="str">
            <v>1432-4350</v>
          </cell>
          <cell r="C7314" t="str">
            <v>THEORY OF COMPUTING SYSTEMS</v>
          </cell>
          <cell r="D7314" t="str">
            <v>SCI-4/EI（JA）</v>
          </cell>
          <cell r="E7314" t="str">
            <v>0.533</v>
          </cell>
          <cell r="F7314" t="str">
            <v>D类</v>
          </cell>
          <cell r="G7314">
            <v>50</v>
          </cell>
        </row>
        <row r="7315">
          <cell r="B7315" t="str">
            <v>1553-3077</v>
          </cell>
          <cell r="C7315" t="str">
            <v>ACM transactions on storage</v>
          </cell>
          <cell r="D7315" t="str">
            <v>SCI-4/EI（JA）</v>
          </cell>
          <cell r="E7315" t="str">
            <v>0.533</v>
          </cell>
          <cell r="F7315" t="str">
            <v>D类</v>
          </cell>
          <cell r="G7315">
            <v>50</v>
          </cell>
        </row>
        <row r="7316">
          <cell r="B7316" t="str">
            <v>1553-3174</v>
          </cell>
          <cell r="C7316" t="str">
            <v>Synthesis and Reactivity in Inorganic Metal-Organic and Nano-Metal Chemistry</v>
          </cell>
          <cell r="D7316" t="str">
            <v>SCI-4</v>
          </cell>
          <cell r="E7316" t="str">
            <v>0.533</v>
          </cell>
          <cell r="F7316" t="str">
            <v>D类</v>
          </cell>
          <cell r="G7316">
            <v>50</v>
          </cell>
        </row>
        <row r="7317">
          <cell r="B7317" t="str">
            <v>1857-5552</v>
          </cell>
          <cell r="C7317" t="str">
            <v>Macedonian Journal of Chemistry and Chemical engineering</v>
          </cell>
          <cell r="D7317" t="str">
            <v>SCI-4</v>
          </cell>
          <cell r="E7317" t="str">
            <v>0.533</v>
          </cell>
          <cell r="F7317" t="str">
            <v>D类</v>
          </cell>
          <cell r="G7317">
            <v>50</v>
          </cell>
        </row>
        <row r="7318">
          <cell r="B7318" t="str">
            <v>0013-8797</v>
          </cell>
          <cell r="C7318" t="str">
            <v>PROCEEDINGS OF THE ENTOMOLOGICAL SOCIETY OF WASHINGTON</v>
          </cell>
          <cell r="D7318" t="str">
            <v>SCI-4</v>
          </cell>
          <cell r="E7318" t="str">
            <v>0.532</v>
          </cell>
          <cell r="F7318" t="str">
            <v>D类</v>
          </cell>
          <cell r="G7318">
            <v>50</v>
          </cell>
        </row>
        <row r="7319">
          <cell r="B7319" t="str">
            <v>0025-7273</v>
          </cell>
          <cell r="C7319" t="str">
            <v>MEDICAL HISTORY</v>
          </cell>
          <cell r="D7319" t="str">
            <v>SCI-4</v>
          </cell>
          <cell r="E7319" t="str">
            <v>0.532</v>
          </cell>
          <cell r="F7319" t="str">
            <v>D类</v>
          </cell>
          <cell r="G7319">
            <v>50</v>
          </cell>
        </row>
        <row r="7320">
          <cell r="B7320" t="str">
            <v>0324-0770</v>
          </cell>
          <cell r="C7320" t="str">
            <v>ACTA ZOOLOGICA BULGARICA</v>
          </cell>
          <cell r="D7320" t="str">
            <v>SCI-4</v>
          </cell>
          <cell r="E7320" t="str">
            <v>0.532</v>
          </cell>
          <cell r="F7320" t="str">
            <v>D类</v>
          </cell>
          <cell r="G7320">
            <v>50</v>
          </cell>
        </row>
        <row r="7321">
          <cell r="B7321" t="str">
            <v>0914-9198</v>
          </cell>
          <cell r="C7321" t="str">
            <v>Journal of toxicologic pathology</v>
          </cell>
          <cell r="D7321" t="str">
            <v>SCI-4</v>
          </cell>
          <cell r="E7321" t="str">
            <v>0.532</v>
          </cell>
          <cell r="F7321" t="str">
            <v>D类</v>
          </cell>
          <cell r="G7321">
            <v>50</v>
          </cell>
        </row>
        <row r="7322">
          <cell r="B7322" t="str">
            <v>1093-6106</v>
          </cell>
          <cell r="C7322" t="str">
            <v>Asian Journal of Mathematics</v>
          </cell>
          <cell r="D7322" t="str">
            <v>SCI-4</v>
          </cell>
          <cell r="E7322" t="str">
            <v>0.532</v>
          </cell>
          <cell r="F7322" t="str">
            <v>D类</v>
          </cell>
          <cell r="G7322">
            <v>50</v>
          </cell>
        </row>
        <row r="7323">
          <cell r="B7323" t="str">
            <v>1343-4152</v>
          </cell>
          <cell r="C7323" t="str">
            <v>MAMMAL STUDY</v>
          </cell>
          <cell r="D7323" t="str">
            <v>SCI-4</v>
          </cell>
          <cell r="E7323" t="str">
            <v>0.532</v>
          </cell>
          <cell r="F7323" t="str">
            <v>D类</v>
          </cell>
          <cell r="G7323">
            <v>50</v>
          </cell>
        </row>
        <row r="7324">
          <cell r="B7324" t="str">
            <v>0003-9098</v>
          </cell>
          <cell r="C7324" t="str">
            <v>ARCHIV FUR GEFLUGELKUNDE</v>
          </cell>
          <cell r="D7324" t="str">
            <v>SCI-4</v>
          </cell>
          <cell r="E7324" t="str">
            <v>0.531</v>
          </cell>
          <cell r="F7324" t="str">
            <v>D类</v>
          </cell>
          <cell r="G7324">
            <v>50</v>
          </cell>
        </row>
        <row r="7325">
          <cell r="B7325" t="str">
            <v>0025-8024</v>
          </cell>
          <cell r="C7325" t="str">
            <v>MEDICINE SCIENCE AND THE LAW</v>
          </cell>
          <cell r="D7325" t="str">
            <v>SCI-4</v>
          </cell>
          <cell r="E7325" t="str">
            <v>0.531</v>
          </cell>
          <cell r="F7325" t="str">
            <v>D类</v>
          </cell>
          <cell r="G7325">
            <v>50</v>
          </cell>
        </row>
        <row r="7326">
          <cell r="B7326" t="str">
            <v>1678-4499</v>
          </cell>
          <cell r="C7326" t="str">
            <v>BRAGANTIA</v>
          </cell>
          <cell r="D7326" t="str">
            <v>SCI-4</v>
          </cell>
          <cell r="E7326" t="str">
            <v>0.531</v>
          </cell>
          <cell r="F7326" t="str">
            <v>D类</v>
          </cell>
          <cell r="G7326">
            <v>50</v>
          </cell>
        </row>
        <row r="7327">
          <cell r="B7327" t="str">
            <v>1873-9598</v>
          </cell>
          <cell r="C7327" t="str">
            <v>International Journal of Gerontology</v>
          </cell>
          <cell r="D7327" t="str">
            <v>SCI-4</v>
          </cell>
          <cell r="E7327" t="str">
            <v>0.531</v>
          </cell>
          <cell r="F7327" t="str">
            <v>D类</v>
          </cell>
          <cell r="G7327">
            <v>50</v>
          </cell>
        </row>
        <row r="7328">
          <cell r="B7328" t="str">
            <v>0026-4725</v>
          </cell>
          <cell r="C7328" t="str">
            <v>Minerva cardioangiologica</v>
          </cell>
          <cell r="D7328" t="str">
            <v>SCI-4</v>
          </cell>
          <cell r="E7328" t="str">
            <v>0.530</v>
          </cell>
          <cell r="F7328" t="str">
            <v>D类</v>
          </cell>
          <cell r="G7328">
            <v>50</v>
          </cell>
        </row>
        <row r="7329">
          <cell r="B7329" t="str">
            <v>0587-4246</v>
          </cell>
          <cell r="C7329" t="str">
            <v>ACTA PHYSICA POLONICA A</v>
          </cell>
          <cell r="D7329" t="str">
            <v>SCI-4/EI（JA）</v>
          </cell>
          <cell r="E7329" t="str">
            <v>0.530</v>
          </cell>
          <cell r="F7329" t="str">
            <v>D类</v>
          </cell>
          <cell r="G7329">
            <v>50</v>
          </cell>
        </row>
        <row r="7330">
          <cell r="B7330" t="str">
            <v>2167-8707</v>
          </cell>
          <cell r="C7330" t="str">
            <v>Expert Opinion on Orphan Drugs</v>
          </cell>
          <cell r="D7330" t="str">
            <v>SCI-4</v>
          </cell>
          <cell r="E7330" t="str">
            <v>0.529</v>
          </cell>
          <cell r="F7330" t="str">
            <v>D类</v>
          </cell>
          <cell r="G7330">
            <v>50</v>
          </cell>
        </row>
        <row r="7331">
          <cell r="B7331" t="str">
            <v>0075-6458</v>
          </cell>
          <cell r="C7331" t="str">
            <v>KOEDOE</v>
          </cell>
          <cell r="D7331" t="str">
            <v>SCI-4</v>
          </cell>
          <cell r="E7331" t="str">
            <v>0.529</v>
          </cell>
          <cell r="F7331" t="str">
            <v>D类</v>
          </cell>
          <cell r="G7331">
            <v>50</v>
          </cell>
        </row>
        <row r="7332">
          <cell r="B7332" t="str">
            <v>0375-0299</v>
          </cell>
          <cell r="C7332" t="str">
            <v>PALAEONTOGRAPHICA ABTEILUNG B-PALAOPHYTOLOGIE</v>
          </cell>
          <cell r="D7332" t="str">
            <v>SCI-4</v>
          </cell>
          <cell r="E7332" t="str">
            <v>0.529</v>
          </cell>
          <cell r="F7332" t="str">
            <v>D类</v>
          </cell>
          <cell r="G7332">
            <v>50</v>
          </cell>
        </row>
        <row r="7333">
          <cell r="B7333" t="str">
            <v>1582-7445</v>
          </cell>
          <cell r="C7333" t="str">
            <v>Advances in Electrical and Computer Engineering</v>
          </cell>
          <cell r="D7333" t="str">
            <v>SCI-4</v>
          </cell>
          <cell r="E7333" t="str">
            <v>0.529</v>
          </cell>
          <cell r="F7333" t="str">
            <v>D类</v>
          </cell>
          <cell r="G7333">
            <v>50</v>
          </cell>
        </row>
        <row r="7334">
          <cell r="B7334" t="str">
            <v>0303-6286</v>
          </cell>
          <cell r="C7334" t="str">
            <v>Tier rztliche Praxis. Ausgabe G, Grosstiere/Nutztiere</v>
          </cell>
          <cell r="D7334" t="str">
            <v>SCI-4</v>
          </cell>
          <cell r="E7334" t="str">
            <v>0.528</v>
          </cell>
          <cell r="F7334" t="str">
            <v>D类</v>
          </cell>
          <cell r="G7334">
            <v>50</v>
          </cell>
        </row>
        <row r="7335">
          <cell r="B7335" t="str">
            <v>1975-0102</v>
          </cell>
          <cell r="C7335" t="str">
            <v>JOURNAL OF ELECTRICAL ENGINEERING &amp; TECHNOLOGY</v>
          </cell>
          <cell r="D7335" t="str">
            <v>SCI-4/EI（JA）</v>
          </cell>
          <cell r="E7335" t="str">
            <v>0.528</v>
          </cell>
          <cell r="F7335" t="str">
            <v>D类</v>
          </cell>
          <cell r="G7335">
            <v>50</v>
          </cell>
        </row>
        <row r="7336">
          <cell r="B7336" t="str">
            <v>0079-2047</v>
          </cell>
          <cell r="C7336" t="str">
            <v>PHYTON-ANNALES REI BOTANICAE</v>
          </cell>
          <cell r="D7336" t="str">
            <v>SCI-4</v>
          </cell>
          <cell r="E7336" t="str">
            <v>0.528</v>
          </cell>
          <cell r="F7336" t="str">
            <v>D类</v>
          </cell>
          <cell r="G7336">
            <v>50</v>
          </cell>
        </row>
        <row r="7337">
          <cell r="B7337" t="str">
            <v>0379-153X</v>
          </cell>
          <cell r="C7337" t="str">
            <v>POLYMER-KOREA</v>
          </cell>
          <cell r="D7337" t="str">
            <v>SCI-4</v>
          </cell>
          <cell r="E7337" t="str">
            <v>0.528</v>
          </cell>
          <cell r="F7337" t="str">
            <v>D类</v>
          </cell>
          <cell r="G7337">
            <v>50</v>
          </cell>
        </row>
        <row r="7338">
          <cell r="B7338" t="str">
            <v>0921-7134</v>
          </cell>
          <cell r="C7338" t="str">
            <v>ASYMPTOTIC ANALYSIS</v>
          </cell>
          <cell r="D7338" t="str">
            <v>SCI-4/EI（JA）</v>
          </cell>
          <cell r="E7338" t="str">
            <v>0.528</v>
          </cell>
          <cell r="F7338" t="str">
            <v>D类</v>
          </cell>
          <cell r="G7338">
            <v>50</v>
          </cell>
        </row>
        <row r="7339">
          <cell r="B7339" t="str">
            <v>1521-298X</v>
          </cell>
          <cell r="C7339" t="str">
            <v>DISSOLUTION TECHNOLOGIES</v>
          </cell>
          <cell r="D7339" t="str">
            <v>SCI-4</v>
          </cell>
          <cell r="E7339" t="str">
            <v>0.528</v>
          </cell>
          <cell r="F7339" t="str">
            <v>D类</v>
          </cell>
          <cell r="G7339">
            <v>50</v>
          </cell>
        </row>
        <row r="7340">
          <cell r="B7340" t="str">
            <v>0883-9514</v>
          </cell>
          <cell r="C7340" t="str">
            <v>APPLIED ARTIFICIAL INTELLIGENCE</v>
          </cell>
          <cell r="D7340" t="str">
            <v>SCI-4/EI（JA）</v>
          </cell>
          <cell r="E7340" t="str">
            <v>0.527</v>
          </cell>
          <cell r="F7340" t="str">
            <v>D类</v>
          </cell>
          <cell r="G7340">
            <v>50</v>
          </cell>
        </row>
        <row r="7341">
          <cell r="B7341" t="str">
            <v>1119-3077</v>
          </cell>
          <cell r="C7341" t="str">
            <v>Nigerian journal of clinical practice</v>
          </cell>
          <cell r="D7341" t="str">
            <v>SCI-4</v>
          </cell>
          <cell r="E7341" t="str">
            <v>0.527</v>
          </cell>
          <cell r="F7341" t="str">
            <v>D类</v>
          </cell>
          <cell r="G7341">
            <v>50</v>
          </cell>
        </row>
        <row r="7342">
          <cell r="B7342" t="str">
            <v>1744-3091</v>
          </cell>
          <cell r="C7342" t="str">
            <v>Acta Crystallographica Section F-Structural Biology and Crystallization Communications</v>
          </cell>
          <cell r="D7342" t="str">
            <v>SCI-4</v>
          </cell>
          <cell r="E7342" t="str">
            <v>0.527</v>
          </cell>
          <cell r="F7342" t="str">
            <v>D类</v>
          </cell>
          <cell r="G7342">
            <v>50</v>
          </cell>
        </row>
        <row r="7343">
          <cell r="B7343" t="str">
            <v>1751-4223</v>
          </cell>
          <cell r="C7343" t="str">
            <v>Proceedings of the Institution of Civil Engineers-Energy</v>
          </cell>
          <cell r="D7343" t="str">
            <v>SCI-4/EI（JA）</v>
          </cell>
          <cell r="E7343" t="str">
            <v>0.526</v>
          </cell>
          <cell r="F7343" t="str">
            <v>D类</v>
          </cell>
          <cell r="G7343">
            <v>50</v>
          </cell>
        </row>
        <row r="7344">
          <cell r="B7344" t="str">
            <v>1942-7867</v>
          </cell>
          <cell r="C7344" t="str">
            <v>Transportation Letters</v>
          </cell>
          <cell r="D7344" t="str">
            <v>SCI-4</v>
          </cell>
          <cell r="E7344" t="str">
            <v>0.526</v>
          </cell>
          <cell r="F7344" t="str">
            <v>D类</v>
          </cell>
          <cell r="G7344">
            <v>50</v>
          </cell>
        </row>
        <row r="7345">
          <cell r="B7345" t="str">
            <v>1983-2052</v>
          </cell>
          <cell r="C7345" t="str">
            <v>Tropical Plant Pathology</v>
          </cell>
          <cell r="D7345" t="str">
            <v>SCI-4</v>
          </cell>
          <cell r="E7345" t="str">
            <v>0.526</v>
          </cell>
          <cell r="F7345" t="str">
            <v>D类</v>
          </cell>
          <cell r="G7345">
            <v>50</v>
          </cell>
        </row>
        <row r="7346">
          <cell r="B7346" t="str">
            <v>0147-0272</v>
          </cell>
          <cell r="C7346" t="str">
            <v>CURRENT PROBLEMS IN CANCER</v>
          </cell>
          <cell r="D7346" t="str">
            <v>SCI-4</v>
          </cell>
          <cell r="E7346" t="str">
            <v>0.526</v>
          </cell>
          <cell r="F7346" t="str">
            <v>D类</v>
          </cell>
          <cell r="G7346">
            <v>50</v>
          </cell>
        </row>
        <row r="7347">
          <cell r="B7347" t="str">
            <v>1068-5502</v>
          </cell>
          <cell r="C7347" t="str">
            <v>JOURNAL OF AGRICULTURAL AND RESOURCE ECONOMICS</v>
          </cell>
          <cell r="D7347" t="str">
            <v>SCI-4</v>
          </cell>
          <cell r="E7347" t="str">
            <v>0.526</v>
          </cell>
          <cell r="F7347" t="str">
            <v>D类</v>
          </cell>
          <cell r="G7347">
            <v>50</v>
          </cell>
        </row>
        <row r="7348">
          <cell r="B7348" t="str">
            <v>1346-7581</v>
          </cell>
          <cell r="C7348" t="str">
            <v>Journal of Asian Architecture and Building Engineering</v>
          </cell>
          <cell r="D7348" t="str">
            <v>SCI-4/EI（JA）</v>
          </cell>
          <cell r="E7348" t="str">
            <v>0.526</v>
          </cell>
          <cell r="F7348" t="str">
            <v>D类</v>
          </cell>
          <cell r="G7348">
            <v>50</v>
          </cell>
        </row>
        <row r="7349">
          <cell r="B7349" t="str">
            <v>1729-8806</v>
          </cell>
          <cell r="C7349" t="str">
            <v>INTERNATIONAL JOURNAL OF ADVANCED ROBOTIC SYSTEMS</v>
          </cell>
          <cell r="D7349" t="str">
            <v>SCI-4/EI（JA）</v>
          </cell>
          <cell r="E7349" t="str">
            <v>0.526</v>
          </cell>
          <cell r="F7349" t="str">
            <v>D类</v>
          </cell>
          <cell r="G7349">
            <v>50</v>
          </cell>
        </row>
        <row r="7350">
          <cell r="B7350" t="str">
            <v>2007-4298</v>
          </cell>
          <cell r="C7350" t="str">
            <v>Botanical Sciences</v>
          </cell>
          <cell r="D7350" t="str">
            <v>SCI-4</v>
          </cell>
          <cell r="E7350" t="str">
            <v>0.526</v>
          </cell>
          <cell r="F7350" t="str">
            <v>D类</v>
          </cell>
          <cell r="G7350">
            <v>50</v>
          </cell>
        </row>
        <row r="7351">
          <cell r="B7351" t="str">
            <v>0034-7744</v>
          </cell>
          <cell r="C7351" t="str">
            <v>REVISTA DE BIOLOGIA TROPICAL</v>
          </cell>
          <cell r="D7351" t="str">
            <v>SCI-4</v>
          </cell>
          <cell r="E7351" t="str">
            <v>0.524</v>
          </cell>
          <cell r="F7351" t="str">
            <v>D类</v>
          </cell>
          <cell r="G7351">
            <v>50</v>
          </cell>
        </row>
        <row r="7352">
          <cell r="B7352" t="str">
            <v>0267-6192</v>
          </cell>
          <cell r="C7352" t="str">
            <v>COMPUTER SYSTEMS SCIENCE AND ENGINEERING</v>
          </cell>
          <cell r="D7352" t="str">
            <v>SCI-4/EI（JA）</v>
          </cell>
          <cell r="E7352" t="str">
            <v>0.524</v>
          </cell>
          <cell r="F7352" t="str">
            <v>D类</v>
          </cell>
          <cell r="G7352">
            <v>50</v>
          </cell>
        </row>
        <row r="7353">
          <cell r="B7353" t="str">
            <v>1063-7842</v>
          </cell>
          <cell r="C7353" t="str">
            <v>TECHNICAL PHYSICS</v>
          </cell>
          <cell r="D7353" t="str">
            <v>SCI-4</v>
          </cell>
          <cell r="E7353" t="str">
            <v>0.524</v>
          </cell>
          <cell r="F7353" t="str">
            <v>D类</v>
          </cell>
          <cell r="G7353">
            <v>50</v>
          </cell>
        </row>
        <row r="7354">
          <cell r="B7354" t="str">
            <v>1072-6691</v>
          </cell>
          <cell r="C7354" t="str">
            <v>Electronic Journal of Differential Equations</v>
          </cell>
          <cell r="D7354" t="str">
            <v>SCI-4</v>
          </cell>
          <cell r="E7354" t="str">
            <v>0.524</v>
          </cell>
          <cell r="F7354" t="str">
            <v>D类</v>
          </cell>
          <cell r="G7354">
            <v>50</v>
          </cell>
        </row>
        <row r="7355">
          <cell r="B7355" t="str">
            <v>0022-0019</v>
          </cell>
          <cell r="C7355" t="str">
            <v>JOURNAL OF CONCHOLOGY</v>
          </cell>
          <cell r="D7355" t="str">
            <v>SCI-4</v>
          </cell>
          <cell r="E7355" t="str">
            <v>0.523</v>
          </cell>
          <cell r="F7355" t="str">
            <v>D类</v>
          </cell>
          <cell r="G7355">
            <v>50</v>
          </cell>
        </row>
        <row r="7356">
          <cell r="B7356" t="str">
            <v>0272-6351</v>
          </cell>
          <cell r="C7356" t="str">
            <v>PARTICULATE SCIENCE AND TECHNOLOGY</v>
          </cell>
          <cell r="D7356" t="str">
            <v>SCI-4/EI（JA）</v>
          </cell>
          <cell r="E7356" t="str">
            <v>0.523</v>
          </cell>
          <cell r="F7356" t="str">
            <v>D类</v>
          </cell>
          <cell r="G7356">
            <v>50</v>
          </cell>
        </row>
        <row r="7357">
          <cell r="B7357" t="str">
            <v>0971-4693</v>
          </cell>
          <cell r="C7357" t="str">
            <v>ALLELOPATHY JOURNAL</v>
          </cell>
          <cell r="D7357" t="str">
            <v>SCI-4</v>
          </cell>
          <cell r="E7357" t="str">
            <v>0.523</v>
          </cell>
          <cell r="F7357" t="str">
            <v>D类</v>
          </cell>
          <cell r="G7357">
            <v>50</v>
          </cell>
        </row>
        <row r="7358">
          <cell r="B7358" t="str">
            <v>1297-9589</v>
          </cell>
          <cell r="C7358" t="str">
            <v>GYNECOLOGIE OBSTETRIQUE &amp; FERTILITE</v>
          </cell>
          <cell r="D7358" t="str">
            <v>SCI-4</v>
          </cell>
          <cell r="E7358" t="str">
            <v>0.522</v>
          </cell>
          <cell r="F7358" t="str">
            <v>D类</v>
          </cell>
          <cell r="G7358">
            <v>50</v>
          </cell>
        </row>
        <row r="7359">
          <cell r="B7359" t="str">
            <v>1959-0318</v>
          </cell>
          <cell r="C7359" t="str">
            <v>IRBM</v>
          </cell>
          <cell r="D7359" t="str">
            <v>SCI-4</v>
          </cell>
          <cell r="E7359" t="str">
            <v>0.522</v>
          </cell>
          <cell r="F7359" t="str">
            <v>D类</v>
          </cell>
          <cell r="G7359">
            <v>50</v>
          </cell>
        </row>
        <row r="7360">
          <cell r="B7360" t="str">
            <v>2008-2142</v>
          </cell>
          <cell r="C7360" t="str">
            <v>Iranian Journal of Pediatrics</v>
          </cell>
          <cell r="D7360" t="str">
            <v>SCI-4</v>
          </cell>
          <cell r="E7360" t="str">
            <v>0.522</v>
          </cell>
          <cell r="F7360" t="str">
            <v>D类</v>
          </cell>
          <cell r="G7360">
            <v>50</v>
          </cell>
        </row>
        <row r="7361">
          <cell r="B7361" t="str">
            <v>1751-858X</v>
          </cell>
          <cell r="C7361" t="str">
            <v>IET Circuits Devices &amp; Systems</v>
          </cell>
          <cell r="D7361" t="str">
            <v>SCI-4/EI（JA）</v>
          </cell>
          <cell r="E7361" t="str">
            <v>0.521</v>
          </cell>
          <cell r="F7361" t="str">
            <v>D类</v>
          </cell>
          <cell r="G7361">
            <v>50</v>
          </cell>
        </row>
        <row r="7362">
          <cell r="B7362" t="str">
            <v>1927-6311</v>
          </cell>
          <cell r="C7362" t="str">
            <v>JOURNAL OF SCIENCE &amp; TECHNOLOGY FOR FOREST PRODUCTS ANDPROCESSES</v>
          </cell>
          <cell r="D7362" t="str">
            <v>SCI-4/EI（JA）</v>
          </cell>
          <cell r="E7362" t="str">
            <v>0.521</v>
          </cell>
          <cell r="F7362" t="str">
            <v>D类</v>
          </cell>
          <cell r="G7362">
            <v>50</v>
          </cell>
        </row>
        <row r="7363">
          <cell r="B7363" t="str">
            <v>1980-0436</v>
          </cell>
          <cell r="C7363" t="str">
            <v>Latin American Journal of Probability and Mathematical Statistics</v>
          </cell>
          <cell r="D7363" t="str">
            <v>SCI-4</v>
          </cell>
          <cell r="E7363" t="str">
            <v>0.521</v>
          </cell>
          <cell r="F7363" t="str">
            <v>D类</v>
          </cell>
          <cell r="G7363">
            <v>50</v>
          </cell>
        </row>
        <row r="7364">
          <cell r="B7364" t="str">
            <v>0101-6083</v>
          </cell>
          <cell r="C7364" t="str">
            <v>REVISTA DE PSIQUIATRIA CLINICA</v>
          </cell>
          <cell r="D7364" t="str">
            <v>SCI-4</v>
          </cell>
          <cell r="E7364" t="str">
            <v>0.521</v>
          </cell>
          <cell r="F7364" t="str">
            <v>D类</v>
          </cell>
          <cell r="G7364">
            <v>50</v>
          </cell>
        </row>
        <row r="7365">
          <cell r="B7365" t="str">
            <v>0927-7099</v>
          </cell>
          <cell r="C7365" t="str">
            <v>Computational Economics</v>
          </cell>
          <cell r="D7365" t="str">
            <v>SCI-4</v>
          </cell>
          <cell r="E7365" t="str">
            <v>0.521</v>
          </cell>
          <cell r="F7365" t="str">
            <v>D类</v>
          </cell>
          <cell r="G7365">
            <v>50</v>
          </cell>
        </row>
        <row r="7366">
          <cell r="B7366" t="str">
            <v>1220-3874</v>
          </cell>
          <cell r="C7366" t="str">
            <v>Bulletin Mathematique de la Societe des Sciences Mathematiques de Roumanie</v>
          </cell>
          <cell r="D7366" t="str">
            <v>SCI-4</v>
          </cell>
          <cell r="E7366" t="str">
            <v>0.521</v>
          </cell>
          <cell r="F7366" t="str">
            <v>D类</v>
          </cell>
          <cell r="G7366">
            <v>50</v>
          </cell>
        </row>
        <row r="7367">
          <cell r="B7367" t="str">
            <v>1608-9685</v>
          </cell>
          <cell r="C7367" t="str">
            <v>South African Journal of Psychiatry</v>
          </cell>
          <cell r="D7367" t="str">
            <v>SCI-4</v>
          </cell>
          <cell r="E7367" t="str">
            <v>0.521</v>
          </cell>
          <cell r="F7367" t="str">
            <v>D类</v>
          </cell>
          <cell r="G7367">
            <v>50</v>
          </cell>
        </row>
        <row r="7368">
          <cell r="B7368" t="str">
            <v>2095-2899</v>
          </cell>
          <cell r="C7368" t="str">
            <v>Journal of Central South University of Technology</v>
          </cell>
          <cell r="D7368" t="str">
            <v>SCI-4/EI（JA）/CSCD</v>
          </cell>
          <cell r="E7368" t="str">
            <v>0.520</v>
          </cell>
          <cell r="F7368" t="str">
            <v>D类</v>
          </cell>
          <cell r="G7368">
            <v>50</v>
          </cell>
        </row>
        <row r="7369">
          <cell r="B7369" t="str">
            <v>0031-8388</v>
          </cell>
          <cell r="C7369" t="str">
            <v>PHONETICA</v>
          </cell>
          <cell r="D7369" t="str">
            <v>SCI-4</v>
          </cell>
          <cell r="E7369" t="str">
            <v>0.520</v>
          </cell>
          <cell r="F7369" t="str">
            <v>D类</v>
          </cell>
          <cell r="G7369">
            <v>50</v>
          </cell>
        </row>
        <row r="7370">
          <cell r="B7370" t="str">
            <v>0040-585X</v>
          </cell>
          <cell r="C7370" t="str">
            <v>THEORY OF PROBABILITY AND ITS APPLICATIONS</v>
          </cell>
          <cell r="D7370" t="str">
            <v>SCI-4</v>
          </cell>
          <cell r="E7370" t="str">
            <v>0.520</v>
          </cell>
          <cell r="F7370" t="str">
            <v>D类</v>
          </cell>
          <cell r="G7370">
            <v>50</v>
          </cell>
        </row>
        <row r="7371">
          <cell r="B7371" t="str">
            <v>0742-6348</v>
          </cell>
          <cell r="C7371" t="str">
            <v>NORTHERN JOURNAL OF APPLIED FORESTRY</v>
          </cell>
          <cell r="D7371" t="str">
            <v>SCI-4/EI（JA）</v>
          </cell>
          <cell r="E7371" t="str">
            <v>0.520</v>
          </cell>
          <cell r="F7371" t="str">
            <v>D类</v>
          </cell>
          <cell r="G7371">
            <v>50</v>
          </cell>
        </row>
        <row r="7372">
          <cell r="B7372" t="str">
            <v>0022-0124</v>
          </cell>
          <cell r="C7372" t="str">
            <v>Journal of continuing education in nursing</v>
          </cell>
          <cell r="D7372" t="str">
            <v>SCI-4</v>
          </cell>
          <cell r="E7372" t="str">
            <v>0.519</v>
          </cell>
          <cell r="F7372" t="str">
            <v>D类</v>
          </cell>
          <cell r="G7372">
            <v>50</v>
          </cell>
        </row>
        <row r="7373">
          <cell r="B7373" t="str">
            <v>0025-2611</v>
          </cell>
          <cell r="C7373" t="str">
            <v>MANUSCRIPTA MATHEMATICA</v>
          </cell>
          <cell r="D7373" t="str">
            <v>SCI-4</v>
          </cell>
          <cell r="E7373" t="str">
            <v>0.519</v>
          </cell>
          <cell r="F7373" t="str">
            <v>D类</v>
          </cell>
          <cell r="G7373">
            <v>50</v>
          </cell>
        </row>
        <row r="7374">
          <cell r="B7374" t="str">
            <v>0077-7749</v>
          </cell>
          <cell r="C7374" t="str">
            <v>NEUES JAHRBUCH FUR GEOLOGIE UND PALAONTOLOGIE-ABHANDLUNGEN</v>
          </cell>
          <cell r="D7374" t="str">
            <v>SCI-4</v>
          </cell>
          <cell r="E7374" t="str">
            <v>0.519</v>
          </cell>
          <cell r="F7374" t="str">
            <v>D类</v>
          </cell>
          <cell r="G7374">
            <v>50</v>
          </cell>
        </row>
        <row r="7375">
          <cell r="B7375" t="str">
            <v>0846-5371</v>
          </cell>
          <cell r="C7375" t="str">
            <v>CANADIAN ASSOCIATION OF RADIOLOGISTS JOURNAL-JOURNAL DE L ASSOCIATION CANADIENNE DES RADIOLOGISTES</v>
          </cell>
          <cell r="D7375" t="str">
            <v>SCI-4</v>
          </cell>
          <cell r="E7375" t="str">
            <v>0.519</v>
          </cell>
          <cell r="F7375" t="str">
            <v>D类</v>
          </cell>
          <cell r="G7375">
            <v>50</v>
          </cell>
        </row>
        <row r="7376">
          <cell r="B7376" t="str">
            <v>0923-8174</v>
          </cell>
          <cell r="C7376" t="str">
            <v>JOURNAL OF ELECTRONIC TESTING-THEORY AND APPLICATIONS</v>
          </cell>
          <cell r="D7376" t="str">
            <v>SCI-4/EI（JA）</v>
          </cell>
          <cell r="E7376" t="str">
            <v>0.519</v>
          </cell>
          <cell r="F7376" t="str">
            <v>D类</v>
          </cell>
          <cell r="G7376">
            <v>50</v>
          </cell>
        </row>
        <row r="7377">
          <cell r="B7377" t="str">
            <v>1120-6330</v>
          </cell>
          <cell r="C7377" t="str">
            <v>RENDICONTI LINCEI-MATEMATICA E APPLICAZIONI</v>
          </cell>
          <cell r="D7377" t="str">
            <v>SCI-4/EI（JA）</v>
          </cell>
          <cell r="E7377" t="str">
            <v>0.519</v>
          </cell>
          <cell r="F7377" t="str">
            <v>D类</v>
          </cell>
          <cell r="G7377">
            <v>50</v>
          </cell>
        </row>
        <row r="7378">
          <cell r="B7378" t="str">
            <v>1527-5949</v>
          </cell>
          <cell r="C7378" t="str">
            <v>LC GC NORTH AMERICA</v>
          </cell>
          <cell r="D7378" t="str">
            <v>SCI-4</v>
          </cell>
          <cell r="E7378" t="str">
            <v>0.519</v>
          </cell>
          <cell r="F7378" t="str">
            <v>D类</v>
          </cell>
          <cell r="G7378">
            <v>50</v>
          </cell>
        </row>
        <row r="7379">
          <cell r="B7379" t="str">
            <v>1784-3286</v>
          </cell>
          <cell r="C7379" t="str">
            <v>ACTA CLINICA BELGICA</v>
          </cell>
          <cell r="D7379" t="str">
            <v>SCI-4</v>
          </cell>
          <cell r="E7379" t="str">
            <v>0.518</v>
          </cell>
          <cell r="F7379" t="str">
            <v>D类</v>
          </cell>
          <cell r="G7379">
            <v>50</v>
          </cell>
        </row>
        <row r="7380">
          <cell r="B7380" t="str">
            <v>0046-5755</v>
          </cell>
          <cell r="C7380" t="str">
            <v>GEOMETRIAE DEDICATA</v>
          </cell>
          <cell r="D7380" t="str">
            <v>SCI-4</v>
          </cell>
          <cell r="E7380" t="str">
            <v>0.518</v>
          </cell>
          <cell r="F7380" t="str">
            <v>D类</v>
          </cell>
          <cell r="G7380">
            <v>50</v>
          </cell>
        </row>
        <row r="7381">
          <cell r="B7381" t="str">
            <v>1028-334X</v>
          </cell>
          <cell r="C7381" t="str">
            <v>DOKLADY EARTH SCIENCES</v>
          </cell>
          <cell r="D7381" t="str">
            <v>SCI-4/EI（JA）</v>
          </cell>
          <cell r="E7381" t="str">
            <v>0.518</v>
          </cell>
          <cell r="F7381" t="str">
            <v>D类</v>
          </cell>
          <cell r="G7381">
            <v>50</v>
          </cell>
        </row>
        <row r="7382">
          <cell r="B7382" t="str">
            <v>1095-5674</v>
          </cell>
          <cell r="C7382" t="str">
            <v>JOURNAL OF THE TORREY BOTANICAL SOCIETY</v>
          </cell>
          <cell r="D7382" t="str">
            <v>SCI-4</v>
          </cell>
          <cell r="E7382" t="str">
            <v>0.518</v>
          </cell>
          <cell r="F7382" t="str">
            <v>D类</v>
          </cell>
          <cell r="G7382">
            <v>50</v>
          </cell>
        </row>
        <row r="7383">
          <cell r="B7383" t="str">
            <v>0020-2940</v>
          </cell>
          <cell r="C7383" t="str">
            <v>MEASUREMENT &amp; CONTROL</v>
          </cell>
          <cell r="D7383" t="str">
            <v>SCI-4/EI（JA）</v>
          </cell>
          <cell r="E7383" t="str">
            <v>0.517</v>
          </cell>
          <cell r="F7383" t="str">
            <v>D类</v>
          </cell>
          <cell r="G7383">
            <v>50</v>
          </cell>
        </row>
        <row r="7384">
          <cell r="B7384" t="str">
            <v>0026-1335</v>
          </cell>
          <cell r="C7384" t="str">
            <v>METRIKA</v>
          </cell>
          <cell r="D7384" t="str">
            <v>SCI-4</v>
          </cell>
          <cell r="E7384" t="str">
            <v>0.517</v>
          </cell>
          <cell r="F7384" t="str">
            <v>D类</v>
          </cell>
          <cell r="G7384">
            <v>50</v>
          </cell>
        </row>
        <row r="7385">
          <cell r="B7385" t="str">
            <v>1053-5381</v>
          </cell>
          <cell r="C7385" t="str">
            <v>INTERNATIONAL JOURNAL OF OFFSHORE AND POLAR ENGINEERING</v>
          </cell>
          <cell r="D7385" t="str">
            <v>SCI-4/EI（JA）</v>
          </cell>
          <cell r="E7385" t="str">
            <v>0.517</v>
          </cell>
          <cell r="F7385" t="str">
            <v>D类</v>
          </cell>
          <cell r="G7385">
            <v>50</v>
          </cell>
        </row>
        <row r="7386">
          <cell r="B7386" t="str">
            <v>0008-5286</v>
          </cell>
          <cell r="C7386" t="str">
            <v>CANADIAN VETERINARY JOURNAL-REVUE VETERINAIRE CANADIENNE</v>
          </cell>
          <cell r="D7386" t="str">
            <v>SCI-4</v>
          </cell>
          <cell r="E7386" t="str">
            <v>0.516</v>
          </cell>
          <cell r="F7386" t="str">
            <v>D类</v>
          </cell>
          <cell r="G7386">
            <v>50</v>
          </cell>
        </row>
        <row r="7387">
          <cell r="B7387" t="str">
            <v>0024-0966</v>
          </cell>
          <cell r="C7387" t="str">
            <v>Journal of the Lepidopterists\' Society</v>
          </cell>
          <cell r="D7387" t="str">
            <v>SCI-4</v>
          </cell>
          <cell r="E7387" t="str">
            <v>0.515</v>
          </cell>
          <cell r="F7387" t="str">
            <v>D类</v>
          </cell>
          <cell r="G7387">
            <v>50</v>
          </cell>
        </row>
        <row r="7388">
          <cell r="B7388" t="str">
            <v>0792-1233</v>
          </cell>
          <cell r="C7388" t="str">
            <v>SCIENCE AND ENGINEERING OF COMPOSITE MATERIALS</v>
          </cell>
          <cell r="D7388" t="str">
            <v>SCI-4</v>
          </cell>
          <cell r="E7388" t="str">
            <v>0.515</v>
          </cell>
          <cell r="F7388" t="str">
            <v>D类</v>
          </cell>
          <cell r="G7388">
            <v>50</v>
          </cell>
        </row>
        <row r="7389">
          <cell r="B7389" t="str">
            <v>0012-6772</v>
          </cell>
          <cell r="C7389" t="str">
            <v>Drvna Industrija</v>
          </cell>
          <cell r="D7389" t="str">
            <v>SCI-4/EI（JA）</v>
          </cell>
          <cell r="E7389" t="str">
            <v>0.515</v>
          </cell>
          <cell r="F7389" t="str">
            <v>D类</v>
          </cell>
          <cell r="G7389">
            <v>50</v>
          </cell>
        </row>
        <row r="7390">
          <cell r="B7390" t="str">
            <v>0956-7968</v>
          </cell>
          <cell r="C7390" t="str">
            <v>JOURNAL OF FUNCTIONAL PROGRAMMING</v>
          </cell>
          <cell r="D7390" t="str">
            <v>SCI-4/EI（JA）</v>
          </cell>
          <cell r="E7390" t="str">
            <v>0.515</v>
          </cell>
          <cell r="F7390" t="str">
            <v>D类</v>
          </cell>
          <cell r="G7390">
            <v>50</v>
          </cell>
        </row>
        <row r="7391">
          <cell r="B7391" t="str">
            <v>1598-1657</v>
          </cell>
          <cell r="C7391" t="str">
            <v>Journal of Semiconductor Technology and Science</v>
          </cell>
          <cell r="D7391" t="str">
            <v>SCI-4/EI（JA）</v>
          </cell>
          <cell r="E7391" t="str">
            <v>0.515</v>
          </cell>
          <cell r="F7391" t="str">
            <v>D类</v>
          </cell>
          <cell r="G7391">
            <v>50</v>
          </cell>
        </row>
        <row r="7392">
          <cell r="B7392" t="str">
            <v>1744-2508</v>
          </cell>
          <cell r="C7392" t="str">
            <v>Stochastics-An International Journal of Probability and Stochastic Processes</v>
          </cell>
          <cell r="D7392" t="str">
            <v>SCI-4</v>
          </cell>
          <cell r="E7392" t="str">
            <v>0.515</v>
          </cell>
          <cell r="F7392" t="str">
            <v>D类</v>
          </cell>
          <cell r="G7392">
            <v>50</v>
          </cell>
        </row>
        <row r="7393">
          <cell r="B7393" t="str">
            <v>1964-8189</v>
          </cell>
          <cell r="C7393" t="str">
            <v>EUROPEAN JOURNAL OF ENVIRONMENTAL AND CIVILENGINEERING</v>
          </cell>
          <cell r="D7393" t="str">
            <v>SCI-4/EI（JA）</v>
          </cell>
          <cell r="E7393" t="str">
            <v>0.514</v>
          </cell>
          <cell r="F7393" t="str">
            <v>D类</v>
          </cell>
          <cell r="G7393">
            <v>50</v>
          </cell>
        </row>
        <row r="7394">
          <cell r="B7394" t="str">
            <v>0031-0301</v>
          </cell>
          <cell r="C7394" t="str">
            <v>PALEONTOLOGICAL JOURNAL</v>
          </cell>
          <cell r="D7394" t="str">
            <v>SCI-4</v>
          </cell>
          <cell r="E7394" t="str">
            <v>0.514</v>
          </cell>
          <cell r="F7394" t="str">
            <v>D类</v>
          </cell>
          <cell r="G7394">
            <v>50</v>
          </cell>
        </row>
        <row r="7395">
          <cell r="B7395" t="str">
            <v>0037-9271</v>
          </cell>
          <cell r="C7395" t="str">
            <v>ANNALES DE LA SOCIETE ENTOMOLOGIQUE DE FRANCE</v>
          </cell>
          <cell r="D7395" t="str">
            <v>SCI-4</v>
          </cell>
          <cell r="E7395" t="str">
            <v>0.513</v>
          </cell>
          <cell r="F7395" t="str">
            <v>D类</v>
          </cell>
          <cell r="G7395">
            <v>50</v>
          </cell>
        </row>
        <row r="7396">
          <cell r="B7396" t="str">
            <v>0971-457X</v>
          </cell>
          <cell r="C7396" t="str">
            <v>INDIAN JOURNAL OF CHEMICAL TECHNOLOGY</v>
          </cell>
          <cell r="D7396" t="str">
            <v>SCI-4</v>
          </cell>
          <cell r="E7396" t="str">
            <v>0.513</v>
          </cell>
          <cell r="F7396" t="str">
            <v>D类</v>
          </cell>
          <cell r="G7396">
            <v>50</v>
          </cell>
        </row>
        <row r="7397">
          <cell r="B7397" t="str">
            <v>1042-0150</v>
          </cell>
          <cell r="C7397" t="str">
            <v>RADIATION EFFECTS AND DEFECTS IN SOLIDS</v>
          </cell>
          <cell r="D7397" t="str">
            <v>SCI-4/EI（JA）</v>
          </cell>
          <cell r="E7397" t="str">
            <v>0.513</v>
          </cell>
          <cell r="F7397" t="str">
            <v>D类</v>
          </cell>
          <cell r="G7397">
            <v>50</v>
          </cell>
        </row>
        <row r="7398">
          <cell r="B7398" t="str">
            <v>2095-0357</v>
          </cell>
          <cell r="C7398" t="str">
            <v>Asian Herpetological Research</v>
          </cell>
          <cell r="D7398" t="str">
            <v>SCI-4/CSCD</v>
          </cell>
          <cell r="E7398" t="str">
            <v>0.513</v>
          </cell>
          <cell r="F7398" t="str">
            <v>D类</v>
          </cell>
          <cell r="G7398">
            <v>50</v>
          </cell>
        </row>
        <row r="7399">
          <cell r="B7399" t="str">
            <v>0014-0015</v>
          </cell>
          <cell r="C7399" t="str">
            <v>Erdkunde</v>
          </cell>
          <cell r="D7399" t="str">
            <v>SCI-4</v>
          </cell>
          <cell r="E7399" t="str">
            <v>0.512</v>
          </cell>
          <cell r="F7399" t="str">
            <v>D类</v>
          </cell>
          <cell r="G7399">
            <v>50</v>
          </cell>
        </row>
        <row r="7400">
          <cell r="B7400" t="str">
            <v>0308-1060</v>
          </cell>
          <cell r="C7400" t="str">
            <v>TRANSPORTATION PLANNING AND TECHNOLOGY</v>
          </cell>
          <cell r="D7400" t="str">
            <v>SCI-4/EI（JA）</v>
          </cell>
          <cell r="E7400" t="str">
            <v>0.512</v>
          </cell>
          <cell r="F7400" t="str">
            <v>D类</v>
          </cell>
          <cell r="G7400">
            <v>50</v>
          </cell>
        </row>
        <row r="7401">
          <cell r="B7401" t="str">
            <v>0749-8004</v>
          </cell>
          <cell r="C7401" t="str">
            <v>JOURNAL OF ENTOMOLOGICAL SCIENCE</v>
          </cell>
          <cell r="D7401" t="str">
            <v>SCI-4</v>
          </cell>
          <cell r="E7401" t="str">
            <v>0.512</v>
          </cell>
          <cell r="F7401" t="str">
            <v>D类</v>
          </cell>
          <cell r="G7401">
            <v>50</v>
          </cell>
        </row>
        <row r="7402">
          <cell r="B7402" t="str">
            <v>0930-777X</v>
          </cell>
          <cell r="C7402" t="str">
            <v>INTERNATIONAL POLYMER PROCESSING</v>
          </cell>
          <cell r="D7402" t="str">
            <v>SCI-4/EI（JA）</v>
          </cell>
          <cell r="E7402" t="str">
            <v>0.512</v>
          </cell>
          <cell r="F7402" t="str">
            <v>D类</v>
          </cell>
          <cell r="G7402">
            <v>50</v>
          </cell>
        </row>
        <row r="7403">
          <cell r="B7403" t="str">
            <v>0955-792X</v>
          </cell>
          <cell r="C7403" t="str">
            <v>JOURNAL OF LOGIC AND COMPUTATION</v>
          </cell>
          <cell r="D7403" t="str">
            <v>SCI-4/EI（JA）</v>
          </cell>
          <cell r="E7403" t="str">
            <v>0.512</v>
          </cell>
          <cell r="F7403" t="str">
            <v>D类</v>
          </cell>
          <cell r="G7403">
            <v>50</v>
          </cell>
        </row>
        <row r="7404">
          <cell r="B7404" t="str">
            <v>1028-6608</v>
          </cell>
          <cell r="C7404" t="str">
            <v>CIVIL ENGINEERING AND ENVIRONMENTAL SYSTEMS</v>
          </cell>
          <cell r="D7404" t="str">
            <v>SCI-4/EI（JA）</v>
          </cell>
          <cell r="E7404" t="str">
            <v>0.512</v>
          </cell>
          <cell r="F7404" t="str">
            <v>D类</v>
          </cell>
          <cell r="G7404">
            <v>50</v>
          </cell>
        </row>
        <row r="7405">
          <cell r="B7405" t="str">
            <v>1323-5818</v>
          </cell>
          <cell r="C7405" t="str">
            <v>MOLLUSCAN RESEARCH</v>
          </cell>
          <cell r="D7405" t="str">
            <v>SCI-4</v>
          </cell>
          <cell r="E7405" t="str">
            <v>0.512</v>
          </cell>
          <cell r="F7405" t="str">
            <v>D类</v>
          </cell>
          <cell r="G7405">
            <v>50</v>
          </cell>
        </row>
        <row r="7406">
          <cell r="B7406" t="str">
            <v>1557-5063</v>
          </cell>
          <cell r="C7406" t="str">
            <v>Journal of Exotic Pet Medicine</v>
          </cell>
          <cell r="D7406" t="str">
            <v>SCI-4</v>
          </cell>
          <cell r="E7406" t="str">
            <v>0.512</v>
          </cell>
          <cell r="F7406" t="str">
            <v>D类</v>
          </cell>
          <cell r="G7406">
            <v>50</v>
          </cell>
        </row>
        <row r="7407">
          <cell r="B7407" t="str">
            <v>0005-6650</v>
          </cell>
          <cell r="C7407" t="str">
            <v>Bauingenieur</v>
          </cell>
          <cell r="D7407" t="str">
            <v>SCI-4</v>
          </cell>
          <cell r="E7407" t="str">
            <v>0.511</v>
          </cell>
          <cell r="F7407" t="str">
            <v>D类</v>
          </cell>
          <cell r="G7407">
            <v>50</v>
          </cell>
        </row>
        <row r="7408">
          <cell r="B7408" t="str">
            <v>0218-0006</v>
          </cell>
          <cell r="C7408" t="str">
            <v>Annals of Combinatorics</v>
          </cell>
          <cell r="D7408" t="str">
            <v>SCI-4</v>
          </cell>
          <cell r="E7408" t="str">
            <v>0.511</v>
          </cell>
          <cell r="F7408" t="str">
            <v>D类</v>
          </cell>
          <cell r="G7408">
            <v>50</v>
          </cell>
        </row>
        <row r="7409">
          <cell r="B7409" t="str">
            <v>0890-5436</v>
          </cell>
          <cell r="C7409" t="str">
            <v>FOOD BIOTECHNOLOGY</v>
          </cell>
          <cell r="D7409" t="str">
            <v>SCI-4/EI（JA）</v>
          </cell>
          <cell r="E7409" t="str">
            <v>0.511</v>
          </cell>
          <cell r="F7409" t="str">
            <v>D类</v>
          </cell>
          <cell r="G7409">
            <v>50</v>
          </cell>
        </row>
        <row r="7410">
          <cell r="B7410" t="str">
            <v>1480-2422</v>
          </cell>
          <cell r="C7410" t="str">
            <v>JOURNAL OF NEW MATERIALS FOR ELECTROCHEMICAL SYSTEMS</v>
          </cell>
          <cell r="D7410" t="str">
            <v>SCI-4/EI（JA）</v>
          </cell>
          <cell r="E7410" t="str">
            <v>0.511</v>
          </cell>
          <cell r="F7410" t="str">
            <v>D类</v>
          </cell>
          <cell r="G7410">
            <v>50</v>
          </cell>
        </row>
        <row r="7411">
          <cell r="B7411" t="str">
            <v>0010-9525</v>
          </cell>
          <cell r="C7411" t="str">
            <v>COSMIC RESEARCH</v>
          </cell>
          <cell r="D7411" t="str">
            <v>SCI-4</v>
          </cell>
          <cell r="E7411" t="str">
            <v>0.510</v>
          </cell>
          <cell r="F7411" t="str">
            <v>D类</v>
          </cell>
          <cell r="G7411">
            <v>50</v>
          </cell>
        </row>
        <row r="7412">
          <cell r="B7412" t="str">
            <v>0034-7094</v>
          </cell>
          <cell r="C7412" t="str">
            <v>Revista Brasileira de Anestesiologia</v>
          </cell>
          <cell r="D7412" t="str">
            <v>SCI-4</v>
          </cell>
          <cell r="E7412" t="str">
            <v>0.510</v>
          </cell>
          <cell r="F7412" t="str">
            <v>D类</v>
          </cell>
          <cell r="G7412">
            <v>50</v>
          </cell>
        </row>
        <row r="7413">
          <cell r="B7413" t="str">
            <v>0218-1967</v>
          </cell>
          <cell r="C7413" t="str">
            <v>INTERNATIONAL JOURNAL OF ALGEBRA AND COMPUTATION</v>
          </cell>
          <cell r="D7413" t="str">
            <v>SCI-4</v>
          </cell>
          <cell r="E7413" t="str">
            <v>0.510</v>
          </cell>
          <cell r="F7413" t="str">
            <v>D类</v>
          </cell>
          <cell r="G7413">
            <v>50</v>
          </cell>
        </row>
        <row r="7414">
          <cell r="B7414" t="str">
            <v>0232-2064</v>
          </cell>
          <cell r="C7414" t="str">
            <v>ZEITSCHRIFT FUR ANALYSIS UND IHRE ANWENDUNGEN</v>
          </cell>
          <cell r="D7414" t="str">
            <v>SCI-4</v>
          </cell>
          <cell r="E7414" t="str">
            <v>0.510</v>
          </cell>
          <cell r="F7414" t="str">
            <v>D类</v>
          </cell>
          <cell r="G7414">
            <v>50</v>
          </cell>
        </row>
        <row r="7415">
          <cell r="B7415" t="str">
            <v>1063-7788</v>
          </cell>
          <cell r="C7415" t="str">
            <v>PHYSICS OF ATOMIC NUCLEI</v>
          </cell>
          <cell r="D7415" t="str">
            <v>SCI-4</v>
          </cell>
          <cell r="E7415" t="str">
            <v>0.510</v>
          </cell>
          <cell r="F7415" t="str">
            <v>D类</v>
          </cell>
          <cell r="G7415">
            <v>50</v>
          </cell>
        </row>
        <row r="7416">
          <cell r="B7416" t="str">
            <v>1064-5616</v>
          </cell>
          <cell r="C7416" t="str">
            <v>SBORNIK MATHEMATICS</v>
          </cell>
          <cell r="D7416" t="str">
            <v>SCI-4</v>
          </cell>
          <cell r="E7416" t="str">
            <v>0.510</v>
          </cell>
          <cell r="F7416" t="str">
            <v>D类</v>
          </cell>
          <cell r="G7416">
            <v>50</v>
          </cell>
        </row>
        <row r="7417">
          <cell r="B7417" t="str">
            <v>1392-1320</v>
          </cell>
          <cell r="C7417" t="str">
            <v>Materials Science-Medziagotyra</v>
          </cell>
          <cell r="D7417" t="str">
            <v>SCI-4</v>
          </cell>
          <cell r="E7417" t="str">
            <v>0.510</v>
          </cell>
          <cell r="F7417" t="str">
            <v>D类</v>
          </cell>
          <cell r="G7417">
            <v>50</v>
          </cell>
        </row>
        <row r="7418">
          <cell r="B7418" t="str">
            <v>1531-0353</v>
          </cell>
          <cell r="C7418" t="str">
            <v>IRRIGATION AND DRAINAGE</v>
          </cell>
          <cell r="D7418" t="str">
            <v>SCI-4</v>
          </cell>
          <cell r="E7418" t="str">
            <v>0.510</v>
          </cell>
          <cell r="F7418" t="str">
            <v>D类</v>
          </cell>
          <cell r="G7418">
            <v>50</v>
          </cell>
        </row>
        <row r="7419">
          <cell r="B7419" t="str">
            <v>0008-4433</v>
          </cell>
          <cell r="C7419" t="str">
            <v>CANADIAN METALLURGICAL QUARTERLY</v>
          </cell>
          <cell r="D7419" t="str">
            <v>SCI-4/EI（JA）</v>
          </cell>
          <cell r="E7419" t="str">
            <v>0.509</v>
          </cell>
          <cell r="F7419" t="str">
            <v>D类</v>
          </cell>
          <cell r="G7419">
            <v>50</v>
          </cell>
        </row>
        <row r="7420">
          <cell r="B7420" t="str">
            <v>0009-3130</v>
          </cell>
          <cell r="C7420" t="str">
            <v>CHEMISTRY OF NATURAL COMPOUNDS</v>
          </cell>
          <cell r="D7420" t="str">
            <v>SCI-4</v>
          </cell>
          <cell r="E7420" t="str">
            <v>0.509</v>
          </cell>
          <cell r="F7420" t="str">
            <v>D类</v>
          </cell>
          <cell r="G7420">
            <v>50</v>
          </cell>
        </row>
        <row r="7421">
          <cell r="B7421" t="str">
            <v>0022-4766</v>
          </cell>
          <cell r="C7421" t="str">
            <v>JOURNAL OF STRUCTURAL CHEMISTRY</v>
          </cell>
          <cell r="D7421" t="str">
            <v>SCI-4</v>
          </cell>
          <cell r="E7421" t="str">
            <v>0.508</v>
          </cell>
          <cell r="F7421" t="str">
            <v>D类</v>
          </cell>
          <cell r="G7421">
            <v>50</v>
          </cell>
        </row>
        <row r="7422">
          <cell r="B7422" t="str">
            <v>0748-5492</v>
          </cell>
          <cell r="C7422" t="str">
            <v>ISSUES IN SCIENCE AND TECHNOLOGY</v>
          </cell>
          <cell r="D7422" t="str">
            <v>SCI-4/EI（JA）</v>
          </cell>
          <cell r="E7422" t="str">
            <v>0.508</v>
          </cell>
          <cell r="F7422" t="str">
            <v>D类</v>
          </cell>
          <cell r="G7422">
            <v>50</v>
          </cell>
        </row>
        <row r="7423">
          <cell r="B7423" t="str">
            <v>0812-3985</v>
          </cell>
          <cell r="C7423" t="str">
            <v>Exploration Geophysics</v>
          </cell>
          <cell r="D7423" t="str">
            <v>SCI-4/EI（JA）</v>
          </cell>
          <cell r="E7423" t="str">
            <v>0.508</v>
          </cell>
          <cell r="F7423" t="str">
            <v>D类</v>
          </cell>
          <cell r="G7423">
            <v>50</v>
          </cell>
        </row>
        <row r="7424">
          <cell r="B7424" t="str">
            <v>1473-3315</v>
          </cell>
          <cell r="C7424" t="str">
            <v>International Journal of Ventilation</v>
          </cell>
          <cell r="D7424" t="str">
            <v>SCI-4/EI（JA）</v>
          </cell>
          <cell r="E7424" t="str">
            <v>0.508</v>
          </cell>
          <cell r="F7424" t="str">
            <v>D类</v>
          </cell>
          <cell r="G7424">
            <v>50</v>
          </cell>
        </row>
        <row r="7425">
          <cell r="B7425" t="str">
            <v>1753-3309</v>
          </cell>
          <cell r="C7425" t="str">
            <v>International Journal of Oil Gas and Coal Technology</v>
          </cell>
          <cell r="D7425" t="str">
            <v>SCI-4</v>
          </cell>
          <cell r="E7425" t="str">
            <v>0.508</v>
          </cell>
          <cell r="F7425" t="str">
            <v>D类</v>
          </cell>
          <cell r="G7425">
            <v>50</v>
          </cell>
        </row>
        <row r="7426">
          <cell r="B7426" t="str">
            <v>0254-5861</v>
          </cell>
          <cell r="C7426" t="str">
            <v>CHINESE JOURNAL OF STRUCTURAL CHEMISTRY</v>
          </cell>
          <cell r="D7426" t="str">
            <v>SCI-4/CSCD</v>
          </cell>
          <cell r="E7426" t="str">
            <v>0.507</v>
          </cell>
          <cell r="F7426" t="str">
            <v>D类</v>
          </cell>
          <cell r="G7426">
            <v>50</v>
          </cell>
        </row>
        <row r="7427">
          <cell r="B7427" t="str">
            <v>2083-1331</v>
          </cell>
          <cell r="C7427" t="str">
            <v>materials science-poland</v>
          </cell>
          <cell r="D7427" t="str">
            <v>SCI-4</v>
          </cell>
          <cell r="E7427" t="str">
            <v>0.507</v>
          </cell>
          <cell r="F7427" t="str">
            <v>D类</v>
          </cell>
          <cell r="G7427">
            <v>50</v>
          </cell>
        </row>
        <row r="7428">
          <cell r="B7428" t="str">
            <v>0039-3630</v>
          </cell>
          <cell r="C7428" t="str">
            <v>STUDIES IN CONSERVATION</v>
          </cell>
          <cell r="D7428" t="str">
            <v>SCI-4/EI（JA）</v>
          </cell>
          <cell r="E7428" t="str">
            <v>0.506</v>
          </cell>
          <cell r="F7428" t="str">
            <v>D类</v>
          </cell>
          <cell r="G7428">
            <v>50</v>
          </cell>
        </row>
        <row r="7429">
          <cell r="B7429" t="str">
            <v>0304-9914</v>
          </cell>
          <cell r="C7429" t="str">
            <v>JOURNAL OF THE KOREAN MATHEMATICAL SOCIETY</v>
          </cell>
          <cell r="D7429" t="str">
            <v>SCI-4</v>
          </cell>
          <cell r="E7429" t="str">
            <v>0.506</v>
          </cell>
          <cell r="F7429" t="str">
            <v>D类</v>
          </cell>
          <cell r="G7429">
            <v>50</v>
          </cell>
        </row>
        <row r="7430">
          <cell r="B7430" t="str">
            <v>1004-4132</v>
          </cell>
          <cell r="C7430" t="str">
            <v>Journal of Systems Engineering and Electronics</v>
          </cell>
          <cell r="D7430" t="str">
            <v>SCI-4/EI（JA）/CSCD</v>
          </cell>
          <cell r="E7430" t="str">
            <v>0.506</v>
          </cell>
          <cell r="F7430" t="str">
            <v>D类</v>
          </cell>
          <cell r="G7430">
            <v>50</v>
          </cell>
        </row>
        <row r="7431">
          <cell r="B7431" t="str">
            <v>1602-1622</v>
          </cell>
          <cell r="C7431" t="str">
            <v>Oral Health &amp; Preventive Dentistry</v>
          </cell>
          <cell r="D7431" t="str">
            <v>SCI-4</v>
          </cell>
          <cell r="E7431" t="str">
            <v>0.505</v>
          </cell>
          <cell r="F7431" t="str">
            <v>D类</v>
          </cell>
          <cell r="G7431">
            <v>50</v>
          </cell>
        </row>
        <row r="7432">
          <cell r="B7432" t="str">
            <v>0007-5027</v>
          </cell>
          <cell r="C7432" t="str">
            <v>Labmedicine</v>
          </cell>
          <cell r="D7432" t="str">
            <v>SCI-4</v>
          </cell>
          <cell r="E7432" t="str">
            <v>0.505</v>
          </cell>
          <cell r="F7432" t="str">
            <v>D类</v>
          </cell>
          <cell r="G7432">
            <v>50</v>
          </cell>
        </row>
        <row r="7433">
          <cell r="B7433" t="str">
            <v>0037-9980</v>
          </cell>
          <cell r="C7433" t="str">
            <v>JOURNAL OF SYNTHETIC ORGANIC CHEMISTRY JAPAN</v>
          </cell>
          <cell r="D7433" t="str">
            <v>SCI-4/EI（JA）</v>
          </cell>
          <cell r="E7433" t="str">
            <v>0.505</v>
          </cell>
          <cell r="F7433" t="str">
            <v>D类</v>
          </cell>
          <cell r="G7433">
            <v>50</v>
          </cell>
        </row>
        <row r="7434">
          <cell r="B7434" t="str">
            <v>0040-5957</v>
          </cell>
          <cell r="C7434" t="str">
            <v>THERAPIE</v>
          </cell>
          <cell r="D7434" t="str">
            <v>SCI-4</v>
          </cell>
          <cell r="E7434" t="str">
            <v>0.505</v>
          </cell>
          <cell r="F7434" t="str">
            <v>D类</v>
          </cell>
          <cell r="G7434">
            <v>50</v>
          </cell>
        </row>
        <row r="7435">
          <cell r="B7435" t="str">
            <v>0890-3670</v>
          </cell>
          <cell r="C7435" t="str">
            <v>SCIENTIST</v>
          </cell>
          <cell r="D7435" t="str">
            <v>SCI-4</v>
          </cell>
          <cell r="E7435" t="str">
            <v>0.505</v>
          </cell>
          <cell r="F7435" t="str">
            <v>D类</v>
          </cell>
          <cell r="G7435">
            <v>50</v>
          </cell>
        </row>
        <row r="7436">
          <cell r="B7436" t="str">
            <v>0957-7734</v>
          </cell>
          <cell r="C7436" t="str">
            <v>EQUINE VETERINARY EDUCATION</v>
          </cell>
          <cell r="D7436" t="str">
            <v>SCI-4</v>
          </cell>
          <cell r="E7436" t="str">
            <v>0.505</v>
          </cell>
          <cell r="F7436" t="str">
            <v>D类</v>
          </cell>
          <cell r="G7436">
            <v>50</v>
          </cell>
        </row>
        <row r="7437">
          <cell r="B7437" t="str">
            <v>1195-2199</v>
          </cell>
          <cell r="C7437" t="str">
            <v>Canadian Journal of Plastic Surgery</v>
          </cell>
          <cell r="D7437" t="str">
            <v>SCI-4</v>
          </cell>
          <cell r="E7437" t="str">
            <v>0.505</v>
          </cell>
          <cell r="F7437" t="str">
            <v>D类</v>
          </cell>
          <cell r="G7437">
            <v>50</v>
          </cell>
        </row>
        <row r="7438">
          <cell r="B7438" t="str">
            <v>1598-2351</v>
          </cell>
          <cell r="C7438" t="str">
            <v>International Journal of Steel Structures</v>
          </cell>
          <cell r="D7438" t="str">
            <v>SCI-4/EI（JA）</v>
          </cell>
          <cell r="E7438" t="str">
            <v>0.505</v>
          </cell>
          <cell r="F7438" t="str">
            <v>D类</v>
          </cell>
          <cell r="G7438">
            <v>50</v>
          </cell>
        </row>
        <row r="7439">
          <cell r="B7439" t="str">
            <v>0212-9728</v>
          </cell>
          <cell r="C7439" t="str">
            <v>Anales de Psicologia</v>
          </cell>
          <cell r="D7439" t="str">
            <v>SCI-4</v>
          </cell>
          <cell r="E7439" t="str">
            <v>0.504</v>
          </cell>
          <cell r="F7439" t="str">
            <v>D类</v>
          </cell>
          <cell r="G7439">
            <v>50</v>
          </cell>
        </row>
        <row r="7440">
          <cell r="B7440" t="str">
            <v>0375-1589</v>
          </cell>
          <cell r="C7440" t="str">
            <v>SOUTH AFRICAN JOURNAL OF ANIMAL SCIENCE-SUID-AFRIKAANSE TYDSKRIF VIR VEEKUN</v>
          </cell>
          <cell r="D7440" t="str">
            <v>SCI-4</v>
          </cell>
          <cell r="E7440" t="str">
            <v>0.504</v>
          </cell>
          <cell r="F7440" t="str">
            <v>D类</v>
          </cell>
          <cell r="G7440">
            <v>50</v>
          </cell>
        </row>
        <row r="7441">
          <cell r="B7441" t="str">
            <v>0941-293X</v>
          </cell>
          <cell r="C7441" t="str">
            <v>OPHTHALMOLOGE</v>
          </cell>
          <cell r="D7441" t="str">
            <v>SCI-4</v>
          </cell>
          <cell r="E7441" t="str">
            <v>0.504</v>
          </cell>
          <cell r="F7441" t="str">
            <v>D类</v>
          </cell>
          <cell r="G7441">
            <v>50</v>
          </cell>
        </row>
        <row r="7442">
          <cell r="B7442" t="str">
            <v>1335-9150</v>
          </cell>
          <cell r="C7442" t="str">
            <v>COMPUTING AND INFORMATICS</v>
          </cell>
          <cell r="D7442" t="str">
            <v>SCI-4/EI（JA）</v>
          </cell>
          <cell r="E7442" t="str">
            <v>0.504</v>
          </cell>
          <cell r="F7442" t="str">
            <v>D类</v>
          </cell>
          <cell r="G7442">
            <v>50</v>
          </cell>
        </row>
        <row r="7443">
          <cell r="B7443" t="str">
            <v>0003-9438</v>
          </cell>
          <cell r="C7443" t="str">
            <v>ARCHIV FUR TIERZUCHT-ARCHIVES OF ANIMAL BREEDING</v>
          </cell>
          <cell r="D7443" t="str">
            <v>SCI-4</v>
          </cell>
          <cell r="E7443" t="str">
            <v>0.503</v>
          </cell>
          <cell r="F7443" t="str">
            <v>D类</v>
          </cell>
          <cell r="G7443">
            <v>50</v>
          </cell>
        </row>
        <row r="7444">
          <cell r="B7444" t="str">
            <v>0033-3883</v>
          </cell>
          <cell r="C7444" t="str">
            <v>PUBLICATIONES MATHEMATICAE-DEBRECEN</v>
          </cell>
          <cell r="D7444" t="str">
            <v>SCI-4</v>
          </cell>
          <cell r="E7444" t="str">
            <v>0.503</v>
          </cell>
          <cell r="F7444" t="str">
            <v>D类</v>
          </cell>
          <cell r="G7444">
            <v>50</v>
          </cell>
        </row>
        <row r="7445">
          <cell r="B7445" t="str">
            <v>1074-1542</v>
          </cell>
          <cell r="C7445" t="str">
            <v>JOURNAL OF CHEMICAL CRYSTALLOGRAPHY</v>
          </cell>
          <cell r="D7445" t="str">
            <v>SCI-4</v>
          </cell>
          <cell r="E7445" t="str">
            <v>0.503</v>
          </cell>
          <cell r="F7445" t="str">
            <v>D类</v>
          </cell>
          <cell r="G7445">
            <v>50</v>
          </cell>
        </row>
        <row r="7446">
          <cell r="B7446" t="str">
            <v>1544-3566</v>
          </cell>
          <cell r="C7446" t="str">
            <v>ACM Transactions on Architecture and Code Optimization</v>
          </cell>
          <cell r="D7446" t="str">
            <v>SCI-4/EI（JA）</v>
          </cell>
          <cell r="E7446" t="str">
            <v>0.503</v>
          </cell>
          <cell r="F7446" t="str">
            <v>D类</v>
          </cell>
          <cell r="G7446">
            <v>50</v>
          </cell>
        </row>
        <row r="7447">
          <cell r="B7447" t="str">
            <v>2156-7018</v>
          </cell>
          <cell r="C7447" t="str">
            <v>Journal of Medical Imaging and Health Informatics</v>
          </cell>
          <cell r="D7447" t="str">
            <v>SCI-4</v>
          </cell>
          <cell r="E7447" t="str">
            <v>0.503</v>
          </cell>
          <cell r="F7447" t="str">
            <v>D类</v>
          </cell>
          <cell r="G7447">
            <v>50</v>
          </cell>
        </row>
        <row r="7448">
          <cell r="B7448" t="str">
            <v>0022-4456</v>
          </cell>
          <cell r="C7448" t="str">
            <v>JOURNAL OF SCIENTIFIC &amp; INDUSTRIAL RESEARCH</v>
          </cell>
          <cell r="D7448" t="str">
            <v>SCI-4</v>
          </cell>
          <cell r="E7448" t="str">
            <v>0.500</v>
          </cell>
          <cell r="F7448" t="str">
            <v>D类</v>
          </cell>
          <cell r="G7448">
            <v>50</v>
          </cell>
        </row>
        <row r="7449">
          <cell r="B7449" t="str">
            <v>0065-2415</v>
          </cell>
          <cell r="C7449" t="str">
            <v>Advances in chromatography</v>
          </cell>
          <cell r="D7449" t="str">
            <v>SCI-4</v>
          </cell>
          <cell r="E7449" t="str">
            <v>0.500</v>
          </cell>
          <cell r="F7449" t="str">
            <v>D类</v>
          </cell>
          <cell r="G7449">
            <v>50</v>
          </cell>
        </row>
        <row r="7450">
          <cell r="B7450" t="str">
            <v>0370-4327</v>
          </cell>
          <cell r="C7450" t="str">
            <v>REDIA</v>
          </cell>
          <cell r="D7450" t="str">
            <v>SCI-4</v>
          </cell>
          <cell r="E7450" t="str">
            <v>0.500</v>
          </cell>
          <cell r="F7450" t="str">
            <v>D类</v>
          </cell>
          <cell r="G7450">
            <v>50</v>
          </cell>
        </row>
        <row r="7451">
          <cell r="B7451" t="str">
            <v>0949-3026</v>
          </cell>
          <cell r="C7451" t="str">
            <v>ECOTROPICA</v>
          </cell>
          <cell r="D7451" t="str">
            <v>SCI-4</v>
          </cell>
          <cell r="E7451" t="str">
            <v>0.500</v>
          </cell>
          <cell r="F7451" t="str">
            <v>D类</v>
          </cell>
          <cell r="G7451">
            <v>50</v>
          </cell>
        </row>
        <row r="7452">
          <cell r="B7452" t="str">
            <v>2052-336X</v>
          </cell>
          <cell r="C7452" t="str">
            <v>Journal of Environmental Health Science and Engineering</v>
          </cell>
          <cell r="D7452" t="str">
            <v>SCI-4</v>
          </cell>
          <cell r="E7452" t="str">
            <v>0.500</v>
          </cell>
          <cell r="F7452" t="str">
            <v>D类</v>
          </cell>
          <cell r="G7452">
            <v>50</v>
          </cell>
        </row>
        <row r="7453">
          <cell r="B7453" t="str">
            <v>0001-5903</v>
          </cell>
          <cell r="C7453" t="str">
            <v>ACTA INFORMATICA</v>
          </cell>
          <cell r="D7453" t="str">
            <v>SCI-4/EI（JA）</v>
          </cell>
          <cell r="E7453" t="str">
            <v>0.500</v>
          </cell>
          <cell r="F7453" t="str">
            <v>D类</v>
          </cell>
          <cell r="G7453">
            <v>50</v>
          </cell>
        </row>
        <row r="7454">
          <cell r="B7454" t="str">
            <v>0189-6016</v>
          </cell>
          <cell r="C7454" t="str">
            <v>African Journal of Traditional Complementary and Alternative Medicines</v>
          </cell>
          <cell r="D7454" t="str">
            <v>SCI-4</v>
          </cell>
          <cell r="E7454" t="str">
            <v>0.500</v>
          </cell>
          <cell r="F7454" t="str">
            <v>D类</v>
          </cell>
          <cell r="G7454">
            <v>50</v>
          </cell>
        </row>
        <row r="7455">
          <cell r="B7455" t="str">
            <v>0219-8916</v>
          </cell>
          <cell r="C7455" t="str">
            <v>Journal of Hyperbolic Differential Equations</v>
          </cell>
          <cell r="D7455" t="str">
            <v>SCI-4</v>
          </cell>
          <cell r="E7455" t="str">
            <v>0.500</v>
          </cell>
          <cell r="F7455" t="str">
            <v>D类</v>
          </cell>
          <cell r="G7455">
            <v>50</v>
          </cell>
        </row>
        <row r="7456">
          <cell r="B7456" t="str">
            <v>0305-6120</v>
          </cell>
          <cell r="C7456" t="str">
            <v>CIRCUIT WORLD</v>
          </cell>
          <cell r="D7456" t="str">
            <v>SCI-4/EI（JA）</v>
          </cell>
          <cell r="E7456" t="str">
            <v>0.500</v>
          </cell>
          <cell r="F7456" t="str">
            <v>D类</v>
          </cell>
          <cell r="G7456">
            <v>50</v>
          </cell>
        </row>
        <row r="7457">
          <cell r="B7457" t="str">
            <v>0324-6329</v>
          </cell>
          <cell r="C7457" t="str">
            <v>Idojaras</v>
          </cell>
          <cell r="D7457" t="str">
            <v>SCI-4</v>
          </cell>
          <cell r="E7457" t="str">
            <v>0.500</v>
          </cell>
          <cell r="F7457" t="str">
            <v>D类</v>
          </cell>
          <cell r="G7457">
            <v>50</v>
          </cell>
        </row>
        <row r="7458">
          <cell r="B7458" t="str">
            <v>0747-4946</v>
          </cell>
          <cell r="C7458" t="str">
            <v>Sequential Analysis-Design Methods and Applications</v>
          </cell>
          <cell r="D7458" t="str">
            <v>SCI-4/EI（JA）</v>
          </cell>
          <cell r="E7458" t="str">
            <v>0.500</v>
          </cell>
          <cell r="F7458" t="str">
            <v>D类</v>
          </cell>
          <cell r="G7458">
            <v>50</v>
          </cell>
        </row>
        <row r="7459">
          <cell r="B7459" t="str">
            <v>0832-7823</v>
          </cell>
          <cell r="C7459" t="str">
            <v>JOURNAL OF MICROWAVE POWER AND ELECTROMAGNETIC ENERGY</v>
          </cell>
          <cell r="D7459" t="str">
            <v>SCI-4/EI（JA）</v>
          </cell>
          <cell r="E7459" t="str">
            <v>0.500</v>
          </cell>
          <cell r="F7459" t="str">
            <v>D类</v>
          </cell>
          <cell r="G7459">
            <v>50</v>
          </cell>
        </row>
        <row r="7460">
          <cell r="B7460" t="str">
            <v>1048-5252</v>
          </cell>
          <cell r="C7460" t="str">
            <v>JOURNAL OF NONPARAMETRIC STATISTICS</v>
          </cell>
          <cell r="D7460" t="str">
            <v>SCI-4</v>
          </cell>
          <cell r="E7460" t="str">
            <v>0.500</v>
          </cell>
          <cell r="F7460" t="str">
            <v>D类</v>
          </cell>
          <cell r="G7460">
            <v>50</v>
          </cell>
        </row>
        <row r="7461">
          <cell r="B7461" t="str">
            <v>1088-9868</v>
          </cell>
          <cell r="C7461" t="str">
            <v>BIOREMEDIATION JOURNAL</v>
          </cell>
          <cell r="D7461" t="str">
            <v>SCI-4/EI（JA）</v>
          </cell>
          <cell r="E7461" t="str">
            <v>0.500</v>
          </cell>
          <cell r="F7461" t="str">
            <v>D类</v>
          </cell>
          <cell r="G7461">
            <v>50</v>
          </cell>
        </row>
        <row r="7462">
          <cell r="B7462" t="str">
            <v>1217-8837</v>
          </cell>
          <cell r="C7462" t="str">
            <v>ACTA ZOOLOGICA ACADEMIAE SCIENTIARUM HUNGARICAE</v>
          </cell>
          <cell r="D7462" t="str">
            <v>SCI-4</v>
          </cell>
          <cell r="E7462" t="str">
            <v>0.500</v>
          </cell>
          <cell r="F7462" t="str">
            <v>D类</v>
          </cell>
          <cell r="G7462">
            <v>50</v>
          </cell>
        </row>
        <row r="7463">
          <cell r="B7463" t="str">
            <v>1280-8571</v>
          </cell>
          <cell r="C7463" t="str">
            <v>ADANSONIA</v>
          </cell>
          <cell r="D7463" t="str">
            <v>SCI-4</v>
          </cell>
          <cell r="E7463" t="str">
            <v>0.500</v>
          </cell>
          <cell r="F7463" t="str">
            <v>D类</v>
          </cell>
          <cell r="G7463">
            <v>50</v>
          </cell>
        </row>
        <row r="7464">
          <cell r="B7464" t="str">
            <v>1311-0160</v>
          </cell>
          <cell r="C7464" t="str">
            <v>Balkan Journal of Medical Genetics</v>
          </cell>
          <cell r="D7464" t="str">
            <v>SCI-4</v>
          </cell>
          <cell r="E7464" t="str">
            <v>0.500</v>
          </cell>
          <cell r="F7464" t="str">
            <v>D类</v>
          </cell>
          <cell r="G7464">
            <v>50</v>
          </cell>
        </row>
        <row r="7465">
          <cell r="B7465" t="str">
            <v>1471-678X</v>
          </cell>
          <cell r="C7465" t="str">
            <v>Ima Journal of Management Mathematics</v>
          </cell>
          <cell r="D7465" t="str">
            <v>SCI-4/EI（JA）</v>
          </cell>
          <cell r="E7465" t="str">
            <v>0.500</v>
          </cell>
          <cell r="F7465" t="str">
            <v>D类</v>
          </cell>
          <cell r="G7465">
            <v>50</v>
          </cell>
        </row>
        <row r="7466">
          <cell r="B7466" t="str">
            <v>1615-715X</v>
          </cell>
          <cell r="C7466" t="str">
            <v>ADVANCES IN GEOMETRY</v>
          </cell>
          <cell r="D7466" t="str">
            <v>SCI-4</v>
          </cell>
          <cell r="E7466" t="str">
            <v>0.500</v>
          </cell>
          <cell r="F7466" t="str">
            <v>D类</v>
          </cell>
          <cell r="G7466">
            <v>50</v>
          </cell>
        </row>
        <row r="7467">
          <cell r="B7467" t="str">
            <v>1937-8629</v>
          </cell>
          <cell r="C7467" t="str">
            <v>Engineering Studies</v>
          </cell>
          <cell r="D7467" t="str">
            <v>SCI-4/EI（JA）</v>
          </cell>
          <cell r="E7467" t="str">
            <v>0.500</v>
          </cell>
          <cell r="F7467" t="str">
            <v>D类</v>
          </cell>
          <cell r="G7467">
            <v>50</v>
          </cell>
        </row>
        <row r="7468">
          <cell r="B7468" t="str">
            <v>1674-0068</v>
          </cell>
          <cell r="C7468" t="str">
            <v>CHINESE JOURNAL OF CHEMICAL PHYSICS</v>
          </cell>
          <cell r="D7468" t="str">
            <v>SCI-4/CSCD</v>
          </cell>
          <cell r="E7468" t="str">
            <v>0.498</v>
          </cell>
          <cell r="F7468" t="str">
            <v>D类</v>
          </cell>
          <cell r="G7468">
            <v>50</v>
          </cell>
        </row>
        <row r="7469">
          <cell r="B7469" t="str">
            <v>1300-0144</v>
          </cell>
          <cell r="C7469" t="str">
            <v>Turkish Journal Of Medical Sciences</v>
          </cell>
          <cell r="D7469" t="str">
            <v>SCI-4</v>
          </cell>
          <cell r="E7469" t="str">
            <v>0.497</v>
          </cell>
          <cell r="F7469" t="str">
            <v>D类</v>
          </cell>
          <cell r="G7469">
            <v>50</v>
          </cell>
        </row>
        <row r="7470">
          <cell r="B7470" t="str">
            <v>1673-3452</v>
          </cell>
          <cell r="C7470" t="str">
            <v>FRONTIERS OF MATHEMATICS IN CHINA</v>
          </cell>
          <cell r="D7470" t="str">
            <v>SCI-4/CSCD</v>
          </cell>
          <cell r="E7470" t="str">
            <v>0.497</v>
          </cell>
          <cell r="F7470" t="str">
            <v>D类</v>
          </cell>
          <cell r="G7470">
            <v>50</v>
          </cell>
        </row>
        <row r="7471">
          <cell r="B7471" t="str">
            <v>2194-5764</v>
          </cell>
          <cell r="C7471" t="str">
            <v>International Journal of Food Engineering</v>
          </cell>
          <cell r="D7471" t="str">
            <v>SCI-4/EI（JA）</v>
          </cell>
          <cell r="E7471" t="str">
            <v>0.497</v>
          </cell>
          <cell r="F7471" t="str">
            <v>D类</v>
          </cell>
          <cell r="G7471">
            <v>50</v>
          </cell>
        </row>
        <row r="7472">
          <cell r="B7472" t="str">
            <v>1415-5273</v>
          </cell>
          <cell r="C7472" t="str">
            <v>Revista de Nutricao-Brazilian Journal of Nutrition</v>
          </cell>
          <cell r="D7472" t="str">
            <v>SCI-4</v>
          </cell>
          <cell r="E7472" t="str">
            <v>0.496</v>
          </cell>
          <cell r="F7472" t="str">
            <v>D类</v>
          </cell>
          <cell r="G7472">
            <v>50</v>
          </cell>
        </row>
        <row r="7473">
          <cell r="B7473" t="str">
            <v>0010-065X</v>
          </cell>
          <cell r="C7473" t="str">
            <v>COLEOPTERISTS BULLETIN</v>
          </cell>
          <cell r="D7473" t="str">
            <v>SCI-4</v>
          </cell>
          <cell r="E7473" t="str">
            <v>0.495</v>
          </cell>
          <cell r="F7473" t="str">
            <v>D类</v>
          </cell>
          <cell r="G7473">
            <v>50</v>
          </cell>
        </row>
        <row r="7474">
          <cell r="B7474" t="str">
            <v>1748-5673</v>
          </cell>
          <cell r="C7474" t="str">
            <v>International Journal of Data Mining and Bioinformatics</v>
          </cell>
          <cell r="D7474" t="str">
            <v>SCI-4</v>
          </cell>
          <cell r="E7474" t="str">
            <v>0.495</v>
          </cell>
          <cell r="F7474" t="str">
            <v>D类</v>
          </cell>
          <cell r="G7474">
            <v>50</v>
          </cell>
        </row>
        <row r="7475">
          <cell r="B7475" t="str">
            <v>2093-274X</v>
          </cell>
          <cell r="C7475" t="str">
            <v>International Journal of Aeronautical and Space Sciences</v>
          </cell>
          <cell r="D7475" t="str">
            <v>SCI-4/EI（JA）</v>
          </cell>
          <cell r="E7475" t="str">
            <v>0.494</v>
          </cell>
          <cell r="F7475" t="str">
            <v>D类</v>
          </cell>
          <cell r="G7475">
            <v>50</v>
          </cell>
        </row>
        <row r="7476">
          <cell r="B7476" t="str">
            <v>0190-4167</v>
          </cell>
          <cell r="C7476" t="str">
            <v>JOURNAL OF PLANT NUTRITION</v>
          </cell>
          <cell r="D7476" t="str">
            <v>SCI-4</v>
          </cell>
          <cell r="E7476" t="str">
            <v>0.494</v>
          </cell>
          <cell r="F7476" t="str">
            <v>D类</v>
          </cell>
          <cell r="G7476">
            <v>50</v>
          </cell>
        </row>
        <row r="7477">
          <cell r="B7477" t="str">
            <v>0716-1018</v>
          </cell>
          <cell r="C7477" t="str">
            <v>Revista Chilena de Infectologia</v>
          </cell>
          <cell r="D7477" t="str">
            <v>SCI-4</v>
          </cell>
          <cell r="E7477" t="str">
            <v>0.494</v>
          </cell>
          <cell r="F7477" t="str">
            <v>D类</v>
          </cell>
          <cell r="G7477">
            <v>50</v>
          </cell>
        </row>
        <row r="7478">
          <cell r="B7478" t="str">
            <v>0965-0911</v>
          </cell>
          <cell r="C7478" t="str">
            <v>PROCEEDINGS OF THE INSTITUTION OF CIVIL ENGINEERS-STRUCTURES AND BUILDINGS</v>
          </cell>
          <cell r="D7478" t="str">
            <v>SCI-4/EI（JA）</v>
          </cell>
          <cell r="E7478" t="str">
            <v>0.494</v>
          </cell>
          <cell r="F7478" t="str">
            <v>D类</v>
          </cell>
          <cell r="G7478">
            <v>50</v>
          </cell>
        </row>
        <row r="7479">
          <cell r="B7479" t="str">
            <v>1010-660X</v>
          </cell>
          <cell r="C7479" t="str">
            <v>Medicina-Lithuania</v>
          </cell>
          <cell r="D7479" t="str">
            <v>SCI-4</v>
          </cell>
          <cell r="E7479" t="str">
            <v>0.494</v>
          </cell>
          <cell r="F7479" t="str">
            <v>D类</v>
          </cell>
          <cell r="G7479">
            <v>50</v>
          </cell>
        </row>
        <row r="7480">
          <cell r="B7480" t="str">
            <v>1864-6697</v>
          </cell>
          <cell r="C7480" t="str">
            <v>Zeitschrift fur Orthopadie und Unfallchirurgie</v>
          </cell>
          <cell r="D7480" t="str">
            <v>SCI-4</v>
          </cell>
          <cell r="E7480" t="str">
            <v>0.494</v>
          </cell>
          <cell r="F7480" t="str">
            <v>D类</v>
          </cell>
          <cell r="G7480">
            <v>50</v>
          </cell>
        </row>
        <row r="7481">
          <cell r="B7481" t="str">
            <v>1542-1406</v>
          </cell>
          <cell r="C7481" t="str">
            <v>MOLECULAR CRYSTALS AND LIQUID CRYSTALS</v>
          </cell>
          <cell r="D7481" t="str">
            <v>SCI-4/EI（JA）</v>
          </cell>
          <cell r="E7481" t="str">
            <v>0.493</v>
          </cell>
          <cell r="F7481" t="str">
            <v>D类</v>
          </cell>
          <cell r="G7481">
            <v>50</v>
          </cell>
        </row>
        <row r="7482">
          <cell r="B7482" t="str">
            <v>0016-7932</v>
          </cell>
          <cell r="C7482" t="str">
            <v>GEOMAGNETISM AND AERONOMY</v>
          </cell>
          <cell r="D7482" t="str">
            <v>SCI-4</v>
          </cell>
          <cell r="E7482" t="str">
            <v>0.492</v>
          </cell>
          <cell r="F7482" t="str">
            <v>D类</v>
          </cell>
          <cell r="G7482">
            <v>50</v>
          </cell>
        </row>
        <row r="7483">
          <cell r="B7483" t="str">
            <v>0927-6467</v>
          </cell>
          <cell r="C7483" t="str">
            <v>RUSSIAN JOURNAL OF NUMERICAL ANALYSIS AND MATHEMATICAL MODELLING</v>
          </cell>
          <cell r="D7483" t="str">
            <v>SCI-4/EI（JA）</v>
          </cell>
          <cell r="E7483" t="str">
            <v>0.492</v>
          </cell>
          <cell r="F7483" t="str">
            <v>D类</v>
          </cell>
          <cell r="G7483">
            <v>50</v>
          </cell>
        </row>
        <row r="7484">
          <cell r="B7484" t="str">
            <v>1079-2724</v>
          </cell>
          <cell r="C7484" t="str">
            <v>JOURNAL OF DYNAMICAL AND CONTROL SYSTEMS</v>
          </cell>
          <cell r="D7484" t="str">
            <v>SCI-4/EI（JA）</v>
          </cell>
          <cell r="E7484" t="str">
            <v>0.492</v>
          </cell>
          <cell r="F7484" t="str">
            <v>D类</v>
          </cell>
          <cell r="G7484">
            <v>50</v>
          </cell>
        </row>
        <row r="7485">
          <cell r="B7485" t="str">
            <v>1387-3954</v>
          </cell>
          <cell r="C7485" t="str">
            <v>MATHEMATICAL AND COMPUTER MODELLING OF DYNAMICAL SYSTEMS</v>
          </cell>
          <cell r="D7485" t="str">
            <v>SCI-4/EI（JA）</v>
          </cell>
          <cell r="E7485" t="str">
            <v>0.492</v>
          </cell>
          <cell r="F7485" t="str">
            <v>D类</v>
          </cell>
          <cell r="G7485">
            <v>50</v>
          </cell>
        </row>
        <row r="7486">
          <cell r="B7486" t="str">
            <v>1875-6867</v>
          </cell>
          <cell r="C7486" t="str">
            <v>Journal of men's health</v>
          </cell>
          <cell r="D7486" t="str">
            <v>SCI-4</v>
          </cell>
          <cell r="E7486" t="str">
            <v>0.491</v>
          </cell>
          <cell r="F7486" t="str">
            <v>D类</v>
          </cell>
          <cell r="G7486">
            <v>50</v>
          </cell>
        </row>
        <row r="7487">
          <cell r="B7487" t="str">
            <v>0885-6095</v>
          </cell>
          <cell r="C7487" t="str">
            <v>WESTERN JOURNAL OF APPLIED FORESTRY</v>
          </cell>
          <cell r="D7487" t="str">
            <v>SCI-4/EI（JA）</v>
          </cell>
          <cell r="E7487" t="str">
            <v>0.491</v>
          </cell>
          <cell r="F7487" t="str">
            <v>D类</v>
          </cell>
          <cell r="G7487">
            <v>50</v>
          </cell>
        </row>
        <row r="7488">
          <cell r="B7488" t="str">
            <v>0885-7458</v>
          </cell>
          <cell r="C7488" t="str">
            <v>INTERNATIONAL JOURNAL OF PARALLEL PROGRAMMING</v>
          </cell>
          <cell r="D7488" t="str">
            <v>SCI-4/EI（JA）</v>
          </cell>
          <cell r="E7488" t="str">
            <v>0.491</v>
          </cell>
          <cell r="F7488" t="str">
            <v>D类</v>
          </cell>
          <cell r="G7488">
            <v>50</v>
          </cell>
        </row>
        <row r="7489">
          <cell r="B7489" t="str">
            <v>1087-6596</v>
          </cell>
          <cell r="C7489" t="str">
            <v>GLASS PHYSICS AND CHEMISTRY</v>
          </cell>
          <cell r="D7489" t="str">
            <v>SCI-4/EI（JA）</v>
          </cell>
          <cell r="E7489" t="str">
            <v>0.491</v>
          </cell>
          <cell r="F7489" t="str">
            <v>D类</v>
          </cell>
          <cell r="G7489">
            <v>50</v>
          </cell>
        </row>
        <row r="7490">
          <cell r="B7490" t="str">
            <v>1435-1951</v>
          </cell>
          <cell r="C7490" t="str">
            <v>DEUTSCHE ENTOMOLOGISCHE ZEITSCHRIFT</v>
          </cell>
          <cell r="D7490" t="str">
            <v>SCI-4</v>
          </cell>
          <cell r="E7490" t="str">
            <v>0.491</v>
          </cell>
          <cell r="F7490" t="str">
            <v>D类</v>
          </cell>
          <cell r="G7490">
            <v>50</v>
          </cell>
        </row>
        <row r="7491">
          <cell r="B7491" t="str">
            <v>1845-5719</v>
          </cell>
          <cell r="C7491" t="str">
            <v>Croatian Journal of Forest Engineering</v>
          </cell>
          <cell r="D7491" t="str">
            <v>SCI-4/EI（JA）</v>
          </cell>
          <cell r="E7491" t="str">
            <v>0.491</v>
          </cell>
          <cell r="F7491" t="str">
            <v>D类</v>
          </cell>
          <cell r="G7491">
            <v>50</v>
          </cell>
        </row>
        <row r="7492">
          <cell r="B7492" t="str">
            <v>2050-7038</v>
          </cell>
          <cell r="C7492" t="str">
            <v>International Transactions on Electrical Energy Systems</v>
          </cell>
          <cell r="D7492" t="str">
            <v>SCI-4</v>
          </cell>
          <cell r="E7492" t="str">
            <v>0.490</v>
          </cell>
          <cell r="F7492" t="str">
            <v>D类</v>
          </cell>
          <cell r="G7492">
            <v>50</v>
          </cell>
        </row>
        <row r="7493">
          <cell r="B7493" t="str">
            <v>0036-0236</v>
          </cell>
          <cell r="C7493" t="str">
            <v>RUSSIAN JOURNAL OF INORGANIC CHEMISTRY</v>
          </cell>
          <cell r="D7493" t="str">
            <v>SCI-4/EI（JA）</v>
          </cell>
          <cell r="E7493" t="str">
            <v>0.489</v>
          </cell>
          <cell r="F7493" t="str">
            <v>D类</v>
          </cell>
          <cell r="G7493">
            <v>50</v>
          </cell>
        </row>
        <row r="7494">
          <cell r="B7494" t="str">
            <v>1061-9208</v>
          </cell>
          <cell r="C7494" t="str">
            <v>RUSSIAN JOURNAL OF MATHEMATICAL PHYSICS</v>
          </cell>
          <cell r="D7494" t="str">
            <v>SCI-4</v>
          </cell>
          <cell r="E7494" t="str">
            <v>0.489</v>
          </cell>
          <cell r="F7494" t="str">
            <v>D类</v>
          </cell>
          <cell r="G7494">
            <v>50</v>
          </cell>
        </row>
        <row r="7495">
          <cell r="B7495" t="str">
            <v>1063-7745</v>
          </cell>
          <cell r="C7495" t="str">
            <v>CRYSTALLOGRAPHY REPORTS</v>
          </cell>
          <cell r="D7495" t="str">
            <v>SCI-4/EI（JA）</v>
          </cell>
          <cell r="E7495" t="str">
            <v>0.489</v>
          </cell>
          <cell r="F7495" t="str">
            <v>D类</v>
          </cell>
          <cell r="G7495">
            <v>50</v>
          </cell>
        </row>
        <row r="7496">
          <cell r="B7496" t="str">
            <v>1842-2403</v>
          </cell>
          <cell r="C7496" t="str">
            <v>J OVONIC RES </v>
          </cell>
          <cell r="D7496" t="str">
            <v>SCI-4</v>
          </cell>
          <cell r="E7496" t="str">
            <v>0.488</v>
          </cell>
          <cell r="F7496" t="str">
            <v>D类</v>
          </cell>
          <cell r="G7496">
            <v>50</v>
          </cell>
        </row>
        <row r="7497">
          <cell r="B7497" t="str">
            <v>0884-6812</v>
          </cell>
          <cell r="C7497" t="str">
            <v>Analytical and Quantitative Cytology and Histology</v>
          </cell>
          <cell r="D7497" t="str">
            <v>SCI-4</v>
          </cell>
          <cell r="E7497" t="str">
            <v>0.488</v>
          </cell>
          <cell r="F7497" t="str">
            <v>D类</v>
          </cell>
          <cell r="G7497">
            <v>50</v>
          </cell>
        </row>
        <row r="7498">
          <cell r="B7498" t="str">
            <v>0899-5885</v>
          </cell>
          <cell r="C7498" t="str">
            <v>Critical Care Nursing Clinics of North America</v>
          </cell>
          <cell r="D7498" t="str">
            <v>SCI-4</v>
          </cell>
          <cell r="E7498" t="str">
            <v>0.488</v>
          </cell>
          <cell r="F7498" t="str">
            <v>D类</v>
          </cell>
          <cell r="G7498">
            <v>50</v>
          </cell>
        </row>
        <row r="7499">
          <cell r="B7499" t="str">
            <v>0959-3020</v>
          </cell>
          <cell r="C7499" t="str">
            <v>ISOKINETICS AND EXERCISE SCIENCE</v>
          </cell>
          <cell r="D7499" t="str">
            <v>SCI-4</v>
          </cell>
          <cell r="E7499" t="str">
            <v>0.488</v>
          </cell>
          <cell r="F7499" t="str">
            <v>D类</v>
          </cell>
          <cell r="G7499">
            <v>50</v>
          </cell>
        </row>
        <row r="7500">
          <cell r="B7500" t="str">
            <v>1201-561X</v>
          </cell>
          <cell r="C7500" t="str">
            <v>Theory and Applications of Categories</v>
          </cell>
          <cell r="D7500" t="str">
            <v>SCI-4</v>
          </cell>
          <cell r="E7500" t="str">
            <v>0.487</v>
          </cell>
          <cell r="F7500" t="str">
            <v>D类</v>
          </cell>
          <cell r="G7500">
            <v>50</v>
          </cell>
        </row>
        <row r="7501">
          <cell r="B7501" t="str">
            <v>0256-4947</v>
          </cell>
          <cell r="C7501" t="str">
            <v>ANNALS OF SAUDI MEDICINE</v>
          </cell>
          <cell r="D7501" t="str">
            <v>SCI-4</v>
          </cell>
          <cell r="E7501" t="str">
            <v>0.486</v>
          </cell>
          <cell r="F7501" t="str">
            <v>D类</v>
          </cell>
          <cell r="G7501">
            <v>50</v>
          </cell>
        </row>
        <row r="7502">
          <cell r="B7502" t="str">
            <v>1439-1783</v>
          </cell>
          <cell r="C7502" t="str">
            <v>HYDROLOGIE UND WASSERBEWIRTSCHAFTUNG</v>
          </cell>
          <cell r="D7502" t="str">
            <v>SCI-4</v>
          </cell>
          <cell r="E7502" t="str">
            <v>0.486</v>
          </cell>
          <cell r="F7502" t="str">
            <v>D类</v>
          </cell>
          <cell r="G7502">
            <v>50</v>
          </cell>
        </row>
        <row r="7503">
          <cell r="B7503" t="str">
            <v>1536-1055</v>
          </cell>
          <cell r="C7503" t="str">
            <v>FUSION SCIENCE AND TECHNOLOGY</v>
          </cell>
          <cell r="D7503" t="str">
            <v>SCI-4/EI（JA）</v>
          </cell>
          <cell r="E7503" t="str">
            <v>0.486</v>
          </cell>
          <cell r="F7503" t="str">
            <v>D类</v>
          </cell>
          <cell r="G7503">
            <v>50</v>
          </cell>
        </row>
        <row r="7504">
          <cell r="B7504" t="str">
            <v>1756-8293</v>
          </cell>
          <cell r="C7504" t="str">
            <v>International Journal of Micro Air Vehicles</v>
          </cell>
          <cell r="D7504" t="str">
            <v>SCI-4/EI（JA）</v>
          </cell>
          <cell r="E7504" t="str">
            <v>0.486</v>
          </cell>
          <cell r="F7504" t="str">
            <v>D类</v>
          </cell>
          <cell r="G7504">
            <v>50</v>
          </cell>
        </row>
        <row r="7505">
          <cell r="B7505" t="str">
            <v>0047-0767</v>
          </cell>
          <cell r="C7505" t="str">
            <v>INTERNATIONAL JOURNAL OF SPORT PSYCHOLOGY</v>
          </cell>
          <cell r="D7505" t="str">
            <v>SCI-4</v>
          </cell>
          <cell r="E7505" t="str">
            <v>0.485</v>
          </cell>
          <cell r="F7505" t="str">
            <v>D类</v>
          </cell>
          <cell r="G7505">
            <v>50</v>
          </cell>
        </row>
        <row r="7506">
          <cell r="B7506" t="str">
            <v>1077-8926</v>
          </cell>
          <cell r="C7506" t="str">
            <v>ELECTRONIC JOURNAL OF COMBINATORICS</v>
          </cell>
          <cell r="D7506" t="str">
            <v>SCI-4</v>
          </cell>
          <cell r="E7506" t="str">
            <v>0.485</v>
          </cell>
          <cell r="F7506" t="str">
            <v>D类</v>
          </cell>
          <cell r="G7506">
            <v>50</v>
          </cell>
        </row>
        <row r="7507">
          <cell r="B7507" t="str">
            <v>0015-7473</v>
          </cell>
          <cell r="C7507" t="str">
            <v>FOREST PRODUCTS JOURNAL</v>
          </cell>
          <cell r="D7507" t="str">
            <v>SCI-4/EI（JA）</v>
          </cell>
          <cell r="E7507" t="str">
            <v>0.484</v>
          </cell>
          <cell r="F7507" t="str">
            <v>D类</v>
          </cell>
          <cell r="G7507">
            <v>50</v>
          </cell>
        </row>
        <row r="7508">
          <cell r="B7508" t="str">
            <v>1024-2953</v>
          </cell>
          <cell r="C7508" t="str">
            <v>Markov Processes and Related Fields</v>
          </cell>
          <cell r="D7508" t="str">
            <v>SCI-4</v>
          </cell>
          <cell r="E7508" t="str">
            <v>0.484</v>
          </cell>
          <cell r="F7508" t="str">
            <v>D类</v>
          </cell>
          <cell r="G7508">
            <v>50</v>
          </cell>
        </row>
        <row r="7509">
          <cell r="B7509" t="str">
            <v>1070-3284</v>
          </cell>
          <cell r="C7509" t="str">
            <v>RUSSIAN JOURNAL OF COORDINATION CHEMISTRY</v>
          </cell>
          <cell r="D7509" t="str">
            <v>SCI-4/EI（JA）</v>
          </cell>
          <cell r="E7509" t="str">
            <v>0.484</v>
          </cell>
          <cell r="F7509" t="str">
            <v>D类</v>
          </cell>
          <cell r="G7509">
            <v>50</v>
          </cell>
        </row>
        <row r="7510">
          <cell r="B7510" t="str">
            <v>1226-7988</v>
          </cell>
          <cell r="C7510" t="str">
            <v>KSCE JOURNAL OF CIVIL ENGINEERING</v>
          </cell>
          <cell r="D7510" t="str">
            <v>SCI-4/EI（JA）</v>
          </cell>
          <cell r="E7510" t="str">
            <v>0.484</v>
          </cell>
          <cell r="F7510" t="str">
            <v>D类</v>
          </cell>
          <cell r="G7510">
            <v>50</v>
          </cell>
        </row>
        <row r="7511">
          <cell r="B7511" t="str">
            <v>0948-2393</v>
          </cell>
          <cell r="C7511" t="str">
            <v>zeitschrift fur geburtshilfe und neonatologie</v>
          </cell>
          <cell r="D7511" t="str">
            <v>SCI-4</v>
          </cell>
          <cell r="E7511" t="str">
            <v>0.483</v>
          </cell>
          <cell r="F7511" t="str">
            <v>D类</v>
          </cell>
          <cell r="G7511">
            <v>50</v>
          </cell>
        </row>
        <row r="7512">
          <cell r="B7512" t="str">
            <v>1064-2307</v>
          </cell>
          <cell r="C7512" t="str">
            <v>JOURNAL OF COMPUTER AND SYSTEMS SCIENCES INTERNATIONAL</v>
          </cell>
          <cell r="D7512" t="str">
            <v>SCI-4/EI（JA）</v>
          </cell>
          <cell r="E7512" t="str">
            <v>0.483</v>
          </cell>
          <cell r="F7512" t="str">
            <v>D类</v>
          </cell>
          <cell r="G7512">
            <v>50</v>
          </cell>
        </row>
        <row r="7513">
          <cell r="B7513" t="str">
            <v>0031-5982</v>
          </cell>
          <cell r="C7513" t="str">
            <v>PERSPECTIVES IN BIOLOGY AND MEDICINE</v>
          </cell>
          <cell r="D7513" t="str">
            <v>SCI-4</v>
          </cell>
          <cell r="E7513" t="str">
            <v>0.482</v>
          </cell>
          <cell r="F7513" t="str">
            <v>D类</v>
          </cell>
          <cell r="G7513">
            <v>50</v>
          </cell>
        </row>
        <row r="7514">
          <cell r="B7514" t="str">
            <v>1547-7037</v>
          </cell>
          <cell r="C7514" t="str">
            <v>JOURNAL OF PHASE EQUILIBRIA AND DIFFUSION</v>
          </cell>
          <cell r="D7514" t="str">
            <v>SCI-4/EI（JA）</v>
          </cell>
          <cell r="E7514" t="str">
            <v>0.482</v>
          </cell>
          <cell r="F7514" t="str">
            <v>D类</v>
          </cell>
          <cell r="G7514">
            <v>50</v>
          </cell>
        </row>
        <row r="7515">
          <cell r="B7515" t="str">
            <v>1687-5265</v>
          </cell>
          <cell r="C7515" t="str">
            <v>Computational Intelligence and Neuroscience</v>
          </cell>
          <cell r="D7515" t="str">
            <v>SCI-4/EI（JA）</v>
          </cell>
          <cell r="E7515" t="str">
            <v>0.481</v>
          </cell>
          <cell r="F7515" t="str">
            <v>D类</v>
          </cell>
          <cell r="G7515">
            <v>50</v>
          </cell>
        </row>
        <row r="7516">
          <cell r="B7516" t="str">
            <v>1687-5966</v>
          </cell>
          <cell r="C7516" t="str">
            <v>International Journal of Aerospace Engineering</v>
          </cell>
          <cell r="D7516" t="str">
            <v>SCI-4/EI（JA）</v>
          </cell>
          <cell r="E7516" t="str">
            <v>0.481</v>
          </cell>
          <cell r="F7516" t="str">
            <v>D类</v>
          </cell>
          <cell r="G7516">
            <v>50</v>
          </cell>
        </row>
        <row r="7517">
          <cell r="B7517" t="str">
            <v>0026-704X</v>
          </cell>
          <cell r="C7517" t="str">
            <v>Mljekarstvo</v>
          </cell>
          <cell r="D7517" t="str">
            <v>SCI-4</v>
          </cell>
          <cell r="E7517" t="str">
            <v>0.481</v>
          </cell>
          <cell r="F7517" t="str">
            <v>D类</v>
          </cell>
          <cell r="G7517">
            <v>50</v>
          </cell>
        </row>
        <row r="7518">
          <cell r="B7518" t="str">
            <v>0049-4755</v>
          </cell>
          <cell r="C7518" t="str">
            <v>TROPICAL DOCTOR</v>
          </cell>
          <cell r="D7518" t="str">
            <v>SCI-4</v>
          </cell>
          <cell r="E7518" t="str">
            <v>0.481</v>
          </cell>
          <cell r="F7518" t="str">
            <v>D类</v>
          </cell>
          <cell r="G7518">
            <v>50</v>
          </cell>
        </row>
        <row r="7519">
          <cell r="B7519" t="str">
            <v>1066-5285</v>
          </cell>
          <cell r="C7519" t="str">
            <v>RUSSIAN CHEMICAL BULLETIN</v>
          </cell>
          <cell r="D7519" t="str">
            <v>SCI-4</v>
          </cell>
          <cell r="E7519" t="str">
            <v>0.481</v>
          </cell>
          <cell r="F7519" t="str">
            <v>D类</v>
          </cell>
          <cell r="G7519">
            <v>50</v>
          </cell>
        </row>
        <row r="7520">
          <cell r="B7520" t="str">
            <v>1521-1398</v>
          </cell>
          <cell r="C7520" t="str">
            <v>JOURNAL OF COMPUTATIONAL ANALYSIS AND APPLICATIONS</v>
          </cell>
          <cell r="D7520" t="str">
            <v>SCI-4</v>
          </cell>
          <cell r="E7520" t="str">
            <v>0.481</v>
          </cell>
          <cell r="F7520" t="str">
            <v>D类</v>
          </cell>
          <cell r="G7520">
            <v>50</v>
          </cell>
        </row>
        <row r="7521">
          <cell r="B7521" t="str">
            <v>1551-3815</v>
          </cell>
          <cell r="C7521" t="str">
            <v>Fetal and Pediatric Pathology</v>
          </cell>
          <cell r="D7521" t="str">
            <v>SCI-4</v>
          </cell>
          <cell r="E7521" t="str">
            <v>0.481</v>
          </cell>
          <cell r="F7521" t="str">
            <v>D类</v>
          </cell>
          <cell r="G7521">
            <v>50</v>
          </cell>
        </row>
        <row r="7522">
          <cell r="B7522" t="str">
            <v>0044-0604</v>
          </cell>
          <cell r="C7522" t="str">
            <v>PROCEEDINGS OF THE YORKSHIRE GEOLOGICAL SOCIETY</v>
          </cell>
          <cell r="D7522" t="str">
            <v>SCI-4</v>
          </cell>
          <cell r="E7522" t="str">
            <v>0.480</v>
          </cell>
          <cell r="F7522" t="str">
            <v>D类</v>
          </cell>
          <cell r="G7522">
            <v>50</v>
          </cell>
        </row>
        <row r="7523">
          <cell r="B7523" t="str">
            <v>0251-0952</v>
          </cell>
          <cell r="C7523" t="str">
            <v>SEED SCIENCE AND TECHNOLOGY</v>
          </cell>
          <cell r="D7523" t="str">
            <v>SCI-4</v>
          </cell>
          <cell r="E7523" t="str">
            <v>0.480</v>
          </cell>
          <cell r="F7523" t="str">
            <v>D类</v>
          </cell>
          <cell r="G7523">
            <v>50</v>
          </cell>
        </row>
        <row r="7524">
          <cell r="B7524" t="str">
            <v>0925-7721</v>
          </cell>
          <cell r="C7524" t="str">
            <v>COMPUTATIONAL GEOMETRY-THEORY AND APPLICATIONS</v>
          </cell>
          <cell r="D7524" t="str">
            <v>SCI-4/EI（JA）</v>
          </cell>
          <cell r="E7524" t="str">
            <v>0.480</v>
          </cell>
          <cell r="F7524" t="str">
            <v>D类</v>
          </cell>
          <cell r="G7524">
            <v>50</v>
          </cell>
        </row>
        <row r="7525">
          <cell r="B7525" t="str">
            <v>1364-0461</v>
          </cell>
          <cell r="C7525" t="str">
            <v>INTERNATIONAL JOURNAL OF CAST METALS RESEARCH</v>
          </cell>
          <cell r="D7525" t="str">
            <v>SCI-4/EI（JA）</v>
          </cell>
          <cell r="E7525" t="str">
            <v>0.480</v>
          </cell>
          <cell r="F7525" t="str">
            <v>D类</v>
          </cell>
          <cell r="G7525">
            <v>50</v>
          </cell>
        </row>
        <row r="7526">
          <cell r="B7526" t="str">
            <v>0031-5303</v>
          </cell>
          <cell r="C7526" t="str">
            <v>Periodica Mathematica Hungarica</v>
          </cell>
          <cell r="D7526" t="str">
            <v>SCI-4</v>
          </cell>
          <cell r="E7526" t="str">
            <v>0.479</v>
          </cell>
          <cell r="F7526" t="str">
            <v>D类</v>
          </cell>
          <cell r="G7526">
            <v>50</v>
          </cell>
        </row>
        <row r="7527">
          <cell r="B7527" t="str">
            <v>0250-474X</v>
          </cell>
          <cell r="C7527" t="str">
            <v>Indian journal of pharmaceutical sciences</v>
          </cell>
          <cell r="D7527" t="str">
            <v>SCI-4</v>
          </cell>
          <cell r="E7527" t="str">
            <v>0.479</v>
          </cell>
          <cell r="F7527" t="str">
            <v>D类</v>
          </cell>
          <cell r="G7527">
            <v>50</v>
          </cell>
        </row>
        <row r="7528">
          <cell r="B7528" t="str">
            <v>1061-9348</v>
          </cell>
          <cell r="C7528" t="str">
            <v>JOURNAL OF ANALYTICAL CHEMISTRY</v>
          </cell>
          <cell r="D7528" t="str">
            <v>SCI-4/EI（JA）</v>
          </cell>
          <cell r="E7528" t="str">
            <v>0.479</v>
          </cell>
          <cell r="F7528" t="str">
            <v>D类</v>
          </cell>
          <cell r="G7528">
            <v>50</v>
          </cell>
        </row>
        <row r="7529">
          <cell r="B7529" t="str">
            <v>1210-0552</v>
          </cell>
          <cell r="C7529" t="str">
            <v>Neural Network World</v>
          </cell>
          <cell r="D7529" t="str">
            <v>SCI-4/EI（JA）</v>
          </cell>
          <cell r="E7529" t="str">
            <v>0.479</v>
          </cell>
          <cell r="F7529" t="str">
            <v>D类</v>
          </cell>
          <cell r="G7529">
            <v>50</v>
          </cell>
        </row>
        <row r="7530">
          <cell r="B7530" t="str">
            <v>1253-8078</v>
          </cell>
          <cell r="C7530" t="str">
            <v>ACTA BOTANICA GALLICA</v>
          </cell>
          <cell r="D7530" t="str">
            <v>SCI-4</v>
          </cell>
          <cell r="E7530" t="str">
            <v>0.479</v>
          </cell>
          <cell r="F7530" t="str">
            <v>D类</v>
          </cell>
          <cell r="G7530">
            <v>50</v>
          </cell>
        </row>
        <row r="7531">
          <cell r="B7531" t="str">
            <v>0025-5858</v>
          </cell>
          <cell r="C7531" t="str">
            <v>ABHANDLUNGEN AUS DEM MATHEMATISCHEN SEMINAR DER UNIVERSITAT HAMBURG</v>
          </cell>
          <cell r="D7531" t="str">
            <v>SCI-4</v>
          </cell>
          <cell r="E7531" t="str">
            <v>0.478</v>
          </cell>
          <cell r="F7531" t="str">
            <v>D类</v>
          </cell>
          <cell r="G7531">
            <v>50</v>
          </cell>
        </row>
        <row r="7532">
          <cell r="B7532" t="str">
            <v>0030-7270</v>
          </cell>
          <cell r="C7532" t="str">
            <v>OUTLOOK ON AGRICULTURE</v>
          </cell>
          <cell r="D7532" t="str">
            <v>SCI-4</v>
          </cell>
          <cell r="E7532" t="str">
            <v>0.478</v>
          </cell>
          <cell r="F7532" t="str">
            <v>D类</v>
          </cell>
          <cell r="G7532">
            <v>50</v>
          </cell>
        </row>
        <row r="7533">
          <cell r="B7533" t="str">
            <v>1559-9612</v>
          </cell>
          <cell r="C7533" t="str">
            <v>International Journal of Optomechatronics</v>
          </cell>
          <cell r="D7533" t="str">
            <v>SCI-4/EI（JA）</v>
          </cell>
          <cell r="E7533" t="str">
            <v>0.478</v>
          </cell>
          <cell r="F7533" t="str">
            <v>D类</v>
          </cell>
          <cell r="G7533">
            <v>50</v>
          </cell>
        </row>
        <row r="7534">
          <cell r="B7534" t="str">
            <v>2257-7777</v>
          </cell>
          <cell r="C7534" t="str">
            <v>Mechanical Industries</v>
          </cell>
          <cell r="D7534" t="str">
            <v>SCI-4/EI（JA）</v>
          </cell>
          <cell r="E7534" t="str">
            <v>0.477</v>
          </cell>
          <cell r="F7534" t="str">
            <v>D类</v>
          </cell>
          <cell r="G7534">
            <v>50</v>
          </cell>
        </row>
        <row r="7535">
          <cell r="B7535" t="str">
            <v>0013-0915</v>
          </cell>
          <cell r="C7535" t="str">
            <v>PROCEEDINGS OF THE EDINBURGH MATHEMATICAL SOCIETY</v>
          </cell>
          <cell r="D7535" t="str">
            <v>SCI-4</v>
          </cell>
          <cell r="E7535" t="str">
            <v>0.477</v>
          </cell>
          <cell r="F7535" t="str">
            <v>D类</v>
          </cell>
          <cell r="G7535">
            <v>50</v>
          </cell>
        </row>
        <row r="7536">
          <cell r="B7536" t="str">
            <v>0029-5922</v>
          </cell>
          <cell r="C7536" t="str">
            <v>NUKLEONIKA</v>
          </cell>
          <cell r="D7536" t="str">
            <v>SCI-4</v>
          </cell>
          <cell r="E7536" t="str">
            <v>0.477</v>
          </cell>
          <cell r="F7536" t="str">
            <v>D类</v>
          </cell>
          <cell r="G7536">
            <v>50</v>
          </cell>
        </row>
        <row r="7537">
          <cell r="B7537" t="str">
            <v>1064-2285</v>
          </cell>
          <cell r="C7537" t="str">
            <v>HEAT TRANSFER RESEARCH</v>
          </cell>
          <cell r="D7537" t="str">
            <v>SCI-4/EI（JA）</v>
          </cell>
          <cell r="E7537" t="str">
            <v>0.477</v>
          </cell>
          <cell r="F7537" t="str">
            <v>D类</v>
          </cell>
          <cell r="G7537">
            <v>50</v>
          </cell>
        </row>
        <row r="7538">
          <cell r="B7538" t="str">
            <v>1070-3632</v>
          </cell>
          <cell r="C7538" t="str">
            <v>RUSSIAN JOURNAL OF GENERAL CHEMISTRY</v>
          </cell>
          <cell r="D7538" t="str">
            <v>SCI-4</v>
          </cell>
          <cell r="E7538" t="str">
            <v>0.477</v>
          </cell>
          <cell r="F7538" t="str">
            <v>D类</v>
          </cell>
          <cell r="G7538">
            <v>50</v>
          </cell>
        </row>
        <row r="7539">
          <cell r="B7539" t="str">
            <v>1820-0214</v>
          </cell>
          <cell r="C7539" t="str">
            <v>Computer Science and Information Systems</v>
          </cell>
          <cell r="D7539" t="str">
            <v>SCI-4</v>
          </cell>
          <cell r="E7539" t="str">
            <v>0.477</v>
          </cell>
          <cell r="F7539" t="str">
            <v>D类</v>
          </cell>
          <cell r="G7539">
            <v>50</v>
          </cell>
        </row>
        <row r="7540">
          <cell r="B7540" t="str">
            <v>0021-9037</v>
          </cell>
          <cell r="C7540" t="str">
            <v>Journal of applied spectroscopy</v>
          </cell>
          <cell r="D7540" t="str">
            <v>SCI-4</v>
          </cell>
          <cell r="E7540" t="str">
            <v>0.476</v>
          </cell>
          <cell r="F7540" t="str">
            <v>D类</v>
          </cell>
          <cell r="G7540">
            <v>50</v>
          </cell>
        </row>
        <row r="7541">
          <cell r="B7541" t="str">
            <v>0256-2499</v>
          </cell>
          <cell r="C7541" t="str">
            <v>SADHANA-ACADEMY PROCEEDINGS IN ENGINEERING SCIENCES</v>
          </cell>
          <cell r="D7541" t="str">
            <v>SCI-4/EI（JA）</v>
          </cell>
          <cell r="E7541" t="str">
            <v>0.476</v>
          </cell>
          <cell r="F7541" t="str">
            <v>D类</v>
          </cell>
          <cell r="G7541">
            <v>50</v>
          </cell>
        </row>
        <row r="7542">
          <cell r="B7542" t="str">
            <v>1075-7015</v>
          </cell>
          <cell r="C7542" t="str">
            <v>GEOLOGY OF ORE DEPOSITS</v>
          </cell>
          <cell r="D7542" t="str">
            <v>SCI-4/EI（JA）</v>
          </cell>
          <cell r="E7542" t="str">
            <v>0.476</v>
          </cell>
          <cell r="F7542" t="str">
            <v>D类</v>
          </cell>
          <cell r="G7542">
            <v>50</v>
          </cell>
        </row>
        <row r="7543">
          <cell r="B7543" t="str">
            <v>1333-1124</v>
          </cell>
          <cell r="C7543" t="str">
            <v>Transactions of FAMENA</v>
          </cell>
          <cell r="D7543" t="str">
            <v>SCI-4</v>
          </cell>
          <cell r="E7543" t="str">
            <v>0.476</v>
          </cell>
          <cell r="F7543" t="str">
            <v>D类</v>
          </cell>
          <cell r="G7543">
            <v>50</v>
          </cell>
        </row>
        <row r="7544">
          <cell r="B7544" t="str">
            <v>1773-2247</v>
          </cell>
          <cell r="C7544" t="str">
            <v>JOURNAL OF DRUG DELIVERY SCIENCE AND TECHNOLOGY</v>
          </cell>
          <cell r="D7544" t="str">
            <v>SCI-4</v>
          </cell>
          <cell r="E7544" t="str">
            <v>0.476</v>
          </cell>
          <cell r="F7544" t="str">
            <v>D类</v>
          </cell>
          <cell r="G7544">
            <v>50</v>
          </cell>
        </row>
        <row r="7545">
          <cell r="B7545" t="str">
            <v>1854-0171</v>
          </cell>
          <cell r="C7545" t="str">
            <v>Acta Geotechnica Slovenica</v>
          </cell>
          <cell r="D7545" t="str">
            <v>SCI-4</v>
          </cell>
          <cell r="E7545" t="str">
            <v>0.476</v>
          </cell>
          <cell r="F7545" t="str">
            <v>D类</v>
          </cell>
          <cell r="G7545">
            <v>50</v>
          </cell>
        </row>
        <row r="7546">
          <cell r="B7546" t="str">
            <v>1930-5346</v>
          </cell>
          <cell r="C7546" t="str">
            <v>Advances in Mathematics of Communications</v>
          </cell>
          <cell r="D7546" t="str">
            <v>SCI-4</v>
          </cell>
          <cell r="E7546" t="str">
            <v>0.476</v>
          </cell>
          <cell r="F7546" t="str">
            <v>D类</v>
          </cell>
          <cell r="G7546">
            <v>50</v>
          </cell>
        </row>
        <row r="7547">
          <cell r="B7547" t="str">
            <v>1664-2368</v>
          </cell>
          <cell r="C7547" t="str">
            <v>Analysis and Mathematical Physics</v>
          </cell>
          <cell r="D7547" t="str">
            <v>SCI-4</v>
          </cell>
          <cell r="E7547" t="str">
            <v>0.475</v>
          </cell>
          <cell r="F7547" t="str">
            <v>D类</v>
          </cell>
          <cell r="G7547">
            <v>50</v>
          </cell>
        </row>
        <row r="7548">
          <cell r="B7548" t="str">
            <v>0005-9900</v>
          </cell>
          <cell r="C7548" t="str">
            <v>Beton- und Stahlbetonbau</v>
          </cell>
          <cell r="D7548" t="str">
            <v>SCI-4/EI（JA）</v>
          </cell>
          <cell r="E7548" t="str">
            <v>0.475</v>
          </cell>
          <cell r="F7548" t="str">
            <v>D类</v>
          </cell>
          <cell r="G7548">
            <v>50</v>
          </cell>
        </row>
        <row r="7549">
          <cell r="B7549" t="str">
            <v>0034-8376</v>
          </cell>
          <cell r="C7549" t="str">
            <v>REVISTA DE INVESTIGACION CLINICA</v>
          </cell>
          <cell r="D7549" t="str">
            <v>SCI-4</v>
          </cell>
          <cell r="E7549" t="str">
            <v>0.475</v>
          </cell>
          <cell r="F7549" t="str">
            <v>D类</v>
          </cell>
          <cell r="G7549">
            <v>50</v>
          </cell>
        </row>
        <row r="7550">
          <cell r="B7550" t="str">
            <v>0737-0016</v>
          </cell>
          <cell r="C7550" t="str">
            <v>Journal of Community Health Nursing</v>
          </cell>
          <cell r="D7550" t="str">
            <v>SCI-4</v>
          </cell>
          <cell r="E7550" t="str">
            <v>0.475</v>
          </cell>
          <cell r="F7550" t="str">
            <v>D类</v>
          </cell>
          <cell r="G7550">
            <v>50</v>
          </cell>
        </row>
        <row r="7551">
          <cell r="B7551" t="str">
            <v>1016-6262</v>
          </cell>
          <cell r="C7551" t="str">
            <v>VERHALTENSTHERAPIE</v>
          </cell>
          <cell r="D7551" t="str">
            <v>SCI-4</v>
          </cell>
          <cell r="E7551" t="str">
            <v>0.475</v>
          </cell>
          <cell r="F7551" t="str">
            <v>D类</v>
          </cell>
          <cell r="G7551">
            <v>50</v>
          </cell>
        </row>
        <row r="7552">
          <cell r="B7552" t="str">
            <v>1068-3666</v>
          </cell>
          <cell r="C7552" t="str">
            <v>JOURNAL OF FRICTION AND WEAR</v>
          </cell>
          <cell r="D7552" t="str">
            <v>SCI-4/EI（JA）</v>
          </cell>
          <cell r="E7552" t="str">
            <v>0.475</v>
          </cell>
          <cell r="F7552" t="str">
            <v>D类</v>
          </cell>
          <cell r="G7552">
            <v>50</v>
          </cell>
        </row>
        <row r="7553">
          <cell r="B7553" t="str">
            <v>1439-8516</v>
          </cell>
          <cell r="C7553" t="str">
            <v>ACTA MATHEMATICA SINICA-ENGLISH SERIES</v>
          </cell>
          <cell r="D7553" t="str">
            <v>SCI-4/CSCD</v>
          </cell>
          <cell r="E7553" t="str">
            <v>0.475</v>
          </cell>
          <cell r="F7553" t="str">
            <v>D类</v>
          </cell>
          <cell r="G7553">
            <v>50</v>
          </cell>
        </row>
        <row r="7554">
          <cell r="B7554" t="str">
            <v>1615-5289</v>
          </cell>
          <cell r="C7554" t="str">
            <v>UNIVERSAL ACCESS IN THE INFORMATION SOCIETY</v>
          </cell>
          <cell r="D7554" t="str">
            <v>SCI-4/EI（JA）</v>
          </cell>
          <cell r="E7554" t="str">
            <v>0.475</v>
          </cell>
          <cell r="F7554" t="str">
            <v>D类</v>
          </cell>
          <cell r="G7554">
            <v>50</v>
          </cell>
        </row>
        <row r="7555">
          <cell r="B7555" t="str">
            <v>0022-4049</v>
          </cell>
          <cell r="C7555" t="str">
            <v>JOURNAL OF PURE AND APPLIED ALGEBRA</v>
          </cell>
          <cell r="D7555" t="str">
            <v>SCI-4</v>
          </cell>
          <cell r="E7555" t="str">
            <v>0.474</v>
          </cell>
          <cell r="F7555" t="str">
            <v>D类</v>
          </cell>
          <cell r="G7555">
            <v>50</v>
          </cell>
        </row>
        <row r="7556">
          <cell r="B7556" t="str">
            <v>0046-9939</v>
          </cell>
          <cell r="C7556" t="str">
            <v>BOLETIM DO INSTITUTO DE PESCA</v>
          </cell>
          <cell r="D7556" t="str">
            <v>SCI-4</v>
          </cell>
          <cell r="E7556" t="str">
            <v>0.474</v>
          </cell>
          <cell r="F7556" t="str">
            <v>D类</v>
          </cell>
          <cell r="G7556">
            <v>50</v>
          </cell>
        </row>
        <row r="7557">
          <cell r="B7557" t="str">
            <v>0104-1428</v>
          </cell>
          <cell r="C7557" t="str">
            <v>Polimeros-Ciencia e Tecnologia</v>
          </cell>
          <cell r="D7557" t="str">
            <v>SCI-4/EI（JA）</v>
          </cell>
          <cell r="E7557" t="str">
            <v>0.474</v>
          </cell>
          <cell r="F7557" t="str">
            <v>D类</v>
          </cell>
          <cell r="G7557">
            <v>50</v>
          </cell>
        </row>
        <row r="7558">
          <cell r="B7558" t="str">
            <v>0148-9267</v>
          </cell>
          <cell r="C7558" t="str">
            <v>COMPUTER MUSIC JOURNAL</v>
          </cell>
          <cell r="D7558" t="str">
            <v>SCI-4/EI（JA）</v>
          </cell>
          <cell r="E7558" t="str">
            <v>0.474</v>
          </cell>
          <cell r="F7558" t="str">
            <v>D类</v>
          </cell>
          <cell r="G7558">
            <v>50</v>
          </cell>
        </row>
        <row r="7559">
          <cell r="B7559" t="str">
            <v>0101-8205</v>
          </cell>
          <cell r="C7559" t="str">
            <v>COMPUT APPL MATH </v>
          </cell>
          <cell r="D7559" t="str">
            <v>SCI-4</v>
          </cell>
          <cell r="E7559" t="str">
            <v>0.473</v>
          </cell>
          <cell r="F7559" t="str">
            <v>D类</v>
          </cell>
          <cell r="G7559">
            <v>50</v>
          </cell>
        </row>
        <row r="7560">
          <cell r="B7560" t="str">
            <v>0011-216X</v>
          </cell>
          <cell r="C7560" t="str">
            <v>CRUSTACEANA</v>
          </cell>
          <cell r="D7560" t="str">
            <v>SCI-4</v>
          </cell>
          <cell r="E7560" t="str">
            <v>0.473</v>
          </cell>
          <cell r="F7560" t="str">
            <v>D类</v>
          </cell>
          <cell r="G7560">
            <v>50</v>
          </cell>
        </row>
        <row r="7561">
          <cell r="B7561" t="str">
            <v>0191-5665</v>
          </cell>
          <cell r="C7561" t="str">
            <v>MECHANICS OF COMPOSITE MATERIALS</v>
          </cell>
          <cell r="D7561" t="str">
            <v>SCI-4/EI（JA）</v>
          </cell>
          <cell r="E7561" t="str">
            <v>0.473</v>
          </cell>
          <cell r="F7561" t="str">
            <v>D类</v>
          </cell>
          <cell r="G7561">
            <v>50</v>
          </cell>
        </row>
        <row r="7562">
          <cell r="B7562" t="str">
            <v>1342-8144</v>
          </cell>
          <cell r="C7562" t="str">
            <v>PALEONTOLOGICAL RESEARCH</v>
          </cell>
          <cell r="D7562" t="str">
            <v>SCI-4</v>
          </cell>
          <cell r="E7562" t="str">
            <v>0.473</v>
          </cell>
          <cell r="F7562" t="str">
            <v>D类</v>
          </cell>
          <cell r="G7562">
            <v>50</v>
          </cell>
        </row>
        <row r="7563">
          <cell r="B7563" t="str">
            <v>1434-6222</v>
          </cell>
          <cell r="C7563" t="str">
            <v>Notfall &amp; Rettungsmedizin</v>
          </cell>
          <cell r="D7563" t="str">
            <v>SCI-4</v>
          </cell>
          <cell r="E7563" t="str">
            <v>0.472</v>
          </cell>
          <cell r="F7563" t="str">
            <v>D类</v>
          </cell>
          <cell r="G7563">
            <v>50</v>
          </cell>
        </row>
        <row r="7564">
          <cell r="B7564" t="str">
            <v>0028-1344</v>
          </cell>
          <cell r="C7564" t="str">
            <v>NAUTILUS</v>
          </cell>
          <cell r="D7564" t="str">
            <v>SCI-4</v>
          </cell>
          <cell r="E7564" t="str">
            <v>0.472</v>
          </cell>
          <cell r="F7564" t="str">
            <v>D类</v>
          </cell>
          <cell r="G7564">
            <v>50</v>
          </cell>
        </row>
        <row r="7565">
          <cell r="B7565" t="str">
            <v>0235-7216</v>
          </cell>
          <cell r="C7565" t="str">
            <v>Chemija</v>
          </cell>
          <cell r="D7565" t="str">
            <v>SCI-4</v>
          </cell>
          <cell r="E7565" t="str">
            <v>0.472</v>
          </cell>
          <cell r="F7565" t="str">
            <v>D类</v>
          </cell>
          <cell r="G7565">
            <v>50</v>
          </cell>
        </row>
        <row r="7566">
          <cell r="B7566" t="str">
            <v>0218-8430</v>
          </cell>
          <cell r="C7566" t="str">
            <v>INTERNATIONAL JOURNAL OF COOPERATIVE INFORMATION SYSTEMS</v>
          </cell>
          <cell r="D7566" t="str">
            <v>SCI-4</v>
          </cell>
          <cell r="E7566" t="str">
            <v>0.471</v>
          </cell>
          <cell r="F7566" t="str">
            <v>D类</v>
          </cell>
          <cell r="G7566">
            <v>50</v>
          </cell>
        </row>
        <row r="7567">
          <cell r="B7567" t="str">
            <v>1063-0740</v>
          </cell>
          <cell r="C7567" t="str">
            <v>Russian Journal of Marine Biology</v>
          </cell>
          <cell r="D7567" t="str">
            <v>SCI-4</v>
          </cell>
          <cell r="E7567" t="str">
            <v>0.471</v>
          </cell>
          <cell r="F7567" t="str">
            <v>D类</v>
          </cell>
          <cell r="G7567">
            <v>50</v>
          </cell>
        </row>
        <row r="7568">
          <cell r="B7568" t="str">
            <v>1539-9087</v>
          </cell>
          <cell r="C7568" t="str">
            <v>ACM Transactions on Embedded Computing Systems</v>
          </cell>
          <cell r="D7568" t="str">
            <v>SCI-4/EI（JA）</v>
          </cell>
          <cell r="E7568" t="str">
            <v>0.471</v>
          </cell>
          <cell r="F7568" t="str">
            <v>D类</v>
          </cell>
          <cell r="G7568">
            <v>50</v>
          </cell>
        </row>
        <row r="7569">
          <cell r="B7569" t="str">
            <v>0001-7213</v>
          </cell>
          <cell r="C7569" t="str">
            <v>ACTA VETERINARIA BRNO</v>
          </cell>
          <cell r="D7569" t="str">
            <v>SCI-4</v>
          </cell>
          <cell r="E7569" t="str">
            <v>0.469</v>
          </cell>
          <cell r="F7569" t="str">
            <v>D类</v>
          </cell>
          <cell r="G7569">
            <v>50</v>
          </cell>
        </row>
        <row r="7570">
          <cell r="B7570" t="str">
            <v>0015-0193</v>
          </cell>
          <cell r="C7570" t="str">
            <v>FERROELECTRICS</v>
          </cell>
          <cell r="D7570" t="str">
            <v>SCI-4/EI（JA）</v>
          </cell>
          <cell r="E7570" t="str">
            <v>0.469</v>
          </cell>
          <cell r="F7570" t="str">
            <v>D类</v>
          </cell>
          <cell r="G7570">
            <v>50</v>
          </cell>
        </row>
        <row r="7571">
          <cell r="B7571" t="str">
            <v>0020-8868</v>
          </cell>
          <cell r="C7571" t="str">
            <v>INTERNATIONAL SURGERY</v>
          </cell>
          <cell r="D7571" t="str">
            <v>SCI-4</v>
          </cell>
          <cell r="E7571" t="str">
            <v>0.469</v>
          </cell>
          <cell r="F7571" t="str">
            <v>D类</v>
          </cell>
          <cell r="G7571">
            <v>50</v>
          </cell>
        </row>
        <row r="7572">
          <cell r="B7572" t="str">
            <v>0066-2216</v>
          </cell>
          <cell r="C7572" t="str">
            <v>Annales Polonici Mathematici</v>
          </cell>
          <cell r="D7572" t="str">
            <v>SCI-4</v>
          </cell>
          <cell r="E7572" t="str">
            <v>0.469</v>
          </cell>
          <cell r="F7572" t="str">
            <v>D类</v>
          </cell>
          <cell r="G7572">
            <v>50</v>
          </cell>
        </row>
        <row r="7573">
          <cell r="B7573" t="str">
            <v>0103-5657</v>
          </cell>
          <cell r="C7573" t="str">
            <v>Revista Brasileira de Ornitologia</v>
          </cell>
          <cell r="D7573" t="str">
            <v>SCI-4</v>
          </cell>
          <cell r="E7573" t="str">
            <v>0.469</v>
          </cell>
          <cell r="F7573" t="str">
            <v>D类</v>
          </cell>
          <cell r="G7573">
            <v>50</v>
          </cell>
        </row>
        <row r="7574">
          <cell r="B7574" t="str">
            <v>0535-5133</v>
          </cell>
          <cell r="C7574" t="str">
            <v>Investigación clínica</v>
          </cell>
          <cell r="D7574" t="str">
            <v>SCI-4</v>
          </cell>
          <cell r="E7574" t="str">
            <v>0.469</v>
          </cell>
          <cell r="F7574" t="str">
            <v>D类</v>
          </cell>
          <cell r="G7574">
            <v>50</v>
          </cell>
        </row>
        <row r="7575">
          <cell r="B7575" t="str">
            <v>1039-8562</v>
          </cell>
          <cell r="C7575" t="str">
            <v>Australasian Psychiatry</v>
          </cell>
          <cell r="D7575" t="str">
            <v>SCI-4</v>
          </cell>
          <cell r="E7575" t="str">
            <v>0.469</v>
          </cell>
          <cell r="F7575" t="str">
            <v>D类</v>
          </cell>
          <cell r="G7575">
            <v>50</v>
          </cell>
        </row>
        <row r="7576">
          <cell r="B7576" t="str">
            <v>1631-073X</v>
          </cell>
          <cell r="C7576" t="str">
            <v>COMPTES RENDUS MATHEMATIQUE</v>
          </cell>
          <cell r="D7576" t="str">
            <v>SCI-4</v>
          </cell>
          <cell r="E7576" t="str">
            <v>0.469</v>
          </cell>
          <cell r="F7576" t="str">
            <v>D类</v>
          </cell>
          <cell r="G7576">
            <v>50</v>
          </cell>
        </row>
        <row r="7577">
          <cell r="B7577" t="str">
            <v>0100-8358</v>
          </cell>
          <cell r="C7577" t="str">
            <v>Planta Daninha</v>
          </cell>
          <cell r="D7577" t="str">
            <v>SCI-4</v>
          </cell>
          <cell r="E7577" t="str">
            <v>0.468</v>
          </cell>
          <cell r="F7577" t="str">
            <v>D类</v>
          </cell>
          <cell r="G7577">
            <v>50</v>
          </cell>
        </row>
        <row r="7578">
          <cell r="B7578" t="str">
            <v>0373-2967</v>
          </cell>
          <cell r="C7578" t="str">
            <v>CANDOLLEA</v>
          </cell>
          <cell r="D7578" t="str">
            <v>SCI-4</v>
          </cell>
          <cell r="E7578" t="str">
            <v>0.468</v>
          </cell>
          <cell r="F7578" t="str">
            <v>D类</v>
          </cell>
          <cell r="G7578">
            <v>50</v>
          </cell>
        </row>
        <row r="7579">
          <cell r="B7579" t="str">
            <v>0925-1030</v>
          </cell>
          <cell r="C7579" t="str">
            <v>ANALOG INTEGRATED CIRCUITS AND SIGNAL PROCESSING</v>
          </cell>
          <cell r="D7579" t="str">
            <v>SCI-4/EI（JA）</v>
          </cell>
          <cell r="E7579" t="str">
            <v>0.468</v>
          </cell>
          <cell r="F7579" t="str">
            <v>D类</v>
          </cell>
          <cell r="G7579">
            <v>50</v>
          </cell>
        </row>
        <row r="7580">
          <cell r="B7580" t="str">
            <v>1735-0522</v>
          </cell>
          <cell r="C7580" t="str">
            <v>INTERNATIONAL JOURNAL OF CIVIL ENGINEERING</v>
          </cell>
          <cell r="D7580" t="str">
            <v>SCI-4</v>
          </cell>
          <cell r="E7580" t="str">
            <v>0.468</v>
          </cell>
          <cell r="F7580" t="str">
            <v>D类</v>
          </cell>
          <cell r="G7580">
            <v>50</v>
          </cell>
        </row>
        <row r="7581">
          <cell r="B7581" t="str">
            <v>1790-7632</v>
          </cell>
          <cell r="C7581" t="str">
            <v>Global NEST Journal</v>
          </cell>
          <cell r="D7581" t="str">
            <v>SCI-4</v>
          </cell>
          <cell r="E7581" t="str">
            <v>0.468</v>
          </cell>
          <cell r="F7581" t="str">
            <v>D类</v>
          </cell>
          <cell r="G7581">
            <v>50</v>
          </cell>
        </row>
        <row r="7582">
          <cell r="B7582" t="str">
            <v>1756-8277</v>
          </cell>
          <cell r="C7582" t="str">
            <v>International Journal of Spray and Combustion Dynamics</v>
          </cell>
          <cell r="D7582" t="str">
            <v>SCI-4/EI（JA）</v>
          </cell>
          <cell r="E7582" t="str">
            <v>0.467</v>
          </cell>
          <cell r="F7582" t="str">
            <v>D类</v>
          </cell>
          <cell r="G7582">
            <v>50</v>
          </cell>
        </row>
        <row r="7583">
          <cell r="B7583" t="str">
            <v>1853-8665</v>
          </cell>
          <cell r="C7583" t="str">
            <v>REVISTA DE LA FACULTAD DE CIENCIAS AGRARIAS</v>
          </cell>
          <cell r="D7583" t="str">
            <v>SCI-4</v>
          </cell>
          <cell r="E7583" t="str">
            <v>0.467</v>
          </cell>
          <cell r="F7583" t="str">
            <v>D类</v>
          </cell>
          <cell r="G7583">
            <v>50</v>
          </cell>
        </row>
        <row r="7584">
          <cell r="B7584" t="str">
            <v>0377-4929</v>
          </cell>
          <cell r="C7584" t="str">
            <v>Indian journal of pathology &amp; microbiology</v>
          </cell>
          <cell r="D7584" t="str">
            <v>SCI-4</v>
          </cell>
          <cell r="E7584" t="str">
            <v>0.466</v>
          </cell>
          <cell r="F7584" t="str">
            <v>D类</v>
          </cell>
          <cell r="G7584">
            <v>50</v>
          </cell>
        </row>
        <row r="7585">
          <cell r="B7585" t="str">
            <v>0948-695X</v>
          </cell>
          <cell r="C7585" t="str">
            <v>JOURNAL OF UNIVERSAL COMPUTER SCIENCE</v>
          </cell>
          <cell r="D7585" t="str">
            <v>SCI-4</v>
          </cell>
          <cell r="E7585" t="str">
            <v>0.466</v>
          </cell>
          <cell r="F7585" t="str">
            <v>D类</v>
          </cell>
          <cell r="G7585">
            <v>50</v>
          </cell>
        </row>
        <row r="7586">
          <cell r="B7586" t="str">
            <v>0334-6447</v>
          </cell>
          <cell r="C7586" t="str">
            <v>JOURNAL OF POLYMER ENGINEERING</v>
          </cell>
          <cell r="D7586" t="str">
            <v>SCI-4/EI（JA）</v>
          </cell>
          <cell r="E7586" t="str">
            <v>0.465</v>
          </cell>
          <cell r="F7586" t="str">
            <v>D类</v>
          </cell>
          <cell r="G7586">
            <v>50</v>
          </cell>
        </row>
        <row r="7587">
          <cell r="B7587" t="str">
            <v>0003-925X</v>
          </cell>
          <cell r="C7587" t="str">
            <v>ARCHIV FUR LEBENSMITTELHYGIENE</v>
          </cell>
          <cell r="D7587" t="str">
            <v>SCI-4</v>
          </cell>
          <cell r="E7587" t="str">
            <v>0.464</v>
          </cell>
          <cell r="F7587" t="str">
            <v>D类</v>
          </cell>
          <cell r="G7587">
            <v>50</v>
          </cell>
        </row>
        <row r="7588">
          <cell r="B7588" t="str">
            <v>0369-8963</v>
          </cell>
          <cell r="C7588" t="str">
            <v>Periodico di Mineralogia</v>
          </cell>
          <cell r="D7588" t="str">
            <v>SCI-4</v>
          </cell>
          <cell r="E7588" t="str">
            <v>0.464</v>
          </cell>
          <cell r="F7588" t="str">
            <v>D类</v>
          </cell>
          <cell r="G7588">
            <v>50</v>
          </cell>
        </row>
        <row r="7589">
          <cell r="B7589" t="str">
            <v>1066-8527</v>
          </cell>
          <cell r="C7589" t="str">
            <v>PROCESS SAFETY PROGRESS</v>
          </cell>
          <cell r="D7589" t="str">
            <v>SCI-4/EI（JA）</v>
          </cell>
          <cell r="E7589" t="str">
            <v>0.464</v>
          </cell>
          <cell r="F7589" t="str">
            <v>D类</v>
          </cell>
          <cell r="G7589">
            <v>50</v>
          </cell>
        </row>
        <row r="7590">
          <cell r="B7590" t="str">
            <v>1681-5556</v>
          </cell>
          <cell r="C7590" t="str">
            <v>AFRICAN INVERTEBRATES</v>
          </cell>
          <cell r="D7590" t="str">
            <v>SCI-4</v>
          </cell>
          <cell r="E7590" t="str">
            <v>0.464</v>
          </cell>
          <cell r="F7590" t="str">
            <v>D类</v>
          </cell>
          <cell r="G7590">
            <v>50</v>
          </cell>
        </row>
        <row r="7591">
          <cell r="B7591" t="str">
            <v>1532-6349</v>
          </cell>
          <cell r="C7591" t="str">
            <v>STOCHASTIC MODELS</v>
          </cell>
          <cell r="D7591" t="str">
            <v>SCI-4/EI（JA）</v>
          </cell>
          <cell r="E7591" t="str">
            <v>0.463</v>
          </cell>
          <cell r="F7591" t="str">
            <v>D类</v>
          </cell>
          <cell r="G7591">
            <v>50</v>
          </cell>
        </row>
        <row r="7592">
          <cell r="B7592" t="str">
            <v>1546-4261</v>
          </cell>
          <cell r="C7592" t="str">
            <v>COMPUTER ANIMATION AND VIRTUAL WORLDS</v>
          </cell>
          <cell r="D7592" t="str">
            <v>SCI-4/EI（JA）</v>
          </cell>
          <cell r="E7592" t="str">
            <v>0.463</v>
          </cell>
          <cell r="F7592" t="str">
            <v>D类</v>
          </cell>
          <cell r="G7592">
            <v>50</v>
          </cell>
        </row>
        <row r="7593">
          <cell r="B7593" t="str">
            <v>0891-4168</v>
          </cell>
          <cell r="C7593" t="str">
            <v>Molecular genetics, microbiology and virology : Molekulyarnaya genetika, mikrobiologiya i virusologiya</v>
          </cell>
          <cell r="D7593" t="str">
            <v>SCI-4</v>
          </cell>
          <cell r="E7593" t="str">
            <v>0.462</v>
          </cell>
          <cell r="F7593" t="str">
            <v>D类</v>
          </cell>
          <cell r="G7593">
            <v>50</v>
          </cell>
        </row>
        <row r="7594">
          <cell r="B7594" t="str">
            <v>0002-8444</v>
          </cell>
          <cell r="C7594" t="str">
            <v>AMERICAN FERN JOURNAL</v>
          </cell>
          <cell r="D7594" t="str">
            <v>SCI-4</v>
          </cell>
          <cell r="E7594" t="str">
            <v>0.462</v>
          </cell>
          <cell r="F7594" t="str">
            <v>D类</v>
          </cell>
          <cell r="G7594">
            <v>50</v>
          </cell>
        </row>
        <row r="7595">
          <cell r="B7595" t="str">
            <v>0147-1724</v>
          </cell>
          <cell r="C7595" t="str">
            <v>SOUTHWESTERN ENTOMOLOGIST</v>
          </cell>
          <cell r="D7595" t="str">
            <v>SCI-4</v>
          </cell>
          <cell r="E7595" t="str">
            <v>0.462</v>
          </cell>
          <cell r="F7595" t="str">
            <v>D类</v>
          </cell>
          <cell r="G7595">
            <v>50</v>
          </cell>
        </row>
        <row r="7596">
          <cell r="B7596" t="str">
            <v>0165-4896</v>
          </cell>
          <cell r="C7596" t="str">
            <v>MATHEMATICAL SOCIAL SCIENCES</v>
          </cell>
          <cell r="D7596" t="str">
            <v>SCI-4</v>
          </cell>
          <cell r="E7596" t="str">
            <v>0.462</v>
          </cell>
          <cell r="F7596" t="str">
            <v>D类</v>
          </cell>
          <cell r="G7596">
            <v>50</v>
          </cell>
        </row>
        <row r="7597">
          <cell r="B7597" t="str">
            <v>1583-5170</v>
          </cell>
          <cell r="C7597" t="str">
            <v>Revista Romana de Bioetica</v>
          </cell>
          <cell r="D7597" t="str">
            <v>SCI-4</v>
          </cell>
          <cell r="E7597" t="str">
            <v>0.462</v>
          </cell>
          <cell r="F7597" t="str">
            <v>D类</v>
          </cell>
          <cell r="G7597">
            <v>50</v>
          </cell>
        </row>
        <row r="7598">
          <cell r="B7598" t="str">
            <v>1793-0421</v>
          </cell>
          <cell r="C7598" t="str">
            <v>International Journal of Number Theory</v>
          </cell>
          <cell r="D7598" t="str">
            <v>SCI-4</v>
          </cell>
          <cell r="E7598" t="str">
            <v>0.462</v>
          </cell>
          <cell r="F7598" t="str">
            <v>D类</v>
          </cell>
          <cell r="G7598">
            <v>50</v>
          </cell>
        </row>
        <row r="7599">
          <cell r="B7599" t="str">
            <v>1064-6671</v>
          </cell>
          <cell r="C7599" t="str">
            <v>SPE DRILLING &amp; COMPLETION</v>
          </cell>
          <cell r="D7599" t="str">
            <v>SCI-4/EI（JA）</v>
          </cell>
          <cell r="E7599" t="str">
            <v>0.461</v>
          </cell>
          <cell r="F7599" t="str">
            <v>D类</v>
          </cell>
          <cell r="G7599">
            <v>50</v>
          </cell>
        </row>
        <row r="7600">
          <cell r="B7600" t="str">
            <v>0078-5466</v>
          </cell>
          <cell r="C7600" t="str">
            <v>OPTICA APPLICATA</v>
          </cell>
          <cell r="D7600" t="str">
            <v>SCI-4/EI（JA）</v>
          </cell>
          <cell r="E7600" t="str">
            <v>0.461</v>
          </cell>
          <cell r="F7600" t="str">
            <v>D类</v>
          </cell>
          <cell r="G7600">
            <v>50</v>
          </cell>
        </row>
        <row r="7601">
          <cell r="B7601" t="str">
            <v>0269-9648</v>
          </cell>
          <cell r="C7601" t="str">
            <v>PROBABILITY IN THE ENGINEERING AND INFORMATIONAL SCIENCES</v>
          </cell>
          <cell r="D7601" t="str">
            <v>SCI-4</v>
          </cell>
          <cell r="E7601" t="str">
            <v>0.460</v>
          </cell>
          <cell r="F7601" t="str">
            <v>D类</v>
          </cell>
          <cell r="G7601">
            <v>50</v>
          </cell>
        </row>
        <row r="7602">
          <cell r="B7602" t="str">
            <v>1544-0478</v>
          </cell>
          <cell r="C7602" t="str">
            <v>Journal of Natural Fibers</v>
          </cell>
          <cell r="D7602" t="str">
            <v>SCI-4/EI（JA）</v>
          </cell>
          <cell r="E7602" t="str">
            <v>0.460</v>
          </cell>
          <cell r="F7602" t="str">
            <v>D类</v>
          </cell>
          <cell r="G7602">
            <v>50</v>
          </cell>
        </row>
        <row r="7603">
          <cell r="B7603" t="str">
            <v>0020-7217</v>
          </cell>
          <cell r="C7603" t="str">
            <v>INTERNATIONAL JOURNAL OF ELECTRONICS</v>
          </cell>
          <cell r="D7603" t="str">
            <v>SCI-4/EI（JA）</v>
          </cell>
          <cell r="E7603" t="str">
            <v>0.459</v>
          </cell>
          <cell r="F7603" t="str">
            <v>D类</v>
          </cell>
          <cell r="G7603">
            <v>50</v>
          </cell>
        </row>
        <row r="7604">
          <cell r="B7604" t="str">
            <v>0023-2165</v>
          </cell>
          <cell r="C7604" t="str">
            <v>KLINISCHE MONATSBLATTER FUR AUGENHEILKUNDE</v>
          </cell>
          <cell r="D7604" t="str">
            <v>SCI-4</v>
          </cell>
          <cell r="E7604" t="str">
            <v>0.459</v>
          </cell>
          <cell r="F7604" t="str">
            <v>D类</v>
          </cell>
          <cell r="G7604">
            <v>50</v>
          </cell>
        </row>
        <row r="7605">
          <cell r="B7605" t="str">
            <v>1870-3453</v>
          </cell>
          <cell r="C7605" t="str">
            <v>Revista Mexicana de Biodiversidad</v>
          </cell>
          <cell r="D7605" t="str">
            <v>SCI-4</v>
          </cell>
          <cell r="E7605" t="str">
            <v>0.459</v>
          </cell>
          <cell r="F7605" t="str">
            <v>D类</v>
          </cell>
          <cell r="G7605">
            <v>50</v>
          </cell>
        </row>
        <row r="7606">
          <cell r="B7606" t="str">
            <v>1009-6124</v>
          </cell>
          <cell r="C7606" t="str">
            <v>Journal of Systems Science &amp; Complexity</v>
          </cell>
          <cell r="D7606" t="str">
            <v>SCI-4/EI（JA）/CSCD</v>
          </cell>
          <cell r="E7606" t="str">
            <v>0.457</v>
          </cell>
          <cell r="F7606" t="str">
            <v>D类</v>
          </cell>
          <cell r="G7606">
            <v>50</v>
          </cell>
        </row>
        <row r="7607">
          <cell r="B7607" t="str">
            <v>1370-6233</v>
          </cell>
          <cell r="C7607" t="str">
            <v>Biotechnology, Agronomy and Society and Environment</v>
          </cell>
          <cell r="D7607" t="str">
            <v>SCI-4</v>
          </cell>
          <cell r="E7607" t="str">
            <v>0.457</v>
          </cell>
          <cell r="F7607" t="str">
            <v>D类</v>
          </cell>
          <cell r="G7607">
            <v>50</v>
          </cell>
        </row>
        <row r="7608">
          <cell r="B7608" t="str">
            <v>0367-0449</v>
          </cell>
          <cell r="C7608" t="str">
            <v>ESTUDIOS GEOLOGICOS-MADRID</v>
          </cell>
          <cell r="D7608" t="str">
            <v>SCI-4</v>
          </cell>
          <cell r="E7608" t="str">
            <v>0.457</v>
          </cell>
          <cell r="F7608" t="str">
            <v>D类</v>
          </cell>
          <cell r="G7608">
            <v>50</v>
          </cell>
        </row>
        <row r="7609">
          <cell r="B7609" t="str">
            <v>0938-1279</v>
          </cell>
          <cell r="C7609" t="str">
            <v>APPLICABLE ALGEBRA IN ENGINEERING COMMUNICATION AND COMPUTING</v>
          </cell>
          <cell r="D7609" t="str">
            <v>SCI-4/EI（JA）</v>
          </cell>
          <cell r="E7609" t="str">
            <v>0.457</v>
          </cell>
          <cell r="F7609" t="str">
            <v>D类</v>
          </cell>
          <cell r="G7609">
            <v>50</v>
          </cell>
        </row>
        <row r="7610">
          <cell r="B7610" t="str">
            <v>2168-4790</v>
          </cell>
          <cell r="C7610" t="str">
            <v>Therapeutic Innovation &amp; Regulatory Science</v>
          </cell>
          <cell r="D7610" t="str">
            <v>SCI-4</v>
          </cell>
          <cell r="E7610" t="str">
            <v>0.456</v>
          </cell>
          <cell r="F7610" t="str">
            <v>D类</v>
          </cell>
          <cell r="G7610">
            <v>50</v>
          </cell>
        </row>
        <row r="7611">
          <cell r="B7611" t="str">
            <v>1024-1221</v>
          </cell>
          <cell r="C7611" t="str">
            <v>MAIN GROUP CHEMISTRY</v>
          </cell>
          <cell r="D7611" t="str">
            <v>SCI-4</v>
          </cell>
          <cell r="E7611" t="str">
            <v>0.456</v>
          </cell>
          <cell r="F7611" t="str">
            <v>D类</v>
          </cell>
          <cell r="G7611">
            <v>50</v>
          </cell>
        </row>
        <row r="7612">
          <cell r="B7612" t="str">
            <v>0003-9519</v>
          </cell>
          <cell r="C7612" t="str">
            <v>ARCHIVE FOR HISTORY OF EXACT SCIENCES</v>
          </cell>
          <cell r="D7612" t="str">
            <v>SCI-4</v>
          </cell>
          <cell r="E7612" t="str">
            <v>0.455</v>
          </cell>
          <cell r="F7612" t="str">
            <v>D类</v>
          </cell>
          <cell r="G7612">
            <v>50</v>
          </cell>
        </row>
        <row r="7613">
          <cell r="B7613" t="str">
            <v>0018-1544</v>
          </cell>
          <cell r="C7613" t="str">
            <v>HIGH TEMPERATURES-HIGH PRESSURES</v>
          </cell>
          <cell r="D7613" t="str">
            <v>SCI-4/EI（JA）</v>
          </cell>
          <cell r="E7613" t="str">
            <v>0.455</v>
          </cell>
          <cell r="F7613" t="str">
            <v>D类</v>
          </cell>
          <cell r="G7613">
            <v>50</v>
          </cell>
        </row>
        <row r="7614">
          <cell r="B7614" t="str">
            <v>0367-4223</v>
          </cell>
          <cell r="C7614" t="str">
            <v>Gesunde Pflanzen</v>
          </cell>
          <cell r="D7614" t="str">
            <v>SCI-4</v>
          </cell>
          <cell r="E7614" t="str">
            <v>0.455</v>
          </cell>
          <cell r="F7614" t="str">
            <v>D类</v>
          </cell>
          <cell r="G7614">
            <v>50</v>
          </cell>
        </row>
        <row r="7615">
          <cell r="B7615" t="str">
            <v>0911-6028</v>
          </cell>
          <cell r="C7615" t="str">
            <v>Oral radiology</v>
          </cell>
          <cell r="D7615" t="str">
            <v>SCI-4</v>
          </cell>
          <cell r="E7615" t="str">
            <v>0.455</v>
          </cell>
          <cell r="F7615" t="str">
            <v>D类</v>
          </cell>
          <cell r="G7615">
            <v>50</v>
          </cell>
        </row>
        <row r="7616">
          <cell r="B7616" t="str">
            <v>1546-2234</v>
          </cell>
          <cell r="C7616" t="str">
            <v>Journal of Organizational and End User Computing</v>
          </cell>
          <cell r="D7616" t="str">
            <v>SCI-4/EI（JA）</v>
          </cell>
          <cell r="E7616" t="str">
            <v>0.455</v>
          </cell>
          <cell r="F7616" t="str">
            <v>D类</v>
          </cell>
          <cell r="G7616">
            <v>50</v>
          </cell>
        </row>
        <row r="7617">
          <cell r="B7617" t="str">
            <v>1736-6046</v>
          </cell>
          <cell r="C7617" t="str">
            <v>Proceedings of the Estonian Academy of Sciences</v>
          </cell>
          <cell r="D7617" t="str">
            <v>SCI-4/EI（JA）</v>
          </cell>
          <cell r="E7617" t="str">
            <v>0.455</v>
          </cell>
          <cell r="F7617" t="str">
            <v>D类</v>
          </cell>
          <cell r="G7617">
            <v>50</v>
          </cell>
        </row>
        <row r="7618">
          <cell r="B7618" t="str">
            <v>0870-2551</v>
          </cell>
          <cell r="C7618" t="str">
            <v>Revista portuguesa de cardiologia</v>
          </cell>
          <cell r="D7618" t="str">
            <v>SCI-4</v>
          </cell>
          <cell r="E7618" t="str">
            <v>0.454</v>
          </cell>
          <cell r="F7618" t="str">
            <v>D类</v>
          </cell>
          <cell r="G7618">
            <v>50</v>
          </cell>
        </row>
        <row r="7619">
          <cell r="B7619" t="str">
            <v>0010-1354</v>
          </cell>
          <cell r="C7619" t="str">
            <v>Colloquium mathematicum</v>
          </cell>
          <cell r="D7619" t="str">
            <v>SCI-4</v>
          </cell>
          <cell r="E7619" t="str">
            <v>0.453</v>
          </cell>
          <cell r="F7619" t="str">
            <v>D类</v>
          </cell>
          <cell r="G7619">
            <v>50</v>
          </cell>
        </row>
        <row r="7620">
          <cell r="B7620" t="str">
            <v>1088-4602</v>
          </cell>
          <cell r="C7620" t="str">
            <v>Journal of Addictions Nursing</v>
          </cell>
          <cell r="D7620" t="str">
            <v>SCI-4</v>
          </cell>
          <cell r="E7620" t="str">
            <v>0.453</v>
          </cell>
          <cell r="F7620" t="str">
            <v>D类</v>
          </cell>
          <cell r="G7620">
            <v>50</v>
          </cell>
        </row>
        <row r="7621">
          <cell r="B7621" t="str">
            <v>0091-150X</v>
          </cell>
          <cell r="C7621" t="str">
            <v>HARMACEUTICAL CHEMISTRY JOURNAL</v>
          </cell>
          <cell r="D7621" t="str">
            <v>SCI-4</v>
          </cell>
          <cell r="E7621" t="str">
            <v>0.452</v>
          </cell>
          <cell r="F7621" t="str">
            <v>D类</v>
          </cell>
          <cell r="G7621">
            <v>50</v>
          </cell>
        </row>
        <row r="7622">
          <cell r="B7622" t="str">
            <v>0080-6234</v>
          </cell>
          <cell r="C7622" t="str">
            <v>Revista da Escola de Enfermagem da USP</v>
          </cell>
          <cell r="D7622" t="str">
            <v>SCI-4</v>
          </cell>
          <cell r="E7622" t="str">
            <v>0.452</v>
          </cell>
          <cell r="F7622" t="str">
            <v>D类</v>
          </cell>
          <cell r="G7622">
            <v>50</v>
          </cell>
        </row>
        <row r="7623">
          <cell r="B7623" t="str">
            <v>1072-947X</v>
          </cell>
          <cell r="C7623" t="str">
            <v>Georgian Mathematical Journal</v>
          </cell>
          <cell r="D7623" t="str">
            <v>SCI-4</v>
          </cell>
          <cell r="E7623" t="str">
            <v>0.452</v>
          </cell>
          <cell r="F7623" t="str">
            <v>D类</v>
          </cell>
          <cell r="G7623">
            <v>50</v>
          </cell>
        </row>
        <row r="7624">
          <cell r="B7624" t="str">
            <v>1477-7606</v>
          </cell>
          <cell r="C7624" t="str">
            <v>PROGRESS IN RUBBER PLASTICS AND RECYCLING TECHNOLOGY</v>
          </cell>
          <cell r="D7624" t="str">
            <v>SCI-4/EI（JA）</v>
          </cell>
          <cell r="E7624" t="str">
            <v>0.452</v>
          </cell>
          <cell r="F7624" t="str">
            <v>D类</v>
          </cell>
          <cell r="G7624">
            <v>50</v>
          </cell>
        </row>
        <row r="7625">
          <cell r="B7625" t="str">
            <v>1683-3511</v>
          </cell>
          <cell r="C7625" t="str">
            <v>Applied and Computational Mathematics</v>
          </cell>
          <cell r="D7625" t="str">
            <v>SCI-4</v>
          </cell>
          <cell r="E7625" t="str">
            <v>0.452</v>
          </cell>
          <cell r="F7625" t="str">
            <v>D类</v>
          </cell>
          <cell r="G7625">
            <v>50</v>
          </cell>
        </row>
        <row r="7626">
          <cell r="B7626" t="str">
            <v>0025-5793</v>
          </cell>
          <cell r="C7626" t="str">
            <v>MATHEMATIKA</v>
          </cell>
          <cell r="D7626" t="str">
            <v>SCI-4</v>
          </cell>
          <cell r="E7626" t="str">
            <v>0.451</v>
          </cell>
          <cell r="F7626" t="str">
            <v>D类</v>
          </cell>
          <cell r="G7626">
            <v>50</v>
          </cell>
        </row>
        <row r="7627">
          <cell r="B7627" t="str">
            <v>0036-7281</v>
          </cell>
          <cell r="C7627" t="str">
            <v>SCHWEIZER ARCHIV FUR TIERHEILKUNDE</v>
          </cell>
          <cell r="D7627" t="str">
            <v>SCI-4</v>
          </cell>
          <cell r="E7627" t="str">
            <v>0.451</v>
          </cell>
          <cell r="F7627" t="str">
            <v>D类</v>
          </cell>
          <cell r="G7627">
            <v>50</v>
          </cell>
        </row>
        <row r="7628">
          <cell r="B7628" t="str">
            <v>0209-4541</v>
          </cell>
          <cell r="C7628" t="str">
            <v>OXIDATION COMMUNICATIONS</v>
          </cell>
          <cell r="D7628" t="str">
            <v>SCI-4</v>
          </cell>
          <cell r="E7628" t="str">
            <v>0.451</v>
          </cell>
          <cell r="F7628" t="str">
            <v>D类</v>
          </cell>
          <cell r="G7628">
            <v>50</v>
          </cell>
        </row>
        <row r="7629">
          <cell r="B7629" t="str">
            <v>0583-6050</v>
          </cell>
          <cell r="C7629" t="str">
            <v>ACTA CARSOLOGICA</v>
          </cell>
          <cell r="D7629" t="str">
            <v>SCI-4</v>
          </cell>
          <cell r="E7629" t="str">
            <v>0.451</v>
          </cell>
          <cell r="F7629" t="str">
            <v>D类</v>
          </cell>
          <cell r="G7629">
            <v>50</v>
          </cell>
        </row>
        <row r="7630">
          <cell r="B7630" t="str">
            <v>0048-0134</v>
          </cell>
          <cell r="C7630" t="str">
            <v>NEW ZEALAND JOURNAL OF FORESTRY SCIENCE</v>
          </cell>
          <cell r="D7630" t="str">
            <v>SCI-4/EI（JA）</v>
          </cell>
          <cell r="E7630" t="str">
            <v>0.450</v>
          </cell>
          <cell r="F7630" t="str">
            <v>D类</v>
          </cell>
          <cell r="G7630">
            <v>50</v>
          </cell>
        </row>
        <row r="7631">
          <cell r="B7631" t="str">
            <v>0914-4935</v>
          </cell>
          <cell r="C7631" t="str">
            <v>SENSORS AND MATERIALS</v>
          </cell>
          <cell r="D7631" t="str">
            <v>SCI-4/EI（JA）</v>
          </cell>
          <cell r="E7631" t="str">
            <v>0.450</v>
          </cell>
          <cell r="F7631" t="str">
            <v>D类</v>
          </cell>
          <cell r="G7631">
            <v>50</v>
          </cell>
        </row>
        <row r="7632">
          <cell r="B7632" t="str">
            <v>0960-1295</v>
          </cell>
          <cell r="C7632" t="str">
            <v>MATHEMATICAL STRUCTURES IN COMPUTER SCIENCE</v>
          </cell>
          <cell r="D7632" t="str">
            <v>SCI-4/EI（JA）</v>
          </cell>
          <cell r="E7632" t="str">
            <v>0.449</v>
          </cell>
          <cell r="F7632" t="str">
            <v>D类</v>
          </cell>
          <cell r="G7632">
            <v>50</v>
          </cell>
        </row>
        <row r="7633">
          <cell r="B7633" t="str">
            <v>0252-9599</v>
          </cell>
          <cell r="C7633" t="str">
            <v>CHINESE ANNALS OF MATHEMATICS SERIES B</v>
          </cell>
          <cell r="D7633" t="str">
            <v>SCI-4/CSCD</v>
          </cell>
          <cell r="E7633" t="str">
            <v>0.448</v>
          </cell>
          <cell r="F7633" t="str">
            <v>D类</v>
          </cell>
          <cell r="G7633">
            <v>50</v>
          </cell>
        </row>
        <row r="7634">
          <cell r="B7634" t="str">
            <v>1018-7081</v>
          </cell>
          <cell r="C7634" t="str">
            <v>JOURNAL OF ANIMAL AND PLANT SCIENCES</v>
          </cell>
          <cell r="D7634" t="str">
            <v>SCI-4</v>
          </cell>
          <cell r="E7634" t="str">
            <v>0.448</v>
          </cell>
          <cell r="F7634" t="str">
            <v>D类</v>
          </cell>
          <cell r="G7634">
            <v>50</v>
          </cell>
        </row>
        <row r="7635">
          <cell r="B7635" t="str">
            <v>1678-7544</v>
          </cell>
          <cell r="C7635" t="str">
            <v>BULLETIN BRAZILIAN MATHEMATICAL SOCIETY</v>
          </cell>
          <cell r="D7635" t="str">
            <v>SCI-4</v>
          </cell>
          <cell r="E7635" t="str">
            <v>0.448</v>
          </cell>
          <cell r="F7635" t="str">
            <v>D类</v>
          </cell>
          <cell r="G7635">
            <v>50</v>
          </cell>
        </row>
        <row r="7636">
          <cell r="B7636" t="str">
            <v>0013-872X</v>
          </cell>
          <cell r="C7636" t="str">
            <v>ENTOMOLOGICAL NEWS</v>
          </cell>
          <cell r="D7636" t="str">
            <v>SCI-4</v>
          </cell>
          <cell r="E7636" t="str">
            <v>0.447</v>
          </cell>
          <cell r="F7636" t="str">
            <v>D类</v>
          </cell>
          <cell r="G7636">
            <v>50</v>
          </cell>
        </row>
        <row r="7637">
          <cell r="B7637" t="str">
            <v>0037-4466</v>
          </cell>
          <cell r="C7637" t="str">
            <v>SIBERIAN MATHEMATICAL JOURNAL</v>
          </cell>
          <cell r="D7637" t="str">
            <v>SCI-4</v>
          </cell>
          <cell r="E7637" t="str">
            <v>0.447</v>
          </cell>
          <cell r="F7637" t="str">
            <v>D类</v>
          </cell>
          <cell r="G7637">
            <v>50</v>
          </cell>
        </row>
        <row r="7638">
          <cell r="B7638" t="str">
            <v>1861-7603</v>
          </cell>
          <cell r="C7638" t="str">
            <v>Diabetes Stoffwechsel und Herz</v>
          </cell>
          <cell r="D7638" t="str">
            <v>SCI-4</v>
          </cell>
          <cell r="E7638" t="str">
            <v>0.447</v>
          </cell>
          <cell r="F7638" t="str">
            <v>D类</v>
          </cell>
          <cell r="G7638">
            <v>50</v>
          </cell>
        </row>
        <row r="7639">
          <cell r="B7639" t="str">
            <v>1591-996X</v>
          </cell>
          <cell r="C7639" t="str">
            <v>European journal of paediatric dentistry : official journal of European Academy of Paediatric Dentistry</v>
          </cell>
          <cell r="D7639" t="str">
            <v>SCI-4</v>
          </cell>
          <cell r="E7639" t="str">
            <v>0.446</v>
          </cell>
          <cell r="F7639" t="str">
            <v>D类</v>
          </cell>
          <cell r="G7639">
            <v>50</v>
          </cell>
        </row>
        <row r="7640">
          <cell r="B7640" t="str">
            <v>0126-6039</v>
          </cell>
          <cell r="C7640" t="str">
            <v>Sains Malaysiana</v>
          </cell>
          <cell r="D7640" t="str">
            <v>SCI-4</v>
          </cell>
          <cell r="E7640" t="str">
            <v>0.446</v>
          </cell>
          <cell r="F7640" t="str">
            <v>D类</v>
          </cell>
          <cell r="G7640">
            <v>50</v>
          </cell>
        </row>
        <row r="7641">
          <cell r="B7641" t="str">
            <v>0219-4988</v>
          </cell>
          <cell r="C7641" t="str">
            <v>JOURNAL OF ALGEBRA AND ITS APPLICATIONS</v>
          </cell>
          <cell r="D7641" t="str">
            <v>SCI-4</v>
          </cell>
          <cell r="E7641" t="str">
            <v>0.446</v>
          </cell>
          <cell r="F7641" t="str">
            <v>D类</v>
          </cell>
          <cell r="G7641">
            <v>50</v>
          </cell>
        </row>
        <row r="7642">
          <cell r="B7642" t="str">
            <v>1022-7954</v>
          </cell>
          <cell r="C7642" t="str">
            <v>RUSSIAN JOURNAL OF GENETICS</v>
          </cell>
          <cell r="D7642" t="str">
            <v>SCI-4</v>
          </cell>
          <cell r="E7642" t="str">
            <v>0.446</v>
          </cell>
          <cell r="F7642" t="str">
            <v>D类</v>
          </cell>
          <cell r="G7642">
            <v>50</v>
          </cell>
        </row>
        <row r="7643">
          <cell r="B7643" t="str">
            <v>0736-2994</v>
          </cell>
          <cell r="C7643" t="str">
            <v>STOCHASTIC ANALYSIS AND APPLICATIONS</v>
          </cell>
          <cell r="D7643" t="str">
            <v>SCI-4</v>
          </cell>
          <cell r="E7643" t="str">
            <v>0.445</v>
          </cell>
          <cell r="F7643" t="str">
            <v>D类</v>
          </cell>
          <cell r="G7643">
            <v>50</v>
          </cell>
        </row>
        <row r="7644">
          <cell r="B7644" t="str">
            <v>0340-2592</v>
          </cell>
          <cell r="C7644" t="str">
            <v>Der Urologe</v>
          </cell>
          <cell r="D7644" t="str">
            <v>SCI-4</v>
          </cell>
          <cell r="E7644" t="str">
            <v>0.444</v>
          </cell>
          <cell r="F7644" t="str">
            <v>D类</v>
          </cell>
          <cell r="G7644">
            <v>50</v>
          </cell>
        </row>
        <row r="7645">
          <cell r="B7645" t="str">
            <v>0036-8792</v>
          </cell>
          <cell r="C7645" t="str">
            <v>INDUSTRIAL LUBRICATION AND TRIBOLOGY</v>
          </cell>
          <cell r="D7645" t="str">
            <v>SCI-4/EI（JA）</v>
          </cell>
          <cell r="E7645" t="str">
            <v>0.444</v>
          </cell>
          <cell r="F7645" t="str">
            <v>D类</v>
          </cell>
          <cell r="G7645">
            <v>50</v>
          </cell>
        </row>
        <row r="7646">
          <cell r="B7646" t="str">
            <v>1015-8146</v>
          </cell>
          <cell r="C7646" t="str">
            <v>GENETIC COUNSELING</v>
          </cell>
          <cell r="D7646" t="str">
            <v>SCI-4</v>
          </cell>
          <cell r="E7646" t="str">
            <v>0.444</v>
          </cell>
          <cell r="F7646" t="str">
            <v>D类</v>
          </cell>
          <cell r="G7646">
            <v>50</v>
          </cell>
        </row>
        <row r="7647">
          <cell r="B7647" t="str">
            <v>1099-274X</v>
          </cell>
          <cell r="C7647" t="str">
            <v>Technology Review</v>
          </cell>
          <cell r="D7647" t="str">
            <v>SCI-4/EI（JA）</v>
          </cell>
          <cell r="E7647" t="str">
            <v>0.444</v>
          </cell>
          <cell r="F7647" t="str">
            <v>D类</v>
          </cell>
          <cell r="G7647">
            <v>50</v>
          </cell>
        </row>
        <row r="7648">
          <cell r="B7648" t="str">
            <v>1370-1444</v>
          </cell>
          <cell r="C7648" t="str">
            <v>BULLETIN OF THE BELGIAN MATHEMATICAL SOCIETY-SIMON STEVIN</v>
          </cell>
          <cell r="D7648" t="str">
            <v>SCI-4</v>
          </cell>
          <cell r="E7648" t="str">
            <v>0.444</v>
          </cell>
          <cell r="F7648" t="str">
            <v>D类</v>
          </cell>
          <cell r="G7648">
            <v>50</v>
          </cell>
        </row>
        <row r="7649">
          <cell r="B7649" t="str">
            <v>1310-4772</v>
          </cell>
          <cell r="C7649" t="str">
            <v>Journal of the Balkan Tribological Association</v>
          </cell>
          <cell r="D7649" t="str">
            <v>SCI-4</v>
          </cell>
          <cell r="E7649" t="str">
            <v>0.443</v>
          </cell>
          <cell r="F7649" t="str">
            <v>D类</v>
          </cell>
          <cell r="G7649">
            <v>50</v>
          </cell>
        </row>
        <row r="7650">
          <cell r="B7650" t="str">
            <v>1433-5883</v>
          </cell>
          <cell r="C7650" t="str">
            <v>JOURNAL OF GROUP THEORY</v>
          </cell>
          <cell r="D7650" t="str">
            <v>SCI-4</v>
          </cell>
          <cell r="E7650" t="str">
            <v>0.443</v>
          </cell>
          <cell r="F7650" t="str">
            <v>D类</v>
          </cell>
          <cell r="G7650">
            <v>50</v>
          </cell>
        </row>
        <row r="7651">
          <cell r="B7651" t="str">
            <v>1512-8601</v>
          </cell>
          <cell r="C7651" t="str">
            <v>Bosnian Journal of Basic Medical Sciences</v>
          </cell>
          <cell r="D7651" t="str">
            <v>SCI-4</v>
          </cell>
          <cell r="E7651" t="str">
            <v>0.443</v>
          </cell>
          <cell r="F7651" t="str">
            <v>D类</v>
          </cell>
          <cell r="G7651">
            <v>50</v>
          </cell>
        </row>
        <row r="7652">
          <cell r="B7652" t="str">
            <v>0002-5240</v>
          </cell>
          <cell r="C7652" t="str">
            <v>ALGEBRA UNIVERSALIS</v>
          </cell>
          <cell r="D7652" t="str">
            <v>SCI-4</v>
          </cell>
          <cell r="E7652" t="str">
            <v>0.442</v>
          </cell>
          <cell r="F7652" t="str">
            <v>D类</v>
          </cell>
          <cell r="G7652">
            <v>50</v>
          </cell>
        </row>
        <row r="7653">
          <cell r="B7653" t="str">
            <v>0139-570X</v>
          </cell>
          <cell r="C7653" t="str">
            <v>Agricultural Economics-Zemedelska Ekonomika</v>
          </cell>
          <cell r="D7653" t="str">
            <v>SCI-4</v>
          </cell>
          <cell r="E7653" t="str">
            <v>0.442</v>
          </cell>
          <cell r="F7653" t="str">
            <v>D类</v>
          </cell>
          <cell r="G7653">
            <v>50</v>
          </cell>
        </row>
        <row r="7654">
          <cell r="B7654" t="str">
            <v>1506-218X</v>
          </cell>
          <cell r="C7654" t="str">
            <v>ROCZNIK OCHRONA SRODOWISKA</v>
          </cell>
          <cell r="D7654" t="str">
            <v>SCI-4</v>
          </cell>
          <cell r="E7654" t="str">
            <v>0.442</v>
          </cell>
          <cell r="F7654" t="str">
            <v>D类</v>
          </cell>
          <cell r="G7654">
            <v>50</v>
          </cell>
        </row>
        <row r="7655">
          <cell r="B7655" t="str">
            <v>0016-2736</v>
          </cell>
          <cell r="C7655" t="str">
            <v>FUNDAMENTA MATHEMATICAE</v>
          </cell>
          <cell r="D7655" t="str">
            <v>SCI-4</v>
          </cell>
          <cell r="E7655" t="str">
            <v>0.441</v>
          </cell>
          <cell r="F7655" t="str">
            <v>D类</v>
          </cell>
          <cell r="G7655">
            <v>50</v>
          </cell>
        </row>
        <row r="7656">
          <cell r="B7656" t="str">
            <v>0021-3551</v>
          </cell>
          <cell r="C7656" t="str">
            <v>JARQ-JAPAN AGRICULTURAL RESEARCH QUARTERLY</v>
          </cell>
          <cell r="D7656" t="str">
            <v>SCI-4</v>
          </cell>
          <cell r="E7656" t="str">
            <v>0.441</v>
          </cell>
          <cell r="F7656" t="str">
            <v>D类</v>
          </cell>
          <cell r="G7656">
            <v>50</v>
          </cell>
        </row>
        <row r="7657">
          <cell r="B7657" t="str">
            <v>1477-8424</v>
          </cell>
          <cell r="C7657" t="str">
            <v>COMPUTER LANGUAGES SYSTEMS &amp; STRUCTURES</v>
          </cell>
          <cell r="D7657" t="str">
            <v>SCI-4/EI（JA）</v>
          </cell>
          <cell r="E7657" t="str">
            <v>0.440</v>
          </cell>
          <cell r="F7657" t="str">
            <v>D类</v>
          </cell>
          <cell r="G7657">
            <v>50</v>
          </cell>
        </row>
        <row r="7658">
          <cell r="B7658" t="str">
            <v>1226-3192</v>
          </cell>
          <cell r="C7658" t="str">
            <v>Journal of the Korean Statistical Society</v>
          </cell>
          <cell r="D7658" t="str">
            <v>SCI-4</v>
          </cell>
          <cell r="E7658" t="str">
            <v>0.440</v>
          </cell>
          <cell r="F7658" t="str">
            <v>D类</v>
          </cell>
          <cell r="G7658">
            <v>50</v>
          </cell>
        </row>
        <row r="7659">
          <cell r="B7659" t="str">
            <v>1383-7621</v>
          </cell>
          <cell r="C7659" t="str">
            <v>JOURNAL OF SYSTEMS ARCHITECTURE</v>
          </cell>
          <cell r="D7659" t="str">
            <v>SCI-4/EI（JA）</v>
          </cell>
          <cell r="E7659" t="str">
            <v>0.440</v>
          </cell>
          <cell r="F7659" t="str">
            <v>D类</v>
          </cell>
          <cell r="G7659">
            <v>50</v>
          </cell>
        </row>
        <row r="7660">
          <cell r="B7660" t="str">
            <v>1461-1570</v>
          </cell>
          <cell r="C7660" t="str">
            <v>LMS Journal of Computation and Mathematics</v>
          </cell>
          <cell r="D7660" t="str">
            <v>SCI-4</v>
          </cell>
          <cell r="E7660" t="str">
            <v>0.440</v>
          </cell>
          <cell r="F7660" t="str">
            <v>D类</v>
          </cell>
          <cell r="G7660">
            <v>50</v>
          </cell>
        </row>
        <row r="7661">
          <cell r="B7661" t="str">
            <v>1976-8354</v>
          </cell>
          <cell r="C7661" t="str">
            <v>Animal Cells and Systems</v>
          </cell>
          <cell r="D7661" t="str">
            <v>SCI-4</v>
          </cell>
          <cell r="E7661" t="str">
            <v>0.440</v>
          </cell>
          <cell r="F7661" t="str">
            <v>D类</v>
          </cell>
          <cell r="G7661">
            <v>50</v>
          </cell>
        </row>
        <row r="7662">
          <cell r="B7662" t="str">
            <v>1292-8100</v>
          </cell>
          <cell r="C7662" t="str">
            <v>ESAIM: Probability and Statistics</v>
          </cell>
          <cell r="D7662" t="str">
            <v>SCI-4/EI（JA）</v>
          </cell>
          <cell r="E7662" t="str">
            <v>0.439</v>
          </cell>
          <cell r="F7662" t="str">
            <v>D类</v>
          </cell>
          <cell r="G7662">
            <v>50</v>
          </cell>
        </row>
        <row r="7663">
          <cell r="B7663" t="str">
            <v>1522-2179</v>
          </cell>
          <cell r="C7663" t="str">
            <v>Journal of Hospice &amp; Palliative Nursing</v>
          </cell>
          <cell r="D7663" t="str">
            <v>SCI-4</v>
          </cell>
          <cell r="E7663" t="str">
            <v>0.439</v>
          </cell>
          <cell r="F7663" t="str">
            <v>D类</v>
          </cell>
          <cell r="G7663">
            <v>50</v>
          </cell>
        </row>
        <row r="7664">
          <cell r="B7664" t="str">
            <v>0006-9248</v>
          </cell>
          <cell r="C7664" t="str">
            <v>Bratislava Medical Journal-Bratislavske Lekarske Listy</v>
          </cell>
          <cell r="D7664" t="str">
            <v>SCI-4</v>
          </cell>
          <cell r="E7664" t="str">
            <v>0.439</v>
          </cell>
          <cell r="F7664" t="str">
            <v>D类</v>
          </cell>
          <cell r="G7664">
            <v>50</v>
          </cell>
        </row>
        <row r="7665">
          <cell r="B7665" t="str">
            <v>0021-8286</v>
          </cell>
          <cell r="C7665" t="str">
            <v>JOURNAL FOR THE HISTORY OF ASTRONOMY</v>
          </cell>
          <cell r="D7665" t="str">
            <v>SCI-4</v>
          </cell>
          <cell r="E7665" t="str">
            <v>0.439</v>
          </cell>
          <cell r="F7665" t="str">
            <v>D类</v>
          </cell>
          <cell r="G7665">
            <v>50</v>
          </cell>
        </row>
        <row r="7666">
          <cell r="B7666" t="str">
            <v>1939-5981</v>
          </cell>
          <cell r="C7666" t="str">
            <v>International Journal of Metalcasting</v>
          </cell>
          <cell r="D7666" t="str">
            <v>SCI-4/EI（JA）</v>
          </cell>
          <cell r="E7666" t="str">
            <v>0.439</v>
          </cell>
          <cell r="F7666" t="str">
            <v>D类</v>
          </cell>
          <cell r="G7666">
            <v>50</v>
          </cell>
        </row>
        <row r="7667">
          <cell r="B7667" t="str">
            <v>2043-9083</v>
          </cell>
          <cell r="C7667" t="str">
            <v>Journal of Water Sanitation and Hygiene for Development</v>
          </cell>
          <cell r="D7667" t="str">
            <v>SCI-4</v>
          </cell>
          <cell r="E7667" t="str">
            <v>0.439</v>
          </cell>
          <cell r="F7667" t="str">
            <v>D类</v>
          </cell>
          <cell r="G7667">
            <v>50</v>
          </cell>
        </row>
        <row r="7668">
          <cell r="B7668" t="str">
            <v>0012-3862</v>
          </cell>
          <cell r="C7668" t="str">
            <v>Dissertationes Mathematicae</v>
          </cell>
          <cell r="D7668" t="str">
            <v>SCI-4</v>
          </cell>
          <cell r="E7668" t="str">
            <v>0.438</v>
          </cell>
          <cell r="F7668" t="str">
            <v>D类</v>
          </cell>
          <cell r="G7668">
            <v>50</v>
          </cell>
        </row>
        <row r="7669">
          <cell r="B7669" t="str">
            <v>0386-216X</v>
          </cell>
          <cell r="C7669" t="str">
            <v>KAGAKU KOGAKU RONBUNSHU</v>
          </cell>
          <cell r="D7669" t="str">
            <v>SCI-4/EI（JA）</v>
          </cell>
          <cell r="E7669" t="str">
            <v>0.438</v>
          </cell>
          <cell r="F7669" t="str">
            <v>D类</v>
          </cell>
          <cell r="G7669">
            <v>50</v>
          </cell>
        </row>
        <row r="7670">
          <cell r="B7670" t="str">
            <v>0939-2661</v>
          </cell>
          <cell r="C7670" t="str">
            <v>ANASTHESIOLOGIE INTENSIVMEDIZIN NOTFALLMEDIZIN SCHMERZTHERAPIE</v>
          </cell>
          <cell r="D7670" t="str">
            <v>SCI-4</v>
          </cell>
          <cell r="E7670" t="str">
            <v>0.438</v>
          </cell>
          <cell r="F7670" t="str">
            <v>D类</v>
          </cell>
          <cell r="G7670">
            <v>50</v>
          </cell>
        </row>
        <row r="7671">
          <cell r="B7671" t="str">
            <v>1607-9264</v>
          </cell>
          <cell r="C7671" t="str">
            <v>JOURNAL OF INTERNET TECHNOLOGY</v>
          </cell>
          <cell r="D7671" t="str">
            <v>SCI-4/EI（JA）</v>
          </cell>
          <cell r="E7671" t="str">
            <v>0.438</v>
          </cell>
          <cell r="F7671" t="str">
            <v>D类</v>
          </cell>
          <cell r="G7671">
            <v>50</v>
          </cell>
        </row>
        <row r="7672">
          <cell r="B7672" t="str">
            <v>0219-8878</v>
          </cell>
          <cell r="C7672" t="str">
            <v>INTERNATIONAL JOURNAL OF GEOMETRIC METHODS IN MODERN PHYSICS</v>
          </cell>
          <cell r="D7672" t="str">
            <v>SCI-4</v>
          </cell>
          <cell r="E7672" t="str">
            <v>0.437</v>
          </cell>
          <cell r="F7672" t="str">
            <v>D类</v>
          </cell>
          <cell r="G7672">
            <v>50</v>
          </cell>
        </row>
        <row r="7673">
          <cell r="B7673" t="str">
            <v>1137-6627</v>
          </cell>
          <cell r="C7673" t="str">
            <v>Anales del Sistema Sanitario De Navarra</v>
          </cell>
          <cell r="D7673" t="str">
            <v>SCI-4</v>
          </cell>
          <cell r="E7673" t="str">
            <v>0.436</v>
          </cell>
          <cell r="F7673" t="str">
            <v>D类</v>
          </cell>
          <cell r="G7673">
            <v>50</v>
          </cell>
        </row>
        <row r="7674">
          <cell r="B7674" t="str">
            <v>0300-5267</v>
          </cell>
          <cell r="C7674" t="str">
            <v>SHILAP</v>
          </cell>
          <cell r="D7674" t="str">
            <v>SCI-4</v>
          </cell>
          <cell r="E7674" t="str">
            <v>0.435</v>
          </cell>
          <cell r="F7674" t="str">
            <v>D类</v>
          </cell>
          <cell r="G7674">
            <v>50</v>
          </cell>
        </row>
        <row r="7675">
          <cell r="B7675" t="str">
            <v>1551-9899</v>
          </cell>
          <cell r="C7675" t="str">
            <v>Ad Hoc &amp; Sensor Wireless Networks</v>
          </cell>
          <cell r="D7675" t="str">
            <v>SCI-4</v>
          </cell>
          <cell r="E7675" t="str">
            <v>0.435</v>
          </cell>
          <cell r="F7675" t="str">
            <v>D类</v>
          </cell>
          <cell r="G7675">
            <v>50</v>
          </cell>
        </row>
        <row r="7676">
          <cell r="B7676" t="str">
            <v>0315-0860</v>
          </cell>
          <cell r="C7676" t="str">
            <v>HISTORIA MATHEMATICA</v>
          </cell>
          <cell r="D7676" t="str">
            <v>SCI-4</v>
          </cell>
          <cell r="E7676" t="str">
            <v>0.435</v>
          </cell>
          <cell r="F7676" t="str">
            <v>D类</v>
          </cell>
          <cell r="G7676">
            <v>50</v>
          </cell>
        </row>
        <row r="7677">
          <cell r="B7677" t="str">
            <v>0862-5468</v>
          </cell>
          <cell r="C7677" t="str">
            <v>CERAMICS-SILIKATY</v>
          </cell>
          <cell r="D7677" t="str">
            <v>SCI-4/EI（JA）</v>
          </cell>
          <cell r="E7677" t="str">
            <v>0.435</v>
          </cell>
          <cell r="F7677" t="str">
            <v>D类</v>
          </cell>
          <cell r="G7677">
            <v>50</v>
          </cell>
        </row>
        <row r="7678">
          <cell r="B7678" t="str">
            <v>0971-2119</v>
          </cell>
          <cell r="C7678" t="str">
            <v>JOURNAL OF APPLIED ANIMAL RESEARCH</v>
          </cell>
          <cell r="D7678" t="str">
            <v>SCI-4</v>
          </cell>
          <cell r="E7678" t="str">
            <v>0.435</v>
          </cell>
          <cell r="F7678" t="str">
            <v>D类</v>
          </cell>
          <cell r="G7678">
            <v>50</v>
          </cell>
        </row>
        <row r="7679">
          <cell r="B7679" t="str">
            <v>2095-2228</v>
          </cell>
          <cell r="C7679" t="str">
            <v>Frontiers in computer science</v>
          </cell>
          <cell r="D7679" t="str">
            <v>SCI-4/EI（JA）/CSCD</v>
          </cell>
          <cell r="E7679" t="str">
            <v>0.434</v>
          </cell>
          <cell r="F7679" t="str">
            <v>D类</v>
          </cell>
          <cell r="G7679">
            <v>50</v>
          </cell>
        </row>
        <row r="7680">
          <cell r="B7680" t="str">
            <v>0025-3324</v>
          </cell>
          <cell r="C7680" t="str">
            <v>MARINE TECHNOLOGY SOCIETY JOURNAL</v>
          </cell>
          <cell r="D7680" t="str">
            <v>SCI-4/EI（JA）</v>
          </cell>
          <cell r="E7680" t="str">
            <v>0.434</v>
          </cell>
          <cell r="F7680" t="str">
            <v>D类</v>
          </cell>
          <cell r="G7680">
            <v>50</v>
          </cell>
        </row>
        <row r="7681">
          <cell r="B7681" t="str">
            <v>0587-3908</v>
          </cell>
          <cell r="C7681" t="str">
            <v>Australian orthodontic journal</v>
          </cell>
          <cell r="D7681" t="str">
            <v>SCI-4</v>
          </cell>
          <cell r="E7681" t="str">
            <v>0.434</v>
          </cell>
          <cell r="F7681" t="str">
            <v>D类</v>
          </cell>
          <cell r="G7681">
            <v>50</v>
          </cell>
        </row>
        <row r="7682">
          <cell r="B7682" t="str">
            <v>2047-9956</v>
          </cell>
          <cell r="C7682" t="str">
            <v>European Journal of Hospital Pharmacy: Science and Practice</v>
          </cell>
          <cell r="D7682" t="str">
            <v>SCI-4</v>
          </cell>
          <cell r="E7682" t="str">
            <v>0.433</v>
          </cell>
          <cell r="F7682" t="str">
            <v>D类</v>
          </cell>
          <cell r="G7682">
            <v>50</v>
          </cell>
        </row>
        <row r="7683">
          <cell r="B7683" t="str">
            <v>0026-4946</v>
          </cell>
          <cell r="C7683" t="str">
            <v>Minerva pediatrica</v>
          </cell>
          <cell r="D7683" t="str">
            <v>SCI-4</v>
          </cell>
          <cell r="E7683" t="str">
            <v>0.433</v>
          </cell>
          <cell r="F7683" t="str">
            <v>D类</v>
          </cell>
          <cell r="G7683">
            <v>50</v>
          </cell>
        </row>
        <row r="7684">
          <cell r="B7684" t="str">
            <v>0030-8730</v>
          </cell>
          <cell r="C7684" t="str">
            <v>PACIFIC JOURNAL OF MATHEMATICS</v>
          </cell>
          <cell r="D7684" t="str">
            <v>SCI-4</v>
          </cell>
          <cell r="E7684" t="str">
            <v>0.433</v>
          </cell>
          <cell r="F7684" t="str">
            <v>D类</v>
          </cell>
          <cell r="G7684">
            <v>50</v>
          </cell>
        </row>
        <row r="7685">
          <cell r="B7685" t="str">
            <v>0957-4352</v>
          </cell>
          <cell r="C7685" t="str">
            <v>INTERNATIONAL JOURNAL OF ENVIRONMENT AND POLLUTION</v>
          </cell>
          <cell r="D7685" t="str">
            <v>SCI-4/EI（JA）</v>
          </cell>
          <cell r="E7685" t="str">
            <v>0.433</v>
          </cell>
          <cell r="F7685" t="str">
            <v>D类</v>
          </cell>
          <cell r="G7685">
            <v>50</v>
          </cell>
        </row>
        <row r="7686">
          <cell r="B7686" t="str">
            <v>1672-6421</v>
          </cell>
          <cell r="C7686" t="str">
            <v>China Foundry</v>
          </cell>
          <cell r="D7686" t="str">
            <v>SCI-4</v>
          </cell>
          <cell r="E7686" t="str">
            <v>0.433</v>
          </cell>
          <cell r="F7686" t="str">
            <v>D类</v>
          </cell>
          <cell r="G7686">
            <v>50</v>
          </cell>
        </row>
        <row r="7687">
          <cell r="B7687" t="str">
            <v>1405-3322</v>
          </cell>
          <cell r="C7687" t="str">
            <v>Boletin de la Sociedad Geologica Mexicana</v>
          </cell>
          <cell r="D7687" t="str">
            <v>SCI-4</v>
          </cell>
          <cell r="E7687" t="str">
            <v>0.432</v>
          </cell>
          <cell r="F7687" t="str">
            <v>D类</v>
          </cell>
          <cell r="G7687">
            <v>50</v>
          </cell>
        </row>
        <row r="7688">
          <cell r="B7688" t="str">
            <v>1565-9801</v>
          </cell>
          <cell r="C7688" t="str">
            <v>Israel Journal of Ecology &amp; Evolution</v>
          </cell>
          <cell r="D7688" t="str">
            <v>SCI-4</v>
          </cell>
          <cell r="E7688" t="str">
            <v>0.432</v>
          </cell>
          <cell r="F7688" t="str">
            <v>D类</v>
          </cell>
          <cell r="G7688">
            <v>50</v>
          </cell>
        </row>
        <row r="7689">
          <cell r="B7689" t="str">
            <v>0552-9360</v>
          </cell>
          <cell r="C7689" t="str">
            <v>JOURNAL OF THE PALAEONTOLOGICAL SOCIETY OF INDIA</v>
          </cell>
          <cell r="D7689" t="str">
            <v>SCI-4</v>
          </cell>
          <cell r="E7689" t="str">
            <v>0.432</v>
          </cell>
          <cell r="F7689" t="str">
            <v>D类</v>
          </cell>
          <cell r="G7689">
            <v>50</v>
          </cell>
        </row>
        <row r="7690">
          <cell r="B7690" t="str">
            <v>0001-6497</v>
          </cell>
          <cell r="C7690" t="str">
            <v>B-ENT</v>
          </cell>
          <cell r="D7690" t="str">
            <v>SCI-4</v>
          </cell>
          <cell r="E7690" t="str">
            <v>0.431</v>
          </cell>
          <cell r="F7690" t="str">
            <v>D类</v>
          </cell>
          <cell r="G7690">
            <v>50</v>
          </cell>
        </row>
        <row r="7691">
          <cell r="B7691" t="str">
            <v>0012-2661</v>
          </cell>
          <cell r="C7691" t="str">
            <v>DIFFERENTIAL EQUATIONS</v>
          </cell>
          <cell r="D7691" t="str">
            <v>SCI-4</v>
          </cell>
          <cell r="E7691" t="str">
            <v>0.431</v>
          </cell>
          <cell r="F7691" t="str">
            <v>D类</v>
          </cell>
          <cell r="G7691">
            <v>50</v>
          </cell>
        </row>
        <row r="7692">
          <cell r="B7692" t="str">
            <v>0035-418X</v>
          </cell>
          <cell r="C7692" t="str">
            <v>REVUE SUISSE DE ZOOLOGIE</v>
          </cell>
          <cell r="D7692" t="str">
            <v>SCI-4</v>
          </cell>
          <cell r="E7692" t="str">
            <v>0.431</v>
          </cell>
          <cell r="F7692" t="str">
            <v>D类</v>
          </cell>
          <cell r="G7692">
            <v>50</v>
          </cell>
        </row>
        <row r="7693">
          <cell r="B7693" t="str">
            <v>1330-027X</v>
          </cell>
          <cell r="C7693" t="str">
            <v>Acta Dermatovenerologica Croatica</v>
          </cell>
          <cell r="D7693" t="str">
            <v>SCI-4</v>
          </cell>
          <cell r="E7693" t="str">
            <v>0.431</v>
          </cell>
          <cell r="F7693" t="str">
            <v>D类</v>
          </cell>
          <cell r="G7693">
            <v>50</v>
          </cell>
        </row>
        <row r="7694">
          <cell r="B7694" t="str">
            <v>1528-7092</v>
          </cell>
          <cell r="C7694" t="str">
            <v>SOUTHEASTERN NATURALIST</v>
          </cell>
          <cell r="D7694" t="str">
            <v>SCI-4</v>
          </cell>
          <cell r="E7694" t="str">
            <v>0.431</v>
          </cell>
          <cell r="F7694" t="str">
            <v>D类</v>
          </cell>
          <cell r="G7694">
            <v>50</v>
          </cell>
        </row>
        <row r="7695">
          <cell r="B7695" t="str">
            <v>1793-4311</v>
          </cell>
          <cell r="C7695" t="str">
            <v>Journal of Earthquake and Tsunami</v>
          </cell>
          <cell r="D7695" t="str">
            <v>SCI-4</v>
          </cell>
          <cell r="E7695" t="str">
            <v>0.431</v>
          </cell>
          <cell r="F7695" t="str">
            <v>D类</v>
          </cell>
          <cell r="G7695">
            <v>50</v>
          </cell>
        </row>
        <row r="7696">
          <cell r="B7696" t="str">
            <v>0141-9331</v>
          </cell>
          <cell r="C7696" t="str">
            <v>MICROPROCESSORS AND MICROSYSTEMS</v>
          </cell>
          <cell r="D7696" t="str">
            <v>SCI-4/EI（JA）</v>
          </cell>
          <cell r="E7696" t="str">
            <v>0.430</v>
          </cell>
          <cell r="F7696" t="str">
            <v>D类</v>
          </cell>
          <cell r="G7696">
            <v>50</v>
          </cell>
        </row>
        <row r="7697">
          <cell r="B7697" t="str">
            <v>0035-4902</v>
          </cell>
          <cell r="C7697" t="str">
            <v>RHODORA</v>
          </cell>
          <cell r="D7697" t="str">
            <v>SCI-4</v>
          </cell>
          <cell r="E7697" t="str">
            <v>0.429</v>
          </cell>
          <cell r="F7697" t="str">
            <v>D类</v>
          </cell>
          <cell r="G7697">
            <v>50</v>
          </cell>
        </row>
        <row r="7698">
          <cell r="B7698" t="str">
            <v>0041-4301</v>
          </cell>
          <cell r="C7698" t="str">
            <v>TURKISH JOURNAL OF PEDIATRICS</v>
          </cell>
          <cell r="D7698" t="str">
            <v>SCI-4</v>
          </cell>
          <cell r="E7698" t="str">
            <v>0.429</v>
          </cell>
          <cell r="F7698" t="str">
            <v>D类</v>
          </cell>
          <cell r="G7698">
            <v>50</v>
          </cell>
        </row>
        <row r="7699">
          <cell r="B7699" t="str">
            <v>0236-5294</v>
          </cell>
          <cell r="C7699" t="str">
            <v>ACTA MATHEMATICA HUNGARICA</v>
          </cell>
          <cell r="D7699" t="str">
            <v>SCI-4</v>
          </cell>
          <cell r="E7699" t="str">
            <v>0.429</v>
          </cell>
          <cell r="F7699" t="str">
            <v>D类</v>
          </cell>
          <cell r="G7699">
            <v>50</v>
          </cell>
        </row>
        <row r="7700">
          <cell r="B7700" t="str">
            <v>0368-492X</v>
          </cell>
          <cell r="C7700" t="str">
            <v>KYBERNETES</v>
          </cell>
          <cell r="D7700" t="str">
            <v>SCI-4</v>
          </cell>
          <cell r="E7700" t="str">
            <v>0.429</v>
          </cell>
          <cell r="F7700" t="str">
            <v>D类</v>
          </cell>
          <cell r="G7700">
            <v>50</v>
          </cell>
        </row>
        <row r="7701">
          <cell r="B7701" t="str">
            <v>0394-7394</v>
          </cell>
          <cell r="C7701" t="str">
            <v>Nuncius-Journal of the History of Science</v>
          </cell>
          <cell r="D7701" t="str">
            <v>SCI-4</v>
          </cell>
          <cell r="E7701" t="str">
            <v>0.429</v>
          </cell>
          <cell r="F7701" t="str">
            <v>D类</v>
          </cell>
          <cell r="G7701">
            <v>50</v>
          </cell>
        </row>
        <row r="7702">
          <cell r="B7702" t="str">
            <v>0957-7572</v>
          </cell>
          <cell r="C7702" t="str">
            <v>INTERNATIONAL JOURNAL OF TECHNOLOGY AND DESIGN EDUCATION</v>
          </cell>
          <cell r="D7702" t="str">
            <v>SCI-4/EI（JA）</v>
          </cell>
          <cell r="E7702" t="str">
            <v>0.429</v>
          </cell>
          <cell r="F7702" t="str">
            <v>D类</v>
          </cell>
          <cell r="G7702">
            <v>50</v>
          </cell>
        </row>
        <row r="7703">
          <cell r="B7703" t="str">
            <v>1454-4164</v>
          </cell>
          <cell r="C7703" t="str">
            <v>JOURNAL OF OPTOELECTRONICS AND ADVANCED MATERIALS</v>
          </cell>
          <cell r="D7703" t="str">
            <v>SCI-4</v>
          </cell>
          <cell r="E7703" t="str">
            <v>0.429</v>
          </cell>
          <cell r="F7703" t="str">
            <v>D类</v>
          </cell>
          <cell r="G7703">
            <v>50</v>
          </cell>
        </row>
        <row r="7704">
          <cell r="B7704" t="str">
            <v>1516-635X</v>
          </cell>
          <cell r="C7704" t="str">
            <v>Brazilian Journal of Poultry Science</v>
          </cell>
          <cell r="D7704" t="str">
            <v>SCI-4</v>
          </cell>
          <cell r="E7704" t="str">
            <v>0.429</v>
          </cell>
          <cell r="F7704" t="str">
            <v>D类</v>
          </cell>
          <cell r="G7704">
            <v>50</v>
          </cell>
        </row>
        <row r="7705">
          <cell r="B7705" t="str">
            <v>1678-5878</v>
          </cell>
          <cell r="C7705" t="str">
            <v>Journal of the Brazilian Society of Mechanical Sciences and Engineering</v>
          </cell>
          <cell r="D7705" t="str">
            <v>SCI-4/EI（JA）</v>
          </cell>
          <cell r="E7705" t="str">
            <v>0.429</v>
          </cell>
          <cell r="F7705" t="str">
            <v>D类</v>
          </cell>
          <cell r="G7705">
            <v>50</v>
          </cell>
        </row>
        <row r="7706">
          <cell r="B7706" t="str">
            <v>2164-4535</v>
          </cell>
          <cell r="C7706" t="str">
            <v>JOURNAL AMERICAN WATER WORKS ASSOCIATION</v>
          </cell>
          <cell r="D7706" t="str">
            <v>SCI-4</v>
          </cell>
          <cell r="E7706" t="str">
            <v>0.429</v>
          </cell>
          <cell r="F7706" t="str">
            <v>D类</v>
          </cell>
          <cell r="G7706">
            <v>50</v>
          </cell>
        </row>
        <row r="7707">
          <cell r="B7707" t="str">
            <v>0033-832X</v>
          </cell>
          <cell r="C7707" t="str">
            <v>RADIOLOGE</v>
          </cell>
          <cell r="D7707" t="str">
            <v>SCI-4</v>
          </cell>
          <cell r="E7707" t="str">
            <v>0.425</v>
          </cell>
          <cell r="F7707" t="str">
            <v>D类</v>
          </cell>
          <cell r="G7707">
            <v>50</v>
          </cell>
        </row>
        <row r="7708">
          <cell r="B7708" t="str">
            <v>0933-5137</v>
          </cell>
          <cell r="C7708" t="str">
            <v>MATERIALWISSENSCHAFT UND WERKSTOFFTECHNIK</v>
          </cell>
          <cell r="D7708" t="str">
            <v>SCI-4/EI（JA）</v>
          </cell>
          <cell r="E7708" t="str">
            <v>0.425</v>
          </cell>
          <cell r="F7708" t="str">
            <v>D类</v>
          </cell>
          <cell r="G7708">
            <v>50</v>
          </cell>
        </row>
        <row r="7709">
          <cell r="B7709" t="str">
            <v>0390-6663</v>
          </cell>
          <cell r="C7709" t="str">
            <v>Clinical and Experimental Obstetrics &amp; Gynecology</v>
          </cell>
          <cell r="D7709" t="str">
            <v>SCI-4</v>
          </cell>
          <cell r="E7709" t="str">
            <v>0.424</v>
          </cell>
          <cell r="F7709" t="str">
            <v>D类</v>
          </cell>
          <cell r="G7709">
            <v>50</v>
          </cell>
        </row>
        <row r="7710">
          <cell r="B7710" t="str">
            <v>0103-0752</v>
          </cell>
          <cell r="C7710" t="str">
            <v>Brazilian Journal of Probability and Statistics</v>
          </cell>
          <cell r="D7710" t="str">
            <v>SCI-4</v>
          </cell>
          <cell r="E7710" t="str">
            <v>0.424</v>
          </cell>
          <cell r="F7710" t="str">
            <v>D类</v>
          </cell>
          <cell r="G7710">
            <v>50</v>
          </cell>
        </row>
        <row r="7711">
          <cell r="B7711" t="str">
            <v>0362-1588</v>
          </cell>
          <cell r="C7711" t="str">
            <v>HOUSTON JOURNAL OF MATHEMATICS</v>
          </cell>
          <cell r="D7711" t="str">
            <v>SCI-4</v>
          </cell>
          <cell r="E7711" t="str">
            <v>0.424</v>
          </cell>
          <cell r="F7711" t="str">
            <v>D类</v>
          </cell>
          <cell r="G7711">
            <v>50</v>
          </cell>
        </row>
        <row r="7712">
          <cell r="B7712" t="str">
            <v>1042-7260</v>
          </cell>
          <cell r="C7712" t="str">
            <v>JOURNAL OF ZOO AND WILDLIFE MEDICINE</v>
          </cell>
          <cell r="D7712" t="str">
            <v>SCI-4</v>
          </cell>
          <cell r="E7712" t="str">
            <v>0.424</v>
          </cell>
          <cell r="F7712" t="str">
            <v>D类</v>
          </cell>
          <cell r="G7712">
            <v>50</v>
          </cell>
        </row>
        <row r="7713">
          <cell r="B7713" t="str">
            <v>0736-623X</v>
          </cell>
          <cell r="C7713" t="str">
            <v>Earth sciences history : journal of the History of the Earth Sciences Society</v>
          </cell>
          <cell r="D7713" t="str">
            <v>SCI-4</v>
          </cell>
          <cell r="E7713" t="str">
            <v>0.423</v>
          </cell>
          <cell r="F7713" t="str">
            <v>D类</v>
          </cell>
          <cell r="G7713">
            <v>50</v>
          </cell>
        </row>
        <row r="7714">
          <cell r="B7714" t="str">
            <v>0065-1036</v>
          </cell>
          <cell r="C7714" t="str">
            <v>ACTA ARITHMETICA</v>
          </cell>
          <cell r="D7714" t="str">
            <v>SCI-4</v>
          </cell>
          <cell r="E7714" t="str">
            <v>0.423</v>
          </cell>
          <cell r="F7714" t="str">
            <v>D类</v>
          </cell>
          <cell r="G7714">
            <v>50</v>
          </cell>
        </row>
        <row r="7715">
          <cell r="B7715" t="str">
            <v>0213-1315</v>
          </cell>
          <cell r="C7715" t="str">
            <v>Revista Internacional de Metodos Numericos para Calculo y Diseno en Ingenieria</v>
          </cell>
          <cell r="D7715" t="str">
            <v>SCI-4</v>
          </cell>
          <cell r="E7715" t="str">
            <v>0.423</v>
          </cell>
          <cell r="F7715" t="str">
            <v>D类</v>
          </cell>
          <cell r="G7715">
            <v>50</v>
          </cell>
        </row>
        <row r="7716">
          <cell r="B7716" t="str">
            <v>0262-4893</v>
          </cell>
          <cell r="C7716" t="str">
            <v>CELLULAR POLYMERS</v>
          </cell>
          <cell r="D7716" t="str">
            <v>SCI-4/EI（JA）</v>
          </cell>
          <cell r="E7716" t="str">
            <v>0.423</v>
          </cell>
          <cell r="F7716" t="str">
            <v>D类</v>
          </cell>
          <cell r="G7716">
            <v>50</v>
          </cell>
        </row>
        <row r="7717">
          <cell r="B7717" t="str">
            <v>1676-0603</v>
          </cell>
          <cell r="C7717" t="str">
            <v>Biota Neotropica</v>
          </cell>
          <cell r="D7717" t="str">
            <v>SCI-4</v>
          </cell>
          <cell r="E7717" t="str">
            <v>0.423</v>
          </cell>
          <cell r="F7717" t="str">
            <v>D类</v>
          </cell>
          <cell r="G7717">
            <v>50</v>
          </cell>
        </row>
        <row r="7718">
          <cell r="B7718" t="str">
            <v>0361-7610</v>
          </cell>
          <cell r="C7718" t="str">
            <v>GLASS AND CERAMICS</v>
          </cell>
          <cell r="D7718" t="str">
            <v>SCI-4/EI（JA）</v>
          </cell>
          <cell r="E7718" t="str">
            <v>0.422</v>
          </cell>
          <cell r="F7718" t="str">
            <v>D类</v>
          </cell>
          <cell r="G7718">
            <v>50</v>
          </cell>
        </row>
        <row r="7719">
          <cell r="B7719" t="str">
            <v>0887-6703</v>
          </cell>
          <cell r="C7719" t="str">
            <v>SPECTROSCOPY</v>
          </cell>
          <cell r="D7719" t="str">
            <v>SCI-4/EI（JA）</v>
          </cell>
          <cell r="E7719" t="str">
            <v>0.422</v>
          </cell>
          <cell r="F7719" t="str">
            <v>D类</v>
          </cell>
          <cell r="G7719">
            <v>50</v>
          </cell>
        </row>
        <row r="7720">
          <cell r="B7720" t="str">
            <v>1392-3196</v>
          </cell>
          <cell r="C7720" t="str">
            <v>Zemdirbyste</v>
          </cell>
          <cell r="D7720" t="str">
            <v>SCI-4</v>
          </cell>
          <cell r="E7720" t="str">
            <v>0.420</v>
          </cell>
          <cell r="F7720" t="str">
            <v>D类</v>
          </cell>
          <cell r="G7720">
            <v>50</v>
          </cell>
        </row>
        <row r="7721">
          <cell r="B7721" t="str">
            <v>1932-6181</v>
          </cell>
          <cell r="C7721" t="str">
            <v>Journal of Medical Devices</v>
          </cell>
          <cell r="D7721" t="str">
            <v>SCI-4/EI（JA）</v>
          </cell>
          <cell r="E7721" t="str">
            <v>0.420</v>
          </cell>
          <cell r="F7721" t="str">
            <v>D类</v>
          </cell>
          <cell r="G7721">
            <v>50</v>
          </cell>
        </row>
        <row r="7722">
          <cell r="B7722" t="str">
            <v>0092-2102</v>
          </cell>
          <cell r="C7722" t="str">
            <v>INTERFACES</v>
          </cell>
          <cell r="D7722" t="str">
            <v>SCI-4</v>
          </cell>
          <cell r="E7722" t="str">
            <v>0.420</v>
          </cell>
          <cell r="F7722" t="str">
            <v>D类</v>
          </cell>
          <cell r="G7722">
            <v>50</v>
          </cell>
        </row>
        <row r="7723">
          <cell r="B7723" t="str">
            <v>0960-3409</v>
          </cell>
          <cell r="C7723" t="str">
            <v>MATERIALS AT HIGH TEMPERATURES</v>
          </cell>
          <cell r="D7723" t="str">
            <v>SCI-4/EI（JA）</v>
          </cell>
          <cell r="E7723" t="str">
            <v>0.420</v>
          </cell>
          <cell r="F7723" t="str">
            <v>D类</v>
          </cell>
          <cell r="G7723">
            <v>50</v>
          </cell>
        </row>
        <row r="7724">
          <cell r="B7724" t="str">
            <v>0965-5441</v>
          </cell>
          <cell r="C7724" t="str">
            <v>PETROLEUM CHEMISTRY</v>
          </cell>
          <cell r="D7724" t="str">
            <v>SCI-4/EI（JA）</v>
          </cell>
          <cell r="E7724" t="str">
            <v>0.420</v>
          </cell>
          <cell r="F7724" t="str">
            <v>D类</v>
          </cell>
          <cell r="G7724">
            <v>50</v>
          </cell>
        </row>
        <row r="7725">
          <cell r="B7725" t="str">
            <v>1742-7584</v>
          </cell>
          <cell r="C7725" t="str">
            <v>INTERNATIONAL JOURNAL OF TROPICAL INSECT SCIENCE</v>
          </cell>
          <cell r="D7725" t="str">
            <v>SCI-4</v>
          </cell>
          <cell r="E7725" t="str">
            <v>0.419</v>
          </cell>
          <cell r="F7725" t="str">
            <v>D类</v>
          </cell>
          <cell r="G7725">
            <v>50</v>
          </cell>
        </row>
        <row r="7726">
          <cell r="B7726" t="str">
            <v>1064-590X</v>
          </cell>
          <cell r="C7726" t="str">
            <v>FOOD AND DRUG LAW JOURNAL</v>
          </cell>
          <cell r="D7726" t="str">
            <v>SCI-4</v>
          </cell>
          <cell r="E7726" t="str">
            <v>0.419</v>
          </cell>
          <cell r="F7726" t="str">
            <v>D类</v>
          </cell>
          <cell r="G7726">
            <v>50</v>
          </cell>
        </row>
        <row r="7727">
          <cell r="B7727" t="str">
            <v>0374-4884</v>
          </cell>
          <cell r="C7727" t="str">
            <v>The journal of the Korean Physical Society</v>
          </cell>
          <cell r="D7727" t="str">
            <v>SCI-4</v>
          </cell>
          <cell r="E7727" t="str">
            <v>0.418</v>
          </cell>
          <cell r="F7727" t="str">
            <v>D类</v>
          </cell>
          <cell r="G7727">
            <v>50</v>
          </cell>
        </row>
        <row r="7728">
          <cell r="B7728" t="str">
            <v>1735-1383</v>
          </cell>
          <cell r="C7728" t="str">
            <v>Iranian Journal of Immunology</v>
          </cell>
          <cell r="D7728" t="str">
            <v>SCI-4</v>
          </cell>
          <cell r="E7728" t="str">
            <v>0.418</v>
          </cell>
          <cell r="F7728" t="str">
            <v>D类</v>
          </cell>
          <cell r="G7728">
            <v>50</v>
          </cell>
        </row>
        <row r="7729">
          <cell r="B7729" t="str">
            <v>1844-8135</v>
          </cell>
          <cell r="C7729" t="str">
            <v>Annals of Forest Research</v>
          </cell>
          <cell r="D7729" t="str">
            <v>SCI-4</v>
          </cell>
          <cell r="E7729" t="str">
            <v>0.418</v>
          </cell>
          <cell r="F7729" t="str">
            <v>D类</v>
          </cell>
          <cell r="G7729">
            <v>50</v>
          </cell>
        </row>
        <row r="7730">
          <cell r="B7730" t="str">
            <v>0004-2749</v>
          </cell>
          <cell r="C7730" t="str">
            <v>Arquivos Brasileiros de Oftalmologia</v>
          </cell>
          <cell r="D7730" t="str">
            <v>SCI-4</v>
          </cell>
          <cell r="E7730" t="str">
            <v>0.417</v>
          </cell>
          <cell r="F7730" t="str">
            <v>D类</v>
          </cell>
          <cell r="G7730">
            <v>50</v>
          </cell>
        </row>
        <row r="7731">
          <cell r="B7731" t="str">
            <v>0035-6808</v>
          </cell>
          <cell r="C7731" t="str">
            <v>Rivista Italiana delle Sostanze Grasse</v>
          </cell>
          <cell r="D7731" t="str">
            <v>SCI-4</v>
          </cell>
          <cell r="E7731" t="str">
            <v>0.417</v>
          </cell>
          <cell r="F7731" t="str">
            <v>D类</v>
          </cell>
          <cell r="G7731">
            <v>50</v>
          </cell>
        </row>
        <row r="7732">
          <cell r="B7732" t="str">
            <v>0037-9484</v>
          </cell>
          <cell r="C7732" t="str">
            <v>BULLETIN DE LA SOCIETE MATHEMATIQUE DE FRANCE</v>
          </cell>
          <cell r="D7732" t="str">
            <v>SCI-4</v>
          </cell>
          <cell r="E7732" t="str">
            <v>0.417</v>
          </cell>
          <cell r="F7732" t="str">
            <v>D类</v>
          </cell>
          <cell r="G7732">
            <v>50</v>
          </cell>
        </row>
        <row r="7733">
          <cell r="B7733" t="str">
            <v>0041-1450</v>
          </cell>
          <cell r="C7733" t="str">
            <v>TRANSPORT THEORY AND STATISTICAL PHYSICS</v>
          </cell>
          <cell r="D7733" t="str">
            <v>SCI-4</v>
          </cell>
          <cell r="E7733" t="str">
            <v>0.417</v>
          </cell>
          <cell r="F7733" t="str">
            <v>D类</v>
          </cell>
          <cell r="G7733">
            <v>50</v>
          </cell>
        </row>
        <row r="7734">
          <cell r="B7734" t="str">
            <v>0219-6913</v>
          </cell>
          <cell r="C7734" t="str">
            <v>International Journal of Wavelets Multiresolution and Information Processing</v>
          </cell>
          <cell r="D7734" t="str">
            <v>SCI-4/EI（JA）</v>
          </cell>
          <cell r="E7734" t="str">
            <v>0.417</v>
          </cell>
          <cell r="F7734" t="str">
            <v>D类</v>
          </cell>
          <cell r="G7734">
            <v>50</v>
          </cell>
        </row>
        <row r="7735">
          <cell r="B7735" t="str">
            <v>0266-4763</v>
          </cell>
          <cell r="C7735" t="str">
            <v>JOURNAL OF APPLIED STATISTICS</v>
          </cell>
          <cell r="D7735" t="str">
            <v>SCI-4</v>
          </cell>
          <cell r="E7735" t="str">
            <v>0.417</v>
          </cell>
          <cell r="F7735" t="str">
            <v>D类</v>
          </cell>
          <cell r="G7735">
            <v>50</v>
          </cell>
        </row>
        <row r="7736">
          <cell r="B7736" t="str">
            <v>0303-9021</v>
          </cell>
          <cell r="C7736" t="str">
            <v>VLAAMS DIERGENEESKUNDIG TIJDSCHRIFT</v>
          </cell>
          <cell r="D7736" t="str">
            <v>SCI-4</v>
          </cell>
          <cell r="E7736" t="str">
            <v>0.417</v>
          </cell>
          <cell r="F7736" t="str">
            <v>D类</v>
          </cell>
          <cell r="G7736">
            <v>50</v>
          </cell>
        </row>
        <row r="7737">
          <cell r="B7737" t="str">
            <v>1369-1473</v>
          </cell>
          <cell r="C7737" t="str">
            <v>AUSTRALIAN &amp; NEW ZEALAND JOURNAL OF STATISTICS</v>
          </cell>
          <cell r="D7737" t="str">
            <v>SCI-4</v>
          </cell>
          <cell r="E7737" t="str">
            <v>0.415</v>
          </cell>
          <cell r="F7737" t="str">
            <v>D类</v>
          </cell>
          <cell r="G7737">
            <v>50</v>
          </cell>
        </row>
        <row r="7738">
          <cell r="B7738" t="str">
            <v>1869-1951</v>
          </cell>
          <cell r="C7738" t="str">
            <v>Journal of Zhejiang University-SCIENCE C-Computers &amp; Electronics</v>
          </cell>
          <cell r="D7738" t="str">
            <v>SCI-4/EI（JA）</v>
          </cell>
          <cell r="E7738" t="str">
            <v>0.415</v>
          </cell>
          <cell r="F7738" t="str">
            <v>D类</v>
          </cell>
          <cell r="G7738">
            <v>50</v>
          </cell>
        </row>
        <row r="7739">
          <cell r="B7739" t="str">
            <v>0030-6525</v>
          </cell>
          <cell r="C7739" t="str">
            <v>OSTRICH</v>
          </cell>
          <cell r="D7739" t="str">
            <v>SCI-4</v>
          </cell>
          <cell r="E7739" t="str">
            <v>0.414</v>
          </cell>
          <cell r="F7739" t="str">
            <v>D类</v>
          </cell>
          <cell r="G7739">
            <v>50</v>
          </cell>
        </row>
        <row r="7740">
          <cell r="B7740" t="str">
            <v>0030-9982</v>
          </cell>
          <cell r="C7740" t="str">
            <v>JOURNAL OF THE PAKISTAN MEDICAL ASSOCIATION</v>
          </cell>
          <cell r="D7740" t="str">
            <v>SCI-4</v>
          </cell>
          <cell r="E7740" t="str">
            <v>0.414</v>
          </cell>
          <cell r="F7740" t="str">
            <v>D类</v>
          </cell>
          <cell r="G7740">
            <v>50</v>
          </cell>
        </row>
        <row r="7741">
          <cell r="B7741" t="str">
            <v>0100-2945</v>
          </cell>
          <cell r="C7741" t="str">
            <v>Revista Brasileira de Fruticultura</v>
          </cell>
          <cell r="D7741" t="str">
            <v>SCI-4</v>
          </cell>
          <cell r="E7741" t="str">
            <v>0.414</v>
          </cell>
          <cell r="F7741" t="str">
            <v>D类</v>
          </cell>
          <cell r="G7741">
            <v>50</v>
          </cell>
        </row>
        <row r="7742">
          <cell r="B7742" t="str">
            <v>1016-2364</v>
          </cell>
          <cell r="C7742" t="str">
            <v>JOURNAL OF INFORMATION SCIENCE AND ENGINEERING</v>
          </cell>
          <cell r="D7742" t="str">
            <v>SCI-4/EI（JA）</v>
          </cell>
          <cell r="E7742" t="str">
            <v>0.414</v>
          </cell>
          <cell r="F7742" t="str">
            <v>D类</v>
          </cell>
          <cell r="G7742">
            <v>50</v>
          </cell>
        </row>
        <row r="7743">
          <cell r="B7743" t="str">
            <v>1016-8664</v>
          </cell>
          <cell r="C7743" t="str">
            <v>Structural Engineering International</v>
          </cell>
          <cell r="D7743" t="str">
            <v>SCI-4/EI（JA）</v>
          </cell>
          <cell r="E7743" t="str">
            <v>0.414</v>
          </cell>
          <cell r="F7743" t="str">
            <v>D类</v>
          </cell>
          <cell r="G7743">
            <v>50</v>
          </cell>
        </row>
        <row r="7744">
          <cell r="B7744" t="str">
            <v>0012-5008</v>
          </cell>
          <cell r="C7744" t="str">
            <v>DOKLADY CHEMISTRY</v>
          </cell>
          <cell r="D7744" t="str">
            <v>SCI-4</v>
          </cell>
          <cell r="E7744" t="str">
            <v>0.413</v>
          </cell>
          <cell r="F7744" t="str">
            <v>D类</v>
          </cell>
          <cell r="G7744">
            <v>50</v>
          </cell>
        </row>
        <row r="7745">
          <cell r="B7745" t="str">
            <v>0218-2165</v>
          </cell>
          <cell r="C7745" t="str">
            <v>JOURNAL OF KNOT THEORY AND ITS RAMIFICATIONS</v>
          </cell>
          <cell r="D7745" t="str">
            <v>SCI-4</v>
          </cell>
          <cell r="E7745" t="str">
            <v>0.413</v>
          </cell>
          <cell r="F7745" t="str">
            <v>D类</v>
          </cell>
          <cell r="G7745">
            <v>50</v>
          </cell>
        </row>
        <row r="7746">
          <cell r="B7746" t="str">
            <v>0577-9073</v>
          </cell>
          <cell r="C7746" t="str">
            <v>CHINESE JOURNAL OF PHYSICS</v>
          </cell>
          <cell r="D7746" t="str">
            <v>SCI-4</v>
          </cell>
          <cell r="E7746" t="str">
            <v>0.413</v>
          </cell>
          <cell r="F7746" t="str">
            <v>D类</v>
          </cell>
          <cell r="G7746">
            <v>50</v>
          </cell>
        </row>
        <row r="7747">
          <cell r="B7747" t="str">
            <v>0971-4588</v>
          </cell>
          <cell r="C7747" t="str">
            <v>INDIAN JOURNAL OF ENGINEERING AND MATERIALS SCIENCES</v>
          </cell>
          <cell r="D7747" t="str">
            <v>SCI-4/EI（JA）</v>
          </cell>
          <cell r="E7747" t="str">
            <v>0.413</v>
          </cell>
          <cell r="F7747" t="str">
            <v>D类</v>
          </cell>
          <cell r="G7747">
            <v>50</v>
          </cell>
        </row>
        <row r="7748">
          <cell r="B7748" t="str">
            <v>1303-5010</v>
          </cell>
          <cell r="C7748" t="str">
            <v>Hacettepe Journal of Mathematics and Statistics</v>
          </cell>
          <cell r="D7748" t="str">
            <v>SCI-4</v>
          </cell>
          <cell r="E7748" t="str">
            <v>0.413</v>
          </cell>
          <cell r="F7748" t="str">
            <v>D类</v>
          </cell>
          <cell r="G7748">
            <v>50</v>
          </cell>
        </row>
        <row r="7749">
          <cell r="B7749" t="str">
            <v>1392-1355</v>
          </cell>
          <cell r="C7749" t="str">
            <v>BALTIC FORESTRY</v>
          </cell>
          <cell r="D7749" t="str">
            <v>SCI-4</v>
          </cell>
          <cell r="E7749" t="str">
            <v>0.412</v>
          </cell>
          <cell r="F7749" t="str">
            <v>D类</v>
          </cell>
          <cell r="G7749">
            <v>50</v>
          </cell>
        </row>
        <row r="7750">
          <cell r="B7750" t="str">
            <v>0016-7169</v>
          </cell>
          <cell r="C7750" t="str">
            <v>Geofisica Internacional</v>
          </cell>
          <cell r="D7750" t="str">
            <v>SCI-4</v>
          </cell>
          <cell r="E7750" t="str">
            <v>0.411</v>
          </cell>
          <cell r="F7750" t="str">
            <v>D类</v>
          </cell>
          <cell r="G7750">
            <v>50</v>
          </cell>
        </row>
        <row r="7751">
          <cell r="B7751" t="str">
            <v>0742-0463</v>
          </cell>
          <cell r="C7751" t="str">
            <v>Journal of Volcanology and Seismology</v>
          </cell>
          <cell r="D7751" t="str">
            <v>SCI-4</v>
          </cell>
          <cell r="E7751" t="str">
            <v>0.411</v>
          </cell>
          <cell r="F7751" t="str">
            <v>D类</v>
          </cell>
          <cell r="G7751">
            <v>50</v>
          </cell>
        </row>
        <row r="7752">
          <cell r="B7752" t="str">
            <v>0939-7140</v>
          </cell>
          <cell r="C7752" t="str">
            <v>Zoology in the Middle East</v>
          </cell>
          <cell r="D7752" t="str">
            <v>SCI-4</v>
          </cell>
          <cell r="E7752" t="str">
            <v>0.411</v>
          </cell>
          <cell r="F7752" t="str">
            <v>D类</v>
          </cell>
          <cell r="G7752">
            <v>50</v>
          </cell>
        </row>
        <row r="7753">
          <cell r="B7753" t="str">
            <v>0972-5938</v>
          </cell>
          <cell r="C7753" t="str">
            <v>Indian Journal of Traditional Knowledge</v>
          </cell>
          <cell r="D7753" t="str">
            <v>SCI-4</v>
          </cell>
          <cell r="E7753" t="str">
            <v>0.411</v>
          </cell>
          <cell r="F7753" t="str">
            <v>D类</v>
          </cell>
          <cell r="G7753">
            <v>50</v>
          </cell>
        </row>
        <row r="7754">
          <cell r="B7754" t="str">
            <v>0915-7352</v>
          </cell>
          <cell r="C7754" t="str">
            <v>TRENDS IN GLYCOSCIENCE AND GLYCOTECHNOLOGY</v>
          </cell>
          <cell r="D7754" t="str">
            <v>SCI-4</v>
          </cell>
          <cell r="E7754" t="str">
            <v>0.410</v>
          </cell>
          <cell r="F7754" t="str">
            <v>D类</v>
          </cell>
          <cell r="G7754">
            <v>50</v>
          </cell>
        </row>
        <row r="7755">
          <cell r="B7755" t="str">
            <v>0139-9918</v>
          </cell>
          <cell r="C7755" t="str">
            <v>Mathematica Slovaca</v>
          </cell>
          <cell r="D7755" t="str">
            <v>SCI-4</v>
          </cell>
          <cell r="E7755" t="str">
            <v>0.409</v>
          </cell>
          <cell r="F7755" t="str">
            <v>D类</v>
          </cell>
          <cell r="G7755">
            <v>50</v>
          </cell>
        </row>
        <row r="7756">
          <cell r="B7756" t="str">
            <v>0263-0923</v>
          </cell>
          <cell r="C7756" t="str">
            <v>JOURNAL OF LOW FREQUENCY NOISE VIBRATION AND ACTIVE CONTROL</v>
          </cell>
          <cell r="D7756" t="str">
            <v>SCI-4/EI（JA）</v>
          </cell>
          <cell r="E7756" t="str">
            <v>0.409</v>
          </cell>
          <cell r="F7756" t="str">
            <v>D类</v>
          </cell>
          <cell r="G7756">
            <v>50</v>
          </cell>
        </row>
        <row r="7757">
          <cell r="B7757" t="str">
            <v>0888-7462</v>
          </cell>
          <cell r="C7757" t="str">
            <v>INTERNATIONAL JOURNAL OF POWDER METALLURGY</v>
          </cell>
          <cell r="D7757" t="str">
            <v>SCI-4/EI（JA）</v>
          </cell>
          <cell r="E7757" t="str">
            <v>0.409</v>
          </cell>
          <cell r="F7757" t="str">
            <v>D类</v>
          </cell>
          <cell r="G7757">
            <v>50</v>
          </cell>
        </row>
        <row r="7758">
          <cell r="B7758" t="str">
            <v>0826-8185</v>
          </cell>
          <cell r="C7758" t="str">
            <v>INTERNATIONAL JOURNAL OF ROBOTICS &amp; AUTOMATION</v>
          </cell>
          <cell r="D7758" t="str">
            <v>SCI-4/EI（JA）</v>
          </cell>
          <cell r="E7758" t="str">
            <v>0.408</v>
          </cell>
          <cell r="F7758" t="str">
            <v>D类</v>
          </cell>
          <cell r="G7758">
            <v>50</v>
          </cell>
        </row>
        <row r="7759">
          <cell r="B7759" t="str">
            <v>0001-5458</v>
          </cell>
          <cell r="C7759" t="str">
            <v>ACTA CHIRURGICA BELGICA</v>
          </cell>
          <cell r="D7759" t="str">
            <v>SCI-4</v>
          </cell>
          <cell r="E7759" t="str">
            <v>0.408</v>
          </cell>
          <cell r="F7759" t="str">
            <v>D类</v>
          </cell>
          <cell r="G7759">
            <v>50</v>
          </cell>
        </row>
        <row r="7760">
          <cell r="B7760" t="str">
            <v>0008-4395</v>
          </cell>
          <cell r="C7760" t="str">
            <v>CANADIAN MATHEMATICAL BULLETIN-BULLETIN CANADIEN DE MATHEMATIQUES</v>
          </cell>
          <cell r="D7760" t="str">
            <v>SCI-4</v>
          </cell>
          <cell r="E7760" t="str">
            <v>0.408</v>
          </cell>
          <cell r="F7760" t="str">
            <v>D类</v>
          </cell>
          <cell r="G7760">
            <v>50</v>
          </cell>
        </row>
        <row r="7761">
          <cell r="B7761" t="str">
            <v>0929-693X</v>
          </cell>
          <cell r="C7761" t="str">
            <v>ARCHIVES DE PEDIATRIE</v>
          </cell>
          <cell r="D7761" t="str">
            <v>SCI-4</v>
          </cell>
          <cell r="E7761" t="str">
            <v>0.407</v>
          </cell>
          <cell r="F7761" t="str">
            <v>D类</v>
          </cell>
          <cell r="G7761">
            <v>50</v>
          </cell>
        </row>
        <row r="7762">
          <cell r="B7762" t="str">
            <v>1300-0632</v>
          </cell>
          <cell r="C7762" t="str">
            <v>Turkish Journal of Electrical Engineering and Computer Sciences</v>
          </cell>
          <cell r="D7762" t="str">
            <v>SCI-4/EI（JA）</v>
          </cell>
          <cell r="E7762" t="str">
            <v>0.407</v>
          </cell>
          <cell r="F7762" t="str">
            <v>D类</v>
          </cell>
          <cell r="G7762">
            <v>50</v>
          </cell>
        </row>
        <row r="7763">
          <cell r="B7763" t="str">
            <v>1422-6944</v>
          </cell>
          <cell r="C7763" t="str">
            <v>PHYSICS IN PERSPECTIVE</v>
          </cell>
          <cell r="D7763" t="str">
            <v>SCI-4</v>
          </cell>
          <cell r="E7763" t="str">
            <v>0.407</v>
          </cell>
          <cell r="F7763" t="str">
            <v>D类</v>
          </cell>
          <cell r="G7763">
            <v>50</v>
          </cell>
        </row>
        <row r="7764">
          <cell r="B7764" t="str">
            <v>0023-432X</v>
          </cell>
          <cell r="C7764" t="str">
            <v>KOVOVE MATERIALY-METALLIC MATERIALS</v>
          </cell>
          <cell r="D7764" t="str">
            <v>SCI-4</v>
          </cell>
          <cell r="E7764" t="str">
            <v>0.406</v>
          </cell>
          <cell r="F7764" t="str">
            <v>D类</v>
          </cell>
          <cell r="G7764">
            <v>50</v>
          </cell>
        </row>
        <row r="7765">
          <cell r="B7765" t="str">
            <v>0028-3770</v>
          </cell>
          <cell r="C7765" t="str">
            <v>NEUROCHIRURGIE</v>
          </cell>
          <cell r="D7765" t="str">
            <v>SCI-4</v>
          </cell>
          <cell r="E7765" t="str">
            <v>0.406</v>
          </cell>
          <cell r="F7765" t="str">
            <v>D类</v>
          </cell>
          <cell r="G7765">
            <v>50</v>
          </cell>
        </row>
        <row r="7766">
          <cell r="B7766" t="str">
            <v>0424-267X</v>
          </cell>
          <cell r="C7766" t="str">
            <v>ECONOMIC COMPUTATION AND ECONOMIC CYBERNETICS STUDIES AND RESEARCH</v>
          </cell>
          <cell r="D7766" t="str">
            <v>SCI-4</v>
          </cell>
          <cell r="E7766" t="str">
            <v>0.406</v>
          </cell>
          <cell r="F7766" t="str">
            <v>D类</v>
          </cell>
          <cell r="G7766">
            <v>50</v>
          </cell>
        </row>
        <row r="7767">
          <cell r="B7767" t="str">
            <v>1246-7405</v>
          </cell>
          <cell r="C7767" t="str">
            <v>Journal de Theorie des Nombres de Bordeaux</v>
          </cell>
          <cell r="D7767" t="str">
            <v>SCI-4</v>
          </cell>
          <cell r="E7767" t="str">
            <v>0.406</v>
          </cell>
          <cell r="F7767" t="str">
            <v>D类</v>
          </cell>
          <cell r="G7767">
            <v>50</v>
          </cell>
        </row>
        <row r="7768">
          <cell r="B7768" t="str">
            <v>1634-0744</v>
          </cell>
          <cell r="C7768" t="str">
            <v>CARNETS DE GEOLOGIE</v>
          </cell>
          <cell r="D7768" t="str">
            <v>SCI-4</v>
          </cell>
          <cell r="E7768" t="str">
            <v>0.406</v>
          </cell>
          <cell r="F7768" t="str">
            <v>D类</v>
          </cell>
          <cell r="G7768">
            <v>50</v>
          </cell>
        </row>
        <row r="7769">
          <cell r="B7769" t="str">
            <v>1662-9981</v>
          </cell>
          <cell r="C7769" t="str">
            <v>Journal of Pseudo-Differential Operators and Applications</v>
          </cell>
          <cell r="D7769" t="str">
            <v>SCI-4</v>
          </cell>
          <cell r="E7769" t="str">
            <v>0.405</v>
          </cell>
          <cell r="F7769" t="str">
            <v>D类</v>
          </cell>
          <cell r="G7769">
            <v>50</v>
          </cell>
        </row>
        <row r="7770">
          <cell r="B7770" t="str">
            <v>0001-9240</v>
          </cell>
          <cell r="C7770" t="str">
            <v>AERONAUTICAL JOURNAL</v>
          </cell>
          <cell r="D7770" t="str">
            <v>SCI-4/EI（JA）</v>
          </cell>
          <cell r="E7770" t="str">
            <v>0.405</v>
          </cell>
          <cell r="F7770" t="str">
            <v>D类</v>
          </cell>
          <cell r="G7770">
            <v>50</v>
          </cell>
        </row>
        <row r="7771">
          <cell r="B7771" t="str">
            <v>0127-9084</v>
          </cell>
          <cell r="C7771" t="str">
            <v>MALAYSIAN JOURNAL OF COMPUTER SCIENCE</v>
          </cell>
          <cell r="D7771" t="str">
            <v>SCI-4</v>
          </cell>
          <cell r="E7771" t="str">
            <v>0.405</v>
          </cell>
          <cell r="F7771" t="str">
            <v>D类</v>
          </cell>
          <cell r="G7771">
            <v>50</v>
          </cell>
        </row>
        <row r="7772">
          <cell r="B7772" t="str">
            <v>0143-3369</v>
          </cell>
          <cell r="C7772" t="str">
            <v>INTERNATIONAL JOURNAL OF VEHICLE DESIGN</v>
          </cell>
          <cell r="D7772" t="str">
            <v>SCI-4/EI（JA）</v>
          </cell>
          <cell r="E7772" t="str">
            <v>0.405</v>
          </cell>
          <cell r="F7772" t="str">
            <v>D类</v>
          </cell>
          <cell r="G7772">
            <v>50</v>
          </cell>
        </row>
        <row r="7773">
          <cell r="B7773" t="str">
            <v>0399-0559</v>
          </cell>
          <cell r="C7773" t="str">
            <v>RAIRO-OPERATIONS RESEARCH</v>
          </cell>
          <cell r="D7773" t="str">
            <v>SCI-4/EI（JA）</v>
          </cell>
          <cell r="E7773" t="str">
            <v>0.405</v>
          </cell>
          <cell r="F7773" t="str">
            <v>D类</v>
          </cell>
          <cell r="G7773">
            <v>50</v>
          </cell>
        </row>
        <row r="7774">
          <cell r="B7774" t="str">
            <v>0883-8542</v>
          </cell>
          <cell r="C7774" t="str">
            <v>APPLIED ENGINEERING IN AGRICULTURE</v>
          </cell>
          <cell r="D7774" t="str">
            <v>SCI-4/EI（JA）</v>
          </cell>
          <cell r="E7774" t="str">
            <v>0.405</v>
          </cell>
          <cell r="F7774" t="str">
            <v>D类</v>
          </cell>
          <cell r="G7774">
            <v>50</v>
          </cell>
        </row>
        <row r="7775">
          <cell r="B7775" t="str">
            <v>1223-7027</v>
          </cell>
          <cell r="C7775" t="str">
            <v>UNIVERSITY POLITEHNICA OF BUCHAREST SCIENTIFIC BULLETIN-SERIES A-APPLIED MATHEMATICS AND PHYSICS</v>
          </cell>
          <cell r="D7775" t="str">
            <v>SCI-4/EI（JA）</v>
          </cell>
          <cell r="E7775" t="str">
            <v>0.405</v>
          </cell>
          <cell r="F7775" t="str">
            <v>D类</v>
          </cell>
          <cell r="G7775">
            <v>50</v>
          </cell>
        </row>
        <row r="7776">
          <cell r="B7776" t="str">
            <v>1769-7255</v>
          </cell>
          <cell r="C7776" t="str">
            <v>Nephrologie &amp; Therapeutique</v>
          </cell>
          <cell r="D7776" t="str">
            <v>SCI-4</v>
          </cell>
          <cell r="E7776" t="str">
            <v>0.404</v>
          </cell>
          <cell r="F7776" t="str">
            <v>D类</v>
          </cell>
          <cell r="G7776">
            <v>50</v>
          </cell>
        </row>
        <row r="7777">
          <cell r="B7777" t="str">
            <v>0030-9923</v>
          </cell>
          <cell r="C7777" t="str">
            <v>PAKISTAN JOURNAL OF ZOOLOGY</v>
          </cell>
          <cell r="D7777" t="str">
            <v>SCI-4</v>
          </cell>
          <cell r="E7777" t="str">
            <v>0.404</v>
          </cell>
          <cell r="F7777" t="str">
            <v>D类</v>
          </cell>
          <cell r="G7777">
            <v>50</v>
          </cell>
        </row>
        <row r="7778">
          <cell r="B7778" t="str">
            <v>0269-8897</v>
          </cell>
          <cell r="C7778" t="str">
            <v>SCIENCE IN CONTEXT</v>
          </cell>
          <cell r="D7778" t="str">
            <v>SCI-4</v>
          </cell>
          <cell r="E7778" t="str">
            <v>0.404</v>
          </cell>
          <cell r="F7778" t="str">
            <v>D类</v>
          </cell>
          <cell r="G7778">
            <v>50</v>
          </cell>
        </row>
        <row r="7779">
          <cell r="B7779" t="str">
            <v>1224-5984</v>
          </cell>
          <cell r="C7779" t="str">
            <v>Romanian Biotechnological Letters</v>
          </cell>
          <cell r="D7779" t="str">
            <v>SCI-4</v>
          </cell>
          <cell r="E7779" t="str">
            <v>0.404</v>
          </cell>
          <cell r="F7779" t="str">
            <v>D类</v>
          </cell>
          <cell r="G7779">
            <v>50</v>
          </cell>
        </row>
        <row r="7780">
          <cell r="B7780" t="str">
            <v>2047-3087</v>
          </cell>
          <cell r="C7780" t="str">
            <v>International journal of nursing knowledge</v>
          </cell>
          <cell r="D7780" t="str">
            <v>SCI-4</v>
          </cell>
          <cell r="E7780" t="str">
            <v>0.404</v>
          </cell>
          <cell r="F7780" t="str">
            <v>D类</v>
          </cell>
          <cell r="G7780">
            <v>50</v>
          </cell>
        </row>
        <row r="7781">
          <cell r="B7781" t="str">
            <v>0025-6501</v>
          </cell>
          <cell r="C7781" t="str">
            <v>MECHANICAL ENGINEERING</v>
          </cell>
          <cell r="D7781" t="str">
            <v>SCI-4</v>
          </cell>
          <cell r="E7781" t="str">
            <v>0.403</v>
          </cell>
          <cell r="F7781" t="str">
            <v>D类</v>
          </cell>
          <cell r="G7781">
            <v>50</v>
          </cell>
        </row>
        <row r="7782">
          <cell r="B7782" t="str">
            <v>0792-156X</v>
          </cell>
          <cell r="C7782" t="str">
            <v>ISRAELI JOURNAL OF AQUACULTURE-BAMIDGEH</v>
          </cell>
          <cell r="D7782" t="str">
            <v>SCI-4</v>
          </cell>
          <cell r="E7782" t="str">
            <v>0.403</v>
          </cell>
          <cell r="F7782" t="str">
            <v>D类</v>
          </cell>
          <cell r="G7782">
            <v>50</v>
          </cell>
        </row>
        <row r="7783">
          <cell r="B7783" t="str">
            <v>0943-4062</v>
          </cell>
          <cell r="C7783" t="str">
            <v>COMPUTATIONAL STATISTICS</v>
          </cell>
          <cell r="D7783" t="str">
            <v>SCI-4</v>
          </cell>
          <cell r="E7783" t="str">
            <v>0.403</v>
          </cell>
          <cell r="F7783" t="str">
            <v>D类</v>
          </cell>
          <cell r="G7783">
            <v>50</v>
          </cell>
        </row>
        <row r="7784">
          <cell r="B7784" t="str">
            <v>0030-6126</v>
          </cell>
          <cell r="C7784" t="str">
            <v>OSAKA JOURNAL OF MATHEMATICS</v>
          </cell>
          <cell r="D7784" t="str">
            <v>SCI-4</v>
          </cell>
          <cell r="E7784" t="str">
            <v>0.402</v>
          </cell>
          <cell r="F7784" t="str">
            <v>D类</v>
          </cell>
          <cell r="G7784">
            <v>50</v>
          </cell>
        </row>
        <row r="7785">
          <cell r="B7785" t="str">
            <v>1001-8042</v>
          </cell>
          <cell r="C7785" t="str">
            <v>Nuclear Science and Techniques</v>
          </cell>
          <cell r="D7785" t="str">
            <v>SCI-4/CSCD</v>
          </cell>
          <cell r="E7785" t="str">
            <v>0.401</v>
          </cell>
          <cell r="F7785" t="str">
            <v>D类</v>
          </cell>
          <cell r="G7785">
            <v>50</v>
          </cell>
        </row>
        <row r="7786">
          <cell r="B7786" t="str">
            <v>1003-2169</v>
          </cell>
          <cell r="C7786" t="str">
            <v>Journal of Thermal Science</v>
          </cell>
          <cell r="D7786" t="str">
            <v>SCI-4/EI（JA）/CSCD</v>
          </cell>
          <cell r="E7786" t="str">
            <v>0.401</v>
          </cell>
          <cell r="F7786" t="str">
            <v>D类</v>
          </cell>
          <cell r="G7786">
            <v>50</v>
          </cell>
        </row>
        <row r="7787">
          <cell r="B7787" t="str">
            <v>0003-5599</v>
          </cell>
          <cell r="C7787" t="str">
            <v>ANTI-CORROSION METHODS AND MATERIALS</v>
          </cell>
          <cell r="D7787" t="str">
            <v>SCI-4/EI（JA）</v>
          </cell>
          <cell r="E7787" t="str">
            <v>0.400</v>
          </cell>
          <cell r="F7787" t="str">
            <v>D类</v>
          </cell>
          <cell r="G7787">
            <v>50</v>
          </cell>
        </row>
        <row r="7788">
          <cell r="B7788" t="str">
            <v>0791-6833</v>
          </cell>
          <cell r="C7788" t="str">
            <v>IRISH JOURNAL OF AGRICULTURAL AND FOOD RESEARCH</v>
          </cell>
          <cell r="D7788" t="str">
            <v>SCI-4</v>
          </cell>
          <cell r="E7788" t="str">
            <v>0.400</v>
          </cell>
          <cell r="F7788" t="str">
            <v>D类</v>
          </cell>
          <cell r="G7788">
            <v>50</v>
          </cell>
        </row>
        <row r="7789">
          <cell r="B7789" t="str">
            <v>0862-7940</v>
          </cell>
          <cell r="C7789" t="str">
            <v>Applications of Mathematics</v>
          </cell>
          <cell r="D7789" t="str">
            <v>SCI-4/EI（JA）</v>
          </cell>
          <cell r="E7789" t="str">
            <v>0.400</v>
          </cell>
          <cell r="F7789" t="str">
            <v>D类</v>
          </cell>
          <cell r="G7789">
            <v>50</v>
          </cell>
        </row>
        <row r="7790">
          <cell r="B7790" t="str">
            <v>1016-264X</v>
          </cell>
          <cell r="C7790" t="str">
            <v>ZEITSCHRIFT FUR NEUROPSYCHOLOGIE</v>
          </cell>
          <cell r="D7790" t="str">
            <v>SCI-4</v>
          </cell>
          <cell r="E7790" t="str">
            <v>0.400</v>
          </cell>
          <cell r="F7790" t="str">
            <v>D类</v>
          </cell>
          <cell r="G7790">
            <v>50</v>
          </cell>
        </row>
        <row r="7791">
          <cell r="B7791" t="str">
            <v>1302-0250</v>
          </cell>
          <cell r="C7791" t="str">
            <v>JOURNAL OF THE ENTOMOLOGICAL RESEARCH SOCIETY</v>
          </cell>
          <cell r="D7791" t="str">
            <v>SCI-4</v>
          </cell>
          <cell r="E7791" t="str">
            <v>0.400</v>
          </cell>
          <cell r="F7791" t="str">
            <v>D类</v>
          </cell>
          <cell r="G7791">
            <v>50</v>
          </cell>
        </row>
        <row r="7792">
          <cell r="B7792" t="str">
            <v>1547-139X</v>
          </cell>
          <cell r="C7792" t="str">
            <v>Stratigraphy</v>
          </cell>
          <cell r="D7792" t="str">
            <v>SCI-4</v>
          </cell>
          <cell r="E7792" t="str">
            <v>0.400</v>
          </cell>
          <cell r="F7792" t="str">
            <v>D类</v>
          </cell>
          <cell r="G7792">
            <v>50</v>
          </cell>
        </row>
        <row r="7793">
          <cell r="B7793" t="str">
            <v>1806-2563</v>
          </cell>
          <cell r="C7793" t="str">
            <v>ACTA SCIENTIARUM-TECHNOLOGY</v>
          </cell>
          <cell r="D7793" t="str">
            <v>SCI-4</v>
          </cell>
          <cell r="E7793" t="str">
            <v>0.400</v>
          </cell>
          <cell r="F7793" t="str">
            <v>D类</v>
          </cell>
          <cell r="G7793">
            <v>50</v>
          </cell>
        </row>
        <row r="7794">
          <cell r="B7794" t="str">
            <v>2007-1124</v>
          </cell>
          <cell r="C7794" t="str">
            <v>REVISTA MEXICANA DE CIENCIAS PECUARIAS</v>
          </cell>
          <cell r="D7794" t="str">
            <v>SCI-4</v>
          </cell>
          <cell r="E7794" t="str">
            <v>0.400</v>
          </cell>
          <cell r="F7794" t="str">
            <v>D类</v>
          </cell>
          <cell r="G7794">
            <v>50</v>
          </cell>
        </row>
        <row r="7795">
          <cell r="B7795" t="str">
            <v>0033-2496</v>
          </cell>
          <cell r="C7795" t="str">
            <v>PRZEMYSL CHEMICZNY</v>
          </cell>
          <cell r="D7795" t="str">
            <v>SCI-4</v>
          </cell>
          <cell r="E7795" t="str">
            <v>0.399</v>
          </cell>
          <cell r="F7795" t="str">
            <v>D类</v>
          </cell>
          <cell r="G7795">
            <v>50</v>
          </cell>
        </row>
        <row r="7796">
          <cell r="B7796" t="str">
            <v>0035-7596</v>
          </cell>
          <cell r="C7796" t="str">
            <v>ROCKY MOUNTAIN JOURNAL OF MATHEMATICS</v>
          </cell>
          <cell r="D7796" t="str">
            <v>SCI-4</v>
          </cell>
          <cell r="E7796" t="str">
            <v>0.399</v>
          </cell>
          <cell r="F7796" t="str">
            <v>D类</v>
          </cell>
          <cell r="G7796">
            <v>50</v>
          </cell>
        </row>
        <row r="7797">
          <cell r="B7797" t="str">
            <v>1000-2413</v>
          </cell>
          <cell r="C7797" t="str">
            <v>JOURNAL OF WUHAN UNIVERSITY OF TECHNOLOGY-MATERIALS SCIENCE EDITION</v>
          </cell>
          <cell r="D7797" t="str">
            <v>SCI-4/EI（JA）</v>
          </cell>
          <cell r="E7797" t="str">
            <v>0.399</v>
          </cell>
          <cell r="F7797" t="str">
            <v>D类</v>
          </cell>
          <cell r="G7797">
            <v>50</v>
          </cell>
        </row>
        <row r="7798">
          <cell r="B7798" t="str">
            <v>1069-3513</v>
          </cell>
          <cell r="C7798" t="str">
            <v>IZVESTIYA-PHYSICS OF THE SOLID EARTH</v>
          </cell>
          <cell r="D7798" t="str">
            <v>SCI-4</v>
          </cell>
          <cell r="E7798" t="str">
            <v>0.399</v>
          </cell>
          <cell r="F7798" t="str">
            <v>D类</v>
          </cell>
          <cell r="G7798">
            <v>50</v>
          </cell>
        </row>
        <row r="7799">
          <cell r="B7799" t="str">
            <v>0952-6951</v>
          </cell>
          <cell r="C7799" t="str">
            <v>HISTORY OF THE HUMAN SCIENCES</v>
          </cell>
          <cell r="D7799" t="str">
            <v>SCI-4</v>
          </cell>
          <cell r="E7799" t="str">
            <v>0.398</v>
          </cell>
          <cell r="F7799" t="str">
            <v>D类</v>
          </cell>
          <cell r="G7799">
            <v>50</v>
          </cell>
        </row>
        <row r="7800">
          <cell r="B7800" t="str">
            <v>1738-2297</v>
          </cell>
          <cell r="C7800" t="str">
            <v>ENTOMOLOGICAL RESEARCH</v>
          </cell>
          <cell r="D7800" t="str">
            <v>SCI-4</v>
          </cell>
          <cell r="E7800" t="str">
            <v>0.398</v>
          </cell>
          <cell r="F7800" t="str">
            <v>D类</v>
          </cell>
          <cell r="G7800">
            <v>50</v>
          </cell>
        </row>
        <row r="7801">
          <cell r="B7801" t="str">
            <v>0024-4902</v>
          </cell>
          <cell r="C7801" t="str">
            <v>LITHOLOGY AND MINERAL RESOURCES</v>
          </cell>
          <cell r="D7801" t="str">
            <v>SCI-4</v>
          </cell>
          <cell r="E7801" t="str">
            <v>0.397</v>
          </cell>
          <cell r="F7801" t="str">
            <v>D类</v>
          </cell>
          <cell r="G7801">
            <v>50</v>
          </cell>
        </row>
        <row r="7802">
          <cell r="B7802" t="str">
            <v>0038-2361</v>
          </cell>
          <cell r="C7802" t="str">
            <v>SOUTH AFRICAN JOURNAL OF SURGERY</v>
          </cell>
          <cell r="D7802" t="str">
            <v>SCI-4</v>
          </cell>
          <cell r="E7802" t="str">
            <v>0.397</v>
          </cell>
          <cell r="F7802" t="str">
            <v>D类</v>
          </cell>
          <cell r="G7802">
            <v>50</v>
          </cell>
        </row>
        <row r="7803">
          <cell r="B7803" t="str">
            <v>0148-4419</v>
          </cell>
          <cell r="C7803" t="str">
            <v>SOUTHERN JOURNAL OF APPLIED FORESTRY</v>
          </cell>
          <cell r="D7803" t="str">
            <v>SCI-4/EI（JA）</v>
          </cell>
          <cell r="E7803" t="str">
            <v>0.397</v>
          </cell>
          <cell r="F7803" t="str">
            <v>D类</v>
          </cell>
          <cell r="G7803">
            <v>50</v>
          </cell>
        </row>
        <row r="7804">
          <cell r="B7804" t="str">
            <v>0465-5893</v>
          </cell>
          <cell r="C7804" t="str">
            <v>Medycyna pracy</v>
          </cell>
          <cell r="D7804" t="str">
            <v>SCI-4</v>
          </cell>
          <cell r="E7804" t="str">
            <v>0.397</v>
          </cell>
          <cell r="F7804" t="str">
            <v>D类</v>
          </cell>
          <cell r="G7804">
            <v>50</v>
          </cell>
        </row>
        <row r="7805">
          <cell r="B7805" t="str">
            <v>2093-8551</v>
          </cell>
          <cell r="C7805" t="str">
            <v>Journal of Electrochemical Science and Technology</v>
          </cell>
          <cell r="D7805" t="str">
            <v>SCI-4</v>
          </cell>
          <cell r="E7805" t="str">
            <v>0.396</v>
          </cell>
          <cell r="F7805" t="str">
            <v>D类</v>
          </cell>
          <cell r="G7805">
            <v>50</v>
          </cell>
        </row>
        <row r="7806">
          <cell r="B7806" t="str">
            <v>0949-5932</v>
          </cell>
          <cell r="C7806" t="str">
            <v>JOURNAL OF LIE THEORY</v>
          </cell>
          <cell r="D7806" t="str">
            <v>SCI-4</v>
          </cell>
          <cell r="E7806" t="str">
            <v>0.396</v>
          </cell>
          <cell r="F7806" t="str">
            <v>D类</v>
          </cell>
          <cell r="G7806">
            <v>50</v>
          </cell>
        </row>
        <row r="7807">
          <cell r="B7807" t="str">
            <v>1943-670X</v>
          </cell>
          <cell r="C7807" t="str">
            <v>INTERNATIONAL JOURNAL OF INDUSTRIAL ENGINEERING-THEORY APPLICATIONS AND PRACTICE</v>
          </cell>
          <cell r="D7807" t="str">
            <v>SCI-4</v>
          </cell>
          <cell r="E7807" t="str">
            <v>0.396</v>
          </cell>
          <cell r="F7807" t="str">
            <v>D类</v>
          </cell>
          <cell r="G7807">
            <v>50</v>
          </cell>
        </row>
        <row r="7808">
          <cell r="B7808" t="str">
            <v>0165-0424</v>
          </cell>
          <cell r="C7808" t="str">
            <v>AQUATIC INSECTS</v>
          </cell>
          <cell r="D7808" t="str">
            <v>SCI-4</v>
          </cell>
          <cell r="E7808" t="str">
            <v>0.395</v>
          </cell>
          <cell r="F7808" t="str">
            <v>D类</v>
          </cell>
          <cell r="G7808">
            <v>50</v>
          </cell>
        </row>
        <row r="7809">
          <cell r="B7809" t="str">
            <v>2073-106X</v>
          </cell>
          <cell r="C7809" t="str">
            <v>ECO MONT</v>
          </cell>
          <cell r="D7809" t="str">
            <v>SCI-4</v>
          </cell>
          <cell r="E7809" t="str">
            <v>0.394</v>
          </cell>
          <cell r="F7809" t="str">
            <v>D类</v>
          </cell>
          <cell r="G7809">
            <v>50</v>
          </cell>
        </row>
        <row r="7810">
          <cell r="B7810" t="str">
            <v>0003-889X</v>
          </cell>
          <cell r="C7810" t="str">
            <v>ARCHIV DER MATHEMATIK</v>
          </cell>
          <cell r="D7810" t="str">
            <v>SCI-4</v>
          </cell>
          <cell r="E7810" t="str">
            <v>0.394</v>
          </cell>
          <cell r="F7810" t="str">
            <v>D类</v>
          </cell>
          <cell r="G7810">
            <v>50</v>
          </cell>
        </row>
        <row r="7811">
          <cell r="B7811" t="str">
            <v>1606-9749</v>
          </cell>
          <cell r="C7811" t="str">
            <v>Water Science and Technology-Water Supply</v>
          </cell>
          <cell r="D7811" t="str">
            <v>SCI-4/EI（CA）</v>
          </cell>
          <cell r="E7811" t="str">
            <v>0.394</v>
          </cell>
          <cell r="F7811" t="str">
            <v>D类</v>
          </cell>
          <cell r="G7811">
            <v>50</v>
          </cell>
        </row>
        <row r="7812">
          <cell r="B7812" t="str">
            <v>1842-6573</v>
          </cell>
          <cell r="C7812" t="str">
            <v>Optoelectronics and Advanced Materials-Rapid Communications</v>
          </cell>
          <cell r="D7812" t="str">
            <v>SCI-4</v>
          </cell>
          <cell r="E7812" t="str">
            <v>0.394</v>
          </cell>
          <cell r="F7812" t="str">
            <v>D类</v>
          </cell>
          <cell r="G7812">
            <v>50</v>
          </cell>
        </row>
        <row r="7813">
          <cell r="B7813" t="str">
            <v>0008-7475</v>
          </cell>
          <cell r="C7813" t="str">
            <v>CASTANEA</v>
          </cell>
          <cell r="D7813" t="str">
            <v>SCI-4</v>
          </cell>
          <cell r="E7813" t="str">
            <v>0.393</v>
          </cell>
          <cell r="F7813" t="str">
            <v>D类</v>
          </cell>
          <cell r="G7813">
            <v>50</v>
          </cell>
        </row>
        <row r="7814">
          <cell r="B7814" t="str">
            <v>0016-1136</v>
          </cell>
          <cell r="C7814" t="str">
            <v>FREQUENZ</v>
          </cell>
          <cell r="D7814" t="str">
            <v>SCI-4/EI（JA）</v>
          </cell>
          <cell r="E7814" t="str">
            <v>0.393</v>
          </cell>
          <cell r="F7814" t="str">
            <v>D类</v>
          </cell>
          <cell r="G7814">
            <v>50</v>
          </cell>
        </row>
        <row r="7815">
          <cell r="B7815" t="str">
            <v>0218-2130</v>
          </cell>
          <cell r="C7815" t="str">
            <v>International Journal on Artificial Intelligence Tools</v>
          </cell>
          <cell r="D7815" t="str">
            <v>SCI-4/EI（JA）</v>
          </cell>
          <cell r="E7815" t="str">
            <v>0.393</v>
          </cell>
          <cell r="F7815" t="str">
            <v>D类</v>
          </cell>
          <cell r="G7815">
            <v>50</v>
          </cell>
        </row>
        <row r="7816">
          <cell r="B7816" t="str">
            <v>1082-6742</v>
          </cell>
          <cell r="C7816" t="str">
            <v>JOURNAL OF AVIAN MEDICINE AND SURGERY</v>
          </cell>
          <cell r="D7816" t="str">
            <v>SCI-4</v>
          </cell>
          <cell r="E7816" t="str">
            <v>0.393</v>
          </cell>
          <cell r="F7816" t="str">
            <v>D类</v>
          </cell>
          <cell r="G7816">
            <v>50</v>
          </cell>
        </row>
        <row r="7817">
          <cell r="B7817" t="str">
            <v>1347-9466</v>
          </cell>
          <cell r="C7817" t="str">
            <v>Science and Technology of Energetic Materials</v>
          </cell>
          <cell r="D7817" t="str">
            <v>SCI-4/EI（JA）</v>
          </cell>
          <cell r="E7817" t="str">
            <v>0.393</v>
          </cell>
          <cell r="F7817" t="str">
            <v>D类</v>
          </cell>
          <cell r="G7817">
            <v>50</v>
          </cell>
        </row>
        <row r="7818">
          <cell r="B7818" t="str">
            <v>2115-8789</v>
          </cell>
          <cell r="C7818" t="str">
            <v xml:space="preserve">journal of geriatric psychiatry and neurology </v>
          </cell>
          <cell r="D7818" t="str">
            <v>SCI-4</v>
          </cell>
          <cell r="E7818" t="str">
            <v>0.392</v>
          </cell>
          <cell r="F7818" t="str">
            <v>D类</v>
          </cell>
          <cell r="G7818">
            <v>50</v>
          </cell>
        </row>
        <row r="7819">
          <cell r="B7819" t="str">
            <v>0915-5287</v>
          </cell>
          <cell r="C7819" t="str">
            <v>Journal of Physical Therapy Science</v>
          </cell>
          <cell r="D7819" t="str">
            <v>SCI-4</v>
          </cell>
          <cell r="E7819" t="str">
            <v>0.392</v>
          </cell>
          <cell r="F7819" t="str">
            <v>D类</v>
          </cell>
          <cell r="G7819">
            <v>50</v>
          </cell>
        </row>
        <row r="7820">
          <cell r="B7820" t="str">
            <v>1098-3511</v>
          </cell>
          <cell r="C7820" t="str">
            <v>HEART SURGERY FORUM</v>
          </cell>
          <cell r="D7820" t="str">
            <v>SCI-4</v>
          </cell>
          <cell r="E7820" t="str">
            <v>0.392</v>
          </cell>
          <cell r="F7820" t="str">
            <v>D类</v>
          </cell>
          <cell r="G7820">
            <v>50</v>
          </cell>
        </row>
        <row r="7821">
          <cell r="B7821" t="str">
            <v>1230-6169</v>
          </cell>
          <cell r="C7821" t="str">
            <v>Ochrona Srodowiska</v>
          </cell>
          <cell r="D7821" t="str">
            <v>SCI-4</v>
          </cell>
          <cell r="E7821" t="str">
            <v>0.392</v>
          </cell>
          <cell r="F7821" t="str">
            <v>D类</v>
          </cell>
          <cell r="G7821">
            <v>50</v>
          </cell>
        </row>
        <row r="7822">
          <cell r="B7822" t="str">
            <v>0392-839X</v>
          </cell>
          <cell r="C7822" t="str">
            <v>Chimica Oggi</v>
          </cell>
          <cell r="D7822" t="str">
            <v>SCI-4</v>
          </cell>
          <cell r="E7822" t="str">
            <v>0.390</v>
          </cell>
          <cell r="F7822" t="str">
            <v>D类</v>
          </cell>
          <cell r="G7822">
            <v>50</v>
          </cell>
        </row>
        <row r="7823">
          <cell r="B7823" t="str">
            <v>0010-3624</v>
          </cell>
          <cell r="C7823" t="str">
            <v>COMMUNICATIONS IN SOIL SCIENCE AND PLANT ANALYSIS</v>
          </cell>
          <cell r="D7823" t="str">
            <v>SCI-4</v>
          </cell>
          <cell r="E7823" t="str">
            <v>0.390</v>
          </cell>
          <cell r="F7823" t="str">
            <v>D类</v>
          </cell>
          <cell r="G7823">
            <v>50</v>
          </cell>
        </row>
        <row r="7824">
          <cell r="B7824" t="str">
            <v>0016-2663</v>
          </cell>
          <cell r="C7824" t="str">
            <v>FUNCTIONAL ANALYSIS AND ITS APPLICATIONS</v>
          </cell>
          <cell r="D7824" t="str">
            <v>SCI-4</v>
          </cell>
          <cell r="E7824" t="str">
            <v>0.390</v>
          </cell>
          <cell r="F7824" t="str">
            <v>D类</v>
          </cell>
          <cell r="G7824">
            <v>50</v>
          </cell>
        </row>
        <row r="7825">
          <cell r="B7825" t="str">
            <v>1067-4136</v>
          </cell>
          <cell r="C7825" t="str">
            <v>RUSSIAN JOURNAL OF ECOLOGY</v>
          </cell>
          <cell r="D7825" t="str">
            <v>SCI-4</v>
          </cell>
          <cell r="E7825" t="str">
            <v>0.390</v>
          </cell>
          <cell r="F7825" t="str">
            <v>D类</v>
          </cell>
          <cell r="G7825">
            <v>50</v>
          </cell>
        </row>
        <row r="7826">
          <cell r="B7826" t="str">
            <v>1541-308X</v>
          </cell>
          <cell r="C7826" t="str">
            <v>PHYSICS OF WAVE PHENOMENA</v>
          </cell>
          <cell r="D7826" t="str">
            <v>SCI-4</v>
          </cell>
          <cell r="E7826" t="str">
            <v>0.390</v>
          </cell>
          <cell r="F7826" t="str">
            <v>D类</v>
          </cell>
          <cell r="G7826">
            <v>50</v>
          </cell>
        </row>
        <row r="7827">
          <cell r="B7827" t="str">
            <v>0208-4147</v>
          </cell>
          <cell r="C7827" t="str">
            <v>Probability and Mathematical Statistics</v>
          </cell>
          <cell r="D7827" t="str">
            <v>SCI-4</v>
          </cell>
          <cell r="E7827" t="str">
            <v>0.389</v>
          </cell>
          <cell r="F7827" t="str">
            <v>D类</v>
          </cell>
          <cell r="G7827">
            <v>50</v>
          </cell>
        </row>
        <row r="7828">
          <cell r="B7828" t="str">
            <v>0882-7958</v>
          </cell>
          <cell r="C7828" t="str">
            <v>ADVANCED MATERIALS &amp; PROCESSES</v>
          </cell>
          <cell r="D7828" t="str">
            <v>SCI-4/EI（JA）</v>
          </cell>
          <cell r="E7828" t="str">
            <v>0.389</v>
          </cell>
          <cell r="F7828" t="str">
            <v>D类</v>
          </cell>
          <cell r="G7828">
            <v>50</v>
          </cell>
        </row>
        <row r="7829">
          <cell r="B7829" t="str">
            <v>1027-5851</v>
          </cell>
          <cell r="C7829" t="str">
            <v>International Institute of Acoustics and Vibration</v>
          </cell>
          <cell r="D7829" t="str">
            <v>SCI-4/EI（JA）</v>
          </cell>
          <cell r="E7829" t="str">
            <v>0.389</v>
          </cell>
          <cell r="F7829" t="str">
            <v>D类</v>
          </cell>
          <cell r="G7829">
            <v>50</v>
          </cell>
        </row>
        <row r="7830">
          <cell r="B7830" t="str">
            <v>1214-9705</v>
          </cell>
          <cell r="C7830" t="str">
            <v>Acta Geodynamica et Geomaterialia</v>
          </cell>
          <cell r="D7830" t="str">
            <v>SCI-4</v>
          </cell>
          <cell r="E7830" t="str">
            <v>0.389</v>
          </cell>
          <cell r="F7830" t="str">
            <v>D类</v>
          </cell>
          <cell r="G7830">
            <v>50</v>
          </cell>
        </row>
        <row r="7831">
          <cell r="B7831" t="str">
            <v>0001-5415</v>
          </cell>
          <cell r="C7831" t="str">
            <v>ACTA CHIRURGIAE ORTHOPAEDICAE ET TRAUMATOLOGIAE CECHOSLOVACA</v>
          </cell>
          <cell r="D7831" t="str">
            <v>SCI-4</v>
          </cell>
          <cell r="E7831" t="str">
            <v>0.388</v>
          </cell>
          <cell r="F7831" t="str">
            <v>D类</v>
          </cell>
          <cell r="G7831">
            <v>50</v>
          </cell>
        </row>
        <row r="7832">
          <cell r="B7832" t="str">
            <v>0092-7872</v>
          </cell>
          <cell r="C7832" t="str">
            <v>COMMUNICATIONS IN ALGEBRA</v>
          </cell>
          <cell r="D7832" t="str">
            <v>SCI-4</v>
          </cell>
          <cell r="E7832" t="str">
            <v>0.388</v>
          </cell>
          <cell r="F7832" t="str">
            <v>D类</v>
          </cell>
          <cell r="G7832">
            <v>50</v>
          </cell>
        </row>
        <row r="7833">
          <cell r="B7833" t="str">
            <v>0911-0119</v>
          </cell>
          <cell r="C7833" t="str">
            <v>GRAPHS AND COMBINATORICS</v>
          </cell>
          <cell r="D7833" t="str">
            <v>SCI-4</v>
          </cell>
          <cell r="E7833" t="str">
            <v>0.388</v>
          </cell>
          <cell r="F7833" t="str">
            <v>D类</v>
          </cell>
          <cell r="G7833">
            <v>50</v>
          </cell>
        </row>
        <row r="7834">
          <cell r="B7834" t="str">
            <v>1064-2269</v>
          </cell>
          <cell r="C7834" t="str">
            <v>JOURNAL OF COMMUNICATIONS TECHNOLOGY AND ELECTRONICS</v>
          </cell>
          <cell r="D7834" t="str">
            <v>SCI-4/EI（JA）</v>
          </cell>
          <cell r="E7834" t="str">
            <v>0.388</v>
          </cell>
          <cell r="F7834" t="str">
            <v>D类</v>
          </cell>
          <cell r="G7834">
            <v>50</v>
          </cell>
        </row>
        <row r="7835">
          <cell r="B7835" t="str">
            <v>1742-7932</v>
          </cell>
          <cell r="C7835" t="str">
            <v>Japan Journal of Nursing Science</v>
          </cell>
          <cell r="D7835" t="str">
            <v>SCI-4</v>
          </cell>
          <cell r="E7835" t="str">
            <v>0.388</v>
          </cell>
          <cell r="F7835" t="str">
            <v>D类</v>
          </cell>
          <cell r="G7835">
            <v>50</v>
          </cell>
        </row>
        <row r="7836">
          <cell r="B7836" t="str">
            <v>0171-8177</v>
          </cell>
          <cell r="C7836" t="str">
            <v>ENTOMOLOGIA GENERALIS</v>
          </cell>
          <cell r="D7836" t="str">
            <v>SCI-4</v>
          </cell>
          <cell r="E7836" t="str">
            <v>0.387</v>
          </cell>
          <cell r="F7836" t="str">
            <v>D类</v>
          </cell>
          <cell r="G7836">
            <v>50</v>
          </cell>
        </row>
        <row r="7837">
          <cell r="B7837" t="str">
            <v>0181-5512</v>
          </cell>
          <cell r="C7837" t="str">
            <v>JOURNAL FRANCAIS D OPHTALMOLOGIE</v>
          </cell>
          <cell r="D7837" t="str">
            <v>SCI-4</v>
          </cell>
          <cell r="E7837" t="str">
            <v>0.387</v>
          </cell>
          <cell r="F7837" t="str">
            <v>D类</v>
          </cell>
          <cell r="G7837">
            <v>50</v>
          </cell>
        </row>
        <row r="7838">
          <cell r="B7838" t="str">
            <v>0376-4699</v>
          </cell>
          <cell r="C7838" t="str">
            <v>INDIAN JOURNAL OF CHEMISTRY SECTION B-ORGANIC CHEMISTRY INCLUDING MEDICINAL</v>
          </cell>
          <cell r="D7838" t="str">
            <v>SCI-4</v>
          </cell>
          <cell r="E7838" t="str">
            <v>0.387</v>
          </cell>
          <cell r="F7838" t="str">
            <v>D类</v>
          </cell>
          <cell r="G7838">
            <v>50</v>
          </cell>
        </row>
        <row r="7839">
          <cell r="B7839" t="str">
            <v>1017-7833</v>
          </cell>
          <cell r="C7839" t="str">
            <v>KLINIK PSIKOFARMAKOLOJI BULTENI-BULLETIN OF CLINICAL PSYCHOPHARMACOLOGY</v>
          </cell>
          <cell r="D7839" t="str">
            <v>SCI-4</v>
          </cell>
          <cell r="E7839" t="str">
            <v>0.387</v>
          </cell>
          <cell r="F7839" t="str">
            <v>D类</v>
          </cell>
          <cell r="G7839">
            <v>50</v>
          </cell>
        </row>
        <row r="7840">
          <cell r="B7840" t="str">
            <v>2008-3645</v>
          </cell>
          <cell r="C7840" t="str">
            <v>Jundishapur Journal of Microbiology</v>
          </cell>
          <cell r="D7840" t="str">
            <v>SCI-4</v>
          </cell>
          <cell r="E7840" t="str">
            <v>0.387</v>
          </cell>
          <cell r="F7840" t="str">
            <v>D类</v>
          </cell>
          <cell r="G7840">
            <v>50</v>
          </cell>
        </row>
        <row r="7841">
          <cell r="B7841" t="str">
            <v>0019-1442</v>
          </cell>
          <cell r="C7841" t="str">
            <v>Ideggyógyászati szemle</v>
          </cell>
          <cell r="D7841" t="str">
            <v>SCI-4</v>
          </cell>
          <cell r="E7841" t="str">
            <v>0.386</v>
          </cell>
          <cell r="F7841" t="str">
            <v>D类</v>
          </cell>
          <cell r="G7841">
            <v>50</v>
          </cell>
        </row>
        <row r="7842">
          <cell r="B7842" t="str">
            <v>0006-8241</v>
          </cell>
          <cell r="C7842" t="str">
            <v>BOTHALIA</v>
          </cell>
          <cell r="D7842" t="str">
            <v>SCI-4</v>
          </cell>
          <cell r="E7842" t="str">
            <v>0.386</v>
          </cell>
          <cell r="F7842" t="str">
            <v>D类</v>
          </cell>
          <cell r="G7842">
            <v>50</v>
          </cell>
        </row>
        <row r="7843">
          <cell r="B7843" t="str">
            <v>0172-8113</v>
          </cell>
          <cell r="C7843" t="str">
            <v>PATHOLOGE</v>
          </cell>
          <cell r="D7843" t="str">
            <v>SCI-4</v>
          </cell>
          <cell r="E7843" t="str">
            <v>0.386</v>
          </cell>
          <cell r="F7843" t="str">
            <v>D类</v>
          </cell>
          <cell r="G7843">
            <v>50</v>
          </cell>
        </row>
        <row r="7844">
          <cell r="B7844" t="str">
            <v>0972-5849</v>
          </cell>
          <cell r="C7844" t="str">
            <v>Indian journal of biotechnology</v>
          </cell>
          <cell r="D7844" t="str">
            <v>SCI-4</v>
          </cell>
          <cell r="E7844" t="str">
            <v>0.386</v>
          </cell>
          <cell r="F7844" t="str">
            <v>D类</v>
          </cell>
          <cell r="G7844">
            <v>50</v>
          </cell>
        </row>
        <row r="7845">
          <cell r="B7845" t="str">
            <v>1056-2176</v>
          </cell>
          <cell r="C7845" t="str">
            <v>DYNAMIC SYSTEMS AND APPLICATIONS</v>
          </cell>
          <cell r="D7845" t="str">
            <v>SCI-4</v>
          </cell>
          <cell r="E7845" t="str">
            <v>0.386</v>
          </cell>
          <cell r="F7845" t="str">
            <v>D类</v>
          </cell>
          <cell r="G7845">
            <v>50</v>
          </cell>
        </row>
        <row r="7846">
          <cell r="B7846" t="str">
            <v>1556-7036</v>
          </cell>
          <cell r="C7846" t="str">
            <v>Energy Sources Part A-Recovery Utilization and Environmental Effects</v>
          </cell>
          <cell r="D7846" t="str">
            <v>SCI-4/EI（JA）</v>
          </cell>
          <cell r="E7846" t="str">
            <v>0.386</v>
          </cell>
          <cell r="F7846" t="str">
            <v>D类</v>
          </cell>
          <cell r="G7846">
            <v>50</v>
          </cell>
        </row>
        <row r="7847">
          <cell r="B7847" t="str">
            <v>1617-9447</v>
          </cell>
          <cell r="C7847" t="str">
            <v>Computational Methods and Function Theory</v>
          </cell>
          <cell r="D7847" t="str">
            <v>SCI-4</v>
          </cell>
          <cell r="E7847" t="str">
            <v>0.386</v>
          </cell>
          <cell r="F7847" t="str">
            <v>D类</v>
          </cell>
          <cell r="G7847">
            <v>50</v>
          </cell>
        </row>
        <row r="7848">
          <cell r="B7848" t="str">
            <v>1687-4722</v>
          </cell>
          <cell r="C7848" t="str">
            <v>EURASIP JOURNAL ON AUDIO SPEECH AND MUSIC PROCESSING</v>
          </cell>
          <cell r="D7848" t="str">
            <v>SCI-4</v>
          </cell>
          <cell r="E7848" t="str">
            <v>0.386</v>
          </cell>
          <cell r="F7848" t="str">
            <v>D类</v>
          </cell>
          <cell r="G7848">
            <v>50</v>
          </cell>
        </row>
        <row r="7849">
          <cell r="B7849" t="str">
            <v>2079-7362</v>
          </cell>
          <cell r="C7849" t="str">
            <v>East Asian Journal on Applied Mathematics</v>
          </cell>
          <cell r="D7849" t="str">
            <v>SCI-4</v>
          </cell>
          <cell r="E7849" t="str">
            <v>0.386</v>
          </cell>
          <cell r="F7849" t="str">
            <v>D类</v>
          </cell>
          <cell r="G7849">
            <v>50</v>
          </cell>
        </row>
        <row r="7850">
          <cell r="B7850" t="str">
            <v>0021-1575</v>
          </cell>
          <cell r="C7850" t="str">
            <v>TETSU TO HAGANE-JOURNAL OF THE IRON AND STEEL INSTITUTE OF JAPAN</v>
          </cell>
          <cell r="D7850" t="str">
            <v>SCI-4/EI（JA）</v>
          </cell>
          <cell r="E7850" t="str">
            <v>0.385</v>
          </cell>
          <cell r="F7850" t="str">
            <v>D类</v>
          </cell>
          <cell r="G7850">
            <v>50</v>
          </cell>
        </row>
        <row r="7851">
          <cell r="B7851" t="str">
            <v>1042-3915</v>
          </cell>
          <cell r="C7851" t="str">
            <v>Journal of Fire Protection Engineering</v>
          </cell>
          <cell r="D7851" t="str">
            <v>SCI-4/EI（JA）</v>
          </cell>
          <cell r="E7851" t="str">
            <v>0.385</v>
          </cell>
          <cell r="F7851" t="str">
            <v>D类</v>
          </cell>
          <cell r="G7851">
            <v>50</v>
          </cell>
        </row>
        <row r="7852">
          <cell r="B7852" t="str">
            <v>1555-130X</v>
          </cell>
          <cell r="C7852" t="str">
            <v>Journal of Nanoelectronics and Optoelectronics</v>
          </cell>
          <cell r="D7852" t="str">
            <v>SCI-4/EI（JA）</v>
          </cell>
          <cell r="E7852" t="str">
            <v>0.385</v>
          </cell>
          <cell r="F7852" t="str">
            <v>D类</v>
          </cell>
          <cell r="G7852">
            <v>50</v>
          </cell>
        </row>
        <row r="7853">
          <cell r="B7853" t="str">
            <v>2092-6782</v>
          </cell>
          <cell r="C7853" t="str">
            <v>INTERNATIONAL JOURNAL OF NAVAL ARCHITECTURE AND OCEANENGINEERING</v>
          </cell>
          <cell r="D7853" t="str">
            <v>SCI-4/EI（JA）</v>
          </cell>
          <cell r="E7853" t="str">
            <v>0.384</v>
          </cell>
          <cell r="F7853" t="str">
            <v>D类</v>
          </cell>
          <cell r="G7853">
            <v>50</v>
          </cell>
        </row>
        <row r="7854">
          <cell r="B7854" t="str">
            <v>1995-7262</v>
          </cell>
          <cell r="C7854" t="str">
            <v>Malawi Medical Journal</v>
          </cell>
          <cell r="D7854" t="str">
            <v>SCI-4</v>
          </cell>
          <cell r="E7854" t="str">
            <v>0.383</v>
          </cell>
          <cell r="F7854" t="str">
            <v>D类</v>
          </cell>
          <cell r="G7854">
            <v>50</v>
          </cell>
        </row>
        <row r="7855">
          <cell r="B7855" t="str">
            <v>0103-8478</v>
          </cell>
          <cell r="C7855" t="str">
            <v>Ciencia Rural</v>
          </cell>
          <cell r="D7855" t="str">
            <v>SCI-4</v>
          </cell>
          <cell r="E7855" t="str">
            <v>0.382</v>
          </cell>
          <cell r="F7855" t="str">
            <v>D类</v>
          </cell>
          <cell r="G7855">
            <v>50</v>
          </cell>
        </row>
        <row r="7856">
          <cell r="B7856" t="str">
            <v>1527-3741</v>
          </cell>
          <cell r="C7856" t="str">
            <v>JOURNAL OF THE AMERICAN POMOLOGICAL SOCIETY</v>
          </cell>
          <cell r="D7856" t="str">
            <v>SCI-4</v>
          </cell>
          <cell r="E7856" t="str">
            <v>0.382</v>
          </cell>
          <cell r="F7856" t="str">
            <v>D类</v>
          </cell>
          <cell r="G7856">
            <v>50</v>
          </cell>
        </row>
        <row r="7857">
          <cell r="B7857" t="str">
            <v>0015-7899</v>
          </cell>
          <cell r="C7857" t="str">
            <v>FORSCHUNG IM INGENIEURWESEN-ENGINEERING RESEARCH</v>
          </cell>
          <cell r="D7857" t="str">
            <v>SCI-4/EI（JA）</v>
          </cell>
          <cell r="E7857" t="str">
            <v>0.381</v>
          </cell>
          <cell r="F7857" t="str">
            <v>D类</v>
          </cell>
          <cell r="G7857">
            <v>50</v>
          </cell>
        </row>
        <row r="7858">
          <cell r="B7858" t="str">
            <v>0026-0673</v>
          </cell>
          <cell r="C7858" t="str">
            <v>METAL SCIENCE AND HEAT TREATMENT</v>
          </cell>
          <cell r="D7858" t="str">
            <v>SCI-4/EI（JA）</v>
          </cell>
          <cell r="E7858" t="str">
            <v>0.381</v>
          </cell>
          <cell r="F7858" t="str">
            <v>D类</v>
          </cell>
          <cell r="G7858">
            <v>50</v>
          </cell>
        </row>
        <row r="7859">
          <cell r="B7859" t="str">
            <v>0168-9673</v>
          </cell>
          <cell r="C7859" t="str">
            <v>Acta Mathematicae Applicatae Sinica-English Series</v>
          </cell>
          <cell r="D7859" t="str">
            <v>SCI-4/CSCD</v>
          </cell>
          <cell r="E7859" t="str">
            <v>0.381</v>
          </cell>
          <cell r="F7859" t="str">
            <v>D类</v>
          </cell>
          <cell r="G7859">
            <v>50</v>
          </cell>
        </row>
        <row r="7860">
          <cell r="B7860" t="str">
            <v>0024-998X</v>
          </cell>
          <cell r="C7860" t="str">
            <v>Magnetohydrodynamics</v>
          </cell>
          <cell r="D7860" t="str">
            <v>SCI-4</v>
          </cell>
          <cell r="E7860" t="str">
            <v>0.380</v>
          </cell>
          <cell r="F7860" t="str">
            <v>D类</v>
          </cell>
          <cell r="G7860">
            <v>50</v>
          </cell>
        </row>
        <row r="7861">
          <cell r="B7861" t="str">
            <v>0218-625X</v>
          </cell>
          <cell r="C7861" t="str">
            <v>SURFACE REVIEW AND LETTERS</v>
          </cell>
          <cell r="D7861" t="str">
            <v>SCI-4/EI（JA）</v>
          </cell>
          <cell r="E7861" t="str">
            <v>0.380</v>
          </cell>
          <cell r="F7861" t="str">
            <v>D类</v>
          </cell>
          <cell r="G7861">
            <v>50</v>
          </cell>
        </row>
        <row r="7862">
          <cell r="B7862" t="str">
            <v>2005-3673</v>
          </cell>
          <cell r="C7862" t="str">
            <v>Journal of Korean Academy of Nursing</v>
          </cell>
          <cell r="D7862" t="str">
            <v>SCI-4</v>
          </cell>
          <cell r="E7862" t="str">
            <v>0.380</v>
          </cell>
          <cell r="F7862" t="str">
            <v>D类</v>
          </cell>
          <cell r="G7862">
            <v>50</v>
          </cell>
        </row>
        <row r="7863">
          <cell r="B7863" t="str">
            <v>0090-3973</v>
          </cell>
          <cell r="C7863" t="str">
            <v>JOURNAL OF TESTING AND EVALUATION</v>
          </cell>
          <cell r="D7863" t="str">
            <v>SCI-4/EI（JA）</v>
          </cell>
          <cell r="E7863" t="str">
            <v>0.379</v>
          </cell>
          <cell r="F7863" t="str">
            <v>D类</v>
          </cell>
          <cell r="G7863">
            <v>50</v>
          </cell>
        </row>
        <row r="7864">
          <cell r="B7864" t="str">
            <v>0095-4527</v>
          </cell>
          <cell r="C7864" t="str">
            <v>Cytology and Genetics</v>
          </cell>
          <cell r="D7864" t="str">
            <v>SCI-4</v>
          </cell>
          <cell r="E7864" t="str">
            <v>0.379</v>
          </cell>
          <cell r="F7864" t="str">
            <v>D类</v>
          </cell>
          <cell r="G7864">
            <v>50</v>
          </cell>
        </row>
        <row r="7865">
          <cell r="B7865" t="str">
            <v>1023-2796</v>
          </cell>
          <cell r="C7865" t="str">
            <v>Journal of Marine Science and Technology-Taiwan</v>
          </cell>
          <cell r="D7865" t="str">
            <v>SCI-4/EI（JA）</v>
          </cell>
          <cell r="E7865" t="str">
            <v>0.379</v>
          </cell>
          <cell r="F7865" t="str">
            <v>D类</v>
          </cell>
          <cell r="G7865">
            <v>50</v>
          </cell>
        </row>
        <row r="7866">
          <cell r="B7866" t="str">
            <v>0018-2079</v>
          </cell>
          <cell r="C7866" t="str">
            <v>Hiroshima Mathematical Journal</v>
          </cell>
          <cell r="D7866" t="str">
            <v>SCI-4</v>
          </cell>
          <cell r="E7866" t="str">
            <v>0.378</v>
          </cell>
          <cell r="F7866" t="str">
            <v>D类</v>
          </cell>
          <cell r="G7866">
            <v>50</v>
          </cell>
        </row>
        <row r="7867">
          <cell r="B7867" t="str">
            <v>0077-7757</v>
          </cell>
          <cell r="C7867" t="str">
            <v>NEUES JAHRBUCH FUR MINERALOGIE-ABHANDLUNGEN</v>
          </cell>
          <cell r="D7867" t="str">
            <v>SCI-4</v>
          </cell>
          <cell r="E7867" t="str">
            <v>0.378</v>
          </cell>
          <cell r="F7867" t="str">
            <v>D类</v>
          </cell>
          <cell r="G7867">
            <v>50</v>
          </cell>
        </row>
        <row r="7868">
          <cell r="B7868" t="str">
            <v>1018-4619</v>
          </cell>
          <cell r="C7868" t="str">
            <v>FRESENIUS ENVIRONMENTAL BULLETIN</v>
          </cell>
          <cell r="D7868" t="str">
            <v>SCI-4</v>
          </cell>
          <cell r="E7868" t="str">
            <v>0.378</v>
          </cell>
          <cell r="F7868" t="str">
            <v>D类</v>
          </cell>
          <cell r="G7868">
            <v>50</v>
          </cell>
        </row>
        <row r="7869">
          <cell r="B7869" t="str">
            <v>1335-3632</v>
          </cell>
          <cell r="C7869" t="str">
            <v>Journal of Electrical Engineering-Elektrotechnicky Casopis</v>
          </cell>
          <cell r="D7869" t="str">
            <v>SCI-4</v>
          </cell>
          <cell r="E7869" t="str">
            <v>0.378</v>
          </cell>
          <cell r="F7869" t="str">
            <v>D类</v>
          </cell>
          <cell r="G7869">
            <v>50</v>
          </cell>
        </row>
        <row r="7870">
          <cell r="B7870" t="str">
            <v>0218-3390</v>
          </cell>
          <cell r="C7870" t="str">
            <v>JOURNAL OF BIOLOGICAL SYSTEMS</v>
          </cell>
          <cell r="D7870" t="str">
            <v>SCI-4</v>
          </cell>
          <cell r="E7870" t="str">
            <v>0.377</v>
          </cell>
          <cell r="F7870" t="str">
            <v>D类</v>
          </cell>
          <cell r="G7870">
            <v>50</v>
          </cell>
        </row>
        <row r="7871">
          <cell r="B7871" t="str">
            <v>0334-6455</v>
          </cell>
          <cell r="C7871" t="str">
            <v>HIGH TEMPERATURE MATERIALS AND PROCESSES</v>
          </cell>
          <cell r="D7871" t="str">
            <v>SCI-4/EI（JA）</v>
          </cell>
          <cell r="E7871" t="str">
            <v>0.377</v>
          </cell>
          <cell r="F7871" t="str">
            <v>D类</v>
          </cell>
          <cell r="G7871">
            <v>50</v>
          </cell>
        </row>
        <row r="7872">
          <cell r="B7872" t="str">
            <v>0785-8760</v>
          </cell>
          <cell r="C7872" t="str">
            <v>ENTOMOLOGICA FENNICA</v>
          </cell>
          <cell r="D7872" t="str">
            <v>SCI-4</v>
          </cell>
          <cell r="E7872" t="str">
            <v>0.377</v>
          </cell>
          <cell r="F7872" t="str">
            <v>D类</v>
          </cell>
          <cell r="G7872">
            <v>50</v>
          </cell>
        </row>
        <row r="7873">
          <cell r="B7873" t="str">
            <v>1594-5685</v>
          </cell>
          <cell r="C7873" t="str">
            <v>NEW MEDIT</v>
          </cell>
          <cell r="D7873" t="str">
            <v>SCI-4</v>
          </cell>
          <cell r="E7873" t="str">
            <v>0.377</v>
          </cell>
          <cell r="F7873" t="str">
            <v>D类</v>
          </cell>
          <cell r="G7873">
            <v>50</v>
          </cell>
        </row>
        <row r="7874">
          <cell r="B7874" t="str">
            <v>0039-2316</v>
          </cell>
          <cell r="C7874" t="str">
            <v>Strength of Materials</v>
          </cell>
          <cell r="D7874" t="str">
            <v>SCI-4/EI（JA）</v>
          </cell>
          <cell r="E7874" t="str">
            <v>0.376</v>
          </cell>
          <cell r="F7874" t="str">
            <v>D类</v>
          </cell>
          <cell r="G7874">
            <v>50</v>
          </cell>
        </row>
        <row r="7875">
          <cell r="B7875" t="str">
            <v>1672-7975</v>
          </cell>
          <cell r="C7875" t="str">
            <v>Applied Geophysics</v>
          </cell>
          <cell r="D7875" t="str">
            <v>SCI-4/CSCD</v>
          </cell>
          <cell r="E7875" t="str">
            <v>0.376</v>
          </cell>
          <cell r="F7875" t="str">
            <v>D类</v>
          </cell>
          <cell r="G7875">
            <v>50</v>
          </cell>
        </row>
        <row r="7876">
          <cell r="B7876" t="str">
            <v>1750-8460</v>
          </cell>
          <cell r="C7876" t="str">
            <v>BRITISH JOURNAL OF HOSPITAL MEDICINE</v>
          </cell>
          <cell r="D7876" t="str">
            <v>SCI-4</v>
          </cell>
          <cell r="E7876" t="str">
            <v>0.376</v>
          </cell>
          <cell r="F7876" t="str">
            <v>D类</v>
          </cell>
          <cell r="G7876">
            <v>50</v>
          </cell>
        </row>
        <row r="7877">
          <cell r="B7877" t="str">
            <v>0240-8759</v>
          </cell>
          <cell r="C7877" t="str">
            <v>VIE ET MILIEU-LIFE AND ENVIRONMENT</v>
          </cell>
          <cell r="D7877" t="str">
            <v>SCI-4</v>
          </cell>
          <cell r="E7877" t="str">
            <v>0.375</v>
          </cell>
          <cell r="F7877" t="str">
            <v>D类</v>
          </cell>
          <cell r="G7877">
            <v>50</v>
          </cell>
        </row>
        <row r="7878">
          <cell r="B7878" t="str">
            <v>0891-2556</v>
          </cell>
          <cell r="C7878" t="str">
            <v>CARBONATES AND EVAPORITES</v>
          </cell>
          <cell r="D7878" t="str">
            <v>SCI-4</v>
          </cell>
          <cell r="E7878" t="str">
            <v>0.375</v>
          </cell>
          <cell r="F7878" t="str">
            <v>D类</v>
          </cell>
          <cell r="G7878">
            <v>50</v>
          </cell>
        </row>
        <row r="7879">
          <cell r="B7879" t="str">
            <v>1064-5624</v>
          </cell>
          <cell r="C7879" t="str">
            <v>DOKLADY MATHEMATICS</v>
          </cell>
          <cell r="D7879" t="str">
            <v>SCI-4</v>
          </cell>
          <cell r="E7879" t="str">
            <v>0.375</v>
          </cell>
          <cell r="F7879" t="str">
            <v>D类</v>
          </cell>
          <cell r="G7879">
            <v>50</v>
          </cell>
        </row>
        <row r="7880">
          <cell r="B7880" t="str">
            <v>1300-7580</v>
          </cell>
          <cell r="C7880" t="str">
            <v>Tarim Bilimleri Dergisi-Journal of Agricultural Sciences</v>
          </cell>
          <cell r="D7880" t="str">
            <v>SCI-4</v>
          </cell>
          <cell r="E7880" t="str">
            <v>0.375</v>
          </cell>
          <cell r="F7880" t="str">
            <v>D类</v>
          </cell>
          <cell r="G7880">
            <v>50</v>
          </cell>
        </row>
        <row r="7881">
          <cell r="B7881" t="str">
            <v>1728-3043</v>
          </cell>
          <cell r="C7881" t="str">
            <v>Iranian Journal of Biotechnology</v>
          </cell>
          <cell r="D7881" t="str">
            <v>SCI-4</v>
          </cell>
          <cell r="E7881" t="str">
            <v>0.375</v>
          </cell>
          <cell r="F7881" t="str">
            <v>D类</v>
          </cell>
          <cell r="G7881">
            <v>50</v>
          </cell>
        </row>
        <row r="7882">
          <cell r="B7882" t="str">
            <v>0970-9371</v>
          </cell>
          <cell r="C7882" t="str">
            <v>J CYTOL</v>
          </cell>
          <cell r="D7882" t="str">
            <v>SCI-4</v>
          </cell>
          <cell r="E7882" t="str">
            <v>0.374</v>
          </cell>
          <cell r="F7882" t="str">
            <v>D类</v>
          </cell>
          <cell r="G7882">
            <v>50</v>
          </cell>
        </row>
        <row r="7883">
          <cell r="B7883" t="str">
            <v>0325-0075</v>
          </cell>
          <cell r="C7883" t="str">
            <v>Archivos argentinos de pediatría</v>
          </cell>
          <cell r="D7883" t="str">
            <v>SCI-4</v>
          </cell>
          <cell r="E7883" t="str">
            <v>0.374</v>
          </cell>
          <cell r="F7883" t="str">
            <v>D类</v>
          </cell>
          <cell r="G7883">
            <v>50</v>
          </cell>
        </row>
        <row r="7884">
          <cell r="B7884" t="str">
            <v>2163-2480</v>
          </cell>
          <cell r="C7884" t="str">
            <v>Evolution Equations and Control Theory</v>
          </cell>
          <cell r="D7884" t="str">
            <v>SCI-4</v>
          </cell>
          <cell r="E7884" t="str">
            <v>0.373</v>
          </cell>
          <cell r="F7884" t="str">
            <v>D类</v>
          </cell>
          <cell r="G7884">
            <v>50</v>
          </cell>
        </row>
        <row r="7885">
          <cell r="B7885" t="str">
            <v>0108-0288</v>
          </cell>
          <cell r="C7885" t="str">
            <v>BULLETIN OF THE EUROPEAN ASSOCIATION OF FISH PATHOLOGISTS</v>
          </cell>
          <cell r="D7885" t="str">
            <v>SCI-4</v>
          </cell>
          <cell r="E7885" t="str">
            <v>0.373</v>
          </cell>
          <cell r="F7885" t="str">
            <v>D类</v>
          </cell>
          <cell r="G7885">
            <v>50</v>
          </cell>
        </row>
        <row r="7886">
          <cell r="B7886" t="str">
            <v>1530-9827</v>
          </cell>
          <cell r="C7886" t="str">
            <v>JOURNAL OF COMPUTING AND INFORMATION SCIENCE IN ENGINEERING</v>
          </cell>
          <cell r="D7886" t="str">
            <v>SCI-4/EI（JA）</v>
          </cell>
          <cell r="E7886" t="str">
            <v>0.373</v>
          </cell>
          <cell r="F7886" t="str">
            <v>D类</v>
          </cell>
          <cell r="G7886">
            <v>50</v>
          </cell>
        </row>
        <row r="7887">
          <cell r="B7887" t="str">
            <v>0037-1912</v>
          </cell>
          <cell r="C7887" t="str">
            <v>SEMIGROUP FORUM</v>
          </cell>
          <cell r="D7887" t="str">
            <v>SCI-4</v>
          </cell>
          <cell r="E7887" t="str">
            <v>0.372</v>
          </cell>
          <cell r="F7887" t="str">
            <v>D类</v>
          </cell>
          <cell r="G7887">
            <v>50</v>
          </cell>
        </row>
        <row r="7888">
          <cell r="B7888" t="str">
            <v>0326-2383</v>
          </cell>
          <cell r="C7888" t="str">
            <v>Latin American Journal of Pharmacy</v>
          </cell>
          <cell r="D7888" t="str">
            <v>SCI-4</v>
          </cell>
          <cell r="E7888" t="str">
            <v>0.372</v>
          </cell>
          <cell r="F7888" t="str">
            <v>D类</v>
          </cell>
          <cell r="G7888">
            <v>50</v>
          </cell>
        </row>
        <row r="7889">
          <cell r="B7889" t="str">
            <v>0361-6525</v>
          </cell>
          <cell r="C7889" t="str">
            <v>SOCIOBIOLOGY</v>
          </cell>
          <cell r="D7889" t="str">
            <v>SCI-4</v>
          </cell>
          <cell r="E7889" t="str">
            <v>0.372</v>
          </cell>
          <cell r="F7889" t="str">
            <v>D类</v>
          </cell>
          <cell r="G7889">
            <v>50</v>
          </cell>
        </row>
        <row r="7890">
          <cell r="B7890" t="str">
            <v>1562-2916</v>
          </cell>
          <cell r="C7890" t="str">
            <v>IRANIAN JOURNAL OF FISHERIES SCIENCES</v>
          </cell>
          <cell r="D7890" t="str">
            <v>SCI-4</v>
          </cell>
          <cell r="E7890" t="str">
            <v>0.372</v>
          </cell>
          <cell r="F7890" t="str">
            <v>D类</v>
          </cell>
          <cell r="G7890">
            <v>50</v>
          </cell>
        </row>
        <row r="7891">
          <cell r="B7891" t="str">
            <v>0022-0930</v>
          </cell>
          <cell r="C7891" t="str">
            <v>JOURNAL OF EVOLUTIONARY BIOCHEMISTRY AND PHYSIOLOGY</v>
          </cell>
          <cell r="D7891" t="str">
            <v>SCI-4</v>
          </cell>
          <cell r="E7891" t="str">
            <v>0.371</v>
          </cell>
          <cell r="F7891" t="str">
            <v>D类</v>
          </cell>
          <cell r="G7891">
            <v>50</v>
          </cell>
        </row>
        <row r="7892">
          <cell r="B7892" t="str">
            <v>0125-2526</v>
          </cell>
          <cell r="C7892" t="str">
            <v>Chiang Mai Journal of Science</v>
          </cell>
          <cell r="D7892" t="str">
            <v>SCI-4</v>
          </cell>
          <cell r="E7892" t="str">
            <v>0.371</v>
          </cell>
          <cell r="F7892" t="str">
            <v>D类</v>
          </cell>
          <cell r="G7892">
            <v>50</v>
          </cell>
        </row>
        <row r="7893">
          <cell r="B7893" t="str">
            <v>0332-1649</v>
          </cell>
          <cell r="C7893" t="str">
            <v>COMPEL-THE INTERNATIONAL JOURNAL FOR COMPUTATION AND MATHEMATICS IN ELECTRI</v>
          </cell>
          <cell r="D7893" t="str">
            <v>SCI-4/EI（JA）</v>
          </cell>
          <cell r="E7893" t="str">
            <v>0.371</v>
          </cell>
          <cell r="F7893" t="str">
            <v>D类</v>
          </cell>
          <cell r="G7893">
            <v>50</v>
          </cell>
        </row>
        <row r="7894">
          <cell r="B7894" t="str">
            <v>0972-3757</v>
          </cell>
          <cell r="C7894" t="str">
            <v>International journal of human genetics</v>
          </cell>
          <cell r="D7894" t="str">
            <v>SCI-4</v>
          </cell>
          <cell r="E7894" t="str">
            <v>0.370</v>
          </cell>
          <cell r="F7894" t="str">
            <v>D类</v>
          </cell>
          <cell r="G7894">
            <v>50</v>
          </cell>
        </row>
        <row r="7895">
          <cell r="B7895" t="str">
            <v>0254-0223</v>
          </cell>
          <cell r="C7895" t="str">
            <v>Ciencia e Tecnica Vitivinicola</v>
          </cell>
          <cell r="D7895" t="str">
            <v>SCI-4</v>
          </cell>
          <cell r="E7895" t="str">
            <v>0.368</v>
          </cell>
          <cell r="F7895" t="str">
            <v>D类</v>
          </cell>
          <cell r="G7895">
            <v>50</v>
          </cell>
        </row>
        <row r="7896">
          <cell r="B7896" t="str">
            <v>0948-7921</v>
          </cell>
          <cell r="C7896" t="str">
            <v>ELECTRICAL ENGINEERING</v>
          </cell>
          <cell r="D7896" t="str">
            <v>SCI-4/EI（JA）</v>
          </cell>
          <cell r="E7896" t="str">
            <v>0.367</v>
          </cell>
          <cell r="F7896" t="str">
            <v>D类</v>
          </cell>
          <cell r="G7896">
            <v>50</v>
          </cell>
        </row>
        <row r="7897">
          <cell r="B7897" t="str">
            <v>1905-7873</v>
          </cell>
          <cell r="C7897" t="str">
            <v>Maejo International Journal of Science and Technology</v>
          </cell>
          <cell r="D7897" t="str">
            <v>SCI-4</v>
          </cell>
          <cell r="E7897" t="str">
            <v>0.367</v>
          </cell>
          <cell r="F7897" t="str">
            <v>D类</v>
          </cell>
          <cell r="G7897">
            <v>50</v>
          </cell>
        </row>
        <row r="7898">
          <cell r="B7898" t="str">
            <v>1413-9324</v>
          </cell>
          <cell r="C7898" t="str">
            <v>Scientia Forestalis</v>
          </cell>
          <cell r="D7898" t="str">
            <v>SCI-4/EI（JA）</v>
          </cell>
          <cell r="E7898" t="str">
            <v>0.366</v>
          </cell>
          <cell r="F7898" t="str">
            <v>D类</v>
          </cell>
          <cell r="G7898">
            <v>50</v>
          </cell>
        </row>
        <row r="7899">
          <cell r="B7899" t="str">
            <v>1728-4554</v>
          </cell>
          <cell r="C7899" t="str">
            <v>IRANIAN JOURNAL OF RADIATION RESEARCH</v>
          </cell>
          <cell r="D7899" t="str">
            <v>SCI-4</v>
          </cell>
          <cell r="E7899" t="str">
            <v>0.366</v>
          </cell>
          <cell r="F7899" t="str">
            <v>D类</v>
          </cell>
          <cell r="G7899">
            <v>50</v>
          </cell>
        </row>
        <row r="7900">
          <cell r="B7900" t="str">
            <v>1021-3589</v>
          </cell>
          <cell r="C7900" t="str">
            <v>AFRICAN ENTOMOLOGY</v>
          </cell>
          <cell r="D7900" t="str">
            <v>SCI-4</v>
          </cell>
          <cell r="E7900" t="str">
            <v>0.365</v>
          </cell>
          <cell r="F7900" t="str">
            <v>D类</v>
          </cell>
          <cell r="G7900">
            <v>50</v>
          </cell>
        </row>
        <row r="7901">
          <cell r="B7901" t="str">
            <v>1108-4189</v>
          </cell>
          <cell r="C7901" t="str">
            <v>Hippokratia</v>
          </cell>
          <cell r="D7901" t="str">
            <v>SCI-4</v>
          </cell>
          <cell r="E7901" t="str">
            <v>0.365</v>
          </cell>
          <cell r="F7901" t="str">
            <v>D类</v>
          </cell>
          <cell r="G7901">
            <v>50</v>
          </cell>
        </row>
        <row r="7902">
          <cell r="B7902" t="str">
            <v>0019-3577</v>
          </cell>
          <cell r="C7902" t="str">
            <v>INDAGATIONES MATHEMATICAE-NEW SERIES</v>
          </cell>
          <cell r="D7902" t="str">
            <v>SCI-4</v>
          </cell>
          <cell r="E7902" t="str">
            <v>0.364</v>
          </cell>
          <cell r="F7902" t="str">
            <v>D类</v>
          </cell>
          <cell r="G7902">
            <v>50</v>
          </cell>
        </row>
        <row r="7903">
          <cell r="B7903" t="str">
            <v>0367-598X</v>
          </cell>
          <cell r="C7903" t="str">
            <v>Hemijska Industrija</v>
          </cell>
          <cell r="D7903" t="str">
            <v>SCI-4</v>
          </cell>
          <cell r="E7903" t="str">
            <v>0.364</v>
          </cell>
          <cell r="F7903" t="str">
            <v>D类</v>
          </cell>
          <cell r="G7903">
            <v>50</v>
          </cell>
        </row>
        <row r="7904">
          <cell r="B7904" t="str">
            <v>1212-1975</v>
          </cell>
          <cell r="C7904" t="str">
            <v>Czech Journal of Genetics and Plant Breeding</v>
          </cell>
          <cell r="D7904" t="str">
            <v>SCI-4</v>
          </cell>
          <cell r="E7904" t="str">
            <v>0.364</v>
          </cell>
          <cell r="F7904" t="str">
            <v>D类</v>
          </cell>
          <cell r="G7904">
            <v>50</v>
          </cell>
        </row>
        <row r="7905">
          <cell r="B7905" t="str">
            <v>1336-4561</v>
          </cell>
          <cell r="C7905" t="str">
            <v>WOOD RESEARCH</v>
          </cell>
          <cell r="D7905" t="str">
            <v>SCI-4/EI（JA）</v>
          </cell>
          <cell r="E7905" t="str">
            <v>0.364</v>
          </cell>
          <cell r="F7905" t="str">
            <v>D类</v>
          </cell>
          <cell r="G7905">
            <v>50</v>
          </cell>
        </row>
        <row r="7906">
          <cell r="B7906" t="str">
            <v>1340-6116</v>
          </cell>
          <cell r="C7906" t="str">
            <v>Kyushu Journal of Mathematics</v>
          </cell>
          <cell r="D7906" t="str">
            <v>SCI-4</v>
          </cell>
          <cell r="E7906" t="str">
            <v>0.364</v>
          </cell>
          <cell r="F7906" t="str">
            <v>D类</v>
          </cell>
          <cell r="G7906">
            <v>50</v>
          </cell>
        </row>
        <row r="7907">
          <cell r="B7907" t="str">
            <v>1541-6577</v>
          </cell>
          <cell r="C7907" t="str">
            <v>Research and theory for nursing practice</v>
          </cell>
          <cell r="D7907" t="str">
            <v>SCI-4</v>
          </cell>
          <cell r="E7907" t="str">
            <v>0.364</v>
          </cell>
          <cell r="F7907" t="str">
            <v>D类</v>
          </cell>
          <cell r="G7907">
            <v>50</v>
          </cell>
        </row>
        <row r="7908">
          <cell r="B7908" t="str">
            <v>1657-9534</v>
          </cell>
          <cell r="C7908" t="str">
            <v>Colombia Medica</v>
          </cell>
          <cell r="D7908" t="str">
            <v>SCI-4</v>
          </cell>
          <cell r="E7908" t="str">
            <v>0.364</v>
          </cell>
          <cell r="F7908" t="str">
            <v>D类</v>
          </cell>
          <cell r="G7908">
            <v>50</v>
          </cell>
        </row>
        <row r="7909">
          <cell r="B7909" t="str">
            <v>1990-7931</v>
          </cell>
          <cell r="C7909" t="str">
            <v>Russian Journal of Physical Chemistry B</v>
          </cell>
          <cell r="D7909" t="str">
            <v>SCI-4</v>
          </cell>
          <cell r="E7909" t="str">
            <v>0.364</v>
          </cell>
          <cell r="F7909" t="str">
            <v>D类</v>
          </cell>
          <cell r="G7909">
            <v>50</v>
          </cell>
        </row>
        <row r="7910">
          <cell r="B7910" t="str">
            <v>0869-8643</v>
          </cell>
          <cell r="C7910" t="str">
            <v>Thermophysics and Aeromechanics</v>
          </cell>
          <cell r="D7910" t="str">
            <v>SCI-4/EI（JA）</v>
          </cell>
          <cell r="E7910" t="str">
            <v>0.363</v>
          </cell>
          <cell r="F7910" t="str">
            <v>D类</v>
          </cell>
          <cell r="G7910">
            <v>50</v>
          </cell>
        </row>
        <row r="7911">
          <cell r="B7911" t="str">
            <v>0029-4527</v>
          </cell>
          <cell r="C7911" t="str">
            <v>NOTRE DAME JOURNAL OF FORMAL LOGIC</v>
          </cell>
          <cell r="D7911" t="str">
            <v>SCI-4</v>
          </cell>
          <cell r="E7911" t="str">
            <v>0.362</v>
          </cell>
          <cell r="F7911" t="str">
            <v>D类</v>
          </cell>
          <cell r="G7911">
            <v>50</v>
          </cell>
        </row>
        <row r="7912">
          <cell r="B7912" t="str">
            <v>0100-736X</v>
          </cell>
          <cell r="C7912" t="str">
            <v>PESQUISA VETERINARIA BRASILEIRA</v>
          </cell>
          <cell r="D7912" t="str">
            <v>SCI-4</v>
          </cell>
          <cell r="E7912" t="str">
            <v>0.362</v>
          </cell>
          <cell r="F7912" t="str">
            <v>D类</v>
          </cell>
          <cell r="G7912">
            <v>50</v>
          </cell>
        </row>
        <row r="7913">
          <cell r="B7913" t="str">
            <v>0218-1940</v>
          </cell>
          <cell r="C7913" t="str">
            <v>INTERNATIONAL JOURNAL OF SOFTWARE ENGINEERING AND KNOWLEDGE ENGINEERING</v>
          </cell>
          <cell r="D7913" t="str">
            <v>SCI-4/EI（JA）</v>
          </cell>
          <cell r="E7913" t="str">
            <v>0.362</v>
          </cell>
          <cell r="F7913" t="str">
            <v>D类</v>
          </cell>
          <cell r="G7913">
            <v>50</v>
          </cell>
        </row>
        <row r="7914">
          <cell r="B7914" t="str">
            <v>0372-5480</v>
          </cell>
          <cell r="C7914" t="str">
            <v>Veterinarski arhiv</v>
          </cell>
          <cell r="D7914" t="str">
            <v>SCI-4</v>
          </cell>
          <cell r="E7914" t="str">
            <v>0.362</v>
          </cell>
          <cell r="F7914" t="str">
            <v>D类</v>
          </cell>
          <cell r="G7914">
            <v>50</v>
          </cell>
        </row>
        <row r="7915">
          <cell r="B7915" t="str">
            <v>0097-8078</v>
          </cell>
          <cell r="C7915" t="str">
            <v>Water Resources</v>
          </cell>
          <cell r="D7915" t="str">
            <v>SCI-4</v>
          </cell>
          <cell r="E7915" t="str">
            <v>0.361</v>
          </cell>
          <cell r="F7915" t="str">
            <v>D类</v>
          </cell>
          <cell r="G7915">
            <v>50</v>
          </cell>
        </row>
        <row r="7916">
          <cell r="B7916" t="str">
            <v>1479-8751</v>
          </cell>
          <cell r="C7916" t="str">
            <v>INTERNATIONAL JOURNAL OF MARITIME ENGINEERING</v>
          </cell>
          <cell r="D7916" t="str">
            <v>SCI-4/EI（JA）</v>
          </cell>
          <cell r="E7916" t="str">
            <v>0.361</v>
          </cell>
          <cell r="F7916" t="str">
            <v>D类</v>
          </cell>
          <cell r="G7916">
            <v>50</v>
          </cell>
        </row>
        <row r="7917">
          <cell r="B7917" t="str">
            <v>1540-9589</v>
          </cell>
          <cell r="C7917" t="str">
            <v>Journal of Web Engineering</v>
          </cell>
          <cell r="D7917" t="str">
            <v>SCI-4/EI（JA）</v>
          </cell>
          <cell r="E7917" t="str">
            <v>0.361</v>
          </cell>
          <cell r="F7917" t="str">
            <v>D类</v>
          </cell>
          <cell r="G7917">
            <v>50</v>
          </cell>
        </row>
        <row r="7918">
          <cell r="B7918" t="str">
            <v>2090-9063</v>
          </cell>
          <cell r="C7918" t="str">
            <v>Journal of Chemistry</v>
          </cell>
          <cell r="D7918" t="str">
            <v>SCI-4</v>
          </cell>
          <cell r="E7918" t="str">
            <v>0.361</v>
          </cell>
          <cell r="F7918" t="str">
            <v>D类</v>
          </cell>
          <cell r="G7918">
            <v>50</v>
          </cell>
        </row>
        <row r="7919">
          <cell r="B7919" t="str">
            <v>0120-0488</v>
          </cell>
          <cell r="C7919" t="str">
            <v>REVISTA COLOMBIANA DE ENTOMOLOGIA</v>
          </cell>
          <cell r="D7919" t="str">
            <v>SCI-4</v>
          </cell>
          <cell r="E7919" t="str">
            <v>0.360</v>
          </cell>
          <cell r="F7919" t="str">
            <v>D类</v>
          </cell>
          <cell r="G7919">
            <v>50</v>
          </cell>
        </row>
        <row r="7920">
          <cell r="B7920" t="str">
            <v>1300-7777</v>
          </cell>
          <cell r="C7920" t="str">
            <v>TURKISH JOURNAL OF HEMATOLOGY</v>
          </cell>
          <cell r="D7920" t="str">
            <v>SCI-4</v>
          </cell>
          <cell r="E7920" t="str">
            <v>0.360</v>
          </cell>
          <cell r="F7920" t="str">
            <v>D类</v>
          </cell>
          <cell r="G7920">
            <v>50</v>
          </cell>
        </row>
        <row r="7921">
          <cell r="B7921" t="str">
            <v>1646-0758</v>
          </cell>
          <cell r="C7921" t="str">
            <v>Acta médica portuguesa</v>
          </cell>
          <cell r="D7921" t="str">
            <v>SCI-4</v>
          </cell>
          <cell r="E7921" t="str">
            <v>0.360</v>
          </cell>
          <cell r="F7921" t="str">
            <v>D类</v>
          </cell>
          <cell r="G7921">
            <v>50</v>
          </cell>
        </row>
        <row r="7922">
          <cell r="B7922" t="str">
            <v>0085-4530</v>
          </cell>
          <cell r="C7922" t="str">
            <v>ORTHOPADE</v>
          </cell>
          <cell r="D7922" t="str">
            <v>SCI-4</v>
          </cell>
          <cell r="E7922" t="str">
            <v>0.359</v>
          </cell>
          <cell r="F7922" t="str">
            <v>D类</v>
          </cell>
          <cell r="G7922">
            <v>50</v>
          </cell>
        </row>
        <row r="7923">
          <cell r="B7923" t="str">
            <v>1532-0073</v>
          </cell>
          <cell r="C7923" t="str">
            <v>Homology Homotopy and Applications</v>
          </cell>
          <cell r="D7923" t="str">
            <v>SCI-4</v>
          </cell>
          <cell r="E7923" t="str">
            <v>0.359</v>
          </cell>
          <cell r="F7923" t="str">
            <v>D类</v>
          </cell>
          <cell r="G7923">
            <v>50</v>
          </cell>
        </row>
        <row r="7924">
          <cell r="B7924" t="str">
            <v>1806-9290</v>
          </cell>
          <cell r="C7924" t="str">
            <v>REVISTA BRASILEIRA DE ZOOTECNIA-BRAZILIAN JOURNAL OF ANIMAL SCIENCE</v>
          </cell>
          <cell r="D7924" t="str">
            <v>SCI-4</v>
          </cell>
          <cell r="E7924" t="str">
            <v>0.359</v>
          </cell>
          <cell r="F7924" t="str">
            <v>D类</v>
          </cell>
          <cell r="G7924">
            <v>50</v>
          </cell>
        </row>
        <row r="7925">
          <cell r="B7925" t="str">
            <v>0007-4888</v>
          </cell>
          <cell r="C7925" t="str">
            <v>BULLETIN OF EXPERIMENTAL BIOLOGY AND MEDICINE</v>
          </cell>
          <cell r="D7925" t="str">
            <v>SCI-4</v>
          </cell>
          <cell r="E7925" t="str">
            <v>0.358</v>
          </cell>
          <cell r="F7925" t="str">
            <v>D类</v>
          </cell>
          <cell r="G7925">
            <v>50</v>
          </cell>
        </row>
        <row r="7926">
          <cell r="B7926" t="str">
            <v>0100-6762</v>
          </cell>
          <cell r="C7926" t="str">
            <v>REVISTA ARVORE</v>
          </cell>
          <cell r="D7926" t="str">
            <v>SCI-4</v>
          </cell>
          <cell r="E7926" t="str">
            <v>0.358</v>
          </cell>
          <cell r="F7926" t="str">
            <v>D类</v>
          </cell>
          <cell r="G7926">
            <v>50</v>
          </cell>
        </row>
        <row r="7927">
          <cell r="B7927" t="str">
            <v>1488-2159</v>
          </cell>
          <cell r="C7927" t="str">
            <v>JOURNAL OF THE CANADIAN DENTAL ASSOCIATION</v>
          </cell>
          <cell r="D7927" t="str">
            <v>SCI-4</v>
          </cell>
          <cell r="E7927" t="str">
            <v>0.358</v>
          </cell>
          <cell r="F7927" t="str">
            <v>D类</v>
          </cell>
          <cell r="G7927">
            <v>50</v>
          </cell>
        </row>
        <row r="7928">
          <cell r="B7928" t="str">
            <v>0042-4870</v>
          </cell>
          <cell r="C7928" t="str">
            <v>BULLETIN OF THE VETERINARY INSTITUTE IN PULAWY</v>
          </cell>
          <cell r="D7928" t="str">
            <v>SCI-4</v>
          </cell>
          <cell r="E7928" t="str">
            <v>0.357</v>
          </cell>
          <cell r="F7928" t="str">
            <v>D类</v>
          </cell>
          <cell r="G7928">
            <v>50</v>
          </cell>
        </row>
        <row r="7929">
          <cell r="B7929" t="str">
            <v>0094-9930</v>
          </cell>
          <cell r="C7929" t="str">
            <v>JOURNAL OF PRESSURE VESSEL TECHNOLOGY-TRANSACTIONS OF THE ASME</v>
          </cell>
          <cell r="D7929" t="str">
            <v>SCI-4/EI（JA）</v>
          </cell>
          <cell r="E7929" t="str">
            <v>0.357</v>
          </cell>
          <cell r="F7929" t="str">
            <v>D类</v>
          </cell>
          <cell r="G7929">
            <v>50</v>
          </cell>
        </row>
        <row r="7930">
          <cell r="B7930" t="str">
            <v>1058-4587</v>
          </cell>
          <cell r="C7930" t="str">
            <v>INTEGRATED FERROELECTRICS</v>
          </cell>
          <cell r="D7930" t="str">
            <v>SCI-4/EI（JA）</v>
          </cell>
          <cell r="E7930" t="str">
            <v>0.357</v>
          </cell>
          <cell r="F7930" t="str">
            <v>D类</v>
          </cell>
          <cell r="G7930">
            <v>50</v>
          </cell>
        </row>
        <row r="7931">
          <cell r="B7931" t="str">
            <v>1699-6887</v>
          </cell>
          <cell r="C7931" t="str">
            <v>ITEA-Informacion Tecnica Economica Agraria</v>
          </cell>
          <cell r="D7931" t="str">
            <v>SCI-4</v>
          </cell>
          <cell r="E7931" t="str">
            <v>0.357</v>
          </cell>
          <cell r="F7931" t="str">
            <v>D类</v>
          </cell>
          <cell r="G7931">
            <v>50</v>
          </cell>
        </row>
        <row r="7932">
          <cell r="B7932" t="str">
            <v>1860-5974</v>
          </cell>
          <cell r="C7932" t="str">
            <v>Logical Methods in Computer Science</v>
          </cell>
          <cell r="D7932" t="str">
            <v>SCI-4</v>
          </cell>
          <cell r="E7932" t="str">
            <v>0.357</v>
          </cell>
          <cell r="F7932" t="str">
            <v>D类</v>
          </cell>
          <cell r="G7932">
            <v>50</v>
          </cell>
        </row>
        <row r="7933">
          <cell r="B7933" t="str">
            <v>0387-1533</v>
          </cell>
          <cell r="C7933" t="str">
            <v>NIHON REOROJI GAKKAISHI</v>
          </cell>
          <cell r="D7933" t="str">
            <v>SCI-4</v>
          </cell>
          <cell r="E7933" t="str">
            <v>0.356</v>
          </cell>
          <cell r="F7933" t="str">
            <v>D类</v>
          </cell>
          <cell r="G7933">
            <v>50</v>
          </cell>
        </row>
        <row r="7934">
          <cell r="B7934" t="str">
            <v>1751-8601</v>
          </cell>
          <cell r="C7934" t="str">
            <v>IET Computers and Digital Techniques</v>
          </cell>
          <cell r="D7934" t="str">
            <v>SCI-4/EI（JA）</v>
          </cell>
          <cell r="E7934" t="str">
            <v>0.356</v>
          </cell>
          <cell r="F7934" t="str">
            <v>D类</v>
          </cell>
          <cell r="G7934">
            <v>50</v>
          </cell>
        </row>
        <row r="7935">
          <cell r="B7935" t="str">
            <v>1527-0904</v>
          </cell>
          <cell r="C7935" t="str">
            <v>WESTERN NORTH AMERICAN NATURALIST</v>
          </cell>
          <cell r="D7935" t="str">
            <v>SCI-4</v>
          </cell>
          <cell r="E7935" t="str">
            <v>0.355</v>
          </cell>
          <cell r="F7935" t="str">
            <v>D类</v>
          </cell>
          <cell r="G7935">
            <v>50</v>
          </cell>
        </row>
        <row r="7936">
          <cell r="B7936" t="str">
            <v>1053-4628</v>
          </cell>
          <cell r="C7936" t="str">
            <v>The Journal of clinical pediatric dentistry</v>
          </cell>
          <cell r="D7936" t="str">
            <v>SCI-4</v>
          </cell>
          <cell r="E7936" t="str">
            <v>0.354</v>
          </cell>
          <cell r="F7936" t="str">
            <v>D类</v>
          </cell>
          <cell r="G7936">
            <v>50</v>
          </cell>
        </row>
        <row r="7937">
          <cell r="B7937" t="str">
            <v>0021-8928</v>
          </cell>
          <cell r="C7937" t="str">
            <v>PMM JOURNAL OF APPLIED MATHEMATICS AND MECHANICS</v>
          </cell>
          <cell r="D7937" t="str">
            <v>SCI-4/EI（JA）</v>
          </cell>
          <cell r="E7937" t="str">
            <v>0.354</v>
          </cell>
          <cell r="F7937" t="str">
            <v>D类</v>
          </cell>
          <cell r="G7937">
            <v>50</v>
          </cell>
        </row>
        <row r="7938">
          <cell r="B7938" t="str">
            <v>0315-3681</v>
          </cell>
          <cell r="C7938" t="str">
            <v>UTILITAS MATHEMATICA</v>
          </cell>
          <cell r="D7938" t="str">
            <v>SCI-4</v>
          </cell>
          <cell r="E7938" t="str">
            <v>0.354</v>
          </cell>
          <cell r="F7938" t="str">
            <v>D类</v>
          </cell>
          <cell r="G7938">
            <v>50</v>
          </cell>
        </row>
        <row r="7939">
          <cell r="B7939" t="str">
            <v>1468-6783</v>
          </cell>
          <cell r="C7939" t="str">
            <v>PROGRESS IN REACTION KINETICS AND MECHANISM</v>
          </cell>
          <cell r="D7939" t="str">
            <v>SCI-4/EI（JA）</v>
          </cell>
          <cell r="E7939" t="str">
            <v>0.354</v>
          </cell>
          <cell r="F7939" t="str">
            <v>D类</v>
          </cell>
          <cell r="G7939">
            <v>50</v>
          </cell>
        </row>
        <row r="7940">
          <cell r="B7940" t="str">
            <v>0008-6452</v>
          </cell>
          <cell r="C7940" t="str">
            <v>CARIBBEAN JOURNAL OF SCIENCE</v>
          </cell>
          <cell r="D7940" t="str">
            <v>SCI-4</v>
          </cell>
          <cell r="E7940" t="str">
            <v>0.353</v>
          </cell>
          <cell r="F7940" t="str">
            <v>D类</v>
          </cell>
          <cell r="G7940">
            <v>50</v>
          </cell>
        </row>
        <row r="7941">
          <cell r="B7941" t="str">
            <v>0120-0690</v>
          </cell>
          <cell r="C7941" t="str">
            <v>REVISTA COLOMBIANA DE CIENCIAS PECUARIAS</v>
          </cell>
          <cell r="D7941" t="str">
            <v>SCI-4</v>
          </cell>
          <cell r="E7941" t="str">
            <v>0.353</v>
          </cell>
          <cell r="F7941" t="str">
            <v>D类</v>
          </cell>
          <cell r="G7941">
            <v>50</v>
          </cell>
        </row>
        <row r="7942">
          <cell r="B7942" t="str">
            <v>0717-9707</v>
          </cell>
          <cell r="C7942" t="str">
            <v>journal of the chilean chemical society</v>
          </cell>
          <cell r="D7942" t="str">
            <v>SCI-4</v>
          </cell>
          <cell r="E7942" t="str">
            <v>0.353</v>
          </cell>
          <cell r="F7942" t="str">
            <v>D类</v>
          </cell>
          <cell r="G7942">
            <v>50</v>
          </cell>
        </row>
        <row r="7943">
          <cell r="B7943" t="str">
            <v>1022-386X</v>
          </cell>
          <cell r="C7943" t="str">
            <v>JCPSP-JOURNAL OF THE COLLEGE OF PHYSICIANS AND SURGEONS PAKISTAN</v>
          </cell>
          <cell r="D7943" t="str">
            <v>SCI-4</v>
          </cell>
          <cell r="E7943" t="str">
            <v>0.353</v>
          </cell>
          <cell r="F7943" t="str">
            <v>D类</v>
          </cell>
          <cell r="G7943">
            <v>50</v>
          </cell>
        </row>
        <row r="7944">
          <cell r="B7944" t="str">
            <v>1210-7913</v>
          </cell>
          <cell r="C7944" t="str">
            <v>EPIDEMIOLOGIE MIKROBIOLOGIE IMUNOLOGIE</v>
          </cell>
          <cell r="D7944" t="str">
            <v>SCI-4</v>
          </cell>
          <cell r="E7944" t="str">
            <v>0.353</v>
          </cell>
          <cell r="F7944" t="str">
            <v>D类</v>
          </cell>
          <cell r="G7944">
            <v>50</v>
          </cell>
        </row>
        <row r="7945">
          <cell r="B7945" t="str">
            <v>0015-4628</v>
          </cell>
          <cell r="C7945" t="str">
            <v>FLUID DYNAMICS</v>
          </cell>
          <cell r="D7945" t="str">
            <v>SCI-4/EI（JA）</v>
          </cell>
          <cell r="E7945" t="str">
            <v>0.352</v>
          </cell>
          <cell r="F7945" t="str">
            <v>D类</v>
          </cell>
          <cell r="G7945">
            <v>50</v>
          </cell>
        </row>
        <row r="7946">
          <cell r="B7946" t="str">
            <v>0937-9819</v>
          </cell>
          <cell r="C7946" t="str">
            <v>RECHTSMEDIZIN</v>
          </cell>
          <cell r="D7946" t="str">
            <v>SCI-4</v>
          </cell>
          <cell r="E7946" t="str">
            <v>0.352</v>
          </cell>
          <cell r="F7946" t="str">
            <v>D类</v>
          </cell>
          <cell r="G7946">
            <v>50</v>
          </cell>
        </row>
        <row r="7947">
          <cell r="B7947" t="str">
            <v>1077-2618</v>
          </cell>
          <cell r="C7947" t="str">
            <v>IEEE INDUSTRY APPLICATIONS MAGAZINE</v>
          </cell>
          <cell r="D7947" t="str">
            <v>SCI-4/EI（JA）</v>
          </cell>
          <cell r="E7947" t="str">
            <v>0.352</v>
          </cell>
          <cell r="F7947" t="str">
            <v>D类</v>
          </cell>
          <cell r="G7947">
            <v>50</v>
          </cell>
        </row>
        <row r="7948">
          <cell r="B7948" t="str">
            <v>1748-8842</v>
          </cell>
          <cell r="C7948" t="str">
            <v>AIRCRAFT ENGINEERING AND AEROSPACE TECHNOLOGY</v>
          </cell>
          <cell r="D7948" t="str">
            <v>SCI-4</v>
          </cell>
          <cell r="E7948" t="str">
            <v>0.352</v>
          </cell>
          <cell r="F7948" t="str">
            <v>D类</v>
          </cell>
          <cell r="G7948">
            <v>50</v>
          </cell>
        </row>
        <row r="7949">
          <cell r="B7949" t="str">
            <v>0021-8944</v>
          </cell>
          <cell r="C7949" t="str">
            <v>Journal of Applied Mechanics and Technical Physics</v>
          </cell>
          <cell r="D7949" t="str">
            <v>SCI-4/EI（JA）</v>
          </cell>
          <cell r="E7949" t="str">
            <v>0.351</v>
          </cell>
          <cell r="F7949" t="str">
            <v>D类</v>
          </cell>
          <cell r="G7949">
            <v>50</v>
          </cell>
        </row>
        <row r="7950">
          <cell r="B7950" t="str">
            <v>0133-3852</v>
          </cell>
          <cell r="C7950" t="str">
            <v>Analysis Mathematica</v>
          </cell>
          <cell r="D7950" t="str">
            <v>SCI-4</v>
          </cell>
          <cell r="E7950" t="str">
            <v>0.351</v>
          </cell>
          <cell r="F7950" t="str">
            <v>D类</v>
          </cell>
          <cell r="G7950">
            <v>50</v>
          </cell>
        </row>
        <row r="7951">
          <cell r="B7951" t="str">
            <v>0334-9152</v>
          </cell>
          <cell r="C7951" t="str">
            <v>ISRAEL JOURNAL OF VETERINARY MEDICINE</v>
          </cell>
          <cell r="D7951" t="str">
            <v>SCI-4</v>
          </cell>
          <cell r="E7951" t="str">
            <v>0.350</v>
          </cell>
          <cell r="F7951" t="str">
            <v>D类</v>
          </cell>
          <cell r="G7951">
            <v>50</v>
          </cell>
        </row>
        <row r="7952">
          <cell r="B7952" t="str">
            <v>0955-6222</v>
          </cell>
          <cell r="C7952" t="str">
            <v>International Journal of Clothing Science and Technology</v>
          </cell>
          <cell r="D7952" t="str">
            <v>SCI-4/EI（JA）</v>
          </cell>
          <cell r="E7952" t="str">
            <v>0.350</v>
          </cell>
          <cell r="F7952" t="str">
            <v>D类</v>
          </cell>
          <cell r="G7952">
            <v>50</v>
          </cell>
        </row>
        <row r="7953">
          <cell r="B7953" t="str">
            <v>1019-9128</v>
          </cell>
          <cell r="C7953" t="str">
            <v>Journal of the South African Veterinary Association</v>
          </cell>
          <cell r="D7953" t="str">
            <v>SCI-4</v>
          </cell>
          <cell r="E7953" t="str">
            <v>0.349</v>
          </cell>
          <cell r="F7953" t="str">
            <v>D类</v>
          </cell>
          <cell r="G7953">
            <v>50</v>
          </cell>
        </row>
        <row r="7954">
          <cell r="B7954" t="str">
            <v>1062-3701</v>
          </cell>
          <cell r="C7954" t="str">
            <v>JOURNAL OF IMAGING SCIENCE AND TECHNOLOGY</v>
          </cell>
          <cell r="D7954" t="str">
            <v>SCI-4/EI（JA）</v>
          </cell>
          <cell r="E7954" t="str">
            <v>0.349</v>
          </cell>
          <cell r="F7954" t="str">
            <v>D类</v>
          </cell>
          <cell r="G7954">
            <v>50</v>
          </cell>
        </row>
        <row r="7955">
          <cell r="B7955" t="str">
            <v>1559-2448</v>
          </cell>
          <cell r="C7955" t="str">
            <v>INTERNATIONAL FOOD AND AGRIBUSINESS MANAGEMENT REVIEW</v>
          </cell>
          <cell r="D7955" t="str">
            <v>SCI-4</v>
          </cell>
          <cell r="E7955" t="str">
            <v>0.349</v>
          </cell>
          <cell r="F7955" t="str">
            <v>D类</v>
          </cell>
          <cell r="G7955">
            <v>50</v>
          </cell>
        </row>
        <row r="7956">
          <cell r="B7956" t="str">
            <v>0371-750X</v>
          </cell>
          <cell r="C7956" t="str">
            <v>Transactions of the Indian Ceramic Society</v>
          </cell>
          <cell r="D7956" t="str">
            <v>SCI-4/EI（JA）</v>
          </cell>
          <cell r="E7956" t="str">
            <v>0.348</v>
          </cell>
          <cell r="F7956" t="str">
            <v>D类</v>
          </cell>
          <cell r="G7956">
            <v>50</v>
          </cell>
        </row>
        <row r="7957">
          <cell r="B7957" t="str">
            <v>1759-0787</v>
          </cell>
          <cell r="C7957" t="str">
            <v>International Journal of Microwave and Wireless Technologies</v>
          </cell>
          <cell r="D7957" t="str">
            <v>SCI-4/EI（JA）</v>
          </cell>
          <cell r="E7957" t="str">
            <v>0.348</v>
          </cell>
          <cell r="F7957" t="str">
            <v>D类</v>
          </cell>
          <cell r="G7957">
            <v>50</v>
          </cell>
        </row>
        <row r="7958">
          <cell r="B7958" t="str">
            <v>0534-0012</v>
          </cell>
          <cell r="C7958" t="str">
            <v>GENETIKA-BELGRADE</v>
          </cell>
          <cell r="D7958" t="str">
            <v>SCI-4</v>
          </cell>
          <cell r="E7958" t="str">
            <v>0.347</v>
          </cell>
          <cell r="F7958" t="str">
            <v>D类</v>
          </cell>
          <cell r="G7958">
            <v>50</v>
          </cell>
        </row>
        <row r="7959">
          <cell r="B7959" t="str">
            <v>1513-1874</v>
          </cell>
          <cell r="C7959" t="str">
            <v>SCIENCEASIA</v>
          </cell>
          <cell r="D7959" t="str">
            <v>SCI-4</v>
          </cell>
          <cell r="E7959" t="str">
            <v>0.347</v>
          </cell>
          <cell r="F7959" t="str">
            <v>D类</v>
          </cell>
          <cell r="G7959">
            <v>50</v>
          </cell>
        </row>
        <row r="7960">
          <cell r="B7960" t="str">
            <v>0217-5959</v>
          </cell>
          <cell r="C7960" t="str">
            <v>ASIA-PACIFIC JOURNAL OF OPERATIONAL RESEARCH</v>
          </cell>
          <cell r="D7960" t="str">
            <v>SCI-4/EI（JA）</v>
          </cell>
          <cell r="E7960" t="str">
            <v>0.346</v>
          </cell>
          <cell r="F7960" t="str">
            <v>D类</v>
          </cell>
          <cell r="G7960">
            <v>50</v>
          </cell>
        </row>
        <row r="7961">
          <cell r="B7961" t="str">
            <v>1070-0048</v>
          </cell>
          <cell r="C7961" t="str">
            <v>HASELTONIA</v>
          </cell>
          <cell r="D7961" t="str">
            <v>SCI-4</v>
          </cell>
          <cell r="E7961" t="str">
            <v>0.346</v>
          </cell>
          <cell r="F7961" t="str">
            <v>D类</v>
          </cell>
          <cell r="G7961">
            <v>50</v>
          </cell>
        </row>
        <row r="7962">
          <cell r="B7962" t="str">
            <v>1311-9109</v>
          </cell>
          <cell r="C7962" t="str">
            <v>Propagation of Ornamental Plants</v>
          </cell>
          <cell r="D7962" t="str">
            <v>SCI-4</v>
          </cell>
          <cell r="E7962" t="str">
            <v>0.346</v>
          </cell>
          <cell r="F7962" t="str">
            <v>D类</v>
          </cell>
          <cell r="G7962">
            <v>50</v>
          </cell>
        </row>
        <row r="7963">
          <cell r="B7963" t="str">
            <v>1542-3980</v>
          </cell>
          <cell r="C7963" t="str">
            <v>JOURNAL OF MULTIPLE-VALUED LOGIC AND SOFT COMPUTING</v>
          </cell>
          <cell r="D7963" t="str">
            <v>SCI-4/EI（JA）</v>
          </cell>
          <cell r="E7963" t="str">
            <v>0.346</v>
          </cell>
          <cell r="F7963" t="str">
            <v>D类</v>
          </cell>
          <cell r="G7963">
            <v>50</v>
          </cell>
        </row>
        <row r="7964">
          <cell r="B7964" t="str">
            <v>1863-9933</v>
          </cell>
          <cell r="C7964" t="str">
            <v>European Journal of Trauma and Emergency Surgery</v>
          </cell>
          <cell r="D7964" t="str">
            <v>SCI-4</v>
          </cell>
          <cell r="E7964" t="str">
            <v>0.346</v>
          </cell>
          <cell r="F7964" t="str">
            <v>D类</v>
          </cell>
          <cell r="G7964">
            <v>50</v>
          </cell>
        </row>
        <row r="7965">
          <cell r="B7965" t="str">
            <v>0253-5106</v>
          </cell>
          <cell r="C7965" t="str">
            <v>JOURNAL OF THE CHEMICAL SOCIETY OF PAKISTAN</v>
          </cell>
          <cell r="D7965" t="str">
            <v>SCI-4</v>
          </cell>
          <cell r="E7965" t="str">
            <v>0.345</v>
          </cell>
          <cell r="F7965" t="str">
            <v>D类</v>
          </cell>
          <cell r="G7965">
            <v>50</v>
          </cell>
        </row>
        <row r="7966">
          <cell r="B7966" t="str">
            <v>1344-6606</v>
          </cell>
          <cell r="C7966" t="str">
            <v>FOOD SCIENCE AND TECHNOLOGY RESEARCH</v>
          </cell>
          <cell r="D7966" t="str">
            <v>SCI-4/EI（JA）</v>
          </cell>
          <cell r="E7966" t="str">
            <v>0.345</v>
          </cell>
          <cell r="F7966" t="str">
            <v>D类</v>
          </cell>
          <cell r="G7966">
            <v>50</v>
          </cell>
        </row>
        <row r="7967">
          <cell r="B7967" t="str">
            <v>0890-5487</v>
          </cell>
          <cell r="C7967" t="str">
            <v>CHINA OCEAN ENGINEERING</v>
          </cell>
          <cell r="D7967" t="str">
            <v>SCI-4/EI（JA）/CSCD</v>
          </cell>
          <cell r="E7967" t="str">
            <v>0.344</v>
          </cell>
          <cell r="F7967" t="str">
            <v>D类</v>
          </cell>
          <cell r="G7967">
            <v>50</v>
          </cell>
        </row>
        <row r="7968">
          <cell r="B7968" t="str">
            <v>1673-5447</v>
          </cell>
          <cell r="C7968" t="str">
            <v>China Communications</v>
          </cell>
          <cell r="D7968" t="str">
            <v>SCI-4/CSCD</v>
          </cell>
          <cell r="E7968" t="str">
            <v>0.344</v>
          </cell>
          <cell r="F7968" t="str">
            <v>D类</v>
          </cell>
          <cell r="G7968">
            <v>50</v>
          </cell>
        </row>
        <row r="7969">
          <cell r="B7969" t="str">
            <v>0025-5521</v>
          </cell>
          <cell r="C7969" t="str">
            <v>MATHEMATICA SCANDINAVICA</v>
          </cell>
          <cell r="D7969" t="str">
            <v>SCI-4</v>
          </cell>
          <cell r="E7969" t="str">
            <v>0.343</v>
          </cell>
          <cell r="F7969" t="str">
            <v>D类</v>
          </cell>
          <cell r="G7969">
            <v>50</v>
          </cell>
        </row>
        <row r="7970">
          <cell r="B7970" t="str">
            <v>0973-3930</v>
          </cell>
          <cell r="C7970" t="str">
            <v>International journal of diabetes in developing countries</v>
          </cell>
          <cell r="D7970" t="str">
            <v>SCI-4</v>
          </cell>
          <cell r="E7970" t="str">
            <v>0.343</v>
          </cell>
          <cell r="F7970" t="str">
            <v>D类</v>
          </cell>
          <cell r="G7970">
            <v>50</v>
          </cell>
        </row>
        <row r="7971">
          <cell r="B7971" t="str">
            <v>1607-6729</v>
          </cell>
          <cell r="C7971" t="str">
            <v>Doklady Biochemistry and Biophysics</v>
          </cell>
          <cell r="D7971" t="str">
            <v>SCI-4</v>
          </cell>
          <cell r="E7971" t="str">
            <v>0.343</v>
          </cell>
          <cell r="F7971" t="str">
            <v>D类</v>
          </cell>
          <cell r="G7971">
            <v>50</v>
          </cell>
        </row>
        <row r="7972">
          <cell r="B7972" t="str">
            <v>1028-6276</v>
          </cell>
          <cell r="C7972" t="str">
            <v>iranian journal of science and technology transaction a-science</v>
          </cell>
          <cell r="D7972" t="str">
            <v>SCI-4</v>
          </cell>
          <cell r="E7972" t="str">
            <v>0.342</v>
          </cell>
          <cell r="F7972" t="str">
            <v>D类</v>
          </cell>
          <cell r="G7972">
            <v>50</v>
          </cell>
        </row>
        <row r="7973">
          <cell r="B7973" t="str">
            <v>0353-9466</v>
          </cell>
          <cell r="C7973" t="str">
            <v>Acta Clinica Croatica</v>
          </cell>
          <cell r="D7973" t="str">
            <v>SCI-4</v>
          </cell>
          <cell r="E7973" t="str">
            <v>0.342</v>
          </cell>
          <cell r="F7973" t="str">
            <v>D类</v>
          </cell>
          <cell r="G7973">
            <v>50</v>
          </cell>
        </row>
        <row r="7974">
          <cell r="B7974" t="str">
            <v>1005-1031</v>
          </cell>
          <cell r="C7974" t="str">
            <v>Applied Mathematics</v>
          </cell>
          <cell r="D7974" t="str">
            <v>SCI-4/CSCD</v>
          </cell>
          <cell r="E7974" t="str">
            <v>0.341</v>
          </cell>
          <cell r="F7974" t="str">
            <v>D类</v>
          </cell>
          <cell r="G7974">
            <v>50</v>
          </cell>
        </row>
        <row r="7975">
          <cell r="B7975" t="str">
            <v>0006-5196</v>
          </cell>
          <cell r="C7975" t="str">
            <v>BLUMEA</v>
          </cell>
          <cell r="D7975" t="str">
            <v>SCI-4</v>
          </cell>
          <cell r="E7975" t="str">
            <v>0.340</v>
          </cell>
          <cell r="F7975" t="str">
            <v>D类</v>
          </cell>
          <cell r="G7975">
            <v>50</v>
          </cell>
        </row>
        <row r="7976">
          <cell r="B7976" t="str">
            <v>1226-8763</v>
          </cell>
          <cell r="C7976" t="str">
            <v>Korean Journal of Horticultural Science &amp; Technology</v>
          </cell>
          <cell r="D7976" t="str">
            <v>SCI-4</v>
          </cell>
          <cell r="E7976" t="str">
            <v>0.339</v>
          </cell>
          <cell r="F7976" t="str">
            <v>D类</v>
          </cell>
          <cell r="G7976">
            <v>50</v>
          </cell>
        </row>
        <row r="7977">
          <cell r="B7977" t="str">
            <v>0035-001X</v>
          </cell>
          <cell r="C7977" t="str">
            <v>REVISTA MEXICANA DE FISICA</v>
          </cell>
          <cell r="D7977" t="str">
            <v>SCI-4</v>
          </cell>
          <cell r="E7977" t="str">
            <v>0.339</v>
          </cell>
          <cell r="F7977" t="str">
            <v>D类</v>
          </cell>
          <cell r="G7977">
            <v>50</v>
          </cell>
        </row>
        <row r="7978">
          <cell r="B7978" t="str">
            <v>1070-9762</v>
          </cell>
          <cell r="C7978" t="str">
            <v>JOURNAL OF OPTICAL TECHNOLOGY</v>
          </cell>
          <cell r="D7978" t="str">
            <v>SCI-4/EI（JA）</v>
          </cell>
          <cell r="E7978" t="str">
            <v>0.338</v>
          </cell>
          <cell r="F7978" t="str">
            <v>D类</v>
          </cell>
          <cell r="G7978">
            <v>50</v>
          </cell>
        </row>
        <row r="7979">
          <cell r="B7979" t="str">
            <v>1076-5670</v>
          </cell>
          <cell r="C7979" t="str">
            <v>Advances in Imaging and Electron Physics</v>
          </cell>
          <cell r="D7979" t="str">
            <v>SCI-4/EI（CA）</v>
          </cell>
          <cell r="E7979" t="str">
            <v>0.338</v>
          </cell>
          <cell r="F7979" t="str">
            <v>D类</v>
          </cell>
          <cell r="G7979">
            <v>50</v>
          </cell>
        </row>
        <row r="7980">
          <cell r="B7980" t="str">
            <v>1229-9162</v>
          </cell>
          <cell r="C7980" t="str">
            <v>JOURNAL OF CERAMIC PROCESSING RESEARCH</v>
          </cell>
          <cell r="D7980" t="str">
            <v>SCI-4</v>
          </cell>
          <cell r="E7980" t="str">
            <v>0.338</v>
          </cell>
          <cell r="F7980" t="str">
            <v>D类</v>
          </cell>
          <cell r="G7980">
            <v>50</v>
          </cell>
        </row>
        <row r="7981">
          <cell r="B7981" t="str">
            <v>1819-7140</v>
          </cell>
          <cell r="C7981" t="str">
            <v>Russian Journal of Pacific Geology</v>
          </cell>
          <cell r="D7981" t="str">
            <v>SCI-4</v>
          </cell>
          <cell r="E7981" t="str">
            <v>0.338</v>
          </cell>
          <cell r="F7981" t="str">
            <v>D类</v>
          </cell>
          <cell r="G7981">
            <v>50</v>
          </cell>
        </row>
        <row r="7982">
          <cell r="B7982" t="str">
            <v>0192-6225</v>
          </cell>
          <cell r="C7982" t="str">
            <v>MICROWAVE JOURNAL</v>
          </cell>
          <cell r="D7982" t="str">
            <v>SCI-4/EI（JA）</v>
          </cell>
          <cell r="E7982" t="str">
            <v>0.337</v>
          </cell>
          <cell r="F7982" t="str">
            <v>D类</v>
          </cell>
          <cell r="G7982">
            <v>50</v>
          </cell>
        </row>
        <row r="7983">
          <cell r="B7983" t="str">
            <v>0549-3811</v>
          </cell>
          <cell r="C7983" t="str">
            <v>TRANSACTIONS OF THE JAPAN SOCIETY FOR AERONAUTICAL AND SPACE SCIENCES</v>
          </cell>
          <cell r="D7983" t="str">
            <v>SCI-4/EI（JA）</v>
          </cell>
          <cell r="E7983" t="str">
            <v>0.337</v>
          </cell>
          <cell r="F7983" t="str">
            <v>D类</v>
          </cell>
          <cell r="G7983">
            <v>50</v>
          </cell>
        </row>
        <row r="7984">
          <cell r="B7984" t="str">
            <v>1554-0014</v>
          </cell>
          <cell r="C7984" t="str">
            <v>HYBRIDOMA</v>
          </cell>
          <cell r="D7984" t="str">
            <v>SCI-4</v>
          </cell>
          <cell r="E7984" t="str">
            <v>0.337</v>
          </cell>
          <cell r="F7984" t="str">
            <v>D类</v>
          </cell>
          <cell r="G7984">
            <v>50</v>
          </cell>
        </row>
        <row r="7985">
          <cell r="B7985" t="str">
            <v>0015-5659</v>
          </cell>
          <cell r="C7985" t="str">
            <v>FOLIA MORPHOLOGICA</v>
          </cell>
          <cell r="D7985" t="str">
            <v>SCI-4</v>
          </cell>
          <cell r="E7985" t="str">
            <v>0.336</v>
          </cell>
          <cell r="F7985" t="str">
            <v>D类</v>
          </cell>
          <cell r="G7985">
            <v>50</v>
          </cell>
        </row>
        <row r="7986">
          <cell r="B7986" t="str">
            <v>0025-5300</v>
          </cell>
          <cell r="C7986" t="str">
            <v>Materials Testing-Materials and Components Technology and Application</v>
          </cell>
          <cell r="D7986" t="str">
            <v>SCI-4/EI（JA）</v>
          </cell>
          <cell r="E7986" t="str">
            <v>0.335</v>
          </cell>
          <cell r="F7986" t="str">
            <v>D类</v>
          </cell>
          <cell r="G7986">
            <v>50</v>
          </cell>
        </row>
        <row r="7987">
          <cell r="B7987" t="str">
            <v>0102-0536</v>
          </cell>
          <cell r="C7987" t="str">
            <v>Horticultura Brasileira</v>
          </cell>
          <cell r="D7987" t="str">
            <v>SCI-4</v>
          </cell>
          <cell r="E7987" t="str">
            <v>0.335</v>
          </cell>
          <cell r="F7987" t="str">
            <v>D类</v>
          </cell>
          <cell r="G7987">
            <v>50</v>
          </cell>
        </row>
        <row r="7988">
          <cell r="B7988" t="str">
            <v>0001-4346</v>
          </cell>
          <cell r="C7988" t="str">
            <v>MATHEMATICAL NOTES</v>
          </cell>
          <cell r="D7988" t="str">
            <v>SCI-4</v>
          </cell>
          <cell r="E7988" t="str">
            <v>0.334</v>
          </cell>
          <cell r="F7988" t="str">
            <v>D类</v>
          </cell>
          <cell r="G7988">
            <v>50</v>
          </cell>
        </row>
        <row r="7989">
          <cell r="B7989" t="str">
            <v>0016-626X</v>
          </cell>
          <cell r="C7989" t="str">
            <v>GEMS &amp; GEMOLOGY</v>
          </cell>
          <cell r="D7989" t="str">
            <v>SCI-4</v>
          </cell>
          <cell r="E7989" t="str">
            <v>0.333</v>
          </cell>
          <cell r="F7989" t="str">
            <v>D类</v>
          </cell>
          <cell r="G7989">
            <v>50</v>
          </cell>
        </row>
        <row r="7990">
          <cell r="B7990" t="str">
            <v>1224-1784</v>
          </cell>
          <cell r="C7990" t="str">
            <v>Analele Stiintifice ale Universitatii Ovidius Constanta, Seria Matematica</v>
          </cell>
          <cell r="D7990" t="str">
            <v>SCI-4</v>
          </cell>
          <cell r="E7990" t="str">
            <v>0.333</v>
          </cell>
          <cell r="F7990" t="str">
            <v>D类</v>
          </cell>
          <cell r="G7990">
            <v>50</v>
          </cell>
        </row>
        <row r="7991">
          <cell r="B7991" t="str">
            <v>1728-869X</v>
          </cell>
          <cell r="C7991" t="str">
            <v>Journal of Exercise Science &amp; Fitness</v>
          </cell>
          <cell r="D7991" t="str">
            <v>SCI-4</v>
          </cell>
          <cell r="E7991" t="str">
            <v>0.333</v>
          </cell>
          <cell r="F7991" t="str">
            <v>D类</v>
          </cell>
          <cell r="G7991">
            <v>50</v>
          </cell>
        </row>
        <row r="7992">
          <cell r="B7992" t="str">
            <v>0017-095X</v>
          </cell>
          <cell r="C7992" t="str">
            <v>GLASNIK MATEMATICKI</v>
          </cell>
          <cell r="D7992" t="str">
            <v>SCI-4</v>
          </cell>
          <cell r="E7992" t="str">
            <v>0.333</v>
          </cell>
          <cell r="F7992" t="str">
            <v>D类</v>
          </cell>
          <cell r="G7992">
            <v>50</v>
          </cell>
        </row>
        <row r="7993">
          <cell r="B7993" t="str">
            <v>0035-4066</v>
          </cell>
          <cell r="C7993" t="str">
            <v>Revue Roumaine des Sciences Techniques-Serie Electrotechnique et Energetique</v>
          </cell>
          <cell r="D7993" t="str">
            <v>SCI-4</v>
          </cell>
          <cell r="E7993" t="str">
            <v>0.333</v>
          </cell>
          <cell r="F7993" t="str">
            <v>D类</v>
          </cell>
          <cell r="G7993">
            <v>50</v>
          </cell>
        </row>
        <row r="7994">
          <cell r="B7994" t="str">
            <v>0360-7275</v>
          </cell>
          <cell r="C7994" t="str">
            <v>CHEMICAL ENGINEERING PROGRESS</v>
          </cell>
          <cell r="D7994" t="str">
            <v>SCI-4/EI（JA）</v>
          </cell>
          <cell r="E7994" t="str">
            <v>0.333</v>
          </cell>
          <cell r="F7994" t="str">
            <v>D类</v>
          </cell>
          <cell r="G7994">
            <v>50</v>
          </cell>
        </row>
        <row r="7995">
          <cell r="B7995" t="str">
            <v>0932-0555</v>
          </cell>
          <cell r="C7995" t="str">
            <v>SPORTVERLETZUNG-SPORTSCHADEN</v>
          </cell>
          <cell r="D7995" t="str">
            <v>SCI-4</v>
          </cell>
          <cell r="E7995" t="str">
            <v>0.333</v>
          </cell>
          <cell r="F7995" t="str">
            <v>D类</v>
          </cell>
          <cell r="G7995">
            <v>50</v>
          </cell>
        </row>
        <row r="7996">
          <cell r="B7996" t="str">
            <v>1006-8775</v>
          </cell>
          <cell r="C7996" t="str">
            <v>JOURNAL OF TROPICAL METEOROLOGY</v>
          </cell>
          <cell r="D7996" t="str">
            <v>SCI-4</v>
          </cell>
          <cell r="E7996" t="str">
            <v>0.333</v>
          </cell>
          <cell r="F7996" t="str">
            <v>D类</v>
          </cell>
          <cell r="G7996">
            <v>50</v>
          </cell>
        </row>
        <row r="7997">
          <cell r="B7997" t="str">
            <v>1269-1763</v>
          </cell>
          <cell r="C7997" t="str">
            <v>PRATIQUES PSYCHOLOGIQUES</v>
          </cell>
          <cell r="D7997" t="str">
            <v>SCI-4</v>
          </cell>
          <cell r="E7997" t="str">
            <v>0.333</v>
          </cell>
          <cell r="F7997" t="str">
            <v>D类</v>
          </cell>
          <cell r="G7997">
            <v>50</v>
          </cell>
        </row>
        <row r="7998">
          <cell r="B7998" t="str">
            <v>1861-9002</v>
          </cell>
          <cell r="C7998" t="str">
            <v>Diabetologie und Stoffwechsel</v>
          </cell>
          <cell r="D7998" t="str">
            <v>SCI-4</v>
          </cell>
          <cell r="E7998" t="str">
            <v>0.333</v>
          </cell>
          <cell r="F7998" t="str">
            <v>D类</v>
          </cell>
          <cell r="G7998">
            <v>50</v>
          </cell>
        </row>
        <row r="7999">
          <cell r="B7999" t="str">
            <v>2228-6160</v>
          </cell>
          <cell r="C7999" t="str">
            <v>Iranian Journal of Science and Technology-Transactions of Civil Engineering</v>
          </cell>
          <cell r="D7999" t="str">
            <v>SCI-4</v>
          </cell>
          <cell r="E7999" t="str">
            <v>0.333</v>
          </cell>
          <cell r="F7999" t="str">
            <v>D类</v>
          </cell>
          <cell r="G7999">
            <v>50</v>
          </cell>
        </row>
        <row r="8000">
          <cell r="B8000" t="str">
            <v>0043-3144</v>
          </cell>
          <cell r="C8000" t="str">
            <v>WEST INDIAN MEDICAL JOURNAL</v>
          </cell>
          <cell r="D8000" t="str">
            <v>SCI-4</v>
          </cell>
          <cell r="E8000" t="str">
            <v>0.332</v>
          </cell>
          <cell r="F8000" t="str">
            <v>D类</v>
          </cell>
          <cell r="G8000">
            <v>50</v>
          </cell>
        </row>
        <row r="8001">
          <cell r="B8001" t="str">
            <v>0017-0895</v>
          </cell>
          <cell r="C8001" t="str">
            <v>GLASGOW MATHEMATICAL JOURNAL</v>
          </cell>
          <cell r="D8001" t="str">
            <v>SCI-4</v>
          </cell>
          <cell r="E8001" t="str">
            <v>0.331</v>
          </cell>
          <cell r="F8001" t="str">
            <v>D类</v>
          </cell>
          <cell r="G8001">
            <v>50</v>
          </cell>
        </row>
        <row r="8002">
          <cell r="B8002" t="str">
            <v>0020-4412</v>
          </cell>
          <cell r="C8002" t="str">
            <v>INSTRUMENTS AND EXPERIMENTAL TECHNIQUES</v>
          </cell>
          <cell r="D8002" t="str">
            <v>SCI-4/EI（JA）</v>
          </cell>
          <cell r="E8002" t="str">
            <v>0.331</v>
          </cell>
          <cell r="F8002" t="str">
            <v>D类</v>
          </cell>
          <cell r="G8002">
            <v>50</v>
          </cell>
        </row>
        <row r="8003">
          <cell r="B8003" t="str">
            <v>1011-6842</v>
          </cell>
          <cell r="C8003" t="str">
            <v>Acta Cardiologica Sinica</v>
          </cell>
          <cell r="D8003" t="str">
            <v>SCI-4</v>
          </cell>
          <cell r="E8003" t="str">
            <v>0.331</v>
          </cell>
          <cell r="F8003" t="str">
            <v>D类</v>
          </cell>
          <cell r="G8003">
            <v>50</v>
          </cell>
        </row>
        <row r="8004">
          <cell r="B8004" t="str">
            <v>0009-2460</v>
          </cell>
          <cell r="C8004" t="str">
            <v>CHEMICAL ENGINEERING</v>
          </cell>
          <cell r="D8004" t="str">
            <v>SCI-4</v>
          </cell>
          <cell r="E8004" t="str">
            <v>0.330</v>
          </cell>
          <cell r="F8004" t="str">
            <v>D类</v>
          </cell>
          <cell r="G8004">
            <v>50</v>
          </cell>
        </row>
        <row r="8005">
          <cell r="B8005" t="str">
            <v>0032-678X</v>
          </cell>
          <cell r="C8005" t="str">
            <v>PRAKTISCHE METALLOGRAPHIE-PRACTICAL METALLOGRAPHY</v>
          </cell>
          <cell r="D8005" t="str">
            <v>SCI-4/EI（JA）</v>
          </cell>
          <cell r="E8005" t="str">
            <v>0.330</v>
          </cell>
          <cell r="F8005" t="str">
            <v>D类</v>
          </cell>
          <cell r="G8005">
            <v>50</v>
          </cell>
        </row>
        <row r="8006">
          <cell r="B8006" t="str">
            <v>1076-9803</v>
          </cell>
          <cell r="C8006" t="str">
            <v>New York Journal of Mathematics</v>
          </cell>
          <cell r="D8006" t="str">
            <v>SCI-4</v>
          </cell>
          <cell r="E8006" t="str">
            <v>0.330</v>
          </cell>
          <cell r="F8006" t="str">
            <v>D类</v>
          </cell>
          <cell r="G8006">
            <v>50</v>
          </cell>
        </row>
        <row r="8007">
          <cell r="B8007" t="str">
            <v>1233-2585</v>
          </cell>
          <cell r="C8007" t="str">
            <v>Polish Maritime Research</v>
          </cell>
          <cell r="D8007" t="str">
            <v>SCI-4/EI（JA）</v>
          </cell>
          <cell r="E8007" t="str">
            <v>0.330</v>
          </cell>
          <cell r="F8007" t="str">
            <v>D类</v>
          </cell>
          <cell r="G8007">
            <v>50</v>
          </cell>
        </row>
        <row r="8008">
          <cell r="B8008" t="str">
            <v>0386-5991</v>
          </cell>
          <cell r="C8008" t="str">
            <v>Kodai Mathematical Journal</v>
          </cell>
          <cell r="D8008" t="str">
            <v>SCI-4</v>
          </cell>
          <cell r="E8008" t="str">
            <v>0.329</v>
          </cell>
          <cell r="F8008" t="str">
            <v>D类</v>
          </cell>
          <cell r="G8008">
            <v>50</v>
          </cell>
        </row>
        <row r="8009">
          <cell r="B8009" t="str">
            <v>0940-6689</v>
          </cell>
          <cell r="C8009" t="str">
            <v>PHYSIKALISCHE MEDIZIN REHABILITATIONSMEDIZIN KURORTMEDIZIN</v>
          </cell>
          <cell r="D8009" t="str">
            <v>SCI-4</v>
          </cell>
          <cell r="E8009" t="str">
            <v>0.329</v>
          </cell>
          <cell r="F8009" t="str">
            <v>D类</v>
          </cell>
          <cell r="G8009">
            <v>50</v>
          </cell>
        </row>
        <row r="8010">
          <cell r="B8010" t="str">
            <v>1335-1788</v>
          </cell>
          <cell r="C8010" t="str">
            <v>Acta Montanistica Slovaca</v>
          </cell>
          <cell r="D8010" t="str">
            <v>SCI-4</v>
          </cell>
          <cell r="E8010" t="str">
            <v>0.329</v>
          </cell>
          <cell r="F8010" t="str">
            <v>D类</v>
          </cell>
          <cell r="G8010">
            <v>50</v>
          </cell>
        </row>
        <row r="8011">
          <cell r="B8011" t="str">
            <v>0949-8036</v>
          </cell>
          <cell r="C8011" t="str">
            <v>GEFAHRSTOFFE REINHALTUNG DER LUFT</v>
          </cell>
          <cell r="D8011" t="str">
            <v>SCI-4</v>
          </cell>
          <cell r="E8011" t="str">
            <v>0.328</v>
          </cell>
          <cell r="F8011" t="str">
            <v>D类</v>
          </cell>
          <cell r="G8011">
            <v>50</v>
          </cell>
        </row>
        <row r="8012">
          <cell r="B8012" t="str">
            <v>0765-1597</v>
          </cell>
          <cell r="C8012" t="str">
            <v>SCIENCE &amp; SPORTS</v>
          </cell>
          <cell r="D8012" t="str">
            <v>SCI-4</v>
          </cell>
          <cell r="E8012" t="str">
            <v>0.327</v>
          </cell>
          <cell r="F8012" t="str">
            <v>D类</v>
          </cell>
          <cell r="G8012">
            <v>50</v>
          </cell>
        </row>
        <row r="8013">
          <cell r="B8013" t="str">
            <v>0187-7380</v>
          </cell>
          <cell r="C8013" t="str">
            <v>Revista Fitotecnia Mexicana</v>
          </cell>
          <cell r="D8013" t="str">
            <v>SCI-4</v>
          </cell>
          <cell r="E8013" t="str">
            <v>0.327</v>
          </cell>
          <cell r="F8013" t="str">
            <v>D类</v>
          </cell>
          <cell r="G8013">
            <v>50</v>
          </cell>
        </row>
        <row r="8014">
          <cell r="B8014" t="str">
            <v>0988-3754</v>
          </cell>
          <cell r="C8014" t="str">
            <v>RAIRO-THEORETICAL INFORMATICS AND APPLICATIONS</v>
          </cell>
          <cell r="D8014" t="str">
            <v>SCI-4/EI（JA）</v>
          </cell>
          <cell r="E8014" t="str">
            <v>0.327</v>
          </cell>
          <cell r="F8014" t="str">
            <v>D类</v>
          </cell>
          <cell r="G8014">
            <v>50</v>
          </cell>
        </row>
        <row r="8015">
          <cell r="B8015" t="str">
            <v>0108-2701</v>
          </cell>
          <cell r="C8015" t="str">
            <v>ACTA CRYSTALLOGRAPHICA SECTION C-CRYSTAL STRUCTURE COMMUNICATIONS</v>
          </cell>
          <cell r="D8015" t="str">
            <v>SCI-4</v>
          </cell>
          <cell r="E8015" t="str">
            <v>0.326</v>
          </cell>
          <cell r="F8015" t="str">
            <v>D类</v>
          </cell>
          <cell r="G8015">
            <v>50</v>
          </cell>
        </row>
        <row r="8016">
          <cell r="B8016" t="str">
            <v>0933-4807</v>
          </cell>
          <cell r="C8016" t="str">
            <v>PTERIDINES</v>
          </cell>
          <cell r="D8016" t="str">
            <v>SCI-4</v>
          </cell>
          <cell r="E8016" t="str">
            <v>0.326</v>
          </cell>
          <cell r="F8016" t="str">
            <v>D类</v>
          </cell>
          <cell r="G8016">
            <v>50</v>
          </cell>
        </row>
        <row r="8017">
          <cell r="B8017" t="str">
            <v>0935-7335</v>
          </cell>
          <cell r="C8017" t="str">
            <v>Ethik in der Medizin</v>
          </cell>
          <cell r="D8017" t="str">
            <v>SCI-4</v>
          </cell>
          <cell r="E8017" t="str">
            <v>0.326</v>
          </cell>
          <cell r="F8017" t="str">
            <v>D类</v>
          </cell>
          <cell r="G8017">
            <v>50</v>
          </cell>
        </row>
        <row r="8018">
          <cell r="B8018" t="str">
            <v>1016-2291</v>
          </cell>
          <cell r="C8018" t="str">
            <v>PEDIATRIC NEUROSURGERY</v>
          </cell>
          <cell r="D8018" t="str">
            <v>SCI-4</v>
          </cell>
          <cell r="E8018" t="str">
            <v>0.326</v>
          </cell>
          <cell r="F8018" t="str">
            <v>D类</v>
          </cell>
          <cell r="G8018">
            <v>50</v>
          </cell>
        </row>
        <row r="8019">
          <cell r="B8019" t="str">
            <v>1548-0992</v>
          </cell>
          <cell r="C8019" t="str">
            <v>IEEE LATIN AMERICA TRANSACTIONS</v>
          </cell>
          <cell r="D8019" t="str">
            <v>SCI-4/EI（JA）</v>
          </cell>
          <cell r="E8019" t="str">
            <v>0.326</v>
          </cell>
          <cell r="F8019" t="str">
            <v>D类</v>
          </cell>
          <cell r="G8019">
            <v>50</v>
          </cell>
        </row>
        <row r="8020">
          <cell r="B8020" t="str">
            <v>1021-9986</v>
          </cell>
          <cell r="C8020" t="str">
            <v>iranian journal of chemistry &amp; chemical engineering-international english edition</v>
          </cell>
          <cell r="D8020" t="str">
            <v>SCI-4</v>
          </cell>
          <cell r="E8020" t="str">
            <v>0.325</v>
          </cell>
          <cell r="F8020" t="str">
            <v>D类</v>
          </cell>
          <cell r="G8020">
            <v>50</v>
          </cell>
        </row>
        <row r="8021">
          <cell r="B8021" t="str">
            <v>0361-0918</v>
          </cell>
          <cell r="C8021" t="str">
            <v>COMMUNICATIONS IN STATISTICS-SIMULATION AND COMPUTATION</v>
          </cell>
          <cell r="D8021" t="str">
            <v>SCI-4/EI（JA）</v>
          </cell>
          <cell r="E8021" t="str">
            <v>0.325</v>
          </cell>
          <cell r="F8021" t="str">
            <v>D类</v>
          </cell>
          <cell r="G8021">
            <v>50</v>
          </cell>
        </row>
        <row r="8022">
          <cell r="B8022" t="str">
            <v>0717-7917</v>
          </cell>
          <cell r="C8022" t="str">
            <v>Boletin Latinoamericano y del Caribe de Plantas Medicinales y Aromaticas</v>
          </cell>
          <cell r="D8022" t="str">
            <v>SCI-4</v>
          </cell>
          <cell r="E8022" t="str">
            <v>0.325</v>
          </cell>
          <cell r="F8022" t="str">
            <v>D类</v>
          </cell>
          <cell r="G8022">
            <v>50</v>
          </cell>
        </row>
        <row r="8023">
          <cell r="B8023" t="str">
            <v>0942-5616</v>
          </cell>
          <cell r="C8023" t="str">
            <v>MATHEMATICAL LOGIC QUARTERLY</v>
          </cell>
          <cell r="D8023" t="str">
            <v>SCI-4</v>
          </cell>
          <cell r="E8023" t="str">
            <v>0.325</v>
          </cell>
          <cell r="F8023" t="str">
            <v>D类</v>
          </cell>
          <cell r="G8023">
            <v>50</v>
          </cell>
        </row>
        <row r="8024">
          <cell r="B8024" t="str">
            <v>1612-9059</v>
          </cell>
          <cell r="C8024" t="str">
            <v>ESOPHAGUS</v>
          </cell>
          <cell r="D8024" t="str">
            <v>SCI-4</v>
          </cell>
          <cell r="E8024" t="str">
            <v>0.325</v>
          </cell>
          <cell r="F8024" t="str">
            <v>D类</v>
          </cell>
          <cell r="G8024">
            <v>50</v>
          </cell>
        </row>
        <row r="8025">
          <cell r="B8025" t="str">
            <v>0013-9998</v>
          </cell>
          <cell r="C8025" t="str">
            <v>Die Erde; Zeitschrift der Gesellschaft für Erdkunde zu Berlin</v>
          </cell>
          <cell r="D8025" t="str">
            <v>SCI-4</v>
          </cell>
          <cell r="E8025" t="str">
            <v>0.324</v>
          </cell>
          <cell r="F8025" t="str">
            <v>D类</v>
          </cell>
          <cell r="G8025">
            <v>50</v>
          </cell>
        </row>
        <row r="8026">
          <cell r="B8026" t="str">
            <v>1366-8781</v>
          </cell>
          <cell r="C8026" t="str">
            <v>ASTRONOMY &amp; GEOPHYSICS</v>
          </cell>
          <cell r="D8026" t="str">
            <v>SCI-4</v>
          </cell>
          <cell r="E8026" t="str">
            <v>0.324</v>
          </cell>
          <cell r="F8026" t="str">
            <v>D类</v>
          </cell>
          <cell r="G8026">
            <v>50</v>
          </cell>
        </row>
        <row r="8027">
          <cell r="B8027" t="str">
            <v>0021-9266</v>
          </cell>
          <cell r="C8027" t="str">
            <v>JOURNAL OF BIOLOGICAL EDUCATION</v>
          </cell>
          <cell r="D8027" t="str">
            <v>SCI-4</v>
          </cell>
          <cell r="E8027" t="str">
            <v>0.324</v>
          </cell>
          <cell r="F8027" t="str">
            <v>D类</v>
          </cell>
          <cell r="G8027">
            <v>50</v>
          </cell>
        </row>
        <row r="8028">
          <cell r="B8028" t="str">
            <v>1000-3282</v>
          </cell>
          <cell r="C8028" t="str">
            <v>PROGRESS IN BIOCHEMISTRY AND BIOPHYSICS</v>
          </cell>
          <cell r="D8028" t="str">
            <v>SCI-4/CSCD</v>
          </cell>
          <cell r="E8028" t="str">
            <v>0.324</v>
          </cell>
          <cell r="F8028" t="str">
            <v>D类</v>
          </cell>
          <cell r="G8028">
            <v>50</v>
          </cell>
        </row>
        <row r="8029">
          <cell r="B8029" t="str">
            <v>1462-7264</v>
          </cell>
          <cell r="C8029" t="str">
            <v>DISCRETE MATHEMATICS AND THEORETICAL COMPUTER SCIENCE</v>
          </cell>
          <cell r="D8029" t="str">
            <v>SCI-4/EI（JA）</v>
          </cell>
          <cell r="E8029" t="str">
            <v>0.324</v>
          </cell>
          <cell r="F8029" t="str">
            <v>D类</v>
          </cell>
          <cell r="G8029">
            <v>50</v>
          </cell>
        </row>
        <row r="8030">
          <cell r="B8030" t="str">
            <v>1712-6568</v>
          </cell>
          <cell r="C8030" t="str">
            <v>Avian Conservation and Ecology</v>
          </cell>
          <cell r="D8030" t="str">
            <v>SCI-4</v>
          </cell>
          <cell r="E8030" t="str">
            <v>0.324</v>
          </cell>
          <cell r="F8030" t="str">
            <v>D类</v>
          </cell>
          <cell r="G8030">
            <v>50</v>
          </cell>
        </row>
        <row r="8031">
          <cell r="B8031" t="str">
            <v>0035-1555</v>
          </cell>
          <cell r="C8031" t="str">
            <v>REVUE DE MEDECINE VETERINAIRE</v>
          </cell>
          <cell r="D8031" t="str">
            <v>SCI-4</v>
          </cell>
          <cell r="E8031" t="str">
            <v>0.323</v>
          </cell>
          <cell r="F8031" t="str">
            <v>D类</v>
          </cell>
          <cell r="G8031">
            <v>50</v>
          </cell>
        </row>
        <row r="8032">
          <cell r="B8032" t="str">
            <v>0301-5092</v>
          </cell>
          <cell r="C8032" t="str">
            <v>Veterinaria Mexico</v>
          </cell>
          <cell r="D8032" t="str">
            <v>SCI-4</v>
          </cell>
          <cell r="E8032" t="str">
            <v>0.323</v>
          </cell>
          <cell r="F8032" t="str">
            <v>D类</v>
          </cell>
          <cell r="G8032">
            <v>50</v>
          </cell>
        </row>
        <row r="8033">
          <cell r="B8033" t="str">
            <v>0039-7660</v>
          </cell>
          <cell r="C8033" t="str">
            <v>Sylwan</v>
          </cell>
          <cell r="D8033" t="str">
            <v>SCI-4</v>
          </cell>
          <cell r="E8033" t="str">
            <v>0.322</v>
          </cell>
          <cell r="F8033" t="str">
            <v>D类</v>
          </cell>
          <cell r="G8033">
            <v>50</v>
          </cell>
        </row>
        <row r="8034">
          <cell r="B8034" t="str">
            <v>1068-3623</v>
          </cell>
          <cell r="C8034" t="str">
            <v>JOURNAL OF CONTEMPORARY MATHEMATICAL ANALYSIS-ARMENIAN ACADEMY OF SCIENCES</v>
          </cell>
          <cell r="D8034" t="str">
            <v>SCI-4</v>
          </cell>
          <cell r="E8034" t="str">
            <v>0.322</v>
          </cell>
          <cell r="F8034" t="str">
            <v>D类</v>
          </cell>
          <cell r="G8034">
            <v>50</v>
          </cell>
        </row>
        <row r="8035">
          <cell r="B8035" t="str">
            <v>1529-9074</v>
          </cell>
          <cell r="C8035" t="str">
            <v>Petrophysics</v>
          </cell>
          <cell r="D8035" t="str">
            <v>SCI-4/EI（JA）</v>
          </cell>
          <cell r="E8035" t="str">
            <v>0.322</v>
          </cell>
          <cell r="F8035" t="str">
            <v>D类</v>
          </cell>
          <cell r="G8035">
            <v>50</v>
          </cell>
        </row>
        <row r="8036">
          <cell r="B8036" t="str">
            <v>1511-2780</v>
          </cell>
          <cell r="C8036" t="str">
            <v>Journal of Oil Palm Research</v>
          </cell>
          <cell r="D8036" t="str">
            <v>SCI-4</v>
          </cell>
          <cell r="E8036" t="str">
            <v>0.321</v>
          </cell>
          <cell r="F8036" t="str">
            <v>D类</v>
          </cell>
          <cell r="G8036">
            <v>50</v>
          </cell>
        </row>
        <row r="8037">
          <cell r="B8037" t="str">
            <v>0933-5846</v>
          </cell>
          <cell r="C8037" t="str">
            <v>ARCHIVE FOR MATHEMATICAL LOGIC</v>
          </cell>
          <cell r="D8037" t="str">
            <v>SCI-4</v>
          </cell>
          <cell r="E8037" t="str">
            <v>0.320</v>
          </cell>
          <cell r="F8037" t="str">
            <v>D类</v>
          </cell>
          <cell r="G8037">
            <v>50</v>
          </cell>
        </row>
        <row r="8038">
          <cell r="B8038" t="str">
            <v>0100-6916</v>
          </cell>
          <cell r="C8038" t="str">
            <v>ENGENHARIA AGRICOLA</v>
          </cell>
          <cell r="D8038" t="str">
            <v>SCI-4</v>
          </cell>
          <cell r="E8038" t="str">
            <v>0.320</v>
          </cell>
          <cell r="F8038" t="str">
            <v>D类</v>
          </cell>
          <cell r="G8038">
            <v>50</v>
          </cell>
        </row>
        <row r="8039">
          <cell r="B8039" t="str">
            <v>1349-2543</v>
          </cell>
          <cell r="C8039" t="str">
            <v>IEICE Electronics Express</v>
          </cell>
          <cell r="D8039" t="str">
            <v>SCI-4/EI（JA）</v>
          </cell>
          <cell r="E8039" t="str">
            <v>0.320</v>
          </cell>
          <cell r="F8039" t="str">
            <v>D类</v>
          </cell>
          <cell r="G8039">
            <v>50</v>
          </cell>
        </row>
        <row r="8040">
          <cell r="B8040" t="str">
            <v>0792-9978</v>
          </cell>
          <cell r="C8040" t="str">
            <v>ISRAEL JOURNAL OF PLANT SCIENCES</v>
          </cell>
          <cell r="D8040" t="str">
            <v>SCI-4</v>
          </cell>
          <cell r="E8040" t="str">
            <v>0.319</v>
          </cell>
          <cell r="F8040" t="str">
            <v>D类</v>
          </cell>
          <cell r="G8040">
            <v>50</v>
          </cell>
        </row>
        <row r="8041">
          <cell r="B8041" t="str">
            <v>1022-4653</v>
          </cell>
          <cell r="C8041" t="str">
            <v>CHINESE JOURNAL OF ELECTRONICS</v>
          </cell>
          <cell r="D8041" t="str">
            <v>SCI-4/EI（JA）/CSCD</v>
          </cell>
          <cell r="E8041" t="str">
            <v>0.319</v>
          </cell>
          <cell r="F8041" t="str">
            <v>D类</v>
          </cell>
          <cell r="G8041">
            <v>50</v>
          </cell>
        </row>
        <row r="8042">
          <cell r="B8042" t="str">
            <v>1042-9247</v>
          </cell>
          <cell r="C8042" t="str">
            <v>EMJ-Engineering Management Journal</v>
          </cell>
          <cell r="D8042" t="str">
            <v>SCI-4/EI（JA）</v>
          </cell>
          <cell r="E8042" t="str">
            <v>0.319</v>
          </cell>
          <cell r="F8042" t="str">
            <v>D类</v>
          </cell>
          <cell r="G8042">
            <v>50</v>
          </cell>
        </row>
        <row r="8043">
          <cell r="B8043" t="str">
            <v>0717-9502</v>
          </cell>
          <cell r="C8043" t="str">
            <v>International journal of morphology</v>
          </cell>
          <cell r="D8043" t="str">
            <v>SCI-4</v>
          </cell>
          <cell r="E8043" t="str">
            <v>0.318</v>
          </cell>
          <cell r="F8043" t="str">
            <v>D类</v>
          </cell>
          <cell r="G8043">
            <v>50</v>
          </cell>
        </row>
        <row r="8044">
          <cell r="B8044" t="str">
            <v>0718-1620</v>
          </cell>
          <cell r="C8044" t="str">
            <v>CIENCIA E INVESTIGACION AGRARIA</v>
          </cell>
          <cell r="D8044" t="str">
            <v>SCI-4</v>
          </cell>
          <cell r="E8044" t="str">
            <v>0.318</v>
          </cell>
          <cell r="F8044" t="str">
            <v>D类</v>
          </cell>
          <cell r="G8044">
            <v>50</v>
          </cell>
        </row>
        <row r="8045">
          <cell r="B8045" t="str">
            <v>0843-5561</v>
          </cell>
          <cell r="C8045" t="str">
            <v>atlantic geology</v>
          </cell>
          <cell r="D8045" t="str">
            <v>SCI-4</v>
          </cell>
          <cell r="E8045" t="str">
            <v>0.318</v>
          </cell>
          <cell r="F8045" t="str">
            <v>D类</v>
          </cell>
          <cell r="G8045">
            <v>50</v>
          </cell>
        </row>
        <row r="8046">
          <cell r="B8046" t="str">
            <v>0916-7005</v>
          </cell>
          <cell r="C8046" t="str">
            <v>JAPAN JOURNAL OF INDUSTRIAL AND APPLIED MATHEMATICS</v>
          </cell>
          <cell r="D8046" t="str">
            <v>SCI-4/EI（JA）</v>
          </cell>
          <cell r="E8046" t="str">
            <v>0.318</v>
          </cell>
          <cell r="F8046" t="str">
            <v>D类</v>
          </cell>
          <cell r="G8046">
            <v>50</v>
          </cell>
        </row>
        <row r="8047">
          <cell r="B8047" t="str">
            <v>0334-0082</v>
          </cell>
          <cell r="C8047" t="str">
            <v>INTERNATIONAL JOURNAL OF TURBO &amp; JET-ENGINES</v>
          </cell>
          <cell r="D8047" t="str">
            <v>SCI-4/EI（JA）</v>
          </cell>
          <cell r="E8047" t="str">
            <v>0.317</v>
          </cell>
          <cell r="F8047" t="str">
            <v>D类</v>
          </cell>
          <cell r="G8047">
            <v>50</v>
          </cell>
        </row>
        <row r="8048">
          <cell r="B8048" t="str">
            <v>1341-7649</v>
          </cell>
          <cell r="C8048" t="str">
            <v>JOURNAL OF HARD TISSUE BIOLOGY</v>
          </cell>
          <cell r="D8048" t="str">
            <v>SCI-4</v>
          </cell>
          <cell r="E8048" t="str">
            <v>0.316</v>
          </cell>
          <cell r="F8048" t="str">
            <v>D类</v>
          </cell>
          <cell r="G8048">
            <v>50</v>
          </cell>
        </row>
        <row r="8049">
          <cell r="B8049" t="str">
            <v>0037-9875</v>
          </cell>
          <cell r="C8049" t="str">
            <v>SEN-I GAKKAISHI</v>
          </cell>
          <cell r="D8049" t="str">
            <v>SCI-4/EI（JA）</v>
          </cell>
          <cell r="E8049" t="str">
            <v>0.315</v>
          </cell>
          <cell r="F8049" t="str">
            <v>D类</v>
          </cell>
          <cell r="G8049">
            <v>50</v>
          </cell>
        </row>
        <row r="8050">
          <cell r="B8050" t="str">
            <v>1021-2019</v>
          </cell>
          <cell r="C8050" t="str">
            <v>Journal of the South African Institution of Civil Engineering</v>
          </cell>
          <cell r="D8050" t="str">
            <v>SCI-4/EI（JA）</v>
          </cell>
          <cell r="E8050" t="str">
            <v>0.315</v>
          </cell>
          <cell r="F8050" t="str">
            <v>D类</v>
          </cell>
          <cell r="G8050">
            <v>50</v>
          </cell>
        </row>
        <row r="8051">
          <cell r="B8051" t="str">
            <v>1592-5986</v>
          </cell>
          <cell r="C8051" t="str">
            <v>Assistenza Infermieristica e Ricerca</v>
          </cell>
          <cell r="D8051" t="str">
            <v>SCI-4</v>
          </cell>
          <cell r="E8051" t="str">
            <v>0.315</v>
          </cell>
          <cell r="F8051" t="str">
            <v>D类</v>
          </cell>
          <cell r="G8051">
            <v>50</v>
          </cell>
        </row>
        <row r="8052">
          <cell r="B8052" t="str">
            <v>2322-3243</v>
          </cell>
          <cell r="C8052" t="str">
            <v>International Journal of Radiation Research</v>
          </cell>
          <cell r="D8052" t="str">
            <v>SCI-4</v>
          </cell>
          <cell r="E8052" t="str">
            <v>0.314</v>
          </cell>
          <cell r="F8052" t="str">
            <v>D类</v>
          </cell>
          <cell r="G8052">
            <v>50</v>
          </cell>
        </row>
        <row r="8053">
          <cell r="B8053" t="str">
            <v>0717-9200</v>
          </cell>
          <cell r="C8053" t="str">
            <v>BOSQUE</v>
          </cell>
          <cell r="D8053" t="str">
            <v>SCI-4</v>
          </cell>
          <cell r="E8053" t="str">
            <v>0.313</v>
          </cell>
          <cell r="F8053" t="str">
            <v>D类</v>
          </cell>
          <cell r="G8053">
            <v>50</v>
          </cell>
        </row>
        <row r="8054">
          <cell r="B8054" t="str">
            <v>1741-7597</v>
          </cell>
          <cell r="C8054" t="str">
            <v>PROCEEDINGS OF THE INSTITUTION OF CIVIL ENGINEERS-MARITIME ENGINEERING</v>
          </cell>
          <cell r="D8054" t="str">
            <v>SCI-4/EI（JA）</v>
          </cell>
          <cell r="E8054" t="str">
            <v>0.312</v>
          </cell>
          <cell r="F8054" t="str">
            <v>D类</v>
          </cell>
          <cell r="G8054">
            <v>50</v>
          </cell>
        </row>
        <row r="8055">
          <cell r="B8055" t="str">
            <v>1109-2858</v>
          </cell>
          <cell r="C8055" t="str">
            <v>Operational Research</v>
          </cell>
          <cell r="D8055" t="str">
            <v>SCI-4</v>
          </cell>
          <cell r="E8055" t="str">
            <v>0.311</v>
          </cell>
          <cell r="F8055" t="str">
            <v>D类</v>
          </cell>
          <cell r="G8055">
            <v>50</v>
          </cell>
        </row>
        <row r="8056">
          <cell r="B8056" t="str">
            <v>0035-3930</v>
          </cell>
          <cell r="C8056" t="str">
            <v>REVUE ROUMAINE DE CHIMIE</v>
          </cell>
          <cell r="D8056" t="str">
            <v>SCI-4</v>
          </cell>
          <cell r="E8056" t="str">
            <v>0.311</v>
          </cell>
          <cell r="F8056" t="str">
            <v>D类</v>
          </cell>
          <cell r="G8056">
            <v>50</v>
          </cell>
        </row>
        <row r="8057">
          <cell r="B8057" t="str">
            <v>1300-0098</v>
          </cell>
          <cell r="C8057" t="str">
            <v>Turkish Journal of Mathematics</v>
          </cell>
          <cell r="D8057" t="str">
            <v>SCI-4</v>
          </cell>
          <cell r="E8057" t="str">
            <v>0.311</v>
          </cell>
          <cell r="F8057" t="str">
            <v>D类</v>
          </cell>
          <cell r="G8057">
            <v>50</v>
          </cell>
        </row>
        <row r="8058">
          <cell r="B8058" t="str">
            <v>0002-5232</v>
          </cell>
          <cell r="C8058" t="str">
            <v>Algebra and Logic</v>
          </cell>
          <cell r="D8058" t="str">
            <v>SCI-4</v>
          </cell>
          <cell r="E8058" t="str">
            <v>0.310</v>
          </cell>
          <cell r="F8058" t="str">
            <v>D类</v>
          </cell>
          <cell r="G8058">
            <v>50</v>
          </cell>
        </row>
        <row r="8059">
          <cell r="B8059" t="str">
            <v>1476-1548</v>
          </cell>
          <cell r="C8059" t="str">
            <v>Journal of Marine Engineering and Technology</v>
          </cell>
          <cell r="D8059" t="str">
            <v>SCI-4/EI（JA）</v>
          </cell>
          <cell r="E8059" t="str">
            <v>0.310</v>
          </cell>
          <cell r="F8059" t="str">
            <v>D类</v>
          </cell>
          <cell r="G8059">
            <v>50</v>
          </cell>
        </row>
        <row r="8060">
          <cell r="B8060" t="str">
            <v>2196-5099</v>
          </cell>
          <cell r="C8060" t="str">
            <v>BERICHTE UBER LANDWIRTSCHAFT</v>
          </cell>
          <cell r="D8060" t="str">
            <v>SCI-4</v>
          </cell>
          <cell r="E8060" t="str">
            <v>0.310</v>
          </cell>
          <cell r="F8060" t="str">
            <v>D类</v>
          </cell>
          <cell r="G8060">
            <v>50</v>
          </cell>
        </row>
        <row r="8061">
          <cell r="B8061" t="str">
            <v>0004-0614</v>
          </cell>
          <cell r="C8061" t="str">
            <v>ARCHIVOS ESPANOLES DE UROLOGIA</v>
          </cell>
          <cell r="D8061" t="str">
            <v>SCI-4</v>
          </cell>
          <cell r="E8061" t="str">
            <v>0.309</v>
          </cell>
          <cell r="F8061" t="str">
            <v>D类</v>
          </cell>
          <cell r="G8061">
            <v>50</v>
          </cell>
        </row>
        <row r="8062">
          <cell r="B8062" t="str">
            <v>0021-4876</v>
          </cell>
          <cell r="C8062" t="str">
            <v>JOURNAL OF THE JAPAN INSTITUTE OF METALS</v>
          </cell>
          <cell r="D8062" t="str">
            <v>SCI-4/EI（JA）</v>
          </cell>
          <cell r="E8062" t="str">
            <v>0.308</v>
          </cell>
          <cell r="F8062" t="str">
            <v>D类</v>
          </cell>
          <cell r="G8062">
            <v>50</v>
          </cell>
        </row>
        <row r="8063">
          <cell r="B8063" t="str">
            <v>0717-6643</v>
          </cell>
          <cell r="C8063" t="str">
            <v>GAYANA BOTANICA</v>
          </cell>
          <cell r="D8063" t="str">
            <v>SCI-4</v>
          </cell>
          <cell r="E8063" t="str">
            <v>0.308</v>
          </cell>
          <cell r="F8063" t="str">
            <v>D类</v>
          </cell>
          <cell r="G8063">
            <v>50</v>
          </cell>
        </row>
        <row r="8064">
          <cell r="B8064" t="str">
            <v>0973-8622</v>
          </cell>
          <cell r="C8064" t="str">
            <v>JOURNAL OF POLYMER MATERIALS</v>
          </cell>
          <cell r="D8064" t="str">
            <v>SCI-4</v>
          </cell>
          <cell r="E8064" t="str">
            <v>0.308</v>
          </cell>
          <cell r="F8064" t="str">
            <v>D类</v>
          </cell>
          <cell r="G8064">
            <v>50</v>
          </cell>
        </row>
        <row r="8065">
          <cell r="B8065" t="str">
            <v>0005-1144</v>
          </cell>
          <cell r="C8065" t="str">
            <v>Automatika</v>
          </cell>
          <cell r="D8065" t="str">
            <v>SCI-4</v>
          </cell>
          <cell r="E8065" t="str">
            <v>0.307</v>
          </cell>
          <cell r="F8065" t="str">
            <v>D类</v>
          </cell>
          <cell r="G8065">
            <v>50</v>
          </cell>
        </row>
        <row r="8066">
          <cell r="B8066" t="str">
            <v>1091-6466</v>
          </cell>
          <cell r="C8066" t="str">
            <v>PETROLEUM SCIENCE AND TECHNOLOGY</v>
          </cell>
          <cell r="D8066" t="str">
            <v>SCI-4/EI（JA）</v>
          </cell>
          <cell r="E8066" t="str">
            <v>0.307</v>
          </cell>
          <cell r="F8066" t="str">
            <v>D类</v>
          </cell>
          <cell r="G8066">
            <v>50</v>
          </cell>
        </row>
        <row r="8067">
          <cell r="B8067" t="str">
            <v>0344-8657</v>
          </cell>
          <cell r="C8067" t="str">
            <v>Sugar Industry-Zuckerindustrie</v>
          </cell>
          <cell r="D8067" t="str">
            <v>SCI-4</v>
          </cell>
          <cell r="E8067" t="str">
            <v>0.306</v>
          </cell>
          <cell r="F8067" t="str">
            <v>D类</v>
          </cell>
          <cell r="G8067">
            <v>50</v>
          </cell>
        </row>
        <row r="8068">
          <cell r="B8068" t="str">
            <v>0020-9554</v>
          </cell>
          <cell r="C8068" t="str">
            <v>INTERNIST</v>
          </cell>
          <cell r="D8068" t="str">
            <v>SCI-4</v>
          </cell>
          <cell r="E8068" t="str">
            <v>0.306</v>
          </cell>
          <cell r="F8068" t="str">
            <v>D类</v>
          </cell>
          <cell r="G8068">
            <v>50</v>
          </cell>
        </row>
        <row r="8069">
          <cell r="B8069" t="str">
            <v>0147-8885</v>
          </cell>
          <cell r="C8069" t="str">
            <v>JOURNAL OF HISTOTECHNOLOGY</v>
          </cell>
          <cell r="D8069" t="str">
            <v>SCI-4</v>
          </cell>
          <cell r="E8069" t="str">
            <v>0.306</v>
          </cell>
          <cell r="F8069" t="str">
            <v>D类</v>
          </cell>
          <cell r="G8069">
            <v>50</v>
          </cell>
        </row>
        <row r="8070">
          <cell r="B8070" t="str">
            <v>0211-9536</v>
          </cell>
          <cell r="C8070" t="str">
            <v>Dynamis</v>
          </cell>
          <cell r="D8070" t="str">
            <v>SCI-4</v>
          </cell>
          <cell r="E8070" t="str">
            <v>0.306</v>
          </cell>
          <cell r="F8070" t="str">
            <v>D类</v>
          </cell>
          <cell r="G8070">
            <v>50</v>
          </cell>
        </row>
        <row r="8071">
          <cell r="B8071" t="str">
            <v>0294-1260</v>
          </cell>
          <cell r="C8071" t="str">
            <v>Annales de Chirurgie Plastique Esthetique</v>
          </cell>
          <cell r="D8071" t="str">
            <v>SCI-4</v>
          </cell>
          <cell r="E8071" t="str">
            <v>0.306</v>
          </cell>
          <cell r="F8071" t="str">
            <v>D类</v>
          </cell>
          <cell r="G8071">
            <v>50</v>
          </cell>
        </row>
        <row r="8072">
          <cell r="B8072" t="str">
            <v>0301-732X</v>
          </cell>
          <cell r="C8072" t="str">
            <v>ARCHIVOS DE MEDICINA VETERINARIA</v>
          </cell>
          <cell r="D8072" t="str">
            <v>SCI-4</v>
          </cell>
          <cell r="E8072" t="str">
            <v>0.306</v>
          </cell>
          <cell r="F8072" t="str">
            <v>D类</v>
          </cell>
          <cell r="G8072">
            <v>50</v>
          </cell>
        </row>
        <row r="8073">
          <cell r="B8073" t="str">
            <v>0972-060X</v>
          </cell>
          <cell r="C8073" t="str">
            <v>Journal of Essential Oil Bearing Plants</v>
          </cell>
          <cell r="D8073" t="str">
            <v>SCI-4</v>
          </cell>
          <cell r="E8073" t="str">
            <v>0.306</v>
          </cell>
          <cell r="F8073" t="str">
            <v>D类</v>
          </cell>
          <cell r="G8073">
            <v>50</v>
          </cell>
        </row>
        <row r="8074">
          <cell r="B8074" t="str">
            <v>1581-6613</v>
          </cell>
          <cell r="C8074" t="str">
            <v>Acta Geographica Slovenica-Geografski Zbornik</v>
          </cell>
          <cell r="D8074" t="str">
            <v>SCI-4</v>
          </cell>
          <cell r="E8074" t="str">
            <v>0.306</v>
          </cell>
          <cell r="F8074" t="str">
            <v>D类</v>
          </cell>
          <cell r="G8074">
            <v>50</v>
          </cell>
        </row>
        <row r="8075">
          <cell r="B8075" t="str">
            <v>2213-6533</v>
          </cell>
          <cell r="C8075" t="str">
            <v>Revue de Stomatologie de Chirurgie Maxillo-faciale et de Chirurgie Orale</v>
          </cell>
          <cell r="D8075" t="str">
            <v>SCI-4</v>
          </cell>
          <cell r="E8075" t="str">
            <v>0.305</v>
          </cell>
          <cell r="F8075" t="str">
            <v>D类</v>
          </cell>
          <cell r="G8075">
            <v>50</v>
          </cell>
        </row>
        <row r="8076">
          <cell r="B8076" t="str">
            <v>0971-1627</v>
          </cell>
          <cell r="C8076" t="str">
            <v>INDIAN JOURNAL OF HETEROCYCLIC CHEMISTRY</v>
          </cell>
          <cell r="D8076" t="str">
            <v>SCI-4</v>
          </cell>
          <cell r="E8076" t="str">
            <v>0.305</v>
          </cell>
          <cell r="F8076" t="str">
            <v>D类</v>
          </cell>
          <cell r="G8076">
            <v>50</v>
          </cell>
        </row>
        <row r="8077">
          <cell r="B8077" t="str">
            <v>1062-3604</v>
          </cell>
          <cell r="C8077" t="str">
            <v>RUSSIAN JOURNAL OF DEVELOPMENTAL BIOLOGY</v>
          </cell>
          <cell r="D8077" t="str">
            <v>SCI-4</v>
          </cell>
          <cell r="E8077" t="str">
            <v>0.305</v>
          </cell>
          <cell r="F8077" t="str">
            <v>D类</v>
          </cell>
          <cell r="G8077">
            <v>50</v>
          </cell>
        </row>
        <row r="8078">
          <cell r="B8078" t="str">
            <v>1425-8129</v>
          </cell>
          <cell r="C8078" t="str">
            <v>Cement, Wapno, Beton</v>
          </cell>
          <cell r="D8078" t="str">
            <v>SCI-4</v>
          </cell>
          <cell r="E8078" t="str">
            <v>0.304</v>
          </cell>
          <cell r="F8078" t="str">
            <v>D类</v>
          </cell>
          <cell r="G8078">
            <v>50</v>
          </cell>
        </row>
        <row r="8079">
          <cell r="B8079" t="str">
            <v>1757-5664</v>
          </cell>
          <cell r="C8079" t="str">
            <v>Lower Urinary Tract Symptoms</v>
          </cell>
          <cell r="D8079" t="str">
            <v>SCI-4</v>
          </cell>
          <cell r="E8079" t="str">
            <v>0.304</v>
          </cell>
          <cell r="F8079" t="str">
            <v>D类</v>
          </cell>
          <cell r="G8079">
            <v>50</v>
          </cell>
        </row>
        <row r="8080">
          <cell r="B8080" t="str">
            <v>0034-9887</v>
          </cell>
          <cell r="C8080" t="str">
            <v>REVISTA MEDICA DE CHILE</v>
          </cell>
          <cell r="D8080" t="str">
            <v>SCI-4</v>
          </cell>
          <cell r="E8080" t="str">
            <v>0.304</v>
          </cell>
          <cell r="F8080" t="str">
            <v>D类</v>
          </cell>
          <cell r="G8080">
            <v>50</v>
          </cell>
        </row>
        <row r="8081">
          <cell r="B8081" t="str">
            <v>1453-8245</v>
          </cell>
          <cell r="C8081" t="str">
            <v>Romanian Journal of Information Science and Technology</v>
          </cell>
          <cell r="D8081" t="str">
            <v>SCI-4</v>
          </cell>
          <cell r="E8081" t="str">
            <v>0.304</v>
          </cell>
          <cell r="F8081" t="str">
            <v>D类</v>
          </cell>
          <cell r="G8081">
            <v>50</v>
          </cell>
        </row>
        <row r="8082">
          <cell r="B8082" t="str">
            <v>0091-1062</v>
          </cell>
          <cell r="C8082" t="str">
            <v>SAMPE JOURNAL</v>
          </cell>
          <cell r="D8082" t="str">
            <v>SCI-4/EI（JA）</v>
          </cell>
          <cell r="E8082" t="str">
            <v>0.303</v>
          </cell>
          <cell r="F8082" t="str">
            <v>D类</v>
          </cell>
          <cell r="G8082">
            <v>50</v>
          </cell>
        </row>
        <row r="8083">
          <cell r="B8083" t="str">
            <v>1819-7124</v>
          </cell>
          <cell r="C8083" t="str">
            <v>Neurochemical Journal</v>
          </cell>
          <cell r="D8083" t="str">
            <v>SCI-4</v>
          </cell>
          <cell r="E8083" t="str">
            <v>0.303</v>
          </cell>
          <cell r="F8083" t="str">
            <v>D类</v>
          </cell>
          <cell r="G8083">
            <v>50</v>
          </cell>
        </row>
        <row r="8084">
          <cell r="B8084" t="str">
            <v>0065-2458</v>
          </cell>
          <cell r="C8084" t="str">
            <v>ADVANCES IN COMPUTERS</v>
          </cell>
          <cell r="D8084" t="str">
            <v>SCI-4</v>
          </cell>
          <cell r="E8084" t="str">
            <v>0.302</v>
          </cell>
          <cell r="F8084" t="str">
            <v>D类</v>
          </cell>
          <cell r="G8084">
            <v>50</v>
          </cell>
        </row>
        <row r="8085">
          <cell r="B8085" t="str">
            <v>0081-5438</v>
          </cell>
          <cell r="C8085" t="str">
            <v>PROCEEDINGS OF THE STEKLOV INSTITUTE OF MATHEMATICS</v>
          </cell>
          <cell r="D8085" t="str">
            <v>SCI-4</v>
          </cell>
          <cell r="E8085" t="str">
            <v>0.302</v>
          </cell>
          <cell r="F8085" t="str">
            <v>D类</v>
          </cell>
          <cell r="G8085">
            <v>50</v>
          </cell>
        </row>
        <row r="8086">
          <cell r="B8086" t="str">
            <v>1611-4426</v>
          </cell>
          <cell r="C8086" t="str">
            <v>EUROPEAN JOURNAL OF HORTICULTURAL SCIENCE</v>
          </cell>
          <cell r="D8086" t="str">
            <v>SCI-4</v>
          </cell>
          <cell r="E8086" t="str">
            <v>0.302</v>
          </cell>
          <cell r="F8086" t="str">
            <v>D类</v>
          </cell>
          <cell r="G8086">
            <v>50</v>
          </cell>
        </row>
        <row r="8087">
          <cell r="B8087" t="str">
            <v>1310-2818</v>
          </cell>
          <cell r="C8087" t="str">
            <v>BIOTECHNOLOGY &amp; BIOTECHNOLOGICAL EQUIPMENT</v>
          </cell>
          <cell r="D8087" t="str">
            <v>SCI-4/EI（JA）</v>
          </cell>
          <cell r="E8087" t="str">
            <v>0.300</v>
          </cell>
          <cell r="F8087" t="str">
            <v>D类</v>
          </cell>
          <cell r="G8087">
            <v>50</v>
          </cell>
        </row>
        <row r="8088">
          <cell r="B8088" t="str">
            <v>1644-3985</v>
          </cell>
          <cell r="C8088" t="str">
            <v>DREWNO</v>
          </cell>
          <cell r="D8088" t="str">
            <v>SCI-4</v>
          </cell>
          <cell r="E8088" t="str">
            <v>0.300</v>
          </cell>
          <cell r="F8088" t="str">
            <v>D类</v>
          </cell>
          <cell r="G8088">
            <v>50</v>
          </cell>
        </row>
        <row r="8089">
          <cell r="B8089" t="str">
            <v>1938-663X</v>
          </cell>
          <cell r="C8089" t="str">
            <v>JOURNAL OF THE PROFESSIONAL ASSOCIATION FOR CACTUS DEVELOPMENT</v>
          </cell>
          <cell r="D8089" t="str">
            <v>SCI-4</v>
          </cell>
          <cell r="E8089" t="str">
            <v>0.300</v>
          </cell>
          <cell r="F8089" t="str">
            <v>D类</v>
          </cell>
          <cell r="G8089">
            <v>50</v>
          </cell>
        </row>
        <row r="8090">
          <cell r="B8090" t="str">
            <v>0040-165X</v>
          </cell>
          <cell r="C8090" t="str">
            <v>TECHNOLOGY AND CULTURE</v>
          </cell>
          <cell r="D8090" t="str">
            <v>SCI-4</v>
          </cell>
          <cell r="E8090" t="str">
            <v>0.299</v>
          </cell>
          <cell r="F8090" t="str">
            <v>D类</v>
          </cell>
          <cell r="G8090">
            <v>50</v>
          </cell>
        </row>
        <row r="8091">
          <cell r="B8091" t="str">
            <v>0946-2104</v>
          </cell>
          <cell r="C8091" t="str">
            <v>TRACE ELEMENTS AND ELECTROLYTES</v>
          </cell>
          <cell r="D8091" t="str">
            <v>SCI-4</v>
          </cell>
          <cell r="E8091" t="str">
            <v>0.299</v>
          </cell>
          <cell r="F8091" t="str">
            <v>D类</v>
          </cell>
          <cell r="G8091">
            <v>50</v>
          </cell>
        </row>
        <row r="8092">
          <cell r="B8092" t="str">
            <v>0103-2100</v>
          </cell>
          <cell r="C8092" t="str">
            <v>Acta Paulista de Enfermagem</v>
          </cell>
          <cell r="D8092" t="str">
            <v>SCI-4</v>
          </cell>
          <cell r="E8092" t="str">
            <v>0.298</v>
          </cell>
          <cell r="F8092" t="str">
            <v>D类</v>
          </cell>
          <cell r="G8092">
            <v>50</v>
          </cell>
        </row>
        <row r="8093">
          <cell r="B8093" t="str">
            <v>0308-0188</v>
          </cell>
          <cell r="C8093" t="str">
            <v>INTERDISCIPLINARY SCIENCE REVIEWS</v>
          </cell>
          <cell r="D8093" t="str">
            <v>SCI-4/EI（JA）</v>
          </cell>
          <cell r="E8093" t="str">
            <v>0.298</v>
          </cell>
          <cell r="F8093" t="str">
            <v>D类</v>
          </cell>
          <cell r="G8093">
            <v>50</v>
          </cell>
        </row>
        <row r="8094">
          <cell r="B8094" t="str">
            <v>1005-3867</v>
          </cell>
          <cell r="C8094" t="str">
            <v>ALGEBRA COLLOQUIUM</v>
          </cell>
          <cell r="D8094" t="str">
            <v>SCI-4/CSCD</v>
          </cell>
          <cell r="E8094" t="str">
            <v>0.298</v>
          </cell>
          <cell r="F8094" t="str">
            <v>D类</v>
          </cell>
          <cell r="G8094">
            <v>50</v>
          </cell>
        </row>
        <row r="8095">
          <cell r="B8095" t="str">
            <v>1368-2199</v>
          </cell>
          <cell r="C8095" t="str">
            <v>IMAGING SCIENCE JOURNAL</v>
          </cell>
          <cell r="D8095" t="str">
            <v>SCI-4/EI（JA）</v>
          </cell>
          <cell r="E8095" t="str">
            <v>0.298</v>
          </cell>
          <cell r="F8095" t="str">
            <v>D类</v>
          </cell>
          <cell r="G8095">
            <v>50</v>
          </cell>
        </row>
        <row r="8096">
          <cell r="B8096" t="str">
            <v>1721-727X</v>
          </cell>
          <cell r="C8096" t="str">
            <v>European Journal of Inflammation</v>
          </cell>
          <cell r="D8096" t="str">
            <v>SCI-4</v>
          </cell>
          <cell r="E8096" t="str">
            <v>0.298</v>
          </cell>
          <cell r="F8096" t="str">
            <v>D类</v>
          </cell>
          <cell r="G8096">
            <v>50</v>
          </cell>
        </row>
        <row r="8097">
          <cell r="B8097" t="str">
            <v>0007-5140</v>
          </cell>
          <cell r="C8097" t="str">
            <v>BULLETIN OF THE HISTORY OF MEDICINE</v>
          </cell>
          <cell r="D8097" t="str">
            <v>SCI-4</v>
          </cell>
          <cell r="E8097" t="str">
            <v>0.297</v>
          </cell>
          <cell r="F8097" t="str">
            <v>D类</v>
          </cell>
          <cell r="G8097">
            <v>50</v>
          </cell>
        </row>
        <row r="8098">
          <cell r="B8098" t="str">
            <v>1061-8309</v>
          </cell>
          <cell r="C8098" t="str">
            <v>RUSSIAN JOURNAL OF NONDESTRUCTIVE TESTING</v>
          </cell>
          <cell r="D8098" t="str">
            <v>SCI-4/EI（JA）</v>
          </cell>
          <cell r="E8098" t="str">
            <v>0.297</v>
          </cell>
          <cell r="F8098" t="str">
            <v>D类</v>
          </cell>
          <cell r="G8098">
            <v>50</v>
          </cell>
        </row>
        <row r="8099">
          <cell r="B8099" t="str">
            <v>0129-0541</v>
          </cell>
          <cell r="C8099" t="str">
            <v>INTERNATIONAL JOURNAL OF FOUNDATIONS OF COMPUTER SCIENCE</v>
          </cell>
          <cell r="D8099" t="str">
            <v>SCI-4</v>
          </cell>
          <cell r="E8099" t="str">
            <v>0.296</v>
          </cell>
          <cell r="F8099" t="str">
            <v>D类</v>
          </cell>
          <cell r="G8099">
            <v>50</v>
          </cell>
        </row>
        <row r="8100">
          <cell r="B8100" t="str">
            <v>0324-5853</v>
          </cell>
          <cell r="C8100" t="str">
            <v>PERIODICA POLYTECHNICA-CHEMICAL ENGINEERING</v>
          </cell>
          <cell r="D8100" t="str">
            <v>SCI-4/EI（JA）</v>
          </cell>
          <cell r="E8100" t="str">
            <v>0.296</v>
          </cell>
          <cell r="F8100" t="str">
            <v>D类</v>
          </cell>
          <cell r="G8100">
            <v>50</v>
          </cell>
        </row>
        <row r="8101">
          <cell r="B8101" t="str">
            <v>1061-3773</v>
          </cell>
          <cell r="C8101" t="str">
            <v>COMPUTER APPLICATIONS IN ENGINEERING EDUCATION</v>
          </cell>
          <cell r="D8101" t="str">
            <v>SCI-4/EI（JA）</v>
          </cell>
          <cell r="E8101" t="str">
            <v>0.296</v>
          </cell>
          <cell r="F8101" t="str">
            <v>D类</v>
          </cell>
          <cell r="G8101">
            <v>50</v>
          </cell>
        </row>
        <row r="8102">
          <cell r="B8102" t="str">
            <v>0035-9149</v>
          </cell>
          <cell r="C8102" t="str">
            <v>Notes and Records-The Royal Society Journal of the History of Science</v>
          </cell>
          <cell r="D8102" t="str">
            <v>SCI-4</v>
          </cell>
          <cell r="E8102" t="str">
            <v>0.295</v>
          </cell>
          <cell r="F8102" t="str">
            <v>D类</v>
          </cell>
          <cell r="G8102">
            <v>50</v>
          </cell>
        </row>
        <row r="8103">
          <cell r="B8103" t="str">
            <v>0343-6993</v>
          </cell>
          <cell r="C8103" t="str">
            <v>MATHEMATICAL INTELLIGENCER</v>
          </cell>
          <cell r="D8103" t="str">
            <v>SCI-4</v>
          </cell>
          <cell r="E8103" t="str">
            <v>0.295</v>
          </cell>
          <cell r="F8103" t="str">
            <v>D类</v>
          </cell>
          <cell r="G8103">
            <v>50</v>
          </cell>
        </row>
        <row r="8104">
          <cell r="B8104" t="str">
            <v>1001-9014</v>
          </cell>
          <cell r="C8104" t="str">
            <v>JOURNAL OF INFRARED AND MILLIMETER WAVES</v>
          </cell>
          <cell r="D8104" t="str">
            <v>SCI-4/EI（JA）/CSCD</v>
          </cell>
          <cell r="E8104" t="str">
            <v>0.295</v>
          </cell>
          <cell r="F8104" t="str">
            <v>D类</v>
          </cell>
          <cell r="G8104">
            <v>50</v>
          </cell>
        </row>
        <row r="8105">
          <cell r="B8105" t="str">
            <v>0007-215X</v>
          </cell>
          <cell r="C8105" t="str">
            <v>Brodogradnja</v>
          </cell>
          <cell r="D8105" t="str">
            <v>SCI-4</v>
          </cell>
          <cell r="E8105" t="str">
            <v>0.294</v>
          </cell>
          <cell r="F8105" t="str">
            <v>D类</v>
          </cell>
          <cell r="G8105">
            <v>50</v>
          </cell>
        </row>
        <row r="8106">
          <cell r="B8106" t="str">
            <v>0379-5136</v>
          </cell>
          <cell r="C8106" t="str">
            <v>Indian Journal of Geo-Marine Sciences</v>
          </cell>
          <cell r="D8106" t="str">
            <v>SCI-4</v>
          </cell>
          <cell r="E8106" t="str">
            <v>0.294</v>
          </cell>
          <cell r="F8106" t="str">
            <v>D类</v>
          </cell>
          <cell r="G8106">
            <v>50</v>
          </cell>
        </row>
        <row r="8107">
          <cell r="B8107" t="str">
            <v>2155-3769</v>
          </cell>
          <cell r="C8107" t="str">
            <v>Frontiers in Life Science</v>
          </cell>
          <cell r="D8107" t="str">
            <v>SCI-4</v>
          </cell>
          <cell r="E8107" t="str">
            <v>0.294</v>
          </cell>
          <cell r="F8107" t="str">
            <v>D类</v>
          </cell>
          <cell r="G8107">
            <v>50</v>
          </cell>
        </row>
        <row r="8108">
          <cell r="B8108" t="str">
            <v>1389-6911</v>
          </cell>
          <cell r="C8108" t="str">
            <v>ICGA JOURNAL</v>
          </cell>
          <cell r="D8108" t="str">
            <v>SCI-4/EI（JA）</v>
          </cell>
          <cell r="E8108" t="str">
            <v>0.293</v>
          </cell>
          <cell r="F8108" t="str">
            <v>D类</v>
          </cell>
          <cell r="G8108">
            <v>50</v>
          </cell>
        </row>
        <row r="8109">
          <cell r="B8109" t="str">
            <v>1130-1473</v>
          </cell>
          <cell r="C8109" t="str">
            <v>NEUROCIRUGIA</v>
          </cell>
          <cell r="D8109" t="str">
            <v>SCI-4</v>
          </cell>
          <cell r="E8109" t="str">
            <v>0.293</v>
          </cell>
          <cell r="F8109" t="str">
            <v>D类</v>
          </cell>
          <cell r="G8109">
            <v>50</v>
          </cell>
        </row>
        <row r="8110">
          <cell r="B8110" t="str">
            <v>0011-748X</v>
          </cell>
          <cell r="C8110" t="str">
            <v>DEFENCE SCIENCE JOURNAL</v>
          </cell>
          <cell r="D8110" t="str">
            <v>SCI-4/EI（JA）</v>
          </cell>
          <cell r="E8110" t="str">
            <v>0.292</v>
          </cell>
          <cell r="F8110" t="str">
            <v>D类</v>
          </cell>
          <cell r="G8110">
            <v>50</v>
          </cell>
        </row>
        <row r="8111">
          <cell r="B8111" t="str">
            <v>0042-8450</v>
          </cell>
          <cell r="C8111" t="str">
            <v>Vojnosanitetski Pregled</v>
          </cell>
          <cell r="D8111" t="str">
            <v>SCI-4</v>
          </cell>
          <cell r="E8111" t="str">
            <v>0.292</v>
          </cell>
          <cell r="F8111" t="str">
            <v>D类</v>
          </cell>
          <cell r="G8111">
            <v>50</v>
          </cell>
        </row>
        <row r="8112">
          <cell r="B8112" t="str">
            <v>0177-2309</v>
          </cell>
          <cell r="C8112" t="str">
            <v>Notarzt</v>
          </cell>
          <cell r="D8112" t="str">
            <v>SCI-4</v>
          </cell>
          <cell r="E8112" t="str">
            <v>0.292</v>
          </cell>
          <cell r="F8112" t="str">
            <v>D类</v>
          </cell>
          <cell r="G8112">
            <v>50</v>
          </cell>
        </row>
        <row r="8113">
          <cell r="B8113" t="str">
            <v>0250-541X</v>
          </cell>
          <cell r="C8113" t="str">
            <v>NATIONAL ACADEMY SCIENCE LETTERS-INDIA</v>
          </cell>
          <cell r="D8113" t="str">
            <v>SCI-4</v>
          </cell>
          <cell r="E8113" t="str">
            <v>0.292</v>
          </cell>
          <cell r="F8113" t="str">
            <v>D类</v>
          </cell>
          <cell r="G8113">
            <v>50</v>
          </cell>
        </row>
        <row r="8114">
          <cell r="B8114" t="str">
            <v>0567-8315</v>
          </cell>
          <cell r="C8114" t="str">
            <v>ACTA VETERINARIA-BEOGRAD</v>
          </cell>
          <cell r="D8114" t="str">
            <v>SCI-4</v>
          </cell>
          <cell r="E8114" t="str">
            <v>0.292</v>
          </cell>
          <cell r="F8114" t="str">
            <v>D类</v>
          </cell>
          <cell r="G8114">
            <v>50</v>
          </cell>
        </row>
        <row r="8115">
          <cell r="B8115" t="str">
            <v>0718-3402</v>
          </cell>
          <cell r="C8115" t="str">
            <v>Revista de geografia Norte Grande</v>
          </cell>
          <cell r="D8115" t="str">
            <v>SCI-4</v>
          </cell>
          <cell r="E8115" t="str">
            <v>0.292</v>
          </cell>
          <cell r="F8115" t="str">
            <v>D类</v>
          </cell>
          <cell r="G8115">
            <v>50</v>
          </cell>
        </row>
        <row r="8116">
          <cell r="B8116" t="str">
            <v>0889-8480</v>
          </cell>
          <cell r="C8116" t="str">
            <v>Mathematical Population Studies</v>
          </cell>
          <cell r="D8116" t="str">
            <v>SCI-4</v>
          </cell>
          <cell r="E8116" t="str">
            <v>0.292</v>
          </cell>
          <cell r="F8116" t="str">
            <v>D类</v>
          </cell>
          <cell r="G8116">
            <v>50</v>
          </cell>
        </row>
        <row r="8117">
          <cell r="B8117" t="str">
            <v>0985-0562</v>
          </cell>
          <cell r="C8117" t="str">
            <v>Nutrition Clinique et Metabolisme</v>
          </cell>
          <cell r="D8117" t="str">
            <v>SCI-4</v>
          </cell>
          <cell r="E8117" t="str">
            <v>0.292</v>
          </cell>
          <cell r="F8117" t="str">
            <v>D类</v>
          </cell>
          <cell r="G8117">
            <v>50</v>
          </cell>
        </row>
        <row r="8118">
          <cell r="B8118" t="str">
            <v>1000-0593</v>
          </cell>
          <cell r="C8118" t="str">
            <v>SPECTROSCOPY AND SPECTRAL ANALYSIS</v>
          </cell>
          <cell r="D8118" t="str">
            <v>SCI-4/EI（JA）/CSCD</v>
          </cell>
          <cell r="E8118" t="str">
            <v>0.292</v>
          </cell>
          <cell r="F8118" t="str">
            <v>D类</v>
          </cell>
          <cell r="G8118">
            <v>50</v>
          </cell>
        </row>
        <row r="8119">
          <cell r="B8119" t="str">
            <v>1392-1207</v>
          </cell>
          <cell r="C8119" t="str">
            <v>Mechanika</v>
          </cell>
          <cell r="D8119" t="str">
            <v>SCI-4/EI（JA）</v>
          </cell>
          <cell r="E8119" t="str">
            <v>0.292</v>
          </cell>
          <cell r="F8119" t="str">
            <v>D类</v>
          </cell>
          <cell r="G8119">
            <v>50</v>
          </cell>
        </row>
        <row r="8120">
          <cell r="B8120" t="str">
            <v>1405-0471</v>
          </cell>
          <cell r="C8120" t="str">
            <v>MADERA BOSQUES</v>
          </cell>
          <cell r="D8120" t="str">
            <v>SCI-4</v>
          </cell>
          <cell r="E8120" t="str">
            <v>0.290</v>
          </cell>
          <cell r="F8120" t="str">
            <v>D类</v>
          </cell>
          <cell r="G8120">
            <v>50</v>
          </cell>
        </row>
        <row r="8121">
          <cell r="B8121" t="str">
            <v>0366-3175</v>
          </cell>
          <cell r="C8121" t="str">
            <v>BOLETIN DE LA SOCIEDAD ESPANOLA DE CERAMICA Y VIDRIO</v>
          </cell>
          <cell r="D8121" t="str">
            <v>SCI-4/EI（JA）</v>
          </cell>
          <cell r="E8121" t="str">
            <v>0.290</v>
          </cell>
          <cell r="F8121" t="str">
            <v>D类</v>
          </cell>
          <cell r="G8121">
            <v>50</v>
          </cell>
        </row>
        <row r="8122">
          <cell r="B8122" t="str">
            <v>1753-3546</v>
          </cell>
          <cell r="C8122" t="str">
            <v>GLASS TECHNOLOGY</v>
          </cell>
          <cell r="D8122" t="str">
            <v>SCI-4</v>
          </cell>
          <cell r="E8122" t="str">
            <v>0.290</v>
          </cell>
          <cell r="F8122" t="str">
            <v>D类</v>
          </cell>
          <cell r="G8122">
            <v>50</v>
          </cell>
        </row>
        <row r="8123">
          <cell r="B8123" t="str">
            <v>1091-5397</v>
          </cell>
          <cell r="C8123" t="str">
            <v>ACSMS HEALTH &amp; FITNESS JOURNAL</v>
          </cell>
          <cell r="D8123" t="str">
            <v>SCI-4</v>
          </cell>
          <cell r="E8123" t="str">
            <v>0.288</v>
          </cell>
          <cell r="F8123" t="str">
            <v>D类</v>
          </cell>
          <cell r="G8123">
            <v>50</v>
          </cell>
        </row>
        <row r="8124">
          <cell r="B8124" t="str">
            <v>0011-4642</v>
          </cell>
          <cell r="C8124" t="str">
            <v>CZECHOSLOVAK MATHEMATICAL JOURNAL</v>
          </cell>
          <cell r="D8124" t="str">
            <v>SCI-4</v>
          </cell>
          <cell r="E8124" t="str">
            <v>0.288</v>
          </cell>
          <cell r="F8124" t="str">
            <v>D类</v>
          </cell>
          <cell r="G8124">
            <v>50</v>
          </cell>
        </row>
        <row r="8125">
          <cell r="B8125" t="str">
            <v>0034-8570</v>
          </cell>
          <cell r="C8125" t="str">
            <v>REVISTA DE METALURGIA</v>
          </cell>
          <cell r="D8125" t="str">
            <v>SCI-4/EI（JA）</v>
          </cell>
          <cell r="E8125" t="str">
            <v>0.288</v>
          </cell>
          <cell r="F8125" t="str">
            <v>D类</v>
          </cell>
          <cell r="G8125">
            <v>50</v>
          </cell>
        </row>
        <row r="8126">
          <cell r="B8126" t="str">
            <v>1517-8692</v>
          </cell>
          <cell r="C8126" t="str">
            <v>REVISTA BRASILEIRA DE MEDICINA DO ESPORTE</v>
          </cell>
          <cell r="D8126" t="str">
            <v>SCI-4</v>
          </cell>
          <cell r="E8126" t="str">
            <v>0.288</v>
          </cell>
          <cell r="F8126" t="str">
            <v>D类</v>
          </cell>
          <cell r="G8126">
            <v>50</v>
          </cell>
        </row>
        <row r="8127">
          <cell r="B8127" t="str">
            <v>1542-166X</v>
          </cell>
          <cell r="C8127" t="str">
            <v>BIOPHARM INTERNATIONAL-THE APPLIED TECHNOLOGIES OF BIOPHARMACEUTICAL DEVELOPMENT</v>
          </cell>
          <cell r="D8127" t="str">
            <v>SCI-4</v>
          </cell>
          <cell r="E8127" t="str">
            <v>0.288</v>
          </cell>
          <cell r="F8127" t="str">
            <v>D类</v>
          </cell>
          <cell r="G8127">
            <v>50</v>
          </cell>
        </row>
        <row r="8128">
          <cell r="B8128" t="str">
            <v>0018-6368</v>
          </cell>
          <cell r="C8128" t="str">
            <v>HOUILLE BLANCHE-REVUE INTERNATIONALE DE L EAU</v>
          </cell>
          <cell r="D8128" t="str">
            <v>SCI-4</v>
          </cell>
          <cell r="E8128" t="str">
            <v>0.287</v>
          </cell>
          <cell r="F8128" t="str">
            <v>D类</v>
          </cell>
          <cell r="G8128">
            <v>50</v>
          </cell>
        </row>
        <row r="8129">
          <cell r="B8129" t="str">
            <v>1068-3372</v>
          </cell>
          <cell r="C8129" t="str">
            <v>JOURNAL OF CONTEMPORARY PHYSICS-ARMENIAN ACADEMY OF SCIENCES</v>
          </cell>
          <cell r="D8129" t="str">
            <v>SCI-4</v>
          </cell>
          <cell r="E8129" t="str">
            <v>0.287</v>
          </cell>
          <cell r="F8129" t="str">
            <v>D类</v>
          </cell>
          <cell r="G8129">
            <v>50</v>
          </cell>
        </row>
        <row r="8130">
          <cell r="B8130" t="str">
            <v>1297-3203</v>
          </cell>
          <cell r="C8130" t="str">
            <v>Chirurgie de la Main</v>
          </cell>
          <cell r="D8130" t="str">
            <v>SCI-4</v>
          </cell>
          <cell r="E8130" t="str">
            <v>0.287</v>
          </cell>
          <cell r="F8130" t="str">
            <v>D类</v>
          </cell>
          <cell r="G8130">
            <v>50</v>
          </cell>
        </row>
        <row r="8131">
          <cell r="B8131" t="str">
            <v>0079-4252</v>
          </cell>
          <cell r="C8131" t="str">
            <v>Postepy Mikrobiologii</v>
          </cell>
          <cell r="D8131" t="str">
            <v>SCI-4</v>
          </cell>
          <cell r="E8131" t="str">
            <v>0.286</v>
          </cell>
          <cell r="F8131" t="str">
            <v>D类</v>
          </cell>
          <cell r="G8131">
            <v>50</v>
          </cell>
        </row>
        <row r="8132">
          <cell r="B8132" t="str">
            <v>0303-464X</v>
          </cell>
          <cell r="C8132" t="str">
            <v>Acta Reumatologica Portuguesa</v>
          </cell>
          <cell r="D8132" t="str">
            <v>SCI-4</v>
          </cell>
          <cell r="E8132" t="str">
            <v>0.286</v>
          </cell>
          <cell r="F8132" t="str">
            <v>D类</v>
          </cell>
          <cell r="G8132">
            <v>50</v>
          </cell>
        </row>
        <row r="8133">
          <cell r="B8133" t="str">
            <v>1300-1884</v>
          </cell>
          <cell r="C8133" t="str">
            <v>JOURNAL OF THE FACULTY OF ENGINEERING AND ARCHITECTURE OF GAZI UNIVERSITY</v>
          </cell>
          <cell r="D8133" t="str">
            <v>SCI-4/EI（JA）</v>
          </cell>
          <cell r="E8133" t="str">
            <v>0.286</v>
          </cell>
          <cell r="F8133" t="str">
            <v>D类</v>
          </cell>
          <cell r="G8133">
            <v>50</v>
          </cell>
        </row>
        <row r="8134">
          <cell r="B8134" t="str">
            <v>1745-9737</v>
          </cell>
          <cell r="C8134" t="str">
            <v>Journal of Mathematics and Music</v>
          </cell>
          <cell r="D8134" t="str">
            <v>SCI-4</v>
          </cell>
          <cell r="E8134" t="str">
            <v>0.286</v>
          </cell>
          <cell r="F8134" t="str">
            <v>D类</v>
          </cell>
          <cell r="G8134">
            <v>50</v>
          </cell>
        </row>
        <row r="8135">
          <cell r="B8135" t="str">
            <v>1120-1770</v>
          </cell>
          <cell r="C8135" t="str">
            <v>ITALIAN JOURNAL OF FOOD SCIENCE</v>
          </cell>
          <cell r="D8135" t="str">
            <v>SCI-4</v>
          </cell>
          <cell r="E8135" t="str">
            <v>0.285</v>
          </cell>
          <cell r="F8135" t="str">
            <v>D类</v>
          </cell>
          <cell r="G8135">
            <v>50</v>
          </cell>
        </row>
        <row r="8136">
          <cell r="B8136" t="str">
            <v>0262-4079</v>
          </cell>
          <cell r="C8136" t="str">
            <v>NEW SCIENTIST</v>
          </cell>
          <cell r="D8136" t="str">
            <v>SCI-4</v>
          </cell>
          <cell r="E8136" t="str">
            <v>0.284</v>
          </cell>
          <cell r="F8136" t="str">
            <v>D类</v>
          </cell>
          <cell r="G8136">
            <v>50</v>
          </cell>
        </row>
        <row r="8137">
          <cell r="B8137" t="str">
            <v>1310-1331</v>
          </cell>
          <cell r="C8137" t="str">
            <v>COMPTES RENDUS DE L ACADEMIE BULGARE DES SCIENCES</v>
          </cell>
          <cell r="D8137" t="str">
            <v>SCI-4</v>
          </cell>
          <cell r="E8137" t="str">
            <v>0.284</v>
          </cell>
          <cell r="F8137" t="str">
            <v>D类</v>
          </cell>
          <cell r="G8137">
            <v>50</v>
          </cell>
        </row>
        <row r="8138">
          <cell r="B8138" t="str">
            <v>1331-0623</v>
          </cell>
          <cell r="C8138" t="str">
            <v>MATHEMATICAL COMMUNICATIONS</v>
          </cell>
          <cell r="D8138" t="str">
            <v>SCI-4</v>
          </cell>
          <cell r="E8138" t="str">
            <v>0.284</v>
          </cell>
          <cell r="F8138" t="str">
            <v>D类</v>
          </cell>
          <cell r="G8138">
            <v>50</v>
          </cell>
        </row>
        <row r="8139">
          <cell r="B8139" t="str">
            <v>1055-7148</v>
          </cell>
          <cell r="C8139" t="str">
            <v>INTERNATIONAL JOURNAL OF NETWORK MANAGEMENT</v>
          </cell>
          <cell r="D8139" t="str">
            <v>SCI-4/EI（JA）</v>
          </cell>
          <cell r="E8139" t="str">
            <v>0.283</v>
          </cell>
          <cell r="F8139" t="str">
            <v>D类</v>
          </cell>
          <cell r="G8139">
            <v>50</v>
          </cell>
        </row>
        <row r="8140">
          <cell r="B8140" t="str">
            <v>1234-3099</v>
          </cell>
          <cell r="C8140" t="str">
            <v>Discussiones Mathematicae Graph Theory</v>
          </cell>
          <cell r="D8140" t="str">
            <v>SCI-4</v>
          </cell>
          <cell r="E8140" t="str">
            <v>0.282</v>
          </cell>
          <cell r="F8140" t="str">
            <v>D类</v>
          </cell>
          <cell r="G8140">
            <v>50</v>
          </cell>
        </row>
        <row r="8141">
          <cell r="B8141" t="str">
            <v>0003-3898</v>
          </cell>
          <cell r="C8141" t="str">
            <v>ANNALES DE BIOLOGIE CLINIQUE</v>
          </cell>
          <cell r="D8141" t="str">
            <v>SCI-4</v>
          </cell>
          <cell r="E8141" t="str">
            <v>0.282</v>
          </cell>
          <cell r="F8141" t="str">
            <v>D类</v>
          </cell>
          <cell r="G8141">
            <v>50</v>
          </cell>
        </row>
        <row r="8142">
          <cell r="B8142" t="str">
            <v>0543-1972</v>
          </cell>
          <cell r="C8142" t="str">
            <v>MEASUREMENT TECHNIQUES</v>
          </cell>
          <cell r="D8142" t="str">
            <v>SCI-4/EI（JA）</v>
          </cell>
          <cell r="E8142" t="str">
            <v>0.282</v>
          </cell>
          <cell r="F8142" t="str">
            <v>D类</v>
          </cell>
          <cell r="G8142">
            <v>50</v>
          </cell>
        </row>
        <row r="8143">
          <cell r="B8143" t="str">
            <v>0884-5913</v>
          </cell>
          <cell r="C8143" t="str">
            <v>KINEMATICS AND PHYSICS OF CELESTIAL BODIES</v>
          </cell>
          <cell r="D8143" t="str">
            <v>SCI-4</v>
          </cell>
          <cell r="E8143" t="str">
            <v>0.282</v>
          </cell>
          <cell r="F8143" t="str">
            <v>D类</v>
          </cell>
          <cell r="G8143">
            <v>50</v>
          </cell>
        </row>
        <row r="8144">
          <cell r="B8144" t="str">
            <v>1306-133X</v>
          </cell>
          <cell r="C8144" t="str">
            <v>UHOD-ULUSLARARASI HEMATOLOJI-ONKOLOJI DERGISI</v>
          </cell>
          <cell r="D8144" t="str">
            <v>SCI-4</v>
          </cell>
          <cell r="E8144" t="str">
            <v>0.282</v>
          </cell>
          <cell r="F8144" t="str">
            <v>D类</v>
          </cell>
          <cell r="G8144">
            <v>50</v>
          </cell>
        </row>
        <row r="8145">
          <cell r="B8145" t="str">
            <v>1222-4227</v>
          </cell>
          <cell r="C8145" t="str">
            <v>Romanian Agricultural Research</v>
          </cell>
          <cell r="D8145" t="str">
            <v>SCI-4</v>
          </cell>
          <cell r="E8145" t="str">
            <v>0.281</v>
          </cell>
          <cell r="F8145" t="str">
            <v>D类</v>
          </cell>
          <cell r="G8145">
            <v>50</v>
          </cell>
        </row>
        <row r="8146">
          <cell r="B8146" t="str">
            <v>1226-1750</v>
          </cell>
          <cell r="C8146" t="str">
            <v>JOURNAL OF MAGNETICS</v>
          </cell>
          <cell r="D8146" t="str">
            <v>SCI-4</v>
          </cell>
          <cell r="E8146" t="str">
            <v>0.281</v>
          </cell>
          <cell r="F8146" t="str">
            <v>D类</v>
          </cell>
          <cell r="G8146">
            <v>50</v>
          </cell>
        </row>
        <row r="8147">
          <cell r="B8147" t="str">
            <v>1745-1353</v>
          </cell>
          <cell r="C8147" t="str">
            <v>IEICE TRANSACTIONS ON ELECTRONICS</v>
          </cell>
          <cell r="D8147" t="str">
            <v>SCI-4</v>
          </cell>
          <cell r="E8147" t="str">
            <v>0.281</v>
          </cell>
          <cell r="F8147" t="str">
            <v>D类</v>
          </cell>
          <cell r="G8147">
            <v>50</v>
          </cell>
        </row>
        <row r="8148">
          <cell r="B8148" t="str">
            <v>1426-3912</v>
          </cell>
          <cell r="C8148" t="str">
            <v>Central-European Journal of Immunology</v>
          </cell>
          <cell r="D8148" t="str">
            <v>SCI-4</v>
          </cell>
          <cell r="E8148" t="str">
            <v>0.280</v>
          </cell>
          <cell r="F8148" t="str">
            <v>D类</v>
          </cell>
          <cell r="G8148">
            <v>50</v>
          </cell>
        </row>
        <row r="8149">
          <cell r="B8149" t="str">
            <v>0973-6263</v>
          </cell>
          <cell r="C8149" t="str">
            <v>Research Journal of Biotechnology</v>
          </cell>
          <cell r="D8149" t="str">
            <v>SCI-4</v>
          </cell>
          <cell r="E8149" t="str">
            <v>0.279</v>
          </cell>
          <cell r="F8149" t="str">
            <v>D类</v>
          </cell>
          <cell r="G8149">
            <v>50</v>
          </cell>
        </row>
        <row r="8150">
          <cell r="B8150" t="str">
            <v>0037-5349</v>
          </cell>
          <cell r="C8150" t="str">
            <v>SILVAE GENETICA</v>
          </cell>
          <cell r="D8150" t="str">
            <v>SCI-4/EI（JA）</v>
          </cell>
          <cell r="E8150" t="str">
            <v>0.278</v>
          </cell>
          <cell r="F8150" t="str">
            <v>D类</v>
          </cell>
          <cell r="G8150">
            <v>50</v>
          </cell>
        </row>
        <row r="8151">
          <cell r="B8151" t="str">
            <v>1008-6234</v>
          </cell>
          <cell r="C8151" t="str">
            <v>China Petroleum Processing &amp; Petrochemical Technology</v>
          </cell>
          <cell r="D8151" t="str">
            <v>SCI-4</v>
          </cell>
          <cell r="E8151" t="str">
            <v>0.277</v>
          </cell>
          <cell r="F8151" t="str">
            <v>D类</v>
          </cell>
          <cell r="G8151">
            <v>50</v>
          </cell>
        </row>
        <row r="8152">
          <cell r="B8152" t="str">
            <v>2220-1319</v>
          </cell>
          <cell r="C8152" t="str">
            <v>Journal of Water Reuse and Desalination</v>
          </cell>
          <cell r="D8152" t="str">
            <v>SCI-4</v>
          </cell>
          <cell r="E8152" t="str">
            <v>0.277</v>
          </cell>
          <cell r="F8152" t="str">
            <v>D类</v>
          </cell>
          <cell r="G8152">
            <v>50</v>
          </cell>
        </row>
        <row r="8153">
          <cell r="B8153" t="str">
            <v>0375-0183</v>
          </cell>
          <cell r="C8153" t="str">
            <v>ODONATOLOGICA</v>
          </cell>
          <cell r="D8153" t="str">
            <v>SCI-4</v>
          </cell>
          <cell r="E8153" t="str">
            <v>0.276</v>
          </cell>
          <cell r="F8153" t="str">
            <v>D类</v>
          </cell>
          <cell r="G8153">
            <v>50</v>
          </cell>
        </row>
        <row r="8154">
          <cell r="B8154" t="str">
            <v>1070-4272</v>
          </cell>
          <cell r="C8154" t="str">
            <v>RUSSIAN JOURNAL OF APPLIED CHEMISTRY</v>
          </cell>
          <cell r="D8154" t="str">
            <v>SCI-4</v>
          </cell>
          <cell r="E8154" t="str">
            <v>0.276</v>
          </cell>
          <cell r="F8154" t="str">
            <v>D类</v>
          </cell>
          <cell r="G8154">
            <v>50</v>
          </cell>
        </row>
        <row r="8155">
          <cell r="B8155" t="str">
            <v>1347-0558</v>
          </cell>
          <cell r="C8155" t="str">
            <v>Ornithological Science</v>
          </cell>
          <cell r="D8155" t="str">
            <v>SCI-4</v>
          </cell>
          <cell r="E8155" t="str">
            <v>0.276</v>
          </cell>
          <cell r="F8155" t="str">
            <v>D类</v>
          </cell>
          <cell r="G8155">
            <v>50</v>
          </cell>
        </row>
        <row r="8156">
          <cell r="B8156" t="str">
            <v>1052-3928</v>
          </cell>
          <cell r="C8156" t="str">
            <v>JOURNAL OF PROFESSIONAL ISSUES IN ENGINEERING EDUCATION AND PRACTICE</v>
          </cell>
          <cell r="D8156" t="str">
            <v>SCI-4/EI（JA）</v>
          </cell>
          <cell r="E8156" t="str">
            <v>0.275</v>
          </cell>
          <cell r="F8156" t="str">
            <v>D类</v>
          </cell>
          <cell r="G8156">
            <v>50</v>
          </cell>
        </row>
        <row r="8157">
          <cell r="B8157" t="str">
            <v>0016-3813</v>
          </cell>
          <cell r="C8157" t="str">
            <v>Gaceta Medica de Mexico</v>
          </cell>
          <cell r="D8157" t="str">
            <v>SCI-4</v>
          </cell>
          <cell r="E8157" t="str">
            <v>0.274</v>
          </cell>
          <cell r="F8157" t="str">
            <v>D类</v>
          </cell>
          <cell r="G8157">
            <v>50</v>
          </cell>
        </row>
        <row r="8158">
          <cell r="B8158" t="str">
            <v>0023-7213</v>
          </cell>
          <cell r="C8158" t="str">
            <v>LAEKNABLADID</v>
          </cell>
          <cell r="D8158" t="str">
            <v>SCI-4</v>
          </cell>
          <cell r="E8158" t="str">
            <v>0.274</v>
          </cell>
          <cell r="F8158" t="str">
            <v>D类</v>
          </cell>
          <cell r="G8158">
            <v>50</v>
          </cell>
        </row>
        <row r="8159">
          <cell r="B8159" t="str">
            <v>0139-3006</v>
          </cell>
          <cell r="C8159" t="str">
            <v>ACTA ALIMENTARIA</v>
          </cell>
          <cell r="D8159" t="str">
            <v>SCI-4</v>
          </cell>
          <cell r="E8159" t="str">
            <v>0.274</v>
          </cell>
          <cell r="F8159" t="str">
            <v>D类</v>
          </cell>
          <cell r="G8159">
            <v>50</v>
          </cell>
        </row>
        <row r="8160">
          <cell r="B8160" t="str">
            <v>0361-0926</v>
          </cell>
          <cell r="C8160" t="str">
            <v>COMMUNICATIONS IN STATISTICS-THEORY AND METHODS</v>
          </cell>
          <cell r="D8160" t="str">
            <v>SCI-4/EI（JA）</v>
          </cell>
          <cell r="E8160" t="str">
            <v>0.274</v>
          </cell>
          <cell r="F8160" t="str">
            <v>D类</v>
          </cell>
          <cell r="G8160">
            <v>50</v>
          </cell>
        </row>
        <row r="8161">
          <cell r="B8161" t="str">
            <v>1682-8631</v>
          </cell>
          <cell r="C8161" t="str">
            <v>European Surgery-Acta Chirurgica Austriaca</v>
          </cell>
          <cell r="D8161" t="str">
            <v>SCI-4</v>
          </cell>
          <cell r="E8161" t="str">
            <v>0.274</v>
          </cell>
          <cell r="F8161" t="str">
            <v>D类</v>
          </cell>
          <cell r="G8161">
            <v>50</v>
          </cell>
        </row>
        <row r="8162">
          <cell r="B8162" t="str">
            <v>0020-0883</v>
          </cell>
          <cell r="C8162" t="str">
            <v>Informes de la Construccion</v>
          </cell>
          <cell r="D8162" t="str">
            <v>SCI-4</v>
          </cell>
          <cell r="E8162" t="str">
            <v>0.273</v>
          </cell>
          <cell r="F8162" t="str">
            <v>D类</v>
          </cell>
          <cell r="G8162">
            <v>50</v>
          </cell>
        </row>
        <row r="8163">
          <cell r="B8163" t="str">
            <v>0031-8019</v>
          </cell>
          <cell r="C8163" t="str">
            <v>Philosophia Mathematica</v>
          </cell>
          <cell r="D8163" t="str">
            <v>SCI-4</v>
          </cell>
          <cell r="E8163" t="str">
            <v>0.273</v>
          </cell>
          <cell r="F8163" t="str">
            <v>D类</v>
          </cell>
          <cell r="G8163">
            <v>50</v>
          </cell>
        </row>
        <row r="8164">
          <cell r="B8164" t="str">
            <v>0038-4909</v>
          </cell>
          <cell r="C8164" t="str">
            <v>SOUTHWESTERN NATURALIST</v>
          </cell>
          <cell r="D8164" t="str">
            <v>SCI-4</v>
          </cell>
          <cell r="E8164" t="str">
            <v>0.273</v>
          </cell>
          <cell r="F8164" t="str">
            <v>D类</v>
          </cell>
          <cell r="G8164">
            <v>50</v>
          </cell>
        </row>
        <row r="8165">
          <cell r="B8165" t="str">
            <v>1026-2881</v>
          </cell>
          <cell r="C8165" t="str">
            <v>PACHYDERM</v>
          </cell>
          <cell r="D8165" t="str">
            <v>SCI-4</v>
          </cell>
          <cell r="E8165" t="str">
            <v>0.273</v>
          </cell>
          <cell r="F8165" t="str">
            <v>D类</v>
          </cell>
          <cell r="G8165">
            <v>50</v>
          </cell>
        </row>
        <row r="8166">
          <cell r="B8166" t="str">
            <v>1110-1768</v>
          </cell>
          <cell r="C8166" t="str">
            <v>Egyptian Journal of Biological Pest Control</v>
          </cell>
          <cell r="D8166" t="str">
            <v>SCI-4</v>
          </cell>
          <cell r="E8166" t="str">
            <v>0.273</v>
          </cell>
          <cell r="F8166" t="str">
            <v>D类</v>
          </cell>
          <cell r="G8166">
            <v>50</v>
          </cell>
        </row>
        <row r="8167">
          <cell r="B8167" t="str">
            <v>1010-6960</v>
          </cell>
          <cell r="C8167" t="str">
            <v>Turkish Journal of Entomology</v>
          </cell>
          <cell r="D8167" t="str">
            <v>SCI-4</v>
          </cell>
          <cell r="E8167" t="str">
            <v>0.272</v>
          </cell>
          <cell r="F8167" t="str">
            <v>D类</v>
          </cell>
          <cell r="G8167">
            <v>50</v>
          </cell>
        </row>
        <row r="8168">
          <cell r="B8168" t="str">
            <v>0009-2770</v>
          </cell>
          <cell r="C8168" t="str">
            <v>CHEMICKE LISTY</v>
          </cell>
          <cell r="D8168" t="str">
            <v>SCI-4</v>
          </cell>
          <cell r="E8168" t="str">
            <v>0.272</v>
          </cell>
          <cell r="F8168" t="str">
            <v>D类</v>
          </cell>
          <cell r="G8168">
            <v>50</v>
          </cell>
        </row>
        <row r="8169">
          <cell r="B8169" t="str">
            <v>0967-3911</v>
          </cell>
          <cell r="C8169" t="str">
            <v>POLYMERS &amp; POLYMER COMPOSITES</v>
          </cell>
          <cell r="D8169" t="str">
            <v>SCI-4/EI（JA）</v>
          </cell>
          <cell r="E8169" t="str">
            <v>0.271</v>
          </cell>
          <cell r="F8169" t="str">
            <v>D类</v>
          </cell>
          <cell r="G8169">
            <v>50</v>
          </cell>
        </row>
        <row r="8170">
          <cell r="B8170" t="str">
            <v>0100-316X</v>
          </cell>
          <cell r="C8170" t="str">
            <v>Revista Caatinga</v>
          </cell>
          <cell r="D8170" t="str">
            <v>SCI-4</v>
          </cell>
          <cell r="E8170" t="str">
            <v>0.271</v>
          </cell>
          <cell r="F8170" t="str">
            <v>D类</v>
          </cell>
          <cell r="G8170">
            <v>50</v>
          </cell>
        </row>
        <row r="8171">
          <cell r="B8171" t="str">
            <v>0350-1302</v>
          </cell>
          <cell r="C8171" t="str">
            <v>Publications de l\'Institut Mathématique</v>
          </cell>
          <cell r="D8171" t="str">
            <v>SCI-4</v>
          </cell>
          <cell r="E8171" t="str">
            <v>0.270</v>
          </cell>
          <cell r="F8171" t="str">
            <v>D类</v>
          </cell>
          <cell r="G8171">
            <v>50</v>
          </cell>
        </row>
        <row r="8172">
          <cell r="B8172" t="str">
            <v>0353-5320</v>
          </cell>
          <cell r="C8172" t="str">
            <v>Promet-Traffic &amp; Transportation</v>
          </cell>
          <cell r="D8172" t="str">
            <v>SCI-4</v>
          </cell>
          <cell r="E8172" t="str">
            <v>0.270</v>
          </cell>
          <cell r="F8172" t="str">
            <v>D类</v>
          </cell>
          <cell r="G8172">
            <v>50</v>
          </cell>
        </row>
        <row r="8173">
          <cell r="B8173" t="str">
            <v>0963-6935</v>
          </cell>
          <cell r="C8173" t="str">
            <v>ADVANCED COMPOSITES LETTERS</v>
          </cell>
          <cell r="D8173" t="str">
            <v>SCI-4/EI（JA）</v>
          </cell>
          <cell r="E8173" t="str">
            <v>0.270</v>
          </cell>
          <cell r="F8173" t="str">
            <v>D类</v>
          </cell>
          <cell r="G8173">
            <v>50</v>
          </cell>
        </row>
        <row r="8174">
          <cell r="B8174" t="str">
            <v>0009-2347</v>
          </cell>
          <cell r="C8174" t="str">
            <v>CHEMICAL &amp; ENGINEERING NEWS</v>
          </cell>
          <cell r="D8174" t="str">
            <v>SCI-4</v>
          </cell>
          <cell r="E8174" t="str">
            <v>0.269</v>
          </cell>
          <cell r="F8174" t="str">
            <v>D类</v>
          </cell>
          <cell r="G8174">
            <v>50</v>
          </cell>
        </row>
        <row r="8175">
          <cell r="B8175" t="str">
            <v>1306-696X</v>
          </cell>
          <cell r="C8175" t="str">
            <v>Ulusal Travma ve Acil Cerrahi Dergisi-Turkish Journal of Trauma &amp; Emergency Surgery</v>
          </cell>
          <cell r="D8175" t="str">
            <v>SCI-4</v>
          </cell>
          <cell r="E8175" t="str">
            <v>0.269</v>
          </cell>
          <cell r="F8175" t="str">
            <v>D类</v>
          </cell>
          <cell r="G8175">
            <v>50</v>
          </cell>
        </row>
        <row r="8176">
          <cell r="B8176" t="str">
            <v>0885-7024</v>
          </cell>
          <cell r="C8176" t="str">
            <v>CIVIL ENGINEERING</v>
          </cell>
          <cell r="D8176" t="str">
            <v>SCI-4</v>
          </cell>
          <cell r="E8176" t="str">
            <v>0.269</v>
          </cell>
          <cell r="F8176" t="str">
            <v>D类</v>
          </cell>
          <cell r="G8176">
            <v>50</v>
          </cell>
        </row>
        <row r="8177">
          <cell r="B8177" t="str">
            <v>0030-5316</v>
          </cell>
          <cell r="C8177" t="str">
            <v>ORIENTAL INSECTS</v>
          </cell>
          <cell r="D8177" t="str">
            <v>SCI-4</v>
          </cell>
          <cell r="E8177" t="str">
            <v>0.268</v>
          </cell>
          <cell r="F8177" t="str">
            <v>D类</v>
          </cell>
          <cell r="G8177">
            <v>50</v>
          </cell>
        </row>
        <row r="8178">
          <cell r="B8178" t="str">
            <v>0265-086X</v>
          </cell>
          <cell r="C8178" t="str">
            <v>BRADLEYA</v>
          </cell>
          <cell r="D8178" t="str">
            <v>SCI-4</v>
          </cell>
          <cell r="E8178" t="str">
            <v>0.268</v>
          </cell>
          <cell r="F8178" t="str">
            <v>D类</v>
          </cell>
          <cell r="G8178">
            <v>50</v>
          </cell>
        </row>
        <row r="8179">
          <cell r="B8179" t="str">
            <v>1841-0987</v>
          </cell>
          <cell r="C8179" t="str">
            <v>Acta Endocrinologica-Bucharest</v>
          </cell>
          <cell r="D8179" t="str">
            <v>SCI-4</v>
          </cell>
          <cell r="E8179" t="str">
            <v>0.268</v>
          </cell>
          <cell r="F8179" t="str">
            <v>D类</v>
          </cell>
          <cell r="G8179">
            <v>50</v>
          </cell>
        </row>
        <row r="8180">
          <cell r="B8180" t="str">
            <v>1383-7427</v>
          </cell>
          <cell r="C8180" t="str">
            <v>Early Science and Medicine</v>
          </cell>
          <cell r="D8180" t="str">
            <v>SCI-4</v>
          </cell>
          <cell r="E8180" t="str">
            <v>0.267</v>
          </cell>
          <cell r="F8180" t="str">
            <v>D类</v>
          </cell>
          <cell r="G8180">
            <v>50</v>
          </cell>
        </row>
        <row r="8181">
          <cell r="B8181" t="str">
            <v>1792-2720</v>
          </cell>
          <cell r="C8181" t="str">
            <v>JOURNAL of the HELLENIC VETERINARY MEDICAL SOCIETY</v>
          </cell>
          <cell r="D8181" t="str">
            <v>SCI-4</v>
          </cell>
          <cell r="E8181" t="str">
            <v>0.267</v>
          </cell>
          <cell r="F8181" t="str">
            <v>D类</v>
          </cell>
          <cell r="G8181">
            <v>50</v>
          </cell>
        </row>
        <row r="8182">
          <cell r="B8182" t="str">
            <v>1851-2372</v>
          </cell>
          <cell r="C8182" t="str">
            <v>Boletín de la Sociedad Argentina de Botánica</v>
          </cell>
          <cell r="D8182" t="str">
            <v>SCI-4</v>
          </cell>
          <cell r="E8182" t="str">
            <v>0.267</v>
          </cell>
          <cell r="F8182" t="str">
            <v>D类</v>
          </cell>
          <cell r="G8182">
            <v>50</v>
          </cell>
        </row>
        <row r="8183">
          <cell r="B8183" t="str">
            <v>0366-5232</v>
          </cell>
          <cell r="C8183" t="str">
            <v>CALDASIA</v>
          </cell>
          <cell r="D8183" t="str">
            <v>SCI-4</v>
          </cell>
          <cell r="E8183" t="str">
            <v>0.266</v>
          </cell>
          <cell r="F8183" t="str">
            <v>D类</v>
          </cell>
          <cell r="G8183">
            <v>50</v>
          </cell>
        </row>
        <row r="8184">
          <cell r="B8184" t="str">
            <v>0005-1179</v>
          </cell>
          <cell r="C8184" t="str">
            <v>AUTOMATION AND REMOTE CONTROL</v>
          </cell>
          <cell r="D8184" t="str">
            <v>SCI-4/EI（JA）</v>
          </cell>
          <cell r="E8184" t="str">
            <v>0.266</v>
          </cell>
          <cell r="F8184" t="str">
            <v>D类</v>
          </cell>
          <cell r="G8184">
            <v>50</v>
          </cell>
        </row>
        <row r="8185">
          <cell r="B8185" t="str">
            <v>1019-3316</v>
          </cell>
          <cell r="C8185" t="str">
            <v>HERALD OF THE RUSSIAN ACADEMY OF SCIENCES</v>
          </cell>
          <cell r="D8185" t="str">
            <v>SCI-4</v>
          </cell>
          <cell r="E8185" t="str">
            <v>0.266</v>
          </cell>
          <cell r="F8185" t="str">
            <v>D类</v>
          </cell>
          <cell r="G8185">
            <v>50</v>
          </cell>
        </row>
        <row r="8186">
          <cell r="B8186" t="str">
            <v>0525-1931</v>
          </cell>
          <cell r="C8186" t="str">
            <v>BUNSEKI KAGAKU</v>
          </cell>
          <cell r="D8186" t="str">
            <v>SCI-4</v>
          </cell>
          <cell r="E8186" t="str">
            <v>0.265</v>
          </cell>
          <cell r="F8186" t="str">
            <v>D类</v>
          </cell>
          <cell r="G8186">
            <v>50</v>
          </cell>
        </row>
        <row r="8187">
          <cell r="B8187" t="str">
            <v>0144-0322</v>
          </cell>
          <cell r="C8187" t="str">
            <v>JOURNAL OF THE SOCIETY OF LEATHER TECHNOLOGISTS AND CHEMISTS</v>
          </cell>
          <cell r="D8187" t="str">
            <v>SCI-4/EI（JA）</v>
          </cell>
          <cell r="E8187" t="str">
            <v>0.264</v>
          </cell>
          <cell r="F8187" t="str">
            <v>D类</v>
          </cell>
          <cell r="G8187">
            <v>50</v>
          </cell>
        </row>
        <row r="8188">
          <cell r="B8188" t="str">
            <v>1055-3177</v>
          </cell>
          <cell r="C8188" t="str">
            <v>NOVON</v>
          </cell>
          <cell r="D8188" t="str">
            <v>SCI-4</v>
          </cell>
          <cell r="E8188" t="str">
            <v>0.264</v>
          </cell>
          <cell r="F8188" t="str">
            <v>D类</v>
          </cell>
          <cell r="G8188">
            <v>50</v>
          </cell>
        </row>
        <row r="8189">
          <cell r="B8189" t="str">
            <v>1166-7699</v>
          </cell>
          <cell r="C8189" t="str">
            <v>CAHIERS AGRICULTURES</v>
          </cell>
          <cell r="D8189" t="str">
            <v>SCI-4</v>
          </cell>
          <cell r="E8189" t="str">
            <v>0.264</v>
          </cell>
          <cell r="F8189" t="str">
            <v>D类</v>
          </cell>
          <cell r="G8189">
            <v>50</v>
          </cell>
        </row>
        <row r="8190">
          <cell r="B8190" t="str">
            <v>1300-3356</v>
          </cell>
          <cell r="C8190" t="str">
            <v>Tekstil ve Konfeksiyon</v>
          </cell>
          <cell r="D8190" t="str">
            <v>SCI-4</v>
          </cell>
          <cell r="E8190" t="str">
            <v>0.264</v>
          </cell>
          <cell r="F8190" t="str">
            <v>D类</v>
          </cell>
          <cell r="G8190">
            <v>50</v>
          </cell>
        </row>
        <row r="8191">
          <cell r="B8191" t="str">
            <v>1939-0807</v>
          </cell>
          <cell r="C8191" t="str">
            <v>Journal of Commutative Algebra</v>
          </cell>
          <cell r="D8191" t="str">
            <v>SCI-4</v>
          </cell>
          <cell r="E8191" t="str">
            <v>0.264</v>
          </cell>
          <cell r="F8191" t="str">
            <v>D类</v>
          </cell>
          <cell r="G8191">
            <v>50</v>
          </cell>
        </row>
        <row r="8192">
          <cell r="B8192" t="str">
            <v>1984-8250</v>
          </cell>
          <cell r="C8192" t="str">
            <v>Brazilian Journal of Pharmaceutical Sciences</v>
          </cell>
          <cell r="D8192" t="str">
            <v>SCI-4</v>
          </cell>
          <cell r="E8192" t="str">
            <v>0.264</v>
          </cell>
          <cell r="F8192" t="str">
            <v>D类</v>
          </cell>
          <cell r="G8192">
            <v>50</v>
          </cell>
        </row>
        <row r="8193">
          <cell r="B8193" t="str">
            <v>0009-2851</v>
          </cell>
          <cell r="C8193" t="str">
            <v>CHEMIE IN UNSERER ZEIT</v>
          </cell>
          <cell r="D8193" t="str">
            <v>SCI-4</v>
          </cell>
          <cell r="E8193" t="str">
            <v>0.263</v>
          </cell>
          <cell r="F8193" t="str">
            <v>D类</v>
          </cell>
          <cell r="G8193">
            <v>50</v>
          </cell>
        </row>
        <row r="8194">
          <cell r="B8194" t="str">
            <v>0031-6903</v>
          </cell>
          <cell r="C8194" t="str">
            <v>YAKUGAKU ZASSHI-JOURNAL OF THE PHARMACEUTICAL SOCIETY OF JAPAN</v>
          </cell>
          <cell r="D8194" t="str">
            <v>SCI-4</v>
          </cell>
          <cell r="E8194" t="str">
            <v>0.263</v>
          </cell>
          <cell r="F8194" t="str">
            <v>D类</v>
          </cell>
          <cell r="G8194">
            <v>50</v>
          </cell>
        </row>
        <row r="8195">
          <cell r="B8195" t="str">
            <v>0073-4705</v>
          </cell>
          <cell r="C8195" t="str">
            <v>IHERINGIA SERIE BOTANICA</v>
          </cell>
          <cell r="D8195" t="str">
            <v>SCI-4</v>
          </cell>
          <cell r="E8195" t="str">
            <v>0.263</v>
          </cell>
          <cell r="F8195" t="str">
            <v>D类</v>
          </cell>
          <cell r="G8195">
            <v>50</v>
          </cell>
        </row>
        <row r="8196">
          <cell r="B8196" t="str">
            <v>0965-092X</v>
          </cell>
          <cell r="C8196" t="str">
            <v>PROCEEDINGS OF THE INSTITUTION OF CIVIL ENGINEERS-TRANSPORT</v>
          </cell>
          <cell r="D8196" t="str">
            <v>SCI-4/EI（JA）</v>
          </cell>
          <cell r="E8196" t="str">
            <v>0.262</v>
          </cell>
          <cell r="F8196" t="str">
            <v>D类</v>
          </cell>
          <cell r="G8196">
            <v>50</v>
          </cell>
        </row>
        <row r="8197">
          <cell r="B8197" t="str">
            <v>1405-3195</v>
          </cell>
          <cell r="C8197" t="str">
            <v>AGROCIENCIA</v>
          </cell>
          <cell r="D8197" t="str">
            <v>SCI-4</v>
          </cell>
          <cell r="E8197" t="str">
            <v>0.262</v>
          </cell>
          <cell r="F8197" t="str">
            <v>D类</v>
          </cell>
          <cell r="G8197">
            <v>50</v>
          </cell>
        </row>
        <row r="8198">
          <cell r="B8198" t="str">
            <v>1735-8515</v>
          </cell>
          <cell r="C8198" t="str">
            <v>Bulletin of the Iranian Mathematical Society</v>
          </cell>
          <cell r="D8198" t="str">
            <v>SCI-4</v>
          </cell>
          <cell r="E8198" t="str">
            <v>0.262</v>
          </cell>
          <cell r="F8198" t="str">
            <v>D类</v>
          </cell>
          <cell r="G8198">
            <v>50</v>
          </cell>
        </row>
        <row r="8199">
          <cell r="B8199" t="str">
            <v>0268-1900</v>
          </cell>
          <cell r="C8199" t="str">
            <v>INTERNATIONAL JOURNAL OF MATERIALS &amp; PRODUCT TECHNOLOGY</v>
          </cell>
          <cell r="D8199" t="str">
            <v>SCI-4/EI（JA）</v>
          </cell>
          <cell r="E8199" t="str">
            <v>0.261</v>
          </cell>
          <cell r="F8199" t="str">
            <v>D类</v>
          </cell>
          <cell r="G8199">
            <v>50</v>
          </cell>
        </row>
        <row r="8200">
          <cell r="B8200" t="str">
            <v>0272-6343</v>
          </cell>
          <cell r="C8200" t="str">
            <v>ELECTROMAGNETICS</v>
          </cell>
          <cell r="D8200" t="str">
            <v>SCI-4/EI（JA）</v>
          </cell>
          <cell r="E8200" t="str">
            <v>0.261</v>
          </cell>
          <cell r="F8200" t="str">
            <v>D类</v>
          </cell>
          <cell r="G8200">
            <v>50</v>
          </cell>
        </row>
        <row r="8201">
          <cell r="B8201" t="str">
            <v>0553-6626</v>
          </cell>
          <cell r="C8201" t="str">
            <v>Periodica Polytechnica-Civil Engineering</v>
          </cell>
          <cell r="D8201" t="str">
            <v>SCI-4/EI（JA）</v>
          </cell>
          <cell r="E8201" t="str">
            <v>0.261</v>
          </cell>
          <cell r="F8201" t="str">
            <v>D类</v>
          </cell>
          <cell r="G8201">
            <v>50</v>
          </cell>
        </row>
        <row r="8202">
          <cell r="B8202" t="str">
            <v>0002-7685</v>
          </cell>
          <cell r="C8202" t="str">
            <v>The American Biology Teacher</v>
          </cell>
          <cell r="D8202" t="str">
            <v>SCI-4</v>
          </cell>
          <cell r="E8202" t="str">
            <v>0.260</v>
          </cell>
          <cell r="F8202" t="str">
            <v>D类</v>
          </cell>
          <cell r="G8202">
            <v>50</v>
          </cell>
        </row>
        <row r="8203">
          <cell r="B8203" t="str">
            <v>0972-2068</v>
          </cell>
          <cell r="C8203" t="str">
            <v>The Indian journal of surgery</v>
          </cell>
          <cell r="D8203" t="str">
            <v>SCI-4</v>
          </cell>
          <cell r="E8203" t="str">
            <v>0.260</v>
          </cell>
          <cell r="F8203" t="str">
            <v>D类</v>
          </cell>
          <cell r="G8203">
            <v>50</v>
          </cell>
        </row>
        <row r="8204">
          <cell r="B8204" t="str">
            <v>0381-7032</v>
          </cell>
          <cell r="C8204" t="str">
            <v>ARS COMBINATORIA</v>
          </cell>
          <cell r="D8204" t="str">
            <v>SCI-4</v>
          </cell>
          <cell r="E8204" t="str">
            <v>0.259</v>
          </cell>
          <cell r="F8204" t="str">
            <v>D类</v>
          </cell>
          <cell r="G8204">
            <v>50</v>
          </cell>
        </row>
        <row r="8205">
          <cell r="B8205" t="str">
            <v>0249-7395</v>
          </cell>
          <cell r="C8205" t="str">
            <v>REVUE D ECOLOGIE-LA TERRE ET LA VIE</v>
          </cell>
          <cell r="D8205" t="str">
            <v>SCI-4</v>
          </cell>
          <cell r="E8205" t="str">
            <v>0.258</v>
          </cell>
          <cell r="F8205" t="str">
            <v>D类</v>
          </cell>
          <cell r="G8205">
            <v>50</v>
          </cell>
        </row>
        <row r="8206">
          <cell r="B8206" t="str">
            <v>1300-6045</v>
          </cell>
          <cell r="C8206" t="str">
            <v>Kafkas Universitesi Veteriner Fakultesi Dergisi</v>
          </cell>
          <cell r="D8206" t="str">
            <v>SCI-4</v>
          </cell>
          <cell r="E8206" t="str">
            <v>0.258</v>
          </cell>
          <cell r="F8206" t="str">
            <v>D类</v>
          </cell>
          <cell r="G8206">
            <v>50</v>
          </cell>
        </row>
        <row r="8207">
          <cell r="B8207" t="str">
            <v>0031-7454</v>
          </cell>
          <cell r="C8207" t="str">
            <v>PHILIPPINE AGRICULTURAL SCIENTIST</v>
          </cell>
          <cell r="D8207" t="str">
            <v>SCI-4</v>
          </cell>
          <cell r="E8207" t="str">
            <v>0.256</v>
          </cell>
          <cell r="F8207" t="str">
            <v>D类</v>
          </cell>
          <cell r="G8207">
            <v>50</v>
          </cell>
        </row>
        <row r="8208">
          <cell r="B8208" t="str">
            <v>0023-6152</v>
          </cell>
          <cell r="C8208" t="str">
            <v>JOURNAL OF THE FACULTY OF AGRICULTURE KYUSHU UNIVERSITY</v>
          </cell>
          <cell r="D8208" t="str">
            <v>SCI-4</v>
          </cell>
          <cell r="E8208" t="str">
            <v>0.255</v>
          </cell>
          <cell r="F8208" t="str">
            <v>D类</v>
          </cell>
          <cell r="G8208">
            <v>50</v>
          </cell>
        </row>
        <row r="8209">
          <cell r="B8209" t="str">
            <v>0025-5327</v>
          </cell>
          <cell r="C8209" t="str">
            <v>MATERIALS EVALUATION</v>
          </cell>
          <cell r="D8209" t="str">
            <v>SCI-4</v>
          </cell>
          <cell r="E8209" t="str">
            <v>0.255</v>
          </cell>
          <cell r="F8209" t="str">
            <v>D类</v>
          </cell>
          <cell r="G8209">
            <v>50</v>
          </cell>
        </row>
        <row r="8210">
          <cell r="B8210" t="str">
            <v>1176-2322</v>
          </cell>
          <cell r="C8210" t="str">
            <v>Applied Bionics and Biomechanics</v>
          </cell>
          <cell r="D8210" t="str">
            <v>SCI-4/EI（JA）</v>
          </cell>
          <cell r="E8210" t="str">
            <v>0.255</v>
          </cell>
          <cell r="F8210" t="str">
            <v>D类</v>
          </cell>
          <cell r="G8210">
            <v>50</v>
          </cell>
        </row>
        <row r="8211">
          <cell r="B8211" t="str">
            <v>1995-0829</v>
          </cell>
          <cell r="C8211" t="str">
            <v>Inland Water Biology</v>
          </cell>
          <cell r="D8211" t="str">
            <v>SCI-4</v>
          </cell>
          <cell r="E8211" t="str">
            <v>0.255</v>
          </cell>
          <cell r="F8211" t="str">
            <v>D类</v>
          </cell>
          <cell r="G8211">
            <v>50</v>
          </cell>
        </row>
        <row r="8212">
          <cell r="B8212" t="str">
            <v>0342-5622</v>
          </cell>
          <cell r="C8212" t="str">
            <v>OIL GAS-EUROPEAN MAGAZINE</v>
          </cell>
          <cell r="D8212" t="str">
            <v>SCI-4/EI（JA）</v>
          </cell>
          <cell r="E8212" t="str">
            <v>0.254</v>
          </cell>
          <cell r="F8212" t="str">
            <v>D类</v>
          </cell>
          <cell r="G8212">
            <v>50</v>
          </cell>
        </row>
        <row r="8213">
          <cell r="B8213" t="str">
            <v>1532-8813</v>
          </cell>
          <cell r="C8213" t="str">
            <v>AATCC REVIEW</v>
          </cell>
          <cell r="D8213" t="str">
            <v>SCI-4</v>
          </cell>
          <cell r="E8213" t="str">
            <v>0.254</v>
          </cell>
          <cell r="F8213" t="str">
            <v>D类</v>
          </cell>
          <cell r="G8213">
            <v>50</v>
          </cell>
        </row>
        <row r="8214">
          <cell r="B8214" t="str">
            <v>1728-1997</v>
          </cell>
          <cell r="C8214" t="str">
            <v>Iranian Journal of Veterinary Research</v>
          </cell>
          <cell r="D8214" t="str">
            <v>SCI-4</v>
          </cell>
          <cell r="E8214" t="str">
            <v>0.253</v>
          </cell>
          <cell r="F8214" t="str">
            <v>D类</v>
          </cell>
          <cell r="G8214">
            <v>50</v>
          </cell>
        </row>
        <row r="8215">
          <cell r="B8215" t="str">
            <v>0015-6426</v>
          </cell>
          <cell r="C8215" t="str">
            <v>Food Hygiene and Safety Science</v>
          </cell>
          <cell r="D8215" t="str">
            <v>SCI-4</v>
          </cell>
          <cell r="E8215" t="str">
            <v>0.252</v>
          </cell>
          <cell r="F8215" t="str">
            <v>D类</v>
          </cell>
          <cell r="G8215">
            <v>50</v>
          </cell>
        </row>
        <row r="8216">
          <cell r="B8216" t="str">
            <v>0002-9890</v>
          </cell>
          <cell r="C8216" t="str">
            <v>AMERICAN MATHEMATICAL MONTHLY</v>
          </cell>
          <cell r="D8216" t="str">
            <v>SCI-4</v>
          </cell>
          <cell r="E8216" t="str">
            <v>0.251</v>
          </cell>
          <cell r="F8216" t="str">
            <v>D类</v>
          </cell>
          <cell r="G8216">
            <v>50</v>
          </cell>
        </row>
        <row r="8217">
          <cell r="B8217" t="str">
            <v>1062-3590</v>
          </cell>
          <cell r="C8217" t="str">
            <v>BIOLOGY BULLETIN</v>
          </cell>
          <cell r="D8217" t="str">
            <v>SCI-4</v>
          </cell>
          <cell r="E8217" t="str">
            <v>0.251</v>
          </cell>
          <cell r="F8217" t="str">
            <v>D类</v>
          </cell>
          <cell r="G8217">
            <v>50</v>
          </cell>
        </row>
        <row r="8218">
          <cell r="B8218" t="str">
            <v>0901-3393</v>
          </cell>
          <cell r="C8218" t="str">
            <v>SCANDINAVIAN JOURNAL OF LABORATORY ANIMAL SCIENCE</v>
          </cell>
          <cell r="D8218" t="str">
            <v>SCI-4</v>
          </cell>
          <cell r="E8218" t="str">
            <v>0.250</v>
          </cell>
          <cell r="F8218" t="str">
            <v>D类</v>
          </cell>
          <cell r="G8218">
            <v>50</v>
          </cell>
        </row>
        <row r="8219">
          <cell r="B8219" t="str">
            <v>0014-0309</v>
          </cell>
          <cell r="C8219" t="str">
            <v>Erwerbs-Obstbau</v>
          </cell>
          <cell r="D8219" t="str">
            <v>SCI-4</v>
          </cell>
          <cell r="E8219" t="str">
            <v>0.250</v>
          </cell>
          <cell r="F8219" t="str">
            <v>D类</v>
          </cell>
          <cell r="G8219">
            <v>50</v>
          </cell>
        </row>
        <row r="8220">
          <cell r="B8220" t="str">
            <v>0015-6639</v>
          </cell>
          <cell r="C8220" t="str">
            <v>FOOD TECHNOLOGY</v>
          </cell>
          <cell r="D8220" t="str">
            <v>SCI-4</v>
          </cell>
          <cell r="E8220" t="str">
            <v>0.250</v>
          </cell>
          <cell r="F8220" t="str">
            <v>D类</v>
          </cell>
          <cell r="G8220">
            <v>50</v>
          </cell>
        </row>
        <row r="8221">
          <cell r="B8221" t="str">
            <v>0027-1349</v>
          </cell>
          <cell r="C8221" t="str">
            <v>MOSCOW UNIVERSITY PHYSICS BULLETIN</v>
          </cell>
          <cell r="D8221" t="str">
            <v>SCI-4</v>
          </cell>
          <cell r="E8221" t="str">
            <v>0.250</v>
          </cell>
          <cell r="F8221" t="str">
            <v>D类</v>
          </cell>
          <cell r="G8221">
            <v>50</v>
          </cell>
        </row>
        <row r="8222">
          <cell r="B8222" t="str">
            <v>0032-5155</v>
          </cell>
          <cell r="C8222" t="str">
            <v>PORTUGALIAE MATHEMATICA</v>
          </cell>
          <cell r="D8222" t="str">
            <v>SCI-4</v>
          </cell>
          <cell r="E8222" t="str">
            <v>0.250</v>
          </cell>
          <cell r="F8222" t="str">
            <v>D类</v>
          </cell>
          <cell r="G8222">
            <v>50</v>
          </cell>
        </row>
        <row r="8223">
          <cell r="B8223" t="str">
            <v>0035-6050</v>
          </cell>
          <cell r="C8223" t="str">
            <v>Theoretical Biology Forum</v>
          </cell>
          <cell r="D8223" t="str">
            <v>SCI-4</v>
          </cell>
          <cell r="E8223" t="str">
            <v>0.250</v>
          </cell>
          <cell r="F8223" t="str">
            <v>D类</v>
          </cell>
          <cell r="G8223">
            <v>50</v>
          </cell>
        </row>
        <row r="8224">
          <cell r="B8224" t="str">
            <v>0119-1144</v>
          </cell>
          <cell r="C8224" t="str">
            <v>JOURNAL OF ENVIRONMENTAL SCIENCE AND MANAGEMENT</v>
          </cell>
          <cell r="D8224" t="str">
            <v>SCI-4</v>
          </cell>
          <cell r="E8224" t="str">
            <v>0.250</v>
          </cell>
          <cell r="F8224" t="str">
            <v>D类</v>
          </cell>
          <cell r="G8224">
            <v>50</v>
          </cell>
        </row>
        <row r="8225">
          <cell r="B8225" t="str">
            <v>0218-1266</v>
          </cell>
          <cell r="C8225" t="str">
            <v>JOURNAL OF CIRCUITS SYSTEMS AND COMPUTERS</v>
          </cell>
          <cell r="D8225" t="str">
            <v>SCI-4/EI（JA）</v>
          </cell>
          <cell r="E8225" t="str">
            <v>0.250</v>
          </cell>
          <cell r="F8225" t="str">
            <v>D类</v>
          </cell>
          <cell r="G8225">
            <v>50</v>
          </cell>
        </row>
        <row r="8226">
          <cell r="B8226" t="str">
            <v>0929-5585</v>
          </cell>
          <cell r="C8226" t="str">
            <v>DESIGN AUTOMATION FOR EMBEDDED SYSTEMS</v>
          </cell>
          <cell r="D8226" t="str">
            <v>SCI-4/EI（JA）</v>
          </cell>
          <cell r="E8226" t="str">
            <v>0.250</v>
          </cell>
          <cell r="F8226" t="str">
            <v>D类</v>
          </cell>
          <cell r="G8226">
            <v>50</v>
          </cell>
        </row>
        <row r="8227">
          <cell r="B8227" t="str">
            <v>1225-8563</v>
          </cell>
          <cell r="C8227" t="str">
            <v>Korean Journal for Food Science of Animal Resources</v>
          </cell>
          <cell r="D8227" t="str">
            <v>SCI-4</v>
          </cell>
          <cell r="E8227" t="str">
            <v>0.250</v>
          </cell>
          <cell r="F8227" t="str">
            <v>D类</v>
          </cell>
          <cell r="G8227">
            <v>50</v>
          </cell>
        </row>
        <row r="8228">
          <cell r="B8228" t="str">
            <v>1981-3163</v>
          </cell>
          <cell r="C8228" t="str">
            <v>Bioscience Journal</v>
          </cell>
          <cell r="D8228" t="str">
            <v>SCI-4</v>
          </cell>
          <cell r="E8228" t="str">
            <v>0.250</v>
          </cell>
          <cell r="F8228" t="str">
            <v>D类</v>
          </cell>
          <cell r="G8228">
            <v>50</v>
          </cell>
        </row>
        <row r="8229">
          <cell r="B8229" t="str">
            <v>0263-841X</v>
          </cell>
          <cell r="C8229" t="str">
            <v>IN PRACTICE</v>
          </cell>
          <cell r="D8229" t="str">
            <v>SCI-4</v>
          </cell>
          <cell r="E8229" t="str">
            <v>0.248</v>
          </cell>
          <cell r="F8229" t="str">
            <v>D类</v>
          </cell>
          <cell r="G8229">
            <v>50</v>
          </cell>
        </row>
        <row r="8230">
          <cell r="B8230" t="str">
            <v>0761-8417</v>
          </cell>
          <cell r="C8230" t="str">
            <v>Revue de Pneumologie Clinique</v>
          </cell>
          <cell r="D8230" t="str">
            <v>SCI-4</v>
          </cell>
          <cell r="E8230" t="str">
            <v>0.248</v>
          </cell>
          <cell r="F8230" t="str">
            <v>D类</v>
          </cell>
          <cell r="G8230">
            <v>50</v>
          </cell>
        </row>
        <row r="8231">
          <cell r="B8231" t="str">
            <v>0026-3788</v>
          </cell>
          <cell r="C8231" t="str">
            <v>MILCHWISSENSCHAFT-MILK SCIENCE INTERNATIONAL</v>
          </cell>
          <cell r="D8231" t="str">
            <v>SCI-4</v>
          </cell>
          <cell r="E8231" t="str">
            <v>0.247</v>
          </cell>
          <cell r="F8231" t="str">
            <v>D类</v>
          </cell>
          <cell r="G8231">
            <v>50</v>
          </cell>
        </row>
        <row r="8232">
          <cell r="B8232" t="str">
            <v>0174-0008</v>
          </cell>
          <cell r="C8232" t="str">
            <v>ERNAHRUNGS-UMSCHAU</v>
          </cell>
          <cell r="D8232" t="str">
            <v>SCI-4</v>
          </cell>
          <cell r="E8232" t="str">
            <v>0.247</v>
          </cell>
          <cell r="F8232" t="str">
            <v>D类</v>
          </cell>
          <cell r="G8232">
            <v>50</v>
          </cell>
        </row>
        <row r="8233">
          <cell r="B8233" t="str">
            <v>1068-3356</v>
          </cell>
          <cell r="C8233" t="str">
            <v>BULLETIN OF THE LEBEDEV PHYSICS INSTITUTE</v>
          </cell>
          <cell r="D8233" t="str">
            <v>SCI-4</v>
          </cell>
          <cell r="E8233" t="str">
            <v>0.246</v>
          </cell>
          <cell r="F8233" t="str">
            <v>D类</v>
          </cell>
          <cell r="G8233">
            <v>50</v>
          </cell>
        </row>
        <row r="8234">
          <cell r="B8234" t="str">
            <v>0002-1121</v>
          </cell>
          <cell r="C8234" t="str">
            <v>German Journal of Agricultural Economics</v>
          </cell>
          <cell r="D8234" t="str">
            <v>SCI-4</v>
          </cell>
          <cell r="E8234" t="str">
            <v>0.245</v>
          </cell>
          <cell r="F8234" t="str">
            <v>D类</v>
          </cell>
          <cell r="G8234">
            <v>50</v>
          </cell>
        </row>
        <row r="8235">
          <cell r="B8235" t="str">
            <v>1877-0320</v>
          </cell>
          <cell r="C8235" t="str">
            <v>Revue Francaise d Allergologie</v>
          </cell>
          <cell r="D8235" t="str">
            <v>SCI-4</v>
          </cell>
          <cell r="E8235" t="str">
            <v>0.245</v>
          </cell>
          <cell r="F8235" t="str">
            <v>D类</v>
          </cell>
          <cell r="G8235">
            <v>50</v>
          </cell>
        </row>
        <row r="8236">
          <cell r="B8236" t="str">
            <v>0104-7760</v>
          </cell>
          <cell r="C8236" t="str">
            <v>Cerne</v>
          </cell>
          <cell r="D8236" t="str">
            <v>SCI-4</v>
          </cell>
          <cell r="E8236" t="str">
            <v>0.244</v>
          </cell>
          <cell r="F8236" t="str">
            <v>D类</v>
          </cell>
          <cell r="G8236">
            <v>50</v>
          </cell>
        </row>
        <row r="8237">
          <cell r="B8237" t="str">
            <v>1065-5131</v>
          </cell>
          <cell r="C8237" t="str">
            <v>JOURNAL OF ENHANCED HEAT TRANSFER</v>
          </cell>
          <cell r="D8237" t="str">
            <v>SCI-4/EI（JA）</v>
          </cell>
          <cell r="E8237" t="str">
            <v>0.244</v>
          </cell>
          <cell r="F8237" t="str">
            <v>D类</v>
          </cell>
          <cell r="G8237">
            <v>50</v>
          </cell>
        </row>
        <row r="8238">
          <cell r="B8238" t="str">
            <v>0008-1078</v>
          </cell>
          <cell r="C8238" t="str">
            <v>CALIFORNIA FISH AND GAME</v>
          </cell>
          <cell r="D8238" t="str">
            <v>SCI-4</v>
          </cell>
          <cell r="E8238" t="str">
            <v>0.243</v>
          </cell>
          <cell r="F8238" t="str">
            <v>D类</v>
          </cell>
          <cell r="G8238">
            <v>50</v>
          </cell>
        </row>
        <row r="8239">
          <cell r="B8239" t="str">
            <v>0026-0894</v>
          </cell>
          <cell r="C8239" t="str">
            <v>METALLURGIST</v>
          </cell>
          <cell r="D8239" t="str">
            <v>SCI-4/EI（JA）</v>
          </cell>
          <cell r="E8239" t="str">
            <v>0.243</v>
          </cell>
          <cell r="F8239" t="str">
            <v>D类</v>
          </cell>
          <cell r="G8239">
            <v>50</v>
          </cell>
        </row>
        <row r="8240">
          <cell r="B8240" t="str">
            <v>1794-6190</v>
          </cell>
          <cell r="C8240" t="str">
            <v>Earth Sciences Research Journal</v>
          </cell>
          <cell r="D8240" t="str">
            <v>SCI-4</v>
          </cell>
          <cell r="E8240" t="str">
            <v>0.243</v>
          </cell>
          <cell r="F8240" t="str">
            <v>D类</v>
          </cell>
          <cell r="G8240">
            <v>50</v>
          </cell>
        </row>
        <row r="8241">
          <cell r="B8241" t="str">
            <v>1300-0128</v>
          </cell>
          <cell r="C8241" t="str">
            <v>TURKISH JOURNAL OF VETERINARY &amp; ANIMAL SCIENCES</v>
          </cell>
          <cell r="D8241" t="str">
            <v>SCI-4</v>
          </cell>
          <cell r="E8241" t="str">
            <v>0.242</v>
          </cell>
          <cell r="F8241" t="str">
            <v>D类</v>
          </cell>
          <cell r="G8241">
            <v>50</v>
          </cell>
        </row>
        <row r="8242">
          <cell r="B8242" t="str">
            <v>0352-9045</v>
          </cell>
          <cell r="C8242" t="str">
            <v>INFORMACIJE MIDEM-JOURNAL OF MICROELECTRONICS ELECTRONIC COMPONENTS AND MAT</v>
          </cell>
          <cell r="D8242" t="str">
            <v>SCI-4</v>
          </cell>
          <cell r="E8242" t="str">
            <v>0.242</v>
          </cell>
          <cell r="F8242" t="str">
            <v>D类</v>
          </cell>
          <cell r="G8242">
            <v>50</v>
          </cell>
        </row>
        <row r="8243">
          <cell r="B8243" t="str">
            <v>0369-8203</v>
          </cell>
          <cell r="C8243" t="str">
            <v>PROCEEDINGS OF THE NATIONAL ACADEMY OF SCIENCES INDIA SECTION A-PHYSICAL SCIENCES</v>
          </cell>
          <cell r="D8243" t="str">
            <v>SCI-4</v>
          </cell>
          <cell r="E8243" t="str">
            <v>0.242</v>
          </cell>
          <cell r="F8243" t="str">
            <v>D类</v>
          </cell>
          <cell r="G8243">
            <v>50</v>
          </cell>
        </row>
        <row r="8244">
          <cell r="B8244" t="str">
            <v>0953-8585</v>
          </cell>
          <cell r="C8244" t="str">
            <v>PHYSICS WORLD</v>
          </cell>
          <cell r="D8244" t="str">
            <v>SCI-4</v>
          </cell>
          <cell r="E8244" t="str">
            <v>0.242</v>
          </cell>
          <cell r="F8244" t="str">
            <v>D类</v>
          </cell>
          <cell r="G8244">
            <v>50</v>
          </cell>
        </row>
        <row r="8245">
          <cell r="B8245" t="str">
            <v>0970-1249</v>
          </cell>
          <cell r="C8245" t="str">
            <v>Journal of the Ramanujan Mathematical Society</v>
          </cell>
          <cell r="D8245" t="str">
            <v>SCI-4</v>
          </cell>
          <cell r="E8245" t="str">
            <v>0.242</v>
          </cell>
          <cell r="F8245" t="str">
            <v>D类</v>
          </cell>
          <cell r="G8245">
            <v>50</v>
          </cell>
        </row>
        <row r="8246">
          <cell r="B8246" t="str">
            <v>1780-2393</v>
          </cell>
          <cell r="C8246" t="str">
            <v>JBR-BTR</v>
          </cell>
          <cell r="D8246" t="str">
            <v>SCI-4</v>
          </cell>
          <cell r="E8246" t="str">
            <v>0.242</v>
          </cell>
          <cell r="F8246" t="str">
            <v>D类</v>
          </cell>
          <cell r="G8246">
            <v>50</v>
          </cell>
        </row>
        <row r="8247">
          <cell r="B8247" t="str">
            <v>0253-3839</v>
          </cell>
          <cell r="C8247" t="str">
            <v>JOURNAL OF THE CHINESE INSTITUTE OF ENGINEERS</v>
          </cell>
          <cell r="D8247" t="str">
            <v>SCI-4/EI（JA）</v>
          </cell>
          <cell r="E8247" t="str">
            <v>0.241</v>
          </cell>
          <cell r="F8247" t="str">
            <v>D类</v>
          </cell>
          <cell r="G8247">
            <v>50</v>
          </cell>
        </row>
        <row r="8248">
          <cell r="B8248" t="str">
            <v>1413-4152</v>
          </cell>
          <cell r="C8248" t="str">
            <v>ENGENHARIA SANITARIA E AMBIENTAL</v>
          </cell>
          <cell r="D8248" t="str">
            <v>SCI-4</v>
          </cell>
          <cell r="E8248" t="str">
            <v>0.241</v>
          </cell>
          <cell r="F8248" t="str">
            <v>D类</v>
          </cell>
          <cell r="G8248">
            <v>50</v>
          </cell>
        </row>
        <row r="8249">
          <cell r="B8249" t="str">
            <v>0102-0935</v>
          </cell>
          <cell r="C8249" t="str">
            <v>ARQUIVO BRASILEIRO DE MEDICINA VETERINARIA E ZOOTECNIA</v>
          </cell>
          <cell r="D8249" t="str">
            <v>SCI-4</v>
          </cell>
          <cell r="E8249" t="str">
            <v>0.240</v>
          </cell>
          <cell r="F8249" t="str">
            <v>D类</v>
          </cell>
          <cell r="G8249">
            <v>50</v>
          </cell>
        </row>
        <row r="8250">
          <cell r="B8250" t="str">
            <v>0253-4142</v>
          </cell>
          <cell r="C8250" t="str">
            <v>PROCEEDINGS OF THE INDIAN ACADEMY OF SCIENCES-MATHEMATICAL SCIENCES</v>
          </cell>
          <cell r="D8250" t="str">
            <v>SCI-4/EI（JA）</v>
          </cell>
          <cell r="E8250" t="str">
            <v>0.240</v>
          </cell>
          <cell r="F8250" t="str">
            <v>D类</v>
          </cell>
          <cell r="G8250">
            <v>50</v>
          </cell>
        </row>
        <row r="8251">
          <cell r="B8251" t="str">
            <v>1062-7391</v>
          </cell>
          <cell r="C8251" t="str">
            <v>JOURNAL OF MINING SCIENCE</v>
          </cell>
          <cell r="D8251" t="str">
            <v>SCI-4/EI（JA）</v>
          </cell>
          <cell r="E8251" t="str">
            <v>0.239</v>
          </cell>
          <cell r="F8251" t="str">
            <v>D类</v>
          </cell>
          <cell r="G8251">
            <v>50</v>
          </cell>
        </row>
        <row r="8252">
          <cell r="B8252" t="str">
            <v>1841-6624</v>
          </cell>
          <cell r="C8252" t="str">
            <v>REVISTA ROMANA DE MEDICINA DE LABORATOR</v>
          </cell>
          <cell r="D8252" t="str">
            <v>SCI-4</v>
          </cell>
          <cell r="E8252" t="str">
            <v>0.239</v>
          </cell>
          <cell r="F8252" t="str">
            <v>D类</v>
          </cell>
          <cell r="G8252">
            <v>50</v>
          </cell>
        </row>
        <row r="8253">
          <cell r="B8253" t="str">
            <v>0022-250X</v>
          </cell>
          <cell r="C8253" t="str">
            <v>JOURNAL OF MATHEMATICAL SOCIOLOGY</v>
          </cell>
          <cell r="D8253" t="str">
            <v>SCI-4</v>
          </cell>
          <cell r="E8253" t="str">
            <v>0.238</v>
          </cell>
          <cell r="F8253" t="str">
            <v>D类</v>
          </cell>
          <cell r="G8253">
            <v>50</v>
          </cell>
        </row>
        <row r="8254">
          <cell r="B8254" t="str">
            <v>1540-7535</v>
          </cell>
          <cell r="C8254" t="str">
            <v>Current Topics in Nutraceutical Research</v>
          </cell>
          <cell r="D8254" t="str">
            <v>SCI-4</v>
          </cell>
          <cell r="E8254" t="str">
            <v>0.238</v>
          </cell>
          <cell r="F8254" t="str">
            <v>D类</v>
          </cell>
          <cell r="G8254">
            <v>50</v>
          </cell>
        </row>
        <row r="8255">
          <cell r="B8255" t="str">
            <v>0970-938X</v>
          </cell>
          <cell r="C8255" t="str">
            <v>Biomedical Research</v>
          </cell>
          <cell r="D8255" t="str">
            <v>SCI-4</v>
          </cell>
          <cell r="E8255" t="str">
            <v>0.236</v>
          </cell>
          <cell r="F8255" t="str">
            <v>D类</v>
          </cell>
          <cell r="G8255">
            <v>50</v>
          </cell>
        </row>
        <row r="8256">
          <cell r="B8256" t="str">
            <v>0025-7826</v>
          </cell>
          <cell r="C8256" t="str">
            <v>MEDICINA DELLO SPORT</v>
          </cell>
          <cell r="D8256" t="str">
            <v>SCI-4</v>
          </cell>
          <cell r="E8256" t="str">
            <v>0.235</v>
          </cell>
          <cell r="F8256" t="str">
            <v>D类</v>
          </cell>
          <cell r="G8256">
            <v>50</v>
          </cell>
        </row>
        <row r="8257">
          <cell r="B8257" t="str">
            <v>0718-915X</v>
          </cell>
          <cell r="C8257" t="str">
            <v>Revista de la Construcción</v>
          </cell>
          <cell r="D8257" t="str">
            <v>SCI-4</v>
          </cell>
          <cell r="E8257" t="str">
            <v>0.234</v>
          </cell>
          <cell r="F8257" t="str">
            <v>D类</v>
          </cell>
          <cell r="G8257">
            <v>50</v>
          </cell>
        </row>
        <row r="8258">
          <cell r="B8258" t="str">
            <v>0370-8179</v>
          </cell>
          <cell r="C8258" t="str">
            <v>Srpski arhiv za celokupno lekarstvo</v>
          </cell>
          <cell r="D8258" t="str">
            <v>SCI-4</v>
          </cell>
          <cell r="E8258" t="str">
            <v>0.233</v>
          </cell>
          <cell r="F8258" t="str">
            <v>D类</v>
          </cell>
          <cell r="G8258">
            <v>50</v>
          </cell>
        </row>
        <row r="8259">
          <cell r="B8259" t="str">
            <v>1221-8618</v>
          </cell>
          <cell r="C8259" t="str">
            <v>Romanian Journal of Legal Medicine</v>
          </cell>
          <cell r="D8259" t="str">
            <v>SCI-4</v>
          </cell>
          <cell r="E8259" t="str">
            <v>0.233</v>
          </cell>
          <cell r="F8259" t="str">
            <v>D类</v>
          </cell>
          <cell r="G8259">
            <v>50</v>
          </cell>
        </row>
        <row r="8260">
          <cell r="B8260" t="str">
            <v>1267-8694</v>
          </cell>
          <cell r="C8260" t="str">
            <v>VIROLOGIE</v>
          </cell>
          <cell r="D8260" t="str">
            <v>SCI-4</v>
          </cell>
          <cell r="E8260" t="str">
            <v>0.233</v>
          </cell>
          <cell r="F8260" t="str">
            <v>D类</v>
          </cell>
          <cell r="G8260">
            <v>50</v>
          </cell>
        </row>
        <row r="8261">
          <cell r="B8261" t="str">
            <v>1744-232X</v>
          </cell>
          <cell r="C8261" t="str">
            <v>International Journal of Heavy Vehicle Systems</v>
          </cell>
          <cell r="D8261" t="str">
            <v>SCI-4/EI（JA）</v>
          </cell>
          <cell r="E8261" t="str">
            <v>0.233</v>
          </cell>
          <cell r="F8261" t="str">
            <v>D类</v>
          </cell>
          <cell r="G8261">
            <v>50</v>
          </cell>
        </row>
        <row r="8262">
          <cell r="B8262" t="str">
            <v>1745-1337</v>
          </cell>
          <cell r="C8262" t="str">
            <v>IEICE TRANSACTIONS ON FUNDAMENTALS OF ELECTRONICS COMMUNICATIONS AND COMPUTER SCIENCES</v>
          </cell>
          <cell r="D8262" t="str">
            <v>SCI-4</v>
          </cell>
          <cell r="E8262" t="str">
            <v>0.231</v>
          </cell>
          <cell r="F8262" t="str">
            <v>D类</v>
          </cell>
          <cell r="G8262">
            <v>50</v>
          </cell>
        </row>
        <row r="8263">
          <cell r="B8263" t="str">
            <v>0344-5062</v>
          </cell>
          <cell r="C8263" t="str">
            <v>ALLERGOLOGIE</v>
          </cell>
          <cell r="D8263" t="str">
            <v>SCI-4</v>
          </cell>
          <cell r="E8263" t="str">
            <v>0.231</v>
          </cell>
          <cell r="F8263" t="str">
            <v>D类</v>
          </cell>
          <cell r="G8263">
            <v>50</v>
          </cell>
        </row>
        <row r="8264">
          <cell r="B8264" t="str">
            <v>1063-455X</v>
          </cell>
          <cell r="C8264" t="str">
            <v>JOURNAL OF WATER CHEMISTRY AND TECHNOLOGY</v>
          </cell>
          <cell r="D8264" t="str">
            <v>SCI-4/EI（JA）</v>
          </cell>
          <cell r="E8264" t="str">
            <v>0.231</v>
          </cell>
          <cell r="F8264" t="str">
            <v>D类</v>
          </cell>
          <cell r="G8264">
            <v>50</v>
          </cell>
        </row>
        <row r="8265">
          <cell r="B8265" t="str">
            <v>1682-024X</v>
          </cell>
          <cell r="C8265" t="str">
            <v>Pakistan Journal of Medical Sciences</v>
          </cell>
          <cell r="D8265" t="str">
            <v>SCI-4</v>
          </cell>
          <cell r="E8265" t="str">
            <v>0.231</v>
          </cell>
          <cell r="F8265" t="str">
            <v>D类</v>
          </cell>
          <cell r="G8265">
            <v>50</v>
          </cell>
        </row>
        <row r="8266">
          <cell r="B8266" t="str">
            <v>0004-0622</v>
          </cell>
          <cell r="C8266" t="str">
            <v>ARCHIVOS LATINOAMERICANOS DE NUTRICION</v>
          </cell>
          <cell r="D8266" t="str">
            <v>SCI-4</v>
          </cell>
          <cell r="E8266" t="str">
            <v>0.230</v>
          </cell>
          <cell r="F8266" t="str">
            <v>D类</v>
          </cell>
          <cell r="G8266">
            <v>50</v>
          </cell>
        </row>
        <row r="8267">
          <cell r="B8267" t="str">
            <v>0041-5995</v>
          </cell>
          <cell r="C8267" t="str">
            <v>Ukrainian Mathematical Journal</v>
          </cell>
          <cell r="D8267" t="str">
            <v>SCI-4</v>
          </cell>
          <cell r="E8267" t="str">
            <v>0.230</v>
          </cell>
          <cell r="F8267" t="str">
            <v>D类</v>
          </cell>
          <cell r="G8267">
            <v>50</v>
          </cell>
        </row>
        <row r="8268">
          <cell r="B8268" t="str">
            <v>0026-9298</v>
          </cell>
          <cell r="C8268" t="str">
            <v>MONATSSCHRIFT KINDERHEILKUNDE</v>
          </cell>
          <cell r="D8268" t="str">
            <v>SCI-4</v>
          </cell>
          <cell r="E8268" t="str">
            <v>0.229</v>
          </cell>
          <cell r="F8268" t="str">
            <v>D类</v>
          </cell>
          <cell r="G8268">
            <v>50</v>
          </cell>
        </row>
        <row r="8269">
          <cell r="B8269" t="str">
            <v>0373-1332</v>
          </cell>
          <cell r="C8269" t="str">
            <v>Sumarski List</v>
          </cell>
          <cell r="D8269" t="str">
            <v>SCI-4/EI（JA）</v>
          </cell>
          <cell r="E8269" t="str">
            <v>0.229</v>
          </cell>
          <cell r="F8269" t="str">
            <v>D类</v>
          </cell>
          <cell r="G8269">
            <v>50</v>
          </cell>
        </row>
        <row r="8270">
          <cell r="B8270" t="str">
            <v>1787-2405</v>
          </cell>
          <cell r="C8270" t="str">
            <v>MISKOLC MATHEMATICAL NOTES</v>
          </cell>
          <cell r="D8270" t="str">
            <v>SCI-4</v>
          </cell>
          <cell r="E8270" t="str">
            <v>0.229</v>
          </cell>
          <cell r="F8270" t="str">
            <v>D类</v>
          </cell>
          <cell r="G8270">
            <v>50</v>
          </cell>
        </row>
        <row r="8271">
          <cell r="B8271" t="str">
            <v>1015-8634</v>
          </cell>
          <cell r="C8271" t="str">
            <v>Bulletin of the Korean Mathematical Society</v>
          </cell>
          <cell r="D8271" t="str">
            <v>SCI-4</v>
          </cell>
          <cell r="E8271" t="str">
            <v>0.228</v>
          </cell>
          <cell r="F8271" t="str">
            <v>D类</v>
          </cell>
          <cell r="G8271">
            <v>50</v>
          </cell>
        </row>
        <row r="8272">
          <cell r="B8272" t="str">
            <v>0016-2523</v>
          </cell>
          <cell r="C8272" t="str">
            <v>FUJITSU SCIENTIFIC &amp; TECHNICAL JOURNAL</v>
          </cell>
          <cell r="D8272" t="str">
            <v>SCI-4/EI（JA）</v>
          </cell>
          <cell r="E8272" t="str">
            <v>0.227</v>
          </cell>
          <cell r="F8272" t="str">
            <v>D类</v>
          </cell>
          <cell r="G8272">
            <v>50</v>
          </cell>
        </row>
        <row r="8273">
          <cell r="B8273" t="str">
            <v>1698-031X</v>
          </cell>
          <cell r="C8273" t="str">
            <v>Revista Iberoamericana de Automatica e Informatica Industrial</v>
          </cell>
          <cell r="D8273" t="str">
            <v>SCI-4</v>
          </cell>
          <cell r="E8273" t="str">
            <v>0.227</v>
          </cell>
          <cell r="F8273" t="str">
            <v>D类</v>
          </cell>
          <cell r="G8273">
            <v>50</v>
          </cell>
        </row>
        <row r="8274">
          <cell r="B8274" t="str">
            <v>0026-0843</v>
          </cell>
          <cell r="C8274" t="str">
            <v>METALLURGIA ITALIANA</v>
          </cell>
          <cell r="D8274" t="str">
            <v>SCI-4/EI（JA）</v>
          </cell>
          <cell r="E8274" t="str">
            <v>0.227</v>
          </cell>
          <cell r="F8274" t="str">
            <v>D类</v>
          </cell>
          <cell r="G8274">
            <v>50</v>
          </cell>
        </row>
        <row r="8275">
          <cell r="B8275" t="str">
            <v>0736-2501</v>
          </cell>
          <cell r="C8275" t="str">
            <v>NOISE CONTROL ENGINEERING JOURNAL</v>
          </cell>
          <cell r="D8275" t="str">
            <v>SCI-4/EI（JA）</v>
          </cell>
          <cell r="E8275" t="str">
            <v>0.227</v>
          </cell>
          <cell r="F8275" t="str">
            <v>D类</v>
          </cell>
          <cell r="G8275">
            <v>50</v>
          </cell>
        </row>
        <row r="8276">
          <cell r="B8276" t="str">
            <v>0840-8688</v>
          </cell>
          <cell r="C8276" t="str">
            <v>CANADIAN JOURNAL OF ELECTRICAL AND COMPUTER ENGINEERING-REVUE CANADIENNE DE</v>
          </cell>
          <cell r="D8276" t="str">
            <v>SCI-4/EI（JA）</v>
          </cell>
          <cell r="E8276" t="str">
            <v>0.227</v>
          </cell>
          <cell r="F8276" t="str">
            <v>D类</v>
          </cell>
          <cell r="G8276">
            <v>50</v>
          </cell>
        </row>
        <row r="8277">
          <cell r="B8277" t="str">
            <v>1745-1345</v>
          </cell>
          <cell r="C8277" t="str">
            <v>IEICE TRANSACTIONS ON COMMUNICATIONS</v>
          </cell>
          <cell r="D8277" t="str">
            <v>SCI-4</v>
          </cell>
          <cell r="E8277" t="str">
            <v>0.227</v>
          </cell>
          <cell r="F8277" t="str">
            <v>D类</v>
          </cell>
          <cell r="G8277">
            <v>50</v>
          </cell>
        </row>
        <row r="8278">
          <cell r="B8278" t="str">
            <v>2073-4433</v>
          </cell>
          <cell r="C8278" t="str">
            <v>Atmosphere</v>
          </cell>
          <cell r="D8278" t="str">
            <v>SCI-4</v>
          </cell>
          <cell r="E8278" t="str">
            <v>0.226</v>
          </cell>
          <cell r="F8278" t="str">
            <v>D类</v>
          </cell>
          <cell r="G8278">
            <v>50</v>
          </cell>
        </row>
        <row r="8279">
          <cell r="B8279" t="str">
            <v>1511-1768</v>
          </cell>
          <cell r="C8279" t="str">
            <v>Journal of Rubber Research</v>
          </cell>
          <cell r="D8279" t="str">
            <v>SCI-4</v>
          </cell>
          <cell r="E8279" t="str">
            <v>0.225</v>
          </cell>
          <cell r="F8279" t="str">
            <v>D类</v>
          </cell>
          <cell r="G8279">
            <v>50</v>
          </cell>
        </row>
        <row r="8280">
          <cell r="B8280" t="str">
            <v>0019-5588</v>
          </cell>
          <cell r="C8280" t="str">
            <v>INDIAN JOURNAL OF PURE &amp; APPLIED MATHEMATICS</v>
          </cell>
          <cell r="D8280" t="str">
            <v>SCI-4</v>
          </cell>
          <cell r="E8280" t="str">
            <v>0.224</v>
          </cell>
          <cell r="F8280" t="str">
            <v>D类</v>
          </cell>
          <cell r="G8280">
            <v>50</v>
          </cell>
        </row>
        <row r="8281">
          <cell r="B8281" t="str">
            <v>0015-0541</v>
          </cell>
          <cell r="C8281" t="str">
            <v>FIBRE CHEMISTRY</v>
          </cell>
          <cell r="D8281" t="str">
            <v>SCI-4/EI（JA）</v>
          </cell>
          <cell r="E8281" t="str">
            <v>0.224</v>
          </cell>
          <cell r="F8281" t="str">
            <v>D类</v>
          </cell>
          <cell r="G8281">
            <v>50</v>
          </cell>
        </row>
        <row r="8282">
          <cell r="B8282" t="str">
            <v>1580-4003</v>
          </cell>
          <cell r="C8282" t="str">
            <v>Slovenski veterinarski zbornik</v>
          </cell>
          <cell r="D8282" t="str">
            <v>SCI-4</v>
          </cell>
          <cell r="E8282" t="str">
            <v>0.222</v>
          </cell>
          <cell r="F8282" t="str">
            <v>D类</v>
          </cell>
          <cell r="G8282">
            <v>50</v>
          </cell>
        </row>
        <row r="8283">
          <cell r="B8283" t="str">
            <v>0103-9954</v>
          </cell>
          <cell r="C8283" t="str">
            <v>CIENCIA FLORESTAL</v>
          </cell>
          <cell r="D8283" t="str">
            <v>SCI-4</v>
          </cell>
          <cell r="E8283" t="str">
            <v>0.222</v>
          </cell>
          <cell r="F8283" t="str">
            <v>D类</v>
          </cell>
          <cell r="G8283">
            <v>50</v>
          </cell>
        </row>
        <row r="8284">
          <cell r="B8284" t="str">
            <v>0717-6538</v>
          </cell>
          <cell r="C8284" t="str">
            <v>Gayana</v>
          </cell>
          <cell r="D8284" t="str">
            <v>SCI-4</v>
          </cell>
          <cell r="E8284" t="str">
            <v>0.222</v>
          </cell>
          <cell r="F8284" t="str">
            <v>D类</v>
          </cell>
          <cell r="G8284">
            <v>50</v>
          </cell>
        </row>
        <row r="8285">
          <cell r="B8285" t="str">
            <v>0972-0073</v>
          </cell>
          <cell r="C8285" t="str">
            <v>ANTHROPOLOGIST</v>
          </cell>
          <cell r="D8285" t="str">
            <v>SCI-4</v>
          </cell>
          <cell r="E8285" t="str">
            <v>0.222</v>
          </cell>
          <cell r="F8285" t="str">
            <v>D类</v>
          </cell>
          <cell r="G8285">
            <v>50</v>
          </cell>
        </row>
        <row r="8286">
          <cell r="B8286" t="str">
            <v>1021-447X</v>
          </cell>
          <cell r="C8286" t="str">
            <v>JOURNAL OF ENERGY IN SOUTHERN AFRICA</v>
          </cell>
          <cell r="D8286" t="str">
            <v>SCI-4</v>
          </cell>
          <cell r="E8286" t="str">
            <v>0.222</v>
          </cell>
          <cell r="F8286" t="str">
            <v>D类</v>
          </cell>
          <cell r="G8286">
            <v>50</v>
          </cell>
        </row>
        <row r="8287">
          <cell r="B8287" t="str">
            <v>1678-0345</v>
          </cell>
          <cell r="C8287" t="str">
            <v>Acta Scientiae Veterinariae</v>
          </cell>
          <cell r="D8287" t="str">
            <v>SCI-4</v>
          </cell>
          <cell r="E8287" t="str">
            <v>0.222</v>
          </cell>
          <cell r="F8287" t="str">
            <v>D类</v>
          </cell>
          <cell r="G8287">
            <v>50</v>
          </cell>
        </row>
        <row r="8288">
          <cell r="B8288" t="str">
            <v>2225-6253</v>
          </cell>
          <cell r="C8288" t="str">
            <v>journal of the south african institute of mining and metallurgy</v>
          </cell>
          <cell r="D8288" t="str">
            <v>SCI-4/EI（JA）</v>
          </cell>
          <cell r="E8288" t="str">
            <v>0.221</v>
          </cell>
          <cell r="F8288" t="str">
            <v>D类</v>
          </cell>
          <cell r="G8288">
            <v>50</v>
          </cell>
        </row>
        <row r="8289">
          <cell r="B8289" t="str">
            <v>0003-4487</v>
          </cell>
          <cell r="C8289" t="str">
            <v>ANNALES MEDICO-PSYCHOLOGIQUES</v>
          </cell>
          <cell r="D8289" t="str">
            <v>SCI-4</v>
          </cell>
          <cell r="E8289" t="str">
            <v>0.221</v>
          </cell>
          <cell r="F8289" t="str">
            <v>D类</v>
          </cell>
          <cell r="G8289">
            <v>50</v>
          </cell>
        </row>
        <row r="8290">
          <cell r="B8290" t="str">
            <v>0386-2194</v>
          </cell>
          <cell r="C8290" t="str">
            <v>PROCEEDINGS OF THE JAPAN ACADEMY SERIES A-MATHEMATICAL SCIENCES</v>
          </cell>
          <cell r="D8290" t="str">
            <v>SCI-4</v>
          </cell>
          <cell r="E8290" t="str">
            <v>0.221</v>
          </cell>
          <cell r="F8290" t="str">
            <v>D类</v>
          </cell>
          <cell r="G8290">
            <v>50</v>
          </cell>
        </row>
        <row r="8291">
          <cell r="B8291" t="str">
            <v>0813-0531</v>
          </cell>
          <cell r="C8291" t="str">
            <v>Australian Journal of Advanced Nursing</v>
          </cell>
          <cell r="D8291" t="str">
            <v>SCI-4</v>
          </cell>
          <cell r="E8291" t="str">
            <v>0.220</v>
          </cell>
          <cell r="F8291" t="str">
            <v>D类</v>
          </cell>
          <cell r="G8291">
            <v>50</v>
          </cell>
        </row>
        <row r="8292">
          <cell r="B8292" t="str">
            <v>0970-6011</v>
          </cell>
          <cell r="C8292" t="str">
            <v>INDIAN JOURNAL OF FISHERIES</v>
          </cell>
          <cell r="D8292" t="str">
            <v>SCI-4</v>
          </cell>
          <cell r="E8292" t="str">
            <v>0.220</v>
          </cell>
          <cell r="F8292" t="str">
            <v>D类</v>
          </cell>
          <cell r="G8292">
            <v>50</v>
          </cell>
        </row>
        <row r="8293">
          <cell r="B8293" t="str">
            <v>1470-9589</v>
          </cell>
          <cell r="C8293" t="str">
            <v>Autex Research Journal</v>
          </cell>
          <cell r="D8293" t="str">
            <v>SCI-4</v>
          </cell>
          <cell r="E8293" t="str">
            <v>0.220</v>
          </cell>
          <cell r="F8293" t="str">
            <v>D类</v>
          </cell>
          <cell r="G8293">
            <v>50</v>
          </cell>
        </row>
        <row r="8294">
          <cell r="B8294" t="str">
            <v>1673-5374</v>
          </cell>
          <cell r="C8294" t="str">
            <v>NEURAL REGENERATION RESEARCH</v>
          </cell>
          <cell r="D8294" t="str">
            <v>SCI-4/CSCD</v>
          </cell>
          <cell r="E8294" t="str">
            <v>0.220</v>
          </cell>
          <cell r="F8294" t="str">
            <v>D类</v>
          </cell>
          <cell r="G8294">
            <v>50</v>
          </cell>
        </row>
        <row r="8295">
          <cell r="B8295" t="str">
            <v>0038-9145</v>
          </cell>
          <cell r="C8295" t="str">
            <v>Stahlbau</v>
          </cell>
          <cell r="D8295" t="str">
            <v>SCI-4/EI（JA）</v>
          </cell>
          <cell r="E8295" t="str">
            <v>0.219</v>
          </cell>
          <cell r="F8295" t="str">
            <v>D类</v>
          </cell>
          <cell r="G8295">
            <v>50</v>
          </cell>
        </row>
        <row r="8296">
          <cell r="B8296" t="str">
            <v>0387-3870</v>
          </cell>
          <cell r="C8296" t="str">
            <v>TOKYO JOURNAL of MATHEMATICS</v>
          </cell>
          <cell r="D8296" t="str">
            <v>SCI-4</v>
          </cell>
          <cell r="E8296" t="str">
            <v>0.219</v>
          </cell>
          <cell r="F8296" t="str">
            <v>D类</v>
          </cell>
          <cell r="G8296">
            <v>50</v>
          </cell>
        </row>
        <row r="8297">
          <cell r="B8297" t="str">
            <v>1068-1302</v>
          </cell>
          <cell r="C8297" t="str">
            <v>POWDER METALLURGY AND METAL CERAMICS</v>
          </cell>
          <cell r="D8297" t="str">
            <v>SCI-4/EI（JA）</v>
          </cell>
          <cell r="E8297" t="str">
            <v>0.219</v>
          </cell>
          <cell r="F8297" t="str">
            <v>D类</v>
          </cell>
          <cell r="G8297">
            <v>50</v>
          </cell>
        </row>
        <row r="8298">
          <cell r="B8298" t="str">
            <v>1300-0861</v>
          </cell>
          <cell r="C8298" t="str">
            <v>Ankara Universitesi Veteriner Fakultesi Dergisi</v>
          </cell>
          <cell r="D8298" t="str">
            <v>SCI-4</v>
          </cell>
          <cell r="E8298" t="str">
            <v>0.219</v>
          </cell>
          <cell r="F8298" t="str">
            <v>D类</v>
          </cell>
          <cell r="G8298">
            <v>50</v>
          </cell>
        </row>
        <row r="8299">
          <cell r="B8299" t="str">
            <v>0025-8628</v>
          </cell>
          <cell r="C8299" t="str">
            <v>medycyna weterynaryjna</v>
          </cell>
          <cell r="D8299" t="str">
            <v>SCI-4</v>
          </cell>
          <cell r="E8299" t="str">
            <v>0.218</v>
          </cell>
          <cell r="F8299" t="str">
            <v>D类</v>
          </cell>
          <cell r="G8299">
            <v>50</v>
          </cell>
        </row>
        <row r="8300">
          <cell r="B8300" t="str">
            <v>0038-111X</v>
          </cell>
          <cell r="C8300" t="str">
            <v>SOLID STATE TECHNOLOGY</v>
          </cell>
          <cell r="D8300" t="str">
            <v>SCI-4/EI（JA）</v>
          </cell>
          <cell r="E8300" t="str">
            <v>0.218</v>
          </cell>
          <cell r="F8300" t="str">
            <v>D类</v>
          </cell>
          <cell r="G8300">
            <v>50</v>
          </cell>
        </row>
        <row r="8301">
          <cell r="B8301" t="str">
            <v>1012-5302</v>
          </cell>
          <cell r="C8301" t="str">
            <v>Pflege</v>
          </cell>
          <cell r="D8301" t="str">
            <v>SCI-4</v>
          </cell>
          <cell r="E8301" t="str">
            <v>0.218</v>
          </cell>
          <cell r="F8301" t="str">
            <v>D类</v>
          </cell>
          <cell r="G8301">
            <v>50</v>
          </cell>
        </row>
        <row r="8302">
          <cell r="B8302" t="str">
            <v>1079-8587</v>
          </cell>
          <cell r="C8302" t="str">
            <v>INTELLIGENT AUTOMATION AND SOFT COMPUTING</v>
          </cell>
          <cell r="D8302" t="str">
            <v>SCI-4</v>
          </cell>
          <cell r="E8302" t="str">
            <v>0.218</v>
          </cell>
          <cell r="F8302" t="str">
            <v>D类</v>
          </cell>
          <cell r="G8302">
            <v>50</v>
          </cell>
        </row>
        <row r="8303">
          <cell r="B8303" t="str">
            <v>0160-9327</v>
          </cell>
          <cell r="C8303" t="str">
            <v>ENDEAVOUR</v>
          </cell>
          <cell r="D8303" t="str">
            <v>SCI-4</v>
          </cell>
          <cell r="E8303" t="str">
            <v>0.217</v>
          </cell>
          <cell r="F8303" t="str">
            <v>D类</v>
          </cell>
          <cell r="G8303">
            <v>50</v>
          </cell>
        </row>
        <row r="8304">
          <cell r="B8304" t="str">
            <v>1058-6180</v>
          </cell>
          <cell r="C8304" t="str">
            <v>IEEE ANNALS OF THE HISTORY OF COMPUTING</v>
          </cell>
          <cell r="D8304" t="str">
            <v>SCI-4/EI（JA）</v>
          </cell>
          <cell r="E8304" t="str">
            <v>0.217</v>
          </cell>
          <cell r="F8304" t="str">
            <v>D类</v>
          </cell>
          <cell r="G8304">
            <v>50</v>
          </cell>
        </row>
        <row r="8305">
          <cell r="B8305" t="str">
            <v>1881-3054</v>
          </cell>
          <cell r="C8305" t="str">
            <v>Journal of Advanced Mechanical Design Systems and Manufacturing</v>
          </cell>
          <cell r="D8305" t="str">
            <v>SCI-4</v>
          </cell>
          <cell r="E8305" t="str">
            <v>0.216</v>
          </cell>
          <cell r="F8305" t="str">
            <v>D类</v>
          </cell>
          <cell r="G8305">
            <v>50</v>
          </cell>
        </row>
        <row r="8306">
          <cell r="B8306" t="str">
            <v>0391-9714</v>
          </cell>
          <cell r="C8306" t="str">
            <v>HISTORY AND PHILOSOPHY OF THE LIFE SCIENCES</v>
          </cell>
          <cell r="D8306" t="str">
            <v>SCI-4</v>
          </cell>
          <cell r="E8306" t="str">
            <v>0.214</v>
          </cell>
          <cell r="F8306" t="str">
            <v>D类</v>
          </cell>
          <cell r="G8306">
            <v>50</v>
          </cell>
        </row>
        <row r="8307">
          <cell r="B8307" t="str">
            <v>0025-6544</v>
          </cell>
          <cell r="C8307" t="str">
            <v>Mechanics of Solids</v>
          </cell>
          <cell r="D8307" t="str">
            <v>SCI-4</v>
          </cell>
          <cell r="E8307" t="str">
            <v>0.213</v>
          </cell>
          <cell r="F8307" t="str">
            <v>D类</v>
          </cell>
          <cell r="G8307">
            <v>50</v>
          </cell>
        </row>
        <row r="8308">
          <cell r="B8308" t="str">
            <v>0041-8994</v>
          </cell>
          <cell r="C8308" t="str">
            <v>RENDICONTI DEL SEMINARIO MATEMATICO DELLA UNIVERSITA DI PADOVA</v>
          </cell>
          <cell r="D8308" t="str">
            <v>SCI-4</v>
          </cell>
          <cell r="E8308" t="str">
            <v>0.213</v>
          </cell>
          <cell r="F8308" t="str">
            <v>D类</v>
          </cell>
          <cell r="G8308">
            <v>50</v>
          </cell>
        </row>
        <row r="8309">
          <cell r="B8309" t="str">
            <v>1745-1361</v>
          </cell>
          <cell r="C8309" t="str">
            <v>IEICE TRANSACTIONS ON INFORMATION AND SYSTEMS</v>
          </cell>
          <cell r="D8309" t="str">
            <v>SCI-4</v>
          </cell>
          <cell r="E8309" t="str">
            <v>0.213</v>
          </cell>
          <cell r="F8309" t="str">
            <v>D类</v>
          </cell>
          <cell r="G8309">
            <v>50</v>
          </cell>
        </row>
        <row r="8310">
          <cell r="B8310" t="str">
            <v>1931-4973</v>
          </cell>
          <cell r="C8310" t="str">
            <v>IEEJ Transactions on Electrical and Electronic Engineering</v>
          </cell>
          <cell r="D8310" t="str">
            <v>SCI-4/EI（JA）</v>
          </cell>
          <cell r="E8310" t="str">
            <v>0.213</v>
          </cell>
          <cell r="F8310" t="str">
            <v>D类</v>
          </cell>
          <cell r="G8310">
            <v>50</v>
          </cell>
        </row>
        <row r="8311">
          <cell r="B8311" t="str">
            <v>0948-3276</v>
          </cell>
          <cell r="C8311" t="str">
            <v>KGK-Kautschuk Gummi Kunststoffe</v>
          </cell>
          <cell r="D8311" t="str">
            <v>SCI-4/EI（JA）</v>
          </cell>
          <cell r="E8311" t="str">
            <v>0.212</v>
          </cell>
          <cell r="F8311" t="str">
            <v>D类</v>
          </cell>
          <cell r="G8311">
            <v>50</v>
          </cell>
        </row>
        <row r="8312">
          <cell r="B8312" t="str">
            <v>1024-9079</v>
          </cell>
          <cell r="C8312" t="str">
            <v>HONG KONG JOURNAL OF EMERGENCY MEDICINE</v>
          </cell>
          <cell r="D8312" t="str">
            <v>SCI-4</v>
          </cell>
          <cell r="E8312" t="str">
            <v>0.212</v>
          </cell>
          <cell r="F8312" t="str">
            <v>D类</v>
          </cell>
          <cell r="G8312">
            <v>50</v>
          </cell>
        </row>
        <row r="8313">
          <cell r="B8313" t="str">
            <v>0342-3026</v>
          </cell>
          <cell r="C8313" t="str">
            <v>LABORATORIUMSMEDIZIN-JOURNAL OF LABORATORY MEDICINE</v>
          </cell>
          <cell r="D8313" t="str">
            <v>SCI-4</v>
          </cell>
          <cell r="E8313" t="str">
            <v>0.211</v>
          </cell>
          <cell r="F8313" t="str">
            <v>D类</v>
          </cell>
          <cell r="G8313">
            <v>50</v>
          </cell>
        </row>
        <row r="8314">
          <cell r="B8314" t="str">
            <v>0002-1857</v>
          </cell>
          <cell r="C8314" t="str">
            <v>AGROCHIMICA</v>
          </cell>
          <cell r="D8314" t="str">
            <v>SCI-4</v>
          </cell>
          <cell r="E8314" t="str">
            <v>0.208</v>
          </cell>
          <cell r="F8314" t="str">
            <v>D类</v>
          </cell>
          <cell r="G8314">
            <v>50</v>
          </cell>
        </row>
        <row r="8315">
          <cell r="B8315" t="str">
            <v>0260-9541</v>
          </cell>
          <cell r="C8315" t="str">
            <v>Archives of Natural History</v>
          </cell>
          <cell r="D8315" t="str">
            <v>SCI-4</v>
          </cell>
          <cell r="E8315" t="str">
            <v>0.208</v>
          </cell>
          <cell r="F8315" t="str">
            <v>D类</v>
          </cell>
          <cell r="G8315">
            <v>50</v>
          </cell>
        </row>
        <row r="8316">
          <cell r="B8316" t="str">
            <v>2158-2866</v>
          </cell>
          <cell r="C8316" t="str">
            <v>Journal of Ship Production and Design</v>
          </cell>
          <cell r="D8316" t="str">
            <v>SCI-4/EI（JA）</v>
          </cell>
          <cell r="E8316" t="str">
            <v>0.205</v>
          </cell>
          <cell r="F8316" t="str">
            <v>D类</v>
          </cell>
          <cell r="G8316">
            <v>50</v>
          </cell>
        </row>
        <row r="8317">
          <cell r="B8317" t="str">
            <v>0011-4545</v>
          </cell>
          <cell r="C8317" t="str">
            <v>Cytologia</v>
          </cell>
          <cell r="D8317" t="str">
            <v>SCI-4</v>
          </cell>
          <cell r="E8317" t="str">
            <v>0.205</v>
          </cell>
          <cell r="F8317" t="str">
            <v>D类</v>
          </cell>
          <cell r="G8317">
            <v>50</v>
          </cell>
        </row>
        <row r="8318">
          <cell r="B8318" t="str">
            <v>0081-6906</v>
          </cell>
          <cell r="C8318" t="str">
            <v>STUDIA SCIENTIARUM MATHEMATICARUM HUNGARICA</v>
          </cell>
          <cell r="D8318" t="str">
            <v>SCI-4</v>
          </cell>
          <cell r="E8318" t="str">
            <v>0.205</v>
          </cell>
          <cell r="F8318" t="str">
            <v>D类</v>
          </cell>
          <cell r="G8318">
            <v>50</v>
          </cell>
        </row>
        <row r="8319">
          <cell r="B8319" t="str">
            <v>1722-6996</v>
          </cell>
          <cell r="C8319" t="str">
            <v>AGRO FOOD INDUSTRY HI-TECH</v>
          </cell>
          <cell r="D8319" t="str">
            <v>SCI-4/EI（JA）</v>
          </cell>
          <cell r="E8319" t="str">
            <v>0.205</v>
          </cell>
          <cell r="F8319" t="str">
            <v>D类</v>
          </cell>
          <cell r="G8319">
            <v>50</v>
          </cell>
        </row>
        <row r="8320">
          <cell r="B8320" t="str">
            <v>1060-1872</v>
          </cell>
          <cell r="C8320" t="str">
            <v>OPERATIVE TECHNIQUES IN SPORTS MEDICINE</v>
          </cell>
          <cell r="D8320" t="str">
            <v>SCI-4</v>
          </cell>
          <cell r="E8320" t="str">
            <v>0.203</v>
          </cell>
          <cell r="F8320" t="str">
            <v>D类</v>
          </cell>
          <cell r="G8320">
            <v>50</v>
          </cell>
        </row>
        <row r="8321">
          <cell r="B8321" t="str">
            <v>1391-4588</v>
          </cell>
          <cell r="C8321" t="str">
            <v>JOURNAL OF THE NATIONAL SCIENCE FOUNDATION OF SRI LANKA</v>
          </cell>
          <cell r="D8321" t="str">
            <v>SCI-4</v>
          </cell>
          <cell r="E8321" t="str">
            <v>0.203</v>
          </cell>
          <cell r="F8321" t="str">
            <v>D类</v>
          </cell>
          <cell r="G8321">
            <v>50</v>
          </cell>
        </row>
        <row r="8322">
          <cell r="B8322" t="str">
            <v>0350-2465</v>
          </cell>
          <cell r="C8322" t="str">
            <v>GRADEVINAR</v>
          </cell>
          <cell r="D8322" t="str">
            <v>SCI-4</v>
          </cell>
          <cell r="E8322" t="str">
            <v>0.202</v>
          </cell>
          <cell r="F8322" t="str">
            <v>D类</v>
          </cell>
          <cell r="G8322">
            <v>50</v>
          </cell>
        </row>
        <row r="8323">
          <cell r="B8323" t="str">
            <v>0250-4685</v>
          </cell>
          <cell r="C8323" t="str">
            <v>Turkish Journal of Biochemistry-Turk Biyokimya Dergisi</v>
          </cell>
          <cell r="D8323" t="str">
            <v>SCI-4</v>
          </cell>
          <cell r="E8323" t="str">
            <v>0.201</v>
          </cell>
          <cell r="F8323" t="str">
            <v>D类</v>
          </cell>
          <cell r="G8323">
            <v>50</v>
          </cell>
        </row>
        <row r="8324">
          <cell r="B8324" t="str">
            <v>0324-1130</v>
          </cell>
          <cell r="C8324" t="str">
            <v>Bulgarian Chemical Communications</v>
          </cell>
          <cell r="D8324" t="str">
            <v>SCI-4</v>
          </cell>
          <cell r="E8324" t="str">
            <v>0.201</v>
          </cell>
          <cell r="F8324" t="str">
            <v>D类</v>
          </cell>
          <cell r="G8324">
            <v>50</v>
          </cell>
        </row>
        <row r="8325">
          <cell r="B8325" t="str">
            <v>0458-6859</v>
          </cell>
          <cell r="C8325" t="str">
            <v>LANDBAUFORSCHUNG VOLKENRODE</v>
          </cell>
          <cell r="D8325" t="str">
            <v>SCI-4</v>
          </cell>
          <cell r="E8325" t="str">
            <v>0.200</v>
          </cell>
          <cell r="F8325" t="str">
            <v>D类</v>
          </cell>
          <cell r="G8325">
            <v>50</v>
          </cell>
        </row>
        <row r="8326">
          <cell r="B8326" t="str">
            <v>0002-8320</v>
          </cell>
          <cell r="C8326" t="str">
            <v>TRANSACTIONS OF THE AMERICAN ENTOMOLOGICAL SOCIETY</v>
          </cell>
          <cell r="D8326" t="str">
            <v>SCI-4</v>
          </cell>
          <cell r="E8326" t="str">
            <v>0.200</v>
          </cell>
          <cell r="F8326" t="str">
            <v>D类</v>
          </cell>
          <cell r="G8326">
            <v>50</v>
          </cell>
        </row>
        <row r="8327">
          <cell r="B8327" t="str">
            <v>1210-3306</v>
          </cell>
          <cell r="C8327" t="str">
            <v>LISTY CUKROVARNICKE A REPARSKE</v>
          </cell>
          <cell r="D8327" t="str">
            <v>SCI-4</v>
          </cell>
          <cell r="E8327" t="str">
            <v>0.200</v>
          </cell>
          <cell r="F8327" t="str">
            <v>D类</v>
          </cell>
          <cell r="G8327">
            <v>50</v>
          </cell>
        </row>
        <row r="8328">
          <cell r="B8328" t="str">
            <v>1334-5605</v>
          </cell>
          <cell r="C8328" t="str">
            <v>Signa Vitae</v>
          </cell>
          <cell r="D8328" t="str">
            <v>SCI-4</v>
          </cell>
          <cell r="E8328" t="str">
            <v>0.200</v>
          </cell>
          <cell r="F8328" t="str">
            <v>D类</v>
          </cell>
          <cell r="G8328">
            <v>50</v>
          </cell>
        </row>
        <row r="8329">
          <cell r="B8329" t="str">
            <v>0361-5219</v>
          </cell>
          <cell r="C8329" t="str">
            <v>SOLID FUEL CHEMISTRY</v>
          </cell>
          <cell r="D8329" t="str">
            <v>SCI-4/EI（JA）</v>
          </cell>
          <cell r="E8329" t="str">
            <v>0.198</v>
          </cell>
          <cell r="F8329" t="str">
            <v>D类</v>
          </cell>
          <cell r="G8329">
            <v>50</v>
          </cell>
        </row>
        <row r="8330">
          <cell r="B8330" t="str">
            <v>0971-4502</v>
          </cell>
          <cell r="C8330" t="str">
            <v>INDIAN JOURNAL OF HEMATOLOGY AND BLOOD TRANSFUSION</v>
          </cell>
          <cell r="D8330" t="str">
            <v>SCI-4</v>
          </cell>
          <cell r="E8330" t="str">
            <v>0.198</v>
          </cell>
          <cell r="F8330" t="str">
            <v>D类</v>
          </cell>
          <cell r="G8330">
            <v>50</v>
          </cell>
        </row>
        <row r="8331">
          <cell r="B8331" t="str">
            <v>1068-3739</v>
          </cell>
          <cell r="C8331" t="str">
            <v>RUSSIAN METEOROLOGY AND HYDROLOGY</v>
          </cell>
          <cell r="D8331" t="str">
            <v>SCI-4/EI（JA）</v>
          </cell>
          <cell r="E8331" t="str">
            <v>0.198</v>
          </cell>
          <cell r="F8331" t="str">
            <v>D类</v>
          </cell>
          <cell r="G8331">
            <v>50</v>
          </cell>
        </row>
        <row r="8332">
          <cell r="B8332" t="str">
            <v>0021-4914</v>
          </cell>
          <cell r="C8332" t="str">
            <v>JAPANESE JOURNAL OF APPLIED ENTOMOLOGY AND ZOOLOGY</v>
          </cell>
          <cell r="D8332" t="str">
            <v>SCI-4</v>
          </cell>
          <cell r="E8332" t="str">
            <v>0.196</v>
          </cell>
          <cell r="F8332" t="str">
            <v>D类</v>
          </cell>
          <cell r="G8332">
            <v>50</v>
          </cell>
        </row>
        <row r="8333">
          <cell r="B8333" t="str">
            <v>0035-1563</v>
          </cell>
          <cell r="C8333" t="str">
            <v>REVUE DE METALLURGIE-CAHIERS D INFORMATIONS TECHNIQUES</v>
          </cell>
          <cell r="D8333" t="str">
            <v>SCI-4</v>
          </cell>
          <cell r="E8333" t="str">
            <v>0.195</v>
          </cell>
          <cell r="F8333" t="str">
            <v>D类</v>
          </cell>
          <cell r="G8333">
            <v>50</v>
          </cell>
        </row>
        <row r="8334">
          <cell r="B8334" t="str">
            <v>0090-2977</v>
          </cell>
          <cell r="C8334" t="str">
            <v>Neurophysiology</v>
          </cell>
          <cell r="D8334" t="str">
            <v>SCI-4</v>
          </cell>
          <cell r="E8334" t="str">
            <v>0.195</v>
          </cell>
          <cell r="F8334" t="str">
            <v>D类</v>
          </cell>
          <cell r="G8334">
            <v>50</v>
          </cell>
        </row>
        <row r="8335">
          <cell r="B8335" t="str">
            <v>1068-820X</v>
          </cell>
          <cell r="C8335" t="str">
            <v>MATERIALS SCIENCE</v>
          </cell>
          <cell r="D8335" t="str">
            <v>SCI-4/EI（JA）</v>
          </cell>
          <cell r="E8335" t="str">
            <v>0.195</v>
          </cell>
          <cell r="F8335" t="str">
            <v>D类</v>
          </cell>
          <cell r="G8335">
            <v>50</v>
          </cell>
        </row>
        <row r="8336">
          <cell r="B8336" t="str">
            <v>0002-1482</v>
          </cell>
          <cell r="C8336" t="str">
            <v>AGRICULTURAL HISTORY</v>
          </cell>
          <cell r="D8336" t="str">
            <v>SCI-4</v>
          </cell>
          <cell r="E8336" t="str">
            <v>0.194</v>
          </cell>
          <cell r="F8336" t="str">
            <v>D类</v>
          </cell>
          <cell r="G8336">
            <v>50</v>
          </cell>
        </row>
        <row r="8337">
          <cell r="B8337" t="str">
            <v>0315-8977</v>
          </cell>
          <cell r="C8337" t="str">
            <v>TRANSACTIONS OF THE CANADIAN SOCIETY FOR MECHANICAL ENGINEERING</v>
          </cell>
          <cell r="D8337" t="str">
            <v>SCI-4/EI（JA）</v>
          </cell>
          <cell r="E8337" t="str">
            <v>0.194</v>
          </cell>
          <cell r="F8337" t="str">
            <v>D类</v>
          </cell>
          <cell r="G8337">
            <v>50</v>
          </cell>
        </row>
        <row r="8338">
          <cell r="B8338" t="str">
            <v>0378-1844</v>
          </cell>
          <cell r="C8338" t="str">
            <v>INTERCIENCIA</v>
          </cell>
          <cell r="D8338" t="str">
            <v>SCI-4</v>
          </cell>
          <cell r="E8338" t="str">
            <v>0.194</v>
          </cell>
          <cell r="F8338" t="str">
            <v>D类</v>
          </cell>
          <cell r="G8338">
            <v>50</v>
          </cell>
        </row>
        <row r="8339">
          <cell r="B8339" t="str">
            <v>1002-185X</v>
          </cell>
          <cell r="C8339" t="str">
            <v>RARE METAL MATERIALS AND ENGINEERING</v>
          </cell>
          <cell r="D8339" t="str">
            <v>SCI-4/EI（JA）/CSCD</v>
          </cell>
          <cell r="E8339" t="str">
            <v>0.194</v>
          </cell>
          <cell r="F8339" t="str">
            <v>D类</v>
          </cell>
          <cell r="G8339">
            <v>50</v>
          </cell>
        </row>
        <row r="8340">
          <cell r="B8340" t="str">
            <v>1058-2452</v>
          </cell>
          <cell r="C8340" t="str">
            <v>JOURNAL OF MUSCULOSKELETAL PAIN</v>
          </cell>
          <cell r="D8340" t="str">
            <v>SCI-4</v>
          </cell>
          <cell r="E8340" t="str">
            <v>0.194</v>
          </cell>
          <cell r="F8340" t="str">
            <v>D类</v>
          </cell>
          <cell r="G8340">
            <v>50</v>
          </cell>
        </row>
        <row r="8341">
          <cell r="B8341" t="str">
            <v>0120-5609</v>
          </cell>
          <cell r="C8341" t="str">
            <v>Ingenieria e Investigacion</v>
          </cell>
          <cell r="D8341" t="str">
            <v>SCI-4</v>
          </cell>
          <cell r="E8341" t="str">
            <v>0.193</v>
          </cell>
          <cell r="F8341" t="str">
            <v>D类</v>
          </cell>
          <cell r="G8341">
            <v>50</v>
          </cell>
        </row>
        <row r="8342">
          <cell r="B8342" t="str">
            <v>0006-579X</v>
          </cell>
          <cell r="C8342" t="str">
            <v>Bois et Forets des Tropiques</v>
          </cell>
          <cell r="D8342" t="str">
            <v>SCI-4</v>
          </cell>
          <cell r="E8342" t="str">
            <v>0.192</v>
          </cell>
          <cell r="F8342" t="str">
            <v>D类</v>
          </cell>
          <cell r="G8342">
            <v>50</v>
          </cell>
        </row>
        <row r="8343">
          <cell r="B8343" t="str">
            <v>0361-7688</v>
          </cell>
          <cell r="C8343" t="str">
            <v>PROGRAMMING AND COMPUTER SOFTWARE</v>
          </cell>
          <cell r="D8343" t="str">
            <v>SCI-4/EI（JA）</v>
          </cell>
          <cell r="E8343" t="str">
            <v>0.191</v>
          </cell>
          <cell r="F8343" t="str">
            <v>D类</v>
          </cell>
          <cell r="G8343">
            <v>50</v>
          </cell>
        </row>
        <row r="8344">
          <cell r="B8344" t="str">
            <v>1224-7154</v>
          </cell>
          <cell r="C8344" t="str">
            <v>Studia Universitatis Babes-Bolyai Chemia</v>
          </cell>
          <cell r="D8344" t="str">
            <v>SCI-4</v>
          </cell>
          <cell r="E8344" t="str">
            <v>0.191</v>
          </cell>
          <cell r="F8344" t="str">
            <v>D类</v>
          </cell>
          <cell r="G8344">
            <v>50</v>
          </cell>
        </row>
        <row r="8345">
          <cell r="B8345" t="str">
            <v>0019-5200</v>
          </cell>
          <cell r="C8345" t="str">
            <v>The Indian journal of genetics &amp; plant breeding : official publication of the Indian Society of Genetics &amp; Plant Breeding</v>
          </cell>
          <cell r="D8345" t="str">
            <v>SCI-4</v>
          </cell>
          <cell r="E8345" t="str">
            <v>0.190</v>
          </cell>
          <cell r="F8345" t="str">
            <v>D类</v>
          </cell>
          <cell r="G8345">
            <v>50</v>
          </cell>
        </row>
        <row r="8346">
          <cell r="B8346" t="str">
            <v>0001-2491</v>
          </cell>
          <cell r="C8346" t="str">
            <v>ASHRAE JOURNAL</v>
          </cell>
          <cell r="D8346" t="str">
            <v>SCI-4/EI（JA）</v>
          </cell>
          <cell r="E8346" t="str">
            <v>0.190</v>
          </cell>
          <cell r="F8346" t="str">
            <v>D类</v>
          </cell>
          <cell r="G8346">
            <v>50</v>
          </cell>
        </row>
        <row r="8347">
          <cell r="B8347" t="str">
            <v>0177-7726</v>
          </cell>
          <cell r="C8347" t="str">
            <v>PFERDEHEILKUNDE</v>
          </cell>
          <cell r="D8347" t="str">
            <v>SCI-4</v>
          </cell>
          <cell r="E8347" t="str">
            <v>0.190</v>
          </cell>
          <cell r="F8347" t="str">
            <v>D类</v>
          </cell>
          <cell r="G8347">
            <v>50</v>
          </cell>
        </row>
        <row r="8348">
          <cell r="B8348" t="str">
            <v>0798-2259</v>
          </cell>
          <cell r="C8348" t="str">
            <v>REVISTA CIENTIFICA-FACULTAD DE CIENCIAS VETERINARIAS</v>
          </cell>
          <cell r="D8348" t="str">
            <v>SCI-4</v>
          </cell>
          <cell r="E8348" t="str">
            <v>0.190</v>
          </cell>
          <cell r="F8348" t="str">
            <v>D类</v>
          </cell>
          <cell r="G8348">
            <v>50</v>
          </cell>
        </row>
        <row r="8349">
          <cell r="B8349" t="str">
            <v>0969-1251</v>
          </cell>
          <cell r="C8349" t="str">
            <v>CATTLE PRACTICE</v>
          </cell>
          <cell r="D8349" t="str">
            <v>SCI-4</v>
          </cell>
          <cell r="E8349" t="str">
            <v>0.190</v>
          </cell>
          <cell r="F8349" t="str">
            <v>D类</v>
          </cell>
          <cell r="G8349">
            <v>50</v>
          </cell>
        </row>
        <row r="8350">
          <cell r="B8350" t="str">
            <v>1413-7852</v>
          </cell>
          <cell r="C8350" t="str">
            <v>Acta ortopedica brasileira</v>
          </cell>
          <cell r="D8350" t="str">
            <v>SCI-4</v>
          </cell>
          <cell r="E8350" t="str">
            <v>0.190</v>
          </cell>
          <cell r="F8350" t="str">
            <v>D类</v>
          </cell>
          <cell r="G8350">
            <v>50</v>
          </cell>
        </row>
        <row r="8351">
          <cell r="B8351" t="str">
            <v>1043-8092</v>
          </cell>
          <cell r="C8351" t="str">
            <v>LASER FOCUS WORLD</v>
          </cell>
          <cell r="D8351" t="str">
            <v>SCI-4/EI（JA）</v>
          </cell>
          <cell r="E8351" t="str">
            <v>0.189</v>
          </cell>
          <cell r="F8351" t="str">
            <v>D类</v>
          </cell>
          <cell r="G8351">
            <v>50</v>
          </cell>
        </row>
        <row r="8352">
          <cell r="B8352" t="str">
            <v>0985-3111</v>
          </cell>
          <cell r="C8352" t="str">
            <v>GEODINAMICA ACTA</v>
          </cell>
          <cell r="D8352" t="str">
            <v>SCI-4</v>
          </cell>
          <cell r="E8352" t="str">
            <v>0.188</v>
          </cell>
          <cell r="F8352" t="str">
            <v>D类</v>
          </cell>
          <cell r="G8352">
            <v>50</v>
          </cell>
        </row>
        <row r="8353">
          <cell r="B8353" t="str">
            <v>0178-2312</v>
          </cell>
          <cell r="C8353" t="str">
            <v>AT-Automatisierungstechnik</v>
          </cell>
          <cell r="D8353" t="str">
            <v>SCI-4</v>
          </cell>
          <cell r="E8353" t="str">
            <v>0.187</v>
          </cell>
          <cell r="F8353" t="str">
            <v>D类</v>
          </cell>
          <cell r="G8353">
            <v>50</v>
          </cell>
        </row>
        <row r="8354">
          <cell r="B8354" t="str">
            <v>0161-1194</v>
          </cell>
          <cell r="C8354" t="str">
            <v>CRYPTOLOGIA</v>
          </cell>
          <cell r="D8354" t="str">
            <v>SCI-4</v>
          </cell>
          <cell r="E8354" t="str">
            <v>0.186</v>
          </cell>
          <cell r="F8354" t="str">
            <v>D类</v>
          </cell>
          <cell r="G8354">
            <v>50</v>
          </cell>
        </row>
        <row r="8355">
          <cell r="B8355" t="str">
            <v>0171-5445</v>
          </cell>
          <cell r="C8355" t="str">
            <v>Bauphysik</v>
          </cell>
          <cell r="D8355" t="str">
            <v>SCI-4</v>
          </cell>
          <cell r="E8355" t="str">
            <v>0.186</v>
          </cell>
          <cell r="F8355" t="str">
            <v>D类</v>
          </cell>
          <cell r="G8355">
            <v>50</v>
          </cell>
        </row>
        <row r="8356">
          <cell r="B8356" t="str">
            <v>0025-004X</v>
          </cell>
          <cell r="C8356" t="str">
            <v>MAGYAR ALLATORVOSOK LAPJA</v>
          </cell>
          <cell r="D8356" t="str">
            <v>SCI-4</v>
          </cell>
          <cell r="E8356" t="str">
            <v>0.185</v>
          </cell>
          <cell r="F8356" t="str">
            <v>D类</v>
          </cell>
          <cell r="G8356">
            <v>50</v>
          </cell>
        </row>
        <row r="8357">
          <cell r="B8357" t="str">
            <v>0188-8897</v>
          </cell>
          <cell r="C8357" t="str">
            <v>HIDROBIOLOGICA</v>
          </cell>
          <cell r="D8357" t="str">
            <v>SCI-4</v>
          </cell>
          <cell r="E8357" t="str">
            <v>0.185</v>
          </cell>
          <cell r="F8357" t="str">
            <v>D类</v>
          </cell>
          <cell r="G8357">
            <v>50</v>
          </cell>
        </row>
        <row r="8358">
          <cell r="B8358" t="str">
            <v>0377-2063</v>
          </cell>
          <cell r="C8358" t="str">
            <v>IETE JOURNAL OF RESEARCH</v>
          </cell>
          <cell r="D8358" t="str">
            <v>SCI-4/EI（JA）</v>
          </cell>
          <cell r="E8358" t="str">
            <v>0.185</v>
          </cell>
          <cell r="F8358" t="str">
            <v>D类</v>
          </cell>
          <cell r="G8358">
            <v>50</v>
          </cell>
        </row>
        <row r="8359">
          <cell r="B8359" t="str">
            <v>1995-4255</v>
          </cell>
          <cell r="C8359" t="str">
            <v>Contemporary Problems of Ecology</v>
          </cell>
          <cell r="D8359" t="str">
            <v>SCI-4</v>
          </cell>
          <cell r="E8359" t="str">
            <v>0.185</v>
          </cell>
          <cell r="F8359" t="str">
            <v>D类</v>
          </cell>
          <cell r="G8359">
            <v>50</v>
          </cell>
        </row>
        <row r="8360">
          <cell r="B8360" t="str">
            <v>0041-6932</v>
          </cell>
          <cell r="C8360" t="str">
            <v>REVISTA DE LA UNION MATEMATICA ARGENTINA</v>
          </cell>
          <cell r="D8360" t="str">
            <v>SCI-4</v>
          </cell>
          <cell r="E8360" t="str">
            <v>0.184</v>
          </cell>
          <cell r="F8360" t="str">
            <v>D类</v>
          </cell>
          <cell r="G8360">
            <v>50</v>
          </cell>
        </row>
        <row r="8361">
          <cell r="B8361" t="str">
            <v>1749-785X</v>
          </cell>
          <cell r="C8361" t="str">
            <v>International Journal of Surface Science and Engineering</v>
          </cell>
          <cell r="D8361" t="str">
            <v>SCI-4/EI（JA）</v>
          </cell>
          <cell r="E8361" t="str">
            <v>0.184</v>
          </cell>
          <cell r="F8361" t="str">
            <v>D类</v>
          </cell>
          <cell r="G8361">
            <v>50</v>
          </cell>
        </row>
        <row r="8362">
          <cell r="B8362" t="str">
            <v>0303-1853</v>
          </cell>
          <cell r="C8362" t="str">
            <v>Agrekon</v>
          </cell>
          <cell r="D8362" t="str">
            <v>SCI-4</v>
          </cell>
          <cell r="E8362" t="str">
            <v>0.183</v>
          </cell>
          <cell r="F8362" t="str">
            <v>D类</v>
          </cell>
          <cell r="G8362">
            <v>50</v>
          </cell>
        </row>
        <row r="8363">
          <cell r="B8363" t="str">
            <v>0009-7411</v>
          </cell>
          <cell r="C8363" t="str">
            <v>Cirugia y Cirujanos</v>
          </cell>
          <cell r="D8363" t="str">
            <v>SCI-4</v>
          </cell>
          <cell r="E8363" t="str">
            <v>0.181</v>
          </cell>
          <cell r="F8363" t="str">
            <v>D类</v>
          </cell>
          <cell r="G8363">
            <v>50</v>
          </cell>
        </row>
        <row r="8364">
          <cell r="B8364" t="str">
            <v>0252-9416</v>
          </cell>
          <cell r="C8364" t="str">
            <v>Mausam</v>
          </cell>
          <cell r="D8364" t="str">
            <v>SCI-4</v>
          </cell>
          <cell r="E8364" t="str">
            <v>0.181</v>
          </cell>
          <cell r="F8364" t="str">
            <v>D类</v>
          </cell>
          <cell r="G8364">
            <v>50</v>
          </cell>
        </row>
        <row r="8365">
          <cell r="B8365" t="str">
            <v>0746-9179</v>
          </cell>
          <cell r="C8365" t="str">
            <v>R&amp;D MAGAZINE</v>
          </cell>
          <cell r="D8365" t="str">
            <v>SCI-4</v>
          </cell>
          <cell r="E8365" t="str">
            <v>0.180</v>
          </cell>
          <cell r="F8365" t="str">
            <v>D类</v>
          </cell>
          <cell r="G8365">
            <v>50</v>
          </cell>
        </row>
        <row r="8366">
          <cell r="B8366" t="str">
            <v>1302-6631</v>
          </cell>
          <cell r="C8366" t="str">
            <v>Anadolu Psikiyatri Dergisi</v>
          </cell>
          <cell r="D8366" t="str">
            <v>SCI-4</v>
          </cell>
          <cell r="E8366" t="str">
            <v>0.180</v>
          </cell>
          <cell r="F8366" t="str">
            <v>D类</v>
          </cell>
          <cell r="G8366">
            <v>50</v>
          </cell>
        </row>
        <row r="8367">
          <cell r="B8367" t="str">
            <v>0385-4035</v>
          </cell>
          <cell r="C8367" t="str">
            <v>OKKAIDO MATHEMATICAL JOURNAL</v>
          </cell>
          <cell r="D8367" t="str">
            <v>SCI-4</v>
          </cell>
          <cell r="E8367" t="str">
            <v>0.179</v>
          </cell>
          <cell r="F8367" t="str">
            <v>D类</v>
          </cell>
          <cell r="G8367">
            <v>50</v>
          </cell>
        </row>
        <row r="8368">
          <cell r="B8368" t="str">
            <v>0012-7361</v>
          </cell>
          <cell r="C8368" t="str">
            <v>Dyna</v>
          </cell>
          <cell r="D8368" t="str">
            <v>SCI-4</v>
          </cell>
          <cell r="E8368" t="str">
            <v>0.179</v>
          </cell>
          <cell r="F8368" t="str">
            <v>D类</v>
          </cell>
          <cell r="G8368">
            <v>50</v>
          </cell>
        </row>
        <row r="8369">
          <cell r="B8369" t="str">
            <v>0932-3902</v>
          </cell>
          <cell r="C8369" t="str">
            <v>KERNTECHNIK</v>
          </cell>
          <cell r="D8369" t="str">
            <v>SCI-4/EI（JA）</v>
          </cell>
          <cell r="E8369" t="str">
            <v>0.179</v>
          </cell>
          <cell r="F8369" t="str">
            <v>D类</v>
          </cell>
          <cell r="G8369">
            <v>50</v>
          </cell>
        </row>
        <row r="8370">
          <cell r="B8370" t="str">
            <v>0019-5464</v>
          </cell>
          <cell r="C8370" t="str">
            <v>Indian Journal of Pharmaceutical Education and Research</v>
          </cell>
          <cell r="D8370" t="str">
            <v>SCI-4</v>
          </cell>
          <cell r="E8370" t="str">
            <v>0.177</v>
          </cell>
          <cell r="F8370" t="str">
            <v>D类</v>
          </cell>
          <cell r="G8370">
            <v>50</v>
          </cell>
        </row>
        <row r="8371">
          <cell r="B8371" t="str">
            <v>0188-4999</v>
          </cell>
          <cell r="C8371" t="str">
            <v>REVISTA INTERNACIONAL DE CONTAMINACION AMBIENTAL</v>
          </cell>
          <cell r="D8371" t="str">
            <v>SCI-4</v>
          </cell>
          <cell r="E8371" t="str">
            <v>0.177</v>
          </cell>
          <cell r="F8371" t="str">
            <v>D类</v>
          </cell>
          <cell r="G8371">
            <v>50</v>
          </cell>
        </row>
        <row r="8372">
          <cell r="B8372" t="str">
            <v>1309-0291</v>
          </cell>
          <cell r="C8372" t="str">
            <v>Turkish Journal of Rheumatology-Turk Romatoloji Dergisi</v>
          </cell>
          <cell r="D8372" t="str">
            <v>SCI-4</v>
          </cell>
          <cell r="E8372" t="str">
            <v>0.177</v>
          </cell>
          <cell r="F8372" t="str">
            <v>D类</v>
          </cell>
          <cell r="G8372">
            <v>50</v>
          </cell>
        </row>
        <row r="8373">
          <cell r="B8373" t="str">
            <v>1304-2947</v>
          </cell>
          <cell r="C8373" t="str">
            <v>TURK GERIATRI DERGISI-TURKISH JOURNAL OF GERIATRICS</v>
          </cell>
          <cell r="D8373" t="str">
            <v>SCI-4</v>
          </cell>
          <cell r="E8373" t="str">
            <v>0.176</v>
          </cell>
          <cell r="F8373" t="str">
            <v>D类</v>
          </cell>
          <cell r="G8373">
            <v>50</v>
          </cell>
        </row>
        <row r="8374">
          <cell r="B8374" t="str">
            <v>0386-2186</v>
          </cell>
          <cell r="C8374" t="str">
            <v>KOBUNSHI RONBUNSHU</v>
          </cell>
          <cell r="D8374" t="str">
            <v>SCI-4/EI（JA）</v>
          </cell>
          <cell r="E8374" t="str">
            <v>0.175</v>
          </cell>
          <cell r="F8374" t="str">
            <v>D类</v>
          </cell>
          <cell r="G8374">
            <v>50</v>
          </cell>
        </row>
        <row r="8375">
          <cell r="B8375" t="str">
            <v>1558-8599</v>
          </cell>
          <cell r="C8375" t="str">
            <v>Pure and Applied Mathematics Quarterly</v>
          </cell>
          <cell r="D8375" t="str">
            <v>SCI-4</v>
          </cell>
          <cell r="E8375" t="str">
            <v>0.175</v>
          </cell>
          <cell r="F8375" t="str">
            <v>D类</v>
          </cell>
          <cell r="G8375">
            <v>50</v>
          </cell>
        </row>
        <row r="8376">
          <cell r="B8376" t="str">
            <v>0424-7760</v>
          </cell>
          <cell r="C8376" t="str">
            <v>ELECTRICAL ENGINEERING IN JAPAN</v>
          </cell>
          <cell r="D8376" t="str">
            <v>SCI-4/EI（JA）</v>
          </cell>
          <cell r="E8376" t="str">
            <v>0.174</v>
          </cell>
          <cell r="F8376" t="str">
            <v>D类</v>
          </cell>
          <cell r="G8376">
            <v>50</v>
          </cell>
        </row>
        <row r="8377">
          <cell r="B8377" t="str">
            <v>0932-8351</v>
          </cell>
          <cell r="C8377" t="str">
            <v>Bautechnik</v>
          </cell>
          <cell r="D8377" t="str">
            <v>SCI-4</v>
          </cell>
          <cell r="E8377" t="str">
            <v>0.174</v>
          </cell>
          <cell r="F8377" t="str">
            <v>D类</v>
          </cell>
          <cell r="G8377">
            <v>50</v>
          </cell>
        </row>
        <row r="8378">
          <cell r="B8378" t="str">
            <v>0019-4522</v>
          </cell>
          <cell r="C8378" t="str">
            <v>JOURNAL OF THE INDIAN CHEMICAL SOCIETY</v>
          </cell>
          <cell r="D8378" t="str">
            <v>SCI-4</v>
          </cell>
          <cell r="E8378" t="str">
            <v>0.173</v>
          </cell>
          <cell r="F8378" t="str">
            <v>D类</v>
          </cell>
          <cell r="G8378">
            <v>50</v>
          </cell>
        </row>
        <row r="8379">
          <cell r="B8379" t="str">
            <v>0370-047X</v>
          </cell>
          <cell r="C8379" t="str">
            <v>PROCEEDINGS OF THE LINNEAN SOCIETY OF NEW SOUTH WALES</v>
          </cell>
          <cell r="D8379" t="str">
            <v>SCI-4</v>
          </cell>
          <cell r="E8379" t="str">
            <v>0.172</v>
          </cell>
          <cell r="F8379" t="str">
            <v>D类</v>
          </cell>
          <cell r="G8379">
            <v>50</v>
          </cell>
        </row>
        <row r="8380">
          <cell r="B8380" t="str">
            <v>0315-5986</v>
          </cell>
          <cell r="C8380" t="str">
            <v>INFOR</v>
          </cell>
          <cell r="D8380" t="str">
            <v>SCI-4/EI（JA）</v>
          </cell>
          <cell r="E8380" t="str">
            <v>0.171</v>
          </cell>
          <cell r="F8380" t="str">
            <v>D类</v>
          </cell>
          <cell r="G8380">
            <v>50</v>
          </cell>
        </row>
        <row r="8381">
          <cell r="B8381" t="str">
            <v>1860-9716</v>
          </cell>
          <cell r="C8381" t="str">
            <v>Diabetologe</v>
          </cell>
          <cell r="D8381" t="str">
            <v>SCI-4</v>
          </cell>
          <cell r="E8381" t="str">
            <v>0.171</v>
          </cell>
          <cell r="F8381" t="str">
            <v>D类</v>
          </cell>
          <cell r="G8381">
            <v>50</v>
          </cell>
        </row>
        <row r="8382">
          <cell r="B8382" t="str">
            <v>0115-463X</v>
          </cell>
          <cell r="C8382" t="str">
            <v>Philippine Journal of Crop Science</v>
          </cell>
          <cell r="D8382" t="str">
            <v>SCI-4</v>
          </cell>
          <cell r="E8382" t="str">
            <v>0.170</v>
          </cell>
          <cell r="F8382" t="str">
            <v>D类</v>
          </cell>
          <cell r="G8382">
            <v>50</v>
          </cell>
        </row>
        <row r="8383">
          <cell r="B8383" t="str">
            <v>0377-8282</v>
          </cell>
          <cell r="C8383" t="str">
            <v>DRUGS OF THE FUTURE</v>
          </cell>
          <cell r="D8383" t="str">
            <v>SCI-4</v>
          </cell>
          <cell r="E8383" t="str">
            <v>0.170</v>
          </cell>
          <cell r="F8383" t="str">
            <v>D类</v>
          </cell>
          <cell r="G8383">
            <v>50</v>
          </cell>
        </row>
        <row r="8384">
          <cell r="B8384" t="str">
            <v>1124-4593</v>
          </cell>
          <cell r="C8384" t="str">
            <v>LARGE ANIMAL REVIEW</v>
          </cell>
          <cell r="D8384" t="str">
            <v>SCI-4</v>
          </cell>
          <cell r="E8384" t="str">
            <v>0.168</v>
          </cell>
          <cell r="F8384" t="str">
            <v>D类</v>
          </cell>
          <cell r="G8384">
            <v>50</v>
          </cell>
        </row>
        <row r="8385">
          <cell r="B8385" t="str">
            <v>1947-5136</v>
          </cell>
          <cell r="C8385" t="str">
            <v>ENTOMOLOGICA AMERICANA</v>
          </cell>
          <cell r="D8385" t="str">
            <v>SCI-4</v>
          </cell>
          <cell r="E8385" t="str">
            <v>0.167</v>
          </cell>
          <cell r="F8385" t="str">
            <v>D类</v>
          </cell>
          <cell r="G8385">
            <v>50</v>
          </cell>
        </row>
        <row r="8386">
          <cell r="B8386" t="str">
            <v>1210-7859</v>
          </cell>
          <cell r="C8386" t="str">
            <v>CESKA A SLOVENSKA NEUROLOGIE A NEUROCHIRURGIE</v>
          </cell>
          <cell r="D8386" t="str">
            <v>SCI-4</v>
          </cell>
          <cell r="E8386" t="str">
            <v>0.165</v>
          </cell>
          <cell r="F8386" t="str">
            <v>D类</v>
          </cell>
          <cell r="G8386">
            <v>50</v>
          </cell>
        </row>
        <row r="8387">
          <cell r="B8387" t="str">
            <v>2146-3123</v>
          </cell>
          <cell r="C8387" t="str">
            <v>BALKAN MEDICAL JOURNAL</v>
          </cell>
          <cell r="D8387" t="str">
            <v>SCI-4</v>
          </cell>
          <cell r="E8387" t="str">
            <v>0.164</v>
          </cell>
          <cell r="F8387" t="str">
            <v>D类</v>
          </cell>
          <cell r="G8387">
            <v>50</v>
          </cell>
        </row>
        <row r="8388">
          <cell r="B8388" t="str">
            <v>0009-3068</v>
          </cell>
          <cell r="C8388" t="str">
            <v>CHEMISTRY &amp; INDUSTRY</v>
          </cell>
          <cell r="D8388" t="str">
            <v>SCI-4</v>
          </cell>
          <cell r="E8388" t="str">
            <v>0.163</v>
          </cell>
          <cell r="F8388" t="str">
            <v>D类</v>
          </cell>
          <cell r="G8388">
            <v>50</v>
          </cell>
        </row>
        <row r="8389">
          <cell r="B8389" t="str">
            <v>0001-7868</v>
          </cell>
          <cell r="C8389" t="str">
            <v>AKTUELLE UROLOGIE</v>
          </cell>
          <cell r="D8389" t="str">
            <v>SCI-4</v>
          </cell>
          <cell r="E8389" t="str">
            <v>0.162</v>
          </cell>
          <cell r="F8389" t="str">
            <v>D类</v>
          </cell>
          <cell r="G8389">
            <v>50</v>
          </cell>
        </row>
        <row r="8390">
          <cell r="B8390" t="str">
            <v>1823-6138</v>
          </cell>
          <cell r="C8390" t="str">
            <v>NEUROLOGY ASIA</v>
          </cell>
          <cell r="D8390" t="str">
            <v>SCI-4</v>
          </cell>
          <cell r="E8390" t="str">
            <v>0.162</v>
          </cell>
          <cell r="F8390" t="str">
            <v>D类</v>
          </cell>
          <cell r="G8390">
            <v>50</v>
          </cell>
        </row>
        <row r="8391">
          <cell r="B8391" t="str">
            <v>0367-8318</v>
          </cell>
          <cell r="C8391" t="str">
            <v>INDIAN JOURNAL OF ANIMAL SCIENCES</v>
          </cell>
          <cell r="D8391" t="str">
            <v>SCI-4</v>
          </cell>
          <cell r="E8391" t="str">
            <v>0.160</v>
          </cell>
          <cell r="F8391" t="str">
            <v>D类</v>
          </cell>
          <cell r="G8391">
            <v>50</v>
          </cell>
        </row>
        <row r="8392">
          <cell r="B8392" t="str">
            <v>0044-4596</v>
          </cell>
          <cell r="C8392" t="str">
            <v>ZHURNAL OBSHCHEI BIOLOGII</v>
          </cell>
          <cell r="D8392" t="str">
            <v>SCI-4</v>
          </cell>
          <cell r="E8392" t="str">
            <v>0.159</v>
          </cell>
          <cell r="F8392" t="str">
            <v>D类</v>
          </cell>
          <cell r="G8392">
            <v>50</v>
          </cell>
        </row>
        <row r="8393">
          <cell r="B8393" t="str">
            <v>0125-6491</v>
          </cell>
          <cell r="C8393" t="str">
            <v>Thai Journal of Veterinary Medicine</v>
          </cell>
          <cell r="D8393" t="str">
            <v>SCI-4</v>
          </cell>
          <cell r="E8393" t="str">
            <v>0.159</v>
          </cell>
          <cell r="F8393" t="str">
            <v>D类</v>
          </cell>
          <cell r="G8393">
            <v>50</v>
          </cell>
        </row>
        <row r="8394">
          <cell r="B8394" t="str">
            <v>0898-1507</v>
          </cell>
          <cell r="C8394" t="str">
            <v>LASERS IN ENGINEERING</v>
          </cell>
          <cell r="D8394" t="str">
            <v>SCI-4/EI（JA）</v>
          </cell>
          <cell r="E8394" t="str">
            <v>0.159</v>
          </cell>
          <cell r="F8394" t="str">
            <v>D类</v>
          </cell>
          <cell r="G8394">
            <v>50</v>
          </cell>
        </row>
        <row r="8395">
          <cell r="B8395" t="str">
            <v>1439-9903</v>
          </cell>
          <cell r="C8395" t="str">
            <v>Suchttherapie</v>
          </cell>
          <cell r="D8395" t="str">
            <v>SCI-4</v>
          </cell>
          <cell r="E8395" t="str">
            <v>0.159</v>
          </cell>
          <cell r="F8395" t="str">
            <v>D类</v>
          </cell>
          <cell r="G8395">
            <v>50</v>
          </cell>
        </row>
        <row r="8396">
          <cell r="B8396" t="str">
            <v>0038-0741</v>
          </cell>
          <cell r="C8396" t="str">
            <v>SOIL MECHANICS AND FOUNDATION ENGINEERING</v>
          </cell>
          <cell r="D8396" t="str">
            <v>SCI-4/EI（JA）</v>
          </cell>
          <cell r="E8396" t="str">
            <v>0.158</v>
          </cell>
          <cell r="F8396" t="str">
            <v>D类</v>
          </cell>
          <cell r="G8396">
            <v>50</v>
          </cell>
        </row>
        <row r="8397">
          <cell r="B8397" t="str">
            <v>0939-8368</v>
          </cell>
          <cell r="C8397" t="str">
            <v>EPE Journal</v>
          </cell>
          <cell r="D8397" t="str">
            <v>SCI-4/EI（JA）</v>
          </cell>
          <cell r="E8397" t="str">
            <v>0.158</v>
          </cell>
          <cell r="F8397" t="str">
            <v>D类</v>
          </cell>
          <cell r="G8397">
            <v>50</v>
          </cell>
        </row>
        <row r="8398">
          <cell r="B8398" t="str">
            <v>1812-9471</v>
          </cell>
          <cell r="C8398" t="str">
            <v>JOURNAL OF MATHEMATICAL PHYSICS ANALYSIS GEOMETRY</v>
          </cell>
          <cell r="D8398" t="str">
            <v>SCI-4</v>
          </cell>
          <cell r="E8398" t="str">
            <v>0.157</v>
          </cell>
          <cell r="F8398" t="str">
            <v>D类</v>
          </cell>
          <cell r="G8398">
            <v>50</v>
          </cell>
        </row>
        <row r="8399">
          <cell r="B8399" t="str">
            <v>1544-8053</v>
          </cell>
          <cell r="C8399" t="str">
            <v>Journal of Residuals Science &amp; Technology</v>
          </cell>
          <cell r="D8399" t="str">
            <v>SCI-4/EI（JA）</v>
          </cell>
          <cell r="E8399" t="str">
            <v>0.156</v>
          </cell>
          <cell r="F8399" t="str">
            <v>D类</v>
          </cell>
          <cell r="G8399">
            <v>50</v>
          </cell>
        </row>
        <row r="8400">
          <cell r="B8400" t="str">
            <v>0029-7704</v>
          </cell>
          <cell r="C8400" t="str">
            <v>OBSERVATORY</v>
          </cell>
          <cell r="D8400" t="str">
            <v>SCI-4</v>
          </cell>
          <cell r="E8400" t="str">
            <v>0.156</v>
          </cell>
          <cell r="F8400" t="str">
            <v>D类</v>
          </cell>
          <cell r="G8400">
            <v>50</v>
          </cell>
        </row>
        <row r="8401">
          <cell r="B8401" t="str">
            <v>0021-5392</v>
          </cell>
          <cell r="C8401" t="str">
            <v>NIPPON SUISAN GAKKAISHI</v>
          </cell>
          <cell r="D8401" t="str">
            <v>SCI-4</v>
          </cell>
          <cell r="E8401" t="str">
            <v>0.153</v>
          </cell>
          <cell r="F8401" t="str">
            <v>D类</v>
          </cell>
          <cell r="G8401">
            <v>50</v>
          </cell>
        </row>
        <row r="8402">
          <cell r="B8402" t="str">
            <v>0972-5768</v>
          </cell>
          <cell r="C8402" t="str">
            <v>ADVANCES IN VIBRATION ENGINEERING</v>
          </cell>
          <cell r="D8402" t="str">
            <v>SCI-4</v>
          </cell>
          <cell r="E8402" t="str">
            <v>0.153</v>
          </cell>
          <cell r="F8402" t="str">
            <v>D类</v>
          </cell>
          <cell r="G8402">
            <v>50</v>
          </cell>
        </row>
        <row r="8403">
          <cell r="B8403" t="str">
            <v>1895-1058</v>
          </cell>
          <cell r="C8403" t="str">
            <v>Central European Journal of Medicine</v>
          </cell>
          <cell r="D8403" t="str">
            <v>SCI-4</v>
          </cell>
          <cell r="E8403" t="str">
            <v>0.153</v>
          </cell>
          <cell r="F8403" t="str">
            <v>D类</v>
          </cell>
          <cell r="G8403">
            <v>50</v>
          </cell>
        </row>
        <row r="8404">
          <cell r="B8404" t="str">
            <v>0162-8178</v>
          </cell>
          <cell r="C8404" t="str">
            <v>ITE Journal</v>
          </cell>
          <cell r="D8404" t="str">
            <v>SCI-4/EI（JA）</v>
          </cell>
          <cell r="E8404" t="str">
            <v>0.151</v>
          </cell>
          <cell r="F8404" t="str">
            <v>D类</v>
          </cell>
          <cell r="G8404">
            <v>50</v>
          </cell>
        </row>
        <row r="8405">
          <cell r="B8405" t="str">
            <v>0122-1450</v>
          </cell>
          <cell r="C8405" t="str">
            <v>Cuadernos de Desarrollo Rural</v>
          </cell>
          <cell r="D8405" t="str">
            <v>SCI-4</v>
          </cell>
          <cell r="E8405" t="str">
            <v>0.151</v>
          </cell>
          <cell r="F8405" t="str">
            <v>D类</v>
          </cell>
          <cell r="G8405">
            <v>50</v>
          </cell>
        </row>
        <row r="8406">
          <cell r="B8406" t="str">
            <v>2168-023X</v>
          </cell>
          <cell r="C8406" t="str">
            <v>Bariatric Surgical Practice and Patient Care</v>
          </cell>
          <cell r="D8406" t="str">
            <v>SCI-4</v>
          </cell>
          <cell r="E8406" t="str">
            <v>0.150</v>
          </cell>
          <cell r="F8406" t="str">
            <v>D类</v>
          </cell>
          <cell r="G8406">
            <v>50</v>
          </cell>
        </row>
        <row r="8407">
          <cell r="B8407" t="str">
            <v>0104-9224</v>
          </cell>
          <cell r="C8407" t="str">
            <v>Soldagem &amp; Inspecao</v>
          </cell>
          <cell r="D8407" t="str">
            <v>SCI-4/EI（JA）</v>
          </cell>
          <cell r="E8407" t="str">
            <v>0.148</v>
          </cell>
          <cell r="F8407" t="str">
            <v>D类</v>
          </cell>
          <cell r="G8407">
            <v>50</v>
          </cell>
        </row>
        <row r="8408">
          <cell r="B8408" t="str">
            <v>0327-0793</v>
          </cell>
          <cell r="C8408" t="str">
            <v>LATIN AMERICAN APPLIED RESEARCH</v>
          </cell>
          <cell r="D8408" t="str">
            <v>SCI-4</v>
          </cell>
          <cell r="E8408" t="str">
            <v>0.148</v>
          </cell>
          <cell r="F8408" t="str">
            <v>D类</v>
          </cell>
          <cell r="G8408">
            <v>50</v>
          </cell>
        </row>
        <row r="8409">
          <cell r="B8409" t="str">
            <v>0965-0903</v>
          </cell>
          <cell r="C8409" t="str">
            <v>PROCEEDINGS OF THE INSTITUTION OF CIVIL ENGINEERS-MUNICIPAL ENGINEER</v>
          </cell>
          <cell r="D8409" t="str">
            <v>SCI-4/EI（JA）</v>
          </cell>
          <cell r="E8409" t="str">
            <v>0.148</v>
          </cell>
          <cell r="F8409" t="str">
            <v>D类</v>
          </cell>
          <cell r="G8409">
            <v>50</v>
          </cell>
        </row>
        <row r="8410">
          <cell r="B8410" t="str">
            <v>1734-9338</v>
          </cell>
          <cell r="C8410" t="str">
            <v>Postepy w Kardiologii Interwencyjnej</v>
          </cell>
          <cell r="D8410" t="str">
            <v>SCI-4</v>
          </cell>
          <cell r="E8410" t="str">
            <v>0.148</v>
          </cell>
          <cell r="F8410" t="str">
            <v>D类</v>
          </cell>
          <cell r="G8410">
            <v>50</v>
          </cell>
        </row>
        <row r="8411">
          <cell r="B8411" t="str">
            <v>0144-5340</v>
          </cell>
          <cell r="C8411" t="str">
            <v>HISTORY AND PHILOSOPHY OF LOGIC</v>
          </cell>
          <cell r="D8411" t="str">
            <v>SCI-4</v>
          </cell>
          <cell r="E8411" t="str">
            <v>0.147</v>
          </cell>
          <cell r="F8411" t="str">
            <v>D类</v>
          </cell>
          <cell r="G8411">
            <v>50</v>
          </cell>
        </row>
        <row r="8412">
          <cell r="B8412" t="str">
            <v>1676-546X</v>
          </cell>
          <cell r="C8412" t="str">
            <v>Semina-Ciencias Agrarias</v>
          </cell>
          <cell r="D8412" t="str">
            <v>SCI-4</v>
          </cell>
          <cell r="E8412" t="str">
            <v>0.147</v>
          </cell>
          <cell r="F8412" t="str">
            <v>D类</v>
          </cell>
          <cell r="G8412">
            <v>50</v>
          </cell>
        </row>
        <row r="8413">
          <cell r="B8413" t="str">
            <v>0250-5371</v>
          </cell>
          <cell r="C8413" t="str">
            <v>LEGUME RESEARCH</v>
          </cell>
          <cell r="D8413" t="str">
            <v>SCI-4</v>
          </cell>
          <cell r="E8413" t="str">
            <v>0.146</v>
          </cell>
          <cell r="F8413" t="str">
            <v>D类</v>
          </cell>
          <cell r="G8413">
            <v>50</v>
          </cell>
        </row>
        <row r="8414">
          <cell r="B8414" t="str">
            <v>1577-0354</v>
          </cell>
          <cell r="C8414" t="str">
            <v>REVISTA INTERNACIONAL DE MEDICINA Y CIENCIAS DE LA ACTIVIDAD FISICA Y DEL DEPORTE</v>
          </cell>
          <cell r="D8414" t="str">
            <v>SCI-4</v>
          </cell>
          <cell r="E8414" t="str">
            <v>0.146</v>
          </cell>
          <cell r="F8414" t="str">
            <v>D类</v>
          </cell>
          <cell r="G8414">
            <v>50</v>
          </cell>
        </row>
        <row r="8415">
          <cell r="B8415" t="str">
            <v>0972-1665</v>
          </cell>
          <cell r="C8415" t="str">
            <v>Journal of Agrometeorology</v>
          </cell>
          <cell r="D8415" t="str">
            <v>SCI-4</v>
          </cell>
          <cell r="E8415" t="str">
            <v>0.145</v>
          </cell>
          <cell r="F8415" t="str">
            <v>D类</v>
          </cell>
          <cell r="G8415">
            <v>50</v>
          </cell>
        </row>
        <row r="8416">
          <cell r="B8416" t="str">
            <v>1446-7887</v>
          </cell>
          <cell r="C8416" t="str">
            <v>JOURNAL OF THE AUSTRALIAN MATHEMATICAL SOCIETY</v>
          </cell>
          <cell r="D8416" t="str">
            <v>SCI-4</v>
          </cell>
          <cell r="E8416" t="str">
            <v>0.144</v>
          </cell>
          <cell r="F8416" t="str">
            <v>D类</v>
          </cell>
          <cell r="G8416">
            <v>50</v>
          </cell>
        </row>
        <row r="8417">
          <cell r="B8417" t="str">
            <v>0013-8029</v>
          </cell>
          <cell r="C8417" t="str">
            <v>ENGINEERING JOURNAL-AMERICAN INSTITUTE OF STEEL CONSTRUCTION INC</v>
          </cell>
          <cell r="D8417" t="str">
            <v>SCI-4/EI（JA）</v>
          </cell>
          <cell r="E8417" t="str">
            <v>0.143</v>
          </cell>
          <cell r="F8417" t="str">
            <v>D类</v>
          </cell>
          <cell r="G8417">
            <v>50</v>
          </cell>
        </row>
        <row r="8418">
          <cell r="B8418" t="str">
            <v>1129-8723</v>
          </cell>
          <cell r="C8418" t="str">
            <v>Progress in Nutrition</v>
          </cell>
          <cell r="D8418" t="str">
            <v>SCI-4</v>
          </cell>
          <cell r="E8418" t="str">
            <v>0.143</v>
          </cell>
          <cell r="F8418" t="str">
            <v>D类</v>
          </cell>
          <cell r="G8418">
            <v>50</v>
          </cell>
        </row>
        <row r="8419">
          <cell r="B8419" t="str">
            <v>1590-5896</v>
          </cell>
          <cell r="C8419" t="str">
            <v>NEXUS NETWORK JOURNAL</v>
          </cell>
          <cell r="D8419" t="str">
            <v>SCI-4</v>
          </cell>
          <cell r="E8419" t="str">
            <v>0.143</v>
          </cell>
          <cell r="F8419" t="str">
            <v>D类</v>
          </cell>
          <cell r="G8419">
            <v>50</v>
          </cell>
        </row>
        <row r="8420">
          <cell r="B8420" t="str">
            <v>0019-5022</v>
          </cell>
          <cell r="C8420" t="str">
            <v>INDIAN JOURNAL OF AGRICULTURAL SCIENCES</v>
          </cell>
          <cell r="D8420" t="str">
            <v>SCI-4</v>
          </cell>
          <cell r="E8420" t="str">
            <v>0.141</v>
          </cell>
          <cell r="F8420" t="str">
            <v>D类</v>
          </cell>
          <cell r="G8420">
            <v>50</v>
          </cell>
        </row>
        <row r="8421">
          <cell r="B8421" t="str">
            <v>0044-5134</v>
          </cell>
          <cell r="C8421" t="str">
            <v>ZOOLOGICHESKY ZHURNAL</v>
          </cell>
          <cell r="D8421" t="str">
            <v>SCI-4</v>
          </cell>
          <cell r="E8421" t="str">
            <v>0.140</v>
          </cell>
          <cell r="F8421" t="str">
            <v>D类</v>
          </cell>
          <cell r="G8421">
            <v>50</v>
          </cell>
        </row>
        <row r="8422">
          <cell r="B8422" t="str">
            <v>1012-9367</v>
          </cell>
          <cell r="C8422" t="str">
            <v>PAKISTAN JOURNAL OF STATISTICS</v>
          </cell>
          <cell r="D8422" t="str">
            <v>SCI-4</v>
          </cell>
          <cell r="E8422" t="str">
            <v>0.140</v>
          </cell>
          <cell r="F8422" t="str">
            <v>D类</v>
          </cell>
          <cell r="G8422">
            <v>50</v>
          </cell>
        </row>
        <row r="8423">
          <cell r="B8423" t="str">
            <v>1301-5680</v>
          </cell>
          <cell r="C8423" t="str">
            <v>TURK GOGUS KALP DAMAR CERRAHISI DERGISI-TURKISH JOURNAL OF THORACIC AND CARDIOVASCULAR SURGERY</v>
          </cell>
          <cell r="D8423" t="str">
            <v>SCI-4</v>
          </cell>
          <cell r="E8423" t="str">
            <v>0.140</v>
          </cell>
          <cell r="F8423" t="str">
            <v>D类</v>
          </cell>
          <cell r="G8423">
            <v>50</v>
          </cell>
        </row>
        <row r="8424">
          <cell r="B8424" t="str">
            <v>0031-5362</v>
          </cell>
          <cell r="C8424" t="str">
            <v>PERIODICUM BIOLOGORUM</v>
          </cell>
          <cell r="D8424" t="str">
            <v>SCI-4</v>
          </cell>
          <cell r="E8424" t="str">
            <v>0.139</v>
          </cell>
          <cell r="F8424" t="str">
            <v>D类</v>
          </cell>
          <cell r="G8424">
            <v>50</v>
          </cell>
        </row>
        <row r="8425">
          <cell r="B8425" t="str">
            <v>1302-0234</v>
          </cell>
          <cell r="C8425" t="str">
            <v>TURKIYE FIZIKSEL TIP VE REHABILITASYON DERGISI</v>
          </cell>
          <cell r="D8425" t="str">
            <v>SCI-4</v>
          </cell>
          <cell r="E8425" t="str">
            <v>0.136</v>
          </cell>
          <cell r="F8425" t="str">
            <v>D类</v>
          </cell>
          <cell r="G8425">
            <v>50</v>
          </cell>
        </row>
        <row r="8426">
          <cell r="B8426" t="str">
            <v>0372-1426</v>
          </cell>
          <cell r="C8426" t="str">
            <v>TRANSACTIONS OF THE ROYAL SOCIETY OF SOUTH AUSTRALIA</v>
          </cell>
          <cell r="D8426" t="str">
            <v>SCI-4</v>
          </cell>
          <cell r="E8426" t="str">
            <v>0.136</v>
          </cell>
          <cell r="F8426" t="str">
            <v>D类</v>
          </cell>
          <cell r="G8426">
            <v>50</v>
          </cell>
        </row>
        <row r="8427">
          <cell r="B8427" t="str">
            <v>0947-8965</v>
          </cell>
          <cell r="C8427" t="str">
            <v>Onkologe</v>
          </cell>
          <cell r="D8427" t="str">
            <v>SCI-4</v>
          </cell>
          <cell r="E8427" t="str">
            <v>0.136</v>
          </cell>
          <cell r="F8427" t="str">
            <v>D类</v>
          </cell>
          <cell r="G8427">
            <v>50</v>
          </cell>
        </row>
        <row r="8428">
          <cell r="B8428" t="str">
            <v>1433-7266</v>
          </cell>
          <cell r="C8428" t="str">
            <v>ZEITSCHRIFT FUR KRISTALLOGRAPHIE-NEW CRYSTAL STRUCTURES</v>
          </cell>
          <cell r="D8428" t="str">
            <v>SCI-4</v>
          </cell>
          <cell r="E8428" t="str">
            <v>0.136</v>
          </cell>
          <cell r="F8428" t="str">
            <v>D类</v>
          </cell>
          <cell r="G8428">
            <v>50</v>
          </cell>
        </row>
        <row r="8429">
          <cell r="B8429" t="str">
            <v>1562-6016</v>
          </cell>
          <cell r="C8429" t="str">
            <v>Problems of Atomic Science and Technology</v>
          </cell>
          <cell r="D8429" t="str">
            <v>SCI-4</v>
          </cell>
          <cell r="E8429" t="str">
            <v>0.136</v>
          </cell>
          <cell r="F8429" t="str">
            <v>D类</v>
          </cell>
          <cell r="G8429">
            <v>50</v>
          </cell>
        </row>
        <row r="8430">
          <cell r="B8430" t="str">
            <v>0972-8538</v>
          </cell>
          <cell r="C8430" t="str">
            <v>Indian Journal of Horticulture</v>
          </cell>
          <cell r="D8430" t="str">
            <v>SCI-4</v>
          </cell>
          <cell r="E8430" t="str">
            <v>0.134</v>
          </cell>
          <cell r="F8430" t="str">
            <v>D类</v>
          </cell>
          <cell r="G8430">
            <v>50</v>
          </cell>
        </row>
        <row r="8431">
          <cell r="B8431" t="str">
            <v>1778-3798</v>
          </cell>
          <cell r="C8431" t="str">
            <v>Psycho-Oncologie</v>
          </cell>
          <cell r="D8431" t="str">
            <v>SCI-4</v>
          </cell>
          <cell r="E8431" t="str">
            <v>0.134</v>
          </cell>
          <cell r="F8431" t="str">
            <v>D类</v>
          </cell>
          <cell r="G8431">
            <v>50</v>
          </cell>
        </row>
        <row r="8432">
          <cell r="B8432" t="str">
            <v>0009-3092</v>
          </cell>
          <cell r="C8432" t="str">
            <v>CHEMISTRY AND TECHNOLOGY OF FUELS AND OILS</v>
          </cell>
          <cell r="D8432" t="str">
            <v>SCI-4/EI（JA）</v>
          </cell>
          <cell r="E8432" t="str">
            <v>0.133</v>
          </cell>
          <cell r="F8432" t="str">
            <v>D类</v>
          </cell>
          <cell r="G8432">
            <v>50</v>
          </cell>
        </row>
        <row r="8433">
          <cell r="B8433" t="str">
            <v>0325-2957</v>
          </cell>
          <cell r="C8433" t="str">
            <v>Acta Bioquimica Clinica Latinoamericana</v>
          </cell>
          <cell r="D8433" t="str">
            <v>SCI-4</v>
          </cell>
          <cell r="E8433" t="str">
            <v>0.133</v>
          </cell>
          <cell r="F8433" t="str">
            <v>D类</v>
          </cell>
          <cell r="G8433">
            <v>50</v>
          </cell>
        </row>
        <row r="8434">
          <cell r="B8434" t="str">
            <v>0972-2963</v>
          </cell>
          <cell r="C8434" t="str">
            <v>Animal Nutrition and Feed Technology</v>
          </cell>
          <cell r="D8434" t="str">
            <v>SCI-4</v>
          </cell>
          <cell r="E8434" t="str">
            <v>0.133</v>
          </cell>
          <cell r="F8434" t="str">
            <v>D类</v>
          </cell>
          <cell r="G8434">
            <v>50</v>
          </cell>
        </row>
        <row r="8435">
          <cell r="B8435" t="str">
            <v>1013-9923</v>
          </cell>
          <cell r="C8435" t="str">
            <v>HONG KONG JOURNAL OF PAEDIATRICS</v>
          </cell>
          <cell r="D8435" t="str">
            <v>SCI-4</v>
          </cell>
          <cell r="E8435" t="str">
            <v>0.133</v>
          </cell>
          <cell r="F8435" t="str">
            <v>D类</v>
          </cell>
          <cell r="G8435">
            <v>50</v>
          </cell>
        </row>
        <row r="8436">
          <cell r="B8436" t="str">
            <v>1300-3615</v>
          </cell>
          <cell r="C8436" t="str">
            <v>ISI Bilimi ve Teknigi Dergisi-Journal of Thermal Science and Technology</v>
          </cell>
          <cell r="D8436" t="str">
            <v>SCI-4/EI（JA）</v>
          </cell>
          <cell r="E8436" t="str">
            <v>0.131</v>
          </cell>
          <cell r="F8436" t="str">
            <v>D类</v>
          </cell>
          <cell r="G8436">
            <v>50</v>
          </cell>
        </row>
        <row r="8437">
          <cell r="B8437" t="str">
            <v>1863-5490</v>
          </cell>
          <cell r="C8437" t="str">
            <v>MEDIZINISCHE GENETIK</v>
          </cell>
          <cell r="D8437" t="str">
            <v>SCI-4</v>
          </cell>
          <cell r="E8437" t="str">
            <v>0.131</v>
          </cell>
          <cell r="F8437" t="str">
            <v>D类</v>
          </cell>
          <cell r="G8437">
            <v>50</v>
          </cell>
        </row>
        <row r="8438">
          <cell r="B8438" t="str">
            <v>1905-7415</v>
          </cell>
          <cell r="C8438" t="str">
            <v>Asian Biomedicine</v>
          </cell>
          <cell r="D8438" t="str">
            <v>SCI-4</v>
          </cell>
          <cell r="E8438" t="str">
            <v>0.131</v>
          </cell>
          <cell r="F8438" t="str">
            <v>D类</v>
          </cell>
          <cell r="G8438">
            <v>50</v>
          </cell>
        </row>
        <row r="8439">
          <cell r="B8439" t="str">
            <v>0212-5919</v>
          </cell>
          <cell r="C8439" t="str">
            <v>THALASSAS</v>
          </cell>
          <cell r="D8439" t="str">
            <v>SCI-4</v>
          </cell>
          <cell r="E8439" t="str">
            <v>0.130</v>
          </cell>
          <cell r="F8439" t="str">
            <v>D类</v>
          </cell>
          <cell r="G8439">
            <v>50</v>
          </cell>
        </row>
        <row r="8440">
          <cell r="B8440" t="str">
            <v>0963-0651</v>
          </cell>
          <cell r="C8440" t="str">
            <v>JOURNAL OF SEISMIC EXPLORATION</v>
          </cell>
          <cell r="D8440" t="str">
            <v>SCI-4</v>
          </cell>
          <cell r="E8440" t="str">
            <v>0.130</v>
          </cell>
          <cell r="F8440" t="str">
            <v>D类</v>
          </cell>
          <cell r="G8440">
            <v>50</v>
          </cell>
        </row>
        <row r="8441">
          <cell r="B8441" t="str">
            <v>2307-1877</v>
          </cell>
          <cell r="C8441" t="str">
            <v>Journal of Engineering Research</v>
          </cell>
          <cell r="D8441" t="str">
            <v>SCI-4</v>
          </cell>
          <cell r="E8441" t="str">
            <v>0.128</v>
          </cell>
          <cell r="F8441" t="str">
            <v>D类</v>
          </cell>
          <cell r="G8441">
            <v>50</v>
          </cell>
        </row>
        <row r="8442">
          <cell r="B8442" t="str">
            <v>0020-8841</v>
          </cell>
          <cell r="C8442" t="str">
            <v>INTERNATIONAL SUGAR JOURNAL</v>
          </cell>
          <cell r="D8442" t="str">
            <v>SCI-4/EI（JA）</v>
          </cell>
          <cell r="E8442" t="str">
            <v>0.128</v>
          </cell>
          <cell r="F8442" t="str">
            <v>D类</v>
          </cell>
          <cell r="G8442">
            <v>50</v>
          </cell>
        </row>
        <row r="8443">
          <cell r="B8443" t="str">
            <v>0099-5444</v>
          </cell>
          <cell r="C8443" t="str">
            <v>NEMATROPICA</v>
          </cell>
          <cell r="D8443" t="str">
            <v>SCI-4</v>
          </cell>
          <cell r="E8443" t="str">
            <v>0.128</v>
          </cell>
          <cell r="F8443" t="str">
            <v>D类</v>
          </cell>
          <cell r="G8443">
            <v>50</v>
          </cell>
        </row>
        <row r="8444">
          <cell r="B8444" t="str">
            <v>1021-6790</v>
          </cell>
          <cell r="C8444" t="str">
            <v>The Ethiopian Journal of Health Development</v>
          </cell>
          <cell r="D8444" t="str">
            <v>SCI-4</v>
          </cell>
          <cell r="E8444" t="str">
            <v>0.127</v>
          </cell>
          <cell r="F8444" t="str">
            <v>D类</v>
          </cell>
          <cell r="G8444">
            <v>50</v>
          </cell>
        </row>
        <row r="8445">
          <cell r="B8445" t="str">
            <v>0253-5416</v>
          </cell>
          <cell r="C8445" t="str">
            <v>BANGLADESH JOURNAL OF BOTANY</v>
          </cell>
          <cell r="D8445" t="str">
            <v>SCI-4</v>
          </cell>
          <cell r="E8445" t="str">
            <v>0.127</v>
          </cell>
          <cell r="F8445" t="str">
            <v>D类</v>
          </cell>
          <cell r="G8445">
            <v>50</v>
          </cell>
        </row>
        <row r="8446">
          <cell r="B8446" t="str">
            <v>1083-4877</v>
          </cell>
          <cell r="C8446" t="str">
            <v>REFRACTORIES AND INDUSTRIAL CERAMICS</v>
          </cell>
          <cell r="D8446" t="str">
            <v>SCI-4/EI（JA）</v>
          </cell>
          <cell r="E8446" t="str">
            <v>0.125</v>
          </cell>
          <cell r="F8446" t="str">
            <v>D类</v>
          </cell>
          <cell r="G8446">
            <v>50</v>
          </cell>
        </row>
        <row r="8447">
          <cell r="B8447" t="str">
            <v>1942-9533</v>
          </cell>
          <cell r="C8447" t="str">
            <v>Electronics and Communications in Japan</v>
          </cell>
          <cell r="D8447" t="str">
            <v>SCI-4/EI（JA）</v>
          </cell>
          <cell r="E8447" t="str">
            <v>0.125</v>
          </cell>
          <cell r="F8447" t="str">
            <v>D类</v>
          </cell>
          <cell r="G8447">
            <v>50</v>
          </cell>
        </row>
        <row r="8448">
          <cell r="B8448" t="str">
            <v>1067-8212</v>
          </cell>
          <cell r="C8448" t="str">
            <v>RUSSIAN JOURNAL OF NON-FERROUS METALS</v>
          </cell>
          <cell r="D8448" t="str">
            <v>SCI-4/EI（JA）</v>
          </cell>
          <cell r="E8448" t="str">
            <v>0.124</v>
          </cell>
          <cell r="F8448" t="str">
            <v>D类</v>
          </cell>
          <cell r="G8448">
            <v>50</v>
          </cell>
        </row>
        <row r="8449">
          <cell r="B8449" t="str">
            <v>0171-8096</v>
          </cell>
          <cell r="C8449" t="str">
            <v>tm-Technisches Messen</v>
          </cell>
          <cell r="D8449" t="str">
            <v>SCI-4/EI（JA）</v>
          </cell>
          <cell r="E8449" t="str">
            <v>0.123</v>
          </cell>
          <cell r="F8449" t="str">
            <v>D类</v>
          </cell>
          <cell r="G8449">
            <v>50</v>
          </cell>
        </row>
        <row r="8450">
          <cell r="B8450" t="str">
            <v>0122-5383</v>
          </cell>
          <cell r="C8450" t="str">
            <v>CT&amp;F-Ciencia Tecnologia y Futuro</v>
          </cell>
          <cell r="D8450" t="str">
            <v>SCI-4/EI（JA）</v>
          </cell>
          <cell r="E8450" t="str">
            <v>0.121</v>
          </cell>
          <cell r="F8450" t="str">
            <v>D类</v>
          </cell>
          <cell r="G8450">
            <v>50</v>
          </cell>
        </row>
        <row r="8451">
          <cell r="B8451" t="str">
            <v>0049-3864</v>
          </cell>
          <cell r="C8451" t="str">
            <v>TIERAERZTLICHE UMSCHAU</v>
          </cell>
          <cell r="D8451" t="str">
            <v>SCI-4</v>
          </cell>
          <cell r="E8451" t="str">
            <v>0.120</v>
          </cell>
          <cell r="F8451" t="str">
            <v>D类</v>
          </cell>
          <cell r="G8451">
            <v>50</v>
          </cell>
        </row>
        <row r="8452">
          <cell r="B8452" t="str">
            <v>1582-3067</v>
          </cell>
          <cell r="C8452" t="str">
            <v>MATHEMATICAL REPORTS</v>
          </cell>
          <cell r="D8452" t="str">
            <v>SCI-4</v>
          </cell>
          <cell r="E8452" t="str">
            <v>0.118</v>
          </cell>
          <cell r="F8452" t="str">
            <v>D类</v>
          </cell>
          <cell r="G8452">
            <v>50</v>
          </cell>
        </row>
        <row r="8453">
          <cell r="B8453" t="str">
            <v>1697-7912</v>
          </cell>
          <cell r="C8453" t="str">
            <v xml:space="preserve">Revista Iberoamericana de Automatica e Informatica Industrial </v>
          </cell>
          <cell r="D8453" t="str">
            <v>SCI-4/EI（JA）</v>
          </cell>
          <cell r="E8453" t="str">
            <v>0.118</v>
          </cell>
          <cell r="F8453" t="str">
            <v>D类</v>
          </cell>
          <cell r="G8453">
            <v>50</v>
          </cell>
        </row>
        <row r="8454">
          <cell r="B8454" t="str">
            <v>1851-5657</v>
          </cell>
          <cell r="C8454" t="str">
            <v>Phyton, International Journal of Experimental Botany</v>
          </cell>
          <cell r="D8454" t="str">
            <v>SCI-4</v>
          </cell>
          <cell r="E8454" t="str">
            <v>0.117</v>
          </cell>
          <cell r="F8454" t="str">
            <v>D类</v>
          </cell>
          <cell r="G8454">
            <v>50</v>
          </cell>
        </row>
        <row r="8455">
          <cell r="B8455" t="str">
            <v>0022-9040</v>
          </cell>
          <cell r="C8455" t="str">
            <v>KARDIOLOGIYA</v>
          </cell>
          <cell r="D8455" t="str">
            <v>SCI-4</v>
          </cell>
          <cell r="E8455" t="str">
            <v>0.117</v>
          </cell>
          <cell r="F8455" t="str">
            <v>D类</v>
          </cell>
          <cell r="G8455">
            <v>50</v>
          </cell>
        </row>
        <row r="8456">
          <cell r="B8456" t="str">
            <v>1434-0275</v>
          </cell>
          <cell r="C8456" t="str">
            <v>KLINISCHE NEUROPHYSIOLOGIE</v>
          </cell>
          <cell r="D8456" t="str">
            <v>SCI-4</v>
          </cell>
          <cell r="E8456" t="str">
            <v>0.115</v>
          </cell>
          <cell r="F8456" t="str">
            <v>D类</v>
          </cell>
          <cell r="G8456">
            <v>50</v>
          </cell>
        </row>
        <row r="8457">
          <cell r="B8457" t="str">
            <v>1557-1459</v>
          </cell>
          <cell r="C8457" t="str">
            <v>Bariatric Nursing and Surgical Patient Care</v>
          </cell>
          <cell r="D8457" t="str">
            <v>SCI-4</v>
          </cell>
          <cell r="E8457" t="str">
            <v>0.115</v>
          </cell>
          <cell r="F8457" t="str">
            <v>D类</v>
          </cell>
          <cell r="G8457">
            <v>50</v>
          </cell>
        </row>
        <row r="8458">
          <cell r="B8458" t="str">
            <v>0393-6384</v>
          </cell>
          <cell r="C8458" t="str">
            <v>Acta Medica Mediterranea</v>
          </cell>
          <cell r="D8458" t="str">
            <v>SCI-4</v>
          </cell>
          <cell r="E8458" t="str">
            <v>0.113</v>
          </cell>
          <cell r="F8458" t="str">
            <v>D类</v>
          </cell>
          <cell r="G8458">
            <v>50</v>
          </cell>
        </row>
        <row r="8459">
          <cell r="B8459" t="str">
            <v>1341-027X</v>
          </cell>
          <cell r="C8459" t="str">
            <v>JOURNAL OF THE JAPANESE SOCIETY FOR FOOD SCIENCE AND TECHNOLOGY-NIPPON SHOK</v>
          </cell>
          <cell r="D8459" t="str">
            <v>SCI-4</v>
          </cell>
          <cell r="E8459" t="str">
            <v>0.113</v>
          </cell>
          <cell r="F8459" t="str">
            <v>D类</v>
          </cell>
          <cell r="G8459">
            <v>50</v>
          </cell>
        </row>
        <row r="8460">
          <cell r="B8460" t="str">
            <v>0031-9511</v>
          </cell>
          <cell r="C8460" t="str">
            <v>PHYTOPROTECTION</v>
          </cell>
          <cell r="D8460" t="str">
            <v>SCI-4</v>
          </cell>
          <cell r="E8460" t="str">
            <v>0.111</v>
          </cell>
          <cell r="F8460" t="str">
            <v>D类</v>
          </cell>
          <cell r="G8460">
            <v>50</v>
          </cell>
        </row>
        <row r="8461">
          <cell r="B8461" t="str">
            <v>2228-6179</v>
          </cell>
          <cell r="C8461" t="str">
            <v>IJST-Transactions of Electrical Engineering</v>
          </cell>
          <cell r="D8461" t="str">
            <v>SCI-4</v>
          </cell>
          <cell r="E8461" t="str">
            <v>0.111</v>
          </cell>
          <cell r="F8461" t="str">
            <v>D类</v>
          </cell>
          <cell r="G8461">
            <v>50</v>
          </cell>
        </row>
        <row r="8462">
          <cell r="B8462" t="str">
            <v>0186-3231</v>
          </cell>
          <cell r="C8462" t="str">
            <v>REVISTA CHAPINGO SERIE CIENCIAS FORESTALES Y DEL AMBIENTE</v>
          </cell>
          <cell r="D8462" t="str">
            <v>SCI-4</v>
          </cell>
          <cell r="E8462" t="str">
            <v>0.111</v>
          </cell>
          <cell r="F8462" t="str">
            <v>D类</v>
          </cell>
          <cell r="G8462">
            <v>50</v>
          </cell>
        </row>
        <row r="8463">
          <cell r="B8463" t="str">
            <v>0044-4677</v>
          </cell>
          <cell r="C8463" t="str">
            <v>ZHURNAL VYSSHEI NERVNOI DEYATELNOSTI IMENI I P PAVLOVA</v>
          </cell>
          <cell r="D8463" t="str">
            <v>SCI-4</v>
          </cell>
          <cell r="E8463" t="str">
            <v>0.110</v>
          </cell>
          <cell r="F8463" t="str">
            <v>D类</v>
          </cell>
          <cell r="G8463">
            <v>50</v>
          </cell>
        </row>
        <row r="8464">
          <cell r="B8464" t="str">
            <v>1541-0161</v>
          </cell>
          <cell r="C8464" t="str">
            <v>SOUND AND VIBRATION</v>
          </cell>
          <cell r="D8464" t="str">
            <v>SCI-4/EI（JA）</v>
          </cell>
          <cell r="E8464" t="str">
            <v>0.106</v>
          </cell>
          <cell r="F8464" t="str">
            <v>D类</v>
          </cell>
          <cell r="G8464">
            <v>50</v>
          </cell>
        </row>
        <row r="8465">
          <cell r="B8465" t="str">
            <v>0015-1882</v>
          </cell>
          <cell r="C8465" t="str">
            <v>FILTRATION &amp; SEPARATION</v>
          </cell>
          <cell r="D8465" t="str">
            <v>SCI-4/EI（JA）</v>
          </cell>
          <cell r="E8465" t="str">
            <v>0.105</v>
          </cell>
          <cell r="F8465" t="str">
            <v>D类</v>
          </cell>
          <cell r="G8465">
            <v>50</v>
          </cell>
        </row>
        <row r="8466">
          <cell r="B8466" t="str">
            <v>1302-1664</v>
          </cell>
          <cell r="C8466" t="str">
            <v>Journal of neurological sciences (Turkish)</v>
          </cell>
          <cell r="D8466" t="str">
            <v>SCI-4</v>
          </cell>
          <cell r="E8466" t="str">
            <v>0.105</v>
          </cell>
          <cell r="F8466" t="str">
            <v>D类</v>
          </cell>
          <cell r="G8466">
            <v>50</v>
          </cell>
        </row>
        <row r="8467">
          <cell r="B8467" t="str">
            <v>0028-2715</v>
          </cell>
          <cell r="C8467" t="str">
            <v>Journal of the Nepal Medical Association</v>
          </cell>
          <cell r="D8467" t="str">
            <v>SCI-4</v>
          </cell>
          <cell r="E8467" t="str">
            <v>0.104</v>
          </cell>
          <cell r="F8467" t="str">
            <v>D类</v>
          </cell>
          <cell r="G8467">
            <v>50</v>
          </cell>
        </row>
        <row r="8468">
          <cell r="B8468" t="str">
            <v>0122-0268</v>
          </cell>
          <cell r="C8468" t="str">
            <v>Revista MVZ Cordoba</v>
          </cell>
          <cell r="D8468" t="str">
            <v>SCI-4</v>
          </cell>
          <cell r="E8468" t="str">
            <v>0.104</v>
          </cell>
          <cell r="F8468" t="str">
            <v>D类</v>
          </cell>
          <cell r="G8468">
            <v>50</v>
          </cell>
        </row>
        <row r="8469">
          <cell r="B8469" t="str">
            <v>0257-9731</v>
          </cell>
          <cell r="C8469" t="str">
            <v>Journal of the Chinese Society of Mechanical Engineers</v>
          </cell>
          <cell r="D8469" t="str">
            <v>SCI-4/EI（JA）</v>
          </cell>
          <cell r="E8469" t="str">
            <v>0.104</v>
          </cell>
          <cell r="F8469" t="str">
            <v>D类</v>
          </cell>
          <cell r="G8469">
            <v>50</v>
          </cell>
        </row>
        <row r="8470">
          <cell r="B8470" t="str">
            <v>0765-0019</v>
          </cell>
          <cell r="C8470" t="str">
            <v>Traitement du Signal</v>
          </cell>
          <cell r="D8470" t="str">
            <v>SCI-4/EI（JA）</v>
          </cell>
          <cell r="E8470" t="str">
            <v>0.103</v>
          </cell>
          <cell r="F8470" t="str">
            <v>D类</v>
          </cell>
          <cell r="G8470">
            <v>50</v>
          </cell>
        </row>
        <row r="8471">
          <cell r="B8471" t="str">
            <v>0173-9913</v>
          </cell>
          <cell r="C8471" t="str">
            <v>CFI-CERAMIC FORUM INTERNATIONAL</v>
          </cell>
          <cell r="D8471" t="str">
            <v>SCI-4</v>
          </cell>
          <cell r="E8471" t="str">
            <v>0.102</v>
          </cell>
          <cell r="F8471" t="str">
            <v>D类</v>
          </cell>
          <cell r="G8471">
            <v>50</v>
          </cell>
        </row>
        <row r="8472">
          <cell r="B8472" t="str">
            <v>0093-3651</v>
          </cell>
          <cell r="C8472" t="str">
            <v>SEA TECHNOLOGY</v>
          </cell>
          <cell r="D8472" t="str">
            <v>SCI-4</v>
          </cell>
          <cell r="E8472" t="str">
            <v>0.101</v>
          </cell>
          <cell r="F8472" t="str">
            <v>D类</v>
          </cell>
          <cell r="G8472">
            <v>50</v>
          </cell>
        </row>
        <row r="8473">
          <cell r="B8473" t="str">
            <v>0234-5730</v>
          </cell>
          <cell r="C8473" t="str">
            <v>GEMATOLOGIYA I TRANSFUZIOLOGIYA</v>
          </cell>
          <cell r="D8473" t="str">
            <v>SCI-4</v>
          </cell>
          <cell r="E8473" t="str">
            <v>0.101</v>
          </cell>
          <cell r="F8473" t="str">
            <v>D类</v>
          </cell>
          <cell r="G8473">
            <v>50</v>
          </cell>
        </row>
        <row r="8474">
          <cell r="B8474" t="str">
            <v>2075-163X</v>
          </cell>
          <cell r="C8474" t="str">
            <v>Minerals</v>
          </cell>
          <cell r="D8474" t="str">
            <v>SCI-4</v>
          </cell>
          <cell r="E8474" t="str">
            <v>0.100</v>
          </cell>
          <cell r="F8474" t="str">
            <v>D类</v>
          </cell>
          <cell r="G8474">
            <v>50</v>
          </cell>
        </row>
        <row r="8475">
          <cell r="B8475" t="str">
            <v>1663-7852</v>
          </cell>
          <cell r="C8475" t="str">
            <v>AGRARFORSCH SCHWEIZ</v>
          </cell>
          <cell r="D8475" t="str">
            <v>SCI-4</v>
          </cell>
          <cell r="E8475" t="str">
            <v>0.099</v>
          </cell>
          <cell r="F8475" t="str">
            <v>D类</v>
          </cell>
          <cell r="G8475">
            <v>50</v>
          </cell>
        </row>
        <row r="8476">
          <cell r="B8476" t="str">
            <v>1300-0667</v>
          </cell>
          <cell r="C8476" t="str">
            <v>NOROPSIKIYATRI ARSIVI-ARCHIVES OF NEUROPSYCHIATRY</v>
          </cell>
          <cell r="D8476" t="str">
            <v>SCI-4</v>
          </cell>
          <cell r="E8476" t="str">
            <v>0.099</v>
          </cell>
          <cell r="F8476" t="str">
            <v>D类</v>
          </cell>
          <cell r="G8476">
            <v>50</v>
          </cell>
        </row>
        <row r="8477">
          <cell r="B8477" t="str">
            <v>0327-6716</v>
          </cell>
          <cell r="C8477" t="str">
            <v>Revista Argentina de Clinica Psicologica</v>
          </cell>
          <cell r="D8477" t="str">
            <v>SCI-4</v>
          </cell>
          <cell r="E8477" t="str">
            <v>0.098</v>
          </cell>
          <cell r="F8477" t="str">
            <v>D类</v>
          </cell>
          <cell r="G8477">
            <v>50</v>
          </cell>
        </row>
        <row r="8478">
          <cell r="B8478" t="str">
            <v>0233-4755</v>
          </cell>
          <cell r="C8478" t="str">
            <v>BIOLOGICHESKIE MEMBRANY</v>
          </cell>
          <cell r="D8478" t="str">
            <v>SCI-4</v>
          </cell>
          <cell r="E8478" t="str">
            <v>0.094</v>
          </cell>
          <cell r="F8478" t="str">
            <v>D类</v>
          </cell>
          <cell r="G8478">
            <v>50</v>
          </cell>
        </row>
        <row r="8479">
          <cell r="B8479" t="str">
            <v>1715-0868</v>
          </cell>
          <cell r="C8479" t="str">
            <v>Contributions to Discrete Mathematics</v>
          </cell>
          <cell r="D8479" t="str">
            <v>SCI-4</v>
          </cell>
          <cell r="E8479" t="str">
            <v>0.094</v>
          </cell>
          <cell r="F8479" t="str">
            <v>D类</v>
          </cell>
          <cell r="G8479">
            <v>50</v>
          </cell>
        </row>
        <row r="8480">
          <cell r="B8480" t="str">
            <v>0044-7749</v>
          </cell>
          <cell r="C8480" t="str">
            <v>AMERICAN LABORATORY</v>
          </cell>
          <cell r="D8480" t="str">
            <v>SCI-4/EI（JA）</v>
          </cell>
          <cell r="E8480" t="str">
            <v>0.092</v>
          </cell>
          <cell r="F8480" t="str">
            <v>D类</v>
          </cell>
          <cell r="G8480">
            <v>50</v>
          </cell>
        </row>
        <row r="8481">
          <cell r="B8481" t="str">
            <v>1814-7453</v>
          </cell>
          <cell r="C8481" t="str">
            <v>HONG KONG JOURNAL OF DERMATOLOGY &amp; VENEREOLOGY</v>
          </cell>
          <cell r="D8481" t="str">
            <v>SCI-4</v>
          </cell>
          <cell r="E8481" t="str">
            <v>0.091</v>
          </cell>
          <cell r="F8481" t="str">
            <v>D类</v>
          </cell>
          <cell r="G8481">
            <v>50</v>
          </cell>
        </row>
        <row r="8482">
          <cell r="B8482" t="str">
            <v>2307-4108</v>
          </cell>
          <cell r="C8482" t="str">
            <v>Kuwait Journal of Science</v>
          </cell>
          <cell r="D8482" t="str">
            <v>SCI-4</v>
          </cell>
          <cell r="E8482" t="str">
            <v>0.091</v>
          </cell>
          <cell r="F8482" t="str">
            <v>D类</v>
          </cell>
          <cell r="G8482">
            <v>50</v>
          </cell>
        </row>
        <row r="8483">
          <cell r="B8483" t="str">
            <v>0971-6777</v>
          </cell>
          <cell r="C8483" t="str">
            <v>JOURNAL OF CAMEL PRACTICE AND RESEARCH</v>
          </cell>
          <cell r="D8483" t="str">
            <v>SCI-4</v>
          </cell>
          <cell r="E8483" t="str">
            <v>0.090</v>
          </cell>
          <cell r="F8483" t="str">
            <v>D类</v>
          </cell>
          <cell r="G8483">
            <v>50</v>
          </cell>
        </row>
        <row r="8484">
          <cell r="B8484" t="str">
            <v>0236-2945</v>
          </cell>
          <cell r="C8484" t="str">
            <v>LIGHT &amp; ENGINEERING</v>
          </cell>
          <cell r="D8484" t="str">
            <v>SCI-4/EI（JA）</v>
          </cell>
          <cell r="E8484" t="str">
            <v>0.089</v>
          </cell>
          <cell r="F8484" t="str">
            <v>D类</v>
          </cell>
          <cell r="G8484">
            <v>50</v>
          </cell>
        </row>
        <row r="8485">
          <cell r="B8485" t="str">
            <v>1063-4258</v>
          </cell>
          <cell r="C8485" t="str">
            <v>ATOMIC ENERGY</v>
          </cell>
          <cell r="D8485" t="str">
            <v>SCI-4/EI（JA）</v>
          </cell>
          <cell r="E8485" t="str">
            <v>0.089</v>
          </cell>
          <cell r="F8485" t="str">
            <v>D类</v>
          </cell>
          <cell r="G8485">
            <v>50</v>
          </cell>
        </row>
        <row r="8486">
          <cell r="B8486" t="str">
            <v>0029-5507</v>
          </cell>
          <cell r="C8486" t="str">
            <v>NUCLEAR ENGINEERING INTERNATIONAL</v>
          </cell>
          <cell r="D8486" t="str">
            <v>SCI-4</v>
          </cell>
          <cell r="E8486" t="str">
            <v>0.088</v>
          </cell>
          <cell r="F8486" t="str">
            <v>D类</v>
          </cell>
          <cell r="G8486">
            <v>50</v>
          </cell>
        </row>
        <row r="8487">
          <cell r="B8487" t="str">
            <v>0043-0978</v>
          </cell>
          <cell r="C8487" t="str">
            <v>Wasserwirtschaft</v>
          </cell>
          <cell r="D8487" t="str">
            <v>SCI-4</v>
          </cell>
          <cell r="E8487" t="str">
            <v>0.087</v>
          </cell>
          <cell r="F8487" t="str">
            <v>D类</v>
          </cell>
          <cell r="G8487">
            <v>50</v>
          </cell>
        </row>
        <row r="8488">
          <cell r="B8488" t="str">
            <v>1110-0052</v>
          </cell>
          <cell r="C8488" t="str">
            <v>BULLETIN OF PHARMACEUTICAL SCIENCES</v>
          </cell>
          <cell r="D8488" t="str">
            <v>SCI-4</v>
          </cell>
          <cell r="E8488" t="str">
            <v>0.087</v>
          </cell>
          <cell r="F8488" t="str">
            <v>D类</v>
          </cell>
          <cell r="G8488">
            <v>50</v>
          </cell>
        </row>
        <row r="8489">
          <cell r="B8489" t="str">
            <v>2211-5706</v>
          </cell>
          <cell r="C8489" t="str">
            <v>Journal de Radiologie diagnostique et interventionnelle</v>
          </cell>
          <cell r="D8489" t="str">
            <v>SCI-4</v>
          </cell>
          <cell r="E8489" t="str">
            <v>0.084</v>
          </cell>
          <cell r="F8489" t="str">
            <v>D类</v>
          </cell>
          <cell r="G8489">
            <v>50</v>
          </cell>
        </row>
        <row r="8490">
          <cell r="B8490" t="str">
            <v>1545-858X</v>
          </cell>
          <cell r="C8490" t="str">
            <v>TRIBOLOGY &amp; LUBRICATION TECHNOLOGY</v>
          </cell>
          <cell r="D8490" t="str">
            <v>SCI-4</v>
          </cell>
          <cell r="E8490" t="str">
            <v>0.082</v>
          </cell>
          <cell r="F8490" t="str">
            <v>D类</v>
          </cell>
          <cell r="G8490">
            <v>50</v>
          </cell>
        </row>
        <row r="8491">
          <cell r="B8491" t="str">
            <v>1431-9292</v>
          </cell>
          <cell r="C8491" t="str">
            <v>Zeitschrift fur Arznei- &amp; Gewurzpflanzen</v>
          </cell>
          <cell r="D8491" t="str">
            <v>SCI-4</v>
          </cell>
          <cell r="E8491" t="str">
            <v>0.081</v>
          </cell>
          <cell r="F8491" t="str">
            <v>D类</v>
          </cell>
          <cell r="G8491">
            <v>50</v>
          </cell>
        </row>
        <row r="8492">
          <cell r="B8492" t="str">
            <v>0023-2076</v>
          </cell>
          <cell r="C8492" t="str">
            <v>KLEINTIERPRAXIS</v>
          </cell>
          <cell r="D8492" t="str">
            <v>SCI-4</v>
          </cell>
          <cell r="E8492" t="str">
            <v>0.079</v>
          </cell>
          <cell r="F8492" t="str">
            <v>D类</v>
          </cell>
          <cell r="G8492">
            <v>50</v>
          </cell>
        </row>
        <row r="8493">
          <cell r="B8493" t="str">
            <v>0361-0853</v>
          </cell>
          <cell r="C8493" t="str">
            <v>MANUFACTURING ENGINEERING</v>
          </cell>
          <cell r="D8493" t="str">
            <v>SCI-4/EI（JA）</v>
          </cell>
          <cell r="E8493" t="str">
            <v>0.079</v>
          </cell>
          <cell r="F8493" t="str">
            <v>D类</v>
          </cell>
          <cell r="G8493">
            <v>50</v>
          </cell>
        </row>
        <row r="8494">
          <cell r="B8494" t="str">
            <v>0020-7209</v>
          </cell>
          <cell r="C8494" t="str">
            <v>INTERNATIONAL JOURNAL OF ELECTRICAL ENGINEERING EDUCATION</v>
          </cell>
          <cell r="D8494" t="str">
            <v>SCI-4/EI（JA）</v>
          </cell>
          <cell r="E8494" t="str">
            <v>0.077</v>
          </cell>
          <cell r="F8494" t="str">
            <v>D类</v>
          </cell>
          <cell r="G8494">
            <v>50</v>
          </cell>
        </row>
        <row r="8495">
          <cell r="B8495" t="str">
            <v>0580-9517</v>
          </cell>
          <cell r="C8495" t="str">
            <v>METHODS IN MICROBIOLOGY</v>
          </cell>
          <cell r="D8495" t="str">
            <v>SCI-4</v>
          </cell>
          <cell r="E8495" t="str">
            <v>0.077</v>
          </cell>
          <cell r="F8495" t="str">
            <v>D类</v>
          </cell>
          <cell r="G8495">
            <v>50</v>
          </cell>
        </row>
        <row r="8496">
          <cell r="B8496" t="str">
            <v>1308-7649</v>
          </cell>
          <cell r="C8496" t="str">
            <v>JOURNAL OF INTERNATIONAL ADVANCED OTOLOGY</v>
          </cell>
          <cell r="D8496" t="str">
            <v>SCI-4</v>
          </cell>
          <cell r="E8496" t="str">
            <v>0.077</v>
          </cell>
          <cell r="F8496" t="str">
            <v>D类</v>
          </cell>
          <cell r="G8496">
            <v>50</v>
          </cell>
        </row>
        <row r="8497">
          <cell r="B8497" t="str">
            <v>0730-9295</v>
          </cell>
          <cell r="C8497" t="str">
            <v>INFORMATION TECHNOLOGY AND LIBRARIES</v>
          </cell>
          <cell r="D8497" t="str">
            <v>SCI-4</v>
          </cell>
          <cell r="E8497" t="str">
            <v>0.075</v>
          </cell>
          <cell r="F8497" t="str">
            <v>D类</v>
          </cell>
          <cell r="G8497">
            <v>50</v>
          </cell>
        </row>
        <row r="8498">
          <cell r="B8498" t="str">
            <v>0001-9704</v>
          </cell>
          <cell r="C8498" t="str">
            <v>AFINIDAD</v>
          </cell>
          <cell r="D8498" t="str">
            <v>SCI-4</v>
          </cell>
          <cell r="E8498" t="str">
            <v>0.075</v>
          </cell>
          <cell r="F8498" t="str">
            <v>D类</v>
          </cell>
          <cell r="G8498">
            <v>50</v>
          </cell>
        </row>
        <row r="8499">
          <cell r="B8499" t="str">
            <v>0117-3375</v>
          </cell>
          <cell r="C8499" t="str">
            <v>ASIA LIFE SCIENCES</v>
          </cell>
          <cell r="D8499" t="str">
            <v>SCI-4</v>
          </cell>
          <cell r="E8499" t="str">
            <v>0.075</v>
          </cell>
          <cell r="F8499" t="str">
            <v>D类</v>
          </cell>
          <cell r="G8499">
            <v>50</v>
          </cell>
        </row>
        <row r="8500">
          <cell r="B8500" t="str">
            <v>0028-1425</v>
          </cell>
          <cell r="C8500" t="str">
            <v>NAVAL ENGINEERS JOURNAL</v>
          </cell>
          <cell r="D8500" t="str">
            <v>SCI-4/EI（JA）</v>
          </cell>
          <cell r="E8500" t="str">
            <v>0.074</v>
          </cell>
          <cell r="F8500" t="str">
            <v>D类</v>
          </cell>
          <cell r="G8500">
            <v>50</v>
          </cell>
        </row>
        <row r="8501">
          <cell r="B8501" t="str">
            <v>1120-4826</v>
          </cell>
          <cell r="C8501" t="str">
            <v>MINERVA BIOTECNOLOGICA</v>
          </cell>
          <cell r="D8501" t="str">
            <v>SCI-4</v>
          </cell>
          <cell r="E8501" t="str">
            <v>0.074</v>
          </cell>
          <cell r="F8501" t="str">
            <v>D类</v>
          </cell>
          <cell r="G8501">
            <v>50</v>
          </cell>
        </row>
        <row r="8502">
          <cell r="B8502" t="str">
            <v>1517-7076</v>
          </cell>
          <cell r="C8502" t="str">
            <v>MATERIA-RIO DE JANEIRO</v>
          </cell>
          <cell r="D8502" t="str">
            <v>SCI-4</v>
          </cell>
          <cell r="E8502" t="str">
            <v>0.074</v>
          </cell>
          <cell r="F8502" t="str">
            <v>D类</v>
          </cell>
          <cell r="G8502">
            <v>50</v>
          </cell>
        </row>
        <row r="8503">
          <cell r="B8503" t="str">
            <v>1726-569X</v>
          </cell>
          <cell r="C8503" t="str">
            <v>Acta Bioethica</v>
          </cell>
          <cell r="D8503" t="str">
            <v>SCI-4</v>
          </cell>
          <cell r="E8503" t="str">
            <v>0.074</v>
          </cell>
          <cell r="F8503" t="str">
            <v>D类</v>
          </cell>
          <cell r="G8503">
            <v>50</v>
          </cell>
        </row>
        <row r="8504">
          <cell r="B8504" t="str">
            <v>0094-1492</v>
          </cell>
          <cell r="C8504" t="str">
            <v>MATERIALS PERFORMANCE</v>
          </cell>
          <cell r="D8504" t="str">
            <v>SCI-4/EI（JA）</v>
          </cell>
          <cell r="E8504" t="str">
            <v>0.073</v>
          </cell>
          <cell r="F8504" t="str">
            <v>D类</v>
          </cell>
          <cell r="G8504">
            <v>50</v>
          </cell>
        </row>
        <row r="8505">
          <cell r="B8505" t="str">
            <v>0928-1258</v>
          </cell>
          <cell r="C8505" t="str">
            <v>MEDECINE NUCLEAIRE-IMAGERIE FONCTIONNELLE ET METABOLIQUE</v>
          </cell>
          <cell r="D8505" t="str">
            <v>SCI-4</v>
          </cell>
          <cell r="E8505" t="str">
            <v>0.073</v>
          </cell>
          <cell r="F8505" t="str">
            <v>D类</v>
          </cell>
          <cell r="G8505">
            <v>50</v>
          </cell>
        </row>
        <row r="8506">
          <cell r="B8506" t="str">
            <v>0949-0205</v>
          </cell>
          <cell r="C8506" t="str">
            <v>ZKG INTERNATIONAL</v>
          </cell>
          <cell r="D8506" t="str">
            <v>SCI-4/EI（JA）</v>
          </cell>
          <cell r="E8506" t="str">
            <v>0.071</v>
          </cell>
          <cell r="F8506" t="str">
            <v>D类</v>
          </cell>
          <cell r="G8506">
            <v>50</v>
          </cell>
        </row>
        <row r="8507">
          <cell r="B8507" t="str">
            <v>1019-214X</v>
          </cell>
          <cell r="C8507" t="str">
            <v>TURKDERM-ARCHIVES OF THE TURKISH DERMATOLOGY AND VENEROLOGY</v>
          </cell>
          <cell r="D8507" t="str">
            <v>SCI-4</v>
          </cell>
          <cell r="E8507" t="str">
            <v>0.071</v>
          </cell>
          <cell r="F8507" t="str">
            <v>D类</v>
          </cell>
          <cell r="G8507">
            <v>50</v>
          </cell>
        </row>
        <row r="8508">
          <cell r="B8508" t="str">
            <v>0015-363X</v>
          </cell>
          <cell r="C8508" t="str">
            <v>FLEISCHWIRTSCHAFT</v>
          </cell>
          <cell r="D8508" t="str">
            <v>SCI-4</v>
          </cell>
          <cell r="E8508" t="str">
            <v>0.066</v>
          </cell>
          <cell r="F8508" t="str">
            <v>D类</v>
          </cell>
          <cell r="G8508">
            <v>50</v>
          </cell>
        </row>
        <row r="8509">
          <cell r="B8509" t="str">
            <v>0341-051X</v>
          </cell>
          <cell r="C8509" t="str">
            <v>AKTUELLE RHEUMATOLOGIE</v>
          </cell>
          <cell r="D8509" t="str">
            <v>SCI-4</v>
          </cell>
          <cell r="E8509" t="str">
            <v>0.064</v>
          </cell>
          <cell r="F8509" t="str">
            <v>D类</v>
          </cell>
          <cell r="G8509">
            <v>50</v>
          </cell>
        </row>
        <row r="8510">
          <cell r="B8510" t="str">
            <v>0316-4004</v>
          </cell>
          <cell r="C8510" t="str">
            <v>PULP &amp; PAPER-CANADA</v>
          </cell>
          <cell r="D8510" t="str">
            <v>SCI-4/EI（JA）</v>
          </cell>
          <cell r="E8510" t="str">
            <v>0.062</v>
          </cell>
          <cell r="F8510" t="str">
            <v>D类</v>
          </cell>
          <cell r="G8510">
            <v>50</v>
          </cell>
        </row>
        <row r="8511">
          <cell r="B8511" t="str">
            <v>0170-6233</v>
          </cell>
          <cell r="C8511" t="str">
            <v>Berichte zur Wissenschaftsgeschichte</v>
          </cell>
          <cell r="D8511" t="str">
            <v>SCI-4</v>
          </cell>
          <cell r="E8511" t="str">
            <v>0.062</v>
          </cell>
          <cell r="F8511" t="str">
            <v>D类</v>
          </cell>
          <cell r="G8511">
            <v>50</v>
          </cell>
        </row>
        <row r="8512">
          <cell r="B8512" t="str">
            <v>0971-2070</v>
          </cell>
          <cell r="C8512" t="str">
            <v>RANGE MANAGEMENT AND AGROFORESTRY</v>
          </cell>
          <cell r="D8512" t="str">
            <v>SCI-4</v>
          </cell>
          <cell r="E8512" t="str">
            <v>0.062</v>
          </cell>
          <cell r="F8512" t="str">
            <v>D类</v>
          </cell>
          <cell r="G8512">
            <v>50</v>
          </cell>
        </row>
        <row r="8513">
          <cell r="B8513" t="str">
            <v>2224-7890</v>
          </cell>
          <cell r="C8513" t="str">
            <v>South African Journal of Industrial Engineering</v>
          </cell>
          <cell r="D8513" t="str">
            <v>SCI-4</v>
          </cell>
          <cell r="E8513" t="str">
            <v>0.061</v>
          </cell>
          <cell r="F8513" t="str">
            <v>D类</v>
          </cell>
          <cell r="G8513">
            <v>50</v>
          </cell>
        </row>
        <row r="8514">
          <cell r="B8514" t="str">
            <v>1808-2882</v>
          </cell>
          <cell r="C8514" t="str">
            <v>Custos e Agronegocio On Line</v>
          </cell>
          <cell r="D8514" t="str">
            <v>SCI-4</v>
          </cell>
          <cell r="E8514" t="str">
            <v>0.060</v>
          </cell>
          <cell r="F8514" t="str">
            <v>D类</v>
          </cell>
          <cell r="G8514">
            <v>50</v>
          </cell>
        </row>
        <row r="8515">
          <cell r="B8515" t="str">
            <v>1690-4648</v>
          </cell>
          <cell r="C8515" t="str">
            <v>BOLETIN DE MALARIOLOGIA Y SALUD AMBIENTAL</v>
          </cell>
          <cell r="D8515" t="str">
            <v>SCI-4</v>
          </cell>
          <cell r="E8515" t="str">
            <v>0.058</v>
          </cell>
          <cell r="F8515" t="str">
            <v>D类</v>
          </cell>
          <cell r="G8515">
            <v>50</v>
          </cell>
        </row>
        <row r="8516">
          <cell r="B8516" t="str">
            <v>0021-4795</v>
          </cell>
          <cell r="C8516" t="str">
            <v>MOKUZAI GAKKAISHI</v>
          </cell>
          <cell r="D8516" t="str">
            <v>SCI-4</v>
          </cell>
          <cell r="E8516" t="str">
            <v>0.057</v>
          </cell>
          <cell r="F8516" t="str">
            <v>D类</v>
          </cell>
          <cell r="G8516">
            <v>50</v>
          </cell>
        </row>
        <row r="8517">
          <cell r="B8517" t="str">
            <v>1292-3818</v>
          </cell>
          <cell r="C8517" t="str">
            <v>Oncologie</v>
          </cell>
          <cell r="D8517" t="str">
            <v>SCI-4</v>
          </cell>
          <cell r="E8517" t="str">
            <v>0.057</v>
          </cell>
          <cell r="F8517" t="str">
            <v>D类</v>
          </cell>
          <cell r="G8517">
            <v>50</v>
          </cell>
        </row>
        <row r="8518">
          <cell r="B8518" t="str">
            <v>1305-2381</v>
          </cell>
          <cell r="C8518" t="str">
            <v>Nobel Medicus</v>
          </cell>
          <cell r="D8518" t="str">
            <v>SCI-4</v>
          </cell>
          <cell r="E8518" t="str">
            <v>0.051</v>
          </cell>
          <cell r="F8518" t="str">
            <v>D类</v>
          </cell>
          <cell r="G8518">
            <v>50</v>
          </cell>
        </row>
        <row r="8519">
          <cell r="B8519" t="str">
            <v>0294-3506</v>
          </cell>
          <cell r="C8519" t="str">
            <v>BIOFUTUR</v>
          </cell>
          <cell r="D8519" t="str">
            <v>SCI-4</v>
          </cell>
          <cell r="E8519" t="str">
            <v>0.050</v>
          </cell>
          <cell r="F8519" t="str">
            <v>D类</v>
          </cell>
          <cell r="G8519">
            <v>50</v>
          </cell>
        </row>
        <row r="8520">
          <cell r="B8520" t="str">
            <v>0040-3660</v>
          </cell>
          <cell r="C8520" t="str">
            <v>TERAPEVTICHESKII ARKHIV</v>
          </cell>
          <cell r="D8520" t="str">
            <v>SCI-4</v>
          </cell>
          <cell r="E8520" t="str">
            <v>0.049</v>
          </cell>
          <cell r="F8520" t="str">
            <v>D类</v>
          </cell>
          <cell r="G8520">
            <v>50</v>
          </cell>
        </row>
        <row r="8521">
          <cell r="B8521" t="str">
            <v>0032-5929</v>
          </cell>
          <cell r="C8521" t="str">
            <v>POWER</v>
          </cell>
          <cell r="D8521" t="str">
            <v>SCI-4</v>
          </cell>
          <cell r="E8521" t="str">
            <v>0.048</v>
          </cell>
          <cell r="F8521" t="str">
            <v>D类</v>
          </cell>
          <cell r="G8521">
            <v>50</v>
          </cell>
        </row>
        <row r="8522">
          <cell r="B8522" t="str">
            <v>0943-9692</v>
          </cell>
          <cell r="C8522" t="str">
            <v>IMPLANTOLOGIE</v>
          </cell>
          <cell r="D8522" t="str">
            <v>SCI-4</v>
          </cell>
          <cell r="E8522" t="str">
            <v>0.048</v>
          </cell>
          <cell r="F8522" t="str">
            <v>D类</v>
          </cell>
          <cell r="G8522">
            <v>50</v>
          </cell>
        </row>
        <row r="8523">
          <cell r="B8523" t="str">
            <v>0187-8336</v>
          </cell>
          <cell r="C8523" t="str">
            <v>Tecnología y Ciencias del Agua</v>
          </cell>
          <cell r="D8523" t="str">
            <v>SCI-4</v>
          </cell>
          <cell r="E8523" t="str">
            <v>0.047</v>
          </cell>
          <cell r="F8523" t="str">
            <v>D类</v>
          </cell>
          <cell r="G8523">
            <v>50</v>
          </cell>
        </row>
        <row r="8524">
          <cell r="B8524" t="str">
            <v>0933-811X</v>
          </cell>
          <cell r="C8524" t="str">
            <v>Endoskopie heute</v>
          </cell>
          <cell r="D8524" t="str">
            <v>SCI-4</v>
          </cell>
          <cell r="E8524" t="str">
            <v>0.047</v>
          </cell>
          <cell r="F8524" t="str">
            <v>D类</v>
          </cell>
          <cell r="G8524">
            <v>50</v>
          </cell>
        </row>
        <row r="8525">
          <cell r="B8525" t="str">
            <v>0730-031X</v>
          </cell>
          <cell r="C8525" t="str">
            <v>BIOTECHNOLOGY LAW REPORT</v>
          </cell>
          <cell r="D8525" t="str">
            <v>SCI-4</v>
          </cell>
          <cell r="E8525" t="str">
            <v>0.046</v>
          </cell>
          <cell r="F8525" t="str">
            <v>D类</v>
          </cell>
          <cell r="G8525">
            <v>50</v>
          </cell>
        </row>
        <row r="8526">
          <cell r="B8526" t="str">
            <v>0731-1230</v>
          </cell>
          <cell r="C8526" t="str">
            <v>PHOTONICS SPECTRA</v>
          </cell>
          <cell r="D8526" t="str">
            <v>SCI-4/EI（JA）</v>
          </cell>
          <cell r="E8526" t="str">
            <v>0.046</v>
          </cell>
          <cell r="F8526" t="str">
            <v>D类</v>
          </cell>
          <cell r="G8526">
            <v>50</v>
          </cell>
        </row>
        <row r="8527">
          <cell r="B8527" t="str">
            <v>0923-2532</v>
          </cell>
          <cell r="C8527" t="str">
            <v>Immuno-analyse &amp; Biologie specialisee</v>
          </cell>
          <cell r="D8527" t="str">
            <v>SCI-4</v>
          </cell>
          <cell r="E8527" t="str">
            <v>0.045</v>
          </cell>
          <cell r="F8527" t="str">
            <v>D类</v>
          </cell>
          <cell r="G8527">
            <v>50</v>
          </cell>
        </row>
        <row r="8528">
          <cell r="B8528" t="str">
            <v>0007-5922</v>
          </cell>
          <cell r="C8528" t="str">
            <v>MITTEILUNGEN KLOSTERNEUBURG</v>
          </cell>
          <cell r="D8528" t="str">
            <v>SCI-4</v>
          </cell>
          <cell r="E8528" t="str">
            <v>0.045</v>
          </cell>
          <cell r="F8528" t="str">
            <v>D类</v>
          </cell>
          <cell r="G8528">
            <v>50</v>
          </cell>
        </row>
        <row r="8529">
          <cell r="B8529" t="str">
            <v>0079-726X</v>
          </cell>
          <cell r="C8529" t="str">
            <v>PSYCHIATRIE DE L ENFANT</v>
          </cell>
          <cell r="D8529" t="str">
            <v>SCI-4</v>
          </cell>
          <cell r="E8529" t="str">
            <v>0.044</v>
          </cell>
          <cell r="F8529" t="str">
            <v>D类</v>
          </cell>
          <cell r="G8529">
            <v>50</v>
          </cell>
        </row>
        <row r="8530">
          <cell r="B8530" t="str">
            <v>0367-6722</v>
          </cell>
          <cell r="C8530" t="str">
            <v>INDIAN JOURNAL OF ANIMAL RESEARCH</v>
          </cell>
          <cell r="D8530" t="str">
            <v>SCI-4</v>
          </cell>
          <cell r="E8530" t="str">
            <v>0.044</v>
          </cell>
          <cell r="F8530" t="str">
            <v>D类</v>
          </cell>
          <cell r="G8530">
            <v>50</v>
          </cell>
        </row>
        <row r="8531">
          <cell r="B8531" t="str">
            <v>0950-1746</v>
          </cell>
          <cell r="C8531" t="str">
            <v>FORKTAIL</v>
          </cell>
          <cell r="D8531" t="str">
            <v>SCI-4</v>
          </cell>
          <cell r="E8531" t="str">
            <v>0.041</v>
          </cell>
          <cell r="F8531" t="str">
            <v>D类</v>
          </cell>
          <cell r="G8531">
            <v>50</v>
          </cell>
        </row>
        <row r="8532">
          <cell r="B8532" t="str">
            <v>1431-5254</v>
          </cell>
          <cell r="C8532" t="str">
            <v>atw-internationale zeitschrift fur kernenergie</v>
          </cell>
          <cell r="D8532" t="str">
            <v>SCI-4</v>
          </cell>
          <cell r="E8532" t="str">
            <v>0.040</v>
          </cell>
          <cell r="F8532" t="str">
            <v>D类</v>
          </cell>
          <cell r="G8532">
            <v>50</v>
          </cell>
        </row>
        <row r="8533">
          <cell r="B8533" t="str">
            <v>1755-9278</v>
          </cell>
          <cell r="C8533" t="str">
            <v>Journal of the Institute of Telecommunications Professionals</v>
          </cell>
          <cell r="D8533" t="str">
            <v>SCI-4/EI（JA）</v>
          </cell>
          <cell r="E8533" t="str">
            <v>0.038</v>
          </cell>
          <cell r="F8533" t="str">
            <v>D类</v>
          </cell>
          <cell r="G8533">
            <v>50</v>
          </cell>
        </row>
        <row r="8534">
          <cell r="B8534" t="str">
            <v>0012-0413</v>
          </cell>
          <cell r="C8534" t="str">
            <v>DEUTSCHE LEBENSMITTEL-RUNDSCHAU</v>
          </cell>
          <cell r="D8534" t="str">
            <v>SCI-4</v>
          </cell>
          <cell r="E8534" t="str">
            <v>0.032</v>
          </cell>
          <cell r="F8534" t="str">
            <v>D类</v>
          </cell>
          <cell r="G8534">
            <v>50</v>
          </cell>
        </row>
        <row r="8535">
          <cell r="B8535" t="str">
            <v>0378-7818</v>
          </cell>
          <cell r="C8535" t="str">
            <v>REVISTA DE LA FACULTAD DE AGRONOMIA DE LA UNIVERSIDAD DEL ZULIA</v>
          </cell>
          <cell r="D8535" t="str">
            <v>SCI-4</v>
          </cell>
          <cell r="E8535" t="str">
            <v>0.032</v>
          </cell>
          <cell r="F8535" t="str">
            <v>D类</v>
          </cell>
          <cell r="G8535">
            <v>50</v>
          </cell>
        </row>
        <row r="8536">
          <cell r="B8536" t="str">
            <v>0125-6726</v>
          </cell>
          <cell r="C8536" t="str">
            <v>Buffalo Bulletin</v>
          </cell>
          <cell r="D8536" t="str">
            <v>SCI-4</v>
          </cell>
          <cell r="E8536" t="str">
            <v>0.027</v>
          </cell>
          <cell r="F8536" t="str">
            <v>D类</v>
          </cell>
          <cell r="G8536">
            <v>50</v>
          </cell>
        </row>
        <row r="8537">
          <cell r="B8537" t="str">
            <v>0740-722X</v>
          </cell>
          <cell r="C8537" t="str">
            <v>AEROSPACE AMERICA</v>
          </cell>
          <cell r="D8537" t="str">
            <v>SCI-4</v>
          </cell>
          <cell r="E8537" t="str">
            <v>0.023</v>
          </cell>
          <cell r="F8537" t="str">
            <v>D类</v>
          </cell>
          <cell r="G8537">
            <v>50</v>
          </cell>
        </row>
        <row r="8538">
          <cell r="B8538" t="str">
            <v>1300-3453</v>
          </cell>
          <cell r="C8538" t="str">
            <v>Teknik Dergi</v>
          </cell>
          <cell r="D8538" t="str">
            <v>SCI-4/EI（JA）</v>
          </cell>
          <cell r="E8538" t="str">
            <v>0.023</v>
          </cell>
          <cell r="F8538" t="str">
            <v>D类</v>
          </cell>
          <cell r="G8538">
            <v>50</v>
          </cell>
        </row>
        <row r="8539">
          <cell r="B8539" t="str">
            <v>1809-4678</v>
          </cell>
          <cell r="C8539" t="str">
            <v>Medicina Veterinaria-Recife</v>
          </cell>
          <cell r="D8539" t="str">
            <v>SCI-4</v>
          </cell>
          <cell r="E8539" t="str">
            <v>0.022</v>
          </cell>
          <cell r="F8539" t="str">
            <v>D类</v>
          </cell>
          <cell r="G8539">
            <v>50</v>
          </cell>
        </row>
        <row r="8540">
          <cell r="B8540" t="str">
            <v>0012-7515</v>
          </cell>
          <cell r="C8540" t="str">
            <v>EDN</v>
          </cell>
          <cell r="D8540" t="str">
            <v>SCI-4/EI（JA）</v>
          </cell>
          <cell r="E8540" t="str">
            <v>0.021</v>
          </cell>
          <cell r="F8540" t="str">
            <v>D类</v>
          </cell>
          <cell r="G8540">
            <v>50</v>
          </cell>
        </row>
        <row r="8541">
          <cell r="B8541" t="str">
            <v>1868-8497</v>
          </cell>
          <cell r="C8541" t="str">
            <v>Hormones &amp; Cancer</v>
          </cell>
          <cell r="D8541" t="str">
            <v>SCI-4</v>
          </cell>
          <cell r="E8541" t="str">
            <v>0.019</v>
          </cell>
          <cell r="F8541" t="str">
            <v>D类</v>
          </cell>
          <cell r="G8541">
            <v>50</v>
          </cell>
        </row>
        <row r="8542">
          <cell r="B8542" t="str">
            <v>0023-5776</v>
          </cell>
          <cell r="C8542" t="str">
            <v>KUWAIT MEDICAL JOURNAL</v>
          </cell>
          <cell r="D8542" t="str">
            <v>SCI-4</v>
          </cell>
          <cell r="E8542" t="str">
            <v>0.018</v>
          </cell>
          <cell r="F8542" t="str">
            <v>D类</v>
          </cell>
          <cell r="G8542">
            <v>50</v>
          </cell>
        </row>
        <row r="8543">
          <cell r="B8543" t="str">
            <v>1547-0083</v>
          </cell>
          <cell r="C8543" t="str">
            <v>JCT COATINGSTECH</v>
          </cell>
          <cell r="D8543" t="str">
            <v>SCI-4</v>
          </cell>
          <cell r="E8543" t="str">
            <v>0.014</v>
          </cell>
          <cell r="F8543" t="str">
            <v>D类</v>
          </cell>
          <cell r="G8543">
            <v>50</v>
          </cell>
        </row>
        <row r="8544">
          <cell r="B8544" t="str">
            <v>0043-7131</v>
          </cell>
          <cell r="C8544" t="str">
            <v>WOCHENBLATT FUR PAPIERFABRIKATION</v>
          </cell>
          <cell r="D8544" t="str">
            <v>SCI-4/EI（JA）</v>
          </cell>
          <cell r="E8544" t="str">
            <v>0.013</v>
          </cell>
          <cell r="F8544" t="str">
            <v>D类</v>
          </cell>
          <cell r="G8544">
            <v>50</v>
          </cell>
        </row>
        <row r="8545">
          <cell r="B8545" t="str">
            <v>0084-5841</v>
          </cell>
          <cell r="C8545" t="str">
            <v>AMA-Agricultural Mechanization in Asia Africa and Latin America</v>
          </cell>
          <cell r="D8545" t="str">
            <v>SCI-4/EI（JA）</v>
          </cell>
          <cell r="E8545" t="str">
            <v>0.009</v>
          </cell>
          <cell r="F8545" t="str">
            <v>D类</v>
          </cell>
          <cell r="G8545">
            <v>50</v>
          </cell>
        </row>
        <row r="8546">
          <cell r="B8546" t="str">
            <v>0079-6263</v>
          </cell>
          <cell r="C8546" t="str">
            <v>Progress in Tumor Research</v>
          </cell>
          <cell r="D8546" t="str">
            <v>SCI-4</v>
          </cell>
          <cell r="E8546" t="str">
            <v>0.000</v>
          </cell>
          <cell r="F8546" t="str">
            <v>D类</v>
          </cell>
          <cell r="G8546">
            <v>50</v>
          </cell>
        </row>
        <row r="8547">
          <cell r="B8547" t="str">
            <v>0947-0875</v>
          </cell>
          <cell r="C8547" t="str">
            <v>NEUROFORUM</v>
          </cell>
          <cell r="D8547" t="str">
            <v>SCI-4</v>
          </cell>
          <cell r="E8547" t="str">
            <v>0.000</v>
          </cell>
          <cell r="F8547" t="str">
            <v>D类</v>
          </cell>
          <cell r="G8547">
            <v>50</v>
          </cell>
        </row>
        <row r="8548">
          <cell r="B8548" t="str">
            <v>1120-5776</v>
          </cell>
          <cell r="C8548" t="str">
            <v>IPPOLOGIA</v>
          </cell>
          <cell r="D8548" t="str">
            <v>SCI-4</v>
          </cell>
          <cell r="E8548" t="str">
            <v>0.000</v>
          </cell>
          <cell r="F8548" t="str">
            <v>D类</v>
          </cell>
          <cell r="G8548">
            <v>50</v>
          </cell>
        </row>
        <row r="8549">
          <cell r="B8549" t="str">
            <v>1262-022X</v>
          </cell>
          <cell r="C8549" t="str">
            <v>Revue d'histoire des mathématiques</v>
          </cell>
          <cell r="D8549" t="str">
            <v>SCI-4</v>
          </cell>
          <cell r="E8549" t="str">
            <v>0.000</v>
          </cell>
          <cell r="F8549" t="str">
            <v>D类</v>
          </cell>
          <cell r="G8549">
            <v>50</v>
          </cell>
        </row>
        <row r="8550">
          <cell r="B8550" t="str">
            <v>1612-9199</v>
          </cell>
          <cell r="C8550" t="str">
            <v>European Poultry Science</v>
          </cell>
          <cell r="D8550" t="str">
            <v>SCI-4</v>
          </cell>
          <cell r="E8550" t="str">
            <v>0.000</v>
          </cell>
          <cell r="F8550" t="str">
            <v>D类</v>
          </cell>
          <cell r="G8550">
            <v>50</v>
          </cell>
        </row>
        <row r="8551">
          <cell r="B8551" t="str">
            <v>1931-9401</v>
          </cell>
          <cell r="C8551" t="str">
            <v>Applied Physics Reviews</v>
          </cell>
          <cell r="D8551" t="str">
            <v>SCI-4</v>
          </cell>
          <cell r="E8551" t="str">
            <v>0.000</v>
          </cell>
          <cell r="F8551" t="str">
            <v>D类</v>
          </cell>
          <cell r="G8551">
            <v>50</v>
          </cell>
        </row>
        <row r="8552">
          <cell r="B8552" t="str">
            <v>2050-3806</v>
          </cell>
          <cell r="C8552" t="str">
            <v>Aslib Journal of Information Management</v>
          </cell>
          <cell r="D8552" t="str">
            <v>SCI-4</v>
          </cell>
          <cell r="E8552" t="str">
            <v>0.000</v>
          </cell>
          <cell r="F8552" t="str">
            <v>D类</v>
          </cell>
          <cell r="G8552">
            <v>50</v>
          </cell>
        </row>
        <row r="8553">
          <cell r="B8553" t="str">
            <v>2051-6347</v>
          </cell>
          <cell r="C8553" t="str">
            <v>Materials Horizons</v>
          </cell>
          <cell r="D8553" t="str">
            <v>SCI-4</v>
          </cell>
          <cell r="E8553" t="str">
            <v>0.000</v>
          </cell>
          <cell r="F8553" t="str">
            <v>D类</v>
          </cell>
          <cell r="G8553">
            <v>50</v>
          </cell>
        </row>
        <row r="8554">
          <cell r="B8554" t="str">
            <v>2051-8153</v>
          </cell>
          <cell r="C8554" t="str">
            <v>Environmental Science-Nano</v>
          </cell>
          <cell r="D8554" t="str">
            <v>SCI-4</v>
          </cell>
          <cell r="E8554" t="str">
            <v>0.000</v>
          </cell>
          <cell r="F8554" t="str">
            <v>D类</v>
          </cell>
          <cell r="G8554">
            <v>50</v>
          </cell>
        </row>
        <row r="8555">
          <cell r="B8555" t="str">
            <v>2052-1758</v>
          </cell>
          <cell r="C8555" t="str">
            <v>Austral Entomology</v>
          </cell>
          <cell r="D8555" t="str">
            <v>SCI-4</v>
          </cell>
          <cell r="E8555" t="str">
            <v>0.000</v>
          </cell>
          <cell r="F8555" t="str">
            <v>D类</v>
          </cell>
          <cell r="G8555">
            <v>50</v>
          </cell>
        </row>
        <row r="8556">
          <cell r="B8556" t="str">
            <v>2095-6037</v>
          </cell>
          <cell r="C8556" t="str">
            <v>Journal of Meteorological Research</v>
          </cell>
          <cell r="D8556" t="str">
            <v>SCI-4/CSCD</v>
          </cell>
          <cell r="E8556" t="str">
            <v>0.000</v>
          </cell>
          <cell r="F8556" t="str">
            <v>D类</v>
          </cell>
          <cell r="G8556">
            <v>50</v>
          </cell>
        </row>
        <row r="8557">
          <cell r="B8557" t="str">
            <v>2196-0216</v>
          </cell>
          <cell r="C8557" t="str">
            <v>ChemElectroChem</v>
          </cell>
          <cell r="D8557" t="str">
            <v>SCI-4</v>
          </cell>
          <cell r="E8557" t="str">
            <v>0.000</v>
          </cell>
          <cell r="F8557" t="str">
            <v>D类</v>
          </cell>
          <cell r="G8557">
            <v>50</v>
          </cell>
        </row>
        <row r="8558">
          <cell r="B8558" t="str">
            <v>2196-7350</v>
          </cell>
          <cell r="C8558" t="str">
            <v>Advanced Materials Interfaces</v>
          </cell>
          <cell r="D8558" t="str">
            <v>SCI-4</v>
          </cell>
          <cell r="E8558" t="str">
            <v>0.000</v>
          </cell>
          <cell r="F8558" t="str">
            <v>D类</v>
          </cell>
          <cell r="G8558">
            <v>50</v>
          </cell>
        </row>
        <row r="8559">
          <cell r="B8559" t="str">
            <v>2214-9996</v>
          </cell>
          <cell r="C8559" t="str">
            <v>Annals of Global Health</v>
          </cell>
          <cell r="D8559" t="str">
            <v>SCI-4</v>
          </cell>
          <cell r="E8559" t="str">
            <v>0.000</v>
          </cell>
          <cell r="F8559" t="str">
            <v>D类</v>
          </cell>
          <cell r="G8559">
            <v>50</v>
          </cell>
        </row>
        <row r="8560">
          <cell r="B8560" t="str">
            <v>2215-0374</v>
          </cell>
          <cell r="C8560" t="str">
            <v>Lancet Psychiatry</v>
          </cell>
          <cell r="D8560" t="str">
            <v>SCI-4</v>
          </cell>
          <cell r="E8560" t="str">
            <v>0.000</v>
          </cell>
          <cell r="F8560" t="str">
            <v>D类</v>
          </cell>
          <cell r="G8560">
            <v>50</v>
          </cell>
        </row>
        <row r="8561">
          <cell r="B8561" t="str">
            <v>2271-3646</v>
          </cell>
          <cell r="C8561" t="str">
            <v>Metallurgical Research &amp; Technology</v>
          </cell>
          <cell r="D8561" t="str">
            <v>SCI-4/EI（JA）</v>
          </cell>
          <cell r="E8561" t="str">
            <v>0.000</v>
          </cell>
          <cell r="F8561" t="str">
            <v>D类</v>
          </cell>
          <cell r="G8561">
            <v>50</v>
          </cell>
        </row>
        <row r="8562">
          <cell r="B8562" t="str">
            <v>2288-6206</v>
          </cell>
          <cell r="C8562" t="str">
            <v>International Journal of Precision Engineering and Manufacturing-Green Technology</v>
          </cell>
          <cell r="D8562" t="str">
            <v>SCI-4</v>
          </cell>
          <cell r="E8562" t="str">
            <v>0.000</v>
          </cell>
          <cell r="F8562" t="str">
            <v>D类</v>
          </cell>
          <cell r="G8562">
            <v>50</v>
          </cell>
        </row>
        <row r="8563">
          <cell r="B8563" t="str">
            <v>2288-6575</v>
          </cell>
          <cell r="C8563" t="str">
            <v>Annals of Surgical Treatment and Research</v>
          </cell>
          <cell r="D8563" t="str">
            <v>SCI-4</v>
          </cell>
          <cell r="E8563" t="str">
            <v>0.000</v>
          </cell>
          <cell r="F8563" t="str">
            <v>D类</v>
          </cell>
          <cell r="G8563">
            <v>50</v>
          </cell>
        </row>
        <row r="8564">
          <cell r="B8564" t="str">
            <v>2296-5270</v>
          </cell>
          <cell r="C8564" t="str">
            <v>Oncology Research and Treatment</v>
          </cell>
          <cell r="D8564" t="str">
            <v>SCI-4</v>
          </cell>
          <cell r="E8564" t="str">
            <v>0.000</v>
          </cell>
          <cell r="F8564" t="str">
            <v>D类</v>
          </cell>
          <cell r="G8564">
            <v>50</v>
          </cell>
        </row>
        <row r="8565">
          <cell r="B8565" t="str">
            <v>2321-3558</v>
          </cell>
          <cell r="C8565" t="str">
            <v>Journal of Vibration Engineering &amp; Technologies</v>
          </cell>
          <cell r="D8565" t="str">
            <v>SCI-4</v>
          </cell>
          <cell r="E8565" t="str">
            <v>0.000</v>
          </cell>
          <cell r="F8565" t="str">
            <v>D类</v>
          </cell>
          <cell r="G8565">
            <v>50</v>
          </cell>
        </row>
        <row r="8566">
          <cell r="B8566" t="str">
            <v>2326-8298</v>
          </cell>
          <cell r="C8566" t="str">
            <v>Annual Review of Statistics and Its Application</v>
          </cell>
          <cell r="D8566" t="str">
            <v>SCI-4</v>
          </cell>
          <cell r="E8566" t="str">
            <v>0.000</v>
          </cell>
          <cell r="F8566" t="str">
            <v>D类</v>
          </cell>
          <cell r="G8566">
            <v>50</v>
          </cell>
        </row>
        <row r="8567">
          <cell r="B8567" t="str">
            <v>2327-3798</v>
          </cell>
          <cell r="C8567" t="str">
            <v>Language Cognition and Neuroscience</v>
          </cell>
          <cell r="D8567" t="str">
            <v>SCI-4</v>
          </cell>
          <cell r="E8567" t="str">
            <v>0.000</v>
          </cell>
          <cell r="F8567" t="str">
            <v>D类</v>
          </cell>
          <cell r="G8567">
            <v>50</v>
          </cell>
        </row>
        <row r="8568">
          <cell r="B8568" t="str">
            <v>2327-6886</v>
          </cell>
          <cell r="C8568" t="str">
            <v>Journal of the American Association of Nurse Practitioners</v>
          </cell>
          <cell r="D8568" t="str">
            <v>SCI-4</v>
          </cell>
          <cell r="E8568" t="str">
            <v>0.000</v>
          </cell>
          <cell r="F8568" t="str">
            <v>D类</v>
          </cell>
          <cell r="G8568">
            <v>50</v>
          </cell>
        </row>
        <row r="8569">
          <cell r="B8569" t="str">
            <v>2330-4022</v>
          </cell>
          <cell r="C8569" t="str">
            <v>ACS Photonics</v>
          </cell>
          <cell r="D8569" t="str">
            <v>SCI-4</v>
          </cell>
          <cell r="E8569" t="str">
            <v>0.000</v>
          </cell>
          <cell r="F8569" t="str">
            <v>D类</v>
          </cell>
          <cell r="G8569">
            <v>50</v>
          </cell>
        </row>
        <row r="8570">
          <cell r="B8570" t="str">
            <v>2331-7019</v>
          </cell>
          <cell r="C8570" t="str">
            <v>Physical Review Applied</v>
          </cell>
          <cell r="D8570" t="str">
            <v>SCI-4</v>
          </cell>
          <cell r="E8570" t="str">
            <v>0.000</v>
          </cell>
          <cell r="F8570" t="str">
            <v>D类</v>
          </cell>
          <cell r="G8570">
            <v>50</v>
          </cell>
        </row>
        <row r="8571">
          <cell r="B8571" t="str">
            <v>2333-0384</v>
          </cell>
          <cell r="C8571" t="str">
            <v>Journal of Oral &amp; Facial Pain and Headache</v>
          </cell>
          <cell r="D8571" t="str">
            <v>SCI-4</v>
          </cell>
          <cell r="E8571" t="str">
            <v>0.000</v>
          </cell>
          <cell r="F8571" t="str">
            <v>D类</v>
          </cell>
          <cell r="G8571">
            <v>50</v>
          </cell>
        </row>
        <row r="8572">
          <cell r="B8572" t="str">
            <v>2352-2208</v>
          </cell>
          <cell r="C8572" t="str">
            <v>Journal of Logical and Algebraic Methods in Programming</v>
          </cell>
          <cell r="D8572" t="str">
            <v>SCI-4</v>
          </cell>
          <cell r="E8572" t="str">
            <v>0.000</v>
          </cell>
          <cell r="F8572" t="str">
            <v>D类</v>
          </cell>
          <cell r="G8572">
            <v>50</v>
          </cell>
        </row>
        <row r="8573">
          <cell r="B8573" t="str">
            <v>0137-2904</v>
          </cell>
          <cell r="C8573" t="str">
            <v>Reports on Mathematical Logic</v>
          </cell>
          <cell r="D8573" t="str">
            <v>SCI-4</v>
          </cell>
          <cell r="E8573" t="str">
            <v>0.000</v>
          </cell>
          <cell r="F8573" t="str">
            <v>D类</v>
          </cell>
          <cell r="G8573">
            <v>50</v>
          </cell>
        </row>
        <row r="8574">
          <cell r="B8574" t="str">
            <v>0181-9801</v>
          </cell>
          <cell r="C8574" t="str">
            <v>Feuillets de Radiologie</v>
          </cell>
          <cell r="D8574" t="str">
            <v>SCI-4</v>
          </cell>
          <cell r="E8574" t="str">
            <v>0.000</v>
          </cell>
          <cell r="F8574" t="str">
            <v>D类</v>
          </cell>
          <cell r="G8574">
            <v>50</v>
          </cell>
        </row>
        <row r="8575">
          <cell r="B8575" t="str">
            <v>0326-3428</v>
          </cell>
          <cell r="C8575" t="str">
            <v>Revista de Nefrologia Dialisis y Trasplante</v>
          </cell>
          <cell r="D8575" t="str">
            <v>SCI-4</v>
          </cell>
          <cell r="E8575" t="str">
            <v>0.000</v>
          </cell>
          <cell r="F8575" t="str">
            <v>D类</v>
          </cell>
          <cell r="G8575">
            <v>50</v>
          </cell>
        </row>
        <row r="8576">
          <cell r="B8576" t="str">
            <v>0392-4432</v>
          </cell>
          <cell r="C8576" t="str">
            <v>Bollettino di Storia delle Scienze Matematiche</v>
          </cell>
          <cell r="D8576" t="str">
            <v>SCI-4</v>
          </cell>
          <cell r="E8576" t="str">
            <v>0.000</v>
          </cell>
          <cell r="F8576" t="str">
            <v>D类</v>
          </cell>
          <cell r="G8576">
            <v>50</v>
          </cell>
        </row>
        <row r="8577">
          <cell r="B8577" t="str">
            <v>1365-4675</v>
          </cell>
          <cell r="C8577" t="str">
            <v>ELECTRONICS WORLD</v>
          </cell>
          <cell r="D8577" t="str">
            <v>SCI-4/EI（JA）</v>
          </cell>
          <cell r="E8577" t="str">
            <v>0.000</v>
          </cell>
          <cell r="F8577" t="str">
            <v>D类</v>
          </cell>
          <cell r="G8577">
            <v>50</v>
          </cell>
        </row>
        <row r="8578">
          <cell r="B8578" t="str">
            <v>0003-9926</v>
          </cell>
          <cell r="C8578" t="str">
            <v>ARCHIVES OF INTERNAL MEDICINE</v>
          </cell>
          <cell r="D8578" t="str">
            <v>SCI-1</v>
          </cell>
          <cell r="E8578" t="str">
            <v>17.333</v>
          </cell>
          <cell r="F8578" t="str">
            <v>B类</v>
          </cell>
          <cell r="G8578">
            <v>100</v>
          </cell>
        </row>
        <row r="8579">
          <cell r="B8579" t="str">
            <v>0003-9942</v>
          </cell>
          <cell r="C8579" t="str">
            <v>ARCHIVES OF NEUROLOGY</v>
          </cell>
          <cell r="D8579" t="str">
            <v>SCI-1</v>
          </cell>
          <cell r="E8579" t="str">
            <v>7.419</v>
          </cell>
          <cell r="F8579" t="str">
            <v>B类</v>
          </cell>
          <cell r="G8579">
            <v>100</v>
          </cell>
        </row>
        <row r="8580">
          <cell r="B8580" t="str">
            <v>1083-4419</v>
          </cell>
          <cell r="C8580" t="str">
            <v>IEEE TRANSACTIONS ON SYSTEMS MAN AND CYBERNETICS PART B-CYBERNETICS</v>
          </cell>
          <cell r="D8580" t="str">
            <v>SCI-1</v>
          </cell>
          <cell r="E8580" t="str">
            <v>6.220</v>
          </cell>
          <cell r="F8580" t="str">
            <v>B类</v>
          </cell>
          <cell r="G8580">
            <v>100</v>
          </cell>
        </row>
        <row r="8581">
          <cell r="B8581" t="str">
            <v>1072-4710</v>
          </cell>
          <cell r="C8581" t="str">
            <v>ARCHIVES OF PEDIATRICS &amp; ADOLESCENT MEDICINE</v>
          </cell>
          <cell r="D8581" t="str">
            <v>SCI-1</v>
          </cell>
          <cell r="E8581" t="str">
            <v>5.731</v>
          </cell>
          <cell r="F8581" t="str">
            <v>B类</v>
          </cell>
          <cell r="G8581">
            <v>100</v>
          </cell>
        </row>
        <row r="8582">
          <cell r="B8582" t="str">
            <v>0004-0010</v>
          </cell>
          <cell r="C8582" t="str">
            <v>ARCHIVES OF SURGERY</v>
          </cell>
          <cell r="D8582" t="str">
            <v>SCI-2</v>
          </cell>
          <cell r="E8582" t="str">
            <v>4.926</v>
          </cell>
          <cell r="F8582" t="str">
            <v>C类</v>
          </cell>
          <cell r="G8582">
            <v>80</v>
          </cell>
        </row>
        <row r="8583">
          <cell r="B8583" t="str">
            <v>0003-987X</v>
          </cell>
          <cell r="C8583" t="str">
            <v>ARCHIVES OF DERMATOLOGY</v>
          </cell>
          <cell r="D8583" t="str">
            <v>SCI-2</v>
          </cell>
          <cell r="E8583" t="str">
            <v>4.789</v>
          </cell>
          <cell r="F8583" t="str">
            <v>C类</v>
          </cell>
          <cell r="G8583">
            <v>80</v>
          </cell>
        </row>
        <row r="8584">
          <cell r="B8584" t="str">
            <v>0003-9950</v>
          </cell>
          <cell r="C8584" t="str">
            <v>ARCHIVES OF OPHTHALMOLOGY</v>
          </cell>
          <cell r="D8584" t="str">
            <v>SCI-2</v>
          </cell>
          <cell r="E8584" t="str">
            <v>4.399</v>
          </cell>
          <cell r="F8584" t="str">
            <v>C类</v>
          </cell>
          <cell r="G8584">
            <v>80</v>
          </cell>
        </row>
        <row r="8585">
          <cell r="B8585" t="str">
            <v>1687-5214</v>
          </cell>
          <cell r="C8585" t="str">
            <v>Experimental Diabetes Research</v>
          </cell>
          <cell r="D8585" t="str">
            <v>SCI-4</v>
          </cell>
          <cell r="E8585" t="str">
            <v>4.325</v>
          </cell>
          <cell r="F8585" t="str">
            <v>D类</v>
          </cell>
          <cell r="G8585">
            <v>50</v>
          </cell>
        </row>
        <row r="8586">
          <cell r="B8586" t="str">
            <v>1812-8602</v>
          </cell>
          <cell r="C8586" t="str">
            <v>Transportmetrica</v>
          </cell>
          <cell r="D8586" t="str">
            <v>SCI-3</v>
          </cell>
          <cell r="E8586" t="str">
            <v>3.773</v>
          </cell>
          <cell r="F8586" t="str">
            <v>D类</v>
          </cell>
          <cell r="G8586">
            <v>50</v>
          </cell>
        </row>
        <row r="8587">
          <cell r="B8587" t="str">
            <v>0105-6263</v>
          </cell>
          <cell r="C8587" t="str">
            <v>INTERNATIONAL JOURNAL OF ANDROLOGY</v>
          </cell>
          <cell r="D8587" t="str">
            <v>SCI-2</v>
          </cell>
          <cell r="E8587" t="str">
            <v>3.695</v>
          </cell>
          <cell r="F8587" t="str">
            <v>C类</v>
          </cell>
          <cell r="G8587">
            <v>80</v>
          </cell>
        </row>
        <row r="8588">
          <cell r="B8588" t="str">
            <v>0301-620X</v>
          </cell>
          <cell r="C8588" t="str">
            <v>JOURNAL OF BONE AND JOINT SURGERY-BRITISH VOLUME</v>
          </cell>
          <cell r="D8588" t="str">
            <v>SCI-2</v>
          </cell>
          <cell r="E8588" t="str">
            <v>3.309</v>
          </cell>
          <cell r="F8588" t="str">
            <v>C类</v>
          </cell>
          <cell r="G8588">
            <v>80</v>
          </cell>
        </row>
        <row r="8589">
          <cell r="B8589" t="str">
            <v>1110-7243</v>
          </cell>
          <cell r="C8589" t="str">
            <v>JOURNAL OF BIOMEDICINE AND BIOTECHNOLOGY</v>
          </cell>
          <cell r="D8589" t="str">
            <v>SCI-3</v>
          </cell>
          <cell r="E8589" t="str">
            <v>3.169</v>
          </cell>
          <cell r="F8589" t="str">
            <v>D类</v>
          </cell>
          <cell r="G8589">
            <v>50</v>
          </cell>
        </row>
        <row r="8590">
          <cell r="B8590" t="str">
            <v>0928-8244</v>
          </cell>
          <cell r="C8590" t="str">
            <v>FEMS IMMUNOLOGY AND MEDICAL MICROBIOLOGY</v>
          </cell>
          <cell r="D8590" t="str">
            <v>SCI-3</v>
          </cell>
          <cell r="E8590" t="str">
            <v>3.078</v>
          </cell>
          <cell r="F8590" t="str">
            <v>D类</v>
          </cell>
          <cell r="G8590">
            <v>50</v>
          </cell>
        </row>
        <row r="8591">
          <cell r="B8591" t="str">
            <v>1740-2522</v>
          </cell>
          <cell r="C8591" t="str">
            <v>Clinical &amp; Developmental Immunology</v>
          </cell>
          <cell r="D8591" t="str">
            <v>SCI-3</v>
          </cell>
          <cell r="E8591" t="str">
            <v>2.934</v>
          </cell>
          <cell r="F8591" t="str">
            <v>D类</v>
          </cell>
          <cell r="G8591">
            <v>50</v>
          </cell>
        </row>
        <row r="8592">
          <cell r="B8592" t="str">
            <v>9999-0001</v>
          </cell>
          <cell r="C8592" t="str">
            <v>Current Osteoporosis Reports</v>
          </cell>
          <cell r="D8592" t="str">
            <v>SCI-3</v>
          </cell>
          <cell r="E8592" t="str">
            <v>2.728</v>
          </cell>
          <cell r="F8592" t="str">
            <v>D类</v>
          </cell>
          <cell r="G8592">
            <v>50</v>
          </cell>
        </row>
        <row r="8593">
          <cell r="B8593" t="str">
            <v>1089-7771</v>
          </cell>
          <cell r="C8593" t="str">
            <v>IEEE TRANSACTIONS ON INFORMATION TECHNOLOGY IN BIOMEDICINE</v>
          </cell>
          <cell r="D8593" t="str">
            <v>SCI-3</v>
          </cell>
          <cell r="E8593" t="str">
            <v>2.493</v>
          </cell>
          <cell r="F8593" t="str">
            <v>D类</v>
          </cell>
          <cell r="G8593">
            <v>50</v>
          </cell>
        </row>
        <row r="8594">
          <cell r="B8594" t="str">
            <v>1003-9953</v>
          </cell>
          <cell r="C8594" t="str">
            <v>Journal of Natural Gas Chemistry</v>
          </cell>
          <cell r="D8594" t="str">
            <v>SCI-3</v>
          </cell>
          <cell r="E8594" t="str">
            <v>2.398</v>
          </cell>
          <cell r="F8594" t="str">
            <v>D类</v>
          </cell>
          <cell r="G8594">
            <v>50</v>
          </cell>
        </row>
        <row r="8595">
          <cell r="B8595" t="str">
            <v>0886-4470</v>
          </cell>
          <cell r="C8595" t="str">
            <v>ARCHIVES OF OTOLARYNGOLOGY-HEAD &amp; NECK SURGERY</v>
          </cell>
          <cell r="D8595" t="str">
            <v>SCI-3</v>
          </cell>
          <cell r="E8595" t="str">
            <v>2.327</v>
          </cell>
          <cell r="F8595" t="str">
            <v>D类</v>
          </cell>
          <cell r="G8595">
            <v>50</v>
          </cell>
        </row>
        <row r="8596">
          <cell r="B8596" t="str">
            <v>1099-0062</v>
          </cell>
          <cell r="C8596" t="str">
            <v>ELECTROCHEMICAL AND SOLID STATE LETTERS</v>
          </cell>
          <cell r="D8596" t="str">
            <v>SCI-3</v>
          </cell>
          <cell r="E8596" t="str">
            <v>2.321</v>
          </cell>
          <cell r="F8596" t="str">
            <v>D类</v>
          </cell>
          <cell r="G8596">
            <v>50</v>
          </cell>
        </row>
        <row r="8597">
          <cell r="B8597" t="str">
            <v>1464-0325</v>
          </cell>
          <cell r="C8597" t="str">
            <v>JOURNAL OF ENVIRONMENTAL MONITORING</v>
          </cell>
          <cell r="D8597" t="str">
            <v>SCI-3</v>
          </cell>
          <cell r="E8597" t="str">
            <v>2.179</v>
          </cell>
          <cell r="F8597" t="str">
            <v>D类</v>
          </cell>
          <cell r="G8597">
            <v>50</v>
          </cell>
        </row>
        <row r="8598">
          <cell r="B8598" t="str">
            <v>1094-6977</v>
          </cell>
          <cell r="C8598" t="str">
            <v>IEEE TRANSACTIONS ON SYSTEMS MAN AND CYBERNETICS PART C-APPLICATIONS AND RE</v>
          </cell>
          <cell r="D8598" t="str">
            <v>SCI-2</v>
          </cell>
          <cell r="E8598" t="str">
            <v>2.171</v>
          </cell>
          <cell r="F8598" t="str">
            <v>C类</v>
          </cell>
          <cell r="G8598">
            <v>80</v>
          </cell>
        </row>
        <row r="8599">
          <cell r="B8599" t="str">
            <v>1531-6912</v>
          </cell>
          <cell r="C8599" t="str">
            <v>COMPARATIVE AND FUNCTIONAL GENOMICS</v>
          </cell>
          <cell r="D8599" t="str">
            <v>SCI-4</v>
          </cell>
          <cell r="E8599" t="str">
            <v>2.032</v>
          </cell>
          <cell r="F8599" t="str">
            <v>D类</v>
          </cell>
          <cell r="G8599">
            <v>50</v>
          </cell>
        </row>
        <row r="8600">
          <cell r="B8600" t="str">
            <v>1521-2491</v>
          </cell>
          <cell r="C8600" t="str">
            <v>Archives of Facial Plastic Surgery</v>
          </cell>
          <cell r="D8600" t="str">
            <v>SCI-3</v>
          </cell>
          <cell r="E8600" t="str">
            <v>1.705</v>
          </cell>
          <cell r="F8600" t="str">
            <v>D类</v>
          </cell>
          <cell r="G8600">
            <v>50</v>
          </cell>
        </row>
        <row r="8601">
          <cell r="B8601" t="str">
            <v>1735-1979</v>
          </cell>
          <cell r="C8601" t="str">
            <v>IRANIAN JOURNAL OF ENVIRONMENTAL HEALTH SCIENCE &amp; ENGINEERING</v>
          </cell>
          <cell r="D8601" t="str">
            <v>SCI-4</v>
          </cell>
          <cell r="E8601" t="str">
            <v>1.651</v>
          </cell>
          <cell r="F8601" t="str">
            <v>D类</v>
          </cell>
          <cell r="G8601">
            <v>50</v>
          </cell>
        </row>
        <row r="8602">
          <cell r="B8602" t="str">
            <v>1369-6998</v>
          </cell>
          <cell r="C8602" t="str">
            <v>JOURNAL OF MEDICAL ECONOMICS</v>
          </cell>
          <cell r="D8602" t="str">
            <v>SCI-3</v>
          </cell>
          <cell r="E8602" t="str">
            <v>1.576</v>
          </cell>
          <cell r="F8602" t="str">
            <v>D类</v>
          </cell>
          <cell r="G8602">
            <v>50</v>
          </cell>
        </row>
        <row r="8603">
          <cell r="B8603" t="str">
            <v>9999-0002</v>
          </cell>
          <cell r="C8603" t="str">
            <v>Applied Sciences-Basel</v>
          </cell>
          <cell r="D8603" t="str">
            <v>SCI-3</v>
          </cell>
          <cell r="E8603" t="str">
            <v>1.484</v>
          </cell>
          <cell r="F8603" t="str">
            <v>D类</v>
          </cell>
          <cell r="G8603">
            <v>50</v>
          </cell>
        </row>
        <row r="8604">
          <cell r="B8604" t="str">
            <v>0300-5623</v>
          </cell>
          <cell r="C8604" t="str">
            <v>UROLOGICAL RESEARCH</v>
          </cell>
          <cell r="D8604" t="str">
            <v>SCI-4</v>
          </cell>
          <cell r="E8604" t="str">
            <v>1.394</v>
          </cell>
          <cell r="F8604" t="str">
            <v>D类</v>
          </cell>
          <cell r="G8604">
            <v>50</v>
          </cell>
        </row>
        <row r="8605">
          <cell r="B8605" t="str">
            <v>1878-4755</v>
          </cell>
          <cell r="C8605" t="str">
            <v>Seeing and Perceiving</v>
          </cell>
          <cell r="D8605" t="str">
            <v>SCI-4</v>
          </cell>
          <cell r="E8605" t="str">
            <v>1.324</v>
          </cell>
          <cell r="F8605" t="str">
            <v>D类</v>
          </cell>
          <cell r="G8605">
            <v>50</v>
          </cell>
        </row>
        <row r="8606">
          <cell r="B8606" t="str">
            <v>1073-1199</v>
          </cell>
          <cell r="C8606" t="str">
            <v>ARTIFICIAL CELLS BLOOD SUBSTITUTES AND IMMOBILIZATION BIOTECHNOLOGY</v>
          </cell>
          <cell r="D8606" t="str">
            <v>SCI-4</v>
          </cell>
          <cell r="E8606" t="str">
            <v>1.314</v>
          </cell>
          <cell r="F8606" t="str">
            <v>D类</v>
          </cell>
          <cell r="G8606">
            <v>50</v>
          </cell>
        </row>
        <row r="8607">
          <cell r="B8607" t="str">
            <v>0036-5599</v>
          </cell>
          <cell r="C8607" t="str">
            <v>SCANDINAVIAN JOURNAL OF UROLOGY AND NEPHROLOGY</v>
          </cell>
          <cell r="D8607" t="str">
            <v>SCI-4</v>
          </cell>
          <cell r="E8607" t="str">
            <v>1.243</v>
          </cell>
          <cell r="F8607" t="str">
            <v>D类</v>
          </cell>
          <cell r="G8607">
            <v>50</v>
          </cell>
        </row>
        <row r="8608">
          <cell r="B8608" t="str">
            <v>0934-0882</v>
          </cell>
          <cell r="C8608" t="str">
            <v>SEXUAL PLANT REPRODUCTION</v>
          </cell>
          <cell r="D8608" t="str">
            <v>SCI-4</v>
          </cell>
          <cell r="E8608" t="str">
            <v>0.931</v>
          </cell>
          <cell r="F8608" t="str">
            <v>D类</v>
          </cell>
          <cell r="G8608">
            <v>50</v>
          </cell>
        </row>
        <row r="8609">
          <cell r="B8609" t="str">
            <v>1430-144X</v>
          </cell>
          <cell r="C8609" t="str">
            <v>EUROPEAN TRANSACTIONS ON ELECTRICAL POWER</v>
          </cell>
          <cell r="D8609" t="str">
            <v>SCI-4</v>
          </cell>
          <cell r="E8609" t="str">
            <v>0.886</v>
          </cell>
          <cell r="F8609" t="str">
            <v>D类</v>
          </cell>
          <cell r="G8609">
            <v>50</v>
          </cell>
        </row>
        <row r="8610">
          <cell r="B8610" t="str">
            <v>1533-2640</v>
          </cell>
          <cell r="C8610" t="str">
            <v>JOURNAL OF ETHNICITY IN SUBSTANCE ABUSE</v>
          </cell>
          <cell r="D8610" t="str">
            <v>SCI-4</v>
          </cell>
          <cell r="E8610" t="str">
            <v>0.651</v>
          </cell>
          <cell r="F8610" t="str">
            <v>D类</v>
          </cell>
          <cell r="G8610">
            <v>50</v>
          </cell>
        </row>
        <row r="8611">
          <cell r="B8611" t="str">
            <v>0092-8615</v>
          </cell>
          <cell r="C8611" t="str">
            <v>DRUG INFORMATION JOURNAL</v>
          </cell>
          <cell r="D8611" t="str">
            <v>SCI-4</v>
          </cell>
          <cell r="E8611" t="str">
            <v>0.500</v>
          </cell>
          <cell r="F8611" t="str">
            <v>D类</v>
          </cell>
          <cell r="G8611">
            <v>50</v>
          </cell>
        </row>
        <row r="8612">
          <cell r="B8612" t="str">
            <v>1024-8684</v>
          </cell>
          <cell r="C8612" t="str">
            <v>kuwait journal of science &amp; engineering</v>
          </cell>
          <cell r="D8612" t="str">
            <v>SCI-4</v>
          </cell>
          <cell r="E8612" t="str">
            <v>0.312</v>
          </cell>
          <cell r="F8612" t="str">
            <v>D类</v>
          </cell>
          <cell r="G8612">
            <v>50</v>
          </cell>
        </row>
        <row r="8613">
          <cell r="B8613" t="str">
            <v>9999-0003</v>
          </cell>
          <cell r="C8613" t="str">
            <v>Johnson Matthey Technology Review</v>
          </cell>
          <cell r="D8613" t="str">
            <v>SCI-4</v>
          </cell>
          <cell r="E8613" t="str">
            <v>0.000</v>
          </cell>
          <cell r="F8613" t="str">
            <v>D类</v>
          </cell>
          <cell r="G8613">
            <v>50</v>
          </cell>
        </row>
        <row r="8614">
          <cell r="B8614" t="str">
            <v>9999-0004</v>
          </cell>
          <cell r="C8614" t="str">
            <v>A and WM, Annual International Conference on Incineration and Thermal Treatment Technologies, IT3</v>
          </cell>
          <cell r="D8614" t="str">
            <v>EI（CA）/CSCD</v>
          </cell>
          <cell r="E8614">
            <v>0</v>
          </cell>
          <cell r="F8614" t="str">
            <v>E类</v>
          </cell>
          <cell r="G8614">
            <v>30</v>
          </cell>
        </row>
        <row r="8615">
          <cell r="B8615" t="str">
            <v>9999-0005</v>
          </cell>
          <cell r="C8615" t="str">
            <v>AAAI Fall Symposium - Technical Report</v>
          </cell>
          <cell r="D8615" t="str">
            <v>EI（CA）/CSCD</v>
          </cell>
          <cell r="E8615">
            <v>0</v>
          </cell>
          <cell r="F8615" t="str">
            <v>E类</v>
          </cell>
          <cell r="G8615">
            <v>30</v>
          </cell>
        </row>
        <row r="8616">
          <cell r="B8616" t="str">
            <v>9999-0006</v>
          </cell>
          <cell r="C8616" t="str">
            <v>AAAI Spring Symposium - Technical Report</v>
          </cell>
          <cell r="D8616" t="str">
            <v>EI（CA）/CSCD</v>
          </cell>
          <cell r="E8616">
            <v>0</v>
          </cell>
          <cell r="F8616" t="str">
            <v>E类</v>
          </cell>
          <cell r="G8616">
            <v>30</v>
          </cell>
        </row>
        <row r="8617">
          <cell r="B8617" t="str">
            <v>9999-0007</v>
          </cell>
          <cell r="C8617" t="str">
            <v>AAAI Workshop - Technical Report</v>
          </cell>
          <cell r="D8617" t="str">
            <v>EI（CA）/CSCD</v>
          </cell>
          <cell r="E8617">
            <v>0</v>
          </cell>
          <cell r="F8617" t="str">
            <v>E类</v>
          </cell>
          <cell r="G8617">
            <v>30</v>
          </cell>
        </row>
        <row r="8618">
          <cell r="B8618" t="str">
            <v>9999-0008</v>
          </cell>
          <cell r="C8618" t="str">
            <v>ACM International Conference on Computer Graphics, Virtual Reality and Visualisation in Africa</v>
          </cell>
          <cell r="D8618" t="str">
            <v>EI（CA）/CSCD</v>
          </cell>
          <cell r="E8618">
            <v>0</v>
          </cell>
          <cell r="F8618" t="str">
            <v>E类</v>
          </cell>
          <cell r="G8618">
            <v>30</v>
          </cell>
        </row>
        <row r="8619">
          <cell r="B8619" t="str">
            <v>9999-0009</v>
          </cell>
          <cell r="C8619" t="str">
            <v>ACM International Conference Proceeding Series</v>
          </cell>
          <cell r="D8619" t="str">
            <v>EI（CA）/CSCD</v>
          </cell>
          <cell r="E8619">
            <v>0</v>
          </cell>
          <cell r="F8619" t="str">
            <v>E类</v>
          </cell>
          <cell r="G8619">
            <v>30</v>
          </cell>
        </row>
        <row r="8620">
          <cell r="B8620" t="str">
            <v>9999-0010</v>
          </cell>
          <cell r="C8620" t="str">
            <v>ACM SIGDOC Annual International Conference on Computer Documentation, Proceedings</v>
          </cell>
          <cell r="D8620" t="str">
            <v>EI（CA）/CSCD</v>
          </cell>
          <cell r="E8620">
            <v>0</v>
          </cell>
          <cell r="F8620" t="str">
            <v>E类</v>
          </cell>
          <cell r="G8620">
            <v>30</v>
          </cell>
        </row>
        <row r="8621">
          <cell r="B8621" t="str">
            <v>9999-0011</v>
          </cell>
          <cell r="C8621" t="str">
            <v>ACM SIGPLAN/SIGSOFT Workshop on Program Analysis for Software Tools and Engineering</v>
          </cell>
          <cell r="D8621" t="str">
            <v>EI（CA）/CSCD</v>
          </cell>
          <cell r="E8621">
            <v>0</v>
          </cell>
          <cell r="F8621" t="str">
            <v>E类</v>
          </cell>
          <cell r="G8621">
            <v>30</v>
          </cell>
        </row>
        <row r="8622">
          <cell r="B8622" t="str">
            <v>9999-0012</v>
          </cell>
          <cell r="C8622" t="str">
            <v>ACM/IEEE International Conference on Human-Robot Interaction</v>
          </cell>
          <cell r="D8622" t="str">
            <v>EI（CA）/CSCD</v>
          </cell>
          <cell r="E8622">
            <v>0</v>
          </cell>
          <cell r="F8622" t="str">
            <v>E类</v>
          </cell>
          <cell r="G8622">
            <v>30</v>
          </cell>
        </row>
        <row r="8623">
          <cell r="B8623" t="str">
            <v>9999-0013</v>
          </cell>
          <cell r="C8623" t="str">
            <v>ACM/SIGDA International Symposium on Field Programmable Gate Arrays - FPGA</v>
          </cell>
          <cell r="D8623" t="str">
            <v>EI（CA）/CSCD</v>
          </cell>
          <cell r="E8623">
            <v>0</v>
          </cell>
          <cell r="F8623" t="str">
            <v>E类</v>
          </cell>
          <cell r="G8623">
            <v>30</v>
          </cell>
        </row>
        <row r="8624">
          <cell r="B8624" t="str">
            <v>9999-0014</v>
          </cell>
          <cell r="C8624" t="str">
            <v>ACS Sustainable Chemistry and Engineering</v>
          </cell>
          <cell r="D8624" t="str">
            <v>EI（JA）/CSCD</v>
          </cell>
          <cell r="E8624">
            <v>0</v>
          </cell>
          <cell r="F8624" t="str">
            <v>D类</v>
          </cell>
          <cell r="G8624">
            <v>50</v>
          </cell>
        </row>
        <row r="8625">
          <cell r="B8625" t="str">
            <v>9999-0015</v>
          </cell>
          <cell r="C8625" t="str">
            <v>Acta Crystallographica Section C: Structural Chemistry</v>
          </cell>
          <cell r="D8625" t="str">
            <v>EI（JA）/CSCD</v>
          </cell>
          <cell r="E8625">
            <v>0</v>
          </cell>
          <cell r="F8625" t="str">
            <v>D类</v>
          </cell>
          <cell r="G8625">
            <v>50</v>
          </cell>
        </row>
        <row r="8626">
          <cell r="B8626" t="str">
            <v>9999-0016</v>
          </cell>
          <cell r="C8626" t="str">
            <v>Advances in Engineering Education</v>
          </cell>
          <cell r="D8626" t="str">
            <v>EI（JA）/CSCD</v>
          </cell>
          <cell r="E8626">
            <v>0</v>
          </cell>
          <cell r="F8626" t="str">
            <v>D类</v>
          </cell>
          <cell r="G8626">
            <v>50</v>
          </cell>
        </row>
        <row r="8627">
          <cell r="B8627" t="str">
            <v>9999-0017</v>
          </cell>
          <cell r="C8627" t="str">
            <v>Advancing Microelectronics</v>
          </cell>
          <cell r="D8627" t="str">
            <v>EI（JA）/CSCD</v>
          </cell>
          <cell r="E8627">
            <v>0</v>
          </cell>
          <cell r="F8627" t="str">
            <v>D类</v>
          </cell>
          <cell r="G8627">
            <v>50</v>
          </cell>
        </row>
        <row r="8628">
          <cell r="B8628" t="str">
            <v>9999-0018</v>
          </cell>
          <cell r="C8628" t="str">
            <v>AIChE Annual Meeting, Conference Proceedings</v>
          </cell>
          <cell r="D8628" t="str">
            <v>EI（CA）/CSCD</v>
          </cell>
          <cell r="E8628">
            <v>0</v>
          </cell>
          <cell r="F8628" t="str">
            <v>E类</v>
          </cell>
          <cell r="G8628">
            <v>30</v>
          </cell>
        </row>
        <row r="8629">
          <cell r="B8629" t="str">
            <v>9999-0019</v>
          </cell>
          <cell r="C8629" t="str">
            <v>Airfield Pavement Conference Proceedings</v>
          </cell>
          <cell r="D8629" t="str">
            <v>EI（CA）/CSCD</v>
          </cell>
          <cell r="E8629">
            <v>0</v>
          </cell>
          <cell r="F8629" t="str">
            <v>E类</v>
          </cell>
          <cell r="G8629">
            <v>30</v>
          </cell>
        </row>
        <row r="8630">
          <cell r="B8630" t="str">
            <v>9999-0020</v>
          </cell>
          <cell r="C8630" t="str">
            <v>Algorithms</v>
          </cell>
          <cell r="D8630" t="str">
            <v>EI（JA）/CSCD</v>
          </cell>
          <cell r="E8630">
            <v>0</v>
          </cell>
          <cell r="F8630" t="str">
            <v>D类</v>
          </cell>
          <cell r="G8630">
            <v>50</v>
          </cell>
        </row>
        <row r="8631">
          <cell r="B8631" t="str">
            <v>9999-0021</v>
          </cell>
          <cell r="C8631" t="str">
            <v>American Society of Mechanical Engineers (Publication) NDE</v>
          </cell>
          <cell r="D8631" t="str">
            <v>EI（CA）/CSCD</v>
          </cell>
          <cell r="E8631">
            <v>0</v>
          </cell>
          <cell r="F8631" t="str">
            <v>E类</v>
          </cell>
          <cell r="G8631">
            <v>30</v>
          </cell>
        </row>
        <row r="8632">
          <cell r="B8632" t="str">
            <v>9999-0022</v>
          </cell>
          <cell r="C8632" t="str">
            <v>American Society of Mechanical Engineers, Computers and Information in Engineering Division, CED</v>
          </cell>
          <cell r="D8632" t="str">
            <v>EI（CA）/CSCD</v>
          </cell>
          <cell r="E8632">
            <v>0</v>
          </cell>
          <cell r="F8632" t="str">
            <v>E类</v>
          </cell>
          <cell r="G8632">
            <v>30</v>
          </cell>
        </row>
        <row r="8633">
          <cell r="B8633" t="str">
            <v>9999-0023</v>
          </cell>
          <cell r="C8633" t="str">
            <v>American Society of Mechanical Engineers, Design Engineering Division (Publication) DE</v>
          </cell>
          <cell r="D8633" t="str">
            <v>EI（CA）/CSCD</v>
          </cell>
          <cell r="E8633">
            <v>0</v>
          </cell>
          <cell r="F8633" t="str">
            <v>E类</v>
          </cell>
          <cell r="G8633">
            <v>30</v>
          </cell>
        </row>
        <row r="8634">
          <cell r="B8634" t="str">
            <v>9999-0024</v>
          </cell>
          <cell r="C8634" t="str">
            <v>American Society of Mechanical Engineers, Dynamic Systems and Control Division (Publication) DSCC</v>
          </cell>
          <cell r="D8634" t="str">
            <v>EI（CA）/CSCD</v>
          </cell>
          <cell r="E8634">
            <v>0</v>
          </cell>
          <cell r="F8634" t="str">
            <v>E类</v>
          </cell>
          <cell r="G8634">
            <v>30</v>
          </cell>
        </row>
        <row r="8635">
          <cell r="B8635" t="str">
            <v>9999-0025</v>
          </cell>
          <cell r="C8635" t="str">
            <v>American Society of Mechanical Engineers, Electronic and Photonic Packaging, EPP</v>
          </cell>
          <cell r="D8635" t="str">
            <v>EI（CA）/CSCD</v>
          </cell>
          <cell r="E8635">
            <v>0</v>
          </cell>
          <cell r="F8635" t="str">
            <v>E类</v>
          </cell>
          <cell r="G8635">
            <v>30</v>
          </cell>
        </row>
        <row r="8636">
          <cell r="B8636" t="str">
            <v>9999-0026</v>
          </cell>
          <cell r="C8636" t="str">
            <v>American Society of Mechanical Engineers, Manufacturing Engineering Division, MED</v>
          </cell>
          <cell r="D8636" t="str">
            <v>EI（CA）/CSCD</v>
          </cell>
          <cell r="E8636">
            <v>0</v>
          </cell>
          <cell r="F8636" t="str">
            <v>E类</v>
          </cell>
          <cell r="G8636">
            <v>30</v>
          </cell>
        </row>
        <row r="8637">
          <cell r="B8637" t="str">
            <v>9999-0027</v>
          </cell>
          <cell r="C8637" t="str">
            <v>American Society of Mechanical Engineers, Material Handling Division, MHD</v>
          </cell>
          <cell r="D8637" t="str">
            <v>EI（CA）/CSCD</v>
          </cell>
          <cell r="E8637">
            <v>0</v>
          </cell>
          <cell r="F8637" t="str">
            <v>E类</v>
          </cell>
          <cell r="G8637">
            <v>30</v>
          </cell>
        </row>
        <row r="8638">
          <cell r="B8638" t="str">
            <v>9999-0028</v>
          </cell>
          <cell r="C8638" t="str">
            <v>American Society of Mechanical Engineers, Noise Control and Acoustics Division (Publication) NCAD</v>
          </cell>
          <cell r="D8638" t="str">
            <v>EI（CA）/CSCD</v>
          </cell>
          <cell r="E8638">
            <v>0</v>
          </cell>
          <cell r="F8638" t="str">
            <v>E类</v>
          </cell>
          <cell r="G8638">
            <v>30</v>
          </cell>
        </row>
        <row r="8639">
          <cell r="B8639" t="str">
            <v>9999-0029</v>
          </cell>
          <cell r="C8639" t="str">
            <v>American Society of Mechanical Engineers, Nondestructive Evaluation Engineering Division (Publication) NDE</v>
          </cell>
          <cell r="D8639" t="str">
            <v>EI（CA）/CSCD</v>
          </cell>
          <cell r="E8639">
            <v>0</v>
          </cell>
          <cell r="F8639" t="str">
            <v>E类</v>
          </cell>
          <cell r="G8639">
            <v>30</v>
          </cell>
        </row>
        <row r="8640">
          <cell r="B8640" t="str">
            <v>9999-0030</v>
          </cell>
          <cell r="C8640" t="str">
            <v>American Society of Mechanical Engineers, Petroleum Division (Publication) PD</v>
          </cell>
          <cell r="D8640" t="str">
            <v>EI（CA）/CSCD</v>
          </cell>
          <cell r="E8640">
            <v>0</v>
          </cell>
          <cell r="F8640" t="str">
            <v>E类</v>
          </cell>
          <cell r="G8640">
            <v>30</v>
          </cell>
        </row>
        <row r="8641">
          <cell r="B8641" t="str">
            <v>9999-0031</v>
          </cell>
          <cell r="C8641" t="str">
            <v>American Society of Mechanical Engineers, Power Division (Publication) POWER</v>
          </cell>
          <cell r="D8641" t="str">
            <v>EI（CA）/CSCD</v>
          </cell>
          <cell r="E8641">
            <v>0</v>
          </cell>
          <cell r="F8641" t="str">
            <v>E类</v>
          </cell>
          <cell r="G8641">
            <v>30</v>
          </cell>
        </row>
        <row r="8642">
          <cell r="B8642" t="str">
            <v>9999-0032</v>
          </cell>
          <cell r="C8642" t="str">
            <v>American Society of Mechanical Engineers, Safety Engineering and Risk Analysis Division, SERA</v>
          </cell>
          <cell r="D8642" t="str">
            <v>EI（CA）/CSCD</v>
          </cell>
          <cell r="E8642">
            <v>0</v>
          </cell>
          <cell r="F8642" t="str">
            <v>E类</v>
          </cell>
          <cell r="G8642">
            <v>30</v>
          </cell>
        </row>
        <row r="8643">
          <cell r="B8643" t="str">
            <v>9999-0033</v>
          </cell>
          <cell r="C8643" t="str">
            <v>American Society of Mechanical Engineers, Technology and Society Division (Publication) TS</v>
          </cell>
          <cell r="D8643" t="str">
            <v>EI（CA）/CSCD</v>
          </cell>
          <cell r="E8643">
            <v>0</v>
          </cell>
          <cell r="F8643" t="str">
            <v>E类</v>
          </cell>
          <cell r="G8643">
            <v>30</v>
          </cell>
        </row>
        <row r="8644">
          <cell r="B8644" t="str">
            <v>9999-0034</v>
          </cell>
          <cell r="C8644" t="str">
            <v>American Society of Mechanical Engineers, Textile Engineering Division (Publication) TED</v>
          </cell>
          <cell r="D8644" t="str">
            <v>EI（CA）/CSCD</v>
          </cell>
          <cell r="E8644">
            <v>0</v>
          </cell>
          <cell r="F8644" t="str">
            <v>E类</v>
          </cell>
          <cell r="G8644">
            <v>30</v>
          </cell>
        </row>
        <row r="8645">
          <cell r="B8645" t="str">
            <v>9999-0035</v>
          </cell>
          <cell r="C8645" t="str">
            <v>American Society of Mechanical Engineers, The Fluid Power and Systems Technology Division, FPST</v>
          </cell>
          <cell r="D8645" t="str">
            <v>EI（CA）/CSCD</v>
          </cell>
          <cell r="E8645">
            <v>0</v>
          </cell>
          <cell r="F8645" t="str">
            <v>E类</v>
          </cell>
          <cell r="G8645">
            <v>30</v>
          </cell>
        </row>
        <row r="8646">
          <cell r="B8646" t="str">
            <v>9999-0036</v>
          </cell>
          <cell r="C8646" t="str">
            <v>American Society of Mechanical Engineers, Tribology Division, TRIB</v>
          </cell>
          <cell r="D8646" t="str">
            <v>EI（CA）/CSCD</v>
          </cell>
          <cell r="E8646">
            <v>0</v>
          </cell>
          <cell r="F8646" t="str">
            <v>E类</v>
          </cell>
          <cell r="G8646">
            <v>30</v>
          </cell>
        </row>
        <row r="8647">
          <cell r="B8647" t="str">
            <v>9999-0037</v>
          </cell>
          <cell r="C8647" t="str">
            <v>Annual ACM Conference on Assistive Technologies, Proceedings</v>
          </cell>
          <cell r="D8647" t="str">
            <v>EI（CA）/CSCD</v>
          </cell>
          <cell r="E8647">
            <v>0</v>
          </cell>
          <cell r="F8647" t="str">
            <v>E类</v>
          </cell>
          <cell r="G8647">
            <v>30</v>
          </cell>
        </row>
        <row r="8648">
          <cell r="B8648" t="str">
            <v>9999-0038</v>
          </cell>
          <cell r="C8648" t="str">
            <v>Annual ACM Symposium on Parallelism in Algorithms and Architectures</v>
          </cell>
          <cell r="D8648" t="str">
            <v>EI（CA）/CSCD</v>
          </cell>
          <cell r="E8648">
            <v>0</v>
          </cell>
          <cell r="F8648" t="str">
            <v>E类</v>
          </cell>
          <cell r="G8648">
            <v>30</v>
          </cell>
        </row>
        <row r="8649">
          <cell r="B8649" t="str">
            <v>9999-0039</v>
          </cell>
          <cell r="C8649" t="str">
            <v>Annual Conference of the North American Fuzzy Information Processing Society - NAFIPS</v>
          </cell>
          <cell r="D8649" t="str">
            <v>EI（CA）/CSCD</v>
          </cell>
          <cell r="E8649">
            <v>0</v>
          </cell>
          <cell r="F8649" t="str">
            <v>E类</v>
          </cell>
          <cell r="G8649">
            <v>30</v>
          </cell>
        </row>
        <row r="8650">
          <cell r="B8650" t="str">
            <v>9999-0040</v>
          </cell>
          <cell r="C8650" t="str">
            <v>Annual Recycling Conference, ARC</v>
          </cell>
          <cell r="D8650" t="str">
            <v>EI（CA）/CSCD</v>
          </cell>
          <cell r="E8650">
            <v>0</v>
          </cell>
          <cell r="F8650" t="str">
            <v>E类</v>
          </cell>
          <cell r="G8650">
            <v>30</v>
          </cell>
        </row>
        <row r="8651">
          <cell r="B8651" t="str">
            <v>9999-0041</v>
          </cell>
          <cell r="C8651" t="str">
            <v>Annual Review of Progress in Applied Computational Electromagnetics</v>
          </cell>
          <cell r="D8651" t="str">
            <v>EI（CA）/CSCD</v>
          </cell>
          <cell r="E8651">
            <v>0</v>
          </cell>
          <cell r="F8651" t="str">
            <v>E类</v>
          </cell>
          <cell r="G8651">
            <v>30</v>
          </cell>
        </row>
        <row r="8652">
          <cell r="B8652" t="str">
            <v>9999-0042</v>
          </cell>
          <cell r="C8652" t="str">
            <v>Annual Technical Conference - ANTEC, Conference Proceedings</v>
          </cell>
          <cell r="D8652" t="str">
            <v>EI（CA）/CSCD</v>
          </cell>
          <cell r="E8652">
            <v>0</v>
          </cell>
          <cell r="F8652" t="str">
            <v>E类</v>
          </cell>
          <cell r="G8652">
            <v>30</v>
          </cell>
        </row>
        <row r="8653">
          <cell r="B8653" t="str">
            <v>9999-0043</v>
          </cell>
          <cell r="C8653" t="str">
            <v>APPITA Annual General Conference</v>
          </cell>
          <cell r="D8653" t="str">
            <v>EI（CA）/CSCD</v>
          </cell>
          <cell r="E8653">
            <v>0</v>
          </cell>
          <cell r="F8653" t="str">
            <v>E类</v>
          </cell>
          <cell r="G8653">
            <v>30</v>
          </cell>
        </row>
        <row r="8654">
          <cell r="B8654" t="str">
            <v>9999-0044</v>
          </cell>
          <cell r="C8654" t="str">
            <v>Applied Computing Conference - Proceedings</v>
          </cell>
          <cell r="D8654" t="str">
            <v>EI（CA）/CSCD</v>
          </cell>
          <cell r="E8654">
            <v>0</v>
          </cell>
          <cell r="F8654" t="str">
            <v>E类</v>
          </cell>
          <cell r="G8654">
            <v>30</v>
          </cell>
        </row>
        <row r="8655">
          <cell r="B8655" t="str">
            <v>9999-0045</v>
          </cell>
          <cell r="C8655" t="str">
            <v>Applied Petrochemical Research</v>
          </cell>
          <cell r="D8655" t="str">
            <v>EI（JA）/CSCD</v>
          </cell>
          <cell r="E8655">
            <v>0</v>
          </cell>
          <cell r="F8655" t="str">
            <v>D类</v>
          </cell>
          <cell r="G8655">
            <v>50</v>
          </cell>
        </row>
        <row r="8656">
          <cell r="B8656" t="str">
            <v>9999-0046</v>
          </cell>
          <cell r="C8656" t="str">
            <v>Applied Water Science</v>
          </cell>
          <cell r="D8656" t="str">
            <v>EI（JA）/CSCD</v>
          </cell>
          <cell r="E8656">
            <v>0</v>
          </cell>
          <cell r="F8656" t="str">
            <v>D类</v>
          </cell>
          <cell r="G8656">
            <v>50</v>
          </cell>
        </row>
        <row r="8657">
          <cell r="B8657" t="str">
            <v>9999-0047</v>
          </cell>
          <cell r="C8657" t="str">
            <v>ASCE Specialty Conference, Proceedings</v>
          </cell>
          <cell r="D8657" t="str">
            <v>EI（CA）/CSCD</v>
          </cell>
          <cell r="E8657">
            <v>0</v>
          </cell>
          <cell r="F8657" t="str">
            <v>E类</v>
          </cell>
          <cell r="G8657">
            <v>30</v>
          </cell>
        </row>
        <row r="8658">
          <cell r="B8658" t="str">
            <v>9999-0048</v>
          </cell>
          <cell r="C8658" t="str">
            <v>ASCE Standard</v>
          </cell>
          <cell r="D8658" t="str">
            <v>EI（CA）/CSCD</v>
          </cell>
          <cell r="E8658">
            <v>0</v>
          </cell>
          <cell r="F8658" t="str">
            <v>E类</v>
          </cell>
          <cell r="G8658">
            <v>30</v>
          </cell>
        </row>
        <row r="8659">
          <cell r="B8659" t="str">
            <v>9999-0049</v>
          </cell>
          <cell r="C8659" t="str">
            <v>ASEE Annual Conference and Exposition, Conference Proceedings</v>
          </cell>
          <cell r="D8659" t="str">
            <v>EI（CA）/CSCD</v>
          </cell>
          <cell r="E8659">
            <v>0</v>
          </cell>
          <cell r="F8659" t="str">
            <v>E类</v>
          </cell>
          <cell r="G8659">
            <v>30</v>
          </cell>
        </row>
        <row r="8660">
          <cell r="B8660" t="str">
            <v>9999-0050</v>
          </cell>
          <cell r="C8660" t="str">
            <v>Asia-Pacific Microwave Conference Proceedings, APMC</v>
          </cell>
          <cell r="D8660" t="str">
            <v>EI（CA）/CSCD</v>
          </cell>
          <cell r="E8660">
            <v>0</v>
          </cell>
          <cell r="F8660" t="str">
            <v>E类</v>
          </cell>
          <cell r="G8660">
            <v>30</v>
          </cell>
        </row>
        <row r="8661">
          <cell r="B8661" t="str">
            <v>9999-0051</v>
          </cell>
          <cell r="C8661" t="str">
            <v>ASM Conference Proceedings: Joining of Advanced and Specialty Materials</v>
          </cell>
          <cell r="D8661" t="str">
            <v>EI（CA）/CSCD</v>
          </cell>
          <cell r="E8661">
            <v>0</v>
          </cell>
          <cell r="F8661" t="str">
            <v>E类</v>
          </cell>
          <cell r="G8661">
            <v>30</v>
          </cell>
        </row>
        <row r="8662">
          <cell r="B8662" t="str">
            <v>9999-0052</v>
          </cell>
          <cell r="C8662" t="str">
            <v>ASM Proceedings of the International Conference: Trends in Welding Research</v>
          </cell>
          <cell r="D8662" t="str">
            <v>EI（CA）/CSCD</v>
          </cell>
          <cell r="E8662">
            <v>0</v>
          </cell>
          <cell r="F8662" t="str">
            <v>E类</v>
          </cell>
          <cell r="G8662">
            <v>30</v>
          </cell>
        </row>
        <row r="8663">
          <cell r="B8663" t="str">
            <v>9999-0053</v>
          </cell>
          <cell r="C8663" t="str">
            <v>ASM Proceedings: Heat Treating</v>
          </cell>
          <cell r="D8663" t="str">
            <v>EI（CA）/CSCD</v>
          </cell>
          <cell r="E8663">
            <v>0</v>
          </cell>
          <cell r="F8663" t="str">
            <v>E类</v>
          </cell>
          <cell r="G8663">
            <v>30</v>
          </cell>
        </row>
        <row r="8664">
          <cell r="B8664" t="str">
            <v>9999-0054</v>
          </cell>
          <cell r="C8664" t="str">
            <v>ASME International Mechanical Engineering Congress and Exposition, Proceedings (IMECE)</v>
          </cell>
          <cell r="D8664" t="str">
            <v>EI（CA）/CSCD</v>
          </cell>
          <cell r="E8664">
            <v>0</v>
          </cell>
          <cell r="F8664" t="str">
            <v>E类</v>
          </cell>
          <cell r="G8664">
            <v>30</v>
          </cell>
        </row>
        <row r="8665">
          <cell r="B8665" t="str">
            <v>9999-0055</v>
          </cell>
          <cell r="C8665" t="str">
            <v>Australasian Institute of Mining and Metallurgy Publication Series</v>
          </cell>
          <cell r="D8665" t="str">
            <v>EI（CA）/CSCD</v>
          </cell>
          <cell r="E8665">
            <v>0</v>
          </cell>
          <cell r="F8665" t="str">
            <v>E类</v>
          </cell>
          <cell r="G8665">
            <v>30</v>
          </cell>
        </row>
        <row r="8666">
          <cell r="B8666" t="str">
            <v>9999-0056</v>
          </cell>
          <cell r="C8666" t="str">
            <v>AUTOTESTCON (Proceedings)</v>
          </cell>
          <cell r="D8666" t="str">
            <v>EI（CA）/CSCD</v>
          </cell>
          <cell r="E8666">
            <v>0</v>
          </cell>
          <cell r="F8666" t="str">
            <v>E类</v>
          </cell>
          <cell r="G8666">
            <v>30</v>
          </cell>
        </row>
        <row r="8667">
          <cell r="B8667" t="str">
            <v>9999-0057</v>
          </cell>
          <cell r="C8667" t="str">
            <v>Biennial IEEE International Nonvolatile Memory Technology Conference</v>
          </cell>
          <cell r="D8667" t="str">
            <v>EI（CA）/CSCD</v>
          </cell>
          <cell r="E8667">
            <v>0</v>
          </cell>
          <cell r="F8667" t="str">
            <v>E类</v>
          </cell>
          <cell r="G8667">
            <v>30</v>
          </cell>
        </row>
        <row r="8668">
          <cell r="B8668" t="str">
            <v>9999-0058</v>
          </cell>
          <cell r="C8668" t="str">
            <v>Bulletin de la Societe Royale des Sciences de Liege</v>
          </cell>
          <cell r="D8668" t="str">
            <v>EI（JA）/CSCD</v>
          </cell>
          <cell r="E8668">
            <v>0</v>
          </cell>
          <cell r="F8668" t="str">
            <v>D类</v>
          </cell>
          <cell r="G8668">
            <v>50</v>
          </cell>
        </row>
        <row r="8669">
          <cell r="B8669" t="str">
            <v>9999-0059</v>
          </cell>
          <cell r="C8669" t="str">
            <v>CBMS-NSF Regional Conference Series in Applied Mathematics</v>
          </cell>
          <cell r="D8669" t="str">
            <v>EI（CA）/CSCD</v>
          </cell>
          <cell r="E8669">
            <v>0</v>
          </cell>
          <cell r="F8669" t="str">
            <v>E类</v>
          </cell>
          <cell r="G8669">
            <v>30</v>
          </cell>
        </row>
        <row r="8670">
          <cell r="B8670" t="str">
            <v>9999-0060</v>
          </cell>
          <cell r="C8670" t="str">
            <v>Center for Research and Technology Development, (Publication) CRTD, American Society of Mechanical Engineers</v>
          </cell>
          <cell r="D8670" t="str">
            <v>EI（CA）/CSCD</v>
          </cell>
          <cell r="E8670">
            <v>0</v>
          </cell>
          <cell r="F8670" t="str">
            <v>E类</v>
          </cell>
          <cell r="G8670">
            <v>30</v>
          </cell>
        </row>
        <row r="8671">
          <cell r="B8671" t="str">
            <v>9999-0061</v>
          </cell>
          <cell r="C8671" t="str">
            <v>CIE International Conference of Radar Proceedings</v>
          </cell>
          <cell r="D8671" t="str">
            <v>EI（CA）/CSCD</v>
          </cell>
          <cell r="E8671">
            <v>0</v>
          </cell>
          <cell r="F8671" t="str">
            <v>E类</v>
          </cell>
          <cell r="G8671">
            <v>30</v>
          </cell>
        </row>
        <row r="8672">
          <cell r="B8672" t="str">
            <v>9999-0062</v>
          </cell>
          <cell r="C8672" t="str">
            <v>Civil-Comp Proceedings</v>
          </cell>
          <cell r="D8672" t="str">
            <v>EI（JA）/CSCD</v>
          </cell>
          <cell r="E8672">
            <v>0</v>
          </cell>
          <cell r="F8672" t="str">
            <v>D类</v>
          </cell>
          <cell r="G8672">
            <v>50</v>
          </cell>
        </row>
        <row r="8673">
          <cell r="B8673" t="str">
            <v>9999-0063</v>
          </cell>
          <cell r="C8673" t="str">
            <v>Computer Animation, Conference Proceedings</v>
          </cell>
          <cell r="D8673" t="str">
            <v>EI（CA）/CSCD</v>
          </cell>
          <cell r="E8673">
            <v>0</v>
          </cell>
          <cell r="F8673" t="str">
            <v>E类</v>
          </cell>
          <cell r="G8673">
            <v>30</v>
          </cell>
        </row>
        <row r="8674">
          <cell r="B8674" t="str">
            <v>9999-0064</v>
          </cell>
          <cell r="C8674" t="str">
            <v>Conference on Human Factors in Computing Systems - Proceedings</v>
          </cell>
          <cell r="D8674" t="str">
            <v>EI（CA）/CSCD</v>
          </cell>
          <cell r="E8674">
            <v>0</v>
          </cell>
          <cell r="F8674" t="str">
            <v>E类</v>
          </cell>
          <cell r="G8674">
            <v>30</v>
          </cell>
        </row>
        <row r="8675">
          <cell r="B8675" t="str">
            <v>9999-0065</v>
          </cell>
          <cell r="C8675" t="str">
            <v>Conference on Lasers and Electro-Optics Europe - Technical Digest</v>
          </cell>
          <cell r="D8675" t="str">
            <v>EI（CA）/CSCD</v>
          </cell>
          <cell r="E8675">
            <v>0</v>
          </cell>
          <cell r="F8675" t="str">
            <v>E类</v>
          </cell>
          <cell r="G8675">
            <v>30</v>
          </cell>
        </row>
        <row r="8676">
          <cell r="B8676" t="str">
            <v>9999-0066</v>
          </cell>
          <cell r="C8676" t="str">
            <v>Conference on Optical Fiber Communication, Technical Digest Series</v>
          </cell>
          <cell r="D8676" t="str">
            <v>EI（CA）/CSCD</v>
          </cell>
          <cell r="E8676">
            <v>0</v>
          </cell>
          <cell r="F8676" t="str">
            <v>E类</v>
          </cell>
          <cell r="G8676">
            <v>30</v>
          </cell>
        </row>
        <row r="8677">
          <cell r="B8677" t="str">
            <v>9999-0067</v>
          </cell>
          <cell r="C8677" t="str">
            <v>Conference on Optoelectronic and Microelectronic Materials and Devices, Proceedings, COMMAD</v>
          </cell>
          <cell r="D8677" t="str">
            <v>EI（CA）/CSCD</v>
          </cell>
          <cell r="E8677">
            <v>0</v>
          </cell>
          <cell r="F8677" t="str">
            <v>E类</v>
          </cell>
          <cell r="G8677">
            <v>30</v>
          </cell>
        </row>
        <row r="8678">
          <cell r="B8678" t="str">
            <v>9999-0068</v>
          </cell>
          <cell r="C8678" t="str">
            <v>Conference on Quantum Electronics and Laser Science (QELS) - Technical Digest Series</v>
          </cell>
          <cell r="D8678" t="str">
            <v>EI（CA）/CSCD</v>
          </cell>
          <cell r="E8678">
            <v>0</v>
          </cell>
          <cell r="F8678" t="str">
            <v>E类</v>
          </cell>
          <cell r="G8678">
            <v>30</v>
          </cell>
        </row>
        <row r="8679">
          <cell r="B8679" t="str">
            <v>9999-0069</v>
          </cell>
          <cell r="C8679" t="str">
            <v>Conference Proceedings - IEEE Applied Power Electronics Conference and Exposition - APEC</v>
          </cell>
          <cell r="D8679" t="str">
            <v>EI（CA）/CSCD</v>
          </cell>
          <cell r="E8679">
            <v>0</v>
          </cell>
          <cell r="F8679" t="str">
            <v>E类</v>
          </cell>
          <cell r="G8679">
            <v>30</v>
          </cell>
        </row>
        <row r="8680">
          <cell r="B8680" t="str">
            <v>9999-0070</v>
          </cell>
          <cell r="C8680" t="str">
            <v>Conference Proceedings from the International Symposium for Testing and Failure Analysis</v>
          </cell>
          <cell r="D8680" t="str">
            <v>EI（CA）/CSCD</v>
          </cell>
          <cell r="E8680">
            <v>0</v>
          </cell>
          <cell r="F8680" t="str">
            <v>E类</v>
          </cell>
          <cell r="G8680">
            <v>30</v>
          </cell>
        </row>
        <row r="8681">
          <cell r="B8681" t="str">
            <v>9999-0071</v>
          </cell>
          <cell r="C8681" t="str">
            <v>Conference Proceedings of the Institute of Marine Engineering, Science and Technology - Part D</v>
          </cell>
          <cell r="D8681" t="str">
            <v>EI（CA）/CSCD</v>
          </cell>
          <cell r="E8681">
            <v>0</v>
          </cell>
          <cell r="F8681" t="str">
            <v>E类</v>
          </cell>
          <cell r="G8681">
            <v>30</v>
          </cell>
        </row>
        <row r="8682">
          <cell r="B8682" t="str">
            <v>9999-0072</v>
          </cell>
          <cell r="C8682" t="str">
            <v>Conference Record - Industrial and Commercial Power Systems Technical Conference</v>
          </cell>
          <cell r="D8682" t="str">
            <v>EI（CA）/CSCD</v>
          </cell>
          <cell r="E8682">
            <v>0</v>
          </cell>
          <cell r="F8682" t="str">
            <v>E类</v>
          </cell>
          <cell r="G8682">
            <v>30</v>
          </cell>
        </row>
        <row r="8683">
          <cell r="B8683" t="str">
            <v>9999-0073</v>
          </cell>
          <cell r="C8683" t="str">
            <v>Congress on Computing in Civil Engineering, Proceedings</v>
          </cell>
          <cell r="D8683" t="str">
            <v>EI（CA）/CSCD</v>
          </cell>
          <cell r="E8683">
            <v>0</v>
          </cell>
          <cell r="F8683" t="str">
            <v>E类</v>
          </cell>
          <cell r="G8683">
            <v>30</v>
          </cell>
        </row>
        <row r="8684">
          <cell r="B8684" t="str">
            <v>9999-0074</v>
          </cell>
          <cell r="C8684" t="str">
            <v>Control Systems, Preprints, Conference</v>
          </cell>
          <cell r="D8684" t="str">
            <v>EI（CA）/CSCD</v>
          </cell>
          <cell r="E8684">
            <v>0</v>
          </cell>
          <cell r="F8684" t="str">
            <v>E类</v>
          </cell>
          <cell r="G8684">
            <v>30</v>
          </cell>
        </row>
        <row r="8685">
          <cell r="B8685" t="str">
            <v>9999-0075</v>
          </cell>
          <cell r="C8685" t="str">
            <v>CrossTalk</v>
          </cell>
          <cell r="D8685" t="str">
            <v>EI（JA）/CSCD</v>
          </cell>
          <cell r="E8685">
            <v>0</v>
          </cell>
          <cell r="F8685" t="str">
            <v>D类</v>
          </cell>
          <cell r="G8685">
            <v>50</v>
          </cell>
        </row>
        <row r="8686">
          <cell r="B8686" t="str">
            <v>9999-0076</v>
          </cell>
          <cell r="C8686" t="str">
            <v>Current Opinion in Chemical Engineering</v>
          </cell>
          <cell r="D8686" t="str">
            <v>EI（JA）/CSCD</v>
          </cell>
          <cell r="E8686">
            <v>0</v>
          </cell>
          <cell r="F8686" t="str">
            <v>D类</v>
          </cell>
          <cell r="G8686">
            <v>50</v>
          </cell>
        </row>
        <row r="8687">
          <cell r="B8687" t="str">
            <v>9999-0077</v>
          </cell>
          <cell r="C8687" t="str">
            <v>Data Science Journal</v>
          </cell>
          <cell r="D8687" t="str">
            <v>EI（JA）/CSCD</v>
          </cell>
          <cell r="E8687">
            <v>0</v>
          </cell>
          <cell r="F8687" t="str">
            <v>D类</v>
          </cell>
          <cell r="G8687">
            <v>50</v>
          </cell>
        </row>
        <row r="8688">
          <cell r="B8688" t="str">
            <v>9999-0078</v>
          </cell>
          <cell r="C8688" t="str">
            <v>Digest of Technical Papers-IEEE International Pulsed Power Conference</v>
          </cell>
          <cell r="D8688" t="str">
            <v>EI（CA）/CSCD</v>
          </cell>
          <cell r="E8688">
            <v>0</v>
          </cell>
          <cell r="F8688" t="str">
            <v>E类</v>
          </cell>
          <cell r="G8688">
            <v>30</v>
          </cell>
        </row>
        <row r="8689">
          <cell r="B8689" t="str">
            <v>9999-0079</v>
          </cell>
          <cell r="C8689" t="str">
            <v>DOLAP: Proceedings of the ACM International Workshop on Data Warehousing and OLAP</v>
          </cell>
          <cell r="D8689" t="str">
            <v>EI（CA）/CSCD</v>
          </cell>
          <cell r="E8689">
            <v>0</v>
          </cell>
          <cell r="F8689" t="str">
            <v>E类</v>
          </cell>
          <cell r="G8689">
            <v>30</v>
          </cell>
        </row>
        <row r="8690">
          <cell r="B8690" t="str">
            <v>9999-0080</v>
          </cell>
          <cell r="C8690" t="str">
            <v>EBU Technical Review</v>
          </cell>
          <cell r="D8690" t="str">
            <v>EI（JA）/CSCD</v>
          </cell>
          <cell r="E8690">
            <v>0</v>
          </cell>
          <cell r="F8690" t="str">
            <v>D类</v>
          </cell>
          <cell r="G8690">
            <v>50</v>
          </cell>
        </row>
        <row r="8691">
          <cell r="B8691" t="str">
            <v>9999-0081</v>
          </cell>
          <cell r="C8691" t="str">
            <v>Ecological Processes</v>
          </cell>
          <cell r="D8691" t="str">
            <v>EI（JA）/CSCD</v>
          </cell>
          <cell r="E8691">
            <v>0</v>
          </cell>
          <cell r="F8691" t="str">
            <v>D类</v>
          </cell>
          <cell r="G8691">
            <v>50</v>
          </cell>
        </row>
        <row r="8692">
          <cell r="B8692" t="str">
            <v>9999-0082</v>
          </cell>
          <cell r="C8692" t="str">
            <v>e-Journal of Surface Science and Nanotechnology</v>
          </cell>
          <cell r="D8692" t="str">
            <v>EI（JA）/CSCD</v>
          </cell>
          <cell r="E8692">
            <v>0</v>
          </cell>
          <cell r="F8692" t="str">
            <v>D类</v>
          </cell>
          <cell r="G8692">
            <v>50</v>
          </cell>
        </row>
        <row r="8693">
          <cell r="B8693" t="str">
            <v>9999-0083</v>
          </cell>
          <cell r="C8693" t="str">
            <v>Electro International, Conference Proceedings</v>
          </cell>
          <cell r="D8693" t="str">
            <v>EI（CA）/CSCD</v>
          </cell>
          <cell r="E8693">
            <v>0</v>
          </cell>
          <cell r="F8693" t="str">
            <v>E类</v>
          </cell>
          <cell r="G8693">
            <v>30</v>
          </cell>
        </row>
        <row r="8694">
          <cell r="B8694" t="str">
            <v>9999-0084</v>
          </cell>
          <cell r="C8694" t="str">
            <v>Electronic Journal of Geotechnical Engineering</v>
          </cell>
          <cell r="D8694" t="str">
            <v>EI（JA）/CSCD</v>
          </cell>
          <cell r="E8694">
            <v>0</v>
          </cell>
          <cell r="F8694" t="str">
            <v>D类</v>
          </cell>
          <cell r="G8694">
            <v>50</v>
          </cell>
        </row>
        <row r="8695">
          <cell r="B8695" t="str">
            <v>9999-0085</v>
          </cell>
          <cell r="C8695" t="str">
            <v>Electronic Journal of Structural Engineering</v>
          </cell>
          <cell r="D8695" t="str">
            <v>EI（JA）/CSCD</v>
          </cell>
          <cell r="E8695">
            <v>0</v>
          </cell>
          <cell r="F8695" t="str">
            <v>D类</v>
          </cell>
          <cell r="G8695">
            <v>50</v>
          </cell>
        </row>
        <row r="8696">
          <cell r="B8696" t="str">
            <v>9999-0086</v>
          </cell>
          <cell r="C8696" t="str">
            <v>Energy, Sustainability and Society</v>
          </cell>
          <cell r="D8696" t="str">
            <v>EI（JA）/CSCD</v>
          </cell>
          <cell r="E8696">
            <v>0</v>
          </cell>
          <cell r="F8696" t="str">
            <v>D类</v>
          </cell>
          <cell r="G8696">
            <v>50</v>
          </cell>
        </row>
        <row r="8697">
          <cell r="B8697" t="str">
            <v>9999-0087</v>
          </cell>
          <cell r="C8697" t="str">
            <v>European Conference on Optical Communication, ECOC</v>
          </cell>
          <cell r="D8697" t="str">
            <v>EI（CA）/CSCD</v>
          </cell>
          <cell r="E8697">
            <v>0</v>
          </cell>
          <cell r="F8697" t="str">
            <v>E类</v>
          </cell>
          <cell r="G8697">
            <v>30</v>
          </cell>
        </row>
        <row r="8698">
          <cell r="B8698" t="str">
            <v>9999-0088</v>
          </cell>
          <cell r="C8698" t="str">
            <v>European Journal of Transport and Infrastructure Research</v>
          </cell>
          <cell r="D8698" t="str">
            <v>EI（JA）/CSCD</v>
          </cell>
          <cell r="E8698">
            <v>0</v>
          </cell>
          <cell r="F8698" t="str">
            <v>D类</v>
          </cell>
          <cell r="G8698">
            <v>50</v>
          </cell>
        </row>
        <row r="8699">
          <cell r="B8699" t="str">
            <v>9999-0089</v>
          </cell>
          <cell r="C8699" t="str">
            <v>Eye Tracking Research and Applications Symposium (ETRA)</v>
          </cell>
          <cell r="D8699" t="str">
            <v>EI（CA）/CSCD</v>
          </cell>
          <cell r="E8699">
            <v>0</v>
          </cell>
          <cell r="F8699" t="str">
            <v>E类</v>
          </cell>
          <cell r="G8699">
            <v>30</v>
          </cell>
        </row>
        <row r="8700">
          <cell r="B8700" t="str">
            <v>9999-0090</v>
          </cell>
          <cell r="C8700" t="str">
            <v>Fachhefte Grafische Industrie, Bulletin Technique</v>
          </cell>
          <cell r="D8700" t="str">
            <v>EI（JA）/CSCD</v>
          </cell>
          <cell r="E8700">
            <v>0</v>
          </cell>
          <cell r="F8700" t="str">
            <v>D类</v>
          </cell>
          <cell r="G8700">
            <v>50</v>
          </cell>
        </row>
        <row r="8701">
          <cell r="B8701" t="str">
            <v>9999-0091</v>
          </cell>
          <cell r="C8701" t="str">
            <v>Forensic Engineering, Proceedings of the Congress</v>
          </cell>
          <cell r="D8701" t="str">
            <v>EI（CA）/CSCD</v>
          </cell>
          <cell r="E8701">
            <v>0</v>
          </cell>
          <cell r="F8701" t="str">
            <v>E类</v>
          </cell>
          <cell r="G8701">
            <v>30</v>
          </cell>
        </row>
        <row r="8702">
          <cell r="B8702" t="str">
            <v>9999-0092</v>
          </cell>
          <cell r="C8702" t="str">
            <v>Frattura ed Integrita Strutturale</v>
          </cell>
          <cell r="D8702" t="str">
            <v>EI（JA）/CSCD</v>
          </cell>
          <cell r="E8702">
            <v>0</v>
          </cell>
          <cell r="F8702" t="str">
            <v>D类</v>
          </cell>
          <cell r="G8702">
            <v>50</v>
          </cell>
        </row>
        <row r="8703">
          <cell r="B8703" t="str">
            <v>9999-0093</v>
          </cell>
          <cell r="C8703" t="str">
            <v>Frontiers in Heat and Mass Transfer</v>
          </cell>
          <cell r="D8703" t="str">
            <v>EI（JA）/CSCD</v>
          </cell>
          <cell r="E8703">
            <v>0</v>
          </cell>
          <cell r="F8703" t="str">
            <v>D类</v>
          </cell>
          <cell r="G8703">
            <v>50</v>
          </cell>
        </row>
        <row r="8704">
          <cell r="B8704" t="str">
            <v>9999-0094</v>
          </cell>
          <cell r="C8704" t="str">
            <v>Fundamentals of Papermaking Materials</v>
          </cell>
          <cell r="D8704" t="str">
            <v>EI（CA）/CSCD</v>
          </cell>
          <cell r="E8704">
            <v>0</v>
          </cell>
          <cell r="F8704" t="str">
            <v>E类</v>
          </cell>
          <cell r="G8704">
            <v>30</v>
          </cell>
        </row>
        <row r="8705">
          <cell r="B8705" t="str">
            <v>9999-0095</v>
          </cell>
          <cell r="C8705" t="str">
            <v>Furukawa Review</v>
          </cell>
          <cell r="D8705" t="str">
            <v>EI（JA）/CSCD</v>
          </cell>
          <cell r="E8705">
            <v>0</v>
          </cell>
          <cell r="F8705" t="str">
            <v>D类</v>
          </cell>
          <cell r="G8705">
            <v>50</v>
          </cell>
        </row>
        <row r="8706">
          <cell r="B8706" t="str">
            <v>9999-0096</v>
          </cell>
          <cell r="C8706" t="str">
            <v>Future Internet</v>
          </cell>
          <cell r="D8706" t="str">
            <v>EI（JA）/CSCD</v>
          </cell>
          <cell r="E8706">
            <v>0</v>
          </cell>
          <cell r="F8706" t="str">
            <v>D类</v>
          </cell>
          <cell r="G8706">
            <v>50</v>
          </cell>
        </row>
        <row r="8707">
          <cell r="B8707" t="str">
            <v>9999-0097</v>
          </cell>
          <cell r="C8707" t="str">
            <v>GaAs Reliability Workshop, Proceedings</v>
          </cell>
          <cell r="D8707" t="str">
            <v>EI（CA）/CSCD</v>
          </cell>
          <cell r="E8707">
            <v>0</v>
          </cell>
          <cell r="F8707" t="str">
            <v>E类</v>
          </cell>
          <cell r="G8707">
            <v>30</v>
          </cell>
        </row>
        <row r="8708">
          <cell r="B8708" t="str">
            <v>9999-0098</v>
          </cell>
          <cell r="C8708" t="str">
            <v>Geochemistry, Geophysics, Geosystems</v>
          </cell>
          <cell r="D8708" t="str">
            <v>EI（JA）/CSCD</v>
          </cell>
          <cell r="E8708">
            <v>0</v>
          </cell>
          <cell r="F8708" t="str">
            <v>D类</v>
          </cell>
          <cell r="G8708">
            <v>50</v>
          </cell>
        </row>
        <row r="8709">
          <cell r="B8709" t="str">
            <v>9999-0099</v>
          </cell>
          <cell r="C8709" t="str">
            <v>Geotechnical Practice Publication</v>
          </cell>
          <cell r="D8709" t="str">
            <v>EI（CA）/CSCD</v>
          </cell>
          <cell r="E8709">
            <v>0</v>
          </cell>
          <cell r="F8709" t="str">
            <v>E类</v>
          </cell>
          <cell r="G8709">
            <v>30</v>
          </cell>
        </row>
        <row r="8710">
          <cell r="B8710" t="str">
            <v>9999-0100</v>
          </cell>
          <cell r="C8710" t="str">
            <v>GIS: Proceedings of the ACM International Symposium on Advances in Geographic Information Systems</v>
          </cell>
          <cell r="D8710" t="str">
            <v>EI（CA）/CSCD</v>
          </cell>
          <cell r="E8710">
            <v>0</v>
          </cell>
          <cell r="F8710" t="str">
            <v>E类</v>
          </cell>
          <cell r="G8710">
            <v>30</v>
          </cell>
        </row>
        <row r="8711">
          <cell r="B8711" t="str">
            <v>9999-0101</v>
          </cell>
          <cell r="C8711" t="str">
            <v>GLOBECOM - IEEE Global Telecommunications Conference</v>
          </cell>
          <cell r="D8711" t="str">
            <v>EI（CA）/CSCD</v>
          </cell>
          <cell r="E8711">
            <v>0</v>
          </cell>
          <cell r="F8711" t="str">
            <v>E类</v>
          </cell>
          <cell r="G8711">
            <v>30</v>
          </cell>
        </row>
        <row r="8712">
          <cell r="B8712" t="str">
            <v>9999-0102</v>
          </cell>
          <cell r="C8712" t="str">
            <v>Greenhouse Gases: Science and Technology</v>
          </cell>
          <cell r="D8712" t="str">
            <v>EI（JA）/CSCD</v>
          </cell>
          <cell r="E8712">
            <v>0</v>
          </cell>
          <cell r="F8712" t="str">
            <v>D类</v>
          </cell>
          <cell r="G8712">
            <v>50</v>
          </cell>
        </row>
        <row r="8713">
          <cell r="B8713" t="str">
            <v>9999-0103</v>
          </cell>
          <cell r="C8713" t="str">
            <v>GSA Field Guides</v>
          </cell>
          <cell r="D8713" t="str">
            <v>EI（CA）/CSCD</v>
          </cell>
          <cell r="E8713">
            <v>0</v>
          </cell>
          <cell r="F8713" t="str">
            <v>E类</v>
          </cell>
          <cell r="G8713">
            <v>30</v>
          </cell>
        </row>
        <row r="8714">
          <cell r="B8714" t="str">
            <v>9999-0104</v>
          </cell>
          <cell r="C8714" t="str">
            <v>Hardware/Software Codesign - Proceedings of the International Workshop</v>
          </cell>
          <cell r="D8714" t="str">
            <v>EI（CA）/CSCD</v>
          </cell>
          <cell r="E8714">
            <v>0</v>
          </cell>
          <cell r="F8714" t="str">
            <v>E类</v>
          </cell>
          <cell r="G8714">
            <v>30</v>
          </cell>
        </row>
        <row r="8715">
          <cell r="B8715" t="str">
            <v>9999-0105</v>
          </cell>
          <cell r="C8715" t="str">
            <v>HP Laboratories Technical Report</v>
          </cell>
          <cell r="D8715" t="str">
            <v>EI（JA）/CSCD</v>
          </cell>
          <cell r="E8715">
            <v>0</v>
          </cell>
          <cell r="F8715" t="str">
            <v>D类</v>
          </cell>
          <cell r="G8715">
            <v>50</v>
          </cell>
        </row>
        <row r="8716">
          <cell r="B8716" t="str">
            <v>9999-0106</v>
          </cell>
          <cell r="C8716" t="str">
            <v>IAQ Conference</v>
          </cell>
          <cell r="D8716" t="str">
            <v>EI（CA）/CSCD</v>
          </cell>
          <cell r="E8716">
            <v>0</v>
          </cell>
          <cell r="F8716" t="str">
            <v>E类</v>
          </cell>
          <cell r="G8716">
            <v>30</v>
          </cell>
        </row>
        <row r="8717">
          <cell r="B8717" t="str">
            <v>9999-0107</v>
          </cell>
          <cell r="C8717" t="str">
            <v>IBM Data Management Magazine</v>
          </cell>
          <cell r="D8717" t="str">
            <v>EI（JA）/CSCD</v>
          </cell>
          <cell r="E8717">
            <v>0</v>
          </cell>
          <cell r="F8717" t="str">
            <v>D类</v>
          </cell>
          <cell r="G8717">
            <v>50</v>
          </cell>
        </row>
        <row r="8718">
          <cell r="B8718" t="str">
            <v>9999-0108</v>
          </cell>
          <cell r="C8718" t="str">
            <v>ICCM International Conferences on Composite Materials</v>
          </cell>
          <cell r="D8718" t="str">
            <v>EI（CA）/CSCD</v>
          </cell>
          <cell r="E8718">
            <v>0</v>
          </cell>
          <cell r="F8718" t="str">
            <v>E类</v>
          </cell>
          <cell r="G8718">
            <v>30</v>
          </cell>
        </row>
        <row r="8719">
          <cell r="B8719" t="str">
            <v>9999-0109</v>
          </cell>
          <cell r="C8719" t="str">
            <v>IECON Proceedings (Industrial Electronics Conference)</v>
          </cell>
          <cell r="D8719" t="str">
            <v>EI（CA）/CSCD</v>
          </cell>
          <cell r="E8719">
            <v>0</v>
          </cell>
          <cell r="F8719" t="str">
            <v>E类</v>
          </cell>
          <cell r="G8719">
            <v>30</v>
          </cell>
        </row>
        <row r="8720">
          <cell r="B8720" t="str">
            <v>9999-0110</v>
          </cell>
          <cell r="C8720" t="str">
            <v>IEEE Access</v>
          </cell>
          <cell r="D8720" t="str">
            <v>EI（JA）/CSCD</v>
          </cell>
          <cell r="E8720">
            <v>0</v>
          </cell>
          <cell r="F8720" t="str">
            <v>D类</v>
          </cell>
          <cell r="G8720">
            <v>50</v>
          </cell>
        </row>
        <row r="8721">
          <cell r="B8721" t="str">
            <v>9999-0111</v>
          </cell>
          <cell r="C8721" t="str">
            <v>IEEE Asia-Pacific Conference on Circuits and Systems, Proceedings, APCCAS</v>
          </cell>
          <cell r="D8721" t="str">
            <v>EI（CA）/CSCD</v>
          </cell>
          <cell r="E8721">
            <v>0</v>
          </cell>
          <cell r="F8721" t="str">
            <v>E类</v>
          </cell>
          <cell r="G8721">
            <v>30</v>
          </cell>
        </row>
        <row r="8722">
          <cell r="B8722" t="str">
            <v>9999-0112</v>
          </cell>
          <cell r="C8722" t="str">
            <v>IEEE ATM Workshop, Proceedings</v>
          </cell>
          <cell r="D8722" t="str">
            <v>EI（CA）/CSCD</v>
          </cell>
          <cell r="E8722">
            <v>0</v>
          </cell>
          <cell r="F8722" t="str">
            <v>E类</v>
          </cell>
          <cell r="G8722">
            <v>30</v>
          </cell>
        </row>
        <row r="8723">
          <cell r="B8723" t="str">
            <v>9999-0113</v>
          </cell>
          <cell r="C8723" t="str">
            <v>IEEE Biometrics Compendium</v>
          </cell>
          <cell r="D8723" t="str">
            <v>EI（JA）/CSCD</v>
          </cell>
          <cell r="E8723">
            <v>0</v>
          </cell>
          <cell r="F8723" t="str">
            <v>D类</v>
          </cell>
          <cell r="G8723">
            <v>50</v>
          </cell>
        </row>
        <row r="8724">
          <cell r="B8724" t="str">
            <v>9999-0114</v>
          </cell>
          <cell r="C8724" t="str">
            <v>IEEE Conference on Human Factors and Power Plants</v>
          </cell>
          <cell r="D8724" t="str">
            <v>EI（CA）/CSCD</v>
          </cell>
          <cell r="E8724">
            <v>0</v>
          </cell>
          <cell r="F8724" t="str">
            <v>E类</v>
          </cell>
          <cell r="G8724">
            <v>30</v>
          </cell>
        </row>
        <row r="8725">
          <cell r="B8725" t="str">
            <v>9999-0115</v>
          </cell>
          <cell r="C8725" t="str">
            <v>IEEE Conference on Intelligent Transportation Systems, Proceedings, ITSC</v>
          </cell>
          <cell r="D8725" t="str">
            <v>EI（CA）/CSCD</v>
          </cell>
          <cell r="E8725">
            <v>0</v>
          </cell>
          <cell r="F8725" t="str">
            <v>E类</v>
          </cell>
          <cell r="G8725">
            <v>30</v>
          </cell>
        </row>
        <row r="8726">
          <cell r="B8726" t="str">
            <v>9999-0116</v>
          </cell>
          <cell r="C8726" t="str">
            <v>IEEE Convention of Electrical and Electronics Engineers in Israel, Proceedings</v>
          </cell>
          <cell r="D8726" t="str">
            <v>EI（CA）/CSCD</v>
          </cell>
          <cell r="E8726">
            <v>0</v>
          </cell>
          <cell r="F8726" t="str">
            <v>E类</v>
          </cell>
          <cell r="G8726">
            <v>30</v>
          </cell>
        </row>
        <row r="8727">
          <cell r="B8727" t="str">
            <v>9999-0117</v>
          </cell>
          <cell r="C8727" t="str">
            <v>IEEE Geoscience and Remote Sensing Magazine</v>
          </cell>
          <cell r="D8727" t="str">
            <v>EI（JA）/CSCD</v>
          </cell>
          <cell r="E8727">
            <v>0</v>
          </cell>
          <cell r="F8727" t="str">
            <v>D类</v>
          </cell>
          <cell r="G8727">
            <v>50</v>
          </cell>
        </row>
        <row r="8728">
          <cell r="B8728" t="str">
            <v>9999-0118</v>
          </cell>
          <cell r="C8728" t="str">
            <v>IEEE Green Technologies Conference</v>
          </cell>
          <cell r="D8728" t="str">
            <v>EI（CA）/CSCD</v>
          </cell>
          <cell r="E8728">
            <v>0</v>
          </cell>
          <cell r="F8728" t="str">
            <v>E类</v>
          </cell>
          <cell r="G8728">
            <v>30</v>
          </cell>
        </row>
        <row r="8729">
          <cell r="B8729" t="str">
            <v>9999-0119</v>
          </cell>
          <cell r="C8729" t="str">
            <v>IEEE Intelligent Network Workshop, Proceedings</v>
          </cell>
          <cell r="D8729" t="str">
            <v>EI（CA）/CSCD</v>
          </cell>
          <cell r="E8729">
            <v>0</v>
          </cell>
          <cell r="F8729" t="str">
            <v>E类</v>
          </cell>
          <cell r="G8729">
            <v>30</v>
          </cell>
        </row>
        <row r="8730">
          <cell r="B8730" t="str">
            <v>9999-0120</v>
          </cell>
          <cell r="C8730" t="str">
            <v>IEEE Intelligent Vehicles Symposium, Proceedings</v>
          </cell>
          <cell r="D8730" t="str">
            <v>EI（CA）/CSCD</v>
          </cell>
          <cell r="E8730">
            <v>0</v>
          </cell>
          <cell r="F8730" t="str">
            <v>E类</v>
          </cell>
          <cell r="G8730">
            <v>30</v>
          </cell>
        </row>
        <row r="8731">
          <cell r="B8731" t="str">
            <v>9999-0121</v>
          </cell>
          <cell r="C8731" t="str">
            <v>IEEE International Conference on Conduction and Breakdown in Dielectric Liquids, ICDL</v>
          </cell>
          <cell r="D8731" t="str">
            <v>EI（CA）/CSCD</v>
          </cell>
          <cell r="E8731">
            <v>0</v>
          </cell>
          <cell r="F8731" t="str">
            <v>E类</v>
          </cell>
          <cell r="G8731">
            <v>30</v>
          </cell>
        </row>
        <row r="8732">
          <cell r="B8732" t="str">
            <v>9999-0122</v>
          </cell>
          <cell r="C8732" t="str">
            <v>IEEE International Conference on Conduction and Breakdown in Solid Dielectrics</v>
          </cell>
          <cell r="D8732" t="str">
            <v>EI（CA）/CSCD</v>
          </cell>
          <cell r="E8732">
            <v>0</v>
          </cell>
          <cell r="F8732" t="str">
            <v>E类</v>
          </cell>
          <cell r="G8732">
            <v>30</v>
          </cell>
        </row>
        <row r="8733">
          <cell r="B8733" t="str">
            <v>9999-0123</v>
          </cell>
          <cell r="C8733" t="str">
            <v>IEEE International Conference on Microelectronic Test Structures</v>
          </cell>
          <cell r="D8733" t="str">
            <v>EI（CA）/CSCD</v>
          </cell>
          <cell r="E8733">
            <v>0</v>
          </cell>
          <cell r="F8733" t="str">
            <v>E类</v>
          </cell>
          <cell r="G8733">
            <v>30</v>
          </cell>
        </row>
        <row r="8734">
          <cell r="B8734" t="str">
            <v>9999-0124</v>
          </cell>
          <cell r="C8734" t="str">
            <v>IEEE International Conference on Multi-Media and Expo</v>
          </cell>
          <cell r="D8734" t="str">
            <v>EI（CA）/CSCD</v>
          </cell>
          <cell r="E8734">
            <v>0</v>
          </cell>
          <cell r="F8734" t="str">
            <v>E类</v>
          </cell>
          <cell r="G8734">
            <v>30</v>
          </cell>
        </row>
        <row r="8735">
          <cell r="B8735" t="str">
            <v>9999-0125</v>
          </cell>
          <cell r="C8735" t="str">
            <v>IEEE International Conference on Multisensor Fusion and Integration for Intelligent Systems</v>
          </cell>
          <cell r="D8735" t="str">
            <v>EI（CA）/CSCD</v>
          </cell>
          <cell r="E8735">
            <v>0</v>
          </cell>
          <cell r="F8735" t="str">
            <v>E类</v>
          </cell>
          <cell r="G8735">
            <v>30</v>
          </cell>
        </row>
        <row r="8736">
          <cell r="B8736" t="str">
            <v>9999-0126</v>
          </cell>
          <cell r="C8736" t="str">
            <v>IEEE International Conference on Personal Wireless Communications</v>
          </cell>
          <cell r="D8736" t="str">
            <v>EI（CA）/CSCD</v>
          </cell>
          <cell r="E8736">
            <v>0</v>
          </cell>
          <cell r="F8736" t="str">
            <v>E类</v>
          </cell>
          <cell r="G8736">
            <v>30</v>
          </cell>
        </row>
        <row r="8737">
          <cell r="B8737" t="str">
            <v>9999-0127</v>
          </cell>
          <cell r="C8737" t="str">
            <v>IEEE International Conference on Program Comprehension</v>
          </cell>
          <cell r="D8737" t="str">
            <v>EI（CA）/CSCD</v>
          </cell>
          <cell r="E8737">
            <v>0</v>
          </cell>
          <cell r="F8737" t="str">
            <v>E类</v>
          </cell>
          <cell r="G8737">
            <v>30</v>
          </cell>
        </row>
        <row r="8738">
          <cell r="B8738" t="str">
            <v>9999-0128</v>
          </cell>
          <cell r="C8738" t="str">
            <v>IEEE International Conference on Semiconductor Electronics, Proceedings, ICSE</v>
          </cell>
          <cell r="D8738" t="str">
            <v>EI（CA）/CSCD</v>
          </cell>
          <cell r="E8738">
            <v>0</v>
          </cell>
          <cell r="F8738" t="str">
            <v>E类</v>
          </cell>
          <cell r="G8738">
            <v>30</v>
          </cell>
        </row>
        <row r="8739">
          <cell r="B8739" t="str">
            <v>9999-0129</v>
          </cell>
          <cell r="C8739" t="str">
            <v>IEEE International Conference on Software Maintenance, ICSM</v>
          </cell>
          <cell r="D8739" t="str">
            <v>EI（CA）/CSCD</v>
          </cell>
          <cell r="E8739">
            <v>0</v>
          </cell>
          <cell r="F8739" t="str">
            <v>E类</v>
          </cell>
          <cell r="G8739">
            <v>30</v>
          </cell>
        </row>
        <row r="8740">
          <cell r="B8740" t="str">
            <v>9999-0130</v>
          </cell>
          <cell r="C8740" t="str">
            <v>IEEE International Engineering Management Conference</v>
          </cell>
          <cell r="D8740" t="str">
            <v>EI（CA）/CSCD</v>
          </cell>
          <cell r="E8740">
            <v>0</v>
          </cell>
          <cell r="F8740" t="str">
            <v>E类</v>
          </cell>
          <cell r="G8740">
            <v>30</v>
          </cell>
        </row>
        <row r="8741">
          <cell r="B8741" t="str">
            <v>9999-0131</v>
          </cell>
          <cell r="C8741" t="str">
            <v>IEEE International Integrated Reliability Workshop Final Report</v>
          </cell>
          <cell r="D8741" t="str">
            <v>EI（CA）/CSCD</v>
          </cell>
          <cell r="E8741">
            <v>0</v>
          </cell>
          <cell r="F8741" t="str">
            <v>E类</v>
          </cell>
          <cell r="G8741">
            <v>30</v>
          </cell>
        </row>
        <row r="8742">
          <cell r="B8742" t="str">
            <v>9999-0132</v>
          </cell>
          <cell r="C8742" t="str">
            <v>IEEE International Symposium on Applications of Ferroelectrics</v>
          </cell>
          <cell r="D8742" t="str">
            <v>EI（CA）/CSCD</v>
          </cell>
          <cell r="E8742">
            <v>0</v>
          </cell>
          <cell r="F8742" t="str">
            <v>E类</v>
          </cell>
          <cell r="G8742">
            <v>30</v>
          </cell>
        </row>
        <row r="8743">
          <cell r="B8743" t="str">
            <v>9999-0133</v>
          </cell>
          <cell r="C8743" t="str">
            <v>IEEE International Symposium on Compound Semiconductors, Proceedings</v>
          </cell>
          <cell r="D8743" t="str">
            <v>EI（CA）/CSCD</v>
          </cell>
          <cell r="E8743">
            <v>0</v>
          </cell>
          <cell r="F8743" t="str">
            <v>E类</v>
          </cell>
          <cell r="G8743">
            <v>30</v>
          </cell>
        </row>
        <row r="8744">
          <cell r="B8744" t="str">
            <v>9999-0134</v>
          </cell>
          <cell r="C8744" t="str">
            <v>IEEE International Symposium on Electron Devices for Microwave and Optoelectronic Applications</v>
          </cell>
          <cell r="D8744" t="str">
            <v>EI（CA）/CSCD</v>
          </cell>
          <cell r="E8744">
            <v>0</v>
          </cell>
          <cell r="F8744" t="str">
            <v>E类</v>
          </cell>
          <cell r="G8744">
            <v>30</v>
          </cell>
        </row>
        <row r="8745">
          <cell r="B8745" t="str">
            <v>9999-0135</v>
          </cell>
          <cell r="C8745" t="str">
            <v>IEEE International Symposium on Electronics and the Environment</v>
          </cell>
          <cell r="D8745" t="str">
            <v>EI（CA）/CSCD</v>
          </cell>
          <cell r="E8745">
            <v>0</v>
          </cell>
          <cell r="F8745" t="str">
            <v>E类</v>
          </cell>
          <cell r="G8745">
            <v>30</v>
          </cell>
        </row>
        <row r="8746">
          <cell r="B8746" t="str">
            <v>9999-0136</v>
          </cell>
          <cell r="C8746" t="str">
            <v>IEEE International Symposium on Industrial Electronics</v>
          </cell>
          <cell r="D8746" t="str">
            <v>EI（CA）/CSCD</v>
          </cell>
          <cell r="E8746">
            <v>0</v>
          </cell>
          <cell r="F8746" t="str">
            <v>E类</v>
          </cell>
          <cell r="G8746">
            <v>30</v>
          </cell>
        </row>
        <row r="8747">
          <cell r="B8747" t="str">
            <v>9999-0137</v>
          </cell>
          <cell r="C8747" t="str">
            <v>IEEE International Symposium on Intelligent Control - Proceedings</v>
          </cell>
          <cell r="D8747" t="str">
            <v>EI（CA）/CSCD</v>
          </cell>
          <cell r="E8747">
            <v>0</v>
          </cell>
          <cell r="F8747" t="str">
            <v>E类</v>
          </cell>
          <cell r="G8747">
            <v>30</v>
          </cell>
        </row>
        <row r="8748">
          <cell r="B8748" t="str">
            <v>9999-0138</v>
          </cell>
          <cell r="C8748" t="str">
            <v>IEEE International Symposium on Personal, Indoor and Mobile Radio Communications, PIMRC</v>
          </cell>
          <cell r="D8748" t="str">
            <v>EI（CA）/CSCD</v>
          </cell>
          <cell r="E8748">
            <v>0</v>
          </cell>
          <cell r="F8748" t="str">
            <v>E类</v>
          </cell>
          <cell r="G8748">
            <v>30</v>
          </cell>
        </row>
        <row r="8749">
          <cell r="B8749" t="str">
            <v>9999-0139</v>
          </cell>
          <cell r="C8749" t="str">
            <v>IEEE International Symposium on Phased Array Systems and Technology</v>
          </cell>
          <cell r="D8749" t="str">
            <v>EI（CA）/CSCD</v>
          </cell>
          <cell r="E8749">
            <v>0</v>
          </cell>
          <cell r="F8749" t="str">
            <v>E类</v>
          </cell>
          <cell r="G8749">
            <v>30</v>
          </cell>
        </row>
        <row r="8750">
          <cell r="B8750" t="str">
            <v>9999-0140</v>
          </cell>
          <cell r="C8750" t="str">
            <v>IEEE International Symposium on Spread Spectrum Techniques and Applications</v>
          </cell>
          <cell r="D8750" t="str">
            <v>EI（CA）/CSCD</v>
          </cell>
          <cell r="E8750">
            <v>0</v>
          </cell>
          <cell r="F8750" t="str">
            <v>E类</v>
          </cell>
          <cell r="G8750">
            <v>30</v>
          </cell>
        </row>
        <row r="8751">
          <cell r="B8751" t="str">
            <v>9999-0141</v>
          </cell>
          <cell r="C8751" t="str">
            <v>IEEE International Workshop on Factory Communication Systems - Proceedings, WFCS</v>
          </cell>
          <cell r="D8751" t="str">
            <v>EI（CA）/CSCD</v>
          </cell>
          <cell r="E8751">
            <v>0</v>
          </cell>
          <cell r="F8751" t="str">
            <v>E类</v>
          </cell>
          <cell r="G8751">
            <v>30</v>
          </cell>
        </row>
        <row r="8752">
          <cell r="B8752" t="str">
            <v>9999-0142</v>
          </cell>
          <cell r="C8752" t="str">
            <v>IEEE International Workshop on Modeling, Analysis, and Simulation of Computer and Telecommunication Systems - Proceedings</v>
          </cell>
          <cell r="D8752" t="str">
            <v>EI（CA）/CSCD</v>
          </cell>
          <cell r="E8752">
            <v>0</v>
          </cell>
          <cell r="F8752" t="str">
            <v>E类</v>
          </cell>
          <cell r="G8752">
            <v>30</v>
          </cell>
        </row>
        <row r="8753">
          <cell r="B8753" t="str">
            <v>9999-0143</v>
          </cell>
          <cell r="C8753" t="str">
            <v>IEEE Nonlinear Optics: Materials, Fundamentals and Applications - Conference Proceedings</v>
          </cell>
          <cell r="D8753" t="str">
            <v>EI（CA）/CSCD</v>
          </cell>
          <cell r="E8753">
            <v>0</v>
          </cell>
          <cell r="F8753" t="str">
            <v>E类</v>
          </cell>
          <cell r="G8753">
            <v>30</v>
          </cell>
        </row>
        <row r="8754">
          <cell r="B8754" t="str">
            <v>9999-0144</v>
          </cell>
          <cell r="C8754" t="str">
            <v>IEEE Pacific RIM Conference on Communications, Computers, and Signal Processing - Proceedings</v>
          </cell>
          <cell r="D8754" t="str">
            <v>EI（CA）/CSCD</v>
          </cell>
          <cell r="E8754">
            <v>0</v>
          </cell>
          <cell r="F8754" t="str">
            <v>E类</v>
          </cell>
          <cell r="G8754">
            <v>30</v>
          </cell>
        </row>
        <row r="8755">
          <cell r="B8755" t="str">
            <v>9999-0145</v>
          </cell>
          <cell r="C8755" t="str">
            <v>IEEE PES Innovative Smart Grid Technologies Conference Europe</v>
          </cell>
          <cell r="D8755" t="str">
            <v>EI（CA）/CSCD</v>
          </cell>
          <cell r="E8755">
            <v>0</v>
          </cell>
          <cell r="F8755" t="str">
            <v>E类</v>
          </cell>
          <cell r="G8755">
            <v>30</v>
          </cell>
        </row>
        <row r="8756">
          <cell r="B8756" t="str">
            <v>9999-0146</v>
          </cell>
          <cell r="C8756" t="str">
            <v>IEEE Power Industry Computer Applications Conference</v>
          </cell>
          <cell r="D8756" t="str">
            <v>EI（CA）/CSCD</v>
          </cell>
          <cell r="E8756">
            <v>0</v>
          </cell>
          <cell r="F8756" t="str">
            <v>E类</v>
          </cell>
          <cell r="G8756">
            <v>30</v>
          </cell>
        </row>
        <row r="8757">
          <cell r="B8757" t="str">
            <v>9999-0147</v>
          </cell>
          <cell r="C8757" t="str">
            <v>IEEE Radiation Effects Data Workshop</v>
          </cell>
          <cell r="D8757" t="str">
            <v>EI（CA）/CSCD</v>
          </cell>
          <cell r="E8757">
            <v>0</v>
          </cell>
          <cell r="F8757" t="str">
            <v>E类</v>
          </cell>
          <cell r="G8757">
            <v>30</v>
          </cell>
        </row>
        <row r="8758">
          <cell r="B8758" t="str">
            <v>9999-0148</v>
          </cell>
          <cell r="C8758" t="str">
            <v>IEEE Semiconducting and Semi-Insulating Materials Conference, SIMC</v>
          </cell>
          <cell r="D8758" t="str">
            <v>EI（CA）/CSCD</v>
          </cell>
          <cell r="E8758">
            <v>0</v>
          </cell>
          <cell r="F8758" t="str">
            <v>E类</v>
          </cell>
          <cell r="G8758">
            <v>30</v>
          </cell>
        </row>
        <row r="8759">
          <cell r="B8759" t="str">
            <v>9999-0149</v>
          </cell>
          <cell r="C8759" t="str">
            <v>IEEE Symposium on VLSI Circuits, Digest of Technical Papers</v>
          </cell>
          <cell r="D8759" t="str">
            <v>EI（CA）/CSCD</v>
          </cell>
          <cell r="E8759">
            <v>0</v>
          </cell>
          <cell r="F8759" t="str">
            <v>E类</v>
          </cell>
          <cell r="G8759">
            <v>30</v>
          </cell>
        </row>
        <row r="8760">
          <cell r="B8760" t="str">
            <v>9999-0150</v>
          </cell>
          <cell r="C8760" t="str">
            <v>IEEE Symposium Record on Network Operations and Management Symposium</v>
          </cell>
          <cell r="D8760" t="str">
            <v>EI（CA）/CSCD</v>
          </cell>
          <cell r="E8760">
            <v>0</v>
          </cell>
          <cell r="F8760" t="str">
            <v>E类</v>
          </cell>
          <cell r="G8760">
            <v>30</v>
          </cell>
        </row>
        <row r="8761">
          <cell r="B8761" t="str">
            <v>9999-0151</v>
          </cell>
          <cell r="C8761" t="str">
            <v>IEEE Topical Meeting on Electrical Performance of Electronic Packaging</v>
          </cell>
          <cell r="D8761" t="str">
            <v>EI（CA）/CSCD</v>
          </cell>
          <cell r="E8761">
            <v>0</v>
          </cell>
          <cell r="F8761" t="str">
            <v>E类</v>
          </cell>
          <cell r="G8761">
            <v>30</v>
          </cell>
        </row>
        <row r="8762">
          <cell r="B8762" t="str">
            <v>9999-0152</v>
          </cell>
          <cell r="C8762" t="str">
            <v>IEEE Transactions on Cloud Computing</v>
          </cell>
          <cell r="D8762" t="str">
            <v>EI（JA）/CSCD</v>
          </cell>
          <cell r="E8762">
            <v>0</v>
          </cell>
          <cell r="F8762" t="str">
            <v>D类</v>
          </cell>
          <cell r="G8762">
            <v>50</v>
          </cell>
        </row>
        <row r="8763">
          <cell r="B8763" t="str">
            <v>9999-0153</v>
          </cell>
          <cell r="C8763" t="str">
            <v>IEEE Workshop on Applications of Signal Processing to Audio and Acoustics</v>
          </cell>
          <cell r="D8763" t="str">
            <v>EI（CA）/CSCD</v>
          </cell>
          <cell r="E8763">
            <v>0</v>
          </cell>
          <cell r="F8763" t="str">
            <v>E类</v>
          </cell>
          <cell r="G8763">
            <v>30</v>
          </cell>
        </row>
        <row r="8764">
          <cell r="B8764" t="str">
            <v>9999-0154</v>
          </cell>
          <cell r="C8764" t="str">
            <v>IEEE Workshop on Power Electronics in Transportation</v>
          </cell>
          <cell r="D8764" t="str">
            <v>EI（CA）/CSCD</v>
          </cell>
          <cell r="E8764">
            <v>0</v>
          </cell>
          <cell r="F8764" t="str">
            <v>E类</v>
          </cell>
          <cell r="G8764">
            <v>30</v>
          </cell>
        </row>
        <row r="8765">
          <cell r="B8765" t="str">
            <v>9999-0155</v>
          </cell>
          <cell r="C8765" t="str">
            <v>IEEE Workshop on Signal Processing Advances in Wireless Communications, SPAWC</v>
          </cell>
          <cell r="D8765" t="str">
            <v>EI（CA）/CSCD</v>
          </cell>
          <cell r="E8765">
            <v>0</v>
          </cell>
          <cell r="F8765" t="str">
            <v>E类</v>
          </cell>
          <cell r="G8765">
            <v>30</v>
          </cell>
        </row>
        <row r="8766">
          <cell r="B8766" t="str">
            <v>9999-0156</v>
          </cell>
          <cell r="C8766" t="str">
            <v>IEEE Workshop on Statistical Signal Processing Proceedings</v>
          </cell>
          <cell r="D8766" t="str">
            <v>EI（CA）/CSCD</v>
          </cell>
          <cell r="E8766">
            <v>0</v>
          </cell>
          <cell r="F8766" t="str">
            <v>E类</v>
          </cell>
          <cell r="G8766">
            <v>30</v>
          </cell>
        </row>
        <row r="8767">
          <cell r="B8767" t="str">
            <v>9999-0157</v>
          </cell>
          <cell r="C8767" t="str">
            <v>IEEE/ASME International Conference on Advanced Intelligent Mechatronics, AIM</v>
          </cell>
          <cell r="D8767" t="str">
            <v>EI（CA）/CSCD</v>
          </cell>
          <cell r="E8767">
            <v>0</v>
          </cell>
          <cell r="F8767" t="str">
            <v>E类</v>
          </cell>
          <cell r="G8767">
            <v>30</v>
          </cell>
        </row>
        <row r="8768">
          <cell r="B8768" t="str">
            <v>9999-0158</v>
          </cell>
          <cell r="C8768" t="str">
            <v>IEEE/IAFE Conference on Computational Intelligence for Financial Engineering, Proceedings (CIFEr)</v>
          </cell>
          <cell r="D8768" t="str">
            <v>EI（CA）/CSCD</v>
          </cell>
          <cell r="E8768">
            <v>0</v>
          </cell>
          <cell r="F8768" t="str">
            <v>E类</v>
          </cell>
          <cell r="G8768">
            <v>30</v>
          </cell>
        </row>
        <row r="8769">
          <cell r="B8769" t="str">
            <v>9999-0159</v>
          </cell>
          <cell r="C8769" t="str">
            <v>IET Conference Publications</v>
          </cell>
          <cell r="D8769" t="str">
            <v>EI（CA）/CSCD</v>
          </cell>
          <cell r="E8769">
            <v>0</v>
          </cell>
          <cell r="F8769" t="str">
            <v>E类</v>
          </cell>
          <cell r="G8769">
            <v>30</v>
          </cell>
        </row>
        <row r="8770">
          <cell r="B8770" t="str">
            <v>9999-0160</v>
          </cell>
          <cell r="C8770" t="str">
            <v>IET Seminar Digest</v>
          </cell>
          <cell r="D8770" t="str">
            <v>EI（CA）/CSCD</v>
          </cell>
          <cell r="E8770">
            <v>0</v>
          </cell>
          <cell r="F8770" t="str">
            <v>E类</v>
          </cell>
          <cell r="G8770">
            <v>30</v>
          </cell>
        </row>
        <row r="8771">
          <cell r="B8771" t="str">
            <v>9999-0161</v>
          </cell>
          <cell r="C8771" t="str">
            <v>IFRF Combustion Journal</v>
          </cell>
          <cell r="D8771" t="str">
            <v>EI（JA）/CSCD</v>
          </cell>
          <cell r="E8771">
            <v>0</v>
          </cell>
          <cell r="F8771" t="str">
            <v>D类</v>
          </cell>
          <cell r="G8771">
            <v>50</v>
          </cell>
        </row>
        <row r="8772">
          <cell r="B8772" t="str">
            <v>9999-0162</v>
          </cell>
          <cell r="C8772" t="str">
            <v>Information (Switzerland)</v>
          </cell>
          <cell r="D8772" t="str">
            <v>EI（JA）/CSCD</v>
          </cell>
          <cell r="E8772">
            <v>0</v>
          </cell>
          <cell r="F8772" t="str">
            <v>D类</v>
          </cell>
          <cell r="G8772">
            <v>50</v>
          </cell>
        </row>
        <row r="8773">
          <cell r="B8773" t="str">
            <v>9999-0163</v>
          </cell>
          <cell r="C8773" t="str">
            <v>Intelligent Engineering Systems Through Artificial Neural Networks</v>
          </cell>
          <cell r="D8773" t="str">
            <v>EI（CA）/CSCD</v>
          </cell>
          <cell r="E8773">
            <v>0</v>
          </cell>
          <cell r="F8773" t="str">
            <v>E类</v>
          </cell>
          <cell r="G8773">
            <v>30</v>
          </cell>
        </row>
        <row r="8774">
          <cell r="B8774" t="str">
            <v>9999-0164</v>
          </cell>
          <cell r="C8774" t="str">
            <v>International Chemical Recovery Conference</v>
          </cell>
          <cell r="D8774" t="str">
            <v>EI（CA）/CSCD</v>
          </cell>
          <cell r="E8774">
            <v>0</v>
          </cell>
          <cell r="F8774" t="str">
            <v>E类</v>
          </cell>
          <cell r="G8774">
            <v>30</v>
          </cell>
        </row>
        <row r="8775">
          <cell r="B8775" t="str">
            <v>9999-0165</v>
          </cell>
          <cell r="C8775" t="str">
            <v>International conference on Applied Mathematics - Proceedings</v>
          </cell>
          <cell r="D8775" t="str">
            <v>EI（CA）/CSCD</v>
          </cell>
          <cell r="E8775">
            <v>0</v>
          </cell>
          <cell r="F8775" t="str">
            <v>E类</v>
          </cell>
          <cell r="G8775">
            <v>30</v>
          </cell>
        </row>
        <row r="8776">
          <cell r="B8776" t="str">
            <v>9999-0166</v>
          </cell>
          <cell r="C8776" t="str">
            <v>International Conference on Applied Mathematics and Informatics - Proceedings</v>
          </cell>
          <cell r="D8776" t="str">
            <v>EI（CA）/CSCD</v>
          </cell>
          <cell r="E8776">
            <v>0</v>
          </cell>
          <cell r="F8776" t="str">
            <v>E类</v>
          </cell>
          <cell r="G8776">
            <v>30</v>
          </cell>
        </row>
        <row r="8777">
          <cell r="B8777" t="str">
            <v>9999-0167</v>
          </cell>
          <cell r="C8777" t="str">
            <v>International Conference on Architectural Support for Programming Languages and Operating Systems - ASPLOS</v>
          </cell>
          <cell r="D8777" t="str">
            <v>EI（CA）/CSCD</v>
          </cell>
          <cell r="E8777">
            <v>0</v>
          </cell>
          <cell r="F8777" t="str">
            <v>E类</v>
          </cell>
          <cell r="G8777">
            <v>30</v>
          </cell>
        </row>
        <row r="8778">
          <cell r="B8778" t="str">
            <v>9999-0168</v>
          </cell>
          <cell r="C8778" t="str">
            <v>International Conference on Circuits - Proceedings</v>
          </cell>
          <cell r="D8778" t="str">
            <v>EI（CA）/CSCD</v>
          </cell>
          <cell r="E8778">
            <v>0</v>
          </cell>
          <cell r="F8778" t="str">
            <v>E类</v>
          </cell>
          <cell r="G8778">
            <v>30</v>
          </cell>
        </row>
        <row r="8779">
          <cell r="B8779" t="str">
            <v>9999-0169</v>
          </cell>
          <cell r="C8779" t="str">
            <v>International conference on Circuits, Systems, Electronics, Control and Signal Processing - Proceedings</v>
          </cell>
          <cell r="D8779" t="str">
            <v>EI（CA）/CSCD</v>
          </cell>
          <cell r="E8779">
            <v>0</v>
          </cell>
          <cell r="F8779" t="str">
            <v>E类</v>
          </cell>
          <cell r="G8779">
            <v>30</v>
          </cell>
        </row>
        <row r="8780">
          <cell r="B8780" t="str">
            <v>9999-0170</v>
          </cell>
          <cell r="C8780" t="str">
            <v>International Conference on Circuits, Systems, Signal and Telecommunications - Proceedings</v>
          </cell>
          <cell r="D8780" t="str">
            <v>EI（CA）/CSCD</v>
          </cell>
          <cell r="E8780">
            <v>0</v>
          </cell>
          <cell r="F8780" t="str">
            <v>E类</v>
          </cell>
          <cell r="G8780">
            <v>30</v>
          </cell>
        </row>
        <row r="8781">
          <cell r="B8781" t="str">
            <v>9999-0171</v>
          </cell>
          <cell r="C8781" t="str">
            <v>International Conference on Communication and Management in Technological Innovation and Academic Globalization - Proceedings</v>
          </cell>
          <cell r="D8781" t="str">
            <v>EI（CA）/CSCD</v>
          </cell>
          <cell r="E8781">
            <v>0</v>
          </cell>
          <cell r="F8781" t="str">
            <v>E类</v>
          </cell>
          <cell r="G8781">
            <v>30</v>
          </cell>
        </row>
        <row r="8782">
          <cell r="B8782" t="str">
            <v>9999-0172</v>
          </cell>
          <cell r="C8782" t="str">
            <v>International Conference on Communication Technology Proceedings, ICCT</v>
          </cell>
          <cell r="D8782" t="str">
            <v>EI（CA）/CSCD</v>
          </cell>
          <cell r="E8782">
            <v>0</v>
          </cell>
          <cell r="F8782" t="str">
            <v>E类</v>
          </cell>
          <cell r="G8782">
            <v>30</v>
          </cell>
        </row>
        <row r="8783">
          <cell r="B8783" t="str">
            <v>9999-0173</v>
          </cell>
          <cell r="C8783" t="str">
            <v>International Conference on Communications - Proceedings</v>
          </cell>
          <cell r="D8783" t="str">
            <v>EI（CA）/CSCD</v>
          </cell>
          <cell r="E8783">
            <v>0</v>
          </cell>
          <cell r="F8783" t="str">
            <v>E类</v>
          </cell>
          <cell r="G8783">
            <v>30</v>
          </cell>
        </row>
        <row r="8784">
          <cell r="B8784" t="str">
            <v>9999-0174</v>
          </cell>
          <cell r="C8784" t="str">
            <v>International Conference on Computational Intelligence, Man-Machine Systems and Cybernetics - Proceedings</v>
          </cell>
          <cell r="D8784" t="str">
            <v>EI（CA）/CSCD</v>
          </cell>
          <cell r="E8784">
            <v>0</v>
          </cell>
          <cell r="F8784" t="str">
            <v>E类</v>
          </cell>
          <cell r="G8784">
            <v>30</v>
          </cell>
        </row>
        <row r="8785">
          <cell r="B8785" t="str">
            <v>9999-0175</v>
          </cell>
          <cell r="C8785" t="str">
            <v>International Conference on Computational Structures Technology - Proceedings</v>
          </cell>
          <cell r="D8785" t="str">
            <v>EI（CA）/CSCD</v>
          </cell>
          <cell r="E8785">
            <v>0</v>
          </cell>
          <cell r="F8785" t="str">
            <v>E类</v>
          </cell>
          <cell r="G8785">
            <v>30</v>
          </cell>
        </row>
        <row r="8786">
          <cell r="B8786" t="str">
            <v>9999-0176</v>
          </cell>
          <cell r="C8786" t="str">
            <v>International Conference on Computers - Proceedings</v>
          </cell>
          <cell r="D8786" t="str">
            <v>EI（CA）/CSCD</v>
          </cell>
          <cell r="E8786">
            <v>0</v>
          </cell>
          <cell r="F8786" t="str">
            <v>E类</v>
          </cell>
          <cell r="G8786">
            <v>30</v>
          </cell>
        </row>
        <row r="8787">
          <cell r="B8787" t="str">
            <v>9999-0177</v>
          </cell>
          <cell r="C8787" t="str">
            <v>International Conference on Control of Oscillations and Chaos, Proceedings</v>
          </cell>
          <cell r="D8787" t="str">
            <v>EI（CA）/CSCD</v>
          </cell>
          <cell r="E8787">
            <v>0</v>
          </cell>
          <cell r="F8787" t="str">
            <v>E类</v>
          </cell>
          <cell r="G8787">
            <v>30</v>
          </cell>
        </row>
        <row r="8788">
          <cell r="B8788" t="str">
            <v>9999-0178</v>
          </cell>
          <cell r="C8788" t="str">
            <v>International Conference on Data Networks, Communications, Computers - Proceedings</v>
          </cell>
          <cell r="D8788" t="str">
            <v>EI（CA）/CSCD</v>
          </cell>
          <cell r="E8788">
            <v>0</v>
          </cell>
          <cell r="F8788" t="str">
            <v>E类</v>
          </cell>
          <cell r="G8788">
            <v>30</v>
          </cell>
        </row>
        <row r="8789">
          <cell r="B8789" t="str">
            <v>9999-0179</v>
          </cell>
          <cell r="C8789" t="str">
            <v>International Conference on Debris-Flow Hazards Mitigation: Mechanics, Prediction, and Assessment, Proceedings</v>
          </cell>
          <cell r="D8789" t="str">
            <v>EI（CA）/CSCD</v>
          </cell>
          <cell r="E8789">
            <v>0</v>
          </cell>
          <cell r="F8789" t="str">
            <v>E类</v>
          </cell>
          <cell r="G8789">
            <v>30</v>
          </cell>
        </row>
        <row r="8790">
          <cell r="B8790" t="str">
            <v>9999-0180</v>
          </cell>
          <cell r="C8790" t="str">
            <v>International Conference on Development, Energy, Environment, Economics - Proceedings</v>
          </cell>
          <cell r="D8790" t="str">
            <v>EI（CA）/CSCD</v>
          </cell>
          <cell r="E8790">
            <v>0</v>
          </cell>
          <cell r="F8790" t="str">
            <v>E类</v>
          </cell>
          <cell r="G8790">
            <v>30</v>
          </cell>
        </row>
        <row r="8791">
          <cell r="B8791" t="str">
            <v>9999-0181</v>
          </cell>
          <cell r="C8791" t="str">
            <v>International Conference on Electric Power Systems, High voltages, Electric machines, International conference on Remote sensing - Proceedings</v>
          </cell>
          <cell r="D8791" t="str">
            <v>EI（CA）/CSCD</v>
          </cell>
          <cell r="E8791">
            <v>0</v>
          </cell>
          <cell r="F8791" t="str">
            <v>E类</v>
          </cell>
          <cell r="G8791">
            <v>30</v>
          </cell>
        </row>
        <row r="8792">
          <cell r="B8792" t="str">
            <v>9999-0182</v>
          </cell>
          <cell r="C8792" t="str">
            <v>International Conference on Engineering Education and International Conference on Education and Educational Technologies - Proceedings</v>
          </cell>
          <cell r="D8792" t="str">
            <v>EI（CA）/CSCD</v>
          </cell>
          <cell r="E8792">
            <v>0</v>
          </cell>
          <cell r="F8792" t="str">
            <v>E类</v>
          </cell>
          <cell r="G8792">
            <v>30</v>
          </cell>
        </row>
        <row r="8793">
          <cell r="B8793" t="str">
            <v>9999-0183</v>
          </cell>
          <cell r="C8793" t="str">
            <v>International Conference on Engineering Mechanics, Structures, Engineering Geology, International Conference on Geography and Geology - Proceedings</v>
          </cell>
          <cell r="D8793" t="str">
            <v>EI（CA）/CSCD</v>
          </cell>
          <cell r="E8793">
            <v>0</v>
          </cell>
          <cell r="F8793" t="str">
            <v>E类</v>
          </cell>
          <cell r="G8793">
            <v>30</v>
          </cell>
        </row>
        <row r="8794">
          <cell r="B8794" t="str">
            <v>9999-0184</v>
          </cell>
          <cell r="C8794" t="str">
            <v>International Conference on Information and Knowledge Management, Proceedings</v>
          </cell>
          <cell r="D8794" t="str">
            <v>EI（CA）/CSCD</v>
          </cell>
          <cell r="E8794">
            <v>0</v>
          </cell>
          <cell r="F8794" t="str">
            <v>E类</v>
          </cell>
          <cell r="G8794">
            <v>30</v>
          </cell>
        </row>
        <row r="8795">
          <cell r="B8795" t="str">
            <v>9999-0185</v>
          </cell>
          <cell r="C8795" t="str">
            <v>International Conference on Intelligent User Interfaces, Proceedings IUI</v>
          </cell>
          <cell r="D8795" t="str">
            <v>EI（CA）/CSCD</v>
          </cell>
          <cell r="E8795">
            <v>0</v>
          </cell>
          <cell r="F8795" t="str">
            <v>E类</v>
          </cell>
          <cell r="G8795">
            <v>30</v>
          </cell>
        </row>
        <row r="8796">
          <cell r="B8796" t="str">
            <v>9999-0186</v>
          </cell>
          <cell r="C8796" t="str">
            <v>International Conference on Knowledge-Based Intelligent Electronic Systems, Proceedings, KES</v>
          </cell>
          <cell r="D8796" t="str">
            <v>EI（CA）/CSCD</v>
          </cell>
          <cell r="E8796">
            <v>0</v>
          </cell>
          <cell r="F8796" t="str">
            <v>E类</v>
          </cell>
          <cell r="G8796">
            <v>30</v>
          </cell>
        </row>
        <row r="8797">
          <cell r="B8797" t="str">
            <v>9999-0187</v>
          </cell>
          <cell r="C8797" t="str">
            <v>International Conference on Mathematical and Computational Methods in Science and Engineering - Proceedings</v>
          </cell>
          <cell r="D8797" t="str">
            <v>EI（CA）/CSCD</v>
          </cell>
          <cell r="E8797">
            <v>0</v>
          </cell>
          <cell r="F8797" t="str">
            <v>E类</v>
          </cell>
          <cell r="G8797">
            <v>30</v>
          </cell>
        </row>
        <row r="8798">
          <cell r="B8798" t="str">
            <v>9999-0188</v>
          </cell>
          <cell r="C8798" t="str">
            <v>International Conference on Mathematical Methods and Computational Techniques in Electrical Engineering - Proceedings</v>
          </cell>
          <cell r="D8798" t="str">
            <v>EI（CA）/CSCD</v>
          </cell>
          <cell r="E8798">
            <v>0</v>
          </cell>
          <cell r="F8798" t="str">
            <v>E类</v>
          </cell>
          <cell r="G8798">
            <v>30</v>
          </cell>
        </row>
        <row r="8799">
          <cell r="B8799" t="str">
            <v>9999-0189</v>
          </cell>
          <cell r="C8799" t="str">
            <v>International Conference on Mathematical Models for Engineering Science - Proceedings</v>
          </cell>
          <cell r="D8799" t="str">
            <v>EI（CA）/CSCD</v>
          </cell>
          <cell r="E8799">
            <v>0</v>
          </cell>
          <cell r="F8799" t="str">
            <v>E类</v>
          </cell>
          <cell r="G8799">
            <v>30</v>
          </cell>
        </row>
        <row r="8800">
          <cell r="B8800" t="str">
            <v>9999-0190</v>
          </cell>
          <cell r="C8800" t="str">
            <v>International Conference on Multimedia Computing and Systems -Proceedings</v>
          </cell>
          <cell r="D8800" t="str">
            <v>EI（CA）/CSCD</v>
          </cell>
          <cell r="E8800">
            <v>0</v>
          </cell>
          <cell r="F8800" t="str">
            <v>E类</v>
          </cell>
          <cell r="G8800">
            <v>30</v>
          </cell>
        </row>
        <row r="8801">
          <cell r="B8801" t="str">
            <v>9999-0191</v>
          </cell>
          <cell r="C8801" t="str">
            <v>International Conference on Nuclear Engineering, Proceedings, ICONE</v>
          </cell>
          <cell r="D8801" t="str">
            <v>EI（CA）/CSCD</v>
          </cell>
          <cell r="E8801">
            <v>0</v>
          </cell>
          <cell r="F8801" t="str">
            <v>E类</v>
          </cell>
          <cell r="G8801">
            <v>30</v>
          </cell>
        </row>
        <row r="8802">
          <cell r="B8802" t="str">
            <v>9999-0192</v>
          </cell>
          <cell r="C8802" t="str">
            <v>International Conference on Signal Processing Proceedings, ICSP</v>
          </cell>
          <cell r="D8802" t="str">
            <v>EI（CA）/CSCD</v>
          </cell>
          <cell r="E8802">
            <v>0</v>
          </cell>
          <cell r="F8802" t="str">
            <v>E类</v>
          </cell>
          <cell r="G8802">
            <v>30</v>
          </cell>
        </row>
        <row r="8803">
          <cell r="B8803" t="str">
            <v>9999-0193</v>
          </cell>
          <cell r="C8803" t="str">
            <v>International Conference on Simulation of Semiconductor Processes and Devices, SISPAD</v>
          </cell>
          <cell r="D8803" t="str">
            <v>EI（CA）/CSCD</v>
          </cell>
          <cell r="E8803">
            <v>0</v>
          </cell>
          <cell r="F8803" t="str">
            <v>E类</v>
          </cell>
          <cell r="G8803">
            <v>30</v>
          </cell>
        </row>
        <row r="8804">
          <cell r="B8804" t="str">
            <v>9999-0194</v>
          </cell>
          <cell r="C8804" t="str">
            <v>International Conference on Solid-State and Integrated Circuits Technology Proceedings, ICSICT</v>
          </cell>
          <cell r="D8804" t="str">
            <v>EI（CA）/CSCD</v>
          </cell>
          <cell r="E8804">
            <v>0</v>
          </cell>
          <cell r="F8804" t="str">
            <v>E类</v>
          </cell>
          <cell r="G8804">
            <v>30</v>
          </cell>
        </row>
        <row r="8805">
          <cell r="B8805" t="str">
            <v>9999-0195</v>
          </cell>
          <cell r="C8805" t="str">
            <v>International Conference on Systems - Proceedings</v>
          </cell>
          <cell r="D8805" t="str">
            <v>EI（CA）/CSCD</v>
          </cell>
          <cell r="E8805">
            <v>0</v>
          </cell>
          <cell r="F8805" t="str">
            <v>E类</v>
          </cell>
          <cell r="G8805">
            <v>30</v>
          </cell>
        </row>
        <row r="8806">
          <cell r="B8806" t="str">
            <v>9999-0196</v>
          </cell>
          <cell r="C8806" t="str">
            <v>International Conference on Thermoelectrics, ICT, Proceedings</v>
          </cell>
          <cell r="D8806" t="str">
            <v>EI（CA）/CSCD</v>
          </cell>
          <cell r="E8806">
            <v>0</v>
          </cell>
          <cell r="F8806" t="str">
            <v>E类</v>
          </cell>
          <cell r="G8806">
            <v>30</v>
          </cell>
        </row>
        <row r="8807">
          <cell r="B8807" t="str">
            <v>9999-0197</v>
          </cell>
          <cell r="C8807" t="str">
            <v>International Conference on Transparent Optical Networks</v>
          </cell>
          <cell r="D8807" t="str">
            <v>EI（CA）/CSCD</v>
          </cell>
          <cell r="E8807">
            <v>0</v>
          </cell>
          <cell r="F8807" t="str">
            <v>E类</v>
          </cell>
          <cell r="G8807">
            <v>30</v>
          </cell>
        </row>
        <row r="8808">
          <cell r="B8808" t="str">
            <v>9999-0198</v>
          </cell>
          <cell r="C8808" t="str">
            <v>International Conference on Urban Planning and Transportation - Proceedings</v>
          </cell>
          <cell r="D8808" t="str">
            <v>EI（CA）/CSCD</v>
          </cell>
          <cell r="E8808">
            <v>0</v>
          </cell>
          <cell r="F8808" t="str">
            <v>E类</v>
          </cell>
          <cell r="G8808">
            <v>30</v>
          </cell>
        </row>
        <row r="8809">
          <cell r="B8809" t="str">
            <v>9999-0199</v>
          </cell>
          <cell r="C8809" t="str">
            <v>International Conference on Urban Sustainability, Cultural Sustainability, Green Development, Green Structures and Clean Cars, USCUDAR - Proceedings</v>
          </cell>
          <cell r="D8809" t="str">
            <v>EI（CA）/CSCD</v>
          </cell>
          <cell r="E8809">
            <v>0</v>
          </cell>
          <cell r="F8809" t="str">
            <v>E类</v>
          </cell>
          <cell r="G8809">
            <v>30</v>
          </cell>
        </row>
        <row r="8810">
          <cell r="B8810" t="str">
            <v>9999-0200</v>
          </cell>
          <cell r="C8810" t="str">
            <v>International Conference on Visualization, Imaging and Simulation - Proceedings</v>
          </cell>
          <cell r="D8810" t="str">
            <v>EI（CA）/CSCD</v>
          </cell>
          <cell r="E8810">
            <v>0</v>
          </cell>
          <cell r="F8810" t="str">
            <v>E类</v>
          </cell>
          <cell r="G8810">
            <v>30</v>
          </cell>
        </row>
        <row r="8811">
          <cell r="B8811" t="str">
            <v>9999-0201</v>
          </cell>
          <cell r="C8811" t="str">
            <v>International Environmental Conference</v>
          </cell>
          <cell r="D8811" t="str">
            <v>EI（CA）/CSCD</v>
          </cell>
          <cell r="E8811">
            <v>0</v>
          </cell>
          <cell r="F8811" t="str">
            <v>E类</v>
          </cell>
          <cell r="G8811">
            <v>30</v>
          </cell>
        </row>
        <row r="8812">
          <cell r="B8812" t="str">
            <v>9999-0202</v>
          </cell>
          <cell r="C8812" t="str">
            <v>International Geoscience and Remote Sensing Symposium (IGARSS)</v>
          </cell>
          <cell r="D8812" t="str">
            <v>EI（CA）/CSCD</v>
          </cell>
          <cell r="E8812">
            <v>0</v>
          </cell>
          <cell r="F8812" t="str">
            <v>E类</v>
          </cell>
          <cell r="G8812">
            <v>30</v>
          </cell>
        </row>
        <row r="8813">
          <cell r="B8813" t="str">
            <v>9999-0203</v>
          </cell>
          <cell r="C8813" t="str">
            <v>International Journal of Circuits, Systems and Signal Processing</v>
          </cell>
          <cell r="D8813" t="str">
            <v>EI（JA）/CSCD</v>
          </cell>
          <cell r="E8813">
            <v>0</v>
          </cell>
          <cell r="F8813" t="str">
            <v>D类</v>
          </cell>
          <cell r="G8813">
            <v>50</v>
          </cell>
        </row>
        <row r="8814">
          <cell r="B8814" t="str">
            <v>9999-0204</v>
          </cell>
          <cell r="C8814" t="str">
            <v>International Journal of Fluid Machinery and Systems</v>
          </cell>
          <cell r="D8814" t="str">
            <v>EI（JA）/CSCD</v>
          </cell>
          <cell r="E8814">
            <v>0</v>
          </cell>
          <cell r="F8814" t="str">
            <v>D类</v>
          </cell>
          <cell r="G8814">
            <v>50</v>
          </cell>
        </row>
        <row r="8815">
          <cell r="B8815" t="str">
            <v>9999-0205</v>
          </cell>
          <cell r="C8815" t="str">
            <v>International Journal of Gas Turbine, Propulsion and Power Systems</v>
          </cell>
          <cell r="D8815" t="str">
            <v>EI（JA）/CSCD</v>
          </cell>
          <cell r="E8815">
            <v>0</v>
          </cell>
          <cell r="F8815" t="str">
            <v>D类</v>
          </cell>
          <cell r="G8815">
            <v>50</v>
          </cell>
        </row>
        <row r="8816">
          <cell r="B8816" t="str">
            <v>9999-0206</v>
          </cell>
          <cell r="C8816" t="str">
            <v>International Journal of Intelligent Transportation Systems Research</v>
          </cell>
          <cell r="D8816" t="str">
            <v>EI（JA）/CSCD</v>
          </cell>
          <cell r="E8816">
            <v>0</v>
          </cell>
          <cell r="F8816" t="str">
            <v>D类</v>
          </cell>
          <cell r="G8816">
            <v>50</v>
          </cell>
        </row>
        <row r="8817">
          <cell r="B8817" t="str">
            <v>9999-0207</v>
          </cell>
          <cell r="C8817" t="str">
            <v>International Journal on Smart Sensing and Intelligent Systems</v>
          </cell>
          <cell r="D8817" t="str">
            <v>EI（JA）/CSCD</v>
          </cell>
          <cell r="E8817">
            <v>0</v>
          </cell>
          <cell r="F8817" t="str">
            <v>D类</v>
          </cell>
          <cell r="G8817">
            <v>50</v>
          </cell>
        </row>
        <row r="8818">
          <cell r="B8818" t="str">
            <v>9999-0208</v>
          </cell>
          <cell r="C8818" t="str">
            <v>International Paper and Coating Chemistry Symposium, Proceedings</v>
          </cell>
          <cell r="D8818" t="str">
            <v>EI（CA）/CSCD</v>
          </cell>
          <cell r="E8818">
            <v>0</v>
          </cell>
          <cell r="F8818" t="str">
            <v>E类</v>
          </cell>
          <cell r="G8818">
            <v>30</v>
          </cell>
        </row>
        <row r="8819">
          <cell r="B8819" t="str">
            <v>9999-0209</v>
          </cell>
          <cell r="C8819" t="str">
            <v>International Paper Physics Conference, Proceedings</v>
          </cell>
          <cell r="D8819" t="str">
            <v>EI（CA）/CSCD</v>
          </cell>
          <cell r="E8819">
            <v>0</v>
          </cell>
          <cell r="F8819" t="str">
            <v>E类</v>
          </cell>
          <cell r="G8819">
            <v>30</v>
          </cell>
        </row>
        <row r="8820">
          <cell r="B8820" t="str">
            <v>9999-0210</v>
          </cell>
          <cell r="C8820" t="str">
            <v>International Power Electronics Congress - CIEP</v>
          </cell>
          <cell r="D8820" t="str">
            <v>EI（CA）/CSCD</v>
          </cell>
          <cell r="E8820">
            <v>0</v>
          </cell>
          <cell r="F8820" t="str">
            <v>E类</v>
          </cell>
          <cell r="G8820">
            <v>30</v>
          </cell>
        </row>
        <row r="8821">
          <cell r="B8821" t="str">
            <v>9999-0211</v>
          </cell>
          <cell r="C8821" t="str">
            <v>International SAMPE Technical Conference</v>
          </cell>
          <cell r="D8821" t="str">
            <v>EI（CA）/CSCD</v>
          </cell>
          <cell r="E8821">
            <v>0</v>
          </cell>
          <cell r="F8821" t="str">
            <v>E类</v>
          </cell>
          <cell r="G8821">
            <v>30</v>
          </cell>
        </row>
        <row r="8822">
          <cell r="B8822" t="str">
            <v>9999-0212</v>
          </cell>
          <cell r="C8822" t="str">
            <v>International Symposium on Memory Management, ISMM</v>
          </cell>
          <cell r="D8822" t="str">
            <v>EI（CA）/CSCD</v>
          </cell>
          <cell r="E8822">
            <v>0</v>
          </cell>
          <cell r="F8822" t="str">
            <v>E类</v>
          </cell>
          <cell r="G8822">
            <v>30</v>
          </cell>
        </row>
        <row r="8823">
          <cell r="B8823" t="str">
            <v>9999-0213</v>
          </cell>
          <cell r="C8823" t="str">
            <v>International Symposium on Plasma Process-Induced Damage, P2ID, Proceedings</v>
          </cell>
          <cell r="D8823" t="str">
            <v>EI（CA）/CSCD</v>
          </cell>
          <cell r="E8823">
            <v>0</v>
          </cell>
          <cell r="F8823" t="str">
            <v>E类</v>
          </cell>
          <cell r="G8823">
            <v>30</v>
          </cell>
        </row>
        <row r="8824">
          <cell r="B8824" t="str">
            <v>9999-0214</v>
          </cell>
          <cell r="C8824" t="str">
            <v>International Symposium on Technology and Society, Proceedings</v>
          </cell>
          <cell r="D8824" t="str">
            <v>EI（CA）/CSCD</v>
          </cell>
          <cell r="E8824">
            <v>0</v>
          </cell>
          <cell r="F8824" t="str">
            <v>E类</v>
          </cell>
          <cell r="G8824">
            <v>30</v>
          </cell>
        </row>
        <row r="8825">
          <cell r="B8825" t="str">
            <v>9999-0215</v>
          </cell>
          <cell r="C8825" t="str">
            <v>International Symposium on Wearable Computers, Digest of Papers</v>
          </cell>
          <cell r="D8825" t="str">
            <v>EI（CA）/CSCD</v>
          </cell>
          <cell r="E8825">
            <v>0</v>
          </cell>
          <cell r="F8825" t="str">
            <v>E类</v>
          </cell>
          <cell r="G8825">
            <v>30</v>
          </cell>
        </row>
        <row r="8826">
          <cell r="B8826" t="str">
            <v>9999-0216</v>
          </cell>
          <cell r="C8826" t="str">
            <v>International Woodfiber Report</v>
          </cell>
          <cell r="D8826" t="str">
            <v>EI（JA）/CSCD</v>
          </cell>
          <cell r="E8826">
            <v>0</v>
          </cell>
          <cell r="F8826" t="str">
            <v>D类</v>
          </cell>
          <cell r="G8826">
            <v>50</v>
          </cell>
        </row>
        <row r="8827">
          <cell r="B8827" t="str">
            <v>9999-0217</v>
          </cell>
          <cell r="C8827" t="str">
            <v>International Workshop on Advanced Motion Control, AMC</v>
          </cell>
          <cell r="D8827" t="str">
            <v>EI（CA）/CSCD</v>
          </cell>
          <cell r="E8827">
            <v>0</v>
          </cell>
          <cell r="F8827" t="str">
            <v>E类</v>
          </cell>
          <cell r="G8827">
            <v>30</v>
          </cell>
        </row>
        <row r="8828">
          <cell r="B8828" t="str">
            <v>9999-0218</v>
          </cell>
          <cell r="C8828" t="str">
            <v>International Workshop on Principles of Software Evolution (IWPSE)</v>
          </cell>
          <cell r="D8828" t="str">
            <v>EI（CA）/CSCD</v>
          </cell>
          <cell r="E8828">
            <v>0</v>
          </cell>
          <cell r="F8828" t="str">
            <v>E类</v>
          </cell>
          <cell r="G8828">
            <v>30</v>
          </cell>
        </row>
        <row r="8829">
          <cell r="B8829" t="str">
            <v>9999-0219</v>
          </cell>
          <cell r="C8829" t="str">
            <v>International Workshop on Software Engineering for Parallel and Distributed Systems, Proceedings</v>
          </cell>
          <cell r="D8829" t="str">
            <v>EI（CA）/CSCD</v>
          </cell>
          <cell r="E8829">
            <v>0</v>
          </cell>
          <cell r="F8829" t="str">
            <v>E类</v>
          </cell>
          <cell r="G8829">
            <v>30</v>
          </cell>
        </row>
        <row r="8830">
          <cell r="B8830" t="str">
            <v>9999-0220</v>
          </cell>
          <cell r="C8830" t="str">
            <v>International Workshop on Statistical Metrology, Proceedings, IWSM</v>
          </cell>
          <cell r="D8830" t="str">
            <v>EI（CA）/CSCD</v>
          </cell>
          <cell r="E8830">
            <v>0</v>
          </cell>
          <cell r="F8830" t="str">
            <v>E类</v>
          </cell>
          <cell r="G8830">
            <v>30</v>
          </cell>
        </row>
        <row r="8831">
          <cell r="B8831" t="str">
            <v>9999-0221</v>
          </cell>
          <cell r="C8831" t="str">
            <v>International Workshop on System Level Interconnect Prediction, SLIP</v>
          </cell>
          <cell r="D8831" t="str">
            <v>EI（CA）/CSCD</v>
          </cell>
          <cell r="E8831">
            <v>0</v>
          </cell>
          <cell r="F8831" t="str">
            <v>E类</v>
          </cell>
          <cell r="G8831">
            <v>30</v>
          </cell>
        </row>
        <row r="8832">
          <cell r="B8832" t="str">
            <v>9999-0222</v>
          </cell>
          <cell r="C8832" t="str">
            <v>International Zurich Seminar on Digital Communications</v>
          </cell>
          <cell r="D8832" t="str">
            <v>EI（CA）/CSCD</v>
          </cell>
          <cell r="E8832">
            <v>0</v>
          </cell>
          <cell r="F8832" t="str">
            <v>E类</v>
          </cell>
          <cell r="G8832">
            <v>30</v>
          </cell>
        </row>
        <row r="8833">
          <cell r="B8833" t="str">
            <v>9999-0223</v>
          </cell>
          <cell r="C8833" t="str">
            <v>IPSJ Online Transactions</v>
          </cell>
          <cell r="D8833" t="str">
            <v>EI（JA）/CSCD</v>
          </cell>
          <cell r="E8833">
            <v>0</v>
          </cell>
          <cell r="F8833" t="str">
            <v>D类</v>
          </cell>
          <cell r="G8833">
            <v>50</v>
          </cell>
        </row>
        <row r="8834">
          <cell r="B8834" t="str">
            <v>9999-0224</v>
          </cell>
          <cell r="C8834" t="str">
            <v>IPSJ Transactions on Bioinformatics</v>
          </cell>
          <cell r="D8834" t="str">
            <v>EI（JA）/CSCD</v>
          </cell>
          <cell r="E8834">
            <v>0</v>
          </cell>
          <cell r="F8834" t="str">
            <v>D类</v>
          </cell>
          <cell r="G8834">
            <v>50</v>
          </cell>
        </row>
        <row r="8835">
          <cell r="B8835" t="str">
            <v>9999-0225</v>
          </cell>
          <cell r="C8835" t="str">
            <v>IPSJ Transactions on Computer Vision and Applications</v>
          </cell>
          <cell r="D8835" t="str">
            <v>EI（JA）/CSCD</v>
          </cell>
          <cell r="E8835">
            <v>0</v>
          </cell>
          <cell r="F8835" t="str">
            <v>D类</v>
          </cell>
          <cell r="G8835">
            <v>50</v>
          </cell>
        </row>
        <row r="8836">
          <cell r="B8836" t="str">
            <v>9999-0226</v>
          </cell>
          <cell r="C8836" t="str">
            <v>IPSJ Transactions on System LSI Design Methodology</v>
          </cell>
          <cell r="D8836" t="str">
            <v>EI（JA）/CSCD</v>
          </cell>
          <cell r="E8836">
            <v>0</v>
          </cell>
          <cell r="F8836" t="str">
            <v>D类</v>
          </cell>
          <cell r="G8836">
            <v>50</v>
          </cell>
        </row>
        <row r="8837">
          <cell r="B8837" t="str">
            <v>9999-0227</v>
          </cell>
          <cell r="C8837" t="str">
            <v>IQEC, International Quantum Electronics Conference Proceedings</v>
          </cell>
          <cell r="D8837" t="str">
            <v>EI（CA）/CSCD</v>
          </cell>
          <cell r="E8837">
            <v>0</v>
          </cell>
          <cell r="F8837" t="str">
            <v>E类</v>
          </cell>
          <cell r="G8837">
            <v>30</v>
          </cell>
        </row>
        <row r="8838">
          <cell r="B8838" t="str">
            <v>9999-0228</v>
          </cell>
          <cell r="C8838" t="str">
            <v>ITALICS Innovations in Teaching and Learning in Information and Computer Sciences</v>
          </cell>
          <cell r="D8838" t="str">
            <v>EI（JA）/CSCD</v>
          </cell>
          <cell r="E8838">
            <v>0</v>
          </cell>
          <cell r="F8838" t="str">
            <v>D类</v>
          </cell>
          <cell r="G8838">
            <v>50</v>
          </cell>
        </row>
        <row r="8839">
          <cell r="B8839" t="str">
            <v>9999-0229</v>
          </cell>
          <cell r="C8839" t="str">
            <v>JFE Technical Report</v>
          </cell>
          <cell r="D8839" t="str">
            <v>EI（JA）/CSCD</v>
          </cell>
          <cell r="E8839">
            <v>0</v>
          </cell>
          <cell r="F8839" t="str">
            <v>D类</v>
          </cell>
          <cell r="G8839">
            <v>50</v>
          </cell>
        </row>
        <row r="8840">
          <cell r="B8840" t="str">
            <v>9999-0230</v>
          </cell>
          <cell r="C8840" t="str">
            <v>Journal of Advanced Mechanical Design, Systems and Manufacturing</v>
          </cell>
          <cell r="D8840" t="str">
            <v>EI（JA）/CSCD</v>
          </cell>
          <cell r="E8840">
            <v>0</v>
          </cell>
          <cell r="F8840" t="str">
            <v>D类</v>
          </cell>
          <cell r="G8840">
            <v>50</v>
          </cell>
        </row>
        <row r="8841">
          <cell r="B8841" t="str">
            <v>9999-0231</v>
          </cell>
          <cell r="C8841" t="str">
            <v>Journal of Cloud Computing</v>
          </cell>
          <cell r="D8841" t="str">
            <v>EI（JA）/CSCD</v>
          </cell>
          <cell r="E8841">
            <v>0</v>
          </cell>
          <cell r="F8841" t="str">
            <v>D类</v>
          </cell>
          <cell r="G8841">
            <v>50</v>
          </cell>
        </row>
        <row r="8842">
          <cell r="B8842" t="str">
            <v>9999-0232</v>
          </cell>
          <cell r="C8842" t="str">
            <v>Journal of Computer-Mediated Communication</v>
          </cell>
          <cell r="D8842" t="str">
            <v>EI（JA）/CSCD</v>
          </cell>
          <cell r="E8842">
            <v>0</v>
          </cell>
          <cell r="F8842" t="str">
            <v>D类</v>
          </cell>
          <cell r="G8842">
            <v>50</v>
          </cell>
        </row>
        <row r="8843">
          <cell r="B8843" t="str">
            <v>9999-0233</v>
          </cell>
          <cell r="C8843" t="str">
            <v>Journal of Engineering</v>
          </cell>
          <cell r="D8843" t="str">
            <v>EI（JA）/CSCD</v>
          </cell>
          <cell r="E8843">
            <v>0</v>
          </cell>
          <cell r="F8843" t="str">
            <v>D类</v>
          </cell>
          <cell r="G8843">
            <v>50</v>
          </cell>
        </row>
        <row r="8844">
          <cell r="B8844" t="str">
            <v>9999-0234</v>
          </cell>
          <cell r="C8844" t="str">
            <v>Journal of Engineering, Computing and Architecture</v>
          </cell>
          <cell r="D8844" t="str">
            <v>EI（JA）/CSCD</v>
          </cell>
          <cell r="E8844">
            <v>0</v>
          </cell>
          <cell r="F8844" t="str">
            <v>D类</v>
          </cell>
          <cell r="G8844">
            <v>50</v>
          </cell>
        </row>
        <row r="8845">
          <cell r="B8845" t="str">
            <v>9999-0235</v>
          </cell>
          <cell r="C8845" t="str">
            <v>Journal of Environmental Chemical Engineering</v>
          </cell>
          <cell r="D8845" t="str">
            <v>EI（JA）/CSCD</v>
          </cell>
          <cell r="E8845">
            <v>0</v>
          </cell>
          <cell r="F8845" t="str">
            <v>D类</v>
          </cell>
          <cell r="G8845">
            <v>50</v>
          </cell>
        </row>
        <row r="8846">
          <cell r="B8846" t="str">
            <v>9999-0236</v>
          </cell>
          <cell r="C8846" t="str">
            <v>Journal of Mathematics in Industry</v>
          </cell>
          <cell r="D8846" t="str">
            <v>EI（JA）/CSCD</v>
          </cell>
          <cell r="E8846">
            <v>0</v>
          </cell>
          <cell r="F8846" t="str">
            <v>D类</v>
          </cell>
          <cell r="G8846">
            <v>50</v>
          </cell>
        </row>
        <row r="8847">
          <cell r="B8847" t="str">
            <v>9999-0237</v>
          </cell>
          <cell r="C8847" t="str">
            <v>Journal of Optical and Fiber Communication Research</v>
          </cell>
          <cell r="D8847" t="str">
            <v>EI（JA）/CSCD</v>
          </cell>
          <cell r="E8847">
            <v>0</v>
          </cell>
          <cell r="F8847" t="str">
            <v>D类</v>
          </cell>
          <cell r="G8847">
            <v>50</v>
          </cell>
        </row>
        <row r="8848">
          <cell r="B8848" t="str">
            <v>9999-0238</v>
          </cell>
          <cell r="C8848" t="str">
            <v>Journal of Physical Chemistry Letters</v>
          </cell>
          <cell r="D8848" t="str">
            <v>EI（JA）/CSCD</v>
          </cell>
          <cell r="E8848">
            <v>0</v>
          </cell>
          <cell r="F8848" t="str">
            <v>D类</v>
          </cell>
          <cell r="G8848">
            <v>50</v>
          </cell>
        </row>
        <row r="8849">
          <cell r="B8849" t="str">
            <v>9999-0239</v>
          </cell>
          <cell r="C8849" t="str">
            <v>Journal of software: Evolution and Process</v>
          </cell>
          <cell r="D8849" t="str">
            <v>EI（JA）/CSCD</v>
          </cell>
          <cell r="E8849">
            <v>0</v>
          </cell>
          <cell r="F8849" t="str">
            <v>D类</v>
          </cell>
          <cell r="G8849">
            <v>50</v>
          </cell>
        </row>
        <row r="8850">
          <cell r="B8850" t="str">
            <v>9999-0240</v>
          </cell>
          <cell r="C8850" t="str">
            <v>Journal of Technology, Management, and Applied Engineering</v>
          </cell>
          <cell r="D8850" t="str">
            <v>EI（JA）/CSCD</v>
          </cell>
          <cell r="E8850">
            <v>0</v>
          </cell>
          <cell r="F8850" t="str">
            <v>D类</v>
          </cell>
          <cell r="G8850">
            <v>50</v>
          </cell>
        </row>
        <row r="8851">
          <cell r="B8851" t="str">
            <v>9999-0241</v>
          </cell>
          <cell r="C8851" t="str">
            <v>Journal of the European Optical Society</v>
          </cell>
          <cell r="D8851" t="str">
            <v>EI（JA）/CSCD</v>
          </cell>
          <cell r="E8851">
            <v>0</v>
          </cell>
          <cell r="F8851" t="str">
            <v>D类</v>
          </cell>
          <cell r="G8851">
            <v>50</v>
          </cell>
        </row>
        <row r="8852">
          <cell r="B8852" t="str">
            <v>9999-0242</v>
          </cell>
          <cell r="C8852" t="str">
            <v>Journal of Unconventional Oil and Gas Resources</v>
          </cell>
          <cell r="D8852" t="str">
            <v>EI（JA）/CSCD</v>
          </cell>
          <cell r="E8852">
            <v>0</v>
          </cell>
          <cell r="F8852" t="str">
            <v>D类</v>
          </cell>
          <cell r="G8852">
            <v>50</v>
          </cell>
        </row>
        <row r="8853">
          <cell r="B8853" t="str">
            <v>9999-0243</v>
          </cell>
          <cell r="C8853" t="str">
            <v>LIA Today</v>
          </cell>
          <cell r="D8853" t="str">
            <v>EI（JA）/CSCD</v>
          </cell>
          <cell r="E8853">
            <v>0</v>
          </cell>
          <cell r="F8853" t="str">
            <v>D类</v>
          </cell>
          <cell r="G8853">
            <v>50</v>
          </cell>
        </row>
        <row r="8854">
          <cell r="B8854" t="str">
            <v>9999-0244</v>
          </cell>
          <cell r="C8854" t="str">
            <v>MATEC Web of Conferences</v>
          </cell>
          <cell r="D8854" t="str">
            <v>EI（CA）/CSCD</v>
          </cell>
          <cell r="E8854">
            <v>0</v>
          </cell>
          <cell r="F8854" t="str">
            <v>E类</v>
          </cell>
          <cell r="G8854">
            <v>30</v>
          </cell>
        </row>
        <row r="8855">
          <cell r="B8855" t="str">
            <v>9999-0245</v>
          </cell>
          <cell r="C8855" t="str">
            <v>Mathematical and Computational Forestry and Natural-Resource Sciences</v>
          </cell>
          <cell r="D8855" t="str">
            <v>EI（JA）/CSCD</v>
          </cell>
          <cell r="E8855">
            <v>0</v>
          </cell>
          <cell r="F8855" t="str">
            <v>D类</v>
          </cell>
          <cell r="G8855">
            <v>50</v>
          </cell>
        </row>
        <row r="8856">
          <cell r="B8856" t="str">
            <v>9999-0246</v>
          </cell>
          <cell r="C8856" t="str">
            <v>Mathematical Methods in Electromagnetic Theory, MMET, Conference Proceedings</v>
          </cell>
          <cell r="D8856" t="str">
            <v>EI（CA）/CSCD</v>
          </cell>
          <cell r="E8856">
            <v>0</v>
          </cell>
          <cell r="F8856" t="str">
            <v>E类</v>
          </cell>
          <cell r="G8856">
            <v>30</v>
          </cell>
        </row>
        <row r="8857">
          <cell r="B8857" t="str">
            <v>9999-0247</v>
          </cell>
          <cell r="C8857" t="str">
            <v>Medical Devices: Evidence and Research</v>
          </cell>
          <cell r="D8857" t="str">
            <v>EI（JA）/CSCD</v>
          </cell>
          <cell r="E8857">
            <v>0</v>
          </cell>
          <cell r="F8857" t="str">
            <v>D类</v>
          </cell>
          <cell r="G8857">
            <v>50</v>
          </cell>
        </row>
        <row r="8858">
          <cell r="B8858" t="str">
            <v>9999-0248</v>
          </cell>
          <cell r="C8858" t="str">
            <v>Membranes</v>
          </cell>
          <cell r="D8858" t="str">
            <v>EI（JA）/CSCD</v>
          </cell>
          <cell r="E8858">
            <v>0</v>
          </cell>
          <cell r="F8858" t="str">
            <v>D类</v>
          </cell>
          <cell r="G8858">
            <v>50</v>
          </cell>
        </row>
        <row r="8859">
          <cell r="B8859" t="str">
            <v>9999-0249</v>
          </cell>
          <cell r="C8859" t="str">
            <v>Memoirs of the Faculty of Engineering, Kyushu University</v>
          </cell>
          <cell r="D8859" t="str">
            <v>EI（JA）/CSCD</v>
          </cell>
          <cell r="E8859">
            <v>0</v>
          </cell>
          <cell r="F8859" t="str">
            <v>D类</v>
          </cell>
          <cell r="G8859">
            <v>50</v>
          </cell>
        </row>
        <row r="8860">
          <cell r="B8860" t="str">
            <v>9999-0250</v>
          </cell>
          <cell r="C8860" t="str">
            <v>Memorie della Societa Astronomica Italiana, Supplementi - Journal of the Italian Astronomical Society, Supplement</v>
          </cell>
          <cell r="D8860" t="str">
            <v>EI（CA）/CSCD</v>
          </cell>
          <cell r="E8860">
            <v>0</v>
          </cell>
          <cell r="F8860" t="str">
            <v>E类</v>
          </cell>
          <cell r="G8860">
            <v>30</v>
          </cell>
        </row>
        <row r="8861">
          <cell r="B8861" t="str">
            <v>9999-0251</v>
          </cell>
          <cell r="C8861" t="str">
            <v>Micro and Nano Letters</v>
          </cell>
          <cell r="D8861" t="str">
            <v>EI（JA）/CSCD</v>
          </cell>
          <cell r="E8861">
            <v>0</v>
          </cell>
          <cell r="F8861" t="str">
            <v>D类</v>
          </cell>
          <cell r="G8861">
            <v>50</v>
          </cell>
        </row>
        <row r="8862">
          <cell r="B8862" t="str">
            <v>9999-0252</v>
          </cell>
          <cell r="C8862" t="str">
            <v>National Aerospace and Electronics Conference, Proceedings of the IEEE</v>
          </cell>
          <cell r="D8862" t="str">
            <v>EI（CA）/CSCD</v>
          </cell>
          <cell r="E8862">
            <v>0</v>
          </cell>
          <cell r="F8862" t="str">
            <v>E类</v>
          </cell>
          <cell r="G8862">
            <v>30</v>
          </cell>
        </row>
        <row r="8863">
          <cell r="B8863" t="str">
            <v>9999-0253</v>
          </cell>
          <cell r="C8863" t="str">
            <v>National Radio Science Conference, NRSC, Proceedings</v>
          </cell>
          <cell r="D8863" t="str">
            <v>EI（CA）/CSCD</v>
          </cell>
          <cell r="E8863">
            <v>0</v>
          </cell>
          <cell r="F8863" t="str">
            <v>E类</v>
          </cell>
          <cell r="G8863">
            <v>30</v>
          </cell>
        </row>
        <row r="8864">
          <cell r="B8864" t="str">
            <v>9999-0254</v>
          </cell>
          <cell r="C8864" t="str">
            <v>NCASI Proceedings</v>
          </cell>
          <cell r="D8864" t="str">
            <v>EI（CA）/CSCD</v>
          </cell>
          <cell r="E8864">
            <v>0</v>
          </cell>
          <cell r="F8864" t="str">
            <v>E类</v>
          </cell>
          <cell r="G8864">
            <v>30</v>
          </cell>
        </row>
        <row r="8865">
          <cell r="B8865" t="str">
            <v>9999-0255</v>
          </cell>
          <cell r="C8865" t="str">
            <v>Neural Networks for Signal Processing - Proceedings of the IEEE  Workshop</v>
          </cell>
          <cell r="D8865" t="str">
            <v>EI（CA）/CSCD</v>
          </cell>
          <cell r="E8865">
            <v>0</v>
          </cell>
          <cell r="F8865" t="str">
            <v>E类</v>
          </cell>
          <cell r="G8865">
            <v>30</v>
          </cell>
        </row>
        <row r="8866">
          <cell r="B8866" t="str">
            <v>9999-0256</v>
          </cell>
          <cell r="C8866" t="str">
            <v>NHK Laboratories Note</v>
          </cell>
          <cell r="D8866" t="str">
            <v>EI（JA）/CSCD</v>
          </cell>
          <cell r="E8866">
            <v>0</v>
          </cell>
          <cell r="F8866" t="str">
            <v>D类</v>
          </cell>
          <cell r="G8866">
            <v>50</v>
          </cell>
        </row>
        <row r="8867">
          <cell r="B8867" t="str">
            <v>9999-0257</v>
          </cell>
          <cell r="C8867" t="str">
            <v>NPAR Symposium on Non-Photorealistic Animation and Rendering</v>
          </cell>
          <cell r="D8867" t="str">
            <v>EI（CA）/CSCD</v>
          </cell>
          <cell r="E8867">
            <v>0</v>
          </cell>
          <cell r="F8867" t="str">
            <v>E类</v>
          </cell>
          <cell r="G8867">
            <v>30</v>
          </cell>
        </row>
        <row r="8868">
          <cell r="B8868" t="str">
            <v>9999-0258</v>
          </cell>
          <cell r="C8868" t="str">
            <v>Offshore Europe Conference - Proceedings</v>
          </cell>
          <cell r="D8868" t="str">
            <v>EI（CA）/CSCD</v>
          </cell>
          <cell r="E8868">
            <v>0</v>
          </cell>
          <cell r="F8868" t="str">
            <v>E类</v>
          </cell>
          <cell r="G8868">
            <v>30</v>
          </cell>
        </row>
        <row r="8869">
          <cell r="B8869" t="str">
            <v>9999-0259</v>
          </cell>
          <cell r="C8869" t="str">
            <v>Open Automation and Control Systems Journal</v>
          </cell>
          <cell r="D8869" t="str">
            <v>EI（JA）/CSCD</v>
          </cell>
          <cell r="E8869">
            <v>0</v>
          </cell>
          <cell r="F8869" t="str">
            <v>D类</v>
          </cell>
          <cell r="G8869">
            <v>50</v>
          </cell>
        </row>
        <row r="8870">
          <cell r="B8870" t="str">
            <v>9999-0260</v>
          </cell>
          <cell r="C8870" t="str">
            <v>Open Biomedical Engineering Journal</v>
          </cell>
          <cell r="D8870" t="str">
            <v>EI（JA）/CSCD</v>
          </cell>
          <cell r="E8870">
            <v>0</v>
          </cell>
          <cell r="F8870" t="str">
            <v>D类</v>
          </cell>
          <cell r="G8870">
            <v>50</v>
          </cell>
        </row>
        <row r="8871">
          <cell r="B8871" t="str">
            <v>9999-0261</v>
          </cell>
          <cell r="C8871" t="str">
            <v>Open Biotechnology Journal</v>
          </cell>
          <cell r="D8871" t="str">
            <v>EI（JA）/CSCD</v>
          </cell>
          <cell r="E8871">
            <v>0</v>
          </cell>
          <cell r="F8871" t="str">
            <v>D类</v>
          </cell>
          <cell r="G8871">
            <v>50</v>
          </cell>
        </row>
        <row r="8872">
          <cell r="B8872" t="str">
            <v>9999-0262</v>
          </cell>
          <cell r="C8872" t="str">
            <v>Open Chemical Engineering Journal</v>
          </cell>
          <cell r="D8872" t="str">
            <v>EI（JA）/CSCD</v>
          </cell>
          <cell r="E8872">
            <v>0</v>
          </cell>
          <cell r="F8872" t="str">
            <v>D类</v>
          </cell>
          <cell r="G8872">
            <v>50</v>
          </cell>
        </row>
        <row r="8873">
          <cell r="B8873" t="str">
            <v>9999-0263</v>
          </cell>
          <cell r="C8873" t="str">
            <v>Open Civil Engineering Journal</v>
          </cell>
          <cell r="D8873" t="str">
            <v>EI（JA）/CSCD</v>
          </cell>
          <cell r="E8873">
            <v>0</v>
          </cell>
          <cell r="F8873" t="str">
            <v>D类</v>
          </cell>
          <cell r="G8873">
            <v>50</v>
          </cell>
        </row>
        <row r="8874">
          <cell r="B8874" t="str">
            <v>9999-0264</v>
          </cell>
          <cell r="C8874" t="str">
            <v>Open Construction and Building Technology Journal</v>
          </cell>
          <cell r="D8874" t="str">
            <v>EI（JA）/CSCD</v>
          </cell>
          <cell r="E8874">
            <v>0</v>
          </cell>
          <cell r="F8874" t="str">
            <v>D类</v>
          </cell>
          <cell r="G8874">
            <v>50</v>
          </cell>
        </row>
        <row r="8875">
          <cell r="B8875" t="str">
            <v>9999-0265</v>
          </cell>
          <cell r="C8875" t="str">
            <v>Open Cybernetics and Systemics Journal</v>
          </cell>
          <cell r="D8875" t="str">
            <v>EI（JA）/CSCD</v>
          </cell>
          <cell r="E8875">
            <v>0</v>
          </cell>
          <cell r="F8875" t="str">
            <v>D类</v>
          </cell>
          <cell r="G8875">
            <v>50</v>
          </cell>
        </row>
        <row r="8876">
          <cell r="B8876" t="str">
            <v>9999-0266</v>
          </cell>
          <cell r="C8876" t="str">
            <v>Open Electrical and Electronic Engineering Journal</v>
          </cell>
          <cell r="D8876" t="str">
            <v>EI（JA）/CSCD</v>
          </cell>
          <cell r="E8876">
            <v>0</v>
          </cell>
          <cell r="F8876" t="str">
            <v>D类</v>
          </cell>
          <cell r="G8876">
            <v>50</v>
          </cell>
        </row>
        <row r="8877">
          <cell r="B8877" t="str">
            <v>9999-0267</v>
          </cell>
          <cell r="C8877" t="str">
            <v>Open Materials Science Journal</v>
          </cell>
          <cell r="D8877" t="str">
            <v>EI（JA）/CSCD</v>
          </cell>
          <cell r="E8877">
            <v>0</v>
          </cell>
          <cell r="F8877" t="str">
            <v>D类</v>
          </cell>
          <cell r="G8877">
            <v>50</v>
          </cell>
        </row>
        <row r="8878">
          <cell r="B8878" t="str">
            <v>9999-0268</v>
          </cell>
          <cell r="C8878" t="str">
            <v>Open Mechanical Engineering Journal</v>
          </cell>
          <cell r="D8878" t="str">
            <v>EI（JA）/CSCD</v>
          </cell>
          <cell r="E8878">
            <v>0</v>
          </cell>
          <cell r="F8878" t="str">
            <v>D类</v>
          </cell>
          <cell r="G8878">
            <v>50</v>
          </cell>
        </row>
        <row r="8879">
          <cell r="B8879" t="str">
            <v>9999-0269</v>
          </cell>
          <cell r="C8879" t="str">
            <v>Optical Nanoscopy</v>
          </cell>
          <cell r="D8879" t="str">
            <v>EI（JA）/CSCD</v>
          </cell>
          <cell r="E8879">
            <v>0</v>
          </cell>
          <cell r="F8879" t="str">
            <v>D类</v>
          </cell>
          <cell r="G8879">
            <v>50</v>
          </cell>
        </row>
        <row r="8880">
          <cell r="B8880" t="str">
            <v>9999-0270</v>
          </cell>
          <cell r="C8880" t="str">
            <v>Optics InfoBase Conference Papers</v>
          </cell>
          <cell r="D8880" t="str">
            <v>EI（CA）/CSCD</v>
          </cell>
          <cell r="E8880">
            <v>0</v>
          </cell>
          <cell r="F8880" t="str">
            <v>E类</v>
          </cell>
          <cell r="G8880">
            <v>30</v>
          </cell>
        </row>
        <row r="8881">
          <cell r="B8881" t="str">
            <v>9999-0271</v>
          </cell>
          <cell r="C8881" t="str">
            <v>Optimization in Industry</v>
          </cell>
          <cell r="D8881" t="str">
            <v>EI（CA）/CSCD</v>
          </cell>
          <cell r="E8881">
            <v>0</v>
          </cell>
          <cell r="F8881" t="str">
            <v>E类</v>
          </cell>
          <cell r="G8881">
            <v>30</v>
          </cell>
        </row>
        <row r="8882">
          <cell r="B8882" t="str">
            <v>9999-0272</v>
          </cell>
          <cell r="C8882" t="str">
            <v>Pacific Rim Conference on Lasers and Electro-Optics, CLEO - Technical Digest</v>
          </cell>
          <cell r="D8882" t="str">
            <v>EI（CA）/CSCD</v>
          </cell>
          <cell r="E8882">
            <v>0</v>
          </cell>
          <cell r="F8882" t="str">
            <v>E类</v>
          </cell>
          <cell r="G8882">
            <v>30</v>
          </cell>
        </row>
        <row r="8883">
          <cell r="B8883" t="str">
            <v>9999-0273</v>
          </cell>
          <cell r="C8883" t="str">
            <v>Parallel and Distributed Computing, Applications and Technologies, PDCAT Proceedings</v>
          </cell>
          <cell r="D8883" t="str">
            <v>EI（CA）/CSCD</v>
          </cell>
          <cell r="E8883">
            <v>0</v>
          </cell>
          <cell r="F8883" t="str">
            <v>E类</v>
          </cell>
          <cell r="G8883">
            <v>30</v>
          </cell>
        </row>
        <row r="8884">
          <cell r="B8884" t="str">
            <v>9999-0274</v>
          </cell>
          <cell r="C8884" t="str">
            <v>PCIM Europe Conference Proceedings</v>
          </cell>
          <cell r="D8884" t="str">
            <v>EI（CA）/CSCD</v>
          </cell>
          <cell r="E8884">
            <v>0</v>
          </cell>
          <cell r="F8884" t="str">
            <v>E类</v>
          </cell>
          <cell r="G8884">
            <v>30</v>
          </cell>
        </row>
        <row r="8885">
          <cell r="B8885" t="str">
            <v>9999-0275</v>
          </cell>
          <cell r="C8885" t="str">
            <v>Performance Metrics for Intelligent Systems (PerMIS) Workshop</v>
          </cell>
          <cell r="D8885" t="str">
            <v>EI（CA）/CSCD</v>
          </cell>
          <cell r="E8885">
            <v>0</v>
          </cell>
          <cell r="F8885" t="str">
            <v>E类</v>
          </cell>
          <cell r="G8885">
            <v>30</v>
          </cell>
        </row>
        <row r="8886">
          <cell r="B8886" t="str">
            <v>9999-0276</v>
          </cell>
          <cell r="C8886" t="str">
            <v>Photonics and Lasers in Medicine</v>
          </cell>
          <cell r="D8886" t="str">
            <v>EI（JA）/CSCD</v>
          </cell>
          <cell r="E8886">
            <v>0</v>
          </cell>
          <cell r="F8886" t="str">
            <v>D类</v>
          </cell>
          <cell r="G8886">
            <v>50</v>
          </cell>
        </row>
        <row r="8887">
          <cell r="B8887" t="str">
            <v>9999-0277</v>
          </cell>
          <cell r="C8887" t="str">
            <v>Photonics Letters of Poland</v>
          </cell>
          <cell r="D8887" t="str">
            <v>EI（JA）/CSCD</v>
          </cell>
          <cell r="E8887">
            <v>0</v>
          </cell>
          <cell r="F8887" t="str">
            <v>D类</v>
          </cell>
          <cell r="G8887">
            <v>50</v>
          </cell>
        </row>
        <row r="8888">
          <cell r="B8888" t="str">
            <v>9999-0278</v>
          </cell>
          <cell r="C8888" t="str">
            <v>PIRA International Conference Proceedings</v>
          </cell>
          <cell r="D8888" t="str">
            <v>EI（CA）/CSCD</v>
          </cell>
          <cell r="E8888">
            <v>0</v>
          </cell>
          <cell r="F8888" t="str">
            <v>E类</v>
          </cell>
          <cell r="G8888">
            <v>30</v>
          </cell>
        </row>
        <row r="8889">
          <cell r="B8889" t="str">
            <v>9999-0279</v>
          </cell>
          <cell r="C8889" t="str">
            <v>Plasma and Fusion Research</v>
          </cell>
          <cell r="D8889" t="str">
            <v>EI（JA）/CSCD</v>
          </cell>
          <cell r="E8889">
            <v>0</v>
          </cell>
          <cell r="F8889" t="str">
            <v>D类</v>
          </cell>
          <cell r="G8889">
            <v>50</v>
          </cell>
        </row>
        <row r="8890">
          <cell r="B8890" t="str">
            <v>9999-0280</v>
          </cell>
          <cell r="C8890" t="str">
            <v>Point-Based Graphics, 2005 - Eurographics/IEEE VGTC Symposium Proceedings</v>
          </cell>
          <cell r="D8890" t="str">
            <v>EI（CA）/CSCD</v>
          </cell>
          <cell r="E8890">
            <v>0</v>
          </cell>
          <cell r="F8890" t="str">
            <v>E类</v>
          </cell>
          <cell r="G8890">
            <v>30</v>
          </cell>
        </row>
        <row r="8891">
          <cell r="B8891" t="str">
            <v>9999-0281</v>
          </cell>
          <cell r="C8891" t="str">
            <v>Portland International Conference on Management of Engineering and Technology</v>
          </cell>
          <cell r="D8891" t="str">
            <v>EI（CA）/CSCD</v>
          </cell>
          <cell r="E8891">
            <v>0</v>
          </cell>
          <cell r="F8891" t="str">
            <v>E类</v>
          </cell>
          <cell r="G8891">
            <v>30</v>
          </cell>
        </row>
        <row r="8892">
          <cell r="B8892" t="str">
            <v>9999-0282</v>
          </cell>
          <cell r="C8892" t="str">
            <v>Procedia CIRP</v>
          </cell>
          <cell r="D8892" t="str">
            <v>EI（CA）/CSCD</v>
          </cell>
          <cell r="E8892">
            <v>0</v>
          </cell>
          <cell r="F8892" t="str">
            <v>E类</v>
          </cell>
          <cell r="G8892">
            <v>30</v>
          </cell>
        </row>
        <row r="8893">
          <cell r="B8893" t="str">
            <v>9999-0283</v>
          </cell>
          <cell r="C8893" t="str">
            <v>Procedia IUTAM</v>
          </cell>
          <cell r="D8893" t="str">
            <v>EI（CA）/CSCD</v>
          </cell>
          <cell r="E8893">
            <v>0</v>
          </cell>
          <cell r="F8893" t="str">
            <v>E类</v>
          </cell>
          <cell r="G8893">
            <v>30</v>
          </cell>
        </row>
        <row r="8894">
          <cell r="B8894" t="str">
            <v>9999-0284</v>
          </cell>
          <cell r="C8894" t="str">
            <v>Proceedings - Annual Meeting of the Decision Sciences Institute</v>
          </cell>
          <cell r="D8894" t="str">
            <v>EI（CA）/CSCD</v>
          </cell>
          <cell r="E8894">
            <v>0</v>
          </cell>
          <cell r="F8894" t="str">
            <v>E类</v>
          </cell>
          <cell r="G8894">
            <v>30</v>
          </cell>
        </row>
        <row r="8895">
          <cell r="B8895" t="str">
            <v>9999-0285</v>
          </cell>
          <cell r="C8895" t="str">
            <v>Proceedings - Annual SAFE Symposium (Survival and Flight Equipment Association)</v>
          </cell>
          <cell r="D8895" t="str">
            <v>EI（CA）/CSCD</v>
          </cell>
          <cell r="E8895">
            <v>0</v>
          </cell>
          <cell r="F8895" t="str">
            <v>E类</v>
          </cell>
          <cell r="G8895">
            <v>30</v>
          </cell>
        </row>
        <row r="8896">
          <cell r="B8896" t="str">
            <v>9999-0286</v>
          </cell>
          <cell r="C8896" t="str">
            <v>Proceedings - Conference on Local Computer Networks, LCN</v>
          </cell>
          <cell r="D8896" t="str">
            <v>EI（CA）/CSCD</v>
          </cell>
          <cell r="E8896">
            <v>0</v>
          </cell>
          <cell r="F8896" t="str">
            <v>E类</v>
          </cell>
          <cell r="G8896">
            <v>30</v>
          </cell>
        </row>
        <row r="8897">
          <cell r="B8897" t="str">
            <v>9999-0287</v>
          </cell>
          <cell r="C8897" t="str">
            <v>Proceedings - Electrochemical Society</v>
          </cell>
          <cell r="D8897" t="str">
            <v>EI（CA）/CSCD</v>
          </cell>
          <cell r="E8897">
            <v>0</v>
          </cell>
          <cell r="F8897" t="str">
            <v>E类</v>
          </cell>
          <cell r="G8897">
            <v>30</v>
          </cell>
        </row>
        <row r="8898">
          <cell r="B8898" t="str">
            <v>9999-0288</v>
          </cell>
          <cell r="C8898" t="str">
            <v>Proceedings - IEEE International Workshop on Robot and Human Interactive Communication</v>
          </cell>
          <cell r="D8898" t="str">
            <v>EI（CA）/CSCD</v>
          </cell>
          <cell r="E8898">
            <v>0</v>
          </cell>
          <cell r="F8898" t="str">
            <v>E类</v>
          </cell>
          <cell r="G8898">
            <v>30</v>
          </cell>
        </row>
        <row r="8899">
          <cell r="B8899" t="str">
            <v>9999-0289</v>
          </cell>
          <cell r="C8899" t="str">
            <v>Proceedings - IEEE Military Communications Conference MILCOM</v>
          </cell>
          <cell r="D8899" t="str">
            <v>EI（CA）/CSCD</v>
          </cell>
          <cell r="E8899">
            <v>0</v>
          </cell>
          <cell r="F8899" t="str">
            <v>E类</v>
          </cell>
          <cell r="G8899">
            <v>30</v>
          </cell>
        </row>
        <row r="8900">
          <cell r="B8900" t="str">
            <v>9999-0290</v>
          </cell>
          <cell r="C8900" t="str">
            <v>Proceedings - IEEE Virtual Reality</v>
          </cell>
          <cell r="D8900" t="str">
            <v>EI（CA）/CSCD</v>
          </cell>
          <cell r="E8900">
            <v>0</v>
          </cell>
          <cell r="F8900" t="str">
            <v>E类</v>
          </cell>
          <cell r="G8900">
            <v>30</v>
          </cell>
        </row>
        <row r="8901">
          <cell r="B8901" t="str">
            <v>9999-0291</v>
          </cell>
          <cell r="C8901" t="str">
            <v>Proceedings - International Air Transportation Conference</v>
          </cell>
          <cell r="D8901" t="str">
            <v>EI（CA）/CSCD</v>
          </cell>
          <cell r="E8901">
            <v>0</v>
          </cell>
          <cell r="F8901" t="str">
            <v>E类</v>
          </cell>
          <cell r="G8901">
            <v>30</v>
          </cell>
        </row>
        <row r="8902">
          <cell r="B8902" t="str">
            <v>9999-0292</v>
          </cell>
          <cell r="C8902" t="str">
            <v>Proceedings - International Conference on Computer Networks and Information Technology</v>
          </cell>
          <cell r="D8902" t="str">
            <v>EI（CA）/CSCD</v>
          </cell>
          <cell r="E8902">
            <v>0</v>
          </cell>
          <cell r="F8902" t="str">
            <v>E类</v>
          </cell>
          <cell r="G8902">
            <v>30</v>
          </cell>
        </row>
        <row r="8903">
          <cell r="B8903" t="str">
            <v>9999-0293</v>
          </cell>
          <cell r="C8903" t="str">
            <v>Proceedings - International Conference on Distributed Computing Systems</v>
          </cell>
          <cell r="D8903" t="str">
            <v>EI（CA）/CSCD</v>
          </cell>
          <cell r="E8903">
            <v>0</v>
          </cell>
          <cell r="F8903" t="str">
            <v>E类</v>
          </cell>
          <cell r="G8903">
            <v>30</v>
          </cell>
        </row>
        <row r="8904">
          <cell r="B8904" t="str">
            <v>9999-0294</v>
          </cell>
          <cell r="C8904" t="str">
            <v>Proceedings - International Symposium on Electrets</v>
          </cell>
          <cell r="D8904" t="str">
            <v>EI（CA）/CSCD</v>
          </cell>
          <cell r="E8904">
            <v>0</v>
          </cell>
          <cell r="F8904" t="str">
            <v>E类</v>
          </cell>
          <cell r="G8904">
            <v>30</v>
          </cell>
        </row>
        <row r="8905">
          <cell r="B8905" t="str">
            <v>9999-0295</v>
          </cell>
          <cell r="C8905" t="str">
            <v>Proceedings - International Workshop on Computer Architecture for Machine Perception, CAMP</v>
          </cell>
          <cell r="D8905" t="str">
            <v>EI（CA）/CSCD</v>
          </cell>
          <cell r="E8905">
            <v>0</v>
          </cell>
          <cell r="F8905" t="str">
            <v>E类</v>
          </cell>
          <cell r="G8905">
            <v>30</v>
          </cell>
        </row>
        <row r="8906">
          <cell r="B8906" t="str">
            <v>9999-0296</v>
          </cell>
          <cell r="C8906" t="str">
            <v>Proceedings - Rapid Excavation and Tunneling Conference</v>
          </cell>
          <cell r="D8906" t="str">
            <v>EI（CA）/CSCD</v>
          </cell>
          <cell r="E8906">
            <v>0</v>
          </cell>
          <cell r="F8906" t="str">
            <v>E类</v>
          </cell>
          <cell r="G8906">
            <v>30</v>
          </cell>
        </row>
        <row r="8907">
          <cell r="B8907" t="str">
            <v>9999-0297</v>
          </cell>
          <cell r="C8907" t="str">
            <v>Proceedings - SPE Annual Technical Conference and Exhibition</v>
          </cell>
          <cell r="D8907" t="str">
            <v>EI（CA）/CSCD</v>
          </cell>
          <cell r="E8907">
            <v>0</v>
          </cell>
          <cell r="F8907" t="str">
            <v>E类</v>
          </cell>
          <cell r="G8907">
            <v>30</v>
          </cell>
        </row>
        <row r="8908">
          <cell r="B8908" t="str">
            <v>9999-0298</v>
          </cell>
          <cell r="C8908" t="str">
            <v>Proceedings - SPE International Symposium on Formation Damage Control</v>
          </cell>
          <cell r="D8908" t="str">
            <v>EI（CA）/CSCD</v>
          </cell>
          <cell r="E8908">
            <v>0</v>
          </cell>
          <cell r="F8908" t="str">
            <v>E类</v>
          </cell>
          <cell r="G8908">
            <v>30</v>
          </cell>
        </row>
        <row r="8909">
          <cell r="B8909" t="str">
            <v>9999-0299</v>
          </cell>
          <cell r="C8909" t="str">
            <v>Proceedings - SPE Symposium on Improved Oil Recovery</v>
          </cell>
          <cell r="D8909" t="str">
            <v>EI（CA）/CSCD</v>
          </cell>
          <cell r="E8909">
            <v>0</v>
          </cell>
          <cell r="F8909" t="str">
            <v>E类</v>
          </cell>
          <cell r="G8909">
            <v>30</v>
          </cell>
        </row>
        <row r="8910">
          <cell r="B8910" t="str">
            <v>9999-0300</v>
          </cell>
          <cell r="C8910" t="str">
            <v>Proceedings - Symposium on Computer Arithmetic</v>
          </cell>
          <cell r="D8910" t="str">
            <v>EI（CA）/CSCD</v>
          </cell>
          <cell r="E8910">
            <v>0</v>
          </cell>
          <cell r="F8910" t="str">
            <v>E类</v>
          </cell>
          <cell r="G8910">
            <v>30</v>
          </cell>
        </row>
        <row r="8911">
          <cell r="B8911" t="str">
            <v>9999-0301</v>
          </cell>
          <cell r="C8911" t="str">
            <v>Proceedings - Symposium on Fusion Engineering</v>
          </cell>
          <cell r="D8911" t="str">
            <v>EI（CA）/CSCD</v>
          </cell>
          <cell r="E8911">
            <v>0</v>
          </cell>
          <cell r="F8911" t="str">
            <v>E类</v>
          </cell>
          <cell r="G8911">
            <v>30</v>
          </cell>
        </row>
        <row r="8912">
          <cell r="B8912" t="str">
            <v>9999-0302</v>
          </cell>
          <cell r="C8912" t="str">
            <v>Proceedings - Workshop on Principles of Advanced and Distributed Simulation, PADS</v>
          </cell>
          <cell r="D8912" t="str">
            <v>EI（CA）/CSCD</v>
          </cell>
          <cell r="E8912">
            <v>0</v>
          </cell>
          <cell r="F8912" t="str">
            <v>E类</v>
          </cell>
          <cell r="G8912">
            <v>30</v>
          </cell>
        </row>
        <row r="8913">
          <cell r="B8913" t="str">
            <v>9999-0303</v>
          </cell>
          <cell r="C8913" t="str">
            <v>Proceedings ACEEE Summer Study on Energy Efficiency in Buildings</v>
          </cell>
          <cell r="D8913" t="str">
            <v>EI（CA）/CSCD</v>
          </cell>
          <cell r="E8913">
            <v>0</v>
          </cell>
          <cell r="F8913" t="str">
            <v>E类</v>
          </cell>
          <cell r="G8913">
            <v>30</v>
          </cell>
        </row>
        <row r="8914">
          <cell r="B8914" t="str">
            <v>9999-0304</v>
          </cell>
          <cell r="C8914" t="str">
            <v>Proceedings ACEEE Summer Study on Energy Efficiency in Industry</v>
          </cell>
          <cell r="D8914" t="str">
            <v>EI（CA）/CSCD</v>
          </cell>
          <cell r="E8914">
            <v>0</v>
          </cell>
          <cell r="F8914" t="str">
            <v>E类</v>
          </cell>
          <cell r="G8914">
            <v>30</v>
          </cell>
        </row>
        <row r="8915">
          <cell r="B8915" t="str">
            <v>9999-0305</v>
          </cell>
          <cell r="C8915" t="str">
            <v>Proceedings ACM SIGUCCS User Services Conference</v>
          </cell>
          <cell r="D8915" t="str">
            <v>EI（CA）/CSCD</v>
          </cell>
          <cell r="E8915">
            <v>0</v>
          </cell>
          <cell r="F8915" t="str">
            <v>E类</v>
          </cell>
          <cell r="G8915">
            <v>30</v>
          </cell>
        </row>
        <row r="8916">
          <cell r="B8916" t="str">
            <v>9999-0306</v>
          </cell>
          <cell r="C8916" t="str">
            <v>Proceedings -IEEE International Computer Performance and Dependability Symposium, IPDS</v>
          </cell>
          <cell r="D8916" t="str">
            <v>EI（CA）/CSCD</v>
          </cell>
          <cell r="E8916">
            <v>0</v>
          </cell>
          <cell r="F8916" t="str">
            <v>E类</v>
          </cell>
          <cell r="G8916">
            <v>30</v>
          </cell>
        </row>
        <row r="8917">
          <cell r="B8917" t="str">
            <v>9999-0307</v>
          </cell>
          <cell r="C8917" t="str">
            <v>Proceedings in Mining Science and Safety Technology</v>
          </cell>
          <cell r="D8917" t="str">
            <v>EI（CA）/CSCD</v>
          </cell>
          <cell r="E8917">
            <v>0</v>
          </cell>
          <cell r="F8917" t="str">
            <v>E类</v>
          </cell>
          <cell r="G8917">
            <v>30</v>
          </cell>
        </row>
        <row r="8918">
          <cell r="B8918" t="str">
            <v>9999-0308</v>
          </cell>
          <cell r="C8918" t="str">
            <v>Proceedings New Security Paradigms Workshop</v>
          </cell>
          <cell r="D8918" t="str">
            <v>EI（CA）/CSCD</v>
          </cell>
          <cell r="E8918">
            <v>0</v>
          </cell>
          <cell r="F8918" t="str">
            <v>E类</v>
          </cell>
          <cell r="G8918">
            <v>30</v>
          </cell>
        </row>
        <row r="8919">
          <cell r="B8919" t="str">
            <v>9999-0309</v>
          </cell>
          <cell r="C8919" t="str">
            <v>Proceedings of ACM Symposium on Access Control Models and Technologies, SACMAT</v>
          </cell>
          <cell r="D8919" t="str">
            <v>EI（CA）/CSCD</v>
          </cell>
          <cell r="E8919">
            <v>0</v>
          </cell>
          <cell r="F8919" t="str">
            <v>E类</v>
          </cell>
          <cell r="G8919">
            <v>30</v>
          </cell>
        </row>
        <row r="8920">
          <cell r="B8920" t="str">
            <v>9999-0310</v>
          </cell>
          <cell r="C8920" t="str">
            <v>Proceedings of IEEE International Symposium on Computational Intelligence in Robotics and Automation, CIRA</v>
          </cell>
          <cell r="D8920" t="str">
            <v>EI（CA）/CSCD</v>
          </cell>
          <cell r="E8920">
            <v>0</v>
          </cell>
          <cell r="F8920" t="str">
            <v>E类</v>
          </cell>
          <cell r="G8920">
            <v>30</v>
          </cell>
        </row>
        <row r="8921">
          <cell r="B8921" t="str">
            <v>9999-0311</v>
          </cell>
          <cell r="C8921" t="str">
            <v>Proceedings of IEEE Sensors</v>
          </cell>
          <cell r="D8921" t="str">
            <v>EI（CA）/CSCD</v>
          </cell>
          <cell r="E8921">
            <v>0</v>
          </cell>
          <cell r="F8921" t="str">
            <v>E类</v>
          </cell>
          <cell r="G8921">
            <v>30</v>
          </cell>
        </row>
        <row r="8922">
          <cell r="B8922" t="str">
            <v>9999-0312</v>
          </cell>
          <cell r="C8922" t="str">
            <v>Proceedings of International Conference on Computers and Industrial Engineering, CIE</v>
          </cell>
          <cell r="D8922" t="str">
            <v>EI（CA）/CSCD</v>
          </cell>
          <cell r="E8922">
            <v>0</v>
          </cell>
          <cell r="F8922" t="str">
            <v>E类</v>
          </cell>
          <cell r="G8922">
            <v>30</v>
          </cell>
        </row>
        <row r="8923">
          <cell r="B8923" t="str">
            <v>9999-0313</v>
          </cell>
          <cell r="C8923" t="str">
            <v>Proceedings of Science</v>
          </cell>
          <cell r="D8923" t="str">
            <v>EI（CA）/CSCD</v>
          </cell>
          <cell r="E8923">
            <v>0</v>
          </cell>
          <cell r="F8923" t="str">
            <v>E类</v>
          </cell>
          <cell r="G8923">
            <v>30</v>
          </cell>
        </row>
        <row r="8924">
          <cell r="B8924" t="str">
            <v>9999-0314</v>
          </cell>
          <cell r="C8924" t="str">
            <v>Proceedings of the  Brazilian Symposium on GeoInformatics</v>
          </cell>
          <cell r="D8924" t="str">
            <v>EI（CA）/CSCD</v>
          </cell>
          <cell r="E8924">
            <v>0</v>
          </cell>
          <cell r="F8924" t="str">
            <v>E类</v>
          </cell>
          <cell r="G8924">
            <v>30</v>
          </cell>
        </row>
        <row r="8925">
          <cell r="B8925" t="str">
            <v>9999-0315</v>
          </cell>
          <cell r="C8925" t="str">
            <v>Proceedings of the ACM Conference on Computer Supported Cooperative Work, CSCW</v>
          </cell>
          <cell r="D8925" t="str">
            <v>EI（CA）/CSCD</v>
          </cell>
          <cell r="E8925">
            <v>0</v>
          </cell>
          <cell r="F8925" t="str">
            <v>E类</v>
          </cell>
          <cell r="G8925">
            <v>30</v>
          </cell>
        </row>
        <row r="8926">
          <cell r="B8926" t="str">
            <v>9999-0316</v>
          </cell>
          <cell r="C8926" t="str">
            <v>Proceedings of the ACM Conference on Electronic Commerce</v>
          </cell>
          <cell r="D8926" t="str">
            <v>EI（CA）/CSCD</v>
          </cell>
          <cell r="E8926">
            <v>0</v>
          </cell>
          <cell r="F8926" t="str">
            <v>E类</v>
          </cell>
          <cell r="G8926">
            <v>30</v>
          </cell>
        </row>
        <row r="8927">
          <cell r="B8927" t="str">
            <v>9999-0317</v>
          </cell>
          <cell r="C8927" t="str">
            <v>Proceedings of the ACM Conference on Hypertext</v>
          </cell>
          <cell r="D8927" t="str">
            <v>EI（CA）/CSCD</v>
          </cell>
          <cell r="E8927">
            <v>0</v>
          </cell>
          <cell r="F8927" t="str">
            <v>E类</v>
          </cell>
          <cell r="G8927">
            <v>30</v>
          </cell>
        </row>
        <row r="8928">
          <cell r="B8928" t="str">
            <v>9999-0318</v>
          </cell>
          <cell r="C8928" t="str">
            <v>Proceedings of the ACM Great Lakes Symposium on VLSI, GLSVLSI</v>
          </cell>
          <cell r="D8928" t="str">
            <v>EI（CA）/CSCD</v>
          </cell>
          <cell r="E8928">
            <v>0</v>
          </cell>
          <cell r="F8928" t="str">
            <v>E类</v>
          </cell>
          <cell r="G8928">
            <v>30</v>
          </cell>
        </row>
        <row r="8929">
          <cell r="B8929" t="str">
            <v>9999-0319</v>
          </cell>
          <cell r="C8929" t="str">
            <v>Proceedings of the ACM International Conference on Digital Libraries</v>
          </cell>
          <cell r="D8929" t="str">
            <v>EI（CA）/CSCD</v>
          </cell>
          <cell r="E8929">
            <v>0</v>
          </cell>
          <cell r="F8929" t="str">
            <v>E类</v>
          </cell>
          <cell r="G8929">
            <v>30</v>
          </cell>
        </row>
        <row r="8930">
          <cell r="B8930" t="str">
            <v>9999-0320</v>
          </cell>
          <cell r="C8930" t="str">
            <v>Proceedings of the ACM International Multimedia Conference and Exhibition</v>
          </cell>
          <cell r="D8930" t="str">
            <v>EI（CA）/CSCD</v>
          </cell>
          <cell r="E8930">
            <v>0</v>
          </cell>
          <cell r="F8930" t="str">
            <v>E类</v>
          </cell>
          <cell r="G8930">
            <v>30</v>
          </cell>
        </row>
        <row r="8931">
          <cell r="B8931" t="str">
            <v>9999-0321</v>
          </cell>
          <cell r="C8931" t="str">
            <v>Proceedings of the ACM SIGACT-SIGMOD-SIGART Symposium on Principles of Database Systems</v>
          </cell>
          <cell r="D8931" t="str">
            <v>EI（CA）/CSCD</v>
          </cell>
          <cell r="E8931">
            <v>0</v>
          </cell>
          <cell r="F8931" t="str">
            <v>E类</v>
          </cell>
          <cell r="G8931">
            <v>30</v>
          </cell>
        </row>
        <row r="8932">
          <cell r="B8932" t="str">
            <v>9999-0322</v>
          </cell>
          <cell r="C8932" t="str">
            <v>Proceedings of the ACM SIGAda Annual International Conference; SIGAda</v>
          </cell>
          <cell r="D8932" t="str">
            <v>EI（CA）/CSCD</v>
          </cell>
          <cell r="E8932">
            <v>0</v>
          </cell>
          <cell r="F8932" t="str">
            <v>E类</v>
          </cell>
          <cell r="G8932">
            <v>30</v>
          </cell>
        </row>
        <row r="8933">
          <cell r="B8933" t="str">
            <v>9999-0323</v>
          </cell>
          <cell r="C8933" t="str">
            <v>Proceedings of the ACM SIGCOMM Internet Measurement Conference, IMC</v>
          </cell>
          <cell r="D8933" t="str">
            <v>EI（CA）/CSCD</v>
          </cell>
          <cell r="E8933">
            <v>0</v>
          </cell>
          <cell r="F8933" t="str">
            <v>E类</v>
          </cell>
          <cell r="G8933">
            <v>30</v>
          </cell>
        </row>
        <row r="8934">
          <cell r="B8934" t="str">
            <v>9999-0324</v>
          </cell>
          <cell r="C8934" t="str">
            <v>Proceedings of the ACM SIGCPR Conference</v>
          </cell>
          <cell r="D8934" t="str">
            <v>EI（CA）/CSCD</v>
          </cell>
          <cell r="E8934">
            <v>0</v>
          </cell>
          <cell r="F8934" t="str">
            <v>E类</v>
          </cell>
          <cell r="G8934">
            <v>30</v>
          </cell>
        </row>
        <row r="8935">
          <cell r="B8935" t="str">
            <v>9999-0325</v>
          </cell>
          <cell r="C8935" t="str">
            <v>Proceedings of the ACM SIGGRAPH Conference on Computer Graphics</v>
          </cell>
          <cell r="D8935" t="str">
            <v>EI（CA）/CSCD</v>
          </cell>
          <cell r="E8935">
            <v>0</v>
          </cell>
          <cell r="F8935" t="str">
            <v>E类</v>
          </cell>
          <cell r="G8935">
            <v>30</v>
          </cell>
        </row>
        <row r="8936">
          <cell r="B8936" t="str">
            <v>9999-0326</v>
          </cell>
          <cell r="C8936" t="str">
            <v>Proceedings of the ACM SIGKDD International Conference on Knowledge Discovery and Data Mining</v>
          </cell>
          <cell r="D8936" t="str">
            <v>EI（CA）/CSCD</v>
          </cell>
          <cell r="E8936">
            <v>0</v>
          </cell>
          <cell r="F8936" t="str">
            <v>E类</v>
          </cell>
          <cell r="G8936">
            <v>30</v>
          </cell>
        </row>
        <row r="8937">
          <cell r="B8937" t="str">
            <v>9999-0327</v>
          </cell>
          <cell r="C8937" t="str">
            <v>Proceedings of the ACM SIGPLAN Conference on Languages, Compilers, and Tools for Embedded Systems (LCTES)</v>
          </cell>
          <cell r="D8937" t="str">
            <v>EI（CA）/CSCD</v>
          </cell>
          <cell r="E8937">
            <v>0</v>
          </cell>
          <cell r="F8937" t="str">
            <v>E类</v>
          </cell>
          <cell r="G8937">
            <v>30</v>
          </cell>
        </row>
        <row r="8938">
          <cell r="B8938" t="str">
            <v>9999-0328</v>
          </cell>
          <cell r="C8938" t="str">
            <v>Proceedings of the ACM SIGPLAN Conference on Programming Language Design and Implementation (PLDI)</v>
          </cell>
          <cell r="D8938" t="str">
            <v>EI（CA）/CSCD</v>
          </cell>
          <cell r="E8938">
            <v>0</v>
          </cell>
          <cell r="F8938" t="str">
            <v>E类</v>
          </cell>
          <cell r="G8938">
            <v>30</v>
          </cell>
        </row>
        <row r="8939">
          <cell r="B8939" t="str">
            <v>9999-0329</v>
          </cell>
          <cell r="C8939" t="str">
            <v>Proceedings of the ACM SIGPLAN International Conference on Functional Programming, ICFP</v>
          </cell>
          <cell r="D8939" t="str">
            <v>EI（CA）/CSCD</v>
          </cell>
          <cell r="E8939">
            <v>0</v>
          </cell>
          <cell r="F8939" t="str">
            <v>E类</v>
          </cell>
          <cell r="G8939">
            <v>30</v>
          </cell>
        </row>
        <row r="8940">
          <cell r="B8940" t="str">
            <v>9999-0330</v>
          </cell>
          <cell r="C8940" t="str">
            <v>Proceedings of the ACM SIGPLAN Symposium on Partial Evaluation and Semantics-Based Program Manipulation</v>
          </cell>
          <cell r="D8940" t="str">
            <v>EI（CA）/CSCD</v>
          </cell>
          <cell r="E8940">
            <v>0</v>
          </cell>
          <cell r="F8940" t="str">
            <v>E类</v>
          </cell>
          <cell r="G8940">
            <v>30</v>
          </cell>
        </row>
        <row r="8941">
          <cell r="B8941" t="str">
            <v>9999-0331</v>
          </cell>
          <cell r="C8941" t="str">
            <v>Proceedings of the ACM SIGPLAN Symposium on Principles and Practice of Parallel Programming, PPOPP</v>
          </cell>
          <cell r="D8941" t="str">
            <v>EI（CA）/CSCD</v>
          </cell>
          <cell r="E8941">
            <v>0</v>
          </cell>
          <cell r="F8941" t="str">
            <v>E类</v>
          </cell>
          <cell r="G8941">
            <v>30</v>
          </cell>
        </row>
        <row r="8942">
          <cell r="B8942" t="str">
            <v>9999-0332</v>
          </cell>
          <cell r="C8942" t="str">
            <v>Proceedings of the ACM SIGSOFT Symposium on the Foundations of Software Engineering</v>
          </cell>
          <cell r="D8942" t="str">
            <v>EI（CA）/CSCD</v>
          </cell>
          <cell r="E8942">
            <v>0</v>
          </cell>
          <cell r="F8942" t="str">
            <v>E类</v>
          </cell>
          <cell r="G8942">
            <v>30</v>
          </cell>
        </row>
        <row r="8943">
          <cell r="B8943" t="str">
            <v>9999-0333</v>
          </cell>
          <cell r="C8943" t="str">
            <v>Proceedings of the ACM Symposium on Applied Computing</v>
          </cell>
          <cell r="D8943" t="str">
            <v>EI（CA）/CSCD</v>
          </cell>
          <cell r="E8943">
            <v>0</v>
          </cell>
          <cell r="F8943" t="str">
            <v>E类</v>
          </cell>
          <cell r="G8943">
            <v>30</v>
          </cell>
        </row>
        <row r="8944">
          <cell r="B8944" t="str">
            <v>9999-0334</v>
          </cell>
          <cell r="C8944" t="str">
            <v>Proceedings of the ACM Symposium on Virtual Reality Software and Technology, VRST</v>
          </cell>
          <cell r="D8944" t="str">
            <v>EI（CA）/CSCD</v>
          </cell>
          <cell r="E8944">
            <v>0</v>
          </cell>
          <cell r="F8944" t="str">
            <v>E类</v>
          </cell>
          <cell r="G8944">
            <v>30</v>
          </cell>
        </row>
        <row r="8945">
          <cell r="B8945" t="str">
            <v>9999-0335</v>
          </cell>
          <cell r="C8945" t="str">
            <v>Proceedings of the AES International Conference</v>
          </cell>
          <cell r="D8945" t="str">
            <v>EI（CA）/CSCD</v>
          </cell>
          <cell r="E8945">
            <v>0</v>
          </cell>
          <cell r="F8945" t="str">
            <v>E类</v>
          </cell>
          <cell r="G8945">
            <v>30</v>
          </cell>
        </row>
        <row r="8946">
          <cell r="B8946" t="str">
            <v>9999-0336</v>
          </cell>
          <cell r="C8946" t="str">
            <v>Proceedings of the AESF Annual Technical Conference</v>
          </cell>
          <cell r="D8946" t="str">
            <v>EI（CA）/CSCD</v>
          </cell>
          <cell r="E8946">
            <v>0</v>
          </cell>
          <cell r="F8946" t="str">
            <v>E类</v>
          </cell>
          <cell r="G8946">
            <v>30</v>
          </cell>
        </row>
        <row r="8947">
          <cell r="B8947" t="str">
            <v>9999-0337</v>
          </cell>
          <cell r="C8947" t="str">
            <v>Proceedings of the Annual ACM Conference on Computational Learning Theory</v>
          </cell>
          <cell r="D8947" t="str">
            <v>EI（CA）/CSCD</v>
          </cell>
          <cell r="E8947">
            <v>0</v>
          </cell>
          <cell r="F8947" t="str">
            <v>E类</v>
          </cell>
          <cell r="G8947">
            <v>30</v>
          </cell>
        </row>
        <row r="8948">
          <cell r="B8948" t="str">
            <v>9999-0338</v>
          </cell>
          <cell r="C8948" t="str">
            <v>Proceedings of the Annual ACM Symposium on Principles of Distributed Computing</v>
          </cell>
          <cell r="D8948" t="str">
            <v>EI（CA）/CSCD</v>
          </cell>
          <cell r="E8948">
            <v>0</v>
          </cell>
          <cell r="F8948" t="str">
            <v>E类</v>
          </cell>
          <cell r="G8948">
            <v>30</v>
          </cell>
        </row>
        <row r="8949">
          <cell r="B8949" t="str">
            <v>9999-0339</v>
          </cell>
          <cell r="C8949" t="str">
            <v>Proceedings of the Annual ACM-SIAM Symposium on Discrete Algorithms</v>
          </cell>
          <cell r="D8949" t="str">
            <v>EI（CA）/CSCD</v>
          </cell>
          <cell r="E8949">
            <v>0</v>
          </cell>
          <cell r="F8949" t="str">
            <v>E类</v>
          </cell>
          <cell r="G8949">
            <v>30</v>
          </cell>
        </row>
        <row r="8950">
          <cell r="B8950" t="str">
            <v>9999-0340</v>
          </cell>
          <cell r="C8950" t="str">
            <v>Proceedings of the Annual Battery Conference on Applications and Advances</v>
          </cell>
          <cell r="D8950" t="str">
            <v>EI（CA）/CSCD</v>
          </cell>
          <cell r="E8950">
            <v>0</v>
          </cell>
          <cell r="F8950" t="str">
            <v>E类</v>
          </cell>
          <cell r="G8950">
            <v>30</v>
          </cell>
        </row>
        <row r="8951">
          <cell r="B8951" t="str">
            <v>9999-0341</v>
          </cell>
          <cell r="C8951" t="str">
            <v>Proceedings of the Annual International Conference on Computational Molecular Biology, RECOMB</v>
          </cell>
          <cell r="D8951" t="str">
            <v>EI（CA）/CSCD</v>
          </cell>
          <cell r="E8951">
            <v>0</v>
          </cell>
          <cell r="F8951" t="str">
            <v>E类</v>
          </cell>
          <cell r="G8951">
            <v>30</v>
          </cell>
        </row>
        <row r="8952">
          <cell r="B8952" t="str">
            <v>9999-0342</v>
          </cell>
          <cell r="C8952" t="str">
            <v>Proceedings of the Annual International Conference on Mobile Computing and Networking, MOBICOM</v>
          </cell>
          <cell r="D8952" t="str">
            <v>EI（CA）/CSCD</v>
          </cell>
          <cell r="E8952">
            <v>0</v>
          </cell>
          <cell r="F8952" t="str">
            <v>E类</v>
          </cell>
          <cell r="G8952">
            <v>30</v>
          </cell>
        </row>
        <row r="8953">
          <cell r="B8953" t="str">
            <v>9999-0343</v>
          </cell>
          <cell r="C8953" t="str">
            <v>Proceedings of the Annual Meeting - Institute of Navigation</v>
          </cell>
          <cell r="D8953" t="str">
            <v>EI（CA）/CSCD</v>
          </cell>
          <cell r="E8953">
            <v>0</v>
          </cell>
          <cell r="F8953" t="str">
            <v>E类</v>
          </cell>
          <cell r="G8953">
            <v>30</v>
          </cell>
        </row>
        <row r="8954">
          <cell r="B8954" t="str">
            <v>9999-0344</v>
          </cell>
          <cell r="C8954" t="str">
            <v>Proceedings of the Annual Southeast Conference</v>
          </cell>
          <cell r="D8954" t="str">
            <v>EI（CA）/CSCD</v>
          </cell>
          <cell r="E8954">
            <v>0</v>
          </cell>
          <cell r="F8954" t="str">
            <v>E类</v>
          </cell>
          <cell r="G8954">
            <v>30</v>
          </cell>
        </row>
        <row r="8955">
          <cell r="B8955" t="str">
            <v>9999-0345</v>
          </cell>
          <cell r="C8955" t="str">
            <v>Proceedings of the Annual Southeastern Symposium on System Theory</v>
          </cell>
          <cell r="D8955" t="str">
            <v>EI（CA）/CSCD</v>
          </cell>
          <cell r="E8955">
            <v>0</v>
          </cell>
          <cell r="F8955" t="str">
            <v>E类</v>
          </cell>
          <cell r="G8955">
            <v>30</v>
          </cell>
        </row>
        <row r="8956">
          <cell r="B8956" t="str">
            <v>9999-0346</v>
          </cell>
          <cell r="C8956" t="str">
            <v>Proceedings of the Annual Symposium on Computational Geometry</v>
          </cell>
          <cell r="D8956" t="str">
            <v>EI（CA）/CSCD</v>
          </cell>
          <cell r="E8956">
            <v>0</v>
          </cell>
          <cell r="F8956" t="str">
            <v>E类</v>
          </cell>
          <cell r="G8956">
            <v>30</v>
          </cell>
        </row>
        <row r="8957">
          <cell r="B8957" t="str">
            <v>9999-0347</v>
          </cell>
          <cell r="C8957" t="str">
            <v>Proceedings of the Annual Symposium on the Virtual Reality Modeling Language, VRML</v>
          </cell>
          <cell r="D8957" t="str">
            <v>EI（CA）/CSCD</v>
          </cell>
          <cell r="E8957">
            <v>0</v>
          </cell>
          <cell r="F8957" t="str">
            <v>E类</v>
          </cell>
          <cell r="G8957">
            <v>30</v>
          </cell>
        </row>
        <row r="8958">
          <cell r="B8958" t="str">
            <v>9999-0348</v>
          </cell>
          <cell r="C8958" t="str">
            <v>Proceedings of the Annual Washington Ada Symposium and Summer ACM SIGADA Meeting</v>
          </cell>
          <cell r="D8958" t="str">
            <v>EI（CA）/CSCD</v>
          </cell>
          <cell r="E8958">
            <v>0</v>
          </cell>
          <cell r="F8958" t="str">
            <v>E类</v>
          </cell>
          <cell r="G8958">
            <v>30</v>
          </cell>
        </row>
        <row r="8959">
          <cell r="B8959" t="str">
            <v>9999-0349</v>
          </cell>
          <cell r="C8959" t="str">
            <v>Proceedings of the Annual Workshop on I/O in Parallel and Distributed Systems, IOPADS</v>
          </cell>
          <cell r="D8959" t="str">
            <v>EI（CA）/CSCD</v>
          </cell>
          <cell r="E8959">
            <v>0</v>
          </cell>
          <cell r="F8959" t="str">
            <v>E类</v>
          </cell>
          <cell r="G8959">
            <v>30</v>
          </cell>
        </row>
        <row r="8960">
          <cell r="B8960" t="str">
            <v>9999-0350</v>
          </cell>
          <cell r="C8960" t="str">
            <v>Proceedings of the Asia and South Pacific Design Automation Conference, ASP-DAC</v>
          </cell>
          <cell r="D8960" t="str">
            <v>EI（CA）/CSCD</v>
          </cell>
          <cell r="E8960">
            <v>0</v>
          </cell>
          <cell r="F8960" t="str">
            <v>E类</v>
          </cell>
          <cell r="G8960">
            <v>30</v>
          </cell>
        </row>
        <row r="8961">
          <cell r="B8961" t="str">
            <v>9999-0351</v>
          </cell>
          <cell r="C8961" t="str">
            <v>Proceedings of the Asia-Pacific Software Engineering Conference and International Computer Science Conference, APSEC and ICSC</v>
          </cell>
          <cell r="D8961" t="str">
            <v>EI（CA）/CSCD</v>
          </cell>
          <cell r="E8961">
            <v>0</v>
          </cell>
          <cell r="F8961" t="str">
            <v>E类</v>
          </cell>
          <cell r="G8961">
            <v>30</v>
          </cell>
        </row>
        <row r="8962">
          <cell r="B8962" t="str">
            <v>9999-0352</v>
          </cell>
          <cell r="C8962" t="str">
            <v>Proceedings of the ASME Design Engineering Technical Conference</v>
          </cell>
          <cell r="D8962" t="str">
            <v>EI（CA）/CSCD</v>
          </cell>
          <cell r="E8962">
            <v>0</v>
          </cell>
          <cell r="F8962" t="str">
            <v>E类</v>
          </cell>
          <cell r="G8962">
            <v>30</v>
          </cell>
        </row>
        <row r="8963">
          <cell r="B8963" t="str">
            <v>9999-0353</v>
          </cell>
          <cell r="C8963" t="str">
            <v>Proceedings of the ASME Turbo Expo</v>
          </cell>
          <cell r="D8963" t="str">
            <v>EI（CA）/CSCD</v>
          </cell>
          <cell r="E8963">
            <v>0</v>
          </cell>
          <cell r="F8963" t="str">
            <v>E类</v>
          </cell>
          <cell r="G8963">
            <v>30</v>
          </cell>
        </row>
        <row r="8964">
          <cell r="B8964" t="str">
            <v>9999-0354</v>
          </cell>
          <cell r="C8964" t="str">
            <v>Proceedings of the Australasian Conference and Exhibition - Aluminium Cast House Technology</v>
          </cell>
          <cell r="D8964" t="str">
            <v>EI（CA）/CSCD</v>
          </cell>
          <cell r="E8964">
            <v>0</v>
          </cell>
          <cell r="F8964" t="str">
            <v>E类</v>
          </cell>
          <cell r="G8964">
            <v>30</v>
          </cell>
        </row>
        <row r="8965">
          <cell r="B8965" t="str">
            <v>9999-0355</v>
          </cell>
          <cell r="C8965" t="str">
            <v>Proceedings of the Australian Software Engineering Conference, ASWEC</v>
          </cell>
          <cell r="D8965" t="str">
            <v>EI（CA）/CSCD</v>
          </cell>
          <cell r="E8965">
            <v>0</v>
          </cell>
          <cell r="F8965" t="str">
            <v>E类</v>
          </cell>
          <cell r="G8965">
            <v>30</v>
          </cell>
        </row>
        <row r="8966">
          <cell r="B8966" t="str">
            <v>9999-0356</v>
          </cell>
          <cell r="C8966" t="str">
            <v>Proceedings of the Biennial International Pipeline Conference, IPC</v>
          </cell>
          <cell r="D8966" t="str">
            <v>EI（CA）/CSCD</v>
          </cell>
          <cell r="E8966">
            <v>0</v>
          </cell>
          <cell r="F8966" t="str">
            <v>E类</v>
          </cell>
          <cell r="G8966">
            <v>30</v>
          </cell>
        </row>
        <row r="8967">
          <cell r="B8967" t="str">
            <v>9999-0357</v>
          </cell>
          <cell r="C8967" t="str">
            <v>Proceedings of the Coastal Engineering Conference</v>
          </cell>
          <cell r="D8967" t="str">
            <v>EI（CA）/CSCD</v>
          </cell>
          <cell r="E8967">
            <v>0</v>
          </cell>
          <cell r="F8967" t="str">
            <v>E类</v>
          </cell>
          <cell r="G8967">
            <v>30</v>
          </cell>
        </row>
        <row r="8968">
          <cell r="B8968" t="str">
            <v>9999-0358</v>
          </cell>
          <cell r="C8968" t="str">
            <v>Proceedings of the Conference on Designing Interactive Systems: Processes, Practices, Methods, and Techniques, DIS</v>
          </cell>
          <cell r="D8968" t="str">
            <v>EI（CA）/CSCD</v>
          </cell>
          <cell r="E8968">
            <v>0</v>
          </cell>
          <cell r="F8968" t="str">
            <v>E类</v>
          </cell>
          <cell r="G8968">
            <v>30</v>
          </cell>
        </row>
        <row r="8969">
          <cell r="B8969" t="str">
            <v>9999-0359</v>
          </cell>
          <cell r="C8969" t="str">
            <v>Proceedings of the Conference on Integrating Technology into Computer Science Education, ITiCSE</v>
          </cell>
          <cell r="D8969" t="str">
            <v>EI（CA）/CSCD</v>
          </cell>
          <cell r="E8969">
            <v>0</v>
          </cell>
          <cell r="F8969" t="str">
            <v>E类</v>
          </cell>
          <cell r="G8969">
            <v>30</v>
          </cell>
        </row>
        <row r="8970">
          <cell r="B8970" t="str">
            <v>9999-0360</v>
          </cell>
          <cell r="C8970" t="str">
            <v>Proceedings of the Conference on Object-Oriented Programming Systems, Languages, and Applications, OOPSLA</v>
          </cell>
          <cell r="D8970" t="str">
            <v>EI（CA）/CSCD</v>
          </cell>
          <cell r="E8970">
            <v>0</v>
          </cell>
          <cell r="F8970" t="str">
            <v>E类</v>
          </cell>
          <cell r="G8970">
            <v>30</v>
          </cell>
        </row>
        <row r="8971">
          <cell r="B8971" t="str">
            <v>9999-0361</v>
          </cell>
          <cell r="C8971" t="str">
            <v>Proceedings of the Conference on Plastics for Portable and Wireless Electronics</v>
          </cell>
          <cell r="D8971" t="str">
            <v>EI（CA）/CSCD</v>
          </cell>
          <cell r="E8971">
            <v>0</v>
          </cell>
          <cell r="F8971" t="str">
            <v>E类</v>
          </cell>
          <cell r="G8971">
            <v>30</v>
          </cell>
        </row>
        <row r="8972">
          <cell r="B8972" t="str">
            <v>9999-0362</v>
          </cell>
          <cell r="C8972" t="str">
            <v>Proceedings of the Conference on Technology of Object-Oriented Languages and Systems, TOOLS</v>
          </cell>
          <cell r="D8972" t="str">
            <v>EI（CA）/CSCD</v>
          </cell>
          <cell r="E8972">
            <v>0</v>
          </cell>
          <cell r="F8972" t="str">
            <v>E类</v>
          </cell>
          <cell r="G8972">
            <v>30</v>
          </cell>
        </row>
        <row r="8973">
          <cell r="B8973" t="str">
            <v>9999-0363</v>
          </cell>
          <cell r="C8973" t="str">
            <v>Proceedings of the Conference on Traffic and Transportation Studies, ICTTS</v>
          </cell>
          <cell r="D8973" t="str">
            <v>EI（CA）/CSCD</v>
          </cell>
          <cell r="E8973">
            <v>0</v>
          </cell>
          <cell r="F8973" t="str">
            <v>E类</v>
          </cell>
          <cell r="G8973">
            <v>30</v>
          </cell>
        </row>
        <row r="8974">
          <cell r="B8974" t="str">
            <v>9999-0364</v>
          </cell>
          <cell r="C8974" t="str">
            <v>Proceedings of the Conference on Transportation Planning and Air Quality</v>
          </cell>
          <cell r="D8974" t="str">
            <v>EI（CA）/CSCD</v>
          </cell>
          <cell r="E8974">
            <v>0</v>
          </cell>
          <cell r="F8974" t="str">
            <v>E类</v>
          </cell>
          <cell r="G8974">
            <v>30</v>
          </cell>
        </row>
        <row r="8975">
          <cell r="B8975" t="str">
            <v>9999-0365</v>
          </cell>
          <cell r="C8975" t="str">
            <v>Proceedings of the Electronic Packaging Technology Conference, EPTC</v>
          </cell>
          <cell r="D8975" t="str">
            <v>EI（CA）/CSCD</v>
          </cell>
          <cell r="E8975">
            <v>0</v>
          </cell>
          <cell r="F8975" t="str">
            <v>E类</v>
          </cell>
          <cell r="G8975">
            <v>30</v>
          </cell>
        </row>
        <row r="8976">
          <cell r="B8976" t="str">
            <v>9999-0366</v>
          </cell>
          <cell r="C8976" t="str">
            <v>Proceedings of the Engineering Foundation Conference</v>
          </cell>
          <cell r="D8976" t="str">
            <v>EI（CA）/CSCD</v>
          </cell>
          <cell r="E8976">
            <v>0</v>
          </cell>
          <cell r="F8976" t="str">
            <v>E类</v>
          </cell>
          <cell r="G8976">
            <v>30</v>
          </cell>
        </row>
        <row r="8977">
          <cell r="B8977" t="str">
            <v>9999-0367</v>
          </cell>
          <cell r="C8977" t="str">
            <v xml:space="preserve">Proceedings of the Engineering Foundation Conference </v>
          </cell>
          <cell r="D8977" t="str">
            <v>EI（CA）/CSCD</v>
          </cell>
          <cell r="E8977">
            <v>0</v>
          </cell>
          <cell r="F8977" t="str">
            <v>E类</v>
          </cell>
          <cell r="G8977">
            <v>30</v>
          </cell>
        </row>
        <row r="8978">
          <cell r="B8978" t="str">
            <v>9999-0368</v>
          </cell>
          <cell r="C8978" t="str">
            <v>Proceedings of the European Conference on Radiation and its Effects on Components and Systems, RADECS</v>
          </cell>
          <cell r="D8978" t="str">
            <v>EI（CA）/CSCD</v>
          </cell>
          <cell r="E8978">
            <v>0</v>
          </cell>
          <cell r="F8978" t="str">
            <v>E类</v>
          </cell>
          <cell r="G8978">
            <v>30</v>
          </cell>
        </row>
        <row r="8979">
          <cell r="B8979" t="str">
            <v>9999-0369</v>
          </cell>
          <cell r="C8979" t="str">
            <v>Proceedings of the European Petroleum Conference</v>
          </cell>
          <cell r="D8979" t="str">
            <v>EI（CA）/CSCD</v>
          </cell>
          <cell r="E8979">
            <v>0</v>
          </cell>
          <cell r="F8979" t="str">
            <v>E类</v>
          </cell>
          <cell r="G8979">
            <v>30</v>
          </cell>
        </row>
        <row r="8980">
          <cell r="B8980" t="str">
            <v>9999-0370</v>
          </cell>
          <cell r="C8980" t="str">
            <v>Proceedings of the Forum on Research and Technology Advances in Digital Libraries, ADL</v>
          </cell>
          <cell r="D8980" t="str">
            <v>EI（CA）/CSCD</v>
          </cell>
          <cell r="E8980">
            <v>0</v>
          </cell>
          <cell r="F8980" t="str">
            <v>E类</v>
          </cell>
          <cell r="G8980">
            <v>30</v>
          </cell>
        </row>
        <row r="8981">
          <cell r="B8981" t="str">
            <v>9999-0371</v>
          </cell>
          <cell r="C8981" t="str">
            <v>Proceedings of the Heterogeneous Computing Workshop, HCW</v>
          </cell>
          <cell r="D8981" t="str">
            <v>EI（CA）/CSCD</v>
          </cell>
          <cell r="E8981">
            <v>0</v>
          </cell>
          <cell r="F8981" t="str">
            <v>E类</v>
          </cell>
          <cell r="G8981">
            <v>30</v>
          </cell>
        </row>
        <row r="8982">
          <cell r="B8982" t="str">
            <v>9999-0372</v>
          </cell>
          <cell r="C8982" t="str">
            <v>Proceedings of the IASTED International Conference on Modelling, Simulation, and Optimization</v>
          </cell>
          <cell r="D8982" t="str">
            <v>EI（CA）/CSCD</v>
          </cell>
          <cell r="E8982">
            <v>0</v>
          </cell>
          <cell r="F8982" t="str">
            <v>E类</v>
          </cell>
          <cell r="G8982">
            <v>30</v>
          </cell>
        </row>
        <row r="8983">
          <cell r="B8983" t="str">
            <v>9999-0373</v>
          </cell>
          <cell r="C8983" t="str">
            <v>Proceedings of the IEEE Computer Society Workshop on Future Trends of Distributed Computing Systems</v>
          </cell>
          <cell r="D8983" t="str">
            <v>EI（CA）/CSCD</v>
          </cell>
          <cell r="E8983">
            <v>0</v>
          </cell>
          <cell r="F8983" t="str">
            <v>E类</v>
          </cell>
          <cell r="G8983">
            <v>30</v>
          </cell>
        </row>
        <row r="8984">
          <cell r="B8984" t="str">
            <v>9999-0374</v>
          </cell>
          <cell r="C8984" t="str">
            <v>Proceedings of the IEEE Conference on Evolutionary Computation, ICEC</v>
          </cell>
          <cell r="D8984" t="str">
            <v>EI（CA）/CSCD</v>
          </cell>
          <cell r="E8984">
            <v>0</v>
          </cell>
          <cell r="F8984" t="str">
            <v>E类</v>
          </cell>
          <cell r="G8984">
            <v>30</v>
          </cell>
        </row>
        <row r="8985">
          <cell r="B8985" t="str">
            <v>9999-0375</v>
          </cell>
          <cell r="C8985" t="str">
            <v>Proceedings of the IEEE Cornell Conference on Advanced Concepts  in High Speed Semiconductor Devices and Circuits</v>
          </cell>
          <cell r="D8985" t="str">
            <v>EI（CA）/CSCD</v>
          </cell>
          <cell r="E8985">
            <v>0</v>
          </cell>
          <cell r="F8985" t="str">
            <v>E类</v>
          </cell>
          <cell r="G8985">
            <v>30</v>
          </cell>
        </row>
        <row r="8986">
          <cell r="B8986" t="str">
            <v>9999-0376</v>
          </cell>
          <cell r="C8986" t="str">
            <v>Proceedings of the IEEE Hong Kong Electron Devices Meeting</v>
          </cell>
          <cell r="D8986" t="str">
            <v>EI（CA）/CSCD</v>
          </cell>
          <cell r="E8986">
            <v>0</v>
          </cell>
          <cell r="F8986" t="str">
            <v>E类</v>
          </cell>
          <cell r="G8986">
            <v>30</v>
          </cell>
        </row>
        <row r="8987">
          <cell r="B8987" t="str">
            <v>9999-0377</v>
          </cell>
          <cell r="C8987" t="str">
            <v>Proceedings of the IEEE International Conference on Control Applications</v>
          </cell>
          <cell r="D8987" t="str">
            <v>EI（CA）/CSCD</v>
          </cell>
          <cell r="E8987">
            <v>0</v>
          </cell>
          <cell r="F8987" t="str">
            <v>E类</v>
          </cell>
          <cell r="G8987">
            <v>30</v>
          </cell>
        </row>
        <row r="8988">
          <cell r="B8988" t="str">
            <v>9999-0378</v>
          </cell>
          <cell r="C8988" t="str">
            <v>Proceedings of the IEEE International Conference on Electronics, Circuits, and Systems</v>
          </cell>
          <cell r="D8988" t="str">
            <v>EI（CA）/CSCD</v>
          </cell>
          <cell r="E8988">
            <v>0</v>
          </cell>
          <cell r="F8988" t="str">
            <v>E类</v>
          </cell>
          <cell r="G8988">
            <v>30</v>
          </cell>
        </row>
        <row r="8989">
          <cell r="B8989" t="str">
            <v>9999-0379</v>
          </cell>
          <cell r="C8989" t="str">
            <v>Proceedings of the IEEE International Conference on Engineering of Complex Computer Systems, ICECCS</v>
          </cell>
          <cell r="D8989" t="str">
            <v>EI（CA）/CSCD</v>
          </cell>
          <cell r="E8989">
            <v>0</v>
          </cell>
          <cell r="F8989" t="str">
            <v>E类</v>
          </cell>
          <cell r="G8989">
            <v>30</v>
          </cell>
        </row>
        <row r="8990">
          <cell r="B8990" t="str">
            <v>9999-0380</v>
          </cell>
          <cell r="C8990" t="str">
            <v>Proceedings of the IEEE International Conference on Industrial Technology</v>
          </cell>
          <cell r="D8990" t="str">
            <v>EI（CA）/CSCD</v>
          </cell>
          <cell r="E8990">
            <v>0</v>
          </cell>
          <cell r="F8990" t="str">
            <v>E类</v>
          </cell>
          <cell r="G8990">
            <v>30</v>
          </cell>
        </row>
        <row r="8991">
          <cell r="B8991" t="str">
            <v>9999-0381</v>
          </cell>
          <cell r="C8991" t="str">
            <v>Proceedings of the IEEE International Conference on Properties and Applications of Dielectric Materials</v>
          </cell>
          <cell r="D8991" t="str">
            <v>EI（CA）/CSCD</v>
          </cell>
          <cell r="E8991">
            <v>0</v>
          </cell>
          <cell r="F8991" t="str">
            <v>E类</v>
          </cell>
          <cell r="G8991">
            <v>30</v>
          </cell>
        </row>
        <row r="8992">
          <cell r="B8992" t="str">
            <v>9999-0382</v>
          </cell>
          <cell r="C8992" t="str">
            <v>Proceedings of the IEEE International Conference on Transmission and Distribution Construction and Live Line Maintenance, ESMO</v>
          </cell>
          <cell r="D8992" t="str">
            <v>EI（CA）/CSCD</v>
          </cell>
          <cell r="E8992">
            <v>0</v>
          </cell>
          <cell r="F8992" t="str">
            <v>E类</v>
          </cell>
          <cell r="G8992">
            <v>30</v>
          </cell>
        </row>
        <row r="8993">
          <cell r="B8993" t="str">
            <v>9999-0383</v>
          </cell>
          <cell r="C8993" t="str">
            <v>Proceedings of the IEEE International Frequency Control Symposium and Exposition</v>
          </cell>
          <cell r="D8993" t="str">
            <v>EI（CA）/CSCD</v>
          </cell>
          <cell r="E8993">
            <v>0</v>
          </cell>
          <cell r="F8993" t="str">
            <v>E类</v>
          </cell>
          <cell r="G8993">
            <v>30</v>
          </cell>
        </row>
        <row r="8994">
          <cell r="B8994" t="str">
            <v>9999-0384</v>
          </cell>
          <cell r="C8994" t="str">
            <v>Proceedings of the IEEE International Symposium on Assembly and Task Planning</v>
          </cell>
          <cell r="D8994" t="str">
            <v>EI（CA）/CSCD</v>
          </cell>
          <cell r="E8994">
            <v>0</v>
          </cell>
          <cell r="F8994" t="str">
            <v>E类</v>
          </cell>
          <cell r="G8994">
            <v>30</v>
          </cell>
        </row>
        <row r="8995">
          <cell r="B8995" t="str">
            <v>9999-0385</v>
          </cell>
          <cell r="C8995" t="str">
            <v>Proceedings of the IEEE International Vacuum Microelectronics Conference, IVMC</v>
          </cell>
          <cell r="D8995" t="str">
            <v>EI（CA）/CSCD</v>
          </cell>
          <cell r="E8995">
            <v>0</v>
          </cell>
          <cell r="F8995" t="str">
            <v>E类</v>
          </cell>
          <cell r="G8995">
            <v>30</v>
          </cell>
        </row>
        <row r="8996">
          <cell r="B8996" t="str">
            <v>9999-0386</v>
          </cell>
          <cell r="C8996" t="str">
            <v>Proceedings of the IEEE International Workshop on Cellular Neural Networks and their Applications</v>
          </cell>
          <cell r="D8996" t="str">
            <v>EI（CA）/CSCD</v>
          </cell>
          <cell r="E8996">
            <v>0</v>
          </cell>
          <cell r="F8996" t="str">
            <v>E类</v>
          </cell>
          <cell r="G8996">
            <v>30</v>
          </cell>
        </row>
        <row r="8997">
          <cell r="B8997" t="str">
            <v>9999-0387</v>
          </cell>
          <cell r="C8997" t="str">
            <v>Proceedings of the IEEE International Workshop on Research Issues in Data Engineering</v>
          </cell>
          <cell r="D8997" t="str">
            <v>EI（CA）/CSCD</v>
          </cell>
          <cell r="E8997">
            <v>0</v>
          </cell>
          <cell r="F8997" t="str">
            <v>E类</v>
          </cell>
          <cell r="G8997">
            <v>30</v>
          </cell>
        </row>
        <row r="8998">
          <cell r="B8998" t="str">
            <v>9999-0388</v>
          </cell>
          <cell r="C8998" t="str">
            <v>Proceedings of the IEEE Particle Accelerator Conference</v>
          </cell>
          <cell r="D8998" t="str">
            <v>EI（CA）/CSCD</v>
          </cell>
          <cell r="E8998">
            <v>0</v>
          </cell>
          <cell r="F8998" t="str">
            <v>E类</v>
          </cell>
          <cell r="G8998">
            <v>30</v>
          </cell>
        </row>
        <row r="8999">
          <cell r="B8999" t="str">
            <v>9999-0389</v>
          </cell>
          <cell r="C8999" t="str">
            <v>Proceedings of the IEEE Sensor Array and Multichannel Signal Processing Workshop</v>
          </cell>
          <cell r="D8999" t="str">
            <v>EI（CA）/CSCD</v>
          </cell>
          <cell r="E8999">
            <v>0</v>
          </cell>
          <cell r="F8999" t="str">
            <v>E类</v>
          </cell>
          <cell r="G8999">
            <v>30</v>
          </cell>
        </row>
        <row r="9000">
          <cell r="B9000" t="str">
            <v>9999-0390</v>
          </cell>
          <cell r="C9000" t="str">
            <v>Proceedings of the IEEE Southwest Symposium on Image Analysis and Interpretation</v>
          </cell>
          <cell r="D9000" t="str">
            <v>EI（CA）/CSCD</v>
          </cell>
          <cell r="E9000">
            <v>0</v>
          </cell>
          <cell r="F9000" t="str">
            <v>E类</v>
          </cell>
          <cell r="G9000">
            <v>30</v>
          </cell>
        </row>
        <row r="9001">
          <cell r="B9001" t="str">
            <v>9999-0391</v>
          </cell>
          <cell r="C9001" t="str">
            <v>Proceedings of the IEEE Symposium on Autonomous Underwater Vehicle Technology</v>
          </cell>
          <cell r="D9001" t="str">
            <v>EI（CA）/CSCD</v>
          </cell>
          <cell r="E9001">
            <v>0</v>
          </cell>
          <cell r="F9001" t="str">
            <v>E类</v>
          </cell>
          <cell r="G9001">
            <v>30</v>
          </cell>
        </row>
        <row r="9002">
          <cell r="B9002" t="str">
            <v>9999-0392</v>
          </cell>
          <cell r="C9002" t="str">
            <v>Proceedings of the IEEE Visualization Conference</v>
          </cell>
          <cell r="D9002" t="str">
            <v>EI（CA）/CSCD</v>
          </cell>
          <cell r="E9002">
            <v>0</v>
          </cell>
          <cell r="F9002" t="str">
            <v>E类</v>
          </cell>
          <cell r="G9002">
            <v>30</v>
          </cell>
        </row>
        <row r="9003">
          <cell r="B9003" t="str">
            <v>9999-0393</v>
          </cell>
          <cell r="C9003" t="str">
            <v>Proceedings of the IEEE VLSI Test Symposium</v>
          </cell>
          <cell r="D9003" t="str">
            <v>EI（CA）/CSCD</v>
          </cell>
          <cell r="E9003">
            <v>0</v>
          </cell>
          <cell r="F9003" t="str">
            <v>E类</v>
          </cell>
          <cell r="G9003">
            <v>30</v>
          </cell>
        </row>
        <row r="9004">
          <cell r="B9004" t="str">
            <v>9999-0394</v>
          </cell>
          <cell r="C9004" t="str">
            <v>Proceedings of the IEEE Working Conference on Current Measurement</v>
          </cell>
          <cell r="D9004" t="str">
            <v>EI（CA）/CSCD</v>
          </cell>
          <cell r="E9004">
            <v>0</v>
          </cell>
          <cell r="F9004" t="str">
            <v>E类</v>
          </cell>
          <cell r="G9004">
            <v>30</v>
          </cell>
        </row>
        <row r="9005">
          <cell r="B9005" t="str">
            <v>9999-0395</v>
          </cell>
          <cell r="C9005" t="str">
            <v>Proceedings of the IEEE Working Conference on Current Measurement Technology</v>
          </cell>
          <cell r="D9005" t="str">
            <v>EI（CA）/CSCD</v>
          </cell>
          <cell r="E9005">
            <v>0</v>
          </cell>
          <cell r="F9005" t="str">
            <v>E类</v>
          </cell>
          <cell r="G9005">
            <v>30</v>
          </cell>
        </row>
        <row r="9006">
          <cell r="B9006" t="str">
            <v>9999-0396</v>
          </cell>
          <cell r="C9006" t="str">
            <v>Proceedings of the IEEE/ASME Joint Railroad Conference</v>
          </cell>
          <cell r="D9006" t="str">
            <v>EI（CA）/CSCD</v>
          </cell>
          <cell r="E9006">
            <v>0</v>
          </cell>
          <cell r="F9006" t="str">
            <v>E类</v>
          </cell>
          <cell r="G9006">
            <v>30</v>
          </cell>
        </row>
        <row r="9007">
          <cell r="B9007" t="str">
            <v>9999-0397</v>
          </cell>
          <cell r="C9007" t="str">
            <v>Proceedings of the IEEE/EMBS Region 8 International Conference on Information Technology Applications in Biomedicine, ITAB</v>
          </cell>
          <cell r="D9007" t="str">
            <v>EI（CA）/CSCD</v>
          </cell>
          <cell r="E9007">
            <v>0</v>
          </cell>
          <cell r="F9007" t="str">
            <v>E类</v>
          </cell>
          <cell r="G9007">
            <v>30</v>
          </cell>
        </row>
        <row r="9008">
          <cell r="B9008" t="str">
            <v>9999-0398</v>
          </cell>
          <cell r="C9008" t="str">
            <v>Proceedings of the Institute of Marine Engineering, Science and Technology Part C: Journal of Marine Science and Environment</v>
          </cell>
          <cell r="D9008" t="str">
            <v>EI（CA）/CSCD</v>
          </cell>
          <cell r="E9008">
            <v>0</v>
          </cell>
          <cell r="F9008" t="str">
            <v>E类</v>
          </cell>
          <cell r="G9008">
            <v>30</v>
          </cell>
        </row>
        <row r="9009">
          <cell r="B9009" t="str">
            <v>9999-0399</v>
          </cell>
          <cell r="C9009" t="str">
            <v>Proceedings of the Institute of Navigation, National Technical Meeting</v>
          </cell>
          <cell r="D9009" t="str">
            <v>EI（CA）/CSCD</v>
          </cell>
          <cell r="E9009">
            <v>0</v>
          </cell>
          <cell r="F9009" t="str">
            <v>E类</v>
          </cell>
          <cell r="G9009">
            <v>30</v>
          </cell>
        </row>
        <row r="9010">
          <cell r="B9010" t="str">
            <v>9999-0400</v>
          </cell>
          <cell r="C9010" t="str">
            <v>Proceedings of the International ACM SIGGROUP Conference on Supporting Group Work</v>
          </cell>
          <cell r="D9010" t="str">
            <v>EI（CA）/CSCD</v>
          </cell>
          <cell r="E9010">
            <v>0</v>
          </cell>
          <cell r="F9010" t="str">
            <v>E类</v>
          </cell>
          <cell r="G9010">
            <v>30</v>
          </cell>
        </row>
        <row r="9011">
          <cell r="B9011" t="str">
            <v>9999-0401</v>
          </cell>
          <cell r="C9011" t="str">
            <v>Proceedings of the International Conference on Additives for Polyolefines</v>
          </cell>
          <cell r="D9011" t="str">
            <v>EI（CA）/CSCD</v>
          </cell>
          <cell r="E9011">
            <v>0</v>
          </cell>
          <cell r="F9011" t="str">
            <v>E类</v>
          </cell>
          <cell r="G9011">
            <v>30</v>
          </cell>
        </row>
        <row r="9012">
          <cell r="B9012" t="str">
            <v>9999-0402</v>
          </cell>
          <cell r="C9012" t="str">
            <v>Proceedings of the International Conference on Applications of Advanced Technologies in Transportation Engineering</v>
          </cell>
          <cell r="D9012" t="str">
            <v>EI（CA）/CSCD</v>
          </cell>
          <cell r="E9012">
            <v>0</v>
          </cell>
          <cell r="F9012" t="str">
            <v>E类</v>
          </cell>
          <cell r="G9012">
            <v>30</v>
          </cell>
        </row>
        <row r="9013">
          <cell r="B9013" t="str">
            <v>9999-0403</v>
          </cell>
          <cell r="C9013" t="str">
            <v>Proceedings of the International Conference on Artificial Intelligence and Law</v>
          </cell>
          <cell r="D9013" t="str">
            <v>EI（CA）/CSCD</v>
          </cell>
          <cell r="E9013">
            <v>0</v>
          </cell>
          <cell r="F9013" t="str">
            <v>E类</v>
          </cell>
          <cell r="G9013">
            <v>30</v>
          </cell>
        </row>
        <row r="9014">
          <cell r="B9014" t="str">
            <v>9999-0404</v>
          </cell>
          <cell r="C9014" t="str">
            <v>Proceedings of the International Conference on Automated People Movers</v>
          </cell>
          <cell r="D9014" t="str">
            <v>EI（CA）/CSCD</v>
          </cell>
          <cell r="E9014">
            <v>0</v>
          </cell>
          <cell r="F9014" t="str">
            <v>E类</v>
          </cell>
          <cell r="G9014">
            <v>30</v>
          </cell>
        </row>
        <row r="9015">
          <cell r="B9015" t="str">
            <v>9999-0405</v>
          </cell>
          <cell r="C9015" t="str">
            <v>Proceedings of the International Conference on Autonomous Agents</v>
          </cell>
          <cell r="D9015" t="str">
            <v>EI（CA）/CSCD</v>
          </cell>
          <cell r="E9015">
            <v>0</v>
          </cell>
          <cell r="F9015" t="str">
            <v>E类</v>
          </cell>
          <cell r="G9015">
            <v>30</v>
          </cell>
        </row>
        <row r="9016">
          <cell r="B9016" t="str">
            <v>9999-0406</v>
          </cell>
          <cell r="C9016" t="str">
            <v>Proceedings of the International Conference on Cold Regions Engineering</v>
          </cell>
          <cell r="D9016" t="str">
            <v>EI（CA）/CSCD</v>
          </cell>
          <cell r="E9016">
            <v>0</v>
          </cell>
          <cell r="F9016" t="str">
            <v>E类</v>
          </cell>
          <cell r="G9016">
            <v>30</v>
          </cell>
        </row>
        <row r="9017">
          <cell r="B9017" t="str">
            <v>9999-0407</v>
          </cell>
          <cell r="C9017" t="str">
            <v>Proceedings of the International Conference on Dependable Systems and Networks</v>
          </cell>
          <cell r="D9017" t="str">
            <v>EI（CA）/CSCD</v>
          </cell>
          <cell r="E9017">
            <v>0</v>
          </cell>
          <cell r="F9017" t="str">
            <v>E类</v>
          </cell>
          <cell r="G9017">
            <v>30</v>
          </cell>
        </row>
        <row r="9018">
          <cell r="B9018" t="str">
            <v>9999-0408</v>
          </cell>
          <cell r="C9018" t="str">
            <v>Proceedings of the International Conference on Electromagnetic Interference and Compatibility</v>
          </cell>
          <cell r="D9018" t="str">
            <v>EI（CA）/CSCD</v>
          </cell>
          <cell r="E9018">
            <v>0</v>
          </cell>
          <cell r="F9018" t="str">
            <v>E类</v>
          </cell>
          <cell r="G9018">
            <v>30</v>
          </cell>
        </row>
        <row r="9019">
          <cell r="B9019" t="str">
            <v>9999-0409</v>
          </cell>
          <cell r="C9019" t="str">
            <v>Proceedings of the International Conference on Energy Management and Power Delivery, EMPD</v>
          </cell>
          <cell r="D9019" t="str">
            <v>EI（CA）/CSCD</v>
          </cell>
          <cell r="E9019">
            <v>0</v>
          </cell>
          <cell r="F9019" t="str">
            <v>E类</v>
          </cell>
          <cell r="G9019">
            <v>30</v>
          </cell>
        </row>
        <row r="9020">
          <cell r="B9020" t="str">
            <v>9999-0410</v>
          </cell>
          <cell r="C9020" t="str">
            <v>Proceedings of the International Conference on Estuarine and Coastal Modeling</v>
          </cell>
          <cell r="D9020" t="str">
            <v>EI（CA）/CSCD</v>
          </cell>
          <cell r="E9020">
            <v>0</v>
          </cell>
          <cell r="F9020" t="str">
            <v>E类</v>
          </cell>
          <cell r="G9020">
            <v>30</v>
          </cell>
        </row>
        <row r="9021">
          <cell r="B9021" t="str">
            <v>9999-0411</v>
          </cell>
          <cell r="C9021" t="str">
            <v>Proceedings of the International Conference on Ion Implantation Technology</v>
          </cell>
          <cell r="D9021" t="str">
            <v>EI（CA）/CSCD</v>
          </cell>
          <cell r="E9021">
            <v>0</v>
          </cell>
          <cell r="F9021" t="str">
            <v>E类</v>
          </cell>
          <cell r="G9021">
            <v>30</v>
          </cell>
        </row>
        <row r="9022">
          <cell r="B9022" t="str">
            <v>9999-0412</v>
          </cell>
          <cell r="C9022" t="str">
            <v>Proceedings of the International Conference on Microelectronics, ICM</v>
          </cell>
          <cell r="D9022" t="str">
            <v>EI（CA）/CSCD</v>
          </cell>
          <cell r="E9022">
            <v>0</v>
          </cell>
          <cell r="F9022" t="str">
            <v>E类</v>
          </cell>
          <cell r="G9022">
            <v>30</v>
          </cell>
        </row>
        <row r="9023">
          <cell r="B9023" t="str">
            <v>9999-0413</v>
          </cell>
          <cell r="C9023" t="str">
            <v>Proceedings of the International Conference on Offshore Mechanics and Arctic Engineering - OMAE</v>
          </cell>
          <cell r="D9023" t="str">
            <v>EI（CA）/CSCD</v>
          </cell>
          <cell r="E9023">
            <v>0</v>
          </cell>
          <cell r="F9023" t="str">
            <v>E类</v>
          </cell>
          <cell r="G9023">
            <v>30</v>
          </cell>
        </row>
        <row r="9024">
          <cell r="B9024" t="str">
            <v>9999-0414</v>
          </cell>
          <cell r="C9024" t="str">
            <v>Proceedings of the International Conference on Power Electronics and Drive Systems</v>
          </cell>
          <cell r="D9024" t="str">
            <v>EI（CA）/CSCD</v>
          </cell>
          <cell r="E9024">
            <v>0</v>
          </cell>
          <cell r="F9024" t="str">
            <v>E类</v>
          </cell>
          <cell r="G9024">
            <v>30</v>
          </cell>
        </row>
        <row r="9025">
          <cell r="B9025" t="str">
            <v>9999-0415</v>
          </cell>
          <cell r="C9025" t="str">
            <v>Proceedings of the International Conference on Radioactive Waste Management and Environmental Remediation, ICEM</v>
          </cell>
          <cell r="D9025" t="str">
            <v>EI（CA）/CSCD</v>
          </cell>
          <cell r="E9025">
            <v>0</v>
          </cell>
          <cell r="F9025" t="str">
            <v>E类</v>
          </cell>
          <cell r="G9025">
            <v>30</v>
          </cell>
        </row>
        <row r="9026">
          <cell r="B9026" t="str">
            <v>9999-0416</v>
          </cell>
          <cell r="C9026" t="str">
            <v>Proceedings of the International Conference on Supercomputing</v>
          </cell>
          <cell r="D9026" t="str">
            <v>EI（CA）/CSCD</v>
          </cell>
          <cell r="E9026">
            <v>0</v>
          </cell>
          <cell r="F9026" t="str">
            <v>E类</v>
          </cell>
          <cell r="G9026">
            <v>30</v>
          </cell>
        </row>
        <row r="9027">
          <cell r="B9027" t="str">
            <v>9999-0417</v>
          </cell>
          <cell r="C9027" t="str">
            <v>Proceedings of the International Conference on Systems Science</v>
          </cell>
          <cell r="D9027" t="str">
            <v>EI（CA）/CSCD</v>
          </cell>
          <cell r="E9027">
            <v>0</v>
          </cell>
          <cell r="F9027" t="str">
            <v>E类</v>
          </cell>
          <cell r="G9027">
            <v>30</v>
          </cell>
        </row>
        <row r="9028">
          <cell r="B9028" t="str">
            <v>9999-0418</v>
          </cell>
          <cell r="C9028" t="str">
            <v>Proceedings of the International Joint Conference on Neural Networks</v>
          </cell>
          <cell r="D9028" t="str">
            <v>EI（CA）/CSCD</v>
          </cell>
          <cell r="E9028">
            <v>0</v>
          </cell>
          <cell r="F9028" t="str">
            <v>E类</v>
          </cell>
          <cell r="G9028">
            <v>30</v>
          </cell>
        </row>
        <row r="9029">
          <cell r="B9029" t="str">
            <v>9999-0419</v>
          </cell>
          <cell r="C9029" t="str">
            <v>Proceedings of the International Particleboard/Composite Materials Symposium</v>
          </cell>
          <cell r="D9029" t="str">
            <v>EI（CA）/CSCD</v>
          </cell>
          <cell r="E9029">
            <v>0</v>
          </cell>
          <cell r="F9029" t="str">
            <v>E类</v>
          </cell>
          <cell r="G9029">
            <v>30</v>
          </cell>
        </row>
        <row r="9030">
          <cell r="B9030" t="str">
            <v>9999-0420</v>
          </cell>
          <cell r="C9030" t="str">
            <v>Proceedings of the International Printing and Graphic Arts Conference</v>
          </cell>
          <cell r="D9030" t="str">
            <v>EI（CA）/CSCD</v>
          </cell>
          <cell r="E9030">
            <v>0</v>
          </cell>
          <cell r="F9030" t="str">
            <v>E类</v>
          </cell>
          <cell r="G9030">
            <v>30</v>
          </cell>
        </row>
        <row r="9031">
          <cell r="B9031" t="str">
            <v>9999-0421</v>
          </cell>
          <cell r="C9031" t="str">
            <v>Proceedings of the International Semiconductor Conference, CAS</v>
          </cell>
          <cell r="D9031" t="str">
            <v>EI（CA）/CSCD</v>
          </cell>
          <cell r="E9031">
            <v>0</v>
          </cell>
          <cell r="F9031" t="str">
            <v>E类</v>
          </cell>
          <cell r="G9031">
            <v>30</v>
          </cell>
        </row>
        <row r="9032">
          <cell r="B9032" t="str">
            <v>9999-0422</v>
          </cell>
          <cell r="C9032" t="str">
            <v>Proceedings of the International Symposium and Exhibition on Advanced Packaging Materials Processes, Properties and Interfaces</v>
          </cell>
          <cell r="D9032" t="str">
            <v>EI（CA）/CSCD</v>
          </cell>
          <cell r="E9032">
            <v>0</v>
          </cell>
          <cell r="F9032" t="str">
            <v>E类</v>
          </cell>
          <cell r="G9032">
            <v>30</v>
          </cell>
        </row>
        <row r="9033">
          <cell r="B9033" t="str">
            <v>9999-0423</v>
          </cell>
          <cell r="C9033" t="str">
            <v>Proceedings of the International Symposium and Workshop on Engineering of Computer Based Systems</v>
          </cell>
          <cell r="D9033" t="str">
            <v>EI（CA）/CSCD</v>
          </cell>
          <cell r="E9033">
            <v>0</v>
          </cell>
          <cell r="F9033" t="str">
            <v>E类</v>
          </cell>
          <cell r="G9033">
            <v>30</v>
          </cell>
        </row>
        <row r="9034">
          <cell r="B9034" t="str">
            <v>9999-0424</v>
          </cell>
          <cell r="C9034" t="str">
            <v>Proceedings of the International Symposium on Consumer Electronics, ISCE</v>
          </cell>
          <cell r="D9034" t="str">
            <v>EI（CA）/CSCD</v>
          </cell>
          <cell r="E9034">
            <v>0</v>
          </cell>
          <cell r="F9034" t="str">
            <v>E类</v>
          </cell>
          <cell r="G9034">
            <v>30</v>
          </cell>
        </row>
        <row r="9035">
          <cell r="B9035" t="str">
            <v>9999-0425</v>
          </cell>
          <cell r="C9035" t="str">
            <v>Proceedings of the International Symposium on Corrosion in the Pulp and Paper Industry</v>
          </cell>
          <cell r="D9035" t="str">
            <v>EI（CA）/CSCD</v>
          </cell>
          <cell r="E9035">
            <v>0</v>
          </cell>
          <cell r="F9035" t="str">
            <v>E类</v>
          </cell>
          <cell r="G9035">
            <v>30</v>
          </cell>
        </row>
        <row r="9036">
          <cell r="B9036" t="str">
            <v>9999-0426</v>
          </cell>
          <cell r="C9036" t="str">
            <v>Proceedings of the International Symposium on Electrical Insulating Materials</v>
          </cell>
          <cell r="D9036" t="str">
            <v>EI（CA）/CSCD</v>
          </cell>
          <cell r="E9036">
            <v>0</v>
          </cell>
          <cell r="F9036" t="str">
            <v>E类</v>
          </cell>
          <cell r="G9036">
            <v>30</v>
          </cell>
        </row>
        <row r="9037">
          <cell r="B9037" t="str">
            <v>9999-0427</v>
          </cell>
          <cell r="C9037" t="str">
            <v>Proceedings of the International Symposium on Micro Machine and Human Science</v>
          </cell>
          <cell r="D9037" t="str">
            <v>EI（CA）/CSCD</v>
          </cell>
          <cell r="E9037">
            <v>0</v>
          </cell>
          <cell r="F9037" t="str">
            <v>E类</v>
          </cell>
          <cell r="G9037">
            <v>30</v>
          </cell>
        </row>
        <row r="9038">
          <cell r="B9038" t="str">
            <v>9999-0428</v>
          </cell>
          <cell r="C9038" t="str">
            <v>Proceedings of the International Symposium on Mobile Ad Hoc Networking and Computing (MobiHoc)</v>
          </cell>
          <cell r="D9038" t="str">
            <v>EI（CA）/CSCD</v>
          </cell>
          <cell r="E9038">
            <v>0</v>
          </cell>
          <cell r="F9038" t="str">
            <v>E类</v>
          </cell>
          <cell r="G9038">
            <v>30</v>
          </cell>
        </row>
        <row r="9039">
          <cell r="B9039" t="str">
            <v>9999-0429</v>
          </cell>
          <cell r="C9039" t="str">
            <v>Proceedings of the International Symposium on Ocean Wave Measurement and Analysis</v>
          </cell>
          <cell r="D9039" t="str">
            <v>EI（CA）/CSCD</v>
          </cell>
          <cell r="E9039">
            <v>0</v>
          </cell>
          <cell r="F9039" t="str">
            <v>E类</v>
          </cell>
          <cell r="G9039">
            <v>30</v>
          </cell>
        </row>
        <row r="9040">
          <cell r="B9040" t="str">
            <v>9999-0430</v>
          </cell>
          <cell r="C9040" t="str">
            <v>Proceedings of the International Symposium on Parallel Architectures, Algorithms and Networks, I-SPAN</v>
          </cell>
          <cell r="D9040" t="str">
            <v>EI（CA）/CSCD</v>
          </cell>
          <cell r="E9040">
            <v>0</v>
          </cell>
          <cell r="F9040" t="str">
            <v>E类</v>
          </cell>
          <cell r="G9040">
            <v>30</v>
          </cell>
        </row>
        <row r="9041">
          <cell r="B9041" t="str">
            <v>9999-0431</v>
          </cell>
          <cell r="C9041" t="str">
            <v>Proceedings of the International Symposium on Physical Design</v>
          </cell>
          <cell r="D9041" t="str">
            <v>EI（CA）/CSCD</v>
          </cell>
          <cell r="E9041">
            <v>0</v>
          </cell>
          <cell r="F9041" t="str">
            <v>E类</v>
          </cell>
          <cell r="G9041">
            <v>30</v>
          </cell>
        </row>
        <row r="9042">
          <cell r="B9042" t="str">
            <v>9999-0432</v>
          </cell>
          <cell r="C9042" t="str">
            <v>Proceedings of the International Symposium on Structural Intermetallics</v>
          </cell>
          <cell r="D9042" t="str">
            <v>EI（CA）/CSCD</v>
          </cell>
          <cell r="E9042">
            <v>0</v>
          </cell>
          <cell r="F9042" t="str">
            <v>E类</v>
          </cell>
          <cell r="G9042">
            <v>30</v>
          </cell>
        </row>
        <row r="9043">
          <cell r="B9043" t="str">
            <v>9999-0433</v>
          </cell>
          <cell r="C9043" t="str">
            <v>Proceedings of the International Symposium on Superalloys</v>
          </cell>
          <cell r="D9043" t="str">
            <v>EI（CA）/CSCD</v>
          </cell>
          <cell r="E9043">
            <v>0</v>
          </cell>
          <cell r="F9043" t="str">
            <v>E类</v>
          </cell>
          <cell r="G9043">
            <v>30</v>
          </cell>
        </row>
        <row r="9044">
          <cell r="B9044" t="str">
            <v>9999-0434</v>
          </cell>
          <cell r="C9044" t="str">
            <v>Proceedings of the International Symposium on Superalloys and Various Derivatives</v>
          </cell>
          <cell r="D9044" t="str">
            <v>EI（CA）/CSCD</v>
          </cell>
          <cell r="E9044">
            <v>0</v>
          </cell>
          <cell r="F9044" t="str">
            <v>E类</v>
          </cell>
          <cell r="G9044">
            <v>30</v>
          </cell>
        </row>
        <row r="9045">
          <cell r="B9045" t="str">
            <v>9999-0435</v>
          </cell>
          <cell r="C9045" t="str">
            <v>Proceedings of the International Symposium on Symbolic and Algebraic Computation, ISSAC</v>
          </cell>
          <cell r="D9045" t="str">
            <v>EI（CA）/CSCD</v>
          </cell>
          <cell r="E9045">
            <v>0</v>
          </cell>
          <cell r="F9045" t="str">
            <v>E类</v>
          </cell>
          <cell r="G9045">
            <v>30</v>
          </cell>
        </row>
        <row r="9046">
          <cell r="B9046" t="str">
            <v>9999-0436</v>
          </cell>
          <cell r="C9046" t="str">
            <v>Proceedings of the International Symposium on Test and Measurement</v>
          </cell>
          <cell r="D9046" t="str">
            <v>EI（CA）/CSCD</v>
          </cell>
          <cell r="E9046">
            <v>0</v>
          </cell>
          <cell r="F9046" t="str">
            <v>E类</v>
          </cell>
          <cell r="G9046">
            <v>30</v>
          </cell>
        </row>
        <row r="9047">
          <cell r="B9047" t="str">
            <v>9999-0437</v>
          </cell>
          <cell r="C9047" t="str">
            <v>Proceedings of the International Symposium on the Physical and Failure Analysis of Integrated Circuits, IPFA</v>
          </cell>
          <cell r="D9047" t="str">
            <v>EI（CA）/CSCD</v>
          </cell>
          <cell r="E9047">
            <v>0</v>
          </cell>
          <cell r="F9047" t="str">
            <v>E类</v>
          </cell>
          <cell r="G9047">
            <v>30</v>
          </cell>
        </row>
        <row r="9048">
          <cell r="B9048" t="str">
            <v>9999-0438</v>
          </cell>
          <cell r="C9048" t="str">
            <v>Proceedings of the International Thermal Spray Conference</v>
          </cell>
          <cell r="D9048" t="str">
            <v>EI（CA）/CSCD</v>
          </cell>
          <cell r="E9048">
            <v>0</v>
          </cell>
          <cell r="F9048" t="str">
            <v>E类</v>
          </cell>
          <cell r="G9048">
            <v>30</v>
          </cell>
        </row>
        <row r="9049">
          <cell r="B9049" t="str">
            <v>9999-0439</v>
          </cell>
          <cell r="C9049" t="str">
            <v>Proceedings of the International Workshop on High-Level Programming Models and Supportive Environments, HIPS</v>
          </cell>
          <cell r="D9049" t="str">
            <v>EI（CA）/CSCD</v>
          </cell>
          <cell r="E9049">
            <v>0</v>
          </cell>
          <cell r="F9049" t="str">
            <v>E类</v>
          </cell>
          <cell r="G9049">
            <v>30</v>
          </cell>
        </row>
        <row r="9050">
          <cell r="B9050" t="str">
            <v>9999-0440</v>
          </cell>
          <cell r="C9050" t="str">
            <v>Proceedings of the International Workshop on Network and Operating System Support for Digital Audio and Video</v>
          </cell>
          <cell r="D9050" t="str">
            <v>EI（CA）/CSCD</v>
          </cell>
          <cell r="E9050">
            <v>0</v>
          </cell>
          <cell r="F9050" t="str">
            <v>E类</v>
          </cell>
          <cell r="G9050">
            <v>30</v>
          </cell>
        </row>
        <row r="9051">
          <cell r="B9051" t="str">
            <v>9999-0441</v>
          </cell>
          <cell r="C9051" t="str">
            <v>Proceedings of the International Workshop on Research Issues in Data Engineering - Distributed Object Management -RIDE-DOM</v>
          </cell>
          <cell r="D9051" t="str">
            <v>EI（CA）/CSCD</v>
          </cell>
          <cell r="E9051">
            <v>0</v>
          </cell>
          <cell r="F9051" t="str">
            <v>E类</v>
          </cell>
          <cell r="G9051">
            <v>30</v>
          </cell>
        </row>
        <row r="9052">
          <cell r="B9052" t="str">
            <v>9999-0442</v>
          </cell>
          <cell r="C9052" t="str">
            <v>Proceedings of the International Workshop on Temporal Representation and Reasoning</v>
          </cell>
          <cell r="D9052" t="str">
            <v>EI（CA）/CSCD</v>
          </cell>
          <cell r="E9052">
            <v>0</v>
          </cell>
          <cell r="F9052" t="str">
            <v>E类</v>
          </cell>
          <cell r="G9052">
            <v>30</v>
          </cell>
        </row>
        <row r="9053">
          <cell r="B9053" t="str">
            <v>9999-0443</v>
          </cell>
          <cell r="C9053" t="str">
            <v>Proceedings of the Interntational Workshop on Web Information and Data Management WIDM</v>
          </cell>
          <cell r="D9053" t="str">
            <v>EI（CA）/CSCD</v>
          </cell>
          <cell r="E9053">
            <v>0</v>
          </cell>
          <cell r="F9053" t="str">
            <v>E类</v>
          </cell>
          <cell r="G9053">
            <v>30</v>
          </cell>
        </row>
        <row r="9054">
          <cell r="B9054" t="str">
            <v>9999-0444</v>
          </cell>
          <cell r="C9054" t="str">
            <v>Proceedings of the ISAT International Scientific School</v>
          </cell>
          <cell r="D9054" t="str">
            <v>EI（CA）/CSCD</v>
          </cell>
          <cell r="E9054">
            <v>0</v>
          </cell>
          <cell r="F9054" t="str">
            <v>E类</v>
          </cell>
          <cell r="G9054">
            <v>30</v>
          </cell>
        </row>
        <row r="9055">
          <cell r="B9055" t="str">
            <v>9999-0445</v>
          </cell>
          <cell r="C9055" t="str">
            <v>Proceedings of the ISOPE Ocean Mining Symposium</v>
          </cell>
          <cell r="D9055" t="str">
            <v>EI（CA）/CSCD</v>
          </cell>
          <cell r="E9055">
            <v>0</v>
          </cell>
          <cell r="F9055" t="str">
            <v>E类</v>
          </cell>
          <cell r="G9055">
            <v>30</v>
          </cell>
        </row>
        <row r="9056">
          <cell r="B9056" t="str">
            <v>9999-0446</v>
          </cell>
          <cell r="C9056" t="str">
            <v>Proceedings of the Joint ACM Java Grande - ISCOPE Conference</v>
          </cell>
          <cell r="D9056" t="str">
            <v>EI（CA）/CSCD</v>
          </cell>
          <cell r="E9056">
            <v>0</v>
          </cell>
          <cell r="F9056" t="str">
            <v>E类</v>
          </cell>
          <cell r="G9056">
            <v>30</v>
          </cell>
        </row>
        <row r="9057">
          <cell r="B9057" t="str">
            <v>9999-0447</v>
          </cell>
          <cell r="C9057" t="str">
            <v>Proceedings of the Mediterranean Electrotechnical Conference - MELECON</v>
          </cell>
          <cell r="D9057" t="str">
            <v>EI（CA）/CSCD</v>
          </cell>
          <cell r="E9057">
            <v>0</v>
          </cell>
          <cell r="F9057" t="str">
            <v>E类</v>
          </cell>
          <cell r="G9057">
            <v>30</v>
          </cell>
        </row>
        <row r="9058">
          <cell r="B9058" t="str">
            <v>9999-0448</v>
          </cell>
          <cell r="C9058" t="str">
            <v>Proceedings of the Mini Conference on Vehicle System Dynamics, Identification and Anomalies</v>
          </cell>
          <cell r="D9058" t="str">
            <v>EI（CA）/CSCD</v>
          </cell>
          <cell r="E9058">
            <v>0</v>
          </cell>
          <cell r="F9058" t="str">
            <v>E类</v>
          </cell>
          <cell r="G9058">
            <v>30</v>
          </cell>
        </row>
        <row r="9059">
          <cell r="B9059" t="str">
            <v>9999-0449</v>
          </cell>
          <cell r="C9059" t="str">
            <v>Proceedings of the National Conference on Artificial Intelligence</v>
          </cell>
          <cell r="D9059" t="str">
            <v>EI（CA）/CSCD</v>
          </cell>
          <cell r="E9059">
            <v>0</v>
          </cell>
          <cell r="F9059" t="str">
            <v>E类</v>
          </cell>
          <cell r="G9059">
            <v>30</v>
          </cell>
        </row>
        <row r="9060">
          <cell r="B9060" t="str">
            <v>9999-0450</v>
          </cell>
          <cell r="C9060" t="str">
            <v>Proceedings of the National Symposium on Civil Engineering History</v>
          </cell>
          <cell r="D9060" t="str">
            <v>EI（CA）/CSCD</v>
          </cell>
          <cell r="E9060">
            <v>0</v>
          </cell>
          <cell r="F9060" t="str">
            <v>E类</v>
          </cell>
          <cell r="G9060">
            <v>30</v>
          </cell>
        </row>
        <row r="9061">
          <cell r="B9061" t="str">
            <v>9999-0451</v>
          </cell>
          <cell r="C9061" t="str">
            <v>Proceedings of the Permian Basin Oil and Gas Recovery Conference</v>
          </cell>
          <cell r="D9061" t="str">
            <v>EI（CA）/CSCD</v>
          </cell>
          <cell r="E9061">
            <v>0</v>
          </cell>
          <cell r="F9061" t="str">
            <v>E类</v>
          </cell>
          <cell r="G9061">
            <v>30</v>
          </cell>
        </row>
        <row r="9062">
          <cell r="B9062" t="str">
            <v>9999-0452</v>
          </cell>
          <cell r="C9062" t="str">
            <v>Proceedings of the Pipeline Division Specialty Conference</v>
          </cell>
          <cell r="D9062" t="str">
            <v>EI（CA）/CSCD</v>
          </cell>
          <cell r="E9062">
            <v>0</v>
          </cell>
          <cell r="F9062" t="str">
            <v>E类</v>
          </cell>
          <cell r="G9062">
            <v>30</v>
          </cell>
        </row>
        <row r="9063">
          <cell r="B9063" t="str">
            <v>9999-0453</v>
          </cell>
          <cell r="C9063" t="str">
            <v>Proceedings of the Pulp and Paper Research Conference</v>
          </cell>
          <cell r="D9063" t="str">
            <v>EI（CA）/CSCD</v>
          </cell>
          <cell r="E9063">
            <v>0</v>
          </cell>
          <cell r="F9063" t="str">
            <v>E类</v>
          </cell>
          <cell r="G9063">
            <v>30</v>
          </cell>
        </row>
        <row r="9064">
          <cell r="B9064" t="str">
            <v>9999-0454</v>
          </cell>
          <cell r="C9064" t="str">
            <v>Proceedings of the SICE Annual Conference</v>
          </cell>
          <cell r="D9064" t="str">
            <v>EI（CA）/CSCD</v>
          </cell>
          <cell r="E9064">
            <v>0</v>
          </cell>
          <cell r="F9064" t="str">
            <v>E类</v>
          </cell>
          <cell r="G9064">
            <v>30</v>
          </cell>
        </row>
        <row r="9065">
          <cell r="B9065" t="str">
            <v>9999-0455</v>
          </cell>
          <cell r="C9065" t="str">
            <v>Proceedings of the SIGGRAPH/Eurographics Workshop on Graphics Hardware</v>
          </cell>
          <cell r="D9065" t="str">
            <v>EI（CA）/CSCD</v>
          </cell>
          <cell r="E9065">
            <v>0</v>
          </cell>
          <cell r="F9065" t="str">
            <v>E类</v>
          </cell>
          <cell r="G9065">
            <v>30</v>
          </cell>
        </row>
        <row r="9066">
          <cell r="B9066" t="str">
            <v>9999-0456</v>
          </cell>
          <cell r="C9066" t="str">
            <v>Proceedings of the South African Symposium on Communications and Signal Processing, COMSIG</v>
          </cell>
          <cell r="D9066" t="str">
            <v>EI（CA）/CSCD</v>
          </cell>
          <cell r="E9066">
            <v>0</v>
          </cell>
          <cell r="F9066" t="str">
            <v>E类</v>
          </cell>
          <cell r="G9066">
            <v>30</v>
          </cell>
        </row>
        <row r="9067">
          <cell r="B9067" t="str">
            <v>9999-0457</v>
          </cell>
          <cell r="C9067" t="str">
            <v>Proceedings of the SPE Asia Pacific Conference on Integrated Modelling for Asset Management</v>
          </cell>
          <cell r="D9067" t="str">
            <v>EI（CA）/CSCD</v>
          </cell>
          <cell r="E9067">
            <v>0</v>
          </cell>
          <cell r="F9067" t="str">
            <v>E类</v>
          </cell>
          <cell r="G9067">
            <v>30</v>
          </cell>
        </row>
        <row r="9068">
          <cell r="B9068" t="str">
            <v>9999-0458</v>
          </cell>
          <cell r="C9068" t="str">
            <v>Proceedings of the SPE/IADC Middle East Drilling Technology Conference and Exhibition</v>
          </cell>
          <cell r="D9068" t="str">
            <v>EI（CA）/CSCD</v>
          </cell>
          <cell r="E9068">
            <v>0</v>
          </cell>
          <cell r="F9068" t="str">
            <v>E类</v>
          </cell>
          <cell r="G9068">
            <v>30</v>
          </cell>
        </row>
        <row r="9069">
          <cell r="B9069" t="str">
            <v>9999-0459</v>
          </cell>
          <cell r="C9069" t="str">
            <v>Proceedings of the SPE/ICoTA Coiled Tubing Roundtable Conference</v>
          </cell>
          <cell r="D9069" t="str">
            <v>EI（CA）/CSCD</v>
          </cell>
          <cell r="E9069">
            <v>0</v>
          </cell>
          <cell r="F9069" t="str">
            <v>E类</v>
          </cell>
          <cell r="G9069">
            <v>30</v>
          </cell>
        </row>
        <row r="9070">
          <cell r="B9070" t="str">
            <v>9999-0460</v>
          </cell>
          <cell r="C9070" t="str">
            <v>Proceedings of the SPE/ISRM Rock Mechanics in Petroleum Engineering Conference</v>
          </cell>
          <cell r="D9070" t="str">
            <v>EI（CA）/CSCD</v>
          </cell>
          <cell r="E9070">
            <v>0</v>
          </cell>
          <cell r="F9070" t="str">
            <v>E类</v>
          </cell>
          <cell r="G9070">
            <v>30</v>
          </cell>
        </row>
        <row r="9071">
          <cell r="B9071" t="str">
            <v>9999-0461</v>
          </cell>
          <cell r="C9071" t="str">
            <v>Proceedings of the Structures Congress and Exposition</v>
          </cell>
          <cell r="D9071" t="str">
            <v>EI（CA）/CSCD</v>
          </cell>
          <cell r="E9071">
            <v>0</v>
          </cell>
          <cell r="F9071" t="str">
            <v>E类</v>
          </cell>
          <cell r="G9071">
            <v>30</v>
          </cell>
        </row>
        <row r="9072">
          <cell r="B9072" t="str">
            <v>9999-0462</v>
          </cell>
          <cell r="C9072" t="str">
            <v>Proceedings of the Symposium on Combustion</v>
          </cell>
          <cell r="D9072" t="str">
            <v>EI（CA）/CSCD</v>
          </cell>
          <cell r="E9072">
            <v>0</v>
          </cell>
          <cell r="F9072" t="str">
            <v>E类</v>
          </cell>
          <cell r="G9072">
            <v>30</v>
          </cell>
        </row>
        <row r="9073">
          <cell r="B9073" t="str">
            <v>9999-0463</v>
          </cell>
          <cell r="C9073" t="str">
            <v>Proceedings of the Symposium on Interactive 3D Graphics</v>
          </cell>
          <cell r="D9073" t="str">
            <v>EI（CA）/CSCD</v>
          </cell>
          <cell r="E9073">
            <v>0</v>
          </cell>
          <cell r="F9073" t="str">
            <v>E类</v>
          </cell>
          <cell r="G9073">
            <v>30</v>
          </cell>
        </row>
        <row r="9074">
          <cell r="B9074" t="str">
            <v>9999-0464</v>
          </cell>
          <cell r="C9074" t="str">
            <v>Proceedings of the Technical Association of the Graphic Arts, TAGA</v>
          </cell>
          <cell r="D9074" t="str">
            <v>EI（CA）/CSCD</v>
          </cell>
          <cell r="E9074">
            <v>0</v>
          </cell>
          <cell r="F9074" t="str">
            <v>E类</v>
          </cell>
          <cell r="G9074">
            <v>30</v>
          </cell>
        </row>
        <row r="9075">
          <cell r="B9075" t="str">
            <v>9999-0465</v>
          </cell>
          <cell r="C9075" t="str">
            <v>Proceedings of the TMS Fall Extraction and Processing Conference</v>
          </cell>
          <cell r="D9075" t="str">
            <v>EI（CA）/CSCD</v>
          </cell>
          <cell r="E9075">
            <v>0</v>
          </cell>
          <cell r="F9075" t="str">
            <v>E类</v>
          </cell>
          <cell r="G9075">
            <v>30</v>
          </cell>
        </row>
        <row r="9076">
          <cell r="B9076" t="str">
            <v>9999-0466</v>
          </cell>
          <cell r="C9076" t="str">
            <v>Proceedings of the TMS Fall Meeting</v>
          </cell>
          <cell r="D9076" t="str">
            <v>EI（CA）/CSCD</v>
          </cell>
          <cell r="E9076">
            <v>0</v>
          </cell>
          <cell r="F9076" t="str">
            <v>E类</v>
          </cell>
          <cell r="G9076">
            <v>30</v>
          </cell>
        </row>
        <row r="9077">
          <cell r="B9077" t="str">
            <v>9999-0467</v>
          </cell>
          <cell r="C9077" t="str">
            <v>Proceedings of the Universities Power Engineering Conference</v>
          </cell>
          <cell r="D9077" t="str">
            <v>EI（CA）/CSCD</v>
          </cell>
          <cell r="E9077">
            <v>0</v>
          </cell>
          <cell r="F9077" t="str">
            <v>E类</v>
          </cell>
          <cell r="G9077">
            <v>30</v>
          </cell>
        </row>
        <row r="9078">
          <cell r="B9078" t="str">
            <v>9999-0468</v>
          </cell>
          <cell r="C9078" t="str">
            <v>Proceedings of the VHDL International Users Forum Fall Conference, VIUF</v>
          </cell>
          <cell r="D9078" t="str">
            <v>EI（CA）/CSCD</v>
          </cell>
          <cell r="E9078">
            <v>0</v>
          </cell>
          <cell r="F9078" t="str">
            <v>E类</v>
          </cell>
          <cell r="G9078">
            <v>30</v>
          </cell>
        </row>
        <row r="9079">
          <cell r="B9079" t="str">
            <v>9999-0469</v>
          </cell>
          <cell r="C9079" t="str">
            <v>Proceedings of the VLDB Endowment</v>
          </cell>
          <cell r="D9079" t="str">
            <v>EI（CA）/CSCD</v>
          </cell>
          <cell r="E9079">
            <v>0</v>
          </cell>
          <cell r="F9079" t="str">
            <v>E类</v>
          </cell>
          <cell r="G9079">
            <v>30</v>
          </cell>
        </row>
        <row r="9080">
          <cell r="B9080" t="str">
            <v>9999-0470</v>
          </cell>
          <cell r="C9080" t="str">
            <v>Proceedings of the Watershed Management Symposium</v>
          </cell>
          <cell r="D9080" t="str">
            <v>EI（CA）/CSCD</v>
          </cell>
          <cell r="E9080">
            <v>0</v>
          </cell>
          <cell r="F9080" t="str">
            <v>E类</v>
          </cell>
          <cell r="G9080">
            <v>30</v>
          </cell>
        </row>
        <row r="9081">
          <cell r="B9081" t="str">
            <v>9999-0471</v>
          </cell>
          <cell r="C9081" t="str">
            <v>Proceedings of the Workshop on Advanced Visual Interfaces AVI</v>
          </cell>
          <cell r="D9081" t="str">
            <v>EI（CA）/CSCD</v>
          </cell>
          <cell r="E9081">
            <v>0</v>
          </cell>
          <cell r="F9081" t="str">
            <v>E类</v>
          </cell>
          <cell r="G9081">
            <v>30</v>
          </cell>
        </row>
        <row r="9082">
          <cell r="B9082" t="str">
            <v>9999-0472</v>
          </cell>
          <cell r="C9082" t="str">
            <v>Proceedings of the Workshop on Formal Methods in Software Practice</v>
          </cell>
          <cell r="D9082" t="str">
            <v>EI（CA）/CSCD</v>
          </cell>
          <cell r="E9082">
            <v>0</v>
          </cell>
          <cell r="F9082" t="str">
            <v>E类</v>
          </cell>
          <cell r="G9082">
            <v>30</v>
          </cell>
        </row>
        <row r="9083">
          <cell r="B9083" t="str">
            <v>9999-0473</v>
          </cell>
          <cell r="C9083" t="str">
            <v>Proceedings of the Workshop on Hot Topics in Operating Systems - HOTOS</v>
          </cell>
          <cell r="D9083" t="str">
            <v>EI（CA）/CSCD</v>
          </cell>
          <cell r="E9083">
            <v>0</v>
          </cell>
          <cell r="F9083" t="str">
            <v>E类</v>
          </cell>
          <cell r="G9083">
            <v>30</v>
          </cell>
        </row>
        <row r="9084">
          <cell r="B9084" t="str">
            <v>9999-0474</v>
          </cell>
          <cell r="C9084" t="str">
            <v>Proceedings of the Workshop on Mathematical Methods in Biomedical Image Analysis</v>
          </cell>
          <cell r="D9084" t="str">
            <v>EI（CA）/CSCD</v>
          </cell>
          <cell r="E9084">
            <v>0</v>
          </cell>
          <cell r="F9084" t="str">
            <v>E类</v>
          </cell>
          <cell r="G9084">
            <v>30</v>
          </cell>
        </row>
        <row r="9085">
          <cell r="B9085" t="str">
            <v>9999-0475</v>
          </cell>
          <cell r="C9085" t="str">
            <v>Proceedings of the World Congress on Intelligent Control and Automation (WCICA)</v>
          </cell>
          <cell r="D9085" t="str">
            <v>EI（CA）/CSCD</v>
          </cell>
          <cell r="E9085">
            <v>0</v>
          </cell>
          <cell r="F9085" t="str">
            <v>E类</v>
          </cell>
          <cell r="G9085">
            <v>30</v>
          </cell>
        </row>
        <row r="9086">
          <cell r="B9086" t="str">
            <v>9999-0476</v>
          </cell>
          <cell r="C9086" t="str">
            <v>Proceedings, Annual Conference - Canadian Society for Civil Engineering</v>
          </cell>
          <cell r="D9086" t="str">
            <v>EI（CA）/CSCD</v>
          </cell>
          <cell r="E9086">
            <v>0</v>
          </cell>
          <cell r="F9086" t="str">
            <v>E类</v>
          </cell>
          <cell r="G9086">
            <v>30</v>
          </cell>
        </row>
        <row r="9087">
          <cell r="B9087" t="str">
            <v>9999-0477</v>
          </cell>
          <cell r="C9087" t="str">
            <v>Proceedings/STC, Society for Technical Communication Annual Conference</v>
          </cell>
          <cell r="D9087" t="str">
            <v>EI（CA）/CSCD</v>
          </cell>
          <cell r="E9087">
            <v>0</v>
          </cell>
          <cell r="F9087" t="str">
            <v>E类</v>
          </cell>
          <cell r="G9087">
            <v>30</v>
          </cell>
        </row>
        <row r="9088">
          <cell r="B9088" t="str">
            <v>9999-0478</v>
          </cell>
          <cell r="C9088" t="str">
            <v>Record - IEEE PLANS, Position Location and Navigation Symposium</v>
          </cell>
          <cell r="D9088" t="str">
            <v>EI（CA）/CSCD</v>
          </cell>
          <cell r="E9088">
            <v>0</v>
          </cell>
          <cell r="F9088" t="str">
            <v>E类</v>
          </cell>
          <cell r="G9088">
            <v>30</v>
          </cell>
        </row>
        <row r="9089">
          <cell r="B9089" t="str">
            <v>9999-0479</v>
          </cell>
          <cell r="C9089" t="str">
            <v>Research Forum on Recycling, Proceedings</v>
          </cell>
          <cell r="D9089" t="str">
            <v>EI（CA）/CSCD</v>
          </cell>
          <cell r="E9089">
            <v>0</v>
          </cell>
          <cell r="F9089" t="str">
            <v>E类</v>
          </cell>
          <cell r="G9089">
            <v>30</v>
          </cell>
        </row>
        <row r="9090">
          <cell r="B9090" t="str">
            <v>9999-0480</v>
          </cell>
          <cell r="C9090" t="str">
            <v>Revista Iberoamericana de Tecnologias del Aprendizaje</v>
          </cell>
          <cell r="D9090" t="str">
            <v>EI（JA）/CSCD</v>
          </cell>
          <cell r="E9090">
            <v>0</v>
          </cell>
          <cell r="F9090" t="str">
            <v>D类</v>
          </cell>
          <cell r="G9090">
            <v>50</v>
          </cell>
        </row>
        <row r="9091">
          <cell r="B9091" t="str">
            <v>9999-0481</v>
          </cell>
          <cell r="C9091" t="str">
            <v>Risk-Based Decision Making in Water Resources, Proceedings of the Conference</v>
          </cell>
          <cell r="D9091" t="str">
            <v>EI（CA）/CSCD</v>
          </cell>
          <cell r="E9091">
            <v>0</v>
          </cell>
          <cell r="F9091" t="str">
            <v>E类</v>
          </cell>
          <cell r="G9091">
            <v>30</v>
          </cell>
        </row>
        <row r="9092">
          <cell r="B9092" t="str">
            <v>9999-0482</v>
          </cell>
          <cell r="C9092" t="str">
            <v>SAE Technical Papers</v>
          </cell>
          <cell r="D9092" t="str">
            <v>EI（JA）/CSCD</v>
          </cell>
          <cell r="E9092">
            <v>0</v>
          </cell>
          <cell r="F9092" t="str">
            <v>D类</v>
          </cell>
          <cell r="G9092">
            <v>50</v>
          </cell>
        </row>
        <row r="9093">
          <cell r="B9093" t="str">
            <v>9999-0483</v>
          </cell>
          <cell r="C9093" t="str">
            <v>SBMO/IEEE MTT-S International Microwave and Optoelectronics Conference Proceedings</v>
          </cell>
          <cell r="D9093" t="str">
            <v>EI（CA）/CSCD</v>
          </cell>
          <cell r="E9093">
            <v>0</v>
          </cell>
          <cell r="F9093" t="str">
            <v>E类</v>
          </cell>
          <cell r="G9093">
            <v>30</v>
          </cell>
        </row>
        <row r="9094">
          <cell r="B9094" t="str">
            <v>9999-0484</v>
          </cell>
          <cell r="C9094" t="str">
            <v>Scientific Visualization</v>
          </cell>
          <cell r="D9094" t="str">
            <v>EI（JA）/CSCD</v>
          </cell>
          <cell r="E9094">
            <v>0</v>
          </cell>
          <cell r="F9094" t="str">
            <v>D类</v>
          </cell>
          <cell r="G9094">
            <v>50</v>
          </cell>
        </row>
        <row r="9095">
          <cell r="B9095" t="str">
            <v>9999-0485</v>
          </cell>
          <cell r="C9095" t="str">
            <v>SIAM Proceedings Series</v>
          </cell>
          <cell r="D9095" t="str">
            <v>EI（CA）/CSCD</v>
          </cell>
          <cell r="E9095">
            <v>0</v>
          </cell>
          <cell r="F9095" t="str">
            <v>E类</v>
          </cell>
          <cell r="G9095">
            <v>30</v>
          </cell>
        </row>
        <row r="9096">
          <cell r="B9096" t="str">
            <v>9999-0486</v>
          </cell>
          <cell r="C9096" t="str">
            <v>Small Scale Digital Device Forensics Journal</v>
          </cell>
          <cell r="D9096" t="str">
            <v>EI（JA）/CSCD</v>
          </cell>
          <cell r="E9096">
            <v>0</v>
          </cell>
          <cell r="F9096" t="str">
            <v>D类</v>
          </cell>
          <cell r="G9096">
            <v>50</v>
          </cell>
        </row>
        <row r="9097">
          <cell r="B9097" t="str">
            <v>9999-0487</v>
          </cell>
          <cell r="C9097" t="str">
            <v>Society for Imaging Science and Technology: Image Processing, Image Quality, Image Capture, Systems Conference</v>
          </cell>
          <cell r="D9097" t="str">
            <v>EI（CA）/CSCD</v>
          </cell>
          <cell r="E9097">
            <v>0</v>
          </cell>
          <cell r="F9097" t="str">
            <v>E类</v>
          </cell>
          <cell r="G9097">
            <v>30</v>
          </cell>
        </row>
        <row r="9098">
          <cell r="B9098" t="str">
            <v>9999-0488</v>
          </cell>
          <cell r="C9098" t="str">
            <v>SPE - European Formation Damage Conference, Proceedings, EFDC</v>
          </cell>
          <cell r="D9098" t="str">
            <v>EI（CA）/CSCD</v>
          </cell>
          <cell r="E9098">
            <v>0</v>
          </cell>
          <cell r="F9098" t="str">
            <v>E类</v>
          </cell>
          <cell r="G9098">
            <v>30</v>
          </cell>
        </row>
        <row r="9099">
          <cell r="B9099" t="str">
            <v>9999-0489</v>
          </cell>
          <cell r="C9099" t="str">
            <v>SPE Eastern Regional Meeting</v>
          </cell>
          <cell r="D9099" t="str">
            <v>EI（CA）/CSCD</v>
          </cell>
          <cell r="E9099">
            <v>0</v>
          </cell>
          <cell r="F9099" t="str">
            <v>E类</v>
          </cell>
          <cell r="G9099">
            <v>30</v>
          </cell>
        </row>
        <row r="9100">
          <cell r="B9100" t="str">
            <v>9999-0490</v>
          </cell>
          <cell r="C9100" t="str">
            <v>SPE Hydrocarbon Economics and Evaluation Symposium</v>
          </cell>
          <cell r="D9100" t="str">
            <v>EI（CA）/CSCD</v>
          </cell>
          <cell r="E9100">
            <v>0</v>
          </cell>
          <cell r="F9100" t="str">
            <v>E类</v>
          </cell>
          <cell r="G9100">
            <v>30</v>
          </cell>
        </row>
        <row r="9101">
          <cell r="B9101" t="str">
            <v>9999-0491</v>
          </cell>
          <cell r="C9101" t="str">
            <v>SPE International Petroleum Conference in Mexico - Proceedings</v>
          </cell>
          <cell r="D9101" t="str">
            <v>EI（CA）/CSCD</v>
          </cell>
          <cell r="E9101">
            <v>0</v>
          </cell>
          <cell r="F9101" t="str">
            <v>E类</v>
          </cell>
          <cell r="G9101">
            <v>30</v>
          </cell>
        </row>
        <row r="9102">
          <cell r="B9102" t="str">
            <v>9999-0492</v>
          </cell>
          <cell r="C9102" t="str">
            <v>SPE Latin American and Caribbean Petroleum Engineering Conference Proceedings</v>
          </cell>
          <cell r="D9102" t="str">
            <v>EI（CA）/CSCD</v>
          </cell>
          <cell r="E9102">
            <v>0</v>
          </cell>
          <cell r="F9102" t="str">
            <v>E类</v>
          </cell>
          <cell r="G9102">
            <v>30</v>
          </cell>
        </row>
        <row r="9103">
          <cell r="B9103" t="str">
            <v>9999-0493</v>
          </cell>
          <cell r="C9103" t="str">
            <v>SPE Middle East Oil and Gas Show and Conference, MEOS, Proceedings</v>
          </cell>
          <cell r="D9103" t="str">
            <v>EI（CA）/CSCD</v>
          </cell>
          <cell r="E9103">
            <v>0</v>
          </cell>
          <cell r="F9103" t="str">
            <v>E类</v>
          </cell>
          <cell r="G9103">
            <v>30</v>
          </cell>
        </row>
        <row r="9104">
          <cell r="B9104" t="str">
            <v>9999-0494</v>
          </cell>
          <cell r="C9104" t="str">
            <v>SPE Offshore Europe Conference Proceedings</v>
          </cell>
          <cell r="D9104" t="str">
            <v>EI（CA）/CSCD</v>
          </cell>
          <cell r="E9104">
            <v>0</v>
          </cell>
          <cell r="F9104" t="str">
            <v>E类</v>
          </cell>
          <cell r="G9104">
            <v>30</v>
          </cell>
        </row>
        <row r="9105">
          <cell r="B9105" t="str">
            <v>9999-0495</v>
          </cell>
          <cell r="C9105" t="str">
            <v>SPE Proceedings - Gas Technology Symposium</v>
          </cell>
          <cell r="D9105" t="str">
            <v>EI（CA）/CSCD</v>
          </cell>
          <cell r="E9105">
            <v>0</v>
          </cell>
          <cell r="F9105" t="str">
            <v>E类</v>
          </cell>
          <cell r="G9105">
            <v>30</v>
          </cell>
        </row>
        <row r="9106">
          <cell r="B9106" t="str">
            <v>9999-0496</v>
          </cell>
          <cell r="C9106" t="str">
            <v>SPE Production and Operations Symposium, Proceedings</v>
          </cell>
          <cell r="D9106" t="str">
            <v>EI（CA）/CSCD</v>
          </cell>
          <cell r="E9106">
            <v>0</v>
          </cell>
          <cell r="F9106" t="str">
            <v>E类</v>
          </cell>
          <cell r="G9106">
            <v>30</v>
          </cell>
        </row>
        <row r="9107">
          <cell r="B9107" t="str">
            <v>9999-0497</v>
          </cell>
          <cell r="C9107" t="str">
            <v>SPE/EPA/DOE Exploration and Production Environmental Conference, Proceedings</v>
          </cell>
          <cell r="D9107" t="str">
            <v>EI（CA）/CSCD</v>
          </cell>
          <cell r="E9107">
            <v>0</v>
          </cell>
          <cell r="F9107" t="str">
            <v>E类</v>
          </cell>
          <cell r="G9107">
            <v>30</v>
          </cell>
        </row>
        <row r="9108">
          <cell r="B9108" t="str">
            <v>9999-0498</v>
          </cell>
          <cell r="C9108" t="str">
            <v>SPE/IADC Drilling Conference, Proceedings</v>
          </cell>
          <cell r="D9108" t="str">
            <v>EI（CA）/CSCD</v>
          </cell>
          <cell r="E9108">
            <v>0</v>
          </cell>
          <cell r="F9108" t="str">
            <v>E类</v>
          </cell>
          <cell r="G9108">
            <v>30</v>
          </cell>
        </row>
        <row r="9109">
          <cell r="B9109" t="str">
            <v>9999-0499</v>
          </cell>
          <cell r="C9109" t="str">
            <v>SPIE Reviews</v>
          </cell>
          <cell r="D9109" t="str">
            <v>EI（JA）/CSCD</v>
          </cell>
          <cell r="E9109">
            <v>0</v>
          </cell>
          <cell r="F9109" t="str">
            <v>D类</v>
          </cell>
          <cell r="G9109">
            <v>50</v>
          </cell>
        </row>
        <row r="9110">
          <cell r="B9110" t="str">
            <v>9999-0500</v>
          </cell>
          <cell r="C9110" t="str">
            <v>Symposium on Combustion and Flame and Explosion Phenomena</v>
          </cell>
          <cell r="D9110" t="str">
            <v>EI（CA）/CSCD</v>
          </cell>
          <cell r="E9110">
            <v>0</v>
          </cell>
          <cell r="F9110" t="str">
            <v>E类</v>
          </cell>
          <cell r="G9110">
            <v>30</v>
          </cell>
        </row>
        <row r="9111">
          <cell r="B9111" t="str">
            <v>9999-0501</v>
          </cell>
          <cell r="C9111" t="str">
            <v>Synthesis Lectures on Engineers, Technology, and Society</v>
          </cell>
          <cell r="D9111" t="str">
            <v>EI（CA）/CSCD</v>
          </cell>
          <cell r="E9111">
            <v>0</v>
          </cell>
          <cell r="F9111" t="str">
            <v>E类</v>
          </cell>
          <cell r="G9111">
            <v>30</v>
          </cell>
        </row>
        <row r="9112">
          <cell r="B9112" t="str">
            <v>9999-0502</v>
          </cell>
          <cell r="C9112" t="str">
            <v>TAPPI European PLACE Conference</v>
          </cell>
          <cell r="D9112" t="str">
            <v>EI（CA）/CSCD</v>
          </cell>
          <cell r="E9112">
            <v>0</v>
          </cell>
          <cell r="F9112" t="str">
            <v>E类</v>
          </cell>
          <cell r="G9112">
            <v>30</v>
          </cell>
        </row>
        <row r="9113">
          <cell r="B9113" t="str">
            <v>9999-0503</v>
          </cell>
          <cell r="C9113" t="str">
            <v>TAPPI Proceedings - Environmental Conference and Exhibit</v>
          </cell>
          <cell r="D9113" t="str">
            <v>EI（CA）/CSCD</v>
          </cell>
          <cell r="E9113">
            <v>0</v>
          </cell>
          <cell r="F9113" t="str">
            <v>E类</v>
          </cell>
          <cell r="G9113">
            <v>30</v>
          </cell>
        </row>
        <row r="9114">
          <cell r="B9114" t="str">
            <v>9999-0504</v>
          </cell>
          <cell r="C9114" t="str">
            <v>Technical (Online) Report - University of Texas at Austin, Center for Research in Water Resources</v>
          </cell>
          <cell r="D9114" t="str">
            <v>EI（JA）/CSCD</v>
          </cell>
          <cell r="E9114">
            <v>0</v>
          </cell>
          <cell r="F9114" t="str">
            <v>D类</v>
          </cell>
          <cell r="G9114">
            <v>50</v>
          </cell>
        </row>
        <row r="9115">
          <cell r="B9115" t="str">
            <v>9999-0505</v>
          </cell>
          <cell r="C9115" t="str">
            <v>Technical Digest - GaAs IC Symposium (Gallium Arsenide Integrated Circuit)</v>
          </cell>
          <cell r="D9115" t="str">
            <v>EI（CA）/CSCD</v>
          </cell>
          <cell r="E9115">
            <v>0</v>
          </cell>
          <cell r="F9115" t="str">
            <v>E类</v>
          </cell>
          <cell r="G9115">
            <v>30</v>
          </cell>
        </row>
        <row r="9116">
          <cell r="B9116" t="str">
            <v>9999-0506</v>
          </cell>
          <cell r="C9116" t="str">
            <v>Technical Paper - Society of Manufacturing Engineers</v>
          </cell>
          <cell r="D9116" t="str">
            <v>EI（CA）/CSCD</v>
          </cell>
          <cell r="E9116">
            <v>0</v>
          </cell>
          <cell r="F9116" t="str">
            <v>E类</v>
          </cell>
          <cell r="G9116">
            <v>30</v>
          </cell>
        </row>
        <row r="9117">
          <cell r="B9117" t="str">
            <v>9999-0507</v>
          </cell>
          <cell r="C9117" t="str">
            <v>Technical Paper - Society of Manufacturing Engineers, MC</v>
          </cell>
          <cell r="D9117" t="str">
            <v>EI（JA）/CSCD</v>
          </cell>
          <cell r="E9117">
            <v>0</v>
          </cell>
          <cell r="F9117" t="str">
            <v>D类</v>
          </cell>
          <cell r="G9117">
            <v>50</v>
          </cell>
        </row>
        <row r="9118">
          <cell r="B9118" t="str">
            <v>9999-0508</v>
          </cell>
          <cell r="C9118" t="str">
            <v>Technical Paper - Society of Manufacturing Engineers, RP</v>
          </cell>
          <cell r="D9118" t="str">
            <v>EI（JA）/CSCD</v>
          </cell>
          <cell r="E9118">
            <v>0</v>
          </cell>
          <cell r="F9118" t="str">
            <v>D类</v>
          </cell>
          <cell r="G9118">
            <v>50</v>
          </cell>
        </row>
        <row r="9119">
          <cell r="B9119" t="str">
            <v>9999-0509</v>
          </cell>
          <cell r="C9119" t="str">
            <v>Technical Paper - Society of Manufacturing Engineers. MM</v>
          </cell>
          <cell r="D9119" t="str">
            <v>EI（JA）/CSCD</v>
          </cell>
          <cell r="E9119">
            <v>0</v>
          </cell>
          <cell r="F9119" t="str">
            <v>D类</v>
          </cell>
          <cell r="G9119">
            <v>50</v>
          </cell>
        </row>
        <row r="9120">
          <cell r="B9120" t="str">
            <v>9999-0510</v>
          </cell>
          <cell r="C9120" t="str">
            <v>Technical Paper - Society of Manufacturing Engineers. PE</v>
          </cell>
          <cell r="D9120" t="str">
            <v>EI（JA）/CSCD</v>
          </cell>
          <cell r="E9120">
            <v>0</v>
          </cell>
          <cell r="F9120" t="str">
            <v>D类</v>
          </cell>
          <cell r="G9120">
            <v>50</v>
          </cell>
        </row>
        <row r="9121">
          <cell r="B9121" t="str">
            <v>9999-0511</v>
          </cell>
          <cell r="C9121" t="str">
            <v>Technical Paper -Society of Manufacturing Engineers. CM</v>
          </cell>
          <cell r="D9121" t="str">
            <v>EI（JA）/CSCD</v>
          </cell>
          <cell r="E9121">
            <v>0</v>
          </cell>
          <cell r="F9121" t="str">
            <v>D类</v>
          </cell>
          <cell r="G9121">
            <v>50</v>
          </cell>
        </row>
        <row r="9122">
          <cell r="B9122" t="str">
            <v>9999-0512</v>
          </cell>
          <cell r="C9122" t="str">
            <v>Technical Papers of ISA</v>
          </cell>
          <cell r="D9122" t="str">
            <v>EI（CA）/CSCD</v>
          </cell>
          <cell r="E9122">
            <v>0</v>
          </cell>
          <cell r="F9122" t="str">
            <v>E类</v>
          </cell>
          <cell r="G9122">
            <v>30</v>
          </cell>
        </row>
        <row r="9123">
          <cell r="B9123" t="str">
            <v>9999-0513</v>
          </cell>
          <cell r="C9123" t="str">
            <v>Technical Papers, Regional Technical Conference - Society of Plastics Engineers</v>
          </cell>
          <cell r="D9123" t="str">
            <v>EI（CA）/CSCD</v>
          </cell>
          <cell r="E9123">
            <v>0</v>
          </cell>
          <cell r="F9123" t="str">
            <v>E类</v>
          </cell>
          <cell r="G9123">
            <v>30</v>
          </cell>
        </row>
        <row r="9124">
          <cell r="B9124" t="str">
            <v>9999-0514</v>
          </cell>
          <cell r="C9124" t="str">
            <v>Technische Berichte des Instituts fur Informatik der Christian-Albrechts-Universitat zu Kiel</v>
          </cell>
          <cell r="D9124" t="str">
            <v>EI（CA）/CSCD</v>
          </cell>
          <cell r="E9124">
            <v>0</v>
          </cell>
          <cell r="F9124" t="str">
            <v>E类</v>
          </cell>
          <cell r="G9124">
            <v>30</v>
          </cell>
        </row>
        <row r="9125">
          <cell r="B9125" t="str">
            <v>9999-0515</v>
          </cell>
          <cell r="C9125" t="str">
            <v>Thermomechanical Phenomena in Electronic Systems -Proceedings of the Intersociety Conference</v>
          </cell>
          <cell r="D9125" t="str">
            <v>EI（CA）/CSCD</v>
          </cell>
          <cell r="E9125">
            <v>0</v>
          </cell>
          <cell r="F9125" t="str">
            <v>E类</v>
          </cell>
          <cell r="G9125">
            <v>30</v>
          </cell>
        </row>
        <row r="9126">
          <cell r="B9126" t="str">
            <v>9999-0516</v>
          </cell>
          <cell r="C9126" t="str">
            <v>TMS Annual Meeting</v>
          </cell>
          <cell r="D9126" t="str">
            <v>EI（CA）/CSCD</v>
          </cell>
          <cell r="E9126">
            <v>0</v>
          </cell>
          <cell r="F9126" t="str">
            <v>E类</v>
          </cell>
          <cell r="G9126">
            <v>30</v>
          </cell>
        </row>
        <row r="9127">
          <cell r="B9127" t="str">
            <v>9999-0517</v>
          </cell>
          <cell r="C9127" t="str">
            <v>Transactions of the Japan Society for Computational Engineering and Science</v>
          </cell>
          <cell r="D9127" t="str">
            <v>EI（JA）/CSCD</v>
          </cell>
          <cell r="E9127">
            <v>0</v>
          </cell>
          <cell r="F9127" t="str">
            <v>D类</v>
          </cell>
          <cell r="G9127">
            <v>50</v>
          </cell>
        </row>
        <row r="9128">
          <cell r="B9128" t="str">
            <v>9999-0518</v>
          </cell>
          <cell r="C9128" t="str">
            <v>Transportation Research Board - Special Report</v>
          </cell>
          <cell r="D9128" t="str">
            <v>EI（JA）/CSCD</v>
          </cell>
          <cell r="E9128">
            <v>0</v>
          </cell>
          <cell r="F9128" t="str">
            <v>D类</v>
          </cell>
          <cell r="G9128">
            <v>50</v>
          </cell>
        </row>
        <row r="9129">
          <cell r="B9129" t="str">
            <v>9999-0519</v>
          </cell>
          <cell r="C9129" t="str">
            <v>UIST: Proceedings of the Annual ACM Symposium on User Interface Softaware and Technology</v>
          </cell>
          <cell r="D9129" t="str">
            <v>EI（CA）/CSCD</v>
          </cell>
          <cell r="E9129">
            <v>0</v>
          </cell>
          <cell r="F9129" t="str">
            <v>E类</v>
          </cell>
          <cell r="G9129">
            <v>30</v>
          </cell>
        </row>
        <row r="9130">
          <cell r="B9130" t="str">
            <v>9999-0520</v>
          </cell>
          <cell r="C9130" t="str">
            <v>Water (Switzerland)</v>
          </cell>
          <cell r="D9130" t="str">
            <v>EI（JA）/CSCD</v>
          </cell>
          <cell r="E9130">
            <v>0</v>
          </cell>
          <cell r="F9130" t="str">
            <v>D类</v>
          </cell>
          <cell r="G9130">
            <v>50</v>
          </cell>
        </row>
        <row r="9131">
          <cell r="B9131" t="str">
            <v>0001-2505</v>
          </cell>
          <cell r="C9131" t="str">
            <v>ASHRAE Transactions</v>
          </cell>
          <cell r="D9131" t="str">
            <v>EI（CA）</v>
          </cell>
          <cell r="E9131">
            <v>0</v>
          </cell>
          <cell r="F9131" t="str">
            <v>E类</v>
          </cell>
          <cell r="G9131">
            <v>30</v>
          </cell>
        </row>
        <row r="9132">
          <cell r="B9132" t="str">
            <v>0001-4575</v>
          </cell>
          <cell r="C9132" t="str">
            <v>Accident Analysis and Prevention</v>
          </cell>
          <cell r="D9132" t="str">
            <v>EI（JA）</v>
          </cell>
          <cell r="E9132">
            <v>0</v>
          </cell>
          <cell r="F9132" t="str">
            <v>D类</v>
          </cell>
          <cell r="G9132">
            <v>50</v>
          </cell>
        </row>
        <row r="9133">
          <cell r="B9133" t="str">
            <v>0001-7043</v>
          </cell>
          <cell r="C9133" t="str">
            <v>Acta Technica CSAV (Ceskoslovensk Akademie Ved)</v>
          </cell>
          <cell r="D9133" t="str">
            <v>EI（JA）</v>
          </cell>
          <cell r="E9133">
            <v>0</v>
          </cell>
          <cell r="F9133" t="str">
            <v>D类</v>
          </cell>
          <cell r="G9133">
            <v>50</v>
          </cell>
        </row>
        <row r="9134">
          <cell r="B9134" t="str">
            <v>0002-2667</v>
          </cell>
          <cell r="C9134" t="str">
            <v xml:space="preserve">Aircraft Engineering and Aerospace Technology </v>
          </cell>
          <cell r="D9134" t="str">
            <v>EI（JA）</v>
          </cell>
          <cell r="E9134">
            <v>0</v>
          </cell>
          <cell r="F9134" t="str">
            <v>D类</v>
          </cell>
          <cell r="G9134">
            <v>50</v>
          </cell>
        </row>
        <row r="9135">
          <cell r="B9135" t="str">
            <v>0003-018X</v>
          </cell>
          <cell r="C9135" t="str">
            <v>Transactions of the American Nuclear Society</v>
          </cell>
          <cell r="D9135" t="str">
            <v>EI（CA）</v>
          </cell>
          <cell r="E9135">
            <v>0</v>
          </cell>
          <cell r="F9135" t="str">
            <v>E类</v>
          </cell>
          <cell r="G9135">
            <v>30</v>
          </cell>
        </row>
        <row r="9136">
          <cell r="B9136" t="str">
            <v>0003-150X</v>
          </cell>
          <cell r="C9136" t="str">
            <v>Journal - American Water Works Association</v>
          </cell>
          <cell r="D9136" t="str">
            <v>EI（JA）</v>
          </cell>
          <cell r="E9136">
            <v>0</v>
          </cell>
          <cell r="F9136" t="str">
            <v>D类</v>
          </cell>
          <cell r="G9136">
            <v>50</v>
          </cell>
        </row>
        <row r="9137">
          <cell r="B9137" t="str">
            <v>0003-701X</v>
          </cell>
          <cell r="C9137" t="str">
            <v>Applied Solar Energy (English translation of Geliotekhnika)</v>
          </cell>
          <cell r="D9137" t="str">
            <v>EI（JA）</v>
          </cell>
          <cell r="E9137">
            <v>0</v>
          </cell>
          <cell r="F9137" t="str">
            <v>D类</v>
          </cell>
          <cell r="G9137">
            <v>50</v>
          </cell>
        </row>
        <row r="9138">
          <cell r="B9138" t="str">
            <v>0003-8628</v>
          </cell>
          <cell r="C9138" t="str">
            <v>Architectural Science Review</v>
          </cell>
          <cell r="D9138" t="str">
            <v>EI（JA）/A&amp;HCI</v>
          </cell>
          <cell r="E9138">
            <v>0</v>
          </cell>
          <cell r="F9138" t="str">
            <v>D类</v>
          </cell>
          <cell r="G9138">
            <v>50</v>
          </cell>
        </row>
        <row r="9139">
          <cell r="B9139" t="str">
            <v>0004-0746</v>
          </cell>
          <cell r="C9139" t="str">
            <v>Archives of Electrical Engineering</v>
          </cell>
          <cell r="D9139" t="str">
            <v>EI（JA）</v>
          </cell>
          <cell r="E9139">
            <v>0</v>
          </cell>
          <cell r="F9139" t="str">
            <v>D类</v>
          </cell>
          <cell r="G9139">
            <v>50</v>
          </cell>
        </row>
        <row r="9140">
          <cell r="B9140" t="str">
            <v>0005-1055</v>
          </cell>
          <cell r="C9140" t="str">
            <v>Automatic Documentation and Mathematical Linguistics</v>
          </cell>
          <cell r="D9140" t="str">
            <v>EI（JA）</v>
          </cell>
          <cell r="E9140">
            <v>0</v>
          </cell>
          <cell r="F9140" t="str">
            <v>D类</v>
          </cell>
          <cell r="G9140">
            <v>50</v>
          </cell>
        </row>
        <row r="9141">
          <cell r="B9141" t="str">
            <v>0006-3398</v>
          </cell>
          <cell r="C9141" t="str">
            <v>Biomedical Engineering</v>
          </cell>
          <cell r="D9141" t="str">
            <v>EI（JA）</v>
          </cell>
          <cell r="E9141">
            <v>0</v>
          </cell>
          <cell r="F9141" t="str">
            <v>D类</v>
          </cell>
          <cell r="G9141">
            <v>50</v>
          </cell>
        </row>
        <row r="9142">
          <cell r="B9142" t="str">
            <v>0006-6117</v>
          </cell>
          <cell r="C9142" t="str">
            <v>Boletim Tecnico da PETROBRAS</v>
          </cell>
          <cell r="D9142" t="str">
            <v>EI（JA）</v>
          </cell>
          <cell r="E9142">
            <v>0</v>
          </cell>
          <cell r="F9142" t="str">
            <v>D类</v>
          </cell>
          <cell r="G9142">
            <v>50</v>
          </cell>
        </row>
        <row r="9143">
          <cell r="B9143" t="str">
            <v>0007-084X</v>
          </cell>
          <cell r="C9143" t="str">
            <v>JBIS - Journal of the British Interplanetary Society</v>
          </cell>
          <cell r="D9143" t="str">
            <v>EI（JA）</v>
          </cell>
          <cell r="E9143">
            <v>0</v>
          </cell>
          <cell r="F9143" t="str">
            <v>D类</v>
          </cell>
          <cell r="G9143">
            <v>50</v>
          </cell>
        </row>
        <row r="9144">
          <cell r="B9144" t="str">
            <v>0007-1013</v>
          </cell>
          <cell r="C9144" t="str">
            <v>British Journal of Educational Technology</v>
          </cell>
          <cell r="D9144" t="str">
            <v>EI（JA）</v>
          </cell>
          <cell r="E9144">
            <v>0</v>
          </cell>
          <cell r="F9144" t="str">
            <v>D类</v>
          </cell>
          <cell r="G9144">
            <v>50</v>
          </cell>
        </row>
        <row r="9145">
          <cell r="B9145" t="str">
            <v>0007-4802</v>
          </cell>
          <cell r="C9145" t="str">
            <v>Bulletin of Canadian Petroleum Geology</v>
          </cell>
          <cell r="D9145" t="str">
            <v>EI（JA）</v>
          </cell>
          <cell r="E9145">
            <v>0</v>
          </cell>
          <cell r="F9145" t="str">
            <v>D类</v>
          </cell>
          <cell r="G9145">
            <v>50</v>
          </cell>
        </row>
        <row r="9146">
          <cell r="B9146" t="str">
            <v>0008-2821</v>
          </cell>
          <cell r="C9146" t="str">
            <v>Canadian Aeronautics and Space Journal</v>
          </cell>
          <cell r="D9146" t="str">
            <v>EI（JA）</v>
          </cell>
          <cell r="E9146">
            <v>0</v>
          </cell>
          <cell r="F9146" t="str">
            <v>D类</v>
          </cell>
          <cell r="G9146">
            <v>50</v>
          </cell>
        </row>
        <row r="9147">
          <cell r="B9147" t="str">
            <v>0008-4492</v>
          </cell>
          <cell r="C9147" t="str">
            <v>Canadian Mining Journal</v>
          </cell>
          <cell r="D9147" t="str">
            <v>EI（JA）</v>
          </cell>
          <cell r="E9147">
            <v>0</v>
          </cell>
          <cell r="F9147" t="str">
            <v>D类</v>
          </cell>
          <cell r="G9147">
            <v>50</v>
          </cell>
        </row>
        <row r="9148">
          <cell r="B9148" t="str">
            <v>0009-2355</v>
          </cell>
          <cell r="C9148" t="str">
            <v>Chemical and Petroleum Engineering</v>
          </cell>
          <cell r="D9148" t="str">
            <v>EI（JA）</v>
          </cell>
          <cell r="E9148">
            <v>0</v>
          </cell>
          <cell r="F9148" t="str">
            <v>D类</v>
          </cell>
          <cell r="G9148">
            <v>50</v>
          </cell>
        </row>
        <row r="9149">
          <cell r="B9149" t="str">
            <v>0009-2886</v>
          </cell>
          <cell r="C9149" t="str">
            <v>Chemik</v>
          </cell>
          <cell r="D9149" t="str">
            <v>EI（JA）</v>
          </cell>
          <cell r="E9149">
            <v>0</v>
          </cell>
          <cell r="F9149" t="str">
            <v>D类</v>
          </cell>
          <cell r="G9149">
            <v>50</v>
          </cell>
        </row>
        <row r="9150">
          <cell r="B9150" t="str">
            <v>0010-8189</v>
          </cell>
          <cell r="C9150" t="str">
            <v>Converter</v>
          </cell>
          <cell r="D9150" t="str">
            <v>EI（JA）</v>
          </cell>
          <cell r="E9150">
            <v>0</v>
          </cell>
          <cell r="F9150" t="str">
            <v>D类</v>
          </cell>
          <cell r="G9150">
            <v>50</v>
          </cell>
        </row>
        <row r="9151">
          <cell r="B9151" t="str">
            <v>0013-4953</v>
          </cell>
          <cell r="C9151" t="str">
            <v>Electronic Products</v>
          </cell>
          <cell r="D9151" t="str">
            <v>EI（JA）</v>
          </cell>
          <cell r="E9151">
            <v>0</v>
          </cell>
          <cell r="F9151" t="str">
            <v>D类</v>
          </cell>
          <cell r="G9151">
            <v>50</v>
          </cell>
        </row>
        <row r="9152">
          <cell r="B9152" t="str">
            <v>0013-5437</v>
          </cell>
          <cell r="C9152" t="str">
            <v>eb - Elektrische Bahnen</v>
          </cell>
          <cell r="D9152" t="str">
            <v>EI（JA）</v>
          </cell>
          <cell r="E9152">
            <v>0</v>
          </cell>
          <cell r="F9152" t="str">
            <v>D类</v>
          </cell>
          <cell r="G9152">
            <v>50</v>
          </cell>
        </row>
        <row r="9153">
          <cell r="B9153" t="str">
            <v>0013-5852</v>
          </cell>
          <cell r="C9153" t="str">
            <v>Elektrotehniski Vestnik/Electrotechnical Review</v>
          </cell>
          <cell r="D9153" t="str">
            <v>EI（JA）</v>
          </cell>
          <cell r="E9153">
            <v>0</v>
          </cell>
          <cell r="F9153" t="str">
            <v>D类</v>
          </cell>
          <cell r="G9153">
            <v>50</v>
          </cell>
        </row>
        <row r="9154">
          <cell r="B9154" t="str">
            <v>0013-7758</v>
          </cell>
          <cell r="C9154" t="str">
            <v>Engineer</v>
          </cell>
          <cell r="D9154" t="str">
            <v>EI（JA）</v>
          </cell>
          <cell r="E9154">
            <v>0</v>
          </cell>
          <cell r="F9154" t="str">
            <v>D类</v>
          </cell>
          <cell r="G9154">
            <v>50</v>
          </cell>
        </row>
        <row r="9155">
          <cell r="B9155" t="str">
            <v>0013-7782</v>
          </cell>
          <cell r="C9155" t="str">
            <v>Engineering</v>
          </cell>
          <cell r="D9155" t="str">
            <v>EI（JA）</v>
          </cell>
          <cell r="E9155">
            <v>0</v>
          </cell>
          <cell r="F9155" t="str">
            <v>D类</v>
          </cell>
          <cell r="G9155">
            <v>50</v>
          </cell>
        </row>
        <row r="9156">
          <cell r="B9156" t="str">
            <v>0014-0171</v>
          </cell>
          <cell r="C9156" t="str">
            <v>Ericsson Review (English Edition)</v>
          </cell>
          <cell r="D9156" t="str">
            <v>EI（JA）</v>
          </cell>
          <cell r="E9156">
            <v>0</v>
          </cell>
          <cell r="F9156" t="str">
            <v>D类</v>
          </cell>
          <cell r="G9156">
            <v>50</v>
          </cell>
        </row>
        <row r="9157">
          <cell r="B9157" t="str">
            <v>0016-4232</v>
          </cell>
          <cell r="C9157" t="str">
            <v>Galvanotechnik</v>
          </cell>
          <cell r="D9157" t="str">
            <v>EI（JA）</v>
          </cell>
          <cell r="E9157">
            <v>0</v>
          </cell>
          <cell r="F9157" t="str">
            <v>D类</v>
          </cell>
          <cell r="G9157">
            <v>50</v>
          </cell>
        </row>
        <row r="9158">
          <cell r="B9158" t="str">
            <v>0017-1050</v>
          </cell>
          <cell r="C9158" t="str">
            <v>Glass Technology: European Journal of Glass Science and Technology Part A</v>
          </cell>
          <cell r="D9158" t="str">
            <v>EI（JA）</v>
          </cell>
          <cell r="E9158">
            <v>0</v>
          </cell>
          <cell r="F9158" t="str">
            <v>D类</v>
          </cell>
          <cell r="G9158">
            <v>50</v>
          </cell>
        </row>
        <row r="9159">
          <cell r="B9159" t="str">
            <v>0019-2341</v>
          </cell>
          <cell r="C9159" t="str">
            <v>Journal of the Illuminating Engineering Institute of Japan (Shomei Gakkai Shi)</v>
          </cell>
          <cell r="D9159" t="str">
            <v>EI（JA）</v>
          </cell>
          <cell r="E9159">
            <v>0</v>
          </cell>
          <cell r="F9159" t="str">
            <v>D类</v>
          </cell>
          <cell r="G9159">
            <v>50</v>
          </cell>
        </row>
        <row r="9160">
          <cell r="B9160" t="str">
            <v>0019-4506</v>
          </cell>
          <cell r="C9160" t="str">
            <v>Indian Chemical Engineer</v>
          </cell>
          <cell r="D9160" t="str">
            <v>EI（JA）</v>
          </cell>
          <cell r="E9160">
            <v>0</v>
          </cell>
          <cell r="F9160" t="str">
            <v>D类</v>
          </cell>
          <cell r="G9160">
            <v>50</v>
          </cell>
        </row>
        <row r="9161">
          <cell r="B9161" t="str">
            <v>0019-4565</v>
          </cell>
          <cell r="C9161" t="str">
            <v>Indian Concrete Journal</v>
          </cell>
          <cell r="D9161" t="str">
            <v>EI（JA）</v>
          </cell>
          <cell r="E9161">
            <v>0</v>
          </cell>
          <cell r="F9161" t="str">
            <v>D类</v>
          </cell>
          <cell r="G9161">
            <v>50</v>
          </cell>
        </row>
        <row r="9162">
          <cell r="B9162" t="str">
            <v>0019-8145</v>
          </cell>
          <cell r="C9162" t="str">
            <v>Industrial Diamond Review</v>
          </cell>
          <cell r="D9162" t="str">
            <v>EI（JA）</v>
          </cell>
          <cell r="E9162">
            <v>0</v>
          </cell>
          <cell r="F9162" t="str">
            <v>D类</v>
          </cell>
          <cell r="G9162">
            <v>50</v>
          </cell>
        </row>
        <row r="9163">
          <cell r="B9163" t="str">
            <v>0019-8471</v>
          </cell>
          <cell r="C9163" t="str">
            <v>Industrial Management</v>
          </cell>
          <cell r="D9163" t="str">
            <v>EI（JA）</v>
          </cell>
          <cell r="E9163">
            <v>0</v>
          </cell>
          <cell r="F9163" t="str">
            <v>D类</v>
          </cell>
          <cell r="G9163">
            <v>50</v>
          </cell>
        </row>
        <row r="9164">
          <cell r="B9164" t="str">
            <v>0020-0956</v>
          </cell>
          <cell r="C9164" t="str">
            <v>Ingegneria Ferroviaria</v>
          </cell>
          <cell r="D9164" t="str">
            <v>EI（JA）</v>
          </cell>
          <cell r="E9164">
            <v>0</v>
          </cell>
          <cell r="F9164" t="str">
            <v>D类</v>
          </cell>
          <cell r="G9164">
            <v>50</v>
          </cell>
        </row>
        <row r="9165">
          <cell r="B9165" t="str">
            <v>0020-3351</v>
          </cell>
          <cell r="C9165" t="str">
            <v>Journal of the Institution of Engineers (India): Chemical Engineering Division</v>
          </cell>
          <cell r="D9165" t="str">
            <v>EI（JA）</v>
          </cell>
          <cell r="E9165">
            <v>0</v>
          </cell>
          <cell r="F9165" t="str">
            <v>D类</v>
          </cell>
          <cell r="G9165">
            <v>50</v>
          </cell>
        </row>
        <row r="9166">
          <cell r="B9166" t="str">
            <v>0020-336X</v>
          </cell>
          <cell r="C9166" t="str">
            <v>Journal of the Institution of Engineers (India): Civil Engineering Division</v>
          </cell>
          <cell r="D9166" t="str">
            <v>EI（JA）</v>
          </cell>
          <cell r="E9166">
            <v>0</v>
          </cell>
          <cell r="F9166" t="str">
            <v>D类</v>
          </cell>
          <cell r="G9166">
            <v>50</v>
          </cell>
        </row>
        <row r="9167">
          <cell r="B9167" t="str">
            <v>0020-3386</v>
          </cell>
          <cell r="C9167" t="str">
            <v>Journal of the Institution of Engineers (India): Electrical Engineering Division</v>
          </cell>
          <cell r="D9167" t="str">
            <v>EI（JA）</v>
          </cell>
          <cell r="E9167">
            <v>0</v>
          </cell>
          <cell r="F9167" t="str">
            <v>D类</v>
          </cell>
          <cell r="G9167">
            <v>50</v>
          </cell>
        </row>
        <row r="9168">
          <cell r="B9168" t="str">
            <v>0020-3408</v>
          </cell>
          <cell r="C9168" t="str">
            <v>Journal of the Institution of Engineers (India): Mechanical Engineering Division</v>
          </cell>
          <cell r="D9168" t="str">
            <v>EI（JA）</v>
          </cell>
          <cell r="E9168">
            <v>0</v>
          </cell>
          <cell r="F9168" t="str">
            <v>D类</v>
          </cell>
          <cell r="G9168">
            <v>50</v>
          </cell>
        </row>
        <row r="9169">
          <cell r="B9169" t="str">
            <v>0020-5214</v>
          </cell>
          <cell r="C9169" t="str">
            <v>InterCeram: International Ceramic Review</v>
          </cell>
          <cell r="D9169" t="str">
            <v>EI（JA）</v>
          </cell>
          <cell r="E9169">
            <v>0</v>
          </cell>
          <cell r="F9169" t="str">
            <v>D类</v>
          </cell>
          <cell r="G9169">
            <v>50</v>
          </cell>
        </row>
        <row r="9170">
          <cell r="B9170" t="str">
            <v>0020-7233</v>
          </cell>
          <cell r="C9170" t="str">
            <v>International Journal of Environmental Studies</v>
          </cell>
          <cell r="D9170" t="str">
            <v>EI（JA）</v>
          </cell>
          <cell r="E9170">
            <v>0</v>
          </cell>
          <cell r="F9170" t="str">
            <v>D类</v>
          </cell>
          <cell r="G9170">
            <v>50</v>
          </cell>
        </row>
        <row r="9171">
          <cell r="B9171" t="str">
            <v>0020-8191</v>
          </cell>
          <cell r="C9171" t="str">
            <v>International Paper Board Industry</v>
          </cell>
          <cell r="D9171" t="str">
            <v>EI（JA）</v>
          </cell>
          <cell r="E9171">
            <v>0</v>
          </cell>
          <cell r="F9171" t="str">
            <v>D类</v>
          </cell>
          <cell r="G9171">
            <v>50</v>
          </cell>
        </row>
        <row r="9172">
          <cell r="B9172" t="str">
            <v>0020-868X</v>
          </cell>
          <cell r="C9172" t="str">
            <v>International Shipbuilding Progress</v>
          </cell>
          <cell r="D9172" t="str">
            <v>EI（JA）</v>
          </cell>
          <cell r="E9172">
            <v>0</v>
          </cell>
          <cell r="F9172" t="str">
            <v>D类</v>
          </cell>
          <cell r="G9172">
            <v>50</v>
          </cell>
        </row>
        <row r="9173">
          <cell r="B9173" t="str">
            <v>0020-9384</v>
          </cell>
          <cell r="C9173" t="str">
            <v>Gaswaerme International</v>
          </cell>
          <cell r="D9173" t="str">
            <v>EI（JA）</v>
          </cell>
          <cell r="E9173">
            <v>0</v>
          </cell>
          <cell r="F9173" t="str">
            <v>D类</v>
          </cell>
          <cell r="G9173">
            <v>50</v>
          </cell>
        </row>
        <row r="9174">
          <cell r="B9174" t="str">
            <v>0021-4787</v>
          </cell>
          <cell r="C9174" t="str">
            <v>Yosetsu Gakkai Shi/Journal of the Japan Welding Society</v>
          </cell>
          <cell r="D9174" t="str">
            <v>EI（JA）</v>
          </cell>
          <cell r="E9174">
            <v>0</v>
          </cell>
          <cell r="F9174" t="str">
            <v>D类</v>
          </cell>
          <cell r="G9174">
            <v>50</v>
          </cell>
        </row>
        <row r="9175">
          <cell r="B9175" t="str">
            <v>0021-485X</v>
          </cell>
          <cell r="C9175" t="str">
            <v>Nihon Ringakkai Shi/Journal of the Japanese Forestry Society</v>
          </cell>
          <cell r="D9175" t="str">
            <v>EI（JA）</v>
          </cell>
          <cell r="E9175">
            <v>0</v>
          </cell>
          <cell r="F9175" t="str">
            <v>D类</v>
          </cell>
          <cell r="G9175">
            <v>50</v>
          </cell>
        </row>
        <row r="9176">
          <cell r="B9176" t="str">
            <v>0021-9142</v>
          </cell>
          <cell r="C9176" t="str">
            <v>Journal of the Astronautical Sciences</v>
          </cell>
          <cell r="D9176" t="str">
            <v>EI（JA）</v>
          </cell>
          <cell r="E9176">
            <v>0</v>
          </cell>
          <cell r="F9176" t="str">
            <v>D类</v>
          </cell>
          <cell r="G9176">
            <v>50</v>
          </cell>
        </row>
        <row r="9177">
          <cell r="B9177" t="str">
            <v>0022-2755</v>
          </cell>
          <cell r="C9177" t="str">
            <v>Journal of Mines, Metals and Fuels</v>
          </cell>
          <cell r="D9177" t="str">
            <v>EI（JA）</v>
          </cell>
          <cell r="E9177">
            <v>0</v>
          </cell>
          <cell r="F9177" t="str">
            <v>D类</v>
          </cell>
          <cell r="G9177">
            <v>50</v>
          </cell>
        </row>
        <row r="9178">
          <cell r="B9178" t="str">
            <v>0022-4308</v>
          </cell>
          <cell r="C9178" t="str">
            <v>Journal of Research in Science Teaching</v>
          </cell>
          <cell r="D9178" t="str">
            <v>EI（JA）</v>
          </cell>
          <cell r="E9178">
            <v>0</v>
          </cell>
          <cell r="F9178" t="str">
            <v>D类</v>
          </cell>
          <cell r="G9178">
            <v>50</v>
          </cell>
        </row>
        <row r="9179">
          <cell r="B9179" t="str">
            <v>0022-4375</v>
          </cell>
          <cell r="C9179" t="str">
            <v>Journal of Safety Research</v>
          </cell>
          <cell r="D9179" t="str">
            <v>EI（JA）</v>
          </cell>
          <cell r="E9179">
            <v>0</v>
          </cell>
          <cell r="F9179" t="str">
            <v>D类</v>
          </cell>
          <cell r="G9179">
            <v>50</v>
          </cell>
        </row>
        <row r="9180">
          <cell r="B9180" t="str">
            <v>0022-9830</v>
          </cell>
          <cell r="C9180" t="str">
            <v>Kemija u industriji/Journal of Chemists and Chemical Engineers</v>
          </cell>
          <cell r="D9180" t="str">
            <v>EI（JA）</v>
          </cell>
          <cell r="E9180">
            <v>0</v>
          </cell>
          <cell r="F9180" t="str">
            <v>D类</v>
          </cell>
          <cell r="G9180">
            <v>50</v>
          </cell>
        </row>
        <row r="9181">
          <cell r="B9181" t="str">
            <v>0023-0561</v>
          </cell>
          <cell r="C9181" t="str">
            <v>Keramische Zeitschrift</v>
          </cell>
          <cell r="D9181" t="str">
            <v>EI（JA）</v>
          </cell>
          <cell r="E9181">
            <v>0</v>
          </cell>
          <cell r="F9181" t="str">
            <v>D类</v>
          </cell>
          <cell r="G9181">
            <v>50</v>
          </cell>
        </row>
        <row r="9182">
          <cell r="B9182" t="str">
            <v>0024-6301</v>
          </cell>
          <cell r="C9182" t="str">
            <v>Long Range Planning</v>
          </cell>
          <cell r="D9182" t="str">
            <v>EI（JA）</v>
          </cell>
          <cell r="E9182">
            <v>0</v>
          </cell>
          <cell r="F9182" t="str">
            <v>D类</v>
          </cell>
          <cell r="G9182">
            <v>50</v>
          </cell>
        </row>
        <row r="9183">
          <cell r="B9183" t="str">
            <v>0024-9416</v>
          </cell>
          <cell r="C9183" t="str">
            <v>Madencilik</v>
          </cell>
          <cell r="D9183" t="str">
            <v>EI（JA）</v>
          </cell>
          <cell r="E9183">
            <v>0</v>
          </cell>
          <cell r="F9183" t="str">
            <v>D类</v>
          </cell>
          <cell r="G9183">
            <v>50</v>
          </cell>
        </row>
        <row r="9184">
          <cell r="B9184" t="str">
            <v>0025-3316</v>
          </cell>
          <cell r="C9184" t="str">
            <v>Marine Technology</v>
          </cell>
          <cell r="D9184" t="str">
            <v>EI（JA）</v>
          </cell>
          <cell r="E9184">
            <v>0</v>
          </cell>
          <cell r="F9184" t="str">
            <v>D类</v>
          </cell>
          <cell r="G9184">
            <v>50</v>
          </cell>
        </row>
        <row r="9185">
          <cell r="B9185" t="str">
            <v>0026-0657</v>
          </cell>
          <cell r="C9185" t="str">
            <v>Metal Powder Report</v>
          </cell>
          <cell r="D9185" t="str">
            <v>EI（JA）</v>
          </cell>
          <cell r="E9185">
            <v>0</v>
          </cell>
          <cell r="F9185" t="str">
            <v>D类</v>
          </cell>
          <cell r="G9185">
            <v>50</v>
          </cell>
        </row>
        <row r="9186">
          <cell r="B9186" t="str">
            <v>0027-1330</v>
          </cell>
          <cell r="C9186" t="str">
            <v>Moscow University Mechanics Bulletin</v>
          </cell>
          <cell r="D9186" t="str">
            <v>EI（JA）</v>
          </cell>
          <cell r="E9186">
            <v>0</v>
          </cell>
          <cell r="F9186" t="str">
            <v>D类</v>
          </cell>
          <cell r="G9186">
            <v>50</v>
          </cell>
        </row>
        <row r="9187">
          <cell r="B9187" t="str">
            <v>0028-4939</v>
          </cell>
          <cell r="C9187" t="str">
            <v>Journal of the New England Water Works Association</v>
          </cell>
          <cell r="D9187" t="str">
            <v>EI（JA）</v>
          </cell>
          <cell r="E9187">
            <v>0</v>
          </cell>
          <cell r="F9187" t="str">
            <v>D类</v>
          </cell>
          <cell r="G9187">
            <v>50</v>
          </cell>
        </row>
        <row r="9188">
          <cell r="B9188" t="str">
            <v>0031-1057</v>
          </cell>
          <cell r="C9188" t="str">
            <v>O Papel</v>
          </cell>
          <cell r="D9188" t="str">
            <v>EI（JA）</v>
          </cell>
          <cell r="E9188">
            <v>0</v>
          </cell>
          <cell r="F9188" t="str">
            <v>D类</v>
          </cell>
          <cell r="G9188">
            <v>50</v>
          </cell>
        </row>
        <row r="9189">
          <cell r="B9189" t="str">
            <v>0031-1421</v>
          </cell>
          <cell r="C9189" t="str">
            <v>Papir A Celuloza</v>
          </cell>
          <cell r="D9189" t="str">
            <v>EI（JA）</v>
          </cell>
          <cell r="E9189">
            <v>0</v>
          </cell>
          <cell r="F9189" t="str">
            <v>D类</v>
          </cell>
          <cell r="G9189">
            <v>50</v>
          </cell>
        </row>
        <row r="9190">
          <cell r="B9190" t="str">
            <v>0031-9090</v>
          </cell>
          <cell r="C9190" t="str">
            <v>Physics and Chemistry of Glasses: European Journal of Glass Science and Technology Part B</v>
          </cell>
          <cell r="D9190" t="str">
            <v>EI（JA）</v>
          </cell>
          <cell r="E9190">
            <v>0</v>
          </cell>
          <cell r="F9190" t="str">
            <v>D类</v>
          </cell>
          <cell r="G9190">
            <v>50</v>
          </cell>
        </row>
        <row r="9191">
          <cell r="B9191" t="str">
            <v>0032-0838</v>
          </cell>
          <cell r="C9191" t="str">
            <v>Plant Engineer</v>
          </cell>
          <cell r="D9191" t="str">
            <v>EI（JA）</v>
          </cell>
          <cell r="E9191">
            <v>0</v>
          </cell>
          <cell r="F9191" t="str">
            <v>D类</v>
          </cell>
          <cell r="G9191">
            <v>50</v>
          </cell>
        </row>
        <row r="9192">
          <cell r="B9192" t="str">
            <v>0032-1257</v>
          </cell>
          <cell r="C9192" t="str">
            <v>Plastics Technology</v>
          </cell>
          <cell r="D9192" t="str">
            <v>EI（JA）</v>
          </cell>
          <cell r="E9192">
            <v>0</v>
          </cell>
          <cell r="F9192" t="str">
            <v>D类</v>
          </cell>
          <cell r="G9192">
            <v>50</v>
          </cell>
        </row>
        <row r="9193">
          <cell r="B9193" t="str">
            <v>0032-3640</v>
          </cell>
          <cell r="C9193" t="str">
            <v>Pollution Engineering</v>
          </cell>
          <cell r="D9193" t="str">
            <v>EI（JA）</v>
          </cell>
          <cell r="E9193">
            <v>0</v>
          </cell>
          <cell r="F9193" t="str">
            <v>D类</v>
          </cell>
          <cell r="G9193">
            <v>50</v>
          </cell>
        </row>
        <row r="9194">
          <cell r="B9194" t="str">
            <v>0032-3934</v>
          </cell>
          <cell r="C9194" t="str">
            <v>American Chemical Society, Polymer Preprints, Division of Polymer Chemistry</v>
          </cell>
          <cell r="D9194" t="str">
            <v>EI（CA）</v>
          </cell>
          <cell r="E9194">
            <v>0</v>
          </cell>
          <cell r="F9194" t="str">
            <v>E类</v>
          </cell>
          <cell r="G9194">
            <v>30</v>
          </cell>
        </row>
        <row r="9195">
          <cell r="B9195" t="str">
            <v>0032-6895</v>
          </cell>
          <cell r="C9195" t="str">
            <v>Materiaux et Techniques</v>
          </cell>
          <cell r="D9195" t="str">
            <v>EI（JA）</v>
          </cell>
          <cell r="E9195">
            <v>0</v>
          </cell>
          <cell r="F9195" t="str">
            <v>D类</v>
          </cell>
          <cell r="G9195">
            <v>50</v>
          </cell>
        </row>
        <row r="9196">
          <cell r="B9196" t="str">
            <v>0033-2291</v>
          </cell>
          <cell r="C9196" t="str">
            <v>Przeglad Papierniczy</v>
          </cell>
          <cell r="D9196" t="str">
            <v>EI（JA）</v>
          </cell>
          <cell r="E9196">
            <v>0</v>
          </cell>
          <cell r="F9196" t="str">
            <v>D类</v>
          </cell>
          <cell r="G9196">
            <v>50</v>
          </cell>
        </row>
        <row r="9197">
          <cell r="B9197" t="str">
            <v>0033-9008</v>
          </cell>
          <cell r="C9197" t="str">
            <v>Quarterly Report of RTRI (Railway Technical Research Institute)</v>
          </cell>
          <cell r="D9197" t="str">
            <v>EI（JA）</v>
          </cell>
          <cell r="E9197">
            <v>0</v>
          </cell>
          <cell r="F9197" t="str">
            <v>D类</v>
          </cell>
          <cell r="G9197">
            <v>50</v>
          </cell>
        </row>
        <row r="9198">
          <cell r="B9198" t="str">
            <v>0034-5806</v>
          </cell>
          <cell r="C9198" t="str">
            <v>Restaurator</v>
          </cell>
          <cell r="D9198" t="str">
            <v>EI（JA）</v>
          </cell>
          <cell r="E9198">
            <v>0</v>
          </cell>
          <cell r="F9198" t="str">
            <v>D类</v>
          </cell>
          <cell r="G9198">
            <v>50</v>
          </cell>
        </row>
        <row r="9199">
          <cell r="B9199" t="str">
            <v>0034-8619</v>
          </cell>
          <cell r="C9199" t="str">
            <v>Revista de Obras Publicas</v>
          </cell>
          <cell r="D9199" t="str">
            <v>EI（JA）</v>
          </cell>
          <cell r="E9199">
            <v>0</v>
          </cell>
          <cell r="F9199" t="str">
            <v>D类</v>
          </cell>
          <cell r="G9199">
            <v>50</v>
          </cell>
        </row>
        <row r="9200">
          <cell r="B9200" t="str">
            <v>0035-2829</v>
          </cell>
          <cell r="C9200" t="str">
            <v>Revue Forestiere Francaise</v>
          </cell>
          <cell r="D9200" t="str">
            <v>EI（JA）</v>
          </cell>
          <cell r="E9200">
            <v>0</v>
          </cell>
          <cell r="F9200" t="str">
            <v>D类</v>
          </cell>
          <cell r="G9200">
            <v>50</v>
          </cell>
        </row>
        <row r="9201">
          <cell r="B9201" t="str">
            <v>0035-6794</v>
          </cell>
          <cell r="C9201" t="str">
            <v>Rivista Italiana della Saldatura</v>
          </cell>
          <cell r="D9201" t="str">
            <v>EI（JA）</v>
          </cell>
          <cell r="E9201">
            <v>0</v>
          </cell>
          <cell r="F9201" t="str">
            <v>D类</v>
          </cell>
          <cell r="G9201">
            <v>50</v>
          </cell>
        </row>
        <row r="9202">
          <cell r="B9202" t="str">
            <v>0035-9572</v>
          </cell>
          <cell r="C9202" t="str">
            <v>Rubber World</v>
          </cell>
          <cell r="D9202" t="str">
            <v>EI（JA）</v>
          </cell>
          <cell r="E9202">
            <v>0</v>
          </cell>
          <cell r="F9202" t="str">
            <v>D类</v>
          </cell>
          <cell r="G9202">
            <v>50</v>
          </cell>
        </row>
        <row r="9203">
          <cell r="B9203" t="str">
            <v>0036-0295</v>
          </cell>
          <cell r="C9203" t="str">
            <v>Russian Metallurgy (Metally)</v>
          </cell>
          <cell r="D9203" t="str">
            <v>EI（JA）</v>
          </cell>
          <cell r="E9203">
            <v>0</v>
          </cell>
          <cell r="F9203" t="str">
            <v>D类</v>
          </cell>
          <cell r="G9203">
            <v>50</v>
          </cell>
        </row>
        <row r="9204">
          <cell r="B9204" t="str">
            <v>0037-2072</v>
          </cell>
          <cell r="C9204" t="str">
            <v>Journal of the Japan Research Association for Textile End-Uses</v>
          </cell>
          <cell r="D9204" t="str">
            <v>EI（JA）</v>
          </cell>
          <cell r="E9204">
            <v>0</v>
          </cell>
          <cell r="F9204" t="str">
            <v>D类</v>
          </cell>
          <cell r="G9204">
            <v>50</v>
          </cell>
        </row>
        <row r="9205">
          <cell r="B9205" t="str">
            <v>0038-0806</v>
          </cell>
          <cell r="C9205" t="str">
            <v>Soils and Foundations</v>
          </cell>
          <cell r="D9205" t="str">
            <v>EI（JA）</v>
          </cell>
          <cell r="E9205">
            <v>0</v>
          </cell>
          <cell r="F9205" t="str">
            <v>D类</v>
          </cell>
          <cell r="G9205">
            <v>50</v>
          </cell>
        </row>
        <row r="9206">
          <cell r="B9206" t="str">
            <v>0038-2221</v>
          </cell>
          <cell r="C9206" t="str">
            <v>SAIEE Africa Research Journal</v>
          </cell>
          <cell r="D9206" t="str">
            <v>EI（JA）</v>
          </cell>
          <cell r="E9206">
            <v>0</v>
          </cell>
          <cell r="F9206" t="str">
            <v>D类</v>
          </cell>
          <cell r="G9206">
            <v>50</v>
          </cell>
        </row>
        <row r="9207">
          <cell r="B9207" t="str">
            <v>0039-2103</v>
          </cell>
          <cell r="C9207" t="str">
            <v xml:space="preserve">Strain </v>
          </cell>
          <cell r="D9207" t="str">
            <v>EI（JA）</v>
          </cell>
          <cell r="E9207">
            <v>0</v>
          </cell>
          <cell r="F9207" t="str">
            <v>D类</v>
          </cell>
          <cell r="G9207">
            <v>50</v>
          </cell>
        </row>
        <row r="9208">
          <cell r="B9208" t="str">
            <v>0040-1625</v>
          </cell>
          <cell r="C9208" t="str">
            <v>Technological Forecasting and Social Change</v>
          </cell>
          <cell r="D9208" t="str">
            <v>EI（JA）</v>
          </cell>
          <cell r="E9208">
            <v>0</v>
          </cell>
          <cell r="F9208" t="str">
            <v>D类</v>
          </cell>
          <cell r="G9208">
            <v>50</v>
          </cell>
        </row>
        <row r="9209">
          <cell r="B9209" t="str">
            <v>0040-2508</v>
          </cell>
          <cell r="C9209" t="str">
            <v>Telecommunications and Radio Engineering (English translation of Elektrosvyaz and Radiotekhnika)</v>
          </cell>
          <cell r="D9209" t="str">
            <v>EI（JA）</v>
          </cell>
          <cell r="E9209">
            <v>0</v>
          </cell>
          <cell r="F9209" t="str">
            <v>D类</v>
          </cell>
          <cell r="G9209">
            <v>50</v>
          </cell>
        </row>
        <row r="9210">
          <cell r="B9210" t="str">
            <v>0040-4748</v>
          </cell>
          <cell r="C9210" t="str">
            <v>Texas Transportation Researcher</v>
          </cell>
          <cell r="D9210" t="str">
            <v>EI（JA）</v>
          </cell>
          <cell r="E9210">
            <v>0</v>
          </cell>
          <cell r="F9210" t="str">
            <v>D类</v>
          </cell>
          <cell r="G9210">
            <v>50</v>
          </cell>
        </row>
        <row r="9211">
          <cell r="B9211" t="str">
            <v>0040-5167</v>
          </cell>
          <cell r="C9211" t="str">
            <v>Textile Progress</v>
          </cell>
          <cell r="D9211" t="str">
            <v>EI（JA）</v>
          </cell>
          <cell r="E9211">
            <v>0</v>
          </cell>
          <cell r="F9211" t="str">
            <v>D类</v>
          </cell>
          <cell r="G9211">
            <v>50</v>
          </cell>
        </row>
        <row r="9212">
          <cell r="B9212" t="str">
            <v>0040-5833</v>
          </cell>
          <cell r="C9212" t="str">
            <v>Theory and Decision</v>
          </cell>
          <cell r="D9212" t="str">
            <v>EI（JA）</v>
          </cell>
          <cell r="E9212">
            <v>0</v>
          </cell>
          <cell r="F9212" t="str">
            <v>D类</v>
          </cell>
          <cell r="G9212">
            <v>50</v>
          </cell>
        </row>
        <row r="9213">
          <cell r="B9213" t="str">
            <v>0040-6015</v>
          </cell>
          <cell r="C9213" t="str">
            <v>Thermal Engineering (English translation of Teploenergetika)</v>
          </cell>
          <cell r="D9213" t="str">
            <v>EI（JA）</v>
          </cell>
          <cell r="E9213">
            <v>0</v>
          </cell>
          <cell r="F9213" t="str">
            <v>D类</v>
          </cell>
          <cell r="G9213">
            <v>50</v>
          </cell>
        </row>
        <row r="9214">
          <cell r="B9214" t="str">
            <v>0041-0683</v>
          </cell>
          <cell r="C9214" t="str">
            <v>Traffic Engineering and Control</v>
          </cell>
          <cell r="D9214" t="str">
            <v>EI（JA）</v>
          </cell>
          <cell r="E9214">
            <v>0</v>
          </cell>
          <cell r="F9214" t="str">
            <v>D类</v>
          </cell>
          <cell r="G9214">
            <v>50</v>
          </cell>
        </row>
        <row r="9215">
          <cell r="B9215" t="str">
            <v>0042-4455</v>
          </cell>
          <cell r="C9215" t="str">
            <v>Vertiflite</v>
          </cell>
          <cell r="D9215" t="str">
            <v>EI（JA）</v>
          </cell>
          <cell r="E9215">
            <v>0</v>
          </cell>
          <cell r="F9215" t="str">
            <v>D类</v>
          </cell>
          <cell r="G9215">
            <v>50</v>
          </cell>
        </row>
        <row r="9216">
          <cell r="B9216" t="str">
            <v>0043-1141</v>
          </cell>
          <cell r="C9216" t="str">
            <v>Water and Wastes Digest</v>
          </cell>
          <cell r="D9216" t="str">
            <v>EI（JA）</v>
          </cell>
          <cell r="E9216">
            <v>0</v>
          </cell>
          <cell r="F9216" t="str">
            <v>D类</v>
          </cell>
          <cell r="G9216">
            <v>50</v>
          </cell>
        </row>
        <row r="9217">
          <cell r="B9217" t="str">
            <v>0045-6152</v>
          </cell>
          <cell r="C9217" t="str">
            <v>C e Ca</v>
          </cell>
          <cell r="D9217" t="str">
            <v>EI（JA）</v>
          </cell>
          <cell r="E9217">
            <v>0</v>
          </cell>
          <cell r="F9217" t="str">
            <v>D类</v>
          </cell>
          <cell r="G9217">
            <v>50</v>
          </cell>
        </row>
        <row r="9218">
          <cell r="B9218" t="str">
            <v>0046-2012</v>
          </cell>
          <cell r="C9218" t="str">
            <v>Engineering Design Graphics Journal</v>
          </cell>
          <cell r="D9218" t="str">
            <v>EI（JA）</v>
          </cell>
          <cell r="E9218">
            <v>0</v>
          </cell>
          <cell r="F9218" t="str">
            <v>D类</v>
          </cell>
          <cell r="G9218">
            <v>50</v>
          </cell>
        </row>
        <row r="9219">
          <cell r="B9219" t="str">
            <v>0046-5828</v>
          </cell>
          <cell r="C9219" t="str">
            <v>Geotechnical Engineering</v>
          </cell>
          <cell r="D9219" t="str">
            <v>EI（JA）</v>
          </cell>
          <cell r="E9219">
            <v>0</v>
          </cell>
          <cell r="F9219" t="str">
            <v>D类</v>
          </cell>
          <cell r="G9219">
            <v>50</v>
          </cell>
        </row>
        <row r="9220">
          <cell r="B9220" t="str">
            <v>0046-7316</v>
          </cell>
          <cell r="C9220" t="str">
            <v>Heron</v>
          </cell>
          <cell r="D9220" t="str">
            <v>EI（JA）</v>
          </cell>
          <cell r="E9220">
            <v>0</v>
          </cell>
          <cell r="F9220" t="str">
            <v>D类</v>
          </cell>
          <cell r="G9220">
            <v>50</v>
          </cell>
        </row>
        <row r="9221">
          <cell r="B9221" t="str">
            <v>0046-8983</v>
          </cell>
          <cell r="C9221" t="str">
            <v>Indian Geotechnical Journal</v>
          </cell>
          <cell r="D9221" t="str">
            <v>EI（JA）</v>
          </cell>
          <cell r="E9221">
            <v>0</v>
          </cell>
          <cell r="F9221" t="str">
            <v>D类</v>
          </cell>
          <cell r="G9221">
            <v>50</v>
          </cell>
        </row>
        <row r="9222">
          <cell r="B9222" t="str">
            <v>0047-2433</v>
          </cell>
          <cell r="C9222" t="str">
            <v>Journal of Environmental Systems</v>
          </cell>
          <cell r="D9222" t="str">
            <v>EI（JA）</v>
          </cell>
          <cell r="E9222">
            <v>0</v>
          </cell>
          <cell r="F9222" t="str">
            <v>D类</v>
          </cell>
          <cell r="G9222">
            <v>50</v>
          </cell>
        </row>
        <row r="9223">
          <cell r="B9223" t="str">
            <v>0048-7333</v>
          </cell>
          <cell r="C9223" t="str">
            <v>Research Policy</v>
          </cell>
          <cell r="D9223" t="str">
            <v>EI（JA）</v>
          </cell>
          <cell r="E9223">
            <v>0</v>
          </cell>
          <cell r="F9223" t="str">
            <v>D类</v>
          </cell>
          <cell r="G9223">
            <v>50</v>
          </cell>
        </row>
        <row r="9224">
          <cell r="B9224" t="str">
            <v>0065-3438</v>
          </cell>
          <cell r="C9224" t="str">
            <v>Advances in the Astronautical Sciences</v>
          </cell>
          <cell r="D9224" t="str">
            <v>EI（CA）</v>
          </cell>
          <cell r="E9224">
            <v>0</v>
          </cell>
          <cell r="F9224" t="str">
            <v>E类</v>
          </cell>
          <cell r="G9224">
            <v>30</v>
          </cell>
        </row>
        <row r="9225">
          <cell r="B9225" t="str">
            <v>0066-0558</v>
          </cell>
          <cell r="C9225" t="str">
            <v>ASTM Special Technical Publication</v>
          </cell>
          <cell r="D9225" t="str">
            <v>EI（CA）</v>
          </cell>
          <cell r="E9225">
            <v>0</v>
          </cell>
          <cell r="F9225" t="str">
            <v>E类</v>
          </cell>
          <cell r="G9225">
            <v>30</v>
          </cell>
        </row>
        <row r="9226">
          <cell r="B9226" t="str">
            <v>0067-8856</v>
          </cell>
          <cell r="C9226" t="str">
            <v>Biomedical Sciences Instrumentation</v>
          </cell>
          <cell r="D9226" t="str">
            <v>EI（JA）</v>
          </cell>
          <cell r="E9226">
            <v>0</v>
          </cell>
          <cell r="F9226" t="str">
            <v>D类</v>
          </cell>
          <cell r="G9226">
            <v>50</v>
          </cell>
        </row>
        <row r="9227">
          <cell r="B9227" t="str">
            <v>0072-1069</v>
          </cell>
          <cell r="C9227" t="str">
            <v>Memoir of the Geological Society of America</v>
          </cell>
          <cell r="D9227" t="str">
            <v>EI（CA）</v>
          </cell>
          <cell r="E9227">
            <v>0</v>
          </cell>
          <cell r="F9227" t="str">
            <v>E类</v>
          </cell>
          <cell r="G9227">
            <v>30</v>
          </cell>
        </row>
        <row r="9228">
          <cell r="B9228" t="str">
            <v>0072-1077</v>
          </cell>
          <cell r="C9228" t="str">
            <v>Special Paper of the Geological Society of America</v>
          </cell>
          <cell r="D9228" t="str">
            <v>EI（CA）</v>
          </cell>
          <cell r="E9228">
            <v>0</v>
          </cell>
          <cell r="F9228" t="str">
            <v>E类</v>
          </cell>
          <cell r="G9228">
            <v>30</v>
          </cell>
        </row>
        <row r="9229">
          <cell r="B9229" t="str">
            <v>0074-056X</v>
          </cell>
          <cell r="C9229" t="str">
            <v>Instrumentation, Control, and Automation in the Power Industry, Proceedings</v>
          </cell>
          <cell r="D9229" t="str">
            <v>EI（CA）</v>
          </cell>
          <cell r="E9229">
            <v>0</v>
          </cell>
          <cell r="F9229" t="str">
            <v>E类</v>
          </cell>
          <cell r="G9229">
            <v>30</v>
          </cell>
        </row>
        <row r="9230">
          <cell r="B9230" t="str">
            <v>0074-1795</v>
          </cell>
          <cell r="C9230" t="str">
            <v>Proceedings of the International Astronautical Congress, IAC</v>
          </cell>
          <cell r="D9230" t="str">
            <v>EI（CA）</v>
          </cell>
          <cell r="E9230">
            <v>0</v>
          </cell>
          <cell r="F9230" t="str">
            <v>E类</v>
          </cell>
          <cell r="G9230">
            <v>30</v>
          </cell>
        </row>
        <row r="9231">
          <cell r="B9231" t="str">
            <v>0074-6843</v>
          </cell>
          <cell r="C9231" t="str">
            <v>Digests of the Intermag Conference</v>
          </cell>
          <cell r="D9231" t="str">
            <v>EI（CA）</v>
          </cell>
          <cell r="E9231">
            <v>0</v>
          </cell>
          <cell r="F9231" t="str">
            <v>E类</v>
          </cell>
          <cell r="G9231">
            <v>30</v>
          </cell>
        </row>
        <row r="9232">
          <cell r="B9232" t="str">
            <v>0074-784X</v>
          </cell>
          <cell r="C9232" t="str">
            <v>Proceedings of the International School of Physics "Enrico Fermi"</v>
          </cell>
          <cell r="D9232" t="str">
            <v>EI（CA）</v>
          </cell>
          <cell r="E9232">
            <v>0</v>
          </cell>
          <cell r="F9232" t="str">
            <v>E类</v>
          </cell>
          <cell r="G9232">
            <v>30</v>
          </cell>
        </row>
        <row r="9233">
          <cell r="B9233" t="str">
            <v>0080-2018</v>
          </cell>
          <cell r="C9233" t="str">
            <v>GSA Reviews in Engineering Geology</v>
          </cell>
          <cell r="D9233" t="str">
            <v>EI（CA）</v>
          </cell>
          <cell r="E9233">
            <v>0</v>
          </cell>
          <cell r="F9233" t="str">
            <v>E类</v>
          </cell>
          <cell r="G9233">
            <v>30</v>
          </cell>
        </row>
        <row r="9234">
          <cell r="B9234" t="str">
            <v>0081-1661</v>
          </cell>
          <cell r="C9234" t="str">
            <v>Transactions - Society of Naval Architects and Marine Engineers</v>
          </cell>
          <cell r="D9234" t="str">
            <v>EI（JA）</v>
          </cell>
          <cell r="E9234">
            <v>0</v>
          </cell>
          <cell r="F9234" t="str">
            <v>D类</v>
          </cell>
          <cell r="G9234">
            <v>50</v>
          </cell>
        </row>
        <row r="9235">
          <cell r="B9235" t="str">
            <v>0081-1718</v>
          </cell>
          <cell r="C9235" t="str">
            <v>Transactions of the SPWLA Annual Logging Symposium (Society of Professional Well Log Analysts)</v>
          </cell>
          <cell r="D9235" t="str">
            <v>EI（CA）</v>
          </cell>
          <cell r="E9235">
            <v>0</v>
          </cell>
          <cell r="F9235" t="str">
            <v>E类</v>
          </cell>
          <cell r="G9235">
            <v>30</v>
          </cell>
        </row>
        <row r="9236">
          <cell r="B9236" t="str">
            <v>0083-5560</v>
          </cell>
          <cell r="C9236" t="str">
            <v>VDI Berichte</v>
          </cell>
          <cell r="D9236" t="str">
            <v>EI（CA）</v>
          </cell>
          <cell r="E9236">
            <v>0</v>
          </cell>
          <cell r="F9236" t="str">
            <v>E类</v>
          </cell>
          <cell r="G9236">
            <v>30</v>
          </cell>
        </row>
        <row r="9237">
          <cell r="B9237" t="str">
            <v>0084-2869</v>
          </cell>
          <cell r="C9237" t="str">
            <v>Prace Naukowe Instytutu Inzynierii Ochrony Srodowiska, Politechniki Wroclawskiej</v>
          </cell>
          <cell r="D9237" t="str">
            <v>EI（JA）</v>
          </cell>
          <cell r="E9237">
            <v>0</v>
          </cell>
          <cell r="F9237" t="str">
            <v>D类</v>
          </cell>
          <cell r="G9237">
            <v>50</v>
          </cell>
        </row>
        <row r="9238">
          <cell r="B9238" t="str">
            <v>0084-9162</v>
          </cell>
          <cell r="C9238" t="str">
            <v>Annual Report - Conference on Electrical Insulation and Dielectric Phenomena, CEIDP</v>
          </cell>
          <cell r="D9238" t="str">
            <v>EI（CA）</v>
          </cell>
          <cell r="E9238">
            <v>0</v>
          </cell>
          <cell r="F9238" t="str">
            <v>E类</v>
          </cell>
          <cell r="G9238">
            <v>30</v>
          </cell>
        </row>
        <row r="9239">
          <cell r="B9239" t="str">
            <v>0090-3507</v>
          </cell>
          <cell r="C9239" t="str">
            <v>Record of Conference Papers - Annual Petroleum and Chemical Industry Conference</v>
          </cell>
          <cell r="D9239" t="str">
            <v>EI（CA）</v>
          </cell>
          <cell r="E9239">
            <v>0</v>
          </cell>
          <cell r="F9239" t="str">
            <v>E类</v>
          </cell>
          <cell r="G9239">
            <v>30</v>
          </cell>
        </row>
        <row r="9240">
          <cell r="B9240" t="str">
            <v>0090-8657</v>
          </cell>
          <cell r="C9240" t="str">
            <v>Tire Science and Technology</v>
          </cell>
          <cell r="D9240" t="str">
            <v>EI（JA）</v>
          </cell>
          <cell r="E9240">
            <v>0</v>
          </cell>
          <cell r="F9240" t="str">
            <v>D类</v>
          </cell>
          <cell r="G9240">
            <v>50</v>
          </cell>
        </row>
        <row r="9241">
          <cell r="B9241" t="str">
            <v>0091-9578</v>
          </cell>
          <cell r="C9241" t="str">
            <v>Plastics Engineering</v>
          </cell>
          <cell r="D9241" t="str">
            <v>EI（JA）</v>
          </cell>
          <cell r="E9241">
            <v>0</v>
          </cell>
          <cell r="F9241" t="str">
            <v>D类</v>
          </cell>
          <cell r="G9241">
            <v>50</v>
          </cell>
        </row>
        <row r="9242">
          <cell r="B9242" t="str">
            <v>0094-243X</v>
          </cell>
          <cell r="C9242" t="str">
            <v>AIP Conference Proceedings</v>
          </cell>
          <cell r="D9242" t="str">
            <v>EI（CA）</v>
          </cell>
          <cell r="E9242">
            <v>0</v>
          </cell>
          <cell r="F9242" t="str">
            <v>E类</v>
          </cell>
          <cell r="G9242">
            <v>30</v>
          </cell>
        </row>
        <row r="9243">
          <cell r="B9243" t="str">
            <v>0095-0033</v>
          </cell>
          <cell r="C9243" t="str">
            <v>Data Base for Advances in Information Systems</v>
          </cell>
          <cell r="D9243" t="str">
            <v>EI（JA）</v>
          </cell>
          <cell r="E9243">
            <v>0</v>
          </cell>
          <cell r="F9243" t="str">
            <v>D类</v>
          </cell>
          <cell r="G9243">
            <v>50</v>
          </cell>
        </row>
        <row r="9244">
          <cell r="B9244" t="str">
            <v>0095-0696</v>
          </cell>
          <cell r="C9244" t="str">
            <v>Journal of Environmental Economics and Management</v>
          </cell>
          <cell r="D9244" t="str">
            <v>EI（JA）</v>
          </cell>
          <cell r="E9244">
            <v>0</v>
          </cell>
          <cell r="F9244" t="str">
            <v>D类</v>
          </cell>
          <cell r="G9244">
            <v>50</v>
          </cell>
        </row>
        <row r="9245">
          <cell r="B9245" t="str">
            <v>0096-7963</v>
          </cell>
          <cell r="C9245" t="str">
            <v>Proceedings of the Annual Symposium on Instrumentation for the Process Industries</v>
          </cell>
          <cell r="D9245" t="str">
            <v>EI（CA）</v>
          </cell>
          <cell r="E9245">
            <v>0</v>
          </cell>
          <cell r="F9245" t="str">
            <v>E类</v>
          </cell>
          <cell r="G9245">
            <v>30</v>
          </cell>
        </row>
        <row r="9246">
          <cell r="B9246" t="str">
            <v>0096-8870</v>
          </cell>
          <cell r="C9246" t="str">
            <v>Proceedings, Annual Convention - Gas Processors Association</v>
          </cell>
          <cell r="D9246" t="str">
            <v>EI（CA）</v>
          </cell>
          <cell r="E9246">
            <v>0</v>
          </cell>
          <cell r="F9246" t="str">
            <v>E类</v>
          </cell>
          <cell r="G9246">
            <v>30</v>
          </cell>
        </row>
        <row r="9247">
          <cell r="B9247" t="str">
            <v>0097-059X</v>
          </cell>
          <cell r="C9247" t="str">
            <v>Proceedings of the Heat Transfer and Fluid Mechanics Institute</v>
          </cell>
          <cell r="D9247" t="str">
            <v>EI（CA）</v>
          </cell>
          <cell r="E9247">
            <v>0</v>
          </cell>
          <cell r="F9247" t="str">
            <v>E类</v>
          </cell>
          <cell r="G9247">
            <v>30</v>
          </cell>
        </row>
        <row r="9248">
          <cell r="B9248" t="str">
            <v>0097-2126</v>
          </cell>
          <cell r="C9248" t="str">
            <v>Proceedings of the American Power Conference</v>
          </cell>
          <cell r="D9248" t="str">
            <v>EI（CA）</v>
          </cell>
          <cell r="E9248">
            <v>0</v>
          </cell>
          <cell r="F9248" t="str">
            <v>E类</v>
          </cell>
          <cell r="G9248">
            <v>30</v>
          </cell>
        </row>
        <row r="9249">
          <cell r="B9249" t="str">
            <v>0097-8930</v>
          </cell>
          <cell r="C9249" t="str">
            <v>Computer Graphics (ACM)</v>
          </cell>
          <cell r="D9249" t="str">
            <v>EI（JA）</v>
          </cell>
          <cell r="E9249">
            <v>0</v>
          </cell>
          <cell r="F9249" t="str">
            <v>D类</v>
          </cell>
          <cell r="G9249">
            <v>50</v>
          </cell>
        </row>
        <row r="9250">
          <cell r="B9250" t="str">
            <v>0097-966X</v>
          </cell>
          <cell r="C9250" t="str">
            <v>Digest of Technical Papers - SID International Symposium</v>
          </cell>
          <cell r="D9250" t="str">
            <v>EI（CA）</v>
          </cell>
          <cell r="E9250">
            <v>0</v>
          </cell>
          <cell r="F9250" t="str">
            <v>E类</v>
          </cell>
          <cell r="G9250">
            <v>30</v>
          </cell>
        </row>
        <row r="9251">
          <cell r="B9251" t="str">
            <v>0099-6874</v>
          </cell>
          <cell r="C9251" t="str">
            <v>Proceedings - Ironmaking Conference</v>
          </cell>
          <cell r="D9251" t="str">
            <v>EI（CA）</v>
          </cell>
          <cell r="E9251">
            <v>0</v>
          </cell>
          <cell r="F9251" t="str">
            <v>E类</v>
          </cell>
          <cell r="G9251">
            <v>30</v>
          </cell>
        </row>
        <row r="9252">
          <cell r="B9252" t="str">
            <v>0099-7250</v>
          </cell>
          <cell r="C9252" t="str">
            <v>Proceedings of the American Gas Association, Operating Section</v>
          </cell>
          <cell r="D9252" t="str">
            <v>EI（CA）</v>
          </cell>
          <cell r="E9252">
            <v>0</v>
          </cell>
          <cell r="F9252" t="str">
            <v>E类</v>
          </cell>
          <cell r="G9252">
            <v>30</v>
          </cell>
        </row>
        <row r="9253">
          <cell r="B9253" t="str">
            <v>0103-944X</v>
          </cell>
          <cell r="C9253" t="str">
            <v>Ciencia y Engenharia/ Science and Engineering Journal</v>
          </cell>
          <cell r="D9253" t="str">
            <v>EI（JA）</v>
          </cell>
          <cell r="E9253">
            <v>0</v>
          </cell>
          <cell r="F9253" t="str">
            <v>D类</v>
          </cell>
          <cell r="G9253">
            <v>50</v>
          </cell>
        </row>
        <row r="9254">
          <cell r="B9254" t="str">
            <v>0104-0898</v>
          </cell>
          <cell r="C9254" t="str">
            <v>Metalurgia e Materiais</v>
          </cell>
          <cell r="D9254" t="str">
            <v>EI（JA）</v>
          </cell>
          <cell r="E9254">
            <v>0</v>
          </cell>
          <cell r="F9254" t="str">
            <v>D类</v>
          </cell>
          <cell r="G9254">
            <v>50</v>
          </cell>
        </row>
        <row r="9255">
          <cell r="B9255" t="str">
            <v>0104-3285</v>
          </cell>
          <cell r="C9255" t="str">
            <v>Tecbahia Revista Baiana De Tecnologia</v>
          </cell>
          <cell r="D9255" t="str">
            <v>EI（JA）</v>
          </cell>
          <cell r="E9255">
            <v>0</v>
          </cell>
          <cell r="F9255" t="str">
            <v>D类</v>
          </cell>
          <cell r="G9255">
            <v>50</v>
          </cell>
        </row>
        <row r="9256">
          <cell r="B9256" t="str">
            <v>0104-6500</v>
          </cell>
          <cell r="C9256" t="str">
            <v>Journal of the Brazilian Computer Society</v>
          </cell>
          <cell r="D9256" t="str">
            <v>EI（JA）</v>
          </cell>
          <cell r="E9256">
            <v>0</v>
          </cell>
          <cell r="F9256" t="str">
            <v>D类</v>
          </cell>
          <cell r="G9256">
            <v>50</v>
          </cell>
        </row>
        <row r="9257">
          <cell r="B9257" t="str">
            <v>0123-2126</v>
          </cell>
          <cell r="C9257" t="str">
            <v>Ingenieria y Universidad</v>
          </cell>
          <cell r="D9257" t="str">
            <v>EI（JA）</v>
          </cell>
          <cell r="E9257">
            <v>0</v>
          </cell>
          <cell r="F9257" t="str">
            <v>D类</v>
          </cell>
          <cell r="G9257">
            <v>50</v>
          </cell>
        </row>
        <row r="9258">
          <cell r="B9258" t="str">
            <v>0126-6209</v>
          </cell>
          <cell r="C9258" t="str">
            <v>ABU Technical Review</v>
          </cell>
          <cell r="D9258" t="str">
            <v>EI（JA）</v>
          </cell>
          <cell r="E9258">
            <v>0</v>
          </cell>
          <cell r="F9258" t="str">
            <v>D类</v>
          </cell>
          <cell r="G9258">
            <v>50</v>
          </cell>
        </row>
        <row r="9259">
          <cell r="B9259" t="str">
            <v>0129-1564</v>
          </cell>
          <cell r="C9259" t="str">
            <v>International Journal of High Speed Electronics and Systems</v>
          </cell>
          <cell r="D9259" t="str">
            <v>EI（JA）</v>
          </cell>
          <cell r="E9259">
            <v>0</v>
          </cell>
          <cell r="F9259" t="str">
            <v>D类</v>
          </cell>
          <cell r="G9259">
            <v>50</v>
          </cell>
        </row>
        <row r="9260">
          <cell r="B9260" t="str">
            <v>0129-5721</v>
          </cell>
          <cell r="C9260" t="str">
            <v>SEAISI Quarterly (South East Asia Iron and Steel Institute)</v>
          </cell>
          <cell r="D9260" t="str">
            <v>EI（JA）</v>
          </cell>
          <cell r="E9260">
            <v>0</v>
          </cell>
          <cell r="F9260" t="str">
            <v>D类</v>
          </cell>
          <cell r="G9260">
            <v>50</v>
          </cell>
        </row>
        <row r="9261">
          <cell r="B9261" t="str">
            <v>0129-6264</v>
          </cell>
          <cell r="C9261" t="str">
            <v>Parallel Processing Letters</v>
          </cell>
          <cell r="D9261" t="str">
            <v>EI（JA）</v>
          </cell>
          <cell r="E9261">
            <v>0</v>
          </cell>
          <cell r="F9261" t="str">
            <v>D类</v>
          </cell>
          <cell r="G9261">
            <v>50</v>
          </cell>
        </row>
        <row r="9262">
          <cell r="B9262" t="str">
            <v>0132-6414</v>
          </cell>
          <cell r="C9262" t="str">
            <v>Fizika Nizkikh Temperatur</v>
          </cell>
          <cell r="D9262" t="str">
            <v>EI（JA）</v>
          </cell>
          <cell r="E9262">
            <v>0</v>
          </cell>
          <cell r="F9262" t="str">
            <v>D类</v>
          </cell>
          <cell r="G9262">
            <v>50</v>
          </cell>
        </row>
        <row r="9263">
          <cell r="B9263" t="str">
            <v>0134-2452</v>
          </cell>
          <cell r="C9263" t="str">
            <v>Computer Optics</v>
          </cell>
          <cell r="D9263" t="str">
            <v>EI（JA）</v>
          </cell>
          <cell r="E9263">
            <v>0</v>
          </cell>
          <cell r="F9263" t="str">
            <v>D类</v>
          </cell>
          <cell r="G9263">
            <v>50</v>
          </cell>
        </row>
        <row r="9264">
          <cell r="B9264" t="str">
            <v>0137-1223</v>
          </cell>
          <cell r="C9264" t="str">
            <v>Systems Science</v>
          </cell>
          <cell r="D9264" t="str">
            <v>EI（JA）</v>
          </cell>
          <cell r="E9264">
            <v>0</v>
          </cell>
          <cell r="F9264" t="str">
            <v>D类</v>
          </cell>
          <cell r="G9264">
            <v>50</v>
          </cell>
        </row>
        <row r="9265">
          <cell r="B9265" t="str">
            <v>0137-1339</v>
          </cell>
          <cell r="C9265" t="str">
            <v>Materials Science- Poland</v>
          </cell>
          <cell r="D9265" t="str">
            <v>EI（JA）</v>
          </cell>
          <cell r="E9265">
            <v>0</v>
          </cell>
          <cell r="F9265" t="str">
            <v>D类</v>
          </cell>
          <cell r="G9265">
            <v>50</v>
          </cell>
        </row>
        <row r="9266">
          <cell r="B9266" t="str">
            <v>0140-9883</v>
          </cell>
          <cell r="C9266" t="str">
            <v>Energy Economics</v>
          </cell>
          <cell r="D9266" t="str">
            <v>EI（JA）</v>
          </cell>
          <cell r="E9266">
            <v>0</v>
          </cell>
          <cell r="F9266" t="str">
            <v>D类</v>
          </cell>
          <cell r="G9266">
            <v>50</v>
          </cell>
        </row>
        <row r="9267">
          <cell r="B9267" t="str">
            <v>0142-0615</v>
          </cell>
          <cell r="C9267" t="str">
            <v>International Journal of Electrical Power and Energy Systems</v>
          </cell>
          <cell r="D9267" t="str">
            <v>EI（JA）</v>
          </cell>
          <cell r="E9267">
            <v>0</v>
          </cell>
          <cell r="F9267" t="str">
            <v>D类</v>
          </cell>
          <cell r="G9267">
            <v>50</v>
          </cell>
        </row>
        <row r="9268">
          <cell r="B9268" t="str">
            <v>0143-0750</v>
          </cell>
          <cell r="C9268" t="str">
            <v>International Journal of Ambient Energy</v>
          </cell>
          <cell r="D9268" t="str">
            <v>EI（JA）</v>
          </cell>
          <cell r="E9268">
            <v>0</v>
          </cell>
          <cell r="F9268" t="str">
            <v>D类</v>
          </cell>
          <cell r="G9268">
            <v>50</v>
          </cell>
        </row>
        <row r="9269">
          <cell r="B9269" t="str">
            <v>0143-2095</v>
          </cell>
          <cell r="C9269" t="str">
            <v>Strategic Management Journal</v>
          </cell>
          <cell r="D9269" t="str">
            <v>EI（JA）</v>
          </cell>
          <cell r="E9269">
            <v>0</v>
          </cell>
          <cell r="F9269" t="str">
            <v>D类</v>
          </cell>
          <cell r="G9269">
            <v>50</v>
          </cell>
        </row>
        <row r="9270">
          <cell r="B9270" t="str">
            <v>0143-7836</v>
          </cell>
          <cell r="C9270" t="str">
            <v>Glass International</v>
          </cell>
          <cell r="D9270" t="str">
            <v>EI（JA）</v>
          </cell>
          <cell r="E9270">
            <v>0</v>
          </cell>
          <cell r="F9270" t="str">
            <v>D类</v>
          </cell>
          <cell r="G9270">
            <v>50</v>
          </cell>
        </row>
        <row r="9271">
          <cell r="B9271" t="str">
            <v>0144-2600</v>
          </cell>
          <cell r="C9271" t="str">
            <v xml:space="preserve">Journal of the Energy Institute </v>
          </cell>
          <cell r="D9271" t="str">
            <v>EI（JA）</v>
          </cell>
          <cell r="E9271">
            <v>0</v>
          </cell>
          <cell r="F9271" t="str">
            <v>D类</v>
          </cell>
          <cell r="G9271">
            <v>50</v>
          </cell>
        </row>
        <row r="9272">
          <cell r="B9272" t="str">
            <v>0144-6193</v>
          </cell>
          <cell r="C9272" t="str">
            <v>Construction Management and Economics</v>
          </cell>
          <cell r="D9272" t="str">
            <v>EI（JA）</v>
          </cell>
          <cell r="E9272">
            <v>0</v>
          </cell>
          <cell r="F9272" t="str">
            <v>D类</v>
          </cell>
          <cell r="G9272">
            <v>50</v>
          </cell>
        </row>
        <row r="9273">
          <cell r="B9273" t="str">
            <v>0144-7815</v>
          </cell>
          <cell r="C9273" t="str">
            <v>IAHS-AISH Proceedings and Reports</v>
          </cell>
          <cell r="D9273" t="str">
            <v>EI（CA）</v>
          </cell>
          <cell r="E9273">
            <v>0</v>
          </cell>
          <cell r="F9273" t="str">
            <v>E类</v>
          </cell>
          <cell r="G9273">
            <v>30</v>
          </cell>
        </row>
        <row r="9274">
          <cell r="B9274" t="str">
            <v>0146-4116</v>
          </cell>
          <cell r="C9274" t="str">
            <v>Automatic Control and Computer Sciences</v>
          </cell>
          <cell r="D9274" t="str">
            <v>EI（JA）</v>
          </cell>
          <cell r="E9274">
            <v>0</v>
          </cell>
          <cell r="F9274" t="str">
            <v>D类</v>
          </cell>
          <cell r="G9274">
            <v>50</v>
          </cell>
        </row>
        <row r="9275">
          <cell r="B9275" t="str">
            <v>0146-6518</v>
          </cell>
          <cell r="C9275" t="str">
            <v>International Journal for Housing Science and Its Applications</v>
          </cell>
          <cell r="D9275" t="str">
            <v>EI（JA）</v>
          </cell>
          <cell r="E9275">
            <v>0</v>
          </cell>
          <cell r="F9275" t="str">
            <v>D类</v>
          </cell>
          <cell r="G9275">
            <v>50</v>
          </cell>
        </row>
        <row r="9276">
          <cell r="B9276" t="str">
            <v>0146-955X</v>
          </cell>
          <cell r="C9276" t="str">
            <v>Proceedings of the Intersociety Energy Conversion Engineering Conference</v>
          </cell>
          <cell r="D9276" t="str">
            <v>EI（CA）</v>
          </cell>
          <cell r="E9276">
            <v>0</v>
          </cell>
          <cell r="F9276" t="str">
            <v>E类</v>
          </cell>
          <cell r="G9276">
            <v>30</v>
          </cell>
        </row>
        <row r="9277">
          <cell r="B9277" t="str">
            <v>0147-0809</v>
          </cell>
          <cell r="C9277" t="str">
            <v>TMS Light Metals</v>
          </cell>
          <cell r="D9277" t="str">
            <v>EI（CA）</v>
          </cell>
          <cell r="E9277">
            <v>0</v>
          </cell>
          <cell r="F9277" t="str">
            <v>E类</v>
          </cell>
          <cell r="G9277">
            <v>30</v>
          </cell>
        </row>
        <row r="9278">
          <cell r="B9278" t="str">
            <v>0147-6882</v>
          </cell>
          <cell r="C9278" t="str">
            <v>Scientific and Technical Information Processing</v>
          </cell>
          <cell r="D9278" t="str">
            <v>EI（JA）</v>
          </cell>
          <cell r="E9278">
            <v>0</v>
          </cell>
          <cell r="F9278" t="str">
            <v>D类</v>
          </cell>
          <cell r="G9278">
            <v>50</v>
          </cell>
        </row>
        <row r="9279">
          <cell r="B9279" t="str">
            <v>0149-0370</v>
          </cell>
          <cell r="C9279" t="str">
            <v>EE: Evaluation Engineering</v>
          </cell>
          <cell r="D9279" t="str">
            <v>EI（JA）</v>
          </cell>
          <cell r="E9279">
            <v>0</v>
          </cell>
          <cell r="F9279" t="str">
            <v>D类</v>
          </cell>
          <cell r="G9279">
            <v>50</v>
          </cell>
        </row>
        <row r="9280">
          <cell r="B9280" t="str">
            <v>0149-144X</v>
          </cell>
          <cell r="C9280" t="str">
            <v>Proceedings - Annual Reliability and Maintainability Symposium</v>
          </cell>
          <cell r="D9280" t="str">
            <v>EI（CA）</v>
          </cell>
          <cell r="E9280">
            <v>0</v>
          </cell>
          <cell r="F9280" t="str">
            <v>E类</v>
          </cell>
          <cell r="G9280">
            <v>30</v>
          </cell>
        </row>
        <row r="9281">
          <cell r="B9281" t="str">
            <v>0149-2136</v>
          </cell>
          <cell r="C9281" t="str">
            <v>JPT, Journal of Petroleum Technology</v>
          </cell>
          <cell r="D9281" t="str">
            <v>EI（JA）</v>
          </cell>
          <cell r="E9281">
            <v>0</v>
          </cell>
          <cell r="F9281" t="str">
            <v>D类</v>
          </cell>
          <cell r="G9281">
            <v>50</v>
          </cell>
        </row>
        <row r="9282">
          <cell r="B9282" t="str">
            <v>0149-337X</v>
          </cell>
          <cell r="C9282" t="str">
            <v>American City and County</v>
          </cell>
          <cell r="D9282" t="str">
            <v>EI（JA）</v>
          </cell>
          <cell r="E9282">
            <v>0</v>
          </cell>
          <cell r="F9282" t="str">
            <v>D类</v>
          </cell>
          <cell r="G9282">
            <v>50</v>
          </cell>
        </row>
        <row r="9283">
          <cell r="B9283" t="str">
            <v>0149-645X</v>
          </cell>
          <cell r="C9283" t="str">
            <v>IEEE MTT-S International Microwave Symposium Digest</v>
          </cell>
          <cell r="D9283" t="str">
            <v>EI（CA）</v>
          </cell>
          <cell r="E9283">
            <v>0</v>
          </cell>
          <cell r="F9283" t="str">
            <v>E类</v>
          </cell>
          <cell r="G9283">
            <v>30</v>
          </cell>
        </row>
        <row r="9284">
          <cell r="B9284" t="str">
            <v>0151-1637</v>
          </cell>
          <cell r="C9284" t="str">
            <v>Refrigeration Science and Technology</v>
          </cell>
          <cell r="D9284" t="str">
            <v>EI（CA）</v>
          </cell>
          <cell r="E9284">
            <v>0</v>
          </cell>
          <cell r="F9284" t="str">
            <v>E类</v>
          </cell>
          <cell r="G9284">
            <v>30</v>
          </cell>
        </row>
        <row r="9285">
          <cell r="B9285" t="str">
            <v>0151-9107</v>
          </cell>
          <cell r="C9285" t="str">
            <v>Annales de Chimie: Science des Materiaux</v>
          </cell>
          <cell r="D9285" t="str">
            <v>EI（JA）</v>
          </cell>
          <cell r="E9285">
            <v>0</v>
          </cell>
          <cell r="F9285" t="str">
            <v>D类</v>
          </cell>
          <cell r="G9285">
            <v>50</v>
          </cell>
        </row>
        <row r="9286">
          <cell r="B9286" t="str">
            <v>0158-0728</v>
          </cell>
          <cell r="C9286" t="str">
            <v>Research Report ARR</v>
          </cell>
          <cell r="D9286" t="str">
            <v>EI（JA）</v>
          </cell>
          <cell r="E9286">
            <v>0</v>
          </cell>
          <cell r="F9286" t="str">
            <v>D类</v>
          </cell>
          <cell r="G9286">
            <v>50</v>
          </cell>
        </row>
        <row r="9287">
          <cell r="B9287" t="str">
            <v>0160-3663</v>
          </cell>
          <cell r="C9287" t="str">
            <v>Proceedings of the Annual Offshore Technology Conference</v>
          </cell>
          <cell r="D9287" t="str">
            <v>EI（CA）</v>
          </cell>
          <cell r="E9287">
            <v>0</v>
          </cell>
          <cell r="F9287" t="str">
            <v>E类</v>
          </cell>
          <cell r="G9287">
            <v>30</v>
          </cell>
        </row>
        <row r="9288">
          <cell r="B9288" t="str">
            <v>0160-791X</v>
          </cell>
          <cell r="C9288" t="str">
            <v>Technology in Society</v>
          </cell>
          <cell r="D9288" t="str">
            <v>EI（JA）</v>
          </cell>
          <cell r="E9288">
            <v>0</v>
          </cell>
          <cell r="F9288" t="str">
            <v>D类</v>
          </cell>
          <cell r="G9288">
            <v>50</v>
          </cell>
        </row>
        <row r="9289">
          <cell r="B9289" t="str">
            <v>0160-8371</v>
          </cell>
          <cell r="C9289" t="str">
            <v>Conference Record of the IEEE Photovoltaic Specialists Conference</v>
          </cell>
          <cell r="D9289" t="str">
            <v>EI（CA）</v>
          </cell>
          <cell r="E9289">
            <v>0</v>
          </cell>
          <cell r="F9289" t="str">
            <v>E类</v>
          </cell>
          <cell r="G9289">
            <v>30</v>
          </cell>
        </row>
        <row r="9290">
          <cell r="B9290" t="str">
            <v>0160-8835</v>
          </cell>
          <cell r="C9290" t="str">
            <v>American Society of Mechanical Engineers, Applied Mechanics Division, AMD</v>
          </cell>
          <cell r="D9290" t="str">
            <v>EI（CA）</v>
          </cell>
          <cell r="E9290">
            <v>0</v>
          </cell>
          <cell r="F9290" t="str">
            <v>E类</v>
          </cell>
          <cell r="G9290">
            <v>30</v>
          </cell>
        </row>
        <row r="9291">
          <cell r="B9291" t="str">
            <v>0161-0589</v>
          </cell>
          <cell r="C9291" t="str">
            <v>Proceedings of The Western Snow Conference</v>
          </cell>
          <cell r="D9291" t="str">
            <v>EI（CA）</v>
          </cell>
          <cell r="E9291">
            <v>0</v>
          </cell>
          <cell r="F9291" t="str">
            <v>E类</v>
          </cell>
          <cell r="G9291">
            <v>30</v>
          </cell>
        </row>
        <row r="9292">
          <cell r="B9292" t="str">
            <v>0161-1844</v>
          </cell>
          <cell r="C9292" t="str">
            <v>Technical Paper - Society of Manufacturing Engineers. FC</v>
          </cell>
          <cell r="D9292" t="str">
            <v>EI（JA）</v>
          </cell>
          <cell r="E9292">
            <v>0</v>
          </cell>
          <cell r="F9292" t="str">
            <v>D类</v>
          </cell>
          <cell r="G9292">
            <v>50</v>
          </cell>
        </row>
        <row r="9293">
          <cell r="B9293" t="str">
            <v>0161-1852</v>
          </cell>
          <cell r="C9293" t="str">
            <v>Technical Paper - Society of Manufacturing Engineers. EM</v>
          </cell>
          <cell r="D9293" t="str">
            <v>EI（JA）</v>
          </cell>
          <cell r="E9293">
            <v>0</v>
          </cell>
          <cell r="F9293" t="str">
            <v>D类</v>
          </cell>
          <cell r="G9293">
            <v>50</v>
          </cell>
        </row>
        <row r="9294">
          <cell r="B9294" t="str">
            <v>0161-1860</v>
          </cell>
          <cell r="C9294" t="str">
            <v>Technical Paper - Society of Manufacturing Engineers. IQ</v>
          </cell>
          <cell r="D9294" t="str">
            <v>EI（CA）</v>
          </cell>
          <cell r="E9294">
            <v>0</v>
          </cell>
          <cell r="F9294" t="str">
            <v>E类</v>
          </cell>
          <cell r="G9294">
            <v>30</v>
          </cell>
        </row>
        <row r="9295">
          <cell r="B9295" t="str">
            <v>0161-1879</v>
          </cell>
          <cell r="C9295" t="str">
            <v>Technical Paper - Society of Manufacturing Engineers. MR</v>
          </cell>
          <cell r="D9295" t="str">
            <v>EI（JA）</v>
          </cell>
          <cell r="E9295">
            <v>0</v>
          </cell>
          <cell r="F9295" t="str">
            <v>D类</v>
          </cell>
          <cell r="G9295">
            <v>50</v>
          </cell>
        </row>
        <row r="9296">
          <cell r="B9296" t="str">
            <v>0161-6382</v>
          </cell>
          <cell r="C9296" t="str">
            <v>Technical Paper - Society of Manufacturing Engineers. MS</v>
          </cell>
          <cell r="D9296" t="str">
            <v>EI（JA）</v>
          </cell>
          <cell r="E9296">
            <v>0</v>
          </cell>
          <cell r="F9296" t="str">
            <v>D类</v>
          </cell>
          <cell r="G9296">
            <v>50</v>
          </cell>
        </row>
        <row r="9297">
          <cell r="B9297" t="str">
            <v>0163-1918</v>
          </cell>
          <cell r="C9297" t="str">
            <v>Technical Digest - International Electron Devices Meeting, IEDM</v>
          </cell>
          <cell r="D9297" t="str">
            <v>EI（CA）</v>
          </cell>
          <cell r="E9297">
            <v>0</v>
          </cell>
          <cell r="F9297" t="str">
            <v>E类</v>
          </cell>
          <cell r="G9297">
            <v>30</v>
          </cell>
        </row>
        <row r="9298">
          <cell r="B9298" t="str">
            <v>0163-5980</v>
          </cell>
          <cell r="C9298" t="str">
            <v>Operating Systems Review (ACM)</v>
          </cell>
          <cell r="D9298" t="str">
            <v>EI（CA）</v>
          </cell>
          <cell r="E9298">
            <v>0</v>
          </cell>
          <cell r="F9298" t="str">
            <v>E类</v>
          </cell>
          <cell r="G9298">
            <v>30</v>
          </cell>
        </row>
        <row r="9299">
          <cell r="B9299" t="str">
            <v>0163-5999</v>
          </cell>
          <cell r="C9299" t="str">
            <v>Performance Evaluation Review</v>
          </cell>
          <cell r="D9299" t="str">
            <v>EI（CA）</v>
          </cell>
          <cell r="E9299">
            <v>0</v>
          </cell>
          <cell r="F9299" t="str">
            <v>E类</v>
          </cell>
          <cell r="G9299">
            <v>30</v>
          </cell>
        </row>
        <row r="9300">
          <cell r="B9300" t="str">
            <v>0164-2006</v>
          </cell>
          <cell r="C9300" t="str">
            <v>Conference Record of IEEE International Symposium on Electrical Insulation</v>
          </cell>
          <cell r="D9300" t="str">
            <v>EI（CA）</v>
          </cell>
          <cell r="E9300">
            <v>0</v>
          </cell>
          <cell r="F9300" t="str">
            <v>E类</v>
          </cell>
          <cell r="G9300">
            <v>30</v>
          </cell>
        </row>
        <row r="9301">
          <cell r="B9301" t="str">
            <v>0167-2533</v>
          </cell>
          <cell r="C9301" t="str">
            <v>Human Systems Management</v>
          </cell>
          <cell r="D9301" t="str">
            <v>EI（JA）</v>
          </cell>
          <cell r="E9301">
            <v>0</v>
          </cell>
          <cell r="F9301" t="str">
            <v>D类</v>
          </cell>
          <cell r="G9301">
            <v>50</v>
          </cell>
        </row>
        <row r="9302">
          <cell r="B9302" t="str">
            <v>0167-2991</v>
          </cell>
          <cell r="C9302" t="str">
            <v>Studies in Surface Science and Catalysis</v>
          </cell>
          <cell r="D9302" t="str">
            <v>EI（CA）</v>
          </cell>
          <cell r="E9302">
            <v>0</v>
          </cell>
          <cell r="F9302" t="str">
            <v>E类</v>
          </cell>
          <cell r="G9302">
            <v>30</v>
          </cell>
        </row>
        <row r="9303">
          <cell r="B9303" t="str">
            <v>0167-5265</v>
          </cell>
          <cell r="C9303" t="str">
            <v>Information Services and Use</v>
          </cell>
          <cell r="D9303" t="str">
            <v>EI（JA）</v>
          </cell>
          <cell r="E9303">
            <v>0</v>
          </cell>
          <cell r="F9303" t="str">
            <v>D类</v>
          </cell>
          <cell r="G9303">
            <v>50</v>
          </cell>
        </row>
        <row r="9304">
          <cell r="B9304" t="str">
            <v>0167-6245</v>
          </cell>
          <cell r="C9304" t="str">
            <v>Information Economics and Policy</v>
          </cell>
          <cell r="D9304" t="str">
            <v>EI（JA）</v>
          </cell>
          <cell r="E9304">
            <v>0</v>
          </cell>
          <cell r="F9304" t="str">
            <v>D类</v>
          </cell>
          <cell r="G9304">
            <v>50</v>
          </cell>
        </row>
        <row r="9305">
          <cell r="B9305" t="str">
            <v>0167-7187</v>
          </cell>
          <cell r="C9305" t="str">
            <v>International Journal of Industrial Organization</v>
          </cell>
          <cell r="D9305" t="str">
            <v>EI（JA）</v>
          </cell>
          <cell r="E9305">
            <v>0</v>
          </cell>
          <cell r="F9305" t="str">
            <v>D类</v>
          </cell>
          <cell r="G9305">
            <v>50</v>
          </cell>
        </row>
        <row r="9306">
          <cell r="B9306" t="str">
            <v>0167-8329</v>
          </cell>
          <cell r="C9306" t="str">
            <v>Education for Information</v>
          </cell>
          <cell r="D9306" t="str">
            <v>EI（JA）</v>
          </cell>
          <cell r="E9306">
            <v>0</v>
          </cell>
          <cell r="F9306" t="str">
            <v>D类</v>
          </cell>
          <cell r="G9306">
            <v>50</v>
          </cell>
        </row>
        <row r="9307">
          <cell r="B9307" t="str">
            <v>0168-6291</v>
          </cell>
          <cell r="C9307" t="str">
            <v>Irrigation and Drainage Systems</v>
          </cell>
          <cell r="D9307" t="str">
            <v>EI（JA）</v>
          </cell>
          <cell r="E9307">
            <v>0</v>
          </cell>
          <cell r="F9307" t="str">
            <v>D类</v>
          </cell>
          <cell r="G9307">
            <v>50</v>
          </cell>
        </row>
        <row r="9308">
          <cell r="B9308" t="str">
            <v>0170-6012</v>
          </cell>
          <cell r="C9308" t="str">
            <v>Informatik-Spektrum</v>
          </cell>
          <cell r="D9308" t="str">
            <v>EI（JA）</v>
          </cell>
          <cell r="E9308">
            <v>0</v>
          </cell>
          <cell r="F9308" t="str">
            <v>D类</v>
          </cell>
          <cell r="G9308">
            <v>50</v>
          </cell>
        </row>
        <row r="9309">
          <cell r="B9309" t="str">
            <v>0170-8643</v>
          </cell>
          <cell r="C9309" t="str">
            <v>Lecture Notes in Control and Information Sciences</v>
          </cell>
          <cell r="D9309" t="str">
            <v>EI（CA）</v>
          </cell>
          <cell r="E9309">
            <v>0</v>
          </cell>
          <cell r="F9309" t="str">
            <v>E类</v>
          </cell>
          <cell r="G9309">
            <v>30</v>
          </cell>
        </row>
        <row r="9310">
          <cell r="B9310" t="str">
            <v>0173-4911</v>
          </cell>
          <cell r="C9310" t="str">
            <v>Journal of Optical Communications</v>
          </cell>
          <cell r="D9310" t="str">
            <v>EI（JA）</v>
          </cell>
          <cell r="E9310">
            <v>0</v>
          </cell>
          <cell r="F9310" t="str">
            <v>D类</v>
          </cell>
          <cell r="G9310">
            <v>50</v>
          </cell>
        </row>
        <row r="9311">
          <cell r="B9311" t="str">
            <v>0173-9980</v>
          </cell>
          <cell r="C9311" t="str">
            <v>Bulk Solids Handling</v>
          </cell>
          <cell r="D9311" t="str">
            <v>EI（JA）</v>
          </cell>
          <cell r="E9311">
            <v>0</v>
          </cell>
          <cell r="F9311" t="str">
            <v>D类</v>
          </cell>
          <cell r="G9311">
            <v>50</v>
          </cell>
        </row>
        <row r="9312">
          <cell r="B9312" t="str">
            <v>0176-1625</v>
          </cell>
          <cell r="C9312" t="str">
            <v>Gummi, Fasern, Kunststoffe</v>
          </cell>
          <cell r="D9312" t="str">
            <v>EI（JA）</v>
          </cell>
          <cell r="E9312">
            <v>0</v>
          </cell>
          <cell r="F9312" t="str">
            <v>D类</v>
          </cell>
          <cell r="G9312">
            <v>50</v>
          </cell>
        </row>
        <row r="9313">
          <cell r="B9313" t="str">
            <v>0190-2172</v>
          </cell>
          <cell r="C9313" t="str">
            <v>IEEE Conference Record of Annual Pulp and Paper Industry Technical Conference</v>
          </cell>
          <cell r="D9313" t="str">
            <v>EI（CA）</v>
          </cell>
          <cell r="E9313">
            <v>0</v>
          </cell>
          <cell r="F9313" t="str">
            <v>E类</v>
          </cell>
          <cell r="G9313">
            <v>30</v>
          </cell>
        </row>
        <row r="9314">
          <cell r="B9314" t="str">
            <v>0190-3918</v>
          </cell>
          <cell r="C9314" t="str">
            <v>Proceedings of the International Conference on Parallel Processing</v>
          </cell>
          <cell r="D9314" t="str">
            <v>EI（CA）</v>
          </cell>
          <cell r="E9314">
            <v>0</v>
          </cell>
          <cell r="F9314" t="str">
            <v>E类</v>
          </cell>
          <cell r="G9314">
            <v>30</v>
          </cell>
        </row>
        <row r="9315">
          <cell r="B9315" t="str">
            <v>0191-085X</v>
          </cell>
          <cell r="C9315" t="str">
            <v>Technical Paper - Society of Manufacturing Engineers. MF</v>
          </cell>
          <cell r="D9315" t="str">
            <v>EI（JA）</v>
          </cell>
          <cell r="E9315">
            <v>0</v>
          </cell>
          <cell r="F9315" t="str">
            <v>D类</v>
          </cell>
          <cell r="G9315">
            <v>50</v>
          </cell>
        </row>
        <row r="9316">
          <cell r="B9316" t="str">
            <v>0191-2216</v>
          </cell>
          <cell r="C9316" t="str">
            <v>Proceedings of the IEEE Conference on Decision and Control</v>
          </cell>
          <cell r="D9316" t="str">
            <v>EI（CA）</v>
          </cell>
          <cell r="E9316">
            <v>0</v>
          </cell>
          <cell r="F9316" t="str">
            <v>E类</v>
          </cell>
          <cell r="G9316">
            <v>30</v>
          </cell>
        </row>
        <row r="9317">
          <cell r="B9317" t="str">
            <v>0193-2527</v>
          </cell>
          <cell r="C9317" t="str">
            <v>American Concrete Institute, ACI Special Publication</v>
          </cell>
          <cell r="D9317" t="str">
            <v>EI（CA）</v>
          </cell>
          <cell r="E9317">
            <v>0</v>
          </cell>
          <cell r="F9317" t="str">
            <v>E类</v>
          </cell>
          <cell r="G9317">
            <v>30</v>
          </cell>
        </row>
        <row r="9318">
          <cell r="B9318" t="str">
            <v>0193-4120</v>
          </cell>
          <cell r="C9318" t="str">
            <v>Test Engineering and Management</v>
          </cell>
          <cell r="D9318" t="str">
            <v>EI（JA）</v>
          </cell>
          <cell r="E9318">
            <v>0</v>
          </cell>
          <cell r="F9318" t="str">
            <v>D类</v>
          </cell>
          <cell r="G9318">
            <v>50</v>
          </cell>
        </row>
        <row r="9319">
          <cell r="B9319" t="str">
            <v>0193-5933</v>
          </cell>
          <cell r="C9319" t="str">
            <v>Transactions - Geothermal Resources Council</v>
          </cell>
          <cell r="D9319" t="str">
            <v>EI（CA）</v>
          </cell>
          <cell r="E9319">
            <v>0</v>
          </cell>
          <cell r="F9319" t="str">
            <v>E类</v>
          </cell>
          <cell r="G9319">
            <v>30</v>
          </cell>
        </row>
        <row r="9320">
          <cell r="B9320" t="str">
            <v>0193-6530</v>
          </cell>
          <cell r="C9320" t="str">
            <v>Digest of Technical Papers - IEEE International Solid-State Circuits Conference</v>
          </cell>
          <cell r="D9320" t="str">
            <v>EI（CA）</v>
          </cell>
          <cell r="E9320">
            <v>0</v>
          </cell>
          <cell r="F9320" t="str">
            <v>E类</v>
          </cell>
          <cell r="G9320">
            <v>30</v>
          </cell>
        </row>
        <row r="9321">
          <cell r="B9321" t="str">
            <v>0194-262X</v>
          </cell>
          <cell r="C9321" t="str">
            <v>Science and Technology Libraries</v>
          </cell>
          <cell r="D9321" t="str">
            <v>EI（JA）</v>
          </cell>
          <cell r="E9321">
            <v>0</v>
          </cell>
          <cell r="F9321" t="str">
            <v>D类</v>
          </cell>
          <cell r="G9321">
            <v>50</v>
          </cell>
        </row>
        <row r="9322">
          <cell r="B9322" t="str">
            <v>0195-623X</v>
          </cell>
          <cell r="C9322" t="str">
            <v>Proceedings of The International Symposium on Multiple-Valued Logic</v>
          </cell>
          <cell r="D9322" t="str">
            <v>EI（CA）</v>
          </cell>
          <cell r="E9322">
            <v>0</v>
          </cell>
          <cell r="F9322" t="str">
            <v>E类</v>
          </cell>
          <cell r="G9322">
            <v>30</v>
          </cell>
        </row>
        <row r="9323">
          <cell r="B9323" t="str">
            <v>0195-9255</v>
          </cell>
          <cell r="C9323" t="str">
            <v>Environmental Impact Assessment Review</v>
          </cell>
          <cell r="D9323" t="str">
            <v>EI（JA）</v>
          </cell>
          <cell r="E9323">
            <v>0</v>
          </cell>
          <cell r="F9323" t="str">
            <v>D类</v>
          </cell>
          <cell r="G9323">
            <v>50</v>
          </cell>
        </row>
        <row r="9324">
          <cell r="B9324" t="str">
            <v>0196-6219</v>
          </cell>
          <cell r="C9324" t="str">
            <v>Ceramic Engineering and Science Proceedings</v>
          </cell>
          <cell r="D9324" t="str">
            <v>EI（CA）</v>
          </cell>
          <cell r="E9324">
            <v>0</v>
          </cell>
          <cell r="F9324" t="str">
            <v>E类</v>
          </cell>
          <cell r="G9324">
            <v>30</v>
          </cell>
        </row>
        <row r="9325">
          <cell r="B9325" t="str">
            <v>0196-6324</v>
          </cell>
          <cell r="C9325" t="str">
            <v>American Journal of Mathematical and Management Sciences</v>
          </cell>
          <cell r="D9325" t="str">
            <v>EI（JA）</v>
          </cell>
          <cell r="E9325">
            <v>0</v>
          </cell>
          <cell r="F9325" t="str">
            <v>D类</v>
          </cell>
          <cell r="G9325">
            <v>50</v>
          </cell>
        </row>
        <row r="9326">
          <cell r="B9326" t="str">
            <v>0197-2618</v>
          </cell>
          <cell r="C9326" t="str">
            <v>Conference Record - IAS Annual Meeting (IEEE Industry Applications Society)</v>
          </cell>
          <cell r="D9326" t="str">
            <v>EI（CA）</v>
          </cell>
          <cell r="E9326">
            <v>0</v>
          </cell>
          <cell r="F9326" t="str">
            <v>E类</v>
          </cell>
          <cell r="G9326">
            <v>30</v>
          </cell>
        </row>
        <row r="9327">
          <cell r="B9327" t="str">
            <v>0197-7385</v>
          </cell>
          <cell r="C9327" t="str">
            <v>Oceans Conference Record (IEEE)</v>
          </cell>
          <cell r="D9327" t="str">
            <v>EI（CA）</v>
          </cell>
          <cell r="E9327">
            <v>0</v>
          </cell>
          <cell r="F9327" t="str">
            <v>E类</v>
          </cell>
          <cell r="G9327">
            <v>30</v>
          </cell>
        </row>
        <row r="9328">
          <cell r="B9328" t="str">
            <v>0198-9715</v>
          </cell>
          <cell r="C9328" t="str">
            <v>Computers, Environment and Urban Systems</v>
          </cell>
          <cell r="D9328" t="str">
            <v>EI（JA）</v>
          </cell>
          <cell r="E9328">
            <v>0</v>
          </cell>
          <cell r="F9328" t="str">
            <v>D类</v>
          </cell>
          <cell r="G9328">
            <v>50</v>
          </cell>
        </row>
        <row r="9329">
          <cell r="B9329" t="str">
            <v>0199-8595</v>
          </cell>
          <cell r="C9329" t="str">
            <v>Energy Engineering: Journal of the Association of Energy Engineering</v>
          </cell>
          <cell r="D9329" t="str">
            <v>EI（JA）</v>
          </cell>
          <cell r="E9329">
            <v>0</v>
          </cell>
          <cell r="F9329" t="str">
            <v>D类</v>
          </cell>
          <cell r="G9329">
            <v>50</v>
          </cell>
        </row>
        <row r="9330">
          <cell r="B9330" t="str">
            <v>0208-841X</v>
          </cell>
          <cell r="C9330" t="str">
            <v>Artificial Satellites</v>
          </cell>
          <cell r="D9330" t="str">
            <v>EI（JA）</v>
          </cell>
          <cell r="E9330">
            <v>0</v>
          </cell>
          <cell r="F9330" t="str">
            <v>D类</v>
          </cell>
          <cell r="G9330">
            <v>50</v>
          </cell>
        </row>
        <row r="9331">
          <cell r="B9331" t="str">
            <v>0212-6389</v>
          </cell>
          <cell r="C9331" t="str">
            <v>Carreteras</v>
          </cell>
          <cell r="D9331" t="str">
            <v>EI（JA）</v>
          </cell>
          <cell r="E9331">
            <v>0</v>
          </cell>
          <cell r="F9331" t="str">
            <v>D类</v>
          </cell>
          <cell r="G9331">
            <v>50</v>
          </cell>
        </row>
        <row r="9332">
          <cell r="B9332" t="str">
            <v>0218-4540</v>
          </cell>
          <cell r="C9332" t="str">
            <v>Paper Asia</v>
          </cell>
          <cell r="D9332" t="str">
            <v>EI（JA）</v>
          </cell>
          <cell r="E9332">
            <v>0</v>
          </cell>
          <cell r="F9332" t="str">
            <v>D类</v>
          </cell>
          <cell r="G9332">
            <v>50</v>
          </cell>
        </row>
        <row r="9333">
          <cell r="B9333" t="str">
            <v>0218-5393</v>
          </cell>
          <cell r="C9333" t="str">
            <v>International Journal of Reliability, Quality and Safety Engineering</v>
          </cell>
          <cell r="D9333" t="str">
            <v>EI（JA）</v>
          </cell>
          <cell r="E9333">
            <v>0</v>
          </cell>
          <cell r="F9333" t="str">
            <v>D类</v>
          </cell>
          <cell r="G9333">
            <v>50</v>
          </cell>
        </row>
        <row r="9334">
          <cell r="B9334" t="str">
            <v>0218-6543</v>
          </cell>
          <cell r="C9334" t="str">
            <v>International Journal of Shape Modeling</v>
          </cell>
          <cell r="D9334" t="str">
            <v>EI（JA）</v>
          </cell>
          <cell r="E9334">
            <v>0</v>
          </cell>
          <cell r="F9334" t="str">
            <v>D类</v>
          </cell>
          <cell r="G9334">
            <v>50</v>
          </cell>
        </row>
        <row r="9335">
          <cell r="B9335" t="str">
            <v>0219-581X</v>
          </cell>
          <cell r="C9335" t="str">
            <v>International Journal of Nanoscience</v>
          </cell>
          <cell r="D9335" t="str">
            <v>EI（JA）</v>
          </cell>
          <cell r="E9335">
            <v>0</v>
          </cell>
          <cell r="F9335" t="str">
            <v>D类</v>
          </cell>
          <cell r="G9335">
            <v>50</v>
          </cell>
        </row>
        <row r="9336">
          <cell r="B9336" t="str">
            <v>0219-6867</v>
          </cell>
          <cell r="C9336" t="str">
            <v>Journal of Advanced Manufacturing Systems</v>
          </cell>
          <cell r="D9336" t="str">
            <v>EI（JA）</v>
          </cell>
          <cell r="E9336">
            <v>0</v>
          </cell>
          <cell r="F9336" t="str">
            <v>D类</v>
          </cell>
          <cell r="G9336">
            <v>50</v>
          </cell>
        </row>
        <row r="9337">
          <cell r="B9337" t="str">
            <v>0228-6203</v>
          </cell>
          <cell r="C9337" t="str">
            <v>International Journal of Modelling and Simulation</v>
          </cell>
          <cell r="D9337" t="str">
            <v>EI（JA）</v>
          </cell>
          <cell r="E9337">
            <v>0</v>
          </cell>
          <cell r="F9337" t="str">
            <v>D类</v>
          </cell>
          <cell r="G9337">
            <v>50</v>
          </cell>
        </row>
        <row r="9338">
          <cell r="B9338" t="str">
            <v>0232-9298</v>
          </cell>
          <cell r="C9338" t="str">
            <v>Systems Analysis Modelling Simulation</v>
          </cell>
          <cell r="D9338" t="str">
            <v>EI（JA）</v>
          </cell>
          <cell r="E9338">
            <v>0</v>
          </cell>
          <cell r="F9338" t="str">
            <v>D类</v>
          </cell>
          <cell r="G9338">
            <v>50</v>
          </cell>
        </row>
        <row r="9339">
          <cell r="B9339" t="str">
            <v>0247-8390</v>
          </cell>
          <cell r="C9339" t="str">
            <v>Cartonnages Emballages Modernes</v>
          </cell>
          <cell r="D9339" t="str">
            <v>EI（JA）</v>
          </cell>
          <cell r="E9339">
            <v>0</v>
          </cell>
          <cell r="F9339" t="str">
            <v>D类</v>
          </cell>
          <cell r="G9339">
            <v>50</v>
          </cell>
        </row>
        <row r="9340">
          <cell r="B9340" t="str">
            <v>0250-1589</v>
          </cell>
          <cell r="C9340" t="str">
            <v>European Space Agency (Brochure) ESA BR</v>
          </cell>
          <cell r="D9340" t="str">
            <v>EI（JA）</v>
          </cell>
          <cell r="E9340">
            <v>0</v>
          </cell>
          <cell r="F9340" t="str">
            <v>D类</v>
          </cell>
          <cell r="G9340">
            <v>50</v>
          </cell>
        </row>
        <row r="9341">
          <cell r="B9341" t="str">
            <v>0250-863X</v>
          </cell>
          <cell r="C9341" t="str">
            <v>Environmental Health Criteria</v>
          </cell>
          <cell r="D9341" t="str">
            <v>EI（CA）</v>
          </cell>
          <cell r="E9341">
            <v>0</v>
          </cell>
          <cell r="F9341" t="str">
            <v>E类</v>
          </cell>
          <cell r="G9341">
            <v>30</v>
          </cell>
        </row>
        <row r="9342">
          <cell r="B9342" t="str">
            <v>0251-110X</v>
          </cell>
          <cell r="C9342" t="str">
            <v>Journal of the Institution of Engineers (India): Environmental Engineering Division</v>
          </cell>
          <cell r="D9342" t="str">
            <v>EI（JA）</v>
          </cell>
          <cell r="E9342">
            <v>0</v>
          </cell>
          <cell r="F9342" t="str">
            <v>D类</v>
          </cell>
          <cell r="G9342">
            <v>50</v>
          </cell>
        </row>
        <row r="9343">
          <cell r="B9343" t="str">
            <v>0252-9742</v>
          </cell>
          <cell r="C9343" t="str">
            <v>Bulletin of the European Association for Theoretical Computer Science</v>
          </cell>
          <cell r="D9343" t="str">
            <v>EI（JA）</v>
          </cell>
          <cell r="E9343">
            <v>0</v>
          </cell>
          <cell r="F9343" t="str">
            <v>D类</v>
          </cell>
          <cell r="G9343">
            <v>50</v>
          </cell>
        </row>
        <row r="9344">
          <cell r="B9344" t="str">
            <v>0253-2239</v>
          </cell>
          <cell r="C9344" t="str">
            <v>Guangxue Xuebao/Acta Optica Sinica</v>
          </cell>
          <cell r="D9344" t="str">
            <v>EI（JA）/CSCD</v>
          </cell>
          <cell r="E9344">
            <v>0</v>
          </cell>
          <cell r="F9344" t="str">
            <v>D类</v>
          </cell>
          <cell r="G9344">
            <v>50</v>
          </cell>
        </row>
        <row r="9345">
          <cell r="B9345" t="str">
            <v>0253-2409</v>
          </cell>
          <cell r="C9345" t="str">
            <v>Ranliao Huaxue Xuebao/Journal of Fuel Chemistry and Technology</v>
          </cell>
          <cell r="D9345" t="str">
            <v>EI（JA）/CSCD</v>
          </cell>
          <cell r="E9345">
            <v>0</v>
          </cell>
          <cell r="F9345" t="str">
            <v>D类</v>
          </cell>
          <cell r="G9345">
            <v>50</v>
          </cell>
        </row>
        <row r="9346">
          <cell r="B9346" t="str">
            <v>0253-2417</v>
          </cell>
          <cell r="C9346" t="str">
            <v>Chemistry and Industry of Forest Products</v>
          </cell>
          <cell r="D9346" t="str">
            <v>EI（JA）/CSCD</v>
          </cell>
          <cell r="E9346">
            <v>0</v>
          </cell>
          <cell r="F9346" t="str">
            <v>D类</v>
          </cell>
          <cell r="G9346">
            <v>50</v>
          </cell>
        </row>
        <row r="9347">
          <cell r="B9347" t="str">
            <v>0253-2697</v>
          </cell>
          <cell r="C9347" t="str">
            <v>Shiyou Xuebao/Acta Petrolei Sinica</v>
          </cell>
          <cell r="D9347" t="str">
            <v>EI（JA）/CSCD</v>
          </cell>
          <cell r="E9347">
            <v>0</v>
          </cell>
          <cell r="F9347" t="str">
            <v>D类</v>
          </cell>
          <cell r="G9347">
            <v>50</v>
          </cell>
        </row>
        <row r="9348">
          <cell r="B9348" t="str">
            <v>0253-3200</v>
          </cell>
          <cell r="C9348" t="str">
            <v>Palpu Chongi Gisul/Journal of Korea Technical Association of the Pulp and Paper Industry</v>
          </cell>
          <cell r="D9348" t="str">
            <v>EI（JA）</v>
          </cell>
          <cell r="E9348">
            <v>0</v>
          </cell>
          <cell r="F9348" t="str">
            <v>D类</v>
          </cell>
          <cell r="G9348">
            <v>50</v>
          </cell>
        </row>
        <row r="9349">
          <cell r="B9349" t="str">
            <v>0253-360X</v>
          </cell>
          <cell r="C9349" t="str">
            <v>Hanjie Xuebao/Transactions of the China Welding Institution</v>
          </cell>
          <cell r="D9349" t="str">
            <v>EI（JA）/CSCD</v>
          </cell>
          <cell r="E9349">
            <v>0</v>
          </cell>
          <cell r="F9349" t="str">
            <v>D类</v>
          </cell>
          <cell r="G9349">
            <v>50</v>
          </cell>
        </row>
        <row r="9350">
          <cell r="B9350" t="str">
            <v>0253-4967</v>
          </cell>
          <cell r="C9350" t="str">
            <v>Dizhen Dizhi</v>
          </cell>
          <cell r="D9350" t="str">
            <v>EI（JA）/CSCD</v>
          </cell>
          <cell r="E9350">
            <v>0</v>
          </cell>
          <cell r="F9350" t="str">
            <v>D类</v>
          </cell>
          <cell r="G9350">
            <v>50</v>
          </cell>
        </row>
        <row r="9351">
          <cell r="B9351" t="str">
            <v>0253-987X</v>
          </cell>
          <cell r="C9351" t="str">
            <v>Hsi-An Chiao Tung Ta Hsueh/Journal of Xi'an Jiaotong University</v>
          </cell>
          <cell r="D9351" t="str">
            <v>EI（JA）/CSCD</v>
          </cell>
          <cell r="E9351">
            <v>0</v>
          </cell>
          <cell r="F9351" t="str">
            <v>D类</v>
          </cell>
          <cell r="G9351">
            <v>50</v>
          </cell>
        </row>
        <row r="9352">
          <cell r="B9352" t="str">
            <v>0253-9985</v>
          </cell>
          <cell r="C9352" t="str">
            <v>Oil and Gas Geology</v>
          </cell>
          <cell r="D9352" t="str">
            <v>EI（JA）/CSCD</v>
          </cell>
          <cell r="E9352">
            <v>0</v>
          </cell>
          <cell r="F9352" t="str">
            <v>D类</v>
          </cell>
          <cell r="G9352">
            <v>50</v>
          </cell>
        </row>
        <row r="9353">
          <cell r="B9353" t="str">
            <v>0253-9993</v>
          </cell>
          <cell r="C9353" t="str">
            <v>Meitan Xuebao/Journal of the China Coal Society</v>
          </cell>
          <cell r="D9353" t="str">
            <v>EI（JA）/CSCD</v>
          </cell>
          <cell r="E9353">
            <v>0</v>
          </cell>
          <cell r="F9353" t="str">
            <v>D类</v>
          </cell>
          <cell r="G9353">
            <v>50</v>
          </cell>
        </row>
        <row r="9354">
          <cell r="B9354" t="str">
            <v>0254-0096</v>
          </cell>
          <cell r="C9354" t="str">
            <v>Taiyangneng Xuebao/Acta Energiae Solaris Sinica</v>
          </cell>
          <cell r="D9354" t="str">
            <v>EI（JA）/CSCD</v>
          </cell>
          <cell r="E9354">
            <v>0</v>
          </cell>
          <cell r="F9354" t="str">
            <v>D类</v>
          </cell>
          <cell r="G9354">
            <v>50</v>
          </cell>
        </row>
        <row r="9355">
          <cell r="B9355" t="str">
            <v>0254-0770</v>
          </cell>
          <cell r="C9355" t="str">
            <v>Revista Tecnica de la Facultad de Ingenieria Universidad del Zulia</v>
          </cell>
          <cell r="D9355" t="str">
            <v>EI（JA）</v>
          </cell>
          <cell r="E9355">
            <v>0</v>
          </cell>
          <cell r="F9355" t="str">
            <v>D类</v>
          </cell>
          <cell r="G9355">
            <v>50</v>
          </cell>
        </row>
        <row r="9356">
          <cell r="B9356" t="str">
            <v>0254-3087</v>
          </cell>
          <cell r="C9356" t="str">
            <v>Yi Qi Yi Biao Xue Bao/Chinese Journal of Scientific Instrument</v>
          </cell>
          <cell r="D9356" t="str">
            <v>EI（JA）/CSCD</v>
          </cell>
          <cell r="E9356">
            <v>0</v>
          </cell>
          <cell r="F9356" t="str">
            <v>D类</v>
          </cell>
          <cell r="G9356">
            <v>50</v>
          </cell>
        </row>
        <row r="9357">
          <cell r="B9357" t="str">
            <v>0254-4156</v>
          </cell>
          <cell r="C9357" t="str">
            <v>Zidonghua Xuebao/Acta Automatica Sinica</v>
          </cell>
          <cell r="D9357" t="str">
            <v>EI（JA）/CSCD</v>
          </cell>
          <cell r="E9357">
            <v>0</v>
          </cell>
          <cell r="F9357" t="str">
            <v>D类</v>
          </cell>
          <cell r="G9357">
            <v>50</v>
          </cell>
        </row>
        <row r="9358">
          <cell r="B9358" t="str">
            <v>0254-4164</v>
          </cell>
          <cell r="C9358" t="str">
            <v>Jisuanji Xuebao/Chinese Journal of Computers</v>
          </cell>
          <cell r="D9358" t="str">
            <v>EI（JA）/CSCD</v>
          </cell>
          <cell r="E9358">
            <v>0</v>
          </cell>
          <cell r="F9358" t="str">
            <v>D类</v>
          </cell>
          <cell r="G9358">
            <v>50</v>
          </cell>
        </row>
        <row r="9359">
          <cell r="B9359" t="str">
            <v>0254-4326</v>
          </cell>
          <cell r="C9359" t="str">
            <v>OGAI Journal (Oesterreichische Gesellschaft fuer Artificial Intelligence)</v>
          </cell>
          <cell r="D9359" t="str">
            <v>EI（JA）</v>
          </cell>
          <cell r="E9359">
            <v>0</v>
          </cell>
          <cell r="F9359" t="str">
            <v>D类</v>
          </cell>
          <cell r="G9359">
            <v>50</v>
          </cell>
        </row>
        <row r="9360">
          <cell r="B9360" t="str">
            <v>0255-5476</v>
          </cell>
          <cell r="C9360" t="str">
            <v>Materials Science Forum</v>
          </cell>
          <cell r="D9360" t="str">
            <v>EI（CA）</v>
          </cell>
          <cell r="E9360">
            <v>0</v>
          </cell>
          <cell r="F9360" t="str">
            <v>E类</v>
          </cell>
          <cell r="G9360">
            <v>30</v>
          </cell>
        </row>
        <row r="9361">
          <cell r="B9361" t="str">
            <v>0255-6030</v>
          </cell>
          <cell r="C9361" t="str">
            <v>Chung Cheng Ling Hsueh Pao/Journal of Chung Cheng Institute of Technology</v>
          </cell>
          <cell r="D9361" t="str">
            <v>EI（JA）</v>
          </cell>
          <cell r="E9361">
            <v>0</v>
          </cell>
          <cell r="F9361" t="str">
            <v>D类</v>
          </cell>
          <cell r="G9361">
            <v>50</v>
          </cell>
        </row>
        <row r="9362">
          <cell r="B9362" t="str">
            <v>0257-3423</v>
          </cell>
          <cell r="C9362" t="str">
            <v>Journal of the Institution of Engineers (India): Aerospace Engineering Journal</v>
          </cell>
          <cell r="D9362" t="str">
            <v>EI（JA）</v>
          </cell>
          <cell r="E9362">
            <v>0</v>
          </cell>
          <cell r="F9362" t="str">
            <v>D类</v>
          </cell>
          <cell r="G9362">
            <v>50</v>
          </cell>
        </row>
        <row r="9363">
          <cell r="B9363" t="str">
            <v>0257-3431</v>
          </cell>
          <cell r="C9363" t="str">
            <v>Journal of the Institution of Engineers (India): Agricultural Engineering Division</v>
          </cell>
          <cell r="D9363" t="str">
            <v>EI（JA）</v>
          </cell>
          <cell r="E9363">
            <v>0</v>
          </cell>
          <cell r="F9363" t="str">
            <v>D类</v>
          </cell>
          <cell r="G9363">
            <v>50</v>
          </cell>
        </row>
        <row r="9364">
          <cell r="B9364" t="str">
            <v>0257-344X</v>
          </cell>
          <cell r="C9364" t="str">
            <v>Journal of the Institution of Engineers (India): Architectural Engineering Division</v>
          </cell>
          <cell r="D9364" t="str">
            <v>EI（JA）</v>
          </cell>
          <cell r="E9364">
            <v>0</v>
          </cell>
          <cell r="F9364" t="str">
            <v>D类</v>
          </cell>
          <cell r="G9364">
            <v>50</v>
          </cell>
        </row>
        <row r="9365">
          <cell r="B9365" t="str">
            <v>0257-4411</v>
          </cell>
          <cell r="C9365" t="str">
            <v>Journal of the Institution of Engineers (India), Part MM: Metallurgy and Material Science Division</v>
          </cell>
          <cell r="D9365" t="str">
            <v>EI（JA）</v>
          </cell>
          <cell r="E9365">
            <v>0</v>
          </cell>
          <cell r="F9365" t="str">
            <v>D类</v>
          </cell>
          <cell r="G9365">
            <v>50</v>
          </cell>
        </row>
        <row r="9366">
          <cell r="B9366" t="str">
            <v>0257-4438</v>
          </cell>
          <cell r="C9366" t="str">
            <v>Journal of the Institution of Engineers (India), Part TX: Textile Engineering Division</v>
          </cell>
          <cell r="D9366" t="str">
            <v>EI（JA）</v>
          </cell>
          <cell r="E9366">
            <v>0</v>
          </cell>
          <cell r="F9366" t="str">
            <v>D类</v>
          </cell>
          <cell r="G9366">
            <v>50</v>
          </cell>
        </row>
        <row r="9367">
          <cell r="B9367" t="str">
            <v>0257-5744</v>
          </cell>
          <cell r="C9367" t="str">
            <v>Journal of Taiwan Agricultural Engineering</v>
          </cell>
          <cell r="D9367" t="str">
            <v>EI（JA）</v>
          </cell>
          <cell r="E9367">
            <v>0</v>
          </cell>
          <cell r="F9367" t="str">
            <v>D类</v>
          </cell>
          <cell r="G9367">
            <v>50</v>
          </cell>
        </row>
        <row r="9368">
          <cell r="B9368" t="str">
            <v>0257-6708</v>
          </cell>
          <cell r="C9368" t="str">
            <v>Journal of the Institution of Engineers (India), Part PR: Production Engineering Division</v>
          </cell>
          <cell r="D9368" t="str">
            <v>EI（JA）</v>
          </cell>
          <cell r="E9368">
            <v>0</v>
          </cell>
          <cell r="F9368" t="str">
            <v>D类</v>
          </cell>
          <cell r="G9368">
            <v>50</v>
          </cell>
        </row>
        <row r="9369">
          <cell r="B9369" t="str">
            <v>0258-0926</v>
          </cell>
          <cell r="C9369" t="str">
            <v>Hedongli Gongcheng/Nuclear Power Engineering</v>
          </cell>
          <cell r="D9369" t="str">
            <v>EI（JA）/CSCD</v>
          </cell>
          <cell r="E9369">
            <v>0</v>
          </cell>
          <cell r="F9369" t="str">
            <v>D类</v>
          </cell>
          <cell r="G9369">
            <v>50</v>
          </cell>
        </row>
        <row r="9370">
          <cell r="B9370" t="str">
            <v>0258-2724</v>
          </cell>
          <cell r="C9370" t="str">
            <v>Xinan Jiaotong Daxue Xuebao/Journal of Southwest Jiaotong University</v>
          </cell>
          <cell r="D9370" t="str">
            <v>EI（JA）/CSCD</v>
          </cell>
          <cell r="E9370">
            <v>0</v>
          </cell>
          <cell r="F9370" t="str">
            <v>D类</v>
          </cell>
          <cell r="G9370">
            <v>50</v>
          </cell>
        </row>
        <row r="9371">
          <cell r="B9371" t="str">
            <v>0258-7025</v>
          </cell>
          <cell r="C9371" t="str">
            <v>Zhongguo Jiguang/Chinese Journal of Lasers</v>
          </cell>
          <cell r="D9371" t="str">
            <v>EI（JA）/CSCD</v>
          </cell>
          <cell r="E9371">
            <v>0</v>
          </cell>
          <cell r="F9371" t="str">
            <v>D类</v>
          </cell>
          <cell r="G9371">
            <v>50</v>
          </cell>
        </row>
        <row r="9372">
          <cell r="B9372" t="str">
            <v>0258-7076</v>
          </cell>
          <cell r="C9372" t="str">
            <v>Xiyou Jinshu/Chinese Journal of Rare Metals</v>
          </cell>
          <cell r="D9372" t="str">
            <v>EI（JA）/CSCD</v>
          </cell>
          <cell r="E9372">
            <v>0</v>
          </cell>
          <cell r="F9372" t="str">
            <v>D类</v>
          </cell>
          <cell r="G9372">
            <v>50</v>
          </cell>
        </row>
        <row r="9373">
          <cell r="B9373" t="str">
            <v>0258-8013</v>
          </cell>
          <cell r="C9373" t="str">
            <v>Zhongguo Dianji Gongcheng Xuebao/Proceedings of the Chinese Society of Electrical Engineering</v>
          </cell>
          <cell r="D9373" t="str">
            <v>EI（JA）/CSCD</v>
          </cell>
          <cell r="E9373">
            <v>0</v>
          </cell>
          <cell r="F9373" t="str">
            <v>D类</v>
          </cell>
          <cell r="G9373">
            <v>50</v>
          </cell>
        </row>
        <row r="9374">
          <cell r="B9374" t="str">
            <v>0259-8434</v>
          </cell>
          <cell r="C9374" t="str">
            <v>Bulletin of the International Dairy Federation</v>
          </cell>
          <cell r="D9374" t="str">
            <v>EI（CA）</v>
          </cell>
          <cell r="E9374">
            <v>0</v>
          </cell>
          <cell r="F9374" t="str">
            <v>E类</v>
          </cell>
          <cell r="G9374">
            <v>30</v>
          </cell>
        </row>
        <row r="9375">
          <cell r="B9375" t="str">
            <v>0262-1762</v>
          </cell>
          <cell r="C9375" t="str">
            <v>World Pumps</v>
          </cell>
          <cell r="D9375" t="str">
            <v>EI（JA）</v>
          </cell>
          <cell r="E9375">
            <v>0</v>
          </cell>
          <cell r="F9375" t="str">
            <v>D类</v>
          </cell>
          <cell r="G9375">
            <v>50</v>
          </cell>
        </row>
        <row r="9376">
          <cell r="B9376" t="str">
            <v>0263-080X</v>
          </cell>
          <cell r="C9376" t="str">
            <v>Structural Survey</v>
          </cell>
          <cell r="D9376" t="str">
            <v>EI（JA）</v>
          </cell>
          <cell r="E9376">
            <v>0</v>
          </cell>
          <cell r="F9376" t="str">
            <v>D类</v>
          </cell>
          <cell r="G9376">
            <v>50</v>
          </cell>
        </row>
        <row r="9377">
          <cell r="B9377" t="str">
            <v>0263-7863</v>
          </cell>
          <cell r="C9377" t="str">
            <v>International Journal of Project Management</v>
          </cell>
          <cell r="D9377" t="str">
            <v>EI（JA）</v>
          </cell>
          <cell r="E9377">
            <v>0</v>
          </cell>
          <cell r="F9377" t="str">
            <v>D类</v>
          </cell>
          <cell r="G9377">
            <v>50</v>
          </cell>
        </row>
        <row r="9378">
          <cell r="B9378" t="str">
            <v>0264-1275</v>
          </cell>
          <cell r="C9378" t="str">
            <v>Materials and Design</v>
          </cell>
          <cell r="D9378" t="str">
            <v>EI（JA）</v>
          </cell>
          <cell r="E9378">
            <v>0</v>
          </cell>
          <cell r="F9378" t="str">
            <v>D类</v>
          </cell>
          <cell r="G9378">
            <v>50</v>
          </cell>
        </row>
        <row r="9379">
          <cell r="B9379" t="str">
            <v>0266-1144</v>
          </cell>
          <cell r="C9379" t="str">
            <v>Geotextiles and Geomembranes</v>
          </cell>
          <cell r="D9379" t="str">
            <v>EI（JA）</v>
          </cell>
          <cell r="E9379">
            <v>0</v>
          </cell>
          <cell r="F9379" t="str">
            <v>D类</v>
          </cell>
          <cell r="G9379">
            <v>50</v>
          </cell>
        </row>
        <row r="9380">
          <cell r="B9380" t="str">
            <v>0267-3649</v>
          </cell>
          <cell r="C9380" t="str">
            <v>Computer Law and Security Review</v>
          </cell>
          <cell r="D9380" t="str">
            <v>EI（JA）</v>
          </cell>
          <cell r="E9380">
            <v>0</v>
          </cell>
          <cell r="F9380" t="str">
            <v>D类</v>
          </cell>
          <cell r="G9380">
            <v>50</v>
          </cell>
        </row>
        <row r="9381">
          <cell r="B9381" t="str">
            <v>0268-4012</v>
          </cell>
          <cell r="C9381" t="str">
            <v>International Journal of Information Management</v>
          </cell>
          <cell r="D9381" t="str">
            <v>EI（JA）</v>
          </cell>
          <cell r="E9381">
            <v>0</v>
          </cell>
          <cell r="F9381" t="str">
            <v>D类</v>
          </cell>
          <cell r="G9381">
            <v>50</v>
          </cell>
        </row>
        <row r="9382">
          <cell r="B9382" t="str">
            <v>0268-4764</v>
          </cell>
          <cell r="C9382" t="str">
            <v>Textile Outlook International</v>
          </cell>
          <cell r="D9382" t="str">
            <v>EI（JA）</v>
          </cell>
          <cell r="E9382">
            <v>0</v>
          </cell>
          <cell r="F9382" t="str">
            <v>D类</v>
          </cell>
          <cell r="G9382">
            <v>50</v>
          </cell>
        </row>
        <row r="9383">
          <cell r="B9383" t="str">
            <v>0270-2932</v>
          </cell>
          <cell r="C9383" t="str">
            <v>Asphalt Paving Technology: Association of Asphalt Paving Technologists-Proceedings of the Technical Sessions</v>
          </cell>
          <cell r="D9383" t="str">
            <v>EI（CA）</v>
          </cell>
          <cell r="E9383">
            <v>0</v>
          </cell>
          <cell r="F9383" t="str">
            <v>E类</v>
          </cell>
          <cell r="G9383">
            <v>30</v>
          </cell>
        </row>
        <row r="9384">
          <cell r="B9384" t="str">
            <v>0270-5176</v>
          </cell>
          <cell r="C9384" t="str">
            <v>International Air Safety Seminar Proceedings</v>
          </cell>
          <cell r="D9384" t="str">
            <v>EI（CA）</v>
          </cell>
          <cell r="E9384">
            <v>0</v>
          </cell>
          <cell r="F9384" t="str">
            <v>E类</v>
          </cell>
          <cell r="G9384">
            <v>30</v>
          </cell>
        </row>
        <row r="9385">
          <cell r="B9385" t="str">
            <v>0270-5214</v>
          </cell>
          <cell r="C9385" t="str">
            <v>Johns Hopkins APL Technical Digest (Applied Physics Laboratory)</v>
          </cell>
          <cell r="D9385" t="str">
            <v>EI（JA）</v>
          </cell>
          <cell r="E9385">
            <v>0</v>
          </cell>
          <cell r="F9385" t="str">
            <v>D类</v>
          </cell>
          <cell r="G9385">
            <v>50</v>
          </cell>
        </row>
        <row r="9386">
          <cell r="B9386" t="str">
            <v>0270-5257</v>
          </cell>
          <cell r="C9386" t="str">
            <v>Proceedings - International Conference on Software Engineering</v>
          </cell>
          <cell r="D9386" t="str">
            <v>EI（CA）</v>
          </cell>
          <cell r="E9386">
            <v>0</v>
          </cell>
          <cell r="F9386" t="str">
            <v>E类</v>
          </cell>
          <cell r="G9386">
            <v>30</v>
          </cell>
        </row>
        <row r="9387">
          <cell r="B9387" t="str">
            <v>0271-4310</v>
          </cell>
          <cell r="C9387" t="str">
            <v>Proceedings - IEEE International Symposium on Circuits and Systems</v>
          </cell>
          <cell r="D9387" t="str">
            <v>EI（CA）</v>
          </cell>
          <cell r="E9387">
            <v>0</v>
          </cell>
          <cell r="F9387" t="str">
            <v>E类</v>
          </cell>
          <cell r="G9387">
            <v>30</v>
          </cell>
        </row>
        <row r="9388">
          <cell r="B9388" t="str">
            <v>0272-5428</v>
          </cell>
          <cell r="C9388" t="str">
            <v>Proceedings - Annual IEEE Symposium on Foundations of Computer Science, FOCS</v>
          </cell>
          <cell r="D9388" t="str">
            <v>EI（CA）</v>
          </cell>
          <cell r="E9388">
            <v>0</v>
          </cell>
          <cell r="F9388" t="str">
            <v>E类</v>
          </cell>
          <cell r="G9388">
            <v>30</v>
          </cell>
        </row>
        <row r="9389">
          <cell r="B9389" t="str">
            <v>0272-5673</v>
          </cell>
          <cell r="C9389" t="str">
            <v>American Society of Mechanical Engineers, Heat Transfer Division, (Publication) HTD</v>
          </cell>
          <cell r="D9389" t="str">
            <v>EI（CA）</v>
          </cell>
          <cell r="E9389">
            <v>0</v>
          </cell>
          <cell r="F9389" t="str">
            <v>E类</v>
          </cell>
          <cell r="G9389">
            <v>30</v>
          </cell>
        </row>
        <row r="9390">
          <cell r="B9390" t="str">
            <v>0272-9172</v>
          </cell>
          <cell r="C9390" t="str">
            <v>Materials Research Society Symposium Proceedings</v>
          </cell>
          <cell r="D9390" t="str">
            <v>EI（CA）</v>
          </cell>
          <cell r="E9390">
            <v>0</v>
          </cell>
          <cell r="F9390" t="str">
            <v>E类</v>
          </cell>
          <cell r="G9390">
            <v>30</v>
          </cell>
        </row>
        <row r="9391">
          <cell r="B9391" t="str">
            <v>0273-4508</v>
          </cell>
          <cell r="C9391" t="str">
            <v>Collection of Technical Papers - AIAA/ASME/ASCE/AHS/ASC Structures, Structural Dynamics and Materials Conference</v>
          </cell>
          <cell r="D9391" t="str">
            <v>EI（CA）</v>
          </cell>
          <cell r="E9391">
            <v>0</v>
          </cell>
          <cell r="F9391" t="str">
            <v>E类</v>
          </cell>
          <cell r="G9391">
            <v>30</v>
          </cell>
        </row>
        <row r="9392">
          <cell r="B9392" t="str">
            <v>0275-0473</v>
          </cell>
          <cell r="C9392" t="str">
            <v>INTELEC, International Telecommunications Energy Conference (Proceedings)</v>
          </cell>
          <cell r="D9392" t="str">
            <v>EI（CA）</v>
          </cell>
          <cell r="E9392">
            <v>0</v>
          </cell>
          <cell r="F9392" t="str">
            <v>E类</v>
          </cell>
          <cell r="G9392">
            <v>30</v>
          </cell>
        </row>
        <row r="9393">
          <cell r="B9393" t="str">
            <v>0275-0899</v>
          </cell>
          <cell r="C9393" t="str">
            <v>Pulping Conference, Proceedings of the Technical Association of the Pulp and Paper Industry</v>
          </cell>
          <cell r="D9393" t="str">
            <v>EI（CA）</v>
          </cell>
          <cell r="E9393">
            <v>0</v>
          </cell>
          <cell r="F9393" t="str">
            <v>E类</v>
          </cell>
          <cell r="G9393">
            <v>30</v>
          </cell>
        </row>
        <row r="9394">
          <cell r="B9394" t="str">
            <v>0275-5823</v>
          </cell>
          <cell r="C9394" t="str">
            <v>Military Operations Research</v>
          </cell>
          <cell r="D9394" t="str">
            <v>EI（JA）</v>
          </cell>
          <cell r="E9394">
            <v>0</v>
          </cell>
          <cell r="F9394" t="str">
            <v>D类</v>
          </cell>
          <cell r="G9394">
            <v>50</v>
          </cell>
        </row>
        <row r="9395">
          <cell r="B9395" t="str">
            <v>0275-9306</v>
          </cell>
          <cell r="C9395" t="str">
            <v>PESC Record - IEEE Annual Power Electronics Specialists Conference</v>
          </cell>
          <cell r="D9395" t="str">
            <v>EI（CA）</v>
          </cell>
          <cell r="E9395">
            <v>0</v>
          </cell>
          <cell r="F9395" t="str">
            <v>E类</v>
          </cell>
          <cell r="G9395">
            <v>30</v>
          </cell>
        </row>
        <row r="9396">
          <cell r="B9396" t="str">
            <v>0276-1459</v>
          </cell>
          <cell r="C9396" t="str">
            <v>Multiphase Science and Technology</v>
          </cell>
          <cell r="D9396" t="str">
            <v>EI（JA）</v>
          </cell>
          <cell r="E9396">
            <v>0</v>
          </cell>
          <cell r="F9396" t="str">
            <v>D类</v>
          </cell>
          <cell r="G9396">
            <v>50</v>
          </cell>
        </row>
        <row r="9397">
          <cell r="B9397" t="str">
            <v>0277-027X</v>
          </cell>
          <cell r="C9397" t="str">
            <v>American Society of Mechanical Engineers, Pressure Vessels and Piping Division (Publication) PVP</v>
          </cell>
          <cell r="D9397" t="str">
            <v>EI（CA）</v>
          </cell>
          <cell r="E9397">
            <v>0</v>
          </cell>
          <cell r="F9397" t="str">
            <v>E类</v>
          </cell>
          <cell r="G9397">
            <v>30</v>
          </cell>
        </row>
        <row r="9398">
          <cell r="B9398" t="str">
            <v>0277-1128</v>
          </cell>
          <cell r="C9398" t="str">
            <v>Chemical and Physical Processes in Combustion, Fall Technical Meeting, The Eastern States Section</v>
          </cell>
          <cell r="D9398" t="str">
            <v>EI（CA）</v>
          </cell>
          <cell r="E9398">
            <v>0</v>
          </cell>
          <cell r="F9398" t="str">
            <v>E类</v>
          </cell>
          <cell r="G9398">
            <v>30</v>
          </cell>
        </row>
        <row r="9399">
          <cell r="B9399" t="str">
            <v>0277-6693</v>
          </cell>
          <cell r="C9399" t="str">
            <v>Journal of Forecasting</v>
          </cell>
          <cell r="D9399" t="str">
            <v>EI（JA）</v>
          </cell>
          <cell r="E9399">
            <v>0</v>
          </cell>
          <cell r="F9399" t="str">
            <v>D类</v>
          </cell>
          <cell r="G9399">
            <v>50</v>
          </cell>
        </row>
        <row r="9400">
          <cell r="B9400" t="str">
            <v>0277-786X</v>
          </cell>
          <cell r="C9400" t="str">
            <v>Proceedings of SPIE - The International Society for Optical Engineering</v>
          </cell>
          <cell r="D9400" t="str">
            <v>EI（CA）</v>
          </cell>
          <cell r="E9400">
            <v>0</v>
          </cell>
          <cell r="F9400" t="str">
            <v>E类</v>
          </cell>
          <cell r="G9400">
            <v>30</v>
          </cell>
        </row>
        <row r="9401">
          <cell r="B9401" t="str">
            <v>0278-6648</v>
          </cell>
          <cell r="C9401" t="str">
            <v>IEEE Potentials</v>
          </cell>
          <cell r="D9401" t="str">
            <v>EI（JA）</v>
          </cell>
          <cell r="E9401">
            <v>0</v>
          </cell>
          <cell r="F9401" t="str">
            <v>D类</v>
          </cell>
          <cell r="G9401">
            <v>50</v>
          </cell>
        </row>
        <row r="9402">
          <cell r="B9402" t="str">
            <v>0278-940X</v>
          </cell>
          <cell r="C9402" t="str">
            <v>Critical Reviews in Biomedical Engineering</v>
          </cell>
          <cell r="D9402" t="str">
            <v>EI（JA）</v>
          </cell>
          <cell r="E9402">
            <v>0</v>
          </cell>
          <cell r="F9402" t="str">
            <v>D类</v>
          </cell>
          <cell r="G9402">
            <v>50</v>
          </cell>
        </row>
        <row r="9403">
          <cell r="B9403" t="str">
            <v>0281-1847</v>
          </cell>
          <cell r="C9403" t="str">
            <v xml:space="preserve">Physica Scripta </v>
          </cell>
          <cell r="D9403" t="str">
            <v>EI（CA）</v>
          </cell>
          <cell r="E9403">
            <v>0</v>
          </cell>
          <cell r="F9403" t="str">
            <v>E类</v>
          </cell>
          <cell r="G9403">
            <v>30</v>
          </cell>
        </row>
        <row r="9404">
          <cell r="B9404" t="str">
            <v>0285-0362</v>
          </cell>
          <cell r="C9404" t="str">
            <v>Shapu Giho/Sharp Technical Journal</v>
          </cell>
          <cell r="D9404" t="str">
            <v>EI（JA）</v>
          </cell>
          <cell r="E9404">
            <v>0</v>
          </cell>
          <cell r="F9404" t="str">
            <v>D类</v>
          </cell>
          <cell r="G9404">
            <v>50</v>
          </cell>
        </row>
        <row r="9405">
          <cell r="B9405" t="str">
            <v>0285-9831</v>
          </cell>
          <cell r="C9405" t="str">
            <v>Journal of the Institute of Image Electronics Engineers of Japan</v>
          </cell>
          <cell r="D9405" t="str">
            <v>EI（JA）</v>
          </cell>
          <cell r="E9405">
            <v>0</v>
          </cell>
          <cell r="F9405" t="str">
            <v>D类</v>
          </cell>
          <cell r="G9405">
            <v>50</v>
          </cell>
        </row>
        <row r="9406">
          <cell r="B9406" t="str">
            <v>0286-8180</v>
          </cell>
          <cell r="C9406" t="str">
            <v>Kyushu Tokai Daigaku Nogakubu Kiyo/Proceedings of School of Agriculture Kyushu Tokai University</v>
          </cell>
          <cell r="D9406" t="str">
            <v>EI（CA）</v>
          </cell>
          <cell r="E9406">
            <v>0</v>
          </cell>
          <cell r="F9406" t="str">
            <v>E类</v>
          </cell>
          <cell r="G9406">
            <v>30</v>
          </cell>
        </row>
        <row r="9407">
          <cell r="B9407" t="str">
            <v>0288-4771</v>
          </cell>
          <cell r="C9407" t="str">
            <v>Yosetsu Gakkai Ronbunshu/Quarterly Journal of the Japan Welding Society</v>
          </cell>
          <cell r="D9407" t="str">
            <v>EI（JA）</v>
          </cell>
          <cell r="E9407">
            <v>0</v>
          </cell>
          <cell r="F9407" t="str">
            <v>D类</v>
          </cell>
          <cell r="G9407">
            <v>50</v>
          </cell>
        </row>
        <row r="9408">
          <cell r="B9408" t="str">
            <v>0289-6540</v>
          </cell>
          <cell r="C9408" t="str">
            <v>Computer Software</v>
          </cell>
          <cell r="D9408" t="str">
            <v>EI（JA）</v>
          </cell>
          <cell r="E9408">
            <v>0</v>
          </cell>
          <cell r="F9408" t="str">
            <v>D类</v>
          </cell>
          <cell r="G9408">
            <v>50</v>
          </cell>
        </row>
        <row r="9409">
          <cell r="B9409" t="str">
            <v>0289-8063</v>
          </cell>
          <cell r="C9409" t="str">
            <v>Structural Engineering/Earthquake Engineering</v>
          </cell>
          <cell r="D9409" t="str">
            <v>EI（JA）</v>
          </cell>
          <cell r="E9409">
            <v>0</v>
          </cell>
          <cell r="F9409" t="str">
            <v>D类</v>
          </cell>
          <cell r="G9409">
            <v>50</v>
          </cell>
        </row>
        <row r="9410">
          <cell r="B9410" t="str">
            <v>0300-306X</v>
          </cell>
          <cell r="C9410" t="str">
            <v>Nippon Steel Technical Report</v>
          </cell>
          <cell r="D9410" t="str">
            <v>EI（JA）</v>
          </cell>
          <cell r="E9410">
            <v>0</v>
          </cell>
          <cell r="F9410" t="str">
            <v>D类</v>
          </cell>
          <cell r="G9410">
            <v>50</v>
          </cell>
        </row>
        <row r="9411">
          <cell r="B9411" t="str">
            <v>0301-4207</v>
          </cell>
          <cell r="C9411" t="str">
            <v>Resources Policy</v>
          </cell>
          <cell r="D9411" t="str">
            <v>EI（JA）</v>
          </cell>
          <cell r="E9411">
            <v>0</v>
          </cell>
          <cell r="F9411" t="str">
            <v>D类</v>
          </cell>
          <cell r="G9411">
            <v>50</v>
          </cell>
        </row>
        <row r="9412">
          <cell r="B9412" t="str">
            <v>0302-9743</v>
          </cell>
          <cell r="C9412" t="str">
            <v>Lecture Notes in Computer Science (including subseries Lecture Notes in Artificial Intelligence and Lecture Notes in Bioinformatics)</v>
          </cell>
          <cell r="D9412" t="str">
            <v>EI（CA）</v>
          </cell>
          <cell r="E9412">
            <v>0</v>
          </cell>
          <cell r="F9412" t="str">
            <v>E类</v>
          </cell>
          <cell r="G9412">
            <v>30</v>
          </cell>
        </row>
        <row r="9413">
          <cell r="B9413" t="str">
            <v>0303-240X</v>
          </cell>
          <cell r="C9413" t="str">
            <v>Revue de l'Energie</v>
          </cell>
          <cell r="D9413" t="str">
            <v>EI（JA）</v>
          </cell>
          <cell r="E9413">
            <v>0</v>
          </cell>
          <cell r="F9413" t="str">
            <v>D类</v>
          </cell>
          <cell r="G9413">
            <v>50</v>
          </cell>
        </row>
        <row r="9414">
          <cell r="B9414" t="str">
            <v>0303-7800</v>
          </cell>
          <cell r="C9414" t="str">
            <v>Periodica Polytechnica Transportation Engineering</v>
          </cell>
          <cell r="D9414" t="str">
            <v>EI（JA）</v>
          </cell>
          <cell r="E9414">
            <v>0</v>
          </cell>
          <cell r="F9414" t="str">
            <v>D类</v>
          </cell>
          <cell r="G9414">
            <v>50</v>
          </cell>
        </row>
        <row r="9415">
          <cell r="B9415" t="str">
            <v>0304-3797</v>
          </cell>
          <cell r="C9415" t="str">
            <v>European Journal of Engineering Education</v>
          </cell>
          <cell r="D9415" t="str">
            <v>EI（JA）</v>
          </cell>
          <cell r="E9415">
            <v>0</v>
          </cell>
          <cell r="F9415" t="str">
            <v>D类</v>
          </cell>
          <cell r="G9415">
            <v>50</v>
          </cell>
        </row>
        <row r="9416">
          <cell r="B9416" t="str">
            <v>0305-5728</v>
          </cell>
          <cell r="C9416" t="str">
            <v>VINE</v>
          </cell>
          <cell r="D9416" t="str">
            <v>EI（JA）</v>
          </cell>
          <cell r="E9416">
            <v>0</v>
          </cell>
          <cell r="F9416" t="str">
            <v>D类</v>
          </cell>
          <cell r="G9416">
            <v>50</v>
          </cell>
        </row>
        <row r="9417">
          <cell r="B9417" t="str">
            <v>0306-400X</v>
          </cell>
          <cell r="C9417" t="str">
            <v>International Water Power and Dam Construction</v>
          </cell>
          <cell r="D9417" t="str">
            <v>EI（JA）</v>
          </cell>
          <cell r="E9417">
            <v>0</v>
          </cell>
          <cell r="F9417" t="str">
            <v>D类</v>
          </cell>
          <cell r="G9417">
            <v>50</v>
          </cell>
        </row>
        <row r="9418">
          <cell r="B9418" t="str">
            <v>0306-4190</v>
          </cell>
          <cell r="C9418" t="str">
            <v>International Journal of Mechanical Engineering Education</v>
          </cell>
          <cell r="D9418" t="str">
            <v>EI（JA）</v>
          </cell>
          <cell r="E9418">
            <v>0</v>
          </cell>
          <cell r="F9418" t="str">
            <v>D类</v>
          </cell>
          <cell r="G9418">
            <v>50</v>
          </cell>
        </row>
        <row r="9419">
          <cell r="B9419" t="str">
            <v>0307-0492</v>
          </cell>
          <cell r="C9419" t="str">
            <v>Institution of Chemical Engineers Symposium Series</v>
          </cell>
          <cell r="D9419" t="str">
            <v>EI（CA）</v>
          </cell>
          <cell r="E9419">
            <v>0</v>
          </cell>
          <cell r="F9419" t="str">
            <v>E类</v>
          </cell>
          <cell r="G9419">
            <v>30</v>
          </cell>
        </row>
        <row r="9420">
          <cell r="B9420" t="str">
            <v>0307-174X</v>
          </cell>
          <cell r="C9420" t="str">
            <v>International Polymer Science and Technology</v>
          </cell>
          <cell r="D9420" t="str">
            <v>EI（JA）</v>
          </cell>
          <cell r="E9420">
            <v>0</v>
          </cell>
          <cell r="F9420" t="str">
            <v>D类</v>
          </cell>
          <cell r="G9420">
            <v>50</v>
          </cell>
        </row>
        <row r="9421">
          <cell r="B9421" t="str">
            <v>0308-437X</v>
          </cell>
          <cell r="C9421" t="str">
            <v>Acoustics Bulletin</v>
          </cell>
          <cell r="D9421" t="str">
            <v>EI（JA）</v>
          </cell>
          <cell r="E9421">
            <v>0</v>
          </cell>
          <cell r="F9421" t="str">
            <v>D类</v>
          </cell>
          <cell r="G9421">
            <v>50</v>
          </cell>
        </row>
        <row r="9422">
          <cell r="B9422" t="str">
            <v>0309-1902</v>
          </cell>
          <cell r="C9422" t="str">
            <v>Journal of Medical Engineering and Technology</v>
          </cell>
          <cell r="D9422" t="str">
            <v>EI（JA）</v>
          </cell>
          <cell r="E9422">
            <v>0</v>
          </cell>
          <cell r="F9422" t="str">
            <v>D类</v>
          </cell>
          <cell r="G9422">
            <v>50</v>
          </cell>
        </row>
        <row r="9423">
          <cell r="B9423" t="str">
            <v>0309-524X</v>
          </cell>
          <cell r="C9423" t="str">
            <v>Wind Engineering</v>
          </cell>
          <cell r="D9423" t="str">
            <v>EI（JA）</v>
          </cell>
          <cell r="E9423">
            <v>0</v>
          </cell>
          <cell r="F9423" t="str">
            <v>D类</v>
          </cell>
          <cell r="G9423">
            <v>50</v>
          </cell>
        </row>
        <row r="9424">
          <cell r="B9424" t="str">
            <v>0312-3685</v>
          </cell>
          <cell r="C9424" t="str">
            <v>Mathematical Scientist</v>
          </cell>
          <cell r="D9424" t="str">
            <v>EI（JA）</v>
          </cell>
          <cell r="E9424">
            <v>0</v>
          </cell>
          <cell r="F9424" t="str">
            <v>D类</v>
          </cell>
          <cell r="G9424">
            <v>50</v>
          </cell>
        </row>
        <row r="9425">
          <cell r="B9425" t="str">
            <v>0322-9688</v>
          </cell>
          <cell r="C9425" t="str">
            <v>Zpravy Lesnickeho Vyzkumu</v>
          </cell>
          <cell r="D9425" t="str">
            <v>EI（JA）</v>
          </cell>
          <cell r="E9425">
            <v>0</v>
          </cell>
          <cell r="F9425" t="str">
            <v>D类</v>
          </cell>
          <cell r="G9425">
            <v>50</v>
          </cell>
        </row>
        <row r="9426">
          <cell r="B9426" t="str">
            <v>0324-6000</v>
          </cell>
          <cell r="C9426" t="str">
            <v>Periodica Polytechnica, Electrical Engineering</v>
          </cell>
          <cell r="D9426" t="str">
            <v>EI（JA）</v>
          </cell>
          <cell r="E9426">
            <v>0</v>
          </cell>
          <cell r="F9426" t="str">
            <v>D类</v>
          </cell>
          <cell r="G9426">
            <v>50</v>
          </cell>
        </row>
        <row r="9427">
          <cell r="B9427" t="str">
            <v>0324-6051</v>
          </cell>
          <cell r="C9427" t="str">
            <v>Periodica Polytechnica, Mechanical Engineering</v>
          </cell>
          <cell r="D9427" t="str">
            <v>EI（JA）</v>
          </cell>
          <cell r="E9427">
            <v>0</v>
          </cell>
          <cell r="F9427" t="str">
            <v>D类</v>
          </cell>
          <cell r="G9427">
            <v>50</v>
          </cell>
        </row>
        <row r="9428">
          <cell r="B9428" t="str">
            <v>0324-721X</v>
          </cell>
          <cell r="C9428" t="str">
            <v>Acta Cybernetica</v>
          </cell>
          <cell r="D9428" t="str">
            <v>EI（JA）</v>
          </cell>
          <cell r="E9428">
            <v>0</v>
          </cell>
          <cell r="F9428" t="str">
            <v>D类</v>
          </cell>
          <cell r="G9428">
            <v>50</v>
          </cell>
        </row>
        <row r="9429">
          <cell r="B9429" t="str">
            <v>0324-9492</v>
          </cell>
          <cell r="C9429" t="str">
            <v>Prace Naukowe Instytutu Organizacji i Zarzadzania Politechniki Wroclawskiej</v>
          </cell>
          <cell r="D9429" t="str">
            <v>EI（JA）</v>
          </cell>
          <cell r="E9429">
            <v>0</v>
          </cell>
          <cell r="F9429" t="str">
            <v>D类</v>
          </cell>
          <cell r="G9429">
            <v>50</v>
          </cell>
        </row>
        <row r="9430">
          <cell r="B9430" t="str">
            <v>0324-9565</v>
          </cell>
          <cell r="C9430" t="str">
            <v>Prace Naukowe Instytutu Materialoznawstwa i Mechaniki Technicznej Politechniki Wroclawskiej</v>
          </cell>
          <cell r="D9430" t="str">
            <v>EI（JA）</v>
          </cell>
          <cell r="E9430">
            <v>0</v>
          </cell>
          <cell r="F9430" t="str">
            <v>D类</v>
          </cell>
          <cell r="G9430">
            <v>50</v>
          </cell>
        </row>
        <row r="9431">
          <cell r="B9431" t="str">
            <v>0324-962X</v>
          </cell>
          <cell r="C9431" t="str">
            <v>Prace Naukowe Instytutu Konstrukcji i Eksploatacji Maszyn Politechniki Wroclawskiej/Scientific Papers of the Institute of Machine Design and Operation of the Technical University of Wroclaw</v>
          </cell>
          <cell r="D9431" t="str">
            <v>EI（JA）</v>
          </cell>
          <cell r="E9431">
            <v>0</v>
          </cell>
          <cell r="F9431" t="str">
            <v>D类</v>
          </cell>
          <cell r="G9431">
            <v>50</v>
          </cell>
        </row>
        <row r="9432">
          <cell r="B9432" t="str">
            <v>0324-9670</v>
          </cell>
          <cell r="C9432" t="str">
            <v>Prace Naukowe Instytutu Gornictwa Politechniki Wroclawskiej</v>
          </cell>
          <cell r="D9432" t="str">
            <v>EI（JA）</v>
          </cell>
          <cell r="E9432">
            <v>0</v>
          </cell>
          <cell r="F9432" t="str">
            <v>D类</v>
          </cell>
          <cell r="G9432">
            <v>50</v>
          </cell>
        </row>
        <row r="9433">
          <cell r="B9433" t="str">
            <v>0324-9875</v>
          </cell>
          <cell r="C9433" t="str">
            <v>Prace Naukowe Instytutu Budownictwa Politechniki Wroclawskiej</v>
          </cell>
          <cell r="D9433" t="str">
            <v>EI（JA）</v>
          </cell>
          <cell r="E9433">
            <v>0</v>
          </cell>
          <cell r="F9433" t="str">
            <v>D类</v>
          </cell>
          <cell r="G9433">
            <v>50</v>
          </cell>
        </row>
        <row r="9434">
          <cell r="B9434" t="str">
            <v>0334-181X</v>
          </cell>
          <cell r="C9434" t="str">
            <v xml:space="preserve">Science and Engineering of Composite Materials </v>
          </cell>
          <cell r="D9434" t="str">
            <v>EI（JA）</v>
          </cell>
          <cell r="E9434">
            <v>0</v>
          </cell>
          <cell r="F9434" t="str">
            <v>D类</v>
          </cell>
          <cell r="G9434">
            <v>50</v>
          </cell>
        </row>
        <row r="9435">
          <cell r="B9435" t="str">
            <v>0334-1860</v>
          </cell>
          <cell r="C9435" t="str">
            <v>Journal of Intelligent Systems</v>
          </cell>
          <cell r="D9435" t="str">
            <v>EI（JA）</v>
          </cell>
          <cell r="E9435">
            <v>0</v>
          </cell>
          <cell r="F9435" t="str">
            <v>D类</v>
          </cell>
          <cell r="G9435">
            <v>50</v>
          </cell>
        </row>
        <row r="9436">
          <cell r="B9436" t="str">
            <v>0334-5807</v>
          </cell>
          <cell r="C9436" t="str">
            <v>International Water and Irrigation</v>
          </cell>
          <cell r="D9436" t="str">
            <v>EI（JA）</v>
          </cell>
          <cell r="E9436">
            <v>0</v>
          </cell>
          <cell r="F9436" t="str">
            <v>D类</v>
          </cell>
          <cell r="G9436">
            <v>50</v>
          </cell>
        </row>
        <row r="9437">
          <cell r="B9437" t="str">
            <v>0340-3521</v>
          </cell>
          <cell r="C9437" t="str">
            <v>Elektrowaerme International</v>
          </cell>
          <cell r="D9437" t="str">
            <v>EI（JA）</v>
          </cell>
          <cell r="E9437">
            <v>0</v>
          </cell>
          <cell r="F9437" t="str">
            <v>D类</v>
          </cell>
          <cell r="G9437">
            <v>50</v>
          </cell>
        </row>
        <row r="9438">
          <cell r="B9438" t="str">
            <v>0340-4161</v>
          </cell>
          <cell r="C9438" t="str">
            <v>VDE Fachberichte</v>
          </cell>
          <cell r="D9438" t="str">
            <v>EI（CA）</v>
          </cell>
          <cell r="E9438">
            <v>0</v>
          </cell>
          <cell r="F9438" t="str">
            <v>E类</v>
          </cell>
          <cell r="G9438">
            <v>30</v>
          </cell>
        </row>
        <row r="9439">
          <cell r="B9439" t="str">
            <v>0343-2521</v>
          </cell>
          <cell r="C9439" t="str">
            <v>GeoJournal</v>
          </cell>
          <cell r="D9439" t="str">
            <v>EI（JA）</v>
          </cell>
          <cell r="E9439">
            <v>0</v>
          </cell>
          <cell r="F9439" t="str">
            <v>D类</v>
          </cell>
          <cell r="G9439">
            <v>50</v>
          </cell>
        </row>
        <row r="9440">
          <cell r="B9440" t="str">
            <v>0346-718X</v>
          </cell>
          <cell r="C9440" t="str">
            <v>Doktorsavhandlingar vid Chalmers Tekniska Hogskola</v>
          </cell>
          <cell r="D9440" t="str">
            <v>EI（CA）</v>
          </cell>
          <cell r="E9440">
            <v>0</v>
          </cell>
          <cell r="F9440" t="str">
            <v>E类</v>
          </cell>
          <cell r="G9440">
            <v>30</v>
          </cell>
        </row>
        <row r="9441">
          <cell r="B9441" t="str">
            <v>0350-5596</v>
          </cell>
          <cell r="C9441" t="str">
            <v>Informatica (Slovenia)</v>
          </cell>
          <cell r="D9441" t="str">
            <v>EI（JA）</v>
          </cell>
          <cell r="E9441">
            <v>0</v>
          </cell>
          <cell r="F9441" t="str">
            <v>D类</v>
          </cell>
          <cell r="G9441">
            <v>50</v>
          </cell>
        </row>
        <row r="9442">
          <cell r="B9442" t="str">
            <v>0351-1871</v>
          </cell>
          <cell r="C9442" t="str">
            <v>Polimeri</v>
          </cell>
          <cell r="D9442" t="str">
            <v>EI（JA）</v>
          </cell>
          <cell r="E9442">
            <v>0</v>
          </cell>
          <cell r="F9442" t="str">
            <v>D类</v>
          </cell>
          <cell r="G9442">
            <v>50</v>
          </cell>
        </row>
        <row r="9443">
          <cell r="B9443" t="str">
            <v>0351-3386</v>
          </cell>
          <cell r="C9443" t="str">
            <v>Tekstilec</v>
          </cell>
          <cell r="D9443" t="str">
            <v>EI（JA）</v>
          </cell>
          <cell r="E9443">
            <v>0</v>
          </cell>
          <cell r="F9443" t="str">
            <v>D类</v>
          </cell>
          <cell r="G9443">
            <v>50</v>
          </cell>
        </row>
        <row r="9444">
          <cell r="B9444" t="str">
            <v>0353-4529</v>
          </cell>
          <cell r="C9444" t="str">
            <v>Rudarsko Geolosko Naftni Zbornik</v>
          </cell>
          <cell r="D9444" t="str">
            <v>EI（JA）</v>
          </cell>
          <cell r="E9444">
            <v>0</v>
          </cell>
          <cell r="F9444" t="str">
            <v>D类</v>
          </cell>
          <cell r="G9444">
            <v>50</v>
          </cell>
        </row>
        <row r="9445">
          <cell r="B9445" t="str">
            <v>0357-9387</v>
          </cell>
          <cell r="C9445" t="str">
            <v>VTT Symposium (Valtion Teknillinen Tutkimuskeskus)</v>
          </cell>
          <cell r="D9445" t="str">
            <v>EI（JA）</v>
          </cell>
          <cell r="E9445">
            <v>0</v>
          </cell>
          <cell r="F9445" t="str">
            <v>D类</v>
          </cell>
          <cell r="G9445">
            <v>50</v>
          </cell>
        </row>
        <row r="9446">
          <cell r="B9446" t="str">
            <v>0360-2559</v>
          </cell>
          <cell r="C9446" t="str">
            <v>Polymer - Plastics Technology and Engineering</v>
          </cell>
          <cell r="D9446" t="str">
            <v>EI（JA）</v>
          </cell>
          <cell r="E9446">
            <v>0</v>
          </cell>
          <cell r="F9446" t="str">
            <v>D类</v>
          </cell>
          <cell r="G9446">
            <v>50</v>
          </cell>
        </row>
        <row r="9447">
          <cell r="B9447" t="str">
            <v>0360-7011</v>
          </cell>
          <cell r="C9447" t="str">
            <v>Ammonia Plant Safety and Related Facilities</v>
          </cell>
          <cell r="D9447" t="str">
            <v>EI（CA）</v>
          </cell>
          <cell r="E9447">
            <v>0</v>
          </cell>
          <cell r="F9447" t="str">
            <v>E类</v>
          </cell>
          <cell r="G9447">
            <v>30</v>
          </cell>
        </row>
        <row r="9448">
          <cell r="B9448" t="str">
            <v>0360-8581</v>
          </cell>
          <cell r="C9448" t="str">
            <v>IEEE Engineering Management Review</v>
          </cell>
          <cell r="D9448" t="str">
            <v>EI（JA）</v>
          </cell>
          <cell r="E9448">
            <v>0</v>
          </cell>
          <cell r="F9448" t="str">
            <v>D类</v>
          </cell>
          <cell r="G9448">
            <v>50</v>
          </cell>
        </row>
        <row r="9449">
          <cell r="B9449" t="str">
            <v>0360-9960</v>
          </cell>
          <cell r="C9449" t="str">
            <v>Advances in Bioengineering, BED</v>
          </cell>
          <cell r="D9449" t="str">
            <v>EI（CA）</v>
          </cell>
          <cell r="E9449">
            <v>0</v>
          </cell>
          <cell r="F9449" t="str">
            <v>E类</v>
          </cell>
          <cell r="G9449">
            <v>30</v>
          </cell>
        </row>
        <row r="9450">
          <cell r="B9450" t="str">
            <v>0361-1434</v>
          </cell>
          <cell r="C9450" t="str">
            <v>IEEE Transactions on Professional Communication</v>
          </cell>
          <cell r="D9450" t="str">
            <v>EI（JA）</v>
          </cell>
          <cell r="E9450">
            <v>0</v>
          </cell>
          <cell r="F9450" t="str">
            <v>D类</v>
          </cell>
          <cell r="G9450">
            <v>50</v>
          </cell>
        </row>
        <row r="9451">
          <cell r="B9451" t="str">
            <v>0361-1981</v>
          </cell>
          <cell r="C9451" t="str">
            <v>Transportation Research Record</v>
          </cell>
          <cell r="D9451" t="str">
            <v>EI（CA）</v>
          </cell>
          <cell r="E9451">
            <v>0</v>
          </cell>
          <cell r="F9451" t="str">
            <v>E类</v>
          </cell>
          <cell r="G9451">
            <v>30</v>
          </cell>
        </row>
        <row r="9452">
          <cell r="B9452" t="str">
            <v>0361-4395</v>
          </cell>
          <cell r="C9452" t="str">
            <v>Electrical Contacts, Proceedings of the Annual Holm Conference on Electrical Contacts</v>
          </cell>
          <cell r="D9452" t="str">
            <v>EI（CA）</v>
          </cell>
          <cell r="E9452">
            <v>0</v>
          </cell>
          <cell r="F9452" t="str">
            <v>E类</v>
          </cell>
          <cell r="G9452">
            <v>30</v>
          </cell>
        </row>
        <row r="9453">
          <cell r="B9453" t="str">
            <v>0361-4409</v>
          </cell>
          <cell r="C9453" t="str">
            <v>NACE - International Corrosion Conference Series</v>
          </cell>
          <cell r="D9453" t="str">
            <v>EI（CA）</v>
          </cell>
          <cell r="E9453">
            <v>0</v>
          </cell>
          <cell r="F9453" t="str">
            <v>E类</v>
          </cell>
          <cell r="G9453">
            <v>30</v>
          </cell>
        </row>
        <row r="9454">
          <cell r="B9454" t="str">
            <v>0361-5987</v>
          </cell>
          <cell r="C9454" t="str">
            <v>Proceedings of the Annual Southwestern Petroleum Short Course</v>
          </cell>
          <cell r="D9454" t="str">
            <v>EI（CA）</v>
          </cell>
          <cell r="E9454">
            <v>0</v>
          </cell>
          <cell r="F9454" t="str">
            <v>E类</v>
          </cell>
          <cell r="G9454">
            <v>30</v>
          </cell>
        </row>
        <row r="9455">
          <cell r="B9455" t="str">
            <v>0361-8765</v>
          </cell>
          <cell r="C9455" t="str">
            <v>Technical Paper - Society of Manufacturing Engineers. AD</v>
          </cell>
          <cell r="D9455" t="str">
            <v>EI（JA）</v>
          </cell>
          <cell r="E9455">
            <v>0</v>
          </cell>
          <cell r="F9455" t="str">
            <v>D类</v>
          </cell>
          <cell r="G9455">
            <v>50</v>
          </cell>
        </row>
        <row r="9456">
          <cell r="B9456" t="str">
            <v>0362-0972</v>
          </cell>
          <cell r="C9456" t="str">
            <v>Information Display</v>
          </cell>
          <cell r="D9456" t="str">
            <v>EI（JA）</v>
          </cell>
          <cell r="E9456">
            <v>0</v>
          </cell>
          <cell r="F9456" t="str">
            <v>D类</v>
          </cell>
          <cell r="G9456">
            <v>50</v>
          </cell>
        </row>
        <row r="9457">
          <cell r="B9457" t="str">
            <v>0362-2479</v>
          </cell>
          <cell r="C9457" t="str">
            <v>Proceedings of the Electrical/Electronics Insulation Conference</v>
          </cell>
          <cell r="D9457" t="str">
            <v>EI（CA）</v>
          </cell>
          <cell r="E9457">
            <v>0</v>
          </cell>
          <cell r="F9457" t="str">
            <v>E类</v>
          </cell>
          <cell r="G9457">
            <v>30</v>
          </cell>
        </row>
        <row r="9458">
          <cell r="B9458" t="str">
            <v>0367-6234</v>
          </cell>
          <cell r="C9458" t="str">
            <v>Harbin Gongye Daxue Xuebao/Journal of Harbin Institute of Technology</v>
          </cell>
          <cell r="D9458" t="str">
            <v>EI（JA）/CSCD</v>
          </cell>
          <cell r="E9458">
            <v>0</v>
          </cell>
          <cell r="F9458" t="str">
            <v>D类</v>
          </cell>
          <cell r="G9458">
            <v>50</v>
          </cell>
        </row>
        <row r="9459">
          <cell r="B9459" t="str">
            <v>0368-3206</v>
          </cell>
          <cell r="C9459" t="str">
            <v>Journal of the Mine Ventilation Society of South Africa</v>
          </cell>
          <cell r="D9459" t="str">
            <v>EI（JA）</v>
          </cell>
          <cell r="E9459">
            <v>0</v>
          </cell>
          <cell r="F9459" t="str">
            <v>D类</v>
          </cell>
          <cell r="G9459">
            <v>50</v>
          </cell>
        </row>
        <row r="9460">
          <cell r="B9460" t="str">
            <v>0368-5306</v>
          </cell>
          <cell r="C9460" t="str">
            <v>Keikinzoku Yosetsu/Journal of Light Metal Welding and Construction</v>
          </cell>
          <cell r="D9460" t="str">
            <v>EI（JA）</v>
          </cell>
          <cell r="E9460">
            <v>0</v>
          </cell>
          <cell r="F9460" t="str">
            <v>D类</v>
          </cell>
          <cell r="G9460">
            <v>50</v>
          </cell>
        </row>
        <row r="9461">
          <cell r="B9461" t="str">
            <v>0370-0046</v>
          </cell>
          <cell r="C9461" t="str">
            <v>Proceedings of the Indian National Science Academy</v>
          </cell>
          <cell r="D9461" t="str">
            <v>EI（JA）</v>
          </cell>
          <cell r="E9461">
            <v>0</v>
          </cell>
          <cell r="F9461" t="str">
            <v>D类</v>
          </cell>
          <cell r="G9461">
            <v>50</v>
          </cell>
        </row>
        <row r="9462">
          <cell r="B9462" t="str">
            <v>0370-1859</v>
          </cell>
          <cell r="C9462" t="str">
            <v>Process Engineering (London)</v>
          </cell>
          <cell r="D9462" t="str">
            <v>EI（JA）</v>
          </cell>
          <cell r="E9462">
            <v>0</v>
          </cell>
          <cell r="F9462" t="str">
            <v>D类</v>
          </cell>
          <cell r="G9462">
            <v>50</v>
          </cell>
        </row>
        <row r="9463">
          <cell r="B9463" t="str">
            <v>0371-0025</v>
          </cell>
          <cell r="C9463" t="str">
            <v>Shengxue Xuebao/Acta Acustica</v>
          </cell>
          <cell r="D9463" t="str">
            <v>EI（JA）/CSCD</v>
          </cell>
          <cell r="E9463">
            <v>0</v>
          </cell>
          <cell r="F9463" t="str">
            <v>D类</v>
          </cell>
          <cell r="G9463">
            <v>50</v>
          </cell>
        </row>
        <row r="9464">
          <cell r="B9464" t="str">
            <v>0371-7453</v>
          </cell>
          <cell r="C9464" t="str">
            <v>Transactions of the Institutions of Mining and Metallurgy, Section B: Applied Earth Science</v>
          </cell>
          <cell r="D9464" t="str">
            <v>EI（JA）</v>
          </cell>
          <cell r="E9464">
            <v>0</v>
          </cell>
          <cell r="F9464" t="str">
            <v>D类</v>
          </cell>
          <cell r="G9464">
            <v>50</v>
          </cell>
        </row>
        <row r="9465">
          <cell r="B9465" t="str">
            <v>0371-7844</v>
          </cell>
          <cell r="C9465" t="str">
            <v>Transactions of the Institutions of Mining and Metallurgy, Section A: Mining Technology</v>
          </cell>
          <cell r="D9465" t="str">
            <v>EI（JA）</v>
          </cell>
          <cell r="E9465">
            <v>0</v>
          </cell>
          <cell r="F9465" t="str">
            <v>D类</v>
          </cell>
          <cell r="G9465">
            <v>50</v>
          </cell>
        </row>
        <row r="9466">
          <cell r="B9466" t="str">
            <v>0371-9553</v>
          </cell>
          <cell r="C9466" t="str">
            <v>Transactions of the Institutions of Mining and Metallurgy, Section C: Mineral Processing and Extractive Metallurgy</v>
          </cell>
          <cell r="D9466" t="str">
            <v>EI（JA）</v>
          </cell>
          <cell r="E9466">
            <v>0</v>
          </cell>
          <cell r="F9466" t="str">
            <v>D类</v>
          </cell>
          <cell r="G9466">
            <v>50</v>
          </cell>
        </row>
        <row r="9467">
          <cell r="B9467" t="str">
            <v>0372-2112</v>
          </cell>
          <cell r="C9467" t="str">
            <v>Tien Tzu Hsueh Pao/Acta Electronica Sinica</v>
          </cell>
          <cell r="D9467" t="str">
            <v>EI（JA）/CSCD</v>
          </cell>
          <cell r="E9467">
            <v>0</v>
          </cell>
          <cell r="F9467" t="str">
            <v>D类</v>
          </cell>
          <cell r="G9467">
            <v>50</v>
          </cell>
        </row>
        <row r="9468">
          <cell r="B9468" t="str">
            <v>0373-4331</v>
          </cell>
          <cell r="C9468" t="str">
            <v>Betonwerk und Fertigteil-Technik/Concrete Plant and Precast Technology</v>
          </cell>
          <cell r="D9468" t="str">
            <v>EI（JA）</v>
          </cell>
          <cell r="E9468">
            <v>0</v>
          </cell>
          <cell r="F9468" t="str">
            <v>D类</v>
          </cell>
          <cell r="G9468">
            <v>50</v>
          </cell>
        </row>
        <row r="9469">
          <cell r="B9469" t="str">
            <v>0373-8868</v>
          </cell>
          <cell r="C9469" t="str">
            <v>R and D: Research and Development Kobe Steel Engineering Reports</v>
          </cell>
          <cell r="D9469" t="str">
            <v>EI（JA）</v>
          </cell>
          <cell r="E9469">
            <v>0</v>
          </cell>
          <cell r="F9469" t="str">
            <v>D类</v>
          </cell>
          <cell r="G9469">
            <v>50</v>
          </cell>
        </row>
        <row r="9470">
          <cell r="B9470" t="str">
            <v>0375-9687</v>
          </cell>
          <cell r="C9470" t="str">
            <v>Progress of Theoretical Physics Supplement</v>
          </cell>
          <cell r="D9470" t="str">
            <v>EI（JA）</v>
          </cell>
          <cell r="E9470">
            <v>0</v>
          </cell>
          <cell r="F9470" t="str">
            <v>D类</v>
          </cell>
          <cell r="G9470">
            <v>50</v>
          </cell>
        </row>
        <row r="9471">
          <cell r="B9471" t="str">
            <v>0376-6756</v>
          </cell>
          <cell r="C9471" t="str">
            <v>Proceedings of the International Conference on Port and Ocean Engineering under Arctic Conditions, POAC</v>
          </cell>
          <cell r="D9471" t="str">
            <v>EI（CA）</v>
          </cell>
          <cell r="E9471">
            <v>0</v>
          </cell>
          <cell r="F9471" t="str">
            <v>E类</v>
          </cell>
          <cell r="G9471">
            <v>30</v>
          </cell>
        </row>
        <row r="9472">
          <cell r="B9472" t="str">
            <v>0376-723X</v>
          </cell>
          <cell r="C9472" t="str">
            <v>Boletin Tecnico/Technical Bulletin</v>
          </cell>
          <cell r="D9472" t="str">
            <v>EI（JA）</v>
          </cell>
          <cell r="E9472">
            <v>0</v>
          </cell>
          <cell r="F9472" t="str">
            <v>D类</v>
          </cell>
          <cell r="G9472">
            <v>50</v>
          </cell>
        </row>
        <row r="9473">
          <cell r="B9473" t="str">
            <v>0379-4067</v>
          </cell>
          <cell r="C9473" t="str">
            <v>European Space Agency (Scientific and Technical Reports) ESA STR</v>
          </cell>
          <cell r="D9473" t="str">
            <v>EI（JA）</v>
          </cell>
          <cell r="E9473">
            <v>0</v>
          </cell>
          <cell r="F9473" t="str">
            <v>D类</v>
          </cell>
          <cell r="G9473">
            <v>50</v>
          </cell>
        </row>
        <row r="9474">
          <cell r="B9474" t="str">
            <v>0379-4075</v>
          </cell>
          <cell r="C9474" t="str">
            <v>European Space Agency (Scientific and Technical Memoranda) ESA STM</v>
          </cell>
          <cell r="D9474" t="str">
            <v>EI（JA）</v>
          </cell>
          <cell r="E9474">
            <v>0</v>
          </cell>
          <cell r="F9474" t="str">
            <v>D类</v>
          </cell>
          <cell r="G9474">
            <v>50</v>
          </cell>
        </row>
        <row r="9475">
          <cell r="B9475" t="str">
            <v>0379-5462</v>
          </cell>
          <cell r="C9475" t="str">
            <v>IPPTA: Quarterly Journal of Indian Pulp and Paper Technical Association</v>
          </cell>
          <cell r="D9475" t="str">
            <v>EI（JA）</v>
          </cell>
          <cell r="E9475">
            <v>0</v>
          </cell>
          <cell r="F9475" t="str">
            <v>D类</v>
          </cell>
          <cell r="G9475">
            <v>50</v>
          </cell>
        </row>
        <row r="9476">
          <cell r="B9476" t="str">
            <v>0379-6566</v>
          </cell>
          <cell r="C9476" t="str">
            <v>European Space Agency, (Special Publication) ESA SP</v>
          </cell>
          <cell r="D9476" t="str">
            <v>EI（CA）</v>
          </cell>
          <cell r="E9476">
            <v>0</v>
          </cell>
          <cell r="F9476" t="str">
            <v>E类</v>
          </cell>
          <cell r="G9476">
            <v>30</v>
          </cell>
        </row>
        <row r="9477">
          <cell r="B9477" t="str">
            <v>0385-4205</v>
          </cell>
          <cell r="C9477" t="str">
            <v>IEEJ Transactions on Fundamentals and Materials</v>
          </cell>
          <cell r="D9477" t="str">
            <v>EI（JA）</v>
          </cell>
          <cell r="E9477">
            <v>0</v>
          </cell>
          <cell r="F9477" t="str">
            <v>D类</v>
          </cell>
          <cell r="G9477">
            <v>50</v>
          </cell>
        </row>
        <row r="9478">
          <cell r="B9478" t="str">
            <v>0385-4213</v>
          </cell>
          <cell r="C9478" t="str">
            <v>IEEJ Transactions on Power and Energy</v>
          </cell>
          <cell r="D9478" t="str">
            <v>EI（JA）</v>
          </cell>
          <cell r="E9478">
            <v>0</v>
          </cell>
          <cell r="F9478" t="str">
            <v>D类</v>
          </cell>
          <cell r="G9478">
            <v>50</v>
          </cell>
        </row>
        <row r="9479">
          <cell r="B9479" t="str">
            <v>0385-4221</v>
          </cell>
          <cell r="C9479" t="str">
            <v>IEEJ Transactions on Electronics, Information and Systems</v>
          </cell>
          <cell r="D9479" t="str">
            <v>EI（JA）</v>
          </cell>
          <cell r="E9479">
            <v>0</v>
          </cell>
          <cell r="F9479" t="str">
            <v>D类</v>
          </cell>
          <cell r="G9479">
            <v>50</v>
          </cell>
        </row>
        <row r="9480">
          <cell r="B9480" t="str">
            <v>0386-1112</v>
          </cell>
          <cell r="C9480" t="str">
            <v>IATSS Research</v>
          </cell>
          <cell r="D9480" t="str">
            <v>EI（JA）</v>
          </cell>
          <cell r="E9480">
            <v>0</v>
          </cell>
          <cell r="F9480" t="str">
            <v>D类</v>
          </cell>
          <cell r="G9480">
            <v>50</v>
          </cell>
        </row>
        <row r="9481">
          <cell r="B9481" t="str">
            <v>0387-5008</v>
          </cell>
          <cell r="C9481" t="str">
            <v>Nihon Kikai Gakkai Ronbunshu, A Hen/Transactions of the Japan Society of Mechanical Engineers, Part A</v>
          </cell>
          <cell r="D9481" t="str">
            <v>EI（JA）</v>
          </cell>
          <cell r="E9481">
            <v>0</v>
          </cell>
          <cell r="F9481" t="str">
            <v>D类</v>
          </cell>
          <cell r="G9481">
            <v>50</v>
          </cell>
        </row>
        <row r="9482">
          <cell r="B9482" t="str">
            <v>0387-5016</v>
          </cell>
          <cell r="C9482" t="str">
            <v>Nihon Kikai Gakkai Ronbunshu, B Hen/Transactions of the Japan Society of Mechanical Engineers, Part B</v>
          </cell>
          <cell r="D9482" t="str">
            <v>EI（JA）</v>
          </cell>
          <cell r="E9482">
            <v>0</v>
          </cell>
          <cell r="F9482" t="str">
            <v>D类</v>
          </cell>
          <cell r="G9482">
            <v>50</v>
          </cell>
        </row>
        <row r="9483">
          <cell r="B9483" t="str">
            <v>0387-5024</v>
          </cell>
          <cell r="C9483" t="str">
            <v>Nihon Kikai Gakkai Ronbunshu, C Hen/Transactions of the Japan Society of Mechanical Engineers, Part C</v>
          </cell>
          <cell r="D9483" t="str">
            <v>EI（JA）</v>
          </cell>
          <cell r="E9483">
            <v>0</v>
          </cell>
          <cell r="F9483" t="str">
            <v>D类</v>
          </cell>
          <cell r="G9483">
            <v>50</v>
          </cell>
        </row>
        <row r="9484">
          <cell r="B9484" t="str">
            <v>0387-8805</v>
          </cell>
          <cell r="C9484" t="str">
            <v>Journal of Light and Visual Environment</v>
          </cell>
          <cell r="D9484" t="str">
            <v>EI（JA）</v>
          </cell>
          <cell r="E9484">
            <v>0</v>
          </cell>
          <cell r="F9484" t="str">
            <v>D类</v>
          </cell>
          <cell r="G9484">
            <v>50</v>
          </cell>
        </row>
        <row r="9485">
          <cell r="B9485" t="str">
            <v>0392-8764</v>
          </cell>
          <cell r="C9485" t="str">
            <v>International Journal of Heat and Technology</v>
          </cell>
          <cell r="D9485" t="str">
            <v>EI（JA）</v>
          </cell>
          <cell r="E9485">
            <v>0</v>
          </cell>
          <cell r="F9485" t="str">
            <v>D类</v>
          </cell>
          <cell r="G9485">
            <v>50</v>
          </cell>
        </row>
        <row r="9486">
          <cell r="B9486" t="str">
            <v>0393-1420</v>
          </cell>
          <cell r="C9486" t="str">
            <v>Ingegneria Sismica</v>
          </cell>
          <cell r="D9486" t="str">
            <v>EI（JA）</v>
          </cell>
          <cell r="E9486">
            <v>0</v>
          </cell>
          <cell r="F9486" t="str">
            <v>D类</v>
          </cell>
          <cell r="G9486">
            <v>50</v>
          </cell>
        </row>
        <row r="9487">
          <cell r="B9487" t="str">
            <v>0438-1157</v>
          </cell>
          <cell r="C9487" t="str">
            <v>Huagong Xuebao/CIESC Journal</v>
          </cell>
          <cell r="D9487" t="str">
            <v>EI（JA）/CSCD</v>
          </cell>
          <cell r="E9487">
            <v>0</v>
          </cell>
          <cell r="F9487" t="str">
            <v>D类</v>
          </cell>
          <cell r="G9487">
            <v>50</v>
          </cell>
        </row>
        <row r="9488">
          <cell r="B9488" t="str">
            <v>0448-8938</v>
          </cell>
          <cell r="C9488" t="str">
            <v>Japanese Railway Engineering</v>
          </cell>
          <cell r="D9488" t="str">
            <v>EI（JA）</v>
          </cell>
          <cell r="E9488">
            <v>0</v>
          </cell>
          <cell r="F9488" t="str">
            <v>D类</v>
          </cell>
          <cell r="G9488">
            <v>50</v>
          </cell>
        </row>
        <row r="9489">
          <cell r="B9489" t="str">
            <v>0451-5994</v>
          </cell>
          <cell r="C9489" t="str">
            <v>Keikinzoku/Journal of Japan Institute of Light Metals</v>
          </cell>
          <cell r="D9489" t="str">
            <v>EI（JA）</v>
          </cell>
          <cell r="E9489">
            <v>0</v>
          </cell>
          <cell r="F9489" t="str">
            <v>D类</v>
          </cell>
          <cell r="G9489">
            <v>50</v>
          </cell>
        </row>
        <row r="9490">
          <cell r="B9490" t="str">
            <v>0453-2198</v>
          </cell>
          <cell r="C9490" t="str">
            <v>Technology Reports of Kansai University</v>
          </cell>
          <cell r="D9490" t="str">
            <v>EI（JA）</v>
          </cell>
          <cell r="E9490">
            <v>0</v>
          </cell>
          <cell r="F9490" t="str">
            <v>D类</v>
          </cell>
          <cell r="G9490">
            <v>50</v>
          </cell>
        </row>
        <row r="9491">
          <cell r="B9491" t="str">
            <v>0454-1138</v>
          </cell>
          <cell r="C9491" t="str">
            <v>Kobunshi</v>
          </cell>
          <cell r="D9491" t="str">
            <v>EI（JA）</v>
          </cell>
          <cell r="E9491">
            <v>0</v>
          </cell>
          <cell r="F9491" t="str">
            <v>D类</v>
          </cell>
          <cell r="G9491">
            <v>50</v>
          </cell>
        </row>
        <row r="9492">
          <cell r="B9492" t="str">
            <v>0454-5648</v>
          </cell>
          <cell r="C9492" t="str">
            <v>Kuei Suan Jen Hsueh Pao/Journal of the Chinese Ceramic Society</v>
          </cell>
          <cell r="D9492" t="str">
            <v>EI（JA）/CSCD</v>
          </cell>
          <cell r="E9492">
            <v>0</v>
          </cell>
          <cell r="F9492" t="str">
            <v>D类</v>
          </cell>
          <cell r="G9492">
            <v>50</v>
          </cell>
        </row>
        <row r="9493">
          <cell r="B9493" t="str">
            <v>0454-9244</v>
          </cell>
          <cell r="C9493" t="str">
            <v>Annual Reports of the Research Reactor Institute, Kyoto University</v>
          </cell>
          <cell r="D9493" t="str">
            <v>EI（CA）</v>
          </cell>
          <cell r="E9493">
            <v>0</v>
          </cell>
          <cell r="F9493" t="str">
            <v>E类</v>
          </cell>
          <cell r="G9493">
            <v>30</v>
          </cell>
        </row>
        <row r="9494">
          <cell r="B9494" t="str">
            <v>0459-1879</v>
          </cell>
          <cell r="C9494" t="str">
            <v>Lixue Xuebao/Chinese Journal of Theoretical and Applied Mechanics</v>
          </cell>
          <cell r="D9494" t="str">
            <v>EI（JA）/CSCD</v>
          </cell>
          <cell r="E9494">
            <v>0</v>
          </cell>
          <cell r="F9494" t="str">
            <v>D类</v>
          </cell>
          <cell r="G9494">
            <v>50</v>
          </cell>
        </row>
        <row r="9495">
          <cell r="B9495" t="str">
            <v>0470-0155</v>
          </cell>
          <cell r="C9495" t="str">
            <v>National Electronic Packaging and Production Conference-Proceedings of the Technical Program (West and East)</v>
          </cell>
          <cell r="D9495" t="str">
            <v>EI（CA）</v>
          </cell>
          <cell r="E9495">
            <v>0</v>
          </cell>
          <cell r="F9495" t="str">
            <v>E类</v>
          </cell>
          <cell r="G9495">
            <v>30</v>
          </cell>
        </row>
        <row r="9496">
          <cell r="B9496" t="str">
            <v>0492-1505</v>
          </cell>
          <cell r="C9496" t="str">
            <v>Taiwan Water Conservancy</v>
          </cell>
          <cell r="D9496" t="str">
            <v>EI（JA）</v>
          </cell>
          <cell r="E9496">
            <v>0</v>
          </cell>
          <cell r="F9496" t="str">
            <v>D类</v>
          </cell>
          <cell r="G9496">
            <v>50</v>
          </cell>
        </row>
        <row r="9497">
          <cell r="B9497" t="str">
            <v>0514-5163</v>
          </cell>
          <cell r="C9497" t="str">
            <v>Zairyo/Journal of the Society of Materials Science, Japan</v>
          </cell>
          <cell r="D9497" t="str">
            <v>EI（JA）</v>
          </cell>
          <cell r="E9497">
            <v>0</v>
          </cell>
          <cell r="F9497" t="str">
            <v>D类</v>
          </cell>
          <cell r="G9497">
            <v>50</v>
          </cell>
        </row>
        <row r="9498">
          <cell r="B9498" t="str">
            <v>0517-5321</v>
          </cell>
          <cell r="C9498" t="str">
            <v>ASME Boiler and Pressure Vessel Code</v>
          </cell>
          <cell r="D9498" t="str">
            <v>EI（CA）</v>
          </cell>
          <cell r="E9498">
            <v>0</v>
          </cell>
          <cell r="F9498" t="str">
            <v>E类</v>
          </cell>
          <cell r="G9498">
            <v>30</v>
          </cell>
        </row>
        <row r="9499">
          <cell r="B9499" t="str">
            <v>0532-8799</v>
          </cell>
          <cell r="C9499" t="str">
            <v>Funtai Oyobi Fummatsu Yakin/Journal of the Japan Society of Powder and Powder Metallurgy</v>
          </cell>
          <cell r="D9499" t="str">
            <v>EI（JA）</v>
          </cell>
          <cell r="E9499">
            <v>0</v>
          </cell>
          <cell r="F9499" t="str">
            <v>D类</v>
          </cell>
          <cell r="G9499">
            <v>50</v>
          </cell>
        </row>
        <row r="9500">
          <cell r="B9500" t="str">
            <v>0537-9989</v>
          </cell>
          <cell r="C9500" t="str">
            <v>IEE Conference Publication</v>
          </cell>
          <cell r="D9500" t="str">
            <v>EI（CA）</v>
          </cell>
          <cell r="E9500">
            <v>0</v>
          </cell>
          <cell r="F9500" t="str">
            <v>E类</v>
          </cell>
          <cell r="G9500">
            <v>30</v>
          </cell>
        </row>
        <row r="9501">
          <cell r="B9501" t="str">
            <v>0538-9143</v>
          </cell>
          <cell r="C9501" t="str">
            <v>International Plant Propagators' Society. Combined Proceedings of Annual Meetings</v>
          </cell>
          <cell r="D9501" t="str">
            <v>EI（CA）</v>
          </cell>
          <cell r="E9501">
            <v>0</v>
          </cell>
          <cell r="F9501" t="str">
            <v>E类</v>
          </cell>
          <cell r="G9501">
            <v>30</v>
          </cell>
        </row>
        <row r="9502">
          <cell r="B9502" t="str">
            <v>0546-0794</v>
          </cell>
          <cell r="C9502" t="str">
            <v>Bulletin of Japan Association for Fire Science and Engineering</v>
          </cell>
          <cell r="D9502" t="str">
            <v>EI（JA）</v>
          </cell>
          <cell r="E9502">
            <v>0</v>
          </cell>
          <cell r="F9502" t="str">
            <v>D类</v>
          </cell>
          <cell r="G9502">
            <v>50</v>
          </cell>
        </row>
        <row r="9503">
          <cell r="B9503" t="str">
            <v>0559-9350</v>
          </cell>
          <cell r="C9503" t="str">
            <v>Shuili Xuebao/Journal of Hydraulic Engineering</v>
          </cell>
          <cell r="D9503" t="str">
            <v>EI（JA）/CSCD</v>
          </cell>
          <cell r="E9503">
            <v>0</v>
          </cell>
          <cell r="F9503" t="str">
            <v>D类</v>
          </cell>
          <cell r="G9503">
            <v>50</v>
          </cell>
        </row>
        <row r="9504">
          <cell r="B9504" t="str">
            <v>0562-1887</v>
          </cell>
          <cell r="C9504" t="str">
            <v>Strojarstvo</v>
          </cell>
          <cell r="D9504" t="str">
            <v>EI（JA）</v>
          </cell>
          <cell r="E9504">
            <v>0</v>
          </cell>
          <cell r="F9504" t="str">
            <v>D类</v>
          </cell>
          <cell r="G9504">
            <v>50</v>
          </cell>
        </row>
        <row r="9505">
          <cell r="B9505" t="str">
            <v>0569-5503</v>
          </cell>
          <cell r="C9505" t="str">
            <v>Proceedings - Electronic Components and Technology Conference</v>
          </cell>
          <cell r="D9505" t="str">
            <v>EI（CA）</v>
          </cell>
          <cell r="E9505">
            <v>0</v>
          </cell>
          <cell r="F9505" t="str">
            <v>E类</v>
          </cell>
          <cell r="G9505">
            <v>30</v>
          </cell>
        </row>
        <row r="9506">
          <cell r="B9506" t="str">
            <v>0572-1431</v>
          </cell>
          <cell r="C9506" t="str">
            <v>Proceedings - Conference of the Australian Road Research Board</v>
          </cell>
          <cell r="D9506" t="str">
            <v>EI（CA）</v>
          </cell>
          <cell r="E9506">
            <v>0</v>
          </cell>
          <cell r="F9506" t="str">
            <v>E类</v>
          </cell>
          <cell r="G9506">
            <v>30</v>
          </cell>
        </row>
        <row r="9507">
          <cell r="B9507" t="str">
            <v>0575-4941</v>
          </cell>
          <cell r="C9507" t="str">
            <v>Contribution - University of California, Water Resources Center</v>
          </cell>
          <cell r="D9507" t="str">
            <v>EI（JA）</v>
          </cell>
          <cell r="E9507">
            <v>0</v>
          </cell>
          <cell r="F9507" t="str">
            <v>D类</v>
          </cell>
          <cell r="G9507">
            <v>50</v>
          </cell>
        </row>
        <row r="9508">
          <cell r="B9508" t="str">
            <v>0577-6686</v>
          </cell>
          <cell r="C9508" t="str">
            <v>Jixie Gongcheng Xuebao/Journal of Mechanical Engineering</v>
          </cell>
          <cell r="D9508" t="str">
            <v>EI（JA）/CSCD</v>
          </cell>
          <cell r="E9508">
            <v>0</v>
          </cell>
          <cell r="F9508" t="str">
            <v>D类</v>
          </cell>
          <cell r="G9508">
            <v>50</v>
          </cell>
        </row>
        <row r="9509">
          <cell r="B9509" t="str">
            <v>0589-1019</v>
          </cell>
          <cell r="C9509" t="str">
            <v>Annual International Conference of the IEEE Engineering in Medicine and Biology - Proceedings</v>
          </cell>
          <cell r="D9509" t="str">
            <v>EI（CA）</v>
          </cell>
          <cell r="E9509">
            <v>0</v>
          </cell>
          <cell r="F9509" t="str">
            <v>E类</v>
          </cell>
          <cell r="G9509">
            <v>30</v>
          </cell>
        </row>
        <row r="9510">
          <cell r="B9510" t="str">
            <v>0589-1485</v>
          </cell>
          <cell r="C9510" t="str">
            <v>CPEM Digest (Conference on Precision Electromagnetic Measurements)</v>
          </cell>
          <cell r="D9510" t="str">
            <v>EI（CA）</v>
          </cell>
          <cell r="E9510">
            <v>0</v>
          </cell>
          <cell r="F9510" t="str">
            <v>E类</v>
          </cell>
          <cell r="G9510">
            <v>30</v>
          </cell>
        </row>
        <row r="9511">
          <cell r="B9511" t="str">
            <v>0590-8450</v>
          </cell>
          <cell r="C9511" t="str">
            <v>Coating International</v>
          </cell>
          <cell r="D9511" t="str">
            <v>EI（JA）</v>
          </cell>
          <cell r="E9511">
            <v>0</v>
          </cell>
          <cell r="F9511" t="str">
            <v>D类</v>
          </cell>
          <cell r="G9511">
            <v>50</v>
          </cell>
        </row>
        <row r="9512">
          <cell r="B9512" t="str">
            <v>0711-6659</v>
          </cell>
          <cell r="C9512" t="str">
            <v>Canadian Acoustics - Acoustique Canadienne</v>
          </cell>
          <cell r="D9512" t="str">
            <v>EI（JA）</v>
          </cell>
          <cell r="E9512">
            <v>0</v>
          </cell>
          <cell r="F9512" t="str">
            <v>D类</v>
          </cell>
          <cell r="G9512">
            <v>50</v>
          </cell>
        </row>
        <row r="9513">
          <cell r="B9513" t="str">
            <v>0713-5424</v>
          </cell>
          <cell r="C9513" t="str">
            <v>Proceedings - Graphics Interface</v>
          </cell>
          <cell r="D9513" t="str">
            <v>EI（CA）</v>
          </cell>
          <cell r="E9513">
            <v>0</v>
          </cell>
          <cell r="F9513" t="str">
            <v>E类</v>
          </cell>
          <cell r="G9513">
            <v>30</v>
          </cell>
        </row>
        <row r="9514">
          <cell r="B9514" t="str">
            <v>0716-2308</v>
          </cell>
          <cell r="C9514" t="str">
            <v>Celulosa Y Papel</v>
          </cell>
          <cell r="D9514" t="str">
            <v>EI（JA）</v>
          </cell>
          <cell r="E9514">
            <v>0</v>
          </cell>
          <cell r="F9514" t="str">
            <v>D类</v>
          </cell>
          <cell r="G9514">
            <v>50</v>
          </cell>
        </row>
        <row r="9515">
          <cell r="B9515" t="str">
            <v>0716-8756</v>
          </cell>
          <cell r="C9515" t="str">
            <v>Informacion Tecnologica</v>
          </cell>
          <cell r="D9515" t="str">
            <v>EI（JA）</v>
          </cell>
          <cell r="E9515">
            <v>0</v>
          </cell>
          <cell r="F9515" t="str">
            <v>D类</v>
          </cell>
          <cell r="G9515">
            <v>50</v>
          </cell>
        </row>
        <row r="9516">
          <cell r="B9516" t="str">
            <v>0720-5953</v>
          </cell>
          <cell r="C9516" t="str">
            <v>Konstruktion</v>
          </cell>
          <cell r="D9516" t="str">
            <v>EI（JA）</v>
          </cell>
          <cell r="E9516">
            <v>0</v>
          </cell>
          <cell r="F9516" t="str">
            <v>D类</v>
          </cell>
          <cell r="G9516">
            <v>50</v>
          </cell>
        </row>
        <row r="9517">
          <cell r="B9517" t="str">
            <v>0730-2010</v>
          </cell>
          <cell r="C9517" t="str">
            <v>ICIASF Record, International Congress on Instrumentation in Aerospace Simulation Facilities</v>
          </cell>
          <cell r="D9517" t="str">
            <v>EI（CA）</v>
          </cell>
          <cell r="E9517">
            <v>0</v>
          </cell>
          <cell r="F9517" t="str">
            <v>E类</v>
          </cell>
          <cell r="G9517">
            <v>30</v>
          </cell>
        </row>
        <row r="9518">
          <cell r="B9518" t="str">
            <v>0730-3157</v>
          </cell>
          <cell r="C9518" t="str">
            <v>Proceedings - International Computer Software and Applications Conference</v>
          </cell>
          <cell r="D9518" t="str">
            <v>EI（CA）</v>
          </cell>
          <cell r="E9518">
            <v>0</v>
          </cell>
          <cell r="F9518" t="str">
            <v>E类</v>
          </cell>
          <cell r="G9518">
            <v>30</v>
          </cell>
        </row>
        <row r="9519">
          <cell r="B9519" t="str">
            <v>0730-6784</v>
          </cell>
          <cell r="C9519" t="str">
            <v>Air Force Magazine</v>
          </cell>
          <cell r="D9519" t="str">
            <v>EI（JA）</v>
          </cell>
          <cell r="E9519">
            <v>0</v>
          </cell>
          <cell r="F9519" t="str">
            <v>D类</v>
          </cell>
          <cell r="G9519">
            <v>50</v>
          </cell>
        </row>
        <row r="9520">
          <cell r="B9520" t="str">
            <v>0730-7985</v>
          </cell>
          <cell r="C9520" t="str">
            <v>Proceedings - Frontiers of Power Conference</v>
          </cell>
          <cell r="D9520" t="str">
            <v>EI（CA）</v>
          </cell>
          <cell r="E9520">
            <v>0</v>
          </cell>
          <cell r="F9520" t="str">
            <v>E类</v>
          </cell>
          <cell r="G9520">
            <v>30</v>
          </cell>
        </row>
        <row r="9521">
          <cell r="B9521" t="str">
            <v>0730-8078</v>
          </cell>
          <cell r="C9521" t="str">
            <v>Proceedings of the ACM SIGMOD International Conference on Management of Data</v>
          </cell>
          <cell r="D9521" t="str">
            <v>EI（CA）</v>
          </cell>
          <cell r="E9521">
            <v>0</v>
          </cell>
          <cell r="F9521" t="str">
            <v>E类</v>
          </cell>
          <cell r="G9521">
            <v>30</v>
          </cell>
        </row>
        <row r="9522">
          <cell r="B9522" t="str">
            <v>0730-8566</v>
          </cell>
          <cell r="C9522" t="str">
            <v>Conference Record of the Annual ACM Symposium on Principles of Programming Languages</v>
          </cell>
          <cell r="D9522" t="str">
            <v>EI（CA）</v>
          </cell>
          <cell r="E9522">
            <v>0</v>
          </cell>
          <cell r="F9522" t="str">
            <v>E类</v>
          </cell>
          <cell r="G9522">
            <v>30</v>
          </cell>
        </row>
        <row r="9523">
          <cell r="B9523" t="str">
            <v>0730-9244</v>
          </cell>
          <cell r="C9523" t="str">
            <v>IEEE International Conference on Plasma Science</v>
          </cell>
          <cell r="D9523" t="str">
            <v>EI（CA）</v>
          </cell>
          <cell r="E9523">
            <v>0</v>
          </cell>
          <cell r="F9523" t="str">
            <v>E类</v>
          </cell>
          <cell r="G9523">
            <v>30</v>
          </cell>
        </row>
        <row r="9524">
          <cell r="B9524" t="str">
            <v>0731-3071</v>
          </cell>
          <cell r="C9524" t="str">
            <v>Proceedings - Annual International Conference on Fault-Tolerant Computing</v>
          </cell>
          <cell r="D9524" t="str">
            <v>EI（CA）</v>
          </cell>
          <cell r="E9524">
            <v>0</v>
          </cell>
          <cell r="F9524" t="str">
            <v>E类</v>
          </cell>
          <cell r="G9524">
            <v>30</v>
          </cell>
        </row>
        <row r="9525">
          <cell r="B9525" t="str">
            <v>0731-4191</v>
          </cell>
          <cell r="C9525" t="str">
            <v>Proceedings of the Annual Convention of the Wire Association International</v>
          </cell>
          <cell r="D9525" t="str">
            <v>EI（CA）</v>
          </cell>
          <cell r="E9525">
            <v>0</v>
          </cell>
          <cell r="F9525" t="str">
            <v>E类</v>
          </cell>
          <cell r="G9525">
            <v>30</v>
          </cell>
        </row>
        <row r="9526">
          <cell r="B9526" t="str">
            <v>0731-4906</v>
          </cell>
          <cell r="C9526" t="str">
            <v>IEEE Cement Industry Technical Conference (Paper)</v>
          </cell>
          <cell r="D9526" t="str">
            <v>EI（CA）</v>
          </cell>
          <cell r="E9526">
            <v>0</v>
          </cell>
          <cell r="F9526" t="str">
            <v>E类</v>
          </cell>
          <cell r="G9526">
            <v>30</v>
          </cell>
        </row>
        <row r="9527">
          <cell r="B9527" t="str">
            <v>0731-7131</v>
          </cell>
          <cell r="C9527" t="str">
            <v>Technical Services Quarterly</v>
          </cell>
          <cell r="D9527" t="str">
            <v>EI（JA）</v>
          </cell>
          <cell r="E9527">
            <v>0</v>
          </cell>
          <cell r="F9527" t="str">
            <v>D类</v>
          </cell>
          <cell r="G9527">
            <v>50</v>
          </cell>
        </row>
        <row r="9528">
          <cell r="B9528" t="str">
            <v>0732-619X</v>
          </cell>
          <cell r="C9528" t="str">
            <v>Proceedings of the Annual Conference on Explosives and Blasting Technique</v>
          </cell>
          <cell r="D9528" t="str">
            <v>EI（CA）</v>
          </cell>
          <cell r="E9528">
            <v>0</v>
          </cell>
          <cell r="F9528" t="str">
            <v>E类</v>
          </cell>
          <cell r="G9528">
            <v>30</v>
          </cell>
        </row>
        <row r="9529">
          <cell r="B9529" t="str">
            <v>0733-4230</v>
          </cell>
          <cell r="C9529" t="str">
            <v>American Society of Mechanical Engineers, Aerospace Division (Publication) AD</v>
          </cell>
          <cell r="D9529" t="str">
            <v>EI（CA）</v>
          </cell>
          <cell r="E9529">
            <v>0</v>
          </cell>
          <cell r="F9529" t="str">
            <v>E类</v>
          </cell>
          <cell r="G9529">
            <v>30</v>
          </cell>
        </row>
        <row r="9530">
          <cell r="B9530" t="str">
            <v>0734-7464</v>
          </cell>
          <cell r="C9530" t="str">
            <v>Papers Presented at the Annual Conference - Rural Electric Power Conference</v>
          </cell>
          <cell r="D9530" t="str">
            <v>EI（CA）</v>
          </cell>
          <cell r="E9530">
            <v>0</v>
          </cell>
          <cell r="F9530" t="str">
            <v>E类</v>
          </cell>
          <cell r="G9530">
            <v>30</v>
          </cell>
        </row>
        <row r="9531">
          <cell r="B9531" t="str">
            <v>0734-7502</v>
          </cell>
          <cell r="C9531" t="str">
            <v>Conference Proceedings - IEEE SOUTHEASTCON</v>
          </cell>
          <cell r="D9531" t="str">
            <v>EI（CA）</v>
          </cell>
          <cell r="E9531">
            <v>0</v>
          </cell>
          <cell r="F9531" t="str">
            <v>E类</v>
          </cell>
          <cell r="G9531">
            <v>30</v>
          </cell>
        </row>
        <row r="9532">
          <cell r="B9532" t="str">
            <v>0735-2727</v>
          </cell>
          <cell r="C9532" t="str">
            <v>Radioelectronics and Communications Systems</v>
          </cell>
          <cell r="D9532" t="str">
            <v>EI（JA）</v>
          </cell>
          <cell r="E9532">
            <v>0</v>
          </cell>
          <cell r="F9532" t="str">
            <v>D类</v>
          </cell>
          <cell r="G9532">
            <v>50</v>
          </cell>
        </row>
        <row r="9533">
          <cell r="B9533" t="str">
            <v>0735-9276</v>
          </cell>
          <cell r="C9533" t="str">
            <v>Simulation Series</v>
          </cell>
          <cell r="D9533" t="str">
            <v>EI（CA）</v>
          </cell>
          <cell r="E9533">
            <v>0</v>
          </cell>
          <cell r="F9533" t="str">
            <v>E类</v>
          </cell>
          <cell r="G9533">
            <v>30</v>
          </cell>
        </row>
        <row r="9534">
          <cell r="B9534" t="str">
            <v>0736-4709</v>
          </cell>
          <cell r="C9534" t="str">
            <v>Proceedings of the Corporate Aviation Safety Seminar</v>
          </cell>
          <cell r="D9534" t="str">
            <v>EI（CA）</v>
          </cell>
          <cell r="E9534">
            <v>0</v>
          </cell>
          <cell r="F9534" t="str">
            <v>E类</v>
          </cell>
          <cell r="G9534">
            <v>30</v>
          </cell>
        </row>
        <row r="9535">
          <cell r="B9535" t="str">
            <v>0736-5853</v>
          </cell>
          <cell r="C9535" t="str">
            <v>Telematics and Informatics</v>
          </cell>
          <cell r="D9535" t="str">
            <v>EI（JA）</v>
          </cell>
          <cell r="E9535">
            <v>0</v>
          </cell>
          <cell r="F9535" t="str">
            <v>D类</v>
          </cell>
          <cell r="G9535">
            <v>50</v>
          </cell>
        </row>
        <row r="9536">
          <cell r="B9536" t="str">
            <v>0737-5921</v>
          </cell>
          <cell r="C9536" t="str">
            <v>Proceedings, Annual Technical Conference - Society of Vacuum Coaters</v>
          </cell>
          <cell r="D9536" t="str">
            <v>EI（CA）</v>
          </cell>
          <cell r="E9536">
            <v>0</v>
          </cell>
          <cell r="F9536" t="str">
            <v>E类</v>
          </cell>
          <cell r="G9536">
            <v>30</v>
          </cell>
        </row>
        <row r="9537">
          <cell r="B9537" t="str">
            <v>0737-8017</v>
          </cell>
          <cell r="C9537" t="str">
            <v>Proceedings of the Annual ACM Symposium on Theory of Computing</v>
          </cell>
          <cell r="D9537" t="str">
            <v>EI（CA）</v>
          </cell>
          <cell r="E9537">
            <v>0</v>
          </cell>
          <cell r="F9537" t="str">
            <v>E类</v>
          </cell>
          <cell r="G9537">
            <v>30</v>
          </cell>
        </row>
        <row r="9538">
          <cell r="B9538" t="str">
            <v>0738-0232</v>
          </cell>
          <cell r="C9538" t="str">
            <v>Hazardous Waste Consultant</v>
          </cell>
          <cell r="D9538" t="str">
            <v>EI（JA）</v>
          </cell>
          <cell r="E9538">
            <v>0</v>
          </cell>
          <cell r="F9538" t="str">
            <v>D类</v>
          </cell>
          <cell r="G9538">
            <v>50</v>
          </cell>
        </row>
        <row r="9539">
          <cell r="B9539" t="str">
            <v>0738-0569</v>
          </cell>
          <cell r="C9539" t="str">
            <v>Computers in the Schools</v>
          </cell>
          <cell r="D9539" t="str">
            <v>EI（JA）</v>
          </cell>
          <cell r="E9539">
            <v>0</v>
          </cell>
          <cell r="F9539" t="str">
            <v>D类</v>
          </cell>
          <cell r="G9539">
            <v>50</v>
          </cell>
        </row>
        <row r="9540">
          <cell r="B9540" t="str">
            <v>0738-100X</v>
          </cell>
          <cell r="C9540" t="str">
            <v>Proceedings - Design Automation Conference</v>
          </cell>
          <cell r="D9540" t="str">
            <v>EI（CA）</v>
          </cell>
          <cell r="E9540">
            <v>0</v>
          </cell>
          <cell r="F9540" t="str">
            <v>E类</v>
          </cell>
          <cell r="G9540">
            <v>30</v>
          </cell>
        </row>
        <row r="9541">
          <cell r="B9541" t="str">
            <v>0738-6826</v>
          </cell>
          <cell r="C9541" t="str">
            <v>TR News</v>
          </cell>
          <cell r="D9541" t="str">
            <v>EI（JA）</v>
          </cell>
          <cell r="E9541">
            <v>0</v>
          </cell>
          <cell r="F9541" t="str">
            <v>D类</v>
          </cell>
          <cell r="G9541">
            <v>50</v>
          </cell>
        </row>
        <row r="9542">
          <cell r="B9542" t="str">
            <v>0739-1471</v>
          </cell>
          <cell r="C9542" t="str">
            <v>Proceedings - National Online Meeting</v>
          </cell>
          <cell r="D9542" t="str">
            <v>EI（CA）</v>
          </cell>
          <cell r="E9542">
            <v>0</v>
          </cell>
          <cell r="F9542" t="str">
            <v>E类</v>
          </cell>
          <cell r="G9542">
            <v>30</v>
          </cell>
        </row>
        <row r="9543">
          <cell r="B9543" t="str">
            <v>0739-5159</v>
          </cell>
          <cell r="C9543" t="str">
            <v>Electrical Overstress/Electrostatic Discharge Symposium Proceedings</v>
          </cell>
          <cell r="D9543" t="str">
            <v>EI（CA）</v>
          </cell>
          <cell r="E9543">
            <v>0</v>
          </cell>
          <cell r="F9543" t="str">
            <v>E类</v>
          </cell>
          <cell r="G9543">
            <v>30</v>
          </cell>
        </row>
        <row r="9544">
          <cell r="B9544" t="str">
            <v>0743-1562</v>
          </cell>
          <cell r="C9544" t="str">
            <v>Digest of Technical Papers - Symposium on VLSI Technology</v>
          </cell>
          <cell r="D9544" t="str">
            <v>EI（CA）</v>
          </cell>
          <cell r="E9544">
            <v>0</v>
          </cell>
          <cell r="F9544" t="str">
            <v>E类</v>
          </cell>
          <cell r="G9544">
            <v>30</v>
          </cell>
        </row>
        <row r="9545">
          <cell r="B9545" t="str">
            <v>0743-1619</v>
          </cell>
          <cell r="C9545" t="str">
            <v>Proceedings of the American Control Conference</v>
          </cell>
          <cell r="D9545" t="str">
            <v>EI（CA）</v>
          </cell>
          <cell r="E9545">
            <v>0</v>
          </cell>
          <cell r="F9545" t="str">
            <v>E类</v>
          </cell>
          <cell r="G9545">
            <v>30</v>
          </cell>
        </row>
        <row r="9546">
          <cell r="B9546" t="str">
            <v>0743-166X</v>
          </cell>
          <cell r="C9546" t="str">
            <v>Proceedings - IEEE INFOCOM</v>
          </cell>
          <cell r="D9546" t="str">
            <v>EI（CA）</v>
          </cell>
          <cell r="E9546">
            <v>0</v>
          </cell>
          <cell r="F9546" t="str">
            <v>E类</v>
          </cell>
          <cell r="G9546">
            <v>30</v>
          </cell>
        </row>
        <row r="9547">
          <cell r="B9547" t="str">
            <v>0747-5632</v>
          </cell>
          <cell r="C9547" t="str">
            <v>Computers in Human Behavior</v>
          </cell>
          <cell r="D9547" t="str">
            <v>EI（JA）</v>
          </cell>
          <cell r="E9547">
            <v>0</v>
          </cell>
          <cell r="F9547" t="str">
            <v>D类</v>
          </cell>
          <cell r="G9547">
            <v>50</v>
          </cell>
        </row>
        <row r="9548">
          <cell r="B9548" t="str">
            <v>0747-668X</v>
          </cell>
          <cell r="C9548" t="str">
            <v>Digest of Technical Papers - IEEE International Conference on Consumer Electronics</v>
          </cell>
          <cell r="D9548" t="str">
            <v>EI（CA）</v>
          </cell>
          <cell r="E9548">
            <v>0</v>
          </cell>
          <cell r="F9548" t="str">
            <v>E类</v>
          </cell>
          <cell r="G9548">
            <v>30</v>
          </cell>
        </row>
        <row r="9549">
          <cell r="B9549" t="str">
            <v>0747-9964</v>
          </cell>
          <cell r="C9549" t="str">
            <v>Journal of Engineering Technology</v>
          </cell>
          <cell r="D9549" t="str">
            <v>EI（JA）</v>
          </cell>
          <cell r="E9549">
            <v>0</v>
          </cell>
          <cell r="F9549" t="str">
            <v>D类</v>
          </cell>
          <cell r="G9549">
            <v>50</v>
          </cell>
        </row>
        <row r="9550">
          <cell r="B9550" t="str">
            <v>0749-6877</v>
          </cell>
          <cell r="C9550" t="str">
            <v>Biennial University/Government/Industry Microelectronics Symposium - Proceedings</v>
          </cell>
          <cell r="D9550" t="str">
            <v>EI（CA）</v>
          </cell>
          <cell r="E9550">
            <v>0</v>
          </cell>
          <cell r="F9550" t="str">
            <v>E类</v>
          </cell>
          <cell r="G9550">
            <v>30</v>
          </cell>
        </row>
        <row r="9551">
          <cell r="B9551" t="str">
            <v>0761-8980</v>
          </cell>
          <cell r="C9551" t="str">
            <v>Recherche Transports Securite</v>
          </cell>
          <cell r="D9551" t="str">
            <v>EI（JA）</v>
          </cell>
          <cell r="E9551">
            <v>0</v>
          </cell>
          <cell r="F9551" t="str">
            <v>D类</v>
          </cell>
          <cell r="G9551">
            <v>50</v>
          </cell>
        </row>
        <row r="9552">
          <cell r="B9552" t="str">
            <v>0780-2285</v>
          </cell>
          <cell r="C9552" t="str">
            <v>Tribologia</v>
          </cell>
          <cell r="D9552" t="str">
            <v>EI（JA）</v>
          </cell>
          <cell r="E9552">
            <v>0</v>
          </cell>
          <cell r="F9552" t="str">
            <v>D类</v>
          </cell>
          <cell r="G9552">
            <v>50</v>
          </cell>
        </row>
        <row r="9553">
          <cell r="B9553" t="str">
            <v>0798-4065</v>
          </cell>
          <cell r="C9553" t="str">
            <v>Revista de la Facultad de Ingenieria</v>
          </cell>
          <cell r="D9553" t="str">
            <v>EI（JA）</v>
          </cell>
          <cell r="E9553">
            <v>0</v>
          </cell>
          <cell r="F9553" t="str">
            <v>D类</v>
          </cell>
          <cell r="G9553">
            <v>50</v>
          </cell>
        </row>
        <row r="9554">
          <cell r="B9554" t="str">
            <v>0818-9110</v>
          </cell>
          <cell r="C9554" t="str">
            <v>Australian Geomechanics Journal</v>
          </cell>
          <cell r="D9554" t="str">
            <v>EI（JA）</v>
          </cell>
          <cell r="E9554">
            <v>0</v>
          </cell>
          <cell r="F9554" t="str">
            <v>D类</v>
          </cell>
          <cell r="G9554">
            <v>50</v>
          </cell>
        </row>
        <row r="9555">
          <cell r="B9555" t="str">
            <v>0823-650X</v>
          </cell>
          <cell r="C9555" t="str">
            <v>Geotechnical News</v>
          </cell>
          <cell r="D9555" t="str">
            <v>EI（JA）</v>
          </cell>
          <cell r="E9555">
            <v>0</v>
          </cell>
          <cell r="F9555" t="str">
            <v>D类</v>
          </cell>
          <cell r="G9555">
            <v>50</v>
          </cell>
        </row>
        <row r="9556">
          <cell r="B9556" t="str">
            <v>0835-3026</v>
          </cell>
          <cell r="C9556" t="str">
            <v>Journal of Combinatorial Mathematics and Combinatorial Computing</v>
          </cell>
          <cell r="D9556" t="str">
            <v>EI（JA）</v>
          </cell>
          <cell r="E9556">
            <v>0</v>
          </cell>
          <cell r="F9556" t="str">
            <v>D类</v>
          </cell>
          <cell r="G9556">
            <v>50</v>
          </cell>
        </row>
        <row r="9557">
          <cell r="B9557" t="str">
            <v>0840-7789</v>
          </cell>
          <cell r="C9557" t="str">
            <v>Canadian Conference on Electrical and Computer Engineering</v>
          </cell>
          <cell r="D9557" t="str">
            <v>EI（CA）</v>
          </cell>
          <cell r="E9557">
            <v>0</v>
          </cell>
          <cell r="F9557" t="str">
            <v>E类</v>
          </cell>
          <cell r="G9557">
            <v>30</v>
          </cell>
        </row>
        <row r="9558">
          <cell r="B9558" t="str">
            <v>0849-0767</v>
          </cell>
          <cell r="C9558" t="str">
            <v>Canadian Printer</v>
          </cell>
          <cell r="D9558" t="str">
            <v>EI（JA）</v>
          </cell>
          <cell r="E9558">
            <v>0</v>
          </cell>
          <cell r="F9558" t="str">
            <v>D类</v>
          </cell>
          <cell r="G9558">
            <v>50</v>
          </cell>
        </row>
        <row r="9559">
          <cell r="B9559" t="str">
            <v>0858-2114</v>
          </cell>
          <cell r="C9559" t="str">
            <v>International Agricultural Engineering Journal</v>
          </cell>
          <cell r="D9559" t="str">
            <v>EI（JA）</v>
          </cell>
          <cell r="E9559">
            <v>0</v>
          </cell>
          <cell r="F9559" t="str">
            <v>D类</v>
          </cell>
          <cell r="G9559">
            <v>50</v>
          </cell>
        </row>
        <row r="9560">
          <cell r="B9560" t="str">
            <v>0866-9546</v>
          </cell>
          <cell r="C9560" t="str">
            <v>Archives of Transport</v>
          </cell>
          <cell r="D9560" t="str">
            <v>EI（JA）</v>
          </cell>
          <cell r="E9560">
            <v>0</v>
          </cell>
          <cell r="F9560" t="str">
            <v>D类</v>
          </cell>
          <cell r="G9560">
            <v>50</v>
          </cell>
        </row>
        <row r="9561">
          <cell r="B9561" t="str">
            <v>0867-5325</v>
          </cell>
          <cell r="C9561" t="str">
            <v>Prace Naukowe Instytutu Technologii Maszyn i Automatyzacji Politechniki Wroclawskiej</v>
          </cell>
          <cell r="D9561" t="str">
            <v>EI（JA）</v>
          </cell>
          <cell r="E9561">
            <v>0</v>
          </cell>
          <cell r="F9561" t="str">
            <v>D类</v>
          </cell>
          <cell r="G9561">
            <v>50</v>
          </cell>
        </row>
        <row r="9562">
          <cell r="B9562" t="str">
            <v>0867-6356</v>
          </cell>
          <cell r="C9562" t="str">
            <v>Foundations of Computing and Decision Sciences</v>
          </cell>
          <cell r="D9562" t="str">
            <v>EI（JA）</v>
          </cell>
          <cell r="E9562">
            <v>0</v>
          </cell>
          <cell r="F9562" t="str">
            <v>D类</v>
          </cell>
          <cell r="G9562">
            <v>50</v>
          </cell>
        </row>
        <row r="9563">
          <cell r="B9563" t="str">
            <v>0867-888X</v>
          </cell>
          <cell r="C9563" t="str">
            <v>Engineering Transactions</v>
          </cell>
          <cell r="D9563" t="str">
            <v>EI（JA）</v>
          </cell>
          <cell r="E9563">
            <v>0</v>
          </cell>
          <cell r="F9563" t="str">
            <v>D类</v>
          </cell>
          <cell r="G9563">
            <v>50</v>
          </cell>
        </row>
        <row r="9564">
          <cell r="B9564" t="str">
            <v>0870-8312</v>
          </cell>
          <cell r="C9564" t="str">
            <v>Ciencia e Tecnologia dos Materiais</v>
          </cell>
          <cell r="D9564" t="str">
            <v>EI（JA）</v>
          </cell>
          <cell r="E9564">
            <v>0</v>
          </cell>
          <cell r="F9564" t="str">
            <v>D类</v>
          </cell>
          <cell r="G9564">
            <v>50</v>
          </cell>
        </row>
        <row r="9565">
          <cell r="B9565" t="str">
            <v>0882-7516</v>
          </cell>
          <cell r="C9565" t="str">
            <v>Active and Passive Electronic Components</v>
          </cell>
          <cell r="D9565" t="str">
            <v>EI（JA）</v>
          </cell>
          <cell r="E9565">
            <v>0</v>
          </cell>
          <cell r="F9565" t="str">
            <v>D类</v>
          </cell>
          <cell r="G9565">
            <v>50</v>
          </cell>
        </row>
        <row r="9566">
          <cell r="B9566" t="str">
            <v>0883-2900</v>
          </cell>
          <cell r="C9566" t="str">
            <v>Materials Forum</v>
          </cell>
          <cell r="D9566" t="str">
            <v>EI（JA）</v>
          </cell>
          <cell r="E9566">
            <v>0</v>
          </cell>
          <cell r="F9566" t="str">
            <v>D类</v>
          </cell>
          <cell r="G9566">
            <v>50</v>
          </cell>
        </row>
        <row r="9567">
          <cell r="B9567" t="str">
            <v>0884-5123</v>
          </cell>
          <cell r="C9567" t="str">
            <v>Proceedings of the International Telemetering Conference</v>
          </cell>
          <cell r="D9567" t="str">
            <v>EI（CA）</v>
          </cell>
          <cell r="E9567">
            <v>0</v>
          </cell>
          <cell r="F9567" t="str">
            <v>E类</v>
          </cell>
          <cell r="G9567">
            <v>30</v>
          </cell>
        </row>
        <row r="9568">
          <cell r="B9568" t="str">
            <v>0886-0882</v>
          </cell>
          <cell r="C9568" t="str">
            <v>NCASI Technical Bulletin</v>
          </cell>
          <cell r="D9568" t="str">
            <v>EI（JA）</v>
          </cell>
          <cell r="E9568">
            <v>0</v>
          </cell>
          <cell r="F9568" t="str">
            <v>D类</v>
          </cell>
          <cell r="G9568">
            <v>50</v>
          </cell>
        </row>
        <row r="9569">
          <cell r="B9569" t="str">
            <v>0886-5930</v>
          </cell>
          <cell r="C9569" t="str">
            <v>Proceedings of the Custom Integrated Circuits Conference</v>
          </cell>
          <cell r="D9569" t="str">
            <v>EI（CA）</v>
          </cell>
          <cell r="E9569">
            <v>0</v>
          </cell>
          <cell r="F9569" t="str">
            <v>E类</v>
          </cell>
          <cell r="G9569">
            <v>30</v>
          </cell>
        </row>
        <row r="9570">
          <cell r="B9570" t="str">
            <v>0888-8116</v>
          </cell>
          <cell r="C9570" t="str">
            <v>American Society of Mechanical Engineers, Fluids Engineering Division (Publication) FEDSM</v>
          </cell>
          <cell r="D9570" t="str">
            <v>EI（CA）</v>
          </cell>
          <cell r="E9570">
            <v>0</v>
          </cell>
          <cell r="F9570" t="str">
            <v>E类</v>
          </cell>
          <cell r="G9570">
            <v>30</v>
          </cell>
        </row>
        <row r="9571">
          <cell r="B9571" t="str">
            <v>0889-0668</v>
          </cell>
          <cell r="C9571" t="str">
            <v>Journal of Explosives Engineering</v>
          </cell>
          <cell r="D9571" t="str">
            <v>EI（JA）</v>
          </cell>
          <cell r="E9571">
            <v>0</v>
          </cell>
          <cell r="F9571" t="str">
            <v>D类</v>
          </cell>
          <cell r="G9571">
            <v>50</v>
          </cell>
        </row>
        <row r="9572">
          <cell r="B9572" t="str">
            <v>0891-0138</v>
          </cell>
          <cell r="C9572" t="str">
            <v>International SAMPE Symposium and Exhibition (Proceedings)</v>
          </cell>
          <cell r="D9572" t="str">
            <v>EI（CA）</v>
          </cell>
          <cell r="E9572">
            <v>0</v>
          </cell>
          <cell r="F9572" t="str">
            <v>E类</v>
          </cell>
          <cell r="G9572">
            <v>30</v>
          </cell>
        </row>
        <row r="9573">
          <cell r="B9573" t="str">
            <v>0891-0901</v>
          </cell>
          <cell r="C9573" t="str">
            <v>SPE Reprint Series</v>
          </cell>
          <cell r="D9573" t="str">
            <v>EI（CA）</v>
          </cell>
          <cell r="E9573">
            <v>0</v>
          </cell>
          <cell r="F9573" t="str">
            <v>E类</v>
          </cell>
          <cell r="G9573">
            <v>30</v>
          </cell>
        </row>
        <row r="9574">
          <cell r="B9574" t="str">
            <v>0891-2513</v>
          </cell>
          <cell r="C9574" t="str">
            <v>Complex Systems</v>
          </cell>
          <cell r="D9574" t="str">
            <v>EI（JA）</v>
          </cell>
          <cell r="E9574">
            <v>0</v>
          </cell>
          <cell r="F9574" t="str">
            <v>D类</v>
          </cell>
          <cell r="G9574">
            <v>50</v>
          </cell>
        </row>
        <row r="9575">
          <cell r="B9575" t="str">
            <v>0891-5385</v>
          </cell>
          <cell r="C9575" t="str">
            <v>Water and Wastewater International</v>
          </cell>
          <cell r="D9575" t="str">
            <v>EI（JA）</v>
          </cell>
          <cell r="E9575">
            <v>0</v>
          </cell>
          <cell r="F9575" t="str">
            <v>D类</v>
          </cell>
          <cell r="G9575">
            <v>50</v>
          </cell>
        </row>
        <row r="9576">
          <cell r="B9576" t="str">
            <v>0891-7736</v>
          </cell>
          <cell r="C9576" t="str">
            <v>Proceedings - Winter Simulation Conference</v>
          </cell>
          <cell r="D9576" t="str">
            <v>EI（CA）</v>
          </cell>
          <cell r="E9576">
            <v>0</v>
          </cell>
          <cell r="F9576" t="str">
            <v>E类</v>
          </cell>
          <cell r="G9576">
            <v>30</v>
          </cell>
        </row>
        <row r="9577">
          <cell r="B9577" t="str">
            <v>0891-9526</v>
          </cell>
          <cell r="C9577" t="str">
            <v>ENR (Engineering News-Record)</v>
          </cell>
          <cell r="D9577" t="str">
            <v>EI（JA）</v>
          </cell>
          <cell r="E9577">
            <v>0</v>
          </cell>
          <cell r="F9577" t="str">
            <v>D类</v>
          </cell>
          <cell r="G9577">
            <v>50</v>
          </cell>
        </row>
        <row r="9578">
          <cell r="B9578" t="str">
            <v>0891-9976</v>
          </cell>
          <cell r="C9578" t="str">
            <v>Engineered Systems</v>
          </cell>
          <cell r="D9578" t="str">
            <v>EI（JA）</v>
          </cell>
          <cell r="E9578">
            <v>0</v>
          </cell>
          <cell r="F9578" t="str">
            <v>D类</v>
          </cell>
          <cell r="G9578">
            <v>50</v>
          </cell>
        </row>
        <row r="9579">
          <cell r="B9579" t="str">
            <v>0892-3310</v>
          </cell>
          <cell r="C9579" t="str">
            <v>Journal of Scientific Exploration</v>
          </cell>
          <cell r="D9579" t="str">
            <v>EI（JA）</v>
          </cell>
          <cell r="E9579">
            <v>0</v>
          </cell>
          <cell r="F9579" t="str">
            <v>D类</v>
          </cell>
          <cell r="G9579">
            <v>50</v>
          </cell>
        </row>
        <row r="9580">
          <cell r="B9580" t="str">
            <v>0892-9882</v>
          </cell>
          <cell r="C9580" t="str">
            <v>Science and Global Security</v>
          </cell>
          <cell r="D9580" t="str">
            <v>EI（JA）</v>
          </cell>
          <cell r="E9580">
            <v>0</v>
          </cell>
          <cell r="F9580" t="str">
            <v>D类</v>
          </cell>
          <cell r="G9580">
            <v>50</v>
          </cell>
        </row>
        <row r="9581">
          <cell r="B9581" t="str">
            <v>0892-9912</v>
          </cell>
          <cell r="C9581" t="str">
            <v>Journal of Technology Transfer</v>
          </cell>
          <cell r="D9581" t="str">
            <v>EI（JA）</v>
          </cell>
          <cell r="E9581">
            <v>0</v>
          </cell>
          <cell r="F9581" t="str">
            <v>D类</v>
          </cell>
          <cell r="G9581">
            <v>50</v>
          </cell>
        </row>
        <row r="9582">
          <cell r="B9582" t="str">
            <v>0893-6188</v>
          </cell>
          <cell r="C9582" t="str">
            <v>Journal of Nuclear Materials Management</v>
          </cell>
          <cell r="D9582" t="str">
            <v>EI（JA）</v>
          </cell>
          <cell r="E9582">
            <v>0</v>
          </cell>
          <cell r="F9582" t="str">
            <v>D类</v>
          </cell>
          <cell r="G9582">
            <v>50</v>
          </cell>
        </row>
        <row r="9583">
          <cell r="B9583" t="str">
            <v>0895-0563</v>
          </cell>
          <cell r="C9583" t="str">
            <v>Geotechnical Special Publication</v>
          </cell>
          <cell r="D9583" t="str">
            <v>EI（CA）</v>
          </cell>
          <cell r="E9583">
            <v>0</v>
          </cell>
          <cell r="F9583" t="str">
            <v>E类</v>
          </cell>
          <cell r="G9583">
            <v>30</v>
          </cell>
        </row>
        <row r="9584">
          <cell r="B9584" t="str">
            <v>0898-6614</v>
          </cell>
          <cell r="C9584" t="str">
            <v>Annual Meeting - Council of Logistics Management</v>
          </cell>
          <cell r="D9584" t="str">
            <v>EI（CA）</v>
          </cell>
          <cell r="E9584">
            <v>0</v>
          </cell>
          <cell r="F9584" t="str">
            <v>E类</v>
          </cell>
          <cell r="G9584">
            <v>30</v>
          </cell>
        </row>
        <row r="9585">
          <cell r="B9585" t="str">
            <v>0899-8205</v>
          </cell>
          <cell r="C9585" t="str">
            <v>Biomedical Instrumentation and Technology</v>
          </cell>
          <cell r="D9585" t="str">
            <v>EI（JA）</v>
          </cell>
          <cell r="E9585">
            <v>0</v>
          </cell>
          <cell r="F9585" t="str">
            <v>D类</v>
          </cell>
          <cell r="G9585">
            <v>50</v>
          </cell>
        </row>
        <row r="9586">
          <cell r="B9586" t="str">
            <v>0899-9406</v>
          </cell>
          <cell r="C9586" t="str">
            <v>Conference Digest - IEEE International Semiconductor Laser Conference</v>
          </cell>
          <cell r="D9586" t="str">
            <v>EI（CA）</v>
          </cell>
          <cell r="E9586">
            <v>0</v>
          </cell>
          <cell r="F9586" t="str">
            <v>E类</v>
          </cell>
          <cell r="G9586">
            <v>30</v>
          </cell>
        </row>
        <row r="9587">
          <cell r="B9587" t="str">
            <v>0912-0289</v>
          </cell>
          <cell r="C9587" t="str">
            <v>Seimitsu Kogaku Kaishi/Journal of the Japan Society for Precision Engineering</v>
          </cell>
          <cell r="D9587" t="str">
            <v>EI（JA）</v>
          </cell>
          <cell r="E9587">
            <v>0</v>
          </cell>
          <cell r="F9587" t="str">
            <v>D类</v>
          </cell>
          <cell r="G9587">
            <v>50</v>
          </cell>
        </row>
        <row r="9588">
          <cell r="B9588" t="str">
            <v>0913-140X</v>
          </cell>
          <cell r="C9588" t="str">
            <v>Rinsan Shikenj Oha/Journal of the Hokkaido Forest Products Research Institute</v>
          </cell>
          <cell r="D9588" t="str">
            <v>EI（JA）</v>
          </cell>
          <cell r="E9588">
            <v>0</v>
          </cell>
          <cell r="F9588" t="str">
            <v>D类</v>
          </cell>
          <cell r="G9588">
            <v>50</v>
          </cell>
        </row>
        <row r="9589">
          <cell r="B9589" t="str">
            <v>0913-5693</v>
          </cell>
          <cell r="C9589" t="str">
            <v>Journal of the Institute of Electronics, Information and Communication Engineers</v>
          </cell>
          <cell r="D9589" t="str">
            <v>EI（JA）</v>
          </cell>
          <cell r="E9589">
            <v>0</v>
          </cell>
          <cell r="F9589" t="str">
            <v>D类</v>
          </cell>
          <cell r="G9589">
            <v>50</v>
          </cell>
        </row>
        <row r="9590">
          <cell r="B9590" t="str">
            <v>0913-6339</v>
          </cell>
          <cell r="C9590" t="str">
            <v>IEEJ Transactions on Industry Applications</v>
          </cell>
          <cell r="D9590" t="str">
            <v>EI（JA）</v>
          </cell>
          <cell r="E9590">
            <v>0</v>
          </cell>
          <cell r="F9590" t="str">
            <v>D类</v>
          </cell>
          <cell r="G9590">
            <v>50</v>
          </cell>
        </row>
        <row r="9591">
          <cell r="B9591" t="str">
            <v>0915-1168</v>
          </cell>
          <cell r="C9591" t="str">
            <v>Toraibarojisuto/Journal of Japanese Society of Tribologists</v>
          </cell>
          <cell r="D9591" t="str">
            <v>EI（JA）</v>
          </cell>
          <cell r="E9591">
            <v>0</v>
          </cell>
          <cell r="F9591" t="str">
            <v>D类</v>
          </cell>
          <cell r="G9591">
            <v>50</v>
          </cell>
        </row>
        <row r="9592">
          <cell r="B9592" t="str">
            <v>0915-3942</v>
          </cell>
          <cell r="C9592" t="str">
            <v>Journal of Robotics and Mechatronics</v>
          </cell>
          <cell r="D9592" t="str">
            <v>EI（JA）</v>
          </cell>
          <cell r="E9592">
            <v>0</v>
          </cell>
          <cell r="F9592" t="str">
            <v>D类</v>
          </cell>
          <cell r="G9592">
            <v>50</v>
          </cell>
        </row>
        <row r="9593">
          <cell r="B9593" t="str">
            <v>0915-8502</v>
          </cell>
          <cell r="C9593" t="str">
            <v>Frontiers Science Series</v>
          </cell>
          <cell r="D9593" t="str">
            <v>EI（CA）</v>
          </cell>
          <cell r="E9593">
            <v>0</v>
          </cell>
          <cell r="F9593" t="str">
            <v>E类</v>
          </cell>
          <cell r="G9593">
            <v>30</v>
          </cell>
        </row>
        <row r="9594">
          <cell r="B9594" t="str">
            <v>0916-801X</v>
          </cell>
          <cell r="C9594" t="str">
            <v>Explosion</v>
          </cell>
          <cell r="D9594" t="str">
            <v>EI（JA）</v>
          </cell>
          <cell r="E9594">
            <v>0</v>
          </cell>
          <cell r="F9594" t="str">
            <v>D类</v>
          </cell>
          <cell r="G9594">
            <v>50</v>
          </cell>
        </row>
        <row r="9595">
          <cell r="B9595" t="str">
            <v>0916-8508</v>
          </cell>
          <cell r="C9595" t="str">
            <v>IEICE Transactions on Fundamentals of Electronics, Communications and Computer Sciences</v>
          </cell>
          <cell r="D9595" t="str">
            <v>EI（JA）</v>
          </cell>
          <cell r="E9595">
            <v>0</v>
          </cell>
          <cell r="F9595" t="str">
            <v>D类</v>
          </cell>
          <cell r="G9595">
            <v>50</v>
          </cell>
        </row>
        <row r="9596">
          <cell r="B9596" t="str">
            <v>0916-8516</v>
          </cell>
          <cell r="C9596" t="str">
            <v xml:space="preserve">IEICE Transactions on Communications </v>
          </cell>
          <cell r="D9596" t="str">
            <v>EI（JA）</v>
          </cell>
          <cell r="E9596">
            <v>0</v>
          </cell>
          <cell r="F9596" t="str">
            <v>D类</v>
          </cell>
          <cell r="G9596">
            <v>50</v>
          </cell>
        </row>
        <row r="9597">
          <cell r="B9597" t="str">
            <v>0916-8524</v>
          </cell>
          <cell r="C9597" t="str">
            <v xml:space="preserve">IEICE Transactions on Electronics </v>
          </cell>
          <cell r="D9597" t="str">
            <v>EI（JA）</v>
          </cell>
          <cell r="E9597">
            <v>0</v>
          </cell>
          <cell r="F9597" t="str">
            <v>D类</v>
          </cell>
          <cell r="G9597">
            <v>50</v>
          </cell>
        </row>
        <row r="9598">
          <cell r="B9598" t="str">
            <v>0916-8532</v>
          </cell>
          <cell r="C9598" t="str">
            <v xml:space="preserve">IEICE Transactions on Information and Systems </v>
          </cell>
          <cell r="D9598" t="str">
            <v>EI（JA）</v>
          </cell>
          <cell r="E9598">
            <v>0</v>
          </cell>
          <cell r="F9598" t="str">
            <v>D类</v>
          </cell>
          <cell r="G9598">
            <v>50</v>
          </cell>
        </row>
        <row r="9599">
          <cell r="B9599" t="str">
            <v>0916-8753</v>
          </cell>
          <cell r="C9599" t="str">
            <v>Nihon Enerugi Gakkaishi/Journal of the Japan Institute of Energy</v>
          </cell>
          <cell r="D9599" t="str">
            <v>EI（JA）</v>
          </cell>
          <cell r="E9599">
            <v>0</v>
          </cell>
          <cell r="F9599" t="str">
            <v>D类</v>
          </cell>
          <cell r="G9599">
            <v>50</v>
          </cell>
        </row>
        <row r="9600">
          <cell r="B9600" t="str">
            <v>0917-0480</v>
          </cell>
          <cell r="C9600" t="str">
            <v>Zairyo to Kankyo/ Corrosion Engineering</v>
          </cell>
          <cell r="D9600" t="str">
            <v>EI（JA）</v>
          </cell>
          <cell r="E9600">
            <v>0</v>
          </cell>
          <cell r="F9600" t="str">
            <v>D类</v>
          </cell>
          <cell r="G9600">
            <v>50</v>
          </cell>
        </row>
        <row r="9601">
          <cell r="B9601" t="str">
            <v>0918-5283</v>
          </cell>
          <cell r="C9601" t="str">
            <v>Journal of Packaging Science and Technology</v>
          </cell>
          <cell r="D9601" t="str">
            <v>EI（JA）</v>
          </cell>
          <cell r="E9601">
            <v>0</v>
          </cell>
          <cell r="F9601" t="str">
            <v>D类</v>
          </cell>
          <cell r="G9601">
            <v>50</v>
          </cell>
        </row>
        <row r="9602">
          <cell r="B9602" t="str">
            <v>0922-6389</v>
          </cell>
          <cell r="C9602" t="str">
            <v>Frontiers in Artificial Intelligence and Applications</v>
          </cell>
          <cell r="D9602" t="str">
            <v>EI（CA）</v>
          </cell>
          <cell r="E9602">
            <v>0</v>
          </cell>
          <cell r="F9602" t="str">
            <v>E类</v>
          </cell>
          <cell r="G9602">
            <v>30</v>
          </cell>
        </row>
        <row r="9603">
          <cell r="B9603" t="str">
            <v>0922-6567</v>
          </cell>
          <cell r="C9603" t="str">
            <v>Machine Translation</v>
          </cell>
          <cell r="D9603" t="str">
            <v>EI（JA）</v>
          </cell>
          <cell r="E9603">
            <v>0</v>
          </cell>
          <cell r="F9603" t="str">
            <v>D类</v>
          </cell>
          <cell r="G9603">
            <v>50</v>
          </cell>
        </row>
        <row r="9604">
          <cell r="B9604" t="str">
            <v>0923-1730</v>
          </cell>
          <cell r="C9604" t="str">
            <v>Oilfield Review</v>
          </cell>
          <cell r="D9604" t="str">
            <v>EI（JA）</v>
          </cell>
          <cell r="E9604">
            <v>0</v>
          </cell>
          <cell r="F9604" t="str">
            <v>D类</v>
          </cell>
          <cell r="G9604">
            <v>50</v>
          </cell>
        </row>
        <row r="9605">
          <cell r="B9605" t="str">
            <v>0924-6460</v>
          </cell>
          <cell r="C9605" t="str">
            <v>Environmental and Resource Economics</v>
          </cell>
          <cell r="D9605" t="str">
            <v>EI（JA）</v>
          </cell>
          <cell r="E9605">
            <v>0</v>
          </cell>
          <cell r="F9605" t="str">
            <v>D类</v>
          </cell>
          <cell r="G9605">
            <v>50</v>
          </cell>
        </row>
        <row r="9606">
          <cell r="B9606" t="str">
            <v>0924-669X</v>
          </cell>
          <cell r="C9606" t="str">
            <v>Applied Intelligence</v>
          </cell>
          <cell r="D9606" t="str">
            <v>EI（JA）</v>
          </cell>
          <cell r="E9606">
            <v>0</v>
          </cell>
          <cell r="F9606" t="str">
            <v>D类</v>
          </cell>
          <cell r="G9606">
            <v>50</v>
          </cell>
        </row>
        <row r="9607">
          <cell r="B9607" t="str">
            <v>0924-8463</v>
          </cell>
          <cell r="C9607" t="str">
            <v>Artificial Intelligence and Law</v>
          </cell>
          <cell r="D9607" t="str">
            <v>EI（JA）</v>
          </cell>
          <cell r="E9607">
            <v>0</v>
          </cell>
          <cell r="F9607" t="str">
            <v>D类</v>
          </cell>
          <cell r="G9607">
            <v>50</v>
          </cell>
        </row>
        <row r="9608">
          <cell r="B9608" t="str">
            <v>0924-8625</v>
          </cell>
          <cell r="C9608" t="str">
            <v>Space Communications</v>
          </cell>
          <cell r="D9608" t="str">
            <v>EI（JA）</v>
          </cell>
          <cell r="E9608">
            <v>0</v>
          </cell>
          <cell r="F9608" t="str">
            <v>D类</v>
          </cell>
          <cell r="G9608">
            <v>50</v>
          </cell>
        </row>
        <row r="9609">
          <cell r="B9609" t="str">
            <v>0924-9265</v>
          </cell>
          <cell r="C9609" t="str">
            <v>Discrete Mathematics and Applications</v>
          </cell>
          <cell r="D9609" t="str">
            <v>EI（JA）</v>
          </cell>
          <cell r="E9609">
            <v>0</v>
          </cell>
          <cell r="F9609" t="str">
            <v>D类</v>
          </cell>
          <cell r="G9609">
            <v>50</v>
          </cell>
        </row>
        <row r="9610">
          <cell r="B9610" t="str">
            <v>0925-0042</v>
          </cell>
          <cell r="C9610" t="str">
            <v>Solid Mechanics and its Applications</v>
          </cell>
          <cell r="D9610" t="str">
            <v>EI（CA）</v>
          </cell>
          <cell r="E9610">
            <v>0</v>
          </cell>
          <cell r="F9610" t="str">
            <v>E类</v>
          </cell>
          <cell r="G9610">
            <v>30</v>
          </cell>
        </row>
        <row r="9611">
          <cell r="B9611" t="str">
            <v>0926-227X</v>
          </cell>
          <cell r="C9611" t="str">
            <v>Journal of Computer Security</v>
          </cell>
          <cell r="D9611" t="str">
            <v>EI（JA）</v>
          </cell>
          <cell r="E9611">
            <v>0</v>
          </cell>
          <cell r="F9611" t="str">
            <v>D类</v>
          </cell>
          <cell r="G9611">
            <v>50</v>
          </cell>
        </row>
        <row r="9612">
          <cell r="B9612" t="str">
            <v>0926-6801</v>
          </cell>
          <cell r="C9612" t="str">
            <v>Journal of High Speed Networks</v>
          </cell>
          <cell r="D9612" t="str">
            <v>EI（JA）</v>
          </cell>
          <cell r="E9612">
            <v>0</v>
          </cell>
          <cell r="F9612" t="str">
            <v>D类</v>
          </cell>
          <cell r="G9612">
            <v>50</v>
          </cell>
        </row>
        <row r="9613">
          <cell r="B9613" t="str">
            <v>0928-7655</v>
          </cell>
          <cell r="C9613" t="str">
            <v>Resource and Energy Economics</v>
          </cell>
          <cell r="D9613" t="str">
            <v>EI（JA）</v>
          </cell>
          <cell r="E9613">
            <v>0</v>
          </cell>
          <cell r="F9613" t="str">
            <v>D类</v>
          </cell>
          <cell r="G9613">
            <v>50</v>
          </cell>
        </row>
        <row r="9614">
          <cell r="B9614" t="str">
            <v>0930-0325</v>
          </cell>
          <cell r="C9614" t="str">
            <v>Lecture Notes in Statistics</v>
          </cell>
          <cell r="D9614" t="str">
            <v>EI（CA）</v>
          </cell>
          <cell r="E9614">
            <v>0</v>
          </cell>
          <cell r="F9614" t="str">
            <v>E类</v>
          </cell>
          <cell r="G9614">
            <v>30</v>
          </cell>
        </row>
        <row r="9615">
          <cell r="B9615" t="str">
            <v>0930-3847</v>
          </cell>
          <cell r="C9615" t="str">
            <v>European Coatings Journal</v>
          </cell>
          <cell r="D9615" t="str">
            <v>EI（JA）</v>
          </cell>
          <cell r="E9615">
            <v>0</v>
          </cell>
          <cell r="F9615" t="str">
            <v>D类</v>
          </cell>
          <cell r="G9615">
            <v>50</v>
          </cell>
        </row>
        <row r="9616">
          <cell r="B9616" t="str">
            <v>0930-8989</v>
          </cell>
          <cell r="C9616" t="str">
            <v>Springer Proceedings in Physics</v>
          </cell>
          <cell r="D9616" t="str">
            <v>EI（CA）</v>
          </cell>
          <cell r="E9616">
            <v>0</v>
          </cell>
          <cell r="F9616" t="str">
            <v>E类</v>
          </cell>
          <cell r="G9616">
            <v>30</v>
          </cell>
        </row>
        <row r="9617">
          <cell r="B9617" t="str">
            <v>0932-383X</v>
          </cell>
          <cell r="C9617" t="str">
            <v>Elektrotechnik und Informationstechnik</v>
          </cell>
          <cell r="D9617" t="str">
            <v>EI（JA）</v>
          </cell>
          <cell r="E9617">
            <v>0</v>
          </cell>
          <cell r="F9617" t="str">
            <v>D类</v>
          </cell>
          <cell r="G9617">
            <v>50</v>
          </cell>
        </row>
        <row r="9618">
          <cell r="B9618" t="str">
            <v>0933-4173</v>
          </cell>
          <cell r="C9618" t="str">
            <v>Journal of Planar Chromatography - Modern TLC</v>
          </cell>
          <cell r="D9618" t="str">
            <v>EI（JA）</v>
          </cell>
          <cell r="E9618">
            <v>0</v>
          </cell>
          <cell r="F9618" t="str">
            <v>D类</v>
          </cell>
          <cell r="G9618">
            <v>50</v>
          </cell>
        </row>
        <row r="9619">
          <cell r="B9619" t="str">
            <v>0935-7254</v>
          </cell>
          <cell r="C9619" t="str">
            <v>MPT Metallurgical Plant and Technology International</v>
          </cell>
          <cell r="D9619" t="str">
            <v>EI（JA）</v>
          </cell>
          <cell r="E9619">
            <v>0</v>
          </cell>
          <cell r="F9619" t="str">
            <v>D类</v>
          </cell>
          <cell r="G9619">
            <v>50</v>
          </cell>
        </row>
        <row r="9620">
          <cell r="B9620" t="str">
            <v>0936-7195</v>
          </cell>
          <cell r="C9620" t="str">
            <v>GAMM Mitteilungen</v>
          </cell>
          <cell r="D9620" t="str">
            <v>EI（JA）</v>
          </cell>
          <cell r="E9620">
            <v>0</v>
          </cell>
          <cell r="F9620" t="str">
            <v>D类</v>
          </cell>
          <cell r="G9620">
            <v>50</v>
          </cell>
        </row>
        <row r="9621">
          <cell r="B9621" t="str">
            <v>0937-7255</v>
          </cell>
          <cell r="C9621" t="str">
            <v>Ship Technology Research</v>
          </cell>
          <cell r="D9621" t="str">
            <v>EI（JA）</v>
          </cell>
          <cell r="E9621">
            <v>0</v>
          </cell>
          <cell r="F9621" t="str">
            <v>D类</v>
          </cell>
          <cell r="G9621">
            <v>50</v>
          </cell>
        </row>
        <row r="9622">
          <cell r="B9622" t="str">
            <v>0938-5495</v>
          </cell>
          <cell r="C9622" t="str">
            <v>Advances in Knowledge Organization</v>
          </cell>
          <cell r="D9622" t="str">
            <v>EI（CA）</v>
          </cell>
          <cell r="E9622">
            <v>0</v>
          </cell>
          <cell r="F9622" t="str">
            <v>E类</v>
          </cell>
          <cell r="G9622">
            <v>30</v>
          </cell>
        </row>
        <row r="9623">
          <cell r="B9623" t="str">
            <v>0939-9585</v>
          </cell>
          <cell r="C9623" t="str">
            <v>International Association of Geodesy Symposia</v>
          </cell>
          <cell r="D9623" t="str">
            <v>EI（CA）</v>
          </cell>
          <cell r="E9623">
            <v>0</v>
          </cell>
          <cell r="F9623" t="str">
            <v>E类</v>
          </cell>
          <cell r="G9623">
            <v>30</v>
          </cell>
        </row>
        <row r="9624">
          <cell r="B9624" t="str">
            <v>0944-6524</v>
          </cell>
          <cell r="C9624" t="str">
            <v>Production Engineering</v>
          </cell>
          <cell r="D9624" t="str">
            <v>EI（JA）</v>
          </cell>
          <cell r="E9624">
            <v>0</v>
          </cell>
          <cell r="F9624" t="str">
            <v>D类</v>
          </cell>
          <cell r="G9624">
            <v>50</v>
          </cell>
        </row>
        <row r="9625">
          <cell r="B9625" t="str">
            <v>0947-0085</v>
          </cell>
          <cell r="C9625" t="str">
            <v>ZWF Zeitschrift fuer Wirtschaftlichen Fabrikbetrieb</v>
          </cell>
          <cell r="D9625" t="str">
            <v>EI（JA）</v>
          </cell>
          <cell r="E9625">
            <v>0</v>
          </cell>
          <cell r="F9625" t="str">
            <v>D类</v>
          </cell>
          <cell r="G9625">
            <v>50</v>
          </cell>
        </row>
        <row r="9626">
          <cell r="B9626" t="str">
            <v>0947-076X</v>
          </cell>
          <cell r="C9626" t="str">
            <v>Vakuum in Forschung und Praxis</v>
          </cell>
          <cell r="D9626" t="str">
            <v>EI（JA）</v>
          </cell>
          <cell r="E9626">
            <v>0</v>
          </cell>
          <cell r="F9626" t="str">
            <v>D类</v>
          </cell>
          <cell r="G9626">
            <v>50</v>
          </cell>
        </row>
        <row r="9627">
          <cell r="B9627" t="str">
            <v>0948-728X</v>
          </cell>
          <cell r="C9627" t="str">
            <v>NTZ Informations und Kommunikationstechnik</v>
          </cell>
          <cell r="D9627" t="str">
            <v>EI（JA）</v>
          </cell>
          <cell r="E9627">
            <v>0</v>
          </cell>
          <cell r="F9627" t="str">
            <v>D类</v>
          </cell>
          <cell r="G9627">
            <v>50</v>
          </cell>
        </row>
        <row r="9628">
          <cell r="B9628" t="str">
            <v>0950-7116</v>
          </cell>
          <cell r="C9628" t="str">
            <v>Welding International</v>
          </cell>
          <cell r="D9628" t="str">
            <v>EI（JA）</v>
          </cell>
          <cell r="E9628">
            <v>0</v>
          </cell>
          <cell r="F9628" t="str">
            <v>D类</v>
          </cell>
          <cell r="G9628">
            <v>50</v>
          </cell>
        </row>
        <row r="9629">
          <cell r="B9629" t="str">
            <v>0951-5666</v>
          </cell>
          <cell r="C9629" t="str">
            <v>AI and Society</v>
          </cell>
          <cell r="D9629" t="str">
            <v>EI（JA）</v>
          </cell>
          <cell r="E9629">
            <v>0</v>
          </cell>
          <cell r="F9629" t="str">
            <v>D类</v>
          </cell>
          <cell r="G9629">
            <v>50</v>
          </cell>
        </row>
        <row r="9630">
          <cell r="B9630" t="str">
            <v>0952-8091</v>
          </cell>
          <cell r="C9630" t="str">
            <v>International Journal of Computer Applications in Technology</v>
          </cell>
          <cell r="D9630" t="str">
            <v>EI（JA）</v>
          </cell>
          <cell r="E9630">
            <v>0</v>
          </cell>
          <cell r="F9630" t="str">
            <v>D类</v>
          </cell>
          <cell r="G9630">
            <v>50</v>
          </cell>
        </row>
        <row r="9631">
          <cell r="B9631" t="str">
            <v>0954-7118</v>
          </cell>
          <cell r="C9631" t="str">
            <v>International Journal of Global Energy Issues</v>
          </cell>
          <cell r="D9631" t="str">
            <v>EI（JA）</v>
          </cell>
          <cell r="E9631">
            <v>0</v>
          </cell>
          <cell r="F9631" t="str">
            <v>D类</v>
          </cell>
          <cell r="G9631">
            <v>50</v>
          </cell>
        </row>
        <row r="9632">
          <cell r="B9632" t="str">
            <v>0956-0599</v>
          </cell>
          <cell r="C9632" t="str">
            <v>International Journal of Space Structures</v>
          </cell>
          <cell r="D9632" t="str">
            <v>EI（JA）</v>
          </cell>
          <cell r="E9632">
            <v>0</v>
          </cell>
          <cell r="F9632" t="str">
            <v>D类</v>
          </cell>
          <cell r="G9632">
            <v>50</v>
          </cell>
        </row>
        <row r="9633">
          <cell r="B9633" t="str">
            <v>0956-666X</v>
          </cell>
          <cell r="C9633" t="str">
            <v>Lipid Technology</v>
          </cell>
          <cell r="D9633" t="str">
            <v>EI（JA）</v>
          </cell>
          <cell r="E9633">
            <v>0</v>
          </cell>
          <cell r="F9633" t="str">
            <v>D类</v>
          </cell>
          <cell r="G9633">
            <v>50</v>
          </cell>
        </row>
        <row r="9634">
          <cell r="B9634" t="str">
            <v>0957-4565</v>
          </cell>
          <cell r="C9634" t="str">
            <v>Noise and Vibration Worldwide</v>
          </cell>
          <cell r="D9634" t="str">
            <v>EI（JA）</v>
          </cell>
          <cell r="E9634">
            <v>0</v>
          </cell>
          <cell r="F9634" t="str">
            <v>D类</v>
          </cell>
          <cell r="G9634">
            <v>50</v>
          </cell>
        </row>
        <row r="9635">
          <cell r="B9635" t="str">
            <v>0958-2118</v>
          </cell>
          <cell r="C9635" t="str">
            <v>Membrane Technology</v>
          </cell>
          <cell r="D9635" t="str">
            <v>EI（JA）</v>
          </cell>
          <cell r="E9635">
            <v>0</v>
          </cell>
          <cell r="F9635" t="str">
            <v>D类</v>
          </cell>
          <cell r="G9635">
            <v>50</v>
          </cell>
        </row>
        <row r="9636">
          <cell r="B9636" t="str">
            <v>0958-305X</v>
          </cell>
          <cell r="C9636" t="str">
            <v>Energy and Environment</v>
          </cell>
          <cell r="D9636" t="str">
            <v>EI（JA）</v>
          </cell>
          <cell r="E9636">
            <v>0</v>
          </cell>
          <cell r="F9636" t="str">
            <v>D类</v>
          </cell>
          <cell r="G9636">
            <v>50</v>
          </cell>
        </row>
        <row r="9637">
          <cell r="B9637" t="str">
            <v>0958-6024</v>
          </cell>
          <cell r="C9637" t="str">
            <v>Paper Technology</v>
          </cell>
          <cell r="D9637" t="str">
            <v>EI（JA）</v>
          </cell>
          <cell r="E9637">
            <v>0</v>
          </cell>
          <cell r="F9637" t="str">
            <v>D类</v>
          </cell>
          <cell r="G9637">
            <v>50</v>
          </cell>
        </row>
        <row r="9638">
          <cell r="B9638" t="str">
            <v>0960-1406</v>
          </cell>
          <cell r="C9638" t="str">
            <v>International Journal of Sustainable Development</v>
          </cell>
          <cell r="D9638" t="str">
            <v>EI（JA）</v>
          </cell>
          <cell r="E9638">
            <v>0</v>
          </cell>
          <cell r="F9638" t="str">
            <v>D类</v>
          </cell>
          <cell r="G9638">
            <v>50</v>
          </cell>
        </row>
        <row r="9639">
          <cell r="B9639" t="str">
            <v>0960-3182</v>
          </cell>
          <cell r="C9639" t="str">
            <v>Geotechnical and Geological Engineering</v>
          </cell>
          <cell r="D9639" t="str">
            <v>EI（JA）</v>
          </cell>
          <cell r="E9639">
            <v>0</v>
          </cell>
          <cell r="F9639" t="str">
            <v>D类</v>
          </cell>
          <cell r="G9639">
            <v>50</v>
          </cell>
        </row>
        <row r="9640">
          <cell r="B9640" t="str">
            <v>0963-6048</v>
          </cell>
          <cell r="C9640" t="str">
            <v>International Journal of Biotechnology</v>
          </cell>
          <cell r="D9640" t="str">
            <v>EI（JA）</v>
          </cell>
          <cell r="E9640">
            <v>0</v>
          </cell>
          <cell r="F9640" t="str">
            <v>D类</v>
          </cell>
          <cell r="G9640">
            <v>50</v>
          </cell>
        </row>
        <row r="9641">
          <cell r="B9641" t="str">
            <v>0964-1823</v>
          </cell>
          <cell r="C9641" t="str">
            <v>Exploration and Mining Geology</v>
          </cell>
          <cell r="D9641" t="str">
            <v>EI（JA）</v>
          </cell>
          <cell r="E9641">
            <v>0</v>
          </cell>
          <cell r="F9641" t="str">
            <v>D类</v>
          </cell>
          <cell r="G9641">
            <v>50</v>
          </cell>
        </row>
        <row r="9642">
          <cell r="B9642" t="str">
            <v>0966-0941</v>
          </cell>
          <cell r="C9642" t="str">
            <v>Spectroscopy Europe</v>
          </cell>
          <cell r="D9642" t="str">
            <v>EI（JA）</v>
          </cell>
          <cell r="E9642">
            <v>0</v>
          </cell>
          <cell r="F9642" t="str">
            <v>D类</v>
          </cell>
          <cell r="G9642">
            <v>50</v>
          </cell>
        </row>
        <row r="9643">
          <cell r="B9643" t="str">
            <v>0967-0912</v>
          </cell>
          <cell r="C9643" t="str">
            <v>Steel in Translation</v>
          </cell>
          <cell r="D9643" t="str">
            <v>EI（JA）</v>
          </cell>
          <cell r="E9643">
            <v>0</v>
          </cell>
          <cell r="F9643" t="str">
            <v>D类</v>
          </cell>
          <cell r="G9643">
            <v>50</v>
          </cell>
        </row>
        <row r="9644">
          <cell r="B9644" t="str">
            <v>0967-8638</v>
          </cell>
          <cell r="C9644" t="str">
            <v>Materials World</v>
          </cell>
          <cell r="D9644" t="str">
            <v>EI（JA）</v>
          </cell>
          <cell r="E9644">
            <v>0</v>
          </cell>
          <cell r="F9644" t="str">
            <v>D类</v>
          </cell>
          <cell r="G9644">
            <v>50</v>
          </cell>
        </row>
        <row r="9645">
          <cell r="B9645" t="str">
            <v>0968-5227</v>
          </cell>
          <cell r="C9645" t="str">
            <v>Information Management and Computer Security</v>
          </cell>
          <cell r="D9645" t="str">
            <v>EI（JA）</v>
          </cell>
          <cell r="E9645">
            <v>0</v>
          </cell>
          <cell r="F9645" t="str">
            <v>D类</v>
          </cell>
          <cell r="G9645">
            <v>50</v>
          </cell>
        </row>
        <row r="9646">
          <cell r="B9646" t="str">
            <v>0969-4765</v>
          </cell>
          <cell r="C9646" t="str">
            <v>Biometric Technology Today</v>
          </cell>
          <cell r="D9646" t="str">
            <v>EI（JA）</v>
          </cell>
          <cell r="E9646">
            <v>0</v>
          </cell>
          <cell r="F9646" t="str">
            <v>D类</v>
          </cell>
          <cell r="G9646">
            <v>50</v>
          </cell>
        </row>
        <row r="9647">
          <cell r="B9647" t="str">
            <v>0969-8213</v>
          </cell>
          <cell r="C9647" t="str">
            <v>Building Engineer</v>
          </cell>
          <cell r="D9647" t="str">
            <v>EI（JA）</v>
          </cell>
          <cell r="E9647">
            <v>0</v>
          </cell>
          <cell r="F9647" t="str">
            <v>D类</v>
          </cell>
          <cell r="G9647">
            <v>50</v>
          </cell>
        </row>
        <row r="9648">
          <cell r="B9648" t="str">
            <v>0969-9988</v>
          </cell>
          <cell r="C9648" t="str">
            <v>Engineering, Construction and Architectural Management</v>
          </cell>
          <cell r="D9648" t="str">
            <v>EI（JA）</v>
          </cell>
          <cell r="E9648">
            <v>0</v>
          </cell>
          <cell r="F9648" t="str">
            <v>D类</v>
          </cell>
          <cell r="G9648">
            <v>50</v>
          </cell>
        </row>
        <row r="9649">
          <cell r="B9649" t="str">
            <v>0970-0137</v>
          </cell>
          <cell r="C9649" t="str">
            <v>Journal of Structural Engineering (India)</v>
          </cell>
          <cell r="D9649" t="str">
            <v>EI（JA）</v>
          </cell>
          <cell r="E9649">
            <v>0</v>
          </cell>
          <cell r="F9649" t="str">
            <v>D类</v>
          </cell>
          <cell r="G9649">
            <v>50</v>
          </cell>
        </row>
        <row r="9650">
          <cell r="B9650" t="str">
            <v>0970-4140</v>
          </cell>
          <cell r="C9650" t="str">
            <v>Journal of the Indian Institute of Science</v>
          </cell>
          <cell r="D9650" t="str">
            <v>EI（JA）</v>
          </cell>
          <cell r="E9650">
            <v>0</v>
          </cell>
          <cell r="F9650" t="str">
            <v>D类</v>
          </cell>
          <cell r="G9650">
            <v>50</v>
          </cell>
        </row>
        <row r="9651">
          <cell r="B9651" t="str">
            <v>0971-0450</v>
          </cell>
          <cell r="C9651" t="str">
            <v>Journal of the Institution of Engineers (India), Part MR: Marine Engineering Division</v>
          </cell>
          <cell r="D9651" t="str">
            <v>EI（JA）</v>
          </cell>
          <cell r="E9651">
            <v>0</v>
          </cell>
          <cell r="F9651" t="str">
            <v>D类</v>
          </cell>
          <cell r="G9651">
            <v>50</v>
          </cell>
        </row>
        <row r="9652">
          <cell r="B9652" t="str">
            <v>0971-0469</v>
          </cell>
          <cell r="C9652" t="str">
            <v>Journal of the Institution of Engineers (India), Part CP: Computer Engineering Division</v>
          </cell>
          <cell r="D9652" t="str">
            <v>EI（JA）</v>
          </cell>
          <cell r="E9652">
            <v>0</v>
          </cell>
          <cell r="F9652" t="str">
            <v>D类</v>
          </cell>
          <cell r="G9652">
            <v>50</v>
          </cell>
        </row>
        <row r="9653">
          <cell r="B9653" t="str">
            <v>0971-1198</v>
          </cell>
          <cell r="C9653" t="str">
            <v>Trends in Biomaterials and Artificial Organs</v>
          </cell>
          <cell r="D9653" t="str">
            <v>EI（JA）</v>
          </cell>
          <cell r="E9653">
            <v>0</v>
          </cell>
          <cell r="F9653" t="str">
            <v>D类</v>
          </cell>
          <cell r="G9653">
            <v>50</v>
          </cell>
        </row>
        <row r="9654">
          <cell r="B9654" t="str">
            <v>0971-1600</v>
          </cell>
          <cell r="C9654" t="str">
            <v>Journal of Spacecraft Technology</v>
          </cell>
          <cell r="D9654" t="str">
            <v>EI（JA）</v>
          </cell>
          <cell r="E9654">
            <v>0</v>
          </cell>
          <cell r="F9654" t="str">
            <v>D类</v>
          </cell>
          <cell r="G9654">
            <v>50</v>
          </cell>
        </row>
        <row r="9655">
          <cell r="B9655" t="str">
            <v>0971-5010</v>
          </cell>
          <cell r="C9655" t="str">
            <v>ISH Journal of Hydraulic Engineering</v>
          </cell>
          <cell r="D9655" t="str">
            <v>EI（JA）</v>
          </cell>
          <cell r="E9655">
            <v>0</v>
          </cell>
          <cell r="F9655" t="str">
            <v>D类</v>
          </cell>
          <cell r="G9655">
            <v>50</v>
          </cell>
        </row>
        <row r="9656">
          <cell r="B9656" t="str">
            <v>0972-0405</v>
          </cell>
          <cell r="C9656" t="str">
            <v>ISET Journal of Earthquake Technology</v>
          </cell>
          <cell r="D9656" t="str">
            <v>EI（JA）</v>
          </cell>
          <cell r="E9656">
            <v>0</v>
          </cell>
          <cell r="F9656" t="str">
            <v>D类</v>
          </cell>
          <cell r="G9656">
            <v>50</v>
          </cell>
        </row>
        <row r="9657">
          <cell r="B9657" t="str">
            <v>0972-0502</v>
          </cell>
          <cell r="C9657" t="str">
            <v>Journal of Interdisciplinary Mathematics</v>
          </cell>
          <cell r="D9657" t="str">
            <v>EI（JA）</v>
          </cell>
          <cell r="E9657">
            <v>0</v>
          </cell>
          <cell r="F9657" t="str">
            <v>D类</v>
          </cell>
          <cell r="G9657">
            <v>50</v>
          </cell>
        </row>
        <row r="9658">
          <cell r="B9658" t="str">
            <v>0972-0529</v>
          </cell>
          <cell r="C9658" t="str">
            <v>Journal of Discrete Mathematical Sciences and Cryptography</v>
          </cell>
          <cell r="D9658" t="str">
            <v>EI（JA）</v>
          </cell>
          <cell r="E9658">
            <v>0</v>
          </cell>
          <cell r="F9658" t="str">
            <v>D类</v>
          </cell>
          <cell r="G9658">
            <v>50</v>
          </cell>
        </row>
        <row r="9659">
          <cell r="B9659" t="str">
            <v>0972-6268</v>
          </cell>
          <cell r="C9659" t="str">
            <v>Nature Environment and Pollution Technology</v>
          </cell>
          <cell r="D9659" t="str">
            <v>EI（JA）</v>
          </cell>
          <cell r="E9659">
            <v>0</v>
          </cell>
          <cell r="F9659" t="str">
            <v>D类</v>
          </cell>
          <cell r="G9659">
            <v>50</v>
          </cell>
        </row>
        <row r="9660">
          <cell r="B9660" t="str">
            <v>0972-656X</v>
          </cell>
          <cell r="C9660" t="str">
            <v>International Journal of Plastics Technology</v>
          </cell>
          <cell r="D9660" t="str">
            <v>EI（JA）</v>
          </cell>
          <cell r="E9660">
            <v>0</v>
          </cell>
          <cell r="F9660" t="str">
            <v>D类</v>
          </cell>
          <cell r="G9660">
            <v>50</v>
          </cell>
        </row>
        <row r="9661">
          <cell r="B9661" t="str">
            <v>0972-6721</v>
          </cell>
          <cell r="C9661" t="str">
            <v>TIDEE (Teri Information Digest on Energy and Environment)</v>
          </cell>
          <cell r="D9661" t="str">
            <v>EI（JA）</v>
          </cell>
          <cell r="E9661">
            <v>0</v>
          </cell>
          <cell r="F9661" t="str">
            <v>D类</v>
          </cell>
          <cell r="G9661">
            <v>50</v>
          </cell>
        </row>
        <row r="9662">
          <cell r="B9662" t="str">
            <v>0972-7272</v>
          </cell>
          <cell r="C9662" t="str">
            <v>Journal of Digital Information Management</v>
          </cell>
          <cell r="D9662" t="str">
            <v>EI（JA）</v>
          </cell>
          <cell r="E9662">
            <v>0</v>
          </cell>
          <cell r="F9662" t="str">
            <v>D类</v>
          </cell>
          <cell r="G9662">
            <v>50</v>
          </cell>
        </row>
        <row r="9663">
          <cell r="B9663" t="str">
            <v>0972-8821</v>
          </cell>
          <cell r="C9663" t="str">
            <v>Journal of Optics (India)</v>
          </cell>
          <cell r="D9663" t="str">
            <v>EI（JA）</v>
          </cell>
          <cell r="E9663">
            <v>0</v>
          </cell>
          <cell r="F9663" t="str">
            <v>D类</v>
          </cell>
          <cell r="G9663">
            <v>50</v>
          </cell>
        </row>
        <row r="9664">
          <cell r="B9664" t="str">
            <v>0972-9038</v>
          </cell>
          <cell r="C9664" t="str">
            <v>International Journal of Computer Science and Applications</v>
          </cell>
          <cell r="D9664" t="str">
            <v>EI（JA）</v>
          </cell>
          <cell r="E9664">
            <v>0</v>
          </cell>
          <cell r="F9664" t="str">
            <v>D类</v>
          </cell>
          <cell r="G9664">
            <v>50</v>
          </cell>
        </row>
        <row r="9665">
          <cell r="B9665" t="str">
            <v>0973-1318</v>
          </cell>
          <cell r="C9665" t="str">
            <v>International Journal of Performability Engineering</v>
          </cell>
          <cell r="D9665" t="str">
            <v>EI（JA）</v>
          </cell>
          <cell r="E9665">
            <v>0</v>
          </cell>
          <cell r="F9665" t="str">
            <v>D类</v>
          </cell>
          <cell r="G9665">
            <v>50</v>
          </cell>
        </row>
        <row r="9666">
          <cell r="B9666" t="str">
            <v>0974-5904</v>
          </cell>
          <cell r="C9666" t="str">
            <v>International Journal of Earth Sciences and Engineering</v>
          </cell>
          <cell r="D9666" t="str">
            <v>EI（JA）</v>
          </cell>
          <cell r="E9666">
            <v>0</v>
          </cell>
          <cell r="F9666" t="str">
            <v>D类</v>
          </cell>
          <cell r="G9666">
            <v>50</v>
          </cell>
        </row>
        <row r="9667">
          <cell r="B9667" t="str">
            <v>0975-3060</v>
          </cell>
          <cell r="C9667" t="str">
            <v>International Journal of Vehicle Structures and Systems</v>
          </cell>
          <cell r="D9667" t="str">
            <v>EI（JA）</v>
          </cell>
          <cell r="E9667">
            <v>0</v>
          </cell>
          <cell r="F9667" t="str">
            <v>D类</v>
          </cell>
          <cell r="G9667">
            <v>50</v>
          </cell>
        </row>
        <row r="9668">
          <cell r="B9668" t="str">
            <v>0975-6809</v>
          </cell>
          <cell r="C9668" t="str">
            <v>International Journal of Systems Assurance Engineering and Management</v>
          </cell>
          <cell r="D9668" t="str">
            <v>EI（JA）</v>
          </cell>
          <cell r="E9668">
            <v>0</v>
          </cell>
          <cell r="F9668" t="str">
            <v>D类</v>
          </cell>
          <cell r="G9668">
            <v>50</v>
          </cell>
        </row>
        <row r="9669">
          <cell r="B9669" t="str">
            <v>0992-499X</v>
          </cell>
          <cell r="C9669" t="str">
            <v>Revue d'Intelligence Artificielle</v>
          </cell>
          <cell r="D9669" t="str">
            <v>EI（JA）</v>
          </cell>
          <cell r="E9669">
            <v>0</v>
          </cell>
          <cell r="F9669" t="str">
            <v>D类</v>
          </cell>
          <cell r="G9669">
            <v>50</v>
          </cell>
        </row>
        <row r="9670">
          <cell r="B9670" t="str">
            <v>0992-7158</v>
          </cell>
          <cell r="C9670" t="str">
            <v>Revue des Sciences de l'Eau</v>
          </cell>
          <cell r="D9670" t="str">
            <v>EI（JA）</v>
          </cell>
          <cell r="E9670">
            <v>0</v>
          </cell>
          <cell r="F9670" t="str">
            <v>D类</v>
          </cell>
          <cell r="G9670">
            <v>50</v>
          </cell>
        </row>
        <row r="9671">
          <cell r="B9671" t="str">
            <v>0997-7554</v>
          </cell>
          <cell r="C9671" t="str">
            <v>ATIP. Association Technique de L'Industrie Papetiere</v>
          </cell>
          <cell r="D9671" t="str">
            <v>EI（JA）</v>
          </cell>
          <cell r="E9671">
            <v>0</v>
          </cell>
          <cell r="F9671" t="str">
            <v>D类</v>
          </cell>
          <cell r="G9671">
            <v>50</v>
          </cell>
        </row>
        <row r="9672">
          <cell r="B9672" t="str">
            <v>1000-0909</v>
          </cell>
          <cell r="C9672" t="str">
            <v>Neiranji Xuebao/Transactions of CSICE (Chinese Society for Internal Combustion Engines)</v>
          </cell>
          <cell r="D9672" t="str">
            <v>EI（JA）/CSCD</v>
          </cell>
          <cell r="E9672">
            <v>0</v>
          </cell>
          <cell r="F9672" t="str">
            <v>D类</v>
          </cell>
          <cell r="G9672">
            <v>50</v>
          </cell>
        </row>
        <row r="9673">
          <cell r="B9673" t="str">
            <v>1000-0925</v>
          </cell>
          <cell r="C9673" t="str">
            <v>Neiranji Gongcheng/Chinese Internal Combustion Engine Engineering</v>
          </cell>
          <cell r="D9673" t="str">
            <v>EI（JA）/CSCD</v>
          </cell>
          <cell r="E9673">
            <v>0</v>
          </cell>
          <cell r="F9673" t="str">
            <v>D类</v>
          </cell>
          <cell r="G9673">
            <v>50</v>
          </cell>
        </row>
        <row r="9674">
          <cell r="B9674" t="str">
            <v>1000-0976</v>
          </cell>
          <cell r="C9674" t="str">
            <v>Natural Gas Industry</v>
          </cell>
          <cell r="D9674" t="str">
            <v>EI（JA）/CSCD</v>
          </cell>
          <cell r="E9674">
            <v>0</v>
          </cell>
          <cell r="F9674" t="str">
            <v>D类</v>
          </cell>
          <cell r="G9674">
            <v>50</v>
          </cell>
        </row>
        <row r="9675">
          <cell r="B9675" t="str">
            <v>1000-0992</v>
          </cell>
          <cell r="C9675" t="str">
            <v>Advances in Mechanics</v>
          </cell>
          <cell r="D9675" t="str">
            <v>EI（JA）/CSCD</v>
          </cell>
          <cell r="E9675">
            <v>0</v>
          </cell>
          <cell r="F9675" t="str">
            <v>D类</v>
          </cell>
          <cell r="G9675">
            <v>50</v>
          </cell>
        </row>
        <row r="9676">
          <cell r="B9676" t="str">
            <v>1000-1026</v>
          </cell>
          <cell r="C9676" t="str">
            <v>Dianli Xitong Zidonghua/Automation of Electric Power Systems</v>
          </cell>
          <cell r="D9676" t="str">
            <v>EI（JA）/CSCD</v>
          </cell>
          <cell r="E9676">
            <v>0</v>
          </cell>
          <cell r="F9676" t="str">
            <v>D类</v>
          </cell>
          <cell r="G9676">
            <v>50</v>
          </cell>
        </row>
        <row r="9677">
          <cell r="B9677" t="str">
            <v>1000-1093</v>
          </cell>
          <cell r="C9677" t="str">
            <v>Binggong Xuebao/Acta Armamentarii</v>
          </cell>
          <cell r="D9677" t="str">
            <v>EI（JA）/CSCD</v>
          </cell>
          <cell r="E9677">
            <v>0</v>
          </cell>
          <cell r="F9677" t="str">
            <v>D类</v>
          </cell>
          <cell r="G9677">
            <v>50</v>
          </cell>
        </row>
        <row r="9678">
          <cell r="B9678" t="str">
            <v>1000-1239</v>
          </cell>
          <cell r="C9678" t="str">
            <v>Jisuanji Yanjiu yu Fazhan/Computer Research and Development</v>
          </cell>
          <cell r="D9678" t="str">
            <v>EI（JA）/CSCD</v>
          </cell>
          <cell r="E9678">
            <v>0</v>
          </cell>
          <cell r="F9678" t="str">
            <v>D类</v>
          </cell>
          <cell r="G9678">
            <v>50</v>
          </cell>
        </row>
        <row r="9679">
          <cell r="B9679" t="str">
            <v>1000-1298</v>
          </cell>
          <cell r="C9679" t="str">
            <v>Nongye Jixie Xuebao/Transactions of the Chinese Society for  Agricultural Machinery</v>
          </cell>
          <cell r="D9679" t="str">
            <v>EI（JA）/CSCD</v>
          </cell>
          <cell r="E9679">
            <v>0</v>
          </cell>
          <cell r="F9679" t="str">
            <v>D类</v>
          </cell>
          <cell r="G9679">
            <v>50</v>
          </cell>
        </row>
        <row r="9680">
          <cell r="B9680" t="str">
            <v>1000-131X</v>
          </cell>
          <cell r="C9680" t="str">
            <v>Tumu Gongcheng Xuebao/China Civil Engineering Journal</v>
          </cell>
          <cell r="D9680" t="str">
            <v>EI（JA）/CSCD</v>
          </cell>
          <cell r="E9680">
            <v>0</v>
          </cell>
          <cell r="F9680" t="str">
            <v>D类</v>
          </cell>
          <cell r="G9680">
            <v>50</v>
          </cell>
        </row>
        <row r="9681">
          <cell r="B9681" t="str">
            <v>1000-1328</v>
          </cell>
          <cell r="C9681" t="str">
            <v>Yuhang Xuebao/Journal of Astronautics</v>
          </cell>
          <cell r="D9681" t="str">
            <v>EI（JA）/CSCD</v>
          </cell>
          <cell r="E9681">
            <v>0</v>
          </cell>
          <cell r="F9681" t="str">
            <v>D类</v>
          </cell>
          <cell r="G9681">
            <v>50</v>
          </cell>
        </row>
        <row r="9682">
          <cell r="B9682" t="str">
            <v>1000-1441</v>
          </cell>
          <cell r="C9682" t="str">
            <v>Geophysical Prospecting for Petroleum</v>
          </cell>
          <cell r="D9682" t="str">
            <v>EI（JA）/CSCD</v>
          </cell>
          <cell r="E9682">
            <v>0</v>
          </cell>
          <cell r="F9682" t="str">
            <v>D类</v>
          </cell>
          <cell r="G9682">
            <v>50</v>
          </cell>
        </row>
        <row r="9683">
          <cell r="B9683" t="str">
            <v>1000-2758</v>
          </cell>
          <cell r="C9683" t="str">
            <v>Xibei Gongye Daxue Xuebao/Journal of Northwestern Polytechnical University</v>
          </cell>
          <cell r="D9683" t="str">
            <v>EI（JA）/CSCD</v>
          </cell>
          <cell r="E9683">
            <v>0</v>
          </cell>
          <cell r="F9683" t="str">
            <v>D类</v>
          </cell>
          <cell r="G9683">
            <v>50</v>
          </cell>
        </row>
        <row r="9684">
          <cell r="B9684" t="str">
            <v>1000-3673</v>
          </cell>
          <cell r="C9684" t="str">
            <v>Dianwang Jishu/Power System Technology</v>
          </cell>
          <cell r="D9684" t="str">
            <v>EI（JA）/CSCD</v>
          </cell>
          <cell r="E9684">
            <v>0</v>
          </cell>
          <cell r="F9684" t="str">
            <v>D类</v>
          </cell>
          <cell r="G9684">
            <v>50</v>
          </cell>
        </row>
        <row r="9685">
          <cell r="B9685" t="str">
            <v>1000-3835</v>
          </cell>
          <cell r="C9685" t="str">
            <v>Zhendong yu Chongji/Journal of Vibration and Shock</v>
          </cell>
          <cell r="D9685" t="str">
            <v>EI（JA）/CSCD</v>
          </cell>
          <cell r="E9685">
            <v>0</v>
          </cell>
          <cell r="F9685" t="str">
            <v>D类</v>
          </cell>
          <cell r="G9685">
            <v>50</v>
          </cell>
        </row>
        <row r="9686">
          <cell r="B9686" t="str">
            <v>1000-3851</v>
          </cell>
          <cell r="C9686" t="str">
            <v>Fuhe Cailiao Xuebao/Acta Materiae Compositae Sinica</v>
          </cell>
          <cell r="D9686" t="str">
            <v>EI（JA）/CSCD</v>
          </cell>
          <cell r="E9686">
            <v>0</v>
          </cell>
          <cell r="F9686" t="str">
            <v>D类</v>
          </cell>
          <cell r="G9686">
            <v>50</v>
          </cell>
        </row>
        <row r="9687">
          <cell r="B9687" t="str">
            <v>1000-436X</v>
          </cell>
          <cell r="C9687" t="str">
            <v>Tongxin Xuebao/Journal on Communications</v>
          </cell>
          <cell r="D9687" t="str">
            <v>EI（JA）/CSCD</v>
          </cell>
          <cell r="E9687">
            <v>0</v>
          </cell>
          <cell r="F9687" t="str">
            <v>D类</v>
          </cell>
          <cell r="G9687">
            <v>50</v>
          </cell>
        </row>
        <row r="9688">
          <cell r="B9688" t="str">
            <v>1000-4548</v>
          </cell>
          <cell r="C9688" t="str">
            <v>Yantu Gongcheng Xuebao/Chinese Journal of Geotechnical Engineering</v>
          </cell>
          <cell r="D9688" t="str">
            <v>EI（JA）/CSCD</v>
          </cell>
          <cell r="E9688">
            <v>0</v>
          </cell>
          <cell r="F9688" t="str">
            <v>D类</v>
          </cell>
          <cell r="G9688">
            <v>50</v>
          </cell>
        </row>
        <row r="9689">
          <cell r="B9689" t="str">
            <v>1000-4750</v>
          </cell>
          <cell r="C9689" t="str">
            <v>Gongcheng Lixue/Engineering Mechanics</v>
          </cell>
          <cell r="D9689" t="str">
            <v>EI（JA）/CSCD</v>
          </cell>
          <cell r="E9689">
            <v>0</v>
          </cell>
          <cell r="F9689" t="str">
            <v>D类</v>
          </cell>
          <cell r="G9689">
            <v>50</v>
          </cell>
        </row>
        <row r="9690">
          <cell r="B9690" t="str">
            <v>1000-4882</v>
          </cell>
          <cell r="C9690" t="str">
            <v>Ship Building of China</v>
          </cell>
          <cell r="D9690" t="str">
            <v>EI（JA）/CSCD</v>
          </cell>
          <cell r="E9690">
            <v>0</v>
          </cell>
          <cell r="F9690" t="str">
            <v>D类</v>
          </cell>
          <cell r="G9690">
            <v>50</v>
          </cell>
        </row>
        <row r="9691">
          <cell r="B9691" t="str">
            <v>1000-6753</v>
          </cell>
          <cell r="C9691" t="str">
            <v>Diangong Jishu Xuebao/Transactions of China Electrotechnical Society</v>
          </cell>
          <cell r="D9691" t="str">
            <v>EI（JA）/CSCD</v>
          </cell>
          <cell r="E9691">
            <v>0</v>
          </cell>
          <cell r="F9691" t="str">
            <v>D类</v>
          </cell>
          <cell r="G9691">
            <v>50</v>
          </cell>
        </row>
        <row r="9692">
          <cell r="B9692" t="str">
            <v>1000-6788</v>
          </cell>
          <cell r="C9692" t="str">
            <v>Xitong Gongcheng Lilun yu Shijian/System Engineering Theory and Practice</v>
          </cell>
          <cell r="D9692" t="str">
            <v>EI（JA）/CSCD</v>
          </cell>
          <cell r="E9692">
            <v>0</v>
          </cell>
          <cell r="F9692" t="str">
            <v>D类</v>
          </cell>
          <cell r="G9692">
            <v>50</v>
          </cell>
        </row>
        <row r="9693">
          <cell r="B9693" t="str">
            <v>1000-680X</v>
          </cell>
          <cell r="C9693" t="str">
            <v>Qiche Gongcheng/Automotive Engineering</v>
          </cell>
          <cell r="D9693" t="str">
            <v>EI（JA）/CSCD</v>
          </cell>
          <cell r="E9693">
            <v>0</v>
          </cell>
          <cell r="F9693" t="str">
            <v>D类</v>
          </cell>
          <cell r="G9693">
            <v>50</v>
          </cell>
        </row>
        <row r="9694">
          <cell r="B9694" t="str">
            <v>1000-6869</v>
          </cell>
          <cell r="C9694" t="str">
            <v>Jianzhu Jiegou Xuebao/Journal of Building Structures</v>
          </cell>
          <cell r="D9694" t="str">
            <v>EI（JA）/CSCD</v>
          </cell>
          <cell r="E9694">
            <v>0</v>
          </cell>
          <cell r="F9694" t="str">
            <v>D类</v>
          </cell>
          <cell r="G9694">
            <v>50</v>
          </cell>
        </row>
        <row r="9695">
          <cell r="B9695" t="str">
            <v>1000-6893</v>
          </cell>
          <cell r="C9695" t="str">
            <v>Hangkong Xuebao/Acta Aeronautica et Astronautica Sinica</v>
          </cell>
          <cell r="D9695" t="str">
            <v>EI（JA）/CSCD</v>
          </cell>
          <cell r="E9695">
            <v>0</v>
          </cell>
          <cell r="F9695" t="str">
            <v>D类</v>
          </cell>
          <cell r="G9695">
            <v>50</v>
          </cell>
        </row>
        <row r="9696">
          <cell r="B9696" t="str">
            <v>1000-6915</v>
          </cell>
          <cell r="C9696" t="str">
            <v>Yanshilixue Yu Gongcheng Xuebao/Chinese Journal of Rock Mechanics and Engineering</v>
          </cell>
          <cell r="D9696" t="str">
            <v>EI（JA）/CSCD</v>
          </cell>
          <cell r="E9696">
            <v>0</v>
          </cell>
          <cell r="F9696" t="str">
            <v>D类</v>
          </cell>
          <cell r="G9696">
            <v>50</v>
          </cell>
        </row>
        <row r="9697">
          <cell r="B9697" t="str">
            <v>1000-6923</v>
          </cell>
          <cell r="C9697" t="str">
            <v>Zhongguo Huanjing Kexue/China Environmental Science</v>
          </cell>
          <cell r="D9697" t="str">
            <v>EI（JA）/CSCD</v>
          </cell>
          <cell r="E9697">
            <v>0</v>
          </cell>
          <cell r="F9697" t="str">
            <v>D类</v>
          </cell>
          <cell r="G9697">
            <v>50</v>
          </cell>
        </row>
        <row r="9698">
          <cell r="B9698" t="str">
            <v>1000-6931</v>
          </cell>
          <cell r="C9698" t="str">
            <v>Yuanzineng Kexue Jishu/Atomic Energy Science and Technology</v>
          </cell>
          <cell r="D9698" t="str">
            <v>EI（JA）/CSCD</v>
          </cell>
          <cell r="E9698">
            <v>0</v>
          </cell>
          <cell r="F9698" t="str">
            <v>D类</v>
          </cell>
          <cell r="G9698">
            <v>50</v>
          </cell>
        </row>
        <row r="9699">
          <cell r="B9699" t="str">
            <v>1000-7032</v>
          </cell>
          <cell r="C9699" t="str">
            <v>Faguang Xuebao/Chinese Journal of Luminescence</v>
          </cell>
          <cell r="D9699" t="str">
            <v>EI（JA）/CSCD</v>
          </cell>
          <cell r="E9699">
            <v>0</v>
          </cell>
          <cell r="F9699" t="str">
            <v>D类</v>
          </cell>
          <cell r="G9699">
            <v>50</v>
          </cell>
        </row>
        <row r="9700">
          <cell r="B9700" t="str">
            <v>1000-7210</v>
          </cell>
          <cell r="C9700" t="str">
            <v>Shiyou Diqiu Wuli Kantan/Oil Geophysical Prospecting</v>
          </cell>
          <cell r="D9700" t="str">
            <v>EI（JA）/CSCD</v>
          </cell>
          <cell r="E9700">
            <v>0</v>
          </cell>
          <cell r="F9700" t="str">
            <v>D类</v>
          </cell>
          <cell r="G9700">
            <v>50</v>
          </cell>
        </row>
        <row r="9701">
          <cell r="B9701" t="str">
            <v>1000-7555</v>
          </cell>
          <cell r="C9701" t="str">
            <v>Gaofenzi Cailiao Kexue Yu Gongcheng/Polymeric Materials Science and Engineering</v>
          </cell>
          <cell r="D9701" t="str">
            <v>EI（JA）/CSCD</v>
          </cell>
          <cell r="E9701">
            <v>0</v>
          </cell>
          <cell r="F9701" t="str">
            <v>D类</v>
          </cell>
          <cell r="G9701">
            <v>50</v>
          </cell>
        </row>
        <row r="9702">
          <cell r="B9702" t="str">
            <v>1000-7598</v>
          </cell>
          <cell r="C9702" t="str">
            <v>Yantu Lixue/Rock and Soil Mechanics</v>
          </cell>
          <cell r="D9702" t="str">
            <v>EI（JA）/CSCD</v>
          </cell>
          <cell r="E9702">
            <v>0</v>
          </cell>
          <cell r="F9702" t="str">
            <v>D类</v>
          </cell>
          <cell r="G9702">
            <v>50</v>
          </cell>
        </row>
        <row r="9703">
          <cell r="B9703" t="str">
            <v>1000-8055</v>
          </cell>
          <cell r="C9703" t="str">
            <v>Hangkong Dongli Xuebao/Journal of Aerospace Power</v>
          </cell>
          <cell r="D9703" t="str">
            <v>EI（JA）/CSCD</v>
          </cell>
          <cell r="E9703">
            <v>0</v>
          </cell>
          <cell r="F9703" t="str">
            <v>D类</v>
          </cell>
          <cell r="G9703">
            <v>50</v>
          </cell>
        </row>
        <row r="9704">
          <cell r="B9704" t="str">
            <v>1000-8152</v>
          </cell>
          <cell r="C9704" t="str">
            <v>Kongzhi Lilun Yu Yingyong/Control Theory and Applications</v>
          </cell>
          <cell r="D9704" t="str">
            <v>EI（JA）/CSCD</v>
          </cell>
          <cell r="E9704">
            <v>0</v>
          </cell>
          <cell r="F9704" t="str">
            <v>D类</v>
          </cell>
          <cell r="G9704">
            <v>50</v>
          </cell>
        </row>
        <row r="9705">
          <cell r="B9705" t="str">
            <v>1000-9426</v>
          </cell>
          <cell r="C9705" t="str">
            <v>Chinese Journal of Geochemistry</v>
          </cell>
          <cell r="D9705" t="str">
            <v>EI（JA）/CSCD</v>
          </cell>
          <cell r="E9705">
            <v>0</v>
          </cell>
          <cell r="F9705" t="str">
            <v>D类</v>
          </cell>
          <cell r="G9705">
            <v>50</v>
          </cell>
        </row>
        <row r="9706">
          <cell r="B9706" t="str">
            <v>1000-9825</v>
          </cell>
          <cell r="C9706" t="str">
            <v>Ruan Jian Xue Bao/Journal of Software</v>
          </cell>
          <cell r="D9706" t="str">
            <v>EI（JA）/CSCD</v>
          </cell>
          <cell r="E9706">
            <v>0</v>
          </cell>
          <cell r="F9706" t="str">
            <v>D类</v>
          </cell>
          <cell r="G9706">
            <v>50</v>
          </cell>
        </row>
        <row r="9707">
          <cell r="B9707" t="str">
            <v>1000-985X</v>
          </cell>
          <cell r="C9707" t="str">
            <v>Rengong Jingti Xuebao/Journal of Synthetic Crystals</v>
          </cell>
          <cell r="D9707" t="str">
            <v>EI（JA）/CSCD</v>
          </cell>
          <cell r="E9707">
            <v>0</v>
          </cell>
          <cell r="F9707" t="str">
            <v>D类</v>
          </cell>
          <cell r="G9707">
            <v>50</v>
          </cell>
        </row>
        <row r="9708">
          <cell r="B9708" t="str">
            <v>1001-053X</v>
          </cell>
          <cell r="C9708" t="str">
            <v>Beijing Keji Daxue Xuebao/Journal of University of Science and Technology Beijing</v>
          </cell>
          <cell r="D9708" t="str">
            <v>EI（JA）/CSCD</v>
          </cell>
          <cell r="E9708">
            <v>0</v>
          </cell>
          <cell r="F9708" t="str">
            <v>D类</v>
          </cell>
          <cell r="G9708">
            <v>50</v>
          </cell>
        </row>
        <row r="9709">
          <cell r="B9709" t="str">
            <v>1001-0548</v>
          </cell>
          <cell r="C9709" t="str">
            <v>Dianzi Keji Daxue Xuebao/Journal of the University of Electronic Science and Technology of China</v>
          </cell>
          <cell r="D9709" t="str">
            <v>EI（JA）/CSCD</v>
          </cell>
          <cell r="E9709">
            <v>0</v>
          </cell>
          <cell r="F9709" t="str">
            <v>D类</v>
          </cell>
          <cell r="G9709">
            <v>50</v>
          </cell>
        </row>
        <row r="9710">
          <cell r="B9710" t="str">
            <v>1001-0645</v>
          </cell>
          <cell r="C9710" t="str">
            <v>Beijing Ligong Daxue Xuebao/Transaction of Beijing Institute of Technology</v>
          </cell>
          <cell r="D9710" t="str">
            <v>EI（JA）/CSCD</v>
          </cell>
          <cell r="E9710">
            <v>0</v>
          </cell>
          <cell r="F9710" t="str">
            <v>D类</v>
          </cell>
          <cell r="G9710">
            <v>50</v>
          </cell>
        </row>
        <row r="9711">
          <cell r="B9711" t="str">
            <v>1001-0920</v>
          </cell>
          <cell r="C9711" t="str">
            <v>Kongzhi yu Juece/Control and Decision</v>
          </cell>
          <cell r="D9711" t="str">
            <v>EI（JA）/CSCD</v>
          </cell>
          <cell r="E9711">
            <v>0</v>
          </cell>
          <cell r="F9711" t="str">
            <v>D类</v>
          </cell>
          <cell r="G9711">
            <v>50</v>
          </cell>
        </row>
        <row r="9712">
          <cell r="B9712" t="str">
            <v>1001-1455</v>
          </cell>
          <cell r="C9712" t="str">
            <v>Baozha Yu Chongji/Explosion and Shock Waves</v>
          </cell>
          <cell r="D9712" t="str">
            <v>EI（JA）/CSCD</v>
          </cell>
          <cell r="E9712">
            <v>0</v>
          </cell>
          <cell r="F9712" t="str">
            <v>D类</v>
          </cell>
          <cell r="G9712">
            <v>50</v>
          </cell>
        </row>
        <row r="9713">
          <cell r="B9713" t="str">
            <v>1001-1552</v>
          </cell>
          <cell r="C9713" t="str">
            <v>Geotectonica et Metallogenia</v>
          </cell>
          <cell r="D9713" t="str">
            <v>EI（JA）/CSCD</v>
          </cell>
          <cell r="E9713">
            <v>0</v>
          </cell>
          <cell r="F9713" t="str">
            <v>D类</v>
          </cell>
          <cell r="G9713">
            <v>50</v>
          </cell>
        </row>
        <row r="9714">
          <cell r="B9714" t="str">
            <v>1001-1595</v>
          </cell>
          <cell r="C9714" t="str">
            <v>Cehui Xuebao/Acta Geodaetica et Cartographica Sinica</v>
          </cell>
          <cell r="D9714" t="str">
            <v>EI（JA）/CSCD</v>
          </cell>
          <cell r="E9714">
            <v>0</v>
          </cell>
          <cell r="F9714" t="str">
            <v>D类</v>
          </cell>
          <cell r="G9714">
            <v>50</v>
          </cell>
        </row>
        <row r="9715">
          <cell r="B9715" t="str">
            <v>1001-2400</v>
          </cell>
          <cell r="C9715" t="str">
            <v>Xi'an Dianzi Keji Daxue Xuebao/Journal of Xidian University</v>
          </cell>
          <cell r="D9715" t="str">
            <v>EI（JA）/CSCD</v>
          </cell>
          <cell r="E9715">
            <v>0</v>
          </cell>
          <cell r="F9715" t="str">
            <v>D类</v>
          </cell>
          <cell r="G9715">
            <v>50</v>
          </cell>
        </row>
        <row r="9716">
          <cell r="B9716" t="str">
            <v>1001-2486</v>
          </cell>
          <cell r="C9716" t="str">
            <v>Guofang Keji Daxue Xuebao/Journal of National University of Defense Technology</v>
          </cell>
          <cell r="D9716" t="str">
            <v>EI（JA）/CSCD</v>
          </cell>
          <cell r="E9716">
            <v>0</v>
          </cell>
          <cell r="F9716" t="str">
            <v>D类</v>
          </cell>
          <cell r="G9716">
            <v>50</v>
          </cell>
        </row>
        <row r="9717">
          <cell r="B9717" t="str">
            <v>1001-3555</v>
          </cell>
          <cell r="C9717" t="str">
            <v>Journal of Molecular Catalysis</v>
          </cell>
          <cell r="D9717" t="str">
            <v>EI（JA）/CSCD</v>
          </cell>
          <cell r="E9717">
            <v>0</v>
          </cell>
          <cell r="F9717" t="str">
            <v>D类</v>
          </cell>
          <cell r="G9717">
            <v>50</v>
          </cell>
        </row>
        <row r="9718">
          <cell r="B9718" t="str">
            <v>1001-4055</v>
          </cell>
          <cell r="C9718" t="str">
            <v>Tuijin Jishu/Journal of Propulsion Technology</v>
          </cell>
          <cell r="D9718" t="str">
            <v>EI（JA）/CSCD</v>
          </cell>
          <cell r="E9718">
            <v>0</v>
          </cell>
          <cell r="F9718" t="str">
            <v>D类</v>
          </cell>
          <cell r="G9718">
            <v>50</v>
          </cell>
        </row>
        <row r="9719">
          <cell r="B9719" t="str">
            <v>1001-4322</v>
          </cell>
          <cell r="C9719" t="str">
            <v>Qiangjiguang Yu Lizishu/High Power Laser and Particle Beams</v>
          </cell>
          <cell r="D9719" t="str">
            <v>EI（JA）/CSCD</v>
          </cell>
          <cell r="E9719">
            <v>0</v>
          </cell>
          <cell r="F9719" t="str">
            <v>D类</v>
          </cell>
          <cell r="G9719">
            <v>50</v>
          </cell>
        </row>
        <row r="9720">
          <cell r="B9720" t="str">
            <v>1001-4381</v>
          </cell>
          <cell r="C9720" t="str">
            <v>Cailiao Gongcheng/Journal of Materials Engineering</v>
          </cell>
          <cell r="D9720" t="str">
            <v>EI（JA）/CSCD</v>
          </cell>
          <cell r="E9720">
            <v>0</v>
          </cell>
          <cell r="F9720" t="str">
            <v>D类</v>
          </cell>
          <cell r="G9720">
            <v>50</v>
          </cell>
        </row>
        <row r="9721">
          <cell r="B9721" t="str">
            <v>1001-4632</v>
          </cell>
          <cell r="C9721" t="str">
            <v>Zhongguo Tiedao Kexue/China Railway Science</v>
          </cell>
          <cell r="D9721" t="str">
            <v>EI（JA）/CSCD</v>
          </cell>
          <cell r="E9721">
            <v>0</v>
          </cell>
          <cell r="F9721" t="str">
            <v>D类</v>
          </cell>
          <cell r="G9721">
            <v>50</v>
          </cell>
        </row>
        <row r="9722">
          <cell r="B9722" t="str">
            <v>1001-506X</v>
          </cell>
          <cell r="C9722" t="str">
            <v>Xi Tong Gong Cheng Yu Dian Zi Ji Shu/Systems Engineering and Electronics</v>
          </cell>
          <cell r="D9722" t="str">
            <v>EI（JA）/CSCD</v>
          </cell>
          <cell r="E9722">
            <v>0</v>
          </cell>
          <cell r="F9722" t="str">
            <v>D类</v>
          </cell>
          <cell r="G9722">
            <v>50</v>
          </cell>
        </row>
        <row r="9723">
          <cell r="B9723" t="str">
            <v>1001-5965</v>
          </cell>
          <cell r="C9723" t="str">
            <v>Beijing Hangkong Hangtian Daxue Xuebao/Journal of Beijing University of Aeronautics and Astronautics</v>
          </cell>
          <cell r="D9723" t="str">
            <v>EI（JA）/CSCD</v>
          </cell>
          <cell r="E9723">
            <v>0</v>
          </cell>
          <cell r="F9723" t="str">
            <v>D类</v>
          </cell>
          <cell r="G9723">
            <v>50</v>
          </cell>
        </row>
        <row r="9724">
          <cell r="B9724" t="str">
            <v>1001-6791</v>
          </cell>
          <cell r="C9724" t="str">
            <v>Shuikexue Jinzhan/Advances in Water Science</v>
          </cell>
          <cell r="D9724" t="str">
            <v>EI（JA）/CSCD</v>
          </cell>
          <cell r="E9724">
            <v>0</v>
          </cell>
          <cell r="F9724" t="str">
            <v>D类</v>
          </cell>
          <cell r="G9724">
            <v>50</v>
          </cell>
        </row>
        <row r="9725">
          <cell r="B9725" t="str">
            <v>1001-6929</v>
          </cell>
          <cell r="C9725" t="str">
            <v>Research of Environmental Sciences</v>
          </cell>
          <cell r="D9725" t="str">
            <v>EI（JA）/CSCD</v>
          </cell>
          <cell r="E9725">
            <v>0</v>
          </cell>
          <cell r="F9725" t="str">
            <v>D类</v>
          </cell>
          <cell r="G9725">
            <v>50</v>
          </cell>
        </row>
        <row r="9726">
          <cell r="B9726" t="str">
            <v>1001-7372</v>
          </cell>
          <cell r="C9726" t="str">
            <v>Zhongguo Gonglu Xuebao/China Journal of Highway and Transport</v>
          </cell>
          <cell r="D9726" t="str">
            <v>EI（JA）/CSCD</v>
          </cell>
          <cell r="E9726">
            <v>0</v>
          </cell>
          <cell r="F9726" t="str">
            <v>D类</v>
          </cell>
          <cell r="G9726">
            <v>50</v>
          </cell>
        </row>
        <row r="9727">
          <cell r="B9727" t="str">
            <v>1001-8360</v>
          </cell>
          <cell r="C9727" t="str">
            <v>Tiedao Xuebao/Journal of the China Railway Society</v>
          </cell>
          <cell r="D9727" t="str">
            <v>EI（JA）/CSCD</v>
          </cell>
          <cell r="E9727">
            <v>0</v>
          </cell>
          <cell r="F9727" t="str">
            <v>D类</v>
          </cell>
          <cell r="G9727">
            <v>50</v>
          </cell>
        </row>
        <row r="9728">
          <cell r="B9728" t="str">
            <v>1001-9731</v>
          </cell>
          <cell r="C9728" t="str">
            <v>Gongneng Cailiao/Journal of Functional Materials</v>
          </cell>
          <cell r="D9728" t="str">
            <v>EI（JA）/CSCD</v>
          </cell>
          <cell r="E9728">
            <v>0</v>
          </cell>
          <cell r="F9728" t="str">
            <v>D类</v>
          </cell>
          <cell r="G9728">
            <v>50</v>
          </cell>
        </row>
        <row r="9729">
          <cell r="B9729" t="str">
            <v>1002-0446</v>
          </cell>
          <cell r="C9729" t="str">
            <v>Jiqiren/Robot</v>
          </cell>
          <cell r="D9729" t="str">
            <v>EI（JA）/CSCD</v>
          </cell>
          <cell r="E9729">
            <v>0</v>
          </cell>
          <cell r="F9729" t="str">
            <v>D类</v>
          </cell>
          <cell r="G9729">
            <v>50</v>
          </cell>
        </row>
        <row r="9730">
          <cell r="B9730" t="str">
            <v>1002-0861</v>
          </cell>
          <cell r="C9730" t="str">
            <v>Tobacco Science and Technology</v>
          </cell>
          <cell r="D9730" t="str">
            <v>EI（JA）/CSCD</v>
          </cell>
          <cell r="E9730">
            <v>0</v>
          </cell>
          <cell r="F9730" t="str">
            <v>D类</v>
          </cell>
          <cell r="G9730">
            <v>50</v>
          </cell>
        </row>
        <row r="9731">
          <cell r="B9731" t="str">
            <v>1002-6819</v>
          </cell>
          <cell r="C9731" t="str">
            <v>Nongye Gongcheng Xuebao/Transactions of the Chinese Society of Agricultural Engineering</v>
          </cell>
          <cell r="D9731" t="str">
            <v>EI（JA）/CSCD</v>
          </cell>
          <cell r="E9731">
            <v>0</v>
          </cell>
          <cell r="F9731" t="str">
            <v>D类</v>
          </cell>
          <cell r="G9731">
            <v>50</v>
          </cell>
        </row>
        <row r="9732">
          <cell r="B9732" t="str">
            <v>1003-0174</v>
          </cell>
          <cell r="C9732" t="str">
            <v>Journal of the Chinese Cereals and Oils Association</v>
          </cell>
          <cell r="D9732" t="str">
            <v>EI（JA）/CSCD</v>
          </cell>
          <cell r="E9732">
            <v>0</v>
          </cell>
          <cell r="F9732" t="str">
            <v>D类</v>
          </cell>
          <cell r="G9732">
            <v>50</v>
          </cell>
        </row>
        <row r="9733">
          <cell r="B9733" t="str">
            <v>1003-4722</v>
          </cell>
          <cell r="C9733" t="str">
            <v>Bridge Construction</v>
          </cell>
          <cell r="D9733" t="str">
            <v>EI（JA）/CSCD</v>
          </cell>
          <cell r="E9733">
            <v>0</v>
          </cell>
          <cell r="F9733" t="str">
            <v>D类</v>
          </cell>
          <cell r="G9733">
            <v>50</v>
          </cell>
        </row>
        <row r="9734">
          <cell r="B9734" t="str">
            <v>1003-6520</v>
          </cell>
          <cell r="C9734" t="str">
            <v>Gaodianya Jishu/High Voltage Engineering</v>
          </cell>
          <cell r="D9734" t="str">
            <v>EI（JA）/CSCD</v>
          </cell>
          <cell r="E9734">
            <v>0</v>
          </cell>
          <cell r="F9734" t="str">
            <v>D类</v>
          </cell>
          <cell r="G9734">
            <v>50</v>
          </cell>
        </row>
        <row r="9735">
          <cell r="B9735" t="str">
            <v>1003-7985</v>
          </cell>
          <cell r="C9735" t="str">
            <v>Journal of Southeast University (English Edition)</v>
          </cell>
          <cell r="D9735" t="str">
            <v>EI（JA）</v>
          </cell>
          <cell r="E9735">
            <v>0</v>
          </cell>
          <cell r="F9735" t="str">
            <v>D类</v>
          </cell>
          <cell r="G9735">
            <v>50</v>
          </cell>
        </row>
        <row r="9736">
          <cell r="B9736" t="str">
            <v>1003-9015</v>
          </cell>
          <cell r="C9736" t="str">
            <v>Gao Xiao Hua Xue Gong Cheng Xue Bao/Journal of Chemical Engineering of Chinese Universities</v>
          </cell>
          <cell r="D9736" t="str">
            <v>EI（JA）/CSCD</v>
          </cell>
          <cell r="E9736">
            <v>0</v>
          </cell>
          <cell r="F9736" t="str">
            <v>D类</v>
          </cell>
          <cell r="G9736">
            <v>50</v>
          </cell>
        </row>
        <row r="9737">
          <cell r="B9737" t="str">
            <v>1003-9775</v>
          </cell>
          <cell r="C9737" t="str">
            <v>Jisuanji Fuzhu Sheji Yu Tuxingxue Xuebao/Journal of Computer-Aided Design and Computer Graphics</v>
          </cell>
          <cell r="D9737" t="str">
            <v>EI（JA）/CSCD</v>
          </cell>
          <cell r="E9737">
            <v>0</v>
          </cell>
          <cell r="F9737" t="str">
            <v>D类</v>
          </cell>
          <cell r="G9737">
            <v>50</v>
          </cell>
        </row>
        <row r="9738">
          <cell r="B9738" t="str">
            <v>1004-0277</v>
          </cell>
          <cell r="C9738" t="str">
            <v>Chinese Rare Earths</v>
          </cell>
          <cell r="D9738" t="str">
            <v>EI（JA）/CSCD</v>
          </cell>
          <cell r="E9738">
            <v>0</v>
          </cell>
          <cell r="F9738" t="str">
            <v>D类</v>
          </cell>
          <cell r="G9738">
            <v>50</v>
          </cell>
        </row>
        <row r="9739">
          <cell r="B9739" t="str">
            <v>1004-0579</v>
          </cell>
          <cell r="C9739" t="str">
            <v>Journal of Beijing Institute of Technology (English Edition)</v>
          </cell>
          <cell r="D9739" t="str">
            <v>EI（JA）</v>
          </cell>
          <cell r="E9739">
            <v>0</v>
          </cell>
          <cell r="F9739" t="str">
            <v>D类</v>
          </cell>
          <cell r="G9739">
            <v>50</v>
          </cell>
        </row>
        <row r="9740">
          <cell r="B9740" t="str">
            <v>1004-0595</v>
          </cell>
          <cell r="C9740" t="str">
            <v>Mocaxue Xuebao/Tribology</v>
          </cell>
          <cell r="D9740" t="str">
            <v>EI（JA）/CSCD</v>
          </cell>
          <cell r="E9740">
            <v>0</v>
          </cell>
          <cell r="F9740" t="str">
            <v>D类</v>
          </cell>
          <cell r="G9740">
            <v>50</v>
          </cell>
        </row>
        <row r="9741">
          <cell r="B9741" t="str">
            <v>1004-0609</v>
          </cell>
          <cell r="C9741" t="str">
            <v>Zhongguo Youse Jinshu Xuebao/Chinese Journal of Nonferrous Metals</v>
          </cell>
          <cell r="D9741" t="str">
            <v>EI（JA）/CSCD</v>
          </cell>
          <cell r="E9741">
            <v>0</v>
          </cell>
          <cell r="F9741" t="str">
            <v>D类</v>
          </cell>
          <cell r="G9741">
            <v>50</v>
          </cell>
        </row>
        <row r="9742">
          <cell r="B9742" t="str">
            <v>1004-2997</v>
          </cell>
          <cell r="C9742" t="str">
            <v>Journal of Chinese Mass Spectrometry Society</v>
          </cell>
          <cell r="D9742" t="str">
            <v>EI（JA）/CSCD</v>
          </cell>
          <cell r="E9742">
            <v>0</v>
          </cell>
          <cell r="F9742" t="str">
            <v>D类</v>
          </cell>
          <cell r="G9742">
            <v>50</v>
          </cell>
        </row>
        <row r="9743">
          <cell r="B9743" t="str">
            <v>1004-4213</v>
          </cell>
          <cell r="C9743" t="str">
            <v>Guangzi Xuebao/Acta Photonica Sinica</v>
          </cell>
          <cell r="D9743" t="str">
            <v>EI（JA）/CSCD</v>
          </cell>
          <cell r="E9743">
            <v>0</v>
          </cell>
          <cell r="F9743" t="str">
            <v>D类</v>
          </cell>
          <cell r="G9743">
            <v>50</v>
          </cell>
        </row>
        <row r="9744">
          <cell r="B9744" t="str">
            <v>1004-4523</v>
          </cell>
          <cell r="C9744" t="str">
            <v>Zhendong Gongcheng Xuebao/Journal of Vibration Engineering</v>
          </cell>
          <cell r="D9744" t="str">
            <v>EI（JA）/CSCD</v>
          </cell>
          <cell r="E9744">
            <v>0</v>
          </cell>
          <cell r="F9744" t="str">
            <v>D类</v>
          </cell>
          <cell r="G9744">
            <v>50</v>
          </cell>
        </row>
        <row r="9745">
          <cell r="B9745" t="str">
            <v>1004-5341</v>
          </cell>
          <cell r="C9745" t="str">
            <v>China Welding (English Edition)</v>
          </cell>
          <cell r="D9745" t="str">
            <v>EI（JA）</v>
          </cell>
          <cell r="E9745">
            <v>0</v>
          </cell>
          <cell r="F9745" t="str">
            <v>D类</v>
          </cell>
          <cell r="G9745">
            <v>50</v>
          </cell>
        </row>
        <row r="9746">
          <cell r="B9746" t="str">
            <v>1004-5708</v>
          </cell>
          <cell r="C9746" t="str">
            <v>Acta Tabacaria Sinica</v>
          </cell>
          <cell r="D9746" t="str">
            <v>EI（JA）/CSCD</v>
          </cell>
          <cell r="E9746">
            <v>0</v>
          </cell>
          <cell r="F9746" t="str">
            <v>D类</v>
          </cell>
          <cell r="G9746">
            <v>50</v>
          </cell>
        </row>
        <row r="9747">
          <cell r="B9747" t="str">
            <v>1004-924X</v>
          </cell>
          <cell r="C9747" t="str">
            <v>Guangxue Jingmi Gongcheng/Optics and Precision Engineering</v>
          </cell>
          <cell r="D9747" t="str">
            <v>EI（JA）/CSCD</v>
          </cell>
          <cell r="E9747">
            <v>0</v>
          </cell>
          <cell r="F9747" t="str">
            <v>D类</v>
          </cell>
          <cell r="G9747">
            <v>50</v>
          </cell>
        </row>
        <row r="9748">
          <cell r="B9748" t="str">
            <v>1005-0388</v>
          </cell>
          <cell r="C9748" t="str">
            <v>Dianbo Kexue Xuebao/Chinese Journal of Radio Science</v>
          </cell>
          <cell r="D9748" t="str">
            <v>EI（JA）/CSCD</v>
          </cell>
          <cell r="E9748">
            <v>0</v>
          </cell>
          <cell r="F9748" t="str">
            <v>D类</v>
          </cell>
          <cell r="G9748">
            <v>50</v>
          </cell>
        </row>
        <row r="9749">
          <cell r="B9749" t="str">
            <v>1005-0930</v>
          </cell>
          <cell r="C9749" t="str">
            <v>Yingyong Jichu yu Gongcheng Kexue Xuebao/Journal of Basic Science and Engineering</v>
          </cell>
          <cell r="D9749" t="str">
            <v>EI（JA）/CSCD</v>
          </cell>
          <cell r="E9749">
            <v>0</v>
          </cell>
          <cell r="F9749" t="str">
            <v>D类</v>
          </cell>
          <cell r="G9749">
            <v>50</v>
          </cell>
        </row>
        <row r="9750">
          <cell r="B9750" t="str">
            <v>1005-1120</v>
          </cell>
          <cell r="C9750" t="str">
            <v>Transactions of Nanjing University of Aeronautics and Astronautics</v>
          </cell>
          <cell r="D9750" t="str">
            <v>EI（JA）/CSCD</v>
          </cell>
          <cell r="E9750">
            <v>0</v>
          </cell>
          <cell r="F9750" t="str">
            <v>D类</v>
          </cell>
          <cell r="G9750">
            <v>50</v>
          </cell>
        </row>
        <row r="9751">
          <cell r="B9751" t="str">
            <v>1005-2321</v>
          </cell>
          <cell r="C9751" t="str">
            <v>Earth Science Frontiers</v>
          </cell>
          <cell r="D9751" t="str">
            <v>EI（JA）/CSCD</v>
          </cell>
          <cell r="E9751">
            <v>0</v>
          </cell>
          <cell r="F9751" t="str">
            <v>D类</v>
          </cell>
          <cell r="G9751">
            <v>50</v>
          </cell>
        </row>
        <row r="9752">
          <cell r="B9752" t="str">
            <v>1005-3093</v>
          </cell>
          <cell r="C9752" t="str">
            <v>Cailiao Yanjiu Xuebao/Chinese Journal of Materials Research</v>
          </cell>
          <cell r="D9752" t="str">
            <v>EI（JA）/CSCD</v>
          </cell>
          <cell r="E9752">
            <v>0</v>
          </cell>
          <cell r="F9752" t="str">
            <v>D类</v>
          </cell>
          <cell r="G9752">
            <v>50</v>
          </cell>
        </row>
        <row r="9753">
          <cell r="B9753" t="str">
            <v>1005-6734</v>
          </cell>
          <cell r="C9753" t="str">
            <v>Zhongguo Guanxing Jishu Xuebao/Journal of Chinese Inertial Technology</v>
          </cell>
          <cell r="D9753" t="str">
            <v>EI（JA）/CSCD</v>
          </cell>
          <cell r="E9753">
            <v>0</v>
          </cell>
          <cell r="F9753" t="str">
            <v>D类</v>
          </cell>
          <cell r="G9753">
            <v>50</v>
          </cell>
        </row>
        <row r="9754">
          <cell r="B9754" t="str">
            <v>1005-8885</v>
          </cell>
          <cell r="C9754" t="str">
            <v>Journal of China Universities of Posts and Telecommunications</v>
          </cell>
          <cell r="D9754" t="str">
            <v>EI（JA）/CSCD</v>
          </cell>
          <cell r="E9754">
            <v>0</v>
          </cell>
          <cell r="F9754" t="str">
            <v>D类</v>
          </cell>
          <cell r="G9754">
            <v>50</v>
          </cell>
        </row>
        <row r="9755">
          <cell r="B9755" t="str">
            <v>1005-9113</v>
          </cell>
          <cell r="C9755" t="str">
            <v>Journal of Harbin Institute of Technology (New Series)</v>
          </cell>
          <cell r="D9755" t="str">
            <v>EI（JA）</v>
          </cell>
          <cell r="E9755">
            <v>0</v>
          </cell>
          <cell r="F9755" t="str">
            <v>D类</v>
          </cell>
          <cell r="G9755">
            <v>50</v>
          </cell>
        </row>
        <row r="9756">
          <cell r="B9756" t="str">
            <v>1006-2106</v>
          </cell>
          <cell r="C9756" t="str">
            <v>Journal of Railway Engineering Society</v>
          </cell>
          <cell r="D9756" t="str">
            <v>EI（JA）</v>
          </cell>
          <cell r="E9756">
            <v>0</v>
          </cell>
          <cell r="F9756" t="str">
            <v>D类</v>
          </cell>
          <cell r="G9756">
            <v>50</v>
          </cell>
        </row>
        <row r="9757">
          <cell r="B9757" t="str">
            <v>1006-2467</v>
          </cell>
          <cell r="C9757" t="str">
            <v>Shanghai Jiaotong Daxue Xuebao/Journal of Shanghai Jiaotong University</v>
          </cell>
          <cell r="D9757" t="str">
            <v>EI（JA）/CSCD</v>
          </cell>
          <cell r="E9757">
            <v>0</v>
          </cell>
          <cell r="F9757" t="str">
            <v>D类</v>
          </cell>
          <cell r="G9757">
            <v>50</v>
          </cell>
        </row>
        <row r="9758">
          <cell r="B9758" t="str">
            <v>1006-2793</v>
          </cell>
          <cell r="C9758" t="str">
            <v>Guti Huojian Jishu/Journal of Solid Rocket Technology</v>
          </cell>
          <cell r="D9758" t="str">
            <v>EI（JA）/CSCD</v>
          </cell>
          <cell r="E9758">
            <v>0</v>
          </cell>
          <cell r="F9758" t="str">
            <v>D类</v>
          </cell>
          <cell r="G9758">
            <v>50</v>
          </cell>
        </row>
        <row r="9759">
          <cell r="B9759" t="str">
            <v>1006-3021</v>
          </cell>
          <cell r="C9759" t="str">
            <v>Acta Geoscientica Sinica</v>
          </cell>
          <cell r="D9759" t="str">
            <v>EI（JA）/CSCD</v>
          </cell>
          <cell r="E9759">
            <v>0</v>
          </cell>
          <cell r="F9759" t="str">
            <v>D类</v>
          </cell>
          <cell r="G9759">
            <v>50</v>
          </cell>
        </row>
        <row r="9760">
          <cell r="B9760" t="str">
            <v>1006-4982</v>
          </cell>
          <cell r="C9760" t="str">
            <v>Transactions of Tianjin University</v>
          </cell>
          <cell r="D9760" t="str">
            <v>EI（JA）</v>
          </cell>
          <cell r="E9760">
            <v>0</v>
          </cell>
          <cell r="F9760" t="str">
            <v>D类</v>
          </cell>
          <cell r="G9760">
            <v>50</v>
          </cell>
        </row>
        <row r="9761">
          <cell r="B9761" t="str">
            <v>1006-5911</v>
          </cell>
          <cell r="C9761" t="str">
            <v>Jisuanji Jicheng Zhizao Xitong/Computer Integrated Manufacturing Systems, CIMS</v>
          </cell>
          <cell r="D9761" t="str">
            <v>EI（JA）/CSCD</v>
          </cell>
          <cell r="E9761">
            <v>0</v>
          </cell>
          <cell r="F9761" t="str">
            <v>D类</v>
          </cell>
          <cell r="G9761">
            <v>50</v>
          </cell>
        </row>
        <row r="9762">
          <cell r="B9762" t="str">
            <v>1006-6047</v>
          </cell>
          <cell r="C9762" t="str">
            <v>Dianli Zidonghua Shebei/Electric Power Automation Equipment</v>
          </cell>
          <cell r="D9762" t="str">
            <v>EI（JA）/CSCD</v>
          </cell>
          <cell r="E9762">
            <v>0</v>
          </cell>
          <cell r="F9762" t="str">
            <v>D类</v>
          </cell>
          <cell r="G9762">
            <v>50</v>
          </cell>
        </row>
        <row r="9763">
          <cell r="B9763" t="str">
            <v>1006-6748</v>
          </cell>
          <cell r="C9763" t="str">
            <v>High Technology Letters</v>
          </cell>
          <cell r="D9763" t="str">
            <v>EI（JA）</v>
          </cell>
          <cell r="E9763">
            <v>0</v>
          </cell>
          <cell r="F9763" t="str">
            <v>D类</v>
          </cell>
          <cell r="G9763">
            <v>50</v>
          </cell>
        </row>
        <row r="9764">
          <cell r="B9764" t="str">
            <v>1006-7043</v>
          </cell>
          <cell r="C9764" t="str">
            <v>Harbin Gongcheng Daxue Xuebao/Journal of Harbin Engineering University</v>
          </cell>
          <cell r="D9764" t="str">
            <v>EI（JA）/CSCD</v>
          </cell>
          <cell r="E9764">
            <v>0</v>
          </cell>
          <cell r="F9764" t="str">
            <v>D类</v>
          </cell>
          <cell r="G9764">
            <v>50</v>
          </cell>
        </row>
        <row r="9765">
          <cell r="B9765" t="str">
            <v>1006-9941</v>
          </cell>
          <cell r="C9765" t="str">
            <v>Hanneng Cailiao/Chinese Journal of Energetic Materials</v>
          </cell>
          <cell r="D9765" t="str">
            <v>EI（JA）/CSCD</v>
          </cell>
          <cell r="E9765">
            <v>0</v>
          </cell>
          <cell r="F9765" t="str">
            <v>D类</v>
          </cell>
          <cell r="G9765">
            <v>50</v>
          </cell>
        </row>
        <row r="9766">
          <cell r="B9766" t="str">
            <v>1007-0214</v>
          </cell>
          <cell r="C9766" t="str">
            <v>Tsinghua Science and Technology</v>
          </cell>
          <cell r="D9766" t="str">
            <v>EI（JA）/CSCD</v>
          </cell>
          <cell r="E9766">
            <v>0</v>
          </cell>
          <cell r="F9766" t="str">
            <v>D类</v>
          </cell>
          <cell r="G9766">
            <v>50</v>
          </cell>
        </row>
        <row r="9767">
          <cell r="B9767" t="str">
            <v>1007-1172</v>
          </cell>
          <cell r="C9767" t="str">
            <v>Journal of Shanghai Jiaotong University (Science)</v>
          </cell>
          <cell r="D9767" t="str">
            <v>EI（JA）</v>
          </cell>
          <cell r="E9767">
            <v>0</v>
          </cell>
          <cell r="F9767" t="str">
            <v>D类</v>
          </cell>
          <cell r="G9767">
            <v>50</v>
          </cell>
        </row>
        <row r="9768">
          <cell r="B9768" t="str">
            <v>1007-2276</v>
          </cell>
          <cell r="C9768" t="str">
            <v>Hongwai yu Jiguang Gongcheng/Infrared and Laser Engineering</v>
          </cell>
          <cell r="D9768" t="str">
            <v>EI（JA）/CSCD</v>
          </cell>
          <cell r="E9768">
            <v>0</v>
          </cell>
          <cell r="F9768" t="str">
            <v>D类</v>
          </cell>
          <cell r="G9768">
            <v>50</v>
          </cell>
        </row>
        <row r="9769">
          <cell r="B9769" t="str">
            <v>1007-449X</v>
          </cell>
          <cell r="C9769" t="str">
            <v>Dianji yu Kongzhi Xuebao/Electric Machines and Control</v>
          </cell>
          <cell r="D9769" t="str">
            <v>EI（JA）/CSCD</v>
          </cell>
          <cell r="E9769">
            <v>0</v>
          </cell>
          <cell r="F9769" t="str">
            <v>D类</v>
          </cell>
          <cell r="G9769">
            <v>50</v>
          </cell>
        </row>
        <row r="9770">
          <cell r="B9770" t="str">
            <v>1007-5321</v>
          </cell>
          <cell r="C9770" t="str">
            <v>Beijing Youdian Daxue Xuebao/Journal of Beijing University of Posts and Telecommunications</v>
          </cell>
          <cell r="D9770" t="str">
            <v>EI（JA）/CSCD</v>
          </cell>
          <cell r="E9770">
            <v>0</v>
          </cell>
          <cell r="F9770" t="str">
            <v>D类</v>
          </cell>
          <cell r="G9770">
            <v>50</v>
          </cell>
        </row>
        <row r="9771">
          <cell r="B9771" t="str">
            <v>1007-7294</v>
          </cell>
          <cell r="C9771" t="str">
            <v>Chuan Bo Li Xue/Journal of Ship Mechanics</v>
          </cell>
          <cell r="D9771" t="str">
            <v>EI（JA）/CSCD</v>
          </cell>
          <cell r="E9771">
            <v>0</v>
          </cell>
          <cell r="F9771" t="str">
            <v>D类</v>
          </cell>
          <cell r="G9771">
            <v>50</v>
          </cell>
        </row>
        <row r="9772">
          <cell r="B9772" t="str">
            <v>1007-9629</v>
          </cell>
          <cell r="C9772" t="str">
            <v>Jianzhu Cailiao Xuebao/Journal of Building Materials</v>
          </cell>
          <cell r="D9772" t="str">
            <v>EI（JA）/CSCD</v>
          </cell>
          <cell r="E9772">
            <v>0</v>
          </cell>
          <cell r="F9772" t="str">
            <v>D类</v>
          </cell>
          <cell r="G9772">
            <v>50</v>
          </cell>
        </row>
        <row r="9773">
          <cell r="B9773" t="str">
            <v>1009-5896</v>
          </cell>
          <cell r="C9773" t="str">
            <v>Dianzi Yu Xinxi Xuebao/Journal of Electronics and Information Technology</v>
          </cell>
          <cell r="D9773" t="str">
            <v>EI（JA）/CSCD</v>
          </cell>
          <cell r="E9773">
            <v>0</v>
          </cell>
          <cell r="F9773" t="str">
            <v>D类</v>
          </cell>
          <cell r="G9773">
            <v>50</v>
          </cell>
        </row>
        <row r="9774">
          <cell r="B9774" t="str">
            <v>1009-6264</v>
          </cell>
          <cell r="C9774" t="str">
            <v>Cailiao Rechuli Xuebao/Transactions of Materials and Heat Treatment</v>
          </cell>
          <cell r="D9774" t="str">
            <v>EI（JA）/CSCD</v>
          </cell>
          <cell r="E9774">
            <v>0</v>
          </cell>
          <cell r="F9774" t="str">
            <v>D类</v>
          </cell>
          <cell r="G9774">
            <v>50</v>
          </cell>
        </row>
        <row r="9775">
          <cell r="B9775" t="str">
            <v>1009-6582</v>
          </cell>
          <cell r="C9775" t="str">
            <v>Modern Tunnelling Technology</v>
          </cell>
          <cell r="D9775" t="str">
            <v>EI（JA）/CSCD</v>
          </cell>
          <cell r="E9775">
            <v>0</v>
          </cell>
          <cell r="F9775" t="str">
            <v>D类</v>
          </cell>
          <cell r="G9775">
            <v>50</v>
          </cell>
        </row>
        <row r="9776">
          <cell r="B9776" t="str">
            <v>1009-6744</v>
          </cell>
          <cell r="C9776" t="str">
            <v>Jiaotong Yunshu Xitong Gongcheng Yu Xinxi/Journal of Transportation Systems Engineering and Information Technology</v>
          </cell>
          <cell r="D9776" t="str">
            <v>EI（JA）/CSCD</v>
          </cell>
          <cell r="E9776">
            <v>0</v>
          </cell>
          <cell r="F9776" t="str">
            <v>D类</v>
          </cell>
          <cell r="G9776">
            <v>50</v>
          </cell>
        </row>
        <row r="9777">
          <cell r="B9777" t="str">
            <v>1009-7848</v>
          </cell>
          <cell r="C9777" t="str">
            <v>Journal of Chinese Institute of Food Science and Technology</v>
          </cell>
          <cell r="D9777" t="str">
            <v>EI（JA）/CSCD</v>
          </cell>
          <cell r="E9777">
            <v>0</v>
          </cell>
          <cell r="F9777" t="str">
            <v>D类</v>
          </cell>
          <cell r="G9777">
            <v>50</v>
          </cell>
        </row>
        <row r="9778">
          <cell r="B9778" t="str">
            <v>1012-0386</v>
          </cell>
          <cell r="C9778" t="str">
            <v>Defect and Diffusion Forum</v>
          </cell>
          <cell r="D9778" t="str">
            <v>EI（CA）</v>
          </cell>
          <cell r="E9778">
            <v>0</v>
          </cell>
          <cell r="F9778" t="str">
            <v>E类</v>
          </cell>
          <cell r="G9778">
            <v>30</v>
          </cell>
        </row>
        <row r="9779">
          <cell r="B9779" t="str">
            <v>1012-0394</v>
          </cell>
          <cell r="C9779" t="str">
            <v>Solid State Phenomena</v>
          </cell>
          <cell r="D9779" t="str">
            <v>EI（CA）</v>
          </cell>
          <cell r="E9779">
            <v>0</v>
          </cell>
          <cell r="F9779" t="str">
            <v>E类</v>
          </cell>
          <cell r="G9779">
            <v>30</v>
          </cell>
        </row>
        <row r="9780">
          <cell r="B9780" t="str">
            <v>1012-277X</v>
          </cell>
          <cell r="C9780" t="str">
            <v xml:space="preserve">South African Journal of Industrial Engineering </v>
          </cell>
          <cell r="D9780" t="str">
            <v>EI（JA）</v>
          </cell>
          <cell r="E9780">
            <v>0</v>
          </cell>
          <cell r="F9780" t="str">
            <v>D类</v>
          </cell>
          <cell r="G9780">
            <v>50</v>
          </cell>
        </row>
        <row r="9781">
          <cell r="B9781" t="str">
            <v>1012-3407</v>
          </cell>
          <cell r="C9781" t="str">
            <v>Journal of Technology</v>
          </cell>
          <cell r="D9781" t="str">
            <v>EI（JA）</v>
          </cell>
          <cell r="E9781">
            <v>0</v>
          </cell>
          <cell r="F9781" t="str">
            <v>D类</v>
          </cell>
          <cell r="G9781">
            <v>50</v>
          </cell>
        </row>
        <row r="9782">
          <cell r="B9782" t="str">
            <v>1013-3119</v>
          </cell>
          <cell r="C9782" t="str">
            <v>ABB Review</v>
          </cell>
          <cell r="D9782" t="str">
            <v>EI（JA）</v>
          </cell>
          <cell r="E9782">
            <v>0</v>
          </cell>
          <cell r="F9782" t="str">
            <v>D类</v>
          </cell>
          <cell r="G9782">
            <v>50</v>
          </cell>
        </row>
        <row r="9783">
          <cell r="B9783" t="str">
            <v>1013-9826</v>
          </cell>
          <cell r="C9783" t="str">
            <v>Key Engineering Materials</v>
          </cell>
          <cell r="D9783" t="str">
            <v>EI（CA）</v>
          </cell>
          <cell r="E9783">
            <v>0</v>
          </cell>
          <cell r="F9783" t="str">
            <v>E类</v>
          </cell>
          <cell r="G9783">
            <v>30</v>
          </cell>
        </row>
        <row r="9784">
          <cell r="B9784" t="str">
            <v>1015-0951</v>
          </cell>
          <cell r="C9784" t="str">
            <v>Amirkabir (Journal of Science and Technology)</v>
          </cell>
          <cell r="D9784" t="str">
            <v>EI（JA）</v>
          </cell>
          <cell r="E9784">
            <v>0</v>
          </cell>
          <cell r="F9784" t="str">
            <v>D类</v>
          </cell>
          <cell r="G9784">
            <v>50</v>
          </cell>
        </row>
        <row r="9785">
          <cell r="B9785" t="str">
            <v>1015-5856</v>
          </cell>
          <cell r="C9785" t="str">
            <v>Journal of the Chinese Institute of Civil and Hydraulic Engineering</v>
          </cell>
          <cell r="D9785" t="str">
            <v>EI（JA）</v>
          </cell>
          <cell r="E9785">
            <v>0</v>
          </cell>
          <cell r="F9785" t="str">
            <v>D类</v>
          </cell>
          <cell r="G9785">
            <v>50</v>
          </cell>
        </row>
        <row r="9786">
          <cell r="B9786" t="str">
            <v>1016-2356</v>
          </cell>
          <cell r="C9786" t="str">
            <v>Journal of Chinese Corrosion Engineering</v>
          </cell>
          <cell r="D9786" t="str">
            <v>EI（JA）</v>
          </cell>
          <cell r="E9786">
            <v>0</v>
          </cell>
          <cell r="F9786" t="str">
            <v>D类</v>
          </cell>
          <cell r="G9786">
            <v>50</v>
          </cell>
        </row>
        <row r="9787">
          <cell r="B9787" t="str">
            <v>1016-2372</v>
          </cell>
          <cell r="C9787" t="str">
            <v>Biomedical Engineering - Applications, Basis and Communications</v>
          </cell>
          <cell r="D9787" t="str">
            <v>EI（JA）</v>
          </cell>
          <cell r="E9787">
            <v>0</v>
          </cell>
          <cell r="F9787" t="str">
            <v>D类</v>
          </cell>
          <cell r="G9787">
            <v>50</v>
          </cell>
        </row>
        <row r="9788">
          <cell r="B9788" t="str">
            <v>1017-0715</v>
          </cell>
          <cell r="C9788" t="str">
            <v>Journal of the Korean Wood Science and Technology</v>
          </cell>
          <cell r="D9788" t="str">
            <v>EI（JA）</v>
          </cell>
          <cell r="E9788">
            <v>0</v>
          </cell>
          <cell r="F9788" t="str">
            <v>D类</v>
          </cell>
          <cell r="G9788">
            <v>50</v>
          </cell>
        </row>
        <row r="9789">
          <cell r="B9789" t="str">
            <v>1017-1819</v>
          </cell>
          <cell r="C9789" t="str">
            <v>International Journal of Information and Management Sciences</v>
          </cell>
          <cell r="D9789" t="str">
            <v>EI（JA）</v>
          </cell>
          <cell r="E9789">
            <v>0</v>
          </cell>
          <cell r="F9789" t="str">
            <v>D类</v>
          </cell>
          <cell r="G9789">
            <v>50</v>
          </cell>
        </row>
        <row r="9790">
          <cell r="B9790" t="str">
            <v>1017-2548</v>
          </cell>
          <cell r="C9790" t="str">
            <v>Journal of the Korean Chemical Society</v>
          </cell>
          <cell r="D9790" t="str">
            <v>EI（JA）</v>
          </cell>
          <cell r="E9790">
            <v>0</v>
          </cell>
          <cell r="F9790" t="str">
            <v>D类</v>
          </cell>
          <cell r="G9790">
            <v>50</v>
          </cell>
        </row>
        <row r="9791">
          <cell r="B9791" t="str">
            <v>1021-8181</v>
          </cell>
          <cell r="C9791" t="str">
            <v>Proceedings of the IASTED International Conference on Modelling and Simulation</v>
          </cell>
          <cell r="D9791" t="str">
            <v>EI（CA）</v>
          </cell>
          <cell r="E9791">
            <v>0</v>
          </cell>
          <cell r="F9791" t="str">
            <v>E类</v>
          </cell>
          <cell r="G9791">
            <v>30</v>
          </cell>
        </row>
        <row r="9792">
          <cell r="B9792" t="str">
            <v>1022-0690</v>
          </cell>
          <cell r="C9792" t="str">
            <v>Journal of Quality</v>
          </cell>
          <cell r="D9792" t="str">
            <v>EI（JA）</v>
          </cell>
          <cell r="E9792">
            <v>0</v>
          </cell>
          <cell r="F9792" t="str">
            <v>D类</v>
          </cell>
          <cell r="G9792">
            <v>50</v>
          </cell>
        </row>
        <row r="9793">
          <cell r="B9793" t="str">
            <v>1022-1360</v>
          </cell>
          <cell r="C9793" t="str">
            <v>Macromolecular Symposia</v>
          </cell>
          <cell r="D9793" t="str">
            <v>EI（JA）</v>
          </cell>
          <cell r="E9793">
            <v>0</v>
          </cell>
          <cell r="F9793" t="str">
            <v>D类</v>
          </cell>
          <cell r="G9793">
            <v>50</v>
          </cell>
        </row>
        <row r="9794">
          <cell r="B9794" t="str">
            <v>1023-4535</v>
          </cell>
          <cell r="C9794" t="str">
            <v>Journal of Taiwan Society of Naval Architects and Marine Engineers</v>
          </cell>
          <cell r="D9794" t="str">
            <v>EI（JA）</v>
          </cell>
          <cell r="E9794">
            <v>0</v>
          </cell>
          <cell r="F9794" t="str">
            <v>D类</v>
          </cell>
          <cell r="G9794">
            <v>50</v>
          </cell>
        </row>
        <row r="9795">
          <cell r="B9795" t="str">
            <v>1023-621X</v>
          </cell>
          <cell r="C9795" t="str">
            <v>International Journal of Rotating Machinery</v>
          </cell>
          <cell r="D9795" t="str">
            <v>EI（JA）</v>
          </cell>
          <cell r="E9795">
            <v>0</v>
          </cell>
          <cell r="F9795" t="str">
            <v>D类</v>
          </cell>
          <cell r="G9795">
            <v>50</v>
          </cell>
        </row>
        <row r="9796">
          <cell r="B9796" t="str">
            <v>1023-697X</v>
          </cell>
          <cell r="C9796" t="str">
            <v>HKIE Transactions Hong Kong Institution of Engineers</v>
          </cell>
          <cell r="D9796" t="str">
            <v>EI（JA）</v>
          </cell>
          <cell r="E9796">
            <v>0</v>
          </cell>
          <cell r="F9796" t="str">
            <v>D类</v>
          </cell>
          <cell r="G9796">
            <v>50</v>
          </cell>
        </row>
        <row r="9797">
          <cell r="B9797" t="str">
            <v>1024-1752</v>
          </cell>
          <cell r="C9797" t="str">
            <v>Journal of Mechanical Engineering Research and Developments</v>
          </cell>
          <cell r="D9797" t="str">
            <v>EI（JA）</v>
          </cell>
          <cell r="E9797">
            <v>0</v>
          </cell>
          <cell r="F9797" t="str">
            <v>D类</v>
          </cell>
          <cell r="G9797">
            <v>50</v>
          </cell>
        </row>
        <row r="9798">
          <cell r="B9798" t="str">
            <v>1025-2495</v>
          </cell>
          <cell r="C9798" t="str">
            <v>International Journal of Engineering, Transactions A: Basics</v>
          </cell>
          <cell r="D9798" t="str">
            <v>EI（JA）</v>
          </cell>
          <cell r="E9798">
            <v>0</v>
          </cell>
          <cell r="F9798" t="str">
            <v>D类</v>
          </cell>
          <cell r="G9798">
            <v>50</v>
          </cell>
        </row>
        <row r="9799">
          <cell r="B9799" t="str">
            <v>1025-8973</v>
          </cell>
          <cell r="C9799" t="str">
            <v>Proceedings of the IASTED International Conference on Intelligent Systems and Control</v>
          </cell>
          <cell r="D9799" t="str">
            <v>EI（CA）</v>
          </cell>
          <cell r="E9799">
            <v>0</v>
          </cell>
          <cell r="F9799" t="str">
            <v>E类</v>
          </cell>
          <cell r="G9799">
            <v>30</v>
          </cell>
        </row>
        <row r="9800">
          <cell r="B9800" t="str">
            <v>1026-4469</v>
          </cell>
          <cell r="C9800" t="str">
            <v>Taiwan Journal of Forest Science</v>
          </cell>
          <cell r="D9800" t="str">
            <v>EI（JA）</v>
          </cell>
          <cell r="E9800">
            <v>0</v>
          </cell>
          <cell r="F9800" t="str">
            <v>D类</v>
          </cell>
          <cell r="G9800">
            <v>50</v>
          </cell>
        </row>
        <row r="9801">
          <cell r="B9801" t="str">
            <v>1027-264X</v>
          </cell>
          <cell r="C9801" t="str">
            <v>Proceedings of the IASTED International Conference on Robotics and Applications</v>
          </cell>
          <cell r="D9801" t="str">
            <v>EI（CA）</v>
          </cell>
          <cell r="E9801">
            <v>0</v>
          </cell>
          <cell r="F9801" t="str">
            <v>E类</v>
          </cell>
          <cell r="G9801">
            <v>30</v>
          </cell>
        </row>
        <row r="9802">
          <cell r="B9802" t="str">
            <v>1027-2658</v>
          </cell>
          <cell r="C9802" t="str">
            <v>Proceedings of the IASTED International Conference on Parallel and Distributed Computing and Systems</v>
          </cell>
          <cell r="D9802" t="str">
            <v>EI（CA）</v>
          </cell>
          <cell r="E9802">
            <v>0</v>
          </cell>
          <cell r="F9802" t="str">
            <v>E类</v>
          </cell>
          <cell r="G9802">
            <v>30</v>
          </cell>
        </row>
        <row r="9803">
          <cell r="B9803" t="str">
            <v>1027-2666</v>
          </cell>
          <cell r="C9803" t="str">
            <v>Proceedings of the IASTED International Multi-Conference on Applied Informatics</v>
          </cell>
          <cell r="D9803" t="str">
            <v>EI（CA）</v>
          </cell>
          <cell r="E9803">
            <v>0</v>
          </cell>
          <cell r="F9803" t="str">
            <v>E类</v>
          </cell>
          <cell r="G9803">
            <v>30</v>
          </cell>
        </row>
        <row r="9804">
          <cell r="B9804" t="str">
            <v>1027-4510</v>
          </cell>
          <cell r="C9804" t="str">
            <v>Journal of Surface Investigation</v>
          </cell>
          <cell r="D9804" t="str">
            <v>EI（JA）</v>
          </cell>
          <cell r="E9804">
            <v>0</v>
          </cell>
          <cell r="F9804" t="str">
            <v>D类</v>
          </cell>
          <cell r="G9804">
            <v>50</v>
          </cell>
        </row>
        <row r="9805">
          <cell r="B9805" t="str">
            <v>1027-5495</v>
          </cell>
          <cell r="C9805" t="str">
            <v>Functional Materials</v>
          </cell>
          <cell r="D9805" t="str">
            <v>EI（JA）</v>
          </cell>
          <cell r="E9805">
            <v>0</v>
          </cell>
          <cell r="F9805" t="str">
            <v>D类</v>
          </cell>
          <cell r="G9805">
            <v>50</v>
          </cell>
        </row>
        <row r="9806">
          <cell r="B9806" t="str">
            <v>1027-7358</v>
          </cell>
          <cell r="C9806" t="str">
            <v>CONCAWE Review</v>
          </cell>
          <cell r="D9806" t="str">
            <v>EI（JA）</v>
          </cell>
          <cell r="E9806">
            <v>0</v>
          </cell>
          <cell r="F9806" t="str">
            <v>D类</v>
          </cell>
          <cell r="G9806">
            <v>50</v>
          </cell>
        </row>
        <row r="9807">
          <cell r="B9807" t="str">
            <v>1028-365X</v>
          </cell>
          <cell r="C9807" t="str">
            <v>Journal of the International Association for Shell and Spatial Structures</v>
          </cell>
          <cell r="D9807" t="str">
            <v>EI（JA）</v>
          </cell>
          <cell r="E9807">
            <v>0</v>
          </cell>
          <cell r="F9807" t="str">
            <v>D类</v>
          </cell>
          <cell r="G9807">
            <v>50</v>
          </cell>
        </row>
        <row r="9808">
          <cell r="B9808" t="str">
            <v>1028-7736</v>
          </cell>
          <cell r="C9808" t="str">
            <v>Teledetection</v>
          </cell>
          <cell r="D9808" t="str">
            <v>EI（JA）</v>
          </cell>
          <cell r="E9808">
            <v>0</v>
          </cell>
          <cell r="F9808" t="str">
            <v>D类</v>
          </cell>
          <cell r="G9808">
            <v>50</v>
          </cell>
        </row>
        <row r="9809">
          <cell r="B9809" t="str">
            <v>1032-5298</v>
          </cell>
          <cell r="C9809" t="str">
            <v>Food Australia</v>
          </cell>
          <cell r="D9809" t="str">
            <v>EI（JA）</v>
          </cell>
          <cell r="E9809">
            <v>0</v>
          </cell>
          <cell r="F9809" t="str">
            <v>D类</v>
          </cell>
          <cell r="G9809">
            <v>50</v>
          </cell>
        </row>
        <row r="9810">
          <cell r="B9810" t="str">
            <v>1037-5783</v>
          </cell>
          <cell r="C9810" t="str">
            <v>Road and Transport Research</v>
          </cell>
          <cell r="D9810" t="str">
            <v>EI（JA）</v>
          </cell>
          <cell r="E9810">
            <v>0</v>
          </cell>
          <cell r="F9810" t="str">
            <v>D类</v>
          </cell>
          <cell r="G9810">
            <v>50</v>
          </cell>
        </row>
        <row r="9811">
          <cell r="B9811" t="str">
            <v>1040-0435</v>
          </cell>
          <cell r="C9811" t="str">
            <v>Assistive Technology</v>
          </cell>
          <cell r="D9811" t="str">
            <v>EI（JA）</v>
          </cell>
          <cell r="E9811">
            <v>0</v>
          </cell>
          <cell r="F9811" t="str">
            <v>D类</v>
          </cell>
          <cell r="G9811">
            <v>50</v>
          </cell>
        </row>
        <row r="9812">
          <cell r="B9812" t="str">
            <v>1040-1628</v>
          </cell>
          <cell r="C9812" t="str">
            <v>Information Resources Management Journal</v>
          </cell>
          <cell r="D9812" t="str">
            <v>EI（JA）</v>
          </cell>
          <cell r="E9812">
            <v>0</v>
          </cell>
          <cell r="F9812" t="str">
            <v>D类</v>
          </cell>
          <cell r="G9812">
            <v>50</v>
          </cell>
        </row>
        <row r="9813">
          <cell r="B9813" t="str">
            <v>1042-1122</v>
          </cell>
          <cell r="C9813" t="str">
            <v>Ceramic Transactions</v>
          </cell>
          <cell r="D9813" t="str">
            <v>EI（CA）</v>
          </cell>
          <cell r="E9813">
            <v>0</v>
          </cell>
          <cell r="F9813" t="str">
            <v>E类</v>
          </cell>
          <cell r="G9813">
            <v>30</v>
          </cell>
        </row>
        <row r="9814">
          <cell r="B9814" t="str">
            <v>1042-8860</v>
          </cell>
          <cell r="C9814" t="str">
            <v>Advances in Powder Metallurgy and Particulate Materials</v>
          </cell>
          <cell r="D9814" t="str">
            <v>EI（CA）</v>
          </cell>
          <cell r="E9814">
            <v>0</v>
          </cell>
          <cell r="F9814" t="str">
            <v>E类</v>
          </cell>
          <cell r="G9814">
            <v>30</v>
          </cell>
        </row>
        <row r="9815">
          <cell r="B9815" t="str">
            <v>1043-6871</v>
          </cell>
          <cell r="C9815" t="str">
            <v>Proceedings - Symposium on Logic in Computer Science</v>
          </cell>
          <cell r="D9815" t="str">
            <v>EI（CA）</v>
          </cell>
          <cell r="E9815">
            <v>0</v>
          </cell>
          <cell r="F9815" t="str">
            <v>E类</v>
          </cell>
          <cell r="G9815">
            <v>30</v>
          </cell>
        </row>
        <row r="9816">
          <cell r="B9816" t="str">
            <v>1044-0631</v>
          </cell>
          <cell r="C9816" t="str">
            <v>Hazardous and Industrial Wastes - Proceedings of the Mid-Atlantic Industrial Waste Conference</v>
          </cell>
          <cell r="D9816" t="str">
            <v>EI（CA）</v>
          </cell>
          <cell r="E9816">
            <v>0</v>
          </cell>
          <cell r="F9816" t="str">
            <v>E类</v>
          </cell>
          <cell r="G9816">
            <v>30</v>
          </cell>
        </row>
        <row r="9817">
          <cell r="B9817" t="str">
            <v>1044-4300</v>
          </cell>
          <cell r="C9817" t="str">
            <v>Journal of Applied Fire Science</v>
          </cell>
          <cell r="D9817" t="str">
            <v>EI（JA）</v>
          </cell>
          <cell r="E9817">
            <v>0</v>
          </cell>
          <cell r="F9817" t="str">
            <v>D类</v>
          </cell>
          <cell r="G9817">
            <v>50</v>
          </cell>
        </row>
        <row r="9818">
          <cell r="B9818" t="str">
            <v>1045-0823</v>
          </cell>
          <cell r="C9818" t="str">
            <v>IJCAI International Joint Conference on Artificial Intelligence</v>
          </cell>
          <cell r="D9818" t="str">
            <v>EI（CA）</v>
          </cell>
          <cell r="E9818">
            <v>0</v>
          </cell>
          <cell r="F9818" t="str">
            <v>E类</v>
          </cell>
          <cell r="G9818">
            <v>30</v>
          </cell>
        </row>
        <row r="9819">
          <cell r="B9819" t="str">
            <v>1045-9227</v>
          </cell>
          <cell r="C9819" t="str">
            <v>IEEE Transactions on Neural Networks</v>
          </cell>
          <cell r="D9819" t="str">
            <v>EI（JA）</v>
          </cell>
          <cell r="E9819">
            <v>0</v>
          </cell>
          <cell r="F9819" t="str">
            <v>D类</v>
          </cell>
          <cell r="G9819">
            <v>50</v>
          </cell>
        </row>
        <row r="9820">
          <cell r="B9820" t="str">
            <v>1046-1779</v>
          </cell>
          <cell r="C9820" t="str">
            <v>Proceedings - SPE International Symposium on Oilfield Chemistry</v>
          </cell>
          <cell r="D9820" t="str">
            <v>EI（CA）</v>
          </cell>
          <cell r="E9820">
            <v>0</v>
          </cell>
          <cell r="F9820" t="str">
            <v>E类</v>
          </cell>
          <cell r="G9820">
            <v>30</v>
          </cell>
        </row>
        <row r="9821">
          <cell r="B9821" t="str">
            <v>1046-6789</v>
          </cell>
          <cell r="C9821" t="str">
            <v>Proceedings of the Society for Experimental Mechanics, Inc.</v>
          </cell>
          <cell r="D9821" t="str">
            <v>EI（JA）</v>
          </cell>
          <cell r="E9821">
            <v>0</v>
          </cell>
          <cell r="F9821" t="str">
            <v>D类</v>
          </cell>
          <cell r="G9821">
            <v>50</v>
          </cell>
        </row>
        <row r="9822">
          <cell r="B9822" t="str">
            <v>1047-3025</v>
          </cell>
          <cell r="C9822" t="str">
            <v>Transactions of the North American Manufacturing Research Institution of SME</v>
          </cell>
          <cell r="D9822" t="str">
            <v>EI（CA）</v>
          </cell>
          <cell r="E9822">
            <v>0</v>
          </cell>
          <cell r="F9822" t="str">
            <v>E类</v>
          </cell>
          <cell r="G9822">
            <v>30</v>
          </cell>
        </row>
        <row r="9823">
          <cell r="B9823" t="str">
            <v>1047-305X</v>
          </cell>
          <cell r="C9823" t="str">
            <v>TAPPI - Polymers, Laminations and Coatings Conference</v>
          </cell>
          <cell r="D9823" t="str">
            <v>EI（CA）</v>
          </cell>
          <cell r="E9823">
            <v>0</v>
          </cell>
          <cell r="F9823" t="str">
            <v>E类</v>
          </cell>
          <cell r="G9823">
            <v>30</v>
          </cell>
        </row>
        <row r="9824">
          <cell r="B9824" t="str">
            <v>1047-3289</v>
          </cell>
          <cell r="C9824" t="str">
            <v>Journal of the Air and Waste Management Association</v>
          </cell>
          <cell r="D9824" t="str">
            <v>EI（JA）</v>
          </cell>
          <cell r="E9824">
            <v>0</v>
          </cell>
          <cell r="F9824" t="str">
            <v>D类</v>
          </cell>
          <cell r="G9824">
            <v>50</v>
          </cell>
        </row>
        <row r="9825">
          <cell r="B9825" t="str">
            <v>1047-7047</v>
          </cell>
          <cell r="C9825" t="str">
            <v>Information Systems Research</v>
          </cell>
          <cell r="D9825" t="str">
            <v>EI（JA）</v>
          </cell>
          <cell r="E9825">
            <v>0</v>
          </cell>
          <cell r="F9825" t="str">
            <v>D类</v>
          </cell>
          <cell r="G9825">
            <v>50</v>
          </cell>
        </row>
        <row r="9826">
          <cell r="B9826" t="str">
            <v>1047-8310</v>
          </cell>
          <cell r="C9826" t="str">
            <v>Journal of High Technology Management Research</v>
          </cell>
          <cell r="D9826" t="str">
            <v>EI（JA）</v>
          </cell>
          <cell r="E9826">
            <v>0</v>
          </cell>
          <cell r="F9826" t="str">
            <v>D类</v>
          </cell>
          <cell r="G9826">
            <v>50</v>
          </cell>
        </row>
        <row r="9827">
          <cell r="B9827" t="str">
            <v>1048-5236</v>
          </cell>
          <cell r="C9827" t="str">
            <v>Strategic Planning for Energy and the Environment</v>
          </cell>
          <cell r="D9827" t="str">
            <v>EI（JA）</v>
          </cell>
          <cell r="E9827">
            <v>0</v>
          </cell>
          <cell r="F9827" t="str">
            <v>D类</v>
          </cell>
          <cell r="G9827">
            <v>50</v>
          </cell>
        </row>
        <row r="9828">
          <cell r="B9828" t="str">
            <v>1048-5953</v>
          </cell>
          <cell r="C9828" t="str">
            <v>Collection of Technical Papers - AIAA Applied Aerodynamics Conference</v>
          </cell>
          <cell r="D9828" t="str">
            <v>EI（CA）</v>
          </cell>
          <cell r="E9828">
            <v>0</v>
          </cell>
          <cell r="F9828" t="str">
            <v>E类</v>
          </cell>
          <cell r="G9828">
            <v>30</v>
          </cell>
        </row>
        <row r="9829">
          <cell r="B9829" t="str">
            <v>1048-776X</v>
          </cell>
          <cell r="C9829" t="str">
            <v>NIST Special Publication</v>
          </cell>
          <cell r="D9829" t="str">
            <v>EI（CA）</v>
          </cell>
          <cell r="E9829">
            <v>0</v>
          </cell>
          <cell r="F9829" t="str">
            <v>E类</v>
          </cell>
          <cell r="G9829">
            <v>30</v>
          </cell>
        </row>
        <row r="9830">
          <cell r="B9830" t="str">
            <v>1049-2615</v>
          </cell>
          <cell r="C9830" t="str">
            <v>IEEE Symposium on Visual Languages, Proceedings</v>
          </cell>
          <cell r="D9830" t="str">
            <v>EI（CA）</v>
          </cell>
          <cell r="E9830">
            <v>0</v>
          </cell>
          <cell r="F9830" t="str">
            <v>E类</v>
          </cell>
          <cell r="G9830">
            <v>30</v>
          </cell>
        </row>
        <row r="9831">
          <cell r="B9831" t="str">
            <v>1049-3328</v>
          </cell>
          <cell r="C9831" t="str">
            <v>IEEE Annual Textile, Fiber and Film Industry Technical Conference</v>
          </cell>
          <cell r="D9831" t="str">
            <v>EI（CA）</v>
          </cell>
          <cell r="E9831">
            <v>0</v>
          </cell>
          <cell r="F9831" t="str">
            <v>E类</v>
          </cell>
          <cell r="G9831">
            <v>30</v>
          </cell>
        </row>
        <row r="9832">
          <cell r="B9832" t="str">
            <v>1049-5258</v>
          </cell>
          <cell r="C9832" t="str">
            <v>Advances in Neural Information Processing Systems</v>
          </cell>
          <cell r="D9832" t="str">
            <v>EI（CA）</v>
          </cell>
          <cell r="E9832">
            <v>0</v>
          </cell>
          <cell r="F9832" t="str">
            <v>E类</v>
          </cell>
          <cell r="G9832">
            <v>30</v>
          </cell>
        </row>
        <row r="9833">
          <cell r="B9833" t="str">
            <v>1049-5541</v>
          </cell>
          <cell r="C9833" t="str">
            <v>Control</v>
          </cell>
          <cell r="D9833" t="str">
            <v>EI（JA）</v>
          </cell>
          <cell r="E9833">
            <v>0</v>
          </cell>
          <cell r="F9833" t="str">
            <v>D类</v>
          </cell>
          <cell r="G9833">
            <v>50</v>
          </cell>
        </row>
        <row r="9834">
          <cell r="B9834" t="str">
            <v>1050-4729</v>
          </cell>
          <cell r="C9834" t="str">
            <v>Proceedings - IEEE International Conference on Robotics and Automation</v>
          </cell>
          <cell r="D9834" t="str">
            <v>EI（CA）</v>
          </cell>
          <cell r="E9834">
            <v>0</v>
          </cell>
          <cell r="F9834" t="str">
            <v>E类</v>
          </cell>
          <cell r="G9834">
            <v>30</v>
          </cell>
        </row>
        <row r="9835">
          <cell r="B9835" t="str">
            <v>1050-6527</v>
          </cell>
          <cell r="C9835" t="str">
            <v>Proceedings of the Annual ISA Analysis Division Symposium</v>
          </cell>
          <cell r="D9835" t="str">
            <v>EI（CA）</v>
          </cell>
          <cell r="E9835">
            <v>0</v>
          </cell>
          <cell r="F9835" t="str">
            <v>E类</v>
          </cell>
          <cell r="G9835">
            <v>30</v>
          </cell>
        </row>
        <row r="9836">
          <cell r="B9836" t="str">
            <v>1050-6934</v>
          </cell>
          <cell r="C9836" t="str">
            <v>Journal of Long-Term Effects of Medical Implants</v>
          </cell>
          <cell r="D9836" t="str">
            <v>EI（JA）</v>
          </cell>
          <cell r="E9836">
            <v>0</v>
          </cell>
          <cell r="F9836" t="str">
            <v>D类</v>
          </cell>
          <cell r="G9836">
            <v>50</v>
          </cell>
        </row>
        <row r="9837">
          <cell r="B9837" t="str">
            <v>1050-8171</v>
          </cell>
          <cell r="C9837" t="str">
            <v>Assembly</v>
          </cell>
          <cell r="D9837" t="str">
            <v>EI（JA）</v>
          </cell>
          <cell r="E9837">
            <v>0</v>
          </cell>
          <cell r="F9837" t="str">
            <v>D类</v>
          </cell>
          <cell r="G9837">
            <v>50</v>
          </cell>
        </row>
        <row r="9838">
          <cell r="B9838" t="str">
            <v>1051-0117</v>
          </cell>
          <cell r="C9838" t="str">
            <v>Proceedings - IEEE Ultrasonics Symposium</v>
          </cell>
          <cell r="D9838" t="str">
            <v>EI（CA）</v>
          </cell>
          <cell r="E9838">
            <v>0</v>
          </cell>
          <cell r="F9838" t="str">
            <v>E类</v>
          </cell>
          <cell r="G9838">
            <v>30</v>
          </cell>
        </row>
        <row r="9839">
          <cell r="B9839" t="str">
            <v>1051-4651</v>
          </cell>
          <cell r="C9839" t="str">
            <v>Proceedings - International Conference on Pattern Recognition</v>
          </cell>
          <cell r="D9839" t="str">
            <v>EI（CA）</v>
          </cell>
          <cell r="E9839">
            <v>0</v>
          </cell>
          <cell r="F9839" t="str">
            <v>E类</v>
          </cell>
          <cell r="G9839">
            <v>30</v>
          </cell>
        </row>
        <row r="9840">
          <cell r="B9840" t="str">
            <v>1051-9173</v>
          </cell>
          <cell r="C9840" t="str">
            <v>Digest of Papers - IEEE Symposium on Mass Storage Systems</v>
          </cell>
          <cell r="D9840" t="str">
            <v>EI（CA）</v>
          </cell>
          <cell r="E9840">
            <v>0</v>
          </cell>
          <cell r="F9840" t="str">
            <v>E类</v>
          </cell>
          <cell r="G9840">
            <v>30</v>
          </cell>
        </row>
        <row r="9841">
          <cell r="B9841" t="str">
            <v>1052-6188</v>
          </cell>
          <cell r="C9841" t="str">
            <v>Journal of Machinery Manufacture and Reliability</v>
          </cell>
          <cell r="D9841" t="str">
            <v>EI（JA）</v>
          </cell>
          <cell r="E9841">
            <v>0</v>
          </cell>
          <cell r="F9841" t="str">
            <v>D类</v>
          </cell>
          <cell r="G9841">
            <v>50</v>
          </cell>
        </row>
        <row r="9842">
          <cell r="B9842" t="str">
            <v>1052-8725</v>
          </cell>
          <cell r="C9842" t="str">
            <v>Proceedings - Real-Time Systems Symposium</v>
          </cell>
          <cell r="D9842" t="str">
            <v>EI（CA）</v>
          </cell>
          <cell r="E9842">
            <v>0</v>
          </cell>
          <cell r="F9842" t="str">
            <v>E类</v>
          </cell>
          <cell r="G9842">
            <v>30</v>
          </cell>
        </row>
        <row r="9843">
          <cell r="B9843" t="str">
            <v>1054-0032</v>
          </cell>
          <cell r="C9843" t="str">
            <v>ISA TECH/EXPO Technology Update Conference Proceedings</v>
          </cell>
          <cell r="D9843" t="str">
            <v>EI（CA）</v>
          </cell>
          <cell r="E9843">
            <v>0</v>
          </cell>
          <cell r="F9843" t="str">
            <v>E类</v>
          </cell>
          <cell r="G9843">
            <v>30</v>
          </cell>
        </row>
        <row r="9844">
          <cell r="B9844" t="str">
            <v>1054-6618</v>
          </cell>
          <cell r="C9844" t="str">
            <v>Pattern Recognition and Image Analysis</v>
          </cell>
          <cell r="D9844" t="str">
            <v>EI（JA）</v>
          </cell>
          <cell r="E9844">
            <v>0</v>
          </cell>
          <cell r="F9844" t="str">
            <v>D类</v>
          </cell>
          <cell r="G9844">
            <v>50</v>
          </cell>
        </row>
        <row r="9845">
          <cell r="B9845" t="str">
            <v>1054-9811</v>
          </cell>
          <cell r="C9845" t="str">
            <v>Journal of Sustainable Forestry</v>
          </cell>
          <cell r="D9845" t="str">
            <v>EI（JA）</v>
          </cell>
          <cell r="E9845">
            <v>0</v>
          </cell>
          <cell r="F9845" t="str">
            <v>D类</v>
          </cell>
          <cell r="G9845">
            <v>50</v>
          </cell>
        </row>
        <row r="9846">
          <cell r="B9846" t="str">
            <v>1055-3096</v>
          </cell>
          <cell r="C9846" t="str">
            <v>Journal of Information Systems Education</v>
          </cell>
          <cell r="D9846" t="str">
            <v>EI（JA）</v>
          </cell>
          <cell r="E9846">
            <v>0</v>
          </cell>
          <cell r="F9846" t="str">
            <v>D类</v>
          </cell>
          <cell r="G9846">
            <v>50</v>
          </cell>
        </row>
        <row r="9847">
          <cell r="B9847" t="str">
            <v>1055-5269</v>
          </cell>
          <cell r="C9847" t="str">
            <v>Surface Science Spectra</v>
          </cell>
          <cell r="D9847" t="str">
            <v>EI（JA）</v>
          </cell>
          <cell r="E9847">
            <v>0</v>
          </cell>
          <cell r="F9847" t="str">
            <v>D类</v>
          </cell>
          <cell r="G9847">
            <v>50</v>
          </cell>
        </row>
        <row r="9848">
          <cell r="B9848" t="str">
            <v>1056-9170</v>
          </cell>
          <cell r="C9848" t="str">
            <v>Applied Computational Electromagnetics Society Newsletter</v>
          </cell>
          <cell r="D9848" t="str">
            <v>EI（JA）</v>
          </cell>
          <cell r="E9848">
            <v>0</v>
          </cell>
          <cell r="F9848" t="str">
            <v>D类</v>
          </cell>
          <cell r="G9848">
            <v>50</v>
          </cell>
        </row>
        <row r="9849">
          <cell r="B9849" t="str">
            <v>1057-2252</v>
          </cell>
          <cell r="C9849" t="str">
            <v>Technical Communication Quarterly</v>
          </cell>
          <cell r="D9849" t="str">
            <v>EI（JA）</v>
          </cell>
          <cell r="E9849">
            <v>0</v>
          </cell>
          <cell r="F9849" t="str">
            <v>D类</v>
          </cell>
          <cell r="G9849">
            <v>50</v>
          </cell>
        </row>
        <row r="9850">
          <cell r="B9850" t="str">
            <v>1058-6393</v>
          </cell>
          <cell r="C9850" t="str">
            <v>Conference Record - Asilomar Conference on Signals, Systems and Computers</v>
          </cell>
          <cell r="D9850" t="str">
            <v>EI（CA）</v>
          </cell>
          <cell r="E9850">
            <v>0</v>
          </cell>
          <cell r="F9850" t="str">
            <v>E类</v>
          </cell>
          <cell r="G9850">
            <v>30</v>
          </cell>
        </row>
        <row r="9851">
          <cell r="B9851" t="str">
            <v>1060-0396</v>
          </cell>
          <cell r="C9851" t="str">
            <v>Cybernetics and Systems Analysis</v>
          </cell>
          <cell r="D9851" t="str">
            <v>EI（JA）</v>
          </cell>
          <cell r="E9851">
            <v>0</v>
          </cell>
          <cell r="F9851" t="str">
            <v>D类</v>
          </cell>
          <cell r="G9851">
            <v>50</v>
          </cell>
        </row>
        <row r="9852">
          <cell r="B9852" t="str">
            <v>1060-9857</v>
          </cell>
          <cell r="C9852" t="str">
            <v>Proceedings of the IEEE Symposium on Reliable Distributed Systems</v>
          </cell>
          <cell r="D9852" t="str">
            <v>EI（CA）</v>
          </cell>
          <cell r="E9852">
            <v>0</v>
          </cell>
          <cell r="F9852" t="str">
            <v>E类</v>
          </cell>
          <cell r="G9852">
            <v>30</v>
          </cell>
        </row>
        <row r="9853">
          <cell r="B9853" t="str">
            <v>1060-992X</v>
          </cell>
          <cell r="C9853" t="str">
            <v>Optical Memory and Neural Networks (Information Optics)</v>
          </cell>
          <cell r="D9853" t="str">
            <v>EI（JA）</v>
          </cell>
          <cell r="E9853">
            <v>0</v>
          </cell>
          <cell r="F9853" t="str">
            <v>D类</v>
          </cell>
          <cell r="G9853">
            <v>50</v>
          </cell>
        </row>
        <row r="9854">
          <cell r="B9854" t="str">
            <v>1061-026X</v>
          </cell>
          <cell r="C9854" t="str">
            <v>Journal of Marine Environmental Engineering</v>
          </cell>
          <cell r="D9854" t="str">
            <v>EI（JA）</v>
          </cell>
          <cell r="E9854">
            <v>0</v>
          </cell>
          <cell r="F9854" t="str">
            <v>D类</v>
          </cell>
          <cell r="G9854">
            <v>50</v>
          </cell>
        </row>
        <row r="9855">
          <cell r="B9855" t="str">
            <v>1061-1452</v>
          </cell>
          <cell r="C9855" t="str">
            <v>Progress in Paper Recycling</v>
          </cell>
          <cell r="D9855" t="str">
            <v>EI（JA）</v>
          </cell>
          <cell r="E9855">
            <v>0</v>
          </cell>
          <cell r="F9855" t="str">
            <v>D类</v>
          </cell>
          <cell r="G9855">
            <v>50</v>
          </cell>
        </row>
        <row r="9856">
          <cell r="B9856" t="str">
            <v>1061-3862</v>
          </cell>
          <cell r="C9856" t="str">
            <v>International Journal of Self-Propagating High-Temperature Synthesis</v>
          </cell>
          <cell r="D9856" t="str">
            <v>EI（JA）</v>
          </cell>
          <cell r="E9856">
            <v>0</v>
          </cell>
          <cell r="F9856" t="str">
            <v>D类</v>
          </cell>
          <cell r="G9856">
            <v>50</v>
          </cell>
        </row>
        <row r="9857">
          <cell r="B9857" t="str">
            <v>1062-0125</v>
          </cell>
          <cell r="C9857" t="str">
            <v>Journal of Engineering Physics and Thermophysics</v>
          </cell>
          <cell r="D9857" t="str">
            <v>EI（JA）</v>
          </cell>
          <cell r="E9857">
            <v>0</v>
          </cell>
          <cell r="F9857" t="str">
            <v>D类</v>
          </cell>
          <cell r="G9857">
            <v>50</v>
          </cell>
        </row>
        <row r="9858">
          <cell r="B9858" t="str">
            <v>1062-7375</v>
          </cell>
          <cell r="C9858" t="str">
            <v>Journal of Global Information Management</v>
          </cell>
          <cell r="D9858" t="str">
            <v>EI（JA）</v>
          </cell>
          <cell r="E9858">
            <v>0</v>
          </cell>
          <cell r="F9858" t="str">
            <v>D类</v>
          </cell>
          <cell r="G9858">
            <v>50</v>
          </cell>
        </row>
        <row r="9859">
          <cell r="B9859" t="str">
            <v>1062-8738</v>
          </cell>
          <cell r="C9859" t="str">
            <v>Bulletin of the Russian Academy of Sciences: Physics</v>
          </cell>
          <cell r="D9859" t="str">
            <v>EI（JA）</v>
          </cell>
          <cell r="E9859">
            <v>0</v>
          </cell>
          <cell r="F9859" t="str">
            <v>D类</v>
          </cell>
          <cell r="G9859">
            <v>50</v>
          </cell>
        </row>
        <row r="9860">
          <cell r="B9860" t="str">
            <v>1062-922X</v>
          </cell>
          <cell r="C9860" t="str">
            <v>Conference Proceedings - IEEE International Conference on Systems, Man and Cybernetics</v>
          </cell>
          <cell r="D9860" t="str">
            <v>EI（CA）</v>
          </cell>
          <cell r="E9860">
            <v>0</v>
          </cell>
          <cell r="F9860" t="str">
            <v>E类</v>
          </cell>
          <cell r="G9860">
            <v>30</v>
          </cell>
        </row>
        <row r="9861">
          <cell r="B9861" t="str">
            <v>1063-0988</v>
          </cell>
          <cell r="C9861" t="str">
            <v>Proceedings of the Annual IEEE International ASIC Conference and Exhibit</v>
          </cell>
          <cell r="D9861" t="str">
            <v>EI（CA）</v>
          </cell>
          <cell r="E9861">
            <v>0</v>
          </cell>
          <cell r="F9861" t="str">
            <v>E类</v>
          </cell>
          <cell r="G9861">
            <v>30</v>
          </cell>
        </row>
        <row r="9862">
          <cell r="B9862" t="str">
            <v>1063-6404</v>
          </cell>
          <cell r="C9862" t="str">
            <v>Proceedings - IEEE International Conference on Computer Design: VLSI in Computers and Processors</v>
          </cell>
          <cell r="D9862" t="str">
            <v>EI（CA）</v>
          </cell>
          <cell r="E9862">
            <v>0</v>
          </cell>
          <cell r="F9862" t="str">
            <v>E类</v>
          </cell>
          <cell r="G9862">
            <v>30</v>
          </cell>
        </row>
        <row r="9863">
          <cell r="B9863" t="str">
            <v>1063-6854</v>
          </cell>
          <cell r="C9863" t="str">
            <v>Proceedings of the International Symposium on Power Semiconductor Devices and ICs</v>
          </cell>
          <cell r="D9863" t="str">
            <v>EI（CA）</v>
          </cell>
          <cell r="E9863">
            <v>0</v>
          </cell>
          <cell r="F9863" t="str">
            <v>E类</v>
          </cell>
          <cell r="G9863">
            <v>30</v>
          </cell>
        </row>
        <row r="9864">
          <cell r="B9864" t="str">
            <v>1063-6862</v>
          </cell>
          <cell r="C9864" t="str">
            <v>Proceedings of the International Conference on Application-Specific Systems, Architectures and Processors</v>
          </cell>
          <cell r="D9864" t="str">
            <v>EI（CA）</v>
          </cell>
          <cell r="E9864">
            <v>0</v>
          </cell>
          <cell r="F9864" t="str">
            <v>E类</v>
          </cell>
          <cell r="G9864">
            <v>30</v>
          </cell>
        </row>
        <row r="9865">
          <cell r="B9865" t="str">
            <v>1063-6897</v>
          </cell>
          <cell r="C9865" t="str">
            <v>Proceedings - International Symposium on Computer Architecture</v>
          </cell>
          <cell r="D9865" t="str">
            <v>EI（CA）</v>
          </cell>
          <cell r="E9865">
            <v>0</v>
          </cell>
          <cell r="F9865" t="str">
            <v>E类</v>
          </cell>
          <cell r="G9865">
            <v>30</v>
          </cell>
        </row>
        <row r="9866">
          <cell r="B9866" t="str">
            <v>1063-6900</v>
          </cell>
          <cell r="C9866" t="str">
            <v>Proceedings of the Computer Security Foundations Workshop</v>
          </cell>
          <cell r="D9866" t="str">
            <v>EI（CA）</v>
          </cell>
          <cell r="E9866">
            <v>0</v>
          </cell>
          <cell r="F9866" t="str">
            <v>E类</v>
          </cell>
          <cell r="G9866">
            <v>30</v>
          </cell>
        </row>
        <row r="9867">
          <cell r="B9867" t="str">
            <v>1063-6919</v>
          </cell>
          <cell r="C9867" t="str">
            <v>Proceedings of the IEEE Computer Society Conference on Computer  Vision and Pattern Recognition</v>
          </cell>
          <cell r="D9867" t="str">
            <v>EI（CA）</v>
          </cell>
          <cell r="E9867">
            <v>0</v>
          </cell>
          <cell r="F9867" t="str">
            <v>E类</v>
          </cell>
          <cell r="G9867">
            <v>30</v>
          </cell>
        </row>
        <row r="9868">
          <cell r="B9868" t="str">
            <v>1063-7095</v>
          </cell>
          <cell r="C9868" t="str">
            <v>International Applied Mechanics</v>
          </cell>
          <cell r="D9868" t="str">
            <v>EI（JA）</v>
          </cell>
          <cell r="E9868">
            <v>0</v>
          </cell>
          <cell r="F9868" t="str">
            <v>D类</v>
          </cell>
          <cell r="G9868">
            <v>50</v>
          </cell>
        </row>
        <row r="9869">
          <cell r="B9869" t="str">
            <v>1063-7109</v>
          </cell>
          <cell r="C9869" t="str">
            <v>Proceedings of the IEEE Computer Society Symposium on Research in Security and Privacy</v>
          </cell>
          <cell r="D9869" t="str">
            <v>EI（CA）</v>
          </cell>
          <cell r="E9869">
            <v>0</v>
          </cell>
          <cell r="F9869" t="str">
            <v>E类</v>
          </cell>
          <cell r="G9869">
            <v>30</v>
          </cell>
        </row>
        <row r="9870">
          <cell r="B9870" t="str">
            <v>1063-7125</v>
          </cell>
          <cell r="C9870" t="str">
            <v>Proceedings - IEEE Symposium on Computer-Based Medical Systems</v>
          </cell>
          <cell r="D9870" t="str">
            <v>EI（CA）</v>
          </cell>
          <cell r="E9870">
            <v>0</v>
          </cell>
          <cell r="F9870" t="str">
            <v>E类</v>
          </cell>
          <cell r="G9870">
            <v>30</v>
          </cell>
        </row>
        <row r="9871">
          <cell r="B9871" t="str">
            <v>1063-7133</v>
          </cell>
          <cell r="C9871" t="str">
            <v>Proceedings of the International Parallel Processing Symposium, IPPS</v>
          </cell>
          <cell r="D9871" t="str">
            <v>EI（CA）</v>
          </cell>
          <cell r="E9871">
            <v>0</v>
          </cell>
          <cell r="F9871" t="str">
            <v>E类</v>
          </cell>
          <cell r="G9871">
            <v>30</v>
          </cell>
        </row>
        <row r="9872">
          <cell r="B9872" t="str">
            <v>1063-7397</v>
          </cell>
          <cell r="C9872" t="str">
            <v>Russian Microelectronics</v>
          </cell>
          <cell r="D9872" t="str">
            <v>EI（JA）</v>
          </cell>
          <cell r="E9872">
            <v>0</v>
          </cell>
          <cell r="F9872" t="str">
            <v>D类</v>
          </cell>
          <cell r="G9872">
            <v>50</v>
          </cell>
        </row>
        <row r="9873">
          <cell r="B9873" t="str">
            <v>1063-9527</v>
          </cell>
          <cell r="C9873" t="str">
            <v>Proceedings - Annual Computer Security Applications Conference, ACSAC</v>
          </cell>
          <cell r="D9873" t="str">
            <v>EI（CA）</v>
          </cell>
          <cell r="E9873">
            <v>0</v>
          </cell>
          <cell r="F9873" t="str">
            <v>E类</v>
          </cell>
          <cell r="G9873">
            <v>30</v>
          </cell>
        </row>
        <row r="9874">
          <cell r="B9874" t="str">
            <v>1063-9667</v>
          </cell>
          <cell r="C9874" t="str">
            <v>Proceedings of the IEEE International Conference on VLSI Design</v>
          </cell>
          <cell r="D9874" t="str">
            <v>EI（CA）</v>
          </cell>
          <cell r="E9874">
            <v>0</v>
          </cell>
          <cell r="F9874" t="str">
            <v>E类</v>
          </cell>
          <cell r="G9874">
            <v>30</v>
          </cell>
        </row>
        <row r="9875">
          <cell r="B9875" t="str">
            <v>1064-2277</v>
          </cell>
          <cell r="C9875" t="str">
            <v>International Journal of Fluid Mechanics Research</v>
          </cell>
          <cell r="D9875" t="str">
            <v>EI（JA）</v>
          </cell>
          <cell r="E9875">
            <v>0</v>
          </cell>
          <cell r="F9875" t="str">
            <v>D类</v>
          </cell>
          <cell r="G9875">
            <v>50</v>
          </cell>
        </row>
        <row r="9876">
          <cell r="B9876" t="str">
            <v>1064-2315</v>
          </cell>
          <cell r="C9876" t="str">
            <v>Journal of Automation and Information Sciences</v>
          </cell>
          <cell r="D9876" t="str">
            <v>EI（JA）</v>
          </cell>
          <cell r="E9876">
            <v>0</v>
          </cell>
          <cell r="F9876" t="str">
            <v>D类</v>
          </cell>
          <cell r="G9876">
            <v>50</v>
          </cell>
        </row>
        <row r="9877">
          <cell r="B9877" t="str">
            <v>1064-8046</v>
          </cell>
          <cell r="C9877" t="str">
            <v>Ergonomics in Design</v>
          </cell>
          <cell r="D9877" t="str">
            <v>EI（JA）</v>
          </cell>
          <cell r="E9877">
            <v>0</v>
          </cell>
          <cell r="F9877" t="str">
            <v>D类</v>
          </cell>
          <cell r="G9877">
            <v>50</v>
          </cell>
        </row>
        <row r="9878">
          <cell r="B9878" t="str">
            <v>1064-8208</v>
          </cell>
          <cell r="C9878" t="str">
            <v>Electrochemical Society Interface</v>
          </cell>
          <cell r="D9878" t="str">
            <v>EI（JA）</v>
          </cell>
          <cell r="E9878">
            <v>0</v>
          </cell>
          <cell r="F9878" t="str">
            <v>D类</v>
          </cell>
          <cell r="G9878">
            <v>50</v>
          </cell>
        </row>
        <row r="9879">
          <cell r="B9879" t="str">
            <v>1065-075X</v>
          </cell>
          <cell r="C9879" t="str">
            <v>OCLC Systems and Services</v>
          </cell>
          <cell r="D9879" t="str">
            <v>EI（JA）</v>
          </cell>
          <cell r="E9879">
            <v>0</v>
          </cell>
          <cell r="F9879" t="str">
            <v>D类</v>
          </cell>
          <cell r="G9879">
            <v>50</v>
          </cell>
        </row>
        <row r="9880">
          <cell r="B9880" t="str">
            <v>1065-2221</v>
          </cell>
          <cell r="C9880" t="str">
            <v>Annual IEEE Semiconductor Thermal Measurement and Management Symposium</v>
          </cell>
          <cell r="D9880" t="str">
            <v>EI（CA）</v>
          </cell>
          <cell r="E9880">
            <v>0</v>
          </cell>
          <cell r="F9880" t="str">
            <v>E类</v>
          </cell>
          <cell r="G9880">
            <v>30</v>
          </cell>
        </row>
        <row r="9881">
          <cell r="B9881" t="str">
            <v>1065-3090</v>
          </cell>
          <cell r="C9881" t="str">
            <v>Journal of Flow Visualization and Image Processing</v>
          </cell>
          <cell r="D9881" t="str">
            <v>EI（JA）</v>
          </cell>
          <cell r="E9881">
            <v>0</v>
          </cell>
          <cell r="F9881" t="str">
            <v>D类</v>
          </cell>
          <cell r="G9881">
            <v>50</v>
          </cell>
        </row>
        <row r="9882">
          <cell r="B9882" t="str">
            <v>1065-514X</v>
          </cell>
          <cell r="C9882" t="str">
            <v>VLSI Design</v>
          </cell>
          <cell r="D9882" t="str">
            <v>EI（JA）</v>
          </cell>
          <cell r="E9882">
            <v>0</v>
          </cell>
          <cell r="F9882" t="str">
            <v>D类</v>
          </cell>
          <cell r="G9882">
            <v>50</v>
          </cell>
        </row>
        <row r="9883">
          <cell r="B9883" t="str">
            <v>1066-503X</v>
          </cell>
          <cell r="C9883" t="str">
            <v>American Society of Mechanical Engineers, Fuels and Combustion Technologies Division (Publication) FACT</v>
          </cell>
          <cell r="D9883" t="str">
            <v>EI（CA）</v>
          </cell>
          <cell r="E9883">
            <v>0</v>
          </cell>
          <cell r="F9883" t="str">
            <v>E类</v>
          </cell>
          <cell r="G9883">
            <v>30</v>
          </cell>
        </row>
        <row r="9884">
          <cell r="B9884" t="str">
            <v>1066-5048</v>
          </cell>
          <cell r="C9884" t="str">
            <v>American Society of Mechanical Engineers, Internal Combustion Engine Division (Publication) ICE</v>
          </cell>
          <cell r="D9884" t="str">
            <v>EI（CA）</v>
          </cell>
          <cell r="E9884">
            <v>0</v>
          </cell>
          <cell r="F9884" t="str">
            <v>E类</v>
          </cell>
          <cell r="G9884">
            <v>30</v>
          </cell>
        </row>
        <row r="9885">
          <cell r="B9885" t="str">
            <v>1068-0314</v>
          </cell>
          <cell r="C9885" t="str">
            <v>Data Compression Conference Proceedings</v>
          </cell>
          <cell r="D9885" t="str">
            <v>EI（CA）</v>
          </cell>
          <cell r="E9885">
            <v>0</v>
          </cell>
          <cell r="F9885" t="str">
            <v>E类</v>
          </cell>
          <cell r="G9885">
            <v>30</v>
          </cell>
        </row>
        <row r="9886">
          <cell r="B9886" t="str">
            <v>1068-3070</v>
          </cell>
          <cell r="C9886" t="str">
            <v>Proceedings - Euromicro Conference on Real-Time Systems</v>
          </cell>
          <cell r="D9886" t="str">
            <v>EI（CA）</v>
          </cell>
          <cell r="E9886">
            <v>0</v>
          </cell>
          <cell r="F9886" t="str">
            <v>E类</v>
          </cell>
          <cell r="G9886">
            <v>30</v>
          </cell>
        </row>
        <row r="9887">
          <cell r="B9887" t="str">
            <v>1068-364X</v>
          </cell>
          <cell r="C9887" t="str">
            <v>Coke and Chemistry</v>
          </cell>
          <cell r="D9887" t="str">
            <v>EI（JA）</v>
          </cell>
          <cell r="E9887">
            <v>0</v>
          </cell>
          <cell r="F9887" t="str">
            <v>D类</v>
          </cell>
          <cell r="G9887">
            <v>50</v>
          </cell>
        </row>
        <row r="9888">
          <cell r="B9888" t="str">
            <v>1068-3712</v>
          </cell>
          <cell r="C9888" t="str">
            <v>Russian Electrical Engineering</v>
          </cell>
          <cell r="D9888" t="str">
            <v>EI（JA）</v>
          </cell>
          <cell r="E9888">
            <v>0</v>
          </cell>
          <cell r="F9888" t="str">
            <v>D类</v>
          </cell>
          <cell r="G9888">
            <v>50</v>
          </cell>
        </row>
        <row r="9889">
          <cell r="B9889" t="str">
            <v>1068-3755</v>
          </cell>
          <cell r="C9889" t="str">
            <v>Surface Engineering and Applied Electrochemistry</v>
          </cell>
          <cell r="D9889" t="str">
            <v>EI（JA）</v>
          </cell>
          <cell r="E9889">
            <v>0</v>
          </cell>
          <cell r="F9889" t="str">
            <v>D类</v>
          </cell>
          <cell r="G9889">
            <v>50</v>
          </cell>
        </row>
        <row r="9890">
          <cell r="B9890" t="str">
            <v>1068-798X</v>
          </cell>
          <cell r="C9890" t="str">
            <v>Russian Engineering Research</v>
          </cell>
          <cell r="D9890" t="str">
            <v>EI（JA）</v>
          </cell>
          <cell r="E9890">
            <v>0</v>
          </cell>
          <cell r="F9890" t="str">
            <v>D类</v>
          </cell>
          <cell r="G9890">
            <v>50</v>
          </cell>
        </row>
        <row r="9891">
          <cell r="B9891" t="str">
            <v>1068-7998</v>
          </cell>
          <cell r="C9891" t="str">
            <v>Russian Aeronautics</v>
          </cell>
          <cell r="D9891" t="str">
            <v>EI（JA）</v>
          </cell>
          <cell r="E9891">
            <v>0</v>
          </cell>
          <cell r="F9891" t="str">
            <v>D类</v>
          </cell>
          <cell r="G9891">
            <v>50</v>
          </cell>
        </row>
        <row r="9892">
          <cell r="B9892" t="str">
            <v>1068-9605</v>
          </cell>
          <cell r="C9892" t="str">
            <v>International Journal of Wireless Information Networks</v>
          </cell>
          <cell r="D9892" t="str">
            <v>EI（JA）</v>
          </cell>
          <cell r="E9892">
            <v>0</v>
          </cell>
          <cell r="F9892" t="str">
            <v>D类</v>
          </cell>
          <cell r="G9892">
            <v>50</v>
          </cell>
        </row>
        <row r="9893">
          <cell r="B9893" t="str">
            <v>1069-3769</v>
          </cell>
          <cell r="C9893" t="str">
            <v>Computers in Education Journal</v>
          </cell>
          <cell r="D9893" t="str">
            <v>EI（JA）</v>
          </cell>
          <cell r="E9893">
            <v>0</v>
          </cell>
          <cell r="F9893" t="str">
            <v>D类</v>
          </cell>
          <cell r="G9893">
            <v>50</v>
          </cell>
        </row>
        <row r="9894">
          <cell r="B9894" t="str">
            <v>1070-4698</v>
          </cell>
          <cell r="C9894" t="str">
            <v>Progress in Electromagnetics Research</v>
          </cell>
          <cell r="D9894" t="str">
            <v>EI（JA）</v>
          </cell>
          <cell r="E9894">
            <v>0</v>
          </cell>
          <cell r="F9894" t="str">
            <v>D类</v>
          </cell>
          <cell r="G9894">
            <v>50</v>
          </cell>
        </row>
        <row r="9895">
          <cell r="B9895" t="str">
            <v>1070-485X</v>
          </cell>
          <cell r="C9895" t="str">
            <v>Leading Edge</v>
          </cell>
          <cell r="D9895" t="str">
            <v>EI（JA）</v>
          </cell>
          <cell r="E9895">
            <v>0</v>
          </cell>
          <cell r="F9895" t="str">
            <v>D类</v>
          </cell>
          <cell r="G9895">
            <v>50</v>
          </cell>
        </row>
        <row r="9896">
          <cell r="B9896" t="str">
            <v>1070-9789</v>
          </cell>
          <cell r="C9896" t="str">
            <v>Journal of Advanced Materials</v>
          </cell>
          <cell r="D9896" t="str">
            <v>EI（JA）</v>
          </cell>
          <cell r="E9896">
            <v>0</v>
          </cell>
          <cell r="F9896" t="str">
            <v>D类</v>
          </cell>
          <cell r="G9896">
            <v>50</v>
          </cell>
        </row>
        <row r="9897">
          <cell r="B9897" t="str">
            <v>1071-121X</v>
          </cell>
          <cell r="C9897" t="str">
            <v>Bioengineering, Proceedings of the Northeast Conference</v>
          </cell>
          <cell r="D9897" t="str">
            <v>EI（CA）</v>
          </cell>
          <cell r="E9897">
            <v>0</v>
          </cell>
          <cell r="F9897" t="str">
            <v>E类</v>
          </cell>
          <cell r="G9897">
            <v>30</v>
          </cell>
        </row>
        <row r="9898">
          <cell r="B9898" t="str">
            <v>1071-1813</v>
          </cell>
          <cell r="C9898" t="str">
            <v>Proceedings of the Human Factors and Ergonomics Society</v>
          </cell>
          <cell r="D9898" t="str">
            <v>EI（CA）</v>
          </cell>
          <cell r="E9898">
            <v>0</v>
          </cell>
          <cell r="F9898" t="str">
            <v>E类</v>
          </cell>
          <cell r="G9898">
            <v>30</v>
          </cell>
        </row>
        <row r="9899">
          <cell r="B9899" t="str">
            <v>1071-6572</v>
          </cell>
          <cell r="C9899" t="str">
            <v>Proceedings - International Carnahan Conference on Security Technology</v>
          </cell>
          <cell r="D9899" t="str">
            <v>EI（CA）</v>
          </cell>
          <cell r="E9899">
            <v>0</v>
          </cell>
          <cell r="F9899" t="str">
            <v>E类</v>
          </cell>
          <cell r="G9899">
            <v>30</v>
          </cell>
        </row>
        <row r="9900">
          <cell r="B9900" t="str">
            <v>1071-6939</v>
          </cell>
          <cell r="C9900" t="str">
            <v>American Society of Mechanical Engineers, Materials Division (Publication) MD</v>
          </cell>
          <cell r="D9900" t="str">
            <v>EI（CA）</v>
          </cell>
          <cell r="E9900">
            <v>0</v>
          </cell>
          <cell r="F9900" t="str">
            <v>E类</v>
          </cell>
          <cell r="G9900">
            <v>30</v>
          </cell>
        </row>
        <row r="9901">
          <cell r="B9901" t="str">
            <v>1071-6947</v>
          </cell>
          <cell r="C9901" t="str">
            <v>American Society of Mechanical Engineers, Advanced Energy Systems Division (Publication) AES</v>
          </cell>
          <cell r="D9901" t="str">
            <v>EI（CA）</v>
          </cell>
          <cell r="E9901">
            <v>0</v>
          </cell>
          <cell r="F9901" t="str">
            <v>E类</v>
          </cell>
          <cell r="G9901">
            <v>30</v>
          </cell>
        </row>
        <row r="9902">
          <cell r="B9902" t="str">
            <v>1071-9458</v>
          </cell>
          <cell r="C9902" t="str">
            <v>Proceedings - International Symposium on Software Reliability Engineering, ISSRE</v>
          </cell>
          <cell r="D9902" t="str">
            <v>EI（CA）</v>
          </cell>
          <cell r="E9902">
            <v>0</v>
          </cell>
          <cell r="F9902" t="str">
            <v>E类</v>
          </cell>
          <cell r="G9902">
            <v>30</v>
          </cell>
        </row>
        <row r="9903">
          <cell r="B9903" t="str">
            <v>1072-4451</v>
          </cell>
          <cell r="C9903" t="str">
            <v>Proceedings of the Annual International Symposium on Microarchitecture, MICRO</v>
          </cell>
          <cell r="D9903" t="str">
            <v>EI（CA）</v>
          </cell>
          <cell r="E9903">
            <v>0</v>
          </cell>
          <cell r="F9903" t="str">
            <v>E类</v>
          </cell>
          <cell r="G9903">
            <v>30</v>
          </cell>
        </row>
        <row r="9904">
          <cell r="B9904" t="str">
            <v>1072-4761</v>
          </cell>
          <cell r="C9904" t="str">
            <v>International Journal of Industrial Engineering : Theory Applications and Practice</v>
          </cell>
          <cell r="D9904" t="str">
            <v>EI（JA）</v>
          </cell>
          <cell r="E9904">
            <v>0</v>
          </cell>
          <cell r="F9904" t="str">
            <v>D类</v>
          </cell>
          <cell r="G9904">
            <v>50</v>
          </cell>
        </row>
        <row r="9905">
          <cell r="B9905" t="str">
            <v>1072-5520</v>
          </cell>
          <cell r="C9905" t="str">
            <v>Interactions</v>
          </cell>
          <cell r="D9905" t="str">
            <v>EI（JA）</v>
          </cell>
          <cell r="E9905">
            <v>0</v>
          </cell>
          <cell r="F9905" t="str">
            <v>D类</v>
          </cell>
          <cell r="G9905">
            <v>50</v>
          </cell>
        </row>
        <row r="9906">
          <cell r="B9906" t="str">
            <v>1074-5351</v>
          </cell>
          <cell r="C9906" t="str">
            <v>International Journal of Communication Systems</v>
          </cell>
          <cell r="D9906" t="str">
            <v>EI（JA）</v>
          </cell>
          <cell r="E9906">
            <v>0</v>
          </cell>
          <cell r="F9906" t="str">
            <v>D类</v>
          </cell>
          <cell r="G9906">
            <v>50</v>
          </cell>
        </row>
        <row r="9907">
          <cell r="B9907" t="str">
            <v>1074-6005</v>
          </cell>
          <cell r="C9907" t="str">
            <v>Proceedings of the International Workshop on Rapid System Prototyping</v>
          </cell>
          <cell r="D9907" t="str">
            <v>EI（CA）</v>
          </cell>
          <cell r="E9907">
            <v>0</v>
          </cell>
          <cell r="F9907" t="str">
            <v>E类</v>
          </cell>
          <cell r="G9907">
            <v>30</v>
          </cell>
        </row>
        <row r="9908">
          <cell r="B9908" t="str">
            <v>1075-9565</v>
          </cell>
          <cell r="C9908" t="str">
            <v>Environmental Geosciences</v>
          </cell>
          <cell r="D9908" t="str">
            <v>EI（JA）</v>
          </cell>
          <cell r="E9908">
            <v>0</v>
          </cell>
          <cell r="F9908" t="str">
            <v>D类</v>
          </cell>
          <cell r="G9908">
            <v>50</v>
          </cell>
        </row>
        <row r="9909">
          <cell r="B9909" t="str">
            <v>1076-0431</v>
          </cell>
          <cell r="C9909" t="str">
            <v>Journal of Architectural Engineering</v>
          </cell>
          <cell r="D9909" t="str">
            <v>EI（JA）</v>
          </cell>
          <cell r="E9909">
            <v>0</v>
          </cell>
          <cell r="F9909" t="str">
            <v>D类</v>
          </cell>
          <cell r="G9909">
            <v>50</v>
          </cell>
        </row>
        <row r="9910">
          <cell r="B9910" t="str">
            <v>1076-3333</v>
          </cell>
          <cell r="C9910" t="str">
            <v>Resource: Engineering and Technology for Sustainable World</v>
          </cell>
          <cell r="D9910" t="str">
            <v>EI（JA）</v>
          </cell>
          <cell r="E9910">
            <v>0</v>
          </cell>
          <cell r="F9910" t="str">
            <v>D类</v>
          </cell>
          <cell r="G9910">
            <v>50</v>
          </cell>
        </row>
        <row r="9911">
          <cell r="B9911" t="str">
            <v>1076-8467</v>
          </cell>
          <cell r="C9911" t="str">
            <v>Conference Record of the International Power Modulator Symposium and High Voltage Workshop</v>
          </cell>
          <cell r="D9911" t="str">
            <v>EI（CA）</v>
          </cell>
          <cell r="E9911">
            <v>0</v>
          </cell>
          <cell r="F9911" t="str">
            <v>E类</v>
          </cell>
          <cell r="G9911">
            <v>30</v>
          </cell>
        </row>
        <row r="9912">
          <cell r="B9912" t="str">
            <v>1077-3002</v>
          </cell>
          <cell r="C9912" t="str">
            <v>Journal of New England Water Environment Association</v>
          </cell>
          <cell r="D9912" t="str">
            <v>EI（JA）</v>
          </cell>
          <cell r="E9912">
            <v>0</v>
          </cell>
          <cell r="F9912" t="str">
            <v>D类</v>
          </cell>
          <cell r="G9912">
            <v>50</v>
          </cell>
        </row>
        <row r="9913">
          <cell r="B9913" t="str">
            <v>1077-4076</v>
          </cell>
          <cell r="C9913" t="str">
            <v>IEEE International Symposium on Electromagnetic Compatibility</v>
          </cell>
          <cell r="D9913" t="str">
            <v>EI（CA）</v>
          </cell>
          <cell r="E9913">
            <v>0</v>
          </cell>
          <cell r="F9913" t="str">
            <v>E类</v>
          </cell>
          <cell r="G9913">
            <v>30</v>
          </cell>
        </row>
        <row r="9914">
          <cell r="B9914" t="str">
            <v>1077-5463</v>
          </cell>
          <cell r="C9914" t="str">
            <v>JVC/Journal of Vibration and Control</v>
          </cell>
          <cell r="D9914" t="str">
            <v>EI（JA）</v>
          </cell>
          <cell r="E9914">
            <v>0</v>
          </cell>
          <cell r="F9914" t="str">
            <v>D类</v>
          </cell>
          <cell r="G9914">
            <v>50</v>
          </cell>
        </row>
        <row r="9915">
          <cell r="B9915" t="str">
            <v>1078-3466</v>
          </cell>
          <cell r="C9915" t="str">
            <v>International Journal of Power and Energy Systems</v>
          </cell>
          <cell r="D9915" t="str">
            <v>EI（JA）</v>
          </cell>
          <cell r="E9915">
            <v>0</v>
          </cell>
          <cell r="F9915" t="str">
            <v>D类</v>
          </cell>
          <cell r="G9915">
            <v>50</v>
          </cell>
        </row>
        <row r="9916">
          <cell r="B9916" t="str">
            <v>1078-621X</v>
          </cell>
          <cell r="C9916" t="str">
            <v>Proceedings - IEEE International SOI Conference</v>
          </cell>
          <cell r="D9916" t="str">
            <v>EI（CA）</v>
          </cell>
          <cell r="E9916">
            <v>0</v>
          </cell>
          <cell r="F9916" t="str">
            <v>E类</v>
          </cell>
          <cell r="G9916">
            <v>30</v>
          </cell>
        </row>
        <row r="9917">
          <cell r="B9917" t="str">
            <v>1078-8743</v>
          </cell>
          <cell r="C9917" t="str">
            <v>ASMC (Advanced Semiconductor Manufacturing Conference) Proceedings</v>
          </cell>
          <cell r="D9917" t="str">
            <v>EI（CA）</v>
          </cell>
          <cell r="E9917">
            <v>0</v>
          </cell>
          <cell r="F9917" t="str">
            <v>E类</v>
          </cell>
          <cell r="G9917">
            <v>30</v>
          </cell>
        </row>
        <row r="9918">
          <cell r="B9918" t="str">
            <v>1078-8883</v>
          </cell>
          <cell r="C9918" t="str">
            <v>American Society of Mechanical Engineers, Rail Transportation Division (Publication) RTD</v>
          </cell>
          <cell r="D9918" t="str">
            <v>EI（CA）</v>
          </cell>
          <cell r="E9918">
            <v>0</v>
          </cell>
          <cell r="F9918" t="str">
            <v>E类</v>
          </cell>
          <cell r="G9918">
            <v>30</v>
          </cell>
        </row>
        <row r="9919">
          <cell r="B9919" t="str">
            <v>1079-6630</v>
          </cell>
          <cell r="C9919" t="str">
            <v>Journal of Validation Technology</v>
          </cell>
          <cell r="D9919" t="str">
            <v>EI（JA）</v>
          </cell>
          <cell r="E9919">
            <v>0</v>
          </cell>
          <cell r="F9919" t="str">
            <v>D类</v>
          </cell>
          <cell r="G9919">
            <v>50</v>
          </cell>
        </row>
        <row r="9920">
          <cell r="B9920" t="str">
            <v>1080-1812</v>
          </cell>
          <cell r="C9920" t="str">
            <v>Real-Time Technology and Applications - Proceedings</v>
          </cell>
          <cell r="D9920" t="str">
            <v>EI（CA）</v>
          </cell>
          <cell r="E9920">
            <v>0</v>
          </cell>
          <cell r="F9920" t="str">
            <v>E类</v>
          </cell>
          <cell r="G9920">
            <v>30</v>
          </cell>
        </row>
        <row r="9921">
          <cell r="B9921" t="str">
            <v>1080-1820</v>
          </cell>
          <cell r="C9921" t="str">
            <v>Proceedings of the International Symposium on System Synthesis</v>
          </cell>
          <cell r="D9921" t="str">
            <v>EI（CA）</v>
          </cell>
          <cell r="E9921">
            <v>0</v>
          </cell>
          <cell r="F9921" t="str">
            <v>E类</v>
          </cell>
          <cell r="G9921">
            <v>30</v>
          </cell>
        </row>
        <row r="9922">
          <cell r="B9922" t="str">
            <v>1080-241X</v>
          </cell>
          <cell r="C9922" t="str">
            <v>Proceedings - Simulation Symposium</v>
          </cell>
          <cell r="D9922" t="str">
            <v>EI（CA）</v>
          </cell>
          <cell r="E9922">
            <v>0</v>
          </cell>
          <cell r="F9922" t="str">
            <v>E类</v>
          </cell>
          <cell r="G9922">
            <v>30</v>
          </cell>
        </row>
        <row r="9923">
          <cell r="B9923" t="str">
            <v>1080-286X</v>
          </cell>
          <cell r="C9923" t="str">
            <v>Information Technology Management</v>
          </cell>
          <cell r="D9923" t="str">
            <v>EI（JA）</v>
          </cell>
          <cell r="E9923">
            <v>0</v>
          </cell>
          <cell r="F9923" t="str">
            <v>D类</v>
          </cell>
          <cell r="G9923">
            <v>50</v>
          </cell>
        </row>
        <row r="9924">
          <cell r="B9924" t="str">
            <v>1080-7764</v>
          </cell>
          <cell r="C9924" t="str">
            <v>ASQ Annual Quality Congress Proceedings</v>
          </cell>
          <cell r="D9924" t="str">
            <v>EI（CA）</v>
          </cell>
          <cell r="E9924">
            <v>0</v>
          </cell>
          <cell r="F9924" t="str">
            <v>E类</v>
          </cell>
          <cell r="G9924">
            <v>30</v>
          </cell>
        </row>
        <row r="9925">
          <cell r="B9925" t="str">
            <v>1081-6011</v>
          </cell>
          <cell r="C9925" t="str">
            <v>Proceedings - IEEE Symposium on Security and Privacy</v>
          </cell>
          <cell r="D9925" t="str">
            <v>EI（CA）</v>
          </cell>
          <cell r="E9925">
            <v>0</v>
          </cell>
          <cell r="F9925" t="str">
            <v>E类</v>
          </cell>
          <cell r="G9925">
            <v>30</v>
          </cell>
        </row>
        <row r="9926">
          <cell r="B9926" t="str">
            <v>1081-7735</v>
          </cell>
          <cell r="C9926" t="str">
            <v>Proceedings of the Asian Test Symposium</v>
          </cell>
          <cell r="D9926" t="str">
            <v>EI（CA）</v>
          </cell>
          <cell r="E9926">
            <v>0</v>
          </cell>
          <cell r="F9926" t="str">
            <v>E类</v>
          </cell>
          <cell r="G9926">
            <v>30</v>
          </cell>
        </row>
        <row r="9927">
          <cell r="B9927" t="str">
            <v>1081-8693</v>
          </cell>
          <cell r="C9927" t="str">
            <v>Biophotonics International</v>
          </cell>
          <cell r="D9927" t="str">
            <v>EI（JA）</v>
          </cell>
          <cell r="E9927">
            <v>0</v>
          </cell>
          <cell r="F9927" t="str">
            <v>D类</v>
          </cell>
          <cell r="G9927">
            <v>50</v>
          </cell>
        </row>
        <row r="9928">
          <cell r="B9928" t="str">
            <v>1082-3409</v>
          </cell>
          <cell r="C9928" t="str">
            <v>IEEE Symposium on FPGAs for Custom Computing Machines, Proceedings</v>
          </cell>
          <cell r="D9928" t="str">
            <v>EI（CA）</v>
          </cell>
          <cell r="E9928">
            <v>0</v>
          </cell>
          <cell r="F9928" t="str">
            <v>E类</v>
          </cell>
          <cell r="G9928">
            <v>30</v>
          </cell>
        </row>
        <row r="9929">
          <cell r="B9929" t="str">
            <v>1082-8907</v>
          </cell>
          <cell r="C9929" t="str">
            <v>Proceedings of the IEEE International Symposium on High Performance Distributed Computing</v>
          </cell>
          <cell r="D9929" t="str">
            <v>EI（CA）</v>
          </cell>
          <cell r="E9929">
            <v>0</v>
          </cell>
          <cell r="F9929" t="str">
            <v>E类</v>
          </cell>
          <cell r="G9929">
            <v>30</v>
          </cell>
        </row>
        <row r="9930">
          <cell r="B9930" t="str">
            <v>1083-1312</v>
          </cell>
          <cell r="C9930" t="str">
            <v>SID Conference Record of the International Display Research Conference</v>
          </cell>
          <cell r="D9930" t="str">
            <v>EI（CA）</v>
          </cell>
          <cell r="E9930">
            <v>0</v>
          </cell>
          <cell r="F9930" t="str">
            <v>E类</v>
          </cell>
          <cell r="G9930">
            <v>30</v>
          </cell>
        </row>
        <row r="9931">
          <cell r="B9931" t="str">
            <v>1083-4427</v>
          </cell>
          <cell r="C9931" t="str">
            <v>IEEE Transactions on Systems, Man, and Cybernetics: Systems</v>
          </cell>
          <cell r="D9931" t="str">
            <v>EI（JA）</v>
          </cell>
          <cell r="E9931">
            <v>0</v>
          </cell>
          <cell r="F9931" t="str">
            <v>D类</v>
          </cell>
          <cell r="G9931">
            <v>50</v>
          </cell>
        </row>
        <row r="9932">
          <cell r="B9932" t="str">
            <v>1084-0680</v>
          </cell>
          <cell r="C9932" t="str">
            <v>Practice Periodical on Structural Design and Construction</v>
          </cell>
          <cell r="D9932" t="str">
            <v>EI（JA）</v>
          </cell>
          <cell r="E9932">
            <v>0</v>
          </cell>
          <cell r="F9932" t="str">
            <v>D类</v>
          </cell>
          <cell r="G9932">
            <v>50</v>
          </cell>
        </row>
        <row r="9933">
          <cell r="B9933" t="str">
            <v>1084-4627</v>
          </cell>
          <cell r="C9933" t="str">
            <v>Proceedings - International Conference on Data Engineering</v>
          </cell>
          <cell r="D9933" t="str">
            <v>EI（CA）</v>
          </cell>
          <cell r="E9933">
            <v>0</v>
          </cell>
          <cell r="F9933" t="str">
            <v>E类</v>
          </cell>
          <cell r="G9933">
            <v>30</v>
          </cell>
        </row>
        <row r="9934">
          <cell r="B9934" t="str">
            <v>1084-6999</v>
          </cell>
          <cell r="C9934" t="str">
            <v>Proceedings of the IEEE International Conference on Micro Electro Mechanical Systems (MEMS)</v>
          </cell>
          <cell r="D9934" t="str">
            <v>EI（CA）</v>
          </cell>
          <cell r="E9934">
            <v>0</v>
          </cell>
          <cell r="F9934" t="str">
            <v>E类</v>
          </cell>
          <cell r="G9934">
            <v>30</v>
          </cell>
        </row>
        <row r="9935">
          <cell r="B9935" t="str">
            <v>1087-4852</v>
          </cell>
          <cell r="C9935" t="str">
            <v>Records of the IEEE International Workshop on Memory Technology, Design and Testing</v>
          </cell>
          <cell r="D9935" t="str">
            <v>EI（CA）</v>
          </cell>
          <cell r="E9935">
            <v>0</v>
          </cell>
          <cell r="F9935" t="str">
            <v>E类</v>
          </cell>
          <cell r="G9935">
            <v>30</v>
          </cell>
        </row>
        <row r="9936">
          <cell r="B9936" t="str">
            <v>1088-1697</v>
          </cell>
          <cell r="C9936" t="str">
            <v>Journal of Solid Waste Technology and Management</v>
          </cell>
          <cell r="D9936" t="str">
            <v>EI（JA）</v>
          </cell>
          <cell r="E9936">
            <v>0</v>
          </cell>
          <cell r="F9936" t="str">
            <v>D类</v>
          </cell>
          <cell r="G9936">
            <v>50</v>
          </cell>
        </row>
        <row r="9937">
          <cell r="B9937" t="str">
            <v>1088-9299</v>
          </cell>
          <cell r="C9937" t="str">
            <v>Proceedings of the IEEE Bipolar/BiCMOS Circuits and Technology Meeting</v>
          </cell>
          <cell r="D9937" t="str">
            <v>EI（CA）</v>
          </cell>
          <cell r="E9937">
            <v>0</v>
          </cell>
          <cell r="F9937" t="str">
            <v>E类</v>
          </cell>
          <cell r="G9937">
            <v>30</v>
          </cell>
        </row>
        <row r="9938">
          <cell r="B9938" t="str">
            <v>1089-3539</v>
          </cell>
          <cell r="C9938" t="str">
            <v>Proceedings - International Test Conference</v>
          </cell>
          <cell r="D9938" t="str">
            <v>EI（CA）</v>
          </cell>
          <cell r="E9938">
            <v>0</v>
          </cell>
          <cell r="F9938" t="str">
            <v>E类</v>
          </cell>
          <cell r="G9938">
            <v>30</v>
          </cell>
        </row>
        <row r="9939">
          <cell r="B9939" t="str">
            <v>1089-6503</v>
          </cell>
          <cell r="C9939" t="str">
            <v>Conference Proceedings of the EUROMICRO</v>
          </cell>
          <cell r="D9939" t="str">
            <v>EI（CA）</v>
          </cell>
          <cell r="E9939">
            <v>0</v>
          </cell>
          <cell r="F9939" t="str">
            <v>E类</v>
          </cell>
          <cell r="G9939">
            <v>30</v>
          </cell>
        </row>
        <row r="9940">
          <cell r="B9940" t="str">
            <v>1089-795X</v>
          </cell>
          <cell r="C9940" t="str">
            <v>Parallel Architectures and Compilation Techniques - Conference Proceedings, PACT</v>
          </cell>
          <cell r="D9940" t="str">
            <v>EI（CA）</v>
          </cell>
          <cell r="E9940">
            <v>0</v>
          </cell>
          <cell r="F9940" t="str">
            <v>E类</v>
          </cell>
          <cell r="G9940">
            <v>30</v>
          </cell>
        </row>
        <row r="9941">
          <cell r="B9941" t="str">
            <v>1089-8190</v>
          </cell>
          <cell r="C9941" t="str">
            <v>Proceedings of the IEEE/CPMT International Electronics Manufacturing Technology (IEMT) Symposium</v>
          </cell>
          <cell r="D9941" t="str">
            <v>EI（CA）</v>
          </cell>
          <cell r="E9941">
            <v>0</v>
          </cell>
          <cell r="F9941" t="str">
            <v>E类</v>
          </cell>
          <cell r="G9941">
            <v>30</v>
          </cell>
        </row>
        <row r="9942">
          <cell r="B9942" t="str">
            <v>1090-705X</v>
          </cell>
          <cell r="C9942" t="str">
            <v>Proceedings of the IEEE International Conference on Requirements Engineering</v>
          </cell>
          <cell r="D9942" t="str">
            <v>EI（CA）</v>
          </cell>
          <cell r="E9942">
            <v>0</v>
          </cell>
          <cell r="F9942" t="str">
            <v>E类</v>
          </cell>
          <cell r="G9942">
            <v>30</v>
          </cell>
        </row>
        <row r="9943">
          <cell r="B9943" t="str">
            <v>1090-8471</v>
          </cell>
          <cell r="C9943" t="str">
            <v>Human Factors and Ergonomics In Manufacturing</v>
          </cell>
          <cell r="D9943" t="str">
            <v>EI（JA）</v>
          </cell>
          <cell r="E9943">
            <v>0</v>
          </cell>
          <cell r="F9943" t="str">
            <v>D类</v>
          </cell>
          <cell r="G9943">
            <v>50</v>
          </cell>
        </row>
        <row r="9944">
          <cell r="B9944" t="str">
            <v>1091-5281</v>
          </cell>
          <cell r="C9944" t="str">
            <v>Conference Record - IEEE Instrumentation and Measurement Technology Conference</v>
          </cell>
          <cell r="D9944" t="str">
            <v>EI（CA）</v>
          </cell>
          <cell r="E9944">
            <v>0</v>
          </cell>
          <cell r="F9944" t="str">
            <v>E类</v>
          </cell>
          <cell r="G9944">
            <v>30</v>
          </cell>
        </row>
        <row r="9945">
          <cell r="B9945" t="str">
            <v>1091-8043</v>
          </cell>
          <cell r="C9945" t="str">
            <v>Proceedings of the International Conference on Solid Waste Technology and Management</v>
          </cell>
          <cell r="D9945" t="str">
            <v>EI（CA）</v>
          </cell>
          <cell r="E9945">
            <v>0</v>
          </cell>
          <cell r="F9945" t="str">
            <v>E类</v>
          </cell>
          <cell r="G9945">
            <v>30</v>
          </cell>
        </row>
        <row r="9946">
          <cell r="B9946" t="str">
            <v>1092-0617</v>
          </cell>
          <cell r="C9946" t="str">
            <v>Journal of Integrated Design and Process Science</v>
          </cell>
          <cell r="D9946" t="str">
            <v>EI（JA）</v>
          </cell>
          <cell r="E9946">
            <v>0</v>
          </cell>
          <cell r="F9946" t="str">
            <v>D类</v>
          </cell>
          <cell r="G9946">
            <v>50</v>
          </cell>
        </row>
        <row r="9947">
          <cell r="B9947" t="str">
            <v>1092-1648</v>
          </cell>
          <cell r="C9947" t="str">
            <v>Proceedings - International Conference on Network Protocols, ICNP</v>
          </cell>
          <cell r="D9947" t="str">
            <v>EI（CA）</v>
          </cell>
          <cell r="E9947">
            <v>0</v>
          </cell>
          <cell r="F9947" t="str">
            <v>E类</v>
          </cell>
          <cell r="G9947">
            <v>30</v>
          </cell>
        </row>
        <row r="9948">
          <cell r="B9948" t="str">
            <v>1092-2806</v>
          </cell>
          <cell r="C9948" t="str">
            <v>Proceedings of Conference - International Erosion Control Association</v>
          </cell>
          <cell r="D9948" t="str">
            <v>EI（CA）</v>
          </cell>
          <cell r="E9948">
            <v>0</v>
          </cell>
          <cell r="F9948" t="str">
            <v>E类</v>
          </cell>
          <cell r="G9948">
            <v>30</v>
          </cell>
        </row>
        <row r="9949">
          <cell r="B9949" t="str">
            <v>1092-3152</v>
          </cell>
          <cell r="C9949" t="str">
            <v>IEEE/ACM International Conference on Computer-Aided Design, Digest of Technical Papers, ICCAD</v>
          </cell>
          <cell r="D9949" t="str">
            <v>EI（CA）</v>
          </cell>
          <cell r="E9949">
            <v>0</v>
          </cell>
          <cell r="F9949" t="str">
            <v>E类</v>
          </cell>
          <cell r="G9949">
            <v>30</v>
          </cell>
        </row>
        <row r="9950">
          <cell r="B9950" t="str">
            <v>1092-7026</v>
          </cell>
          <cell r="C9950" t="str">
            <v>Systems Research and Behavioral Science</v>
          </cell>
          <cell r="D9950" t="str">
            <v>EI（JA）</v>
          </cell>
          <cell r="E9950">
            <v>0</v>
          </cell>
          <cell r="F9950" t="str">
            <v>D类</v>
          </cell>
          <cell r="G9950">
            <v>50</v>
          </cell>
        </row>
        <row r="9951">
          <cell r="B9951" t="str">
            <v>1092-8081</v>
          </cell>
          <cell r="C9951" t="str">
            <v>Conference Proceedings - Lasers and Electro-Optics Society Annual Meeting-LEOS</v>
          </cell>
          <cell r="D9951" t="str">
            <v>EI（CA）</v>
          </cell>
          <cell r="E9951">
            <v>0</v>
          </cell>
          <cell r="F9951" t="str">
            <v>E类</v>
          </cell>
          <cell r="G9951">
            <v>30</v>
          </cell>
        </row>
        <row r="9952">
          <cell r="B9952" t="str">
            <v>1092-8138</v>
          </cell>
          <cell r="C9952" t="str">
            <v>Proceedings - IEEE Workshop on Program Comprehension</v>
          </cell>
          <cell r="D9952" t="str">
            <v>EI（CA）</v>
          </cell>
          <cell r="E9952">
            <v>0</v>
          </cell>
          <cell r="F9952" t="str">
            <v>E类</v>
          </cell>
          <cell r="G9952">
            <v>30</v>
          </cell>
        </row>
        <row r="9953">
          <cell r="B9953" t="str">
            <v>1092-8669</v>
          </cell>
          <cell r="C9953" t="str">
            <v>Conference Proceedings - International Conference on Indium Phosphide and Related Materials</v>
          </cell>
          <cell r="D9953" t="str">
            <v>EI（CA）</v>
          </cell>
          <cell r="E9953">
            <v>0</v>
          </cell>
          <cell r="F9953" t="str">
            <v>E类</v>
          </cell>
          <cell r="G9953">
            <v>30</v>
          </cell>
        </row>
        <row r="9954">
          <cell r="B9954" t="str">
            <v>1093-0159</v>
          </cell>
          <cell r="C9954" t="str">
            <v>Proceedings of the Annual IEEE Conference on Computational Complexity</v>
          </cell>
          <cell r="D9954" t="str">
            <v>EI（CA）</v>
          </cell>
          <cell r="E9954">
            <v>0</v>
          </cell>
          <cell r="F9954" t="str">
            <v>E类</v>
          </cell>
          <cell r="G9954">
            <v>30</v>
          </cell>
        </row>
        <row r="9955">
          <cell r="B9955" t="str">
            <v>1093-0175</v>
          </cell>
          <cell r="C9955" t="str">
            <v>Software Engineering Education Conference, Proceedings</v>
          </cell>
          <cell r="D9955" t="str">
            <v>EI（CA）</v>
          </cell>
          <cell r="E9955">
            <v>0</v>
          </cell>
          <cell r="F9955" t="str">
            <v>E类</v>
          </cell>
          <cell r="G9955">
            <v>30</v>
          </cell>
        </row>
        <row r="9956">
          <cell r="B9956" t="str">
            <v>1093-2941</v>
          </cell>
          <cell r="C9956" t="str">
            <v>Proceedings - International Symposium on Discharges and Electrical Insulation in Vacuum, ISDEIV</v>
          </cell>
          <cell r="D9956" t="str">
            <v>EI（CA）</v>
          </cell>
          <cell r="E9956">
            <v>0</v>
          </cell>
          <cell r="F9956" t="str">
            <v>E类</v>
          </cell>
          <cell r="G9956">
            <v>30</v>
          </cell>
        </row>
        <row r="9957">
          <cell r="B9957" t="str">
            <v>1093-3611</v>
          </cell>
          <cell r="C9957" t="str">
            <v>High Temperature Material Processes</v>
          </cell>
          <cell r="D9957" t="str">
            <v>EI（JA）</v>
          </cell>
          <cell r="E9957">
            <v>0</v>
          </cell>
          <cell r="F9957" t="str">
            <v>D类</v>
          </cell>
          <cell r="G9957">
            <v>50</v>
          </cell>
        </row>
        <row r="9958">
          <cell r="B9958" t="str">
            <v>1093-5142</v>
          </cell>
          <cell r="C9958" t="str">
            <v>Proceedings of the IEEE Workshop on Computers in Power Electronics, COMPEL</v>
          </cell>
          <cell r="D9958" t="str">
            <v>EI（CA）</v>
          </cell>
          <cell r="E9958">
            <v>0</v>
          </cell>
          <cell r="F9958" t="str">
            <v>E类</v>
          </cell>
          <cell r="G9958">
            <v>30</v>
          </cell>
        </row>
        <row r="9959">
          <cell r="B9959" t="str">
            <v>1093-9547</v>
          </cell>
          <cell r="C9959" t="str">
            <v>Proceedings of the International Conference on Information Visualisation</v>
          </cell>
          <cell r="D9959" t="str">
            <v>EI（CA）</v>
          </cell>
          <cell r="E9959">
            <v>0</v>
          </cell>
          <cell r="F9959" t="str">
            <v>E类</v>
          </cell>
          <cell r="G9959">
            <v>30</v>
          </cell>
        </row>
        <row r="9960">
          <cell r="B9960" t="str">
            <v>1094-4656</v>
          </cell>
          <cell r="C9960" t="str">
            <v>Standardization News</v>
          </cell>
          <cell r="D9960" t="str">
            <v>EI（JA）</v>
          </cell>
          <cell r="E9960">
            <v>0</v>
          </cell>
          <cell r="F9960" t="str">
            <v>D类</v>
          </cell>
          <cell r="G9960">
            <v>50</v>
          </cell>
        </row>
        <row r="9961">
          <cell r="B9961" t="str">
            <v>1094-5695</v>
          </cell>
          <cell r="C9961" t="str">
            <v>OSA Trends in Optics and Photonics Series</v>
          </cell>
          <cell r="D9961" t="str">
            <v>EI（CA）</v>
          </cell>
          <cell r="E9961">
            <v>0</v>
          </cell>
          <cell r="F9961" t="str">
            <v>E类</v>
          </cell>
          <cell r="G9961">
            <v>30</v>
          </cell>
        </row>
        <row r="9962">
          <cell r="B9962" t="str">
            <v>1095-1350</v>
          </cell>
          <cell r="C9962" t="str">
            <v>Proceedings - Working Conference on Reverse Engineering, WCRE</v>
          </cell>
          <cell r="D9962" t="str">
            <v>EI（CA）</v>
          </cell>
          <cell r="E9962">
            <v>0</v>
          </cell>
          <cell r="F9962" t="str">
            <v>E类</v>
          </cell>
          <cell r="G9962">
            <v>30</v>
          </cell>
        </row>
        <row r="9963">
          <cell r="B9963" t="str">
            <v>1095-1415</v>
          </cell>
          <cell r="C9963" t="str">
            <v>Advanced Fuel Cell Technology</v>
          </cell>
          <cell r="D9963" t="str">
            <v>EI（JA）</v>
          </cell>
          <cell r="E9963">
            <v>0</v>
          </cell>
          <cell r="F9963" t="str">
            <v>D类</v>
          </cell>
          <cell r="G9963">
            <v>50</v>
          </cell>
        </row>
        <row r="9964">
          <cell r="B9964" t="str">
            <v>1095-2055</v>
          </cell>
          <cell r="C9964" t="str">
            <v>Proceedings - International Conference on Computer Communications and Networks, ICCCN</v>
          </cell>
          <cell r="D9964" t="str">
            <v>EI（CA）</v>
          </cell>
          <cell r="E9964">
            <v>0</v>
          </cell>
          <cell r="F9964" t="str">
            <v>E类</v>
          </cell>
          <cell r="G9964">
            <v>30</v>
          </cell>
        </row>
        <row r="9965">
          <cell r="B9965" t="str">
            <v>1095-323X</v>
          </cell>
          <cell r="C9965" t="str">
            <v>IEEE Aerospace Conference Proceedings</v>
          </cell>
          <cell r="D9965" t="str">
            <v>EI（CA）</v>
          </cell>
          <cell r="E9965">
            <v>0</v>
          </cell>
          <cell r="F9965" t="str">
            <v>E类</v>
          </cell>
          <cell r="G9965">
            <v>30</v>
          </cell>
        </row>
        <row r="9966">
          <cell r="B9966" t="str">
            <v>1095-7863</v>
          </cell>
          <cell r="C9966" t="str">
            <v>IEEE Nuclear Science Symposium Conference Record</v>
          </cell>
          <cell r="D9966" t="str">
            <v>EI（CA）</v>
          </cell>
          <cell r="E9966">
            <v>0</v>
          </cell>
          <cell r="F9966" t="str">
            <v>E类</v>
          </cell>
          <cell r="G9966">
            <v>30</v>
          </cell>
        </row>
        <row r="9967">
          <cell r="B9967" t="str">
            <v>1096-665X</v>
          </cell>
          <cell r="C9967" t="str">
            <v>American Society of Mechanical Engineers, Micro-Electro Mechanical Systems Division, (Publications) MEMS</v>
          </cell>
          <cell r="D9967" t="str">
            <v>EI（CA）</v>
          </cell>
          <cell r="E9967">
            <v>0</v>
          </cell>
          <cell r="F9967" t="str">
            <v>E类</v>
          </cell>
          <cell r="G9967">
            <v>30</v>
          </cell>
        </row>
        <row r="9968">
          <cell r="B9968" t="str">
            <v>1096-7516</v>
          </cell>
          <cell r="C9968" t="str">
            <v>Internet and Higher Education</v>
          </cell>
          <cell r="D9968" t="str">
            <v>EI（JA）</v>
          </cell>
          <cell r="E9968">
            <v>0</v>
          </cell>
          <cell r="F9968" t="str">
            <v>D类</v>
          </cell>
          <cell r="G9968">
            <v>50</v>
          </cell>
        </row>
        <row r="9969">
          <cell r="B9969" t="str">
            <v>1097-2641</v>
          </cell>
          <cell r="C9969" t="str">
            <v>Conference Proceedings of the IEEE International Performance, Computing, and Communications Conference</v>
          </cell>
          <cell r="D9969" t="str">
            <v>EI（CA）</v>
          </cell>
          <cell r="E9969">
            <v>0</v>
          </cell>
          <cell r="F9969" t="str">
            <v>E类</v>
          </cell>
          <cell r="G9969">
            <v>30</v>
          </cell>
        </row>
        <row r="9970">
          <cell r="B9970" t="str">
            <v>1097-5659</v>
          </cell>
          <cell r="C9970" t="str">
            <v>IEEE National Radar Conference - Proceedings</v>
          </cell>
          <cell r="D9970" t="str">
            <v>EI（CA）</v>
          </cell>
          <cell r="E9970">
            <v>0</v>
          </cell>
          <cell r="F9970" t="str">
            <v>E类</v>
          </cell>
          <cell r="G9970">
            <v>30</v>
          </cell>
        </row>
        <row r="9971">
          <cell r="B9971" t="str">
            <v>1098-4321</v>
          </cell>
          <cell r="C9971" t="str">
            <v>Journal of the IEST</v>
          </cell>
          <cell r="D9971" t="str">
            <v>EI（JA）</v>
          </cell>
          <cell r="E9971">
            <v>0</v>
          </cell>
          <cell r="F9971" t="str">
            <v>D类</v>
          </cell>
          <cell r="G9971">
            <v>50</v>
          </cell>
        </row>
        <row r="9972">
          <cell r="B9972" t="str">
            <v>1098-6189</v>
          </cell>
          <cell r="C9972" t="str">
            <v>Proceedings of the International Offshore and Polar Engineering Conference</v>
          </cell>
          <cell r="D9972" t="str">
            <v>EI（CA）</v>
          </cell>
          <cell r="E9972">
            <v>0</v>
          </cell>
          <cell r="F9972" t="str">
            <v>E类</v>
          </cell>
          <cell r="G9972">
            <v>30</v>
          </cell>
        </row>
        <row r="9973">
          <cell r="B9973" t="str">
            <v>1098-7576</v>
          </cell>
          <cell r="C9973" t="str">
            <v>IEEE International Conference on Neural Networks - Conference Proceedings</v>
          </cell>
          <cell r="D9973" t="str">
            <v>EI（CA）</v>
          </cell>
          <cell r="E9973">
            <v>0</v>
          </cell>
          <cell r="F9973" t="str">
            <v>E类</v>
          </cell>
          <cell r="G9973">
            <v>30</v>
          </cell>
        </row>
        <row r="9974">
          <cell r="B9974" t="str">
            <v>1098-7584</v>
          </cell>
          <cell r="C9974" t="str">
            <v>IEEE International Conference on Fuzzy Systems</v>
          </cell>
          <cell r="D9974" t="str">
            <v>EI（CA）</v>
          </cell>
          <cell r="E9974">
            <v>0</v>
          </cell>
          <cell r="F9974" t="str">
            <v>E类</v>
          </cell>
          <cell r="G9974">
            <v>30</v>
          </cell>
        </row>
        <row r="9975">
          <cell r="B9975" t="str">
            <v>1098-8068</v>
          </cell>
          <cell r="C9975" t="str">
            <v>Proceedings of the International Database Engineering and Applications Symposium, IDEAS</v>
          </cell>
          <cell r="D9975" t="str">
            <v>EI（CA）</v>
          </cell>
          <cell r="E9975">
            <v>0</v>
          </cell>
          <cell r="F9975" t="str">
            <v>E类</v>
          </cell>
          <cell r="G9975">
            <v>30</v>
          </cell>
        </row>
        <row r="9976">
          <cell r="B9976" t="str">
            <v>1099-2871</v>
          </cell>
          <cell r="C9976" t="str">
            <v>Heat Transfer - Asian Research</v>
          </cell>
          <cell r="D9976" t="str">
            <v>EI（JA）</v>
          </cell>
          <cell r="E9976">
            <v>0</v>
          </cell>
          <cell r="F9976" t="str">
            <v>D类</v>
          </cell>
          <cell r="G9976">
            <v>50</v>
          </cell>
        </row>
        <row r="9977">
          <cell r="B9977" t="str">
            <v>1099-3371</v>
          </cell>
          <cell r="C9977" t="str">
            <v>Proceedings of the International Conference on Scientific and Statistical Database Management, SSDBM</v>
          </cell>
          <cell r="D9977" t="str">
            <v>EI（CA）</v>
          </cell>
          <cell r="E9977">
            <v>0</v>
          </cell>
          <cell r="F9977" t="str">
            <v>E类</v>
          </cell>
          <cell r="G9977">
            <v>30</v>
          </cell>
        </row>
        <row r="9978">
          <cell r="B9978" t="str">
            <v>1099-4742</v>
          </cell>
          <cell r="C9978" t="str">
            <v>LEOS Summer Topical Meeting</v>
          </cell>
          <cell r="D9978" t="str">
            <v>EI（CA）</v>
          </cell>
          <cell r="E9978">
            <v>0</v>
          </cell>
          <cell r="F9978" t="str">
            <v>E类</v>
          </cell>
          <cell r="G9978">
            <v>30</v>
          </cell>
        </row>
        <row r="9979">
          <cell r="B9979" t="str">
            <v>1101-8267</v>
          </cell>
          <cell r="C9979" t="str">
            <v>Renewable Energy for Development</v>
          </cell>
          <cell r="D9979" t="str">
            <v>EI（JA）</v>
          </cell>
          <cell r="E9979">
            <v>0</v>
          </cell>
          <cell r="F9979" t="str">
            <v>D类</v>
          </cell>
          <cell r="G9979">
            <v>50</v>
          </cell>
        </row>
        <row r="9980">
          <cell r="B9980" t="str">
            <v>1109-2734</v>
          </cell>
          <cell r="C9980" t="str">
            <v>WSEAS Transactions on Circuits and Systems</v>
          </cell>
          <cell r="D9980" t="str">
            <v>EI（JA）</v>
          </cell>
          <cell r="E9980">
            <v>0</v>
          </cell>
          <cell r="F9980" t="str">
            <v>D类</v>
          </cell>
          <cell r="G9980">
            <v>50</v>
          </cell>
        </row>
        <row r="9981">
          <cell r="B9981" t="str">
            <v>1109-2742</v>
          </cell>
          <cell r="C9981" t="str">
            <v>WSEAS Transactions on Communications</v>
          </cell>
          <cell r="D9981" t="str">
            <v>EI（JA）</v>
          </cell>
          <cell r="E9981">
            <v>0</v>
          </cell>
          <cell r="F9981" t="str">
            <v>D类</v>
          </cell>
          <cell r="G9981">
            <v>50</v>
          </cell>
        </row>
        <row r="9982">
          <cell r="B9982" t="str">
            <v>1109-2750</v>
          </cell>
          <cell r="C9982" t="str">
            <v>WSEAS Transactions on Computers</v>
          </cell>
          <cell r="D9982" t="str">
            <v>EI（JA）</v>
          </cell>
          <cell r="E9982">
            <v>0</v>
          </cell>
          <cell r="F9982" t="str">
            <v>D类</v>
          </cell>
          <cell r="G9982">
            <v>50</v>
          </cell>
        </row>
        <row r="9983">
          <cell r="B9983" t="str">
            <v>1109-2769</v>
          </cell>
          <cell r="C9983" t="str">
            <v>WSEAS Transactions on Mathematics</v>
          </cell>
          <cell r="D9983" t="str">
            <v>EI（JA）</v>
          </cell>
          <cell r="E9983">
            <v>0</v>
          </cell>
          <cell r="F9983" t="str">
            <v>D类</v>
          </cell>
          <cell r="G9983">
            <v>50</v>
          </cell>
        </row>
        <row r="9984">
          <cell r="B9984" t="str">
            <v>1109-2777</v>
          </cell>
          <cell r="C9984" t="str">
            <v>WSEAS Transactions on Systems</v>
          </cell>
          <cell r="D9984" t="str">
            <v>EI（JA）</v>
          </cell>
          <cell r="E9984">
            <v>0</v>
          </cell>
          <cell r="F9984" t="str">
            <v>D类</v>
          </cell>
          <cell r="G9984">
            <v>50</v>
          </cell>
        </row>
        <row r="9985">
          <cell r="B9985" t="str">
            <v>1110-1903</v>
          </cell>
          <cell r="C9985" t="str">
            <v>Journal of Engineering and Applied Science</v>
          </cell>
          <cell r="D9985" t="str">
            <v>EI（JA）</v>
          </cell>
          <cell r="E9985">
            <v>0</v>
          </cell>
          <cell r="F9985" t="str">
            <v>D类</v>
          </cell>
          <cell r="G9985">
            <v>50</v>
          </cell>
        </row>
        <row r="9986">
          <cell r="B9986" t="str">
            <v>1112-5209</v>
          </cell>
          <cell r="C9986" t="str">
            <v>Journal of Electrical Systems</v>
          </cell>
          <cell r="D9986" t="str">
            <v>EI（JA）</v>
          </cell>
          <cell r="E9986">
            <v>0</v>
          </cell>
          <cell r="F9986" t="str">
            <v>D类</v>
          </cell>
          <cell r="G9986">
            <v>50</v>
          </cell>
        </row>
        <row r="9987">
          <cell r="B9987" t="str">
            <v>1122-5157</v>
          </cell>
          <cell r="C9987" t="str">
            <v>Frascati Physics Series</v>
          </cell>
          <cell r="D9987" t="str">
            <v>EI（CA）</v>
          </cell>
          <cell r="E9987">
            <v>0</v>
          </cell>
          <cell r="F9987" t="str">
            <v>E类</v>
          </cell>
          <cell r="G9987">
            <v>30</v>
          </cell>
        </row>
        <row r="9988">
          <cell r="B9988" t="str">
            <v>1124-318X</v>
          </cell>
          <cell r="C9988" t="str">
            <v>European Transactions on Telecommunications</v>
          </cell>
          <cell r="D9988" t="str">
            <v>EI（JA）</v>
          </cell>
          <cell r="E9988">
            <v>0</v>
          </cell>
          <cell r="F9988" t="str">
            <v>D类</v>
          </cell>
          <cell r="G9988">
            <v>50</v>
          </cell>
        </row>
        <row r="9989">
          <cell r="B9989" t="str">
            <v>1126-8042</v>
          </cell>
          <cell r="C9989" t="str">
            <v>Italian Journal of Pure and Applied Mathematics</v>
          </cell>
          <cell r="D9989" t="str">
            <v>EI（JA）</v>
          </cell>
          <cell r="E9989">
            <v>0</v>
          </cell>
          <cell r="F9989" t="str">
            <v>D类</v>
          </cell>
          <cell r="G9989">
            <v>50</v>
          </cell>
        </row>
        <row r="9990">
          <cell r="B9990" t="str">
            <v>1137-3601</v>
          </cell>
          <cell r="C9990" t="str">
            <v>Inteligencia Artificial</v>
          </cell>
          <cell r="D9990" t="str">
            <v>EI（JA）</v>
          </cell>
          <cell r="E9990">
            <v>0</v>
          </cell>
          <cell r="F9990" t="str">
            <v>D类</v>
          </cell>
          <cell r="G9990">
            <v>50</v>
          </cell>
        </row>
        <row r="9991">
          <cell r="B9991" t="str">
            <v>1169-7954</v>
          </cell>
          <cell r="C9991" t="str">
            <v>Revue des Composites et des Materiaux Avances</v>
          </cell>
          <cell r="D9991" t="str">
            <v>EI（JA）</v>
          </cell>
          <cell r="E9991">
            <v>0</v>
          </cell>
          <cell r="F9991" t="str">
            <v>D类</v>
          </cell>
          <cell r="G9991">
            <v>50</v>
          </cell>
        </row>
        <row r="9992">
          <cell r="B9992" t="str">
            <v>1174-7986</v>
          </cell>
          <cell r="C9992" t="str">
            <v>New Zealand Journal of Forestry</v>
          </cell>
          <cell r="D9992" t="str">
            <v>EI（JA）</v>
          </cell>
          <cell r="E9992">
            <v>0</v>
          </cell>
          <cell r="F9992" t="str">
            <v>D类</v>
          </cell>
          <cell r="G9992">
            <v>50</v>
          </cell>
        </row>
        <row r="9993">
          <cell r="B9993" t="str">
            <v>1174-9857</v>
          </cell>
          <cell r="C9993" t="str">
            <v>Bulletin of the New Zealand Society for Earthquake Engineering</v>
          </cell>
          <cell r="D9993" t="str">
            <v>EI（JA）</v>
          </cell>
          <cell r="E9993">
            <v>0</v>
          </cell>
          <cell r="F9993" t="str">
            <v>D类</v>
          </cell>
          <cell r="G9993">
            <v>50</v>
          </cell>
        </row>
        <row r="9994">
          <cell r="B9994" t="str">
            <v>1181-8700</v>
          </cell>
          <cell r="C9994" t="str">
            <v xml:space="preserve">Environmental Reviews </v>
          </cell>
          <cell r="D9994" t="str">
            <v>EI（JA）</v>
          </cell>
          <cell r="E9994">
            <v>0</v>
          </cell>
          <cell r="F9994" t="str">
            <v>D类</v>
          </cell>
          <cell r="G9994">
            <v>50</v>
          </cell>
        </row>
        <row r="9995">
          <cell r="B9995" t="str">
            <v>1195-1036</v>
          </cell>
          <cell r="C9995" t="str">
            <v>Geomatica</v>
          </cell>
          <cell r="D9995" t="str">
            <v>EI（JA）</v>
          </cell>
          <cell r="E9995">
            <v>0</v>
          </cell>
          <cell r="F9995" t="str">
            <v>D类</v>
          </cell>
          <cell r="G9995">
            <v>50</v>
          </cell>
        </row>
        <row r="9996">
          <cell r="B9996" t="str">
            <v>1206-212X</v>
          </cell>
          <cell r="C9996" t="str">
            <v>International Journal of Computers and Applications</v>
          </cell>
          <cell r="D9996" t="str">
            <v>EI（JA）</v>
          </cell>
          <cell r="E9996">
            <v>0</v>
          </cell>
          <cell r="F9996" t="str">
            <v>D类</v>
          </cell>
          <cell r="G9996">
            <v>50</v>
          </cell>
        </row>
        <row r="9997">
          <cell r="B9997" t="str">
            <v>1210-4027</v>
          </cell>
          <cell r="C9997" t="str">
            <v>Civil Engineering Journal</v>
          </cell>
          <cell r="D9997" t="str">
            <v>EI（JA）</v>
          </cell>
          <cell r="E9997">
            <v>0</v>
          </cell>
          <cell r="F9997" t="str">
            <v>D类</v>
          </cell>
          <cell r="G9997">
            <v>50</v>
          </cell>
        </row>
        <row r="9998">
          <cell r="B9998" t="str">
            <v>1212-4834</v>
          </cell>
          <cell r="C9998" t="str">
            <v>Journal of Forest Science</v>
          </cell>
          <cell r="D9998" t="str">
            <v>EI（JA）</v>
          </cell>
          <cell r="E9998">
            <v>0</v>
          </cell>
          <cell r="F9998" t="str">
            <v>D类</v>
          </cell>
          <cell r="G9998">
            <v>50</v>
          </cell>
        </row>
        <row r="9999">
          <cell r="B9999" t="str">
            <v>1213-2489</v>
          </cell>
          <cell r="C9999" t="str">
            <v>Manufacturing Technology</v>
          </cell>
          <cell r="D9999" t="str">
            <v>EI（JA）</v>
          </cell>
          <cell r="E9999">
            <v>0</v>
          </cell>
          <cell r="F9999" t="str">
            <v>D类</v>
          </cell>
          <cell r="G9999">
            <v>50</v>
          </cell>
        </row>
        <row r="10000">
          <cell r="B10000" t="str">
            <v>1217-4696</v>
          </cell>
          <cell r="C10000" t="str">
            <v>Bolyai Society Mathematical Studies</v>
          </cell>
          <cell r="D10000" t="str">
            <v>EI（CA）</v>
          </cell>
          <cell r="E10000">
            <v>0</v>
          </cell>
          <cell r="F10000" t="str">
            <v>E类</v>
          </cell>
          <cell r="G10000">
            <v>30</v>
          </cell>
        </row>
        <row r="10001">
          <cell r="B10001" t="str">
            <v>1221-4973</v>
          </cell>
          <cell r="C10001" t="str">
            <v>Acta Universitatis Cibiniensis - Series E: Food Technology</v>
          </cell>
          <cell r="D10001" t="str">
            <v>EI（JA）</v>
          </cell>
          <cell r="E10001">
            <v>0</v>
          </cell>
          <cell r="F10001" t="str">
            <v>D类</v>
          </cell>
          <cell r="G10001">
            <v>50</v>
          </cell>
        </row>
        <row r="10002">
          <cell r="B10002" t="str">
            <v>1225-0562</v>
          </cell>
          <cell r="C10002" t="str">
            <v>Korean Journal of Materials Research</v>
          </cell>
          <cell r="D10002" t="str">
            <v>EI（JA）</v>
          </cell>
          <cell r="E10002">
            <v>0</v>
          </cell>
          <cell r="F10002" t="str">
            <v>D类</v>
          </cell>
          <cell r="G10002">
            <v>50</v>
          </cell>
        </row>
        <row r="10003">
          <cell r="B10003" t="str">
            <v>1226-1025</v>
          </cell>
          <cell r="C10003" t="str">
            <v>Environmental Engineering Research</v>
          </cell>
          <cell r="D10003" t="str">
            <v>EI（JA）</v>
          </cell>
          <cell r="E10003">
            <v>0</v>
          </cell>
          <cell r="F10003" t="str">
            <v>D类</v>
          </cell>
          <cell r="G10003">
            <v>50</v>
          </cell>
        </row>
        <row r="10004">
          <cell r="B10004" t="str">
            <v>1226-4873</v>
          </cell>
          <cell r="C10004" t="str">
            <v>Transactions of the Korean Society of Mechanical Engineers, A</v>
          </cell>
          <cell r="D10004" t="str">
            <v>EI（JA）</v>
          </cell>
          <cell r="E10004">
            <v>0</v>
          </cell>
          <cell r="F10004" t="str">
            <v>D类</v>
          </cell>
          <cell r="G10004">
            <v>50</v>
          </cell>
        </row>
        <row r="10005">
          <cell r="B10005" t="str">
            <v>1226-4881</v>
          </cell>
          <cell r="C10005" t="str">
            <v>Transactions of the Korean Society of Mechanical Engineers, B</v>
          </cell>
          <cell r="D10005" t="str">
            <v>EI（JA）</v>
          </cell>
          <cell r="E10005">
            <v>0</v>
          </cell>
          <cell r="F10005" t="str">
            <v>D类</v>
          </cell>
          <cell r="G10005">
            <v>50</v>
          </cell>
        </row>
        <row r="10006">
          <cell r="B10006" t="str">
            <v>1226-9328</v>
          </cell>
          <cell r="C10006" t="str">
            <v>Geosystem Engineering</v>
          </cell>
          <cell r="D10006" t="str">
            <v>EI（JA）</v>
          </cell>
          <cell r="E10006">
            <v>0</v>
          </cell>
          <cell r="F10006" t="str">
            <v>D类</v>
          </cell>
          <cell r="G10006">
            <v>50</v>
          </cell>
        </row>
        <row r="10007">
          <cell r="B10007" t="str">
            <v>1229-3008</v>
          </cell>
          <cell r="C10007" t="str">
            <v>Progress in Superconductivity and Cryogenics (PSAC)</v>
          </cell>
          <cell r="D10007" t="str">
            <v>EI（JA）</v>
          </cell>
          <cell r="E10007">
            <v>0</v>
          </cell>
          <cell r="F10007" t="str">
            <v>D类</v>
          </cell>
          <cell r="G10007">
            <v>50</v>
          </cell>
        </row>
        <row r="10008">
          <cell r="B10008" t="str">
            <v>1229-7607</v>
          </cell>
          <cell r="C10008" t="str">
            <v>Transactions on Electrical and Electronic Materials</v>
          </cell>
          <cell r="D10008" t="str">
            <v>EI（JA）</v>
          </cell>
          <cell r="E10008">
            <v>0</v>
          </cell>
          <cell r="F10008" t="str">
            <v>D类</v>
          </cell>
          <cell r="G10008">
            <v>50</v>
          </cell>
        </row>
        <row r="10009">
          <cell r="B10009" t="str">
            <v>1229-7801</v>
          </cell>
          <cell r="C10009" t="str">
            <v>Journal of the Korean Ceramic Society</v>
          </cell>
          <cell r="D10009" t="str">
            <v>EI（JA）</v>
          </cell>
          <cell r="E10009">
            <v>0</v>
          </cell>
          <cell r="F10009" t="str">
            <v>D类</v>
          </cell>
          <cell r="G10009">
            <v>50</v>
          </cell>
        </row>
        <row r="10010">
          <cell r="B10010" t="str">
            <v>1230-0535</v>
          </cell>
          <cell r="C10010" t="str">
            <v>Machine Graphics and Vision</v>
          </cell>
          <cell r="D10010" t="str">
            <v>EI（JA）</v>
          </cell>
          <cell r="E10010">
            <v>0</v>
          </cell>
          <cell r="F10010" t="str">
            <v>D类</v>
          </cell>
          <cell r="G10010">
            <v>50</v>
          </cell>
        </row>
        <row r="10011">
          <cell r="B10011" t="str">
            <v>1230-2384</v>
          </cell>
          <cell r="C10011" t="str">
            <v>Archives of Control Sciences</v>
          </cell>
          <cell r="D10011" t="str">
            <v>EI（JA）</v>
          </cell>
          <cell r="E10011">
            <v>0</v>
          </cell>
          <cell r="F10011" t="str">
            <v>D类</v>
          </cell>
          <cell r="G10011">
            <v>50</v>
          </cell>
        </row>
        <row r="10012">
          <cell r="B10012" t="str">
            <v>1230-2945</v>
          </cell>
          <cell r="C10012" t="str">
            <v>Archives of Civil Engineering</v>
          </cell>
          <cell r="D10012" t="str">
            <v>EI（JA）</v>
          </cell>
          <cell r="E10012">
            <v>0</v>
          </cell>
          <cell r="F10012" t="str">
            <v>D类</v>
          </cell>
          <cell r="G10012">
            <v>50</v>
          </cell>
        </row>
        <row r="10013">
          <cell r="B10013" t="str">
            <v>1230-3100</v>
          </cell>
          <cell r="C10013" t="str">
            <v>Prace Naukowe Instytutu Geotechniki I Hydrotechniki Politechniki Wroclawskiej</v>
          </cell>
          <cell r="D10013" t="str">
            <v>EI（JA）</v>
          </cell>
          <cell r="E10013">
            <v>0</v>
          </cell>
          <cell r="F10013" t="str">
            <v>D类</v>
          </cell>
          <cell r="G10013">
            <v>50</v>
          </cell>
        </row>
        <row r="10014">
          <cell r="B10014" t="str">
            <v>1231-0956</v>
          </cell>
          <cell r="C10014" t="str">
            <v>Archives of Thermodynamics</v>
          </cell>
          <cell r="D10014" t="str">
            <v>EI（JA）</v>
          </cell>
          <cell r="E10014">
            <v>0</v>
          </cell>
          <cell r="F10014" t="str">
            <v>D类</v>
          </cell>
          <cell r="G10014">
            <v>50</v>
          </cell>
        </row>
        <row r="10015">
          <cell r="B10015" t="str">
            <v>1232-308X</v>
          </cell>
          <cell r="C10015" t="str">
            <v>Computer Assisted Mechanics and Engineering Sciences</v>
          </cell>
          <cell r="D10015" t="str">
            <v>EI（JA）</v>
          </cell>
          <cell r="E10015">
            <v>0</v>
          </cell>
          <cell r="F10015" t="str">
            <v>D类</v>
          </cell>
          <cell r="G10015">
            <v>50</v>
          </cell>
        </row>
        <row r="10016">
          <cell r="B10016" t="str">
            <v>1235-0605</v>
          </cell>
          <cell r="C10016" t="str">
            <v>VTT Tiedotteita - Valtion Teknillinen Tutkimuskeskus</v>
          </cell>
          <cell r="D10016" t="str">
            <v>EI（CA）</v>
          </cell>
          <cell r="E10016">
            <v>0</v>
          </cell>
          <cell r="F10016" t="str">
            <v>E类</v>
          </cell>
          <cell r="G10016">
            <v>30</v>
          </cell>
        </row>
        <row r="10017">
          <cell r="B10017" t="str">
            <v>1235-0621</v>
          </cell>
          <cell r="C10017" t="str">
            <v>VTT Publications</v>
          </cell>
          <cell r="D10017" t="str">
            <v>EI（CA）</v>
          </cell>
          <cell r="E10017">
            <v>0</v>
          </cell>
          <cell r="F10017" t="str">
            <v>E类</v>
          </cell>
          <cell r="G10017">
            <v>30</v>
          </cell>
        </row>
        <row r="10018">
          <cell r="B10018" t="str">
            <v>1236-7850</v>
          </cell>
          <cell r="C10018" t="str">
            <v>EFI News</v>
          </cell>
          <cell r="D10018" t="str">
            <v>EI（JA）</v>
          </cell>
          <cell r="E10018">
            <v>0</v>
          </cell>
          <cell r="F10018" t="str">
            <v>D类</v>
          </cell>
          <cell r="G10018">
            <v>50</v>
          </cell>
        </row>
        <row r="10019">
          <cell r="B10019" t="str">
            <v>1240-4535</v>
          </cell>
          <cell r="C10019" t="str">
            <v>Advances in Modelling and Analysis C</v>
          </cell>
          <cell r="D10019" t="str">
            <v>EI（JA）</v>
          </cell>
          <cell r="E10019">
            <v>0</v>
          </cell>
          <cell r="F10019" t="str">
            <v>D类</v>
          </cell>
          <cell r="G10019">
            <v>50</v>
          </cell>
        </row>
        <row r="10020">
          <cell r="B10020" t="str">
            <v>1240-4543</v>
          </cell>
          <cell r="C10020" t="str">
            <v>Advances in Modelling and Analysis B</v>
          </cell>
          <cell r="D10020" t="str">
            <v>EI（JA）</v>
          </cell>
          <cell r="E10020">
            <v>0</v>
          </cell>
          <cell r="F10020" t="str">
            <v>D类</v>
          </cell>
          <cell r="G10020">
            <v>50</v>
          </cell>
        </row>
        <row r="10021">
          <cell r="B10021" t="str">
            <v>1246-0125</v>
          </cell>
          <cell r="C10021" t="str">
            <v>Journal of Decision Systems</v>
          </cell>
          <cell r="D10021" t="str">
            <v>EI（JA）</v>
          </cell>
          <cell r="E10021">
            <v>0</v>
          </cell>
          <cell r="F10021" t="str">
            <v>D类</v>
          </cell>
          <cell r="G10021">
            <v>50</v>
          </cell>
        </row>
        <row r="10022">
          <cell r="B10022" t="str">
            <v>1250-6559</v>
          </cell>
          <cell r="C10022" t="str">
            <v>Revue Europeenne des Elements</v>
          </cell>
          <cell r="D10022" t="str">
            <v>EI（JA）</v>
          </cell>
          <cell r="E10022">
            <v>0</v>
          </cell>
          <cell r="F10022" t="str">
            <v>D类</v>
          </cell>
          <cell r="G10022">
            <v>50</v>
          </cell>
        </row>
        <row r="10023">
          <cell r="B10023" t="str">
            <v>1258-5769</v>
          </cell>
          <cell r="C10023" t="str">
            <v>Advances in Modelling and Analysis A</v>
          </cell>
          <cell r="D10023" t="str">
            <v>EI（JA）</v>
          </cell>
          <cell r="E10023">
            <v>0</v>
          </cell>
          <cell r="F10023" t="str">
            <v>D类</v>
          </cell>
          <cell r="G10023">
            <v>50</v>
          </cell>
        </row>
        <row r="10024">
          <cell r="B10024" t="str">
            <v>1259-5969</v>
          </cell>
          <cell r="C10024" t="str">
            <v>Modelling, Measurement and Control B</v>
          </cell>
          <cell r="D10024" t="str">
            <v>EI（JA）</v>
          </cell>
          <cell r="E10024">
            <v>0</v>
          </cell>
          <cell r="F10024" t="str">
            <v>D类</v>
          </cell>
          <cell r="G10024">
            <v>50</v>
          </cell>
        </row>
        <row r="10025">
          <cell r="B10025" t="str">
            <v>1259-5977</v>
          </cell>
          <cell r="C10025" t="str">
            <v>Modelling, Measurement and Control C</v>
          </cell>
          <cell r="D10025" t="str">
            <v>EI（JA）</v>
          </cell>
          <cell r="E10025">
            <v>0</v>
          </cell>
          <cell r="F10025" t="str">
            <v>D类</v>
          </cell>
          <cell r="G10025">
            <v>50</v>
          </cell>
        </row>
        <row r="10026">
          <cell r="B10026" t="str">
            <v>1259-5985</v>
          </cell>
          <cell r="C10026" t="str">
            <v>Modelling, Measurement and Control A</v>
          </cell>
          <cell r="D10026" t="str">
            <v>EI（JA）</v>
          </cell>
          <cell r="E10026">
            <v>0</v>
          </cell>
          <cell r="F10026" t="str">
            <v>D类</v>
          </cell>
          <cell r="G10026">
            <v>50</v>
          </cell>
        </row>
        <row r="10027">
          <cell r="B10027" t="str">
            <v>1269-1496</v>
          </cell>
          <cell r="C10027" t="str">
            <v>Bulletin des Laboratoires des Ponts et Chaussees</v>
          </cell>
          <cell r="D10027" t="str">
            <v>EI（JA）</v>
          </cell>
          <cell r="E10027">
            <v>0</v>
          </cell>
          <cell r="F10027" t="str">
            <v>D类</v>
          </cell>
          <cell r="G10027">
            <v>50</v>
          </cell>
        </row>
        <row r="10028">
          <cell r="B10028" t="str">
            <v>1269-6935</v>
          </cell>
          <cell r="C10028" t="str">
            <v>Journal Europeen des Systemes Automatises</v>
          </cell>
          <cell r="D10028" t="str">
            <v>EI（JA）</v>
          </cell>
          <cell r="E10028">
            <v>0</v>
          </cell>
          <cell r="F10028" t="str">
            <v>D类</v>
          </cell>
          <cell r="G10028">
            <v>50</v>
          </cell>
        </row>
        <row r="10029">
          <cell r="B10029" t="str">
            <v>1300-0101</v>
          </cell>
          <cell r="C10029" t="str">
            <v>Turkish Journal of Physics</v>
          </cell>
          <cell r="D10029" t="str">
            <v>EI（JA）</v>
          </cell>
          <cell r="E10029">
            <v>0</v>
          </cell>
          <cell r="F10029" t="str">
            <v>D类</v>
          </cell>
          <cell r="G10029">
            <v>50</v>
          </cell>
        </row>
        <row r="10030">
          <cell r="B10030" t="str">
            <v>1300-0160</v>
          </cell>
          <cell r="C10030" t="str">
            <v>Turkish Journal of Engineering and Environmental Sciences</v>
          </cell>
          <cell r="D10030" t="str">
            <v>EI（JA）</v>
          </cell>
          <cell r="E10030">
            <v>0</v>
          </cell>
          <cell r="F10030" t="str">
            <v>D类</v>
          </cell>
          <cell r="G10030">
            <v>50</v>
          </cell>
        </row>
        <row r="10031">
          <cell r="B10031" t="str">
            <v>1300-686X</v>
          </cell>
          <cell r="C10031" t="str">
            <v>Mathematical and Computational Applications</v>
          </cell>
          <cell r="D10031" t="str">
            <v>EI（JA）</v>
          </cell>
          <cell r="E10031">
            <v>0</v>
          </cell>
          <cell r="F10031" t="str">
            <v>D类</v>
          </cell>
          <cell r="G10031">
            <v>50</v>
          </cell>
        </row>
        <row r="10032">
          <cell r="B10032" t="str">
            <v>1300-7599</v>
          </cell>
          <cell r="C10032" t="str">
            <v>Tekstil ve Muhendis</v>
          </cell>
          <cell r="D10032" t="str">
            <v>EI（JA）</v>
          </cell>
          <cell r="E10032">
            <v>0</v>
          </cell>
          <cell r="F10032" t="str">
            <v>D类</v>
          </cell>
          <cell r="G10032">
            <v>50</v>
          </cell>
        </row>
        <row r="10033">
          <cell r="B10033" t="str">
            <v>1301-9724</v>
          </cell>
          <cell r="C10033" t="str">
            <v>International Journal of Thermodynamics</v>
          </cell>
          <cell r="D10033" t="str">
            <v>EI（JA）</v>
          </cell>
          <cell r="E10033">
            <v>0</v>
          </cell>
          <cell r="F10033" t="str">
            <v>D类</v>
          </cell>
          <cell r="G10033">
            <v>50</v>
          </cell>
        </row>
        <row r="10034">
          <cell r="B10034" t="str">
            <v>1303-0914</v>
          </cell>
          <cell r="C10034" t="str">
            <v>Istanbul University - Journal of Electrical and Electronics Engineering</v>
          </cell>
          <cell r="D10034" t="str">
            <v>EI（JA）</v>
          </cell>
          <cell r="E10034">
            <v>0</v>
          </cell>
          <cell r="F10034" t="str">
            <v>D类</v>
          </cell>
          <cell r="G10034">
            <v>50</v>
          </cell>
        </row>
        <row r="10035">
          <cell r="B10035" t="str">
            <v>1303-9709</v>
          </cell>
          <cell r="C10035" t="str">
            <v>Gazi University Journal of Science</v>
          </cell>
          <cell r="D10035" t="str">
            <v>EI（JA）</v>
          </cell>
          <cell r="E10035">
            <v>0</v>
          </cell>
          <cell r="F10035" t="str">
            <v>D类</v>
          </cell>
          <cell r="G10035">
            <v>50</v>
          </cell>
        </row>
        <row r="10036">
          <cell r="B10036" t="str">
            <v>1311-9702</v>
          </cell>
          <cell r="C10036" t="str">
            <v>Cybernetics and Information Technologies</v>
          </cell>
          <cell r="D10036" t="str">
            <v>EI（JA）</v>
          </cell>
          <cell r="E10036">
            <v>0</v>
          </cell>
          <cell r="F10036" t="str">
            <v>D类</v>
          </cell>
          <cell r="G10036">
            <v>50</v>
          </cell>
        </row>
        <row r="10037">
          <cell r="B10037" t="str">
            <v>1313-8502</v>
          </cell>
          <cell r="C10037" t="str">
            <v>International Conference Recent Advances in Natural Language Processing, RANLP</v>
          </cell>
          <cell r="D10037" t="str">
            <v>EI（CA）</v>
          </cell>
          <cell r="E10037">
            <v>0</v>
          </cell>
          <cell r="F10037" t="str">
            <v>E类</v>
          </cell>
          <cell r="G10037">
            <v>30</v>
          </cell>
        </row>
        <row r="10038">
          <cell r="B10038" t="str">
            <v>1314-1902</v>
          </cell>
          <cell r="C10038" t="str">
            <v>International Journal Bioautomation</v>
          </cell>
          <cell r="D10038" t="str">
            <v>EI（JA）</v>
          </cell>
          <cell r="E10038">
            <v>0</v>
          </cell>
          <cell r="F10038" t="str">
            <v>D类</v>
          </cell>
          <cell r="G10038">
            <v>50</v>
          </cell>
        </row>
        <row r="10039">
          <cell r="B10039" t="str">
            <v>1314-2704</v>
          </cell>
          <cell r="C10039" t="str">
            <v>International Multidisciplinary Scientific GeoConference Surveying Geology and Mining Ecology Management, SGEM</v>
          </cell>
          <cell r="D10039" t="str">
            <v>EI（CA）</v>
          </cell>
          <cell r="E10039">
            <v>0</v>
          </cell>
          <cell r="F10039" t="str">
            <v>E类</v>
          </cell>
          <cell r="G10039">
            <v>30</v>
          </cell>
        </row>
        <row r="10040">
          <cell r="B10040" t="str">
            <v>1315-0855</v>
          </cell>
          <cell r="C10040" t="str">
            <v>Vision Tecnologica</v>
          </cell>
          <cell r="D10040" t="str">
            <v>EI（JA）</v>
          </cell>
          <cell r="E10040">
            <v>0</v>
          </cell>
          <cell r="F10040" t="str">
            <v>D类</v>
          </cell>
          <cell r="G10040">
            <v>50</v>
          </cell>
        </row>
        <row r="10041">
          <cell r="B10041" t="str">
            <v>1324-1583</v>
          </cell>
          <cell r="C10041" t="str">
            <v>Australian Journal of Water Resources</v>
          </cell>
          <cell r="D10041" t="str">
            <v>EI（JA）</v>
          </cell>
          <cell r="E10041">
            <v>0</v>
          </cell>
          <cell r="F10041" t="str">
            <v>D类</v>
          </cell>
          <cell r="G10041">
            <v>50</v>
          </cell>
        </row>
        <row r="10042">
          <cell r="B10042" t="str">
            <v>1324-5821</v>
          </cell>
          <cell r="C10042" t="str">
            <v>Australasian Journal of Engineering Education</v>
          </cell>
          <cell r="D10042" t="str">
            <v>EI（JA）</v>
          </cell>
          <cell r="E10042">
            <v>0</v>
          </cell>
          <cell r="F10042" t="str">
            <v>D类</v>
          </cell>
          <cell r="G10042">
            <v>50</v>
          </cell>
        </row>
        <row r="10043">
          <cell r="B10043" t="str">
            <v>1326-1932</v>
          </cell>
          <cell r="C10043" t="str">
            <v>Corrosion and Materials</v>
          </cell>
          <cell r="D10043" t="str">
            <v>EI（JA）</v>
          </cell>
          <cell r="E10043">
            <v>0</v>
          </cell>
          <cell r="F10043" t="str">
            <v>D类</v>
          </cell>
          <cell r="G10043">
            <v>50</v>
          </cell>
        </row>
        <row r="10044">
          <cell r="B10044" t="str">
            <v>1327-2314</v>
          </cell>
          <cell r="C10044" t="str">
            <v>International Journal of Knowledge-Based and Intelligent Engineering Systems</v>
          </cell>
          <cell r="D10044" t="str">
            <v>EI（JA）</v>
          </cell>
          <cell r="E10044">
            <v>0</v>
          </cell>
          <cell r="F10044" t="str">
            <v>D类</v>
          </cell>
          <cell r="G10044">
            <v>50</v>
          </cell>
        </row>
        <row r="10045">
          <cell r="B10045" t="str">
            <v>1328-7982</v>
          </cell>
          <cell r="C10045" t="str">
            <v>Australian Journal of Structural Engineering</v>
          </cell>
          <cell r="D10045" t="str">
            <v>EI（JA）</v>
          </cell>
          <cell r="E10045">
            <v>0</v>
          </cell>
          <cell r="F10045" t="str">
            <v>D类</v>
          </cell>
          <cell r="G10045">
            <v>50</v>
          </cell>
        </row>
        <row r="10046">
          <cell r="B10046" t="str">
            <v>1330-1012</v>
          </cell>
          <cell r="C10046" t="str">
            <v>Proceedings of the International Conference on Information Technology Interfaces, ITI</v>
          </cell>
          <cell r="D10046" t="str">
            <v>EI（CA）</v>
          </cell>
          <cell r="E10046">
            <v>0</v>
          </cell>
          <cell r="F10046" t="str">
            <v>E类</v>
          </cell>
          <cell r="G10046">
            <v>30</v>
          </cell>
        </row>
        <row r="10047">
          <cell r="B10047" t="str">
            <v>1330-1136</v>
          </cell>
          <cell r="C10047" t="str">
            <v>Journal of Computing and Information Technology</v>
          </cell>
          <cell r="D10047" t="str">
            <v>EI（JA）</v>
          </cell>
          <cell r="E10047">
            <v>0</v>
          </cell>
          <cell r="F10047" t="str">
            <v>D类</v>
          </cell>
          <cell r="G10047">
            <v>50</v>
          </cell>
        </row>
        <row r="10048">
          <cell r="B10048" t="str">
            <v>1330-1365</v>
          </cell>
          <cell r="C10048" t="str">
            <v>International Journal for Engineering Modelling</v>
          </cell>
          <cell r="D10048" t="str">
            <v>EI（JA）</v>
          </cell>
          <cell r="E10048">
            <v>0</v>
          </cell>
          <cell r="F10048" t="str">
            <v>D类</v>
          </cell>
          <cell r="G10048">
            <v>50</v>
          </cell>
        </row>
        <row r="10049">
          <cell r="B10049" t="str">
            <v>1330-9587</v>
          </cell>
          <cell r="C10049" t="str">
            <v>Engineering Review</v>
          </cell>
          <cell r="D10049" t="str">
            <v>EI（JA）</v>
          </cell>
          <cell r="E10049">
            <v>0</v>
          </cell>
          <cell r="F10049" t="str">
            <v>D类</v>
          </cell>
          <cell r="G10049">
            <v>50</v>
          </cell>
        </row>
        <row r="10050">
          <cell r="B10050" t="str">
            <v>1334-2630</v>
          </cell>
          <cell r="C10050" t="str">
            <v>Proceedings Elmar - International Symposium Electronics in Marine</v>
          </cell>
          <cell r="D10050" t="str">
            <v>EI（CA）</v>
          </cell>
          <cell r="E10050">
            <v>0</v>
          </cell>
          <cell r="F10050" t="str">
            <v>E类</v>
          </cell>
          <cell r="G10050">
            <v>30</v>
          </cell>
        </row>
        <row r="10051">
          <cell r="B10051" t="str">
            <v>1340-4202</v>
          </cell>
          <cell r="C10051" t="str">
            <v>Journal of Structural and Construction Engineering</v>
          </cell>
          <cell r="D10051" t="str">
            <v>EI（JA）</v>
          </cell>
          <cell r="E10051">
            <v>0</v>
          </cell>
          <cell r="F10051" t="str">
            <v>D类</v>
          </cell>
          <cell r="G10051">
            <v>50</v>
          </cell>
        </row>
        <row r="10052">
          <cell r="B10052" t="str">
            <v>1340-5551</v>
          </cell>
          <cell r="C10052" t="str">
            <v>Journal of the Institute of Electrical Engineers of Japan</v>
          </cell>
          <cell r="D10052" t="str">
            <v>EI（JA）</v>
          </cell>
          <cell r="E10052">
            <v>0</v>
          </cell>
          <cell r="F10052" t="str">
            <v>D类</v>
          </cell>
          <cell r="G10052">
            <v>50</v>
          </cell>
        </row>
        <row r="10053">
          <cell r="B10053" t="str">
            <v>1341-8939</v>
          </cell>
          <cell r="C10053" t="str">
            <v>IEEJ Transactions on Sensors and Micromachines</v>
          </cell>
          <cell r="D10053" t="str">
            <v>EI（JA）</v>
          </cell>
          <cell r="E10053">
            <v>0</v>
          </cell>
          <cell r="F10053" t="str">
            <v>D类</v>
          </cell>
          <cell r="G10053">
            <v>50</v>
          </cell>
        </row>
        <row r="10054">
          <cell r="B10054" t="str">
            <v>1341-9463</v>
          </cell>
          <cell r="C10054" t="str">
            <v>AIJ Journal of Technology and Design</v>
          </cell>
          <cell r="D10054" t="str">
            <v>EI（JA）</v>
          </cell>
          <cell r="E10054">
            <v>0</v>
          </cell>
          <cell r="F10054" t="str">
            <v>D类</v>
          </cell>
          <cell r="G10054">
            <v>50</v>
          </cell>
        </row>
        <row r="10055">
          <cell r="B10055" t="str">
            <v>1342-2618</v>
          </cell>
          <cell r="C10055" t="str">
            <v>Journal of Japan Industrial Management Association</v>
          </cell>
          <cell r="D10055" t="str">
            <v>EI（JA）</v>
          </cell>
          <cell r="E10055">
            <v>0</v>
          </cell>
          <cell r="F10055" t="str">
            <v>D类</v>
          </cell>
          <cell r="G10055">
            <v>50</v>
          </cell>
        </row>
        <row r="10056">
          <cell r="B10056" t="str">
            <v>1342-3819</v>
          </cell>
          <cell r="C10056" t="str">
            <v>Research Reports on Information Science and Electrical Engineering of Kyushu University</v>
          </cell>
          <cell r="D10056" t="str">
            <v>EI（JA）</v>
          </cell>
          <cell r="E10056">
            <v>0</v>
          </cell>
          <cell r="F10056" t="str">
            <v>D类</v>
          </cell>
          <cell r="G10056">
            <v>50</v>
          </cell>
        </row>
        <row r="10057">
          <cell r="B10057" t="str">
            <v>1342-6907</v>
          </cell>
          <cell r="C10057" t="str">
            <v>Kyokai Joho Imeji Zasshi/Journal of the Institute of Image Information and Television Engineers</v>
          </cell>
          <cell r="D10057" t="str">
            <v>EI（JA）</v>
          </cell>
          <cell r="E10057">
            <v>0</v>
          </cell>
          <cell r="F10057" t="str">
            <v>D类</v>
          </cell>
          <cell r="G10057">
            <v>50</v>
          </cell>
        </row>
        <row r="10058">
          <cell r="B10058" t="str">
            <v>1343-0130</v>
          </cell>
          <cell r="C10058" t="str">
            <v>Journal of Advanced Computational Intelligence and Intelligent Informatics</v>
          </cell>
          <cell r="D10058" t="str">
            <v>EI（JA）</v>
          </cell>
          <cell r="E10058">
            <v>0</v>
          </cell>
          <cell r="F10058" t="str">
            <v>D类</v>
          </cell>
          <cell r="G10058">
            <v>50</v>
          </cell>
        </row>
        <row r="10059">
          <cell r="B10059" t="str">
            <v>1343-4349</v>
          </cell>
          <cell r="C10059" t="str">
            <v>SEI Technical Review</v>
          </cell>
          <cell r="D10059" t="str">
            <v>EI（JA）</v>
          </cell>
          <cell r="E10059">
            <v>0</v>
          </cell>
          <cell r="F10059" t="str">
            <v>D类</v>
          </cell>
          <cell r="G10059">
            <v>50</v>
          </cell>
        </row>
        <row r="10060">
          <cell r="B10060" t="str">
            <v>1343-8670</v>
          </cell>
          <cell r="C10060" t="str">
            <v>Bulletin of the Kyushu Institute of Technology - Pure and Applied Mathematics</v>
          </cell>
          <cell r="D10060" t="str">
            <v>EI（JA）</v>
          </cell>
          <cell r="E10060">
            <v>0</v>
          </cell>
          <cell r="F10060" t="str">
            <v>D类</v>
          </cell>
          <cell r="G10060">
            <v>50</v>
          </cell>
        </row>
        <row r="10061">
          <cell r="B10061" t="str">
            <v>1343-9677</v>
          </cell>
          <cell r="C10061" t="str">
            <v>Journal of Japan Institute of Electronics Packaging</v>
          </cell>
          <cell r="D10061" t="str">
            <v>EI（JA）</v>
          </cell>
          <cell r="E10061">
            <v>0</v>
          </cell>
          <cell r="F10061" t="str">
            <v>D类</v>
          </cell>
          <cell r="G10061">
            <v>50</v>
          </cell>
        </row>
        <row r="10062">
          <cell r="B10062" t="str">
            <v>1344-3755</v>
          </cell>
          <cell r="C10062" t="str">
            <v>Ecology and Civil Engineering</v>
          </cell>
          <cell r="D10062" t="str">
            <v>EI（JA）</v>
          </cell>
          <cell r="E10062">
            <v>0</v>
          </cell>
          <cell r="F10062" t="str">
            <v>D类</v>
          </cell>
          <cell r="G10062">
            <v>50</v>
          </cell>
        </row>
        <row r="10063">
          <cell r="B10063" t="str">
            <v>1344-9656</v>
          </cell>
          <cell r="C10063" t="str">
            <v>Lowland Technology International</v>
          </cell>
          <cell r="D10063" t="str">
            <v>EI（JA）</v>
          </cell>
          <cell r="E10063">
            <v>0</v>
          </cell>
          <cell r="F10063" t="str">
            <v>D类</v>
          </cell>
          <cell r="G10063">
            <v>50</v>
          </cell>
        </row>
        <row r="10064">
          <cell r="B10064" t="str">
            <v>1345-7942</v>
          </cell>
          <cell r="C10064" t="str">
            <v>Japan Journal of Food Engineering</v>
          </cell>
          <cell r="D10064" t="str">
            <v>EI（JA）</v>
          </cell>
          <cell r="E10064">
            <v>0</v>
          </cell>
          <cell r="F10064" t="str">
            <v>D类</v>
          </cell>
          <cell r="G10064">
            <v>50</v>
          </cell>
        </row>
        <row r="10065">
          <cell r="B10065" t="str">
            <v>1346-0714</v>
          </cell>
          <cell r="C10065" t="str">
            <v>Transactions of the Japanese Society for Artificial Intelligence</v>
          </cell>
          <cell r="D10065" t="str">
            <v>EI（JA）</v>
          </cell>
          <cell r="E10065">
            <v>0</v>
          </cell>
          <cell r="F10065" t="str">
            <v>D类</v>
          </cell>
          <cell r="G10065">
            <v>50</v>
          </cell>
        </row>
        <row r="10066">
          <cell r="B10066" t="str">
            <v>1346-3969</v>
          </cell>
          <cell r="C10066" t="str">
            <v>Acoustical Science and Technology</v>
          </cell>
          <cell r="D10066" t="str">
            <v>EI（JA）</v>
          </cell>
          <cell r="E10066">
            <v>0</v>
          </cell>
          <cell r="F10066" t="str">
            <v>D类</v>
          </cell>
          <cell r="G10066">
            <v>50</v>
          </cell>
        </row>
        <row r="10067">
          <cell r="B10067" t="str">
            <v>1346-5597</v>
          </cell>
          <cell r="C10067" t="str">
            <v>NII Technical Reports</v>
          </cell>
          <cell r="D10067" t="str">
            <v>EI（JA）</v>
          </cell>
          <cell r="E10067">
            <v>0</v>
          </cell>
          <cell r="F10067" t="str">
            <v>D类</v>
          </cell>
          <cell r="G10067">
            <v>50</v>
          </cell>
        </row>
        <row r="10068">
          <cell r="B10068" t="str">
            <v>1346-602X</v>
          </cell>
          <cell r="C10068" t="str">
            <v>AIST Today (International Edition)</v>
          </cell>
          <cell r="D10068" t="str">
            <v>EI（JA）</v>
          </cell>
          <cell r="E10068">
            <v>0</v>
          </cell>
          <cell r="F10068" t="str">
            <v>D类</v>
          </cell>
          <cell r="G10068">
            <v>50</v>
          </cell>
        </row>
        <row r="10069">
          <cell r="B10069" t="str">
            <v>1346-8073</v>
          </cell>
          <cell r="C10069" t="str">
            <v>Journal of Insect Biotechnology and Sericology</v>
          </cell>
          <cell r="D10069" t="str">
            <v>EI（JA）</v>
          </cell>
          <cell r="E10069">
            <v>0</v>
          </cell>
          <cell r="F10069" t="str">
            <v>D类</v>
          </cell>
          <cell r="G10069">
            <v>50</v>
          </cell>
        </row>
        <row r="10070">
          <cell r="B10070" t="str">
            <v>1346-8235</v>
          </cell>
          <cell r="C10070" t="str">
            <v>Journal of Textile Engineering</v>
          </cell>
          <cell r="D10070" t="str">
            <v>EI（JA）</v>
          </cell>
          <cell r="E10070">
            <v>0</v>
          </cell>
          <cell r="F10070" t="str">
            <v>D类</v>
          </cell>
          <cell r="G10070">
            <v>50</v>
          </cell>
        </row>
        <row r="10071">
          <cell r="B10071" t="str">
            <v>1347-2879</v>
          </cell>
          <cell r="C10071" t="str">
            <v>Transactions of the Atomic Energy Society of Japan</v>
          </cell>
          <cell r="D10071" t="str">
            <v>EI（JA）</v>
          </cell>
          <cell r="E10071">
            <v>0</v>
          </cell>
          <cell r="F10071" t="str">
            <v>D类</v>
          </cell>
          <cell r="G10071">
            <v>50</v>
          </cell>
        </row>
        <row r="10072">
          <cell r="B10072" t="str">
            <v>1347-6890</v>
          </cell>
          <cell r="C10072" t="str">
            <v>International Symposium on Wireless Personal Multimedia Communications, WPMC</v>
          </cell>
          <cell r="D10072" t="str">
            <v>EI（CA）</v>
          </cell>
          <cell r="E10072">
            <v>0</v>
          </cell>
          <cell r="F10072" t="str">
            <v>E类</v>
          </cell>
          <cell r="G10072">
            <v>30</v>
          </cell>
        </row>
        <row r="10073">
          <cell r="B10073" t="str">
            <v>1347-9725</v>
          </cell>
          <cell r="C10073" t="str">
            <v>International Journal of the Society of Material Engineering for Resources</v>
          </cell>
          <cell r="D10073" t="str">
            <v>EI（JA）</v>
          </cell>
          <cell r="E10073">
            <v>0</v>
          </cell>
          <cell r="F10073" t="str">
            <v>D类</v>
          </cell>
          <cell r="G10073">
            <v>50</v>
          </cell>
        </row>
        <row r="10074">
          <cell r="B10074" t="str">
            <v>1348-0685</v>
          </cell>
          <cell r="C10074" t="str">
            <v>Journal of Environmental Engineering (Japan)</v>
          </cell>
          <cell r="D10074" t="str">
            <v>EI（JA）</v>
          </cell>
          <cell r="E10074">
            <v>0</v>
          </cell>
          <cell r="F10074" t="str">
            <v>D类</v>
          </cell>
          <cell r="G10074">
            <v>50</v>
          </cell>
        </row>
        <row r="10075">
          <cell r="B10075" t="str">
            <v>1348-0693</v>
          </cell>
          <cell r="C10075" t="str">
            <v>Theoretical and Applied Mechanics Japan</v>
          </cell>
          <cell r="D10075" t="str">
            <v>EI（JA）</v>
          </cell>
          <cell r="E10075">
            <v>0</v>
          </cell>
          <cell r="F10075" t="str">
            <v>D类</v>
          </cell>
          <cell r="G10075">
            <v>50</v>
          </cell>
        </row>
        <row r="10076">
          <cell r="B10076" t="str">
            <v>1348-3447</v>
          </cell>
          <cell r="C10076" t="str">
            <v>NTT Technical Review</v>
          </cell>
          <cell r="D10076" t="str">
            <v>EI（JA）</v>
          </cell>
          <cell r="E10076">
            <v>0</v>
          </cell>
          <cell r="F10076" t="str">
            <v>D类</v>
          </cell>
          <cell r="G10076">
            <v>50</v>
          </cell>
        </row>
        <row r="10077">
          <cell r="B10077" t="str">
            <v>1349-3205</v>
          </cell>
          <cell r="C10077" t="str">
            <v>Journal of the National Institute of Information and Communications Technology</v>
          </cell>
          <cell r="D10077" t="str">
            <v>EI（JA）</v>
          </cell>
          <cell r="E10077">
            <v>0</v>
          </cell>
          <cell r="F10077" t="str">
            <v>D类</v>
          </cell>
          <cell r="G10077">
            <v>50</v>
          </cell>
        </row>
        <row r="10078">
          <cell r="B10078" t="str">
            <v>1349-3507</v>
          </cell>
          <cell r="C10078" t="str">
            <v>Journal of Wind Engineering</v>
          </cell>
          <cell r="D10078" t="str">
            <v>EI（JA）</v>
          </cell>
          <cell r="E10078">
            <v>0</v>
          </cell>
          <cell r="F10078" t="str">
            <v>D类</v>
          </cell>
          <cell r="G10078">
            <v>50</v>
          </cell>
        </row>
        <row r="10079">
          <cell r="B10079" t="str">
            <v>1349-4198</v>
          </cell>
          <cell r="C10079" t="str">
            <v>International Journal of Innovative Computing, Information and Control</v>
          </cell>
          <cell r="D10079" t="str">
            <v>EI（JA）</v>
          </cell>
          <cell r="E10079">
            <v>0</v>
          </cell>
          <cell r="F10079" t="str">
            <v>D类</v>
          </cell>
          <cell r="G10079">
            <v>50</v>
          </cell>
        </row>
        <row r="10080">
          <cell r="B10080" t="str">
            <v>1349-4724</v>
          </cell>
          <cell r="C10080" t="str">
            <v>Review of Automotive Engineering</v>
          </cell>
          <cell r="D10080" t="str">
            <v>EI（JA）</v>
          </cell>
          <cell r="E10080">
            <v>0</v>
          </cell>
          <cell r="F10080" t="str">
            <v>D类</v>
          </cell>
          <cell r="G10080">
            <v>50</v>
          </cell>
        </row>
        <row r="10081">
          <cell r="B10081" t="str">
            <v>1349-8614</v>
          </cell>
          <cell r="C10081" t="str">
            <v>Progress in Informatics</v>
          </cell>
          <cell r="D10081" t="str">
            <v>EI（JA）</v>
          </cell>
          <cell r="E10081">
            <v>0</v>
          </cell>
          <cell r="F10081" t="str">
            <v>D类</v>
          </cell>
          <cell r="G10081">
            <v>50</v>
          </cell>
        </row>
        <row r="10082">
          <cell r="B10082" t="str">
            <v>1350-1917</v>
          </cell>
          <cell r="C10082" t="str">
            <v>Information Systems Journal</v>
          </cell>
          <cell r="D10082" t="str">
            <v>EI（JA）</v>
          </cell>
          <cell r="E10082">
            <v>0</v>
          </cell>
          <cell r="F10082" t="str">
            <v>D类</v>
          </cell>
          <cell r="G10082">
            <v>50</v>
          </cell>
        </row>
        <row r="10083">
          <cell r="B10083" t="str">
            <v>1350-4789</v>
          </cell>
          <cell r="C10083" t="str">
            <v>Sealing Technology</v>
          </cell>
          <cell r="D10083" t="str">
            <v>EI（JA）</v>
          </cell>
          <cell r="E10083">
            <v>0</v>
          </cell>
          <cell r="F10083" t="str">
            <v>D类</v>
          </cell>
          <cell r="G10083">
            <v>50</v>
          </cell>
        </row>
        <row r="10084">
          <cell r="B10084" t="str">
            <v>1351-010X</v>
          </cell>
          <cell r="C10084" t="str">
            <v>Building Acoustics</v>
          </cell>
          <cell r="D10084" t="str">
            <v>EI（JA）</v>
          </cell>
          <cell r="E10084">
            <v>0</v>
          </cell>
          <cell r="F10084" t="str">
            <v>D类</v>
          </cell>
          <cell r="G10084">
            <v>50</v>
          </cell>
        </row>
        <row r="10085">
          <cell r="B10085" t="str">
            <v>1352-2523</v>
          </cell>
          <cell r="C10085" t="str">
            <v>International Journal on Hydropower and Dams</v>
          </cell>
          <cell r="D10085" t="str">
            <v>EI（JA）</v>
          </cell>
          <cell r="E10085">
            <v>0</v>
          </cell>
          <cell r="F10085" t="str">
            <v>D类</v>
          </cell>
          <cell r="G10085">
            <v>50</v>
          </cell>
        </row>
        <row r="10086">
          <cell r="B10086" t="str">
            <v>1353-4858</v>
          </cell>
          <cell r="C10086" t="str">
            <v>Network Security</v>
          </cell>
          <cell r="D10086" t="str">
            <v>EI（JA）</v>
          </cell>
          <cell r="E10086">
            <v>0</v>
          </cell>
          <cell r="F10086" t="str">
            <v>D类</v>
          </cell>
          <cell r="G10086">
            <v>50</v>
          </cell>
        </row>
        <row r="10087">
          <cell r="B10087" t="str">
            <v>1355-2511</v>
          </cell>
          <cell r="C10087" t="str">
            <v>Journal of Quality in Maintenance Engineering</v>
          </cell>
          <cell r="D10087" t="str">
            <v>EI（JA）</v>
          </cell>
          <cell r="E10087">
            <v>0</v>
          </cell>
          <cell r="F10087" t="str">
            <v>D类</v>
          </cell>
          <cell r="G10087">
            <v>50</v>
          </cell>
        </row>
        <row r="10088">
          <cell r="B10088" t="str">
            <v>1357-731X</v>
          </cell>
          <cell r="C10088" t="str">
            <v>PPCJ Polymers Paint Colour Journal</v>
          </cell>
          <cell r="D10088" t="str">
            <v>EI（JA）</v>
          </cell>
          <cell r="E10088">
            <v>0</v>
          </cell>
          <cell r="F10088" t="str">
            <v>D类</v>
          </cell>
          <cell r="G10088">
            <v>50</v>
          </cell>
        </row>
        <row r="10089">
          <cell r="B10089" t="str">
            <v>1361-3723</v>
          </cell>
          <cell r="C10089" t="str">
            <v>Computer Fraud and Security</v>
          </cell>
          <cell r="D10089" t="str">
            <v>EI（JA）</v>
          </cell>
          <cell r="E10089">
            <v>0</v>
          </cell>
          <cell r="F10089" t="str">
            <v>D类</v>
          </cell>
          <cell r="G10089">
            <v>50</v>
          </cell>
        </row>
        <row r="10090">
          <cell r="B10090" t="str">
            <v>1361-4576</v>
          </cell>
          <cell r="C10090" t="str">
            <v>New Review of Information Networking</v>
          </cell>
          <cell r="D10090" t="str">
            <v>EI（JA）</v>
          </cell>
          <cell r="E10090">
            <v>0</v>
          </cell>
          <cell r="F10090" t="str">
            <v>D类</v>
          </cell>
          <cell r="G10090">
            <v>50</v>
          </cell>
        </row>
        <row r="10091">
          <cell r="B10091" t="str">
            <v>1361-617X</v>
          </cell>
          <cell r="C10091" t="str">
            <v>Advances in Earthquake Engineering</v>
          </cell>
          <cell r="D10091" t="str">
            <v>EI（CA）</v>
          </cell>
          <cell r="E10091">
            <v>0</v>
          </cell>
          <cell r="F10091" t="str">
            <v>E类</v>
          </cell>
          <cell r="G10091">
            <v>30</v>
          </cell>
        </row>
        <row r="10092">
          <cell r="B10092" t="str">
            <v>1362-363X</v>
          </cell>
          <cell r="C10092" t="str">
            <v>Petroleum Technology Quarterly</v>
          </cell>
          <cell r="D10092" t="str">
            <v>EI（JA）</v>
          </cell>
          <cell r="E10092">
            <v>0</v>
          </cell>
          <cell r="F10092" t="str">
            <v>D类</v>
          </cell>
          <cell r="G10092">
            <v>50</v>
          </cell>
        </row>
        <row r="10093">
          <cell r="B10093" t="str">
            <v>1363-4127</v>
          </cell>
          <cell r="C10093" t="str">
            <v>Information Security Technical Report</v>
          </cell>
          <cell r="D10093" t="str">
            <v>EI（JA）</v>
          </cell>
          <cell r="E10093">
            <v>0</v>
          </cell>
          <cell r="F10093" t="str">
            <v>D类</v>
          </cell>
          <cell r="G10093">
            <v>50</v>
          </cell>
        </row>
        <row r="10094">
          <cell r="B10094" t="str">
            <v>1363-7681</v>
          </cell>
          <cell r="C10094" t="str">
            <v>International Journal of COMADEM</v>
          </cell>
          <cell r="D10094" t="str">
            <v>EI（JA）</v>
          </cell>
          <cell r="E10094">
            <v>0</v>
          </cell>
          <cell r="F10094" t="str">
            <v>D类</v>
          </cell>
          <cell r="G10094">
            <v>50</v>
          </cell>
        </row>
        <row r="10095">
          <cell r="B10095" t="str">
            <v>1365-5531</v>
          </cell>
          <cell r="C10095" t="str">
            <v>Cleanroom Technology</v>
          </cell>
          <cell r="D10095" t="str">
            <v>EI（JA）</v>
          </cell>
          <cell r="E10095">
            <v>0</v>
          </cell>
          <cell r="F10095" t="str">
            <v>D类</v>
          </cell>
          <cell r="G10095">
            <v>50</v>
          </cell>
        </row>
        <row r="10096">
          <cell r="B10096" t="str">
            <v>1366-9877</v>
          </cell>
          <cell r="C10096" t="str">
            <v>Journal of Risk Research</v>
          </cell>
          <cell r="D10096" t="str">
            <v>EI（JA）</v>
          </cell>
          <cell r="E10096">
            <v>0</v>
          </cell>
          <cell r="F10096" t="str">
            <v>D类</v>
          </cell>
          <cell r="G10096">
            <v>50</v>
          </cell>
        </row>
        <row r="10097">
          <cell r="B10097" t="str">
            <v>1368-1494</v>
          </cell>
          <cell r="C10097" t="str">
            <v>Dams and Reservoirs</v>
          </cell>
          <cell r="D10097" t="str">
            <v>EI（JA）</v>
          </cell>
          <cell r="E10097">
            <v>0</v>
          </cell>
          <cell r="F10097" t="str">
            <v>D类</v>
          </cell>
          <cell r="G10097">
            <v>50</v>
          </cell>
        </row>
        <row r="10098">
          <cell r="B10098" t="str">
            <v>1368-2148</v>
          </cell>
          <cell r="C10098" t="str">
            <v>International Journal of Manufacturing Technology and Management</v>
          </cell>
          <cell r="D10098" t="str">
            <v>EI（JA）</v>
          </cell>
          <cell r="E10098">
            <v>0</v>
          </cell>
          <cell r="F10098" t="str">
            <v>D类</v>
          </cell>
          <cell r="G10098">
            <v>50</v>
          </cell>
        </row>
        <row r="10099">
          <cell r="B10099" t="str">
            <v>1368-7638</v>
          </cell>
          <cell r="C10099" t="str">
            <v>Advances in High Performance Computing</v>
          </cell>
          <cell r="D10099" t="str">
            <v>EI（CA）</v>
          </cell>
          <cell r="E10099">
            <v>0</v>
          </cell>
          <cell r="F10099" t="str">
            <v>E类</v>
          </cell>
          <cell r="G10099">
            <v>30</v>
          </cell>
        </row>
        <row r="10100">
          <cell r="B10100" t="str">
            <v>1368-9290</v>
          </cell>
          <cell r="C10100" t="str">
            <v>International Journal of Non-Equilibrium Processing</v>
          </cell>
          <cell r="D10100" t="str">
            <v>EI（JA）</v>
          </cell>
          <cell r="E10100">
            <v>0</v>
          </cell>
          <cell r="F10100" t="str">
            <v>D类</v>
          </cell>
          <cell r="G10100">
            <v>50</v>
          </cell>
        </row>
        <row r="10101">
          <cell r="B10101" t="str">
            <v>1369-7072</v>
          </cell>
          <cell r="C10101" t="str">
            <v>Sports Engineering</v>
          </cell>
          <cell r="D10101" t="str">
            <v>EI（JA）</v>
          </cell>
          <cell r="E10101">
            <v>0</v>
          </cell>
          <cell r="F10101" t="str">
            <v>D类</v>
          </cell>
          <cell r="G10101">
            <v>50</v>
          </cell>
        </row>
        <row r="10102">
          <cell r="B10102" t="str">
            <v>1369-8478</v>
          </cell>
          <cell r="C10102" t="str">
            <v>Transportation Research Part F: Traffic Psychology and Behaviour</v>
          </cell>
          <cell r="D10102" t="str">
            <v>EI（JA）</v>
          </cell>
          <cell r="E10102">
            <v>0</v>
          </cell>
          <cell r="F10102" t="str">
            <v>D类</v>
          </cell>
          <cell r="G10102">
            <v>50</v>
          </cell>
        </row>
        <row r="10103">
          <cell r="B10103" t="str">
            <v>1373-7163</v>
          </cell>
          <cell r="C10103" t="str">
            <v>Cerevisia</v>
          </cell>
          <cell r="D10103" t="str">
            <v>EI（JA）</v>
          </cell>
          <cell r="E10103">
            <v>0</v>
          </cell>
          <cell r="F10103" t="str">
            <v>D类</v>
          </cell>
          <cell r="G10103">
            <v>50</v>
          </cell>
        </row>
        <row r="10104">
          <cell r="B10104" t="str">
            <v>1381-2416</v>
          </cell>
          <cell r="C10104" t="str">
            <v>International Journal of Speech Technology</v>
          </cell>
          <cell r="D10104" t="str">
            <v>EI（JA）</v>
          </cell>
          <cell r="E10104">
            <v>0</v>
          </cell>
          <cell r="F10104" t="str">
            <v>D类</v>
          </cell>
          <cell r="G10104">
            <v>50</v>
          </cell>
        </row>
        <row r="10105">
          <cell r="B10105" t="str">
            <v>1381-6551</v>
          </cell>
          <cell r="C10105" t="str">
            <v>Ada User Journal</v>
          </cell>
          <cell r="D10105" t="str">
            <v>EI（JA）</v>
          </cell>
          <cell r="E10105">
            <v>0</v>
          </cell>
          <cell r="F10105" t="str">
            <v>D类</v>
          </cell>
          <cell r="G10105">
            <v>50</v>
          </cell>
        </row>
        <row r="10106">
          <cell r="B10106" t="str">
            <v>1383-7281</v>
          </cell>
          <cell r="C10106" t="str">
            <v>Studies in Applied Electromagnetics and Mechanics</v>
          </cell>
          <cell r="D10106" t="str">
            <v>EI（CA）</v>
          </cell>
          <cell r="E10106">
            <v>0</v>
          </cell>
          <cell r="F10106" t="str">
            <v>E类</v>
          </cell>
          <cell r="G10106">
            <v>30</v>
          </cell>
        </row>
        <row r="10107">
          <cell r="B10107" t="str">
            <v>1383-7575</v>
          </cell>
          <cell r="C10107" t="str">
            <v>Concurrent Systems Engineering Series</v>
          </cell>
          <cell r="D10107" t="str">
            <v>EI（CA）</v>
          </cell>
          <cell r="E10107">
            <v>0</v>
          </cell>
          <cell r="F10107" t="str">
            <v>E类</v>
          </cell>
          <cell r="G10107">
            <v>30</v>
          </cell>
        </row>
        <row r="10108">
          <cell r="B10108" t="str">
            <v>1385-3139</v>
          </cell>
          <cell r="C10108" t="str">
            <v>Reliable Computing</v>
          </cell>
          <cell r="D10108" t="str">
            <v>EI（JA）</v>
          </cell>
          <cell r="E10108">
            <v>0</v>
          </cell>
          <cell r="F10108" t="str">
            <v>D类</v>
          </cell>
          <cell r="G10108">
            <v>50</v>
          </cell>
        </row>
        <row r="10109">
          <cell r="B10109" t="str">
            <v>1387-5868</v>
          </cell>
          <cell r="C10109" t="str">
            <v>Spatial Cognition and Computation</v>
          </cell>
          <cell r="D10109" t="str">
            <v>EI（JA）</v>
          </cell>
          <cell r="E10109">
            <v>0</v>
          </cell>
          <cell r="F10109" t="str">
            <v>D类</v>
          </cell>
          <cell r="G10109">
            <v>50</v>
          </cell>
        </row>
        <row r="10110">
          <cell r="B10110" t="str">
            <v>1403-6835</v>
          </cell>
          <cell r="C10110" t="str">
            <v>Journal of Information Technology in Construction</v>
          </cell>
          <cell r="D10110" t="str">
            <v>EI（JA）</v>
          </cell>
          <cell r="E10110">
            <v>0</v>
          </cell>
          <cell r="F10110" t="str">
            <v>D类</v>
          </cell>
          <cell r="G10110">
            <v>50</v>
          </cell>
        </row>
        <row r="10111">
          <cell r="B10111" t="str">
            <v>1406-9954</v>
          </cell>
          <cell r="C10111" t="str">
            <v>Forestry Studies</v>
          </cell>
          <cell r="D10111" t="str">
            <v>EI（JA）</v>
          </cell>
          <cell r="E10111">
            <v>0</v>
          </cell>
          <cell r="F10111" t="str">
            <v>D类</v>
          </cell>
          <cell r="G10111">
            <v>50</v>
          </cell>
        </row>
        <row r="10112">
          <cell r="B10112" t="str">
            <v>1420-6846</v>
          </cell>
          <cell r="C10112" t="str">
            <v>Bulletin fuer Angewandte Geologie</v>
          </cell>
          <cell r="D10112" t="str">
            <v>EI（JA）</v>
          </cell>
          <cell r="E10112">
            <v>0</v>
          </cell>
          <cell r="F10112" t="str">
            <v>D类</v>
          </cell>
          <cell r="G10112">
            <v>50</v>
          </cell>
        </row>
        <row r="10113">
          <cell r="B10113" t="str">
            <v>1431-472X</v>
          </cell>
          <cell r="C10113" t="str">
            <v>Informatik aktuell</v>
          </cell>
          <cell r="D10113" t="str">
            <v>EI（CA）</v>
          </cell>
          <cell r="E10113">
            <v>0</v>
          </cell>
          <cell r="F10113" t="str">
            <v>E类</v>
          </cell>
          <cell r="G10113">
            <v>30</v>
          </cell>
        </row>
        <row r="10114">
          <cell r="B10114" t="str">
            <v>1431-8814</v>
          </cell>
          <cell r="C10114" t="str">
            <v>Studies in Classification, Data Analysis, and Knowledge Organization</v>
          </cell>
          <cell r="D10114" t="str">
            <v>EI（CA）</v>
          </cell>
          <cell r="E10114">
            <v>0</v>
          </cell>
          <cell r="F10114" t="str">
            <v>E类</v>
          </cell>
          <cell r="G10114">
            <v>30</v>
          </cell>
        </row>
        <row r="10115">
          <cell r="B10115" t="str">
            <v>1432-9360</v>
          </cell>
          <cell r="C10115" t="str">
            <v>Computing and Visualization in Science</v>
          </cell>
          <cell r="D10115" t="str">
            <v>EI（JA）</v>
          </cell>
          <cell r="E10115">
            <v>0</v>
          </cell>
          <cell r="F10115" t="str">
            <v>D类</v>
          </cell>
          <cell r="G10115">
            <v>50</v>
          </cell>
        </row>
        <row r="10116">
          <cell r="B10116" t="str">
            <v>1433-2779</v>
          </cell>
          <cell r="C10116" t="str">
            <v>International Journal on Software Tools for Technology Transfer</v>
          </cell>
          <cell r="D10116" t="str">
            <v>EI（JA）</v>
          </cell>
          <cell r="E10116">
            <v>0</v>
          </cell>
          <cell r="F10116" t="str">
            <v>D类</v>
          </cell>
          <cell r="G10116">
            <v>50</v>
          </cell>
        </row>
        <row r="10117">
          <cell r="B10117" t="str">
            <v>1433-5298</v>
          </cell>
          <cell r="C10117" t="str">
            <v>Artificial Life and Robotics</v>
          </cell>
          <cell r="D10117" t="str">
            <v>EI（JA）</v>
          </cell>
          <cell r="E10117">
            <v>0</v>
          </cell>
          <cell r="F10117" t="str">
            <v>D类</v>
          </cell>
          <cell r="G10117">
            <v>50</v>
          </cell>
        </row>
        <row r="10118">
          <cell r="B10118" t="str">
            <v>1434-3584</v>
          </cell>
          <cell r="C10118" t="str">
            <v>Chemical Fibers International</v>
          </cell>
          <cell r="D10118" t="str">
            <v>EI（JA）</v>
          </cell>
          <cell r="E10118">
            <v>0</v>
          </cell>
          <cell r="F10118" t="str">
            <v>D类</v>
          </cell>
          <cell r="G10118">
            <v>50</v>
          </cell>
        </row>
        <row r="10119">
          <cell r="B10119" t="str">
            <v>1434-8454</v>
          </cell>
          <cell r="C10119" t="str">
            <v>DLR Deutsches Zentrum fur Luft- und Raumfahrt e.V. - Forschungsberichte</v>
          </cell>
          <cell r="D10119" t="str">
            <v>EI（CA）</v>
          </cell>
          <cell r="E10119">
            <v>0</v>
          </cell>
          <cell r="F10119" t="str">
            <v>E类</v>
          </cell>
          <cell r="G10119">
            <v>30</v>
          </cell>
        </row>
        <row r="10120">
          <cell r="B10120" t="str">
            <v>1434-8462</v>
          </cell>
          <cell r="C10120" t="str">
            <v>DLR-Mitteilung</v>
          </cell>
          <cell r="D10120" t="str">
            <v>EI（JA）</v>
          </cell>
          <cell r="E10120">
            <v>0</v>
          </cell>
          <cell r="F10120" t="str">
            <v>D类</v>
          </cell>
          <cell r="G10120">
            <v>50</v>
          </cell>
        </row>
        <row r="10121">
          <cell r="B10121" t="str">
            <v>1434-9302</v>
          </cell>
          <cell r="C10121" t="str">
            <v>Aufbereitungs-Technik/Mineral Processing</v>
          </cell>
          <cell r="D10121" t="str">
            <v>EI（JA）</v>
          </cell>
          <cell r="E10121">
            <v>0</v>
          </cell>
          <cell r="F10121" t="str">
            <v>D类</v>
          </cell>
          <cell r="G10121">
            <v>50</v>
          </cell>
        </row>
        <row r="10122">
          <cell r="B10122" t="str">
            <v>1435-6163</v>
          </cell>
          <cell r="C10122" t="str">
            <v>International Journal for Ion Mobility Spectrometry</v>
          </cell>
          <cell r="D10122" t="str">
            <v>EI（JA）</v>
          </cell>
          <cell r="E10122">
            <v>0</v>
          </cell>
          <cell r="F10122" t="str">
            <v>D类</v>
          </cell>
          <cell r="G10122">
            <v>50</v>
          </cell>
        </row>
        <row r="10123">
          <cell r="B10123" t="str">
            <v>1438-0625</v>
          </cell>
          <cell r="C10123" t="str">
            <v>IEEE Learning Technology</v>
          </cell>
          <cell r="D10123" t="str">
            <v>EI（JA）</v>
          </cell>
          <cell r="E10123">
            <v>0</v>
          </cell>
          <cell r="F10123" t="str">
            <v>D类</v>
          </cell>
          <cell r="G10123">
            <v>50</v>
          </cell>
        </row>
        <row r="10124">
          <cell r="B10124" t="str">
            <v>1439-7358</v>
          </cell>
          <cell r="C10124" t="str">
            <v>Lecture Notes in Computational Science and Engineering</v>
          </cell>
          <cell r="D10124" t="str">
            <v>EI（CA）</v>
          </cell>
          <cell r="E10124">
            <v>0</v>
          </cell>
          <cell r="F10124" t="str">
            <v>E类</v>
          </cell>
          <cell r="G10124">
            <v>30</v>
          </cell>
        </row>
        <row r="10125">
          <cell r="B10125" t="str">
            <v>1439-9776</v>
          </cell>
          <cell r="C10125" t="str">
            <v>International Journal of Fluid Power</v>
          </cell>
          <cell r="D10125" t="str">
            <v>EI（JA）</v>
          </cell>
          <cell r="E10125">
            <v>0</v>
          </cell>
          <cell r="F10125" t="str">
            <v>D类</v>
          </cell>
          <cell r="G10125">
            <v>50</v>
          </cell>
        </row>
        <row r="10126">
          <cell r="B10126" t="str">
            <v>1443-458X</v>
          </cell>
          <cell r="C10126" t="str">
            <v>Journal of Research and Practice in Information Technology</v>
          </cell>
          <cell r="D10126" t="str">
            <v>EI（JA）</v>
          </cell>
          <cell r="E10126">
            <v>0</v>
          </cell>
          <cell r="F10126" t="str">
            <v>D类</v>
          </cell>
          <cell r="G10126">
            <v>50</v>
          </cell>
        </row>
        <row r="10127">
          <cell r="B10127" t="str">
            <v>1443-5454</v>
          </cell>
          <cell r="C10127" t="str">
            <v>Appita Annual Conference</v>
          </cell>
          <cell r="D10127" t="str">
            <v>EI（CA）</v>
          </cell>
          <cell r="E10127">
            <v>0</v>
          </cell>
          <cell r="F10127" t="str">
            <v>E类</v>
          </cell>
          <cell r="G10127">
            <v>30</v>
          </cell>
        </row>
        <row r="10128">
          <cell r="B10128" t="str">
            <v>1445-1336</v>
          </cell>
          <cell r="C10128" t="str">
            <v>Conferences in Research and Practice in Information Technology Series</v>
          </cell>
          <cell r="D10128" t="str">
            <v>EI（CA）</v>
          </cell>
          <cell r="E10128">
            <v>0</v>
          </cell>
          <cell r="F10128" t="str">
            <v>E类</v>
          </cell>
          <cell r="G10128">
            <v>30</v>
          </cell>
        </row>
        <row r="10129">
          <cell r="B10129" t="str">
            <v>1446-2257</v>
          </cell>
          <cell r="C10129" t="str">
            <v>World Transactions on Engineering and Technology Education</v>
          </cell>
          <cell r="D10129" t="str">
            <v>EI（JA）</v>
          </cell>
          <cell r="E10129">
            <v>0</v>
          </cell>
          <cell r="F10129" t="str">
            <v>D类</v>
          </cell>
          <cell r="G10129">
            <v>50</v>
          </cell>
        </row>
        <row r="10130">
          <cell r="B10130" t="str">
            <v>1448-2053</v>
          </cell>
          <cell r="C10130" t="str">
            <v>Australasian Conference on Robotics and Automation, ACRA</v>
          </cell>
          <cell r="D10130" t="str">
            <v>EI（CA）</v>
          </cell>
          <cell r="E10130">
            <v>0</v>
          </cell>
          <cell r="F10130" t="str">
            <v>E类</v>
          </cell>
          <cell r="G10130">
            <v>30</v>
          </cell>
        </row>
        <row r="10131">
          <cell r="B10131" t="str">
            <v>1448-4846</v>
          </cell>
          <cell r="C10131" t="str">
            <v>Australian Journal of Mechanical Engineering</v>
          </cell>
          <cell r="D10131" t="str">
            <v>EI（JA）</v>
          </cell>
          <cell r="E10131">
            <v>0</v>
          </cell>
          <cell r="F10131" t="str">
            <v>D类</v>
          </cell>
          <cell r="G10131">
            <v>50</v>
          </cell>
        </row>
        <row r="10132">
          <cell r="B10132" t="str">
            <v>1448-8353</v>
          </cell>
          <cell r="C10132" t="str">
            <v>Australian Journal of Civil Engineering</v>
          </cell>
          <cell r="D10132" t="str">
            <v>EI（JA）</v>
          </cell>
          <cell r="E10132">
            <v>0</v>
          </cell>
          <cell r="F10132" t="str">
            <v>D类</v>
          </cell>
          <cell r="G10132">
            <v>50</v>
          </cell>
        </row>
        <row r="10133">
          <cell r="B10133" t="str">
            <v>1448-837X</v>
          </cell>
          <cell r="C10133" t="str">
            <v>Australian Journal of Electrical and Electronics Engineering</v>
          </cell>
          <cell r="D10133" t="str">
            <v>EI（JA）</v>
          </cell>
          <cell r="E10133">
            <v>0</v>
          </cell>
          <cell r="F10133" t="str">
            <v>D类</v>
          </cell>
          <cell r="G10133">
            <v>50</v>
          </cell>
        </row>
        <row r="10134">
          <cell r="B10134" t="str">
            <v>1450-5843</v>
          </cell>
          <cell r="C10134" t="str">
            <v>Electronics</v>
          </cell>
          <cell r="D10134" t="str">
            <v>EI（JA）</v>
          </cell>
          <cell r="E10134">
            <v>0</v>
          </cell>
          <cell r="F10134" t="str">
            <v>D类</v>
          </cell>
          <cell r="G10134">
            <v>50</v>
          </cell>
        </row>
        <row r="10135">
          <cell r="B10135" t="str">
            <v>1454-2331</v>
          </cell>
          <cell r="C10135" t="str">
            <v>UPB Scientific Bulletin, Series B: Chemistry and Materials Science</v>
          </cell>
          <cell r="D10135" t="str">
            <v>EI（JA）</v>
          </cell>
          <cell r="E10135">
            <v>0</v>
          </cell>
          <cell r="F10135" t="str">
            <v>D类</v>
          </cell>
          <cell r="G10135">
            <v>50</v>
          </cell>
        </row>
        <row r="10136">
          <cell r="B10136" t="str">
            <v>1454-234X</v>
          </cell>
          <cell r="C10136" t="str">
            <v>UPB Scientific Bulletin, Series C: Electrical Engineering</v>
          </cell>
          <cell r="D10136" t="str">
            <v>EI（JA）</v>
          </cell>
          <cell r="E10136">
            <v>0</v>
          </cell>
          <cell r="F10136" t="str">
            <v>D类</v>
          </cell>
          <cell r="G10136">
            <v>50</v>
          </cell>
        </row>
        <row r="10137">
          <cell r="B10137" t="str">
            <v>1454-2358</v>
          </cell>
          <cell r="C10137" t="str">
            <v>UPB Scientific Bulletin, Series D: Mechanical Engineering</v>
          </cell>
          <cell r="D10137" t="str">
            <v>EI（JA）</v>
          </cell>
          <cell r="E10137">
            <v>0</v>
          </cell>
          <cell r="F10137" t="str">
            <v>D类</v>
          </cell>
          <cell r="G10137">
            <v>50</v>
          </cell>
        </row>
        <row r="10138">
          <cell r="B10138" t="str">
            <v>1458-6401</v>
          </cell>
          <cell r="C10138" t="str">
            <v>Report - Helsinki University of Technology, Signal Processing Laboratory</v>
          </cell>
          <cell r="D10138" t="str">
            <v>EI（CA）</v>
          </cell>
          <cell r="E10138">
            <v>0</v>
          </cell>
          <cell r="F10138" t="str">
            <v>E类</v>
          </cell>
          <cell r="G10138">
            <v>30</v>
          </cell>
        </row>
        <row r="10139">
          <cell r="B10139" t="str">
            <v>1460-6720</v>
          </cell>
          <cell r="C10139" t="str">
            <v>International Journal of Services, Technology and Management</v>
          </cell>
          <cell r="D10139" t="str">
            <v>EI（JA）</v>
          </cell>
          <cell r="E10139">
            <v>0</v>
          </cell>
          <cell r="F10139" t="str">
            <v>D类</v>
          </cell>
          <cell r="G10139">
            <v>50</v>
          </cell>
        </row>
        <row r="10140">
          <cell r="B10140" t="str">
            <v>1461-4111</v>
          </cell>
          <cell r="C10140" t="str">
            <v>International Journal of Information Technology and Management</v>
          </cell>
          <cell r="D10140" t="str">
            <v>EI（JA）</v>
          </cell>
          <cell r="E10140">
            <v>0</v>
          </cell>
          <cell r="F10140" t="str">
            <v>D类</v>
          </cell>
          <cell r="G10140">
            <v>50</v>
          </cell>
        </row>
        <row r="10141">
          <cell r="B10141" t="str">
            <v>1462-4613</v>
          </cell>
          <cell r="C10141" t="str">
            <v>International Journal of Advanced Media and Communication</v>
          </cell>
          <cell r="D10141" t="str">
            <v>EI（JA）</v>
          </cell>
          <cell r="E10141">
            <v>0</v>
          </cell>
          <cell r="F10141" t="str">
            <v>D类</v>
          </cell>
          <cell r="G10141">
            <v>50</v>
          </cell>
        </row>
        <row r="10142">
          <cell r="B10142" t="str">
            <v>1462-6055</v>
          </cell>
          <cell r="C10142" t="str">
            <v>International Conference on Computer Aided Optimum Design of Structures, OPTI, Proceedings</v>
          </cell>
          <cell r="D10142" t="str">
            <v>EI（CA）</v>
          </cell>
          <cell r="E10142">
            <v>0</v>
          </cell>
          <cell r="F10142" t="str">
            <v>E类</v>
          </cell>
          <cell r="G10142">
            <v>30</v>
          </cell>
        </row>
        <row r="10143">
          <cell r="B10143" t="str">
            <v>1462-8732</v>
          </cell>
          <cell r="C10143" t="str">
            <v>Journal of Commercial Biotechnology</v>
          </cell>
          <cell r="D10143" t="str">
            <v>EI（JA）</v>
          </cell>
          <cell r="E10143">
            <v>0</v>
          </cell>
          <cell r="F10143" t="str">
            <v>D类</v>
          </cell>
          <cell r="G10143">
            <v>50</v>
          </cell>
        </row>
        <row r="10144">
          <cell r="B10144" t="str">
            <v>1464-2859</v>
          </cell>
          <cell r="C10144" t="str">
            <v>Fuel Cells Bulletin</v>
          </cell>
          <cell r="D10144" t="str">
            <v>EI（JA）</v>
          </cell>
          <cell r="E10144">
            <v>0</v>
          </cell>
          <cell r="F10144" t="str">
            <v>D类</v>
          </cell>
          <cell r="G10144">
            <v>50</v>
          </cell>
        </row>
        <row r="10145">
          <cell r="B10145" t="str">
            <v>1465-6620</v>
          </cell>
          <cell r="C10145" t="str">
            <v>International Journal of Water</v>
          </cell>
          <cell r="D10145" t="str">
            <v>EI（JA）</v>
          </cell>
          <cell r="E10145">
            <v>0</v>
          </cell>
          <cell r="F10145" t="str">
            <v>D类</v>
          </cell>
          <cell r="G10145">
            <v>50</v>
          </cell>
        </row>
        <row r="10146">
          <cell r="B10146" t="str">
            <v>1466-2132</v>
          </cell>
          <cell r="C10146" t="str">
            <v>International Journal of Environmental Technology and Management</v>
          </cell>
          <cell r="D10146" t="str">
            <v>EI（JA）</v>
          </cell>
          <cell r="E10146">
            <v>0</v>
          </cell>
          <cell r="F10146" t="str">
            <v>D类</v>
          </cell>
          <cell r="G10146">
            <v>50</v>
          </cell>
        </row>
        <row r="10147">
          <cell r="B10147" t="str">
            <v>1466-5123</v>
          </cell>
          <cell r="C10147" t="str">
            <v>Structural Engineer</v>
          </cell>
          <cell r="D10147" t="str">
            <v>EI（JA）</v>
          </cell>
          <cell r="E10147">
            <v>0</v>
          </cell>
          <cell r="F10147" t="str">
            <v>D类</v>
          </cell>
          <cell r="G10147">
            <v>50</v>
          </cell>
        </row>
        <row r="10148">
          <cell r="B10148" t="str">
            <v>1466-6642</v>
          </cell>
          <cell r="C10148" t="str">
            <v>International Journal of Information and Communication Technology</v>
          </cell>
          <cell r="D10148" t="str">
            <v>EI（JA）</v>
          </cell>
          <cell r="E10148">
            <v>0</v>
          </cell>
          <cell r="F10148" t="str">
            <v>D类</v>
          </cell>
          <cell r="G10148">
            <v>50</v>
          </cell>
        </row>
        <row r="10149">
          <cell r="B10149" t="str">
            <v>1466-8858</v>
          </cell>
          <cell r="C10149" t="str">
            <v>Journal of Corrosion Science and Engineering</v>
          </cell>
          <cell r="D10149" t="str">
            <v>EI（JA）</v>
          </cell>
          <cell r="E10149">
            <v>0</v>
          </cell>
          <cell r="F10149" t="str">
            <v>D类</v>
          </cell>
          <cell r="G10149">
            <v>50</v>
          </cell>
        </row>
        <row r="10150">
          <cell r="B10150" t="str">
            <v>1468-4322</v>
          </cell>
          <cell r="C10150" t="str">
            <v>International Journal of Technology, Policy and Management</v>
          </cell>
          <cell r="D10150" t="str">
            <v>EI（JA）</v>
          </cell>
          <cell r="E10150">
            <v>0</v>
          </cell>
          <cell r="F10150" t="str">
            <v>D类</v>
          </cell>
          <cell r="G10150">
            <v>50</v>
          </cell>
        </row>
        <row r="10151">
          <cell r="B10151" t="str">
            <v>1468-9340</v>
          </cell>
          <cell r="C10151" t="str">
            <v>Hydrocarbon Engineering</v>
          </cell>
          <cell r="D10151" t="str">
            <v>EI（JA）</v>
          </cell>
          <cell r="E10151">
            <v>0</v>
          </cell>
          <cell r="F10151" t="str">
            <v>D类</v>
          </cell>
          <cell r="G10151">
            <v>50</v>
          </cell>
        </row>
        <row r="10152">
          <cell r="B10152" t="str">
            <v>1469-0268</v>
          </cell>
          <cell r="C10152" t="str">
            <v>International Journal of Computational Intelligence and Applications</v>
          </cell>
          <cell r="D10152" t="str">
            <v>EI（JA）</v>
          </cell>
          <cell r="E10152">
            <v>0</v>
          </cell>
          <cell r="F10152" t="str">
            <v>D类</v>
          </cell>
          <cell r="G10152">
            <v>50</v>
          </cell>
        </row>
        <row r="10153">
          <cell r="B10153" t="str">
            <v>1470-2266</v>
          </cell>
          <cell r="C10153" t="str">
            <v>Global Networks</v>
          </cell>
          <cell r="D10153" t="str">
            <v>EI（JA）</v>
          </cell>
          <cell r="E10153">
            <v>0</v>
          </cell>
          <cell r="F10153" t="str">
            <v>D类</v>
          </cell>
          <cell r="G10153">
            <v>50</v>
          </cell>
        </row>
        <row r="10154">
          <cell r="B10154" t="str">
            <v>1470-949X</v>
          </cell>
          <cell r="C10154" t="str">
            <v>International Journal of Mobile Communications</v>
          </cell>
          <cell r="D10154" t="str">
            <v>EI（JA）</v>
          </cell>
          <cell r="E10154">
            <v>0</v>
          </cell>
          <cell r="F10154" t="str">
            <v>D类</v>
          </cell>
          <cell r="G10154">
            <v>50</v>
          </cell>
        </row>
        <row r="10155">
          <cell r="B10155" t="str">
            <v>1470-9503</v>
          </cell>
          <cell r="C10155" t="str">
            <v>International Journal of Networking and Virtual Organisations</v>
          </cell>
          <cell r="D10155" t="str">
            <v>EI（JA）</v>
          </cell>
          <cell r="E10155">
            <v>0</v>
          </cell>
          <cell r="F10155" t="str">
            <v>D类</v>
          </cell>
          <cell r="G10155">
            <v>50</v>
          </cell>
        </row>
        <row r="10156">
          <cell r="B10156" t="str">
            <v>1470-9511</v>
          </cell>
          <cell r="C10156" t="str">
            <v>International Journal of Automotive Technology and Management</v>
          </cell>
          <cell r="D10156" t="str">
            <v>EI（JA）</v>
          </cell>
          <cell r="E10156">
            <v>0</v>
          </cell>
          <cell r="F10156" t="str">
            <v>D类</v>
          </cell>
          <cell r="G10156">
            <v>50</v>
          </cell>
        </row>
        <row r="10157">
          <cell r="B10157" t="str">
            <v>1471-0226</v>
          </cell>
          <cell r="C10157" t="str">
            <v>International Journal of Vehicle Autonomous Systems</v>
          </cell>
          <cell r="D10157" t="str">
            <v>EI（JA）</v>
          </cell>
          <cell r="E10157">
            <v>0</v>
          </cell>
          <cell r="F10157" t="str">
            <v>D类</v>
          </cell>
          <cell r="G10157">
            <v>50</v>
          </cell>
        </row>
        <row r="10158">
          <cell r="B10158" t="str">
            <v>1471-0234</v>
          </cell>
          <cell r="C10158" t="str">
            <v>International Journal of Alternative Propulsion</v>
          </cell>
          <cell r="D10158" t="str">
            <v>EI（JA）</v>
          </cell>
          <cell r="E10158">
            <v>0</v>
          </cell>
          <cell r="F10158" t="str">
            <v>D类</v>
          </cell>
          <cell r="G10158">
            <v>50</v>
          </cell>
        </row>
        <row r="10159">
          <cell r="B10159" t="str">
            <v>1471-0242</v>
          </cell>
          <cell r="C10159" t="str">
            <v>International Journal of Vehicle Information and Communication Systems</v>
          </cell>
          <cell r="D10159" t="str">
            <v>EI（JA）</v>
          </cell>
          <cell r="E10159">
            <v>0</v>
          </cell>
          <cell r="F10159" t="str">
            <v>D类</v>
          </cell>
          <cell r="G10159">
            <v>50</v>
          </cell>
        </row>
        <row r="10160">
          <cell r="B10160" t="str">
            <v>1471-4825</v>
          </cell>
          <cell r="C10160" t="str">
            <v>International Journal of Emergency Management</v>
          </cell>
          <cell r="D10160" t="str">
            <v>EI（JA）</v>
          </cell>
          <cell r="E10160">
            <v>0</v>
          </cell>
          <cell r="F10160" t="str">
            <v>D类</v>
          </cell>
          <cell r="G10160">
            <v>50</v>
          </cell>
        </row>
        <row r="10161">
          <cell r="B10161" t="str">
            <v>1472-7978</v>
          </cell>
          <cell r="C10161" t="str">
            <v>Journal of Computational Methods in Sciences and Engineering</v>
          </cell>
          <cell r="D10161" t="str">
            <v>EI（JA）</v>
          </cell>
          <cell r="E10161">
            <v>0</v>
          </cell>
          <cell r="F10161" t="str">
            <v>D类</v>
          </cell>
          <cell r="G10161">
            <v>50</v>
          </cell>
        </row>
        <row r="10162">
          <cell r="B10162" t="str">
            <v>1472-8915</v>
          </cell>
          <cell r="C10162" t="str">
            <v>Engineering Intelligent Systems</v>
          </cell>
          <cell r="D10162" t="str">
            <v>EI（JA）</v>
          </cell>
          <cell r="E10162">
            <v>0</v>
          </cell>
          <cell r="F10162" t="str">
            <v>D类</v>
          </cell>
          <cell r="G10162">
            <v>50</v>
          </cell>
        </row>
        <row r="10163">
          <cell r="B10163" t="str">
            <v>1473-8031</v>
          </cell>
          <cell r="C10163" t="str">
            <v>International Journal of Simulation: Systems, Science and Technology</v>
          </cell>
          <cell r="D10163" t="str">
            <v>EI（JA）</v>
          </cell>
          <cell r="E10163">
            <v>0</v>
          </cell>
          <cell r="F10163" t="str">
            <v>D类</v>
          </cell>
          <cell r="G10163">
            <v>50</v>
          </cell>
        </row>
        <row r="10164">
          <cell r="B10164" t="str">
            <v>1474-6670</v>
          </cell>
          <cell r="C10164" t="str">
            <v>IFAC Proceedings Volumes (IFAC-PapersOnline)</v>
          </cell>
          <cell r="D10164" t="str">
            <v>EI（CA）</v>
          </cell>
          <cell r="E10164">
            <v>0</v>
          </cell>
          <cell r="F10164" t="str">
            <v>E类</v>
          </cell>
          <cell r="G10164">
            <v>30</v>
          </cell>
        </row>
        <row r="10165">
          <cell r="B10165" t="str">
            <v>1475-0929</v>
          </cell>
          <cell r="C10165" t="str">
            <v>Brand</v>
          </cell>
          <cell r="D10165" t="str">
            <v>EI（JA）</v>
          </cell>
          <cell r="E10165">
            <v>0</v>
          </cell>
          <cell r="F10165" t="str">
            <v>D类</v>
          </cell>
          <cell r="G10165">
            <v>50</v>
          </cell>
        </row>
        <row r="10166">
          <cell r="B10166" t="str">
            <v>1475-3219</v>
          </cell>
          <cell r="C10166" t="str">
            <v>International Journal of Critical Infrastructures</v>
          </cell>
          <cell r="D10166" t="str">
            <v>EI（JA）</v>
          </cell>
          <cell r="E10166">
            <v>0</v>
          </cell>
          <cell r="F10166" t="str">
            <v>D类</v>
          </cell>
          <cell r="G10166">
            <v>50</v>
          </cell>
        </row>
        <row r="10167">
          <cell r="B10167" t="str">
            <v>1475-3324</v>
          </cell>
          <cell r="C10167" t="str">
            <v>Food Science and Technology (London)</v>
          </cell>
          <cell r="D10167" t="str">
            <v>EI（JA）</v>
          </cell>
          <cell r="E10167">
            <v>0</v>
          </cell>
          <cell r="F10167" t="str">
            <v>D类</v>
          </cell>
          <cell r="G10167">
            <v>50</v>
          </cell>
        </row>
        <row r="10168">
          <cell r="B10168" t="str">
            <v>1476-1289</v>
          </cell>
          <cell r="C10168" t="str">
            <v>International Journal of Web Engineering and Technology</v>
          </cell>
          <cell r="D10168" t="str">
            <v>EI（JA）</v>
          </cell>
          <cell r="E10168">
            <v>0</v>
          </cell>
          <cell r="F10168" t="str">
            <v>D类</v>
          </cell>
          <cell r="G10168">
            <v>50</v>
          </cell>
        </row>
        <row r="10169">
          <cell r="B10169" t="str">
            <v>1476-8186</v>
          </cell>
          <cell r="C10169" t="str">
            <v>International Journal of Automation and Computing</v>
          </cell>
          <cell r="D10169" t="str">
            <v>EI（JA）/CSCD</v>
          </cell>
          <cell r="E10169">
            <v>0</v>
          </cell>
          <cell r="F10169" t="str">
            <v>D类</v>
          </cell>
          <cell r="G10169">
            <v>50</v>
          </cell>
        </row>
        <row r="10170">
          <cell r="B10170" t="str">
            <v>1476-914X</v>
          </cell>
          <cell r="C10170" t="str">
            <v>International Journal of Nuclear Desalination</v>
          </cell>
          <cell r="D10170" t="str">
            <v>EI（JA）</v>
          </cell>
          <cell r="E10170">
            <v>0</v>
          </cell>
          <cell r="F10170" t="str">
            <v>D类</v>
          </cell>
          <cell r="G10170">
            <v>50</v>
          </cell>
        </row>
        <row r="10171">
          <cell r="B10171" t="str">
            <v>1477-8394</v>
          </cell>
          <cell r="C10171" t="str">
            <v>International Journal of Web Based Communities</v>
          </cell>
          <cell r="D10171" t="str">
            <v>EI（JA）</v>
          </cell>
          <cell r="E10171">
            <v>0</v>
          </cell>
          <cell r="F10171" t="str">
            <v>D类</v>
          </cell>
          <cell r="G10171">
            <v>50</v>
          </cell>
        </row>
        <row r="10172">
          <cell r="B10172" t="str">
            <v>1477-9056</v>
          </cell>
          <cell r="C10172" t="str">
            <v>International Journal of Product Development</v>
          </cell>
          <cell r="D10172" t="str">
            <v>EI（JA）</v>
          </cell>
          <cell r="E10172">
            <v>0</v>
          </cell>
          <cell r="F10172" t="str">
            <v>D类</v>
          </cell>
          <cell r="G10172">
            <v>50</v>
          </cell>
        </row>
        <row r="10173">
          <cell r="B10173" t="str">
            <v>1478-0771</v>
          </cell>
          <cell r="C10173" t="str">
            <v>International Journal of Architectural Computing</v>
          </cell>
          <cell r="D10173" t="str">
            <v>EI（JA）</v>
          </cell>
          <cell r="E10173">
            <v>0</v>
          </cell>
          <cell r="F10173" t="str">
            <v>D类</v>
          </cell>
          <cell r="G10173">
            <v>50</v>
          </cell>
        </row>
        <row r="10174">
          <cell r="B10174" t="str">
            <v>1478-4637</v>
          </cell>
          <cell r="C10174" t="str">
            <v>Proceedings of the Institution of Civil Engineers: Bridge Engineering</v>
          </cell>
          <cell r="D10174" t="str">
            <v>EI（JA）</v>
          </cell>
          <cell r="E10174">
            <v>0</v>
          </cell>
          <cell r="F10174" t="str">
            <v>D类</v>
          </cell>
          <cell r="G10174">
            <v>50</v>
          </cell>
        </row>
        <row r="10175">
          <cell r="B10175" t="str">
            <v>1478-6095</v>
          </cell>
          <cell r="C10175" t="str">
            <v>Proceedings of the Institute of Acoustics</v>
          </cell>
          <cell r="D10175" t="str">
            <v>EI（CA）</v>
          </cell>
          <cell r="E10175">
            <v>0</v>
          </cell>
          <cell r="F10175" t="str">
            <v>E类</v>
          </cell>
          <cell r="G10175">
            <v>30</v>
          </cell>
        </row>
        <row r="10176">
          <cell r="B10176" t="str">
            <v>1478-6451</v>
          </cell>
          <cell r="C10176" t="str">
            <v>International Journal of Sustainable Energy</v>
          </cell>
          <cell r="D10176" t="str">
            <v>EI（JA）</v>
          </cell>
          <cell r="E10176">
            <v>0</v>
          </cell>
          <cell r="F10176" t="str">
            <v>D类</v>
          </cell>
          <cell r="G10176">
            <v>50</v>
          </cell>
        </row>
        <row r="10177">
          <cell r="B10177" t="str">
            <v>1478-9876</v>
          </cell>
          <cell r="C10177" t="str">
            <v>International Journal of Environment and Waste Management</v>
          </cell>
          <cell r="D10177" t="str">
            <v>EI（JA）</v>
          </cell>
          <cell r="E10177">
            <v>0</v>
          </cell>
          <cell r="F10177" t="str">
            <v>D类</v>
          </cell>
          <cell r="G10177">
            <v>50</v>
          </cell>
        </row>
        <row r="10178">
          <cell r="B10178" t="str">
            <v>1479-1471</v>
          </cell>
          <cell r="C10178" t="str">
            <v>International Journal of Vehicle Noise and Vibration</v>
          </cell>
          <cell r="D10178" t="str">
            <v>EI（JA）</v>
          </cell>
          <cell r="E10178">
            <v>0</v>
          </cell>
          <cell r="F10178" t="str">
            <v>D类</v>
          </cell>
          <cell r="G10178">
            <v>50</v>
          </cell>
        </row>
        <row r="10179">
          <cell r="B10179" t="str">
            <v>1479-3105</v>
          </cell>
          <cell r="C10179" t="str">
            <v>International Journal of Vehicle Safety</v>
          </cell>
          <cell r="D10179" t="str">
            <v>EI（JA）</v>
          </cell>
          <cell r="E10179">
            <v>0</v>
          </cell>
          <cell r="F10179" t="str">
            <v>D类</v>
          </cell>
          <cell r="G10179">
            <v>50</v>
          </cell>
        </row>
        <row r="10180">
          <cell r="B10180" t="str">
            <v>1479-3121</v>
          </cell>
          <cell r="C10180" t="str">
            <v>International Journal of Information Systems and Change Management</v>
          </cell>
          <cell r="D10180" t="str">
            <v>EI（JA）</v>
          </cell>
          <cell r="E10180">
            <v>0</v>
          </cell>
          <cell r="F10180" t="str">
            <v>D类</v>
          </cell>
          <cell r="G10180">
            <v>50</v>
          </cell>
        </row>
        <row r="10181">
          <cell r="B10181" t="str">
            <v>1479-389X</v>
          </cell>
          <cell r="C10181" t="str">
            <v>International Journal of Reliability and Safety</v>
          </cell>
          <cell r="D10181" t="str">
            <v>EI（JA）</v>
          </cell>
          <cell r="E10181">
            <v>0</v>
          </cell>
          <cell r="F10181" t="str">
            <v>D类</v>
          </cell>
          <cell r="G10181">
            <v>50</v>
          </cell>
        </row>
        <row r="10182">
          <cell r="B10182" t="str">
            <v>1480-1752</v>
          </cell>
          <cell r="C10182" t="str">
            <v>Control and Intelligent Systems</v>
          </cell>
          <cell r="D10182" t="str">
            <v>EI（JA）</v>
          </cell>
          <cell r="E10182">
            <v>0</v>
          </cell>
          <cell r="F10182" t="str">
            <v>D类</v>
          </cell>
          <cell r="G10182">
            <v>50</v>
          </cell>
        </row>
        <row r="10183">
          <cell r="B10183" t="str">
            <v>1482-7891</v>
          </cell>
          <cell r="C10183" t="str">
            <v>Series on Energy and Power Systems</v>
          </cell>
          <cell r="D10183" t="str">
            <v>EI（CA）</v>
          </cell>
          <cell r="E10183">
            <v>0</v>
          </cell>
          <cell r="F10183" t="str">
            <v>E类</v>
          </cell>
          <cell r="G10183">
            <v>30</v>
          </cell>
        </row>
        <row r="10184">
          <cell r="B10184" t="str">
            <v>1492-9058</v>
          </cell>
          <cell r="C10184" t="str">
            <v>Canadian Biosystems Engineering / Le Genie des biosystems au Canada</v>
          </cell>
          <cell r="D10184" t="str">
            <v>EI（JA）</v>
          </cell>
          <cell r="E10184">
            <v>0</v>
          </cell>
          <cell r="F10184" t="str">
            <v>D类</v>
          </cell>
          <cell r="G10184">
            <v>50</v>
          </cell>
        </row>
        <row r="10185">
          <cell r="B10185" t="str">
            <v>1494-7722</v>
          </cell>
          <cell r="C10185" t="str">
            <v>Annual Meeting of the Pulp and Paper Technical Association of Canada (PAPTAC)</v>
          </cell>
          <cell r="D10185" t="str">
            <v>EI（CA）</v>
          </cell>
          <cell r="E10185">
            <v>0</v>
          </cell>
          <cell r="F10185" t="str">
            <v>E类</v>
          </cell>
          <cell r="G10185">
            <v>30</v>
          </cell>
        </row>
        <row r="10186">
          <cell r="B10186" t="str">
            <v>1506-9427</v>
          </cell>
          <cell r="C10186" t="str">
            <v>Vegetable Crops Research Bulletin</v>
          </cell>
          <cell r="D10186" t="str">
            <v>EI（JA）</v>
          </cell>
          <cell r="E10186">
            <v>0</v>
          </cell>
          <cell r="F10186" t="str">
            <v>D类</v>
          </cell>
          <cell r="G10186">
            <v>50</v>
          </cell>
        </row>
        <row r="10187">
          <cell r="B10187" t="str">
            <v>1513-718X</v>
          </cell>
          <cell r="C10187" t="str">
            <v>International Energy Journal</v>
          </cell>
          <cell r="D10187" t="str">
            <v>EI（JA）</v>
          </cell>
          <cell r="E10187">
            <v>0</v>
          </cell>
          <cell r="F10187" t="str">
            <v>D类</v>
          </cell>
          <cell r="G10187">
            <v>50</v>
          </cell>
        </row>
        <row r="10188">
          <cell r="B10188" t="str">
            <v>1517-3151</v>
          </cell>
          <cell r="C10188" t="str">
            <v>Revista Brasileira de Engenharia Biomedica</v>
          </cell>
          <cell r="D10188" t="str">
            <v>EI（JA）</v>
          </cell>
          <cell r="E10188">
            <v>0</v>
          </cell>
          <cell r="F10188" t="str">
            <v>D类</v>
          </cell>
          <cell r="G10188">
            <v>50</v>
          </cell>
        </row>
        <row r="10189">
          <cell r="B10189" t="str">
            <v>1520-0191</v>
          </cell>
          <cell r="C10189" t="str">
            <v>Forest Chemicals Review</v>
          </cell>
          <cell r="D10189" t="str">
            <v>EI（JA）</v>
          </cell>
          <cell r="E10189">
            <v>0</v>
          </cell>
          <cell r="F10189" t="str">
            <v>D类</v>
          </cell>
          <cell r="G10189">
            <v>50</v>
          </cell>
        </row>
        <row r="10190">
          <cell r="B10190" t="str">
            <v>1520-5363</v>
          </cell>
          <cell r="C10190" t="str">
            <v>Proceedings of the International Conference on Document Analysis and Recognition, ICDAR</v>
          </cell>
          <cell r="D10190" t="str">
            <v>EI（CA）</v>
          </cell>
          <cell r="E10190">
            <v>0</v>
          </cell>
          <cell r="F10190" t="str">
            <v>E类</v>
          </cell>
          <cell r="G10190">
            <v>30</v>
          </cell>
        </row>
        <row r="10191">
          <cell r="B10191" t="str">
            <v>1520-6130</v>
          </cell>
          <cell r="C10191" t="str">
            <v>IEEE Workshop on Signal Processing Systems, SiPS: Design and Implementation</v>
          </cell>
          <cell r="D10191" t="str">
            <v>EI（CA）</v>
          </cell>
          <cell r="E10191">
            <v>0</v>
          </cell>
          <cell r="F10191" t="str">
            <v>E类</v>
          </cell>
          <cell r="G10191">
            <v>30</v>
          </cell>
        </row>
        <row r="10192">
          <cell r="B10192" t="str">
            <v>1520-6149</v>
          </cell>
          <cell r="C10192" t="str">
            <v>ICASSP, IEEE International Conference on Acoustics, Speech and Signal Processing - Proceedings</v>
          </cell>
          <cell r="D10192" t="str">
            <v>EI（CA）</v>
          </cell>
          <cell r="E10192">
            <v>0</v>
          </cell>
          <cell r="F10192" t="str">
            <v>E类</v>
          </cell>
          <cell r="G10192">
            <v>30</v>
          </cell>
        </row>
        <row r="10193">
          <cell r="B10193" t="str">
            <v>1521-9097</v>
          </cell>
          <cell r="C10193" t="str">
            <v>Proceedings of the International Conference on Parallel and Distributed Systems - ICPADS</v>
          </cell>
          <cell r="D10193" t="str">
            <v>EI（CA）</v>
          </cell>
          <cell r="E10193">
            <v>0</v>
          </cell>
          <cell r="F10193" t="str">
            <v>E类</v>
          </cell>
          <cell r="G10193">
            <v>30</v>
          </cell>
        </row>
        <row r="10194">
          <cell r="B10194" t="str">
            <v>1522-3965</v>
          </cell>
          <cell r="C10194" t="str">
            <v>IEEE Antennas and Propagation Society, AP-S International Symposium (Digest)</v>
          </cell>
          <cell r="D10194" t="str">
            <v>EI（CA）</v>
          </cell>
          <cell r="E10194">
            <v>0</v>
          </cell>
          <cell r="F10194" t="str">
            <v>E类</v>
          </cell>
          <cell r="G10194">
            <v>30</v>
          </cell>
        </row>
        <row r="10195">
          <cell r="B10195" t="str">
            <v>1522-404X</v>
          </cell>
          <cell r="C10195" t="str">
            <v>Proceedings - IEEE Symposium on Information Visualization, INFO VIS</v>
          </cell>
          <cell r="D10195" t="str">
            <v>EI（CA）</v>
          </cell>
          <cell r="E10195">
            <v>0</v>
          </cell>
          <cell r="F10195" t="str">
            <v>E类</v>
          </cell>
          <cell r="G10195">
            <v>30</v>
          </cell>
        </row>
        <row r="10196">
          <cell r="B10196" t="str">
            <v>1522-4880</v>
          </cell>
          <cell r="C10196" t="str">
            <v>Proceedings - International Conference on Image Processing, ICIP</v>
          </cell>
          <cell r="D10196" t="str">
            <v>EI（CA）</v>
          </cell>
          <cell r="E10196">
            <v>0</v>
          </cell>
          <cell r="F10196" t="str">
            <v>E类</v>
          </cell>
          <cell r="G10196">
            <v>30</v>
          </cell>
        </row>
        <row r="10197">
          <cell r="B10197" t="str">
            <v>1522-4899</v>
          </cell>
          <cell r="C10197" t="str">
            <v>Proceedings - Brazilian Symposium on Neural Networks, SBRN</v>
          </cell>
          <cell r="D10197" t="str">
            <v>EI（CA）</v>
          </cell>
          <cell r="E10197">
            <v>0</v>
          </cell>
          <cell r="F10197" t="str">
            <v>E类</v>
          </cell>
          <cell r="G10197">
            <v>30</v>
          </cell>
        </row>
        <row r="10198">
          <cell r="B10198" t="str">
            <v>1522-4902</v>
          </cell>
          <cell r="C10198" t="str">
            <v>Proceedings - International Conference of the Chilean Computer Science Society, SCCC</v>
          </cell>
          <cell r="D10198" t="str">
            <v>EI（CA）</v>
          </cell>
          <cell r="E10198">
            <v>0</v>
          </cell>
          <cell r="F10198" t="str">
            <v>E类</v>
          </cell>
          <cell r="G10198">
            <v>30</v>
          </cell>
        </row>
        <row r="10199">
          <cell r="B10199" t="str">
            <v>1522-8681</v>
          </cell>
          <cell r="C10199" t="str">
            <v>Proceedings - International Symposium on Asynchronous Circuits and Systems</v>
          </cell>
          <cell r="D10199" t="str">
            <v>EI（CA）</v>
          </cell>
          <cell r="E10199">
            <v>0</v>
          </cell>
          <cell r="F10199" t="str">
            <v>E类</v>
          </cell>
          <cell r="G10199">
            <v>30</v>
          </cell>
        </row>
        <row r="10200">
          <cell r="B10200" t="str">
            <v>1523-0406</v>
          </cell>
          <cell r="C10200" t="str">
            <v>Cartography and Geographic Information Science</v>
          </cell>
          <cell r="D10200" t="str">
            <v>EI（JA）</v>
          </cell>
          <cell r="E10200">
            <v>0</v>
          </cell>
          <cell r="F10200" t="str">
            <v>D类</v>
          </cell>
          <cell r="G10200">
            <v>50</v>
          </cell>
        </row>
        <row r="10201">
          <cell r="B10201" t="str">
            <v>1523-2867</v>
          </cell>
          <cell r="C10201" t="str">
            <v xml:space="preserve">ACM SIGPLAN Notices </v>
          </cell>
          <cell r="D10201" t="str">
            <v>EI（JA）</v>
          </cell>
          <cell r="E10201">
            <v>0</v>
          </cell>
          <cell r="F10201" t="str">
            <v>D类</v>
          </cell>
          <cell r="G10201">
            <v>50</v>
          </cell>
        </row>
        <row r="10202">
          <cell r="B10202" t="str">
            <v>1523-3081</v>
          </cell>
          <cell r="C10202" t="str">
            <v>ECN Electronic Component News</v>
          </cell>
          <cell r="D10202" t="str">
            <v>EI（JA）</v>
          </cell>
          <cell r="E10202">
            <v>0</v>
          </cell>
          <cell r="F10202" t="str">
            <v>D类</v>
          </cell>
          <cell r="G10202">
            <v>50</v>
          </cell>
        </row>
        <row r="10203">
          <cell r="B10203" t="str">
            <v>1523-4371</v>
          </cell>
          <cell r="C10203" t="str">
            <v>Metal Casting Design and Purchasing</v>
          </cell>
          <cell r="D10203" t="str">
            <v>EI（JA）</v>
          </cell>
          <cell r="E10203">
            <v>0</v>
          </cell>
          <cell r="F10203" t="str">
            <v>D类</v>
          </cell>
          <cell r="G10203">
            <v>50</v>
          </cell>
        </row>
        <row r="10204">
          <cell r="B10204" t="str">
            <v>1523-553X</v>
          </cell>
          <cell r="C10204" t="str">
            <v>IEEE International Symposium on Semiconductor Manufacturing Conference Proceedings</v>
          </cell>
          <cell r="D10204" t="str">
            <v>EI（CA）</v>
          </cell>
          <cell r="E10204">
            <v>0</v>
          </cell>
          <cell r="F10204" t="str">
            <v>E类</v>
          </cell>
          <cell r="G10204">
            <v>30</v>
          </cell>
        </row>
        <row r="10205">
          <cell r="B10205" t="str">
            <v>1523-6919</v>
          </cell>
          <cell r="C10205" t="str">
            <v>Journal of Cotton Science</v>
          </cell>
          <cell r="D10205" t="str">
            <v>EI（JA）</v>
          </cell>
          <cell r="E10205">
            <v>0</v>
          </cell>
          <cell r="F10205" t="str">
            <v>D类</v>
          </cell>
          <cell r="G10205">
            <v>50</v>
          </cell>
        </row>
        <row r="10206">
          <cell r="B10206" t="str">
            <v>1524-2013</v>
          </cell>
          <cell r="C10206" t="str">
            <v>Proceedings - European Aviation Safety Seminar, EASS</v>
          </cell>
          <cell r="D10206" t="str">
            <v>EI（CA）</v>
          </cell>
          <cell r="E10206">
            <v>0</v>
          </cell>
          <cell r="F10206" t="str">
            <v>E类</v>
          </cell>
          <cell r="G10206">
            <v>30</v>
          </cell>
        </row>
        <row r="10207">
          <cell r="B10207" t="str">
            <v>1524-4547</v>
          </cell>
          <cell r="C10207" t="str">
            <v>Proceedings of the Workshop on Enabling Technologies: Infrastructure for Collaborative Enterprises, WETICE</v>
          </cell>
          <cell r="D10207" t="str">
            <v>EI（CA）</v>
          </cell>
          <cell r="E10207">
            <v>0</v>
          </cell>
          <cell r="F10207" t="str">
            <v>E类</v>
          </cell>
          <cell r="G10207">
            <v>30</v>
          </cell>
        </row>
        <row r="10208">
          <cell r="B10208" t="str">
            <v>1524-5608</v>
          </cell>
          <cell r="C10208" t="str">
            <v>International Journal of Heat Exchangers</v>
          </cell>
          <cell r="D10208" t="str">
            <v>EI（JA）</v>
          </cell>
          <cell r="E10208">
            <v>0</v>
          </cell>
          <cell r="F10208" t="str">
            <v>D类</v>
          </cell>
          <cell r="G10208">
            <v>50</v>
          </cell>
        </row>
        <row r="10209">
          <cell r="B10209" t="str">
            <v>1525-2531</v>
          </cell>
          <cell r="C10209" t="str">
            <v>EContent</v>
          </cell>
          <cell r="D10209" t="str">
            <v>EI（JA）</v>
          </cell>
          <cell r="E10209">
            <v>0</v>
          </cell>
          <cell r="F10209" t="str">
            <v>D类</v>
          </cell>
          <cell r="G10209">
            <v>50</v>
          </cell>
        </row>
        <row r="10210">
          <cell r="B10210" t="str">
            <v>1525-3511</v>
          </cell>
          <cell r="C10210" t="str">
            <v>IEEE Wireless Communications and Networking Conference, WCNC</v>
          </cell>
          <cell r="D10210" t="str">
            <v>EI（CA）</v>
          </cell>
          <cell r="E10210">
            <v>0</v>
          </cell>
          <cell r="F10210" t="str">
            <v>E类</v>
          </cell>
          <cell r="G10210">
            <v>30</v>
          </cell>
        </row>
        <row r="10211">
          <cell r="B10211" t="str">
            <v>1526-6125</v>
          </cell>
          <cell r="C10211" t="str">
            <v>Journal of Manufacturing Processes</v>
          </cell>
          <cell r="D10211" t="str">
            <v>EI（JA）</v>
          </cell>
          <cell r="E10211">
            <v>0</v>
          </cell>
          <cell r="F10211" t="str">
            <v>D类</v>
          </cell>
          <cell r="G10211">
            <v>50</v>
          </cell>
        </row>
        <row r="10212">
          <cell r="B10212" t="str">
            <v>1526-7539</v>
          </cell>
          <cell r="C10212" t="str">
            <v>Proceedings - IEEE Computer Society's Annual International Symposium on Modeling, Analysis, and Simulation of Computer and Telecommunications Systems, MASCOTS</v>
          </cell>
          <cell r="D10212" t="str">
            <v>EI（CA）</v>
          </cell>
          <cell r="E10212">
            <v>0</v>
          </cell>
          <cell r="F10212" t="str">
            <v>E类</v>
          </cell>
          <cell r="G10212">
            <v>30</v>
          </cell>
        </row>
        <row r="10213">
          <cell r="B10213" t="str">
            <v>1526-7547</v>
          </cell>
          <cell r="C10213" t="str">
            <v>Transactions of the Annual Meeting of the Society for Biomaterials and the Annual International Biomaterials Symposium</v>
          </cell>
          <cell r="D10213" t="str">
            <v>EI（CA）</v>
          </cell>
          <cell r="E10213">
            <v>0</v>
          </cell>
          <cell r="F10213" t="str">
            <v>E类</v>
          </cell>
          <cell r="G10213">
            <v>30</v>
          </cell>
        </row>
        <row r="10214">
          <cell r="B10214" t="str">
            <v>1528-4425</v>
          </cell>
          <cell r="C10214" t="str">
            <v>Proceedings of the Flight Safety Foundation Annual International Air Safety Seminar, International Federation of Airworthiness International Conference, and the International Air Transport Association</v>
          </cell>
          <cell r="D10214" t="str">
            <v>EI（CA）</v>
          </cell>
          <cell r="E10214">
            <v>0</v>
          </cell>
          <cell r="F10214" t="str">
            <v>E类</v>
          </cell>
          <cell r="G10214">
            <v>30</v>
          </cell>
        </row>
        <row r="10215">
          <cell r="B10215" t="str">
            <v>1528-7106</v>
          </cell>
          <cell r="C10215" t="str">
            <v>AACE International Transactions</v>
          </cell>
          <cell r="D10215" t="str">
            <v>EI（CA）</v>
          </cell>
          <cell r="E10215">
            <v>0</v>
          </cell>
          <cell r="F10215" t="str">
            <v>E类</v>
          </cell>
          <cell r="G10215">
            <v>30</v>
          </cell>
        </row>
        <row r="10216">
          <cell r="B10216" t="str">
            <v>1529-2517</v>
          </cell>
          <cell r="C10216" t="str">
            <v>Digest of Papers - IEEE Radio Frequency Integrated Circuits Symposium</v>
          </cell>
          <cell r="D10216" t="str">
            <v>EI（CA）</v>
          </cell>
          <cell r="E10216">
            <v>0</v>
          </cell>
          <cell r="F10216" t="str">
            <v>E类</v>
          </cell>
          <cell r="G10216">
            <v>30</v>
          </cell>
        </row>
        <row r="10217">
          <cell r="B10217" t="str">
            <v>1529-2592</v>
          </cell>
          <cell r="C10217" t="str">
            <v>Proceedings - IEEE International Conference on Third Generation Wireless Communications</v>
          </cell>
          <cell r="D10217" t="str">
            <v>EI（CA）</v>
          </cell>
          <cell r="E10217">
            <v>0</v>
          </cell>
          <cell r="F10217" t="str">
            <v>E类</v>
          </cell>
          <cell r="G10217">
            <v>30</v>
          </cell>
        </row>
        <row r="10218">
          <cell r="B10218" t="str">
            <v>1529-3181</v>
          </cell>
          <cell r="C10218" t="str">
            <v>Communications of the Association for Information Systems</v>
          </cell>
          <cell r="D10218" t="str">
            <v>EI（JA）</v>
          </cell>
          <cell r="E10218">
            <v>0</v>
          </cell>
          <cell r="F10218" t="str">
            <v>D类</v>
          </cell>
          <cell r="G10218">
            <v>50</v>
          </cell>
        </row>
        <row r="10219">
          <cell r="B10219" t="str">
            <v>1529-4188</v>
          </cell>
          <cell r="C10219" t="str">
            <v>Proceedings - International Workshop on Database and Expert Systems Applications, DEXA</v>
          </cell>
          <cell r="D10219" t="str">
            <v>EI（CA）</v>
          </cell>
          <cell r="E10219">
            <v>0</v>
          </cell>
          <cell r="F10219" t="str">
            <v>E类</v>
          </cell>
          <cell r="G10219">
            <v>30</v>
          </cell>
        </row>
        <row r="10220">
          <cell r="B10220" t="str">
            <v>1529-4900</v>
          </cell>
          <cell r="C10220" t="str">
            <v>Radwaste Solutions</v>
          </cell>
          <cell r="D10220" t="str">
            <v>EI（JA）</v>
          </cell>
          <cell r="E10220">
            <v>0</v>
          </cell>
          <cell r="F10220" t="str">
            <v>D类</v>
          </cell>
          <cell r="G10220">
            <v>50</v>
          </cell>
        </row>
        <row r="10221">
          <cell r="B10221" t="str">
            <v>1529-6598</v>
          </cell>
          <cell r="C10221" t="str">
            <v>Proceedings of the Spring Technical Conference of the ASME Internal Combustion Engine Division</v>
          </cell>
          <cell r="D10221" t="str">
            <v>EI（CA）</v>
          </cell>
          <cell r="E10221">
            <v>0</v>
          </cell>
          <cell r="F10221" t="str">
            <v>E类</v>
          </cell>
          <cell r="G10221">
            <v>30</v>
          </cell>
        </row>
        <row r="10222">
          <cell r="B10222" t="str">
            <v>1529-7713</v>
          </cell>
          <cell r="C10222" t="str">
            <v>Journal of Applied Measurement</v>
          </cell>
          <cell r="D10222" t="str">
            <v>EI（JA）</v>
          </cell>
          <cell r="E10222">
            <v>0</v>
          </cell>
          <cell r="F10222" t="str">
            <v>D类</v>
          </cell>
          <cell r="G10222">
            <v>50</v>
          </cell>
        </row>
        <row r="10223">
          <cell r="B10223" t="str">
            <v>1529-8930</v>
          </cell>
          <cell r="C10223" t="str">
            <v>SMT Surface Mount Technology Magazine</v>
          </cell>
          <cell r="D10223" t="str">
            <v>EI（JA）</v>
          </cell>
          <cell r="E10223">
            <v>0</v>
          </cell>
          <cell r="F10223" t="str">
            <v>D类</v>
          </cell>
          <cell r="G10223">
            <v>50</v>
          </cell>
        </row>
        <row r="10224">
          <cell r="B10224" t="str">
            <v>1530-0226</v>
          </cell>
          <cell r="C10224" t="str">
            <v>ACM Transactions on Asian Language Information Processing</v>
          </cell>
          <cell r="D10224" t="str">
            <v>EI（JA）</v>
          </cell>
          <cell r="E10224">
            <v>0</v>
          </cell>
          <cell r="F10224" t="str">
            <v>D类</v>
          </cell>
          <cell r="G10224">
            <v>50</v>
          </cell>
        </row>
        <row r="10225">
          <cell r="B10225" t="str">
            <v>1530-0897</v>
          </cell>
          <cell r="C10225" t="str">
            <v>Proceedings - International Symposium on High-Performance Computer Architecture</v>
          </cell>
          <cell r="D10225" t="str">
            <v>EI（CA）</v>
          </cell>
          <cell r="E10225">
            <v>0</v>
          </cell>
          <cell r="F10225" t="str">
            <v>E类</v>
          </cell>
          <cell r="G10225">
            <v>30</v>
          </cell>
        </row>
        <row r="10226">
          <cell r="B10226" t="str">
            <v>1530-0927</v>
          </cell>
          <cell r="C10226" t="str">
            <v>Proceedings of the Australasian Computer Systems Architecture Conference, ACSAC</v>
          </cell>
          <cell r="D10226" t="str">
            <v>EI（CA）</v>
          </cell>
          <cell r="E10226">
            <v>0</v>
          </cell>
          <cell r="F10226" t="str">
            <v>E类</v>
          </cell>
          <cell r="G10226">
            <v>30</v>
          </cell>
        </row>
        <row r="10227">
          <cell r="B10227" t="str">
            <v>1530-1052</v>
          </cell>
          <cell r="C10227" t="str">
            <v>Proceedings of Computer Graphics International Conference, CGI</v>
          </cell>
          <cell r="D10227" t="str">
            <v>EI（CA）</v>
          </cell>
          <cell r="E10227">
            <v>0</v>
          </cell>
          <cell r="F10227" t="str">
            <v>E类</v>
          </cell>
          <cell r="G10227">
            <v>30</v>
          </cell>
        </row>
        <row r="10228">
          <cell r="B10228" t="str">
            <v>1530-1346</v>
          </cell>
          <cell r="C10228" t="str">
            <v>Proceedings - IEEE Symposium on Computers and Communications</v>
          </cell>
          <cell r="D10228" t="str">
            <v>EI（CA）</v>
          </cell>
          <cell r="E10228">
            <v>0</v>
          </cell>
          <cell r="F10228" t="str">
            <v>E类</v>
          </cell>
          <cell r="G10228">
            <v>30</v>
          </cell>
        </row>
        <row r="10229">
          <cell r="B10229" t="str">
            <v>1530-1362</v>
          </cell>
          <cell r="C10229" t="str">
            <v>Proceedings - Asia-Pacific Software Engineering Conference, APSEC</v>
          </cell>
          <cell r="D10229" t="str">
            <v>EI（CA）</v>
          </cell>
          <cell r="E10229">
            <v>0</v>
          </cell>
          <cell r="F10229" t="str">
            <v>E类</v>
          </cell>
          <cell r="G10229">
            <v>30</v>
          </cell>
        </row>
        <row r="10230">
          <cell r="B10230" t="str">
            <v>1530-1435</v>
          </cell>
          <cell r="C10230" t="str">
            <v>Proceedings - International Software Metrics Symposium</v>
          </cell>
          <cell r="D10230" t="str">
            <v>EI（CA）</v>
          </cell>
          <cell r="E10230">
            <v>0</v>
          </cell>
          <cell r="F10230" t="str">
            <v>E类</v>
          </cell>
          <cell r="G10230">
            <v>30</v>
          </cell>
        </row>
        <row r="10231">
          <cell r="B10231" t="str">
            <v>1530-1443</v>
          </cell>
          <cell r="C10231" t="str">
            <v>Proceedings - International Workshop on Object-Oriented Real-Time Dependable Systems, WORDS</v>
          </cell>
          <cell r="D10231" t="str">
            <v>EI（CA）</v>
          </cell>
          <cell r="E10231">
            <v>0</v>
          </cell>
          <cell r="F10231" t="str">
            <v>E类</v>
          </cell>
          <cell r="G10231">
            <v>30</v>
          </cell>
        </row>
        <row r="10232">
          <cell r="B10232" t="str">
            <v>1530-1591</v>
          </cell>
          <cell r="C10232" t="str">
            <v>Proceedings -Design, Automation and Test in Europe, DATE</v>
          </cell>
          <cell r="D10232" t="str">
            <v>EI（CA）</v>
          </cell>
          <cell r="E10232">
            <v>0</v>
          </cell>
          <cell r="F10232" t="str">
            <v>E类</v>
          </cell>
          <cell r="G10232">
            <v>30</v>
          </cell>
        </row>
        <row r="10233">
          <cell r="B10233" t="str">
            <v>1530-1605</v>
          </cell>
          <cell r="C10233" t="str">
            <v>Proceedings of the Annual Hawaii International Conference on System Sciences</v>
          </cell>
          <cell r="D10233" t="str">
            <v>EI（CA）</v>
          </cell>
          <cell r="E10233">
            <v>0</v>
          </cell>
          <cell r="F10233" t="str">
            <v>E类</v>
          </cell>
          <cell r="G10233">
            <v>30</v>
          </cell>
        </row>
        <row r="10234">
          <cell r="B10234" t="str">
            <v>1530-1834</v>
          </cell>
          <cell r="C10234" t="str">
            <v>Brazilian Symposium of Computer Graphic and Image Processing</v>
          </cell>
          <cell r="D10234" t="str">
            <v>EI（CA）</v>
          </cell>
          <cell r="E10234">
            <v>0</v>
          </cell>
          <cell r="F10234" t="str">
            <v>E类</v>
          </cell>
          <cell r="G10234">
            <v>30</v>
          </cell>
        </row>
        <row r="10235">
          <cell r="B10235" t="str">
            <v>1530-2016</v>
          </cell>
          <cell r="C10235" t="str">
            <v>Proceedings of the International Conference on Parallel Processing Workshops</v>
          </cell>
          <cell r="D10235" t="str">
            <v>EI（CA）</v>
          </cell>
          <cell r="E10235">
            <v>0</v>
          </cell>
          <cell r="F10235" t="str">
            <v>E类</v>
          </cell>
          <cell r="G10235">
            <v>30</v>
          </cell>
        </row>
        <row r="10236">
          <cell r="B10236" t="str">
            <v>1530-2059</v>
          </cell>
          <cell r="C10236" t="str">
            <v>Proceedings of IEEE International Symposium on High Assurance Systems Engineering</v>
          </cell>
          <cell r="D10236" t="str">
            <v>EI（CA）</v>
          </cell>
          <cell r="E10236">
            <v>0</v>
          </cell>
          <cell r="F10236" t="str">
            <v>E类</v>
          </cell>
          <cell r="G10236">
            <v>30</v>
          </cell>
        </row>
        <row r="10237">
          <cell r="B10237" t="str">
            <v>1530-2075</v>
          </cell>
          <cell r="C10237" t="str">
            <v>Proceedings of the International Parallel and Distributed Processing Symposium, IPDPS</v>
          </cell>
          <cell r="D10237" t="str">
            <v>EI（CA）</v>
          </cell>
          <cell r="E10237">
            <v>0</v>
          </cell>
          <cell r="F10237" t="str">
            <v>E类</v>
          </cell>
          <cell r="G10237">
            <v>30</v>
          </cell>
        </row>
        <row r="10238">
          <cell r="B10238" t="str">
            <v>1532-5008</v>
          </cell>
          <cell r="C10238" t="str">
            <v>Electric Power Components and Systems</v>
          </cell>
          <cell r="D10238" t="str">
            <v>EI（JA）</v>
          </cell>
          <cell r="E10238">
            <v>0</v>
          </cell>
          <cell r="F10238" t="str">
            <v>D类</v>
          </cell>
          <cell r="G10238">
            <v>50</v>
          </cell>
        </row>
        <row r="10239">
          <cell r="B10239" t="str">
            <v>1532-6748</v>
          </cell>
          <cell r="C10239" t="str">
            <v>Leadership and Management in Engineering</v>
          </cell>
          <cell r="D10239" t="str">
            <v>EI（JA）</v>
          </cell>
          <cell r="E10239">
            <v>0</v>
          </cell>
          <cell r="F10239" t="str">
            <v>D类</v>
          </cell>
          <cell r="G10239">
            <v>50</v>
          </cell>
        </row>
        <row r="10240">
          <cell r="B10240" t="str">
            <v>1533-4678</v>
          </cell>
          <cell r="C10240" t="str">
            <v>Proceedings of the International Symposium on Low Power Electronics and Design</v>
          </cell>
          <cell r="D10240" t="str">
            <v>EI（CA）</v>
          </cell>
          <cell r="E10240">
            <v>0</v>
          </cell>
          <cell r="F10240" t="str">
            <v>E类</v>
          </cell>
          <cell r="G10240">
            <v>30</v>
          </cell>
        </row>
        <row r="10241">
          <cell r="B10241" t="str">
            <v>1534-5351</v>
          </cell>
          <cell r="C10241" t="str">
            <v>Proceedings of the European Conference on Software Maintenance and Reengineering, CSMR</v>
          </cell>
          <cell r="D10241" t="str">
            <v>EI（CA）</v>
          </cell>
          <cell r="E10241">
            <v>0</v>
          </cell>
          <cell r="F10241" t="str">
            <v>E类</v>
          </cell>
          <cell r="G10241">
            <v>30</v>
          </cell>
        </row>
        <row r="10242">
          <cell r="B10242" t="str">
            <v>1536-2639</v>
          </cell>
          <cell r="C10242" t="str">
            <v>International Journal of Agile Manufacturing</v>
          </cell>
          <cell r="D10242" t="str">
            <v>EI（JA）</v>
          </cell>
          <cell r="E10242">
            <v>0</v>
          </cell>
          <cell r="F10242" t="str">
            <v>D类</v>
          </cell>
          <cell r="G10242">
            <v>50</v>
          </cell>
        </row>
        <row r="10243">
          <cell r="B10243" t="str">
            <v>1537-0755</v>
          </cell>
          <cell r="C10243" t="str">
            <v>Electronic Device Failure Analysis</v>
          </cell>
          <cell r="D10243" t="str">
            <v>EI（JA）</v>
          </cell>
          <cell r="E10243">
            <v>0</v>
          </cell>
          <cell r="F10243" t="str">
            <v>D类</v>
          </cell>
          <cell r="G10243">
            <v>50</v>
          </cell>
        </row>
        <row r="10244">
          <cell r="B10244" t="str">
            <v>1537-3223</v>
          </cell>
          <cell r="C10244" t="str">
            <v>Proceedings of the Innovative Architecture for Future Generation High-Performance Processors and Systems</v>
          </cell>
          <cell r="D10244" t="str">
            <v>EI（CA）</v>
          </cell>
          <cell r="E10244">
            <v>0</v>
          </cell>
          <cell r="F10244" t="str">
            <v>E类</v>
          </cell>
          <cell r="G10244">
            <v>30</v>
          </cell>
        </row>
        <row r="10245">
          <cell r="B10245" t="str">
            <v>1537-4467</v>
          </cell>
          <cell r="C10245" t="str">
            <v>SESHA Journal: Semiconductor Environmental Safety and Health Association</v>
          </cell>
          <cell r="D10245" t="str">
            <v>EI（JA）</v>
          </cell>
          <cell r="E10245">
            <v>0</v>
          </cell>
          <cell r="F10245" t="str">
            <v>D类</v>
          </cell>
          <cell r="G10245">
            <v>50</v>
          </cell>
        </row>
        <row r="10246">
          <cell r="B10246" t="str">
            <v>1539-2937</v>
          </cell>
          <cell r="C10246" t="str">
            <v>Journal of Electronic Commerce in Organizations</v>
          </cell>
          <cell r="D10246" t="str">
            <v>EI（JA）</v>
          </cell>
          <cell r="E10246">
            <v>0</v>
          </cell>
          <cell r="F10246" t="str">
            <v>D类</v>
          </cell>
          <cell r="G10246">
            <v>50</v>
          </cell>
        </row>
        <row r="10247">
          <cell r="B10247" t="str">
            <v>1539-3062</v>
          </cell>
          <cell r="C10247" t="str">
            <v>International Journal of IT Standards and Standardization Research</v>
          </cell>
          <cell r="D10247" t="str">
            <v>EI（JA）</v>
          </cell>
          <cell r="E10247">
            <v>0</v>
          </cell>
          <cell r="F10247" t="str">
            <v>D类</v>
          </cell>
          <cell r="G10247">
            <v>50</v>
          </cell>
        </row>
        <row r="10248">
          <cell r="B10248" t="str">
            <v>1539-3100</v>
          </cell>
          <cell r="C10248" t="str">
            <v>International Journal of Distance Education Technologies</v>
          </cell>
          <cell r="D10248" t="str">
            <v>EI（JA）</v>
          </cell>
          <cell r="E10248">
            <v>0</v>
          </cell>
          <cell r="F10248" t="str">
            <v>D类</v>
          </cell>
          <cell r="G10248">
            <v>50</v>
          </cell>
        </row>
        <row r="10249">
          <cell r="B10249" t="str">
            <v>1539-4565</v>
          </cell>
          <cell r="C10249" t="str">
            <v>Proceedings - Frontiers in Education Conference, FIE</v>
          </cell>
          <cell r="D10249" t="str">
            <v>EI（CA）</v>
          </cell>
          <cell r="E10249">
            <v>0</v>
          </cell>
          <cell r="F10249" t="str">
            <v>E类</v>
          </cell>
          <cell r="G10249">
            <v>30</v>
          </cell>
        </row>
        <row r="10250">
          <cell r="B10250" t="str">
            <v>1540-0360</v>
          </cell>
          <cell r="C10250" t="str">
            <v>Annual Proceedings - Association for the Advancement of Automotive Medicine</v>
          </cell>
          <cell r="D10250" t="str">
            <v>EI（CA）</v>
          </cell>
          <cell r="E10250">
            <v>0</v>
          </cell>
          <cell r="F10250" t="str">
            <v>E类</v>
          </cell>
          <cell r="G10250">
            <v>30</v>
          </cell>
        </row>
        <row r="10251">
          <cell r="B10251" t="str">
            <v>1540-1766</v>
          </cell>
          <cell r="C10251" t="str">
            <v>Advanced Metallization Conference (AMC)</v>
          </cell>
          <cell r="D10251" t="str">
            <v>EI（CA）</v>
          </cell>
          <cell r="E10251">
            <v>0</v>
          </cell>
          <cell r="F10251" t="str">
            <v>E类</v>
          </cell>
          <cell r="G10251">
            <v>30</v>
          </cell>
        </row>
        <row r="10252">
          <cell r="B10252" t="str">
            <v>1540-2800</v>
          </cell>
          <cell r="C10252" t="str">
            <v>Power Electronics Technology</v>
          </cell>
          <cell r="D10252" t="str">
            <v>EI（JA）</v>
          </cell>
          <cell r="E10252">
            <v>0</v>
          </cell>
          <cell r="F10252" t="str">
            <v>D类</v>
          </cell>
          <cell r="G10252">
            <v>50</v>
          </cell>
        </row>
        <row r="10253">
          <cell r="B10253" t="str">
            <v>1540-6008</v>
          </cell>
          <cell r="C10253" t="str">
            <v>Proceedings of International Conference on Harmonics and Quality of Power, ICHQP</v>
          </cell>
          <cell r="D10253" t="str">
            <v>EI（CA）</v>
          </cell>
          <cell r="E10253">
            <v>0</v>
          </cell>
          <cell r="F10253" t="str">
            <v>E类</v>
          </cell>
          <cell r="G10253">
            <v>30</v>
          </cell>
        </row>
        <row r="10254">
          <cell r="B10254" t="str">
            <v>1541-0110</v>
          </cell>
          <cell r="C10254" t="str">
            <v>Proceedings of IEEE Pacific Rim International Symposium on Dependable Computing, PRDC</v>
          </cell>
          <cell r="D10254" t="str">
            <v>EI（CA）</v>
          </cell>
          <cell r="E10254">
            <v>0</v>
          </cell>
          <cell r="F10254" t="str">
            <v>E类</v>
          </cell>
          <cell r="G10254">
            <v>30</v>
          </cell>
        </row>
        <row r="10255">
          <cell r="B10255" t="str">
            <v>1541-6275</v>
          </cell>
          <cell r="C10255" t="str">
            <v>Proceedings of the IEEE International Caracas Conference on Devices, Circuits and Systems, ICCDCS</v>
          </cell>
          <cell r="D10255" t="str">
            <v>EI（CA）</v>
          </cell>
          <cell r="E10255">
            <v>0</v>
          </cell>
          <cell r="F10255" t="str">
            <v>E类</v>
          </cell>
          <cell r="G10255">
            <v>30</v>
          </cell>
        </row>
        <row r="10256">
          <cell r="B10256" t="str">
            <v>1541-7026</v>
          </cell>
          <cell r="C10256" t="str">
            <v>IEEE International Reliability Physics Symposium Proceedings</v>
          </cell>
          <cell r="D10256" t="str">
            <v>EI（CA）</v>
          </cell>
          <cell r="E10256">
            <v>0</v>
          </cell>
          <cell r="F10256" t="str">
            <v>E类</v>
          </cell>
          <cell r="G10256">
            <v>30</v>
          </cell>
        </row>
        <row r="10257">
          <cell r="B10257" t="str">
            <v>1541-7719</v>
          </cell>
          <cell r="C10257" t="str">
            <v>Proceedings - IEEE International Enterprise Distributed Object Computing Workshop, EDOC</v>
          </cell>
          <cell r="D10257" t="str">
            <v>EI（CA）</v>
          </cell>
          <cell r="E10257">
            <v>0</v>
          </cell>
          <cell r="F10257" t="str">
            <v>E类</v>
          </cell>
          <cell r="G10257">
            <v>30</v>
          </cell>
        </row>
        <row r="10258">
          <cell r="B10258" t="str">
            <v>1542-7382</v>
          </cell>
          <cell r="C10258" t="str">
            <v>Proceedings of ISECON</v>
          </cell>
          <cell r="D10258" t="str">
            <v>EI（CA）</v>
          </cell>
          <cell r="E10258">
            <v>0</v>
          </cell>
          <cell r="F10258" t="str">
            <v>E类</v>
          </cell>
          <cell r="G10258">
            <v>30</v>
          </cell>
        </row>
        <row r="10259">
          <cell r="B10259" t="str">
            <v>1542-7730</v>
          </cell>
          <cell r="C10259" t="str">
            <v>Queue</v>
          </cell>
          <cell r="D10259" t="str">
            <v>EI（JA）</v>
          </cell>
          <cell r="E10259">
            <v>0</v>
          </cell>
          <cell r="F10259" t="str">
            <v>D类</v>
          </cell>
          <cell r="G10259">
            <v>50</v>
          </cell>
        </row>
        <row r="10260">
          <cell r="B10260" t="str">
            <v>1542-8052</v>
          </cell>
          <cell r="C10260" t="str">
            <v>Journal of Culinary Science and Technology</v>
          </cell>
          <cell r="D10260" t="str">
            <v>EI（JA）</v>
          </cell>
          <cell r="E10260">
            <v>0</v>
          </cell>
          <cell r="F10260" t="str">
            <v>D类</v>
          </cell>
          <cell r="G10260">
            <v>50</v>
          </cell>
        </row>
        <row r="10261">
          <cell r="B10261" t="str">
            <v>1542-894X</v>
          </cell>
          <cell r="C10261" t="str">
            <v>Industrial Engineer</v>
          </cell>
          <cell r="D10261" t="str">
            <v>EI（JA）</v>
          </cell>
          <cell r="E10261">
            <v>0</v>
          </cell>
          <cell r="F10261" t="str">
            <v>D类</v>
          </cell>
          <cell r="G10261">
            <v>50</v>
          </cell>
        </row>
        <row r="10262">
          <cell r="B10262" t="str">
            <v>1543-0537</v>
          </cell>
          <cell r="C10262" t="str">
            <v>Nonlinear Optics Quantum Optics</v>
          </cell>
          <cell r="D10262" t="str">
            <v>EI（JA）</v>
          </cell>
          <cell r="E10262">
            <v>0</v>
          </cell>
          <cell r="F10262" t="str">
            <v>D类</v>
          </cell>
          <cell r="G10262">
            <v>50</v>
          </cell>
        </row>
        <row r="10263">
          <cell r="B10263" t="str">
            <v>1543-2521</v>
          </cell>
          <cell r="C10263" t="str">
            <v>Pharmaceutical Technology</v>
          </cell>
          <cell r="D10263" t="str">
            <v>EI（JA）</v>
          </cell>
          <cell r="E10263">
            <v>0</v>
          </cell>
          <cell r="F10263" t="str">
            <v>D类</v>
          </cell>
          <cell r="G10263">
            <v>50</v>
          </cell>
        </row>
        <row r="10264">
          <cell r="B10264" t="str">
            <v>1543-7221</v>
          </cell>
          <cell r="C10264" t="str">
            <v>Proceedings of the ACM Conference on Computer and Communications Security</v>
          </cell>
          <cell r="D10264" t="str">
            <v>EI（CA）</v>
          </cell>
          <cell r="E10264">
            <v>0</v>
          </cell>
          <cell r="F10264" t="str">
            <v>E类</v>
          </cell>
          <cell r="G10264">
            <v>30</v>
          </cell>
        </row>
        <row r="10265">
          <cell r="B10265" t="str">
            <v>1543-9658</v>
          </cell>
          <cell r="C10265" t="str">
            <v>Advance Engine Design and Performance</v>
          </cell>
          <cell r="D10265" t="str">
            <v>EI（CA）</v>
          </cell>
          <cell r="E10265">
            <v>0</v>
          </cell>
          <cell r="F10265" t="str">
            <v>E类</v>
          </cell>
          <cell r="G10265">
            <v>30</v>
          </cell>
        </row>
        <row r="10266">
          <cell r="B10266" t="str">
            <v>1543-9666</v>
          </cell>
          <cell r="C10266" t="str">
            <v>Proceedings of Global Powertrain Congress</v>
          </cell>
          <cell r="D10266" t="str">
            <v>EI（CA）</v>
          </cell>
          <cell r="E10266">
            <v>0</v>
          </cell>
          <cell r="F10266" t="str">
            <v>E类</v>
          </cell>
          <cell r="G10266">
            <v>30</v>
          </cell>
        </row>
        <row r="10267">
          <cell r="B10267" t="str">
            <v>1543-9674</v>
          </cell>
          <cell r="C10267" t="str">
            <v>Advanced Propulsion Systems</v>
          </cell>
          <cell r="D10267" t="str">
            <v>EI（CA）</v>
          </cell>
          <cell r="E10267">
            <v>0</v>
          </cell>
          <cell r="F10267" t="str">
            <v>E类</v>
          </cell>
          <cell r="G10267">
            <v>30</v>
          </cell>
        </row>
        <row r="10268">
          <cell r="B10268" t="str">
            <v>1544-3574</v>
          </cell>
          <cell r="C10268" t="str">
            <v>Computers in Entertainment</v>
          </cell>
          <cell r="D10268" t="str">
            <v>EI（JA）</v>
          </cell>
          <cell r="E10268">
            <v>0</v>
          </cell>
          <cell r="F10268" t="str">
            <v>D类</v>
          </cell>
          <cell r="G10268">
            <v>50</v>
          </cell>
        </row>
        <row r="10269">
          <cell r="B10269" t="str">
            <v>1544-9998</v>
          </cell>
          <cell r="C10269" t="str">
            <v>Progress in Mathematical Physics</v>
          </cell>
          <cell r="D10269" t="str">
            <v>EI（CA）</v>
          </cell>
          <cell r="E10269">
            <v>0</v>
          </cell>
          <cell r="F10269" t="str">
            <v>E类</v>
          </cell>
          <cell r="G10269">
            <v>30</v>
          </cell>
        </row>
        <row r="10270">
          <cell r="B10270" t="str">
            <v>1545-3421</v>
          </cell>
          <cell r="C10270" t="str">
            <v>Proceedings of the IEEE Real-Time and Embedded Technology and Applications Symposium, RTAS</v>
          </cell>
          <cell r="D10270" t="str">
            <v>EI（CA）</v>
          </cell>
          <cell r="E10270">
            <v>0</v>
          </cell>
          <cell r="F10270" t="str">
            <v>E类</v>
          </cell>
          <cell r="G10270">
            <v>30</v>
          </cell>
        </row>
        <row r="10271">
          <cell r="B10271" t="str">
            <v>1545-4150</v>
          </cell>
          <cell r="C10271" t="str">
            <v>Magnesium Technology</v>
          </cell>
          <cell r="D10271" t="str">
            <v>EI（CA）</v>
          </cell>
          <cell r="E10271">
            <v>0</v>
          </cell>
          <cell r="F10271" t="str">
            <v>E类</v>
          </cell>
          <cell r="G10271">
            <v>30</v>
          </cell>
        </row>
        <row r="10272">
          <cell r="B10272" t="str">
            <v>1546-198X</v>
          </cell>
          <cell r="C10272" t="str">
            <v>Sensor Letters</v>
          </cell>
          <cell r="D10272" t="str">
            <v>EI（JA）</v>
          </cell>
          <cell r="E10272">
            <v>0</v>
          </cell>
          <cell r="F10272" t="str">
            <v>D类</v>
          </cell>
          <cell r="G10272">
            <v>50</v>
          </cell>
        </row>
        <row r="10273">
          <cell r="B10273" t="str">
            <v>1546-1998</v>
          </cell>
          <cell r="C10273" t="str">
            <v>Journal of Low Power Electronics</v>
          </cell>
          <cell r="D10273" t="str">
            <v>EI（JA）</v>
          </cell>
          <cell r="E10273">
            <v>0</v>
          </cell>
          <cell r="F10273" t="str">
            <v>D类</v>
          </cell>
          <cell r="G10273">
            <v>50</v>
          </cell>
        </row>
        <row r="10274">
          <cell r="B10274" t="str">
            <v>1546-2080</v>
          </cell>
          <cell r="C10274" t="str">
            <v>Nanotechnology Law and Business</v>
          </cell>
          <cell r="D10274" t="str">
            <v>EI（JA）</v>
          </cell>
          <cell r="E10274">
            <v>0</v>
          </cell>
          <cell r="F10274" t="str">
            <v>D类</v>
          </cell>
          <cell r="G10274">
            <v>50</v>
          </cell>
        </row>
        <row r="10275">
          <cell r="B10275" t="str">
            <v>1546-2498</v>
          </cell>
          <cell r="C10275" t="str">
            <v>Materials Science and Technology (United States)</v>
          </cell>
          <cell r="D10275" t="str">
            <v>EI（CA）</v>
          </cell>
          <cell r="E10275">
            <v>0</v>
          </cell>
          <cell r="F10275" t="str">
            <v>E类</v>
          </cell>
          <cell r="G10275">
            <v>30</v>
          </cell>
        </row>
        <row r="10276">
          <cell r="B10276" t="str">
            <v>1546-3214</v>
          </cell>
          <cell r="C10276" t="str">
            <v>International Journal of Applied Aviation Studies</v>
          </cell>
          <cell r="D10276" t="str">
            <v>EI（JA）</v>
          </cell>
          <cell r="E10276">
            <v>0</v>
          </cell>
          <cell r="F10276" t="str">
            <v>D类</v>
          </cell>
          <cell r="G10276">
            <v>50</v>
          </cell>
        </row>
        <row r="10277">
          <cell r="B10277" t="str">
            <v>1546-6523</v>
          </cell>
          <cell r="C10277" t="str">
            <v>IEEE High Frequency Postgraduate Student Colloquium</v>
          </cell>
          <cell r="D10277" t="str">
            <v>EI（CA）</v>
          </cell>
          <cell r="E10277">
            <v>0</v>
          </cell>
          <cell r="F10277" t="str">
            <v>E类</v>
          </cell>
          <cell r="G10277">
            <v>30</v>
          </cell>
        </row>
        <row r="10278">
          <cell r="B10278" t="str">
            <v>1546-8402</v>
          </cell>
          <cell r="C10278" t="str">
            <v>International Solar Energy Conference</v>
          </cell>
          <cell r="D10278" t="str">
            <v>EI（CA）</v>
          </cell>
          <cell r="E10278">
            <v>0</v>
          </cell>
          <cell r="F10278" t="str">
            <v>E类</v>
          </cell>
          <cell r="G10278">
            <v>30</v>
          </cell>
        </row>
        <row r="10279">
          <cell r="B10279" t="str">
            <v>1547-0091</v>
          </cell>
          <cell r="C10279" t="str">
            <v>Journal of Coatings Technology Research</v>
          </cell>
          <cell r="D10279" t="str">
            <v>EI（JA）</v>
          </cell>
          <cell r="E10279">
            <v>0</v>
          </cell>
          <cell r="F10279" t="str">
            <v>D类</v>
          </cell>
          <cell r="G10279">
            <v>50</v>
          </cell>
        </row>
        <row r="10280">
          <cell r="B10280" t="str">
            <v>1547-0423</v>
          </cell>
          <cell r="C10280" t="str">
            <v>Iron and Steel Technology</v>
          </cell>
          <cell r="D10280" t="str">
            <v>EI（JA）</v>
          </cell>
          <cell r="E10280">
            <v>0</v>
          </cell>
          <cell r="F10280" t="str">
            <v>D类</v>
          </cell>
          <cell r="G10280">
            <v>50</v>
          </cell>
        </row>
        <row r="10281">
          <cell r="B10281" t="str">
            <v>1547-7029</v>
          </cell>
          <cell r="C10281" t="str">
            <v>Journal of Failure Analysis and Prevention</v>
          </cell>
          <cell r="D10281" t="str">
            <v>EI（JA）</v>
          </cell>
          <cell r="E10281">
            <v>0</v>
          </cell>
          <cell r="F10281" t="str">
            <v>D类</v>
          </cell>
          <cell r="G10281">
            <v>50</v>
          </cell>
        </row>
        <row r="10282">
          <cell r="B10282" t="str">
            <v>1547-9714</v>
          </cell>
          <cell r="C10282" t="str">
            <v>Journal of Information Technology Education:Research</v>
          </cell>
          <cell r="D10282" t="str">
            <v>EI（JA）</v>
          </cell>
          <cell r="E10282">
            <v>0</v>
          </cell>
          <cell r="F10282" t="str">
            <v>D类</v>
          </cell>
          <cell r="G10282">
            <v>50</v>
          </cell>
        </row>
        <row r="10283">
          <cell r="B10283" t="str">
            <v>1548-0631</v>
          </cell>
          <cell r="C10283" t="str">
            <v>International Journal of Business Data Communications and Networking</v>
          </cell>
          <cell r="D10283" t="str">
            <v>EI（JA）</v>
          </cell>
          <cell r="E10283">
            <v>0</v>
          </cell>
          <cell r="F10283" t="str">
            <v>D类</v>
          </cell>
          <cell r="G10283">
            <v>50</v>
          </cell>
        </row>
        <row r="10284">
          <cell r="B10284" t="str">
            <v>1548-0666</v>
          </cell>
          <cell r="C10284" t="str">
            <v>International Journal of Knowledge Management</v>
          </cell>
          <cell r="D10284" t="str">
            <v>EI（JA）</v>
          </cell>
          <cell r="E10284">
            <v>0</v>
          </cell>
          <cell r="F10284" t="str">
            <v>D类</v>
          </cell>
          <cell r="G10284">
            <v>50</v>
          </cell>
        </row>
        <row r="10285">
          <cell r="B10285" t="str">
            <v>1548-1115</v>
          </cell>
          <cell r="C10285" t="str">
            <v>International Journal of Enterprise Information Systems</v>
          </cell>
          <cell r="D10285" t="str">
            <v>EI（JA）</v>
          </cell>
          <cell r="E10285">
            <v>0</v>
          </cell>
          <cell r="F10285" t="str">
            <v>D类</v>
          </cell>
          <cell r="G10285">
            <v>50</v>
          </cell>
        </row>
        <row r="10286">
          <cell r="B10286" t="str">
            <v>1548-3657</v>
          </cell>
          <cell r="C10286" t="str">
            <v>International Journal of Intelligent Information Technologies</v>
          </cell>
          <cell r="D10286" t="str">
            <v>EI（JA）</v>
          </cell>
          <cell r="E10286">
            <v>0</v>
          </cell>
          <cell r="F10286" t="str">
            <v>D类</v>
          </cell>
          <cell r="G10286">
            <v>50</v>
          </cell>
        </row>
        <row r="10287">
          <cell r="B10287" t="str">
            <v>1548-3673</v>
          </cell>
          <cell r="C10287" t="str">
            <v>International Journal of e-Collaboration</v>
          </cell>
          <cell r="D10287" t="str">
            <v>EI（JA）</v>
          </cell>
          <cell r="E10287">
            <v>0</v>
          </cell>
          <cell r="F10287" t="str">
            <v>D类</v>
          </cell>
          <cell r="G10287">
            <v>50</v>
          </cell>
        </row>
        <row r="10288">
          <cell r="B10288" t="str">
            <v>1548-3746</v>
          </cell>
          <cell r="C10288" t="str">
            <v>Midwest Symposium on Circuits and Systems</v>
          </cell>
          <cell r="D10288" t="str">
            <v>EI（CA）</v>
          </cell>
          <cell r="E10288">
            <v>0</v>
          </cell>
          <cell r="F10288" t="str">
            <v>E类</v>
          </cell>
          <cell r="G10288">
            <v>30</v>
          </cell>
        </row>
        <row r="10289">
          <cell r="B10289" t="str">
            <v>1548-3770</v>
          </cell>
          <cell r="C10289" t="str">
            <v>Device Research Conference - Conference Digest, DRC</v>
          </cell>
          <cell r="D10289" t="str">
            <v>EI（CA）</v>
          </cell>
          <cell r="E10289">
            <v>0</v>
          </cell>
          <cell r="F10289" t="str">
            <v>E类</v>
          </cell>
          <cell r="G10289">
            <v>30</v>
          </cell>
        </row>
        <row r="10290">
          <cell r="B10290" t="str">
            <v>1548-3886</v>
          </cell>
          <cell r="C10290" t="str">
            <v>International Journal of Electronic Government Research</v>
          </cell>
          <cell r="D10290" t="str">
            <v>EI（JA）</v>
          </cell>
          <cell r="E10290">
            <v>0</v>
          </cell>
          <cell r="F10290" t="str">
            <v>D类</v>
          </cell>
          <cell r="G10290">
            <v>50</v>
          </cell>
        </row>
        <row r="10291">
          <cell r="B10291" t="str">
            <v>1548-3908</v>
          </cell>
          <cell r="C10291" t="str">
            <v>International Journal of Technology and Human Interaction</v>
          </cell>
          <cell r="D10291" t="str">
            <v>EI（JA）</v>
          </cell>
          <cell r="E10291">
            <v>0</v>
          </cell>
          <cell r="F10291" t="str">
            <v>D类</v>
          </cell>
          <cell r="G10291">
            <v>50</v>
          </cell>
        </row>
        <row r="10292">
          <cell r="B10292" t="str">
            <v>1548-5129</v>
          </cell>
          <cell r="C10292" t="str">
            <v>Journal of Defense Modeling and Simulation</v>
          </cell>
          <cell r="D10292" t="str">
            <v>EI（JA）</v>
          </cell>
          <cell r="E10292">
            <v>0</v>
          </cell>
          <cell r="F10292" t="str">
            <v>D类</v>
          </cell>
          <cell r="G10292">
            <v>50</v>
          </cell>
        </row>
        <row r="10293">
          <cell r="B10293" t="str">
            <v>1548-615X</v>
          </cell>
          <cell r="C10293" t="str">
            <v>IEEE International Workshop on Quality of Service, IWQoS</v>
          </cell>
          <cell r="D10293" t="str">
            <v>EI（CA）</v>
          </cell>
          <cell r="E10293">
            <v>0</v>
          </cell>
          <cell r="F10293" t="str">
            <v>E类</v>
          </cell>
          <cell r="G10293">
            <v>30</v>
          </cell>
        </row>
        <row r="10294">
          <cell r="B10294" t="str">
            <v>1548-7717</v>
          </cell>
          <cell r="C10294" t="str">
            <v>Journal of Cases on Information Technology</v>
          </cell>
          <cell r="D10294" t="str">
            <v>EI（JA）</v>
          </cell>
          <cell r="E10294">
            <v>0</v>
          </cell>
          <cell r="F10294" t="str">
            <v>D类</v>
          </cell>
          <cell r="G10294">
            <v>50</v>
          </cell>
        </row>
        <row r="10295">
          <cell r="B10295" t="str">
            <v>1548-7741</v>
          </cell>
          <cell r="C10295" t="str">
            <v>Journal of Information and Computational Science</v>
          </cell>
          <cell r="D10295" t="str">
            <v>EI（JA）</v>
          </cell>
          <cell r="E10295">
            <v>0</v>
          </cell>
          <cell r="F10295" t="str">
            <v>D类</v>
          </cell>
          <cell r="G10295">
            <v>50</v>
          </cell>
        </row>
        <row r="10296">
          <cell r="B10296" t="str">
            <v>1548-8403</v>
          </cell>
          <cell r="C10296" t="str">
            <v>Proceedings of the International Joint Conference on Autonomous Agents and Multiagent Systems, AAMAS</v>
          </cell>
          <cell r="D10296" t="str">
            <v>EI（CA）</v>
          </cell>
          <cell r="E10296">
            <v>0</v>
          </cell>
          <cell r="F10296" t="str">
            <v>E类</v>
          </cell>
          <cell r="G10296">
            <v>30</v>
          </cell>
        </row>
        <row r="10297">
          <cell r="B10297" t="str">
            <v>1550-1876</v>
          </cell>
          <cell r="C10297" t="str">
            <v>International Journal of Information and Communication Technology Education</v>
          </cell>
          <cell r="D10297" t="str">
            <v>EI（JA）</v>
          </cell>
          <cell r="E10297">
            <v>0</v>
          </cell>
          <cell r="F10297" t="str">
            <v>D类</v>
          </cell>
          <cell r="G10297">
            <v>50</v>
          </cell>
        </row>
        <row r="10298">
          <cell r="B10298" t="str">
            <v>1550-2252</v>
          </cell>
          <cell r="C10298" t="str">
            <v>IEEE Vehicular Technology Conference</v>
          </cell>
          <cell r="D10298" t="str">
            <v>EI（CA）</v>
          </cell>
          <cell r="E10298">
            <v>0</v>
          </cell>
          <cell r="F10298" t="str">
            <v>E类</v>
          </cell>
          <cell r="G10298">
            <v>30</v>
          </cell>
        </row>
        <row r="10299">
          <cell r="B10299" t="str">
            <v>1550-2287</v>
          </cell>
          <cell r="C10299" t="str">
            <v>International Journal of Computational Methods in Engineering Science and Mechanics</v>
          </cell>
          <cell r="D10299" t="str">
            <v>EI（JA）</v>
          </cell>
          <cell r="E10299">
            <v>0</v>
          </cell>
          <cell r="F10299" t="str">
            <v>D类</v>
          </cell>
          <cell r="G10299">
            <v>50</v>
          </cell>
        </row>
        <row r="10300">
          <cell r="B10300" t="str">
            <v>1550-3607</v>
          </cell>
          <cell r="C10300" t="str">
            <v>IEEE International Conference on Communications</v>
          </cell>
          <cell r="D10300" t="str">
            <v>EI（CA）</v>
          </cell>
          <cell r="E10300">
            <v>0</v>
          </cell>
          <cell r="F10300" t="str">
            <v>E类</v>
          </cell>
          <cell r="G10300">
            <v>30</v>
          </cell>
        </row>
        <row r="10301">
          <cell r="B10301" t="str">
            <v>1550-4069</v>
          </cell>
          <cell r="C10301" t="str">
            <v>Proceedings of the Mexican International Conference on Computer Science</v>
          </cell>
          <cell r="D10301" t="str">
            <v>EI（CA）</v>
          </cell>
          <cell r="E10301">
            <v>0</v>
          </cell>
          <cell r="F10301" t="str">
            <v>E类</v>
          </cell>
          <cell r="G10301">
            <v>30</v>
          </cell>
        </row>
        <row r="10302">
          <cell r="B10302" t="str">
            <v>1550-4085</v>
          </cell>
          <cell r="C10302" t="str">
            <v>Proceedings - Pacific Conference on Computer Graphics and Applications</v>
          </cell>
          <cell r="D10302" t="str">
            <v>EI（CA）</v>
          </cell>
          <cell r="E10302">
            <v>0</v>
          </cell>
          <cell r="F10302" t="str">
            <v>E类</v>
          </cell>
          <cell r="G10302">
            <v>30</v>
          </cell>
        </row>
        <row r="10303">
          <cell r="B10303" t="str">
            <v>1550-4093</v>
          </cell>
          <cell r="C10303" t="str">
            <v>Proceedings - International Workshop on Microprocessor Test and Verification</v>
          </cell>
          <cell r="D10303" t="str">
            <v>EI（CA）</v>
          </cell>
          <cell r="E10303">
            <v>0</v>
          </cell>
          <cell r="F10303" t="str">
            <v>E类</v>
          </cell>
          <cell r="G10303">
            <v>30</v>
          </cell>
        </row>
        <row r="10304">
          <cell r="B10304" t="str">
            <v>1550-445X</v>
          </cell>
          <cell r="C10304" t="str">
            <v>Proceedings - International Conference on Advanced Information Networking and Applications, AINA</v>
          </cell>
          <cell r="D10304" t="str">
            <v>EI（CA）</v>
          </cell>
          <cell r="E10304">
            <v>0</v>
          </cell>
          <cell r="F10304" t="str">
            <v>E类</v>
          </cell>
          <cell r="G10304">
            <v>30</v>
          </cell>
        </row>
        <row r="10305">
          <cell r="B10305" t="str">
            <v>1550-4646</v>
          </cell>
          <cell r="C10305" t="str">
            <v>Journal of Mobile Multimedia</v>
          </cell>
          <cell r="D10305" t="str">
            <v>EI（JA）</v>
          </cell>
          <cell r="E10305">
            <v>0</v>
          </cell>
          <cell r="F10305" t="str">
            <v>D类</v>
          </cell>
          <cell r="G10305">
            <v>50</v>
          </cell>
        </row>
        <row r="10306">
          <cell r="B10306" t="str">
            <v>1550-4786</v>
          </cell>
          <cell r="C10306" t="str">
            <v>Proceedings - IEEE International Conference on Data Mining, ICDM</v>
          </cell>
          <cell r="D10306" t="str">
            <v>EI（CA）</v>
          </cell>
          <cell r="E10306">
            <v>0</v>
          </cell>
          <cell r="F10306" t="str">
            <v>E类</v>
          </cell>
          <cell r="G10306">
            <v>30</v>
          </cell>
        </row>
        <row r="10307">
          <cell r="B10307" t="str">
            <v>1550-4794</v>
          </cell>
          <cell r="C10307" t="str">
            <v>Proceedings - Symposium on the High Performance Interconnects, Hot Interconnects</v>
          </cell>
          <cell r="D10307" t="str">
            <v>EI（CA）</v>
          </cell>
          <cell r="E10307">
            <v>0</v>
          </cell>
          <cell r="F10307" t="str">
            <v>E类</v>
          </cell>
          <cell r="G10307">
            <v>30</v>
          </cell>
        </row>
        <row r="10308">
          <cell r="B10308" t="str">
            <v>1550-4808</v>
          </cell>
          <cell r="C10308" t="str">
            <v>Proceedings - International Conference on Application of Concurrency to System Design, ACSD</v>
          </cell>
          <cell r="D10308" t="str">
            <v>EI（CA）</v>
          </cell>
          <cell r="E10308">
            <v>0</v>
          </cell>
          <cell r="F10308" t="str">
            <v>E类</v>
          </cell>
          <cell r="G10308">
            <v>30</v>
          </cell>
        </row>
        <row r="10309">
          <cell r="B10309" t="str">
            <v>1550-4816</v>
          </cell>
          <cell r="C10309" t="str">
            <v>Proceedings - International Symposium on Wearable Computers, ISWC</v>
          </cell>
          <cell r="D10309" t="str">
            <v>EI（CA）</v>
          </cell>
          <cell r="E10309">
            <v>0</v>
          </cell>
          <cell r="F10309" t="str">
            <v>E类</v>
          </cell>
          <cell r="G10309">
            <v>30</v>
          </cell>
        </row>
        <row r="10310">
          <cell r="B10310" t="str">
            <v>1550-4875</v>
          </cell>
          <cell r="C10310" t="str">
            <v>ACM Transactions on Speech and Language Processing</v>
          </cell>
          <cell r="D10310" t="str">
            <v>EI（JA）</v>
          </cell>
          <cell r="E10310">
            <v>0</v>
          </cell>
          <cell r="F10310" t="str">
            <v>D类</v>
          </cell>
          <cell r="G10310">
            <v>50</v>
          </cell>
        </row>
        <row r="10311">
          <cell r="B10311" t="str">
            <v>1550-5219</v>
          </cell>
          <cell r="C10311" t="str">
            <v>Proceedings - Applied Imagery Pattern Recognition Workshop</v>
          </cell>
          <cell r="D10311" t="str">
            <v>EI（CA）</v>
          </cell>
          <cell r="E10311">
            <v>0</v>
          </cell>
          <cell r="F10311" t="str">
            <v>E类</v>
          </cell>
          <cell r="G10311">
            <v>30</v>
          </cell>
        </row>
        <row r="10312">
          <cell r="B10312" t="str">
            <v>1550-5235</v>
          </cell>
          <cell r="C10312" t="str">
            <v>Proceedings - International Workshop on Frontiers in Handwriting Recognition, IWFHR</v>
          </cell>
          <cell r="D10312" t="str">
            <v>EI（CA）</v>
          </cell>
          <cell r="E10312">
            <v>0</v>
          </cell>
          <cell r="F10312" t="str">
            <v>E类</v>
          </cell>
          <cell r="G10312">
            <v>30</v>
          </cell>
        </row>
        <row r="10313">
          <cell r="B10313" t="str">
            <v>1550-5243</v>
          </cell>
          <cell r="C10313" t="str">
            <v>Proceedings - International Symposium on High Performance Computing Systems and Applications</v>
          </cell>
          <cell r="D10313" t="str">
            <v>EI（CA）</v>
          </cell>
          <cell r="E10313">
            <v>0</v>
          </cell>
          <cell r="F10313" t="str">
            <v>E类</v>
          </cell>
          <cell r="G10313">
            <v>30</v>
          </cell>
        </row>
        <row r="10314">
          <cell r="B10314" t="str">
            <v>1550-5499</v>
          </cell>
          <cell r="C10314" t="str">
            <v>Proceedings of the IEEE International Conference on Computer Vision</v>
          </cell>
          <cell r="D10314" t="str">
            <v>EI（CA）</v>
          </cell>
          <cell r="E10314">
            <v>0</v>
          </cell>
          <cell r="F10314" t="str">
            <v>E类</v>
          </cell>
          <cell r="G10314">
            <v>30</v>
          </cell>
        </row>
        <row r="10315">
          <cell r="B10315" t="str">
            <v>1550-5502</v>
          </cell>
          <cell r="C10315" t="str">
            <v>Proceedings of International Multimedia Modelling Conference, MMM</v>
          </cell>
          <cell r="D10315" t="str">
            <v>EI（CA）</v>
          </cell>
          <cell r="E10315">
            <v>0</v>
          </cell>
          <cell r="F10315" t="str">
            <v>E类</v>
          </cell>
          <cell r="G10315">
            <v>30</v>
          </cell>
        </row>
        <row r="10316">
          <cell r="B10316" t="str">
            <v>1550-5510</v>
          </cell>
          <cell r="C10316" t="str">
            <v>Proceedings - IEEE/ACM International Workshop on Grid Computing</v>
          </cell>
          <cell r="D10316" t="str">
            <v>EI（CA）</v>
          </cell>
          <cell r="E10316">
            <v>0</v>
          </cell>
          <cell r="F10316" t="str">
            <v>E类</v>
          </cell>
          <cell r="G10316">
            <v>30</v>
          </cell>
        </row>
        <row r="10317">
          <cell r="B10317" t="str">
            <v>1550-5723</v>
          </cell>
          <cell r="C10317" t="str">
            <v>Proceedings - International Symposium on Advanced Packaging Materials</v>
          </cell>
          <cell r="D10317" t="str">
            <v>EI（CA）</v>
          </cell>
          <cell r="E10317">
            <v>0</v>
          </cell>
          <cell r="F10317" t="str">
            <v>E类</v>
          </cell>
          <cell r="G10317">
            <v>30</v>
          </cell>
        </row>
        <row r="10318">
          <cell r="B10318" t="str">
            <v>1550-5774</v>
          </cell>
          <cell r="C10318" t="str">
            <v>Proceedings - IEEE International Symposium on Defect and Fault Tolerance in VLSI Systems</v>
          </cell>
          <cell r="D10318" t="str">
            <v>EI（CA）</v>
          </cell>
          <cell r="E10318">
            <v>0</v>
          </cell>
          <cell r="F10318" t="str">
            <v>E类</v>
          </cell>
          <cell r="G10318">
            <v>30</v>
          </cell>
        </row>
        <row r="10319">
          <cell r="B10319" t="str">
            <v>1550-6002</v>
          </cell>
          <cell r="C10319" t="str">
            <v>Proceedings - International Conference on Quality Software</v>
          </cell>
          <cell r="D10319" t="str">
            <v>EI（CA）</v>
          </cell>
          <cell r="E10319">
            <v>0</v>
          </cell>
          <cell r="F10319" t="str">
            <v>E类</v>
          </cell>
          <cell r="G10319">
            <v>30</v>
          </cell>
        </row>
        <row r="10320">
          <cell r="B10320" t="str">
            <v>1550-6029</v>
          </cell>
          <cell r="C10320" t="str">
            <v>Proceedings - NASA/DoD Conference on Evolvable Hardware, EH</v>
          </cell>
          <cell r="D10320" t="str">
            <v>EI（CA）</v>
          </cell>
          <cell r="E10320">
            <v>0</v>
          </cell>
          <cell r="F10320" t="str">
            <v>E类</v>
          </cell>
          <cell r="G10320">
            <v>30</v>
          </cell>
        </row>
        <row r="10321">
          <cell r="B10321" t="str">
            <v>1550-6185</v>
          </cell>
          <cell r="C10321" t="str">
            <v>Proceedings of International Conference on 3-D Digital Imaging and Modeling, 3DIM</v>
          </cell>
          <cell r="D10321" t="str">
            <v>EI（CA）</v>
          </cell>
          <cell r="E10321">
            <v>0</v>
          </cell>
          <cell r="F10321" t="str">
            <v>E类</v>
          </cell>
          <cell r="G10321">
            <v>30</v>
          </cell>
        </row>
        <row r="10322">
          <cell r="B10322" t="str">
            <v>1550-6207</v>
          </cell>
          <cell r="C10322" t="str">
            <v>Proceedings - Annual Workshop on Interaction between Compilers and Computer Architectures, INTERACT</v>
          </cell>
          <cell r="D10322" t="str">
            <v>EI（CA）</v>
          </cell>
          <cell r="E10322">
            <v>0</v>
          </cell>
          <cell r="F10322" t="str">
            <v>E类</v>
          </cell>
          <cell r="G10322">
            <v>30</v>
          </cell>
        </row>
        <row r="10323">
          <cell r="B10323" t="str">
            <v>1550-6525</v>
          </cell>
          <cell r="C10323" t="str">
            <v>Proceedings - IEEE International Symposium on Distributed Simulation and Real-Time Applications</v>
          </cell>
          <cell r="D10323" t="str">
            <v>EI（CA）</v>
          </cell>
          <cell r="E10323">
            <v>0</v>
          </cell>
          <cell r="F10323" t="str">
            <v>E类</v>
          </cell>
          <cell r="G10323">
            <v>30</v>
          </cell>
        </row>
        <row r="10324">
          <cell r="B10324" t="str">
            <v>1550-6533</v>
          </cell>
          <cell r="C10324" t="str">
            <v>Proceedings - Symposium on Computer Architecture and High Performance Computing</v>
          </cell>
          <cell r="D10324" t="str">
            <v>EI（CA）</v>
          </cell>
          <cell r="E10324">
            <v>0</v>
          </cell>
          <cell r="F10324" t="str">
            <v>E类</v>
          </cell>
          <cell r="G10324">
            <v>30</v>
          </cell>
        </row>
        <row r="10325">
          <cell r="B10325" t="str">
            <v>1550-8781</v>
          </cell>
          <cell r="C10325" t="str">
            <v>Technical Digest - IEEE Compound Semiconductor Integrated Circuit Symposium, CSIC</v>
          </cell>
          <cell r="D10325" t="str">
            <v>EI（CA）</v>
          </cell>
          <cell r="E10325">
            <v>0</v>
          </cell>
          <cell r="F10325" t="str">
            <v>E类</v>
          </cell>
          <cell r="G10325">
            <v>30</v>
          </cell>
        </row>
        <row r="10326">
          <cell r="B10326" t="str">
            <v>1550-9087</v>
          </cell>
          <cell r="C10326" t="str">
            <v>Industrial Biotechnology</v>
          </cell>
          <cell r="D10326" t="str">
            <v>EI（JA）</v>
          </cell>
          <cell r="E10326">
            <v>0</v>
          </cell>
          <cell r="F10326" t="str">
            <v>D类</v>
          </cell>
          <cell r="G10326">
            <v>50</v>
          </cell>
        </row>
        <row r="10327">
          <cell r="B10327" t="str">
            <v>1551-305X</v>
          </cell>
          <cell r="C10327" t="str">
            <v>Foundations and Trends in Theoretical Computer Science</v>
          </cell>
          <cell r="D10327" t="str">
            <v>EI（JA）</v>
          </cell>
          <cell r="E10327">
            <v>0</v>
          </cell>
          <cell r="F10327" t="str">
            <v>D类</v>
          </cell>
          <cell r="G10327">
            <v>50</v>
          </cell>
        </row>
        <row r="10328">
          <cell r="B10328" t="str">
            <v>1551-3203</v>
          </cell>
          <cell r="C10328" t="str">
            <v>IEEE Transactions on Industrial Informatics</v>
          </cell>
          <cell r="D10328" t="str">
            <v>EI（JA）</v>
          </cell>
          <cell r="E10328">
            <v>0</v>
          </cell>
          <cell r="F10328" t="str">
            <v>D类</v>
          </cell>
          <cell r="G10328">
            <v>50</v>
          </cell>
        </row>
        <row r="10329">
          <cell r="B10329" t="str">
            <v>1551-3939</v>
          </cell>
          <cell r="C10329" t="str">
            <v>Foundations and Trends in Electronic Design Automation</v>
          </cell>
          <cell r="D10329" t="str">
            <v>EI（JA）</v>
          </cell>
          <cell r="E10329">
            <v>0</v>
          </cell>
          <cell r="F10329" t="str">
            <v>D类</v>
          </cell>
          <cell r="G10329">
            <v>50</v>
          </cell>
        </row>
        <row r="10330">
          <cell r="B10330" t="str">
            <v>1551-3955</v>
          </cell>
          <cell r="C10330" t="str">
            <v>Foundations and Trends in Human-Computer Interaction</v>
          </cell>
          <cell r="D10330" t="str">
            <v>EI（JA）</v>
          </cell>
          <cell r="E10330">
            <v>0</v>
          </cell>
          <cell r="F10330" t="str">
            <v>D类</v>
          </cell>
          <cell r="G10330">
            <v>50</v>
          </cell>
        </row>
        <row r="10331">
          <cell r="B10331" t="str">
            <v>1551-4897</v>
          </cell>
          <cell r="C10331" t="str">
            <v>Journal of Microelectronics and Electronic Packaging</v>
          </cell>
          <cell r="D10331" t="str">
            <v>EI（JA）</v>
          </cell>
          <cell r="E10331">
            <v>0</v>
          </cell>
          <cell r="F10331" t="str">
            <v>D类</v>
          </cell>
          <cell r="G10331">
            <v>50</v>
          </cell>
        </row>
        <row r="10332">
          <cell r="B10332" t="str">
            <v>1551-6245</v>
          </cell>
          <cell r="C10332" t="str">
            <v>Proceedings - IEEE International Conference on Mobile Data Management</v>
          </cell>
          <cell r="D10332" t="str">
            <v>EI（CA）</v>
          </cell>
          <cell r="E10332">
            <v>0</v>
          </cell>
          <cell r="F10332" t="str">
            <v>E类</v>
          </cell>
          <cell r="G10332">
            <v>30</v>
          </cell>
        </row>
        <row r="10333">
          <cell r="B10333" t="str">
            <v>1551-6997</v>
          </cell>
          <cell r="C10333" t="str">
            <v>AISTech - Iron and Steel Technology Conference Proceedings</v>
          </cell>
          <cell r="D10333" t="str">
            <v>EI（CA）</v>
          </cell>
          <cell r="E10333">
            <v>0</v>
          </cell>
          <cell r="F10333" t="str">
            <v>E类</v>
          </cell>
          <cell r="G10333">
            <v>30</v>
          </cell>
        </row>
        <row r="10334">
          <cell r="B10334" t="str">
            <v>1552-2938</v>
          </cell>
          <cell r="C10334" t="str">
            <v>Annual Forum Proceedings - AHS International</v>
          </cell>
          <cell r="D10334" t="str">
            <v>EI（CA）</v>
          </cell>
          <cell r="E10334">
            <v>0</v>
          </cell>
          <cell r="F10334" t="str">
            <v>E类</v>
          </cell>
          <cell r="G10334">
            <v>30</v>
          </cell>
        </row>
        <row r="10335">
          <cell r="B10335" t="str">
            <v>1552-5244</v>
          </cell>
          <cell r="C10335" t="str">
            <v>Proceedings - IEEE International Conference on Cluster Computing, ICCC</v>
          </cell>
          <cell r="D10335" t="str">
            <v>EI（CA）</v>
          </cell>
          <cell r="E10335">
            <v>0</v>
          </cell>
          <cell r="F10335" t="str">
            <v>E类</v>
          </cell>
          <cell r="G10335">
            <v>30</v>
          </cell>
        </row>
        <row r="10336">
          <cell r="B10336" t="str">
            <v>1552-5996</v>
          </cell>
          <cell r="C10336" t="str">
            <v>Proceedings of the ACM/IEEE Joint Conference on Digital Libraries</v>
          </cell>
          <cell r="D10336" t="str">
            <v>EI（CA）</v>
          </cell>
          <cell r="E10336">
            <v>0</v>
          </cell>
          <cell r="F10336" t="str">
            <v>E类</v>
          </cell>
          <cell r="G10336">
            <v>30</v>
          </cell>
        </row>
        <row r="10337">
          <cell r="B10337" t="str">
            <v>1552-6674</v>
          </cell>
          <cell r="C10337" t="str">
            <v>Proceedings - IEEE International High-Level Design Validation and Test Workshop, HLDVT</v>
          </cell>
          <cell r="D10337" t="str">
            <v>EI（CA）</v>
          </cell>
          <cell r="E10337">
            <v>0</v>
          </cell>
          <cell r="F10337" t="str">
            <v>E类</v>
          </cell>
          <cell r="G10337">
            <v>30</v>
          </cell>
        </row>
        <row r="10338">
          <cell r="B10338" t="str">
            <v>1552-9886</v>
          </cell>
          <cell r="C10338" t="str">
            <v>Web3D Symposium Proceedings</v>
          </cell>
          <cell r="D10338" t="str">
            <v>EI（CA）</v>
          </cell>
          <cell r="E10338">
            <v>0</v>
          </cell>
          <cell r="F10338" t="str">
            <v>E类</v>
          </cell>
          <cell r="G10338">
            <v>30</v>
          </cell>
        </row>
        <row r="10339">
          <cell r="B10339" t="str">
            <v>1553-3468</v>
          </cell>
          <cell r="C10339" t="str">
            <v>American Journal of Biochemistry and Biotechnology</v>
          </cell>
          <cell r="D10339" t="str">
            <v>EI（JA）</v>
          </cell>
          <cell r="E10339">
            <v>0</v>
          </cell>
          <cell r="F10339" t="str">
            <v>D类</v>
          </cell>
          <cell r="G10339">
            <v>50</v>
          </cell>
        </row>
        <row r="10340">
          <cell r="B10340" t="str">
            <v>1553-5282</v>
          </cell>
          <cell r="C10340" t="str">
            <v>Proceedings of IEEE International Conference on Solid Dielectrics, ICSD</v>
          </cell>
          <cell r="D10340" t="str">
            <v>EI（CA）</v>
          </cell>
          <cell r="E10340">
            <v>0</v>
          </cell>
          <cell r="F10340" t="str">
            <v>E类</v>
          </cell>
          <cell r="G10340">
            <v>30</v>
          </cell>
        </row>
        <row r="10341">
          <cell r="B10341" t="str">
            <v>1553-9105</v>
          </cell>
          <cell r="C10341" t="str">
            <v>Journal of Computational Information Systems</v>
          </cell>
          <cell r="D10341" t="str">
            <v>EI（JA）</v>
          </cell>
          <cell r="E10341">
            <v>0</v>
          </cell>
          <cell r="F10341" t="str">
            <v>D类</v>
          </cell>
          <cell r="G10341">
            <v>50</v>
          </cell>
        </row>
        <row r="10342">
          <cell r="B10342" t="str">
            <v>1554-057X</v>
          </cell>
          <cell r="C10342" t="str">
            <v>Foundations and Trends in Networking</v>
          </cell>
          <cell r="D10342" t="str">
            <v>EI（JA）</v>
          </cell>
          <cell r="E10342">
            <v>0</v>
          </cell>
          <cell r="F10342" t="str">
            <v>D类</v>
          </cell>
          <cell r="G10342">
            <v>50</v>
          </cell>
        </row>
        <row r="10343">
          <cell r="B10343" t="str">
            <v>1554-1045</v>
          </cell>
          <cell r="C10343" t="str">
            <v>International Journal of Information Technology and Web Engineering</v>
          </cell>
          <cell r="D10343" t="str">
            <v>EI（JA）</v>
          </cell>
          <cell r="E10343">
            <v>0</v>
          </cell>
          <cell r="F10343" t="str">
            <v>D类</v>
          </cell>
          <cell r="G10343">
            <v>50</v>
          </cell>
        </row>
        <row r="10344">
          <cell r="B10344" t="str">
            <v>1554-8015</v>
          </cell>
          <cell r="C10344" t="str">
            <v>Proceedings of the Symposium on the Application of Geophyics to Engineering and Environmental Problems, SAGEEP</v>
          </cell>
          <cell r="D10344" t="str">
            <v>EI（CA）</v>
          </cell>
          <cell r="E10344">
            <v>0</v>
          </cell>
          <cell r="F10344" t="str">
            <v>E类</v>
          </cell>
          <cell r="G10344">
            <v>30</v>
          </cell>
        </row>
        <row r="10345">
          <cell r="B10345" t="str">
            <v>1555-077X</v>
          </cell>
          <cell r="C10345" t="str">
            <v>Foundations and Trends in Web Science</v>
          </cell>
          <cell r="D10345" t="str">
            <v>EI（JA）</v>
          </cell>
          <cell r="E10345">
            <v>0</v>
          </cell>
          <cell r="F10345" t="str">
            <v>D类</v>
          </cell>
          <cell r="G10345">
            <v>50</v>
          </cell>
        </row>
        <row r="10346">
          <cell r="B10346" t="str">
            <v>1555-1229</v>
          </cell>
          <cell r="C10346" t="str">
            <v>Interdisciplinary Journal of Information, Knowledge, and Management</v>
          </cell>
          <cell r="D10346" t="str">
            <v>EI（JA）</v>
          </cell>
          <cell r="E10346">
            <v>0</v>
          </cell>
          <cell r="F10346" t="str">
            <v>D类</v>
          </cell>
          <cell r="G10346">
            <v>50</v>
          </cell>
        </row>
        <row r="10347">
          <cell r="B10347" t="str">
            <v>1555-256X</v>
          </cell>
          <cell r="C10347" t="str">
            <v>Fluid Dynamics and Materials Processing</v>
          </cell>
          <cell r="D10347" t="str">
            <v>EI（JA）</v>
          </cell>
          <cell r="E10347">
            <v>0</v>
          </cell>
          <cell r="F10347" t="str">
            <v>D类</v>
          </cell>
          <cell r="G10347">
            <v>50</v>
          </cell>
        </row>
        <row r="10348">
          <cell r="B10348" t="str">
            <v>1555-3396</v>
          </cell>
          <cell r="C10348" t="str">
            <v>International Journal of Healthcare Information Systems and Informatics</v>
          </cell>
          <cell r="D10348" t="str">
            <v>EI（JA）</v>
          </cell>
          <cell r="E10348">
            <v>0</v>
          </cell>
          <cell r="F10348" t="str">
            <v>D类</v>
          </cell>
          <cell r="G10348">
            <v>50</v>
          </cell>
        </row>
        <row r="10349">
          <cell r="B10349" t="str">
            <v>1555-3434</v>
          </cell>
          <cell r="C10349" t="str">
            <v>Journal of Cognitive Engineering and Decision Making</v>
          </cell>
          <cell r="D10349" t="str">
            <v>EI（JA）</v>
          </cell>
          <cell r="E10349">
            <v>0</v>
          </cell>
          <cell r="F10349" t="str">
            <v>D类</v>
          </cell>
          <cell r="G10349">
            <v>50</v>
          </cell>
        </row>
        <row r="10350">
          <cell r="B10350" t="str">
            <v>1556-4673</v>
          </cell>
          <cell r="C10350" t="str">
            <v>Journal of Computing and Cultural Heritage</v>
          </cell>
          <cell r="D10350" t="str">
            <v>EI（JA）</v>
          </cell>
          <cell r="E10350">
            <v>0</v>
          </cell>
          <cell r="F10350" t="str">
            <v>D类</v>
          </cell>
          <cell r="G10350">
            <v>50</v>
          </cell>
        </row>
        <row r="10351">
          <cell r="B10351" t="str">
            <v>1556-5297</v>
          </cell>
          <cell r="C10351" t="str">
            <v>MCB Molecular and Cellular Biomechanics</v>
          </cell>
          <cell r="D10351" t="str">
            <v>EI（JA）</v>
          </cell>
          <cell r="E10351">
            <v>0</v>
          </cell>
          <cell r="F10351" t="str">
            <v>D类</v>
          </cell>
          <cell r="G10351">
            <v>50</v>
          </cell>
        </row>
        <row r="10352">
          <cell r="B10352" t="str">
            <v>1556-6463</v>
          </cell>
          <cell r="C10352" t="str">
            <v>IEEE International Conference on Networks, ICON</v>
          </cell>
          <cell r="D10352" t="str">
            <v>EI（CA）</v>
          </cell>
          <cell r="E10352">
            <v>0</v>
          </cell>
          <cell r="F10352" t="str">
            <v>E类</v>
          </cell>
          <cell r="G10352">
            <v>30</v>
          </cell>
        </row>
        <row r="10353">
          <cell r="B10353" t="str">
            <v>1556-8318</v>
          </cell>
          <cell r="C10353" t="str">
            <v>International Journal of Sustainable Transportation</v>
          </cell>
          <cell r="D10353" t="str">
            <v>EI（JA）</v>
          </cell>
          <cell r="E10353">
            <v>0</v>
          </cell>
          <cell r="F10353" t="str">
            <v>D类</v>
          </cell>
          <cell r="G10353">
            <v>50</v>
          </cell>
        </row>
        <row r="10354">
          <cell r="B10354" t="str">
            <v>1557-170X</v>
          </cell>
          <cell r="C10354" t="str">
            <v>Proceedings of the Annual International Conference of the IEEE Engineering in Medicine and Biology Society, EMBS</v>
          </cell>
          <cell r="D10354" t="str">
            <v>EI（CA）</v>
          </cell>
          <cell r="E10354">
            <v>0</v>
          </cell>
          <cell r="F10354" t="str">
            <v>E类</v>
          </cell>
          <cell r="G10354">
            <v>30</v>
          </cell>
        </row>
        <row r="10355">
          <cell r="B10355" t="str">
            <v>1557-2064</v>
          </cell>
          <cell r="C10355" t="str">
            <v>Sensing and Imaging</v>
          </cell>
          <cell r="D10355" t="str">
            <v>EI（JA）</v>
          </cell>
          <cell r="E10355">
            <v>0</v>
          </cell>
          <cell r="F10355" t="str">
            <v>D类</v>
          </cell>
          <cell r="G10355">
            <v>50</v>
          </cell>
        </row>
        <row r="10356">
          <cell r="B10356" t="str">
            <v>1557-3958</v>
          </cell>
          <cell r="C10356" t="str">
            <v>International Journal of Cognitive Informatics and Natural Intelligence</v>
          </cell>
          <cell r="D10356" t="str">
            <v>EI（JA）</v>
          </cell>
          <cell r="E10356">
            <v>0</v>
          </cell>
          <cell r="F10356" t="str">
            <v>D类</v>
          </cell>
          <cell r="G10356">
            <v>50</v>
          </cell>
        </row>
        <row r="10357">
          <cell r="B10357" t="str">
            <v>1557-4571</v>
          </cell>
          <cell r="C10357" t="str">
            <v>American Journal of Food Technology</v>
          </cell>
          <cell r="D10357" t="str">
            <v>EI（JA）</v>
          </cell>
          <cell r="E10357">
            <v>0</v>
          </cell>
          <cell r="F10357" t="str">
            <v>D类</v>
          </cell>
          <cell r="G10357">
            <v>50</v>
          </cell>
        </row>
        <row r="10358">
          <cell r="B10358" t="str">
            <v>1557-7910</v>
          </cell>
          <cell r="C10358" t="str">
            <v>Journal of Bionanoscience</v>
          </cell>
          <cell r="D10358" t="str">
            <v>EI（JA）</v>
          </cell>
          <cell r="E10358">
            <v>0</v>
          </cell>
          <cell r="F10358" t="str">
            <v>D类</v>
          </cell>
          <cell r="G10358">
            <v>50</v>
          </cell>
        </row>
        <row r="10359">
          <cell r="B10359" t="str">
            <v>1558-8041</v>
          </cell>
          <cell r="C10359" t="str">
            <v>Proceedings of the International Instrumentation Symposium</v>
          </cell>
          <cell r="D10359" t="str">
            <v>EI（CA）</v>
          </cell>
          <cell r="E10359">
            <v>0</v>
          </cell>
          <cell r="F10359" t="str">
            <v>E类</v>
          </cell>
          <cell r="G10359">
            <v>30</v>
          </cell>
        </row>
        <row r="10360">
          <cell r="B10360" t="str">
            <v>1559-811X</v>
          </cell>
          <cell r="C10360" t="str">
            <v>Synthesis Lectures on Electrical Engineering</v>
          </cell>
          <cell r="D10360" t="str">
            <v>EI（CA）</v>
          </cell>
          <cell r="E10360">
            <v>0</v>
          </cell>
          <cell r="F10360" t="str">
            <v>E类</v>
          </cell>
          <cell r="G10360">
            <v>30</v>
          </cell>
        </row>
        <row r="10361">
          <cell r="B10361" t="str">
            <v>1559-8136</v>
          </cell>
          <cell r="C10361" t="str">
            <v>Synthesis Lectures on Image, Video, and Multimedia Processing</v>
          </cell>
          <cell r="D10361" t="str">
            <v>EI（CA）</v>
          </cell>
          <cell r="E10361">
            <v>0</v>
          </cell>
          <cell r="F10361" t="str">
            <v>E类</v>
          </cell>
          <cell r="G10361">
            <v>30</v>
          </cell>
        </row>
        <row r="10362">
          <cell r="B10362" t="str">
            <v>1559-9450</v>
          </cell>
          <cell r="C10362" t="str">
            <v>Progress in Electromagnetics Research Symposium</v>
          </cell>
          <cell r="D10362" t="str">
            <v>EI（CA）</v>
          </cell>
          <cell r="E10362">
            <v>0</v>
          </cell>
          <cell r="F10362" t="str">
            <v>E类</v>
          </cell>
          <cell r="G10362">
            <v>30</v>
          </cell>
        </row>
        <row r="10363">
          <cell r="B10363" t="str">
            <v>1560-4292</v>
          </cell>
          <cell r="C10363" t="str">
            <v>International Journal of Artificial Intelligence in Education</v>
          </cell>
          <cell r="D10363" t="str">
            <v>EI（JA）</v>
          </cell>
          <cell r="E10363">
            <v>0</v>
          </cell>
          <cell r="F10363" t="str">
            <v>D类</v>
          </cell>
          <cell r="G10363">
            <v>50</v>
          </cell>
        </row>
        <row r="10364">
          <cell r="B10364" t="str">
            <v>1560-4624</v>
          </cell>
          <cell r="C10364" t="str">
            <v>International Journal of Continuing Engineering Education and Life-Long Learning</v>
          </cell>
          <cell r="D10364" t="str">
            <v>EI（JA）</v>
          </cell>
          <cell r="E10364">
            <v>0</v>
          </cell>
          <cell r="F10364" t="str">
            <v>D类</v>
          </cell>
          <cell r="G10364">
            <v>50</v>
          </cell>
        </row>
        <row r="10365">
          <cell r="B10365" t="str">
            <v>1560-6686</v>
          </cell>
          <cell r="C10365" t="str">
            <v>Journal of Applied Science and Engineering</v>
          </cell>
          <cell r="D10365" t="str">
            <v>EI（JA）</v>
          </cell>
          <cell r="E10365">
            <v>0</v>
          </cell>
          <cell r="F10365" t="str">
            <v>D类</v>
          </cell>
          <cell r="G10365">
            <v>50</v>
          </cell>
        </row>
        <row r="10366">
          <cell r="B10366" t="str">
            <v>1567-2069</v>
          </cell>
          <cell r="C10366" t="str">
            <v>Strength, Fracture and Complexity</v>
          </cell>
          <cell r="D10366" t="str">
            <v>EI（JA）</v>
          </cell>
          <cell r="E10366">
            <v>0</v>
          </cell>
          <cell r="F10366" t="str">
            <v>D类</v>
          </cell>
          <cell r="G10366">
            <v>50</v>
          </cell>
        </row>
        <row r="10367">
          <cell r="B10367" t="str">
            <v>1567-2190</v>
          </cell>
          <cell r="C10367" t="str">
            <v>Foundations and Trends in Communications and Information Theory</v>
          </cell>
          <cell r="D10367" t="str">
            <v>EI（JA）</v>
          </cell>
          <cell r="E10367">
            <v>0</v>
          </cell>
          <cell r="F10367" t="str">
            <v>D类</v>
          </cell>
          <cell r="G10367">
            <v>50</v>
          </cell>
        </row>
        <row r="10368">
          <cell r="B10368" t="str">
            <v>1568-7805</v>
          </cell>
          <cell r="C10368" t="str">
            <v>Belgian/Netherlands Artificial Intelligence Conference</v>
          </cell>
          <cell r="D10368" t="str">
            <v>EI（CA）</v>
          </cell>
          <cell r="E10368">
            <v>0</v>
          </cell>
          <cell r="F10368" t="str">
            <v>E类</v>
          </cell>
          <cell r="G10368">
            <v>30</v>
          </cell>
        </row>
        <row r="10369">
          <cell r="B10369" t="str">
            <v>1570-1263</v>
          </cell>
          <cell r="C10369" t="str">
            <v>Web Intelligence and Agent Systems</v>
          </cell>
          <cell r="D10369" t="str">
            <v>EI（JA）</v>
          </cell>
          <cell r="E10369">
            <v>0</v>
          </cell>
          <cell r="F10369" t="str">
            <v>D类</v>
          </cell>
          <cell r="G10369">
            <v>50</v>
          </cell>
        </row>
        <row r="10370">
          <cell r="B10370" t="str">
            <v>1570-145X</v>
          </cell>
          <cell r="C10370" t="str">
            <v>Power Technology and Engineering</v>
          </cell>
          <cell r="D10370" t="str">
            <v>EI（JA）</v>
          </cell>
          <cell r="E10370">
            <v>0</v>
          </cell>
          <cell r="F10370" t="str">
            <v>D类</v>
          </cell>
          <cell r="G10370">
            <v>50</v>
          </cell>
        </row>
        <row r="10371">
          <cell r="B10371" t="str">
            <v>1570-6591</v>
          </cell>
          <cell r="C10371" t="str">
            <v>Astrophysics and Space Science Proceedings</v>
          </cell>
          <cell r="D10371" t="str">
            <v>EI（CA）</v>
          </cell>
          <cell r="E10371">
            <v>0</v>
          </cell>
          <cell r="F10371" t="str">
            <v>E类</v>
          </cell>
          <cell r="G10371">
            <v>30</v>
          </cell>
        </row>
        <row r="10372">
          <cell r="B10372" t="str">
            <v>1570-6672</v>
          </cell>
          <cell r="C10372" t="str">
            <v>Journal of Transportation Systems Engineering and Information Technology</v>
          </cell>
          <cell r="D10372" t="str">
            <v>EI（JA）</v>
          </cell>
          <cell r="E10372">
            <v>0</v>
          </cell>
          <cell r="F10372" t="str">
            <v>D类</v>
          </cell>
          <cell r="G10372">
            <v>50</v>
          </cell>
        </row>
        <row r="10373">
          <cell r="B10373" t="str">
            <v>1570-8667</v>
          </cell>
          <cell r="C10373" t="str">
            <v>Journal of Discrete Algorithms</v>
          </cell>
          <cell r="D10373" t="str">
            <v>EI（JA）</v>
          </cell>
          <cell r="E10373">
            <v>0</v>
          </cell>
          <cell r="F10373" t="str">
            <v>D类</v>
          </cell>
          <cell r="G10373">
            <v>50</v>
          </cell>
        </row>
        <row r="10374">
          <cell r="B10374" t="str">
            <v>1571-0661</v>
          </cell>
          <cell r="C10374" t="str">
            <v>Electronic Notes in Theoretical Computer Science</v>
          </cell>
          <cell r="D10374" t="str">
            <v>EI（JA）</v>
          </cell>
          <cell r="E10374">
            <v>0</v>
          </cell>
          <cell r="F10374" t="str">
            <v>D类</v>
          </cell>
          <cell r="G10374">
            <v>50</v>
          </cell>
        </row>
        <row r="10375">
          <cell r="B10375" t="str">
            <v>1571-9545</v>
          </cell>
          <cell r="C10375" t="str">
            <v>Foundations and Trends in Technology, Information and Operations Management</v>
          </cell>
          <cell r="D10375" t="str">
            <v>EI（JA）</v>
          </cell>
          <cell r="E10375">
            <v>0</v>
          </cell>
          <cell r="F10375" t="str">
            <v>D类</v>
          </cell>
          <cell r="G10375">
            <v>50</v>
          </cell>
        </row>
        <row r="10376">
          <cell r="B10376" t="str">
            <v>1572-2740</v>
          </cell>
          <cell r="C10376" t="str">
            <v>Foundations and Trends in Computer Graphics and Vision</v>
          </cell>
          <cell r="D10376" t="str">
            <v>EI（JA）</v>
          </cell>
          <cell r="E10376">
            <v>0</v>
          </cell>
          <cell r="F10376" t="str">
            <v>D类</v>
          </cell>
          <cell r="G10376">
            <v>50</v>
          </cell>
        </row>
        <row r="10377">
          <cell r="B10377" t="str">
            <v>1573-2487</v>
          </cell>
          <cell r="C10377" t="str">
            <v>Bridge Structures</v>
          </cell>
          <cell r="D10377" t="str">
            <v>EI（JA）</v>
          </cell>
          <cell r="E10377">
            <v>0</v>
          </cell>
          <cell r="F10377" t="str">
            <v>D类</v>
          </cell>
          <cell r="G10377">
            <v>50</v>
          </cell>
        </row>
        <row r="10378">
          <cell r="B10378" t="str">
            <v>1573-4552</v>
          </cell>
          <cell r="C10378" t="str">
            <v>Computer-Supported Collaborative Learning Conference, CSCL</v>
          </cell>
          <cell r="D10378" t="str">
            <v>EI（CA）</v>
          </cell>
          <cell r="E10378">
            <v>0</v>
          </cell>
          <cell r="F10378" t="str">
            <v>E类</v>
          </cell>
          <cell r="G10378">
            <v>30</v>
          </cell>
        </row>
        <row r="10379">
          <cell r="B10379" t="str">
            <v>1573-6105</v>
          </cell>
          <cell r="C10379" t="str">
            <v>Multidiscipline Modeling in Materials and Structures</v>
          </cell>
          <cell r="D10379" t="str">
            <v>EI（JA）</v>
          </cell>
          <cell r="E10379">
            <v>0</v>
          </cell>
          <cell r="F10379" t="str">
            <v>D类</v>
          </cell>
          <cell r="G10379">
            <v>50</v>
          </cell>
        </row>
        <row r="10380">
          <cell r="B10380" t="str">
            <v>1574-0137</v>
          </cell>
          <cell r="C10380" t="str">
            <v>Computer Science Review</v>
          </cell>
          <cell r="D10380" t="str">
            <v>EI（JA）</v>
          </cell>
          <cell r="E10380">
            <v>0</v>
          </cell>
          <cell r="F10380" t="str">
            <v>D类</v>
          </cell>
          <cell r="G10380">
            <v>50</v>
          </cell>
        </row>
        <row r="10381">
          <cell r="B10381" t="str">
            <v>1574-0846</v>
          </cell>
          <cell r="C10381" t="str">
            <v>CTIT workshop proceedings series</v>
          </cell>
          <cell r="D10381" t="str">
            <v>EI（CA）</v>
          </cell>
          <cell r="E10381">
            <v>0</v>
          </cell>
          <cell r="F10381" t="str">
            <v>E类</v>
          </cell>
          <cell r="G10381">
            <v>30</v>
          </cell>
        </row>
        <row r="10382">
          <cell r="B10382" t="str">
            <v>1574-1702</v>
          </cell>
          <cell r="C10382" t="str">
            <v>Multiagent and Grid Systems</v>
          </cell>
          <cell r="D10382" t="str">
            <v>EI（JA）</v>
          </cell>
          <cell r="E10382">
            <v>0</v>
          </cell>
          <cell r="F10382" t="str">
            <v>D类</v>
          </cell>
          <cell r="G10382">
            <v>50</v>
          </cell>
        </row>
        <row r="10383">
          <cell r="B10383" t="str">
            <v>1580-4992</v>
          </cell>
          <cell r="C10383" t="str">
            <v>Bled Workshops in Physics</v>
          </cell>
          <cell r="D10383" t="str">
            <v>EI（CA）</v>
          </cell>
          <cell r="E10383">
            <v>0</v>
          </cell>
          <cell r="F10383" t="str">
            <v>E类</v>
          </cell>
          <cell r="G10383">
            <v>30</v>
          </cell>
        </row>
        <row r="10384">
          <cell r="B10384" t="str">
            <v>1582-5175</v>
          </cell>
          <cell r="C10384" t="str">
            <v>Electrotehnica, Electronica, Automatica</v>
          </cell>
          <cell r="D10384" t="str">
            <v>EI（JA）</v>
          </cell>
          <cell r="E10384">
            <v>0</v>
          </cell>
          <cell r="F10384" t="str">
            <v>D类</v>
          </cell>
          <cell r="G10384">
            <v>50</v>
          </cell>
        </row>
        <row r="10385">
          <cell r="B10385" t="str">
            <v>1582-540X</v>
          </cell>
          <cell r="C10385" t="str">
            <v>Scientific Study and Research: Chemistry and Chemical Engineering, Biotechnology, Food Industry</v>
          </cell>
          <cell r="D10385" t="str">
            <v>EI（JA）</v>
          </cell>
          <cell r="E10385">
            <v>0</v>
          </cell>
          <cell r="F10385" t="str">
            <v>D类</v>
          </cell>
          <cell r="G10385">
            <v>50</v>
          </cell>
        </row>
        <row r="10386">
          <cell r="B10386" t="str">
            <v>1583-4433</v>
          </cell>
          <cell r="C10386" t="str">
            <v>Leather and Footwear Journal</v>
          </cell>
          <cell r="D10386" t="str">
            <v>EI（JA）</v>
          </cell>
          <cell r="E10386">
            <v>0</v>
          </cell>
          <cell r="F10386" t="str">
            <v>D类</v>
          </cell>
          <cell r="G10386">
            <v>50</v>
          </cell>
        </row>
        <row r="10387">
          <cell r="B10387" t="str">
            <v>1584-5982</v>
          </cell>
          <cell r="C10387" t="str">
            <v>Romanian Review Precision Mechanics, Optics and Mechatronics</v>
          </cell>
          <cell r="D10387" t="str">
            <v>EI（JA）</v>
          </cell>
          <cell r="E10387">
            <v>0</v>
          </cell>
          <cell r="F10387" t="str">
            <v>D类</v>
          </cell>
          <cell r="G10387">
            <v>50</v>
          </cell>
        </row>
        <row r="10388">
          <cell r="B10388" t="str">
            <v>1598-0316</v>
          </cell>
          <cell r="C10388" t="str">
            <v>Journal of Information Display</v>
          </cell>
          <cell r="D10388" t="str">
            <v>EI（JA）</v>
          </cell>
          <cell r="E10388">
            <v>0</v>
          </cell>
          <cell r="F10388" t="str">
            <v>D类</v>
          </cell>
          <cell r="G10388">
            <v>50</v>
          </cell>
        </row>
        <row r="10389">
          <cell r="B10389" t="str">
            <v>1598-5865</v>
          </cell>
          <cell r="C10389" t="str">
            <v>Journal of Applied Mathematics and Computing</v>
          </cell>
          <cell r="D10389" t="str">
            <v>EI（JA）</v>
          </cell>
          <cell r="E10389">
            <v>0</v>
          </cell>
          <cell r="F10389" t="str">
            <v>D类</v>
          </cell>
          <cell r="G10389">
            <v>50</v>
          </cell>
        </row>
        <row r="10390">
          <cell r="B10390" t="str">
            <v>1598-7833</v>
          </cell>
          <cell r="C10390" t="str">
            <v>International Conference on Control, Automation and Systems</v>
          </cell>
          <cell r="D10390" t="str">
            <v>EI（CA）</v>
          </cell>
          <cell r="E10390">
            <v>0</v>
          </cell>
          <cell r="F10390" t="str">
            <v>E类</v>
          </cell>
          <cell r="G10390">
            <v>30</v>
          </cell>
        </row>
        <row r="10391">
          <cell r="B10391" t="str">
            <v>1605-2730</v>
          </cell>
          <cell r="C10391" t="str">
            <v>Materials Physics and Mechanics</v>
          </cell>
          <cell r="D10391" t="str">
            <v>EI（JA）</v>
          </cell>
          <cell r="E10391">
            <v>0</v>
          </cell>
          <cell r="F10391" t="str">
            <v>D类</v>
          </cell>
          <cell r="G10391">
            <v>50</v>
          </cell>
        </row>
        <row r="10392">
          <cell r="B10392" t="str">
            <v>1605-7422</v>
          </cell>
          <cell r="C10392" t="str">
            <v>Progress in Biomedical Optics and Imaging - Proceedings of SPIE</v>
          </cell>
          <cell r="D10392" t="str">
            <v>EI（CA）</v>
          </cell>
          <cell r="E10392">
            <v>0</v>
          </cell>
          <cell r="F10392" t="str">
            <v>E类</v>
          </cell>
          <cell r="G10392">
            <v>30</v>
          </cell>
        </row>
        <row r="10393">
          <cell r="B10393" t="str">
            <v>1607-7970</v>
          </cell>
          <cell r="C10393" t="str">
            <v>Technical Electrodynamics</v>
          </cell>
          <cell r="D10393" t="str">
            <v>EI（JA）</v>
          </cell>
          <cell r="E10393">
            <v>0</v>
          </cell>
          <cell r="F10393" t="str">
            <v>D类</v>
          </cell>
          <cell r="G10393">
            <v>50</v>
          </cell>
        </row>
        <row r="10394">
          <cell r="B10394" t="str">
            <v>1609-4840</v>
          </cell>
          <cell r="C10394" t="str">
            <v>Computational Methods in Applied Mathematics</v>
          </cell>
          <cell r="D10394" t="str">
            <v>EI（JA）</v>
          </cell>
          <cell r="E10394">
            <v>0</v>
          </cell>
          <cell r="F10394" t="str">
            <v>D类</v>
          </cell>
          <cell r="G10394">
            <v>50</v>
          </cell>
        </row>
        <row r="10395">
          <cell r="B10395" t="str">
            <v>1610-6199</v>
          </cell>
          <cell r="C10395" t="str">
            <v>Cement International</v>
          </cell>
          <cell r="D10395" t="str">
            <v>EI（JA）</v>
          </cell>
          <cell r="E10395">
            <v>0</v>
          </cell>
          <cell r="F10395" t="str">
            <v>D类</v>
          </cell>
          <cell r="G10395">
            <v>50</v>
          </cell>
        </row>
        <row r="10396">
          <cell r="B10396" t="str">
            <v>1610-7438</v>
          </cell>
          <cell r="C10396" t="str">
            <v>Springer Tracts in Advanced Robotics</v>
          </cell>
          <cell r="D10396" t="str">
            <v>EI（CA）</v>
          </cell>
          <cell r="E10396">
            <v>0</v>
          </cell>
          <cell r="F10396" t="str">
            <v>E类</v>
          </cell>
          <cell r="G10396">
            <v>30</v>
          </cell>
        </row>
        <row r="10397">
          <cell r="B10397" t="str">
            <v>1611-2482</v>
          </cell>
          <cell r="C10397" t="str">
            <v>Cognitive Technologies</v>
          </cell>
          <cell r="D10397" t="str">
            <v>EI（CA）</v>
          </cell>
          <cell r="E10397">
            <v>0</v>
          </cell>
          <cell r="F10397" t="str">
            <v>E类</v>
          </cell>
          <cell r="G10397">
            <v>30</v>
          </cell>
        </row>
        <row r="10398">
          <cell r="B10398" t="str">
            <v>1612-0485</v>
          </cell>
          <cell r="C10398" t="str">
            <v>Professional Papermaking</v>
          </cell>
          <cell r="D10398" t="str">
            <v>EI（JA）</v>
          </cell>
          <cell r="E10398">
            <v>0</v>
          </cell>
          <cell r="F10398" t="str">
            <v>D类</v>
          </cell>
          <cell r="G10398">
            <v>50</v>
          </cell>
        </row>
        <row r="10399">
          <cell r="B10399" t="str">
            <v>1612-2771</v>
          </cell>
          <cell r="C10399" t="str">
            <v>ThyssenKrupp techforum</v>
          </cell>
          <cell r="D10399" t="str">
            <v>EI（JA）</v>
          </cell>
          <cell r="E10399">
            <v>0</v>
          </cell>
          <cell r="F10399" t="str">
            <v>D类</v>
          </cell>
          <cell r="G10399">
            <v>50</v>
          </cell>
        </row>
        <row r="10400">
          <cell r="B10400" t="str">
            <v>1612-3433</v>
          </cell>
          <cell r="C10400" t="str">
            <v>Welding and Cutting</v>
          </cell>
          <cell r="D10400" t="str">
            <v>EI（JA）</v>
          </cell>
          <cell r="E10400">
            <v>0</v>
          </cell>
          <cell r="F10400" t="str">
            <v>D类</v>
          </cell>
          <cell r="G10400">
            <v>50</v>
          </cell>
        </row>
        <row r="10401">
          <cell r="B10401" t="str">
            <v>1612-3786</v>
          </cell>
          <cell r="C10401" t="str">
            <v>Mathematics and Visualization</v>
          </cell>
          <cell r="D10401" t="str">
            <v>EI（CA）</v>
          </cell>
          <cell r="E10401">
            <v>0</v>
          </cell>
          <cell r="F10401" t="str">
            <v>E类</v>
          </cell>
          <cell r="G10401">
            <v>30</v>
          </cell>
        </row>
        <row r="10402">
          <cell r="B10402" t="str">
            <v>1613-0073</v>
          </cell>
          <cell r="C10402" t="str">
            <v>CEUR Workshop Proceedings</v>
          </cell>
          <cell r="D10402" t="str">
            <v>EI（CA）</v>
          </cell>
          <cell r="E10402">
            <v>0</v>
          </cell>
          <cell r="F10402" t="str">
            <v>E类</v>
          </cell>
          <cell r="G10402">
            <v>30</v>
          </cell>
        </row>
        <row r="10403">
          <cell r="B10403" t="str">
            <v>1613-0200</v>
          </cell>
          <cell r="C10403" t="str">
            <v>Euroheat and Power (English Edition)</v>
          </cell>
          <cell r="D10403" t="str">
            <v>EI（JA）</v>
          </cell>
          <cell r="E10403">
            <v>0</v>
          </cell>
          <cell r="F10403" t="str">
            <v>D类</v>
          </cell>
          <cell r="G10403">
            <v>50</v>
          </cell>
        </row>
        <row r="10404">
          <cell r="B10404" t="str">
            <v>1613-2394</v>
          </cell>
          <cell r="C10404" t="str">
            <v>World of Metallurgy - ERZMETALL</v>
          </cell>
          <cell r="D10404" t="str">
            <v>EI（JA）</v>
          </cell>
          <cell r="E10404">
            <v>0</v>
          </cell>
          <cell r="F10404" t="str">
            <v>D类</v>
          </cell>
          <cell r="G10404">
            <v>50</v>
          </cell>
        </row>
        <row r="10405">
          <cell r="B10405" t="str">
            <v>1613-2408</v>
          </cell>
          <cell r="C10405" t="str">
            <v>World of Mining - Surface and Underground</v>
          </cell>
          <cell r="D10405" t="str">
            <v>EI（JA）</v>
          </cell>
          <cell r="E10405">
            <v>0</v>
          </cell>
          <cell r="F10405" t="str">
            <v>D类</v>
          </cell>
          <cell r="G10405">
            <v>50</v>
          </cell>
        </row>
        <row r="10406">
          <cell r="B10406" t="str">
            <v>1613-7736</v>
          </cell>
          <cell r="C10406" t="str">
            <v>Lecture Notes in Applied and Computational Mechanics</v>
          </cell>
          <cell r="D10406" t="str">
            <v>EI（CA）</v>
          </cell>
          <cell r="E10406">
            <v>0</v>
          </cell>
          <cell r="F10406" t="str">
            <v>E类</v>
          </cell>
          <cell r="G10406">
            <v>30</v>
          </cell>
        </row>
        <row r="10407">
          <cell r="B10407" t="str">
            <v>1614-5046</v>
          </cell>
          <cell r="C10407" t="str">
            <v>Innovations in Systems and Software Engineering</v>
          </cell>
          <cell r="D10407" t="str">
            <v>EI（JA）</v>
          </cell>
          <cell r="E10407">
            <v>0</v>
          </cell>
          <cell r="F10407" t="str">
            <v>D类</v>
          </cell>
          <cell r="G10407">
            <v>50</v>
          </cell>
        </row>
        <row r="10408">
          <cell r="B10408" t="str">
            <v>1615-1720</v>
          </cell>
          <cell r="C10408" t="str">
            <v>International Paperworld IPW</v>
          </cell>
          <cell r="D10408" t="str">
            <v>EI（JA）</v>
          </cell>
          <cell r="E10408">
            <v>0</v>
          </cell>
          <cell r="F10408" t="str">
            <v>D类</v>
          </cell>
          <cell r="G10408">
            <v>50</v>
          </cell>
        </row>
        <row r="10409">
          <cell r="B10409" t="str">
            <v>1617-5468</v>
          </cell>
          <cell r="C10409" t="str">
            <v>Lecture Notes in Informatics (LNI), Proceedings - Series of the Gesellschaft fur Informatik (GI)</v>
          </cell>
          <cell r="D10409" t="str">
            <v>EI（CA）</v>
          </cell>
          <cell r="E10409">
            <v>0</v>
          </cell>
          <cell r="F10409" t="str">
            <v>E类</v>
          </cell>
          <cell r="G10409">
            <v>30</v>
          </cell>
        </row>
        <row r="10410">
          <cell r="B10410" t="str">
            <v>1618-8330</v>
          </cell>
          <cell r="C10410" t="str">
            <v>ZEVrail</v>
          </cell>
          <cell r="D10410" t="str">
            <v>EI（JA）</v>
          </cell>
          <cell r="E10410">
            <v>0</v>
          </cell>
          <cell r="F10410" t="str">
            <v>D类</v>
          </cell>
          <cell r="G10410">
            <v>50</v>
          </cell>
        </row>
        <row r="10411">
          <cell r="B10411" t="str">
            <v>1630-649X</v>
          </cell>
          <cell r="C10411" t="str">
            <v>Information Interaction Intelligence</v>
          </cell>
          <cell r="D10411" t="str">
            <v>EI（JA）</v>
          </cell>
          <cell r="E10411">
            <v>0</v>
          </cell>
          <cell r="F10411" t="str">
            <v>D类</v>
          </cell>
          <cell r="G10411">
            <v>50</v>
          </cell>
        </row>
        <row r="10412">
          <cell r="B10412" t="str">
            <v>1631-4670</v>
          </cell>
          <cell r="C10412" t="str">
            <v>Instrumentation Mesure Metrologie</v>
          </cell>
          <cell r="D10412" t="str">
            <v>EI（JA）</v>
          </cell>
          <cell r="E10412">
            <v>0</v>
          </cell>
          <cell r="F10412" t="str">
            <v>D类</v>
          </cell>
          <cell r="G10412">
            <v>50</v>
          </cell>
        </row>
        <row r="10413">
          <cell r="B10413" t="str">
            <v>1633-1311</v>
          </cell>
          <cell r="C10413" t="str">
            <v>Ingenierie des Systemes d'Information</v>
          </cell>
          <cell r="D10413" t="str">
            <v>EI（JA）</v>
          </cell>
          <cell r="E10413">
            <v>0</v>
          </cell>
          <cell r="F10413" t="str">
            <v>D类</v>
          </cell>
          <cell r="G10413">
            <v>50</v>
          </cell>
        </row>
        <row r="10414">
          <cell r="B10414" t="str">
            <v>1633-4760</v>
          </cell>
          <cell r="C10414" t="str">
            <v>EAS Publications Series</v>
          </cell>
          <cell r="D10414" t="str">
            <v>EI（CA）</v>
          </cell>
          <cell r="E10414">
            <v>0</v>
          </cell>
          <cell r="F10414" t="str">
            <v>E类</v>
          </cell>
          <cell r="G10414">
            <v>30</v>
          </cell>
        </row>
        <row r="10415">
          <cell r="B10415" t="str">
            <v>1636-9874</v>
          </cell>
          <cell r="C10415" t="str">
            <v>Forum on Specification and Design Languages</v>
          </cell>
          <cell r="D10415" t="str">
            <v>EI（CA）</v>
          </cell>
          <cell r="E10415">
            <v>0</v>
          </cell>
          <cell r="F10415" t="str">
            <v>E类</v>
          </cell>
          <cell r="G10415">
            <v>30</v>
          </cell>
        </row>
        <row r="10416">
          <cell r="B10416" t="str">
            <v>1641-6414</v>
          </cell>
          <cell r="C10416" t="str">
            <v>Diagnostyka</v>
          </cell>
          <cell r="D10416" t="str">
            <v>EI（JA）</v>
          </cell>
          <cell r="E10416">
            <v>0</v>
          </cell>
          <cell r="F10416" t="str">
            <v>D类</v>
          </cell>
          <cell r="G10416">
            <v>50</v>
          </cell>
        </row>
        <row r="10417">
          <cell r="B10417" t="str">
            <v>1644-0730</v>
          </cell>
          <cell r="C10417" t="str">
            <v>Acta Scientiarum Polonorum, Technologia Alimentaria</v>
          </cell>
          <cell r="D10417" t="str">
            <v>EI（JA）</v>
          </cell>
          <cell r="E10417">
            <v>0</v>
          </cell>
          <cell r="F10417" t="str">
            <v>D类</v>
          </cell>
          <cell r="G10417">
            <v>50</v>
          </cell>
        </row>
        <row r="10418">
          <cell r="B10418" t="str">
            <v>1646-9895</v>
          </cell>
          <cell r="C10418" t="str">
            <v>RISTI - Revista Iberica de Sistemas e Tecnologias de Informacao</v>
          </cell>
          <cell r="D10418" t="str">
            <v>EI（JA）</v>
          </cell>
          <cell r="E10418">
            <v>0</v>
          </cell>
          <cell r="F10418" t="str">
            <v>D类</v>
          </cell>
          <cell r="G10418">
            <v>50</v>
          </cell>
        </row>
        <row r="10419">
          <cell r="B10419" t="str">
            <v>1648-7788</v>
          </cell>
          <cell r="C10419" t="str">
            <v>Aviation</v>
          </cell>
          <cell r="D10419" t="str">
            <v>EI（JA）</v>
          </cell>
          <cell r="E10419">
            <v>0</v>
          </cell>
          <cell r="F10419" t="str">
            <v>D类</v>
          </cell>
          <cell r="G10419">
            <v>50</v>
          </cell>
        </row>
        <row r="10420">
          <cell r="B10420" t="str">
            <v>1661-464X</v>
          </cell>
          <cell r="C10420" t="str">
            <v>Archives des Sciences</v>
          </cell>
          <cell r="D10420" t="str">
            <v>EI（JA）</v>
          </cell>
          <cell r="E10420">
            <v>0</v>
          </cell>
          <cell r="F10420" t="str">
            <v>D类</v>
          </cell>
          <cell r="G10420">
            <v>50</v>
          </cell>
        </row>
        <row r="10421">
          <cell r="B10421" t="str">
            <v>1662-1018</v>
          </cell>
          <cell r="C10421" t="str">
            <v>Journal of Biomimetics, Biomaterials and Biomedical Engineering</v>
          </cell>
          <cell r="D10421" t="str">
            <v>EI（JA）</v>
          </cell>
          <cell r="E10421">
            <v>0</v>
          </cell>
          <cell r="F10421" t="str">
            <v>D类</v>
          </cell>
          <cell r="G10421">
            <v>50</v>
          </cell>
        </row>
        <row r="10422">
          <cell r="B10422" t="str">
            <v>1662-5986</v>
          </cell>
          <cell r="C10422" t="str">
            <v>European Journal of Nanomedicine</v>
          </cell>
          <cell r="D10422" t="str">
            <v>EI（JA）</v>
          </cell>
          <cell r="E10422">
            <v>0</v>
          </cell>
          <cell r="F10422" t="str">
            <v>D类</v>
          </cell>
          <cell r="G10422">
            <v>50</v>
          </cell>
        </row>
        <row r="10423">
          <cell r="B10423" t="str">
            <v>1663-3571</v>
          </cell>
          <cell r="C10423" t="str">
            <v>International Journal of Engineering Research in Africa</v>
          </cell>
          <cell r="D10423" t="str">
            <v>EI（JA）</v>
          </cell>
          <cell r="E10423">
            <v>0</v>
          </cell>
          <cell r="F10423" t="str">
            <v>D类</v>
          </cell>
          <cell r="G10423">
            <v>50</v>
          </cell>
        </row>
        <row r="10424">
          <cell r="B10424" t="str">
            <v>1671-1637</v>
          </cell>
          <cell r="C10424" t="str">
            <v>Jiaotong Yunshu Gongcheng Xuebao/Journal of Traffic and Transportation Engineering</v>
          </cell>
          <cell r="D10424" t="str">
            <v>EI（JA）/CSCD</v>
          </cell>
          <cell r="E10424">
            <v>0</v>
          </cell>
          <cell r="F10424" t="str">
            <v>D类</v>
          </cell>
          <cell r="G10424">
            <v>50</v>
          </cell>
        </row>
        <row r="10425">
          <cell r="B10425" t="str">
            <v>1672-1926</v>
          </cell>
          <cell r="C10425" t="str">
            <v>Natural Gas Geoscience</v>
          </cell>
          <cell r="D10425" t="str">
            <v>EI（JA）/CSCD</v>
          </cell>
          <cell r="E10425">
            <v>0</v>
          </cell>
          <cell r="F10425" t="str">
            <v>D类</v>
          </cell>
          <cell r="G10425">
            <v>50</v>
          </cell>
        </row>
        <row r="10426">
          <cell r="B10426" t="str">
            <v>1672-3813</v>
          </cell>
          <cell r="C10426" t="str">
            <v>Complex Systems and Complexity Science</v>
          </cell>
          <cell r="D10426" t="str">
            <v>EI（JA）/CSCD</v>
          </cell>
          <cell r="E10426">
            <v>0</v>
          </cell>
          <cell r="F10426" t="str">
            <v>D类</v>
          </cell>
          <cell r="G10426">
            <v>50</v>
          </cell>
        </row>
        <row r="10427">
          <cell r="B10427" t="str">
            <v>1672-5220</v>
          </cell>
          <cell r="C10427" t="str">
            <v>Journal of Donghua University (English Edition)</v>
          </cell>
          <cell r="D10427" t="str">
            <v>EI（JA）</v>
          </cell>
          <cell r="E10427">
            <v>0</v>
          </cell>
          <cell r="F10427" t="str">
            <v>D类</v>
          </cell>
          <cell r="G10427">
            <v>50</v>
          </cell>
        </row>
        <row r="10428">
          <cell r="B10428" t="str">
            <v>1672-7126</v>
          </cell>
          <cell r="C10428" t="str">
            <v>Zhenkong Kexue yu Jishu Xuebao/Journal of Vacuum Science and Technology</v>
          </cell>
          <cell r="D10428" t="str">
            <v>EI（JA）/CSCD</v>
          </cell>
          <cell r="E10428">
            <v>0</v>
          </cell>
          <cell r="F10428" t="str">
            <v>D类</v>
          </cell>
          <cell r="G10428">
            <v>50</v>
          </cell>
        </row>
        <row r="10429">
          <cell r="B10429" t="str">
            <v>1673-0224</v>
          </cell>
          <cell r="C10429" t="str">
            <v>Fenmo Yejin Cailiao Kexue yu Gongcheng/Materials Science and Engineering of Powder Metallurgy</v>
          </cell>
          <cell r="D10429" t="str">
            <v>EI（JA）</v>
          </cell>
          <cell r="E10429">
            <v>0</v>
          </cell>
          <cell r="F10429" t="str">
            <v>D类</v>
          </cell>
          <cell r="G10429">
            <v>50</v>
          </cell>
        </row>
        <row r="10430">
          <cell r="B10430" t="str">
            <v>1673-1905</v>
          </cell>
          <cell r="C10430" t="str">
            <v>Optoelectronics Letters</v>
          </cell>
          <cell r="D10430" t="str">
            <v>EI（JA）</v>
          </cell>
          <cell r="E10430">
            <v>0</v>
          </cell>
          <cell r="F10430" t="str">
            <v>D类</v>
          </cell>
          <cell r="G10430">
            <v>50</v>
          </cell>
        </row>
        <row r="10431">
          <cell r="B10431" t="str">
            <v>1673-3363</v>
          </cell>
          <cell r="C10431" t="str">
            <v>Caikuang yu Anquan Gongcheng Xuebao/Journal of Mining and Safety Engineering</v>
          </cell>
          <cell r="D10431" t="str">
            <v>EI（JA）/CSCD</v>
          </cell>
          <cell r="E10431">
            <v>0</v>
          </cell>
          <cell r="F10431" t="str">
            <v>D类</v>
          </cell>
          <cell r="G10431">
            <v>50</v>
          </cell>
        </row>
        <row r="10432">
          <cell r="B10432" t="str">
            <v>1673-9078</v>
          </cell>
          <cell r="C10432" t="str">
            <v>Modern Food Science and Technology</v>
          </cell>
          <cell r="D10432" t="str">
            <v>EI（JA）</v>
          </cell>
          <cell r="E10432">
            <v>0</v>
          </cell>
          <cell r="F10432" t="str">
            <v>D类</v>
          </cell>
          <cell r="G10432">
            <v>50</v>
          </cell>
        </row>
        <row r="10433">
          <cell r="B10433" t="str">
            <v>1674-2370</v>
          </cell>
          <cell r="C10433" t="str">
            <v>Water Science and Engineering</v>
          </cell>
          <cell r="D10433" t="str">
            <v>EI（JA）/CSCD</v>
          </cell>
          <cell r="E10433">
            <v>0</v>
          </cell>
          <cell r="F10433" t="str">
            <v>D类</v>
          </cell>
          <cell r="G10433">
            <v>50</v>
          </cell>
        </row>
        <row r="10434">
          <cell r="B10434" t="str">
            <v>1674-4926</v>
          </cell>
          <cell r="C10434" t="str">
            <v>Journal of Semiconductors</v>
          </cell>
          <cell r="D10434" t="str">
            <v>EI（JA）/CSCD</v>
          </cell>
          <cell r="E10434">
            <v>0</v>
          </cell>
          <cell r="F10434" t="str">
            <v>D类</v>
          </cell>
          <cell r="G10434">
            <v>50</v>
          </cell>
        </row>
        <row r="10435">
          <cell r="B10435" t="str">
            <v>1674-9251</v>
          </cell>
          <cell r="C10435" t="str">
            <v>Photonic Sensors</v>
          </cell>
          <cell r="D10435" t="str">
            <v>EI（JA）/CSCD</v>
          </cell>
          <cell r="E10435">
            <v>0</v>
          </cell>
          <cell r="F10435" t="str">
            <v>D类</v>
          </cell>
          <cell r="G10435">
            <v>50</v>
          </cell>
        </row>
        <row r="10436">
          <cell r="B10436" t="str">
            <v>1675-3402</v>
          </cell>
          <cell r="C10436" t="str">
            <v>Journal of Physical Science</v>
          </cell>
          <cell r="D10436" t="str">
            <v>EI（JA）</v>
          </cell>
          <cell r="E10436">
            <v>0</v>
          </cell>
          <cell r="F10436" t="str">
            <v>D类</v>
          </cell>
          <cell r="G10436">
            <v>50</v>
          </cell>
        </row>
        <row r="10437">
          <cell r="B10437" t="str">
            <v>1680-0737</v>
          </cell>
          <cell r="C10437" t="str">
            <v>IFMBE Proceedings</v>
          </cell>
          <cell r="D10437" t="str">
            <v>EI（CA）</v>
          </cell>
          <cell r="E10437">
            <v>0</v>
          </cell>
          <cell r="F10437" t="str">
            <v>E类</v>
          </cell>
          <cell r="G10437">
            <v>30</v>
          </cell>
        </row>
        <row r="10438">
          <cell r="B10438" t="str">
            <v>1682-0053</v>
          </cell>
          <cell r="C10438" t="str">
            <v>Iranian Journal of Electrical and Computer Engineering</v>
          </cell>
          <cell r="D10438" t="str">
            <v>EI（JA）</v>
          </cell>
          <cell r="E10438">
            <v>0</v>
          </cell>
          <cell r="F10438" t="str">
            <v>D类</v>
          </cell>
          <cell r="G10438">
            <v>50</v>
          </cell>
        </row>
        <row r="10439">
          <cell r="B10439" t="str">
            <v>1682-296X</v>
          </cell>
          <cell r="C10439" t="str">
            <v>Biotechnology</v>
          </cell>
          <cell r="D10439" t="str">
            <v>EI（JA）</v>
          </cell>
          <cell r="E10439">
            <v>0</v>
          </cell>
          <cell r="F10439" t="str">
            <v>D类</v>
          </cell>
          <cell r="G10439">
            <v>50</v>
          </cell>
        </row>
        <row r="10440">
          <cell r="B10440" t="str">
            <v>1683-0040</v>
          </cell>
          <cell r="C10440" t="str">
            <v>Proceedings of the International Conference on Electronic Business (ICEB)</v>
          </cell>
          <cell r="D10440" t="str">
            <v>EI（CA）</v>
          </cell>
          <cell r="E10440">
            <v>0</v>
          </cell>
          <cell r="F10440" t="str">
            <v>E类</v>
          </cell>
          <cell r="G10440">
            <v>30</v>
          </cell>
        </row>
        <row r="10441">
          <cell r="B10441" t="str">
            <v>1683-4704</v>
          </cell>
          <cell r="C10441" t="str">
            <v>European Space Agency - History Study Reports ESA HSR</v>
          </cell>
          <cell r="D10441" t="str">
            <v>EI（JA）</v>
          </cell>
          <cell r="E10441">
            <v>0</v>
          </cell>
          <cell r="F10441" t="str">
            <v>D类</v>
          </cell>
          <cell r="G10441">
            <v>50</v>
          </cell>
        </row>
        <row r="10442">
          <cell r="B10442" t="str">
            <v>1684-9965</v>
          </cell>
          <cell r="C10442" t="str">
            <v>Advances in Radio Science</v>
          </cell>
          <cell r="D10442" t="str">
            <v>EI（JA）</v>
          </cell>
          <cell r="E10442">
            <v>0</v>
          </cell>
          <cell r="F10442" t="str">
            <v>D类</v>
          </cell>
          <cell r="G10442">
            <v>50</v>
          </cell>
        </row>
        <row r="10443">
          <cell r="B10443" t="str">
            <v>1686-4360</v>
          </cell>
          <cell r="C10443" t="str">
            <v>Computer-Aided Design and Applications</v>
          </cell>
          <cell r="D10443" t="str">
            <v>EI（JA）</v>
          </cell>
          <cell r="E10443">
            <v>0</v>
          </cell>
          <cell r="F10443" t="str">
            <v>D类</v>
          </cell>
          <cell r="G10443">
            <v>50</v>
          </cell>
        </row>
        <row r="10444">
          <cell r="B10444" t="str">
            <v>1687-1200</v>
          </cell>
          <cell r="C10444" t="str">
            <v>Applied Mathematics Research eXpress</v>
          </cell>
          <cell r="D10444" t="str">
            <v>EI（JA）</v>
          </cell>
          <cell r="E10444">
            <v>0</v>
          </cell>
          <cell r="F10444" t="str">
            <v>D类</v>
          </cell>
          <cell r="G10444">
            <v>50</v>
          </cell>
        </row>
        <row r="10445">
          <cell r="B10445" t="str">
            <v>1687-1472</v>
          </cell>
          <cell r="C10445" t="str">
            <v xml:space="preserve">Eurasip Journal on Wireless Communications and Networking </v>
          </cell>
          <cell r="D10445" t="str">
            <v>EI（JA）</v>
          </cell>
          <cell r="E10445">
            <v>0</v>
          </cell>
          <cell r="F10445" t="str">
            <v>D类</v>
          </cell>
          <cell r="G10445">
            <v>50</v>
          </cell>
        </row>
        <row r="10446">
          <cell r="B10446" t="str">
            <v>1687-3955</v>
          </cell>
          <cell r="C10446" t="str">
            <v>Eurasip Journal on Embedded Systems</v>
          </cell>
          <cell r="D10446" t="str">
            <v>EI（JA）</v>
          </cell>
          <cell r="E10446">
            <v>0</v>
          </cell>
          <cell r="F10446" t="str">
            <v>D类</v>
          </cell>
          <cell r="G10446">
            <v>50</v>
          </cell>
        </row>
        <row r="10447">
          <cell r="B10447" t="str">
            <v>1687-4145</v>
          </cell>
          <cell r="C10447" t="str">
            <v>Eurasip Journal on Bioinformatics and Systems Biology</v>
          </cell>
          <cell r="D10447" t="str">
            <v>EI（JA）</v>
          </cell>
          <cell r="E10447">
            <v>0</v>
          </cell>
          <cell r="F10447" t="str">
            <v>D类</v>
          </cell>
          <cell r="G10447">
            <v>50</v>
          </cell>
        </row>
        <row r="10448">
          <cell r="B10448" t="str">
            <v>1687-4161</v>
          </cell>
          <cell r="C10448" t="str">
            <v>Eurasip Journal on Information Security</v>
          </cell>
          <cell r="D10448" t="str">
            <v>EI（JA）</v>
          </cell>
          <cell r="E10448">
            <v>0</v>
          </cell>
          <cell r="F10448" t="str">
            <v>D类</v>
          </cell>
          <cell r="G10448">
            <v>50</v>
          </cell>
        </row>
        <row r="10449">
          <cell r="B10449" t="str">
            <v>1687-4188</v>
          </cell>
          <cell r="C10449" t="str">
            <v>International Journal of Biomedical Imaging</v>
          </cell>
          <cell r="D10449" t="str">
            <v>EI（JA）</v>
          </cell>
          <cell r="E10449">
            <v>0</v>
          </cell>
          <cell r="F10449" t="str">
            <v>D类</v>
          </cell>
          <cell r="G10449">
            <v>50</v>
          </cell>
        </row>
        <row r="10450">
          <cell r="B10450" t="str">
            <v>1687-4714</v>
          </cell>
          <cell r="C10450" t="str">
            <v>Eurasip Journal on Audio, Speech, and Music Processing</v>
          </cell>
          <cell r="D10450" t="str">
            <v>EI（JA）</v>
          </cell>
          <cell r="E10450">
            <v>0</v>
          </cell>
          <cell r="F10450" t="str">
            <v>D类</v>
          </cell>
          <cell r="G10450">
            <v>50</v>
          </cell>
        </row>
        <row r="10451">
          <cell r="B10451" t="str">
            <v>1687-5176</v>
          </cell>
          <cell r="C10451" t="str">
            <v xml:space="preserve">Eurasip Journal on Image and Video Processing </v>
          </cell>
          <cell r="D10451" t="str">
            <v>EI（JA）</v>
          </cell>
          <cell r="E10451">
            <v>0</v>
          </cell>
          <cell r="F10451" t="str">
            <v>D类</v>
          </cell>
          <cell r="G10451">
            <v>50</v>
          </cell>
        </row>
        <row r="10452">
          <cell r="B10452" t="str">
            <v>1687-5249</v>
          </cell>
          <cell r="C10452" t="str">
            <v>Journal of Control Science and Engineering</v>
          </cell>
          <cell r="D10452" t="str">
            <v>EI（JA）</v>
          </cell>
          <cell r="E10452">
            <v>0</v>
          </cell>
          <cell r="F10452" t="str">
            <v>D类</v>
          </cell>
          <cell r="G10452">
            <v>50</v>
          </cell>
        </row>
        <row r="10453">
          <cell r="B10453" t="str">
            <v>1687-563X</v>
          </cell>
          <cell r="C10453" t="str">
            <v>Advances in OptoElectronics</v>
          </cell>
          <cell r="D10453" t="str">
            <v>EI（JA）</v>
          </cell>
          <cell r="E10453">
            <v>0</v>
          </cell>
          <cell r="F10453" t="str">
            <v>D类</v>
          </cell>
          <cell r="G10453">
            <v>50</v>
          </cell>
        </row>
        <row r="10454">
          <cell r="B10454" t="str">
            <v>1687-5680</v>
          </cell>
          <cell r="C10454" t="str">
            <v>Advances in Multimedia</v>
          </cell>
          <cell r="D10454" t="str">
            <v>EI（JA）</v>
          </cell>
          <cell r="E10454">
            <v>0</v>
          </cell>
          <cell r="F10454" t="str">
            <v>D类</v>
          </cell>
          <cell r="G10454">
            <v>50</v>
          </cell>
        </row>
        <row r="10455">
          <cell r="B10455" t="str">
            <v>1687-6172</v>
          </cell>
          <cell r="C10455" t="str">
            <v xml:space="preserve">Eurasip Journal on Advances in Signal Processing </v>
          </cell>
          <cell r="D10455" t="str">
            <v>EI（JA）</v>
          </cell>
          <cell r="E10455">
            <v>0</v>
          </cell>
          <cell r="F10455" t="str">
            <v>D类</v>
          </cell>
          <cell r="G10455">
            <v>50</v>
          </cell>
        </row>
        <row r="10456">
          <cell r="B10456" t="str">
            <v>1687-6415</v>
          </cell>
          <cell r="C10456" t="str">
            <v>International Journal of Telemedicine and Applications</v>
          </cell>
          <cell r="D10456" t="str">
            <v>EI（JA）</v>
          </cell>
          <cell r="E10456">
            <v>0</v>
          </cell>
          <cell r="F10456" t="str">
            <v>D类</v>
          </cell>
          <cell r="G10456">
            <v>50</v>
          </cell>
        </row>
        <row r="10457">
          <cell r="B10457" t="str">
            <v>1687-7047</v>
          </cell>
          <cell r="C10457" t="str">
            <v>International Journal of Computer Games Technology</v>
          </cell>
          <cell r="D10457" t="str">
            <v>EI（JA）</v>
          </cell>
          <cell r="E10457">
            <v>0</v>
          </cell>
          <cell r="F10457" t="str">
            <v>D类</v>
          </cell>
          <cell r="G10457">
            <v>50</v>
          </cell>
        </row>
        <row r="10458">
          <cell r="B10458" t="str">
            <v>1687-7195</v>
          </cell>
          <cell r="C10458" t="str">
            <v>International Journal of Reconfigurable Computing</v>
          </cell>
          <cell r="D10458" t="str">
            <v>EI（JA）</v>
          </cell>
          <cell r="E10458">
            <v>0</v>
          </cell>
          <cell r="F10458" t="str">
            <v>D类</v>
          </cell>
          <cell r="G10458">
            <v>50</v>
          </cell>
        </row>
        <row r="10459">
          <cell r="B10459" t="str">
            <v>1687-7578</v>
          </cell>
          <cell r="C10459" t="str">
            <v>International Journal of Digital Multimedia Broadcasting</v>
          </cell>
          <cell r="D10459" t="str">
            <v>EI（JA）</v>
          </cell>
          <cell r="E10459">
            <v>0</v>
          </cell>
          <cell r="F10459" t="str">
            <v>D类</v>
          </cell>
          <cell r="G10459">
            <v>50</v>
          </cell>
        </row>
        <row r="10460">
          <cell r="B10460" t="str">
            <v>1687-806X</v>
          </cell>
          <cell r="C10460" t="str">
            <v>International Journal of Chemical Engineering</v>
          </cell>
          <cell r="D10460" t="str">
            <v>EI（JA）</v>
          </cell>
          <cell r="E10460">
            <v>0</v>
          </cell>
          <cell r="F10460" t="str">
            <v>D类</v>
          </cell>
          <cell r="G10460">
            <v>50</v>
          </cell>
        </row>
        <row r="10461">
          <cell r="B10461" t="str">
            <v>1687-9325</v>
          </cell>
          <cell r="C10461" t="str">
            <v>International Journal of Corrosion</v>
          </cell>
          <cell r="D10461" t="str">
            <v>EI（JA）</v>
          </cell>
          <cell r="E10461">
            <v>0</v>
          </cell>
          <cell r="F10461" t="str">
            <v>D类</v>
          </cell>
          <cell r="G10461">
            <v>50</v>
          </cell>
        </row>
        <row r="10462">
          <cell r="B10462" t="str">
            <v>1687-9384</v>
          </cell>
          <cell r="C10462" t="str">
            <v>International Journal of Optics</v>
          </cell>
          <cell r="D10462" t="str">
            <v>EI（JA）</v>
          </cell>
          <cell r="E10462">
            <v>0</v>
          </cell>
          <cell r="F10462" t="str">
            <v>D类</v>
          </cell>
          <cell r="G10462">
            <v>50</v>
          </cell>
        </row>
        <row r="10463">
          <cell r="B10463" t="str">
            <v>1687-9503</v>
          </cell>
          <cell r="C10463" t="str">
            <v>Journal of Nanotechnology</v>
          </cell>
          <cell r="D10463" t="str">
            <v>EI（JA）</v>
          </cell>
          <cell r="E10463">
            <v>0</v>
          </cell>
          <cell r="F10463" t="str">
            <v>D类</v>
          </cell>
          <cell r="G10463">
            <v>50</v>
          </cell>
        </row>
        <row r="10464">
          <cell r="B10464" t="str">
            <v>1687-9600</v>
          </cell>
          <cell r="C10464" t="str">
            <v>Journal of Robotics</v>
          </cell>
          <cell r="D10464" t="str">
            <v>EI（JA）</v>
          </cell>
          <cell r="E10464">
            <v>0</v>
          </cell>
          <cell r="F10464" t="str">
            <v>D类</v>
          </cell>
          <cell r="G10464">
            <v>50</v>
          </cell>
        </row>
        <row r="10465">
          <cell r="B10465" t="str">
            <v>1691-3043</v>
          </cell>
          <cell r="C10465" t="str">
            <v>Engineering for Rural Development</v>
          </cell>
          <cell r="D10465" t="str">
            <v>EI（CA）</v>
          </cell>
          <cell r="E10465">
            <v>0</v>
          </cell>
          <cell r="F10465" t="str">
            <v>E类</v>
          </cell>
          <cell r="G10465">
            <v>30</v>
          </cell>
        </row>
        <row r="10466">
          <cell r="B10466" t="str">
            <v>1691-4031</v>
          </cell>
          <cell r="C10466" t="str">
            <v>Research for Rural Development</v>
          </cell>
          <cell r="D10466" t="str">
            <v>EI（CA）</v>
          </cell>
          <cell r="E10466">
            <v>0</v>
          </cell>
          <cell r="F10466" t="str">
            <v>E类</v>
          </cell>
          <cell r="G10466">
            <v>30</v>
          </cell>
        </row>
        <row r="10467">
          <cell r="B10467" t="str">
            <v>1693-6930</v>
          </cell>
          <cell r="C10467" t="str">
            <v>Telkomnika (Telecommunication Computing Electronics and Control)</v>
          </cell>
          <cell r="D10467" t="str">
            <v>EI（JA）</v>
          </cell>
          <cell r="E10467">
            <v>0</v>
          </cell>
          <cell r="F10467" t="str">
            <v>D类</v>
          </cell>
          <cell r="G10467">
            <v>50</v>
          </cell>
        </row>
        <row r="10468">
          <cell r="B10468" t="str">
            <v>1720-898X</v>
          </cell>
          <cell r="C10468" t="str">
            <v>Mondo Digitale</v>
          </cell>
          <cell r="D10468" t="str">
            <v>EI（JA）</v>
          </cell>
          <cell r="E10468">
            <v>0</v>
          </cell>
          <cell r="F10468" t="str">
            <v>D类</v>
          </cell>
          <cell r="G10468">
            <v>50</v>
          </cell>
        </row>
        <row r="10469">
          <cell r="B10469" t="str">
            <v>1726-0531</v>
          </cell>
          <cell r="C10469" t="str">
            <v>Journal of Engineering, Design and Technology</v>
          </cell>
          <cell r="D10469" t="str">
            <v>EI（JA）</v>
          </cell>
          <cell r="E10469">
            <v>0</v>
          </cell>
          <cell r="F10469" t="str">
            <v>D类</v>
          </cell>
          <cell r="G10469">
            <v>50</v>
          </cell>
        </row>
        <row r="10470">
          <cell r="B10470" t="str">
            <v>1726-9679</v>
          </cell>
          <cell r="C10470" t="str">
            <v>Annals of DAAAM and Proceedings of the International DAAAM Symposium</v>
          </cell>
          <cell r="D10470" t="str">
            <v>EI（CA）</v>
          </cell>
          <cell r="E10470">
            <v>0</v>
          </cell>
          <cell r="F10470" t="str">
            <v>E类</v>
          </cell>
          <cell r="G10470">
            <v>30</v>
          </cell>
        </row>
        <row r="10471">
          <cell r="B10471" t="str">
            <v>1727-3463</v>
          </cell>
          <cell r="C10471" t="str">
            <v>Eurographics Symposium on Rendering</v>
          </cell>
          <cell r="D10471" t="str">
            <v>EI（CA）</v>
          </cell>
          <cell r="E10471">
            <v>0</v>
          </cell>
          <cell r="F10471" t="str">
            <v>E类</v>
          </cell>
          <cell r="G10471">
            <v>30</v>
          </cell>
        </row>
        <row r="10472">
          <cell r="B10472" t="str">
            <v>1727-348X</v>
          </cell>
          <cell r="C10472" t="str">
            <v>Eurographics Workshop on Parallel Graphics and Visualization</v>
          </cell>
          <cell r="D10472" t="str">
            <v>EI（CA）</v>
          </cell>
          <cell r="E10472">
            <v>0</v>
          </cell>
          <cell r="F10472" t="str">
            <v>E类</v>
          </cell>
          <cell r="G10472">
            <v>30</v>
          </cell>
        </row>
        <row r="10473">
          <cell r="B10473" t="str">
            <v>1727-5296</v>
          </cell>
          <cell r="C10473" t="str">
            <v>Eurovis: Eurographics/IEEE Symposium on Visualization</v>
          </cell>
          <cell r="D10473" t="str">
            <v>EI（CA）</v>
          </cell>
          <cell r="E10473">
            <v>0</v>
          </cell>
          <cell r="F10473" t="str">
            <v>E类</v>
          </cell>
          <cell r="G10473">
            <v>30</v>
          </cell>
        </row>
        <row r="10474">
          <cell r="B10474" t="str">
            <v>1727-8376</v>
          </cell>
          <cell r="C10474" t="str">
            <v>Eurographics/IEEE VGTC Symposium on Volume Graphics</v>
          </cell>
          <cell r="D10474" t="str">
            <v>EI（CA）</v>
          </cell>
          <cell r="E10474">
            <v>0</v>
          </cell>
          <cell r="F10474" t="str">
            <v>E类</v>
          </cell>
          <cell r="G10474">
            <v>30</v>
          </cell>
        </row>
        <row r="10475">
          <cell r="B10475" t="str">
            <v>1735-160X</v>
          </cell>
          <cell r="C10475" t="str">
            <v>Iranian Journal of Medical Physics</v>
          </cell>
          <cell r="D10475" t="str">
            <v>EI（JA）</v>
          </cell>
          <cell r="E10475">
            <v>0</v>
          </cell>
          <cell r="F10475" t="str">
            <v>D类</v>
          </cell>
          <cell r="G10475">
            <v>50</v>
          </cell>
        </row>
        <row r="10476">
          <cell r="B10476" t="str">
            <v>1736-3705</v>
          </cell>
          <cell r="C10476" t="str">
            <v>Proceedings of the Biennial Baltic Electronics Conference, BEC</v>
          </cell>
          <cell r="D10476" t="str">
            <v>EI（CA）</v>
          </cell>
          <cell r="E10476">
            <v>0</v>
          </cell>
          <cell r="F10476" t="str">
            <v>E类</v>
          </cell>
          <cell r="G10476">
            <v>30</v>
          </cell>
        </row>
        <row r="10477">
          <cell r="B10477" t="str">
            <v>1736-6038</v>
          </cell>
          <cell r="C10477" t="str">
            <v>Estonian Journal of Engineering</v>
          </cell>
          <cell r="D10477" t="str">
            <v>EI（JA）</v>
          </cell>
          <cell r="E10477">
            <v>0</v>
          </cell>
          <cell r="F10477" t="str">
            <v>D类</v>
          </cell>
          <cell r="G10477">
            <v>50</v>
          </cell>
        </row>
        <row r="10478">
          <cell r="B10478" t="str">
            <v>1738-7558</v>
          </cell>
          <cell r="C10478" t="str">
            <v>Proceedings of International Meeting on Information Display</v>
          </cell>
          <cell r="D10478" t="str">
            <v>EI（CA）</v>
          </cell>
          <cell r="E10478">
            <v>0</v>
          </cell>
          <cell r="F10478" t="str">
            <v>E类</v>
          </cell>
          <cell r="G10478">
            <v>30</v>
          </cell>
        </row>
        <row r="10479">
          <cell r="B10479" t="str">
            <v>1738-9445</v>
          </cell>
          <cell r="C10479" t="str">
            <v>International Conference on Advanced Communication Technology, ICACT</v>
          </cell>
          <cell r="D10479" t="str">
            <v>EI（CA）</v>
          </cell>
          <cell r="E10479">
            <v>0</v>
          </cell>
          <cell r="F10479" t="str">
            <v>E类</v>
          </cell>
          <cell r="G10479">
            <v>30</v>
          </cell>
        </row>
        <row r="10480">
          <cell r="B10480" t="str">
            <v>1738-9968</v>
          </cell>
          <cell r="C10480" t="str">
            <v>International Journal of Hybrid Information Technology</v>
          </cell>
          <cell r="D10480" t="str">
            <v>EI（JA）</v>
          </cell>
          <cell r="E10480">
            <v>0</v>
          </cell>
          <cell r="F10480" t="str">
            <v>D类</v>
          </cell>
          <cell r="G10480">
            <v>50</v>
          </cell>
        </row>
        <row r="10481">
          <cell r="B10481" t="str">
            <v>1738-9976</v>
          </cell>
          <cell r="C10481" t="str">
            <v>International Journal of Security and its Applications</v>
          </cell>
          <cell r="D10481" t="str">
            <v>EI（JA）</v>
          </cell>
          <cell r="E10481">
            <v>0</v>
          </cell>
          <cell r="F10481" t="str">
            <v>D类</v>
          </cell>
          <cell r="G10481">
            <v>50</v>
          </cell>
        </row>
        <row r="10482">
          <cell r="B10482" t="str">
            <v>1740-0562</v>
          </cell>
          <cell r="C10482" t="str">
            <v>International Journal of High Performance Computing and Networking</v>
          </cell>
          <cell r="D10482" t="str">
            <v>EI（JA）</v>
          </cell>
          <cell r="E10482">
            <v>0</v>
          </cell>
          <cell r="F10482" t="str">
            <v>D类</v>
          </cell>
          <cell r="G10482">
            <v>50</v>
          </cell>
        </row>
        <row r="10483">
          <cell r="B10483" t="str">
            <v>1740-0694</v>
          </cell>
          <cell r="C10483" t="str">
            <v>Transactions of the Royal Institution of Naval Architects Part B: International Journal of Small Craft Technology</v>
          </cell>
          <cell r="D10483" t="str">
            <v>EI（JA）</v>
          </cell>
          <cell r="E10483">
            <v>0</v>
          </cell>
          <cell r="F10483" t="str">
            <v>D类</v>
          </cell>
          <cell r="G10483">
            <v>50</v>
          </cell>
        </row>
        <row r="10484">
          <cell r="B10484" t="str">
            <v>1740-2123</v>
          </cell>
          <cell r="C10484" t="str">
            <v>International Journal of Simulation and Process Modelling</v>
          </cell>
          <cell r="D10484" t="str">
            <v>EI（JA）</v>
          </cell>
          <cell r="E10484">
            <v>0</v>
          </cell>
          <cell r="F10484" t="str">
            <v>D类</v>
          </cell>
          <cell r="G10484">
            <v>50</v>
          </cell>
        </row>
        <row r="10485">
          <cell r="B10485" t="str">
            <v>1740-2832</v>
          </cell>
          <cell r="C10485" t="str">
            <v>International Journal of Technology Intelligence and Planning</v>
          </cell>
          <cell r="D10485" t="str">
            <v>EI（JA）</v>
          </cell>
          <cell r="E10485">
            <v>0</v>
          </cell>
          <cell r="F10485" t="str">
            <v>D类</v>
          </cell>
          <cell r="G10485">
            <v>50</v>
          </cell>
        </row>
        <row r="10486">
          <cell r="B10486" t="str">
            <v>1740-3499</v>
          </cell>
          <cell r="C10486" t="str">
            <v>Proceedings of the Institution of Mechanical Engineers, Part N: Journal of Nanoengineering and Nanosystems</v>
          </cell>
          <cell r="D10486" t="str">
            <v>EI（JA）</v>
          </cell>
          <cell r="E10486">
            <v>0</v>
          </cell>
          <cell r="F10486" t="str">
            <v>D类</v>
          </cell>
          <cell r="G10486">
            <v>50</v>
          </cell>
        </row>
        <row r="10487">
          <cell r="B10487" t="str">
            <v>1740-7516</v>
          </cell>
          <cell r="C10487" t="str">
            <v>International Journal of Automation and Control</v>
          </cell>
          <cell r="D10487" t="str">
            <v>EI（JA）</v>
          </cell>
          <cell r="E10487">
            <v>0</v>
          </cell>
          <cell r="F10487" t="str">
            <v>D类</v>
          </cell>
          <cell r="G10487">
            <v>50</v>
          </cell>
        </row>
        <row r="10488">
          <cell r="B10488" t="str">
            <v>1740-8865</v>
          </cell>
          <cell r="C10488" t="str">
            <v>International Journal of Intelligent Systems Technologies and Applications</v>
          </cell>
          <cell r="D10488" t="str">
            <v>EI（JA）</v>
          </cell>
          <cell r="E10488">
            <v>0</v>
          </cell>
          <cell r="F10488" t="str">
            <v>D类</v>
          </cell>
          <cell r="G10488">
            <v>50</v>
          </cell>
        </row>
        <row r="10489">
          <cell r="B10489" t="str">
            <v>1741-038X</v>
          </cell>
          <cell r="C10489" t="str">
            <v>Journal of Manufacturing Technology Management</v>
          </cell>
          <cell r="D10489" t="str">
            <v>EI（JA）</v>
          </cell>
          <cell r="E10489">
            <v>0</v>
          </cell>
          <cell r="F10489" t="str">
            <v>D类</v>
          </cell>
          <cell r="G10489">
            <v>50</v>
          </cell>
        </row>
        <row r="10490">
          <cell r="B10490" t="str">
            <v>1741-1068</v>
          </cell>
          <cell r="C10490" t="str">
            <v>International Journal of Embedded Systems</v>
          </cell>
          <cell r="D10490" t="str">
            <v>EI（JA）</v>
          </cell>
          <cell r="E10490">
            <v>0</v>
          </cell>
          <cell r="F10490" t="str">
            <v>D类</v>
          </cell>
          <cell r="G10490">
            <v>50</v>
          </cell>
        </row>
        <row r="10491">
          <cell r="B10491" t="str">
            <v>1741-1084</v>
          </cell>
          <cell r="C10491" t="str">
            <v>International Journal of Wireless and Mobile Computing</v>
          </cell>
          <cell r="D10491" t="str">
            <v>EI（JA）</v>
          </cell>
          <cell r="E10491">
            <v>0</v>
          </cell>
          <cell r="F10491" t="str">
            <v>D类</v>
          </cell>
          <cell r="G10491">
            <v>50</v>
          </cell>
        </row>
        <row r="10492">
          <cell r="B10492" t="str">
            <v>1741-539X</v>
          </cell>
          <cell r="C10492" t="str">
            <v>International Journal of Services Operations and Informatics</v>
          </cell>
          <cell r="D10492" t="str">
            <v>EI（JA）</v>
          </cell>
          <cell r="E10492">
            <v>0</v>
          </cell>
          <cell r="F10492" t="str">
            <v>D类</v>
          </cell>
          <cell r="G10492">
            <v>50</v>
          </cell>
        </row>
        <row r="10493">
          <cell r="B10493" t="str">
            <v>1741-6361</v>
          </cell>
          <cell r="C10493" t="str">
            <v>International Journal of Nuclear Energy Science and Technology</v>
          </cell>
          <cell r="D10493" t="str">
            <v>EI（JA）</v>
          </cell>
          <cell r="E10493">
            <v>0</v>
          </cell>
          <cell r="F10493" t="str">
            <v>D类</v>
          </cell>
          <cell r="G10493">
            <v>50</v>
          </cell>
        </row>
        <row r="10494">
          <cell r="B10494" t="str">
            <v>1741-8410</v>
          </cell>
          <cell r="C10494" t="str">
            <v>International Journal of Microstructure and Materials Properties</v>
          </cell>
          <cell r="D10494" t="str">
            <v>EI（JA）</v>
          </cell>
          <cell r="E10494">
            <v>0</v>
          </cell>
          <cell r="F10494" t="str">
            <v>D类</v>
          </cell>
          <cell r="G10494">
            <v>50</v>
          </cell>
        </row>
        <row r="10495">
          <cell r="B10495" t="str">
            <v>1741-847X</v>
          </cell>
          <cell r="C10495" t="str">
            <v>International Journal of Grid and Utility Computing</v>
          </cell>
          <cell r="D10495" t="str">
            <v>EI（JA）</v>
          </cell>
          <cell r="E10495">
            <v>0</v>
          </cell>
          <cell r="F10495" t="str">
            <v>D类</v>
          </cell>
          <cell r="G10495">
            <v>50</v>
          </cell>
        </row>
        <row r="10496">
          <cell r="B10496" t="str">
            <v>1742-6588</v>
          </cell>
          <cell r="C10496" t="str">
            <v>Journal of Physics: Conference Series</v>
          </cell>
          <cell r="D10496" t="str">
            <v>EI（JA）</v>
          </cell>
          <cell r="E10496">
            <v>0</v>
          </cell>
          <cell r="F10496" t="str">
            <v>D类</v>
          </cell>
          <cell r="G10496">
            <v>50</v>
          </cell>
        </row>
        <row r="10497">
          <cell r="B10497" t="str">
            <v>1742-7185</v>
          </cell>
          <cell r="C10497" t="str">
            <v>International Journal of Computational Science and Engineering</v>
          </cell>
          <cell r="D10497" t="str">
            <v>EI（JA）</v>
          </cell>
          <cell r="E10497">
            <v>0</v>
          </cell>
          <cell r="F10497" t="str">
            <v>D类</v>
          </cell>
          <cell r="G10497">
            <v>50</v>
          </cell>
        </row>
        <row r="10498">
          <cell r="B10498" t="str">
            <v>1742-7223</v>
          </cell>
          <cell r="C10498" t="str">
            <v>International Journal of Sustainable Manufacturing</v>
          </cell>
          <cell r="D10498" t="str">
            <v>EI（JA）</v>
          </cell>
          <cell r="E10498">
            <v>0</v>
          </cell>
          <cell r="F10498" t="str">
            <v>D类</v>
          </cell>
          <cell r="G10498">
            <v>50</v>
          </cell>
        </row>
        <row r="10499">
          <cell r="B10499" t="str">
            <v>1743-7601</v>
          </cell>
          <cell r="C10499" t="str">
            <v>International Journal of Sustainable Development and Planning</v>
          </cell>
          <cell r="D10499" t="str">
            <v>EI（JA）</v>
          </cell>
          <cell r="E10499">
            <v>0</v>
          </cell>
          <cell r="F10499" t="str">
            <v>D类</v>
          </cell>
          <cell r="G10499">
            <v>50</v>
          </cell>
        </row>
        <row r="10500">
          <cell r="B10500" t="str">
            <v>1743-8209</v>
          </cell>
          <cell r="C10500" t="str">
            <v>International Journal of Internet Protocol Technology</v>
          </cell>
          <cell r="D10500" t="str">
            <v>EI（JA）</v>
          </cell>
          <cell r="E10500">
            <v>0</v>
          </cell>
          <cell r="F10500" t="str">
            <v>D类</v>
          </cell>
          <cell r="G10500">
            <v>50</v>
          </cell>
        </row>
        <row r="10501">
          <cell r="B10501" t="str">
            <v>1743-9310</v>
          </cell>
          <cell r="C10501" t="str">
            <v>Mediterranean Journal of Measurement and Control</v>
          </cell>
          <cell r="D10501" t="str">
            <v>EI（JA）</v>
          </cell>
          <cell r="E10501">
            <v>0</v>
          </cell>
          <cell r="F10501" t="str">
            <v>D类</v>
          </cell>
          <cell r="G10501">
            <v>50</v>
          </cell>
        </row>
        <row r="10502">
          <cell r="B10502" t="str">
            <v>1744-0084</v>
          </cell>
          <cell r="C10502" t="str">
            <v>International Journal of Web Information Systems</v>
          </cell>
          <cell r="D10502" t="str">
            <v>EI（JA）</v>
          </cell>
          <cell r="E10502">
            <v>0</v>
          </cell>
          <cell r="F10502" t="str">
            <v>D类</v>
          </cell>
          <cell r="G10502">
            <v>50</v>
          </cell>
        </row>
        <row r="10503">
          <cell r="B10503" t="str">
            <v>1744-1765</v>
          </cell>
          <cell r="C10503" t="str">
            <v>International Journal of Information and Computer Security</v>
          </cell>
          <cell r="D10503" t="str">
            <v>EI（JA）</v>
          </cell>
          <cell r="E10503">
            <v>0</v>
          </cell>
          <cell r="F10503" t="str">
            <v>D类</v>
          </cell>
          <cell r="G10503">
            <v>50</v>
          </cell>
        </row>
        <row r="10504">
          <cell r="B10504" t="str">
            <v>1744-2621</v>
          </cell>
          <cell r="C10504" t="str">
            <v>International Journal of Metadata, Semantics and Ontologies</v>
          </cell>
          <cell r="D10504" t="str">
            <v>EI（JA）</v>
          </cell>
          <cell r="E10504">
            <v>0</v>
          </cell>
          <cell r="F10504" t="str">
            <v>D类</v>
          </cell>
          <cell r="G10504">
            <v>50</v>
          </cell>
        </row>
        <row r="10505">
          <cell r="B10505" t="str">
            <v>1744-2869</v>
          </cell>
          <cell r="C10505" t="str">
            <v>International Journal of Mobile Network Design and Innovation</v>
          </cell>
          <cell r="D10505" t="str">
            <v>EI（JA）</v>
          </cell>
          <cell r="E10505">
            <v>0</v>
          </cell>
          <cell r="F10505" t="str">
            <v>D类</v>
          </cell>
          <cell r="G10505">
            <v>50</v>
          </cell>
        </row>
        <row r="10506">
          <cell r="B10506" t="str">
            <v>1744-5760</v>
          </cell>
          <cell r="C10506" t="str">
            <v>International Journal of Parallel, Emergent and Distributed Systems</v>
          </cell>
          <cell r="D10506" t="str">
            <v>EI（JA）</v>
          </cell>
          <cell r="E10506">
            <v>0</v>
          </cell>
          <cell r="F10506" t="str">
            <v>D类</v>
          </cell>
          <cell r="G10506">
            <v>50</v>
          </cell>
        </row>
        <row r="10507">
          <cell r="B10507" t="str">
            <v>1745-0055</v>
          </cell>
          <cell r="C10507" t="str">
            <v>International Journal of Materials and Structural Integrity</v>
          </cell>
          <cell r="D10507" t="str">
            <v>EI（JA）</v>
          </cell>
          <cell r="E10507">
            <v>0</v>
          </cell>
          <cell r="F10507" t="str">
            <v>D类</v>
          </cell>
          <cell r="G10507">
            <v>50</v>
          </cell>
        </row>
        <row r="10508">
          <cell r="B10508" t="str">
            <v>1745-2007</v>
          </cell>
          <cell r="C10508" t="str">
            <v>Architectural Engineering and Design Management</v>
          </cell>
          <cell r="D10508" t="str">
            <v>EI（JA）</v>
          </cell>
          <cell r="E10508">
            <v>0</v>
          </cell>
          <cell r="F10508" t="str">
            <v>D类</v>
          </cell>
          <cell r="G10508">
            <v>50</v>
          </cell>
        </row>
        <row r="10509">
          <cell r="B10509" t="str">
            <v>1745-2058</v>
          </cell>
          <cell r="C10509" t="str">
            <v>Nuclear Future</v>
          </cell>
          <cell r="D10509" t="str">
            <v>EI（JA）</v>
          </cell>
          <cell r="E10509">
            <v>0</v>
          </cell>
          <cell r="F10509" t="str">
            <v>D类</v>
          </cell>
          <cell r="G10509">
            <v>50</v>
          </cell>
        </row>
        <row r="10510">
          <cell r="B10510" t="str">
            <v>1745-2759</v>
          </cell>
          <cell r="C10510" t="str">
            <v>Virtual and Physical Prototyping</v>
          </cell>
          <cell r="D10510" t="str">
            <v>EI（JA）</v>
          </cell>
          <cell r="E10510">
            <v>0</v>
          </cell>
          <cell r="F10510" t="str">
            <v>D类</v>
          </cell>
          <cell r="G10510">
            <v>50</v>
          </cell>
        </row>
        <row r="10511">
          <cell r="B10511" t="str">
            <v>1745-3216</v>
          </cell>
          <cell r="C10511" t="str">
            <v>International Journal of Radio Frequency Identification Technology and Applications</v>
          </cell>
          <cell r="D10511" t="str">
            <v>EI（JA）</v>
          </cell>
          <cell r="E10511">
            <v>0</v>
          </cell>
          <cell r="F10511" t="str">
            <v>D类</v>
          </cell>
          <cell r="G10511">
            <v>50</v>
          </cell>
        </row>
        <row r="10512">
          <cell r="B10512" t="str">
            <v>1745-6436</v>
          </cell>
          <cell r="C10512" t="str">
            <v>International Journal of Vehicle Systems Modelling and Testing</v>
          </cell>
          <cell r="D10512" t="str">
            <v>EI（JA）</v>
          </cell>
          <cell r="E10512">
            <v>0</v>
          </cell>
          <cell r="F10512" t="str">
            <v>D类</v>
          </cell>
          <cell r="G10512">
            <v>50</v>
          </cell>
        </row>
        <row r="10513">
          <cell r="B10513" t="str">
            <v>1746-1375</v>
          </cell>
          <cell r="C10513" t="str">
            <v>International Journal of Agent-Oriented Software Engineering</v>
          </cell>
          <cell r="D10513" t="str">
            <v>EI（JA）</v>
          </cell>
          <cell r="E10513">
            <v>0</v>
          </cell>
          <cell r="F10513" t="str">
            <v>D类</v>
          </cell>
          <cell r="G10513">
            <v>50</v>
          </cell>
        </row>
        <row r="10514">
          <cell r="B10514" t="str">
            <v>1746-5095</v>
          </cell>
          <cell r="C10514" t="str">
            <v>Packaging, Transport, Storage and Security of Radioactive Material</v>
          </cell>
          <cell r="D10514" t="str">
            <v>EI（JA）</v>
          </cell>
          <cell r="E10514">
            <v>0</v>
          </cell>
          <cell r="F10514" t="str">
            <v>D类</v>
          </cell>
          <cell r="G10514">
            <v>50</v>
          </cell>
        </row>
        <row r="10515">
          <cell r="B10515" t="str">
            <v>1746-6172</v>
          </cell>
          <cell r="C10515" t="str">
            <v>International Journal of Modelling, Identification and Control</v>
          </cell>
          <cell r="D10515" t="str">
            <v>EI（JA）</v>
          </cell>
          <cell r="E10515">
            <v>0</v>
          </cell>
          <cell r="F10515" t="str">
            <v>D类</v>
          </cell>
          <cell r="G10515">
            <v>50</v>
          </cell>
        </row>
        <row r="10516">
          <cell r="B10516" t="str">
            <v>1746-9392</v>
          </cell>
          <cell r="C10516" t="str">
            <v>International Journal of Nanomanufacturing</v>
          </cell>
          <cell r="D10516" t="str">
            <v>EI（JA）</v>
          </cell>
          <cell r="E10516">
            <v>0</v>
          </cell>
          <cell r="F10516" t="str">
            <v>D类</v>
          </cell>
          <cell r="G10516">
            <v>50</v>
          </cell>
        </row>
        <row r="10517">
          <cell r="B10517" t="str">
            <v>1747-650X</v>
          </cell>
          <cell r="C10517" t="str">
            <v>Proceedings of Institution of Civil Engineers: Construction Materials</v>
          </cell>
          <cell r="D10517" t="str">
            <v>EI（JA）</v>
          </cell>
          <cell r="E10517">
            <v>0</v>
          </cell>
          <cell r="F10517" t="str">
            <v>D类</v>
          </cell>
          <cell r="G10517">
            <v>50</v>
          </cell>
        </row>
        <row r="10518">
          <cell r="B10518" t="str">
            <v>1747-6526</v>
          </cell>
          <cell r="C10518" t="str">
            <v>Proceedings of Institution of Civil Engineers: Waste and Resource Management</v>
          </cell>
          <cell r="D10518" t="str">
            <v>EI（JA）</v>
          </cell>
          <cell r="E10518">
            <v>0</v>
          </cell>
          <cell r="F10518" t="str">
            <v>D类</v>
          </cell>
          <cell r="G10518">
            <v>50</v>
          </cell>
        </row>
        <row r="10519">
          <cell r="B10519" t="str">
            <v>1747-8405</v>
          </cell>
          <cell r="C10519" t="str">
            <v>International Journal of Security and Networks</v>
          </cell>
          <cell r="D10519" t="str">
            <v>EI（JA）</v>
          </cell>
          <cell r="E10519">
            <v>0</v>
          </cell>
          <cell r="F10519" t="str">
            <v>D类</v>
          </cell>
          <cell r="G10519">
            <v>50</v>
          </cell>
        </row>
        <row r="10520">
          <cell r="B10520" t="str">
            <v>1748-0272</v>
          </cell>
          <cell r="C10520" t="str">
            <v>Wood Material Science and Engineering</v>
          </cell>
          <cell r="D10520" t="str">
            <v>EI（JA）</v>
          </cell>
          <cell r="E10520">
            <v>0</v>
          </cell>
          <cell r="F10520" t="str">
            <v>D类</v>
          </cell>
          <cell r="G10520">
            <v>50</v>
          </cell>
        </row>
        <row r="10521">
          <cell r="B10521" t="str">
            <v>1748-1317</v>
          </cell>
          <cell r="C10521" t="str">
            <v>International Journal of Low-Carbon Technologies</v>
          </cell>
          <cell r="D10521" t="str">
            <v>EI（JA）</v>
          </cell>
          <cell r="E10521">
            <v>0</v>
          </cell>
          <cell r="F10521" t="str">
            <v>D类</v>
          </cell>
          <cell r="G10521">
            <v>50</v>
          </cell>
        </row>
        <row r="10522">
          <cell r="B10522" t="str">
            <v>1748-3018</v>
          </cell>
          <cell r="C10522" t="str">
            <v>Journal of Algorithms and Computational Technology</v>
          </cell>
          <cell r="D10522" t="str">
            <v>EI（JA）</v>
          </cell>
          <cell r="E10522">
            <v>0</v>
          </cell>
          <cell r="F10522" t="str">
            <v>D类</v>
          </cell>
          <cell r="G10522">
            <v>50</v>
          </cell>
        </row>
        <row r="10523">
          <cell r="B10523" t="str">
            <v>1748-5037</v>
          </cell>
          <cell r="C10523" t="str">
            <v>International Journal of Industrial and Systems Engineering</v>
          </cell>
          <cell r="D10523" t="str">
            <v>EI（JA）</v>
          </cell>
          <cell r="E10523">
            <v>0</v>
          </cell>
          <cell r="F10523" t="str">
            <v>D类</v>
          </cell>
          <cell r="G10523">
            <v>50</v>
          </cell>
        </row>
        <row r="10524">
          <cell r="B10524" t="str">
            <v>1748-5711</v>
          </cell>
          <cell r="C10524" t="str">
            <v>International Journal of Machining and Machinability of Materials</v>
          </cell>
          <cell r="D10524" t="str">
            <v>EI（JA）</v>
          </cell>
          <cell r="E10524">
            <v>0</v>
          </cell>
          <cell r="F10524" t="str">
            <v>D类</v>
          </cell>
          <cell r="G10524">
            <v>50</v>
          </cell>
        </row>
        <row r="10525">
          <cell r="B10525" t="str">
            <v>1748-9237</v>
          </cell>
          <cell r="C10525" t="str">
            <v>Energy Materials: Materials Science and Engineering for Energy Systems</v>
          </cell>
          <cell r="D10525" t="str">
            <v>EI（JA）</v>
          </cell>
          <cell r="E10525">
            <v>0</v>
          </cell>
          <cell r="F10525" t="str">
            <v>D类</v>
          </cell>
          <cell r="G10525">
            <v>50</v>
          </cell>
        </row>
        <row r="10526">
          <cell r="B10526" t="str">
            <v>1748-9318</v>
          </cell>
          <cell r="C10526" t="str">
            <v xml:space="preserve">Environmental Research Letters </v>
          </cell>
          <cell r="D10526" t="str">
            <v>EI（JA）</v>
          </cell>
          <cell r="E10526">
            <v>0</v>
          </cell>
          <cell r="F10526" t="str">
            <v>D类</v>
          </cell>
          <cell r="G10526">
            <v>50</v>
          </cell>
        </row>
        <row r="10527">
          <cell r="B10527" t="str">
            <v>1748-9725</v>
          </cell>
          <cell r="C10527" t="str">
            <v>Journal of Location Based Services</v>
          </cell>
          <cell r="D10527" t="str">
            <v>EI（JA）</v>
          </cell>
          <cell r="E10527">
            <v>0</v>
          </cell>
          <cell r="F10527" t="str">
            <v>D类</v>
          </cell>
          <cell r="G10527">
            <v>50</v>
          </cell>
        </row>
        <row r="10528">
          <cell r="B10528" t="str">
            <v>1749-4680</v>
          </cell>
          <cell r="C10528" t="str">
            <v>Computational Science and Discovery</v>
          </cell>
          <cell r="D10528" t="str">
            <v>EI（JA）</v>
          </cell>
          <cell r="E10528">
            <v>0</v>
          </cell>
          <cell r="F10528" t="str">
            <v>D类</v>
          </cell>
          <cell r="G10528">
            <v>50</v>
          </cell>
        </row>
        <row r="10529">
          <cell r="B10529" t="str">
            <v>1749-5148</v>
          </cell>
          <cell r="C10529" t="str">
            <v>International Heat Treatment and Surface Engineering</v>
          </cell>
          <cell r="D10529" t="str">
            <v>EI（JA）</v>
          </cell>
          <cell r="E10529">
            <v>0</v>
          </cell>
          <cell r="F10529" t="str">
            <v>D类</v>
          </cell>
          <cell r="G10529">
            <v>50</v>
          </cell>
        </row>
        <row r="10530">
          <cell r="B10530" t="str">
            <v>1749-7728</v>
          </cell>
          <cell r="C10530" t="str">
            <v>Education for Chemical Engineers</v>
          </cell>
          <cell r="D10530" t="str">
            <v>EI（JA）</v>
          </cell>
          <cell r="E10530">
            <v>0</v>
          </cell>
          <cell r="F10530" t="str">
            <v>D类</v>
          </cell>
          <cell r="G10530">
            <v>50</v>
          </cell>
        </row>
        <row r="10531">
          <cell r="B10531" t="str">
            <v>1749-8988</v>
          </cell>
          <cell r="C10531" t="str">
            <v>Icon News</v>
          </cell>
          <cell r="D10531" t="str">
            <v>EI（JA）</v>
          </cell>
          <cell r="E10531">
            <v>0</v>
          </cell>
          <cell r="F10531" t="str">
            <v>D类</v>
          </cell>
          <cell r="G10531">
            <v>50</v>
          </cell>
        </row>
        <row r="10532">
          <cell r="B10532" t="str">
            <v>1750-0044</v>
          </cell>
          <cell r="C10532" t="str">
            <v>Engineering Education</v>
          </cell>
          <cell r="D10532" t="str">
            <v>EI（JA）</v>
          </cell>
          <cell r="E10532">
            <v>0</v>
          </cell>
          <cell r="F10532" t="str">
            <v>D类</v>
          </cell>
          <cell r="G10532">
            <v>50</v>
          </cell>
        </row>
        <row r="10533">
          <cell r="B10533" t="str">
            <v>1750-0591</v>
          </cell>
          <cell r="C10533" t="str">
            <v>International Journal of Manufacturing Research</v>
          </cell>
          <cell r="D10533" t="str">
            <v>EI（JA）</v>
          </cell>
          <cell r="E10533">
            <v>0</v>
          </cell>
          <cell r="F10533" t="str">
            <v>D类</v>
          </cell>
          <cell r="G10533">
            <v>50</v>
          </cell>
        </row>
        <row r="10534">
          <cell r="B10534" t="str">
            <v>1750-6220</v>
          </cell>
          <cell r="C10534" t="str">
            <v>International Journal of Energy Sector Management</v>
          </cell>
          <cell r="D10534" t="str">
            <v>EI（JA）</v>
          </cell>
          <cell r="E10534">
            <v>0</v>
          </cell>
          <cell r="F10534" t="str">
            <v>D类</v>
          </cell>
          <cell r="G10534">
            <v>50</v>
          </cell>
        </row>
        <row r="10535">
          <cell r="B10535" t="str">
            <v>1750-8975</v>
          </cell>
          <cell r="C10535" t="str">
            <v>Intelligent Buildings International</v>
          </cell>
          <cell r="D10535" t="str">
            <v>EI（JA）</v>
          </cell>
          <cell r="E10535">
            <v>0</v>
          </cell>
          <cell r="F10535" t="str">
            <v>D类</v>
          </cell>
          <cell r="G10535">
            <v>50</v>
          </cell>
        </row>
        <row r="10536">
          <cell r="B10536" t="str">
            <v>1750-9548</v>
          </cell>
          <cell r="C10536" t="str">
            <v>International Journal of Multiphysics</v>
          </cell>
          <cell r="D10536" t="str">
            <v>EI（JA）</v>
          </cell>
          <cell r="E10536">
            <v>0</v>
          </cell>
          <cell r="F10536" t="str">
            <v>D类</v>
          </cell>
          <cell r="G10536">
            <v>50</v>
          </cell>
        </row>
        <row r="10537">
          <cell r="B10537" t="str">
            <v>1750-9637</v>
          </cell>
          <cell r="C10537" t="str">
            <v>Engineering and Technology</v>
          </cell>
          <cell r="D10537" t="str">
            <v>EI（JA）</v>
          </cell>
          <cell r="E10537">
            <v>0</v>
          </cell>
          <cell r="F10537" t="str">
            <v>D类</v>
          </cell>
          <cell r="G10537">
            <v>50</v>
          </cell>
        </row>
        <row r="10538">
          <cell r="B10538" t="str">
            <v>1751-0457</v>
          </cell>
          <cell r="C10538" t="str">
            <v>International Journal of Information Quality</v>
          </cell>
          <cell r="D10538" t="str">
            <v>EI（JA）</v>
          </cell>
          <cell r="E10538">
            <v>0</v>
          </cell>
          <cell r="F10538" t="str">
            <v>D类</v>
          </cell>
          <cell r="G10538">
            <v>50</v>
          </cell>
        </row>
        <row r="10539">
          <cell r="B10539" t="str">
            <v>1751-0589</v>
          </cell>
          <cell r="C10539" t="str">
            <v>International Journal of Applied Systemic Studies</v>
          </cell>
          <cell r="D10539" t="str">
            <v>EI（JA）</v>
          </cell>
          <cell r="E10539">
            <v>0</v>
          </cell>
          <cell r="F10539" t="str">
            <v>D类</v>
          </cell>
          <cell r="G10539">
            <v>50</v>
          </cell>
        </row>
        <row r="10540">
          <cell r="B10540" t="str">
            <v>1751-1577</v>
          </cell>
          <cell r="C10540" t="str">
            <v>Journal of Informetrics</v>
          </cell>
          <cell r="D10540" t="str">
            <v>EI（JA）</v>
          </cell>
          <cell r="E10540">
            <v>0</v>
          </cell>
          <cell r="F10540" t="str">
            <v>D类</v>
          </cell>
          <cell r="G10540">
            <v>50</v>
          </cell>
        </row>
        <row r="10541">
          <cell r="B10541" t="str">
            <v>1751-231X</v>
          </cell>
          <cell r="C10541" t="str">
            <v>Water Practice and Technology</v>
          </cell>
          <cell r="D10541" t="str">
            <v>EI（JA）</v>
          </cell>
          <cell r="E10541">
            <v>0</v>
          </cell>
          <cell r="F10541" t="str">
            <v>D类</v>
          </cell>
          <cell r="G10541">
            <v>50</v>
          </cell>
        </row>
        <row r="10542">
          <cell r="B10542" t="str">
            <v>1751-2549</v>
          </cell>
          <cell r="C10542" t="str">
            <v>Advances in Building Energy Research</v>
          </cell>
          <cell r="D10542" t="str">
            <v>EI（JA）</v>
          </cell>
          <cell r="E10542">
            <v>0</v>
          </cell>
          <cell r="F10542" t="str">
            <v>D类</v>
          </cell>
          <cell r="G10542">
            <v>50</v>
          </cell>
        </row>
        <row r="10543">
          <cell r="B10543" t="str">
            <v>1751-4088</v>
          </cell>
          <cell r="C10543" t="str">
            <v>International Journal of Electric and Hybrid Vehicles</v>
          </cell>
          <cell r="D10543" t="str">
            <v>EI（JA）</v>
          </cell>
          <cell r="E10543">
            <v>0</v>
          </cell>
          <cell r="F10543" t="str">
            <v>D类</v>
          </cell>
          <cell r="G10543">
            <v>50</v>
          </cell>
        </row>
        <row r="10544">
          <cell r="B10544" t="str">
            <v>1751-4304</v>
          </cell>
          <cell r="C10544" t="str">
            <v>Proceedings of Institution of Civil Engineers: Management, Procurement and Law</v>
          </cell>
          <cell r="D10544" t="str">
            <v>EI（JA）</v>
          </cell>
          <cell r="E10544">
            <v>0</v>
          </cell>
          <cell r="F10544" t="str">
            <v>D类</v>
          </cell>
          <cell r="G10544">
            <v>50</v>
          </cell>
        </row>
        <row r="10545">
          <cell r="B10545" t="str">
            <v>1751-5831</v>
          </cell>
          <cell r="C10545" t="str">
            <v>Tribology - Materials, Surfaces and Interfaces</v>
          </cell>
          <cell r="D10545" t="str">
            <v>EI（JA）</v>
          </cell>
          <cell r="E10545">
            <v>0</v>
          </cell>
          <cell r="F10545" t="str">
            <v>D类</v>
          </cell>
          <cell r="G10545">
            <v>50</v>
          </cell>
        </row>
        <row r="10546">
          <cell r="B10546" t="str">
            <v>1751-5858</v>
          </cell>
          <cell r="C10546" t="str">
            <v>International Journal of Intelligent Information and Database Systems</v>
          </cell>
          <cell r="D10546" t="str">
            <v>EI（JA）</v>
          </cell>
          <cell r="E10546">
            <v>0</v>
          </cell>
          <cell r="F10546" t="str">
            <v>D类</v>
          </cell>
          <cell r="G10546">
            <v>50</v>
          </cell>
        </row>
        <row r="10547">
          <cell r="B10547" t="str">
            <v>1751-6048</v>
          </cell>
          <cell r="C10547" t="str">
            <v>International Journal of Internet Manufacturing and Services</v>
          </cell>
          <cell r="D10547" t="str">
            <v>EI（JA）</v>
          </cell>
          <cell r="E10547">
            <v>0</v>
          </cell>
          <cell r="F10547" t="str">
            <v>D类</v>
          </cell>
          <cell r="G10547">
            <v>50</v>
          </cell>
        </row>
        <row r="10548">
          <cell r="B10548" t="str">
            <v>1751-6404</v>
          </cell>
          <cell r="C10548" t="str">
            <v>Series on Advances in Bioinformatics and Computational Biology</v>
          </cell>
          <cell r="D10548" t="str">
            <v>EI（CA）</v>
          </cell>
          <cell r="E10548">
            <v>0</v>
          </cell>
          <cell r="F10548" t="str">
            <v>E类</v>
          </cell>
          <cell r="G10548">
            <v>30</v>
          </cell>
        </row>
        <row r="10549">
          <cell r="B10549" t="str">
            <v>1751-648X</v>
          </cell>
          <cell r="C10549" t="str">
            <v>International Journal of Innovative Computing and Applications</v>
          </cell>
          <cell r="D10549" t="str">
            <v>EI（JA）</v>
          </cell>
          <cell r="E10549">
            <v>0</v>
          </cell>
          <cell r="F10549" t="str">
            <v>D类</v>
          </cell>
          <cell r="G10549">
            <v>50</v>
          </cell>
        </row>
        <row r="10550">
          <cell r="B10550" t="str">
            <v>1751-6528</v>
          </cell>
          <cell r="C10550" t="str">
            <v>International Journal of High Performance Systems Architecture</v>
          </cell>
          <cell r="D10550" t="str">
            <v>EI（JA）</v>
          </cell>
          <cell r="E10550">
            <v>0</v>
          </cell>
          <cell r="F10550" t="str">
            <v>D类</v>
          </cell>
          <cell r="G10550">
            <v>50</v>
          </cell>
        </row>
        <row r="10551">
          <cell r="B10551" t="str">
            <v>1751-7575</v>
          </cell>
          <cell r="C10551" t="str">
            <v>Enterprise Information Systems</v>
          </cell>
          <cell r="D10551" t="str">
            <v>EI（JA）</v>
          </cell>
          <cell r="E10551">
            <v>0</v>
          </cell>
          <cell r="F10551" t="str">
            <v>D类</v>
          </cell>
          <cell r="G10551">
            <v>50</v>
          </cell>
        </row>
        <row r="10552">
          <cell r="B10552" t="str">
            <v>1751-911X</v>
          </cell>
          <cell r="C10552" t="str">
            <v>International Journal of Electronic Security and Digital Forensics</v>
          </cell>
          <cell r="D10552" t="str">
            <v>EI（JA）</v>
          </cell>
          <cell r="E10552">
            <v>0</v>
          </cell>
          <cell r="F10552" t="str">
            <v>D类</v>
          </cell>
          <cell r="G10552">
            <v>50</v>
          </cell>
        </row>
        <row r="10553">
          <cell r="B10553" t="str">
            <v>1752-1394</v>
          </cell>
          <cell r="C10553" t="str">
            <v>IET Synthetic Biology</v>
          </cell>
          <cell r="D10553" t="str">
            <v>EI（JA）</v>
          </cell>
          <cell r="E10553">
            <v>0</v>
          </cell>
          <cell r="F10553" t="str">
            <v>D类</v>
          </cell>
          <cell r="G10553">
            <v>50</v>
          </cell>
        </row>
        <row r="10554">
          <cell r="B10554" t="str">
            <v>1752-2641</v>
          </cell>
          <cell r="C10554" t="str">
            <v>International Journal of Abrasive Technology</v>
          </cell>
          <cell r="D10554" t="str">
            <v>EI（JA）</v>
          </cell>
          <cell r="E10554">
            <v>0</v>
          </cell>
          <cell r="F10554" t="str">
            <v>D类</v>
          </cell>
          <cell r="G10554">
            <v>50</v>
          </cell>
        </row>
        <row r="10555">
          <cell r="B10555" t="str">
            <v>1752-3583</v>
          </cell>
          <cell r="C10555" t="str">
            <v>International Journal of Dynamical Systems and Differential Equations</v>
          </cell>
          <cell r="D10555" t="str">
            <v>EI（JA）</v>
          </cell>
          <cell r="E10555">
            <v>0</v>
          </cell>
          <cell r="F10555" t="str">
            <v>D类</v>
          </cell>
          <cell r="G10555">
            <v>50</v>
          </cell>
        </row>
        <row r="10556">
          <cell r="B10556" t="str">
            <v>1752-5055</v>
          </cell>
          <cell r="C10556" t="str">
            <v>International Journal of Computing Science and Mathematics</v>
          </cell>
          <cell r="D10556" t="str">
            <v>EI（JA）</v>
          </cell>
          <cell r="E10556">
            <v>0</v>
          </cell>
          <cell r="F10556" t="str">
            <v>D类</v>
          </cell>
          <cell r="G10556">
            <v>50</v>
          </cell>
        </row>
        <row r="10557">
          <cell r="B10557" t="str">
            <v>1752-6418</v>
          </cell>
          <cell r="C10557" t="str">
            <v>International Journal of Biomedical Engineering and Technology</v>
          </cell>
          <cell r="D10557" t="str">
            <v>EI（JA）</v>
          </cell>
          <cell r="E10557">
            <v>0</v>
          </cell>
          <cell r="F10557" t="str">
            <v>D类</v>
          </cell>
          <cell r="G10557">
            <v>50</v>
          </cell>
        </row>
        <row r="10558">
          <cell r="B10558" t="str">
            <v>1752-8933</v>
          </cell>
          <cell r="C10558" t="str">
            <v>International Journal of Nano and Biomaterials</v>
          </cell>
          <cell r="D10558" t="str">
            <v>EI（JA）</v>
          </cell>
          <cell r="E10558">
            <v>0</v>
          </cell>
          <cell r="F10558" t="str">
            <v>D类</v>
          </cell>
          <cell r="G10558">
            <v>50</v>
          </cell>
        </row>
        <row r="10559">
          <cell r="B10559" t="str">
            <v>1753-1039</v>
          </cell>
          <cell r="C10559" t="str">
            <v>International Journal of Mechatronics and Manufacturing Systems</v>
          </cell>
          <cell r="D10559" t="str">
            <v>EI（JA）</v>
          </cell>
          <cell r="E10559">
            <v>0</v>
          </cell>
          <cell r="F10559" t="str">
            <v>D类</v>
          </cell>
          <cell r="G10559">
            <v>50</v>
          </cell>
        </row>
        <row r="10560">
          <cell r="B10560" t="str">
            <v>1753-2116</v>
          </cell>
          <cell r="C10560" t="str">
            <v>Journal of Pipeline Engineering</v>
          </cell>
          <cell r="D10560" t="str">
            <v>EI（JA）</v>
          </cell>
          <cell r="E10560">
            <v>0</v>
          </cell>
          <cell r="F10560" t="str">
            <v>D类</v>
          </cell>
          <cell r="G10560">
            <v>50</v>
          </cell>
        </row>
        <row r="10561">
          <cell r="B10561" t="str">
            <v>1753-3317</v>
          </cell>
          <cell r="C10561" t="str">
            <v>International Journal of Oil, Gas and Coal Technology</v>
          </cell>
          <cell r="D10561" t="str">
            <v>EI（JA）</v>
          </cell>
          <cell r="E10561">
            <v>0</v>
          </cell>
          <cell r="F10561" t="str">
            <v>D类</v>
          </cell>
          <cell r="G10561">
            <v>50</v>
          </cell>
        </row>
        <row r="10562">
          <cell r="B10562" t="str">
            <v>1753-3465</v>
          </cell>
          <cell r="C10562" t="str">
            <v>International Journal of Computational Materials Science and Surface Engineering</v>
          </cell>
          <cell r="D10562" t="str">
            <v>EI（JA）</v>
          </cell>
          <cell r="E10562">
            <v>0</v>
          </cell>
          <cell r="F10562" t="str">
            <v>D类</v>
          </cell>
          <cell r="G10562">
            <v>50</v>
          </cell>
        </row>
        <row r="10563">
          <cell r="B10563" t="str">
            <v>1754-2731</v>
          </cell>
          <cell r="C10563" t="str">
            <v>TQM Journal</v>
          </cell>
          <cell r="D10563" t="str">
            <v>EI（JA）</v>
          </cell>
          <cell r="E10563">
            <v>0</v>
          </cell>
          <cell r="F10563" t="str">
            <v>D类</v>
          </cell>
          <cell r="G10563">
            <v>50</v>
          </cell>
        </row>
        <row r="10564">
          <cell r="B10564" t="str">
            <v>1754-3916</v>
          </cell>
          <cell r="C10564" t="str">
            <v>International Journal of Communication Networks and Distributed Systems</v>
          </cell>
          <cell r="D10564" t="str">
            <v>EI（JA）</v>
          </cell>
          <cell r="E10564">
            <v>0</v>
          </cell>
          <cell r="F10564" t="str">
            <v>D类</v>
          </cell>
          <cell r="G10564">
            <v>50</v>
          </cell>
        </row>
        <row r="10565">
          <cell r="B10565" t="str">
            <v>1754-5730</v>
          </cell>
          <cell r="C10565" t="str">
            <v>International Journal of RF Technologies: Research and Applications</v>
          </cell>
          <cell r="D10565" t="str">
            <v>EI（JA）</v>
          </cell>
          <cell r="E10565">
            <v>0</v>
          </cell>
          <cell r="F10565" t="str">
            <v>D类</v>
          </cell>
          <cell r="G10565">
            <v>50</v>
          </cell>
        </row>
        <row r="10566">
          <cell r="B10566" t="str">
            <v>1754-8632</v>
          </cell>
          <cell r="C10566" t="str">
            <v>International Journal of Autonomous and Adaptive Communications Systems</v>
          </cell>
          <cell r="D10566" t="str">
            <v>EI（JA）</v>
          </cell>
          <cell r="E10566">
            <v>0</v>
          </cell>
          <cell r="F10566" t="str">
            <v>D类</v>
          </cell>
          <cell r="G10566">
            <v>50</v>
          </cell>
        </row>
        <row r="10567">
          <cell r="B10567" t="str">
            <v>1754-8853</v>
          </cell>
          <cell r="C10567" t="str">
            <v>International Journal of Arts and Technology</v>
          </cell>
          <cell r="D10567" t="str">
            <v>EI（JA）</v>
          </cell>
          <cell r="E10567">
            <v>0</v>
          </cell>
          <cell r="F10567" t="str">
            <v>D类</v>
          </cell>
          <cell r="G10567">
            <v>50</v>
          </cell>
        </row>
        <row r="10568">
          <cell r="B10568" t="str">
            <v>1754-890X</v>
          </cell>
          <cell r="C10568" t="str">
            <v>International Journal of Mining and Mineral Engineering</v>
          </cell>
          <cell r="D10568" t="str">
            <v>EI（JA）</v>
          </cell>
          <cell r="E10568">
            <v>0</v>
          </cell>
          <cell r="F10568" t="str">
            <v>D类</v>
          </cell>
          <cell r="G10568">
            <v>50</v>
          </cell>
        </row>
        <row r="10569">
          <cell r="B10569" t="str">
            <v>1755-0556</v>
          </cell>
          <cell r="C10569" t="str">
            <v>International Journal of Reasoning-based Intelligent Systems</v>
          </cell>
          <cell r="D10569" t="str">
            <v>EI（JA）</v>
          </cell>
          <cell r="E10569">
            <v>0</v>
          </cell>
          <cell r="F10569" t="str">
            <v>D类</v>
          </cell>
          <cell r="G10569">
            <v>50</v>
          </cell>
        </row>
        <row r="10570">
          <cell r="B10570" t="str">
            <v>1755-0750</v>
          </cell>
          <cell r="C10570" t="str">
            <v>Proceedings of the Institution of Civil Engineers: Ground Improvement</v>
          </cell>
          <cell r="D10570" t="str">
            <v>EI（JA）</v>
          </cell>
          <cell r="E10570">
            <v>0</v>
          </cell>
          <cell r="F10570" t="str">
            <v>D类</v>
          </cell>
          <cell r="G10570">
            <v>50</v>
          </cell>
        </row>
        <row r="10571">
          <cell r="B10571" t="str">
            <v>1755-0777</v>
          </cell>
          <cell r="C10571" t="str">
            <v>Proceedings of the Institution of Civil Engineers: Engineering and Computational Mechanics</v>
          </cell>
          <cell r="D10571" t="str">
            <v>EI（JA）</v>
          </cell>
          <cell r="E10571">
            <v>0</v>
          </cell>
          <cell r="F10571" t="str">
            <v>D类</v>
          </cell>
          <cell r="G10571">
            <v>50</v>
          </cell>
        </row>
        <row r="10572">
          <cell r="B10572" t="str">
            <v>1755-0793</v>
          </cell>
          <cell r="C10572" t="str">
            <v>Proceedings of the Institution of Civil Engineers: Urban Design and Planning</v>
          </cell>
          <cell r="D10572" t="str">
            <v>EI（JA）</v>
          </cell>
          <cell r="E10572">
            <v>0</v>
          </cell>
          <cell r="F10572" t="str">
            <v>D类</v>
          </cell>
          <cell r="G10572">
            <v>50</v>
          </cell>
        </row>
        <row r="10573">
          <cell r="B10573" t="str">
            <v>1755-1307</v>
          </cell>
          <cell r="C10573" t="str">
            <v>IOP Conference Series: Earth and Environmental Science</v>
          </cell>
          <cell r="D10573" t="str">
            <v>EI（CA）</v>
          </cell>
          <cell r="E10573">
            <v>0</v>
          </cell>
          <cell r="F10573" t="str">
            <v>E类</v>
          </cell>
          <cell r="G10573">
            <v>30</v>
          </cell>
        </row>
        <row r="10574">
          <cell r="B10574" t="str">
            <v>1755-5817</v>
          </cell>
          <cell r="C10574" t="str">
            <v>CIRP Journal of Manufacturing Science and Technology</v>
          </cell>
          <cell r="D10574" t="str">
            <v>EI（JA）</v>
          </cell>
          <cell r="E10574">
            <v>0</v>
          </cell>
          <cell r="F10574" t="str">
            <v>D类</v>
          </cell>
          <cell r="G10574">
            <v>50</v>
          </cell>
        </row>
        <row r="10575">
          <cell r="B10575" t="str">
            <v>1755-7437</v>
          </cell>
          <cell r="C10575" t="str">
            <v>International Journal of Design and Nature and Ecodynamics</v>
          </cell>
          <cell r="D10575" t="str">
            <v>EI（JA）</v>
          </cell>
          <cell r="E10575">
            <v>0</v>
          </cell>
          <cell r="F10575" t="str">
            <v>D类</v>
          </cell>
          <cell r="G10575">
            <v>50</v>
          </cell>
        </row>
        <row r="10576">
          <cell r="B10576" t="str">
            <v>1755-8077</v>
          </cell>
          <cell r="C10576" t="str">
            <v>International Journal of Applied Decision Sciences</v>
          </cell>
          <cell r="D10576" t="str">
            <v>EI（JA）</v>
          </cell>
          <cell r="E10576">
            <v>0</v>
          </cell>
          <cell r="F10576" t="str">
            <v>D类</v>
          </cell>
          <cell r="G10576">
            <v>50</v>
          </cell>
        </row>
        <row r="10577">
          <cell r="B10577" t="str">
            <v>1755-8301</v>
          </cell>
          <cell r="C10577" t="str">
            <v>International Journal of Biometrics</v>
          </cell>
          <cell r="D10577" t="str">
            <v>EI（JA）</v>
          </cell>
          <cell r="E10577">
            <v>0</v>
          </cell>
          <cell r="F10577" t="str">
            <v>D类</v>
          </cell>
          <cell r="G10577">
            <v>50</v>
          </cell>
        </row>
        <row r="10578">
          <cell r="B10578" t="str">
            <v>1755-9758</v>
          </cell>
          <cell r="C10578" t="str">
            <v>International Journal of Engineering Systems Modelling and Simulation</v>
          </cell>
          <cell r="D10578" t="str">
            <v>EI（JA）</v>
          </cell>
          <cell r="E10578">
            <v>0</v>
          </cell>
          <cell r="F10578" t="str">
            <v>D类</v>
          </cell>
          <cell r="G10578">
            <v>50</v>
          </cell>
        </row>
        <row r="10579">
          <cell r="B10579" t="str">
            <v>1756-0543</v>
          </cell>
          <cell r="C10579" t="str">
            <v>Underwater Technology</v>
          </cell>
          <cell r="D10579" t="str">
            <v>EI（JA）</v>
          </cell>
          <cell r="E10579">
            <v>0</v>
          </cell>
          <cell r="F10579" t="str">
            <v>D类</v>
          </cell>
          <cell r="G10579">
            <v>50</v>
          </cell>
        </row>
        <row r="10580">
          <cell r="B10580" t="str">
            <v>1756-378X</v>
          </cell>
          <cell r="C10580" t="str">
            <v>International Journal of Intelligent Computing and Cybernetics</v>
          </cell>
          <cell r="D10580" t="str">
            <v>EI（JA）</v>
          </cell>
          <cell r="E10580">
            <v>0</v>
          </cell>
          <cell r="F10580" t="str">
            <v>D类</v>
          </cell>
          <cell r="G10580">
            <v>50</v>
          </cell>
        </row>
        <row r="10581">
          <cell r="B10581" t="str">
            <v>1756-4093</v>
          </cell>
          <cell r="C10581" t="str">
            <v>Trenchless World</v>
          </cell>
          <cell r="D10581" t="str">
            <v>EI（JA）</v>
          </cell>
          <cell r="E10581">
            <v>0</v>
          </cell>
          <cell r="F10581" t="str">
            <v>D类</v>
          </cell>
          <cell r="G10581">
            <v>50</v>
          </cell>
        </row>
        <row r="10582">
          <cell r="B10582" t="str">
            <v>1756-4107</v>
          </cell>
          <cell r="C10582" t="str">
            <v>World Tunneling</v>
          </cell>
          <cell r="D10582" t="str">
            <v>EI（JA）</v>
          </cell>
          <cell r="E10582">
            <v>0</v>
          </cell>
          <cell r="F10582" t="str">
            <v>D类</v>
          </cell>
          <cell r="G10582">
            <v>50</v>
          </cell>
        </row>
        <row r="10583">
          <cell r="B10583" t="str">
            <v>1756-638X</v>
          </cell>
          <cell r="C10583" t="str">
            <v>International Journal of Power Electronics</v>
          </cell>
          <cell r="D10583" t="str">
            <v>EI（JA）</v>
          </cell>
          <cell r="E10583">
            <v>0</v>
          </cell>
          <cell r="F10583" t="str">
            <v>D类</v>
          </cell>
          <cell r="G10583">
            <v>50</v>
          </cell>
        </row>
        <row r="10584">
          <cell r="B10584" t="str">
            <v>1756-8250</v>
          </cell>
          <cell r="C10584" t="str">
            <v>International Journal of Flow Control</v>
          </cell>
          <cell r="D10584" t="str">
            <v>EI（JA）</v>
          </cell>
          <cell r="E10584">
            <v>0</v>
          </cell>
          <cell r="F10584" t="str">
            <v>D类</v>
          </cell>
          <cell r="G10584">
            <v>50</v>
          </cell>
        </row>
        <row r="10585">
          <cell r="B10585" t="str">
            <v>1756-8315</v>
          </cell>
          <cell r="C10585" t="str">
            <v>International Journal of Emerging Multidisciplinary Fluid Sciences</v>
          </cell>
          <cell r="D10585" t="str">
            <v>EI（JA）</v>
          </cell>
          <cell r="E10585">
            <v>0</v>
          </cell>
          <cell r="F10585" t="str">
            <v>D类</v>
          </cell>
          <cell r="G10585">
            <v>50</v>
          </cell>
        </row>
        <row r="10586">
          <cell r="B10586" t="str">
            <v>1756-8463</v>
          </cell>
          <cell r="C10586" t="str">
            <v>International Journal of Environmental Engineering</v>
          </cell>
          <cell r="D10586" t="str">
            <v>EI（JA）</v>
          </cell>
          <cell r="E10586">
            <v>0</v>
          </cell>
          <cell r="F10586" t="str">
            <v>D类</v>
          </cell>
          <cell r="G10586">
            <v>50</v>
          </cell>
        </row>
        <row r="10587">
          <cell r="B10587" t="str">
            <v>1757-2223</v>
          </cell>
          <cell r="C10587" t="str">
            <v>International Journal of Innovation Science</v>
          </cell>
          <cell r="D10587" t="str">
            <v>EI（JA）</v>
          </cell>
          <cell r="E10587">
            <v>0</v>
          </cell>
          <cell r="F10587" t="str">
            <v>D类</v>
          </cell>
          <cell r="G10587">
            <v>50</v>
          </cell>
        </row>
        <row r="10588">
          <cell r="B10588" t="str">
            <v>1757-2258</v>
          </cell>
          <cell r="C10588" t="str">
            <v>International Journal of Aerospace Innovations</v>
          </cell>
          <cell r="D10588" t="str">
            <v>EI（JA）</v>
          </cell>
          <cell r="E10588">
            <v>0</v>
          </cell>
          <cell r="F10588" t="str">
            <v>D类</v>
          </cell>
          <cell r="G10588">
            <v>50</v>
          </cell>
        </row>
        <row r="10589">
          <cell r="B10589" t="str">
            <v>1757-482X</v>
          </cell>
          <cell r="C10589" t="str">
            <v>Journal of Computational Multiphase Flows</v>
          </cell>
          <cell r="D10589" t="str">
            <v>EI（JA）</v>
          </cell>
          <cell r="E10589">
            <v>0</v>
          </cell>
          <cell r="F10589" t="str">
            <v>D类</v>
          </cell>
          <cell r="G10589">
            <v>50</v>
          </cell>
        </row>
        <row r="10590">
          <cell r="B10590" t="str">
            <v>1757-8981</v>
          </cell>
          <cell r="C10590" t="str">
            <v>IOP Conference Series: Materials Science and Engineering</v>
          </cell>
          <cell r="D10590" t="str">
            <v>EI（CA）</v>
          </cell>
          <cell r="E10590">
            <v>0</v>
          </cell>
          <cell r="F10590" t="str">
            <v>E类</v>
          </cell>
          <cell r="G10590">
            <v>30</v>
          </cell>
        </row>
        <row r="10591">
          <cell r="B10591" t="str">
            <v>1757-9864</v>
          </cell>
          <cell r="C10591" t="str">
            <v>International Journal of Structural Integrity</v>
          </cell>
          <cell r="D10591" t="str">
            <v>EI（JA）</v>
          </cell>
          <cell r="E10591">
            <v>0</v>
          </cell>
          <cell r="F10591" t="str">
            <v>D类</v>
          </cell>
          <cell r="G10591">
            <v>50</v>
          </cell>
        </row>
        <row r="10592">
          <cell r="B10592" t="str">
            <v>1758-8960</v>
          </cell>
          <cell r="C10592" t="str">
            <v>Bubble Science, Engineering and Technology</v>
          </cell>
          <cell r="D10592" t="str">
            <v>EI（JA）</v>
          </cell>
          <cell r="E10592">
            <v>0</v>
          </cell>
          <cell r="F10592" t="str">
            <v>D类</v>
          </cell>
          <cell r="G10592">
            <v>50</v>
          </cell>
        </row>
        <row r="10593">
          <cell r="B10593" t="str">
            <v>1759-7269</v>
          </cell>
          <cell r="C10593" t="str">
            <v>Biofuels</v>
          </cell>
          <cell r="D10593" t="str">
            <v>EI（JA）</v>
          </cell>
          <cell r="E10593">
            <v>0</v>
          </cell>
          <cell r="F10593" t="str">
            <v>D类</v>
          </cell>
          <cell r="G10593">
            <v>50</v>
          </cell>
        </row>
        <row r="10594">
          <cell r="B10594" t="str">
            <v>1764-1667</v>
          </cell>
          <cell r="C10594" t="str">
            <v>Revue des Nouvelles Technologies de l'Information</v>
          </cell>
          <cell r="D10594" t="str">
            <v>EI（CA）</v>
          </cell>
          <cell r="E10594">
            <v>0</v>
          </cell>
          <cell r="F10594" t="str">
            <v>E类</v>
          </cell>
          <cell r="G10594">
            <v>30</v>
          </cell>
        </row>
        <row r="10595">
          <cell r="B10595" t="str">
            <v>1768-9791</v>
          </cell>
          <cell r="C10595" t="str">
            <v>Revue Francaise de Photogrammetrie et de Teledetection</v>
          </cell>
          <cell r="D10595" t="str">
            <v>EI（JA）</v>
          </cell>
          <cell r="E10595">
            <v>0</v>
          </cell>
          <cell r="F10595" t="str">
            <v>D类</v>
          </cell>
          <cell r="G10595">
            <v>50</v>
          </cell>
        </row>
        <row r="10596">
          <cell r="B10596" t="str">
            <v>1772-9890</v>
          </cell>
          <cell r="C10596" t="str">
            <v>Journal in Computer Virology</v>
          </cell>
          <cell r="D10596" t="str">
            <v>EI（JA）</v>
          </cell>
          <cell r="E10596">
            <v>0</v>
          </cell>
          <cell r="F10596" t="str">
            <v>D类</v>
          </cell>
          <cell r="G10596">
            <v>50</v>
          </cell>
        </row>
        <row r="10597">
          <cell r="B10597" t="str">
            <v>1779-7179</v>
          </cell>
          <cell r="C10597" t="str">
            <v>European Journal of Computational Mechanics</v>
          </cell>
          <cell r="D10597" t="str">
            <v>EI（JA）</v>
          </cell>
          <cell r="E10597">
            <v>0</v>
          </cell>
          <cell r="F10597" t="str">
            <v>D类</v>
          </cell>
          <cell r="G10597">
            <v>50</v>
          </cell>
        </row>
        <row r="10598">
          <cell r="B10598" t="str">
            <v>1790-0832</v>
          </cell>
          <cell r="C10598" t="str">
            <v>WSEAS Transactions on Information Science and Applications</v>
          </cell>
          <cell r="D10598" t="str">
            <v>EI（JA）</v>
          </cell>
          <cell r="E10598">
            <v>0</v>
          </cell>
          <cell r="F10598" t="str">
            <v>D类</v>
          </cell>
          <cell r="G10598">
            <v>50</v>
          </cell>
        </row>
        <row r="10599">
          <cell r="B10599" t="str">
            <v>1790-4439</v>
          </cell>
          <cell r="C10599" t="str">
            <v>Journal of Nanostructured Polymers and Nanocomposites</v>
          </cell>
          <cell r="D10599" t="str">
            <v>EI（JA）</v>
          </cell>
          <cell r="E10599">
            <v>0</v>
          </cell>
          <cell r="F10599" t="str">
            <v>D类</v>
          </cell>
          <cell r="G10599">
            <v>50</v>
          </cell>
        </row>
        <row r="10600">
          <cell r="B10600" t="str">
            <v>1790-5052</v>
          </cell>
          <cell r="C10600" t="str">
            <v>WSEAS Transactions on Signal Processing</v>
          </cell>
          <cell r="D10600" t="str">
            <v>EI（JA）</v>
          </cell>
          <cell r="E10600">
            <v>0</v>
          </cell>
          <cell r="F10600" t="str">
            <v>D类</v>
          </cell>
          <cell r="G10600">
            <v>50</v>
          </cell>
        </row>
        <row r="10601">
          <cell r="B10601" t="str">
            <v>1791-9320</v>
          </cell>
          <cell r="C10601" t="str">
            <v>Journal of Engineering Science and Technology Review</v>
          </cell>
          <cell r="D10601" t="str">
            <v>EI（JA）</v>
          </cell>
          <cell r="E10601">
            <v>0</v>
          </cell>
          <cell r="F10601" t="str">
            <v>D类</v>
          </cell>
          <cell r="G10601">
            <v>50</v>
          </cell>
        </row>
        <row r="10602">
          <cell r="B10602" t="str">
            <v>1792-4316</v>
          </cell>
          <cell r="C10602" t="str">
            <v>International Conference on Communications and Information Technology - Proceedings</v>
          </cell>
          <cell r="D10602" t="str">
            <v>EI（CA）</v>
          </cell>
          <cell r="E10602">
            <v>0</v>
          </cell>
          <cell r="F10602" t="str">
            <v>E类</v>
          </cell>
          <cell r="G10602">
            <v>30</v>
          </cell>
        </row>
        <row r="10603">
          <cell r="B10603" t="str">
            <v>1792-4324</v>
          </cell>
          <cell r="C10603" t="str">
            <v>International Conference on Circuits, Systems and Signals - Proceedings</v>
          </cell>
          <cell r="D10603" t="str">
            <v>EI（CA）</v>
          </cell>
          <cell r="E10603">
            <v>0</v>
          </cell>
          <cell r="F10603" t="str">
            <v>E类</v>
          </cell>
          <cell r="G10603">
            <v>30</v>
          </cell>
        </row>
        <row r="10604">
          <cell r="B10604" t="str">
            <v>1792-4332</v>
          </cell>
          <cell r="C10604" t="str">
            <v>International Conference on Applied Mathematics, Simulation, Modelling - Proceedings</v>
          </cell>
          <cell r="D10604" t="str">
            <v>EI（CA）</v>
          </cell>
          <cell r="E10604">
            <v>0</v>
          </cell>
          <cell r="F10604" t="str">
            <v>E类</v>
          </cell>
          <cell r="G10604">
            <v>30</v>
          </cell>
        </row>
        <row r="10605">
          <cell r="B10605" t="str">
            <v>1792-4340</v>
          </cell>
          <cell r="C10605" t="str">
            <v>International Conference on Energy and Development, Environment and Biomedicine - Proceedings</v>
          </cell>
          <cell r="D10605" t="str">
            <v>EI（CA）</v>
          </cell>
          <cell r="E10605">
            <v>0</v>
          </cell>
          <cell r="F10605" t="str">
            <v>E类</v>
          </cell>
          <cell r="G10605">
            <v>30</v>
          </cell>
        </row>
        <row r="10606">
          <cell r="B10606" t="str">
            <v>1792-4359</v>
          </cell>
          <cell r="C10606" t="str">
            <v>International Conference on Theoretical and Applied Mechanics, International Conference on Fluid Mechanics and Heat and Mass Transfer - Proceedings</v>
          </cell>
          <cell r="D10606" t="str">
            <v>EI（CA）</v>
          </cell>
          <cell r="E10606">
            <v>0</v>
          </cell>
          <cell r="F10606" t="str">
            <v>E类</v>
          </cell>
          <cell r="G10606">
            <v>30</v>
          </cell>
        </row>
        <row r="10607">
          <cell r="B10607" t="str">
            <v>1792-4693</v>
          </cell>
          <cell r="C10607" t="str">
            <v>International Conference on Manufacturing Engineering, Quality and Production Systems, MEQAPS - Proceedings</v>
          </cell>
          <cell r="D10607" t="str">
            <v>EI（CA）</v>
          </cell>
          <cell r="E10607">
            <v>0</v>
          </cell>
          <cell r="F10607" t="str">
            <v>E类</v>
          </cell>
          <cell r="G10607">
            <v>30</v>
          </cell>
        </row>
        <row r="10608">
          <cell r="B10608" t="str">
            <v>1792-4863</v>
          </cell>
          <cell r="C10608" t="str">
            <v>International Conference on Applied Computer Science - Proceedings</v>
          </cell>
          <cell r="D10608" t="str">
            <v>EI（CA）</v>
          </cell>
          <cell r="E10608">
            <v>0</v>
          </cell>
          <cell r="F10608" t="str">
            <v>E类</v>
          </cell>
          <cell r="G10608">
            <v>30</v>
          </cell>
        </row>
        <row r="10609">
          <cell r="B10609" t="str">
            <v>1792-5061</v>
          </cell>
          <cell r="C10609" t="str">
            <v>International Conference on Education and Educational Technologies - Proceedings</v>
          </cell>
          <cell r="D10609" t="str">
            <v>EI（CA）</v>
          </cell>
          <cell r="E10609">
            <v>0</v>
          </cell>
          <cell r="F10609" t="str">
            <v>E类</v>
          </cell>
          <cell r="G10609">
            <v>30</v>
          </cell>
        </row>
        <row r="10610">
          <cell r="B10610" t="str">
            <v>1792-507X</v>
          </cell>
          <cell r="C10610" t="str">
            <v>International conference on System Science and Simulation in Engineering - Proceedings</v>
          </cell>
          <cell r="D10610" t="str">
            <v>EI（CA）</v>
          </cell>
          <cell r="E10610">
            <v>0</v>
          </cell>
          <cell r="F10610" t="str">
            <v>E类</v>
          </cell>
          <cell r="G10610">
            <v>30</v>
          </cell>
        </row>
        <row r="10611">
          <cell r="B10611" t="str">
            <v>1793-8430</v>
          </cell>
          <cell r="C10611" t="str">
            <v>International Journal of Machine Consciousness</v>
          </cell>
          <cell r="D10611" t="str">
            <v>EI（JA）</v>
          </cell>
          <cell r="E10611">
            <v>0</v>
          </cell>
          <cell r="F10611" t="str">
            <v>D类</v>
          </cell>
          <cell r="G10611">
            <v>50</v>
          </cell>
        </row>
        <row r="10612">
          <cell r="B10612" t="str">
            <v>1793-9623</v>
          </cell>
          <cell r="C10612" t="str">
            <v>International Journal of Modeling, Simulation, and Scientific Computing</v>
          </cell>
          <cell r="D10612" t="str">
            <v>EI（JA）</v>
          </cell>
          <cell r="E10612">
            <v>0</v>
          </cell>
          <cell r="F10612" t="str">
            <v>D类</v>
          </cell>
          <cell r="G10612">
            <v>50</v>
          </cell>
        </row>
        <row r="10613">
          <cell r="B10613" t="str">
            <v>1794-3396</v>
          </cell>
          <cell r="C10613" t="str">
            <v>Mari Papel y Corrugado</v>
          </cell>
          <cell r="D10613" t="str">
            <v>EI（JA）</v>
          </cell>
          <cell r="E10613">
            <v>0</v>
          </cell>
          <cell r="F10613" t="str">
            <v>D类</v>
          </cell>
          <cell r="G10613">
            <v>50</v>
          </cell>
        </row>
        <row r="10614">
          <cell r="B10614" t="str">
            <v>1796-2021</v>
          </cell>
          <cell r="C10614" t="str">
            <v>Journal of Communications</v>
          </cell>
          <cell r="D10614" t="str">
            <v>EI（JA）</v>
          </cell>
          <cell r="E10614">
            <v>0</v>
          </cell>
          <cell r="F10614" t="str">
            <v>D类</v>
          </cell>
          <cell r="G10614">
            <v>50</v>
          </cell>
        </row>
        <row r="10615">
          <cell r="B10615" t="str">
            <v>1796-623X</v>
          </cell>
          <cell r="C10615" t="str">
            <v>Publications of the Finnish Artificial Intelligence Society</v>
          </cell>
          <cell r="D10615" t="str">
            <v>EI（CA）</v>
          </cell>
          <cell r="E10615">
            <v>0</v>
          </cell>
          <cell r="F10615" t="str">
            <v>E类</v>
          </cell>
          <cell r="G10615">
            <v>30</v>
          </cell>
        </row>
        <row r="10616">
          <cell r="B10616" t="str">
            <v>1803-7232</v>
          </cell>
          <cell r="C10616" t="str">
            <v>International Conference on Applied Electronics</v>
          </cell>
          <cell r="D10616" t="str">
            <v>EI（CA）</v>
          </cell>
          <cell r="E10616">
            <v>0</v>
          </cell>
          <cell r="F10616" t="str">
            <v>E类</v>
          </cell>
          <cell r="G10616">
            <v>30</v>
          </cell>
        </row>
        <row r="10617">
          <cell r="B10617" t="str">
            <v>1809-6751</v>
          </cell>
          <cell r="C10617" t="str">
            <v>Boletim Tecnico da Producao de Petroleo</v>
          </cell>
          <cell r="D10617" t="str">
            <v>EI（JA）</v>
          </cell>
          <cell r="E10617">
            <v>0</v>
          </cell>
          <cell r="F10617" t="str">
            <v>D类</v>
          </cell>
          <cell r="G10617">
            <v>50</v>
          </cell>
        </row>
        <row r="10618">
          <cell r="B10618" t="str">
            <v>1811-7783</v>
          </cell>
          <cell r="C10618" t="str">
            <v>ACM Symposium on Solid Modeling and Applications, SM</v>
          </cell>
          <cell r="D10618" t="str">
            <v>EI（CA）</v>
          </cell>
          <cell r="E10618">
            <v>0</v>
          </cell>
          <cell r="F10618" t="str">
            <v>E类</v>
          </cell>
          <cell r="G10618">
            <v>30</v>
          </cell>
        </row>
        <row r="10619">
          <cell r="B10619" t="str">
            <v>1811-7813</v>
          </cell>
          <cell r="C10619" t="str">
            <v>Proceedings of the SPBG: Symposium on Point Based Graphics</v>
          </cell>
          <cell r="D10619" t="str">
            <v>EI（CA）</v>
          </cell>
          <cell r="E10619">
            <v>0</v>
          </cell>
          <cell r="F10619" t="str">
            <v>E类</v>
          </cell>
          <cell r="G10619">
            <v>30</v>
          </cell>
        </row>
        <row r="10620">
          <cell r="B10620" t="str">
            <v>1811-864X</v>
          </cell>
          <cell r="C10620" t="str">
            <v>VAST: International Symposium on Virtual Reality, Archaeology and Intelligent Cultural Heritage</v>
          </cell>
          <cell r="D10620" t="str">
            <v>EI（CA）</v>
          </cell>
          <cell r="E10620">
            <v>0</v>
          </cell>
          <cell r="F10620" t="str">
            <v>E类</v>
          </cell>
          <cell r="G10620">
            <v>30</v>
          </cell>
        </row>
        <row r="10621">
          <cell r="B10621" t="str">
            <v>1812-3031</v>
          </cell>
          <cell r="C10621" t="str">
            <v>International Journal of Electrical Engineering</v>
          </cell>
          <cell r="D10621" t="str">
            <v>EI（JA）</v>
          </cell>
          <cell r="E10621">
            <v>0</v>
          </cell>
          <cell r="F10621" t="str">
            <v>D类</v>
          </cell>
          <cell r="G10621">
            <v>50</v>
          </cell>
        </row>
        <row r="10622">
          <cell r="B10622" t="str">
            <v>1812-3503</v>
          </cell>
          <cell r="C10622" t="str">
            <v>SBM: Sketch Based Interfaces and Modeling</v>
          </cell>
          <cell r="D10622" t="str">
            <v>EI（CA）</v>
          </cell>
          <cell r="E10622">
            <v>0</v>
          </cell>
          <cell r="F10622" t="str">
            <v>E类</v>
          </cell>
          <cell r="G10622">
            <v>30</v>
          </cell>
        </row>
        <row r="10623">
          <cell r="B10623" t="str">
            <v>1812-7118</v>
          </cell>
          <cell r="C10623" t="str">
            <v>Proceedings of the EGMM: EG Multimedia Workshop</v>
          </cell>
          <cell r="D10623" t="str">
            <v>EI（CA）</v>
          </cell>
          <cell r="E10623">
            <v>0</v>
          </cell>
          <cell r="F10623" t="str">
            <v>E类</v>
          </cell>
          <cell r="G10623">
            <v>30</v>
          </cell>
        </row>
        <row r="10624">
          <cell r="B10624" t="str">
            <v>1815-3712</v>
          </cell>
          <cell r="C10624" t="str">
            <v>International Workshop and Tutorials on Electron Devices and Materials, EDM - Proceedings</v>
          </cell>
          <cell r="D10624" t="str">
            <v>EI（CA）</v>
          </cell>
          <cell r="E10624">
            <v>0</v>
          </cell>
          <cell r="F10624" t="str">
            <v>E类</v>
          </cell>
          <cell r="G10624">
            <v>30</v>
          </cell>
        </row>
        <row r="10625">
          <cell r="B10625" t="str">
            <v>1816-0859</v>
          </cell>
          <cell r="C10625" t="str">
            <v>EG Workshop on Computational Aesthetics in Graphics, Visualization and Imaging</v>
          </cell>
          <cell r="D10625" t="str">
            <v>EI（CA）</v>
          </cell>
          <cell r="E10625">
            <v>0</v>
          </cell>
          <cell r="F10625" t="str">
            <v>E类</v>
          </cell>
          <cell r="G10625">
            <v>30</v>
          </cell>
        </row>
        <row r="10626">
          <cell r="B10626" t="str">
            <v>1816-0867</v>
          </cell>
          <cell r="C10626" t="str">
            <v>Natural Phenomena</v>
          </cell>
          <cell r="D10626" t="str">
            <v>EI（JA）</v>
          </cell>
          <cell r="E10626">
            <v>0</v>
          </cell>
          <cell r="F10626" t="str">
            <v>D类</v>
          </cell>
          <cell r="G10626">
            <v>50</v>
          </cell>
        </row>
        <row r="10627">
          <cell r="B10627" t="str">
            <v>1816-093X</v>
          </cell>
          <cell r="C10627" t="str">
            <v>Engineering Letters</v>
          </cell>
          <cell r="D10627" t="str">
            <v>EI（JA）</v>
          </cell>
          <cell r="E10627">
            <v>0</v>
          </cell>
          <cell r="F10627" t="str">
            <v>D类</v>
          </cell>
          <cell r="G10627">
            <v>50</v>
          </cell>
        </row>
        <row r="10628">
          <cell r="B10628" t="str">
            <v>1816-353X</v>
          </cell>
          <cell r="C10628" t="str">
            <v>International Journal of Network Security</v>
          </cell>
          <cell r="D10628" t="str">
            <v>EI（JA）</v>
          </cell>
          <cell r="E10628">
            <v>0</v>
          </cell>
          <cell r="F10628" t="str">
            <v>D类</v>
          </cell>
          <cell r="G10628">
            <v>50</v>
          </cell>
        </row>
        <row r="10629">
          <cell r="B10629" t="str">
            <v>1816-8957</v>
          </cell>
          <cell r="C10629" t="str">
            <v>Scientific Drilling</v>
          </cell>
          <cell r="D10629" t="str">
            <v>EI（JA）</v>
          </cell>
          <cell r="E10629">
            <v>0</v>
          </cell>
          <cell r="F10629" t="str">
            <v>D类</v>
          </cell>
          <cell r="G10629">
            <v>50</v>
          </cell>
        </row>
        <row r="10630">
          <cell r="B10630" t="str">
            <v>1817-4299</v>
          </cell>
          <cell r="C10630" t="str">
            <v>Fire Safety Science</v>
          </cell>
          <cell r="D10630" t="str">
            <v>EI（CA）</v>
          </cell>
          <cell r="E10630">
            <v>0</v>
          </cell>
          <cell r="F10630" t="str">
            <v>E类</v>
          </cell>
          <cell r="G10630">
            <v>30</v>
          </cell>
        </row>
        <row r="10631">
          <cell r="B10631" t="str">
            <v>1819-4311</v>
          </cell>
          <cell r="C10631" t="str">
            <v>Journal of Software Engineering</v>
          </cell>
          <cell r="D10631" t="str">
            <v>EI（JA）</v>
          </cell>
          <cell r="E10631">
            <v>0</v>
          </cell>
          <cell r="F10631" t="str">
            <v>D类</v>
          </cell>
          <cell r="G10631">
            <v>50</v>
          </cell>
        </row>
        <row r="10632">
          <cell r="B10632" t="str">
            <v>1819-656X</v>
          </cell>
          <cell r="C10632" t="str">
            <v>IAENG International Journal of Computer Science</v>
          </cell>
          <cell r="D10632" t="str">
            <v>EI（JA）</v>
          </cell>
          <cell r="E10632">
            <v>0</v>
          </cell>
          <cell r="F10632" t="str">
            <v>D类</v>
          </cell>
          <cell r="G10632">
            <v>50</v>
          </cell>
        </row>
        <row r="10633">
          <cell r="B10633" t="str">
            <v>1822-296X</v>
          </cell>
          <cell r="C10633" t="str">
            <v>Transport Means - Proceedings of the International Conference</v>
          </cell>
          <cell r="D10633" t="str">
            <v>EI（CA）</v>
          </cell>
          <cell r="E10633">
            <v>0</v>
          </cell>
          <cell r="F10633" t="str">
            <v>E类</v>
          </cell>
          <cell r="G10633">
            <v>30</v>
          </cell>
        </row>
        <row r="10634">
          <cell r="B10634" t="str">
            <v>1822-7732</v>
          </cell>
          <cell r="C10634" t="str">
            <v>Olympiads in Informatics</v>
          </cell>
          <cell r="D10634" t="str">
            <v>EI（CA）</v>
          </cell>
          <cell r="E10634">
            <v>0</v>
          </cell>
          <cell r="F10634" t="str">
            <v>E类</v>
          </cell>
          <cell r="G10634">
            <v>30</v>
          </cell>
        </row>
        <row r="10635">
          <cell r="B10635" t="str">
            <v>1824-5463</v>
          </cell>
          <cell r="C10635" t="str">
            <v>Advances in Transportation Studies</v>
          </cell>
          <cell r="D10635" t="str">
            <v>EI（JA）</v>
          </cell>
          <cell r="E10635">
            <v>0</v>
          </cell>
          <cell r="F10635" t="str">
            <v>D类</v>
          </cell>
          <cell r="G10635">
            <v>50</v>
          </cell>
        </row>
        <row r="10636">
          <cell r="B10636" t="str">
            <v>1825-3997</v>
          </cell>
          <cell r="C10636" t="str">
            <v>European Transport - Trasporti Europei</v>
          </cell>
          <cell r="D10636" t="str">
            <v>EI（JA）</v>
          </cell>
          <cell r="E10636">
            <v>0</v>
          </cell>
          <cell r="F10636" t="str">
            <v>D类</v>
          </cell>
          <cell r="G10636">
            <v>50</v>
          </cell>
        </row>
        <row r="10637">
          <cell r="B10637" t="str">
            <v>1825-6635</v>
          </cell>
          <cell r="C10637" t="str">
            <v>Italian Journal of Engineering Geology and Environment</v>
          </cell>
          <cell r="D10637" t="str">
            <v>EI（JA）</v>
          </cell>
          <cell r="E10637">
            <v>0</v>
          </cell>
          <cell r="F10637" t="str">
            <v>D类</v>
          </cell>
          <cell r="G10637">
            <v>50</v>
          </cell>
        </row>
        <row r="10638">
          <cell r="B10638" t="str">
            <v>1842-0133</v>
          </cell>
          <cell r="C10638" t="str">
            <v>Proceedings of the International Conference on Optimisation of Electrical and Electronic Equipment, OPTIM</v>
          </cell>
          <cell r="D10638" t="str">
            <v>EI（CA）</v>
          </cell>
          <cell r="E10638">
            <v>0</v>
          </cell>
          <cell r="F10638" t="str">
            <v>E类</v>
          </cell>
          <cell r="G10638">
            <v>30</v>
          </cell>
        </row>
        <row r="10639">
          <cell r="B10639" t="str">
            <v>1843-5157</v>
          </cell>
          <cell r="C10639" t="str">
            <v>Annals of the University Dunarea de Jos of Galati, Fascicle VI: Food Technology</v>
          </cell>
          <cell r="D10639" t="str">
            <v>EI（JA）</v>
          </cell>
          <cell r="E10639">
            <v>0</v>
          </cell>
          <cell r="F10639" t="str">
            <v>D类</v>
          </cell>
          <cell r="G10639">
            <v>50</v>
          </cell>
        </row>
        <row r="10640">
          <cell r="B10640" t="str">
            <v>1845-5921</v>
          </cell>
          <cell r="C10640" t="str">
            <v>International Symposium on Image and Signal Processing and Analysis, ISPA</v>
          </cell>
          <cell r="D10640" t="str">
            <v>EI（CA）</v>
          </cell>
          <cell r="E10640">
            <v>0</v>
          </cell>
          <cell r="F10640" t="str">
            <v>E类</v>
          </cell>
          <cell r="G10640">
            <v>30</v>
          </cell>
        </row>
        <row r="10641">
          <cell r="B10641" t="str">
            <v>1847-9073</v>
          </cell>
          <cell r="C10641" t="str">
            <v>Proceedings of International Design Conference,  DESIGN</v>
          </cell>
          <cell r="D10641" t="str">
            <v>EI（CA）</v>
          </cell>
          <cell r="E10641">
            <v>0</v>
          </cell>
          <cell r="F10641" t="str">
            <v>E类</v>
          </cell>
          <cell r="G10641">
            <v>30</v>
          </cell>
        </row>
        <row r="10642">
          <cell r="B10642" t="str">
            <v>1860-8779</v>
          </cell>
          <cell r="C10642" t="str">
            <v>Deutsche Gesellschaft fur Medizinische Informatik, Biometrie und Epidemiologie e.V. (GMDS)</v>
          </cell>
          <cell r="D10642" t="str">
            <v>EI（CA）</v>
          </cell>
          <cell r="E10642">
            <v>0</v>
          </cell>
          <cell r="F10642" t="str">
            <v>E类</v>
          </cell>
          <cell r="G10642">
            <v>30</v>
          </cell>
        </row>
        <row r="10643">
          <cell r="B10643" t="str">
            <v>1862-6351</v>
          </cell>
          <cell r="C10643" t="str">
            <v>Physica Status Solidi (C) Current Topics in Solid State Physics</v>
          </cell>
          <cell r="D10643" t="str">
            <v>EI（JA）</v>
          </cell>
          <cell r="E10643">
            <v>0</v>
          </cell>
          <cell r="F10643" t="str">
            <v>D类</v>
          </cell>
          <cell r="G10643">
            <v>50</v>
          </cell>
        </row>
        <row r="10644">
          <cell r="B10644" t="str">
            <v>1862-9016</v>
          </cell>
          <cell r="C10644" t="str">
            <v>Journal of Applied Geodesy</v>
          </cell>
          <cell r="D10644" t="str">
            <v>EI（JA）</v>
          </cell>
          <cell r="E10644">
            <v>0</v>
          </cell>
          <cell r="F10644" t="str">
            <v>D类</v>
          </cell>
          <cell r="G10644">
            <v>50</v>
          </cell>
        </row>
        <row r="10645">
          <cell r="B10645" t="str">
            <v>1863-2351</v>
          </cell>
          <cell r="C10645" t="str">
            <v>Lecture Notes in Geoinformation and Cartography</v>
          </cell>
          <cell r="D10645" t="str">
            <v>EI（CA）</v>
          </cell>
          <cell r="E10645">
            <v>0</v>
          </cell>
          <cell r="F10645" t="str">
            <v>E类</v>
          </cell>
          <cell r="G10645">
            <v>30</v>
          </cell>
        </row>
        <row r="10646">
          <cell r="B10646" t="str">
            <v>1863-2386</v>
          </cell>
          <cell r="C10646" t="str">
            <v>Service Oriented Computing and Applications</v>
          </cell>
          <cell r="D10646" t="str">
            <v>EI（JA）</v>
          </cell>
          <cell r="E10646">
            <v>0</v>
          </cell>
          <cell r="F10646" t="str">
            <v>D类</v>
          </cell>
          <cell r="G10646">
            <v>50</v>
          </cell>
        </row>
        <row r="10647">
          <cell r="B10647" t="str">
            <v>1863-5520</v>
          </cell>
          <cell r="C10647" t="str">
            <v>Environmental Science and Engineering (Subseries: Environmental Science)</v>
          </cell>
          <cell r="D10647" t="str">
            <v>EI（CA）</v>
          </cell>
          <cell r="E10647">
            <v>0</v>
          </cell>
          <cell r="F10647" t="str">
            <v>E类</v>
          </cell>
          <cell r="G10647">
            <v>30</v>
          </cell>
        </row>
        <row r="10648">
          <cell r="B10648" t="str">
            <v>1864-0850</v>
          </cell>
          <cell r="C10648" t="str">
            <v>Arbeitsberichte aus dem Fachbereich Informatik</v>
          </cell>
          <cell r="D10648" t="str">
            <v>EI（CA）</v>
          </cell>
          <cell r="E10648">
            <v>0</v>
          </cell>
          <cell r="F10648" t="str">
            <v>E类</v>
          </cell>
          <cell r="G10648">
            <v>30</v>
          </cell>
        </row>
        <row r="10649">
          <cell r="B10649" t="str">
            <v>1864-2217</v>
          </cell>
          <cell r="C10649" t="str">
            <v>Zeitschrift Kunststofftechnik/Journal of Plastics Technology</v>
          </cell>
          <cell r="D10649" t="str">
            <v>EI（JA）</v>
          </cell>
          <cell r="E10649">
            <v>0</v>
          </cell>
          <cell r="F10649" t="str">
            <v>D类</v>
          </cell>
          <cell r="G10649">
            <v>50</v>
          </cell>
        </row>
        <row r="10650">
          <cell r="B10650" t="str">
            <v>1864-5909</v>
          </cell>
          <cell r="C10650" t="str">
            <v>Evolutionary Intelligence</v>
          </cell>
          <cell r="D10650" t="str">
            <v>EI（JA）</v>
          </cell>
          <cell r="E10650">
            <v>0</v>
          </cell>
          <cell r="F10650" t="str">
            <v>D类</v>
          </cell>
          <cell r="G10650">
            <v>50</v>
          </cell>
        </row>
        <row r="10651">
          <cell r="B10651" t="str">
            <v>1865-0929</v>
          </cell>
          <cell r="C10651" t="str">
            <v>Communications in Computer and Information Science</v>
          </cell>
          <cell r="D10651" t="str">
            <v>EI（CA）</v>
          </cell>
          <cell r="E10651">
            <v>0</v>
          </cell>
          <cell r="F10651" t="str">
            <v>E类</v>
          </cell>
          <cell r="G10651">
            <v>30</v>
          </cell>
        </row>
        <row r="10652">
          <cell r="B10652" t="str">
            <v>1865-1348</v>
          </cell>
          <cell r="C10652" t="str">
            <v>Lecture Notes in Business Information Processing</v>
          </cell>
          <cell r="D10652" t="str">
            <v>EI（CA）</v>
          </cell>
          <cell r="E10652">
            <v>0</v>
          </cell>
          <cell r="F10652" t="str">
            <v>E类</v>
          </cell>
          <cell r="G10652">
            <v>30</v>
          </cell>
        </row>
        <row r="10653">
          <cell r="B10653" t="str">
            <v>1865-2034</v>
          </cell>
          <cell r="C10653" t="str">
            <v>Computer Science - Research and Development</v>
          </cell>
          <cell r="D10653" t="str">
            <v>EI（JA）</v>
          </cell>
          <cell r="E10653">
            <v>0</v>
          </cell>
          <cell r="F10653" t="str">
            <v>D类</v>
          </cell>
          <cell r="G10653">
            <v>50</v>
          </cell>
        </row>
        <row r="10654">
          <cell r="B10654" t="str">
            <v>1865-3928</v>
          </cell>
          <cell r="C10654" t="str">
            <v>Journal of Micro-Nano Mechatronics</v>
          </cell>
          <cell r="D10654" t="str">
            <v>EI（JA）</v>
          </cell>
          <cell r="E10654">
            <v>0</v>
          </cell>
          <cell r="F10654" t="str">
            <v>D类</v>
          </cell>
          <cell r="G10654">
            <v>50</v>
          </cell>
        </row>
        <row r="10655">
          <cell r="B10655" t="str">
            <v>1865-5440</v>
          </cell>
          <cell r="C10655" t="str">
            <v>Advanced Concurrent Engineering</v>
          </cell>
          <cell r="D10655" t="str">
            <v>EI（CA）</v>
          </cell>
          <cell r="E10655">
            <v>0</v>
          </cell>
          <cell r="F10655" t="str">
            <v>E类</v>
          </cell>
          <cell r="G10655">
            <v>30</v>
          </cell>
        </row>
        <row r="10656">
          <cell r="B10656" t="str">
            <v>1865-7362</v>
          </cell>
          <cell r="C10656" t="str">
            <v>Geomechanik und Tunnelbau</v>
          </cell>
          <cell r="D10656" t="str">
            <v>EI（JA）</v>
          </cell>
          <cell r="E10656">
            <v>0</v>
          </cell>
          <cell r="F10656" t="str">
            <v>D类</v>
          </cell>
          <cell r="G10656">
            <v>50</v>
          </cell>
        </row>
        <row r="10657">
          <cell r="B10657" t="str">
            <v>1866-5195</v>
          </cell>
          <cell r="C10657" t="str">
            <v>BrewingScience</v>
          </cell>
          <cell r="D10657" t="str">
            <v>EI（JA）</v>
          </cell>
          <cell r="E10657">
            <v>0</v>
          </cell>
          <cell r="F10657" t="str">
            <v>D类</v>
          </cell>
          <cell r="G10657">
            <v>50</v>
          </cell>
        </row>
        <row r="10658">
          <cell r="B10658" t="str">
            <v>1866-749X</v>
          </cell>
          <cell r="C10658" t="str">
            <v>Public Transport</v>
          </cell>
          <cell r="D10658" t="str">
            <v>EI（JA）</v>
          </cell>
          <cell r="E10658">
            <v>0</v>
          </cell>
          <cell r="F10658" t="str">
            <v>D类</v>
          </cell>
          <cell r="G10658">
            <v>50</v>
          </cell>
        </row>
        <row r="10659">
          <cell r="B10659" t="str">
            <v>1866-8755</v>
          </cell>
          <cell r="C10659" t="str">
            <v>Springer Series in Geomechanics and Geoengineering</v>
          </cell>
          <cell r="D10659" t="str">
            <v>EI（CA）</v>
          </cell>
          <cell r="E10659">
            <v>0</v>
          </cell>
          <cell r="F10659" t="str">
            <v>E类</v>
          </cell>
          <cell r="G10659">
            <v>30</v>
          </cell>
        </row>
        <row r="10660">
          <cell r="B10660" t="str">
            <v>1867-0466</v>
          </cell>
          <cell r="C10660" t="str">
            <v>Journal of Biorheology</v>
          </cell>
          <cell r="D10660" t="str">
            <v>EI（JA）</v>
          </cell>
          <cell r="E10660">
            <v>0</v>
          </cell>
          <cell r="F10660" t="str">
            <v>D类</v>
          </cell>
          <cell r="G10660">
            <v>50</v>
          </cell>
        </row>
        <row r="10661">
          <cell r="B10661" t="str">
            <v>1867-0717</v>
          </cell>
          <cell r="C10661" t="str">
            <v>European Transport Research Review</v>
          </cell>
          <cell r="D10661" t="str">
            <v>EI（JA）</v>
          </cell>
          <cell r="E10661">
            <v>0</v>
          </cell>
          <cell r="F10661" t="str">
            <v>D类</v>
          </cell>
          <cell r="G10661">
            <v>50</v>
          </cell>
        </row>
        <row r="10662">
          <cell r="B10662" t="str">
            <v>1867-2434</v>
          </cell>
          <cell r="C10662" t="str">
            <v>Advances in Geographic Information Science</v>
          </cell>
          <cell r="D10662" t="str">
            <v>EI（CA）</v>
          </cell>
          <cell r="E10662">
            <v>0</v>
          </cell>
          <cell r="F10662" t="str">
            <v>E类</v>
          </cell>
          <cell r="G10662">
            <v>30</v>
          </cell>
        </row>
        <row r="10663">
          <cell r="B10663" t="str">
            <v>1867-2493</v>
          </cell>
          <cell r="C10663" t="str">
            <v>HTM - Journal of Heat Treatment and Materials</v>
          </cell>
          <cell r="D10663" t="str">
            <v>EI（JA）</v>
          </cell>
          <cell r="E10663">
            <v>0</v>
          </cell>
          <cell r="F10663" t="str">
            <v>D类</v>
          </cell>
          <cell r="G10663">
            <v>50</v>
          </cell>
        </row>
        <row r="10664">
          <cell r="B10664" t="str">
            <v>1867-2590</v>
          </cell>
          <cell r="C10664" t="str">
            <v>Mechatronik</v>
          </cell>
          <cell r="D10664" t="str">
            <v>EI（JA）</v>
          </cell>
          <cell r="E10664">
            <v>0</v>
          </cell>
          <cell r="F10664" t="str">
            <v>D类</v>
          </cell>
          <cell r="G10664">
            <v>50</v>
          </cell>
        </row>
        <row r="10665">
          <cell r="B10665" t="str">
            <v>1867-2949</v>
          </cell>
          <cell r="C10665" t="str">
            <v>Mathematical Programming Computation</v>
          </cell>
          <cell r="D10665" t="str">
            <v>EI（JA）</v>
          </cell>
          <cell r="E10665">
            <v>0</v>
          </cell>
          <cell r="F10665" t="str">
            <v>D类</v>
          </cell>
          <cell r="G10665">
            <v>50</v>
          </cell>
        </row>
        <row r="10666">
          <cell r="B10666" t="str">
            <v>1867-4828</v>
          </cell>
          <cell r="C10666" t="str">
            <v>Journal of Internet Services and Applications</v>
          </cell>
          <cell r="D10666" t="str">
            <v>EI（JA）</v>
          </cell>
          <cell r="E10666">
            <v>0</v>
          </cell>
          <cell r="F10666" t="str">
            <v>D类</v>
          </cell>
          <cell r="G10666">
            <v>50</v>
          </cell>
        </row>
        <row r="10667">
          <cell r="B10667" t="str">
            <v>1867-5662</v>
          </cell>
          <cell r="C10667" t="str">
            <v>Advances in Intelligent and Soft Computing</v>
          </cell>
          <cell r="D10667" t="str">
            <v>EI（CA）</v>
          </cell>
          <cell r="E10667">
            <v>0</v>
          </cell>
          <cell r="F10667" t="str">
            <v>E类</v>
          </cell>
          <cell r="G10667">
            <v>30</v>
          </cell>
        </row>
        <row r="10668">
          <cell r="B10668" t="str">
            <v>1867-6936</v>
          </cell>
          <cell r="C10668" t="str">
            <v>Annals of Solid and Structural Mechanics</v>
          </cell>
          <cell r="D10668" t="str">
            <v>EI（JA）</v>
          </cell>
          <cell r="E10668">
            <v>0</v>
          </cell>
          <cell r="F10668" t="str">
            <v>D类</v>
          </cell>
          <cell r="G10668">
            <v>50</v>
          </cell>
        </row>
        <row r="10669">
          <cell r="B10669" t="str">
            <v>1867-8211</v>
          </cell>
          <cell r="C10669" t="str">
            <v>Lecture Notes of the Institute for Computer Sciences, Social-Informatics and Telecommunications Engineering, LNICST</v>
          </cell>
          <cell r="D10669" t="str">
            <v>EI（CA）</v>
          </cell>
          <cell r="E10669">
            <v>0</v>
          </cell>
          <cell r="F10669" t="str">
            <v>E类</v>
          </cell>
          <cell r="G10669">
            <v>30</v>
          </cell>
        </row>
        <row r="10670">
          <cell r="B10670" t="str">
            <v>1868-1646</v>
          </cell>
          <cell r="C10670" t="str">
            <v>International Journal of Online Engineering</v>
          </cell>
          <cell r="D10670" t="str">
            <v>EI（JA）</v>
          </cell>
          <cell r="E10670">
            <v>0</v>
          </cell>
          <cell r="F10670" t="str">
            <v>D类</v>
          </cell>
          <cell r="G10670">
            <v>50</v>
          </cell>
        </row>
        <row r="10671">
          <cell r="B10671" t="str">
            <v>1868-2502</v>
          </cell>
          <cell r="C10671" t="str">
            <v>CEAS Space Journal</v>
          </cell>
          <cell r="D10671" t="str">
            <v>EI（JA）</v>
          </cell>
          <cell r="E10671">
            <v>0</v>
          </cell>
          <cell r="F10671" t="str">
            <v>D类</v>
          </cell>
          <cell r="G10671">
            <v>50</v>
          </cell>
        </row>
        <row r="10672">
          <cell r="B10672" t="str">
            <v>1868-3967</v>
          </cell>
          <cell r="C10672" t="str">
            <v>Energy Systems</v>
          </cell>
          <cell r="D10672" t="str">
            <v>EI（JA）</v>
          </cell>
          <cell r="E10672">
            <v>0</v>
          </cell>
          <cell r="F10672" t="str">
            <v>D类</v>
          </cell>
          <cell r="G10672">
            <v>50</v>
          </cell>
        </row>
        <row r="10673">
          <cell r="B10673" t="str">
            <v>1868-4238</v>
          </cell>
          <cell r="C10673" t="str">
            <v>IFIP Advances in Information and Communication Technology</v>
          </cell>
          <cell r="D10673" t="str">
            <v>EI（CA）</v>
          </cell>
          <cell r="E10673">
            <v>0</v>
          </cell>
          <cell r="F10673" t="str">
            <v>E类</v>
          </cell>
          <cell r="G10673">
            <v>30</v>
          </cell>
        </row>
        <row r="10674">
          <cell r="B10674" t="str">
            <v>1868-5137</v>
          </cell>
          <cell r="C10674" t="str">
            <v>Journal of Ambient Intelligence and Humanized Computing</v>
          </cell>
          <cell r="D10674" t="str">
            <v>EI（JA）</v>
          </cell>
          <cell r="E10674">
            <v>0</v>
          </cell>
          <cell r="F10674" t="str">
            <v>D类</v>
          </cell>
          <cell r="G10674">
            <v>50</v>
          </cell>
        </row>
        <row r="10675">
          <cell r="B10675" t="str">
            <v>1868-6478</v>
          </cell>
          <cell r="C10675" t="str">
            <v>Evolving Systems</v>
          </cell>
          <cell r="D10675" t="str">
            <v>EI（JA）</v>
          </cell>
          <cell r="E10675">
            <v>0</v>
          </cell>
          <cell r="F10675" t="str">
            <v>D类</v>
          </cell>
          <cell r="G10675">
            <v>50</v>
          </cell>
        </row>
        <row r="10676">
          <cell r="B10676" t="str">
            <v>1868-8071</v>
          </cell>
          <cell r="C10676" t="str">
            <v>International Journal of Machine Learning and Cybernetics</v>
          </cell>
          <cell r="D10676" t="str">
            <v>EI（JA）</v>
          </cell>
          <cell r="E10676">
            <v>0</v>
          </cell>
          <cell r="F10676" t="str">
            <v>D类</v>
          </cell>
          <cell r="G10676">
            <v>50</v>
          </cell>
        </row>
        <row r="10677">
          <cell r="B10677" t="str">
            <v>1868-8799</v>
          </cell>
          <cell r="C10677" t="str">
            <v>International Journal of Emerging Technologies in Learning</v>
          </cell>
          <cell r="D10677" t="str">
            <v>EI（JA）</v>
          </cell>
          <cell r="E10677">
            <v>0</v>
          </cell>
          <cell r="F10677" t="str">
            <v>D类</v>
          </cell>
          <cell r="G10677">
            <v>50</v>
          </cell>
        </row>
        <row r="10678">
          <cell r="B10678" t="str">
            <v>1868-8969</v>
          </cell>
          <cell r="C10678" t="str">
            <v>Leibniz International Proceedings in Informatics, LIPIcs</v>
          </cell>
          <cell r="D10678" t="str">
            <v>EI（CA）</v>
          </cell>
          <cell r="E10678">
            <v>0</v>
          </cell>
          <cell r="F10678" t="str">
            <v>E类</v>
          </cell>
          <cell r="G10678">
            <v>30</v>
          </cell>
        </row>
        <row r="10679">
          <cell r="B10679" t="str">
            <v>1869-2672</v>
          </cell>
          <cell r="C10679" t="str">
            <v>GEM - International Journal on Geomathematics</v>
          </cell>
          <cell r="D10679" t="str">
            <v>EI（JA）</v>
          </cell>
          <cell r="E10679">
            <v>0</v>
          </cell>
          <cell r="F10679" t="str">
            <v>D类</v>
          </cell>
          <cell r="G10679">
            <v>50</v>
          </cell>
        </row>
        <row r="10680">
          <cell r="B10680" t="str">
            <v>1869-408X</v>
          </cell>
          <cell r="C10680" t="str">
            <v>Cardiovascular Engineering and Technology</v>
          </cell>
          <cell r="D10680" t="str">
            <v>EI（JA）</v>
          </cell>
          <cell r="E10680">
            <v>0</v>
          </cell>
          <cell r="F10680" t="str">
            <v>D类</v>
          </cell>
          <cell r="G10680">
            <v>50</v>
          </cell>
        </row>
        <row r="10681">
          <cell r="B10681" t="str">
            <v>1872-2067</v>
          </cell>
          <cell r="C10681" t="str">
            <v xml:space="preserve">Chinese Journal of Catalysis </v>
          </cell>
          <cell r="D10681" t="str">
            <v>EI（JA）</v>
          </cell>
          <cell r="E10681">
            <v>0</v>
          </cell>
          <cell r="F10681" t="str">
            <v>D类</v>
          </cell>
          <cell r="G10681">
            <v>50</v>
          </cell>
        </row>
        <row r="10682">
          <cell r="B10682" t="str">
            <v>1872-2121</v>
          </cell>
          <cell r="C10682" t="str">
            <v>Recent Patents on Engineering</v>
          </cell>
          <cell r="D10682" t="str">
            <v>EI（JA）</v>
          </cell>
          <cell r="E10682">
            <v>0</v>
          </cell>
          <cell r="F10682" t="str">
            <v>D类</v>
          </cell>
          <cell r="G10682">
            <v>50</v>
          </cell>
        </row>
        <row r="10683">
          <cell r="B10683" t="str">
            <v>1872-4981</v>
          </cell>
          <cell r="C10683" t="str">
            <v>Intelligent Decision Technologies</v>
          </cell>
          <cell r="D10683" t="str">
            <v>EI（JA）</v>
          </cell>
          <cell r="E10683">
            <v>0</v>
          </cell>
          <cell r="F10683" t="str">
            <v>D类</v>
          </cell>
          <cell r="G10683">
            <v>50</v>
          </cell>
        </row>
        <row r="10684">
          <cell r="B10684" t="str">
            <v>1873-1988</v>
          </cell>
          <cell r="C10684" t="str">
            <v>Metamaterials</v>
          </cell>
          <cell r="D10684" t="str">
            <v>EI（JA）</v>
          </cell>
          <cell r="E10684">
            <v>0</v>
          </cell>
          <cell r="F10684" t="str">
            <v>D类</v>
          </cell>
          <cell r="G10684">
            <v>50</v>
          </cell>
        </row>
        <row r="10685">
          <cell r="B10685" t="str">
            <v>1874-4648</v>
          </cell>
          <cell r="C10685" t="str">
            <v>Recent Patents on Materials Science</v>
          </cell>
          <cell r="D10685" t="str">
            <v>EI（JA）</v>
          </cell>
          <cell r="E10685">
            <v>0</v>
          </cell>
          <cell r="F10685" t="str">
            <v>D类</v>
          </cell>
          <cell r="G10685">
            <v>50</v>
          </cell>
        </row>
        <row r="10686">
          <cell r="B10686" t="str">
            <v>1874-477X</v>
          </cell>
          <cell r="C10686" t="str">
            <v>Recent Patents on Mechanical Engineering</v>
          </cell>
          <cell r="D10686" t="str">
            <v>EI（JA）</v>
          </cell>
          <cell r="E10686">
            <v>0</v>
          </cell>
          <cell r="F10686" t="str">
            <v>D类</v>
          </cell>
          <cell r="G10686">
            <v>50</v>
          </cell>
        </row>
        <row r="10687">
          <cell r="B10687" t="str">
            <v>1874-4788</v>
          </cell>
          <cell r="C10687" t="str">
            <v>Recent Patents on Chemical Engineering</v>
          </cell>
          <cell r="D10687" t="str">
            <v>EI（JA）</v>
          </cell>
          <cell r="E10687">
            <v>0</v>
          </cell>
          <cell r="F10687" t="str">
            <v>D类</v>
          </cell>
          <cell r="G10687">
            <v>50</v>
          </cell>
        </row>
        <row r="10688">
          <cell r="B10688" t="str">
            <v>1874-4796</v>
          </cell>
          <cell r="C10688" t="str">
            <v>Recent Patents on Computer Science</v>
          </cell>
          <cell r="D10688" t="str">
            <v>EI（JA）</v>
          </cell>
          <cell r="E10688">
            <v>0</v>
          </cell>
          <cell r="F10688" t="str">
            <v>D类</v>
          </cell>
          <cell r="G10688">
            <v>50</v>
          </cell>
        </row>
        <row r="10689">
          <cell r="B10689" t="str">
            <v>1874-4907</v>
          </cell>
          <cell r="C10689" t="str">
            <v>Physical Communication</v>
          </cell>
          <cell r="D10689" t="str">
            <v>EI（JA）</v>
          </cell>
          <cell r="E10689">
            <v>0</v>
          </cell>
          <cell r="F10689" t="str">
            <v>D类</v>
          </cell>
          <cell r="G10689">
            <v>50</v>
          </cell>
        </row>
        <row r="10690">
          <cell r="B10690" t="str">
            <v>1874-7647</v>
          </cell>
          <cell r="C10690" t="str">
            <v>Recent Patents on Biomedical Engineering</v>
          </cell>
          <cell r="D10690" t="str">
            <v>EI（JA）</v>
          </cell>
          <cell r="E10690">
            <v>0</v>
          </cell>
          <cell r="F10690" t="str">
            <v>D类</v>
          </cell>
          <cell r="G10690">
            <v>50</v>
          </cell>
        </row>
        <row r="10691">
          <cell r="B10691" t="str">
            <v>1874-8341</v>
          </cell>
          <cell r="C10691" t="str">
            <v>Open Petroleum Engineering Journal</v>
          </cell>
          <cell r="D10691" t="str">
            <v>EI（JA）</v>
          </cell>
          <cell r="E10691">
            <v>0</v>
          </cell>
          <cell r="F10691" t="str">
            <v>D类</v>
          </cell>
          <cell r="G10691">
            <v>50</v>
          </cell>
        </row>
        <row r="10692">
          <cell r="B10692" t="str">
            <v>1875-3507</v>
          </cell>
          <cell r="C10692" t="str">
            <v>IUTAM Bookseries</v>
          </cell>
          <cell r="D10692" t="str">
            <v>EI（CA）</v>
          </cell>
          <cell r="E10692">
            <v>0</v>
          </cell>
          <cell r="F10692" t="str">
            <v>E类</v>
          </cell>
          <cell r="G10692">
            <v>30</v>
          </cell>
        </row>
        <row r="10693">
          <cell r="B10693" t="str">
            <v>1875-9521</v>
          </cell>
          <cell r="C10693" t="str">
            <v>Entertainment Computing</v>
          </cell>
          <cell r="D10693" t="str">
            <v>EI（JA）</v>
          </cell>
          <cell r="E10693">
            <v>0</v>
          </cell>
          <cell r="F10693" t="str">
            <v>D类</v>
          </cell>
          <cell r="G10693">
            <v>50</v>
          </cell>
        </row>
        <row r="10694">
          <cell r="B10694" t="str">
            <v>1876-1100</v>
          </cell>
          <cell r="C10694" t="str">
            <v>Lecture Notes in Electrical Engineering</v>
          </cell>
          <cell r="D10694" t="str">
            <v>EI（CA）</v>
          </cell>
          <cell r="E10694">
            <v>0</v>
          </cell>
          <cell r="F10694" t="str">
            <v>E类</v>
          </cell>
          <cell r="G10694">
            <v>30</v>
          </cell>
        </row>
        <row r="10695">
          <cell r="B10695" t="str">
            <v>1876-4029</v>
          </cell>
          <cell r="C10695" t="str">
            <v>Micro and Nanosystems</v>
          </cell>
          <cell r="D10695" t="str">
            <v>EI（JA）</v>
          </cell>
          <cell r="E10695">
            <v>0</v>
          </cell>
          <cell r="F10695" t="str">
            <v>D类</v>
          </cell>
          <cell r="G10695">
            <v>50</v>
          </cell>
        </row>
        <row r="10696">
          <cell r="B10696" t="str">
            <v>1876-973X</v>
          </cell>
          <cell r="C10696" t="str">
            <v>Open Fuels and Energy Science Journal</v>
          </cell>
          <cell r="D10696" t="str">
            <v>EI（JA）</v>
          </cell>
          <cell r="E10696">
            <v>0</v>
          </cell>
          <cell r="F10696" t="str">
            <v>D类</v>
          </cell>
          <cell r="G10696">
            <v>50</v>
          </cell>
        </row>
        <row r="10697">
          <cell r="B10697" t="str">
            <v>1878-7789</v>
          </cell>
          <cell r="C10697" t="str">
            <v>Nano Communication Networks</v>
          </cell>
          <cell r="D10697" t="str">
            <v>EI（JA）</v>
          </cell>
          <cell r="E10697">
            <v>0</v>
          </cell>
          <cell r="F10697" t="str">
            <v>D类</v>
          </cell>
          <cell r="G10697">
            <v>50</v>
          </cell>
        </row>
        <row r="10698">
          <cell r="B10698" t="str">
            <v>1880-5884</v>
          </cell>
          <cell r="C10698" t="str">
            <v>NEC Technical Journal</v>
          </cell>
          <cell r="D10698" t="str">
            <v>EI（JA）</v>
          </cell>
          <cell r="E10698">
            <v>0</v>
          </cell>
          <cell r="F10698" t="str">
            <v>D类</v>
          </cell>
          <cell r="G10698">
            <v>50</v>
          </cell>
        </row>
        <row r="10699">
          <cell r="B10699" t="str">
            <v>1880-9863</v>
          </cell>
          <cell r="C10699" t="str">
            <v>Journal of Biomechanical Science and Engineering</v>
          </cell>
          <cell r="D10699" t="str">
            <v>EI（JA）</v>
          </cell>
          <cell r="E10699">
            <v>0</v>
          </cell>
          <cell r="F10699" t="str">
            <v>D类</v>
          </cell>
          <cell r="G10699">
            <v>50</v>
          </cell>
        </row>
        <row r="10700">
          <cell r="B10700" t="str">
            <v>1881-218X</v>
          </cell>
          <cell r="C10700" t="str">
            <v>Tribology Online</v>
          </cell>
          <cell r="D10700" t="str">
            <v>EI（JA）</v>
          </cell>
          <cell r="E10700">
            <v>0</v>
          </cell>
          <cell r="F10700" t="str">
            <v>D类</v>
          </cell>
          <cell r="G10700">
            <v>50</v>
          </cell>
        </row>
        <row r="10701">
          <cell r="B10701" t="str">
            <v>1881-2473</v>
          </cell>
          <cell r="C10701" t="str">
            <v>Journal of Disaster Research</v>
          </cell>
          <cell r="D10701" t="str">
            <v>EI（JA）</v>
          </cell>
          <cell r="E10701">
            <v>0</v>
          </cell>
          <cell r="F10701" t="str">
            <v>D类</v>
          </cell>
          <cell r="G10701">
            <v>50</v>
          </cell>
        </row>
        <row r="10702">
          <cell r="B10702" t="str">
            <v>1881-4379</v>
          </cell>
          <cell r="C10702" t="str">
            <v>Transactions of Japanese Society for Medical and Biological Engineering</v>
          </cell>
          <cell r="D10702" t="str">
            <v>EI（JA）</v>
          </cell>
          <cell r="E10702">
            <v>0</v>
          </cell>
          <cell r="F10702" t="str">
            <v>D类</v>
          </cell>
          <cell r="G10702">
            <v>50</v>
          </cell>
        </row>
        <row r="10703">
          <cell r="B10703" t="str">
            <v>1881-7629</v>
          </cell>
          <cell r="C10703" t="str">
            <v>International Journal of Automation Technology</v>
          </cell>
          <cell r="D10703" t="str">
            <v>EI（JA）</v>
          </cell>
          <cell r="E10703">
            <v>0</v>
          </cell>
          <cell r="F10703" t="str">
            <v>D类</v>
          </cell>
          <cell r="G10703">
            <v>50</v>
          </cell>
        </row>
        <row r="10704">
          <cell r="B10704" t="str">
            <v>1881-803X</v>
          </cell>
          <cell r="C10704" t="str">
            <v>ICIC Express Letters</v>
          </cell>
          <cell r="D10704" t="str">
            <v>EI（JA）</v>
          </cell>
          <cell r="E10704">
            <v>0</v>
          </cell>
          <cell r="F10704" t="str">
            <v>D类</v>
          </cell>
          <cell r="G10704">
            <v>50</v>
          </cell>
        </row>
        <row r="10705">
          <cell r="B10705" t="str">
            <v>1881-8366</v>
          </cell>
          <cell r="C10705" t="str">
            <v>Engineering in Agriculture, Environment and Food</v>
          </cell>
          <cell r="D10705" t="str">
            <v>EI（JA）</v>
          </cell>
          <cell r="E10705">
            <v>0</v>
          </cell>
          <cell r="F10705" t="str">
            <v>D类</v>
          </cell>
          <cell r="G10705">
            <v>50</v>
          </cell>
        </row>
        <row r="10706">
          <cell r="B10706" t="str">
            <v>1882-2398</v>
          </cell>
          <cell r="C10706" t="str">
            <v>Journal of the Vacuum Society of Japan</v>
          </cell>
          <cell r="D10706" t="str">
            <v>EI（JA）</v>
          </cell>
          <cell r="E10706">
            <v>0</v>
          </cell>
          <cell r="F10706" t="str">
            <v>D类</v>
          </cell>
          <cell r="G10706">
            <v>50</v>
          </cell>
        </row>
        <row r="10707">
          <cell r="B10707" t="str">
            <v>1883-0870</v>
          </cell>
          <cell r="C10707" t="str">
            <v>Summaries of JSSI and JSSE Joint Conference on Snow and Ice Research</v>
          </cell>
          <cell r="D10707" t="str">
            <v>EI（JA）</v>
          </cell>
          <cell r="E10707">
            <v>0</v>
          </cell>
          <cell r="F10707" t="str">
            <v>D类</v>
          </cell>
          <cell r="G10707">
            <v>50</v>
          </cell>
        </row>
        <row r="10708">
          <cell r="B10708" t="str">
            <v>1883-0978</v>
          </cell>
          <cell r="C10708" t="str">
            <v>Synthesiology</v>
          </cell>
          <cell r="D10708" t="str">
            <v>EI（JA）</v>
          </cell>
          <cell r="E10708">
            <v>0</v>
          </cell>
          <cell r="F10708" t="str">
            <v>D类</v>
          </cell>
          <cell r="G10708">
            <v>50</v>
          </cell>
        </row>
        <row r="10709">
          <cell r="B10709" t="str">
            <v>1883-2490</v>
          </cell>
          <cell r="C10709" t="str">
            <v>Proceedings of the International Display Workshops</v>
          </cell>
          <cell r="D10709" t="str">
            <v>EI（CA）</v>
          </cell>
          <cell r="E10709">
            <v>0</v>
          </cell>
          <cell r="F10709" t="str">
            <v>E类</v>
          </cell>
          <cell r="G10709">
            <v>30</v>
          </cell>
        </row>
        <row r="10710">
          <cell r="B10710" t="str">
            <v>1883-5198</v>
          </cell>
          <cell r="C10710" t="str">
            <v>Nano Biomedicine</v>
          </cell>
          <cell r="D10710" t="str">
            <v>EI（JA）</v>
          </cell>
          <cell r="E10710">
            <v>0</v>
          </cell>
          <cell r="F10710" t="str">
            <v>D类</v>
          </cell>
          <cell r="G10710">
            <v>50</v>
          </cell>
        </row>
        <row r="10711">
          <cell r="B10711" t="str">
            <v>1888-5063</v>
          </cell>
          <cell r="C10711" t="str">
            <v>Transactions on Data Privacy</v>
          </cell>
          <cell r="D10711" t="str">
            <v>EI（JA）</v>
          </cell>
          <cell r="E10711">
            <v>0</v>
          </cell>
          <cell r="F10711" t="str">
            <v>D类</v>
          </cell>
          <cell r="G10711">
            <v>50</v>
          </cell>
        </row>
        <row r="10712">
          <cell r="B10712" t="str">
            <v>1895-1767</v>
          </cell>
          <cell r="C10712" t="str">
            <v>Scalable Computing</v>
          </cell>
          <cell r="D10712" t="str">
            <v>EI（JA）</v>
          </cell>
          <cell r="E10712">
            <v>0</v>
          </cell>
          <cell r="F10712" t="str">
            <v>D类</v>
          </cell>
          <cell r="G10712">
            <v>50</v>
          </cell>
        </row>
        <row r="10713">
          <cell r="B10713" t="str">
            <v>1897-7979</v>
          </cell>
          <cell r="C10713" t="str">
            <v>E-Informatica Software Engineering Journal</v>
          </cell>
          <cell r="D10713" t="str">
            <v>EI（JA）</v>
          </cell>
          <cell r="E10713">
            <v>0</v>
          </cell>
          <cell r="F10713" t="str">
            <v>D类</v>
          </cell>
          <cell r="G10713">
            <v>50</v>
          </cell>
        </row>
        <row r="10714">
          <cell r="B10714" t="str">
            <v>1899-2358</v>
          </cell>
          <cell r="C10714" t="str">
            <v>Acta Physica Polonica B, Proceedings Supplement</v>
          </cell>
          <cell r="D10714" t="str">
            <v>EI（JA）</v>
          </cell>
          <cell r="E10714">
            <v>0</v>
          </cell>
          <cell r="F10714" t="str">
            <v>D类</v>
          </cell>
          <cell r="G10714">
            <v>50</v>
          </cell>
        </row>
        <row r="10715">
          <cell r="B10715" t="str">
            <v>1924-3642</v>
          </cell>
          <cell r="C10715" t="str">
            <v>AES-ATEMA International Conference Series - Advances and Trends in Engineering Materials and their Applications</v>
          </cell>
          <cell r="D10715" t="str">
            <v>EI（CA）</v>
          </cell>
          <cell r="E10715">
            <v>0</v>
          </cell>
          <cell r="F10715" t="str">
            <v>E类</v>
          </cell>
          <cell r="G10715">
            <v>30</v>
          </cell>
        </row>
        <row r="10716">
          <cell r="B10716" t="str">
            <v>1930-0328</v>
          </cell>
          <cell r="C10716" t="str">
            <v>Synthesis Lectures on Biomedical Engineering</v>
          </cell>
          <cell r="D10716" t="str">
            <v>EI（CA）</v>
          </cell>
          <cell r="E10716">
            <v>0</v>
          </cell>
          <cell r="F10716" t="str">
            <v>E类</v>
          </cell>
          <cell r="G10716">
            <v>30</v>
          </cell>
        </row>
        <row r="10717">
          <cell r="B10717" t="str">
            <v>1930-1650</v>
          </cell>
          <cell r="C10717" t="str">
            <v>International Journal of Information Security and Privacy</v>
          </cell>
          <cell r="D10717" t="str">
            <v>EI（JA）</v>
          </cell>
          <cell r="E10717">
            <v>0</v>
          </cell>
          <cell r="F10717" t="str">
            <v>D类</v>
          </cell>
          <cell r="G10717">
            <v>50</v>
          </cell>
        </row>
        <row r="10718">
          <cell r="B10718" t="str">
            <v>1930-2983</v>
          </cell>
          <cell r="C10718" t="str">
            <v>SDHM Structural Durability and Health Monitoring</v>
          </cell>
          <cell r="D10718" t="str">
            <v>EI（JA）</v>
          </cell>
          <cell r="E10718">
            <v>0</v>
          </cell>
          <cell r="F10718" t="str">
            <v>D类</v>
          </cell>
          <cell r="G10718">
            <v>50</v>
          </cell>
        </row>
        <row r="10719">
          <cell r="B10719" t="str">
            <v>1930-5753</v>
          </cell>
          <cell r="C10719" t="str">
            <v>Scientific Computing</v>
          </cell>
          <cell r="D10719" t="str">
            <v>EI（JA）</v>
          </cell>
          <cell r="E10719">
            <v>0</v>
          </cell>
          <cell r="F10719" t="str">
            <v>D类</v>
          </cell>
          <cell r="G10719">
            <v>50</v>
          </cell>
        </row>
        <row r="10720">
          <cell r="B10720" t="str">
            <v>1930-8833</v>
          </cell>
          <cell r="C10720" t="str">
            <v>European Solid-State Circuits Conference</v>
          </cell>
          <cell r="D10720" t="str">
            <v>EI（CA）</v>
          </cell>
          <cell r="E10720">
            <v>0</v>
          </cell>
          <cell r="F10720" t="str">
            <v>E类</v>
          </cell>
          <cell r="G10720">
            <v>30</v>
          </cell>
        </row>
        <row r="10721">
          <cell r="B10721" t="str">
            <v>1930-8868</v>
          </cell>
          <cell r="C10721" t="str">
            <v>International Symposium on VLSI Technology, Systems, and Applications, Proceedings</v>
          </cell>
          <cell r="D10721" t="str">
            <v>EI（CA）</v>
          </cell>
          <cell r="E10721">
            <v>0</v>
          </cell>
          <cell r="F10721" t="str">
            <v>E类</v>
          </cell>
          <cell r="G10721">
            <v>30</v>
          </cell>
        </row>
        <row r="10722">
          <cell r="B10722" t="str">
            <v>1930-8876</v>
          </cell>
          <cell r="C10722" t="str">
            <v>European Solid-State Device Research Conference</v>
          </cell>
          <cell r="D10722" t="str">
            <v>EI（CA）</v>
          </cell>
          <cell r="E10722">
            <v>0</v>
          </cell>
          <cell r="F10722" t="str">
            <v>E类</v>
          </cell>
          <cell r="G10722">
            <v>30</v>
          </cell>
        </row>
        <row r="10723">
          <cell r="B10723" t="str">
            <v>1931-7573</v>
          </cell>
          <cell r="C10723" t="str">
            <v xml:space="preserve">Nanoscale Research Letters </v>
          </cell>
          <cell r="D10723" t="str">
            <v>EI（JA）</v>
          </cell>
          <cell r="E10723">
            <v>0</v>
          </cell>
          <cell r="F10723" t="str">
            <v>D类</v>
          </cell>
          <cell r="G10723">
            <v>50</v>
          </cell>
        </row>
        <row r="10724">
          <cell r="B10724" t="str">
            <v>1931-7883</v>
          </cell>
          <cell r="C10724" t="str">
            <v>Foundations and Trends in Databases</v>
          </cell>
          <cell r="D10724" t="str">
            <v>EI（JA）</v>
          </cell>
          <cell r="E10724">
            <v>0</v>
          </cell>
          <cell r="F10724" t="str">
            <v>D类</v>
          </cell>
          <cell r="G10724">
            <v>50</v>
          </cell>
        </row>
        <row r="10725">
          <cell r="B10725" t="str">
            <v>1931-9525</v>
          </cell>
          <cell r="C10725" t="str">
            <v>Synthesis Lectures on Power Electronics</v>
          </cell>
          <cell r="D10725" t="str">
            <v>EI（CA）</v>
          </cell>
          <cell r="E10725">
            <v>0</v>
          </cell>
          <cell r="F10725" t="str">
            <v>E类</v>
          </cell>
          <cell r="G10725">
            <v>30</v>
          </cell>
        </row>
        <row r="10726">
          <cell r="B10726" t="str">
            <v>1932-121X</v>
          </cell>
          <cell r="C10726" t="str">
            <v>Synthesis Lectures on Speech and Audio Processing</v>
          </cell>
          <cell r="D10726" t="str">
            <v>EI（CA）</v>
          </cell>
          <cell r="E10726">
            <v>0</v>
          </cell>
          <cell r="F10726" t="str">
            <v>E类</v>
          </cell>
          <cell r="G10726">
            <v>30</v>
          </cell>
        </row>
        <row r="10727">
          <cell r="B10727" t="str">
            <v>1932-1228</v>
          </cell>
          <cell r="C10727" t="str">
            <v>Synthesis Lectures on Computer Science</v>
          </cell>
          <cell r="D10727" t="str">
            <v>EI（CA）</v>
          </cell>
          <cell r="E10727">
            <v>0</v>
          </cell>
          <cell r="F10727" t="str">
            <v>E类</v>
          </cell>
          <cell r="G10727">
            <v>30</v>
          </cell>
        </row>
        <row r="10728">
          <cell r="B10728" t="str">
            <v>1932-1236</v>
          </cell>
          <cell r="C10728" t="str">
            <v>Synthesis Lectures on Signal Processing</v>
          </cell>
          <cell r="D10728" t="str">
            <v>EI（CA）</v>
          </cell>
          <cell r="E10728">
            <v>0</v>
          </cell>
          <cell r="F10728" t="str">
            <v>E类</v>
          </cell>
          <cell r="G10728">
            <v>30</v>
          </cell>
        </row>
        <row r="10729">
          <cell r="B10729" t="str">
            <v>1932-1244</v>
          </cell>
          <cell r="C10729" t="str">
            <v>Synthesis Lectures on Communications</v>
          </cell>
          <cell r="D10729" t="str">
            <v>EI（CA）</v>
          </cell>
          <cell r="E10729">
            <v>0</v>
          </cell>
          <cell r="F10729" t="str">
            <v>E类</v>
          </cell>
          <cell r="G10729">
            <v>30</v>
          </cell>
        </row>
        <row r="10730">
          <cell r="B10730" t="str">
            <v>1932-1252</v>
          </cell>
          <cell r="C10730" t="str">
            <v>Synthesis Lectures on Computational Electromagnetics</v>
          </cell>
          <cell r="D10730" t="str">
            <v>EI（CA）</v>
          </cell>
          <cell r="E10730">
            <v>0</v>
          </cell>
          <cell r="F10730" t="str">
            <v>E类</v>
          </cell>
          <cell r="G10730">
            <v>30</v>
          </cell>
        </row>
        <row r="10731">
          <cell r="B10731" t="str">
            <v>1932-1260</v>
          </cell>
          <cell r="C10731" t="str">
            <v>Synthesis Lectures on Solid State Materials and Devices</v>
          </cell>
          <cell r="D10731" t="str">
            <v>EI（CA）</v>
          </cell>
          <cell r="E10731">
            <v>0</v>
          </cell>
          <cell r="F10731" t="str">
            <v>E类</v>
          </cell>
          <cell r="G10731">
            <v>30</v>
          </cell>
        </row>
        <row r="10732">
          <cell r="B10732" t="str">
            <v>1932-1864</v>
          </cell>
          <cell r="C10732" t="str">
            <v>Statistical Analysis and Data Mining</v>
          </cell>
          <cell r="D10732" t="str">
            <v>EI（JA）</v>
          </cell>
          <cell r="E10732">
            <v>0</v>
          </cell>
          <cell r="F10732" t="str">
            <v>D类</v>
          </cell>
          <cell r="G10732">
            <v>50</v>
          </cell>
        </row>
        <row r="10733">
          <cell r="B10733" t="str">
            <v>1932-2232</v>
          </cell>
          <cell r="C10733" t="str">
            <v>ACM Communications in Computer Algebra</v>
          </cell>
          <cell r="D10733" t="str">
            <v>EI（JA）</v>
          </cell>
          <cell r="E10733">
            <v>0</v>
          </cell>
          <cell r="F10733" t="str">
            <v>D类</v>
          </cell>
          <cell r="G10733">
            <v>50</v>
          </cell>
        </row>
        <row r="10734">
          <cell r="B10734" t="str">
            <v>1932-3166</v>
          </cell>
          <cell r="C10734" t="str">
            <v>Synthesis Lectures on Digital Circuits and Systems</v>
          </cell>
          <cell r="D10734" t="str">
            <v>EI（CA）</v>
          </cell>
          <cell r="E10734">
            <v>0</v>
          </cell>
          <cell r="F10734" t="str">
            <v>E类</v>
          </cell>
          <cell r="G10734">
            <v>30</v>
          </cell>
        </row>
        <row r="10735">
          <cell r="B10735" t="str">
            <v>1932-4510</v>
          </cell>
          <cell r="C10735" t="str">
            <v>IEEE Nanotechnology Magazine</v>
          </cell>
          <cell r="D10735" t="str">
            <v>EI（JA）</v>
          </cell>
          <cell r="E10735">
            <v>0</v>
          </cell>
          <cell r="F10735" t="str">
            <v>D类</v>
          </cell>
          <cell r="G10735">
            <v>50</v>
          </cell>
        </row>
        <row r="10736">
          <cell r="B10736" t="str">
            <v>1932-4537</v>
          </cell>
          <cell r="C10736" t="str">
            <v>IEEE Transactions on Network and Service Management</v>
          </cell>
          <cell r="D10736" t="str">
            <v>EI（JA）</v>
          </cell>
          <cell r="E10736">
            <v>0</v>
          </cell>
          <cell r="F10736" t="str">
            <v>D类</v>
          </cell>
          <cell r="G10736">
            <v>50</v>
          </cell>
        </row>
        <row r="10737">
          <cell r="B10737" t="str">
            <v>1932-6076</v>
          </cell>
          <cell r="C10737" t="str">
            <v>Synthesis Lectures on Antennas</v>
          </cell>
          <cell r="D10737" t="str">
            <v>EI（CA）</v>
          </cell>
          <cell r="E10737">
            <v>0</v>
          </cell>
          <cell r="F10737" t="str">
            <v>E类</v>
          </cell>
          <cell r="G10737">
            <v>30</v>
          </cell>
        </row>
        <row r="10738">
          <cell r="B10738" t="str">
            <v>1932-8346</v>
          </cell>
          <cell r="C10738" t="str">
            <v>Foundations and Trends in Signal Processing</v>
          </cell>
          <cell r="D10738" t="str">
            <v>EI（JA）</v>
          </cell>
          <cell r="E10738">
            <v>0</v>
          </cell>
          <cell r="F10738" t="str">
            <v>D类</v>
          </cell>
          <cell r="G10738">
            <v>50</v>
          </cell>
        </row>
        <row r="10739">
          <cell r="B10739" t="str">
            <v>1933-8996</v>
          </cell>
          <cell r="C10739" t="str">
            <v>Synthesis Lectures on Computer Graphics and Animation</v>
          </cell>
          <cell r="D10739" t="str">
            <v>EI（CA）</v>
          </cell>
          <cell r="E10739">
            <v>0</v>
          </cell>
          <cell r="F10739" t="str">
            <v>E类</v>
          </cell>
          <cell r="G10739">
            <v>30</v>
          </cell>
        </row>
        <row r="10740">
          <cell r="B10740" t="str">
            <v>1933-9011</v>
          </cell>
          <cell r="C10740" t="str">
            <v>Synthesis Lectures on Mobile and Pervasive Computing</v>
          </cell>
          <cell r="D10740" t="str">
            <v>EI（CA）</v>
          </cell>
          <cell r="E10740">
            <v>0</v>
          </cell>
          <cell r="F10740" t="str">
            <v>E类</v>
          </cell>
          <cell r="G10740">
            <v>30</v>
          </cell>
        </row>
        <row r="10741">
          <cell r="B10741" t="str">
            <v>1933-978X</v>
          </cell>
          <cell r="C10741" t="str">
            <v>Synthesis Lectures on Technology, Management and Entrepreneurship</v>
          </cell>
          <cell r="D10741" t="str">
            <v>EI（CA）</v>
          </cell>
          <cell r="E10741">
            <v>0</v>
          </cell>
          <cell r="F10741" t="str">
            <v>E类</v>
          </cell>
          <cell r="G10741">
            <v>30</v>
          </cell>
        </row>
        <row r="10742">
          <cell r="B10742" t="str">
            <v>1934-1768</v>
          </cell>
          <cell r="C10742" t="str">
            <v>Chinese Control Conference, CCC</v>
          </cell>
          <cell r="D10742" t="str">
            <v>EI（CA）</v>
          </cell>
          <cell r="E10742">
            <v>0</v>
          </cell>
          <cell r="F10742" t="str">
            <v>E类</v>
          </cell>
          <cell r="G10742">
            <v>30</v>
          </cell>
        </row>
        <row r="10743">
          <cell r="B10743" t="str">
            <v>1934-2799</v>
          </cell>
          <cell r="C10743" t="str">
            <v>Biological Engineering Transactions</v>
          </cell>
          <cell r="D10743" t="str">
            <v>EI（JA）</v>
          </cell>
          <cell r="E10743">
            <v>0</v>
          </cell>
          <cell r="F10743" t="str">
            <v>D类</v>
          </cell>
          <cell r="G10743">
            <v>50</v>
          </cell>
        </row>
        <row r="10744">
          <cell r="B10744" t="str">
            <v>1934-5070</v>
          </cell>
          <cell r="C10744" t="str">
            <v>Wireless Telecommunications Symposium</v>
          </cell>
          <cell r="D10744" t="str">
            <v>EI（CA）</v>
          </cell>
          <cell r="E10744">
            <v>0</v>
          </cell>
          <cell r="F10744" t="str">
            <v>E类</v>
          </cell>
          <cell r="G10744">
            <v>30</v>
          </cell>
        </row>
        <row r="10745">
          <cell r="B10745" t="str">
            <v>1934-6344</v>
          </cell>
          <cell r="C10745" t="str">
            <v>International Journal of Agricultural and Biological Engineering</v>
          </cell>
          <cell r="D10745" t="str">
            <v>EI（JA）</v>
          </cell>
          <cell r="E10745">
            <v>0</v>
          </cell>
          <cell r="F10745" t="str">
            <v>D类</v>
          </cell>
          <cell r="G10745">
            <v>50</v>
          </cell>
        </row>
        <row r="10746">
          <cell r="B10746" t="str">
            <v>1935-3235</v>
          </cell>
          <cell r="C10746" t="str">
            <v>Synthesis Lectures on Computer Architecture</v>
          </cell>
          <cell r="D10746" t="str">
            <v>EI（CA）</v>
          </cell>
          <cell r="E10746">
            <v>0</v>
          </cell>
          <cell r="F10746" t="str">
            <v>E类</v>
          </cell>
          <cell r="G10746">
            <v>30</v>
          </cell>
        </row>
        <row r="10747">
          <cell r="B10747" t="str">
            <v>1935-4185</v>
          </cell>
          <cell r="C10747" t="str">
            <v>Synthesis Lectures on Communication Networks</v>
          </cell>
          <cell r="D10747" t="str">
            <v>EI（CA）</v>
          </cell>
          <cell r="E10747">
            <v>0</v>
          </cell>
          <cell r="F10747" t="str">
            <v>E类</v>
          </cell>
          <cell r="G10747">
            <v>30</v>
          </cell>
        </row>
        <row r="10748">
          <cell r="B10748" t="str">
            <v>1935-4576</v>
          </cell>
          <cell r="C10748" t="str">
            <v>IEEE International Conference on Industrial Informatics (INDIN)</v>
          </cell>
          <cell r="D10748" t="str">
            <v>EI（CA）</v>
          </cell>
          <cell r="E10748">
            <v>0</v>
          </cell>
          <cell r="F10748" t="str">
            <v>E类</v>
          </cell>
          <cell r="G10748">
            <v>30</v>
          </cell>
        </row>
        <row r="10749">
          <cell r="B10749" t="str">
            <v>1935-570X</v>
          </cell>
          <cell r="C10749" t="str">
            <v>International Journal of Information Technologies and Systems Approach</v>
          </cell>
          <cell r="D10749" t="str">
            <v>EI（JA）</v>
          </cell>
          <cell r="E10749">
            <v>0</v>
          </cell>
          <cell r="F10749" t="str">
            <v>D类</v>
          </cell>
          <cell r="G10749">
            <v>50</v>
          </cell>
        </row>
        <row r="10750">
          <cell r="B10750" t="str">
            <v>1935-5726</v>
          </cell>
          <cell r="C10750" t="str">
            <v>International Journal of Information Systems and Supply Chain Management</v>
          </cell>
          <cell r="D10750" t="str">
            <v>EI（JA）</v>
          </cell>
          <cell r="E10750">
            <v>0</v>
          </cell>
          <cell r="F10750" t="str">
            <v>D类</v>
          </cell>
          <cell r="G10750">
            <v>50</v>
          </cell>
        </row>
        <row r="10751">
          <cell r="B10751" t="str">
            <v>1935-8237</v>
          </cell>
          <cell r="C10751" t="str">
            <v>Foundations and Trends in Machine Learning</v>
          </cell>
          <cell r="D10751" t="str">
            <v>EI（JA）</v>
          </cell>
          <cell r="E10751">
            <v>0</v>
          </cell>
          <cell r="F10751" t="str">
            <v>D类</v>
          </cell>
          <cell r="G10751">
            <v>50</v>
          </cell>
        </row>
        <row r="10752">
          <cell r="B10752" t="str">
            <v>1936-1955</v>
          </cell>
          <cell r="C10752" t="str">
            <v>Journal of Data and Information Quality</v>
          </cell>
          <cell r="D10752" t="str">
            <v>EI（JA）</v>
          </cell>
          <cell r="E10752">
            <v>0</v>
          </cell>
          <cell r="F10752" t="str">
            <v>D类</v>
          </cell>
          <cell r="G10752">
            <v>50</v>
          </cell>
        </row>
        <row r="10753">
          <cell r="B10753" t="str">
            <v>1936-3958</v>
          </cell>
          <cell r="C10753" t="str">
            <v>InterSociety Conference on Thermal and Thermomechanical Phenomena in Electronic Systems, ITHERM</v>
          </cell>
          <cell r="D10753" t="str">
            <v>EI（CA）</v>
          </cell>
          <cell r="E10753">
            <v>0</v>
          </cell>
          <cell r="F10753" t="str">
            <v>E类</v>
          </cell>
          <cell r="G10753">
            <v>30</v>
          </cell>
        </row>
        <row r="10754">
          <cell r="B10754" t="str">
            <v>1936-7228</v>
          </cell>
          <cell r="C10754" t="str">
            <v>ACM Transactions on Accessible Computing</v>
          </cell>
          <cell r="D10754" t="str">
            <v>EI（JA）</v>
          </cell>
          <cell r="E10754">
            <v>0</v>
          </cell>
          <cell r="F10754" t="str">
            <v>D类</v>
          </cell>
          <cell r="G10754">
            <v>50</v>
          </cell>
        </row>
        <row r="10755">
          <cell r="B10755" t="str">
            <v>1937-3260</v>
          </cell>
          <cell r="C10755" t="str">
            <v>IES Journal Part A: Civil and Structural Engineering</v>
          </cell>
          <cell r="D10755" t="str">
            <v>EI（JA）</v>
          </cell>
          <cell r="E10755">
            <v>0</v>
          </cell>
          <cell r="F10755" t="str">
            <v>D类</v>
          </cell>
          <cell r="G10755">
            <v>50</v>
          </cell>
        </row>
        <row r="10756">
          <cell r="B10756" t="str">
            <v>1937-3333</v>
          </cell>
          <cell r="C10756" t="str">
            <v>IEEE Reviews in Biomedical Engineering</v>
          </cell>
          <cell r="D10756" t="str">
            <v>EI（JA）</v>
          </cell>
          <cell r="E10756">
            <v>0</v>
          </cell>
          <cell r="F10756" t="str">
            <v>D类</v>
          </cell>
          <cell r="G10756">
            <v>50</v>
          </cell>
        </row>
        <row r="10757">
          <cell r="B10757" t="str">
            <v>1937-3341</v>
          </cell>
          <cell r="C10757" t="str">
            <v>Tissue Engineering - Part A</v>
          </cell>
          <cell r="D10757" t="str">
            <v>EI（JA）</v>
          </cell>
          <cell r="E10757">
            <v>0</v>
          </cell>
          <cell r="F10757" t="str">
            <v>D类</v>
          </cell>
          <cell r="G10757">
            <v>50</v>
          </cell>
        </row>
        <row r="10758">
          <cell r="B10758" t="str">
            <v>1937-3368</v>
          </cell>
          <cell r="C10758" t="str">
            <v>Tissue Engineering - Part B: Reviews</v>
          </cell>
          <cell r="D10758" t="str">
            <v>EI（JA）</v>
          </cell>
          <cell r="E10758">
            <v>0</v>
          </cell>
          <cell r="F10758" t="str">
            <v>D类</v>
          </cell>
          <cell r="G10758">
            <v>50</v>
          </cell>
        </row>
        <row r="10759">
          <cell r="B10759" t="str">
            <v>1937-3384</v>
          </cell>
          <cell r="C10759" t="str">
            <v>Tissue Engineering - Part C: Methods</v>
          </cell>
          <cell r="D10759" t="str">
            <v>EI（JA）</v>
          </cell>
          <cell r="E10759">
            <v>0</v>
          </cell>
          <cell r="F10759" t="str">
            <v>D类</v>
          </cell>
          <cell r="G10759">
            <v>50</v>
          </cell>
        </row>
        <row r="10760">
          <cell r="B10760" t="str">
            <v>1937-6472</v>
          </cell>
          <cell r="C10760" t="str">
            <v>Progress In Electromagnetics Research B</v>
          </cell>
          <cell r="D10760" t="str">
            <v>EI（JA）</v>
          </cell>
          <cell r="E10760">
            <v>0</v>
          </cell>
          <cell r="F10760" t="str">
            <v>D类</v>
          </cell>
          <cell r="G10760">
            <v>50</v>
          </cell>
        </row>
        <row r="10761">
          <cell r="B10761" t="str">
            <v>1937-6480</v>
          </cell>
          <cell r="C10761" t="str">
            <v>Progress in Electromagnetics Research Letters</v>
          </cell>
          <cell r="D10761" t="str">
            <v>EI（JA）</v>
          </cell>
          <cell r="E10761">
            <v>0</v>
          </cell>
          <cell r="F10761" t="str">
            <v>D类</v>
          </cell>
          <cell r="G10761">
            <v>50</v>
          </cell>
        </row>
        <row r="10762">
          <cell r="B10762" t="str">
            <v>1937-8718</v>
          </cell>
          <cell r="C10762" t="str">
            <v>Progress In Electromagnetics Research C</v>
          </cell>
          <cell r="D10762" t="str">
            <v>EI（JA）</v>
          </cell>
          <cell r="E10762">
            <v>0</v>
          </cell>
          <cell r="F10762" t="str">
            <v>D类</v>
          </cell>
          <cell r="G10762">
            <v>50</v>
          </cell>
        </row>
        <row r="10763">
          <cell r="B10763" t="str">
            <v>1937-8726</v>
          </cell>
          <cell r="C10763" t="str">
            <v>Progress In Electromagnetics Research M</v>
          </cell>
          <cell r="D10763" t="str">
            <v>EI（JA）</v>
          </cell>
          <cell r="E10763">
            <v>0</v>
          </cell>
          <cell r="F10763" t="str">
            <v>D类</v>
          </cell>
          <cell r="G10763">
            <v>50</v>
          </cell>
        </row>
        <row r="10764">
          <cell r="B10764" t="str">
            <v>1937-9412</v>
          </cell>
          <cell r="C10764" t="str">
            <v>International Journal of Mobile Computing and Multimedia Communications</v>
          </cell>
          <cell r="D10764" t="str">
            <v>EI（JA）</v>
          </cell>
          <cell r="E10764">
            <v>0</v>
          </cell>
          <cell r="F10764" t="str">
            <v>D类</v>
          </cell>
          <cell r="G10764">
            <v>50</v>
          </cell>
        </row>
        <row r="10765">
          <cell r="B10765" t="str">
            <v>1937-9633</v>
          </cell>
          <cell r="C10765" t="str">
            <v>International Journal of E-Adoption</v>
          </cell>
          <cell r="D10765" t="str">
            <v>EI（JA）</v>
          </cell>
          <cell r="E10765">
            <v>0</v>
          </cell>
          <cell r="F10765" t="str">
            <v>D类</v>
          </cell>
          <cell r="G10765">
            <v>50</v>
          </cell>
        </row>
        <row r="10766">
          <cell r="B10766" t="str">
            <v>1938-0194</v>
          </cell>
          <cell r="C10766" t="str">
            <v>International Journal of Web Portals</v>
          </cell>
          <cell r="D10766" t="str">
            <v>EI（JA）</v>
          </cell>
          <cell r="E10766">
            <v>0</v>
          </cell>
          <cell r="F10766" t="str">
            <v>D类</v>
          </cell>
          <cell r="G10766">
            <v>50</v>
          </cell>
        </row>
        <row r="10767">
          <cell r="B10767" t="str">
            <v>1938-0259</v>
          </cell>
          <cell r="C10767" t="str">
            <v>International Journal of Grid and High Performance Computing</v>
          </cell>
          <cell r="D10767" t="str">
            <v>EI（JA）</v>
          </cell>
          <cell r="E10767">
            <v>0</v>
          </cell>
          <cell r="F10767" t="str">
            <v>D类</v>
          </cell>
          <cell r="G10767">
            <v>50</v>
          </cell>
        </row>
        <row r="10768">
          <cell r="B10768" t="str">
            <v>1938-5862</v>
          </cell>
          <cell r="C10768" t="str">
            <v>ECS Transactions</v>
          </cell>
          <cell r="D10768" t="str">
            <v>EI（CA）</v>
          </cell>
          <cell r="E10768">
            <v>0</v>
          </cell>
          <cell r="F10768" t="str">
            <v>E类</v>
          </cell>
          <cell r="G10768">
            <v>30</v>
          </cell>
        </row>
        <row r="10769">
          <cell r="B10769" t="str">
            <v>1938-7857</v>
          </cell>
          <cell r="C10769" t="str">
            <v>Journal of Information Technology Research</v>
          </cell>
          <cell r="D10769" t="str">
            <v>EI（JA）</v>
          </cell>
          <cell r="E10769">
            <v>0</v>
          </cell>
          <cell r="F10769" t="str">
            <v>D类</v>
          </cell>
          <cell r="G10769">
            <v>50</v>
          </cell>
        </row>
        <row r="10770">
          <cell r="B10770" t="str">
            <v>1939-1358</v>
          </cell>
          <cell r="C10770" t="str">
            <v>Proceedings of the International Conference on Dublin Core and Metadata Applications</v>
          </cell>
          <cell r="D10770" t="str">
            <v>EI（CA）</v>
          </cell>
          <cell r="E10770">
            <v>0</v>
          </cell>
          <cell r="F10770" t="str">
            <v>E类</v>
          </cell>
          <cell r="G10770">
            <v>30</v>
          </cell>
        </row>
        <row r="10771">
          <cell r="B10771" t="str">
            <v>1939-3555</v>
          </cell>
          <cell r="C10771" t="str">
            <v>Information Security Journal</v>
          </cell>
          <cell r="D10771" t="str">
            <v>EI（JA）</v>
          </cell>
          <cell r="E10771">
            <v>0</v>
          </cell>
          <cell r="F10771" t="str">
            <v>D类</v>
          </cell>
          <cell r="G10771">
            <v>50</v>
          </cell>
        </row>
        <row r="10772">
          <cell r="B10772" t="str">
            <v>1939-4608</v>
          </cell>
          <cell r="C10772" t="str">
            <v>Synthesis Lectures on Artificial Intelligence and Machine Learning</v>
          </cell>
          <cell r="D10772" t="str">
            <v>EI（CA）</v>
          </cell>
          <cell r="E10772">
            <v>0</v>
          </cell>
          <cell r="F10772" t="str">
            <v>E类</v>
          </cell>
          <cell r="G10772">
            <v>30</v>
          </cell>
        </row>
        <row r="10773">
          <cell r="B10773" t="str">
            <v>1939-5108</v>
          </cell>
          <cell r="C10773" t="str">
            <v>Wiley Interdisciplinary Reviews: Computational Statistics</v>
          </cell>
          <cell r="D10773" t="str">
            <v>EI（JA）</v>
          </cell>
          <cell r="E10773">
            <v>0</v>
          </cell>
          <cell r="F10773" t="str">
            <v>D类</v>
          </cell>
          <cell r="G10773">
            <v>50</v>
          </cell>
        </row>
        <row r="10774">
          <cell r="B10774" t="str">
            <v>1939-5221</v>
          </cell>
          <cell r="C10774" t="str">
            <v>Synthesis Lectures on Engineering</v>
          </cell>
          <cell r="D10774" t="str">
            <v>EI（CA）</v>
          </cell>
          <cell r="E10774">
            <v>0</v>
          </cell>
          <cell r="F10774" t="str">
            <v>E类</v>
          </cell>
          <cell r="G10774">
            <v>30</v>
          </cell>
        </row>
        <row r="10775">
          <cell r="B10775" t="str">
            <v>1939-7038</v>
          </cell>
          <cell r="C10775" t="str">
            <v>International Journal of Sustainable Engineering</v>
          </cell>
          <cell r="D10775" t="str">
            <v>EI（JA）</v>
          </cell>
          <cell r="E10775">
            <v>0</v>
          </cell>
          <cell r="F10775" t="str">
            <v>D类</v>
          </cell>
          <cell r="G10775">
            <v>50</v>
          </cell>
        </row>
        <row r="10776">
          <cell r="B10776" t="str">
            <v>1939-800X</v>
          </cell>
          <cell r="C10776" t="str">
            <v>Proceedings of Meetings on Acoustics</v>
          </cell>
          <cell r="D10776" t="str">
            <v>EI（CA）</v>
          </cell>
          <cell r="E10776">
            <v>0</v>
          </cell>
          <cell r="F10776" t="str">
            <v>E类</v>
          </cell>
          <cell r="G10776">
            <v>30</v>
          </cell>
        </row>
        <row r="10777">
          <cell r="B10777" t="str">
            <v>1940-1434</v>
          </cell>
          <cell r="C10777" t="str">
            <v>Proceedings - IEEE Computer Security Foundations Symposium</v>
          </cell>
          <cell r="D10777" t="str">
            <v>EI（CA）</v>
          </cell>
          <cell r="E10777">
            <v>0</v>
          </cell>
          <cell r="F10777" t="str">
            <v>E类</v>
          </cell>
          <cell r="G10777">
            <v>30</v>
          </cell>
        </row>
        <row r="10778">
          <cell r="B10778" t="str">
            <v>1940-2503</v>
          </cell>
          <cell r="C10778" t="str">
            <v>Computational Thermal Sciences</v>
          </cell>
          <cell r="D10778" t="str">
            <v>EI（JA）</v>
          </cell>
          <cell r="E10778">
            <v>0</v>
          </cell>
          <cell r="F10778" t="str">
            <v>D类</v>
          </cell>
          <cell r="G10778">
            <v>50</v>
          </cell>
        </row>
        <row r="10779">
          <cell r="B10779" t="str">
            <v>1940-8676</v>
          </cell>
          <cell r="C10779" t="str">
            <v>Journal of Fiber Bioengineering and Informatics</v>
          </cell>
          <cell r="D10779" t="str">
            <v>EI（JA）</v>
          </cell>
          <cell r="E10779">
            <v>0</v>
          </cell>
          <cell r="F10779" t="str">
            <v>D类</v>
          </cell>
          <cell r="G10779">
            <v>50</v>
          </cell>
        </row>
        <row r="10780">
          <cell r="B10780" t="str">
            <v>1941-6210</v>
          </cell>
          <cell r="C10780" t="str">
            <v>International Journal of Digital Crime and Forensics</v>
          </cell>
          <cell r="D10780" t="str">
            <v>EI（JA）</v>
          </cell>
          <cell r="E10780">
            <v>0</v>
          </cell>
          <cell r="F10780" t="str">
            <v>D类</v>
          </cell>
          <cell r="G10780">
            <v>50</v>
          </cell>
        </row>
        <row r="10781">
          <cell r="B10781" t="str">
            <v>1941-6237</v>
          </cell>
          <cell r="C10781" t="str">
            <v>International Journal of Ambient Computing and Intelligence</v>
          </cell>
          <cell r="D10781" t="str">
            <v>EI（JA）</v>
          </cell>
          <cell r="E10781">
            <v>0</v>
          </cell>
          <cell r="F10781" t="str">
            <v>D类</v>
          </cell>
          <cell r="G10781">
            <v>50</v>
          </cell>
        </row>
        <row r="10782">
          <cell r="B10782" t="str">
            <v>1941-6296</v>
          </cell>
          <cell r="C10782" t="str">
            <v>International Journal of Decision Support System Technology</v>
          </cell>
          <cell r="D10782" t="str">
            <v>EI（JA）</v>
          </cell>
          <cell r="E10782">
            <v>0</v>
          </cell>
          <cell r="F10782" t="str">
            <v>D类</v>
          </cell>
          <cell r="G10782">
            <v>50</v>
          </cell>
        </row>
        <row r="10783">
          <cell r="B10783" t="str">
            <v>1941-8647</v>
          </cell>
          <cell r="C10783" t="str">
            <v>International Journal of Mobile and Blended Learning</v>
          </cell>
          <cell r="D10783" t="str">
            <v>EI（JA）</v>
          </cell>
          <cell r="E10783">
            <v>0</v>
          </cell>
          <cell r="F10783" t="str">
            <v>D类</v>
          </cell>
          <cell r="G10783">
            <v>50</v>
          </cell>
        </row>
        <row r="10784">
          <cell r="B10784" t="str">
            <v>1941-8663</v>
          </cell>
          <cell r="C10784" t="str">
            <v>International Journal of Interdisciplinary Telecommunications and Networking</v>
          </cell>
          <cell r="D10784" t="str">
            <v>EI（JA）</v>
          </cell>
          <cell r="E10784">
            <v>0</v>
          </cell>
          <cell r="F10784" t="str">
            <v>D类</v>
          </cell>
          <cell r="G10784">
            <v>50</v>
          </cell>
        </row>
        <row r="10785">
          <cell r="B10785" t="str">
            <v>1942-065X</v>
          </cell>
          <cell r="C10785" t="str">
            <v>IEEE Women in Engineering Magazine</v>
          </cell>
          <cell r="D10785" t="str">
            <v>EI（JA）</v>
          </cell>
          <cell r="E10785">
            <v>0</v>
          </cell>
          <cell r="F10785" t="str">
            <v>D类</v>
          </cell>
          <cell r="G10785">
            <v>50</v>
          </cell>
        </row>
        <row r="10786">
          <cell r="B10786" t="str">
            <v>1942-2431</v>
          </cell>
          <cell r="C10786" t="str">
            <v>SPE Projects, Facilities and Construction</v>
          </cell>
          <cell r="D10786" t="str">
            <v>EI（JA）</v>
          </cell>
          <cell r="E10786">
            <v>0</v>
          </cell>
          <cell r="F10786" t="str">
            <v>D类</v>
          </cell>
          <cell r="G10786">
            <v>50</v>
          </cell>
        </row>
        <row r="10787">
          <cell r="B10787" t="str">
            <v>1942-3454</v>
          </cell>
          <cell r="C10787" t="str">
            <v>ACM Transactions on Computation Theory</v>
          </cell>
          <cell r="D10787" t="str">
            <v>EI（JA）</v>
          </cell>
          <cell r="E10787">
            <v>0</v>
          </cell>
          <cell r="F10787" t="str">
            <v>D类</v>
          </cell>
          <cell r="G10787">
            <v>50</v>
          </cell>
        </row>
        <row r="10788">
          <cell r="B10788" t="str">
            <v>1942-3888</v>
          </cell>
          <cell r="C10788" t="str">
            <v>International Journal of Gaming and Computer-Mediated Simulations</v>
          </cell>
          <cell r="D10788" t="str">
            <v>EI（JA）</v>
          </cell>
          <cell r="E10788">
            <v>0</v>
          </cell>
          <cell r="F10788" t="str">
            <v>D类</v>
          </cell>
          <cell r="G10788">
            <v>50</v>
          </cell>
        </row>
        <row r="10789">
          <cell r="B10789" t="str">
            <v>1942-390X</v>
          </cell>
          <cell r="C10789" t="str">
            <v>International Journal of Mobile Human Computer Interaction</v>
          </cell>
          <cell r="D10789" t="str">
            <v>EI（JA）</v>
          </cell>
          <cell r="E10789">
            <v>0</v>
          </cell>
          <cell r="F10789" t="str">
            <v>D类</v>
          </cell>
          <cell r="G10789">
            <v>50</v>
          </cell>
        </row>
        <row r="10790">
          <cell r="B10790" t="str">
            <v>1942-3926</v>
          </cell>
          <cell r="C10790" t="str">
            <v>International Journal of Open Source Software and Processes</v>
          </cell>
          <cell r="D10790" t="str">
            <v>EI（JA）</v>
          </cell>
          <cell r="E10790">
            <v>0</v>
          </cell>
          <cell r="F10790" t="str">
            <v>D类</v>
          </cell>
          <cell r="G10790">
            <v>50</v>
          </cell>
        </row>
        <row r="10791">
          <cell r="B10791" t="str">
            <v>1942-647X</v>
          </cell>
          <cell r="C10791" t="str">
            <v>Annual Conference on Innovation and Technology in Computer Science Education, ITiCSE</v>
          </cell>
          <cell r="D10791" t="str">
            <v>EI（CA）</v>
          </cell>
          <cell r="E10791">
            <v>0</v>
          </cell>
          <cell r="F10791" t="str">
            <v>E类</v>
          </cell>
          <cell r="G10791">
            <v>30</v>
          </cell>
        </row>
        <row r="10792">
          <cell r="B10792" t="str">
            <v>1943-0582</v>
          </cell>
          <cell r="C10792" t="str">
            <v>IEEE Solid-State Circuits Magazine</v>
          </cell>
          <cell r="D10792" t="str">
            <v>EI（JA）</v>
          </cell>
          <cell r="E10792">
            <v>0</v>
          </cell>
          <cell r="F10792" t="str">
            <v>D类</v>
          </cell>
          <cell r="G10792">
            <v>50</v>
          </cell>
        </row>
        <row r="10793">
          <cell r="B10793" t="str">
            <v>1943-0663</v>
          </cell>
          <cell r="C10793" t="str">
            <v>IEEE Embedded Systems Letters</v>
          </cell>
          <cell r="D10793" t="str">
            <v>EI（JA）</v>
          </cell>
          <cell r="E10793">
            <v>0</v>
          </cell>
          <cell r="F10793" t="str">
            <v>D类</v>
          </cell>
          <cell r="G10793">
            <v>50</v>
          </cell>
        </row>
        <row r="10794">
          <cell r="B10794" t="str">
            <v>1943-2461</v>
          </cell>
          <cell r="C10794" t="str">
            <v>Annals of Advances in Automotive Medicine</v>
          </cell>
          <cell r="D10794" t="str">
            <v>EI（CA）</v>
          </cell>
          <cell r="E10794">
            <v>0</v>
          </cell>
          <cell r="F10794" t="str">
            <v>E类</v>
          </cell>
          <cell r="G10794">
            <v>30</v>
          </cell>
        </row>
        <row r="10795">
          <cell r="B10795" t="str">
            <v>1943-6092</v>
          </cell>
          <cell r="C10795" t="str">
            <v>Proceedings of IEEE Symposium on Visual Languages and Human-Centric Computing, VL/HCC</v>
          </cell>
          <cell r="D10795" t="str">
            <v>EI（CA）</v>
          </cell>
          <cell r="E10795">
            <v>0</v>
          </cell>
          <cell r="F10795" t="str">
            <v>E类</v>
          </cell>
          <cell r="G10795">
            <v>30</v>
          </cell>
        </row>
        <row r="10796">
          <cell r="B10796" t="str">
            <v>1944-0367</v>
          </cell>
          <cell r="C10796" t="str">
            <v>IEEE Workshop on Local and Metropolitan Area Networks</v>
          </cell>
          <cell r="D10796" t="str">
            <v>EI（CA）</v>
          </cell>
          <cell r="E10796">
            <v>0</v>
          </cell>
          <cell r="F10796" t="str">
            <v>E类</v>
          </cell>
          <cell r="G10796">
            <v>30</v>
          </cell>
        </row>
        <row r="10797">
          <cell r="B10797" t="str">
            <v>1944-1967</v>
          </cell>
          <cell r="C10797" t="str">
            <v>ISACA Journal</v>
          </cell>
          <cell r="D10797" t="str">
            <v>EI（JA）</v>
          </cell>
          <cell r="E10797">
            <v>0</v>
          </cell>
          <cell r="F10797" t="str">
            <v>D类</v>
          </cell>
          <cell r="G10797">
            <v>50</v>
          </cell>
        </row>
        <row r="10798">
          <cell r="B10798" t="str">
            <v>1944-3285</v>
          </cell>
          <cell r="C10798" t="str">
            <v>Journal of Biotech Research</v>
          </cell>
          <cell r="D10798" t="str">
            <v>EI（JA）</v>
          </cell>
          <cell r="E10798">
            <v>0</v>
          </cell>
          <cell r="F10798" t="str">
            <v>D类</v>
          </cell>
          <cell r="G10798">
            <v>50</v>
          </cell>
        </row>
        <row r="10799">
          <cell r="B10799" t="str">
            <v>1944-9399</v>
          </cell>
          <cell r="C10799" t="str">
            <v>Proceedings of the IEEE Conference on Nanotechnology</v>
          </cell>
          <cell r="D10799" t="str">
            <v>EI（CA）</v>
          </cell>
          <cell r="E10799">
            <v>0</v>
          </cell>
          <cell r="F10799" t="str">
            <v>E类</v>
          </cell>
          <cell r="G10799">
            <v>30</v>
          </cell>
        </row>
        <row r="10800">
          <cell r="B10800" t="str">
            <v>1944-9429</v>
          </cell>
          <cell r="C10800" t="str">
            <v>Proceedings of IEEE International Conference on Virtual Environments, Human-Computer Interfaces, and Measurement Systems,VECIMS</v>
          </cell>
          <cell r="D10800" t="str">
            <v>EI（CA）</v>
          </cell>
          <cell r="E10800">
            <v>0</v>
          </cell>
          <cell r="F10800" t="str">
            <v>E类</v>
          </cell>
          <cell r="G10800">
            <v>30</v>
          </cell>
        </row>
        <row r="10801">
          <cell r="B10801" t="str">
            <v>1944-9836</v>
          </cell>
          <cell r="C10801" t="str">
            <v>Journal of Dam Safety</v>
          </cell>
          <cell r="D10801" t="str">
            <v>EI（JA）</v>
          </cell>
          <cell r="E10801">
            <v>0</v>
          </cell>
          <cell r="F10801" t="str">
            <v>D类</v>
          </cell>
          <cell r="G10801">
            <v>50</v>
          </cell>
        </row>
        <row r="10802">
          <cell r="B10802" t="str">
            <v>1944-9925</v>
          </cell>
          <cell r="C10802" t="str">
            <v>IEEE Power and Energy Society General Meeting</v>
          </cell>
          <cell r="D10802" t="str">
            <v>EI（CA）</v>
          </cell>
          <cell r="E10802">
            <v>0</v>
          </cell>
          <cell r="F10802" t="str">
            <v>E类</v>
          </cell>
          <cell r="G10802">
            <v>30</v>
          </cell>
        </row>
        <row r="10803">
          <cell r="B10803" t="str">
            <v>1945-5224</v>
          </cell>
          <cell r="C10803" t="str">
            <v>Journal of the Institute of Conservation</v>
          </cell>
          <cell r="D10803" t="str">
            <v>EI（JA）</v>
          </cell>
          <cell r="E10803">
            <v>0</v>
          </cell>
          <cell r="F10803" t="str">
            <v>D类</v>
          </cell>
          <cell r="G10803">
            <v>50</v>
          </cell>
        </row>
        <row r="10804">
          <cell r="B10804" t="str">
            <v>1945-7871</v>
          </cell>
          <cell r="C10804" t="str">
            <v>Proceedings - IEEE International Conference on Multimedia and Expo</v>
          </cell>
          <cell r="D10804" t="str">
            <v>EI（CA）</v>
          </cell>
          <cell r="E10804">
            <v>0</v>
          </cell>
          <cell r="F10804" t="str">
            <v>E类</v>
          </cell>
          <cell r="G10804">
            <v>30</v>
          </cell>
        </row>
        <row r="10805">
          <cell r="B10805" t="str">
            <v>1945-7898</v>
          </cell>
          <cell r="C10805" t="str">
            <v>IEEE International Conference on Rehabilitation Robotics</v>
          </cell>
          <cell r="D10805" t="str">
            <v>EI（CA）</v>
          </cell>
          <cell r="E10805">
            <v>0</v>
          </cell>
          <cell r="F10805" t="str">
            <v>E类</v>
          </cell>
          <cell r="G10805">
            <v>30</v>
          </cell>
        </row>
        <row r="10806">
          <cell r="B10806" t="str">
            <v>1945-7928</v>
          </cell>
          <cell r="C10806" t="str">
            <v>Proceedings - International Symposium on Biomedical Imaging</v>
          </cell>
          <cell r="D10806" t="str">
            <v>EI（CA）</v>
          </cell>
          <cell r="E10806">
            <v>0</v>
          </cell>
          <cell r="F10806" t="str">
            <v>E类</v>
          </cell>
          <cell r="G10806">
            <v>30</v>
          </cell>
        </row>
        <row r="10807">
          <cell r="B10807" t="str">
            <v>1946-0740</v>
          </cell>
          <cell r="C10807" t="str">
            <v>IEEE International Conference on Emerging Technologies and Factory Automation, ETFA</v>
          </cell>
          <cell r="D10807" t="str">
            <v>EI（CA）</v>
          </cell>
          <cell r="E10807">
            <v>0</v>
          </cell>
          <cell r="F10807" t="str">
            <v>E类</v>
          </cell>
          <cell r="G10807">
            <v>30</v>
          </cell>
        </row>
        <row r="10808">
          <cell r="B10808" t="str">
            <v>1946-1186</v>
          </cell>
          <cell r="C10808" t="str">
            <v>CTBUH Journal</v>
          </cell>
          <cell r="D10808" t="str">
            <v>EI（JA）</v>
          </cell>
          <cell r="E10808">
            <v>0</v>
          </cell>
          <cell r="F10808" t="str">
            <v>D类</v>
          </cell>
          <cell r="G10808">
            <v>50</v>
          </cell>
        </row>
        <row r="10809">
          <cell r="B10809" t="str">
            <v>1946-2166</v>
          </cell>
          <cell r="C10809" t="str">
            <v>Argument and Computation</v>
          </cell>
          <cell r="D10809" t="str">
            <v>EI（JA）</v>
          </cell>
          <cell r="E10809">
            <v>0</v>
          </cell>
          <cell r="F10809" t="str">
            <v>D类</v>
          </cell>
          <cell r="G10809">
            <v>50</v>
          </cell>
        </row>
        <row r="10810">
          <cell r="B10810" t="str">
            <v>1946-3855</v>
          </cell>
          <cell r="C10810" t="str">
            <v>SAE International Journal of Aerospace</v>
          </cell>
          <cell r="D10810" t="str">
            <v>EI（JA）</v>
          </cell>
          <cell r="E10810">
            <v>0</v>
          </cell>
          <cell r="F10810" t="str">
            <v>D类</v>
          </cell>
          <cell r="G10810">
            <v>50</v>
          </cell>
        </row>
        <row r="10811">
          <cell r="B10811" t="str">
            <v>1946-391X</v>
          </cell>
          <cell r="C10811" t="str">
            <v>SAE International Journal of Commercial Vehicles</v>
          </cell>
          <cell r="D10811" t="str">
            <v>EI（JA）</v>
          </cell>
          <cell r="E10811">
            <v>0</v>
          </cell>
          <cell r="F10811" t="str">
            <v>D类</v>
          </cell>
          <cell r="G10811">
            <v>50</v>
          </cell>
        </row>
        <row r="10812">
          <cell r="B10812" t="str">
            <v>1946-3936</v>
          </cell>
          <cell r="C10812" t="str">
            <v>SAE International Journal of Engines</v>
          </cell>
          <cell r="D10812" t="str">
            <v>EI（JA）</v>
          </cell>
          <cell r="E10812">
            <v>0</v>
          </cell>
          <cell r="F10812" t="str">
            <v>D类</v>
          </cell>
          <cell r="G10812">
            <v>50</v>
          </cell>
        </row>
        <row r="10813">
          <cell r="B10813" t="str">
            <v>1946-3952</v>
          </cell>
          <cell r="C10813" t="str">
            <v>SAE International Journal of Fuels and Lubricants</v>
          </cell>
          <cell r="D10813" t="str">
            <v>EI（JA）</v>
          </cell>
          <cell r="E10813">
            <v>0</v>
          </cell>
          <cell r="F10813" t="str">
            <v>D类</v>
          </cell>
          <cell r="G10813">
            <v>50</v>
          </cell>
        </row>
        <row r="10814">
          <cell r="B10814" t="str">
            <v>1946-3979</v>
          </cell>
          <cell r="C10814" t="str">
            <v>SAE International Journal of Materials and Manufacturing</v>
          </cell>
          <cell r="D10814" t="str">
            <v>EI（JA）</v>
          </cell>
          <cell r="E10814">
            <v>0</v>
          </cell>
          <cell r="F10814" t="str">
            <v>D类</v>
          </cell>
          <cell r="G10814">
            <v>50</v>
          </cell>
        </row>
        <row r="10815">
          <cell r="B10815" t="str">
            <v>1946-3995</v>
          </cell>
          <cell r="C10815" t="str">
            <v>SAE International Journal of Passenger Cars - Mechanical Systems</v>
          </cell>
          <cell r="D10815" t="str">
            <v>EI（JA）</v>
          </cell>
          <cell r="E10815">
            <v>0</v>
          </cell>
          <cell r="F10815" t="str">
            <v>D类</v>
          </cell>
          <cell r="G10815">
            <v>50</v>
          </cell>
        </row>
        <row r="10816">
          <cell r="B10816" t="str">
            <v>1946-4614</v>
          </cell>
          <cell r="C10816" t="str">
            <v>SAE International Journal of Passenger Cars - Electronic and Electrical Systems</v>
          </cell>
          <cell r="D10816" t="str">
            <v>EI（JA）</v>
          </cell>
          <cell r="E10816">
            <v>0</v>
          </cell>
          <cell r="F10816" t="str">
            <v>D类</v>
          </cell>
          <cell r="G10816">
            <v>50</v>
          </cell>
        </row>
        <row r="10817">
          <cell r="B10817" t="str">
            <v>1946-6226</v>
          </cell>
          <cell r="C10817" t="str">
            <v>ACM Transactions on Computing Education</v>
          </cell>
          <cell r="D10817" t="str">
            <v>EI（JA）</v>
          </cell>
          <cell r="E10817">
            <v>0</v>
          </cell>
          <cell r="F10817" t="str">
            <v>D类</v>
          </cell>
          <cell r="G10817">
            <v>50</v>
          </cell>
        </row>
        <row r="10818">
          <cell r="B10818" t="str">
            <v>1947-1262</v>
          </cell>
          <cell r="C10818" t="str">
            <v>International Power and Energy Conference, IPEC</v>
          </cell>
          <cell r="D10818" t="str">
            <v>EI（CA）</v>
          </cell>
          <cell r="E10818">
            <v>0</v>
          </cell>
          <cell r="F10818" t="str">
            <v>E类</v>
          </cell>
          <cell r="G10818">
            <v>30</v>
          </cell>
        </row>
        <row r="10819">
          <cell r="B10819" t="str">
            <v>1947-2609</v>
          </cell>
          <cell r="C10819" t="str">
            <v>Balisage Series on Markup Technologies</v>
          </cell>
          <cell r="D10819" t="str">
            <v>EI（CA）</v>
          </cell>
          <cell r="E10819">
            <v>0</v>
          </cell>
          <cell r="F10819" t="str">
            <v>E类</v>
          </cell>
          <cell r="G10819">
            <v>30</v>
          </cell>
        </row>
        <row r="10820">
          <cell r="B10820" t="str">
            <v>1947-3192</v>
          </cell>
          <cell r="C10820" t="str">
            <v>International Journal of Agricultural and Environmental Information Systems</v>
          </cell>
          <cell r="D10820" t="str">
            <v>EI（JA）</v>
          </cell>
          <cell r="E10820">
            <v>0</v>
          </cell>
          <cell r="F10820" t="str">
            <v>D类</v>
          </cell>
          <cell r="G10820">
            <v>50</v>
          </cell>
        </row>
        <row r="10821">
          <cell r="B10821" t="str">
            <v>1947-3451</v>
          </cell>
          <cell r="C10821" t="str">
            <v>International Journal of Technoethics</v>
          </cell>
          <cell r="D10821" t="str">
            <v>EI（JA）</v>
          </cell>
          <cell r="E10821">
            <v>0</v>
          </cell>
          <cell r="F10821" t="str">
            <v>D类</v>
          </cell>
          <cell r="G10821">
            <v>50</v>
          </cell>
        </row>
        <row r="10822">
          <cell r="B10822" t="str">
            <v>1947-3532</v>
          </cell>
          <cell r="C10822" t="str">
            <v>International Journal of Distributed Systems and Technologies</v>
          </cell>
          <cell r="D10822" t="str">
            <v>EI（JA）</v>
          </cell>
          <cell r="E10822">
            <v>0</v>
          </cell>
          <cell r="F10822" t="str">
            <v>D类</v>
          </cell>
          <cell r="G10822">
            <v>50</v>
          </cell>
        </row>
        <row r="10823">
          <cell r="B10823" t="str">
            <v>1947-3834</v>
          </cell>
          <cell r="C10823" t="str">
            <v>IEEE Workshop on Microelectronics and Electron Devices, WMED</v>
          </cell>
          <cell r="D10823" t="str">
            <v>EI（CA）</v>
          </cell>
          <cell r="E10823">
            <v>0</v>
          </cell>
          <cell r="F10823" t="str">
            <v>E类</v>
          </cell>
          <cell r="G10823">
            <v>30</v>
          </cell>
        </row>
        <row r="10824">
          <cell r="B10824" t="str">
            <v>1947-5411</v>
          </cell>
          <cell r="C10824" t="str">
            <v>International Journal of Smart and Nano Materials</v>
          </cell>
          <cell r="D10824" t="str">
            <v>EI（JA）</v>
          </cell>
          <cell r="E10824">
            <v>0</v>
          </cell>
          <cell r="F10824" t="str">
            <v>D类</v>
          </cell>
          <cell r="G10824">
            <v>50</v>
          </cell>
        </row>
        <row r="10825">
          <cell r="B10825" t="str">
            <v>1947-5748</v>
          </cell>
          <cell r="C10825" t="str">
            <v>International Journal of Nanomechanics Science and Technology</v>
          </cell>
          <cell r="D10825" t="str">
            <v>EI（JA）</v>
          </cell>
          <cell r="E10825">
            <v>0</v>
          </cell>
          <cell r="F10825" t="str">
            <v>D类</v>
          </cell>
          <cell r="G10825">
            <v>50</v>
          </cell>
        </row>
        <row r="10826">
          <cell r="B10826" t="str">
            <v>1947-5764</v>
          </cell>
          <cell r="C10826" t="str">
            <v>Plasma Medicine</v>
          </cell>
          <cell r="D10826" t="str">
            <v>EI（JA）</v>
          </cell>
          <cell r="E10826">
            <v>0</v>
          </cell>
          <cell r="F10826" t="str">
            <v>D类</v>
          </cell>
          <cell r="G10826">
            <v>50</v>
          </cell>
        </row>
        <row r="10827">
          <cell r="B10827" t="str">
            <v>1947-8186</v>
          </cell>
          <cell r="C10827" t="str">
            <v>International Journal of Information System Modeling and Design</v>
          </cell>
          <cell r="D10827" t="str">
            <v>EI（JA）</v>
          </cell>
          <cell r="E10827">
            <v>0</v>
          </cell>
          <cell r="F10827" t="str">
            <v>D类</v>
          </cell>
          <cell r="G10827">
            <v>50</v>
          </cell>
        </row>
        <row r="10828">
          <cell r="B10828" t="str">
            <v>1948-3287</v>
          </cell>
          <cell r="C10828" t="str">
            <v>Proceedings - International Symposium on Quality Electronic Design, ISQED</v>
          </cell>
          <cell r="D10828" t="str">
            <v>EI（CA）</v>
          </cell>
          <cell r="E10828">
            <v>0</v>
          </cell>
          <cell r="F10828" t="str">
            <v>E类</v>
          </cell>
          <cell r="G10828">
            <v>30</v>
          </cell>
        </row>
        <row r="10829">
          <cell r="B10829" t="str">
            <v>1948-3449</v>
          </cell>
          <cell r="C10829" t="str">
            <v>IEEE International Conference on Control and Automation, ICCA</v>
          </cell>
          <cell r="D10829" t="str">
            <v>EI（CA）</v>
          </cell>
          <cell r="E10829">
            <v>0</v>
          </cell>
          <cell r="F10829" t="str">
            <v>E类</v>
          </cell>
          <cell r="G10829">
            <v>30</v>
          </cell>
        </row>
        <row r="10830">
          <cell r="B10830" t="str">
            <v>1948-3546</v>
          </cell>
          <cell r="C10830" t="str">
            <v>International IEEE/EMBS Conference on Neural Engineering, NER</v>
          </cell>
          <cell r="D10830" t="str">
            <v>EI（CA）</v>
          </cell>
          <cell r="E10830">
            <v>0</v>
          </cell>
          <cell r="F10830" t="str">
            <v>E类</v>
          </cell>
          <cell r="G10830">
            <v>30</v>
          </cell>
        </row>
        <row r="10831">
          <cell r="B10831" t="str">
            <v>1948-5085</v>
          </cell>
          <cell r="C10831" t="str">
            <v>Journal of Thermal Science and Engineering Applications</v>
          </cell>
          <cell r="D10831" t="str">
            <v>EI（JA）</v>
          </cell>
          <cell r="E10831">
            <v>0</v>
          </cell>
          <cell r="F10831" t="str">
            <v>D类</v>
          </cell>
          <cell r="G10831">
            <v>50</v>
          </cell>
        </row>
        <row r="10832">
          <cell r="B10832" t="str">
            <v>1948-5719</v>
          </cell>
          <cell r="C10832" t="str">
            <v>IEEE International Ultrasonics Symposium, IUS</v>
          </cell>
          <cell r="D10832" t="str">
            <v>EI（CA）</v>
          </cell>
          <cell r="E10832">
            <v>0</v>
          </cell>
          <cell r="F10832" t="str">
            <v>E类</v>
          </cell>
          <cell r="G10832">
            <v>30</v>
          </cell>
        </row>
        <row r="10833">
          <cell r="B10833" t="str">
            <v>1949-0305</v>
          </cell>
          <cell r="C10833" t="str">
            <v>IEEE International Symposium on Precision Clock Synchronization for Measurement, Control, and Communication, ISPCS</v>
          </cell>
          <cell r="D10833" t="str">
            <v>EI（CA）</v>
          </cell>
          <cell r="E10833">
            <v>0</v>
          </cell>
          <cell r="F10833" t="str">
            <v>E类</v>
          </cell>
          <cell r="G10833">
            <v>30</v>
          </cell>
        </row>
        <row r="10834">
          <cell r="B10834" t="str">
            <v>1949-2081</v>
          </cell>
          <cell r="C10834" t="str">
            <v>IEEE International Conference on Group IV Photonics GFP</v>
          </cell>
          <cell r="D10834" t="str">
            <v>EI（CA）</v>
          </cell>
          <cell r="E10834">
            <v>0</v>
          </cell>
          <cell r="F10834" t="str">
            <v>E类</v>
          </cell>
          <cell r="G10834">
            <v>30</v>
          </cell>
        </row>
        <row r="10835">
          <cell r="B10835" t="str">
            <v>1949-2944</v>
          </cell>
          <cell r="C10835" t="str">
            <v>Journal of Nanotechnology in Engineering and Medicine</v>
          </cell>
          <cell r="D10835" t="str">
            <v>EI（JA）</v>
          </cell>
          <cell r="E10835">
            <v>0</v>
          </cell>
          <cell r="F10835" t="str">
            <v>D类</v>
          </cell>
          <cell r="G10835">
            <v>50</v>
          </cell>
        </row>
        <row r="10836">
          <cell r="B10836" t="str">
            <v>1949-3673</v>
          </cell>
          <cell r="C10836" t="str">
            <v>International Conference on Self-Adaptive and Self-Organizing Systems, SASO</v>
          </cell>
          <cell r="D10836" t="str">
            <v>EI（CA）</v>
          </cell>
          <cell r="E10836">
            <v>0</v>
          </cell>
          <cell r="F10836" t="str">
            <v>E类</v>
          </cell>
          <cell r="G10836">
            <v>30</v>
          </cell>
        </row>
        <row r="10837">
          <cell r="B10837" t="str">
            <v>1949-3770</v>
          </cell>
          <cell r="C10837" t="str">
            <v>International Symposium on Empirical Software Engineering and Measurement</v>
          </cell>
          <cell r="D10837" t="str">
            <v>EI（CA）</v>
          </cell>
          <cell r="E10837">
            <v>0</v>
          </cell>
          <cell r="F10837" t="str">
            <v>E类</v>
          </cell>
          <cell r="G10837">
            <v>30</v>
          </cell>
        </row>
        <row r="10838">
          <cell r="B10838" t="str">
            <v>1949-3991</v>
          </cell>
          <cell r="C10838" t="str">
            <v>Proceedings - International Workshop on Content-Based Multimedia Indexing</v>
          </cell>
          <cell r="D10838" t="str">
            <v>EI（CA）</v>
          </cell>
          <cell r="E10838">
            <v>0</v>
          </cell>
          <cell r="F10838" t="str">
            <v>E类</v>
          </cell>
          <cell r="G10838">
            <v>30</v>
          </cell>
        </row>
        <row r="10839">
          <cell r="B10839" t="str">
            <v>1955-2513</v>
          </cell>
          <cell r="C10839" t="str">
            <v>International Journal on Interactive Design and Manufacturing</v>
          </cell>
          <cell r="D10839" t="str">
            <v>EI（JA）</v>
          </cell>
          <cell r="E10839">
            <v>0</v>
          </cell>
          <cell r="F10839" t="str">
            <v>D类</v>
          </cell>
          <cell r="G10839">
            <v>50</v>
          </cell>
        </row>
        <row r="10840">
          <cell r="B10840" t="str">
            <v>1974-9791</v>
          </cell>
          <cell r="C10840" t="str">
            <v>Chemical Engineering Transactions</v>
          </cell>
          <cell r="D10840" t="str">
            <v>EI（JA）</v>
          </cell>
          <cell r="E10840">
            <v>0</v>
          </cell>
          <cell r="F10840" t="str">
            <v>D类</v>
          </cell>
          <cell r="G10840">
            <v>50</v>
          </cell>
        </row>
        <row r="10841">
          <cell r="B10841" t="str">
            <v>1975-0080</v>
          </cell>
          <cell r="C10841" t="str">
            <v>International Journal of Multimedia and Ubiquitous Engineering</v>
          </cell>
          <cell r="D10841" t="str">
            <v>EI（JA）</v>
          </cell>
          <cell r="E10841">
            <v>0</v>
          </cell>
          <cell r="F10841" t="str">
            <v>D类</v>
          </cell>
          <cell r="G10841">
            <v>50</v>
          </cell>
        </row>
        <row r="10842">
          <cell r="B10842" t="str">
            <v>1975-4094</v>
          </cell>
          <cell r="C10842" t="str">
            <v>International Journal of Smart Home</v>
          </cell>
          <cell r="D10842" t="str">
            <v>EI（JA）</v>
          </cell>
          <cell r="E10842">
            <v>0</v>
          </cell>
          <cell r="F10842" t="str">
            <v>D类</v>
          </cell>
          <cell r="G10842">
            <v>50</v>
          </cell>
        </row>
        <row r="10843">
          <cell r="B10843" t="str">
            <v>1975-8359</v>
          </cell>
          <cell r="C10843" t="str">
            <v>Transactions of the Korean Institute of Electrical Engineers</v>
          </cell>
          <cell r="D10843" t="str">
            <v>EI（JA）</v>
          </cell>
          <cell r="E10843">
            <v>0</v>
          </cell>
          <cell r="F10843" t="str">
            <v>D类</v>
          </cell>
          <cell r="G10843">
            <v>50</v>
          </cell>
        </row>
        <row r="10844">
          <cell r="B10844" t="str">
            <v>1976-4677</v>
          </cell>
          <cell r="C10844" t="str">
            <v>Journal of Computing Science and Engineering</v>
          </cell>
          <cell r="D10844" t="str">
            <v>EI（JA）</v>
          </cell>
          <cell r="E10844">
            <v>0</v>
          </cell>
          <cell r="F10844" t="str">
            <v>D类</v>
          </cell>
          <cell r="G10844">
            <v>50</v>
          </cell>
        </row>
        <row r="10845">
          <cell r="B10845" t="str">
            <v>1976-5622</v>
          </cell>
          <cell r="C10845" t="str">
            <v>Journal of Institute of Control, Robotics and Systems</v>
          </cell>
          <cell r="D10845" t="str">
            <v>EI（JA）</v>
          </cell>
          <cell r="E10845">
            <v>0</v>
          </cell>
          <cell r="F10845" t="str">
            <v>D类</v>
          </cell>
          <cell r="G10845">
            <v>50</v>
          </cell>
        </row>
        <row r="10846">
          <cell r="B10846" t="str">
            <v>1976-7684</v>
          </cell>
          <cell r="C10846" t="str">
            <v>International Conference on Information Networking</v>
          </cell>
          <cell r="D10846" t="str">
            <v>EI（CA）</v>
          </cell>
          <cell r="E10846">
            <v>0</v>
          </cell>
          <cell r="F10846" t="str">
            <v>E类</v>
          </cell>
          <cell r="G10846">
            <v>30</v>
          </cell>
        </row>
        <row r="10847">
          <cell r="B10847" t="str">
            <v>1976-913X</v>
          </cell>
          <cell r="C10847" t="str">
            <v>Journal of Information Processing Systems</v>
          </cell>
          <cell r="D10847" t="str">
            <v>EI（JA）</v>
          </cell>
          <cell r="E10847">
            <v>0</v>
          </cell>
          <cell r="F10847" t="str">
            <v>D类</v>
          </cell>
          <cell r="G10847">
            <v>50</v>
          </cell>
        </row>
        <row r="10848">
          <cell r="B10848" t="str">
            <v>1978-2993</v>
          </cell>
          <cell r="C10848" t="str">
            <v>Bulletin of Chemical Reaction Engineering and Catalysis</v>
          </cell>
          <cell r="D10848" t="str">
            <v>EI（JA）</v>
          </cell>
          <cell r="E10848">
            <v>0</v>
          </cell>
          <cell r="F10848" t="str">
            <v>D类</v>
          </cell>
          <cell r="G10848">
            <v>50</v>
          </cell>
        </row>
        <row r="10849">
          <cell r="B10849" t="str">
            <v>1980-9743</v>
          </cell>
          <cell r="C10849" t="str">
            <v>Soils and Rocks</v>
          </cell>
          <cell r="D10849" t="str">
            <v>EI（JA）</v>
          </cell>
          <cell r="E10849">
            <v>0</v>
          </cell>
          <cell r="F10849" t="str">
            <v>D类</v>
          </cell>
          <cell r="G10849">
            <v>50</v>
          </cell>
        </row>
        <row r="10850">
          <cell r="B10850" t="str">
            <v>1984-9648</v>
          </cell>
          <cell r="C10850" t="str">
            <v>Journal of Aerospace Technology and Management</v>
          </cell>
          <cell r="D10850" t="str">
            <v>EI（JA）</v>
          </cell>
          <cell r="E10850">
            <v>0</v>
          </cell>
          <cell r="F10850" t="str">
            <v>D类</v>
          </cell>
          <cell r="G10850">
            <v>50</v>
          </cell>
        </row>
        <row r="10851">
          <cell r="B10851" t="str">
            <v>1990-4789</v>
          </cell>
          <cell r="C10851" t="str">
            <v>Journal of Applied and Industrial Mathematics</v>
          </cell>
          <cell r="D10851" t="str">
            <v>EI（JA）</v>
          </cell>
          <cell r="E10851">
            <v>0</v>
          </cell>
          <cell r="F10851" t="str">
            <v>D类</v>
          </cell>
          <cell r="G10851">
            <v>50</v>
          </cell>
        </row>
        <row r="10852">
          <cell r="B10852" t="str">
            <v>1990-7710</v>
          </cell>
          <cell r="C10852" t="str">
            <v>Journal of Aeronautics, Astronautics and Aviation, Series A</v>
          </cell>
          <cell r="D10852" t="str">
            <v>EI（JA）</v>
          </cell>
          <cell r="E10852">
            <v>0</v>
          </cell>
          <cell r="F10852" t="str">
            <v>D类</v>
          </cell>
          <cell r="G10852">
            <v>50</v>
          </cell>
        </row>
        <row r="10853">
          <cell r="B10853" t="str">
            <v>1990-7729</v>
          </cell>
          <cell r="C10853" t="str">
            <v>Hangkong Taikong ji Minhang Xuekan/Journal of Aeronautics, Astronautics and Aviation, Series B</v>
          </cell>
          <cell r="D10853" t="str">
            <v>EI（JA）</v>
          </cell>
          <cell r="E10853">
            <v>0</v>
          </cell>
          <cell r="F10853" t="str">
            <v>D类</v>
          </cell>
          <cell r="G10853">
            <v>50</v>
          </cell>
        </row>
        <row r="10854">
          <cell r="B10854" t="str">
            <v>1990-8326</v>
          </cell>
          <cell r="C10854" t="str">
            <v>Journal of GeoEngineering</v>
          </cell>
          <cell r="D10854" t="str">
            <v>EI（JA）</v>
          </cell>
          <cell r="E10854">
            <v>0</v>
          </cell>
          <cell r="F10854" t="str">
            <v>D类</v>
          </cell>
          <cell r="G10854">
            <v>50</v>
          </cell>
        </row>
        <row r="10855">
          <cell r="B10855" t="str">
            <v>1991-1599</v>
          </cell>
          <cell r="C10855" t="str">
            <v>Journal of Computers (Taiwan)</v>
          </cell>
          <cell r="D10855" t="str">
            <v>EI（JA）</v>
          </cell>
          <cell r="E10855">
            <v>0</v>
          </cell>
          <cell r="F10855" t="str">
            <v>D类</v>
          </cell>
          <cell r="G10855">
            <v>50</v>
          </cell>
        </row>
        <row r="10856">
          <cell r="B10856" t="str">
            <v>1991-8747</v>
          </cell>
          <cell r="C10856" t="str">
            <v>WSEAS Transactions on Applied and Theoretical Mechanics</v>
          </cell>
          <cell r="D10856" t="str">
            <v>EI（JA）</v>
          </cell>
          <cell r="E10856">
            <v>0</v>
          </cell>
          <cell r="F10856" t="str">
            <v>D类</v>
          </cell>
          <cell r="G10856">
            <v>50</v>
          </cell>
        </row>
        <row r="10857">
          <cell r="B10857" t="str">
            <v>1991-8763</v>
          </cell>
          <cell r="C10857" t="str">
            <v>WSEAS Transactions on Systems and Control</v>
          </cell>
          <cell r="D10857" t="str">
            <v>EI（JA）</v>
          </cell>
          <cell r="E10857">
            <v>0</v>
          </cell>
          <cell r="F10857" t="str">
            <v>D类</v>
          </cell>
          <cell r="G10857">
            <v>50</v>
          </cell>
        </row>
        <row r="10858">
          <cell r="B10858" t="str">
            <v>1992-9978</v>
          </cell>
          <cell r="C10858" t="str">
            <v>IAENG International Journal of Applied Mathematics</v>
          </cell>
          <cell r="D10858" t="str">
            <v>EI（JA）</v>
          </cell>
          <cell r="E10858">
            <v>0</v>
          </cell>
          <cell r="F10858" t="str">
            <v>D类</v>
          </cell>
          <cell r="G10858">
            <v>50</v>
          </cell>
        </row>
        <row r="10859">
          <cell r="B10859" t="str">
            <v>1993-0461</v>
          </cell>
          <cell r="C10859" t="str">
            <v>Jordan Journal of Civil Engineering</v>
          </cell>
          <cell r="D10859" t="str">
            <v>EI（JA）</v>
          </cell>
          <cell r="E10859">
            <v>0</v>
          </cell>
          <cell r="F10859" t="str">
            <v>D类</v>
          </cell>
          <cell r="G10859">
            <v>50</v>
          </cell>
        </row>
        <row r="10860">
          <cell r="B10860" t="str">
            <v>1994-8549</v>
          </cell>
          <cell r="C10860" t="str">
            <v>E-Water</v>
          </cell>
          <cell r="D10860" t="str">
            <v>EI（JA）</v>
          </cell>
          <cell r="E10860">
            <v>0</v>
          </cell>
          <cell r="F10860" t="str">
            <v>D类</v>
          </cell>
          <cell r="G10860">
            <v>50</v>
          </cell>
        </row>
        <row r="10861">
          <cell r="B10861" t="str">
            <v>1995-0780</v>
          </cell>
          <cell r="C10861" t="str">
            <v>Nanotechnologies in Russia</v>
          </cell>
          <cell r="D10861" t="str">
            <v>EI（JA）</v>
          </cell>
          <cell r="E10861">
            <v>0</v>
          </cell>
          <cell r="F10861" t="str">
            <v>D类</v>
          </cell>
          <cell r="G10861">
            <v>50</v>
          </cell>
        </row>
        <row r="10862">
          <cell r="B10862" t="str">
            <v>1995-4212</v>
          </cell>
          <cell r="C10862" t="str">
            <v>Polymer Science - Series D</v>
          </cell>
          <cell r="D10862" t="str">
            <v>EI（JA）</v>
          </cell>
          <cell r="E10862">
            <v>0</v>
          </cell>
          <cell r="F10862" t="str">
            <v>D类</v>
          </cell>
          <cell r="G10862">
            <v>50</v>
          </cell>
        </row>
        <row r="10863">
          <cell r="B10863" t="str">
            <v>1995-4239</v>
          </cell>
          <cell r="C10863" t="str">
            <v>Numerical Analysis and Applications</v>
          </cell>
          <cell r="D10863" t="str">
            <v>EI（JA）</v>
          </cell>
          <cell r="E10863">
            <v>0</v>
          </cell>
          <cell r="F10863" t="str">
            <v>D类</v>
          </cell>
          <cell r="G10863">
            <v>50</v>
          </cell>
        </row>
        <row r="10864">
          <cell r="B10864" t="str">
            <v>1995-6665</v>
          </cell>
          <cell r="C10864" t="str">
            <v>Jordan Journal of Mechanical and Industrial Engineering</v>
          </cell>
          <cell r="D10864" t="str">
            <v>EI（JA）</v>
          </cell>
          <cell r="E10864">
            <v>0</v>
          </cell>
          <cell r="F10864" t="str">
            <v>D类</v>
          </cell>
          <cell r="G10864">
            <v>50</v>
          </cell>
        </row>
        <row r="10865">
          <cell r="B10865" t="str">
            <v>1996-0948</v>
          </cell>
          <cell r="C10865" t="str">
            <v>Applied Physics</v>
          </cell>
          <cell r="D10865" t="str">
            <v>EI（JA）</v>
          </cell>
          <cell r="E10865">
            <v>0</v>
          </cell>
          <cell r="F10865" t="str">
            <v>D类</v>
          </cell>
          <cell r="G10865">
            <v>50</v>
          </cell>
        </row>
        <row r="10866">
          <cell r="B10866" t="str">
            <v>1996-6814</v>
          </cell>
          <cell r="C10866" t="str">
            <v>International Journal of Pavement Research and Technology</v>
          </cell>
          <cell r="D10866" t="str">
            <v>EI（JA）</v>
          </cell>
          <cell r="E10866">
            <v>0</v>
          </cell>
          <cell r="F10866" t="str">
            <v>D类</v>
          </cell>
          <cell r="G10866">
            <v>50</v>
          </cell>
        </row>
        <row r="10867">
          <cell r="B10867" t="str">
            <v>1997-0463</v>
          </cell>
          <cell r="C10867" t="str">
            <v>Eurographics Workshop on 3D Object Retrieval, EG 3DOR</v>
          </cell>
          <cell r="D10867" t="str">
            <v>EI（CA）</v>
          </cell>
          <cell r="E10867">
            <v>0</v>
          </cell>
          <cell r="F10867" t="str">
            <v>E类</v>
          </cell>
          <cell r="G10867">
            <v>30</v>
          </cell>
        </row>
        <row r="10868">
          <cell r="B10868" t="str">
            <v>2005-4246</v>
          </cell>
          <cell r="C10868" t="str">
            <v>International Journal of u- and e- Service, Science and Technology</v>
          </cell>
          <cell r="D10868" t="str">
            <v>EI（JA）</v>
          </cell>
          <cell r="E10868">
            <v>0</v>
          </cell>
          <cell r="F10868" t="str">
            <v>D类</v>
          </cell>
          <cell r="G10868">
            <v>50</v>
          </cell>
        </row>
        <row r="10869">
          <cell r="B10869" t="str">
            <v>2005-4254</v>
          </cell>
          <cell r="C10869" t="str">
            <v>International Journal of Signal Processing, Image Processing and Pattern Recognition</v>
          </cell>
          <cell r="D10869" t="str">
            <v>EI（JA）</v>
          </cell>
          <cell r="E10869">
            <v>0</v>
          </cell>
          <cell r="F10869" t="str">
            <v>D类</v>
          </cell>
          <cell r="G10869">
            <v>50</v>
          </cell>
        </row>
        <row r="10870">
          <cell r="B10870" t="str">
            <v>2005-4262</v>
          </cell>
          <cell r="C10870" t="str">
            <v>International Journal of Grid and Distributed Computing</v>
          </cell>
          <cell r="D10870" t="str">
            <v>EI（JA）</v>
          </cell>
          <cell r="E10870">
            <v>0</v>
          </cell>
          <cell r="F10870" t="str">
            <v>D类</v>
          </cell>
          <cell r="G10870">
            <v>50</v>
          </cell>
        </row>
        <row r="10871">
          <cell r="B10871" t="str">
            <v>2005-4270</v>
          </cell>
          <cell r="C10871" t="str">
            <v>International Journal of Database Theory and Application</v>
          </cell>
          <cell r="D10871" t="str">
            <v>EI（JA）</v>
          </cell>
          <cell r="E10871">
            <v>0</v>
          </cell>
          <cell r="F10871" t="str">
            <v>D类</v>
          </cell>
          <cell r="G10871">
            <v>50</v>
          </cell>
        </row>
        <row r="10872">
          <cell r="B10872" t="str">
            <v>2005-4297</v>
          </cell>
          <cell r="C10872" t="str">
            <v>International Journal of Control and Automation</v>
          </cell>
          <cell r="D10872" t="str">
            <v>EI（JA）</v>
          </cell>
          <cell r="E10872">
            <v>0</v>
          </cell>
          <cell r="F10872" t="str">
            <v>D类</v>
          </cell>
          <cell r="G10872">
            <v>50</v>
          </cell>
        </row>
        <row r="10873">
          <cell r="B10873" t="str">
            <v>2012-5763</v>
          </cell>
          <cell r="C10873" t="str">
            <v>IWMI Working Papers</v>
          </cell>
          <cell r="D10873" t="str">
            <v>EI（CA）</v>
          </cell>
          <cell r="E10873">
            <v>0</v>
          </cell>
          <cell r="F10873" t="str">
            <v>E类</v>
          </cell>
          <cell r="G10873">
            <v>30</v>
          </cell>
        </row>
        <row r="10874">
          <cell r="B10874" t="str">
            <v>2013-8423</v>
          </cell>
          <cell r="C10874" t="str">
            <v>Journal of Industrial Engineering and Management</v>
          </cell>
          <cell r="D10874" t="str">
            <v>EI（JA）</v>
          </cell>
          <cell r="E10874">
            <v>0</v>
          </cell>
          <cell r="F10874" t="str">
            <v>D类</v>
          </cell>
          <cell r="G10874">
            <v>50</v>
          </cell>
        </row>
        <row r="10875">
          <cell r="B10875" t="str">
            <v>2032-6653</v>
          </cell>
          <cell r="C10875" t="str">
            <v>World Electric Vehicle Journal</v>
          </cell>
          <cell r="D10875" t="str">
            <v>EI（JA）</v>
          </cell>
          <cell r="E10875">
            <v>0</v>
          </cell>
          <cell r="F10875" t="str">
            <v>D类</v>
          </cell>
          <cell r="G10875">
            <v>50</v>
          </cell>
        </row>
        <row r="10876">
          <cell r="B10876" t="str">
            <v>2040-2317</v>
          </cell>
          <cell r="C10876" t="str">
            <v>Journal of Structural Fire Engineering</v>
          </cell>
          <cell r="D10876" t="str">
            <v>EI（JA）</v>
          </cell>
          <cell r="E10876">
            <v>0</v>
          </cell>
          <cell r="F10876" t="str">
            <v>D类</v>
          </cell>
          <cell r="G10876">
            <v>50</v>
          </cell>
        </row>
        <row r="10877">
          <cell r="B10877" t="str">
            <v>2041-2479</v>
          </cell>
          <cell r="C10877" t="str">
            <v>Polymers from Renewable Resources</v>
          </cell>
          <cell r="D10877" t="str">
            <v>EI（JA）</v>
          </cell>
          <cell r="E10877">
            <v>0</v>
          </cell>
          <cell r="F10877" t="str">
            <v>D类</v>
          </cell>
          <cell r="G10877">
            <v>50</v>
          </cell>
        </row>
        <row r="10878">
          <cell r="B10878" t="str">
            <v>2041-4196</v>
          </cell>
          <cell r="C10878" t="str">
            <v>International Journal of Protective Structures</v>
          </cell>
          <cell r="D10878" t="str">
            <v>EI（JA）</v>
          </cell>
          <cell r="E10878">
            <v>0</v>
          </cell>
          <cell r="F10878" t="str">
            <v>D类</v>
          </cell>
          <cell r="G10878">
            <v>50</v>
          </cell>
        </row>
        <row r="10879">
          <cell r="B10879" t="str">
            <v>2041-9031</v>
          </cell>
          <cell r="C10879" t="str">
            <v>International Journal of Safety and Security Engineering</v>
          </cell>
          <cell r="D10879" t="str">
            <v>EI（JA）</v>
          </cell>
          <cell r="E10879">
            <v>0</v>
          </cell>
          <cell r="F10879" t="str">
            <v>D类</v>
          </cell>
          <cell r="G10879">
            <v>50</v>
          </cell>
        </row>
        <row r="10880">
          <cell r="B10880" t="str">
            <v>2042-4868</v>
          </cell>
          <cell r="C10880" t="str">
            <v>Advance Journal of Food Science and Technology</v>
          </cell>
          <cell r="D10880" t="str">
            <v>EI（JA）</v>
          </cell>
          <cell r="E10880">
            <v>0</v>
          </cell>
          <cell r="F10880" t="str">
            <v>D类</v>
          </cell>
          <cell r="G10880">
            <v>50</v>
          </cell>
        </row>
        <row r="10881">
          <cell r="B10881" t="str">
            <v>2042-6445</v>
          </cell>
          <cell r="C10881" t="str">
            <v>International Wood Products Journal</v>
          </cell>
          <cell r="D10881" t="str">
            <v>EI（JA）</v>
          </cell>
          <cell r="E10881">
            <v>0</v>
          </cell>
          <cell r="F10881" t="str">
            <v>D类</v>
          </cell>
          <cell r="G10881">
            <v>50</v>
          </cell>
        </row>
        <row r="10882">
          <cell r="B10882" t="str">
            <v>2042-9738</v>
          </cell>
          <cell r="C10882" t="str">
            <v>IET Electrical Systems in Transportation</v>
          </cell>
          <cell r="D10882" t="str">
            <v>EI（JA）</v>
          </cell>
          <cell r="E10882">
            <v>0</v>
          </cell>
          <cell r="F10882" t="str">
            <v>D类</v>
          </cell>
          <cell r="G10882">
            <v>50</v>
          </cell>
        </row>
        <row r="10883">
          <cell r="B10883" t="str">
            <v>2043-6386</v>
          </cell>
          <cell r="C10883" t="str">
            <v>IET Wireless Sensor Systems</v>
          </cell>
          <cell r="D10883" t="str">
            <v>EI（JA）</v>
          </cell>
          <cell r="E10883">
            <v>0</v>
          </cell>
          <cell r="F10883" t="str">
            <v>D类</v>
          </cell>
          <cell r="G10883">
            <v>50</v>
          </cell>
        </row>
        <row r="10884">
          <cell r="B10884" t="str">
            <v>2043-9903</v>
          </cell>
          <cell r="C10884" t="str">
            <v>Proceedings of the Institution of Civil Engineers: Forensic Engineering</v>
          </cell>
          <cell r="D10884" t="str">
            <v>EI（JA）</v>
          </cell>
          <cell r="E10884">
            <v>0</v>
          </cell>
          <cell r="F10884" t="str">
            <v>D类</v>
          </cell>
          <cell r="G10884">
            <v>50</v>
          </cell>
        </row>
        <row r="10885">
          <cell r="B10885" t="str">
            <v>2045-9831</v>
          </cell>
          <cell r="C10885" t="str">
            <v>Nanomaterials and Energy</v>
          </cell>
          <cell r="D10885" t="str">
            <v>EI（JA）</v>
          </cell>
          <cell r="E10885">
            <v>0</v>
          </cell>
          <cell r="F10885" t="str">
            <v>D类</v>
          </cell>
          <cell r="G10885">
            <v>50</v>
          </cell>
        </row>
        <row r="10886">
          <cell r="B10886" t="str">
            <v>2046-0066</v>
          </cell>
          <cell r="C10886" t="str">
            <v>RSC Smart Materials</v>
          </cell>
          <cell r="D10886" t="str">
            <v>EI（CA）</v>
          </cell>
          <cell r="E10886">
            <v>0</v>
          </cell>
          <cell r="F10886" t="str">
            <v>E类</v>
          </cell>
          <cell r="G10886">
            <v>30</v>
          </cell>
        </row>
        <row r="10887">
          <cell r="B10887" t="str">
            <v>2046-0147</v>
          </cell>
          <cell r="C10887" t="str">
            <v>Emerging Materials Research</v>
          </cell>
          <cell r="D10887" t="str">
            <v>EI（JA）</v>
          </cell>
          <cell r="E10887">
            <v>0</v>
          </cell>
          <cell r="F10887" t="str">
            <v>D类</v>
          </cell>
          <cell r="G10887">
            <v>50</v>
          </cell>
        </row>
        <row r="10888">
          <cell r="B10888" t="str">
            <v>2048-8602</v>
          </cell>
          <cell r="C10888" t="str">
            <v>European Conference on Information Warfare and Security, ECCWS</v>
          </cell>
          <cell r="D10888" t="str">
            <v>EI（CA）</v>
          </cell>
          <cell r="E10888">
            <v>0</v>
          </cell>
          <cell r="F10888" t="str">
            <v>E类</v>
          </cell>
          <cell r="G10888">
            <v>30</v>
          </cell>
        </row>
        <row r="10889">
          <cell r="B10889" t="str">
            <v>2048-8637</v>
          </cell>
          <cell r="C10889" t="str">
            <v>Proceedings of the European Conference on e-Learning, ECEL</v>
          </cell>
          <cell r="D10889" t="str">
            <v>EI（CA）</v>
          </cell>
          <cell r="E10889">
            <v>0</v>
          </cell>
          <cell r="F10889" t="str">
            <v>E类</v>
          </cell>
          <cell r="G10889">
            <v>30</v>
          </cell>
        </row>
        <row r="10890">
          <cell r="B10890" t="str">
            <v>2048-8882</v>
          </cell>
          <cell r="C10890" t="str">
            <v>Proceedings of the International Conference on e-Learning, ICEL</v>
          </cell>
          <cell r="D10890" t="str">
            <v>EI（CA）</v>
          </cell>
          <cell r="E10890">
            <v>0</v>
          </cell>
          <cell r="F10890" t="str">
            <v>E类</v>
          </cell>
          <cell r="G10890">
            <v>30</v>
          </cell>
        </row>
        <row r="10891">
          <cell r="B10891" t="str">
            <v>2048-8963</v>
          </cell>
          <cell r="C10891" t="str">
            <v>Proceedings of the European Conference on Knowledge Management, ECKM</v>
          </cell>
          <cell r="D10891" t="str">
            <v>EI（CA）</v>
          </cell>
          <cell r="E10891">
            <v>0</v>
          </cell>
          <cell r="F10891" t="str">
            <v>E类</v>
          </cell>
          <cell r="G10891">
            <v>30</v>
          </cell>
        </row>
        <row r="10892">
          <cell r="B10892" t="str">
            <v>2049-0992</v>
          </cell>
          <cell r="C10892" t="str">
            <v>Proceedings of the European Conference on Games-based Learning</v>
          </cell>
          <cell r="D10892" t="str">
            <v>EI（CA）</v>
          </cell>
          <cell r="E10892">
            <v>0</v>
          </cell>
          <cell r="F10892" t="str">
            <v>E类</v>
          </cell>
          <cell r="G10892">
            <v>30</v>
          </cell>
        </row>
        <row r="10893">
          <cell r="B10893" t="str">
            <v>2049-1034</v>
          </cell>
          <cell r="C10893" t="str">
            <v>Proceedings of the European Conference on e-Government, ECEG</v>
          </cell>
          <cell r="D10893" t="str">
            <v>EI（CA）</v>
          </cell>
          <cell r="E10893">
            <v>0</v>
          </cell>
          <cell r="F10893" t="str">
            <v>E类</v>
          </cell>
          <cell r="G10893">
            <v>30</v>
          </cell>
        </row>
        <row r="10894">
          <cell r="B10894" t="str">
            <v>2052-5192</v>
          </cell>
          <cell r="C10894" t="str">
            <v>Acta Crystallographica Section B: Structural Science, Crystal Engineering and Materials</v>
          </cell>
          <cell r="D10894" t="str">
            <v>EI（JA）</v>
          </cell>
          <cell r="E10894">
            <v>0</v>
          </cell>
          <cell r="F10894" t="str">
            <v>D类</v>
          </cell>
          <cell r="G10894">
            <v>50</v>
          </cell>
        </row>
        <row r="10895">
          <cell r="B10895" t="str">
            <v>2061-2079</v>
          </cell>
          <cell r="C10895" t="str">
            <v>Infocommunications Journal</v>
          </cell>
          <cell r="D10895" t="str">
            <v>EI（JA）</v>
          </cell>
          <cell r="E10895">
            <v>0</v>
          </cell>
          <cell r="F10895" t="str">
            <v>D类</v>
          </cell>
          <cell r="G10895">
            <v>50</v>
          </cell>
        </row>
        <row r="10896">
          <cell r="B10896" t="str">
            <v>2066-6845</v>
          </cell>
          <cell r="C10896" t="str">
            <v>Carpathian Journal of Food Science and Technology</v>
          </cell>
          <cell r="D10896" t="str">
            <v>EI（JA）</v>
          </cell>
          <cell r="E10896">
            <v>0</v>
          </cell>
          <cell r="F10896" t="str">
            <v>D类</v>
          </cell>
          <cell r="G10896">
            <v>50</v>
          </cell>
        </row>
        <row r="10897">
          <cell r="B10897" t="str">
            <v>2068-1038</v>
          </cell>
          <cell r="C10897" t="str">
            <v>Proceedings - RoEduNet IEEE International Conference</v>
          </cell>
          <cell r="D10897" t="str">
            <v>EI（CA）</v>
          </cell>
          <cell r="E10897">
            <v>0</v>
          </cell>
          <cell r="F10897" t="str">
            <v>E类</v>
          </cell>
          <cell r="G10897">
            <v>30</v>
          </cell>
        </row>
        <row r="10898">
          <cell r="B10898" t="str">
            <v>2068-4215</v>
          </cell>
          <cell r="C10898" t="str">
            <v>INMATEH - Agricultural Engineering</v>
          </cell>
          <cell r="D10898" t="str">
            <v>EI（JA）</v>
          </cell>
          <cell r="E10898">
            <v>0</v>
          </cell>
          <cell r="F10898" t="str">
            <v>D类</v>
          </cell>
          <cell r="G10898">
            <v>50</v>
          </cell>
        </row>
        <row r="10899">
          <cell r="B10899" t="str">
            <v>2070-0504</v>
          </cell>
          <cell r="C10899" t="str">
            <v>Catalysis in Industry</v>
          </cell>
          <cell r="D10899" t="str">
            <v>EI（JA）</v>
          </cell>
          <cell r="E10899">
            <v>0</v>
          </cell>
          <cell r="F10899" t="str">
            <v>D类</v>
          </cell>
          <cell r="G10899">
            <v>50</v>
          </cell>
        </row>
        <row r="10900">
          <cell r="B10900" t="str">
            <v>2071-2227</v>
          </cell>
          <cell r="C10900" t="str">
            <v>Naukovyi Visnyk Natsionalnoho Hirnychoho Universytetu</v>
          </cell>
          <cell r="D10900" t="str">
            <v>EI（JA）</v>
          </cell>
          <cell r="E10900">
            <v>0</v>
          </cell>
          <cell r="F10900" t="str">
            <v>D类</v>
          </cell>
          <cell r="G10900">
            <v>50</v>
          </cell>
        </row>
        <row r="10901">
          <cell r="B10901" t="str">
            <v>2071-4726</v>
          </cell>
          <cell r="C10901" t="str">
            <v>Magazine of Civil Engineering</v>
          </cell>
          <cell r="D10901" t="str">
            <v>EI（JA）</v>
          </cell>
          <cell r="E10901">
            <v>0</v>
          </cell>
          <cell r="F10901" t="str">
            <v>D类</v>
          </cell>
          <cell r="G10901">
            <v>50</v>
          </cell>
        </row>
        <row r="10902">
          <cell r="B10902" t="str">
            <v>2073-4212</v>
          </cell>
          <cell r="C10902" t="str">
            <v>Journal of Information Hiding and Multimedia Signal Processing</v>
          </cell>
          <cell r="D10902" t="str">
            <v>EI（JA）</v>
          </cell>
          <cell r="E10902">
            <v>0</v>
          </cell>
          <cell r="F10902" t="str">
            <v>D类</v>
          </cell>
          <cell r="G10902">
            <v>50</v>
          </cell>
        </row>
        <row r="10903">
          <cell r="B10903" t="str">
            <v>2075-1087</v>
          </cell>
          <cell r="C10903" t="str">
            <v>Gyroscopy and Navigation</v>
          </cell>
          <cell r="D10903" t="str">
            <v>EI（JA）</v>
          </cell>
          <cell r="E10903">
            <v>0</v>
          </cell>
          <cell r="F10903" t="str">
            <v>D类</v>
          </cell>
          <cell r="G10903">
            <v>50</v>
          </cell>
        </row>
        <row r="10904">
          <cell r="B10904" t="str">
            <v>2075-1133</v>
          </cell>
          <cell r="C10904" t="str">
            <v>Inorganic Materials: Applied Research</v>
          </cell>
          <cell r="D10904" t="str">
            <v>EI（JA）</v>
          </cell>
          <cell r="E10904">
            <v>0</v>
          </cell>
          <cell r="F10904" t="str">
            <v>D类</v>
          </cell>
          <cell r="G10904">
            <v>50</v>
          </cell>
        </row>
        <row r="10905">
          <cell r="B10905" t="str">
            <v>2075-2180</v>
          </cell>
          <cell r="C10905" t="str">
            <v>Electronic Proceedings in Theoretical Computer Science, EPTCS</v>
          </cell>
          <cell r="D10905" t="str">
            <v>EI（CA）</v>
          </cell>
          <cell r="E10905">
            <v>0</v>
          </cell>
          <cell r="F10905" t="str">
            <v>E类</v>
          </cell>
          <cell r="G10905">
            <v>30</v>
          </cell>
        </row>
        <row r="10906">
          <cell r="B10906" t="str">
            <v>2076-0507</v>
          </cell>
          <cell r="C10906" t="str">
            <v>Metallurgical and Mining Industry</v>
          </cell>
          <cell r="D10906" t="str">
            <v>EI（JA）</v>
          </cell>
          <cell r="E10906">
            <v>0</v>
          </cell>
          <cell r="F10906" t="str">
            <v>D类</v>
          </cell>
          <cell r="G10906">
            <v>50</v>
          </cell>
        </row>
        <row r="10907">
          <cell r="B10907" t="str">
            <v>2078-0958</v>
          </cell>
          <cell r="C10907" t="str">
            <v>Lecture Notes in Engineering and Computer Science</v>
          </cell>
          <cell r="D10907" t="str">
            <v>EI（CA）</v>
          </cell>
          <cell r="E10907">
            <v>0</v>
          </cell>
          <cell r="F10907" t="str">
            <v>E类</v>
          </cell>
          <cell r="G10907">
            <v>30</v>
          </cell>
        </row>
        <row r="10908">
          <cell r="B10908" t="str">
            <v>2078-8835</v>
          </cell>
          <cell r="C10908" t="str">
            <v>CERN-Proceedings</v>
          </cell>
          <cell r="D10908" t="str">
            <v>EI（CA）</v>
          </cell>
          <cell r="E10908">
            <v>0</v>
          </cell>
          <cell r="F10908" t="str">
            <v>E类</v>
          </cell>
          <cell r="G10908">
            <v>30</v>
          </cell>
        </row>
        <row r="10909">
          <cell r="B10909" t="str">
            <v>2081-8491</v>
          </cell>
          <cell r="C10909" t="str">
            <v>International Journal of Electronics and Telecommunications</v>
          </cell>
          <cell r="D10909" t="str">
            <v>EI（JA）</v>
          </cell>
          <cell r="E10909">
            <v>0</v>
          </cell>
          <cell r="F10909" t="str">
            <v>D类</v>
          </cell>
          <cell r="G10909">
            <v>50</v>
          </cell>
        </row>
        <row r="10910">
          <cell r="B10910" t="str">
            <v>2083-4187</v>
          </cell>
          <cell r="C10910" t="str">
            <v>Journal of Power Technologies</v>
          </cell>
          <cell r="D10910" t="str">
            <v>EI（JA）</v>
          </cell>
          <cell r="E10910">
            <v>0</v>
          </cell>
          <cell r="F10910" t="str">
            <v>D类</v>
          </cell>
          <cell r="G10910">
            <v>50</v>
          </cell>
        </row>
        <row r="10911">
          <cell r="B10911" t="str">
            <v>2090-0147</v>
          </cell>
          <cell r="C10911" t="str">
            <v>Journal of Electrical and Computer Engineering</v>
          </cell>
          <cell r="D10911" t="str">
            <v>EI（JA）</v>
          </cell>
          <cell r="E10911">
            <v>0</v>
          </cell>
          <cell r="F10911" t="str">
            <v>D类</v>
          </cell>
          <cell r="G10911">
            <v>50</v>
          </cell>
        </row>
        <row r="10912">
          <cell r="B10912" t="str">
            <v>2093-9868</v>
          </cell>
          <cell r="C10912" t="str">
            <v>Biomedical Engineering Letters</v>
          </cell>
          <cell r="D10912" t="str">
            <v>EI（JA）</v>
          </cell>
          <cell r="E10912">
            <v>0</v>
          </cell>
          <cell r="F10912" t="str">
            <v>D类</v>
          </cell>
          <cell r="G10912">
            <v>50</v>
          </cell>
        </row>
        <row r="10913">
          <cell r="B10913" t="str">
            <v>2095-2686</v>
          </cell>
          <cell r="C10913" t="str">
            <v>International Journal of Mining Science and Technology</v>
          </cell>
          <cell r="D10913" t="str">
            <v>EI（JA）/CSCD</v>
          </cell>
          <cell r="E10913">
            <v>0</v>
          </cell>
          <cell r="F10913" t="str">
            <v>D类</v>
          </cell>
          <cell r="G10913">
            <v>50</v>
          </cell>
        </row>
        <row r="10914">
          <cell r="B10914" t="str">
            <v>2095-6983</v>
          </cell>
          <cell r="C10914" t="str">
            <v>Control Theory and Technology</v>
          </cell>
          <cell r="D10914" t="str">
            <v>EI（JA）/CSCD</v>
          </cell>
          <cell r="E10914">
            <v>0</v>
          </cell>
          <cell r="F10914" t="str">
            <v>D类</v>
          </cell>
          <cell r="G10914">
            <v>50</v>
          </cell>
        </row>
        <row r="10915">
          <cell r="B10915" t="str">
            <v>2103-3641</v>
          </cell>
          <cell r="C10915" t="str">
            <v>European Journal of Electrical Engineering</v>
          </cell>
          <cell r="D10915" t="str">
            <v>EI（JA）</v>
          </cell>
          <cell r="E10915">
            <v>0</v>
          </cell>
          <cell r="F10915" t="str">
            <v>D类</v>
          </cell>
          <cell r="G10915">
            <v>50</v>
          </cell>
        </row>
        <row r="10916">
          <cell r="B10916" t="str">
            <v>2107-6839</v>
          </cell>
          <cell r="C10916" t="str">
            <v>International Journal of Metrology and Quality Engineering</v>
          </cell>
          <cell r="D10916" t="str">
            <v>EI（JA）</v>
          </cell>
          <cell r="E10916">
            <v>0</v>
          </cell>
          <cell r="F10916" t="str">
            <v>D类</v>
          </cell>
          <cell r="G10916">
            <v>50</v>
          </cell>
        </row>
        <row r="10917">
          <cell r="B10917" t="str">
            <v>2114-3684</v>
          </cell>
          <cell r="C10917" t="str">
            <v>Proceedings of the Conference on System, Software, SoC and Silicon Debug</v>
          </cell>
          <cell r="D10917" t="str">
            <v>EI（CA）</v>
          </cell>
          <cell r="E10917">
            <v>0</v>
          </cell>
          <cell r="F10917" t="str">
            <v>E类</v>
          </cell>
          <cell r="G10917">
            <v>30</v>
          </cell>
        </row>
        <row r="10918">
          <cell r="B10918" t="str">
            <v>2117-4628</v>
          </cell>
          <cell r="C10918" t="str">
            <v>Proceedings of the electronic system level synthesis conference</v>
          </cell>
          <cell r="D10918" t="str">
            <v>EI（CA）</v>
          </cell>
          <cell r="E10918">
            <v>0</v>
          </cell>
          <cell r="F10918" t="str">
            <v>E类</v>
          </cell>
          <cell r="G10918">
            <v>30</v>
          </cell>
        </row>
        <row r="10919">
          <cell r="B10919" t="str">
            <v>2150-1173</v>
          </cell>
          <cell r="C10919" t="str">
            <v>SPE Economics and Management</v>
          </cell>
          <cell r="D10919" t="str">
            <v>EI（JA）</v>
          </cell>
          <cell r="E10919">
            <v>0</v>
          </cell>
          <cell r="F10919" t="str">
            <v>D类</v>
          </cell>
          <cell r="G10919">
            <v>50</v>
          </cell>
        </row>
        <row r="10920">
          <cell r="B10920" t="str">
            <v>2150-3001</v>
          </cell>
          <cell r="C10920" t="str">
            <v>Proceedings - IEEE International Workshop on Genomic Signal Processing and Statistics</v>
          </cell>
          <cell r="D10920" t="str">
            <v>EI（CA）</v>
          </cell>
          <cell r="E10920">
            <v>0</v>
          </cell>
          <cell r="F10920" t="str">
            <v>E类</v>
          </cell>
          <cell r="G10920">
            <v>30</v>
          </cell>
        </row>
        <row r="10921">
          <cell r="B10921" t="str">
            <v>2150-3621</v>
          </cell>
          <cell r="C10921" t="str">
            <v>International Journal of Energy for a Clean Environment</v>
          </cell>
          <cell r="D10921" t="str">
            <v>EI（JA）</v>
          </cell>
          <cell r="E10921">
            <v>0</v>
          </cell>
          <cell r="F10921" t="str">
            <v>D类</v>
          </cell>
          <cell r="G10921">
            <v>50</v>
          </cell>
        </row>
        <row r="10922">
          <cell r="B10922" t="str">
            <v>2150-4938</v>
          </cell>
          <cell r="C10922" t="str">
            <v>IEEE International Conference on Digital Ecosystems and Technologies</v>
          </cell>
          <cell r="D10922" t="str">
            <v>EI（CA）</v>
          </cell>
          <cell r="E10922">
            <v>0</v>
          </cell>
          <cell r="F10922" t="str">
            <v>E类</v>
          </cell>
          <cell r="G10922">
            <v>30</v>
          </cell>
        </row>
        <row r="10923">
          <cell r="B10923" t="str">
            <v>2150-5500</v>
          </cell>
          <cell r="C10923" t="str">
            <v>Proceedings - IEEE International Symposium on Rapid System Prototyping, RSP</v>
          </cell>
          <cell r="D10923" t="str">
            <v>EI（CA）</v>
          </cell>
          <cell r="E10923">
            <v>0</v>
          </cell>
          <cell r="F10923" t="str">
            <v>E类</v>
          </cell>
          <cell r="G10923">
            <v>30</v>
          </cell>
        </row>
        <row r="10924">
          <cell r="B10924" t="str">
            <v>2150-5934</v>
          </cell>
          <cell r="C10924" t="str">
            <v>Proceedings of Technical Papers - International Microsystems, Packaging, Assembly, and Circuits Technology Conference, IMPACT</v>
          </cell>
          <cell r="D10924" t="str">
            <v>EI（CA）</v>
          </cell>
          <cell r="E10924">
            <v>0</v>
          </cell>
          <cell r="F10924" t="str">
            <v>E类</v>
          </cell>
          <cell r="G10924">
            <v>30</v>
          </cell>
        </row>
        <row r="10925">
          <cell r="B10925" t="str">
            <v>2150-6647</v>
          </cell>
          <cell r="C10925" t="str">
            <v>Proceeding of the International Conference on Electrical Power Quality and Utilisation, EPQU</v>
          </cell>
          <cell r="D10925" t="str">
            <v>EI（CA）</v>
          </cell>
          <cell r="E10925">
            <v>0</v>
          </cell>
          <cell r="F10925" t="str">
            <v>E类</v>
          </cell>
          <cell r="G10925">
            <v>30</v>
          </cell>
        </row>
        <row r="10926">
          <cell r="B10926" t="str">
            <v>2150-766X</v>
          </cell>
          <cell r="C10926" t="str">
            <v>International Journal of Energetic Materials and Chemical Propulsion</v>
          </cell>
          <cell r="D10926" t="str">
            <v>EI（JA）</v>
          </cell>
          <cell r="E10926">
            <v>0</v>
          </cell>
          <cell r="F10926" t="str">
            <v>D类</v>
          </cell>
          <cell r="G10926">
            <v>50</v>
          </cell>
        </row>
        <row r="10927">
          <cell r="B10927" t="str">
            <v>2151-1349</v>
          </cell>
          <cell r="C10927" t="str">
            <v>Proceedings - International Conference on Research Challenges in Information Science</v>
          </cell>
          <cell r="D10927" t="str">
            <v>EI（CA）</v>
          </cell>
          <cell r="E10927">
            <v>0</v>
          </cell>
          <cell r="F10927" t="str">
            <v>E类</v>
          </cell>
          <cell r="G10927">
            <v>30</v>
          </cell>
        </row>
        <row r="10928">
          <cell r="B10928" t="str">
            <v>2151-2191</v>
          </cell>
          <cell r="C10928" t="str">
            <v>International Conference Image and Vision Computing New Zealand</v>
          </cell>
          <cell r="D10928" t="str">
            <v>EI（CA）</v>
          </cell>
          <cell r="E10928">
            <v>0</v>
          </cell>
          <cell r="F10928" t="str">
            <v>E类</v>
          </cell>
          <cell r="G10928">
            <v>30</v>
          </cell>
        </row>
        <row r="10929">
          <cell r="B10929" t="str">
            <v>2151-4798</v>
          </cell>
          <cell r="C10929" t="str">
            <v>Special Topics and Reviews in Porous Media</v>
          </cell>
          <cell r="D10929" t="str">
            <v>EI（JA）</v>
          </cell>
          <cell r="E10929">
            <v>0</v>
          </cell>
          <cell r="F10929" t="str">
            <v>D类</v>
          </cell>
          <cell r="G10929">
            <v>50</v>
          </cell>
        </row>
        <row r="10930">
          <cell r="B10930" t="str">
            <v>2151-7681</v>
          </cell>
          <cell r="C10930" t="str">
            <v>IFIP International Conference on Wireless and Optical Communications Networks, WOCN</v>
          </cell>
          <cell r="D10930" t="str">
            <v>EI（CA）</v>
          </cell>
          <cell r="E10930">
            <v>0</v>
          </cell>
          <cell r="F10930" t="str">
            <v>E类</v>
          </cell>
          <cell r="G10930">
            <v>30</v>
          </cell>
        </row>
        <row r="10931">
          <cell r="B10931" t="str">
            <v>2152-2057</v>
          </cell>
          <cell r="C10931" t="str">
            <v>Composites: Mechanics, Computations, Applications</v>
          </cell>
          <cell r="D10931" t="str">
            <v>EI（JA）</v>
          </cell>
          <cell r="E10931">
            <v>0</v>
          </cell>
          <cell r="F10931" t="str">
            <v>D类</v>
          </cell>
          <cell r="G10931">
            <v>50</v>
          </cell>
        </row>
        <row r="10932">
          <cell r="B10932" t="str">
            <v>2153-0025</v>
          </cell>
          <cell r="C10932" t="str">
            <v>IEEE AFRICON Conference</v>
          </cell>
          <cell r="D10932" t="str">
            <v>EI（CA）</v>
          </cell>
          <cell r="E10932">
            <v>0</v>
          </cell>
          <cell r="F10932" t="str">
            <v>E类</v>
          </cell>
          <cell r="G10932">
            <v>30</v>
          </cell>
        </row>
        <row r="10933">
          <cell r="B10933" t="str">
            <v>2153-0858</v>
          </cell>
          <cell r="C10933" t="str">
            <v>IEEE International Conference on Intelligent Robots and Systems</v>
          </cell>
          <cell r="D10933" t="str">
            <v>EI（CA）</v>
          </cell>
          <cell r="E10933">
            <v>0</v>
          </cell>
          <cell r="F10933" t="str">
            <v>E类</v>
          </cell>
          <cell r="G10933">
            <v>30</v>
          </cell>
        </row>
        <row r="10934">
          <cell r="B10934" t="str">
            <v>2153-1684</v>
          </cell>
          <cell r="C10934" t="str">
            <v>International Symposium on Advanced Networks and Telecommunication Systems, ANTS</v>
          </cell>
          <cell r="D10934" t="str">
            <v>EI（CA）</v>
          </cell>
          <cell r="E10934">
            <v>0</v>
          </cell>
          <cell r="F10934" t="str">
            <v>E类</v>
          </cell>
          <cell r="G10934">
            <v>30</v>
          </cell>
        </row>
        <row r="10935">
          <cell r="B10935" t="str">
            <v>2153-2184</v>
          </cell>
          <cell r="C10935" t="str">
            <v>ACM Inroads</v>
          </cell>
          <cell r="D10935" t="str">
            <v>EI（JA）</v>
          </cell>
          <cell r="E10935">
            <v>0</v>
          </cell>
          <cell r="F10935" t="str">
            <v>D类</v>
          </cell>
          <cell r="G10935">
            <v>50</v>
          </cell>
        </row>
        <row r="10936">
          <cell r="B10936" t="str">
            <v>2153-3725</v>
          </cell>
          <cell r="C10936" t="str">
            <v>Proceedings - IEEE International Conference on Dielectric Liquids</v>
          </cell>
          <cell r="D10936" t="str">
            <v>EI（CA）</v>
          </cell>
          <cell r="E10936">
            <v>0</v>
          </cell>
          <cell r="F10936" t="str">
            <v>E类</v>
          </cell>
          <cell r="G10936">
            <v>30</v>
          </cell>
        </row>
        <row r="10937">
          <cell r="B10937" t="str">
            <v>2153-5434</v>
          </cell>
          <cell r="C10937" t="str">
            <v>Journal of Nanomechanics and Micromechanics</v>
          </cell>
          <cell r="D10937" t="str">
            <v>EI（JA）</v>
          </cell>
          <cell r="E10937">
            <v>0</v>
          </cell>
          <cell r="F10937" t="str">
            <v>D类</v>
          </cell>
          <cell r="G10937">
            <v>50</v>
          </cell>
        </row>
        <row r="10938">
          <cell r="B10938" t="str">
            <v>2153-5493</v>
          </cell>
          <cell r="C10938" t="str">
            <v>Journal of Hazardous, Toxic, and Radioactive Waste</v>
          </cell>
          <cell r="D10938" t="str">
            <v>EI（JA）</v>
          </cell>
          <cell r="E10938">
            <v>0</v>
          </cell>
          <cell r="F10938" t="str">
            <v>D类</v>
          </cell>
          <cell r="G10938">
            <v>50</v>
          </cell>
        </row>
        <row r="10939">
          <cell r="B10939" t="str">
            <v>2154-0217</v>
          </cell>
          <cell r="C10939" t="str">
            <v>Proceedings of the International Symposium on Wireless Communication Systems</v>
          </cell>
          <cell r="D10939" t="str">
            <v>EI（CA）</v>
          </cell>
          <cell r="E10939">
            <v>0</v>
          </cell>
          <cell r="F10939" t="str">
            <v>E类</v>
          </cell>
          <cell r="G10939">
            <v>30</v>
          </cell>
        </row>
        <row r="10940">
          <cell r="B10940" t="str">
            <v>2154-0357</v>
          </cell>
          <cell r="C10940" t="str">
            <v>IEEE International Conference on Electro Information Technology</v>
          </cell>
          <cell r="D10940" t="str">
            <v>EI（CA）</v>
          </cell>
          <cell r="E10940">
            <v>0</v>
          </cell>
          <cell r="F10940" t="str">
            <v>E类</v>
          </cell>
          <cell r="G10940">
            <v>30</v>
          </cell>
        </row>
        <row r="10941">
          <cell r="B10941" t="str">
            <v>2154-4824</v>
          </cell>
          <cell r="C10941" t="str">
            <v>World Automation Congress Proceedings</v>
          </cell>
          <cell r="D10941" t="str">
            <v>EI（CA）</v>
          </cell>
          <cell r="E10941">
            <v>0</v>
          </cell>
          <cell r="F10941" t="str">
            <v>E类</v>
          </cell>
          <cell r="G10941">
            <v>30</v>
          </cell>
        </row>
        <row r="10942">
          <cell r="B10942" t="str">
            <v>2155-1774</v>
          </cell>
          <cell r="C10942" t="str">
            <v>Proceedings of the IEEE RAS and EMBS International Conference on Biomedical Robotics and Biomechatronics</v>
          </cell>
          <cell r="D10942" t="str">
            <v>EI（CA）</v>
          </cell>
          <cell r="E10942">
            <v>0</v>
          </cell>
          <cell r="F10942" t="str">
            <v>E类</v>
          </cell>
          <cell r="G10942">
            <v>30</v>
          </cell>
        </row>
        <row r="10943">
          <cell r="B10943" t="str">
            <v>2155-1847</v>
          </cell>
          <cell r="C10943" t="str">
            <v>International Conference on Management Science and Engineering - Annual Conference Proceedings</v>
          </cell>
          <cell r="D10943" t="str">
            <v>EI（CA）</v>
          </cell>
          <cell r="E10943">
            <v>0</v>
          </cell>
          <cell r="F10943" t="str">
            <v>E类</v>
          </cell>
          <cell r="G10943">
            <v>30</v>
          </cell>
        </row>
        <row r="10944">
          <cell r="B10944" t="str">
            <v>2155-4943</v>
          </cell>
          <cell r="C10944" t="str">
            <v>Integrated Communications, Navigation and Surveillance Conference, ICNS</v>
          </cell>
          <cell r="D10944" t="str">
            <v>EI（CA）</v>
          </cell>
          <cell r="E10944">
            <v>0</v>
          </cell>
          <cell r="F10944" t="str">
            <v>E类</v>
          </cell>
          <cell r="G10944">
            <v>30</v>
          </cell>
        </row>
        <row r="10945">
          <cell r="B10945" t="str">
            <v>2155-5044</v>
          </cell>
          <cell r="C10945" t="str">
            <v>IEEE International Symposium on Broadband Multimedia Systems and Broadcasting, BMSB</v>
          </cell>
          <cell r="D10945" t="str">
            <v>EI（CA）</v>
          </cell>
          <cell r="E10945">
            <v>0</v>
          </cell>
          <cell r="F10945" t="str">
            <v>E类</v>
          </cell>
          <cell r="G10945">
            <v>30</v>
          </cell>
        </row>
        <row r="10946">
          <cell r="B10946" t="str">
            <v>2155-5486</v>
          </cell>
          <cell r="C10946" t="str">
            <v>Annual IEEE Communications Society Conference on Sensor, Mesh and Ad Hoc Communications and Networks workshops</v>
          </cell>
          <cell r="D10946" t="str">
            <v>EI（CA）</v>
          </cell>
          <cell r="E10946">
            <v>0</v>
          </cell>
          <cell r="F10946" t="str">
            <v>E类</v>
          </cell>
          <cell r="G10946">
            <v>30</v>
          </cell>
        </row>
        <row r="10947">
          <cell r="B10947" t="str">
            <v>2155-5516</v>
          </cell>
          <cell r="C10947" t="str">
            <v>International Conference on Power Engineering, Energy and Electrical Drives</v>
          </cell>
          <cell r="D10947" t="str">
            <v>EI（CA）</v>
          </cell>
          <cell r="E10947">
            <v>0</v>
          </cell>
          <cell r="F10947" t="str">
            <v>E类</v>
          </cell>
          <cell r="G10947">
            <v>30</v>
          </cell>
        </row>
        <row r="10948">
          <cell r="B10948" t="str">
            <v>2155-5753</v>
          </cell>
          <cell r="C10948" t="str">
            <v>Proceedings International Radar Symposium</v>
          </cell>
          <cell r="D10948" t="str">
            <v>EI（CA）</v>
          </cell>
          <cell r="E10948">
            <v>0</v>
          </cell>
          <cell r="F10948" t="str">
            <v>E类</v>
          </cell>
          <cell r="G10948">
            <v>30</v>
          </cell>
        </row>
        <row r="10949">
          <cell r="B10949" t="str">
            <v>2155-6938</v>
          </cell>
          <cell r="C10949" t="str">
            <v>Conference on Data Mining and Optimization</v>
          </cell>
          <cell r="D10949" t="str">
            <v>EI（CA）</v>
          </cell>
          <cell r="E10949">
            <v>0</v>
          </cell>
          <cell r="F10949" t="str">
            <v>E类</v>
          </cell>
          <cell r="G10949">
            <v>30</v>
          </cell>
        </row>
        <row r="10950">
          <cell r="B10950" t="str">
            <v>2155-7195</v>
          </cell>
          <cell r="C10950" t="str">
            <v>AIAA/IEEE Digital Avionics Systems Conference - Proceedings</v>
          </cell>
          <cell r="D10950" t="str">
            <v>EI（CA）</v>
          </cell>
          <cell r="E10950">
            <v>0</v>
          </cell>
          <cell r="F10950" t="str">
            <v>E类</v>
          </cell>
          <cell r="G10950">
            <v>30</v>
          </cell>
        </row>
        <row r="10951">
          <cell r="B10951" t="str">
            <v>2156-3306</v>
          </cell>
          <cell r="C10951" t="str">
            <v>Distributed Generation and Alternative Energy Journal</v>
          </cell>
          <cell r="D10951" t="str">
            <v>EI（JA）</v>
          </cell>
          <cell r="E10951">
            <v>0</v>
          </cell>
          <cell r="F10951" t="str">
            <v>D类</v>
          </cell>
          <cell r="G10951">
            <v>50</v>
          </cell>
        </row>
        <row r="10952">
          <cell r="B10952" t="str">
            <v>2156-7573</v>
          </cell>
          <cell r="C10952" t="str">
            <v>Journal of Advanced Microscopy Research</v>
          </cell>
          <cell r="D10952" t="str">
            <v>EI（JA）</v>
          </cell>
          <cell r="E10952">
            <v>0</v>
          </cell>
          <cell r="F10952" t="str">
            <v>D类</v>
          </cell>
          <cell r="G10952">
            <v>50</v>
          </cell>
        </row>
        <row r="10953">
          <cell r="B10953" t="str">
            <v>2156-7921</v>
          </cell>
          <cell r="C10953" t="str">
            <v>ICSE Workshop on Principles of Engineering Service Oriented Systems</v>
          </cell>
          <cell r="D10953" t="str">
            <v>EI（CA）</v>
          </cell>
          <cell r="E10953">
            <v>0</v>
          </cell>
          <cell r="F10953" t="str">
            <v>E类</v>
          </cell>
          <cell r="G10953">
            <v>30</v>
          </cell>
        </row>
        <row r="10954">
          <cell r="B10954" t="str">
            <v>2156-8065</v>
          </cell>
          <cell r="C10954" t="str">
            <v>Proceedings of the International Conference on Sensing Technology, ICST</v>
          </cell>
          <cell r="D10954" t="str">
            <v>EI（CA）</v>
          </cell>
          <cell r="E10954">
            <v>0</v>
          </cell>
          <cell r="F10954" t="str">
            <v>E类</v>
          </cell>
          <cell r="G10954">
            <v>30</v>
          </cell>
        </row>
        <row r="10955">
          <cell r="B10955" t="str">
            <v>2156-8138</v>
          </cell>
          <cell r="C10955" t="str">
            <v>Annual Workshop on Network and Systems Support for Games</v>
          </cell>
          <cell r="D10955" t="str">
            <v>EI（CA）</v>
          </cell>
          <cell r="E10955">
            <v>0</v>
          </cell>
          <cell r="F10955" t="str">
            <v>E类</v>
          </cell>
          <cell r="G10955">
            <v>30</v>
          </cell>
        </row>
        <row r="10956">
          <cell r="B10956" t="str">
            <v>2156-9711</v>
          </cell>
          <cell r="C10956" t="str">
            <v>IFIP Wireless Days</v>
          </cell>
          <cell r="D10956" t="str">
            <v>EI（CA）</v>
          </cell>
          <cell r="E10956">
            <v>0</v>
          </cell>
          <cell r="F10956" t="str">
            <v>E类</v>
          </cell>
          <cell r="G10956">
            <v>30</v>
          </cell>
        </row>
        <row r="10957">
          <cell r="B10957" t="str">
            <v>2157-0221</v>
          </cell>
          <cell r="C10957" t="str">
            <v>International Congress on Ultra Modern Telecommunications and Control Systems and Workshops</v>
          </cell>
          <cell r="D10957" t="str">
            <v>EI（CA）</v>
          </cell>
          <cell r="E10957">
            <v>0</v>
          </cell>
          <cell r="F10957" t="str">
            <v>E类</v>
          </cell>
          <cell r="G10957">
            <v>30</v>
          </cell>
        </row>
        <row r="10958">
          <cell r="B10958" t="str">
            <v>2157-0477</v>
          </cell>
          <cell r="C10958" t="str">
            <v>International Conference on Emerging Trends in Engineering and Technology, ICETET</v>
          </cell>
          <cell r="D10958" t="str">
            <v>EI（CA）</v>
          </cell>
          <cell r="E10958">
            <v>0</v>
          </cell>
          <cell r="F10958" t="str">
            <v>E类</v>
          </cell>
          <cell r="G10958">
            <v>30</v>
          </cell>
        </row>
        <row r="10959">
          <cell r="B10959" t="str">
            <v>2157-0647</v>
          </cell>
          <cell r="C10959" t="str">
            <v>Asian Himalayas International Conference on Internet</v>
          </cell>
          <cell r="D10959" t="str">
            <v>EI（CA）</v>
          </cell>
          <cell r="E10959">
            <v>0</v>
          </cell>
          <cell r="F10959" t="str">
            <v>E类</v>
          </cell>
          <cell r="G10959">
            <v>30</v>
          </cell>
        </row>
        <row r="10960">
          <cell r="B10960" t="str">
            <v>2157-0965</v>
          </cell>
          <cell r="C10960" t="str">
            <v>Conference on Millimeter-Wave and Terahertz Technologies, MMWaTT</v>
          </cell>
          <cell r="D10960" t="str">
            <v>EI（CA）</v>
          </cell>
          <cell r="E10960">
            <v>0</v>
          </cell>
          <cell r="F10960" t="str">
            <v>E类</v>
          </cell>
          <cell r="G10960">
            <v>30</v>
          </cell>
        </row>
        <row r="10961">
          <cell r="B10961" t="str">
            <v>2157-0981</v>
          </cell>
          <cell r="C10961" t="str">
            <v>International Conference on ICT and Knowledge Engineering</v>
          </cell>
          <cell r="D10961" t="str">
            <v>EI（CA）</v>
          </cell>
          <cell r="E10961">
            <v>0</v>
          </cell>
          <cell r="F10961" t="str">
            <v>E类</v>
          </cell>
          <cell r="G10961">
            <v>30</v>
          </cell>
        </row>
        <row r="10962">
          <cell r="B10962" t="str">
            <v>2157-2305</v>
          </cell>
          <cell r="C10962" t="str">
            <v>ICSE Workshop on Software Engineering for Adaptive and Self-Managing Systems</v>
          </cell>
          <cell r="D10962" t="str">
            <v>EI（CA）</v>
          </cell>
          <cell r="E10962">
            <v>0</v>
          </cell>
          <cell r="F10962" t="str">
            <v>E类</v>
          </cell>
          <cell r="G10962">
            <v>30</v>
          </cell>
        </row>
        <row r="10963">
          <cell r="B10963" t="str">
            <v>2157-3611</v>
          </cell>
          <cell r="C10963" t="str">
            <v>IEEE International Conference on Industrial Engineering and Engineering Management</v>
          </cell>
          <cell r="D10963" t="str">
            <v>EI（CA）</v>
          </cell>
          <cell r="E10963">
            <v>0</v>
          </cell>
          <cell r="F10963" t="str">
            <v>E类</v>
          </cell>
          <cell r="G10963">
            <v>30</v>
          </cell>
        </row>
        <row r="10964">
          <cell r="B10964" t="str">
            <v>2157-4839</v>
          </cell>
          <cell r="C10964" t="str">
            <v>Asia-Pacific Power and Energy Engineering Conference, APPEEC</v>
          </cell>
          <cell r="D10964" t="str">
            <v>EI（CA）</v>
          </cell>
          <cell r="E10964">
            <v>0</v>
          </cell>
          <cell r="F10964" t="str">
            <v>E类</v>
          </cell>
          <cell r="G10964">
            <v>30</v>
          </cell>
        </row>
        <row r="10965">
          <cell r="B10965" t="str">
            <v>2157-491X</v>
          </cell>
          <cell r="C10965" t="str">
            <v>IEEE International Workshop on Performance Evaluation of Tracking and Surveillance, PETS</v>
          </cell>
          <cell r="D10965" t="str">
            <v>EI（CA）</v>
          </cell>
          <cell r="E10965">
            <v>0</v>
          </cell>
          <cell r="F10965" t="str">
            <v>E类</v>
          </cell>
          <cell r="G10965">
            <v>30</v>
          </cell>
        </row>
        <row r="10966">
          <cell r="B10966" t="str">
            <v>2157-524X</v>
          </cell>
          <cell r="C10966" t="str">
            <v>IEEE International Symposium on Sustainable Systems and Technology</v>
          </cell>
          <cell r="D10966" t="str">
            <v>EI（CA）</v>
          </cell>
          <cell r="E10966">
            <v>0</v>
          </cell>
          <cell r="F10966" t="str">
            <v>E类</v>
          </cell>
          <cell r="G10966">
            <v>30</v>
          </cell>
        </row>
        <row r="10967">
          <cell r="B10967" t="str">
            <v>2157-8095</v>
          </cell>
          <cell r="C10967" t="str">
            <v>IEEE International Symposium on Information Theory - Proceedings</v>
          </cell>
          <cell r="D10967" t="str">
            <v>EI（CA）</v>
          </cell>
          <cell r="E10967">
            <v>0</v>
          </cell>
          <cell r="F10967" t="str">
            <v>E类</v>
          </cell>
          <cell r="G10967">
            <v>30</v>
          </cell>
        </row>
        <row r="10968">
          <cell r="B10968" t="str">
            <v>2157-8672</v>
          </cell>
          <cell r="C10968" t="str">
            <v>International Conference on Systems, Signals, and Image Processing</v>
          </cell>
          <cell r="D10968" t="str">
            <v>EI（CA）</v>
          </cell>
          <cell r="E10968">
            <v>0</v>
          </cell>
          <cell r="F10968" t="str">
            <v>E类</v>
          </cell>
          <cell r="G10968">
            <v>30</v>
          </cell>
        </row>
        <row r="10969">
          <cell r="B10969" t="str">
            <v>2157-9555</v>
          </cell>
          <cell r="C10969" t="str">
            <v>Proceedings - International Conference on Natural Computation</v>
          </cell>
          <cell r="D10969" t="str">
            <v>EI（CA）</v>
          </cell>
          <cell r="E10969">
            <v>0</v>
          </cell>
          <cell r="F10969" t="str">
            <v>E类</v>
          </cell>
          <cell r="G10969">
            <v>30</v>
          </cell>
        </row>
        <row r="10970">
          <cell r="B10970" t="str">
            <v>2157-9822</v>
          </cell>
          <cell r="C10970" t="str">
            <v>Mediterranean Microwave Symposium</v>
          </cell>
          <cell r="D10970" t="str">
            <v>EI（CA）</v>
          </cell>
          <cell r="E10970">
            <v>0</v>
          </cell>
          <cell r="F10970" t="str">
            <v>E类</v>
          </cell>
          <cell r="G10970">
            <v>30</v>
          </cell>
        </row>
        <row r="10971">
          <cell r="B10971" t="str">
            <v>2157-9857</v>
          </cell>
          <cell r="C10971" t="str">
            <v>IEEE Vehicular Networking Conference, VNC</v>
          </cell>
          <cell r="D10971" t="str">
            <v>EI（CA）</v>
          </cell>
          <cell r="E10971">
            <v>0</v>
          </cell>
          <cell r="F10971" t="str">
            <v>E类</v>
          </cell>
          <cell r="G10971">
            <v>30</v>
          </cell>
        </row>
        <row r="10972">
          <cell r="B10972" t="str">
            <v>2158-091X</v>
          </cell>
          <cell r="C10972" t="str">
            <v>IEEE International Professional Communication Conference</v>
          </cell>
          <cell r="D10972" t="str">
            <v>EI（CA）</v>
          </cell>
          <cell r="E10972">
            <v>0</v>
          </cell>
          <cell r="F10972" t="str">
            <v>E类</v>
          </cell>
          <cell r="G10972">
            <v>30</v>
          </cell>
        </row>
        <row r="10973">
          <cell r="B10973" t="str">
            <v>2158-219X</v>
          </cell>
          <cell r="C10973" t="str">
            <v>IEEE Conference on Robotics, Automation and Mechatronics, RAM - Proceedings</v>
          </cell>
          <cell r="D10973" t="str">
            <v>EI（CA）</v>
          </cell>
          <cell r="E10973">
            <v>0</v>
          </cell>
          <cell r="F10973" t="str">
            <v>E类</v>
          </cell>
          <cell r="G10973">
            <v>30</v>
          </cell>
        </row>
        <row r="10974">
          <cell r="B10974" t="str">
            <v>2158-2246</v>
          </cell>
          <cell r="C10974" t="str">
            <v>International Conference on Human System Interaction, HSI</v>
          </cell>
          <cell r="D10974" t="str">
            <v>EI（CA）</v>
          </cell>
          <cell r="E10974">
            <v>0</v>
          </cell>
          <cell r="F10974" t="str">
            <v>E类</v>
          </cell>
          <cell r="G10974">
            <v>30</v>
          </cell>
        </row>
        <row r="10975">
          <cell r="B10975" t="str">
            <v>2158-3234</v>
          </cell>
          <cell r="C10975" t="str">
            <v>Proceedings of the International Conference on Numerical Simulation of Optoelectronic Devices, NUSOD</v>
          </cell>
          <cell r="D10975" t="str">
            <v>EI（CA）</v>
          </cell>
          <cell r="E10975">
            <v>0</v>
          </cell>
          <cell r="F10975" t="str">
            <v>E类</v>
          </cell>
          <cell r="G10975">
            <v>30</v>
          </cell>
        </row>
        <row r="10976">
          <cell r="B10976" t="str">
            <v>2158-3978</v>
          </cell>
          <cell r="C10976" t="str">
            <v>Proceedings of IEEE Workshop on Applications of Computer Vision</v>
          </cell>
          <cell r="D10976" t="str">
            <v>EI（CA）</v>
          </cell>
          <cell r="E10976">
            <v>0</v>
          </cell>
          <cell r="F10976" t="str">
            <v>E类</v>
          </cell>
          <cell r="G10976">
            <v>30</v>
          </cell>
        </row>
        <row r="10977">
          <cell r="B10977" t="str">
            <v>2158-5695</v>
          </cell>
          <cell r="C10977" t="str">
            <v>International Conference on Wavelet Analysis and Pattern Recognition</v>
          </cell>
          <cell r="D10977" t="str">
            <v>EI（CA）</v>
          </cell>
          <cell r="E10977">
            <v>0</v>
          </cell>
          <cell r="F10977" t="str">
            <v>E类</v>
          </cell>
          <cell r="G10977">
            <v>30</v>
          </cell>
        </row>
        <row r="10978">
          <cell r="B10978" t="str">
            <v>2158-5873</v>
          </cell>
          <cell r="C10978" t="str">
            <v>International Workshop on Image Analysis for Multimedia Interactive Services</v>
          </cell>
          <cell r="D10978" t="str">
            <v>EI（CA）</v>
          </cell>
          <cell r="E10978">
            <v>0</v>
          </cell>
          <cell r="F10978" t="str">
            <v>E类</v>
          </cell>
          <cell r="G10978">
            <v>30</v>
          </cell>
        </row>
        <row r="10979">
          <cell r="B10979" t="str">
            <v>2158-6276</v>
          </cell>
          <cell r="C10979" t="str">
            <v>Workshop on Hyperspectral Image and Signal Processing, Evolution in Remote Sensing</v>
          </cell>
          <cell r="D10979" t="str">
            <v>EI（CA）</v>
          </cell>
          <cell r="E10979">
            <v>0</v>
          </cell>
          <cell r="F10979" t="str">
            <v>E类</v>
          </cell>
          <cell r="G10979">
            <v>30</v>
          </cell>
        </row>
        <row r="10980">
          <cell r="B10980" t="str">
            <v>2158-656X</v>
          </cell>
          <cell r="C10980" t="str">
            <v>ACM Transactions on Management Information Systems</v>
          </cell>
          <cell r="D10980" t="str">
            <v>EI（JA）</v>
          </cell>
          <cell r="E10980">
            <v>0</v>
          </cell>
          <cell r="F10980" t="str">
            <v>D类</v>
          </cell>
          <cell r="G10980">
            <v>50</v>
          </cell>
        </row>
        <row r="10981">
          <cell r="B10981" t="str">
            <v>2158-6985</v>
          </cell>
          <cell r="C10981" t="str">
            <v>IEEE Symposium on Web Society</v>
          </cell>
          <cell r="D10981" t="str">
            <v>EI（CA）</v>
          </cell>
          <cell r="E10981">
            <v>0</v>
          </cell>
          <cell r="F10981" t="str">
            <v>E类</v>
          </cell>
          <cell r="G10981">
            <v>30</v>
          </cell>
        </row>
        <row r="10982">
          <cell r="B10982" t="str">
            <v>2159-1237</v>
          </cell>
          <cell r="C10982" t="str">
            <v>eCrime Researchers Summit, eCrime</v>
          </cell>
          <cell r="D10982" t="str">
            <v>EI（CA）</v>
          </cell>
          <cell r="E10982">
            <v>0</v>
          </cell>
          <cell r="F10982" t="str">
            <v>E类</v>
          </cell>
          <cell r="G10982">
            <v>30</v>
          </cell>
        </row>
        <row r="10983">
          <cell r="B10983" t="str">
            <v>2159-1547</v>
          </cell>
          <cell r="C10983" t="str">
            <v>IEEE International Conference on Computational Intelligence for Measurement Systems and Applications Proceedings</v>
          </cell>
          <cell r="D10983" t="str">
            <v>EI（CA）</v>
          </cell>
          <cell r="E10983">
            <v>0</v>
          </cell>
          <cell r="F10983" t="str">
            <v>E类</v>
          </cell>
          <cell r="G10983">
            <v>30</v>
          </cell>
        </row>
        <row r="10984">
          <cell r="B10984" t="str">
            <v>2159-2047</v>
          </cell>
          <cell r="C10984" t="str">
            <v>International Conference on Electronic Devices, Systems, and Applications</v>
          </cell>
          <cell r="D10984" t="str">
            <v>EI（CA）</v>
          </cell>
          <cell r="E10984">
            <v>0</v>
          </cell>
          <cell r="F10984" t="str">
            <v>E类</v>
          </cell>
          <cell r="G10984">
            <v>30</v>
          </cell>
        </row>
        <row r="10985">
          <cell r="B10985" t="str">
            <v>2159-2144</v>
          </cell>
          <cell r="C10985" t="str">
            <v>Asia Pacific Conference on Postgraduate Research in Microelectronics and Electronics</v>
          </cell>
          <cell r="D10985" t="str">
            <v>EI（CA）</v>
          </cell>
          <cell r="E10985">
            <v>0</v>
          </cell>
          <cell r="F10985" t="str">
            <v>E类</v>
          </cell>
          <cell r="G10985">
            <v>30</v>
          </cell>
        </row>
        <row r="10986">
          <cell r="B10986" t="str">
            <v>2159-3442</v>
          </cell>
          <cell r="C10986" t="str">
            <v>IEEE Region 10 Annual International Conference, Proceedings/TENCON</v>
          </cell>
          <cell r="D10986" t="str">
            <v>EI（CA）</v>
          </cell>
          <cell r="E10986">
            <v>0</v>
          </cell>
          <cell r="F10986" t="str">
            <v>E类</v>
          </cell>
          <cell r="G10986">
            <v>30</v>
          </cell>
        </row>
        <row r="10987">
          <cell r="B10987" t="str">
            <v>2159-3469</v>
          </cell>
          <cell r="C10987" t="str">
            <v>Proceedings of IEEE Computer Society Annual Symposium on VLSI, ISVLSI</v>
          </cell>
          <cell r="D10987" t="str">
            <v>EI（CA）</v>
          </cell>
          <cell r="E10987">
            <v>0</v>
          </cell>
          <cell r="F10987" t="str">
            <v>E类</v>
          </cell>
          <cell r="G10987">
            <v>30</v>
          </cell>
        </row>
        <row r="10988">
          <cell r="B10988" t="str">
            <v>2159-3523</v>
          </cell>
          <cell r="C10988" t="str">
            <v>Proceedings - International NanoElectronics Conference, INEC</v>
          </cell>
          <cell r="D10988" t="str">
            <v>EI（CA）</v>
          </cell>
          <cell r="E10988">
            <v>0</v>
          </cell>
          <cell r="F10988" t="str">
            <v>E类</v>
          </cell>
          <cell r="G10988">
            <v>30</v>
          </cell>
        </row>
        <row r="10989">
          <cell r="B10989" t="str">
            <v>2159-6182</v>
          </cell>
          <cell r="C10989" t="str">
            <v>IEEE International Conference on Cloud Computing, CLOUD</v>
          </cell>
          <cell r="D10989" t="str">
            <v>EI（CA）</v>
          </cell>
          <cell r="E10989">
            <v>0</v>
          </cell>
          <cell r="F10989" t="str">
            <v>E类</v>
          </cell>
          <cell r="G10989">
            <v>30</v>
          </cell>
        </row>
        <row r="10990">
          <cell r="B10990" t="str">
            <v>2159-6654</v>
          </cell>
          <cell r="C10990" t="str">
            <v>Brazilian Symposium on Games and Digital Entertainment, SBGAMES</v>
          </cell>
          <cell r="D10990" t="str">
            <v>EI（CA）</v>
          </cell>
          <cell r="E10990">
            <v>0</v>
          </cell>
          <cell r="F10990" t="str">
            <v>E类</v>
          </cell>
          <cell r="G10990">
            <v>30</v>
          </cell>
        </row>
        <row r="10991">
          <cell r="B10991" t="str">
            <v>2159-6964</v>
          </cell>
          <cell r="C10991" t="str">
            <v>IEEE International Conference on Nano/Molecular Medicine and Engineering, NANOMED</v>
          </cell>
          <cell r="D10991" t="str">
            <v>EI（CA）</v>
          </cell>
          <cell r="E10991">
            <v>0</v>
          </cell>
          <cell r="F10991" t="str">
            <v>E类</v>
          </cell>
          <cell r="G10991">
            <v>30</v>
          </cell>
        </row>
        <row r="10992">
          <cell r="B10992" t="str">
            <v>2159-7030</v>
          </cell>
          <cell r="C10992" t="str">
            <v>Proceedings of the International Conference on Computer Science and its Applications</v>
          </cell>
          <cell r="D10992" t="str">
            <v>EI（CA）</v>
          </cell>
          <cell r="E10992">
            <v>0</v>
          </cell>
          <cell r="F10992" t="str">
            <v>E类</v>
          </cell>
          <cell r="G10992">
            <v>30</v>
          </cell>
        </row>
        <row r="10993">
          <cell r="B10993" t="str">
            <v>2160-133X</v>
          </cell>
          <cell r="C10993" t="str">
            <v>Proceedings - International Conference on Machine Learning and Cybernetics</v>
          </cell>
          <cell r="D10993" t="str">
            <v>EI（CA）</v>
          </cell>
          <cell r="E10993">
            <v>0</v>
          </cell>
          <cell r="F10993" t="str">
            <v>E类</v>
          </cell>
          <cell r="G10993">
            <v>30</v>
          </cell>
        </row>
        <row r="10994">
          <cell r="B10994" t="str">
            <v>2160-1518</v>
          </cell>
          <cell r="C10994" t="str">
            <v>Proceedings of the International Conference on Advanced Optoelectronics and Lasers, CAOL</v>
          </cell>
          <cell r="D10994" t="str">
            <v>EI（CA）</v>
          </cell>
          <cell r="E10994">
            <v>0</v>
          </cell>
          <cell r="F10994" t="str">
            <v>E类</v>
          </cell>
          <cell r="G10994">
            <v>30</v>
          </cell>
        </row>
        <row r="10995">
          <cell r="B10995" t="str">
            <v>2160-1852</v>
          </cell>
          <cell r="C10995" t="str">
            <v>IEEE International Working Conference on Mining Software Repositories</v>
          </cell>
          <cell r="D10995" t="str">
            <v>EI（CA）</v>
          </cell>
          <cell r="E10995">
            <v>0</v>
          </cell>
          <cell r="F10995" t="str">
            <v>E类</v>
          </cell>
          <cell r="G10995">
            <v>30</v>
          </cell>
        </row>
        <row r="10996">
          <cell r="B10996" t="str">
            <v>2160-1968</v>
          </cell>
          <cell r="C10996" t="str">
            <v>IEEE Symposium on Mass Storage Systems and Technologies</v>
          </cell>
          <cell r="D10996" t="str">
            <v>EI（CA）</v>
          </cell>
          <cell r="E10996">
            <v>0</v>
          </cell>
          <cell r="F10996" t="str">
            <v>E类</v>
          </cell>
          <cell r="G10996">
            <v>30</v>
          </cell>
        </row>
        <row r="10997">
          <cell r="B10997" t="str">
            <v>2160-3162</v>
          </cell>
          <cell r="C10997" t="str">
            <v>India International Conference on Power Electronics, IICPE</v>
          </cell>
          <cell r="D10997" t="str">
            <v>EI（CA）</v>
          </cell>
          <cell r="E10997">
            <v>0</v>
          </cell>
          <cell r="F10997" t="str">
            <v>E类</v>
          </cell>
          <cell r="G10997">
            <v>30</v>
          </cell>
        </row>
        <row r="10998">
          <cell r="B10998" t="str">
            <v>2160-3804</v>
          </cell>
          <cell r="C10998" t="str">
            <v>Proceedings of the IEEE International Workshop on Behavioral Modeling and Simulation, BMAS</v>
          </cell>
          <cell r="D10998" t="str">
            <v>EI（CA）</v>
          </cell>
          <cell r="E10998">
            <v>0</v>
          </cell>
          <cell r="F10998" t="str">
            <v>E类</v>
          </cell>
          <cell r="G10998">
            <v>30</v>
          </cell>
        </row>
        <row r="10999">
          <cell r="B10999" t="str">
            <v>2160-5033</v>
          </cell>
          <cell r="C10999" t="str">
            <v>International Conference on Optical MEMS and Nanophotonics</v>
          </cell>
          <cell r="D10999" t="str">
            <v>EI（CA）</v>
          </cell>
          <cell r="E10999">
            <v>0</v>
          </cell>
          <cell r="F10999" t="str">
            <v>E类</v>
          </cell>
          <cell r="G10999">
            <v>30</v>
          </cell>
        </row>
        <row r="11000">
          <cell r="B11000" t="str">
            <v>2160-6153</v>
          </cell>
          <cell r="C11000" t="str">
            <v>Proceedings of IEEE International Symposium on Web Systems Evolution, WSE</v>
          </cell>
          <cell r="D11000" t="str">
            <v>EI（CA）</v>
          </cell>
          <cell r="E11000">
            <v>0</v>
          </cell>
          <cell r="F11000" t="str">
            <v>E类</v>
          </cell>
          <cell r="G11000">
            <v>30</v>
          </cell>
        </row>
        <row r="11001">
          <cell r="B11001" t="str">
            <v>2160-6455</v>
          </cell>
          <cell r="C11001" t="str">
            <v>Transactions on Interactive Intelligent Systems</v>
          </cell>
          <cell r="D11001" t="str">
            <v>EI（JA）</v>
          </cell>
          <cell r="E11001">
            <v>0</v>
          </cell>
          <cell r="F11001" t="str">
            <v>D类</v>
          </cell>
          <cell r="G11001">
            <v>50</v>
          </cell>
        </row>
        <row r="11002">
          <cell r="B11002" t="str">
            <v>2160-7443</v>
          </cell>
          <cell r="C11002" t="str">
            <v>Proceedings of International Conference on Information and Computing Science, ICIC</v>
          </cell>
          <cell r="D11002" t="str">
            <v>EI（CA）</v>
          </cell>
          <cell r="E11002">
            <v>0</v>
          </cell>
          <cell r="F11002" t="str">
            <v>E类</v>
          </cell>
          <cell r="G11002">
            <v>30</v>
          </cell>
        </row>
        <row r="11003">
          <cell r="B11003" t="str">
            <v>2160-7508</v>
          </cell>
          <cell r="C11003" t="str">
            <v>IEEE Computer Society Conference on Computer Vision and Pattern Recognition Workshops</v>
          </cell>
          <cell r="D11003" t="str">
            <v>EI（CA）</v>
          </cell>
          <cell r="E11003">
            <v>0</v>
          </cell>
          <cell r="F11003" t="str">
            <v>E类</v>
          </cell>
          <cell r="G11003">
            <v>30</v>
          </cell>
        </row>
        <row r="11004">
          <cell r="B11004" t="str">
            <v>2160-8555</v>
          </cell>
          <cell r="C11004" t="str">
            <v>Proceedings of the IEEE Power Engineering Society Transmission and Distribution Conference</v>
          </cell>
          <cell r="D11004" t="str">
            <v>EI（CA）</v>
          </cell>
          <cell r="E11004">
            <v>0</v>
          </cell>
          <cell r="F11004" t="str">
            <v>E类</v>
          </cell>
          <cell r="G11004">
            <v>30</v>
          </cell>
        </row>
        <row r="11005">
          <cell r="B11005" t="str">
            <v>2161-024X</v>
          </cell>
          <cell r="C11005" t="str">
            <v>International Conference on Geoinformatics</v>
          </cell>
          <cell r="D11005" t="str">
            <v>EI（JA）</v>
          </cell>
          <cell r="E11005">
            <v>0</v>
          </cell>
          <cell r="F11005" t="str">
            <v>D类</v>
          </cell>
          <cell r="G11005">
            <v>50</v>
          </cell>
        </row>
        <row r="11006">
          <cell r="B11006" t="str">
            <v>2161-0363</v>
          </cell>
          <cell r="C11006" t="str">
            <v>IEEE International Workshop on Machine Learning for Signal Processing, MLSP</v>
          </cell>
          <cell r="D11006" t="str">
            <v>EI（CA）</v>
          </cell>
          <cell r="E11006">
            <v>0</v>
          </cell>
          <cell r="F11006" t="str">
            <v>E类</v>
          </cell>
          <cell r="G11006">
            <v>30</v>
          </cell>
        </row>
        <row r="11007">
          <cell r="B11007" t="str">
            <v>2161-0819</v>
          </cell>
          <cell r="C11007" t="str">
            <v>Conference Proceedings of the International Symposium on Signals, Systems and Electronics</v>
          </cell>
          <cell r="D11007" t="str">
            <v>EI（CA）</v>
          </cell>
          <cell r="E11007">
            <v>0</v>
          </cell>
          <cell r="F11007" t="str">
            <v>E类</v>
          </cell>
          <cell r="G11007">
            <v>30</v>
          </cell>
        </row>
        <row r="11008">
          <cell r="B11008" t="str">
            <v>2161-1734</v>
          </cell>
          <cell r="C11008" t="str">
            <v>International Conference on Mathematical Methods in Electromagnetic Theory, MMET</v>
          </cell>
          <cell r="D11008" t="str">
            <v>EI（CA）</v>
          </cell>
          <cell r="E11008">
            <v>0</v>
          </cell>
          <cell r="F11008" t="str">
            <v>E类</v>
          </cell>
          <cell r="G11008">
            <v>30</v>
          </cell>
        </row>
        <row r="11009">
          <cell r="B11009" t="str">
            <v>2161-2021</v>
          </cell>
          <cell r="C11009" t="str">
            <v>3DTV-Conference</v>
          </cell>
          <cell r="D11009" t="str">
            <v>EI（CA）</v>
          </cell>
          <cell r="E11009">
            <v>0</v>
          </cell>
          <cell r="F11009" t="str">
            <v>E类</v>
          </cell>
          <cell r="G11009">
            <v>30</v>
          </cell>
        </row>
        <row r="11010">
          <cell r="B11010" t="str">
            <v>2161-2528</v>
          </cell>
          <cell r="C11010" t="str">
            <v>Proceedings of the International Spring Seminar on Electronics Technology</v>
          </cell>
          <cell r="D11010" t="str">
            <v>EI（CA）</v>
          </cell>
          <cell r="E11010">
            <v>0</v>
          </cell>
          <cell r="F11010" t="str">
            <v>E类</v>
          </cell>
          <cell r="G11010">
            <v>30</v>
          </cell>
        </row>
        <row r="11011">
          <cell r="B11011" t="str">
            <v>2161-2889</v>
          </cell>
          <cell r="C11011" t="str">
            <v>International Conference on Next Generation Mobile Applications, Services, and Technologies</v>
          </cell>
          <cell r="D11011" t="str">
            <v>EI（CA）</v>
          </cell>
          <cell r="E11011">
            <v>0</v>
          </cell>
          <cell r="F11011" t="str">
            <v>E类</v>
          </cell>
          <cell r="G11011">
            <v>30</v>
          </cell>
        </row>
        <row r="11012">
          <cell r="B11012" t="str">
            <v>2161-5322</v>
          </cell>
          <cell r="C11012" t="str">
            <v>Proceedings of IEEE/ACS International Conference on Computer Systems and Applications, AICCSA</v>
          </cell>
          <cell r="D11012" t="str">
            <v>EI（CA）</v>
          </cell>
          <cell r="E11012">
            <v>0</v>
          </cell>
          <cell r="F11012" t="str">
            <v>E类</v>
          </cell>
          <cell r="G11012">
            <v>30</v>
          </cell>
        </row>
        <row r="11013">
          <cell r="B11013" t="str">
            <v>2161-7481</v>
          </cell>
          <cell r="C11013" t="str">
            <v>China International Conference on Electricity Distribution, CICED</v>
          </cell>
          <cell r="D11013" t="str">
            <v>EI（CA）</v>
          </cell>
          <cell r="E11013">
            <v>0</v>
          </cell>
          <cell r="F11013" t="str">
            <v>E类</v>
          </cell>
          <cell r="G11013">
            <v>30</v>
          </cell>
        </row>
        <row r="11014">
          <cell r="B11014" t="str">
            <v>2161-8070</v>
          </cell>
          <cell r="C11014" t="str">
            <v>IEEE International Conference on Automation Science and Engineering</v>
          </cell>
          <cell r="D11014" t="str">
            <v>EI（CA）</v>
          </cell>
          <cell r="E11014">
            <v>0</v>
          </cell>
          <cell r="F11014" t="str">
            <v>E类</v>
          </cell>
          <cell r="G11014">
            <v>30</v>
          </cell>
        </row>
        <row r="11015">
          <cell r="B11015" t="str">
            <v>2161-8151</v>
          </cell>
          <cell r="C11015" t="str">
            <v>IEEE International Conference on Automation and Logistics, ICAL</v>
          </cell>
          <cell r="D11015" t="str">
            <v>EI（CA）</v>
          </cell>
          <cell r="E11015">
            <v>0</v>
          </cell>
          <cell r="F11015" t="str">
            <v>E类</v>
          </cell>
          <cell r="G11015">
            <v>30</v>
          </cell>
        </row>
        <row r="11016">
          <cell r="B11016" t="str">
            <v>2161-9646</v>
          </cell>
          <cell r="C11016" t="str">
            <v>International Conference on Wireless and Mobile Computing, Networking and Communications</v>
          </cell>
          <cell r="D11016" t="str">
            <v>EI（CA）</v>
          </cell>
          <cell r="E11016">
            <v>0</v>
          </cell>
          <cell r="F11016" t="str">
            <v>E类</v>
          </cell>
          <cell r="G11016">
            <v>30</v>
          </cell>
        </row>
        <row r="11017">
          <cell r="B11017" t="str">
            <v>2162-0601</v>
          </cell>
          <cell r="C11017" t="str">
            <v>International Design and Test Workshop</v>
          </cell>
          <cell r="D11017" t="str">
            <v>EI（CA）</v>
          </cell>
          <cell r="E11017">
            <v>0</v>
          </cell>
          <cell r="F11017" t="str">
            <v>E类</v>
          </cell>
          <cell r="G11017">
            <v>30</v>
          </cell>
        </row>
        <row r="11018">
          <cell r="B11018" t="str">
            <v>2162-1039</v>
          </cell>
          <cell r="C11018" t="str">
            <v>International Conference on Advanced Technologies for Communications</v>
          </cell>
          <cell r="D11018" t="str">
            <v>EI（CA）</v>
          </cell>
          <cell r="E11018">
            <v>0</v>
          </cell>
          <cell r="F11018" t="str">
            <v>E类</v>
          </cell>
          <cell r="G11018">
            <v>30</v>
          </cell>
        </row>
        <row r="11019">
          <cell r="B11019" t="str">
            <v>2162-108X</v>
          </cell>
          <cell r="C11019" t="str">
            <v>Asia Communications and Photonics Conference, ACP</v>
          </cell>
          <cell r="D11019" t="str">
            <v>EI（CA）</v>
          </cell>
          <cell r="E11019">
            <v>0</v>
          </cell>
          <cell r="F11019" t="str">
            <v>E类</v>
          </cell>
          <cell r="G11019">
            <v>30</v>
          </cell>
        </row>
        <row r="11020">
          <cell r="B11020" t="str">
            <v>2162-1195</v>
          </cell>
          <cell r="C11020" t="str">
            <v>Conference on Control and Fault-Tolerant Systems, SysTol</v>
          </cell>
          <cell r="D11020" t="str">
            <v>EI（CA）</v>
          </cell>
          <cell r="E11020">
            <v>0</v>
          </cell>
          <cell r="F11020" t="str">
            <v>E类</v>
          </cell>
          <cell r="G11020">
            <v>30</v>
          </cell>
        </row>
        <row r="11021">
          <cell r="B11021" t="str">
            <v>2162-1233</v>
          </cell>
          <cell r="C11021" t="str">
            <v>International Conference on ICT Convergence</v>
          </cell>
          <cell r="D11021" t="str">
            <v>EI（CA）</v>
          </cell>
          <cell r="E11021">
            <v>0</v>
          </cell>
          <cell r="F11021" t="str">
            <v>E类</v>
          </cell>
          <cell r="G11021">
            <v>30</v>
          </cell>
        </row>
        <row r="11022">
          <cell r="B11022" t="str">
            <v>2162-2027</v>
          </cell>
          <cell r="C11022" t="str">
            <v>International Conference on Infrared, Millimeter, and Terahertz Waves, IRMMW-THz</v>
          </cell>
          <cell r="D11022" t="str">
            <v>EI（CA）</v>
          </cell>
          <cell r="E11022">
            <v>0</v>
          </cell>
          <cell r="F11022" t="str">
            <v>E类</v>
          </cell>
          <cell r="G11022">
            <v>30</v>
          </cell>
        </row>
        <row r="11023">
          <cell r="B11023" t="str">
            <v>2162-2337</v>
          </cell>
          <cell r="C11023" t="str">
            <v>IEEE Wireless Communications Letters</v>
          </cell>
          <cell r="D11023" t="str">
            <v>EI（JA）</v>
          </cell>
          <cell r="E11023">
            <v>0</v>
          </cell>
          <cell r="F11023" t="str">
            <v>D类</v>
          </cell>
          <cell r="G11023">
            <v>50</v>
          </cell>
        </row>
        <row r="11024">
          <cell r="B11024" t="str">
            <v>2162-6588</v>
          </cell>
          <cell r="C11024" t="str">
            <v>Proceedings - IEEE International Conference on Ultra-Wideband</v>
          </cell>
          <cell r="D11024" t="str">
            <v>EI（CA）</v>
          </cell>
          <cell r="E11024">
            <v>0</v>
          </cell>
          <cell r="F11024" t="str">
            <v>E类</v>
          </cell>
          <cell r="G11024">
            <v>30</v>
          </cell>
        </row>
        <row r="11025">
          <cell r="B11025" t="str">
            <v>2162-7541</v>
          </cell>
          <cell r="C11025" t="str">
            <v>Proceedings of International Conference on ASIC</v>
          </cell>
          <cell r="D11025" t="str">
            <v>EI（CA）</v>
          </cell>
          <cell r="E11025">
            <v>0</v>
          </cell>
          <cell r="F11025" t="str">
            <v>E类</v>
          </cell>
          <cell r="G11025">
            <v>30</v>
          </cell>
        </row>
        <row r="11026">
          <cell r="B11026" t="str">
            <v>2162-7568</v>
          </cell>
          <cell r="C11026" t="str">
            <v>Proceedings of IEEE Workshop on Advanced Robotics and its Social Impacts, ARSO</v>
          </cell>
          <cell r="D11026" t="str">
            <v>EI（CA）</v>
          </cell>
          <cell r="E11026">
            <v>0</v>
          </cell>
          <cell r="F11026" t="str">
            <v>E类</v>
          </cell>
          <cell r="G11026">
            <v>30</v>
          </cell>
        </row>
        <row r="11027">
          <cell r="B11027" t="str">
            <v>2163-5048</v>
          </cell>
          <cell r="C11027" t="str">
            <v>Proceedings of the International Conference on Anti-Counterfeiting, Security and Identification, ASID</v>
          </cell>
          <cell r="D11027" t="str">
            <v>EI（CA）</v>
          </cell>
          <cell r="E11027">
            <v>0</v>
          </cell>
          <cell r="F11027" t="str">
            <v>E类</v>
          </cell>
          <cell r="G11027">
            <v>30</v>
          </cell>
        </row>
        <row r="11028">
          <cell r="B11028" t="str">
            <v>2164-0300</v>
          </cell>
          <cell r="C11028" t="str">
            <v>Proceedings of the Workshop on Algorithm Engineering and Experiments</v>
          </cell>
          <cell r="D11028" t="str">
            <v>EI（CA）</v>
          </cell>
          <cell r="E11028">
            <v>0</v>
          </cell>
          <cell r="F11028" t="str">
            <v>E类</v>
          </cell>
          <cell r="G11028">
            <v>30</v>
          </cell>
        </row>
        <row r="11029">
          <cell r="B11029" t="str">
            <v>2164-0572</v>
          </cell>
          <cell r="C11029" t="str">
            <v>IEEE-RAS International Conference on Humanoid Robots</v>
          </cell>
          <cell r="D11029" t="str">
            <v>EI（CA）</v>
          </cell>
          <cell r="E11029">
            <v>0</v>
          </cell>
          <cell r="F11029" t="str">
            <v>E类</v>
          </cell>
          <cell r="G11029">
            <v>30</v>
          </cell>
        </row>
        <row r="11030">
          <cell r="B11030" t="str">
            <v>2164-1676</v>
          </cell>
          <cell r="C11030" t="str">
            <v>International System on Chip  Conference</v>
          </cell>
          <cell r="D11030" t="str">
            <v>EI（CA）</v>
          </cell>
          <cell r="E11030">
            <v>0</v>
          </cell>
          <cell r="F11030" t="str">
            <v>E类</v>
          </cell>
          <cell r="G11030">
            <v>30</v>
          </cell>
        </row>
        <row r="11031">
          <cell r="B11031" t="str">
            <v>2164-2958</v>
          </cell>
          <cell r="C11031" t="str">
            <v>IEEE Radio and Wireless Symposium, RWS</v>
          </cell>
          <cell r="D11031" t="str">
            <v>EI（CA）</v>
          </cell>
          <cell r="E11031">
            <v>0</v>
          </cell>
          <cell r="F11031" t="str">
            <v>E类</v>
          </cell>
          <cell r="G11031">
            <v>30</v>
          </cell>
        </row>
        <row r="11032">
          <cell r="B11032" t="str">
            <v>2164-6821</v>
          </cell>
          <cell r="C11032" t="str">
            <v>Neurodiagnostic Journal</v>
          </cell>
          <cell r="D11032" t="str">
            <v>EI（JA）</v>
          </cell>
          <cell r="E11032">
            <v>0</v>
          </cell>
          <cell r="F11032" t="str">
            <v>D类</v>
          </cell>
          <cell r="G11032">
            <v>50</v>
          </cell>
        </row>
        <row r="11033">
          <cell r="B11033" t="str">
            <v>2164-7143</v>
          </cell>
          <cell r="C11033" t="str">
            <v>International Conference on Intelligent Systems Design and Applications, ISDA</v>
          </cell>
          <cell r="D11033" t="str">
            <v>EI（CA）</v>
          </cell>
          <cell r="E11033">
            <v>0</v>
          </cell>
          <cell r="F11033" t="str">
            <v>E类</v>
          </cell>
          <cell r="G11033">
            <v>30</v>
          </cell>
        </row>
        <row r="11034">
          <cell r="B11034" t="str">
            <v>2164-9766</v>
          </cell>
          <cell r="C11034" t="str">
            <v>Conference on Design and Architectures for Signal and Image Processing, DASIP</v>
          </cell>
          <cell r="D11034" t="str">
            <v>EI（CA）</v>
          </cell>
          <cell r="E11034">
            <v>0</v>
          </cell>
          <cell r="F11034" t="str">
            <v>E类</v>
          </cell>
          <cell r="G11034">
            <v>30</v>
          </cell>
        </row>
        <row r="11035">
          <cell r="B11035" t="str">
            <v>2165-0160</v>
          </cell>
          <cell r="C11035" t="str">
            <v>International Workshop on Cellular Nanoscale Networks and their Applications</v>
          </cell>
          <cell r="D11035" t="str">
            <v>EI（CA）</v>
          </cell>
          <cell r="E11035">
            <v>0</v>
          </cell>
          <cell r="F11035" t="str">
            <v>E类</v>
          </cell>
          <cell r="G11035">
            <v>30</v>
          </cell>
        </row>
        <row r="11036">
          <cell r="B11036" t="str">
            <v>2165-3011</v>
          </cell>
          <cell r="C11036" t="str">
            <v>Proceedings of the IEEE International Symposium on Computer-Aided Control System Design</v>
          </cell>
          <cell r="D11036" t="str">
            <v>EI（CA）</v>
          </cell>
          <cell r="E11036">
            <v>0</v>
          </cell>
          <cell r="F11036" t="str">
            <v>E类</v>
          </cell>
          <cell r="G11036">
            <v>30</v>
          </cell>
        </row>
        <row r="11037">
          <cell r="B11037" t="str">
            <v>2165-3585</v>
          </cell>
          <cell r="C11037" t="str">
            <v>Proceedings of International Seminar/Workshop on Direct and Inverse Problems of Electromagnetic and Acoustic Wave Theory, DIPED</v>
          </cell>
          <cell r="D11037" t="str">
            <v>EI（CA）</v>
          </cell>
          <cell r="E11037">
            <v>0</v>
          </cell>
          <cell r="F11037" t="str">
            <v>E类</v>
          </cell>
          <cell r="G11037">
            <v>30</v>
          </cell>
        </row>
        <row r="11038">
          <cell r="B11038" t="str">
            <v>2165-3836</v>
          </cell>
          <cell r="C11038" t="str">
            <v>Proceedings of International Conference on Service Science, ICSS</v>
          </cell>
          <cell r="D11038" t="str">
            <v>EI（CA）</v>
          </cell>
          <cell r="E11038">
            <v>0</v>
          </cell>
          <cell r="F11038" t="str">
            <v>E类</v>
          </cell>
          <cell r="G11038">
            <v>30</v>
          </cell>
        </row>
        <row r="11039">
          <cell r="B11039" t="str">
            <v>2165-4077</v>
          </cell>
          <cell r="C11039" t="str">
            <v>International Conference on the European Energy Market, EEM</v>
          </cell>
          <cell r="D11039" t="str">
            <v>EI（CA）</v>
          </cell>
          <cell r="E11039">
            <v>0</v>
          </cell>
          <cell r="F11039" t="str">
            <v>E类</v>
          </cell>
          <cell r="G11039">
            <v>30</v>
          </cell>
        </row>
        <row r="11040">
          <cell r="B11040" t="str">
            <v>2165-4247</v>
          </cell>
          <cell r="C11040" t="str">
            <v>Middle East Conference on Biomedical Engineering, MECBME</v>
          </cell>
          <cell r="D11040" t="str">
            <v>EI（CA）</v>
          </cell>
          <cell r="E11040">
            <v>0</v>
          </cell>
          <cell r="F11040" t="str">
            <v>E类</v>
          </cell>
          <cell r="G11040">
            <v>30</v>
          </cell>
        </row>
        <row r="11041">
          <cell r="B11041" t="str">
            <v>2165-4301</v>
          </cell>
          <cell r="C11041" t="str">
            <v>International Conference on Space Science and Communication, IconSpace</v>
          </cell>
          <cell r="D11041" t="str">
            <v>EI（CA）</v>
          </cell>
          <cell r="E11041">
            <v>0</v>
          </cell>
          <cell r="F11041" t="str">
            <v>E类</v>
          </cell>
          <cell r="G11041">
            <v>30</v>
          </cell>
        </row>
        <row r="11042">
          <cell r="B11042" t="str">
            <v>2165-4387</v>
          </cell>
          <cell r="C11042" t="str">
            <v>IEEE International Conference on Sustainable Energy Technologies, ICSET</v>
          </cell>
          <cell r="D11042" t="str">
            <v>EI（CA）</v>
          </cell>
          <cell r="E11042">
            <v>0</v>
          </cell>
          <cell r="F11042" t="str">
            <v>E类</v>
          </cell>
          <cell r="G11042">
            <v>30</v>
          </cell>
        </row>
        <row r="11043">
          <cell r="B11043" t="str">
            <v>2165-4700</v>
          </cell>
          <cell r="C11043" t="str">
            <v>International Symposium on Turbo Codes and Iterative Information Processing, ISTC</v>
          </cell>
          <cell r="D11043" t="str">
            <v>EI（CA）</v>
          </cell>
          <cell r="E11043">
            <v>0</v>
          </cell>
          <cell r="F11043" t="str">
            <v>E类</v>
          </cell>
          <cell r="G11043">
            <v>30</v>
          </cell>
        </row>
        <row r="11044">
          <cell r="B11044" t="str">
            <v>2165-4816</v>
          </cell>
          <cell r="C11044" t="str">
            <v>Proceedings of IEEE International Workshop on Variable Structure Systems</v>
          </cell>
          <cell r="D11044" t="str">
            <v>EI（CA）</v>
          </cell>
          <cell r="E11044">
            <v>0</v>
          </cell>
          <cell r="F11044" t="str">
            <v>E类</v>
          </cell>
          <cell r="G11044">
            <v>30</v>
          </cell>
        </row>
        <row r="11045">
          <cell r="B11045" t="str">
            <v>2165-4999</v>
          </cell>
          <cell r="C11045" t="str">
            <v>Proceedings of the International Conference on Networking and Distributed Computing, ICNDC</v>
          </cell>
          <cell r="D11045" t="str">
            <v>EI（CA）</v>
          </cell>
          <cell r="E11045">
            <v>0</v>
          </cell>
          <cell r="F11045" t="str">
            <v>E类</v>
          </cell>
          <cell r="G11045">
            <v>30</v>
          </cell>
        </row>
        <row r="11046">
          <cell r="B11046" t="str">
            <v>2165-8528</v>
          </cell>
          <cell r="C11046" t="str">
            <v>International Conference on Ubiquitous and Future Networks, ICUFN</v>
          </cell>
          <cell r="D11046" t="str">
            <v>EI（CA）</v>
          </cell>
          <cell r="E11046">
            <v>0</v>
          </cell>
          <cell r="F11046" t="str">
            <v>E类</v>
          </cell>
          <cell r="G11046">
            <v>30</v>
          </cell>
        </row>
        <row r="11047">
          <cell r="B11047" t="str">
            <v>2165-8765</v>
          </cell>
          <cell r="C11047" t="str">
            <v>IEEE Pacific Visualization Symposium</v>
          </cell>
          <cell r="D11047" t="str">
            <v>EI（CA）</v>
          </cell>
          <cell r="E11047">
            <v>0</v>
          </cell>
          <cell r="F11047" t="str">
            <v>E类</v>
          </cell>
          <cell r="G11047">
            <v>30</v>
          </cell>
        </row>
        <row r="11048">
          <cell r="B11048" t="str">
            <v>2165-9400</v>
          </cell>
          <cell r="C11048" t="str">
            <v>Electrical Systems for Aircraft, Railway and Ship Propulsion, ESARS</v>
          </cell>
          <cell r="D11048" t="str">
            <v>EI（CA）</v>
          </cell>
          <cell r="E11048">
            <v>0</v>
          </cell>
          <cell r="F11048" t="str">
            <v>E类</v>
          </cell>
          <cell r="G11048">
            <v>30</v>
          </cell>
        </row>
        <row r="11049">
          <cell r="B11049" t="str">
            <v>2165-9559</v>
          </cell>
          <cell r="C11049" t="str">
            <v>IEEE Global Engineering Education Conference, EDUCON</v>
          </cell>
          <cell r="D11049" t="str">
            <v>EI（CA）</v>
          </cell>
          <cell r="E11049">
            <v>0</v>
          </cell>
          <cell r="F11049" t="str">
            <v>E类</v>
          </cell>
          <cell r="G11049">
            <v>30</v>
          </cell>
        </row>
        <row r="11050">
          <cell r="B11050" t="str">
            <v>2166-0581</v>
          </cell>
          <cell r="C11050" t="str">
            <v>Proceedings of the Conference on the Industrial and Commercial Use of Energy, ICUE</v>
          </cell>
          <cell r="D11050" t="str">
            <v>EI（CA）</v>
          </cell>
          <cell r="E11050">
            <v>0</v>
          </cell>
          <cell r="F11050" t="str">
            <v>E类</v>
          </cell>
          <cell r="G11050">
            <v>30</v>
          </cell>
        </row>
        <row r="11051">
          <cell r="B11051" t="str">
            <v>2166-0662</v>
          </cell>
          <cell r="C11051" t="str">
            <v>Proceedings - International Conference on Intelligent Systems, Modelling and Simulation, ISMS</v>
          </cell>
          <cell r="D11051" t="str">
            <v>EI（CA）</v>
          </cell>
          <cell r="E11051">
            <v>0</v>
          </cell>
          <cell r="F11051" t="str">
            <v>E类</v>
          </cell>
          <cell r="G11051">
            <v>30</v>
          </cell>
        </row>
        <row r="11052">
          <cell r="B11052" t="str">
            <v>2166-0727</v>
          </cell>
          <cell r="C11052" t="str">
            <v>Iberian Conference on Information Systems and Technologies, CISTI</v>
          </cell>
          <cell r="D11052" t="str">
            <v>EI（CA）</v>
          </cell>
          <cell r="E11052">
            <v>0</v>
          </cell>
          <cell r="F11052" t="str">
            <v>E类</v>
          </cell>
          <cell r="G11052">
            <v>30</v>
          </cell>
        </row>
        <row r="11053">
          <cell r="B11053" t="str">
            <v>2166-0778</v>
          </cell>
          <cell r="C11053" t="str">
            <v>Annual SRII Global Conference, SRII</v>
          </cell>
          <cell r="D11053" t="str">
            <v>EI（CA）</v>
          </cell>
          <cell r="E11053">
            <v>0</v>
          </cell>
          <cell r="F11053" t="str">
            <v>E类</v>
          </cell>
          <cell r="G11053">
            <v>30</v>
          </cell>
        </row>
        <row r="11054">
          <cell r="B11054" t="str">
            <v>2166-5133</v>
          </cell>
          <cell r="C11054" t="str">
            <v>Symposium on Application Accelerators in High-Performance Computing</v>
          </cell>
          <cell r="D11054" t="str">
            <v>EI（CA）</v>
          </cell>
          <cell r="E11054">
            <v>0</v>
          </cell>
          <cell r="F11054" t="str">
            <v>E类</v>
          </cell>
          <cell r="G11054">
            <v>30</v>
          </cell>
        </row>
        <row r="11055">
          <cell r="B11055" t="str">
            <v>2166-6741</v>
          </cell>
          <cell r="C11055" t="str">
            <v>IEEE Consumer Electronics Society's International Games Innovations Conference, IGIC</v>
          </cell>
          <cell r="D11055" t="str">
            <v>EI（CA）</v>
          </cell>
          <cell r="E11055">
            <v>0</v>
          </cell>
          <cell r="F11055" t="str">
            <v>E类</v>
          </cell>
          <cell r="G11055">
            <v>30</v>
          </cell>
        </row>
        <row r="11056">
          <cell r="B11056" t="str">
            <v>2166-6776</v>
          </cell>
          <cell r="C11056" t="str">
            <v>Iranian Conference on Machine Vision and Image Processing, MVIP</v>
          </cell>
          <cell r="D11056" t="str">
            <v>EI（CA）</v>
          </cell>
          <cell r="E11056">
            <v>0</v>
          </cell>
          <cell r="F11056" t="str">
            <v>E类</v>
          </cell>
          <cell r="G11056">
            <v>30</v>
          </cell>
        </row>
        <row r="11057">
          <cell r="B11057" t="str">
            <v>2166-6814</v>
          </cell>
          <cell r="C11057" t="str">
            <v>IEEE International Conference on Consumer Electronics - Berlin, ICCE-Berlin</v>
          </cell>
          <cell r="D11057" t="str">
            <v>EI（CA）</v>
          </cell>
          <cell r="E11057">
            <v>0</v>
          </cell>
          <cell r="F11057" t="str">
            <v>E类</v>
          </cell>
          <cell r="G11057">
            <v>30</v>
          </cell>
        </row>
        <row r="11058">
          <cell r="B11058" t="str">
            <v>2166-8523</v>
          </cell>
          <cell r="C11058" t="str">
            <v>Proceedings of International Conference on Computational Intelligence, Modelling and Simulation</v>
          </cell>
          <cell r="D11058" t="str">
            <v>EI（CA）</v>
          </cell>
          <cell r="E11058">
            <v>0</v>
          </cell>
          <cell r="F11058" t="str">
            <v>E类</v>
          </cell>
          <cell r="G11058">
            <v>30</v>
          </cell>
        </row>
        <row r="11059">
          <cell r="B11059" t="str">
            <v>2166-9430</v>
          </cell>
          <cell r="C11059" t="str">
            <v>Proceedings of IEEE International Conference on Grey Systems and Intelligent Services, GSIS</v>
          </cell>
          <cell r="D11059" t="str">
            <v>EI（CA）</v>
          </cell>
          <cell r="E11059">
            <v>0</v>
          </cell>
          <cell r="F11059" t="str">
            <v>E类</v>
          </cell>
          <cell r="G11059">
            <v>30</v>
          </cell>
        </row>
        <row r="11060">
          <cell r="B11060" t="str">
            <v>2166-949X</v>
          </cell>
          <cell r="C11060" t="str">
            <v>Petroleum and Chemical Industry Conference Europe Conference Proceedings, PCIC EUROPE</v>
          </cell>
          <cell r="D11060" t="str">
            <v>EI（CA）</v>
          </cell>
          <cell r="E11060">
            <v>0</v>
          </cell>
          <cell r="F11060" t="str">
            <v>E类</v>
          </cell>
          <cell r="G11060">
            <v>30</v>
          </cell>
        </row>
        <row r="11061">
          <cell r="B11061" t="str">
            <v>2166-9635</v>
          </cell>
          <cell r="C11061" t="str">
            <v>Final Program and Proceedings - IS and T/SID Color Imaging Conference</v>
          </cell>
          <cell r="D11061" t="str">
            <v>EI（CA）</v>
          </cell>
          <cell r="E11061">
            <v>0</v>
          </cell>
          <cell r="F11061" t="str">
            <v>E类</v>
          </cell>
          <cell r="G11061">
            <v>30</v>
          </cell>
        </row>
        <row r="11062">
          <cell r="B11062" t="str">
            <v>2167-1435</v>
          </cell>
          <cell r="C11062" t="str">
            <v>Proceedings of the Information Systems Education Conference, ISECON</v>
          </cell>
          <cell r="D11062" t="str">
            <v>EI（CA）</v>
          </cell>
          <cell r="E11062">
            <v>0</v>
          </cell>
          <cell r="F11062" t="str">
            <v>E类</v>
          </cell>
          <cell r="G11062">
            <v>30</v>
          </cell>
        </row>
        <row r="11063">
          <cell r="B11063" t="str">
            <v>2167-4191</v>
          </cell>
          <cell r="C11063" t="str">
            <v>SAE International Journal of Alternative Powertrains</v>
          </cell>
          <cell r="D11063" t="str">
            <v>EI（JA）</v>
          </cell>
          <cell r="E11063">
            <v>0</v>
          </cell>
          <cell r="F11063" t="str">
            <v>D类</v>
          </cell>
          <cell r="G11063">
            <v>50</v>
          </cell>
        </row>
        <row r="11064">
          <cell r="B11064" t="str">
            <v>2167-4329</v>
          </cell>
          <cell r="C11064" t="str">
            <v>International Conference for High Performance Computing, Networking, Storage and Analysis, SC</v>
          </cell>
          <cell r="D11064" t="str">
            <v>EI（CA）</v>
          </cell>
          <cell r="E11064">
            <v>0</v>
          </cell>
          <cell r="F11064" t="str">
            <v>E类</v>
          </cell>
          <cell r="G11064">
            <v>30</v>
          </cell>
        </row>
        <row r="11065">
          <cell r="B11065" t="str">
            <v>2168-1015</v>
          </cell>
          <cell r="C11065" t="str">
            <v>Journal of Industrial and Production Engineering</v>
          </cell>
          <cell r="D11065" t="str">
            <v>EI（JA）</v>
          </cell>
          <cell r="E11065">
            <v>0</v>
          </cell>
          <cell r="F11065" t="str">
            <v>D类</v>
          </cell>
          <cell r="G11065">
            <v>50</v>
          </cell>
        </row>
        <row r="11066">
          <cell r="B11066" t="str">
            <v>2168-3034</v>
          </cell>
          <cell r="C11066" t="str">
            <v>Proceedings - International Symposium on Parallel Architectures, Algorithms and Programming, PAAP</v>
          </cell>
          <cell r="D11066" t="str">
            <v>EI（CA）</v>
          </cell>
          <cell r="E11066">
            <v>0</v>
          </cell>
          <cell r="F11066" t="str">
            <v>E类</v>
          </cell>
          <cell r="G11066">
            <v>30</v>
          </cell>
        </row>
        <row r="11067">
          <cell r="B11067" t="str">
            <v>2168-5266</v>
          </cell>
          <cell r="C11067" t="str">
            <v>Print and Promo</v>
          </cell>
          <cell r="D11067" t="str">
            <v>EI（JA）</v>
          </cell>
          <cell r="E11067">
            <v>0</v>
          </cell>
          <cell r="F11067" t="str">
            <v>D类</v>
          </cell>
          <cell r="G11067">
            <v>50</v>
          </cell>
        </row>
        <row r="11068">
          <cell r="B11068" t="str">
            <v>2168-6777</v>
          </cell>
          <cell r="C11068" t="str">
            <v>IEEE Journal of Emerging and Selected Topics in Power Electronics</v>
          </cell>
          <cell r="D11068" t="str">
            <v>EI（JA）</v>
          </cell>
          <cell r="E11068">
            <v>0</v>
          </cell>
          <cell r="F11068" t="str">
            <v>D类</v>
          </cell>
          <cell r="G11068">
            <v>50</v>
          </cell>
        </row>
        <row r="11069">
          <cell r="B11069" t="str">
            <v>2169-4362</v>
          </cell>
          <cell r="C11069" t="str">
            <v>International Conference on Digital Printing Technologies</v>
          </cell>
          <cell r="D11069" t="str">
            <v>EI（CA）</v>
          </cell>
          <cell r="E11069">
            <v>0</v>
          </cell>
          <cell r="F11069" t="str">
            <v>E类</v>
          </cell>
          <cell r="G11069">
            <v>30</v>
          </cell>
        </row>
        <row r="11070">
          <cell r="B11070" t="str">
            <v>2179-1074</v>
          </cell>
          <cell r="C11070" t="str">
            <v>Journal of Microwaves, Optoelectronics and Electromagnetic Applications</v>
          </cell>
          <cell r="D11070" t="str">
            <v>EI（JA）</v>
          </cell>
          <cell r="E11070">
            <v>0</v>
          </cell>
          <cell r="F11070" t="str">
            <v>D类</v>
          </cell>
          <cell r="G11070">
            <v>50</v>
          </cell>
        </row>
        <row r="11071">
          <cell r="B11071" t="str">
            <v>2185-2766</v>
          </cell>
          <cell r="C11071" t="str">
            <v>ICIC Express Letters, Part B: Applications</v>
          </cell>
          <cell r="D11071" t="str">
            <v>EI（JA）</v>
          </cell>
          <cell r="E11071">
            <v>0</v>
          </cell>
          <cell r="F11071" t="str">
            <v>D类</v>
          </cell>
          <cell r="G11071">
            <v>50</v>
          </cell>
        </row>
        <row r="11072">
          <cell r="B11072" t="str">
            <v>2187-0764</v>
          </cell>
          <cell r="C11072" t="str">
            <v>Journal of Asian Ceramic Societies</v>
          </cell>
          <cell r="D11072" t="str">
            <v>EI（JA）</v>
          </cell>
          <cell r="E11072">
            <v>0</v>
          </cell>
          <cell r="F11072" t="str">
            <v>D类</v>
          </cell>
          <cell r="G11072">
            <v>50</v>
          </cell>
        </row>
        <row r="11073">
          <cell r="B11073" t="str">
            <v>2190-0558</v>
          </cell>
          <cell r="C11073" t="str">
            <v>Journal of Petroleum Exploration and Production Technology</v>
          </cell>
          <cell r="D11073" t="str">
            <v>EI（JA）</v>
          </cell>
          <cell r="E11073">
            <v>0</v>
          </cell>
          <cell r="F11073" t="str">
            <v>D类</v>
          </cell>
          <cell r="G11073">
            <v>50</v>
          </cell>
        </row>
        <row r="11074">
          <cell r="B11074" t="str">
            <v>2190-3018</v>
          </cell>
          <cell r="C11074" t="str">
            <v>Smart Innovation, Systems and Technologies</v>
          </cell>
          <cell r="D11074" t="str">
            <v>EI（CA）</v>
          </cell>
          <cell r="E11074">
            <v>0</v>
          </cell>
          <cell r="F11074" t="str">
            <v>E类</v>
          </cell>
          <cell r="G11074">
            <v>30</v>
          </cell>
        </row>
        <row r="11075">
          <cell r="B11075" t="str">
            <v>2190-5452</v>
          </cell>
          <cell r="C11075" t="str">
            <v>Journal of Civil Structural Health Monitoring</v>
          </cell>
          <cell r="D11075" t="str">
            <v>EI（JA）</v>
          </cell>
          <cell r="E11075">
            <v>0</v>
          </cell>
          <cell r="F11075" t="str">
            <v>D类</v>
          </cell>
          <cell r="G11075">
            <v>50</v>
          </cell>
        </row>
        <row r="11076">
          <cell r="B11076" t="str">
            <v>2190-5614</v>
          </cell>
          <cell r="C11076" t="str">
            <v>Springer Proceedings in Mathematics</v>
          </cell>
          <cell r="D11076" t="str">
            <v>EI（CA）</v>
          </cell>
          <cell r="E11076">
            <v>0</v>
          </cell>
          <cell r="F11076" t="str">
            <v>E类</v>
          </cell>
          <cell r="G11076">
            <v>30</v>
          </cell>
        </row>
        <row r="11077">
          <cell r="B11077" t="str">
            <v>2190-6807</v>
          </cell>
          <cell r="C11077" t="str">
            <v>OpenAccess Series in Informatics</v>
          </cell>
          <cell r="D11077" t="str">
            <v>EI（CA）</v>
          </cell>
          <cell r="E11077">
            <v>0</v>
          </cell>
          <cell r="F11077" t="str">
            <v>E类</v>
          </cell>
          <cell r="G11077">
            <v>30</v>
          </cell>
        </row>
        <row r="11078">
          <cell r="B11078" t="str">
            <v>2190-6815</v>
          </cell>
          <cell r="C11078" t="str">
            <v>Biomass Conversion and Biorefinery</v>
          </cell>
          <cell r="D11078" t="str">
            <v>EI（JA）</v>
          </cell>
          <cell r="E11078">
            <v>0</v>
          </cell>
          <cell r="F11078" t="str">
            <v>D类</v>
          </cell>
          <cell r="G11078">
            <v>50</v>
          </cell>
        </row>
        <row r="11079">
          <cell r="B11079" t="str">
            <v>2190-8508</v>
          </cell>
          <cell r="C11079" t="str">
            <v>Journal of Cryptographic Engineering</v>
          </cell>
          <cell r="D11079" t="str">
            <v>EI（JA）</v>
          </cell>
          <cell r="E11079">
            <v>0</v>
          </cell>
          <cell r="F11079" t="str">
            <v>D类</v>
          </cell>
          <cell r="G11079">
            <v>50</v>
          </cell>
        </row>
        <row r="11080">
          <cell r="B11080" t="str">
            <v>2191-1630</v>
          </cell>
          <cell r="C11080" t="str">
            <v>BioNanoScience</v>
          </cell>
          <cell r="D11080" t="str">
            <v>EI（JA）</v>
          </cell>
          <cell r="E11080">
            <v>0</v>
          </cell>
          <cell r="F11080" t="str">
            <v>D类</v>
          </cell>
          <cell r="G11080">
            <v>50</v>
          </cell>
        </row>
        <row r="11081">
          <cell r="B11081" t="str">
            <v>2191-1665</v>
          </cell>
          <cell r="C11081" t="str">
            <v>Technische Berichte des Hasso-Plattner-Instituts fur Softwaresystemtechnik an der Universitat Potsdam</v>
          </cell>
          <cell r="D11081" t="str">
            <v>EI（CA）</v>
          </cell>
          <cell r="E11081">
            <v>0</v>
          </cell>
          <cell r="F11081" t="str">
            <v>E类</v>
          </cell>
          <cell r="G11081">
            <v>30</v>
          </cell>
        </row>
        <row r="11082">
          <cell r="B11082" t="str">
            <v>2191-530X</v>
          </cell>
          <cell r="C11082" t="str">
            <v>SpringerBriefs in Applied Sciences and Technology</v>
          </cell>
          <cell r="D11082" t="str">
            <v>EI（CA）</v>
          </cell>
          <cell r="E11082">
            <v>0</v>
          </cell>
          <cell r="F11082" t="str">
            <v>E类</v>
          </cell>
          <cell r="G11082">
            <v>30</v>
          </cell>
        </row>
        <row r="11083">
          <cell r="B11083" t="str">
            <v>2191-5644</v>
          </cell>
          <cell r="C11083" t="str">
            <v>Conference Proceedings of the Society for Experimental Mechanics Series</v>
          </cell>
          <cell r="D11083" t="str">
            <v>EI（CA）</v>
          </cell>
          <cell r="E11083">
            <v>0</v>
          </cell>
          <cell r="F11083" t="str">
            <v>E类</v>
          </cell>
          <cell r="G11083">
            <v>30</v>
          </cell>
        </row>
        <row r="11084">
          <cell r="B11084" t="str">
            <v>2192-2659</v>
          </cell>
          <cell r="C11084" t="str">
            <v>Journal of Interconnection Networks</v>
          </cell>
          <cell r="D11084" t="str">
            <v>EI（JA）</v>
          </cell>
          <cell r="E11084">
            <v>0</v>
          </cell>
          <cell r="F11084" t="str">
            <v>D类</v>
          </cell>
          <cell r="G11084">
            <v>50</v>
          </cell>
        </row>
        <row r="11085">
          <cell r="B11085" t="str">
            <v>2192-6352</v>
          </cell>
          <cell r="C11085" t="str">
            <v>Progress in Artificial Intelligence</v>
          </cell>
          <cell r="D11085" t="str">
            <v>EI（JA）</v>
          </cell>
          <cell r="E11085">
            <v>0</v>
          </cell>
          <cell r="F11085" t="str">
            <v>D类</v>
          </cell>
          <cell r="G11085">
            <v>50</v>
          </cell>
        </row>
        <row r="11086">
          <cell r="B11086" t="str">
            <v>2192-9262</v>
          </cell>
          <cell r="C11086" t="str">
            <v>Metallography, Microstructure, and Analysis</v>
          </cell>
          <cell r="D11086" t="str">
            <v>EI（JA）</v>
          </cell>
          <cell r="E11086">
            <v>0</v>
          </cell>
          <cell r="F11086" t="str">
            <v>D类</v>
          </cell>
          <cell r="G11086">
            <v>50</v>
          </cell>
        </row>
        <row r="11087">
          <cell r="B11087" t="str">
            <v>2193-4126</v>
          </cell>
          <cell r="C11087" t="str">
            <v>Journal of Food Measurement and Characterization</v>
          </cell>
          <cell r="D11087" t="str">
            <v>EI（JA）</v>
          </cell>
          <cell r="E11087">
            <v>0</v>
          </cell>
          <cell r="F11087" t="str">
            <v>D类</v>
          </cell>
          <cell r="G11087">
            <v>50</v>
          </cell>
        </row>
        <row r="11088">
          <cell r="B11088" t="str">
            <v>2194-1009</v>
          </cell>
          <cell r="C11088" t="str">
            <v>Springer Proceedings in Mathematics and Statistics</v>
          </cell>
          <cell r="D11088" t="str">
            <v>EI（CA）</v>
          </cell>
          <cell r="E11088">
            <v>0</v>
          </cell>
          <cell r="F11088" t="str">
            <v>E类</v>
          </cell>
          <cell r="G11088">
            <v>30</v>
          </cell>
        </row>
        <row r="11089">
          <cell r="B11089" t="str">
            <v>2194-5357</v>
          </cell>
          <cell r="C11089" t="str">
            <v>Advances in Intelligent Systems and Computing</v>
          </cell>
          <cell r="D11089" t="str">
            <v>EI（CA）</v>
          </cell>
          <cell r="E11089">
            <v>0</v>
          </cell>
          <cell r="F11089" t="str">
            <v>E类</v>
          </cell>
          <cell r="G11089">
            <v>30</v>
          </cell>
        </row>
        <row r="11090">
          <cell r="B11090" t="str">
            <v>2194-5756</v>
          </cell>
          <cell r="C11090" t="str">
            <v>International Journal of Emerging Electric Power Systems</v>
          </cell>
          <cell r="D11090" t="str">
            <v>EI（JA）</v>
          </cell>
          <cell r="E11090">
            <v>0</v>
          </cell>
          <cell r="F11090" t="str">
            <v>D类</v>
          </cell>
          <cell r="G11090">
            <v>50</v>
          </cell>
        </row>
        <row r="11091">
          <cell r="B11091" t="str">
            <v>2194-6159</v>
          </cell>
          <cell r="C11091" t="str">
            <v>Chemical Product and Process Modeling</v>
          </cell>
          <cell r="D11091" t="str">
            <v>EI（JA）</v>
          </cell>
          <cell r="E11091">
            <v>0</v>
          </cell>
          <cell r="F11091" t="str">
            <v>D类</v>
          </cell>
          <cell r="G11091">
            <v>50</v>
          </cell>
        </row>
        <row r="11092">
          <cell r="B11092" t="str">
            <v>2195-1284</v>
          </cell>
          <cell r="C11092" t="str">
            <v>Lecture Notes in Energy</v>
          </cell>
          <cell r="D11092" t="str">
            <v>EI（CA）</v>
          </cell>
          <cell r="E11092">
            <v>0</v>
          </cell>
          <cell r="F11092" t="str">
            <v>E类</v>
          </cell>
          <cell r="G11092">
            <v>30</v>
          </cell>
        </row>
        <row r="11093">
          <cell r="B11093" t="str">
            <v>2195-3880</v>
          </cell>
          <cell r="C11093" t="str">
            <v>Journal of Control, Automation and Electrical Systems</v>
          </cell>
          <cell r="D11093" t="str">
            <v>EI（JA）</v>
          </cell>
          <cell r="E11093">
            <v>0</v>
          </cell>
          <cell r="F11093" t="str">
            <v>D类</v>
          </cell>
          <cell r="G11093">
            <v>50</v>
          </cell>
        </row>
        <row r="11094">
          <cell r="B11094" t="str">
            <v>2195-6529</v>
          </cell>
          <cell r="C11094" t="str">
            <v>Mining Report</v>
          </cell>
          <cell r="D11094" t="str">
            <v>EI（JA）</v>
          </cell>
          <cell r="E11094">
            <v>0</v>
          </cell>
          <cell r="F11094" t="str">
            <v>D类</v>
          </cell>
          <cell r="G11094">
            <v>50</v>
          </cell>
        </row>
        <row r="11095">
          <cell r="B11095" t="str">
            <v>2210-5379</v>
          </cell>
          <cell r="C11095" t="str">
            <v>Sustainable Computing: Informatics and Systems</v>
          </cell>
          <cell r="D11095" t="str">
            <v>EI（JA）</v>
          </cell>
          <cell r="E11095">
            <v>0</v>
          </cell>
          <cell r="F11095" t="str">
            <v>D类</v>
          </cell>
          <cell r="G11095">
            <v>50</v>
          </cell>
        </row>
        <row r="11096">
          <cell r="B11096" t="str">
            <v>2210-6502</v>
          </cell>
          <cell r="C11096" t="str">
            <v>Swarm and Evolutionary Computation</v>
          </cell>
          <cell r="D11096" t="str">
            <v>EI（JA）</v>
          </cell>
          <cell r="E11096">
            <v>0</v>
          </cell>
          <cell r="F11096" t="str">
            <v>D类</v>
          </cell>
          <cell r="G11096">
            <v>50</v>
          </cell>
        </row>
        <row r="11097">
          <cell r="B11097" t="str">
            <v>2210-6812</v>
          </cell>
          <cell r="C11097" t="str">
            <v>Nanoscience and Nanotechnology - Asia</v>
          </cell>
          <cell r="D11097" t="str">
            <v>EI（JA）</v>
          </cell>
          <cell r="E11097">
            <v>0</v>
          </cell>
          <cell r="F11097" t="str">
            <v>D类</v>
          </cell>
          <cell r="G11097">
            <v>50</v>
          </cell>
        </row>
        <row r="11098">
          <cell r="B11098" t="str">
            <v>2210-9706</v>
          </cell>
          <cell r="C11098" t="str">
            <v>Journal of Rail Transport Planning and Management</v>
          </cell>
          <cell r="D11098" t="str">
            <v>EI（JA）</v>
          </cell>
          <cell r="E11098">
            <v>0</v>
          </cell>
          <cell r="F11098" t="str">
            <v>D类</v>
          </cell>
          <cell r="G11098">
            <v>50</v>
          </cell>
        </row>
        <row r="11099">
          <cell r="B11099" t="str">
            <v>2211-0984</v>
          </cell>
          <cell r="C11099" t="str">
            <v>Mechanisms and Machine Science</v>
          </cell>
          <cell r="D11099" t="str">
            <v>EI（CA）</v>
          </cell>
          <cell r="E11099">
            <v>0</v>
          </cell>
          <cell r="F11099" t="str">
            <v>E类</v>
          </cell>
          <cell r="G11099">
            <v>30</v>
          </cell>
        </row>
        <row r="11100">
          <cell r="B11100" t="str">
            <v>2211-1662</v>
          </cell>
          <cell r="C11100" t="str">
            <v>Technology, Knowledge and Learning</v>
          </cell>
          <cell r="D11100" t="str">
            <v>EI（JA）</v>
          </cell>
          <cell r="E11100">
            <v>0</v>
          </cell>
          <cell r="F11100" t="str">
            <v>D类</v>
          </cell>
          <cell r="G11100">
            <v>50</v>
          </cell>
        </row>
        <row r="11101">
          <cell r="B11101" t="str">
            <v>2211-4009</v>
          </cell>
          <cell r="C11101" t="str">
            <v>Computational Linguistics in the Netherlands Journal</v>
          </cell>
          <cell r="D11101" t="str">
            <v>EI（CA）</v>
          </cell>
          <cell r="E11101">
            <v>0</v>
          </cell>
          <cell r="F11101" t="str">
            <v>E类</v>
          </cell>
          <cell r="G11101">
            <v>30</v>
          </cell>
        </row>
        <row r="11102">
          <cell r="B11102" t="str">
            <v>2211-467X</v>
          </cell>
          <cell r="C11102" t="str">
            <v>Energy Strategy Reviews</v>
          </cell>
          <cell r="D11102" t="str">
            <v>EI（JA）</v>
          </cell>
          <cell r="E11102">
            <v>0</v>
          </cell>
          <cell r="F11102" t="str">
            <v>D类</v>
          </cell>
          <cell r="G11102">
            <v>50</v>
          </cell>
        </row>
        <row r="11103">
          <cell r="B11103" t="str">
            <v>2212-3717</v>
          </cell>
          <cell r="C11103" t="str">
            <v>Water Resources and Industry</v>
          </cell>
          <cell r="D11103" t="str">
            <v>EI（JA）</v>
          </cell>
          <cell r="E11103">
            <v>0</v>
          </cell>
          <cell r="F11103" t="str">
            <v>D类</v>
          </cell>
          <cell r="G11103">
            <v>50</v>
          </cell>
        </row>
        <row r="11104">
          <cell r="B11104" t="str">
            <v>2212-683X</v>
          </cell>
          <cell r="C11104" t="str">
            <v>Biologically Inspired Cognitive Architectures</v>
          </cell>
          <cell r="D11104" t="str">
            <v>EI（JA）</v>
          </cell>
          <cell r="E11104">
            <v>0</v>
          </cell>
          <cell r="F11104" t="str">
            <v>D类</v>
          </cell>
          <cell r="G11104">
            <v>50</v>
          </cell>
        </row>
        <row r="11105">
          <cell r="B11105" t="str">
            <v>2213-1116</v>
          </cell>
          <cell r="C11105" t="str">
            <v>Recent Patents on Electrical and Electronic Engineering</v>
          </cell>
          <cell r="D11105" t="str">
            <v>EI（JA）</v>
          </cell>
          <cell r="E11105">
            <v>0</v>
          </cell>
          <cell r="F11105" t="str">
            <v>D类</v>
          </cell>
          <cell r="G11105">
            <v>50</v>
          </cell>
        </row>
        <row r="11106">
          <cell r="B11106" t="str">
            <v>2213-1388</v>
          </cell>
          <cell r="C11106" t="str">
            <v>Sustainable Energy Technologies and Assessments</v>
          </cell>
          <cell r="D11106" t="str">
            <v>EI（JA）</v>
          </cell>
          <cell r="E11106">
            <v>0</v>
          </cell>
          <cell r="F11106" t="str">
            <v>D类</v>
          </cell>
          <cell r="G11106">
            <v>50</v>
          </cell>
        </row>
        <row r="11107">
          <cell r="B11107" t="str">
            <v>2213-5979</v>
          </cell>
          <cell r="C11107" t="str">
            <v>Photoacoustics</v>
          </cell>
          <cell r="D11107" t="str">
            <v>EI（JA）</v>
          </cell>
          <cell r="E11107">
            <v>0</v>
          </cell>
          <cell r="F11107" t="str">
            <v>D类</v>
          </cell>
          <cell r="G11107">
            <v>50</v>
          </cell>
        </row>
        <row r="11108">
          <cell r="B11108" t="str">
            <v>2214-157X</v>
          </cell>
          <cell r="C11108" t="str">
            <v>Case Studies in Thermal Engineering</v>
          </cell>
          <cell r="D11108" t="str">
            <v>EI（JA）</v>
          </cell>
          <cell r="E11108">
            <v>0</v>
          </cell>
          <cell r="F11108" t="str">
            <v>D类</v>
          </cell>
          <cell r="G11108">
            <v>50</v>
          </cell>
        </row>
        <row r="11109">
          <cell r="B11109" t="str">
            <v>2214-1669</v>
          </cell>
          <cell r="C11109" t="str">
            <v>International Journal of Marine Energy</v>
          </cell>
          <cell r="D11109" t="str">
            <v>EI（JA）</v>
          </cell>
          <cell r="E11109">
            <v>0</v>
          </cell>
          <cell r="F11109" t="str">
            <v>D类</v>
          </cell>
          <cell r="G11109">
            <v>50</v>
          </cell>
        </row>
        <row r="11110">
          <cell r="B11110" t="str">
            <v>2218-6867</v>
          </cell>
          <cell r="C11110" t="str">
            <v>SOCAR Proceedings</v>
          </cell>
          <cell r="D11110" t="str">
            <v>EI（JA）</v>
          </cell>
          <cell r="E11110">
            <v>0</v>
          </cell>
          <cell r="F11110" t="str">
            <v>D类</v>
          </cell>
          <cell r="G11110">
            <v>50</v>
          </cell>
        </row>
        <row r="11111">
          <cell r="B11111" t="str">
            <v>2219-5491</v>
          </cell>
          <cell r="C11111" t="str">
            <v>European Signal Processing Conference</v>
          </cell>
          <cell r="D11111" t="str">
            <v>EI（CA）</v>
          </cell>
          <cell r="E11111">
            <v>0</v>
          </cell>
          <cell r="F11111" t="str">
            <v>E类</v>
          </cell>
          <cell r="G11111">
            <v>30</v>
          </cell>
        </row>
        <row r="11112">
          <cell r="B11112" t="str">
            <v>2220-4334</v>
          </cell>
          <cell r="C11112" t="str">
            <v>Proceedings of the International Conference on Engineering Design, ICED</v>
          </cell>
          <cell r="D11112" t="str">
            <v>EI（CA）</v>
          </cell>
          <cell r="E11112">
            <v>0</v>
          </cell>
          <cell r="F11112" t="str">
            <v>E类</v>
          </cell>
          <cell r="G11112">
            <v>30</v>
          </cell>
        </row>
        <row r="11113">
          <cell r="B11113" t="str">
            <v>2221-3767</v>
          </cell>
          <cell r="C11113" t="str">
            <v>Proceedings of Forum Acusticum</v>
          </cell>
          <cell r="D11113" t="str">
            <v>EI（CA）</v>
          </cell>
          <cell r="E11113">
            <v>0</v>
          </cell>
          <cell r="F11113" t="str">
            <v>E类</v>
          </cell>
          <cell r="G11113">
            <v>30</v>
          </cell>
        </row>
        <row r="11114">
          <cell r="B11114" t="str">
            <v>2223-0491</v>
          </cell>
          <cell r="C11114" t="str">
            <v>Storage Management Solutions</v>
          </cell>
          <cell r="D11114" t="str">
            <v>EI（JA）</v>
          </cell>
          <cell r="E11114">
            <v>0</v>
          </cell>
          <cell r="F11114" t="str">
            <v>D类</v>
          </cell>
          <cell r="G11114">
            <v>50</v>
          </cell>
        </row>
        <row r="11115">
          <cell r="B11115" t="str">
            <v>2223-2877</v>
          </cell>
          <cell r="C11115" t="str">
            <v>International Conference on Applied and Computational Mathematics</v>
          </cell>
          <cell r="D11115" t="str">
            <v>EI（CA）</v>
          </cell>
          <cell r="E11115">
            <v>0</v>
          </cell>
          <cell r="F11115" t="str">
            <v>E类</v>
          </cell>
          <cell r="G11115">
            <v>30</v>
          </cell>
        </row>
        <row r="11116">
          <cell r="B11116" t="str">
            <v>2223-5779</v>
          </cell>
          <cell r="C11116" t="str">
            <v>Proceedings of the World Multiconference on Applied Economics, Business and Development</v>
          </cell>
          <cell r="D11116" t="str">
            <v>EI（CA）</v>
          </cell>
          <cell r="E11116">
            <v>0</v>
          </cell>
          <cell r="F11116" t="str">
            <v>E类</v>
          </cell>
          <cell r="G11116">
            <v>30</v>
          </cell>
        </row>
        <row r="11117">
          <cell r="B11117" t="str">
            <v>2223-5787</v>
          </cell>
          <cell r="C11117" t="str">
            <v>Proceedings of the WSEAS/IASME International Conference on Educational Technologies</v>
          </cell>
          <cell r="D11117" t="str">
            <v>EI（CA）</v>
          </cell>
          <cell r="E11117">
            <v>0</v>
          </cell>
          <cell r="F11117" t="str">
            <v>E类</v>
          </cell>
          <cell r="G11117">
            <v>30</v>
          </cell>
        </row>
        <row r="11118">
          <cell r="B11118" t="str">
            <v>2226-5147</v>
          </cell>
          <cell r="C11118" t="str">
            <v>Proceedings - European Conference on Noise Control</v>
          </cell>
          <cell r="D11118" t="str">
            <v>EI（CA）</v>
          </cell>
          <cell r="E11118">
            <v>0</v>
          </cell>
          <cell r="F11118" t="str">
            <v>E类</v>
          </cell>
          <cell r="G11118">
            <v>30</v>
          </cell>
        </row>
        <row r="11119">
          <cell r="B11119" t="str">
            <v>2233-7857</v>
          </cell>
          <cell r="C11119" t="str">
            <v>International Journal of Future Generation Communication and Networking</v>
          </cell>
          <cell r="D11119" t="str">
            <v>EI（JA）</v>
          </cell>
          <cell r="E11119">
            <v>0</v>
          </cell>
          <cell r="F11119" t="str">
            <v>D类</v>
          </cell>
          <cell r="G11119">
            <v>50</v>
          </cell>
        </row>
        <row r="11120">
          <cell r="B11120" t="str">
            <v>2238-7854</v>
          </cell>
          <cell r="C11120" t="str">
            <v>Journal of Materials Research and Technology</v>
          </cell>
          <cell r="D11120" t="str">
            <v>EI（JA）</v>
          </cell>
          <cell r="E11120">
            <v>0</v>
          </cell>
          <cell r="F11120" t="str">
            <v>D类</v>
          </cell>
          <cell r="G11120">
            <v>50</v>
          </cell>
        </row>
        <row r="11121">
          <cell r="B11121" t="str">
            <v>2249-720X</v>
          </cell>
          <cell r="C11121" t="str">
            <v>Agricultural Research</v>
          </cell>
          <cell r="D11121" t="str">
            <v>EI（JA）</v>
          </cell>
          <cell r="E11121">
            <v>0</v>
          </cell>
          <cell r="F11121" t="str">
            <v>D类</v>
          </cell>
          <cell r="G11121">
            <v>50</v>
          </cell>
        </row>
        <row r="11122">
          <cell r="B11122" t="str">
            <v>2282-2577</v>
          </cell>
          <cell r="C11122" t="str">
            <v>PoliMI SpringerBriefs</v>
          </cell>
          <cell r="D11122" t="str">
            <v>EI（CA）</v>
          </cell>
          <cell r="E11122">
            <v>0</v>
          </cell>
          <cell r="F11122" t="str">
            <v>E类</v>
          </cell>
          <cell r="G11122">
            <v>30</v>
          </cell>
        </row>
        <row r="11123">
          <cell r="B11123" t="str">
            <v>2305-7254</v>
          </cell>
          <cell r="C11123" t="str">
            <v>Conference of Open Innovation Association, FRUCT</v>
          </cell>
          <cell r="D11123" t="str">
            <v>EI（CA）</v>
          </cell>
          <cell r="E11123">
            <v>0</v>
          </cell>
          <cell r="F11123" t="str">
            <v>E类</v>
          </cell>
          <cell r="G11123">
            <v>30</v>
          </cell>
        </row>
        <row r="11124">
          <cell r="B11124" t="str">
            <v>2306-0212</v>
          </cell>
          <cell r="C11124" t="str">
            <v>Bulletin of the Technical Committee on Learning Technology</v>
          </cell>
          <cell r="D11124" t="str">
            <v>EI（JA）</v>
          </cell>
          <cell r="E11124">
            <v>0</v>
          </cell>
          <cell r="F11124" t="str">
            <v>D类</v>
          </cell>
          <cell r="G11124">
            <v>50</v>
          </cell>
        </row>
        <row r="11125">
          <cell r="B11125" t="str">
            <v>2308-4367</v>
          </cell>
          <cell r="C11125" t="str">
            <v>eLmL - International Conference on Mobile, Hybrid, and On-line Learning</v>
          </cell>
          <cell r="D11125" t="str">
            <v>EI（CA）</v>
          </cell>
          <cell r="E11125">
            <v>0</v>
          </cell>
          <cell r="F11125" t="str">
            <v>E类</v>
          </cell>
          <cell r="G11125">
            <v>30</v>
          </cell>
        </row>
        <row r="11126">
          <cell r="B11126" t="str">
            <v>2308-4448</v>
          </cell>
          <cell r="C11126" t="str">
            <v>MMEDIA - International Conferences on Advances in Multimedia</v>
          </cell>
          <cell r="D11126" t="str">
            <v>EI（CA）</v>
          </cell>
          <cell r="E11126">
            <v>0</v>
          </cell>
          <cell r="F11126" t="str">
            <v>E类</v>
          </cell>
          <cell r="G11126">
            <v>30</v>
          </cell>
        </row>
        <row r="11127">
          <cell r="B11127" t="str">
            <v>2308-457X</v>
          </cell>
          <cell r="C11127" t="str">
            <v>Proceedings of the Annual Conference of the International Speech Communication Association, INTERSPEECH</v>
          </cell>
          <cell r="D11127" t="str">
            <v>EI（CA）</v>
          </cell>
          <cell r="E11127">
            <v>0</v>
          </cell>
          <cell r="F11127" t="str">
            <v>E类</v>
          </cell>
          <cell r="G11127">
            <v>30</v>
          </cell>
        </row>
        <row r="11128">
          <cell r="B11128" t="str">
            <v>2324-7347</v>
          </cell>
          <cell r="C11128" t="str">
            <v>IEEE Haptics Symposium, HAPTICS</v>
          </cell>
          <cell r="D11128" t="str">
            <v>EI（CA）</v>
          </cell>
          <cell r="E11128">
            <v>0</v>
          </cell>
          <cell r="F11128" t="str">
            <v>E类</v>
          </cell>
          <cell r="G11128">
            <v>30</v>
          </cell>
        </row>
        <row r="11129">
          <cell r="B11129" t="str">
            <v>2324-7843</v>
          </cell>
          <cell r="C11129" t="str">
            <v>IEEE Symposium on Wireless Technology and Applications, ISWTA</v>
          </cell>
          <cell r="D11129" t="str">
            <v>EI（CA）</v>
          </cell>
          <cell r="E11129">
            <v>0</v>
          </cell>
          <cell r="F11129" t="str">
            <v>E类</v>
          </cell>
          <cell r="G11129">
            <v>30</v>
          </cell>
        </row>
        <row r="11130">
          <cell r="B11130" t="str">
            <v>2324-7886</v>
          </cell>
          <cell r="C11130" t="str">
            <v>Brazilian Symposium on Computing System Engineering, SBESC</v>
          </cell>
          <cell r="D11130" t="str">
            <v>EI（CA）</v>
          </cell>
          <cell r="E11130">
            <v>0</v>
          </cell>
          <cell r="F11130" t="str">
            <v>E类</v>
          </cell>
          <cell r="G11130">
            <v>30</v>
          </cell>
        </row>
        <row r="11131">
          <cell r="B11131" t="str">
            <v>2324-8149</v>
          </cell>
          <cell r="C11131" t="str">
            <v>International Conference on Research and Innovation in Information Systems, ICRIIS</v>
          </cell>
          <cell r="D11131" t="str">
            <v>EI（CA）</v>
          </cell>
          <cell r="E11131">
            <v>0</v>
          </cell>
          <cell r="F11131" t="str">
            <v>E类</v>
          </cell>
          <cell r="G11131">
            <v>30</v>
          </cell>
        </row>
        <row r="11132">
          <cell r="B11132" t="str">
            <v>2324-8432</v>
          </cell>
          <cell r="C11132" t="str">
            <v>IEEE/IFIP International Conference on VLSI and System-on-Chip, VLSI-SoC</v>
          </cell>
          <cell r="D11132" t="str">
            <v>EI（CA）</v>
          </cell>
          <cell r="E11132">
            <v>0</v>
          </cell>
          <cell r="F11132" t="str">
            <v>E类</v>
          </cell>
          <cell r="G11132">
            <v>30</v>
          </cell>
        </row>
        <row r="11133">
          <cell r="B11133" t="str">
            <v>2324-9773</v>
          </cell>
          <cell r="C11133" t="str">
            <v>Advances in Classification Research Online</v>
          </cell>
          <cell r="D11133" t="str">
            <v>EI（CA）</v>
          </cell>
          <cell r="E11133">
            <v>0</v>
          </cell>
          <cell r="F11133" t="str">
            <v>E类</v>
          </cell>
          <cell r="G11133">
            <v>30</v>
          </cell>
        </row>
        <row r="11134">
          <cell r="B11134" t="str">
            <v>2325-0526</v>
          </cell>
          <cell r="C11134" t="str">
            <v>IEEE Conference on Technologies for Practical Robot Applications, TePRA</v>
          </cell>
          <cell r="D11134" t="str">
            <v>EI（CA）</v>
          </cell>
          <cell r="E11134">
            <v>0</v>
          </cell>
          <cell r="F11134" t="str">
            <v>E类</v>
          </cell>
          <cell r="G11134">
            <v>30</v>
          </cell>
        </row>
        <row r="11135">
          <cell r="B11135" t="str">
            <v>2325-0682</v>
          </cell>
          <cell r="C11135" t="str">
            <v>International Conference on Advanced Mechatronic Systems, ICAMechS</v>
          </cell>
          <cell r="D11135" t="str">
            <v>EI（CA）</v>
          </cell>
          <cell r="E11135">
            <v>0</v>
          </cell>
          <cell r="F11135" t="str">
            <v>E类</v>
          </cell>
          <cell r="G11135">
            <v>30</v>
          </cell>
        </row>
        <row r="11136">
          <cell r="B11136" t="str">
            <v>2325-0704</v>
          </cell>
          <cell r="C11136" t="str">
            <v>International Conference on Systems Biology, ISB</v>
          </cell>
          <cell r="D11136" t="str">
            <v>EI（JA）</v>
          </cell>
          <cell r="E11136">
            <v>0</v>
          </cell>
          <cell r="F11136" t="str">
            <v>D类</v>
          </cell>
          <cell r="G11136">
            <v>50</v>
          </cell>
        </row>
        <row r="11137">
          <cell r="B11137" t="str">
            <v>2325-1689</v>
          </cell>
          <cell r="C11137" t="str">
            <v>Workshop on Socio-Technical Aspects in Security and Trust, STAST</v>
          </cell>
          <cell r="D11137" t="str">
            <v>EI（CA）</v>
          </cell>
          <cell r="E11137">
            <v>0</v>
          </cell>
          <cell r="F11137" t="str">
            <v>E类</v>
          </cell>
          <cell r="G11137">
            <v>30</v>
          </cell>
        </row>
        <row r="11138">
          <cell r="B11138" t="str">
            <v>2325-1824</v>
          </cell>
          <cell r="C11138" t="str">
            <v>IEEE Symposium on Adaptive Dynamic Programming and Reinforcement Learning, ADPRL</v>
          </cell>
          <cell r="D11138" t="str">
            <v>EI（CA）</v>
          </cell>
          <cell r="E11138">
            <v>0</v>
          </cell>
          <cell r="F11138" t="str">
            <v>E类</v>
          </cell>
          <cell r="G11138">
            <v>30</v>
          </cell>
        </row>
        <row r="11139">
          <cell r="B11139" t="str">
            <v>2325-4173</v>
          </cell>
          <cell r="C11139" t="str">
            <v>International Conference of Young Specialists on Micro/Nanotechnologies and Electron Devices, EDM</v>
          </cell>
          <cell r="D11139" t="str">
            <v>EI（CA）</v>
          </cell>
          <cell r="E11139">
            <v>0</v>
          </cell>
          <cell r="F11139" t="str">
            <v>E类</v>
          </cell>
          <cell r="G11139">
            <v>30</v>
          </cell>
        </row>
        <row r="11140">
          <cell r="B11140" t="str">
            <v>2325-4270</v>
          </cell>
          <cell r="C11140" t="str">
            <v>IEEE Conference on Computatonal Intelligence and Games, CIG</v>
          </cell>
          <cell r="D11140" t="str">
            <v>EI（CA）</v>
          </cell>
          <cell r="E11140">
            <v>0</v>
          </cell>
          <cell r="F11140" t="str">
            <v>E类</v>
          </cell>
          <cell r="G11140">
            <v>30</v>
          </cell>
        </row>
        <row r="11141">
          <cell r="B11141" t="str">
            <v>2325-4300</v>
          </cell>
          <cell r="C11141" t="str">
            <v>IEEE Workshop on Computational Intelligence in Biometrics and Identity Management, CIBIM</v>
          </cell>
          <cell r="D11141" t="str">
            <v>EI（CA）</v>
          </cell>
          <cell r="E11141">
            <v>0</v>
          </cell>
          <cell r="F11141" t="str">
            <v>E类</v>
          </cell>
          <cell r="G11141">
            <v>30</v>
          </cell>
        </row>
        <row r="11142">
          <cell r="B11142" t="str">
            <v>2325-5366</v>
          </cell>
          <cell r="C11142" t="str">
            <v>International Conference on Cyber Conflict, CYCON</v>
          </cell>
          <cell r="D11142" t="str">
            <v>EI（CA）</v>
          </cell>
          <cell r="E11142">
            <v>0</v>
          </cell>
          <cell r="F11142" t="str">
            <v>E类</v>
          </cell>
          <cell r="G11142">
            <v>30</v>
          </cell>
        </row>
        <row r="11143">
          <cell r="B11143" t="str">
            <v>2325-5595</v>
          </cell>
          <cell r="C11143" t="str">
            <v>IEEE International Conference on High Performance Switching and Routing, HPSR</v>
          </cell>
          <cell r="D11143" t="str">
            <v>EI（CA）</v>
          </cell>
          <cell r="E11143">
            <v>0</v>
          </cell>
          <cell r="F11143" t="str">
            <v>E类</v>
          </cell>
          <cell r="G11143">
            <v>30</v>
          </cell>
        </row>
        <row r="11144">
          <cell r="B11144" t="str">
            <v>2325-8861</v>
          </cell>
          <cell r="C11144" t="str">
            <v>Computing in Cardiology</v>
          </cell>
          <cell r="D11144" t="str">
            <v>EI（CA）</v>
          </cell>
          <cell r="E11144">
            <v>0</v>
          </cell>
          <cell r="F11144" t="str">
            <v>E类</v>
          </cell>
          <cell r="G11144">
            <v>30</v>
          </cell>
        </row>
        <row r="11145">
          <cell r="B11145" t="str">
            <v>2326-0262</v>
          </cell>
          <cell r="C11145" t="str">
            <v>Signal Processing - Algorithms, Architectures, Arrangements, and Applications Conference Proceedings, SPA</v>
          </cell>
          <cell r="D11145" t="str">
            <v>EI（CA）</v>
          </cell>
          <cell r="E11145">
            <v>0</v>
          </cell>
          <cell r="F11145" t="str">
            <v>E类</v>
          </cell>
          <cell r="G11145">
            <v>30</v>
          </cell>
        </row>
        <row r="11146">
          <cell r="B11146" t="str">
            <v>2326-3288</v>
          </cell>
          <cell r="C11146" t="str">
            <v>IEEE IAS Electrical Safety Workshop</v>
          </cell>
          <cell r="D11146" t="str">
            <v>EI（CA）</v>
          </cell>
          <cell r="E11146">
            <v>0</v>
          </cell>
          <cell r="F11146" t="str">
            <v>E类</v>
          </cell>
          <cell r="G11146">
            <v>30</v>
          </cell>
        </row>
        <row r="11147">
          <cell r="B11147" t="str">
            <v>2326-5558</v>
          </cell>
          <cell r="C11147" t="str">
            <v>International Symposium on Ocean Electronics, SYMPOL</v>
          </cell>
          <cell r="D11147" t="str">
            <v>EI（CA）</v>
          </cell>
          <cell r="E11147">
            <v>0</v>
          </cell>
          <cell r="F11147" t="str">
            <v>E类</v>
          </cell>
          <cell r="G11147">
            <v>30</v>
          </cell>
        </row>
        <row r="11148">
          <cell r="B11148" t="str">
            <v>2326-7682</v>
          </cell>
          <cell r="C11148" t="str">
            <v>IEEE Symposium on Computational Intelligence Applications in Smart Grid, CIASG</v>
          </cell>
          <cell r="D11148" t="str">
            <v>EI（CA）</v>
          </cell>
          <cell r="E11148">
            <v>0</v>
          </cell>
          <cell r="F11148" t="str">
            <v>E类</v>
          </cell>
          <cell r="G11148">
            <v>30</v>
          </cell>
        </row>
        <row r="11149">
          <cell r="B11149" t="str">
            <v>2326-7771</v>
          </cell>
          <cell r="C11149" t="str">
            <v>ISSNIP Biosignals and Biorobotics Conference, BRC</v>
          </cell>
          <cell r="D11149" t="str">
            <v>EI（CA）</v>
          </cell>
          <cell r="E11149">
            <v>0</v>
          </cell>
          <cell r="F11149" t="str">
            <v>E类</v>
          </cell>
          <cell r="G11149">
            <v>30</v>
          </cell>
        </row>
        <row r="11150">
          <cell r="B11150" t="str">
            <v>2326-828X</v>
          </cell>
          <cell r="C11150" t="str">
            <v>International Symposium on Medical Information and Communication Technology, ISMICT</v>
          </cell>
          <cell r="D11150" t="str">
            <v>EI（CA）</v>
          </cell>
          <cell r="E11150">
            <v>0</v>
          </cell>
          <cell r="F11150" t="str">
            <v>E类</v>
          </cell>
          <cell r="G11150">
            <v>30</v>
          </cell>
        </row>
        <row r="11151">
          <cell r="B11151" t="str">
            <v>2326-9413</v>
          </cell>
          <cell r="C11151" t="str">
            <v>IEEE International Conference on Adaptive Science and Technology, ICAST</v>
          </cell>
          <cell r="D11151" t="str">
            <v>EI（CA）</v>
          </cell>
          <cell r="E11151">
            <v>0</v>
          </cell>
          <cell r="F11151" t="str">
            <v>E类</v>
          </cell>
          <cell r="G11151">
            <v>30</v>
          </cell>
        </row>
        <row r="11152">
          <cell r="B11152" t="str">
            <v>2327-0586</v>
          </cell>
          <cell r="C11152" t="str">
            <v>Proceedings of the IEEE International Conference on Software Engineering and Service Sciences, ICSESS</v>
          </cell>
          <cell r="D11152" t="str">
            <v>EI（CA）</v>
          </cell>
          <cell r="E11152">
            <v>0</v>
          </cell>
          <cell r="F11152" t="str">
            <v>E类</v>
          </cell>
          <cell r="G11152">
            <v>30</v>
          </cell>
        </row>
        <row r="11153">
          <cell r="B11153" t="str">
            <v>2327-0632</v>
          </cell>
          <cell r="C11153" t="str">
            <v>International Conference on Advanced Computing and Communication Technologies, ACCT</v>
          </cell>
          <cell r="D11153" t="str">
            <v>EI（CA）</v>
          </cell>
          <cell r="E11153">
            <v>0</v>
          </cell>
          <cell r="F11153" t="str">
            <v>E类</v>
          </cell>
          <cell r="G11153">
            <v>30</v>
          </cell>
        </row>
        <row r="11154">
          <cell r="B11154" t="str">
            <v>2327-0748</v>
          </cell>
          <cell r="C11154" t="str">
            <v>International Workshop on Developing Tools as Plug-Ins, TOPI</v>
          </cell>
          <cell r="D11154" t="str">
            <v>EI（CA）</v>
          </cell>
          <cell r="E11154">
            <v>0</v>
          </cell>
          <cell r="F11154" t="str">
            <v>E类</v>
          </cell>
          <cell r="G11154">
            <v>30</v>
          </cell>
        </row>
        <row r="11155">
          <cell r="B11155" t="str">
            <v>2327-0950</v>
          </cell>
          <cell r="C11155" t="str">
            <v>International Workshop on Emerging Trends in Software Metrics, WETSoM</v>
          </cell>
          <cell r="D11155" t="str">
            <v>EI（CA）</v>
          </cell>
          <cell r="E11155">
            <v>0</v>
          </cell>
          <cell r="F11155" t="str">
            <v>E类</v>
          </cell>
          <cell r="G11155">
            <v>30</v>
          </cell>
        </row>
        <row r="11156">
          <cell r="B11156" t="str">
            <v>2327-1620</v>
          </cell>
          <cell r="C11156" t="str">
            <v>International Workshop on Software Engineering for Sensor Network Applications, SESENA</v>
          </cell>
          <cell r="D11156" t="str">
            <v>EI（CA）</v>
          </cell>
          <cell r="E11156">
            <v>0</v>
          </cell>
          <cell r="F11156" t="str">
            <v>E类</v>
          </cell>
          <cell r="G11156">
            <v>30</v>
          </cell>
        </row>
        <row r="11157">
          <cell r="B11157" t="str">
            <v>2327-5626</v>
          </cell>
          <cell r="C11157" t="str">
            <v>SAE International Journal of Transportation Safety</v>
          </cell>
          <cell r="D11157" t="str">
            <v>EI（JA）</v>
          </cell>
          <cell r="E11157">
            <v>0</v>
          </cell>
          <cell r="F11157" t="str">
            <v>D类</v>
          </cell>
          <cell r="G11157">
            <v>50</v>
          </cell>
        </row>
        <row r="11158">
          <cell r="B11158" t="str">
            <v>2327-6525</v>
          </cell>
          <cell r="C11158" t="str">
            <v>International Conference on Next Generation Networks and Services, NGNS</v>
          </cell>
          <cell r="D11158" t="str">
            <v>EI（CA）</v>
          </cell>
          <cell r="E11158">
            <v>0</v>
          </cell>
          <cell r="F11158" t="str">
            <v>E类</v>
          </cell>
          <cell r="G11158">
            <v>30</v>
          </cell>
        </row>
        <row r="11159">
          <cell r="B11159" t="str">
            <v>2327-8161</v>
          </cell>
          <cell r="C11159" t="str">
            <v>Pan American Health Care Exchanges, PAHCE</v>
          </cell>
          <cell r="D11159" t="str">
            <v>EI（CA）</v>
          </cell>
          <cell r="E11159">
            <v>0</v>
          </cell>
          <cell r="F11159" t="str">
            <v>E类</v>
          </cell>
          <cell r="G11159">
            <v>30</v>
          </cell>
        </row>
        <row r="11160">
          <cell r="B11160" t="str">
            <v>2329-4124</v>
          </cell>
          <cell r="C11160" t="str">
            <v>Journal of Astronomical Telescopes, Instruments, and Systems</v>
          </cell>
          <cell r="D11160" t="str">
            <v>EI（JA）</v>
          </cell>
          <cell r="E11160">
            <v>0</v>
          </cell>
          <cell r="F11160" t="str">
            <v>D类</v>
          </cell>
          <cell r="G11160">
            <v>50</v>
          </cell>
        </row>
        <row r="11161">
          <cell r="B11161" t="str">
            <v>2329-7204</v>
          </cell>
          <cell r="C11161" t="str">
            <v>International Conference-Workshop Compatibility in Power Electronics , CPE</v>
          </cell>
          <cell r="D11161" t="str">
            <v>EI（CA）</v>
          </cell>
          <cell r="E11161">
            <v>0</v>
          </cell>
          <cell r="F11161" t="str">
            <v>E类</v>
          </cell>
          <cell r="G11161">
            <v>30</v>
          </cell>
        </row>
        <row r="11162">
          <cell r="B11162" t="str">
            <v>2330-2194</v>
          </cell>
          <cell r="C11162" t="str">
            <v>Proceedings of the  International Conference on Cloud Computing Technology and Science, CloudCom</v>
          </cell>
          <cell r="D11162" t="str">
            <v>EI（CA）</v>
          </cell>
          <cell r="E11162">
            <v>0</v>
          </cell>
          <cell r="F11162" t="str">
            <v>E类</v>
          </cell>
          <cell r="G11162">
            <v>30</v>
          </cell>
        </row>
        <row r="11163">
          <cell r="B11163" t="str">
            <v>2337-5779</v>
          </cell>
          <cell r="C11163" t="str">
            <v>Journal of Engineering and Technological Sciences</v>
          </cell>
          <cell r="D11163" t="str">
            <v>EI（JA）</v>
          </cell>
          <cell r="E11163">
            <v>0</v>
          </cell>
          <cell r="F11163" t="str">
            <v>D类</v>
          </cell>
          <cell r="G11163">
            <v>50</v>
          </cell>
        </row>
        <row r="11164">
          <cell r="B11164" t="str">
            <v>2345-0533</v>
          </cell>
          <cell r="C11164" t="str">
            <v>Vibroengineering Procedia</v>
          </cell>
          <cell r="D11164" t="str">
            <v>EI（CA）</v>
          </cell>
          <cell r="E11164">
            <v>0</v>
          </cell>
          <cell r="F11164" t="str">
            <v>E类</v>
          </cell>
          <cell r="G11164">
            <v>30</v>
          </cell>
        </row>
        <row r="11165">
          <cell r="B11165" t="str">
            <v>2352-0965</v>
          </cell>
          <cell r="C11165" t="str">
            <v>Recent Advances in Electrical and Electronic Engineering</v>
          </cell>
          <cell r="D11165" t="str">
            <v>EI（JA）</v>
          </cell>
          <cell r="E11165">
            <v>0</v>
          </cell>
          <cell r="F11165" t="str">
            <v>D类</v>
          </cell>
          <cell r="G11165">
            <v>50</v>
          </cell>
        </row>
        <row r="11166">
          <cell r="B11166" t="str">
            <v>8755-1985</v>
          </cell>
          <cell r="C11166" t="str">
            <v>Journal of Protective Coatings and Linings</v>
          </cell>
          <cell r="D11166" t="str">
            <v>EI（JA）</v>
          </cell>
          <cell r="E11166">
            <v>0</v>
          </cell>
          <cell r="F11166" t="str">
            <v>D类</v>
          </cell>
          <cell r="G11166">
            <v>50</v>
          </cell>
        </row>
        <row r="11167">
          <cell r="B11167" t="str">
            <v>8756-4475</v>
          </cell>
          <cell r="C11167" t="str">
            <v>Subnuclear Series - Proceedings of the International School of Subnuclear Physics</v>
          </cell>
          <cell r="D11167" t="str">
            <v>EI（CA）</v>
          </cell>
          <cell r="E11167">
            <v>0</v>
          </cell>
          <cell r="F11167" t="str">
            <v>E类</v>
          </cell>
          <cell r="G11167">
            <v>30</v>
          </cell>
        </row>
        <row r="11168">
          <cell r="B11168" t="str">
            <v>8756-6990</v>
          </cell>
          <cell r="C11168" t="str">
            <v>Optoelectronics, Instrumentation and Data Processing</v>
          </cell>
          <cell r="D11168" t="str">
            <v>EI（JA）</v>
          </cell>
          <cell r="E11168">
            <v>0</v>
          </cell>
          <cell r="F11168" t="str">
            <v>D类</v>
          </cell>
          <cell r="G11168">
            <v>50</v>
          </cell>
        </row>
        <row r="11169">
          <cell r="B11169" t="str">
            <v>9999-0521</v>
          </cell>
          <cell r="C11169" t="str">
            <v>3D Research</v>
          </cell>
          <cell r="D11169" t="str">
            <v>EI（JA）</v>
          </cell>
          <cell r="E11169">
            <v>0</v>
          </cell>
          <cell r="F11169" t="str">
            <v>D类</v>
          </cell>
          <cell r="G11169">
            <v>50</v>
          </cell>
        </row>
        <row r="11170">
          <cell r="B11170" t="str">
            <v>1874-1029</v>
          </cell>
          <cell r="C11170" t="str">
            <v>Acta Automatica Sinica</v>
          </cell>
          <cell r="D11170" t="str">
            <v>CSCD</v>
          </cell>
          <cell r="E11170" t="str">
            <v>拟补充</v>
          </cell>
          <cell r="F11170" t="str">
            <v>E类</v>
          </cell>
          <cell r="G11170">
            <v>30</v>
          </cell>
        </row>
        <row r="11171">
          <cell r="B11171" t="str">
            <v>2211-3835</v>
          </cell>
          <cell r="C11171" t="str">
            <v>Acta Pharmaceutica Sinica B</v>
          </cell>
          <cell r="D11171" t="str">
            <v>CSCD</v>
          </cell>
          <cell r="E11171" t="str">
            <v>拟补充</v>
          </cell>
          <cell r="F11171" t="str">
            <v>E类</v>
          </cell>
          <cell r="G11171">
            <v>30</v>
          </cell>
        </row>
        <row r="11172">
          <cell r="B11172" t="str">
            <v>1674-9278</v>
          </cell>
          <cell r="C11172" t="str">
            <v>Advances in Climate Change Research</v>
          </cell>
          <cell r="D11172" t="str">
            <v>CSCD</v>
          </cell>
          <cell r="E11172" t="str">
            <v>拟补充</v>
          </cell>
          <cell r="F11172" t="str">
            <v>E类</v>
          </cell>
          <cell r="G11172">
            <v>30</v>
          </cell>
        </row>
        <row r="11173">
          <cell r="B11173" t="str">
            <v>2095-3127</v>
          </cell>
          <cell r="C11173" t="str">
            <v>Advances in Manufacturing</v>
          </cell>
          <cell r="D11173" t="str">
            <v>CSCD</v>
          </cell>
          <cell r="E11173" t="str">
            <v>拟补充</v>
          </cell>
          <cell r="F11173" t="str">
            <v>E类</v>
          </cell>
          <cell r="G11173">
            <v>30</v>
          </cell>
        </row>
        <row r="11174">
          <cell r="B11174" t="str">
            <v>1672-4070</v>
          </cell>
          <cell r="C11174" t="str">
            <v>Analysis in Theory and Applications</v>
          </cell>
          <cell r="D11174" t="str">
            <v>CSCD</v>
          </cell>
          <cell r="E11174" t="str">
            <v>拟补充</v>
          </cell>
          <cell r="F11174" t="str">
            <v>E类</v>
          </cell>
          <cell r="G11174">
            <v>30</v>
          </cell>
        </row>
        <row r="11175">
          <cell r="B11175" t="str">
            <v>1674-2834</v>
          </cell>
          <cell r="C11175" t="str">
            <v>Atmospheric and Oceanic Science Letters</v>
          </cell>
          <cell r="D11175" t="str">
            <v>CSCD</v>
          </cell>
          <cell r="E11175" t="str">
            <v>拟补充</v>
          </cell>
          <cell r="F11175" t="str">
            <v>E类</v>
          </cell>
          <cell r="G11175">
            <v>30</v>
          </cell>
        </row>
        <row r="11176">
          <cell r="B11176" t="str">
            <v>1674-7674</v>
          </cell>
          <cell r="C11176" t="str">
            <v>Avian Research</v>
          </cell>
          <cell r="D11176" t="str">
            <v>CSCD</v>
          </cell>
          <cell r="E11176" t="str">
            <v>拟补充</v>
          </cell>
          <cell r="F11176" t="str">
            <v>E类</v>
          </cell>
          <cell r="G11176">
            <v>30</v>
          </cell>
        </row>
        <row r="11177">
          <cell r="B11177" t="str">
            <v>2095-3941</v>
          </cell>
          <cell r="C11177" t="str">
            <v>Cancer Biology and Medicine</v>
          </cell>
          <cell r="D11177" t="str">
            <v>CSCD</v>
          </cell>
          <cell r="E11177" t="str">
            <v>拟补充</v>
          </cell>
          <cell r="F11177" t="str">
            <v>E类</v>
          </cell>
          <cell r="G11177">
            <v>30</v>
          </cell>
        </row>
        <row r="11178">
          <cell r="B11178" t="str">
            <v>1002-8447</v>
          </cell>
          <cell r="C11178" t="str">
            <v>China City Planning Review</v>
          </cell>
          <cell r="D11178" t="str">
            <v>CSCD</v>
          </cell>
          <cell r="E11178" t="str">
            <v>拟补充</v>
          </cell>
          <cell r="F11178" t="str">
            <v>E类</v>
          </cell>
          <cell r="G11178">
            <v>30</v>
          </cell>
        </row>
        <row r="11179">
          <cell r="B11179" t="str">
            <v>0217-9776</v>
          </cell>
          <cell r="C11179" t="str">
            <v>Chinese Journal of Acoustics</v>
          </cell>
          <cell r="D11179" t="str">
            <v>CSCD</v>
          </cell>
          <cell r="E11179" t="str">
            <v>拟补充</v>
          </cell>
          <cell r="F11179" t="str">
            <v>E类</v>
          </cell>
          <cell r="G11179">
            <v>30</v>
          </cell>
        </row>
        <row r="11180">
          <cell r="B11180" t="str">
            <v>1004-0552</v>
          </cell>
          <cell r="C11180" t="str">
            <v>Chinese Journal of Biomedical Engineering</v>
          </cell>
          <cell r="D11180" t="str">
            <v>CSCD</v>
          </cell>
          <cell r="E11180" t="str">
            <v>拟补充</v>
          </cell>
          <cell r="F11180" t="str">
            <v>E类</v>
          </cell>
          <cell r="G11180">
            <v>30</v>
          </cell>
        </row>
        <row r="11181">
          <cell r="B11181" t="str">
            <v>1875-5364</v>
          </cell>
          <cell r="C11181" t="str">
            <v xml:space="preserve">Chinese Journal of Natural Medicines </v>
          </cell>
          <cell r="D11181" t="str">
            <v>CSCD</v>
          </cell>
          <cell r="E11181" t="str">
            <v>拟补充</v>
          </cell>
          <cell r="F11181" t="str">
            <v>E类</v>
          </cell>
          <cell r="G11181">
            <v>30</v>
          </cell>
        </row>
        <row r="11182">
          <cell r="B11182" t="str">
            <v>1008-1275</v>
          </cell>
          <cell r="C11182" t="str">
            <v>Chinese Journal of Traumatology</v>
          </cell>
          <cell r="D11182" t="str">
            <v>CSCD</v>
          </cell>
          <cell r="E11182" t="str">
            <v>拟补充</v>
          </cell>
          <cell r="F11182" t="str">
            <v>E类</v>
          </cell>
          <cell r="G11182">
            <v>30</v>
          </cell>
        </row>
        <row r="11183">
          <cell r="B11183" t="str">
            <v>1001-9294</v>
          </cell>
          <cell r="C11183" t="str">
            <v>Chinese Medical Sciences Journal</v>
          </cell>
          <cell r="D11183" t="str">
            <v>CSCD</v>
          </cell>
          <cell r="E11183" t="str">
            <v>拟补充</v>
          </cell>
          <cell r="F11183" t="str">
            <v>E类</v>
          </cell>
          <cell r="G11183">
            <v>30</v>
          </cell>
        </row>
        <row r="11184">
          <cell r="B11184" t="str">
            <v>1674-5647</v>
          </cell>
          <cell r="C11184" t="str">
            <v>Communications in Mathematical Research</v>
          </cell>
          <cell r="D11184" t="str">
            <v>CSCD</v>
          </cell>
          <cell r="E11184" t="str">
            <v>拟补充</v>
          </cell>
          <cell r="F11184" t="str">
            <v>E类</v>
          </cell>
          <cell r="G11184">
            <v>30</v>
          </cell>
        </row>
        <row r="11185">
          <cell r="B11185" t="str">
            <v>2214-9147</v>
          </cell>
          <cell r="C11185" t="str">
            <v>Defence Technology</v>
          </cell>
          <cell r="D11185" t="str">
            <v>CSCD</v>
          </cell>
          <cell r="E11185" t="str">
            <v>拟补充</v>
          </cell>
          <cell r="F11185" t="str">
            <v>E类</v>
          </cell>
          <cell r="G11185">
            <v>30</v>
          </cell>
        </row>
        <row r="11186">
          <cell r="B11186" t="str">
            <v>0891-4176</v>
          </cell>
          <cell r="C11186" t="str">
            <v>Earthquake Research in China</v>
          </cell>
          <cell r="D11186" t="str">
            <v>CSCD</v>
          </cell>
          <cell r="E11186" t="str">
            <v>拟补充</v>
          </cell>
          <cell r="F11186" t="str">
            <v>E类</v>
          </cell>
          <cell r="G11186">
            <v>30</v>
          </cell>
        </row>
        <row r="11187">
          <cell r="B11187" t="str">
            <v>1674-4519</v>
          </cell>
          <cell r="C11187" t="str">
            <v>Earthquake Science</v>
          </cell>
          <cell r="D11187" t="str">
            <v>CSCD</v>
          </cell>
          <cell r="E11187" t="str">
            <v>拟补充</v>
          </cell>
          <cell r="F11187" t="str">
            <v>E类</v>
          </cell>
          <cell r="G11187">
            <v>30</v>
          </cell>
        </row>
        <row r="11188">
          <cell r="B11188" t="str">
            <v>2095-8609</v>
          </cell>
          <cell r="C11188" t="str">
            <v>Entomotaxonomia</v>
          </cell>
          <cell r="D11188" t="str">
            <v>CSCD</v>
          </cell>
          <cell r="E11188" t="str">
            <v>拟补充</v>
          </cell>
          <cell r="F11188" t="str">
            <v>E类</v>
          </cell>
          <cell r="G11188">
            <v>30</v>
          </cell>
        </row>
        <row r="11189">
          <cell r="B11189" t="str">
            <v>2095-6355</v>
          </cell>
          <cell r="C11189" t="str">
            <v>Forest Ecosystems</v>
          </cell>
          <cell r="D11189" t="str">
            <v>CSCD</v>
          </cell>
          <cell r="E11189" t="str">
            <v>拟补充</v>
          </cell>
          <cell r="F11189" t="str">
            <v>E类</v>
          </cell>
          <cell r="G11189">
            <v>30</v>
          </cell>
        </row>
        <row r="11190">
          <cell r="B11190" t="str">
            <v>2223-7690</v>
          </cell>
          <cell r="C11190" t="str">
            <v>Friction</v>
          </cell>
          <cell r="D11190" t="str">
            <v>CSCD</v>
          </cell>
          <cell r="E11190" t="str">
            <v>拟补充</v>
          </cell>
          <cell r="F11190" t="str">
            <v>E类</v>
          </cell>
          <cell r="G11190">
            <v>30</v>
          </cell>
        </row>
        <row r="11191">
          <cell r="B11191" t="str">
            <v>1674-7984</v>
          </cell>
          <cell r="C11191" t="str">
            <v>Frontiers in Biology</v>
          </cell>
          <cell r="D11191" t="str">
            <v>CSCD</v>
          </cell>
          <cell r="E11191" t="str">
            <v>拟补充</v>
          </cell>
          <cell r="F11191" t="str">
            <v>E类</v>
          </cell>
          <cell r="G11191">
            <v>30</v>
          </cell>
        </row>
        <row r="11192">
          <cell r="B11192" t="str">
            <v>2095-1701</v>
          </cell>
          <cell r="C11192" t="str">
            <v>Frontiers in Energy</v>
          </cell>
          <cell r="D11192" t="str">
            <v>CSCD</v>
          </cell>
          <cell r="E11192" t="str">
            <v>拟补充</v>
          </cell>
          <cell r="F11192" t="str">
            <v>E类</v>
          </cell>
          <cell r="G11192">
            <v>30</v>
          </cell>
        </row>
        <row r="11193">
          <cell r="B11193" t="str">
            <v>2095-2635</v>
          </cell>
          <cell r="C11193" t="str">
            <v>Frontiers of Architectural Research</v>
          </cell>
          <cell r="D11193" t="str">
            <v>CSCD</v>
          </cell>
          <cell r="E11193" t="str">
            <v>拟补充</v>
          </cell>
          <cell r="F11193" t="str">
            <v>E类</v>
          </cell>
          <cell r="G11193">
            <v>30</v>
          </cell>
        </row>
        <row r="11194">
          <cell r="B11194" t="str">
            <v>2095-0179</v>
          </cell>
          <cell r="C11194" t="str">
            <v>Frontiers of Chemical Science and Engineering</v>
          </cell>
          <cell r="D11194" t="str">
            <v>CSCD</v>
          </cell>
          <cell r="E11194" t="str">
            <v>拟补充</v>
          </cell>
          <cell r="F11194" t="str">
            <v>E类</v>
          </cell>
          <cell r="G11194">
            <v>30</v>
          </cell>
        </row>
        <row r="11195">
          <cell r="B11195" t="str">
            <v>2095-9184</v>
          </cell>
          <cell r="C11195" t="str">
            <v>Frontiers of Information Technology &amp; Electro</v>
          </cell>
          <cell r="D11195" t="str">
            <v>CSCD</v>
          </cell>
          <cell r="E11195" t="str">
            <v>拟补充</v>
          </cell>
          <cell r="F11195" t="str">
            <v>E类</v>
          </cell>
          <cell r="G11195">
            <v>30</v>
          </cell>
        </row>
        <row r="11196">
          <cell r="B11196" t="str">
            <v>2095-0233</v>
          </cell>
          <cell r="C11196" t="str">
            <v>Frontiers of Mechanical Engineering</v>
          </cell>
          <cell r="D11196" t="str">
            <v>CSCD</v>
          </cell>
          <cell r="E11196" t="str">
            <v>拟补充</v>
          </cell>
          <cell r="F11196" t="str">
            <v>E类</v>
          </cell>
          <cell r="G11196">
            <v>30</v>
          </cell>
        </row>
        <row r="11197">
          <cell r="B11197" t="str">
            <v>2095-0217</v>
          </cell>
          <cell r="C11197" t="str">
            <v>Frontiers of Medicine</v>
          </cell>
          <cell r="D11197" t="str">
            <v>CSCD</v>
          </cell>
          <cell r="E11197" t="str">
            <v>拟补充</v>
          </cell>
          <cell r="F11197" t="str">
            <v>E类</v>
          </cell>
          <cell r="G11197">
            <v>30</v>
          </cell>
        </row>
        <row r="11198">
          <cell r="B11198" t="str">
            <v>2095-2759</v>
          </cell>
          <cell r="C11198" t="str">
            <v>Frontiers of Optoelectronics</v>
          </cell>
          <cell r="D11198" t="str">
            <v>CSCD</v>
          </cell>
          <cell r="E11198" t="str">
            <v>拟补充</v>
          </cell>
          <cell r="F11198" t="str">
            <v>E类</v>
          </cell>
          <cell r="G11198">
            <v>30</v>
          </cell>
        </row>
        <row r="11199">
          <cell r="B11199" t="str">
            <v>2095-2430</v>
          </cell>
          <cell r="C11199" t="str">
            <v>Frontiers of Structural and Civil Engineering</v>
          </cell>
          <cell r="D11199" t="str">
            <v>CSCD</v>
          </cell>
          <cell r="E11199" t="str">
            <v>拟补充</v>
          </cell>
          <cell r="F11199" t="str">
            <v>E类</v>
          </cell>
          <cell r="G11199">
            <v>30</v>
          </cell>
        </row>
        <row r="11200">
          <cell r="B11200" t="str">
            <v>1672-0229</v>
          </cell>
          <cell r="C11200" t="str">
            <v>Genomics, Proteomics &amp; Bioinformatics</v>
          </cell>
          <cell r="D11200" t="str">
            <v>CSCD</v>
          </cell>
          <cell r="E11200" t="str">
            <v>拟补充</v>
          </cell>
          <cell r="F11200" t="str">
            <v>E类</v>
          </cell>
          <cell r="G11200">
            <v>30</v>
          </cell>
        </row>
        <row r="11201">
          <cell r="B11201" t="str">
            <v>1674-9871</v>
          </cell>
          <cell r="C11201" t="str">
            <v>Geoscience Frontiers</v>
          </cell>
          <cell r="D11201" t="str">
            <v>CSCD</v>
          </cell>
          <cell r="E11201" t="str">
            <v>拟补充</v>
          </cell>
          <cell r="F11201" t="str">
            <v>E类</v>
          </cell>
          <cell r="G11201">
            <v>30</v>
          </cell>
        </row>
        <row r="11202">
          <cell r="B11202" t="str">
            <v>1009-5020</v>
          </cell>
          <cell r="C11202" t="str">
            <v>Geo-spatial Information Science</v>
          </cell>
          <cell r="D11202" t="str">
            <v>CSCD</v>
          </cell>
          <cell r="E11202" t="str">
            <v>拟补充</v>
          </cell>
          <cell r="F11202" t="str">
            <v>E类</v>
          </cell>
          <cell r="G11202">
            <v>30</v>
          </cell>
        </row>
        <row r="11203">
          <cell r="B11203" t="str">
            <v>2095-4719</v>
          </cell>
          <cell r="C11203" t="str">
            <v>High Power Laser Science and Engineering</v>
          </cell>
          <cell r="D11203" t="str">
            <v>CSCD</v>
          </cell>
          <cell r="E11203" t="str">
            <v>拟补充</v>
          </cell>
          <cell r="F11203" t="str">
            <v>E类</v>
          </cell>
          <cell r="G11203">
            <v>30</v>
          </cell>
        </row>
        <row r="11204">
          <cell r="B11204" t="str">
            <v>1749-4869</v>
          </cell>
          <cell r="C11204" t="str">
            <v xml:space="preserve">Integrative Zoology </v>
          </cell>
          <cell r="D11204" t="str">
            <v>CSCD</v>
          </cell>
          <cell r="E11204" t="str">
            <v>拟补充</v>
          </cell>
          <cell r="F11204" t="str">
            <v>E类</v>
          </cell>
          <cell r="G11204">
            <v>30</v>
          </cell>
        </row>
        <row r="11205">
          <cell r="B11205" t="str">
            <v>2095-0055</v>
          </cell>
          <cell r="C11205" t="str">
            <v>International Journal of Disaster Risk Scienc</v>
          </cell>
          <cell r="D11205" t="str">
            <v>CSCD</v>
          </cell>
          <cell r="E11205" t="str">
            <v>拟补充</v>
          </cell>
          <cell r="F11205" t="str">
            <v>E类</v>
          </cell>
          <cell r="G11205">
            <v>30</v>
          </cell>
        </row>
        <row r="11206">
          <cell r="B11206" t="str">
            <v>2095-6339</v>
          </cell>
          <cell r="C11206" t="str">
            <v>International Soil and Water Conservation Res</v>
          </cell>
          <cell r="D11206" t="str">
            <v>CSCD</v>
          </cell>
          <cell r="E11206" t="str">
            <v>拟补充</v>
          </cell>
          <cell r="F11206" t="str">
            <v>E类</v>
          </cell>
          <cell r="G11206">
            <v>30</v>
          </cell>
        </row>
        <row r="11207">
          <cell r="B11207" t="str">
            <v>1672-3597</v>
          </cell>
          <cell r="C11207" t="str">
            <v>Journal of Acupuncture and Tuina Science</v>
          </cell>
          <cell r="D11207" t="str">
            <v>CSCD</v>
          </cell>
          <cell r="E11207" t="str">
            <v>拟补充</v>
          </cell>
          <cell r="F11207" t="str">
            <v>E类</v>
          </cell>
          <cell r="G11207">
            <v>30</v>
          </cell>
        </row>
        <row r="11208">
          <cell r="B11208" t="str">
            <v>2226-4108</v>
          </cell>
          <cell r="C11208" t="str">
            <v>Journal of Advanced Ceramics</v>
          </cell>
          <cell r="D11208" t="str">
            <v>CSCD</v>
          </cell>
          <cell r="E11208" t="str">
            <v>拟补充</v>
          </cell>
          <cell r="F11208" t="str">
            <v>E类</v>
          </cell>
          <cell r="G11208">
            <v>30</v>
          </cell>
        </row>
        <row r="11209">
          <cell r="B11209" t="str">
            <v>1003-1057</v>
          </cell>
          <cell r="C11209" t="str">
            <v>Journal of Chinese Pharmaceutical Sciences</v>
          </cell>
          <cell r="D11209" t="str">
            <v>CSCD</v>
          </cell>
          <cell r="E11209" t="str">
            <v>拟补充</v>
          </cell>
          <cell r="F11209" t="str">
            <v>E类</v>
          </cell>
          <cell r="G11209">
            <v>30</v>
          </cell>
        </row>
        <row r="11210">
          <cell r="B11210" t="str">
            <v>1674-862X</v>
          </cell>
          <cell r="C11210" t="str">
            <v>Journal of Electronic Science and Technology</v>
          </cell>
          <cell r="D11210" t="str">
            <v>CSCD</v>
          </cell>
          <cell r="E11210" t="str">
            <v>拟补充</v>
          </cell>
          <cell r="F11210" t="str">
            <v>E类</v>
          </cell>
          <cell r="G11210">
            <v>30</v>
          </cell>
        </row>
        <row r="11211">
          <cell r="B11211" t="str">
            <v>1007-662X</v>
          </cell>
          <cell r="C11211" t="str">
            <v>Journal of Forestry Research</v>
          </cell>
          <cell r="D11211" t="str">
            <v>CSCD</v>
          </cell>
          <cell r="E11211" t="str">
            <v>拟补充</v>
          </cell>
          <cell r="F11211" t="str">
            <v>E类</v>
          </cell>
          <cell r="G11211">
            <v>30</v>
          </cell>
        </row>
        <row r="11212">
          <cell r="B11212" t="str">
            <v>2095-4964</v>
          </cell>
          <cell r="C11212" t="str">
            <v>Journal of Integrative Medicine</v>
          </cell>
          <cell r="D11212" t="str">
            <v>CSCD</v>
          </cell>
          <cell r="E11212" t="str">
            <v>拟补充</v>
          </cell>
          <cell r="F11212" t="str">
            <v>E类</v>
          </cell>
          <cell r="G11212">
            <v>30</v>
          </cell>
        </row>
        <row r="11213">
          <cell r="B11213" t="str">
            <v>1671-9433</v>
          </cell>
          <cell r="C11213" t="str">
            <v>Journal of Marine Science and Application</v>
          </cell>
          <cell r="D11213" t="str">
            <v>CSCD</v>
          </cell>
          <cell r="E11213" t="str">
            <v>拟补充</v>
          </cell>
          <cell r="F11213" t="str">
            <v>E类</v>
          </cell>
          <cell r="G11213">
            <v>30</v>
          </cell>
        </row>
        <row r="11214">
          <cell r="B11214" t="str">
            <v>2095-2651</v>
          </cell>
          <cell r="C11214" t="str">
            <v>Journal of Mathematical Research with Applica</v>
          </cell>
          <cell r="D11214" t="str">
            <v>CSCD</v>
          </cell>
          <cell r="E11214" t="str">
            <v>拟补充</v>
          </cell>
          <cell r="F11214" t="str">
            <v>E类</v>
          </cell>
          <cell r="G11214">
            <v>30</v>
          </cell>
        </row>
        <row r="11215">
          <cell r="B11215" t="str">
            <v>1674-8042</v>
          </cell>
          <cell r="C11215" t="str">
            <v>Journal of Measurement Science and Instrument</v>
          </cell>
          <cell r="D11215" t="str">
            <v>CSCD</v>
          </cell>
          <cell r="E11215" t="str">
            <v>拟补充</v>
          </cell>
          <cell r="F11215" t="str">
            <v>E类</v>
          </cell>
          <cell r="G11215">
            <v>30</v>
          </cell>
        </row>
        <row r="11216">
          <cell r="B11216" t="str">
            <v>1672-2930</v>
          </cell>
          <cell r="C11216" t="str">
            <v>Journal of Otology</v>
          </cell>
          <cell r="D11216" t="str">
            <v>CSCD</v>
          </cell>
          <cell r="E11216" t="str">
            <v>拟补充</v>
          </cell>
          <cell r="F11216" t="str">
            <v>E类</v>
          </cell>
          <cell r="G11216">
            <v>30</v>
          </cell>
        </row>
        <row r="11217">
          <cell r="B11217" t="str">
            <v>2095-3836</v>
          </cell>
          <cell r="C11217" t="str">
            <v>Journal of Palaeogeography</v>
          </cell>
          <cell r="D11217" t="str">
            <v>CSCD</v>
          </cell>
          <cell r="E11217" t="str">
            <v>拟补充</v>
          </cell>
          <cell r="F11217" t="str">
            <v>E类</v>
          </cell>
          <cell r="G11217">
            <v>30</v>
          </cell>
        </row>
        <row r="11218">
          <cell r="B11218" t="str">
            <v>1000-940X</v>
          </cell>
          <cell r="C11218" t="str">
            <v>Journal of Partial Differential Equations</v>
          </cell>
          <cell r="D11218" t="str">
            <v>CSCD</v>
          </cell>
          <cell r="E11218" t="str">
            <v>拟补充</v>
          </cell>
          <cell r="F11218" t="str">
            <v>E类</v>
          </cell>
          <cell r="G11218">
            <v>30</v>
          </cell>
        </row>
        <row r="11219">
          <cell r="B11219" t="str">
            <v>1671-8267</v>
          </cell>
          <cell r="C11219" t="str">
            <v>Journal of Pharmaceutical Analysis</v>
          </cell>
          <cell r="D11219" t="str">
            <v>CSCD</v>
          </cell>
          <cell r="E11219" t="str">
            <v>拟补充</v>
          </cell>
          <cell r="F11219" t="str">
            <v>E类</v>
          </cell>
          <cell r="G11219">
            <v>30</v>
          </cell>
        </row>
        <row r="11220">
          <cell r="B11220" t="str">
            <v>1001-7844</v>
          </cell>
          <cell r="C11220" t="str">
            <v>Journal of Reproduction and Contraception</v>
          </cell>
          <cell r="D11220" t="str">
            <v>CSCD</v>
          </cell>
          <cell r="E11220" t="str">
            <v>拟补充</v>
          </cell>
          <cell r="F11220" t="str">
            <v>E类</v>
          </cell>
          <cell r="G11220">
            <v>30</v>
          </cell>
        </row>
        <row r="11221">
          <cell r="B11221" t="str">
            <v>1674-764X</v>
          </cell>
          <cell r="C11221" t="str">
            <v>Journal of Resources and Ecology</v>
          </cell>
          <cell r="D11221" t="str">
            <v>CSCD</v>
          </cell>
          <cell r="E11221" t="str">
            <v>拟补充</v>
          </cell>
          <cell r="F11221" t="str">
            <v>E类</v>
          </cell>
          <cell r="G11221">
            <v>30</v>
          </cell>
        </row>
        <row r="11222">
          <cell r="B11222" t="str">
            <v>1674-7755</v>
          </cell>
          <cell r="C11222" t="str">
            <v>Journal of Rock Mechanics and Geotechnical En</v>
          </cell>
          <cell r="D11222" t="str">
            <v>CSCD</v>
          </cell>
          <cell r="E11222" t="str">
            <v>拟补充</v>
          </cell>
          <cell r="F11222" t="str">
            <v>E类</v>
          </cell>
          <cell r="G11222">
            <v>30</v>
          </cell>
        </row>
        <row r="11223">
          <cell r="B11223" t="str">
            <v>1478-9906</v>
          </cell>
          <cell r="C11223" t="str">
            <v>Journal of Systems Science and Information</v>
          </cell>
          <cell r="D11223" t="str">
            <v>CSCD</v>
          </cell>
          <cell r="E11223" t="str">
            <v>拟补充</v>
          </cell>
          <cell r="F11223" t="str">
            <v>E类</v>
          </cell>
          <cell r="G11223">
            <v>30</v>
          </cell>
        </row>
        <row r="11224">
          <cell r="B11224" t="str">
            <v>2194-668X</v>
          </cell>
          <cell r="C11224" t="str">
            <v>Journal of the Operations Research Society of</v>
          </cell>
          <cell r="D11224" t="str">
            <v>CSCD</v>
          </cell>
          <cell r="E11224" t="str">
            <v>拟补充</v>
          </cell>
          <cell r="F11224" t="str">
            <v>E类</v>
          </cell>
          <cell r="G11224">
            <v>30</v>
          </cell>
        </row>
        <row r="11225">
          <cell r="B11225" t="str">
            <v>2095-5405</v>
          </cell>
          <cell r="C11225" t="str">
            <v>Landscape Architecture Frontiers</v>
          </cell>
          <cell r="D11225" t="str">
            <v>CSCD</v>
          </cell>
          <cell r="E11225" t="str">
            <v>拟补充</v>
          </cell>
          <cell r="F11225" t="str">
            <v>E类</v>
          </cell>
          <cell r="G11225">
            <v>30</v>
          </cell>
        </row>
        <row r="11226">
          <cell r="B11226" t="str">
            <v>2095-5545</v>
          </cell>
          <cell r="C11226" t="str">
            <v>Light:Science &amp; Applications</v>
          </cell>
          <cell r="D11226" t="str">
            <v>CSCD</v>
          </cell>
          <cell r="E11226" t="str">
            <v>拟补充</v>
          </cell>
          <cell r="F11226" t="str">
            <v>E类</v>
          </cell>
          <cell r="G11226">
            <v>30</v>
          </cell>
        </row>
        <row r="11227">
          <cell r="B11227" t="str">
            <v>2095-5138</v>
          </cell>
          <cell r="C11227" t="str">
            <v>National Science Review</v>
          </cell>
          <cell r="D11227" t="str">
            <v>CSCD</v>
          </cell>
          <cell r="E11227" t="str">
            <v>拟补充</v>
          </cell>
          <cell r="F11227" t="str">
            <v>E类</v>
          </cell>
          <cell r="G11227">
            <v>30</v>
          </cell>
        </row>
        <row r="11228">
          <cell r="B11228" t="str">
            <v>2095-4689</v>
          </cell>
          <cell r="C11228" t="str">
            <v>Quantitative Biology</v>
          </cell>
          <cell r="D11228" t="str">
            <v>CSCD</v>
          </cell>
          <cell r="E11228" t="str">
            <v>拟补充</v>
          </cell>
          <cell r="F11228" t="str">
            <v>E类</v>
          </cell>
          <cell r="G11228">
            <v>30</v>
          </cell>
        </row>
        <row r="11229">
          <cell r="B11229" t="str">
            <v>1672-6308</v>
          </cell>
          <cell r="C11229" t="str">
            <v>Rice Science</v>
          </cell>
          <cell r="D11229" t="str">
            <v>CSCD</v>
          </cell>
          <cell r="E11229" t="str">
            <v>拟补充</v>
          </cell>
          <cell r="F11229" t="str">
            <v>E类</v>
          </cell>
          <cell r="G11229">
            <v>30</v>
          </cell>
        </row>
        <row r="11230">
          <cell r="B11230" t="str">
            <v>2095-9273</v>
          </cell>
          <cell r="C11230" t="str">
            <v>Science Bulletin</v>
          </cell>
          <cell r="D11230" t="str">
            <v>CSCD</v>
          </cell>
          <cell r="E11230" t="str">
            <v>拟补充</v>
          </cell>
          <cell r="F11230" t="str">
            <v>E类</v>
          </cell>
          <cell r="G11230">
            <v>30</v>
          </cell>
        </row>
        <row r="11231">
          <cell r="B11231" t="str">
            <v>2095-8226</v>
          </cell>
          <cell r="C11231" t="str">
            <v>Science China. Materials</v>
          </cell>
          <cell r="D11231" t="str">
            <v>CSCD</v>
          </cell>
          <cell r="E11231" t="str">
            <v>拟补充</v>
          </cell>
          <cell r="F11231" t="str">
            <v>E类</v>
          </cell>
          <cell r="G11231">
            <v>30</v>
          </cell>
        </row>
        <row r="11232">
          <cell r="B11232" t="str">
            <v>1674-3822</v>
          </cell>
          <cell r="C11232" t="str">
            <v>Sciences in Cold and Arid Regions</v>
          </cell>
          <cell r="D11232" t="str">
            <v>CSCD</v>
          </cell>
          <cell r="E11232" t="str">
            <v>拟补充</v>
          </cell>
          <cell r="F11232" t="str">
            <v>E类</v>
          </cell>
          <cell r="G11232">
            <v>30</v>
          </cell>
        </row>
        <row r="11233">
          <cell r="B11233" t="str">
            <v>1002-0829</v>
          </cell>
          <cell r="C11233" t="str">
            <v>Shanghai Archives of Psychiatry</v>
          </cell>
          <cell r="D11233" t="str">
            <v>CSCD</v>
          </cell>
          <cell r="E11233" t="str">
            <v>拟补充</v>
          </cell>
          <cell r="F11233" t="str">
            <v>E类</v>
          </cell>
          <cell r="G11233">
            <v>30</v>
          </cell>
        </row>
        <row r="11234">
          <cell r="B11234" t="str">
            <v>2095-5421</v>
          </cell>
          <cell r="C11234" t="str">
            <v>The Crop Journal</v>
          </cell>
          <cell r="D11234" t="str">
            <v>CSCD</v>
          </cell>
          <cell r="E11234" t="str">
            <v>拟补充</v>
          </cell>
          <cell r="F11234" t="str">
            <v>E类</v>
          </cell>
          <cell r="G11234">
            <v>30</v>
          </cell>
        </row>
        <row r="11235">
          <cell r="B11235" t="str">
            <v>1674-8301</v>
          </cell>
          <cell r="C11235" t="str">
            <v>The Journal of Biomedical Research</v>
          </cell>
          <cell r="D11235" t="str">
            <v>CSCD</v>
          </cell>
          <cell r="E11235" t="str">
            <v>拟补充</v>
          </cell>
          <cell r="F11235" t="str">
            <v>E类</v>
          </cell>
          <cell r="G11235">
            <v>30</v>
          </cell>
        </row>
        <row r="11236">
          <cell r="B11236" t="str">
            <v>2095-0349</v>
          </cell>
          <cell r="C11236" t="str">
            <v>Theoretical and Applied Mechanics Letters</v>
          </cell>
          <cell r="D11236" t="str">
            <v>CSCD</v>
          </cell>
          <cell r="E11236" t="str">
            <v>拟补充</v>
          </cell>
          <cell r="F11236" t="str">
            <v>E类</v>
          </cell>
          <cell r="G11236">
            <v>30</v>
          </cell>
        </row>
        <row r="11237">
          <cell r="B11237" t="str">
            <v>1674-0769</v>
          </cell>
          <cell r="C11237" t="str">
            <v>Virologica Sinica</v>
          </cell>
          <cell r="D11237" t="str">
            <v>CSCD</v>
          </cell>
          <cell r="E11237" t="str">
            <v>拟补充</v>
          </cell>
          <cell r="F11237" t="str">
            <v>E类</v>
          </cell>
          <cell r="G11237">
            <v>30</v>
          </cell>
        </row>
        <row r="11238">
          <cell r="B11238" t="str">
            <v>1003-5257</v>
          </cell>
          <cell r="C11238" t="str">
            <v>World Journal of Acupuncture-Moxibustion</v>
          </cell>
          <cell r="D11238" t="str">
            <v>CSCD</v>
          </cell>
          <cell r="E11238" t="str">
            <v>拟补充</v>
          </cell>
          <cell r="F11238" t="str">
            <v>E类</v>
          </cell>
          <cell r="G11238">
            <v>30</v>
          </cell>
        </row>
        <row r="11239">
          <cell r="B11239" t="str">
            <v>1007-1202</v>
          </cell>
          <cell r="C11239" t="str">
            <v>Wuhan University Journal of Natural Sciences</v>
          </cell>
          <cell r="D11239" t="str">
            <v>CSCD</v>
          </cell>
          <cell r="E11239" t="str">
            <v>拟补充</v>
          </cell>
          <cell r="F11239" t="str">
            <v>E类</v>
          </cell>
          <cell r="G11239">
            <v>30</v>
          </cell>
        </row>
        <row r="11240">
          <cell r="B11240" t="str">
            <v>0254-5853</v>
          </cell>
          <cell r="C11240" t="str">
            <v>Zoological Research</v>
          </cell>
          <cell r="D11240" t="str">
            <v>CSCD</v>
          </cell>
          <cell r="E11240" t="str">
            <v>拟补充</v>
          </cell>
          <cell r="F11240" t="str">
            <v>E类</v>
          </cell>
          <cell r="G11240">
            <v>30</v>
          </cell>
        </row>
        <row r="11241">
          <cell r="B11241" t="str">
            <v>2095-6827</v>
          </cell>
          <cell r="C11241" t="str">
            <v>Zoological Systematics</v>
          </cell>
          <cell r="D11241" t="str">
            <v>CSCD</v>
          </cell>
          <cell r="E11241" t="str">
            <v>拟补充</v>
          </cell>
          <cell r="F11241" t="str">
            <v>E类</v>
          </cell>
          <cell r="G11241">
            <v>30</v>
          </cell>
        </row>
        <row r="11242">
          <cell r="B11242" t="str">
            <v>1672-9250</v>
          </cell>
          <cell r="C11242" t="str">
            <v>地球与环境</v>
          </cell>
          <cell r="D11242" t="str">
            <v>CSCD</v>
          </cell>
          <cell r="E11242" t="str">
            <v>拟补充</v>
          </cell>
          <cell r="F11242" t="str">
            <v>E类</v>
          </cell>
          <cell r="G11242">
            <v>30</v>
          </cell>
        </row>
        <row r="11243">
          <cell r="B11243" t="str">
            <v>1000-0844</v>
          </cell>
          <cell r="C11243" t="str">
            <v>地震工程学报</v>
          </cell>
          <cell r="D11243" t="str">
            <v>CSCD</v>
          </cell>
          <cell r="E11243" t="str">
            <v>拟补充</v>
          </cell>
          <cell r="F11243" t="str">
            <v>E类</v>
          </cell>
          <cell r="G11243">
            <v>30</v>
          </cell>
        </row>
        <row r="11244">
          <cell r="B11244" t="str">
            <v>1000-6281</v>
          </cell>
          <cell r="C11244" t="str">
            <v>电子显微学报</v>
          </cell>
          <cell r="D11244" t="str">
            <v>CSCD</v>
          </cell>
          <cell r="E11244" t="str">
            <v>拟补充</v>
          </cell>
          <cell r="F11244" t="str">
            <v>E类</v>
          </cell>
          <cell r="G11244">
            <v>30</v>
          </cell>
        </row>
        <row r="11245">
          <cell r="B11245" t="str">
            <v>1005-3026</v>
          </cell>
          <cell r="C11245" t="str">
            <v>东北大学学报(自然科学版)</v>
          </cell>
          <cell r="D11245" t="str">
            <v>EI（JA）/CSCD</v>
          </cell>
          <cell r="E11245">
            <v>0.41299999999999998</v>
          </cell>
          <cell r="F11245" t="str">
            <v>D类</v>
          </cell>
          <cell r="G11245">
            <v>50</v>
          </cell>
        </row>
        <row r="11246">
          <cell r="B11246" t="str">
            <v>1001-0505</v>
          </cell>
          <cell r="C11246" t="str">
            <v>东南大学学报(自然科学版)</v>
          </cell>
          <cell r="D11246" t="str">
            <v>EI（JA）/CSCD</v>
          </cell>
          <cell r="E11246">
            <v>0.50600000000000001</v>
          </cell>
          <cell r="F11246" t="str">
            <v>D类</v>
          </cell>
          <cell r="G11246">
            <v>50</v>
          </cell>
        </row>
        <row r="11247">
          <cell r="B11247" t="str">
            <v>1674-5620</v>
          </cell>
          <cell r="C11247" t="str">
            <v>飞行器测控学报</v>
          </cell>
          <cell r="D11247" t="str">
            <v>CSCD</v>
          </cell>
          <cell r="E11247" t="str">
            <v>拟补充</v>
          </cell>
          <cell r="F11247" t="str">
            <v>E类</v>
          </cell>
          <cell r="G11247">
            <v>30</v>
          </cell>
        </row>
        <row r="11248">
          <cell r="B11248" t="str">
            <v>1000-3436</v>
          </cell>
          <cell r="C11248" t="str">
            <v>辐射研究与辐射工艺学报</v>
          </cell>
          <cell r="D11248" t="str">
            <v>CSCD</v>
          </cell>
          <cell r="E11248" t="str">
            <v>拟补充</v>
          </cell>
          <cell r="F11248" t="str">
            <v>E类</v>
          </cell>
          <cell r="G11248">
            <v>30</v>
          </cell>
        </row>
        <row r="11249">
          <cell r="B11249" t="str">
            <v>1005-0086</v>
          </cell>
          <cell r="C11249" t="str">
            <v>光电子·激光</v>
          </cell>
          <cell r="D11249" t="str">
            <v>EI（JA）/CSCD</v>
          </cell>
          <cell r="E11249">
            <v>0</v>
          </cell>
          <cell r="F11249" t="str">
            <v>D类</v>
          </cell>
          <cell r="G11249">
            <v>50</v>
          </cell>
        </row>
        <row r="11250">
          <cell r="B11250" t="str">
            <v>1674-2974</v>
          </cell>
          <cell r="C11250" t="str">
            <v>湖南大学学报(自然科学版)</v>
          </cell>
          <cell r="D11250" t="str">
            <v>EI（JA）/CSCD</v>
          </cell>
          <cell r="E11250">
            <v>0</v>
          </cell>
          <cell r="F11250" t="str">
            <v>D类</v>
          </cell>
          <cell r="G11250">
            <v>50</v>
          </cell>
        </row>
        <row r="11251">
          <cell r="B11251" t="str">
            <v>1007-1032</v>
          </cell>
          <cell r="C11251" t="str">
            <v>湖南农业大学学报(自然科学版)</v>
          </cell>
          <cell r="D11251" t="str">
            <v>中文核心/CSCD</v>
          </cell>
          <cell r="E11251">
            <v>0</v>
          </cell>
          <cell r="F11251" t="str">
            <v>E类</v>
          </cell>
          <cell r="G11251">
            <v>30</v>
          </cell>
        </row>
        <row r="11252">
          <cell r="B11252" t="str">
            <v>1006-3080</v>
          </cell>
          <cell r="C11252" t="str">
            <v>华东理工大学学报(自然科学版)</v>
          </cell>
          <cell r="D11252" t="str">
            <v>中文核心/CSCD</v>
          </cell>
          <cell r="F11252" t="str">
            <v>E类</v>
          </cell>
          <cell r="G11252">
            <v>30</v>
          </cell>
        </row>
        <row r="11253">
          <cell r="B11253" t="str">
            <v>1006-0103</v>
          </cell>
          <cell r="C11253" t="str">
            <v>华西药学杂志</v>
          </cell>
          <cell r="D11253" t="str">
            <v>CSCD</v>
          </cell>
          <cell r="E11253" t="str">
            <v>拟补充</v>
          </cell>
          <cell r="F11253" t="str">
            <v>E类</v>
          </cell>
          <cell r="G11253">
            <v>30</v>
          </cell>
        </row>
        <row r="11254">
          <cell r="B11254" t="str">
            <v>1001-6325</v>
          </cell>
          <cell r="C11254" t="str">
            <v>基础医学与临床</v>
          </cell>
          <cell r="D11254" t="str">
            <v>CSCD</v>
          </cell>
          <cell r="E11254" t="str">
            <v>拟补充</v>
          </cell>
          <cell r="F11254" t="str">
            <v>E类</v>
          </cell>
          <cell r="G11254">
            <v>30</v>
          </cell>
        </row>
        <row r="11255">
          <cell r="B11255" t="str">
            <v>1007-7073</v>
          </cell>
          <cell r="C11255" t="str">
            <v>极地研究</v>
          </cell>
          <cell r="D11255" t="str">
            <v>CSCD</v>
          </cell>
          <cell r="E11255" t="str">
            <v>拟补充</v>
          </cell>
          <cell r="F11255" t="str">
            <v>E类</v>
          </cell>
          <cell r="G11255">
            <v>30</v>
          </cell>
        </row>
        <row r="11256">
          <cell r="B11256" t="str">
            <v>2095-7025</v>
          </cell>
          <cell r="C11256" t="str">
            <v>密码学报</v>
          </cell>
          <cell r="D11256" t="str">
            <v>CSCD</v>
          </cell>
          <cell r="E11256" t="str">
            <v>拟补充</v>
          </cell>
          <cell r="F11256" t="str">
            <v>E类</v>
          </cell>
          <cell r="G11256">
            <v>30</v>
          </cell>
        </row>
        <row r="11257">
          <cell r="B11257" t="str">
            <v>1005-9830</v>
          </cell>
          <cell r="C11257" t="str">
            <v>南京理工大学学报(自然科学版)</v>
          </cell>
          <cell r="D11257" t="str">
            <v>中文核心/CSCD</v>
          </cell>
          <cell r="E11257">
            <v>0.443</v>
          </cell>
          <cell r="F11257" t="str">
            <v>E类</v>
          </cell>
          <cell r="G11257">
            <v>30</v>
          </cell>
        </row>
        <row r="11258">
          <cell r="B11258" t="str">
            <v>1000-9752</v>
          </cell>
          <cell r="C11258" t="str">
            <v>石油天然气学报</v>
          </cell>
          <cell r="D11258" t="str">
            <v>CSCD</v>
          </cell>
          <cell r="E11258" t="str">
            <v>拟补充</v>
          </cell>
          <cell r="F11258" t="str">
            <v>E类</v>
          </cell>
          <cell r="G11258">
            <v>30</v>
          </cell>
        </row>
        <row r="11259">
          <cell r="B11259" t="str">
            <v>1001-8719</v>
          </cell>
          <cell r="C11259" t="str">
            <v>石油学报(石油加工）</v>
          </cell>
          <cell r="D11259" t="str">
            <v>EI（JA）/CSCD</v>
          </cell>
          <cell r="E11259">
            <v>0</v>
          </cell>
          <cell r="F11259" t="str">
            <v>D类</v>
          </cell>
          <cell r="G11259">
            <v>50</v>
          </cell>
        </row>
        <row r="11260">
          <cell r="B11260" t="str">
            <v>1000-8314</v>
          </cell>
          <cell r="C11260" t="str">
            <v>数学年刊. A辑</v>
          </cell>
          <cell r="D11260" t="str">
            <v>CSCD</v>
          </cell>
          <cell r="E11260">
            <v>0</v>
          </cell>
          <cell r="F11260" t="str">
            <v>E类</v>
          </cell>
          <cell r="G11260">
            <v>30</v>
          </cell>
        </row>
        <row r="11261">
          <cell r="B11261" t="str">
            <v>1672-7673</v>
          </cell>
          <cell r="C11261" t="str">
            <v>天文研究与技术</v>
          </cell>
          <cell r="D11261" t="str">
            <v>CSCD</v>
          </cell>
          <cell r="E11261" t="str">
            <v>拟补充</v>
          </cell>
          <cell r="F11261" t="str">
            <v>E类</v>
          </cell>
          <cell r="G11261">
            <v>30</v>
          </cell>
        </row>
        <row r="11262">
          <cell r="B11262" t="str">
            <v>1006-7930</v>
          </cell>
          <cell r="C11262" t="str">
            <v>西安建筑科技大学学报(自然科学版)</v>
          </cell>
          <cell r="D11262" t="str">
            <v>中文核心/CSCD</v>
          </cell>
          <cell r="E11262">
            <v>0.28199999999999997</v>
          </cell>
          <cell r="F11262" t="str">
            <v>E类</v>
          </cell>
          <cell r="G11262">
            <v>30</v>
          </cell>
        </row>
        <row r="11263">
          <cell r="B11263" t="str">
            <v>1674-5086</v>
          </cell>
          <cell r="C11263" t="str">
            <v>西南石油大学学报(自然科学版)</v>
          </cell>
          <cell r="D11263" t="str">
            <v>CSCD</v>
          </cell>
          <cell r="E11263" t="str">
            <v>拟补充</v>
          </cell>
          <cell r="F11263" t="str">
            <v>E类</v>
          </cell>
          <cell r="G11263">
            <v>30</v>
          </cell>
        </row>
        <row r="11264">
          <cell r="B11264" t="str">
            <v>1000-5781</v>
          </cell>
          <cell r="C11264" t="str">
            <v>系统工程学报</v>
          </cell>
          <cell r="D11264" t="str">
            <v>CSCD</v>
          </cell>
          <cell r="E11264" t="str">
            <v>拟补充</v>
          </cell>
          <cell r="F11264" t="str">
            <v>E类</v>
          </cell>
          <cell r="G11264">
            <v>30</v>
          </cell>
        </row>
        <row r="11265">
          <cell r="B11265" t="str">
            <v>1004-8405</v>
          </cell>
          <cell r="C11265" t="str">
            <v>纤维素科学与技术</v>
          </cell>
          <cell r="D11265" t="str">
            <v>CSCD</v>
          </cell>
          <cell r="E11265" t="str">
            <v>拟补充</v>
          </cell>
          <cell r="F11265" t="str">
            <v>E类</v>
          </cell>
          <cell r="G11265">
            <v>30</v>
          </cell>
        </row>
        <row r="11266">
          <cell r="B11266" t="str">
            <v>1671-8585</v>
          </cell>
          <cell r="C11266" t="str">
            <v>油气藏评价与开发</v>
          </cell>
          <cell r="D11266" t="str">
            <v>CSCD</v>
          </cell>
          <cell r="E11266" t="str">
            <v>拟补充</v>
          </cell>
          <cell r="F11266" t="str">
            <v>E类</v>
          </cell>
          <cell r="G11266">
            <v>30</v>
          </cell>
        </row>
        <row r="11267">
          <cell r="B11267" t="str">
            <v>0258-7971</v>
          </cell>
          <cell r="C11267" t="str">
            <v>云南大学学报(自然科学版)</v>
          </cell>
          <cell r="D11267" t="str">
            <v>CSCD</v>
          </cell>
          <cell r="E11267" t="str">
            <v>拟补充</v>
          </cell>
          <cell r="F11267" t="str">
            <v>E类</v>
          </cell>
          <cell r="G11267">
            <v>30</v>
          </cell>
        </row>
        <row r="11268">
          <cell r="B11268" t="str">
            <v>1674-5825</v>
          </cell>
          <cell r="C11268" t="str">
            <v>载人航天</v>
          </cell>
          <cell r="D11268" t="str">
            <v>CSCD</v>
          </cell>
          <cell r="E11268" t="str">
            <v>拟补充</v>
          </cell>
          <cell r="F11268" t="str">
            <v>E类</v>
          </cell>
          <cell r="G11268">
            <v>30</v>
          </cell>
        </row>
        <row r="11269">
          <cell r="B11269" t="str">
            <v>1008-9292</v>
          </cell>
          <cell r="C11269" t="str">
            <v>浙江大学学报. 医学版</v>
          </cell>
          <cell r="D11269" t="str">
            <v>CSCD</v>
          </cell>
          <cell r="E11269" t="str">
            <v>拟补充</v>
          </cell>
          <cell r="F11269" t="str">
            <v>E类</v>
          </cell>
          <cell r="G11269">
            <v>30</v>
          </cell>
        </row>
        <row r="11270">
          <cell r="B11270" t="str">
            <v>1002-3461</v>
          </cell>
          <cell r="C11270" t="str">
            <v>中国海洋药物</v>
          </cell>
          <cell r="D11270" t="str">
            <v>CSCD</v>
          </cell>
          <cell r="E11270" t="str">
            <v>拟补充</v>
          </cell>
          <cell r="F11270" t="str">
            <v>E类</v>
          </cell>
          <cell r="G11270">
            <v>30</v>
          </cell>
        </row>
        <row r="11271">
          <cell r="B11271" t="str">
            <v>1674-7232</v>
          </cell>
          <cell r="C11271" t="str">
            <v>中国科学(生命科学)</v>
          </cell>
          <cell r="D11271" t="str">
            <v>中文核心/CSCD</v>
          </cell>
          <cell r="E11271" t="str">
            <v>拟补充</v>
          </cell>
          <cell r="F11271" t="str">
            <v>B类</v>
          </cell>
          <cell r="G11271">
            <v>100</v>
          </cell>
        </row>
        <row r="11272">
          <cell r="B11272" t="str">
            <v>1674-7216</v>
          </cell>
          <cell r="C11272" t="str">
            <v>中国科学(数学)</v>
          </cell>
          <cell r="D11272" t="str">
            <v>中文核心/CSCD</v>
          </cell>
          <cell r="E11272" t="str">
            <v>拟补充</v>
          </cell>
          <cell r="F11272" t="str">
            <v>B类</v>
          </cell>
          <cell r="G11272">
            <v>100</v>
          </cell>
        </row>
        <row r="11273">
          <cell r="B11273" t="str">
            <v>1674-7275</v>
          </cell>
          <cell r="C11273" t="str">
            <v>中国科学. 物理学, 力学, 天文学</v>
          </cell>
          <cell r="D11273" t="str">
            <v>中文核心/CSCD</v>
          </cell>
          <cell r="E11273" t="str">
            <v>拟补充</v>
          </cell>
          <cell r="F11273" t="str">
            <v>B类</v>
          </cell>
          <cell r="G11273">
            <v>100</v>
          </cell>
        </row>
        <row r="11274">
          <cell r="B11274" t="str">
            <v>2095-6134</v>
          </cell>
          <cell r="C11274" t="str">
            <v>中国科学院大学学报</v>
          </cell>
          <cell r="D11274" t="str">
            <v>CSCD</v>
          </cell>
          <cell r="E11274" t="str">
            <v>拟补充</v>
          </cell>
          <cell r="F11274" t="str">
            <v>E类</v>
          </cell>
          <cell r="G11274">
            <v>30</v>
          </cell>
        </row>
        <row r="11275">
          <cell r="B11275" t="str">
            <v>1000-3045</v>
          </cell>
          <cell r="C11275" t="str">
            <v>中国科学院院刊</v>
          </cell>
          <cell r="D11275" t="str">
            <v>CSCD</v>
          </cell>
          <cell r="E11275" t="str">
            <v>拟补充</v>
          </cell>
          <cell r="F11275" t="str">
            <v>E类</v>
          </cell>
          <cell r="G11275">
            <v>30</v>
          </cell>
        </row>
        <row r="11276">
          <cell r="B11276" t="str">
            <v>1009-2501</v>
          </cell>
          <cell r="C11276" t="str">
            <v>中国临床药理学与治疗学</v>
          </cell>
          <cell r="D11276" t="str">
            <v>CSCD</v>
          </cell>
          <cell r="E11276" t="str">
            <v>拟补充</v>
          </cell>
          <cell r="F11276" t="str">
            <v>E类</v>
          </cell>
          <cell r="G11276">
            <v>30</v>
          </cell>
        </row>
        <row r="11277">
          <cell r="B11277" t="str">
            <v>1006-9852</v>
          </cell>
          <cell r="C11277" t="str">
            <v>中国疼痛医学杂志</v>
          </cell>
          <cell r="D11277" t="str">
            <v>CSCD</v>
          </cell>
          <cell r="E11277" t="str">
            <v>拟补充</v>
          </cell>
          <cell r="F11277" t="str">
            <v>E类</v>
          </cell>
          <cell r="G11277">
            <v>30</v>
          </cell>
        </row>
        <row r="11278">
          <cell r="B11278" t="str">
            <v>1674-7666</v>
          </cell>
          <cell r="C11278" t="str">
            <v>中国细胞生物学学报</v>
          </cell>
          <cell r="D11278" t="str">
            <v>CSCD</v>
          </cell>
          <cell r="E11278" t="str">
            <v>拟补充</v>
          </cell>
          <cell r="F11278" t="str">
            <v>E类</v>
          </cell>
          <cell r="G11278">
            <v>30</v>
          </cell>
        </row>
        <row r="11279">
          <cell r="B11279" t="str">
            <v>1000-6834</v>
          </cell>
          <cell r="C11279" t="str">
            <v>中国应用生理学杂志</v>
          </cell>
          <cell r="D11279" t="str">
            <v>CSCD</v>
          </cell>
          <cell r="E11279" t="str">
            <v>拟补充</v>
          </cell>
          <cell r="F11279" t="str">
            <v>E类</v>
          </cell>
          <cell r="G11279">
            <v>30</v>
          </cell>
        </row>
        <row r="11280">
          <cell r="B11280" t="str">
            <v>1673-3827</v>
          </cell>
          <cell r="C11280" t="str">
            <v>中国真菌学杂志</v>
          </cell>
          <cell r="D11280" t="str">
            <v>CSCD</v>
          </cell>
          <cell r="E11280" t="str">
            <v>拟补充</v>
          </cell>
          <cell r="F11280" t="str">
            <v>E类</v>
          </cell>
          <cell r="G11280">
            <v>30</v>
          </cell>
        </row>
        <row r="11281">
          <cell r="B11281" t="str">
            <v>1004-1850</v>
          </cell>
          <cell r="C11281" t="str">
            <v>中国组织化学与细胞化学杂志</v>
          </cell>
          <cell r="D11281" t="str">
            <v>CSCD</v>
          </cell>
          <cell r="E11281" t="str">
            <v>拟补充</v>
          </cell>
          <cell r="F11281" t="str">
            <v>E类</v>
          </cell>
          <cell r="G11281">
            <v>30</v>
          </cell>
        </row>
        <row r="11282">
          <cell r="B11282" t="str">
            <v>2095-4255</v>
          </cell>
          <cell r="C11282" t="str">
            <v>中华地方病学杂志</v>
          </cell>
          <cell r="D11282" t="str">
            <v>CSCD</v>
          </cell>
          <cell r="E11282" t="str">
            <v>拟补充</v>
          </cell>
          <cell r="F11282" t="str">
            <v>E类</v>
          </cell>
          <cell r="G11282">
            <v>30</v>
          </cell>
        </row>
        <row r="11283">
          <cell r="B11283" t="str">
            <v>1674-635X</v>
          </cell>
          <cell r="C11283" t="str">
            <v>中华临床营养杂志</v>
          </cell>
          <cell r="D11283" t="str">
            <v>CSCD</v>
          </cell>
          <cell r="E11283" t="str">
            <v>拟补充</v>
          </cell>
          <cell r="F11283" t="str">
            <v>E类</v>
          </cell>
          <cell r="G11283">
            <v>30</v>
          </cell>
        </row>
        <row r="11284">
          <cell r="B11284" t="str">
            <v>0254-1785</v>
          </cell>
          <cell r="C11284" t="str">
            <v>中华器官移植杂志</v>
          </cell>
          <cell r="D11284" t="str">
            <v>CSCD</v>
          </cell>
          <cell r="E11284" t="str">
            <v>拟补充</v>
          </cell>
          <cell r="F11284" t="str">
            <v>E类</v>
          </cell>
          <cell r="G11284">
            <v>30</v>
          </cell>
        </row>
        <row r="11285">
          <cell r="B11285" t="str">
            <v>1003-9279</v>
          </cell>
          <cell r="C11285" t="str">
            <v>中华实验和临床病毒学杂志</v>
          </cell>
          <cell r="D11285" t="str">
            <v>CSCD</v>
          </cell>
          <cell r="E11285" t="str">
            <v>拟补充</v>
          </cell>
          <cell r="F11285" t="str">
            <v>E类</v>
          </cell>
          <cell r="G11285">
            <v>30</v>
          </cell>
        </row>
        <row r="11286">
          <cell r="B11286" t="str">
            <v>1674-5809</v>
          </cell>
          <cell r="C11286" t="str">
            <v>中华糖尿病杂志</v>
          </cell>
          <cell r="D11286" t="str">
            <v>CSCD</v>
          </cell>
          <cell r="E11286" t="str">
            <v>拟补充</v>
          </cell>
          <cell r="F11286" t="str">
            <v>E类</v>
          </cell>
          <cell r="G11286">
            <v>30</v>
          </cell>
        </row>
        <row r="11287">
          <cell r="B11287" t="str">
            <v>2095-4352</v>
          </cell>
          <cell r="C11287" t="str">
            <v>中华危重病急救医学</v>
          </cell>
          <cell r="D11287" t="str">
            <v>CSCD</v>
          </cell>
          <cell r="E11287" t="str">
            <v>拟补充</v>
          </cell>
          <cell r="F11287" t="str">
            <v>E类</v>
          </cell>
          <cell r="G11287">
            <v>30</v>
          </cell>
        </row>
        <row r="11288">
          <cell r="B11288" t="str">
            <v>0253-3006</v>
          </cell>
          <cell r="C11288" t="str">
            <v>中华小儿外科杂志</v>
          </cell>
          <cell r="D11288" t="str">
            <v>CSCD</v>
          </cell>
          <cell r="E11288" t="str">
            <v>拟补充</v>
          </cell>
          <cell r="F11288" t="str">
            <v>E类</v>
          </cell>
          <cell r="G11288">
            <v>30</v>
          </cell>
        </row>
        <row r="11289">
          <cell r="B11289" t="str">
            <v>1001-4497</v>
          </cell>
          <cell r="C11289" t="str">
            <v>中华胸心血管外科杂志</v>
          </cell>
          <cell r="D11289" t="str">
            <v>CSCD</v>
          </cell>
          <cell r="E11289" t="str">
            <v>拟补充</v>
          </cell>
          <cell r="F11289" t="str">
            <v>E类</v>
          </cell>
          <cell r="G11289">
            <v>30</v>
          </cell>
        </row>
        <row r="11290">
          <cell r="B11290" t="str">
            <v>1674-845X</v>
          </cell>
          <cell r="C11290" t="str">
            <v>中华眼视光学与视觉科学杂志</v>
          </cell>
          <cell r="D11290" t="str">
            <v>CSCD</v>
          </cell>
          <cell r="E11290" t="str">
            <v>拟补充</v>
          </cell>
          <cell r="F11290" t="str">
            <v>E类</v>
          </cell>
          <cell r="G11290">
            <v>30</v>
          </cell>
        </row>
        <row r="11291">
          <cell r="B11291" t="str">
            <v>1000-582X</v>
          </cell>
          <cell r="C11291" t="str">
            <v>重庆大学学报(自然科学版)</v>
          </cell>
          <cell r="D11291" t="str">
            <v>中文核心/CSCD</v>
          </cell>
          <cell r="E11291">
            <v>0.48899999999999999</v>
          </cell>
          <cell r="F11291" t="str">
            <v>E类</v>
          </cell>
          <cell r="G11291">
            <v>30</v>
          </cell>
        </row>
        <row r="11292">
          <cell r="B11292" t="str">
            <v>1004-616X</v>
          </cell>
          <cell r="C11292" t="str">
            <v>癌变·畸变·突变</v>
          </cell>
          <cell r="D11292" t="str">
            <v>CSCD</v>
          </cell>
          <cell r="E11292" t="str">
            <v>拟补充</v>
          </cell>
          <cell r="F11292" t="str">
            <v>E类</v>
          </cell>
          <cell r="G11292">
            <v>30</v>
          </cell>
        </row>
        <row r="11293">
          <cell r="B11293" t="str">
            <v>1673-0291</v>
          </cell>
          <cell r="C11293" t="str">
            <v>北京交通大学学报(自然科学版)</v>
          </cell>
          <cell r="D11293" t="str">
            <v>中文核心/CSCD</v>
          </cell>
          <cell r="E11293">
            <v>0.318</v>
          </cell>
          <cell r="F11293" t="str">
            <v>E类</v>
          </cell>
          <cell r="G11293">
            <v>30</v>
          </cell>
        </row>
        <row r="11294">
          <cell r="B11294" t="str">
            <v>1009-5500</v>
          </cell>
          <cell r="C11294" t="str">
            <v>草原与草坪</v>
          </cell>
          <cell r="D11294" t="str">
            <v>CSCD</v>
          </cell>
          <cell r="E11294" t="str">
            <v>拟补充</v>
          </cell>
          <cell r="F11294" t="str">
            <v>E类</v>
          </cell>
          <cell r="G11294">
            <v>30</v>
          </cell>
        </row>
        <row r="11295">
          <cell r="B11295" t="str">
            <v>1006-7949</v>
          </cell>
          <cell r="C11295" t="str">
            <v>测绘工程</v>
          </cell>
          <cell r="D11295" t="str">
            <v>CSCD</v>
          </cell>
          <cell r="E11295" t="str">
            <v>拟补充</v>
          </cell>
          <cell r="F11295" t="str">
            <v>E类</v>
          </cell>
          <cell r="G11295">
            <v>30</v>
          </cell>
        </row>
        <row r="11296">
          <cell r="B11296" t="str">
            <v>1004-1338</v>
          </cell>
          <cell r="C11296" t="str">
            <v>测井技术</v>
          </cell>
          <cell r="D11296" t="str">
            <v>CSCD</v>
          </cell>
          <cell r="E11296" t="str">
            <v>拟补充</v>
          </cell>
          <cell r="F11296" t="str">
            <v>E类</v>
          </cell>
          <cell r="G11296">
            <v>30</v>
          </cell>
        </row>
        <row r="11297">
          <cell r="B11297" t="str">
            <v>1000-8829</v>
          </cell>
          <cell r="C11297" t="str">
            <v>测控技术</v>
          </cell>
          <cell r="D11297" t="str">
            <v>CSCD</v>
          </cell>
          <cell r="E11297" t="str">
            <v>拟补充</v>
          </cell>
          <cell r="F11297" t="str">
            <v>E类</v>
          </cell>
          <cell r="G11297">
            <v>30</v>
          </cell>
        </row>
        <row r="11298">
          <cell r="B11298" t="str">
            <v>1009-3850</v>
          </cell>
          <cell r="C11298" t="str">
            <v>沉积与特提斯地质</v>
          </cell>
          <cell r="D11298" t="str">
            <v>CSCD</v>
          </cell>
          <cell r="E11298" t="str">
            <v>拟补充</v>
          </cell>
          <cell r="F11298" t="str">
            <v>E类</v>
          </cell>
          <cell r="G11298">
            <v>30</v>
          </cell>
        </row>
        <row r="11299">
          <cell r="B11299" t="str">
            <v>1000-9787</v>
          </cell>
          <cell r="C11299" t="str">
            <v>传感器与微系统</v>
          </cell>
          <cell r="D11299" t="str">
            <v>CSCD</v>
          </cell>
          <cell r="E11299" t="str">
            <v>拟补充</v>
          </cell>
          <cell r="F11299" t="str">
            <v>E类</v>
          </cell>
          <cell r="G11299">
            <v>30</v>
          </cell>
        </row>
        <row r="11300">
          <cell r="B11300" t="str">
            <v>1674-8034</v>
          </cell>
          <cell r="C11300" t="str">
            <v>磁共振成像</v>
          </cell>
          <cell r="D11300" t="str">
            <v>CSCD</v>
          </cell>
          <cell r="E11300" t="str">
            <v>拟补充</v>
          </cell>
          <cell r="F11300" t="str">
            <v>E类</v>
          </cell>
          <cell r="G11300">
            <v>30</v>
          </cell>
        </row>
        <row r="11301">
          <cell r="B11301" t="str">
            <v>1673-6141</v>
          </cell>
          <cell r="C11301" t="str">
            <v>大气与环境光学学报</v>
          </cell>
          <cell r="D11301" t="str">
            <v>CSCD</v>
          </cell>
          <cell r="E11301" t="str">
            <v>拟补充</v>
          </cell>
          <cell r="F11301" t="str">
            <v>E类</v>
          </cell>
          <cell r="G11301">
            <v>30</v>
          </cell>
        </row>
        <row r="11302">
          <cell r="B11302" t="str">
            <v>1001-1412</v>
          </cell>
          <cell r="C11302" t="str">
            <v>地质找矿论丛</v>
          </cell>
          <cell r="D11302" t="str">
            <v>CSCD</v>
          </cell>
          <cell r="E11302" t="str">
            <v>拟补充</v>
          </cell>
          <cell r="F11302" t="str">
            <v>E类</v>
          </cell>
          <cell r="G11302">
            <v>30</v>
          </cell>
        </row>
        <row r="11303">
          <cell r="B11303" t="str">
            <v>2095-2805</v>
          </cell>
          <cell r="C11303" t="str">
            <v>电源学报</v>
          </cell>
          <cell r="D11303" t="str">
            <v>CSCD</v>
          </cell>
          <cell r="E11303" t="str">
            <v>拟补充</v>
          </cell>
          <cell r="F11303" t="str">
            <v>E类</v>
          </cell>
          <cell r="G11303">
            <v>30</v>
          </cell>
        </row>
        <row r="11304">
          <cell r="B11304" t="str">
            <v>1001-2028</v>
          </cell>
          <cell r="C11304" t="str">
            <v>电子元件与材料</v>
          </cell>
          <cell r="D11304" t="str">
            <v>CSCD</v>
          </cell>
          <cell r="E11304" t="str">
            <v>拟补充</v>
          </cell>
          <cell r="F11304" t="str">
            <v>E类</v>
          </cell>
          <cell r="G11304">
            <v>30</v>
          </cell>
        </row>
        <row r="11305">
          <cell r="B11305" t="str">
            <v>1004-5619</v>
          </cell>
          <cell r="C11305" t="str">
            <v>法医学杂志</v>
          </cell>
          <cell r="D11305" t="str">
            <v>CSCD</v>
          </cell>
          <cell r="E11305" t="str">
            <v>拟补充</v>
          </cell>
          <cell r="F11305" t="str">
            <v>E类</v>
          </cell>
          <cell r="G11305">
            <v>30</v>
          </cell>
        </row>
        <row r="11306">
          <cell r="B11306" t="str">
            <v>1001-389X</v>
          </cell>
          <cell r="C11306" t="str">
            <v>福建林学院学报</v>
          </cell>
          <cell r="D11306" t="str">
            <v>CSCD</v>
          </cell>
          <cell r="E11306" t="str">
            <v>拟补充</v>
          </cell>
          <cell r="F11306" t="str">
            <v>E类</v>
          </cell>
          <cell r="G11306">
            <v>30</v>
          </cell>
        </row>
        <row r="11307">
          <cell r="B11307" t="str">
            <v>1674-4969</v>
          </cell>
          <cell r="C11307" t="str">
            <v>工程研究-跨学科视野中的工程</v>
          </cell>
          <cell r="D11307" t="str">
            <v>CSCD</v>
          </cell>
          <cell r="E11307" t="str">
            <v>拟补充</v>
          </cell>
          <cell r="F11307" t="str">
            <v>E类</v>
          </cell>
          <cell r="G11307">
            <v>30</v>
          </cell>
        </row>
        <row r="11308">
          <cell r="B11308" t="str">
            <v>1001-6678</v>
          </cell>
          <cell r="C11308" t="str">
            <v>工业微生物</v>
          </cell>
          <cell r="D11308" t="str">
            <v>CSCD</v>
          </cell>
          <cell r="E11308" t="str">
            <v>拟补充</v>
          </cell>
          <cell r="F11308" t="str">
            <v>E类</v>
          </cell>
          <cell r="G11308">
            <v>30</v>
          </cell>
        </row>
        <row r="11309">
          <cell r="B11309" t="str">
            <v>1671-3044</v>
          </cell>
          <cell r="C11309" t="str">
            <v>海洋测绘</v>
          </cell>
          <cell r="D11309" t="str">
            <v>CSCD</v>
          </cell>
          <cell r="E11309" t="str">
            <v>拟补充</v>
          </cell>
          <cell r="F11309" t="str">
            <v>E类</v>
          </cell>
          <cell r="G11309">
            <v>30</v>
          </cell>
        </row>
        <row r="11310">
          <cell r="B11310" t="str">
            <v>1674-8190</v>
          </cell>
          <cell r="C11310" t="str">
            <v>航空工程进展</v>
          </cell>
          <cell r="D11310" t="str">
            <v>CSCD</v>
          </cell>
          <cell r="E11310" t="str">
            <v>拟补充</v>
          </cell>
          <cell r="F11310" t="str">
            <v>E类</v>
          </cell>
          <cell r="G11310">
            <v>30</v>
          </cell>
        </row>
        <row r="11311">
          <cell r="B11311" t="str">
            <v>1005-1511</v>
          </cell>
          <cell r="C11311" t="str">
            <v>合成化学</v>
          </cell>
          <cell r="D11311" t="str">
            <v>CSCD</v>
          </cell>
          <cell r="E11311" t="str">
            <v>拟补充</v>
          </cell>
          <cell r="F11311" t="str">
            <v>E类</v>
          </cell>
          <cell r="G11311">
            <v>30</v>
          </cell>
        </row>
        <row r="11312">
          <cell r="B11312" t="str">
            <v>1003-5060</v>
          </cell>
          <cell r="C11312" t="str">
            <v>合肥工业大学学报(自然科学版)</v>
          </cell>
          <cell r="D11312" t="str">
            <v>CSCD</v>
          </cell>
          <cell r="E11312">
            <v>0.40600000000000003</v>
          </cell>
          <cell r="F11312" t="str">
            <v>E类</v>
          </cell>
          <cell r="G11312">
            <v>30</v>
          </cell>
        </row>
        <row r="11313">
          <cell r="B11313" t="str">
            <v>1001-4152</v>
          </cell>
          <cell r="C11313" t="str">
            <v>护理学杂志</v>
          </cell>
          <cell r="D11313" t="str">
            <v>CSCD</v>
          </cell>
          <cell r="E11313" t="str">
            <v>拟补充</v>
          </cell>
          <cell r="F11313" t="str">
            <v>E类</v>
          </cell>
          <cell r="G11313">
            <v>30</v>
          </cell>
        </row>
        <row r="11314">
          <cell r="B11314" t="str">
            <v>1004-9533</v>
          </cell>
          <cell r="C11314" t="str">
            <v>化学工业与工程</v>
          </cell>
          <cell r="D11314" t="str">
            <v>CSCD</v>
          </cell>
          <cell r="E11314" t="str">
            <v>拟补充</v>
          </cell>
          <cell r="F11314" t="str">
            <v>E类</v>
          </cell>
          <cell r="G11314">
            <v>30</v>
          </cell>
        </row>
        <row r="11315">
          <cell r="B11315" t="str">
            <v>0367-6358</v>
          </cell>
          <cell r="C11315" t="str">
            <v>化学世界</v>
          </cell>
          <cell r="D11315" t="str">
            <v>CSCD</v>
          </cell>
          <cell r="E11315" t="str">
            <v>拟补充</v>
          </cell>
          <cell r="F11315" t="str">
            <v>E类</v>
          </cell>
          <cell r="G11315">
            <v>30</v>
          </cell>
        </row>
        <row r="11316">
          <cell r="B11316" t="str">
            <v>1006-2009</v>
          </cell>
          <cell r="C11316" t="str">
            <v>环境监测管理与技术</v>
          </cell>
          <cell r="D11316" t="str">
            <v>CSCD</v>
          </cell>
          <cell r="E11316" t="str">
            <v>拟补充</v>
          </cell>
          <cell r="F11316" t="str">
            <v>E类</v>
          </cell>
          <cell r="G11316">
            <v>30</v>
          </cell>
        </row>
        <row r="11317">
          <cell r="B11317" t="str">
            <v>1005-2518</v>
          </cell>
          <cell r="C11317" t="str">
            <v>黄金科学技术</v>
          </cell>
          <cell r="D11317" t="str">
            <v>CSCD</v>
          </cell>
          <cell r="E11317" t="str">
            <v>拟补充</v>
          </cell>
          <cell r="F11317" t="str">
            <v>E类</v>
          </cell>
          <cell r="G11317">
            <v>30</v>
          </cell>
        </row>
        <row r="11318">
          <cell r="B11318" t="str">
            <v>1000-386X</v>
          </cell>
          <cell r="C11318" t="str">
            <v>计算机应用与软件</v>
          </cell>
          <cell r="D11318" t="str">
            <v>CSCD</v>
          </cell>
          <cell r="E11318" t="str">
            <v>拟补充</v>
          </cell>
          <cell r="F11318" t="str">
            <v>E类</v>
          </cell>
          <cell r="G11318">
            <v>30</v>
          </cell>
        </row>
        <row r="11319">
          <cell r="B11319" t="str">
            <v>1000-9965</v>
          </cell>
          <cell r="C11319" t="str">
            <v>暨南大学学报(自然科学与医学版)</v>
          </cell>
          <cell r="D11319" t="str">
            <v>CSCD</v>
          </cell>
          <cell r="E11319">
            <v>0.40600000000000003</v>
          </cell>
          <cell r="F11319" t="str">
            <v>E类</v>
          </cell>
          <cell r="G11319">
            <v>30</v>
          </cell>
        </row>
        <row r="11320">
          <cell r="B11320" t="str">
            <v>1008-9993</v>
          </cell>
          <cell r="C11320" t="str">
            <v>解放军护理杂志</v>
          </cell>
          <cell r="D11320" t="str">
            <v>CSCD</v>
          </cell>
          <cell r="E11320" t="str">
            <v>拟补充</v>
          </cell>
          <cell r="F11320" t="str">
            <v>E类</v>
          </cell>
          <cell r="G11320">
            <v>30</v>
          </cell>
        </row>
        <row r="11321">
          <cell r="B11321" t="str">
            <v>1008-9926</v>
          </cell>
          <cell r="C11321" t="str">
            <v>解放军药学学报</v>
          </cell>
          <cell r="D11321" t="str">
            <v>CSCD</v>
          </cell>
          <cell r="E11321" t="str">
            <v>拟补充</v>
          </cell>
          <cell r="F11321" t="str">
            <v>E类</v>
          </cell>
          <cell r="G11321">
            <v>30</v>
          </cell>
        </row>
        <row r="11322">
          <cell r="B11322" t="str">
            <v>1000-7857</v>
          </cell>
          <cell r="C11322" t="str">
            <v>科技导报（北京）</v>
          </cell>
          <cell r="D11322" t="str">
            <v>CSCD</v>
          </cell>
          <cell r="E11322" t="str">
            <v>拟补充</v>
          </cell>
          <cell r="F11322" t="str">
            <v>E类</v>
          </cell>
          <cell r="G11322">
            <v>30</v>
          </cell>
        </row>
        <row r="11323">
          <cell r="B11323" t="str">
            <v>2095-283X</v>
          </cell>
          <cell r="C11323" t="str">
            <v>雷达学报</v>
          </cell>
          <cell r="D11323" t="str">
            <v>CSCD</v>
          </cell>
          <cell r="E11323" t="str">
            <v>拟补充</v>
          </cell>
          <cell r="F11323" t="str">
            <v>E类</v>
          </cell>
          <cell r="G11323">
            <v>30</v>
          </cell>
        </row>
        <row r="11324">
          <cell r="B11324" t="str">
            <v>1001-764X</v>
          </cell>
          <cell r="C11324" t="str">
            <v>临床检验杂志</v>
          </cell>
          <cell r="D11324" t="str">
            <v>CSCD</v>
          </cell>
          <cell r="E11324" t="str">
            <v>拟补充</v>
          </cell>
          <cell r="F11324" t="str">
            <v>E类</v>
          </cell>
          <cell r="G11324">
            <v>30</v>
          </cell>
        </row>
        <row r="11325">
          <cell r="B11325" t="str">
            <v>1001-4616</v>
          </cell>
          <cell r="C11325" t="str">
            <v>南京师大学报(自然科学版)</v>
          </cell>
          <cell r="D11325" t="str">
            <v>CSCD</v>
          </cell>
          <cell r="E11325">
            <v>0.21</v>
          </cell>
          <cell r="F11325" t="str">
            <v>E类</v>
          </cell>
          <cell r="G11325">
            <v>30</v>
          </cell>
        </row>
        <row r="11326">
          <cell r="B11326" t="str">
            <v>1674-8484</v>
          </cell>
          <cell r="C11326" t="str">
            <v>汽车安全与节能学报</v>
          </cell>
          <cell r="D11326" t="str">
            <v>CSCD</v>
          </cell>
          <cell r="E11326" t="str">
            <v>拟补充</v>
          </cell>
          <cell r="F11326" t="str">
            <v>E类</v>
          </cell>
          <cell r="G11326">
            <v>30</v>
          </cell>
        </row>
        <row r="11327">
          <cell r="B11327" t="str">
            <v>1674-7445</v>
          </cell>
          <cell r="C11327" t="str">
            <v>器官移植</v>
          </cell>
          <cell r="D11327" t="str">
            <v>CSCD</v>
          </cell>
          <cell r="E11327" t="str">
            <v>拟补充</v>
          </cell>
          <cell r="F11327" t="str">
            <v>E类</v>
          </cell>
          <cell r="G11327">
            <v>30</v>
          </cell>
        </row>
        <row r="11328">
          <cell r="B11328" t="str">
            <v>1008-9268</v>
          </cell>
          <cell r="C11328" t="str">
            <v>全球定位系统</v>
          </cell>
          <cell r="D11328" t="str">
            <v>CSCD</v>
          </cell>
          <cell r="E11328" t="str">
            <v>拟补充</v>
          </cell>
          <cell r="F11328" t="str">
            <v>E类</v>
          </cell>
          <cell r="G11328">
            <v>30</v>
          </cell>
        </row>
        <row r="11329">
          <cell r="B11329" t="str">
            <v>1000-2324</v>
          </cell>
          <cell r="C11329" t="str">
            <v>山东农业大学学报(自然科学版)</v>
          </cell>
          <cell r="D11329" t="str">
            <v>CSCD</v>
          </cell>
          <cell r="E11329" t="str">
            <v>拟补充</v>
          </cell>
          <cell r="F11329" t="str">
            <v>E类</v>
          </cell>
          <cell r="G11329">
            <v>30</v>
          </cell>
        </row>
        <row r="11330">
          <cell r="B11330" t="str">
            <v>1006-7248</v>
          </cell>
          <cell r="C11330" t="str">
            <v>上海口腔医学</v>
          </cell>
          <cell r="D11330" t="str">
            <v>CSCD</v>
          </cell>
          <cell r="E11330" t="str">
            <v>拟补充</v>
          </cell>
          <cell r="F11330" t="str">
            <v>E类</v>
          </cell>
          <cell r="G11330">
            <v>30</v>
          </cell>
        </row>
        <row r="11331">
          <cell r="B11331" t="str">
            <v>1000-3924</v>
          </cell>
          <cell r="C11331" t="str">
            <v>上海农业学报</v>
          </cell>
          <cell r="D11331" t="str">
            <v>CSCD</v>
          </cell>
          <cell r="E11331" t="str">
            <v>拟补充</v>
          </cell>
          <cell r="F11331" t="str">
            <v>E类</v>
          </cell>
          <cell r="G11331">
            <v>30</v>
          </cell>
        </row>
        <row r="11332">
          <cell r="B11332" t="str">
            <v>1000-1336</v>
          </cell>
          <cell r="C11332" t="str">
            <v>生命的化学</v>
          </cell>
          <cell r="D11332" t="str">
            <v>CSCD</v>
          </cell>
          <cell r="E11332" t="str">
            <v>拟补充</v>
          </cell>
          <cell r="F11332" t="str">
            <v>E类</v>
          </cell>
          <cell r="G11332">
            <v>30</v>
          </cell>
        </row>
        <row r="11333">
          <cell r="B11333" t="str">
            <v>1004-0374</v>
          </cell>
          <cell r="C11333" t="str">
            <v>生命科学</v>
          </cell>
          <cell r="D11333" t="str">
            <v>CSCD</v>
          </cell>
          <cell r="E11333" t="str">
            <v>拟补充</v>
          </cell>
          <cell r="F11333" t="str">
            <v>E类</v>
          </cell>
          <cell r="G11333">
            <v>30</v>
          </cell>
        </row>
        <row r="11334">
          <cell r="B11334" t="str">
            <v>1007-7847</v>
          </cell>
          <cell r="C11334" t="str">
            <v>生命科学研究</v>
          </cell>
          <cell r="D11334" t="str">
            <v>CSCD</v>
          </cell>
          <cell r="E11334" t="str">
            <v>拟补充</v>
          </cell>
          <cell r="F11334" t="str">
            <v>E类</v>
          </cell>
          <cell r="G11334">
            <v>30</v>
          </cell>
        </row>
        <row r="11335">
          <cell r="B11335" t="str">
            <v>1008-8873</v>
          </cell>
          <cell r="C11335" t="str">
            <v>生态科学</v>
          </cell>
          <cell r="D11335" t="str">
            <v>CSCD</v>
          </cell>
          <cell r="E11335" t="str">
            <v>拟补充</v>
          </cell>
          <cell r="F11335" t="str">
            <v>E类</v>
          </cell>
          <cell r="G11335">
            <v>30</v>
          </cell>
        </row>
        <row r="11336">
          <cell r="B11336" t="str">
            <v>2095-1736</v>
          </cell>
          <cell r="C11336" t="str">
            <v>生物学杂志</v>
          </cell>
          <cell r="D11336" t="str">
            <v>CSCD</v>
          </cell>
          <cell r="E11336" t="str">
            <v>拟补充</v>
          </cell>
          <cell r="F11336" t="str">
            <v>E类</v>
          </cell>
          <cell r="G11336">
            <v>30</v>
          </cell>
        </row>
        <row r="11337">
          <cell r="B11337" t="str">
            <v>1674-0637</v>
          </cell>
          <cell r="C11337" t="str">
            <v>时间频率学报</v>
          </cell>
          <cell r="D11337" t="str">
            <v>CSCD</v>
          </cell>
          <cell r="E11337" t="str">
            <v>拟补充</v>
          </cell>
          <cell r="F11337" t="str">
            <v>E类</v>
          </cell>
          <cell r="G11337">
            <v>30</v>
          </cell>
        </row>
        <row r="11338">
          <cell r="B11338" t="str">
            <v>1006-6055</v>
          </cell>
          <cell r="C11338" t="str">
            <v>世界科技研究与发展</v>
          </cell>
          <cell r="D11338" t="str">
            <v>CSCD</v>
          </cell>
          <cell r="E11338" t="str">
            <v>拟补充</v>
          </cell>
          <cell r="F11338" t="str">
            <v>E类</v>
          </cell>
          <cell r="G11338">
            <v>30</v>
          </cell>
        </row>
        <row r="11339">
          <cell r="B11339" t="str">
            <v>1000-3266</v>
          </cell>
          <cell r="C11339" t="str">
            <v>数值计算与计算机应用</v>
          </cell>
          <cell r="D11339" t="str">
            <v>CSCD</v>
          </cell>
          <cell r="E11339" t="str">
            <v>拟补充</v>
          </cell>
          <cell r="F11339" t="str">
            <v>E类</v>
          </cell>
          <cell r="G11339">
            <v>30</v>
          </cell>
        </row>
        <row r="11340">
          <cell r="B11340" t="str">
            <v>1000-288X</v>
          </cell>
          <cell r="C11340" t="str">
            <v>水土保持通报</v>
          </cell>
          <cell r="D11340" t="str">
            <v>CSCD</v>
          </cell>
          <cell r="E11340" t="str">
            <v>拟补充</v>
          </cell>
          <cell r="F11340" t="str">
            <v>E类</v>
          </cell>
          <cell r="G11340">
            <v>30</v>
          </cell>
        </row>
        <row r="11341">
          <cell r="B11341" t="str">
            <v>1004-6933</v>
          </cell>
          <cell r="C11341" t="str">
            <v>水资源保护</v>
          </cell>
          <cell r="D11341" t="str">
            <v>CSCD</v>
          </cell>
          <cell r="E11341" t="str">
            <v>拟补充</v>
          </cell>
          <cell r="F11341" t="str">
            <v>E类</v>
          </cell>
          <cell r="G11341">
            <v>30</v>
          </cell>
        </row>
        <row r="11342">
          <cell r="B11342" t="str">
            <v>1001-9219</v>
          </cell>
          <cell r="C11342" t="str">
            <v>天然气化工. C1化学与化工</v>
          </cell>
          <cell r="D11342" t="str">
            <v>CSCD</v>
          </cell>
          <cell r="E11342" t="str">
            <v>拟补充</v>
          </cell>
          <cell r="F11342" t="str">
            <v>E类</v>
          </cell>
          <cell r="G11342">
            <v>30</v>
          </cell>
        </row>
        <row r="11343">
          <cell r="B11343" t="str">
            <v>2095-302X</v>
          </cell>
          <cell r="C11343" t="str">
            <v>图学学报</v>
          </cell>
          <cell r="D11343" t="str">
            <v>CSCD</v>
          </cell>
          <cell r="E11343" t="str">
            <v>拟补充</v>
          </cell>
          <cell r="F11343" t="str">
            <v>E类</v>
          </cell>
          <cell r="G11343">
            <v>30</v>
          </cell>
        </row>
        <row r="11344">
          <cell r="B11344" t="str">
            <v>1005-7021</v>
          </cell>
          <cell r="C11344" t="str">
            <v>微生物学杂志</v>
          </cell>
          <cell r="D11344" t="str">
            <v>CSCD</v>
          </cell>
          <cell r="E11344" t="str">
            <v>拟补充</v>
          </cell>
          <cell r="F11344" t="str">
            <v>E类</v>
          </cell>
          <cell r="G11344">
            <v>30</v>
          </cell>
        </row>
        <row r="11345">
          <cell r="B11345" t="str">
            <v>1671-8844</v>
          </cell>
          <cell r="C11345" t="str">
            <v>武汉大学学报. 工学版</v>
          </cell>
          <cell r="D11345" t="str">
            <v>CSCD</v>
          </cell>
          <cell r="E11345" t="str">
            <v>拟补充</v>
          </cell>
          <cell r="F11345" t="str">
            <v>E类</v>
          </cell>
          <cell r="G11345">
            <v>30</v>
          </cell>
        </row>
        <row r="11346">
          <cell r="B11346" t="str">
            <v>1001-1749</v>
          </cell>
          <cell r="C11346" t="str">
            <v>物探化探计算技术</v>
          </cell>
          <cell r="D11346" t="str">
            <v>CSCD</v>
          </cell>
          <cell r="E11346" t="str">
            <v>拟补充</v>
          </cell>
          <cell r="F11346" t="str">
            <v>E类</v>
          </cell>
          <cell r="G11346">
            <v>30</v>
          </cell>
        </row>
        <row r="11347">
          <cell r="B11347" t="str">
            <v>1000-8918</v>
          </cell>
          <cell r="C11347" t="str">
            <v>物探与化探</v>
          </cell>
          <cell r="D11347" t="str">
            <v>CSCD</v>
          </cell>
          <cell r="E11347" t="str">
            <v>拟补充</v>
          </cell>
          <cell r="F11347" t="str">
            <v>E类</v>
          </cell>
          <cell r="G11347">
            <v>30</v>
          </cell>
        </row>
        <row r="11348">
          <cell r="B11348" t="str">
            <v>1009-6248</v>
          </cell>
          <cell r="C11348" t="str">
            <v>西北地质</v>
          </cell>
          <cell r="D11348" t="str">
            <v>CSCD</v>
          </cell>
          <cell r="E11348" t="str">
            <v>拟补充</v>
          </cell>
          <cell r="F11348" t="str">
            <v>E类</v>
          </cell>
          <cell r="G11348">
            <v>30</v>
          </cell>
        </row>
        <row r="11349">
          <cell r="B11349" t="str">
            <v>1003-7632</v>
          </cell>
          <cell r="C11349" t="str">
            <v>现代口腔医学杂志</v>
          </cell>
          <cell r="D11349" t="str">
            <v>CSCD</v>
          </cell>
          <cell r="E11349" t="str">
            <v>拟补充</v>
          </cell>
          <cell r="F11349" t="str">
            <v>E类</v>
          </cell>
          <cell r="G11349">
            <v>30</v>
          </cell>
        </row>
        <row r="11350">
          <cell r="B11350" t="str">
            <v>1000-8845</v>
          </cell>
          <cell r="C11350" t="str">
            <v>新疆地质</v>
          </cell>
          <cell r="D11350" t="str">
            <v>CSCD</v>
          </cell>
          <cell r="E11350" t="str">
            <v>拟补充</v>
          </cell>
          <cell r="F11350" t="str">
            <v>E类</v>
          </cell>
          <cell r="G11350">
            <v>30</v>
          </cell>
        </row>
        <row r="11351">
          <cell r="B11351" t="str">
            <v>1671-5144</v>
          </cell>
          <cell r="C11351" t="str">
            <v>循证医学</v>
          </cell>
          <cell r="D11351" t="str">
            <v>CSCD</v>
          </cell>
          <cell r="E11351" t="str">
            <v>拟补充</v>
          </cell>
          <cell r="F11351" t="str">
            <v>E类</v>
          </cell>
          <cell r="G11351">
            <v>30</v>
          </cell>
        </row>
        <row r="11352">
          <cell r="B11352" t="str">
            <v>1008-858X</v>
          </cell>
          <cell r="C11352" t="str">
            <v>盐湖研究</v>
          </cell>
          <cell r="D11352" t="str">
            <v>CSCD</v>
          </cell>
          <cell r="E11352" t="str">
            <v>拟补充</v>
          </cell>
          <cell r="F11352" t="str">
            <v>E类</v>
          </cell>
          <cell r="G11352">
            <v>30</v>
          </cell>
        </row>
        <row r="11353">
          <cell r="B11353" t="str">
            <v>1008-5734</v>
          </cell>
          <cell r="C11353" t="str">
            <v>药物不良反应杂志</v>
          </cell>
          <cell r="D11353" t="str">
            <v>CSCD</v>
          </cell>
          <cell r="E11353" t="str">
            <v>拟补充</v>
          </cell>
          <cell r="F11353" t="str">
            <v>E类</v>
          </cell>
          <cell r="G11353">
            <v>30</v>
          </cell>
        </row>
        <row r="11354">
          <cell r="B11354" t="str">
            <v>2095-4972</v>
          </cell>
          <cell r="C11354" t="str">
            <v>应用海洋学学报</v>
          </cell>
          <cell r="D11354" t="str">
            <v>CSCD</v>
          </cell>
          <cell r="E11354" t="str">
            <v>拟补充</v>
          </cell>
          <cell r="F11354" t="str">
            <v>E类</v>
          </cell>
          <cell r="G11354">
            <v>30</v>
          </cell>
        </row>
        <row r="11355">
          <cell r="B11355" t="str">
            <v>1000-0658</v>
          </cell>
          <cell r="C11355" t="str">
            <v>铀矿地质</v>
          </cell>
          <cell r="D11355" t="str">
            <v>CSCD</v>
          </cell>
          <cell r="E11355" t="str">
            <v>拟补充</v>
          </cell>
          <cell r="F11355" t="str">
            <v>E类</v>
          </cell>
          <cell r="G11355">
            <v>30</v>
          </cell>
        </row>
        <row r="11356">
          <cell r="B11356" t="str">
            <v>1000-7202</v>
          </cell>
          <cell r="C11356" t="str">
            <v>宇航计测技术</v>
          </cell>
          <cell r="D11356" t="str">
            <v>CSCD</v>
          </cell>
          <cell r="E11356" t="str">
            <v>拟补充</v>
          </cell>
          <cell r="F11356" t="str">
            <v>E类</v>
          </cell>
          <cell r="G11356">
            <v>30</v>
          </cell>
        </row>
        <row r="11357">
          <cell r="B11357" t="str">
            <v>1004-390X</v>
          </cell>
          <cell r="C11357" t="str">
            <v>云南农业大学学报</v>
          </cell>
          <cell r="D11357" t="str">
            <v>CSCD</v>
          </cell>
          <cell r="E11357" t="str">
            <v>拟补充</v>
          </cell>
          <cell r="F11357" t="str">
            <v>E类</v>
          </cell>
          <cell r="G11357">
            <v>30</v>
          </cell>
        </row>
        <row r="11358">
          <cell r="B11358" t="str">
            <v>1000-811X</v>
          </cell>
          <cell r="C11358" t="str">
            <v>灾害学</v>
          </cell>
          <cell r="D11358" t="str">
            <v>CSCD</v>
          </cell>
          <cell r="E11358" t="str">
            <v>拟补充</v>
          </cell>
          <cell r="F11358" t="str">
            <v>E类</v>
          </cell>
          <cell r="G11358">
            <v>30</v>
          </cell>
        </row>
        <row r="11359">
          <cell r="B11359" t="str">
            <v>1006-1355</v>
          </cell>
          <cell r="C11359" t="str">
            <v>噪声与振动控制</v>
          </cell>
          <cell r="D11359" t="str">
            <v>CSCD</v>
          </cell>
          <cell r="E11359" t="str">
            <v>拟补充</v>
          </cell>
          <cell r="F11359" t="str">
            <v>E类</v>
          </cell>
          <cell r="G11359">
            <v>30</v>
          </cell>
        </row>
        <row r="11360">
          <cell r="B11360" t="str">
            <v>1007-8096</v>
          </cell>
          <cell r="C11360" t="str">
            <v>诊断病理学杂志</v>
          </cell>
          <cell r="D11360" t="str">
            <v>CSCD</v>
          </cell>
          <cell r="E11360" t="str">
            <v>拟补充</v>
          </cell>
          <cell r="F11360" t="str">
            <v>E类</v>
          </cell>
          <cell r="G11360">
            <v>30</v>
          </cell>
        </row>
        <row r="11361">
          <cell r="B11361" t="str">
            <v>1003-8035</v>
          </cell>
          <cell r="C11361" t="str">
            <v>中国地质灾害与防治学报</v>
          </cell>
          <cell r="D11361" t="str">
            <v>CSCD</v>
          </cell>
          <cell r="E11361" t="str">
            <v>拟补充</v>
          </cell>
          <cell r="F11361" t="str">
            <v>E类</v>
          </cell>
          <cell r="G11361">
            <v>30</v>
          </cell>
        </row>
        <row r="11362">
          <cell r="B11362" t="str">
            <v>1672-7002</v>
          </cell>
          <cell r="C11362" t="str">
            <v>中国耳鼻咽喉头颈外科</v>
          </cell>
          <cell r="D11362" t="str">
            <v>CSCD</v>
          </cell>
          <cell r="E11362" t="str">
            <v>拟补充</v>
          </cell>
          <cell r="F11362" t="str">
            <v>E类</v>
          </cell>
          <cell r="G11362">
            <v>30</v>
          </cell>
        </row>
        <row r="11363">
          <cell r="B11363" t="str">
            <v>1001-5728</v>
          </cell>
          <cell r="C11363" t="str">
            <v>中国法医学杂志</v>
          </cell>
          <cell r="D11363" t="str">
            <v>CSCD</v>
          </cell>
          <cell r="E11363" t="str">
            <v>拟补充</v>
          </cell>
          <cell r="F11363" t="str">
            <v>E类</v>
          </cell>
          <cell r="G11363">
            <v>30</v>
          </cell>
        </row>
        <row r="11364">
          <cell r="B11364" t="str">
            <v>2095-1531</v>
          </cell>
          <cell r="C11364" t="str">
            <v>中国光学</v>
          </cell>
          <cell r="D11364" t="str">
            <v>CSCD</v>
          </cell>
          <cell r="E11364" t="str">
            <v>拟补充</v>
          </cell>
          <cell r="F11364" t="str">
            <v>E类</v>
          </cell>
          <cell r="G11364">
            <v>30</v>
          </cell>
        </row>
        <row r="11365">
          <cell r="B11365" t="str">
            <v>1672-1756</v>
          </cell>
          <cell r="C11365" t="str">
            <v>中国护理管理</v>
          </cell>
          <cell r="D11365" t="str">
            <v>CSCD</v>
          </cell>
          <cell r="E11365" t="str">
            <v>拟补充</v>
          </cell>
          <cell r="F11365" t="str">
            <v>E类</v>
          </cell>
          <cell r="G11365">
            <v>30</v>
          </cell>
        </row>
        <row r="11366">
          <cell r="B11366" t="str">
            <v>1003-9430</v>
          </cell>
          <cell r="C11366" t="str">
            <v>中国激光医学杂志</v>
          </cell>
          <cell r="D11366" t="str">
            <v>CSCD</v>
          </cell>
          <cell r="E11366" t="str">
            <v>拟补充</v>
          </cell>
          <cell r="F11366" t="str">
            <v>E类</v>
          </cell>
          <cell r="G11366">
            <v>30</v>
          </cell>
        </row>
        <row r="11367">
          <cell r="B11367" t="str">
            <v>1673-1441</v>
          </cell>
          <cell r="C11367" t="str">
            <v>中国科技史杂志</v>
          </cell>
          <cell r="D11367" t="str">
            <v>CSCD</v>
          </cell>
          <cell r="E11367" t="str">
            <v>拟补充</v>
          </cell>
          <cell r="F11367" t="str">
            <v>E类</v>
          </cell>
          <cell r="G11367">
            <v>30</v>
          </cell>
        </row>
        <row r="11368">
          <cell r="B11368" t="str">
            <v>1003-4692</v>
          </cell>
          <cell r="C11368" t="str">
            <v>中国媒介生物学及控制杂志</v>
          </cell>
          <cell r="D11368" t="str">
            <v>CSCD</v>
          </cell>
          <cell r="E11368" t="str">
            <v>拟补充</v>
          </cell>
          <cell r="F11368" t="str">
            <v>E类</v>
          </cell>
          <cell r="G11368">
            <v>30</v>
          </cell>
        </row>
        <row r="11369">
          <cell r="B11369" t="str">
            <v>1008-0848</v>
          </cell>
          <cell r="C11369" t="str">
            <v>中国男科学杂志</v>
          </cell>
          <cell r="D11369" t="str">
            <v>CSCD</v>
          </cell>
          <cell r="E11369" t="str">
            <v>拟补充</v>
          </cell>
          <cell r="F11369" t="str">
            <v>E类</v>
          </cell>
          <cell r="G11369">
            <v>30</v>
          </cell>
        </row>
        <row r="11370">
          <cell r="B11370" t="str">
            <v>1004-5503</v>
          </cell>
          <cell r="C11370" t="str">
            <v>中国生物制品学杂志</v>
          </cell>
          <cell r="D11370" t="str">
            <v>CSCD</v>
          </cell>
          <cell r="E11370" t="str">
            <v>拟补充</v>
          </cell>
          <cell r="F11370" t="str">
            <v>E类</v>
          </cell>
          <cell r="G11370">
            <v>30</v>
          </cell>
        </row>
        <row r="11371">
          <cell r="B11371" t="str">
            <v>1005-376X</v>
          </cell>
          <cell r="C11371" t="str">
            <v>中国微生态学杂志</v>
          </cell>
          <cell r="D11371" t="str">
            <v>CSCD</v>
          </cell>
          <cell r="E11371" t="str">
            <v>拟补充</v>
          </cell>
          <cell r="F11371" t="str">
            <v>E类</v>
          </cell>
          <cell r="G11371">
            <v>30</v>
          </cell>
        </row>
        <row r="11372">
          <cell r="B11372" t="str">
            <v>1007-7693</v>
          </cell>
          <cell r="C11372" t="str">
            <v>中国现代应用药学</v>
          </cell>
          <cell r="D11372" t="str">
            <v>CSCD</v>
          </cell>
          <cell r="E11372" t="str">
            <v>拟补充</v>
          </cell>
          <cell r="F11372" t="str">
            <v>E类</v>
          </cell>
          <cell r="G11372">
            <v>30</v>
          </cell>
        </row>
        <row r="11373">
          <cell r="B11373" t="str">
            <v>1007-4848</v>
          </cell>
          <cell r="C11373" t="str">
            <v>中国胸心血管外科临床杂志</v>
          </cell>
          <cell r="D11373" t="str">
            <v>CSCD</v>
          </cell>
          <cell r="E11373" t="str">
            <v>拟补充</v>
          </cell>
          <cell r="F11373" t="str">
            <v>E类</v>
          </cell>
          <cell r="G11373">
            <v>30</v>
          </cell>
        </row>
        <row r="11374">
          <cell r="B11374" t="str">
            <v>1672-2531</v>
          </cell>
          <cell r="C11374" t="str">
            <v>中国循证医学杂志</v>
          </cell>
          <cell r="D11374" t="str">
            <v>CSCD</v>
          </cell>
          <cell r="E11374" t="str">
            <v>拟补充</v>
          </cell>
          <cell r="F11374" t="str">
            <v>E类</v>
          </cell>
          <cell r="G11374">
            <v>30</v>
          </cell>
        </row>
        <row r="11375">
          <cell r="B11375" t="str">
            <v>1005-0108</v>
          </cell>
          <cell r="C11375" t="str">
            <v>中国药物化学杂志</v>
          </cell>
          <cell r="D11375" t="str">
            <v>CSCD</v>
          </cell>
          <cell r="E11375" t="str">
            <v>拟补充</v>
          </cell>
          <cell r="F11375" t="str">
            <v>E类</v>
          </cell>
          <cell r="G11375">
            <v>30</v>
          </cell>
        </row>
        <row r="11376">
          <cell r="B11376" t="str">
            <v>1007-9718</v>
          </cell>
          <cell r="C11376" t="str">
            <v>中国药物依赖性杂志</v>
          </cell>
          <cell r="D11376" t="str">
            <v>CSCD</v>
          </cell>
          <cell r="E11376" t="str">
            <v>拟补充</v>
          </cell>
          <cell r="F11376" t="str">
            <v>E类</v>
          </cell>
          <cell r="G11376">
            <v>30</v>
          </cell>
        </row>
        <row r="11377">
          <cell r="B11377" t="str">
            <v>1005-202X</v>
          </cell>
          <cell r="C11377" t="str">
            <v>中国医学物理学杂志</v>
          </cell>
          <cell r="D11377" t="str">
            <v>CSCD</v>
          </cell>
          <cell r="E11377" t="str">
            <v>拟补充</v>
          </cell>
          <cell r="F11377" t="str">
            <v>E类</v>
          </cell>
          <cell r="G11377">
            <v>30</v>
          </cell>
        </row>
        <row r="11378">
          <cell r="B11378" t="str">
            <v>1674-5752</v>
          </cell>
          <cell r="C11378" t="str">
            <v>中国印刷与包装研究</v>
          </cell>
          <cell r="D11378" t="str">
            <v>CSCD</v>
          </cell>
          <cell r="E11378" t="str">
            <v>拟补充</v>
          </cell>
          <cell r="F11378" t="str">
            <v>E类</v>
          </cell>
          <cell r="G11378">
            <v>30</v>
          </cell>
        </row>
        <row r="11379">
          <cell r="B11379" t="str">
            <v>1005-5304</v>
          </cell>
          <cell r="C11379" t="str">
            <v>中国中医药信息杂志</v>
          </cell>
          <cell r="D11379" t="str">
            <v>CSCD</v>
          </cell>
          <cell r="E11379" t="str">
            <v>拟补充</v>
          </cell>
          <cell r="F11379" t="str">
            <v>E类</v>
          </cell>
          <cell r="G11379">
            <v>30</v>
          </cell>
        </row>
        <row r="11380">
          <cell r="B11380" t="str">
            <v>1009-6906</v>
          </cell>
          <cell r="C11380" t="str">
            <v>中华航海医学与高气压医学杂志</v>
          </cell>
          <cell r="D11380" t="str">
            <v>CSCD</v>
          </cell>
          <cell r="E11380" t="str">
            <v>拟补充</v>
          </cell>
          <cell r="F11380" t="str">
            <v>E类</v>
          </cell>
          <cell r="G11380">
            <v>30</v>
          </cell>
        </row>
        <row r="11381">
          <cell r="B11381" t="str">
            <v>1007-6239</v>
          </cell>
          <cell r="C11381" t="str">
            <v>中华航空航天医学杂志</v>
          </cell>
          <cell r="D11381" t="str">
            <v>CSCD</v>
          </cell>
          <cell r="E11381" t="str">
            <v>拟补充</v>
          </cell>
          <cell r="F11381" t="str">
            <v>E类</v>
          </cell>
          <cell r="G11381">
            <v>30</v>
          </cell>
        </row>
        <row r="11382">
          <cell r="B11382" t="str">
            <v>1001-9391</v>
          </cell>
          <cell r="C11382" t="str">
            <v>中华劳动卫生职业病杂志</v>
          </cell>
          <cell r="D11382" t="str">
            <v>CSCD</v>
          </cell>
          <cell r="E11382" t="str">
            <v>拟补充</v>
          </cell>
          <cell r="F11382" t="str">
            <v>E类</v>
          </cell>
          <cell r="G11382">
            <v>30</v>
          </cell>
        </row>
        <row r="11383">
          <cell r="B11383" t="str">
            <v>1674-0807</v>
          </cell>
          <cell r="C11383" t="str">
            <v>中华乳腺病杂志（电子版）</v>
          </cell>
          <cell r="D11383" t="str">
            <v>CSCD</v>
          </cell>
          <cell r="E11383" t="str">
            <v>拟补充</v>
          </cell>
          <cell r="F11383" t="str">
            <v>E类</v>
          </cell>
          <cell r="G11383">
            <v>30</v>
          </cell>
        </row>
        <row r="11384">
          <cell r="B11384" t="str">
            <v>2095-428X</v>
          </cell>
          <cell r="C11384" t="str">
            <v>中华实用儿科临床杂志</v>
          </cell>
          <cell r="D11384" t="str">
            <v>CSCD</v>
          </cell>
          <cell r="E11384" t="str">
            <v>拟补充</v>
          </cell>
          <cell r="F11384" t="str">
            <v>E类</v>
          </cell>
          <cell r="G11384">
            <v>30</v>
          </cell>
        </row>
        <row r="11385">
          <cell r="B11385" t="str">
            <v>1007-9408</v>
          </cell>
          <cell r="C11385" t="str">
            <v>中华围产医学杂志</v>
          </cell>
          <cell r="D11385" t="str">
            <v>CSCD</v>
          </cell>
          <cell r="E11385" t="str">
            <v>拟补充</v>
          </cell>
          <cell r="F11385" t="str">
            <v>E类</v>
          </cell>
          <cell r="G11385">
            <v>30</v>
          </cell>
        </row>
        <row r="11386">
          <cell r="B11386" t="str">
            <v>1672-6448</v>
          </cell>
          <cell r="C11386" t="str">
            <v>中华医学超声杂志（电子版）</v>
          </cell>
          <cell r="D11386" t="str">
            <v>CSCD</v>
          </cell>
          <cell r="E11386" t="str">
            <v>拟补充</v>
          </cell>
          <cell r="F11386" t="str">
            <v>E类</v>
          </cell>
          <cell r="G11386">
            <v>30</v>
          </cell>
        </row>
        <row r="11387">
          <cell r="B11387" t="str">
            <v>1000-0224</v>
          </cell>
          <cell r="C11387" t="str">
            <v>自然科学史研究</v>
          </cell>
          <cell r="D11387" t="str">
            <v>CSCD</v>
          </cell>
          <cell r="E11387" t="str">
            <v>拟补充</v>
          </cell>
          <cell r="F11387" t="str">
            <v>E类</v>
          </cell>
          <cell r="G11387">
            <v>30</v>
          </cell>
        </row>
        <row r="11388">
          <cell r="B11388" t="str">
            <v>1585-1923</v>
          </cell>
          <cell r="C11388" t="str">
            <v>ACROSS LANGUAGES AND CULTURES</v>
          </cell>
          <cell r="D11388" t="str">
            <v>SSCI/A&amp;HCI</v>
          </cell>
          <cell r="E11388" t="str">
            <v>拟补充</v>
          </cell>
          <cell r="F11388" t="str">
            <v>D类</v>
          </cell>
          <cell r="G11388">
            <v>50</v>
          </cell>
        </row>
        <row r="11389">
          <cell r="B11389" t="str">
            <v>1318-0185</v>
          </cell>
          <cell r="C11389" t="str">
            <v>ACTA HISTRIAE</v>
          </cell>
          <cell r="D11389" t="str">
            <v>SSCI/A&amp;HCI</v>
          </cell>
          <cell r="E11389" t="str">
            <v>拟补充</v>
          </cell>
          <cell r="F11389" t="str">
            <v>D类</v>
          </cell>
          <cell r="G11389">
            <v>50</v>
          </cell>
        </row>
        <row r="11390">
          <cell r="B11390" t="str">
            <v>1216-8076</v>
          </cell>
          <cell r="C11390" t="str">
            <v>ACTA LINGUISTICA HUNGARICA</v>
          </cell>
          <cell r="D11390" t="str">
            <v>SSCI/A&amp;HCI</v>
          </cell>
          <cell r="E11390" t="str">
            <v>拟补充</v>
          </cell>
          <cell r="F11390" t="str">
            <v>D类</v>
          </cell>
          <cell r="G11390">
            <v>50</v>
          </cell>
        </row>
        <row r="11391">
          <cell r="B11391" t="str">
            <v>0065-4124</v>
          </cell>
          <cell r="C11391" t="str">
            <v>AFRICANA LINGUISTICA</v>
          </cell>
          <cell r="D11391" t="str">
            <v>SSCI/A&amp;HCI</v>
          </cell>
          <cell r="E11391" t="str">
            <v>拟补充</v>
          </cell>
          <cell r="F11391" t="str">
            <v>D类</v>
          </cell>
          <cell r="G11391">
            <v>50</v>
          </cell>
        </row>
        <row r="11392">
          <cell r="B11392" t="str">
            <v>0002-7316</v>
          </cell>
          <cell r="C11392" t="str">
            <v>AMERICAN ANTIQUITY</v>
          </cell>
          <cell r="D11392" t="str">
            <v>SSCI/A&amp;HCI</v>
          </cell>
          <cell r="E11392" t="str">
            <v>拟补充</v>
          </cell>
          <cell r="F11392" t="str">
            <v>D类</v>
          </cell>
          <cell r="G11392">
            <v>50</v>
          </cell>
        </row>
        <row r="11393">
          <cell r="B11393" t="str">
            <v>0002-8762</v>
          </cell>
          <cell r="C11393" t="str">
            <v>AMERICAN HISTORICAL REVIEW</v>
          </cell>
          <cell r="D11393" t="str">
            <v>SSCI/A&amp;HCI</v>
          </cell>
          <cell r="E11393" t="str">
            <v>拟补充</v>
          </cell>
          <cell r="F11393" t="str">
            <v>D类</v>
          </cell>
          <cell r="G11393">
            <v>50</v>
          </cell>
        </row>
        <row r="11394">
          <cell r="B11394" t="str">
            <v>0003-1283</v>
          </cell>
          <cell r="C11394" t="str">
            <v>AMERICAN SPEECH</v>
          </cell>
          <cell r="D11394" t="str">
            <v>SSCI/A&amp;HCI</v>
          </cell>
          <cell r="E11394" t="str">
            <v>拟补充</v>
          </cell>
          <cell r="F11394" t="str">
            <v>D类</v>
          </cell>
          <cell r="G11394">
            <v>50</v>
          </cell>
        </row>
        <row r="11395">
          <cell r="B11395" t="str">
            <v>0267-1905</v>
          </cell>
          <cell r="C11395" t="str">
            <v>ANNUAL REVIEW OF APPLIED LINGUISTICS</v>
          </cell>
          <cell r="D11395" t="str">
            <v>SSCI/A&amp;HCI</v>
          </cell>
          <cell r="E11395" t="str">
            <v>拟补充</v>
          </cell>
          <cell r="F11395" t="str">
            <v>D类</v>
          </cell>
          <cell r="G11395">
            <v>50</v>
          </cell>
        </row>
        <row r="11396">
          <cell r="B11396" t="str">
            <v>2333-9691</v>
          </cell>
          <cell r="C11396" t="str">
            <v>ANNUAL REVIEW OF LINGUISTICS</v>
          </cell>
          <cell r="D11396" t="str">
            <v>SSCI/A&amp;HCI</v>
          </cell>
          <cell r="E11396" t="str">
            <v>拟补充</v>
          </cell>
          <cell r="F11396" t="str">
            <v>D类</v>
          </cell>
          <cell r="G11396">
            <v>50</v>
          </cell>
        </row>
        <row r="11397">
          <cell r="B11397" t="str">
            <v>0761-3032</v>
          </cell>
          <cell r="C11397" t="str">
            <v>ANTHROPOZOOLOGICA</v>
          </cell>
          <cell r="D11397" t="str">
            <v>SSCI/A&amp;HCI</v>
          </cell>
          <cell r="E11397" t="str">
            <v>拟补充</v>
          </cell>
          <cell r="F11397" t="str">
            <v>D类</v>
          </cell>
          <cell r="G11397">
            <v>50</v>
          </cell>
        </row>
        <row r="11398">
          <cell r="B11398" t="str">
            <v>0003-598X</v>
          </cell>
          <cell r="C11398" t="str">
            <v>ANTIQUITY</v>
          </cell>
          <cell r="D11398" t="str">
            <v>SSCI/A&amp;HCI</v>
          </cell>
          <cell r="E11398" t="str">
            <v>拟补充</v>
          </cell>
          <cell r="F11398" t="str">
            <v>D类</v>
          </cell>
          <cell r="G11398">
            <v>50</v>
          </cell>
        </row>
        <row r="11399">
          <cell r="B11399" t="str">
            <v>0003-8121</v>
          </cell>
          <cell r="C11399" t="str">
            <v>ARCHAEOLOGY IN OCEANIA</v>
          </cell>
          <cell r="D11399" t="str">
            <v>SSCI/A&amp;HCI</v>
          </cell>
          <cell r="E11399" t="str">
            <v>拟补充</v>
          </cell>
          <cell r="F11399" t="str">
            <v>D类</v>
          </cell>
          <cell r="G11399">
            <v>50</v>
          </cell>
        </row>
        <row r="11400">
          <cell r="B11400" t="str">
            <v>0084-6724</v>
          </cell>
          <cell r="C11400" t="str">
            <v>ARCHIVE FOR THE PSYCHOLOGY OF RELIGION-ARCHIV FUR RELIGIONSPSYCHOLOGIE</v>
          </cell>
          <cell r="D11400" t="str">
            <v>SSCI/A&amp;HCI</v>
          </cell>
          <cell r="E11400" t="str">
            <v>拟补充</v>
          </cell>
          <cell r="F11400" t="str">
            <v>D类</v>
          </cell>
          <cell r="G11400">
            <v>50</v>
          </cell>
        </row>
        <row r="11401">
          <cell r="B11401" t="str">
            <v>0254-1637</v>
          </cell>
          <cell r="C11401" t="str">
            <v>ARGOS</v>
          </cell>
          <cell r="D11401" t="str">
            <v>SSCI/A&amp;HCI</v>
          </cell>
          <cell r="E11401" t="str">
            <v>拟补充</v>
          </cell>
          <cell r="F11401" t="str">
            <v>D类</v>
          </cell>
          <cell r="G11401">
            <v>50</v>
          </cell>
        </row>
        <row r="11402">
          <cell r="B11402" t="str">
            <v>0920-427X</v>
          </cell>
          <cell r="C11402" t="str">
            <v>ARGUMENTATION</v>
          </cell>
          <cell r="D11402" t="str">
            <v>SSCI/A&amp;HCI</v>
          </cell>
          <cell r="E11402" t="str">
            <v>拟补充</v>
          </cell>
          <cell r="F11402" t="str">
            <v>D类</v>
          </cell>
          <cell r="G11402">
            <v>50</v>
          </cell>
        </row>
        <row r="11403">
          <cell r="B11403" t="str">
            <v>1035-7823</v>
          </cell>
          <cell r="C11403" t="str">
            <v>ASIAN STUDIES REVIEW</v>
          </cell>
          <cell r="D11403" t="str">
            <v>SSCI/A&amp;HCI</v>
          </cell>
          <cell r="E11403" t="str">
            <v>拟补充</v>
          </cell>
          <cell r="F11403" t="str">
            <v>D类</v>
          </cell>
          <cell r="G11403">
            <v>50</v>
          </cell>
        </row>
        <row r="11404">
          <cell r="B11404" t="str">
            <v>0210-6124</v>
          </cell>
          <cell r="C11404" t="str">
            <v>ATLANTIS-JOURNAL OF THE SPANISH ASSOCIATION OF ANGLO-AMERICAN STUDIES</v>
          </cell>
          <cell r="D11404" t="str">
            <v>SSCI/A&amp;HCI</v>
          </cell>
          <cell r="E11404" t="str">
            <v>拟补充</v>
          </cell>
          <cell r="F11404" t="str">
            <v>D类</v>
          </cell>
          <cell r="G11404">
            <v>50</v>
          </cell>
        </row>
        <row r="11405">
          <cell r="B11405" t="str">
            <v>0312-2417</v>
          </cell>
          <cell r="C11405" t="str">
            <v>AUSTRALIAN ARCHAEOLOGY</v>
          </cell>
          <cell r="D11405" t="str">
            <v>SSCI/A&amp;HCI</v>
          </cell>
          <cell r="E11405" t="str">
            <v>拟补充</v>
          </cell>
          <cell r="F11405" t="str">
            <v>D类</v>
          </cell>
          <cell r="G11405">
            <v>50</v>
          </cell>
        </row>
        <row r="11406">
          <cell r="B11406" t="str">
            <v>0726-8602</v>
          </cell>
          <cell r="C11406" t="str">
            <v>AUSTRALIAN JOURNAL OF LINGUISTICS</v>
          </cell>
          <cell r="D11406" t="str">
            <v>SSCI/A&amp;HCI</v>
          </cell>
          <cell r="E11406" t="str">
            <v>拟补充</v>
          </cell>
          <cell r="F11406" t="str">
            <v>D类</v>
          </cell>
          <cell r="G11406">
            <v>50</v>
          </cell>
        </row>
        <row r="11407">
          <cell r="B11407" t="str">
            <v>0004-9522</v>
          </cell>
          <cell r="C11407" t="str">
            <v>AUSTRALIAN JOURNAL OF POLITICS AND HISTORY</v>
          </cell>
          <cell r="D11407" t="str">
            <v>SSCI/A&amp;HCI</v>
          </cell>
          <cell r="E11407" t="str">
            <v>拟补充</v>
          </cell>
          <cell r="F11407" t="str">
            <v>D类</v>
          </cell>
          <cell r="G11407">
            <v>50</v>
          </cell>
        </row>
        <row r="11408">
          <cell r="B11408" t="str">
            <v>0067-2378</v>
          </cell>
          <cell r="C11408" t="str">
            <v>AUSTRIAN HISTORY YEARBOOK</v>
          </cell>
          <cell r="D11408" t="str">
            <v>SSCI/A&amp;HCI</v>
          </cell>
          <cell r="E11408" t="str">
            <v>拟补充</v>
          </cell>
          <cell r="F11408" t="str">
            <v>D类</v>
          </cell>
          <cell r="G11408">
            <v>50</v>
          </cell>
        </row>
        <row r="11409">
          <cell r="B11409" t="str">
            <v>1134-2277</v>
          </cell>
          <cell r="C11409" t="str">
            <v>AYER</v>
          </cell>
          <cell r="D11409" t="str">
            <v>SSCI/A&amp;HCI</v>
          </cell>
          <cell r="E11409" t="str">
            <v>拟补充</v>
          </cell>
          <cell r="F11409" t="str">
            <v>D类</v>
          </cell>
          <cell r="G11409">
            <v>50</v>
          </cell>
        </row>
        <row r="11410">
          <cell r="B11410" t="str">
            <v>0521-9744</v>
          </cell>
          <cell r="C11410" t="str">
            <v>BABEL-REVUE INTERNATIONALE DE LA TRADUCTION-INTERNATIONAL JOURNAL OF TRANSLATION</v>
          </cell>
          <cell r="D11410" t="str">
            <v>SSCI/A&amp;HCI</v>
          </cell>
          <cell r="E11410" t="str">
            <v>拟补充</v>
          </cell>
          <cell r="F11410" t="str">
            <v>D类</v>
          </cell>
          <cell r="G11410">
            <v>50</v>
          </cell>
        </row>
        <row r="11411">
          <cell r="B11411" t="str">
            <v>0006-2294</v>
          </cell>
          <cell r="C11411" t="str">
            <v>BIJDRAGEN TOT DE TAAL- LAND- EN VOLKENKUNDE</v>
          </cell>
          <cell r="D11411" t="str">
            <v>SSCI/A&amp;HCI</v>
          </cell>
          <cell r="E11411" t="str">
            <v>拟补充</v>
          </cell>
          <cell r="F11411" t="str">
            <v>D类</v>
          </cell>
          <cell r="G11411">
            <v>50</v>
          </cell>
        </row>
        <row r="11412">
          <cell r="B11412" t="str">
            <v>0165-0505</v>
          </cell>
          <cell r="C11412" t="str">
            <v>BMGN-THE LOW COUNTRIES HISTORICAL REVIEW</v>
          </cell>
          <cell r="D11412" t="str">
            <v>SSCI/A&amp;HCI</v>
          </cell>
          <cell r="E11412" t="str">
            <v>拟补充</v>
          </cell>
          <cell r="F11412" t="str">
            <v>D类</v>
          </cell>
          <cell r="G11412">
            <v>50</v>
          </cell>
        </row>
        <row r="11413">
          <cell r="B11413" t="str">
            <v>0190-3659</v>
          </cell>
          <cell r="C11413" t="str">
            <v>BOUNDARY 2-AN INTERNATIONAL JOURNAL OF LITERATURE AND CULTURE</v>
          </cell>
          <cell r="D11413" t="str">
            <v>SSCI/A&amp;HCI</v>
          </cell>
          <cell r="E11413" t="str">
            <v>拟补充</v>
          </cell>
          <cell r="F11413" t="str">
            <v>D类</v>
          </cell>
          <cell r="G11413">
            <v>50</v>
          </cell>
        </row>
        <row r="11414">
          <cell r="B11414" t="str">
            <v>2043-8567</v>
          </cell>
          <cell r="C11414" t="str">
            <v>BRITAIN AND THE WORLD</v>
          </cell>
          <cell r="D11414" t="str">
            <v>SSCI/A&amp;HCI</v>
          </cell>
          <cell r="E11414" t="str">
            <v>拟补充</v>
          </cell>
          <cell r="F11414" t="str">
            <v>D类</v>
          </cell>
          <cell r="G11414">
            <v>50</v>
          </cell>
        </row>
        <row r="11415">
          <cell r="B11415" t="str">
            <v>0007-0874</v>
          </cell>
          <cell r="C11415" t="str">
            <v>BRITISH JOURNAL FOR THE HISTORY OF SCIENCE</v>
          </cell>
          <cell r="D11415" t="str">
            <v>SSCI/A&amp;HCI</v>
          </cell>
          <cell r="E11415" t="str">
            <v>拟补充</v>
          </cell>
          <cell r="F11415" t="str">
            <v>D类</v>
          </cell>
          <cell r="G11415">
            <v>50</v>
          </cell>
        </row>
        <row r="11416">
          <cell r="B11416" t="str">
            <v>1353-0194</v>
          </cell>
          <cell r="C11416" t="str">
            <v>BRITISH JOURNAL OF MIDDLE EASTERN STUDIES</v>
          </cell>
          <cell r="D11416" t="str">
            <v>SSCI/A&amp;HCI</v>
          </cell>
          <cell r="E11416" t="str">
            <v>拟补充</v>
          </cell>
          <cell r="F11416" t="str">
            <v>D类</v>
          </cell>
          <cell r="G11416">
            <v>50</v>
          </cell>
        </row>
        <row r="11417">
          <cell r="B11417" t="str">
            <v>0265-0517</v>
          </cell>
          <cell r="C11417" t="str">
            <v>BRITISH JOURNAL OF MUSIC EDUCATION</v>
          </cell>
          <cell r="D11417" t="str">
            <v>SSCI/A&amp;HCI</v>
          </cell>
          <cell r="E11417" t="str">
            <v>拟补充</v>
          </cell>
          <cell r="F11417" t="str">
            <v>D类</v>
          </cell>
          <cell r="G11417">
            <v>50</v>
          </cell>
        </row>
        <row r="11418">
          <cell r="B11418" t="str">
            <v>0141-6200</v>
          </cell>
          <cell r="C11418" t="str">
            <v>BRITISH JOURNAL OF RELIGIOUS EDUCATION</v>
          </cell>
          <cell r="D11418" t="str">
            <v>SSCI/A&amp;HCI</v>
          </cell>
          <cell r="E11418" t="str">
            <v>拟补充</v>
          </cell>
          <cell r="F11418" t="str">
            <v>D类</v>
          </cell>
          <cell r="G11418">
            <v>50</v>
          </cell>
        </row>
        <row r="11419">
          <cell r="B11419" t="str">
            <v>0008-3755</v>
          </cell>
          <cell r="C11419" t="str">
            <v>CANADIAN HISTORICAL REVIEW</v>
          </cell>
          <cell r="D11419" t="str">
            <v>SSCI/A&amp;HCI</v>
          </cell>
          <cell r="E11419" t="str">
            <v>拟补充</v>
          </cell>
          <cell r="F11419" t="str">
            <v>D类</v>
          </cell>
          <cell r="G11419">
            <v>50</v>
          </cell>
        </row>
        <row r="11420">
          <cell r="B11420" t="str">
            <v>0008-9389</v>
          </cell>
          <cell r="C11420" t="str">
            <v>CENTRAL EUROPEAN HISTORY</v>
          </cell>
          <cell r="D11420" t="str">
            <v>SSCI/A&amp;HCI</v>
          </cell>
          <cell r="E11420" t="str">
            <v>拟补充</v>
          </cell>
          <cell r="F11420" t="str">
            <v>D类</v>
          </cell>
          <cell r="G11420">
            <v>50</v>
          </cell>
        </row>
        <row r="11421">
          <cell r="B11421" t="str">
            <v>0265-6590</v>
          </cell>
          <cell r="C11421" t="str">
            <v>CHILD LANGUAGE TEACHING &amp; THERAPY</v>
          </cell>
          <cell r="D11421" t="str">
            <v>SSCI/A&amp;HCI</v>
          </cell>
          <cell r="E11421" t="str">
            <v>拟补充</v>
          </cell>
          <cell r="F11421" t="str">
            <v>D类</v>
          </cell>
          <cell r="G11421">
            <v>50</v>
          </cell>
        </row>
        <row r="11422">
          <cell r="B11422" t="str">
            <v>1576-4737</v>
          </cell>
          <cell r="C11422" t="str">
            <v>CIRCULO DE LINGUISTICA APLICADA A LA COMUNICACION</v>
          </cell>
          <cell r="D11422" t="str">
            <v>SSCI/A&amp;HCI</v>
          </cell>
          <cell r="E11422" t="str">
            <v>拟补充</v>
          </cell>
          <cell r="F11422" t="str">
            <v>D类</v>
          </cell>
          <cell r="G11422">
            <v>50</v>
          </cell>
        </row>
        <row r="11423">
          <cell r="B11423" t="str">
            <v>1863-2505</v>
          </cell>
          <cell r="C11423" t="str">
            <v>CLIOMETRICA</v>
          </cell>
          <cell r="D11423" t="str">
            <v>SSCI/A&amp;HCI</v>
          </cell>
          <cell r="E11423" t="str">
            <v>拟补充</v>
          </cell>
          <cell r="F11423" t="str">
            <v>D类</v>
          </cell>
          <cell r="G11423">
            <v>50</v>
          </cell>
        </row>
        <row r="11424">
          <cell r="B11424" t="str">
            <v>0936-5907</v>
          </cell>
          <cell r="C11424" t="str">
            <v>COGNITIVE LINGUISTICS</v>
          </cell>
          <cell r="D11424" t="str">
            <v>SSCI/A&amp;HCI</v>
          </cell>
          <cell r="E11424" t="str">
            <v>拟补充</v>
          </cell>
          <cell r="F11424" t="str">
            <v>D类</v>
          </cell>
          <cell r="G11424">
            <v>50</v>
          </cell>
        </row>
        <row r="11425">
          <cell r="B11425" t="str">
            <v>1468-2745</v>
          </cell>
          <cell r="C11425" t="str">
            <v>COLD WAR HISTORY</v>
          </cell>
          <cell r="D11425" t="str">
            <v>SSCI/A&amp;HCI</v>
          </cell>
          <cell r="E11425" t="str">
            <v>拟补充</v>
          </cell>
          <cell r="F11425" t="str">
            <v>D类</v>
          </cell>
          <cell r="G11425">
            <v>50</v>
          </cell>
        </row>
        <row r="11426">
          <cell r="B11426" t="str">
            <v>1479-1420</v>
          </cell>
          <cell r="C11426" t="str">
            <v>COMMUNICATION AND CRITICAL-CULTURAL STUDIES</v>
          </cell>
          <cell r="D11426" t="str">
            <v>SSCI/A&amp;HCI</v>
          </cell>
          <cell r="E11426" t="str">
            <v>拟补充</v>
          </cell>
          <cell r="F11426" t="str">
            <v>D类</v>
          </cell>
          <cell r="G11426">
            <v>50</v>
          </cell>
        </row>
        <row r="11427">
          <cell r="B11427" t="str">
            <v>0010-4175</v>
          </cell>
          <cell r="C11427" t="str">
            <v>COMPARATIVE STUDIES IN SOCIETY AND HISTORY</v>
          </cell>
          <cell r="D11427" t="str">
            <v>SSCI/A&amp;HCI</v>
          </cell>
          <cell r="E11427" t="str">
            <v>拟补充</v>
          </cell>
          <cell r="F11427" t="str">
            <v>D类</v>
          </cell>
          <cell r="G11427">
            <v>50</v>
          </cell>
        </row>
        <row r="11428">
          <cell r="B11428" t="str">
            <v>0958-8221</v>
          </cell>
          <cell r="C11428" t="str">
            <v>COMPUTER ASSISTED LANGUAGE LEARNING</v>
          </cell>
          <cell r="D11428" t="str">
            <v>SSCI/A&amp;HCI</v>
          </cell>
          <cell r="E11428" t="str">
            <v>拟补充</v>
          </cell>
          <cell r="F11428" t="str">
            <v>D类</v>
          </cell>
          <cell r="G11428">
            <v>50</v>
          </cell>
        </row>
        <row r="11429">
          <cell r="B11429" t="str">
            <v>0960-7773</v>
          </cell>
          <cell r="C11429" t="str">
            <v>CONTEMPORARY EUROPEAN HISTORY</v>
          </cell>
          <cell r="D11429" t="str">
            <v>SSCI/A&amp;HCI</v>
          </cell>
          <cell r="E11429" t="str">
            <v>拟补充</v>
          </cell>
          <cell r="F11429" t="str">
            <v>D类</v>
          </cell>
          <cell r="G11429">
            <v>50</v>
          </cell>
        </row>
        <row r="11430">
          <cell r="B11430" t="str">
            <v>1030-4312</v>
          </cell>
          <cell r="C11430" t="str">
            <v>CONTINUUM-JOURNAL OF MEDIA &amp; CULTURAL STUDIES</v>
          </cell>
          <cell r="D11430" t="str">
            <v>SSCI/A&amp;HCI</v>
          </cell>
          <cell r="E11430" t="str">
            <v>拟补充</v>
          </cell>
          <cell r="F11430" t="str">
            <v>D类</v>
          </cell>
          <cell r="G11430">
            <v>50</v>
          </cell>
        </row>
        <row r="11431">
          <cell r="B11431" t="str">
            <v>1613-7027</v>
          </cell>
          <cell r="C11431" t="str">
            <v>CORPUS LINGUISTICS AND LINGUISTIC THEORY</v>
          </cell>
          <cell r="D11431" t="str">
            <v>SSCI/A&amp;HCI</v>
          </cell>
          <cell r="E11431" t="str">
            <v>拟补充</v>
          </cell>
          <cell r="F11431" t="str">
            <v>D类</v>
          </cell>
          <cell r="G11431">
            <v>50</v>
          </cell>
        </row>
        <row r="11432">
          <cell r="B11432" t="str">
            <v>0256-0046</v>
          </cell>
          <cell r="C11432" t="str">
            <v>CRITICAL ARTS-SOUTH-NORTH CULTURAL AND MEDIA STUDIES</v>
          </cell>
          <cell r="D11432" t="str">
            <v>SSCI/A&amp;HCI</v>
          </cell>
          <cell r="E11432" t="str">
            <v>拟补充</v>
          </cell>
          <cell r="F11432" t="str">
            <v>D类</v>
          </cell>
          <cell r="G11432">
            <v>50</v>
          </cell>
        </row>
        <row r="11433">
          <cell r="B11433" t="str">
            <v>0093-1896</v>
          </cell>
          <cell r="C11433" t="str">
            <v>CRITICAL INQUIRY</v>
          </cell>
          <cell r="D11433" t="str">
            <v>SSCI/A&amp;HCI</v>
          </cell>
          <cell r="E11433" t="str">
            <v>拟补充</v>
          </cell>
          <cell r="F11433" t="str">
            <v>D类</v>
          </cell>
          <cell r="G11433">
            <v>50</v>
          </cell>
        </row>
        <row r="11434">
          <cell r="B11434" t="str">
            <v>0882-4371</v>
          </cell>
          <cell r="C11434" t="str">
            <v>CULTURAL CRITIQUE</v>
          </cell>
          <cell r="D11434" t="str">
            <v>SSCI/A&amp;HCI</v>
          </cell>
          <cell r="E11434" t="str">
            <v>拟补充</v>
          </cell>
          <cell r="F11434" t="str">
            <v>D类</v>
          </cell>
          <cell r="G11434">
            <v>50</v>
          </cell>
        </row>
        <row r="11435">
          <cell r="B11435" t="str">
            <v>0950-2386</v>
          </cell>
          <cell r="C11435" t="str">
            <v>CULTURAL STUDIES</v>
          </cell>
          <cell r="D11435" t="str">
            <v>SSCI/A&amp;HCI</v>
          </cell>
          <cell r="E11435" t="str">
            <v>拟补充</v>
          </cell>
          <cell r="F11435" t="str">
            <v>D类</v>
          </cell>
          <cell r="G11435">
            <v>50</v>
          </cell>
        </row>
        <row r="11436">
          <cell r="B11436" t="str">
            <v>0011-5266</v>
          </cell>
          <cell r="C11436" t="str">
            <v>DAEDALUS</v>
          </cell>
          <cell r="D11436" t="str">
            <v>SSCI/A&amp;HCI</v>
          </cell>
          <cell r="E11436" t="str">
            <v>拟补充</v>
          </cell>
          <cell r="F11436" t="str">
            <v>D类</v>
          </cell>
          <cell r="G11436">
            <v>50</v>
          </cell>
        </row>
        <row r="11437">
          <cell r="B11437" t="str">
            <v>0176-4225</v>
          </cell>
          <cell r="C11437" t="str">
            <v>DIACHRONICA</v>
          </cell>
          <cell r="D11437" t="str">
            <v>SSCI/A&amp;HCI</v>
          </cell>
          <cell r="E11437" t="str">
            <v>拟补充</v>
          </cell>
          <cell r="F11437" t="str">
            <v>D类</v>
          </cell>
          <cell r="G11437">
            <v>50</v>
          </cell>
        </row>
        <row r="11438">
          <cell r="B11438" t="str">
            <v>0942-4040</v>
          </cell>
          <cell r="C11438" t="str">
            <v>DIALECTOLOGIA ET GEOLINGUISTICA</v>
          </cell>
          <cell r="D11438" t="str">
            <v>SSCI/A&amp;HCI</v>
          </cell>
          <cell r="E11438" t="str">
            <v>拟补充</v>
          </cell>
          <cell r="F11438" t="str">
            <v>D类</v>
          </cell>
          <cell r="G11438">
            <v>50</v>
          </cell>
        </row>
        <row r="11439">
          <cell r="B11439" t="str">
            <v>1040-7391</v>
          </cell>
          <cell r="C11439" t="str">
            <v>DIFFERENCES-A JOURNAL OF FEMINIST CULTURAL STUDIES</v>
          </cell>
          <cell r="D11439" t="str">
            <v>SSCI/A&amp;HCI</v>
          </cell>
          <cell r="E11439" t="str">
            <v>拟补充</v>
          </cell>
          <cell r="F11439" t="str">
            <v>D类</v>
          </cell>
          <cell r="G11439">
            <v>50</v>
          </cell>
        </row>
        <row r="11440">
          <cell r="B11440" t="str">
            <v>2055-7671</v>
          </cell>
          <cell r="C11440" t="str">
            <v>DIGITAL SCHOLARSHIP IN THE HUMANITIES</v>
          </cell>
          <cell r="D11440" t="str">
            <v>SSCI/A&amp;HCI</v>
          </cell>
          <cell r="E11440" t="str">
            <v>拟补充</v>
          </cell>
          <cell r="F11440" t="str">
            <v>D类</v>
          </cell>
          <cell r="G11440">
            <v>50</v>
          </cell>
        </row>
        <row r="11441">
          <cell r="B11441" t="str">
            <v>0145-2096</v>
          </cell>
          <cell r="C11441" t="str">
            <v>DIPLOMATIC HISTORY</v>
          </cell>
          <cell r="D11441" t="str">
            <v>SSCI/A&amp;HCI</v>
          </cell>
          <cell r="E11441" t="str">
            <v>拟补充</v>
          </cell>
          <cell r="F11441" t="str">
            <v>D类</v>
          </cell>
          <cell r="G11441">
            <v>50</v>
          </cell>
        </row>
        <row r="11442">
          <cell r="B11442" t="str">
            <v>0309-6564</v>
          </cell>
          <cell r="C11442" t="str">
            <v>DUTCH CROSSING-JOURNAL OF LOW COUNTRIES STUDIES</v>
          </cell>
          <cell r="D11442" t="str">
            <v>SSCI/A&amp;HCI</v>
          </cell>
          <cell r="E11442" t="str">
            <v>拟补充</v>
          </cell>
          <cell r="F11442" t="str">
            <v>D类</v>
          </cell>
          <cell r="G11442">
            <v>50</v>
          </cell>
        </row>
        <row r="11443">
          <cell r="B11443" t="str">
            <v>0013-0117</v>
          </cell>
          <cell r="C11443" t="str">
            <v>ECONOMIC HISTORY REVIEW</v>
          </cell>
          <cell r="D11443" t="str">
            <v>SSCI/A&amp;HCI</v>
          </cell>
          <cell r="E11443" t="str">
            <v>拟补充</v>
          </cell>
          <cell r="F11443" t="str">
            <v>D类</v>
          </cell>
          <cell r="G11443">
            <v>50</v>
          </cell>
        </row>
        <row r="11444">
          <cell r="B11444" t="str">
            <v>0951-0893</v>
          </cell>
          <cell r="C11444" t="str">
            <v>ELT JOURNAL</v>
          </cell>
          <cell r="D11444" t="str">
            <v>SSCI/A&amp;HCI</v>
          </cell>
          <cell r="E11444" t="str">
            <v>拟补充</v>
          </cell>
          <cell r="F11444" t="str">
            <v>D类</v>
          </cell>
          <cell r="G11444">
            <v>50</v>
          </cell>
        </row>
        <row r="11445">
          <cell r="B11445" t="str">
            <v>0276-2374</v>
          </cell>
          <cell r="C11445" t="str">
            <v>EMPIRICAL STUDIES OF THE ARTS</v>
          </cell>
          <cell r="D11445" t="str">
            <v>SSCI/A&amp;HCI</v>
          </cell>
          <cell r="E11445" t="str">
            <v>拟补充</v>
          </cell>
          <cell r="F11445" t="str">
            <v>D类</v>
          </cell>
          <cell r="G11445">
            <v>50</v>
          </cell>
        </row>
        <row r="11446">
          <cell r="B11446" t="str">
            <v>0013-8266</v>
          </cell>
          <cell r="C11446" t="str">
            <v>ENGLISH HISTORICAL REVIEW</v>
          </cell>
          <cell r="D11446" t="str">
            <v>SSCI/A&amp;HCI</v>
          </cell>
          <cell r="E11446" t="str">
            <v>拟补充</v>
          </cell>
          <cell r="F11446" t="str">
            <v>D类</v>
          </cell>
          <cell r="G11446">
            <v>50</v>
          </cell>
        </row>
        <row r="11447">
          <cell r="B11447" t="str">
            <v>1360-6743</v>
          </cell>
          <cell r="C11447" t="str">
            <v>ENGLISH LANGUAGE &amp; LINGUISTICS</v>
          </cell>
          <cell r="D11447" t="str">
            <v>SSCI/A&amp;HCI</v>
          </cell>
          <cell r="E11447" t="str">
            <v>拟补充</v>
          </cell>
          <cell r="F11447" t="str">
            <v>D类</v>
          </cell>
          <cell r="G11447">
            <v>50</v>
          </cell>
        </row>
        <row r="11448">
          <cell r="B11448" t="str">
            <v>1175-8708</v>
          </cell>
          <cell r="C11448" t="str">
            <v>ENGLISH TEACHING-PRACTICE AND CRITIQUE</v>
          </cell>
          <cell r="D11448" t="str">
            <v>SSCI/A&amp;HCI</v>
          </cell>
          <cell r="E11448" t="str">
            <v>拟补充</v>
          </cell>
          <cell r="F11448" t="str">
            <v>D类</v>
          </cell>
          <cell r="G11448">
            <v>50</v>
          </cell>
        </row>
        <row r="11449">
          <cell r="B11449" t="str">
            <v>0266-0784</v>
          </cell>
          <cell r="C11449" t="str">
            <v>ENGLISH TODAY</v>
          </cell>
          <cell r="D11449" t="str">
            <v>SSCI/A&amp;HCI</v>
          </cell>
          <cell r="E11449" t="str">
            <v>拟补充</v>
          </cell>
          <cell r="F11449" t="str">
            <v>D类</v>
          </cell>
          <cell r="G11449">
            <v>50</v>
          </cell>
        </row>
        <row r="11450">
          <cell r="B11450" t="str">
            <v>0172-8865</v>
          </cell>
          <cell r="C11450" t="str">
            <v>ENGLISH WORLD-WIDE</v>
          </cell>
          <cell r="D11450" t="str">
            <v>SSCI/A&amp;HCI</v>
          </cell>
          <cell r="E11450" t="str">
            <v>拟补充</v>
          </cell>
          <cell r="F11450" t="str">
            <v>D类</v>
          </cell>
          <cell r="G11450">
            <v>50</v>
          </cell>
        </row>
        <row r="11451">
          <cell r="B11451" t="str">
            <v>0967-3407</v>
          </cell>
          <cell r="C11451" t="str">
            <v>ENVIRONMENT AND HISTORY</v>
          </cell>
          <cell r="D11451" t="str">
            <v>SSCI/A&amp;HCI</v>
          </cell>
          <cell r="E11451" t="str">
            <v>拟补充</v>
          </cell>
          <cell r="F11451" t="str">
            <v>D类</v>
          </cell>
          <cell r="G11451">
            <v>50</v>
          </cell>
        </row>
        <row r="11452">
          <cell r="B11452" t="str">
            <v>1084-5453</v>
          </cell>
          <cell r="C11452" t="str">
            <v>ENVIRONMENTAL HISTORY</v>
          </cell>
          <cell r="D11452" t="str">
            <v>SSCI/A&amp;HCI</v>
          </cell>
          <cell r="E11452" t="str">
            <v>拟补充</v>
          </cell>
          <cell r="F11452" t="str">
            <v>D类</v>
          </cell>
          <cell r="G11452">
            <v>50</v>
          </cell>
        </row>
        <row r="11453">
          <cell r="B11453" t="str">
            <v>0071-1713</v>
          </cell>
          <cell r="C11453" t="str">
            <v>ESTUDIOS FILOLOGICOS</v>
          </cell>
          <cell r="D11453" t="str">
            <v>SSCI/A&amp;HCI</v>
          </cell>
          <cell r="E11453" t="str">
            <v>拟补充</v>
          </cell>
          <cell r="F11453" t="str">
            <v>D类</v>
          </cell>
          <cell r="G11453">
            <v>50</v>
          </cell>
        </row>
        <row r="11454">
          <cell r="B11454" t="str">
            <v>1370-0049</v>
          </cell>
          <cell r="C11454" t="str">
            <v>ETHICAL PERSPECTIVES</v>
          </cell>
          <cell r="D11454" t="str">
            <v>SSCI/A&amp;HCI</v>
          </cell>
          <cell r="E11454" t="str">
            <v>拟补充</v>
          </cell>
          <cell r="F11454" t="str">
            <v>D类</v>
          </cell>
          <cell r="G11454">
            <v>50</v>
          </cell>
        </row>
        <row r="11455">
          <cell r="B11455" t="str">
            <v>0014-1704</v>
          </cell>
          <cell r="C11455" t="str">
            <v>ETHICS</v>
          </cell>
          <cell r="D11455" t="str">
            <v>SSCI/A&amp;HCI</v>
          </cell>
          <cell r="E11455" t="str">
            <v>拟补充</v>
          </cell>
          <cell r="F11455" t="str">
            <v>D类</v>
          </cell>
          <cell r="G11455">
            <v>50</v>
          </cell>
        </row>
        <row r="11456">
          <cell r="B11456" t="str">
            <v>1388-1957</v>
          </cell>
          <cell r="C11456" t="str">
            <v>ETHICS AND INFORMATION TECHNOLOGY</v>
          </cell>
          <cell r="D11456" t="str">
            <v>SSCI/A&amp;HCI</v>
          </cell>
          <cell r="E11456" t="str">
            <v>拟补充</v>
          </cell>
          <cell r="F11456" t="str">
            <v>D类</v>
          </cell>
          <cell r="G11456">
            <v>50</v>
          </cell>
        </row>
        <row r="11457">
          <cell r="B11457" t="str">
            <v>0014-1801</v>
          </cell>
          <cell r="C11457" t="str">
            <v>ETHNOHISTORY</v>
          </cell>
          <cell r="D11457" t="str">
            <v>SSCI/A&amp;HCI</v>
          </cell>
          <cell r="E11457" t="str">
            <v>拟补充</v>
          </cell>
          <cell r="F11457" t="str">
            <v>D类</v>
          </cell>
          <cell r="G11457">
            <v>50</v>
          </cell>
        </row>
        <row r="11458">
          <cell r="B11458" t="str">
            <v>1890-3991</v>
          </cell>
          <cell r="C11458" t="str">
            <v>ETIKK I PRAKSIS</v>
          </cell>
          <cell r="D11458" t="str">
            <v>SSCI/A&amp;HCI</v>
          </cell>
          <cell r="E11458" t="str">
            <v>拟补充</v>
          </cell>
          <cell r="F11458" t="str">
            <v>D类</v>
          </cell>
          <cell r="G11458">
            <v>50</v>
          </cell>
        </row>
        <row r="11459">
          <cell r="B11459" t="str">
            <v>0265-6914</v>
          </cell>
          <cell r="C11459" t="str">
            <v>EUROPEAN HISTORY QUARTERLY</v>
          </cell>
          <cell r="D11459" t="str">
            <v>SSCI/A&amp;HCI</v>
          </cell>
          <cell r="E11459" t="str">
            <v>拟补充</v>
          </cell>
          <cell r="F11459" t="str">
            <v>D类</v>
          </cell>
          <cell r="G11459">
            <v>50</v>
          </cell>
        </row>
        <row r="11460">
          <cell r="B11460" t="str">
            <v>1367-5494</v>
          </cell>
          <cell r="C11460" t="str">
            <v>EUROPEAN JOURNAL OF CULTURAL STUDIES</v>
          </cell>
          <cell r="D11460" t="str">
            <v>SSCI/A&amp;HCI</v>
          </cell>
          <cell r="E11460" t="str">
            <v>拟补充</v>
          </cell>
          <cell r="F11460" t="str">
            <v>D类</v>
          </cell>
          <cell r="G11460">
            <v>50</v>
          </cell>
        </row>
        <row r="11461">
          <cell r="B11461" t="str">
            <v>1382-5577</v>
          </cell>
          <cell r="C11461" t="str">
            <v>EUROPEAN JOURNAL OF ENGLISH STUDIES</v>
          </cell>
          <cell r="D11461" t="str">
            <v>SSCI/A&amp;HCI</v>
          </cell>
          <cell r="E11461" t="str">
            <v>拟补充</v>
          </cell>
          <cell r="F11461" t="str">
            <v>D类</v>
          </cell>
          <cell r="G11461">
            <v>50</v>
          </cell>
        </row>
        <row r="11462">
          <cell r="B11462" t="str">
            <v>0235-7186</v>
          </cell>
          <cell r="C11462" t="str">
            <v>FILOSOFIJA-SOCIOLOGIJA</v>
          </cell>
          <cell r="D11462" t="str">
            <v>SSCI/A&amp;HCI</v>
          </cell>
          <cell r="E11462" t="str">
            <v>拟补充</v>
          </cell>
          <cell r="F11462" t="str">
            <v>D类</v>
          </cell>
          <cell r="G11462">
            <v>50</v>
          </cell>
        </row>
        <row r="11463">
          <cell r="B11463" t="str">
            <v>0142-7237</v>
          </cell>
          <cell r="C11463" t="str">
            <v>FIRST LANGUAGE</v>
          </cell>
          <cell r="D11463" t="str">
            <v>SSCI/A&amp;HCI</v>
          </cell>
          <cell r="E11463" t="str">
            <v>拟补充</v>
          </cell>
          <cell r="F11463" t="str">
            <v>D类</v>
          </cell>
          <cell r="G11463">
            <v>50</v>
          </cell>
        </row>
        <row r="11464">
          <cell r="B11464" t="str">
            <v>0165-4004</v>
          </cell>
          <cell r="C11464" t="str">
            <v>FOLIA LINGUISTICA</v>
          </cell>
          <cell r="D11464" t="str">
            <v>SSCI/A&amp;HCI</v>
          </cell>
          <cell r="E11464" t="str">
            <v>拟补充</v>
          </cell>
          <cell r="F11464" t="str">
            <v>D类</v>
          </cell>
          <cell r="G11464">
            <v>50</v>
          </cell>
        </row>
        <row r="11465">
          <cell r="B11465" t="str">
            <v>0168-647X</v>
          </cell>
          <cell r="C11465" t="str">
            <v>FOLIA LINGUISTICA HISTORICA</v>
          </cell>
          <cell r="D11465" t="str">
            <v>SSCI/A&amp;HCI</v>
          </cell>
          <cell r="E11465" t="str">
            <v>拟补充</v>
          </cell>
          <cell r="F11465" t="str">
            <v>D类</v>
          </cell>
          <cell r="G11465">
            <v>50</v>
          </cell>
        </row>
        <row r="11466">
          <cell r="B11466" t="str">
            <v>0957-1558</v>
          </cell>
          <cell r="C11466" t="str">
            <v>FRENCH CULTURAL STUDIES</v>
          </cell>
          <cell r="D11466" t="str">
            <v>SSCI/A&amp;HCI</v>
          </cell>
          <cell r="E11466" t="str">
            <v>拟补充</v>
          </cell>
          <cell r="F11466" t="str">
            <v>D类</v>
          </cell>
          <cell r="G11466">
            <v>50</v>
          </cell>
        </row>
        <row r="11467">
          <cell r="B11467" t="str">
            <v>0269-1191</v>
          </cell>
          <cell r="C11467" t="str">
            <v>FRENCH HISTORY</v>
          </cell>
          <cell r="D11467" t="str">
            <v>SSCI/A&amp;HCI</v>
          </cell>
          <cell r="E11467" t="str">
            <v>拟补充</v>
          </cell>
          <cell r="F11467" t="str">
            <v>D类</v>
          </cell>
          <cell r="G11467">
            <v>50</v>
          </cell>
        </row>
        <row r="11468">
          <cell r="B11468" t="str">
            <v>0929-998X</v>
          </cell>
          <cell r="C11468" t="str">
            <v>FUNCTIONS OF LANGUAGE</v>
          </cell>
          <cell r="D11468" t="str">
            <v>SSCI/A&amp;HCI</v>
          </cell>
          <cell r="E11468" t="str">
            <v>拟补充</v>
          </cell>
          <cell r="F11468" t="str">
            <v>D类</v>
          </cell>
          <cell r="G11468">
            <v>50</v>
          </cell>
        </row>
        <row r="11469">
          <cell r="B11469" t="str">
            <v>1555-4120</v>
          </cell>
          <cell r="C11469" t="str">
            <v>GAMES AND CULTURE</v>
          </cell>
          <cell r="D11469" t="str">
            <v>SSCI/A&amp;HCI</v>
          </cell>
          <cell r="E11469" t="str">
            <v>拟补充</v>
          </cell>
          <cell r="F11469" t="str">
            <v>D类</v>
          </cell>
          <cell r="G11469">
            <v>50</v>
          </cell>
        </row>
        <row r="11470">
          <cell r="B11470" t="str">
            <v>1747-6321</v>
          </cell>
          <cell r="C11470" t="str">
            <v>GENDER AND LANGUAGE</v>
          </cell>
          <cell r="D11470" t="str">
            <v>SSCI/A&amp;HCI</v>
          </cell>
          <cell r="E11470" t="str">
            <v>拟补充</v>
          </cell>
          <cell r="F11470" t="str">
            <v>D类</v>
          </cell>
          <cell r="G11470">
            <v>50</v>
          </cell>
        </row>
        <row r="11471">
          <cell r="B11471" t="str">
            <v>0266-3554</v>
          </cell>
          <cell r="C11471" t="str">
            <v>GERMAN HISTORY</v>
          </cell>
          <cell r="D11471" t="str">
            <v>SSCI/A&amp;HCI</v>
          </cell>
          <cell r="E11471" t="str">
            <v>拟补充</v>
          </cell>
          <cell r="F11471" t="str">
            <v>D类</v>
          </cell>
          <cell r="G11471">
            <v>50</v>
          </cell>
        </row>
        <row r="11472">
          <cell r="B11472" t="str">
            <v>0149-7952</v>
          </cell>
          <cell r="C11472" t="str">
            <v>GERMAN STUDIES REVIEW</v>
          </cell>
          <cell r="D11472" t="str">
            <v>SSCI/A&amp;HCI</v>
          </cell>
          <cell r="E11472" t="str">
            <v>拟补充</v>
          </cell>
          <cell r="F11472" t="str">
            <v>D类</v>
          </cell>
          <cell r="G11472">
            <v>50</v>
          </cell>
        </row>
        <row r="11473">
          <cell r="B11473" t="str">
            <v>1568-1475</v>
          </cell>
          <cell r="C11473" t="str">
            <v>GESTURE</v>
          </cell>
          <cell r="D11473" t="str">
            <v>SSCI/A&amp;HCI</v>
          </cell>
          <cell r="E11473" t="str">
            <v>拟补充</v>
          </cell>
          <cell r="F11473" t="str">
            <v>D类</v>
          </cell>
          <cell r="G11473">
            <v>50</v>
          </cell>
        </row>
        <row r="11474">
          <cell r="B11474" t="str">
            <v>0018-2168</v>
          </cell>
          <cell r="C11474" t="str">
            <v>HAHR-HISPANIC AMERICAN HISTORICAL REVIEW</v>
          </cell>
          <cell r="D11474" t="str">
            <v>SSCI/A&amp;HCI</v>
          </cell>
          <cell r="E11474" t="str">
            <v>拟补充</v>
          </cell>
          <cell r="F11474" t="str">
            <v>D类</v>
          </cell>
          <cell r="G11474">
            <v>50</v>
          </cell>
        </row>
        <row r="11475">
          <cell r="B11475" t="str">
            <v>0018-2133</v>
          </cell>
          <cell r="C11475" t="str">
            <v>HISPANIA-A JOURNAL DEVOTED TO THE TEACHING OF SPANISH AND PORTUGUESE</v>
          </cell>
          <cell r="D11475" t="str">
            <v>SSCI/A&amp;HCI</v>
          </cell>
          <cell r="E11475" t="str">
            <v>拟补充</v>
          </cell>
          <cell r="F11475" t="str">
            <v>D类</v>
          </cell>
          <cell r="G11475">
            <v>50</v>
          </cell>
        </row>
        <row r="11476">
          <cell r="B11476" t="str">
            <v>1139-1472</v>
          </cell>
          <cell r="C11476" t="str">
            <v>HISTORIA AGRARIA</v>
          </cell>
          <cell r="D11476" t="str">
            <v>SSCI/A&amp;HCI</v>
          </cell>
          <cell r="E11476" t="str">
            <v>拟补充</v>
          </cell>
          <cell r="F11476" t="str">
            <v>D类</v>
          </cell>
          <cell r="G11476">
            <v>50</v>
          </cell>
        </row>
        <row r="11477">
          <cell r="B11477" t="str">
            <v>0121-1617</v>
          </cell>
          <cell r="C11477" t="str">
            <v>HISTORIA CRITICA</v>
          </cell>
          <cell r="D11477" t="str">
            <v>SSCI/A&amp;HCI</v>
          </cell>
          <cell r="E11477" t="str">
            <v>拟补充</v>
          </cell>
          <cell r="F11477" t="str">
            <v>D类</v>
          </cell>
          <cell r="G11477">
            <v>50</v>
          </cell>
        </row>
        <row r="11478">
          <cell r="B11478" t="str">
            <v>1575-0361</v>
          </cell>
          <cell r="C11478" t="str">
            <v>HISTORIA Y POLITICA</v>
          </cell>
          <cell r="D11478" t="str">
            <v>SSCI/A&amp;HCI</v>
          </cell>
          <cell r="E11478" t="str">
            <v>拟补充</v>
          </cell>
          <cell r="F11478" t="str">
            <v>D类</v>
          </cell>
          <cell r="G11478">
            <v>50</v>
          </cell>
        </row>
        <row r="11479">
          <cell r="B11479" t="str">
            <v>0018-246X</v>
          </cell>
          <cell r="C11479" t="str">
            <v>HISTORICAL JOURNAL</v>
          </cell>
          <cell r="D11479" t="str">
            <v>SSCI/A&amp;HCI</v>
          </cell>
          <cell r="E11479" t="str">
            <v>拟补充</v>
          </cell>
          <cell r="F11479" t="str">
            <v>D类</v>
          </cell>
          <cell r="G11479">
            <v>50</v>
          </cell>
        </row>
        <row r="11480">
          <cell r="B11480" t="str">
            <v>1465-4466</v>
          </cell>
          <cell r="C11480" t="str">
            <v>HISTORICAL MATERIALISM-RESEARCH IN CRITICAL MARXIST THEORY</v>
          </cell>
          <cell r="D11480" t="str">
            <v>SSCI/A&amp;HCI</v>
          </cell>
          <cell r="E11480" t="str">
            <v>拟补充</v>
          </cell>
          <cell r="F11480" t="str">
            <v>D类</v>
          </cell>
          <cell r="G11480">
            <v>50</v>
          </cell>
        </row>
        <row r="11481">
          <cell r="B11481" t="str">
            <v>0161-5440</v>
          </cell>
          <cell r="C11481" t="str">
            <v>HISTORICAL METHODS</v>
          </cell>
          <cell r="D11481" t="str">
            <v>SSCI/A&amp;HCI</v>
          </cell>
          <cell r="E11481" t="str">
            <v>拟补充</v>
          </cell>
          <cell r="F11481" t="str">
            <v>D类</v>
          </cell>
          <cell r="G11481">
            <v>50</v>
          </cell>
        </row>
        <row r="11482">
          <cell r="B11482" t="str">
            <v>0018-2656</v>
          </cell>
          <cell r="C11482" t="str">
            <v>HISTORY AND THEORY</v>
          </cell>
          <cell r="D11482" t="str">
            <v>SSCI/A&amp;HCI</v>
          </cell>
          <cell r="E11482" t="str">
            <v>拟补充</v>
          </cell>
          <cell r="F11482" t="str">
            <v>D类</v>
          </cell>
          <cell r="G11482">
            <v>50</v>
          </cell>
        </row>
        <row r="11483">
          <cell r="B11483" t="str">
            <v>1122-8792</v>
          </cell>
          <cell r="C11483" t="str">
            <v>HISTORY OF ECONOMIC IDEAS</v>
          </cell>
          <cell r="D11483" t="str">
            <v>SSCI/A&amp;HCI</v>
          </cell>
          <cell r="E11483" t="str">
            <v>拟补充</v>
          </cell>
          <cell r="F11483" t="str">
            <v>D类</v>
          </cell>
          <cell r="G11483">
            <v>50</v>
          </cell>
        </row>
        <row r="11484">
          <cell r="B11484" t="str">
            <v>1363-3554</v>
          </cell>
          <cell r="C11484" t="str">
            <v>HISTORY WORKSHOP JOURNAL</v>
          </cell>
          <cell r="D11484" t="str">
            <v>SSCI/A&amp;HCI</v>
          </cell>
          <cell r="E11484" t="str">
            <v>拟补充</v>
          </cell>
          <cell r="F11484" t="str">
            <v>D类</v>
          </cell>
          <cell r="G11484">
            <v>50</v>
          </cell>
        </row>
        <row r="11485">
          <cell r="B11485" t="str">
            <v>0933-1719</v>
          </cell>
          <cell r="C11485" t="str">
            <v>HUMOR-INTERNATIONAL JOURNAL OF HUMOR RESEARCH</v>
          </cell>
          <cell r="D11485" t="str">
            <v>SSCI/A&amp;HCI</v>
          </cell>
          <cell r="E11485" t="str">
            <v>拟补充</v>
          </cell>
          <cell r="F11485" t="str">
            <v>D类</v>
          </cell>
          <cell r="G11485">
            <v>50</v>
          </cell>
        </row>
        <row r="11486">
          <cell r="B11486" t="str">
            <v>0887-5367</v>
          </cell>
          <cell r="C11486" t="str">
            <v>HYPATIA-A JOURNAL OF FEMINIST PHILOSOPHY</v>
          </cell>
          <cell r="D11486" t="str">
            <v>SSCI/A&amp;HCI</v>
          </cell>
          <cell r="E11486" t="str">
            <v>拟补充</v>
          </cell>
          <cell r="F11486" t="str">
            <v>D类</v>
          </cell>
          <cell r="G11486">
            <v>50</v>
          </cell>
        </row>
        <row r="11487">
          <cell r="B11487" t="str">
            <v>1139-7241</v>
          </cell>
          <cell r="C11487" t="str">
            <v>IBERICA</v>
          </cell>
          <cell r="D11487" t="str">
            <v>SSCI/A&amp;HCI</v>
          </cell>
          <cell r="E11487" t="str">
            <v>拟补充</v>
          </cell>
          <cell r="F11487" t="str">
            <v>D类</v>
          </cell>
          <cell r="G11487">
            <v>50</v>
          </cell>
        </row>
        <row r="11488">
          <cell r="B11488" t="str">
            <v>1070-289X</v>
          </cell>
          <cell r="C11488" t="str">
            <v>IDENTITIES-GLOBAL STUDIES IN CULTURE AND POWER</v>
          </cell>
          <cell r="D11488" t="str">
            <v>SSCI/A&amp;HCI</v>
          </cell>
          <cell r="E11488" t="str">
            <v>拟补充</v>
          </cell>
          <cell r="F11488" t="str">
            <v>D类</v>
          </cell>
          <cell r="G11488">
            <v>50</v>
          </cell>
        </row>
        <row r="11489">
          <cell r="B11489" t="str">
            <v>0308-5694</v>
          </cell>
          <cell r="C11489" t="str">
            <v>IMAGO MUNDI-THE INTERNATIONAL JOURNAL FOR THE HISTORY OF CARTOGRAPHY</v>
          </cell>
          <cell r="D11489" t="str">
            <v>SSCI/A&amp;HCI</v>
          </cell>
          <cell r="E11489" t="str">
            <v>拟补充</v>
          </cell>
          <cell r="F11489" t="str">
            <v>D类</v>
          </cell>
          <cell r="G11489">
            <v>50</v>
          </cell>
        </row>
        <row r="11490">
          <cell r="B11490" t="str">
            <v>0019-4646</v>
          </cell>
          <cell r="C11490" t="str">
            <v>INDIAN ECONOMIC AND SOCIAL HISTORY REVIEW</v>
          </cell>
          <cell r="D11490" t="str">
            <v>SSCI/A&amp;HCI</v>
          </cell>
          <cell r="E11490" t="str">
            <v>拟补充</v>
          </cell>
          <cell r="F11490" t="str">
            <v>D类</v>
          </cell>
          <cell r="G11490">
            <v>50</v>
          </cell>
        </row>
        <row r="11491">
          <cell r="B11491" t="str">
            <v>0019-7262</v>
          </cell>
          <cell r="C11491" t="str">
            <v>INDOGERMANISCHE FORSCHUNGEN</v>
          </cell>
          <cell r="D11491" t="str">
            <v>SSCI/A&amp;HCI</v>
          </cell>
          <cell r="E11491" t="str">
            <v>拟补充</v>
          </cell>
          <cell r="F11491" t="str">
            <v>D类</v>
          </cell>
          <cell r="G11491">
            <v>50</v>
          </cell>
        </row>
        <row r="11492">
          <cell r="B11492" t="str">
            <v>2164-8034</v>
          </cell>
          <cell r="C11492" t="str">
            <v>INFORMATION &amp; CULTURE</v>
          </cell>
          <cell r="D11492" t="str">
            <v>SSCI/A&amp;HCI</v>
          </cell>
          <cell r="E11492" t="str">
            <v>拟补充</v>
          </cell>
          <cell r="F11492" t="str">
            <v>D类</v>
          </cell>
          <cell r="G11492">
            <v>50</v>
          </cell>
        </row>
        <row r="11493">
          <cell r="B11493" t="str">
            <v>0020-174X</v>
          </cell>
          <cell r="C11493" t="str">
            <v>INQUIRY-AN INTERDISCIPLINARY JOURNAL OF PHILOSOPHY</v>
          </cell>
          <cell r="D11493" t="str">
            <v>SSCI/A&amp;HCI</v>
          </cell>
          <cell r="E11493" t="str">
            <v>拟补充</v>
          </cell>
          <cell r="F11493" t="str">
            <v>D类</v>
          </cell>
          <cell r="G11493">
            <v>50</v>
          </cell>
        </row>
        <row r="11494">
          <cell r="B11494" t="str">
            <v>1464-9373</v>
          </cell>
          <cell r="C11494" t="str">
            <v>INTER-ASIA CULTURAL STUDIES</v>
          </cell>
          <cell r="D11494" t="str">
            <v>SSCI/A&amp;HCI</v>
          </cell>
          <cell r="E11494" t="str">
            <v>拟补充</v>
          </cell>
          <cell r="F11494" t="str">
            <v>D类</v>
          </cell>
          <cell r="G11494">
            <v>50</v>
          </cell>
        </row>
        <row r="11495">
          <cell r="B11495" t="str">
            <v>1612-295X</v>
          </cell>
          <cell r="C11495" t="str">
            <v>INTERCULTURAL PRAGMATICS</v>
          </cell>
          <cell r="D11495" t="str">
            <v>SSCI/A&amp;HCI</v>
          </cell>
          <cell r="E11495" t="str">
            <v>拟补充</v>
          </cell>
          <cell r="F11495" t="str">
            <v>D类</v>
          </cell>
          <cell r="G11495">
            <v>50</v>
          </cell>
        </row>
        <row r="11496">
          <cell r="B11496" t="str">
            <v>1050-8619</v>
          </cell>
          <cell r="C11496" t="str">
            <v>INTERNATIONAL JOURNAL FOR THE PSYCHOLOGY OF RELIGION</v>
          </cell>
          <cell r="D11496" t="str">
            <v>SSCI/A&amp;HCI</v>
          </cell>
          <cell r="E11496" t="str">
            <v>拟补充</v>
          </cell>
          <cell r="F11496" t="str">
            <v>D类</v>
          </cell>
          <cell r="G11496">
            <v>50</v>
          </cell>
        </row>
        <row r="11497">
          <cell r="B11497" t="str">
            <v>0020-7071</v>
          </cell>
          <cell r="C11497" t="str">
            <v>INTERNATIONAL JOURNAL OF AMERICAN LINGUISTICS</v>
          </cell>
          <cell r="D11497" t="str">
            <v>SSCI/A&amp;HCI</v>
          </cell>
          <cell r="E11497" t="str">
            <v>拟补充</v>
          </cell>
          <cell r="F11497" t="str">
            <v>D类</v>
          </cell>
          <cell r="G11497">
            <v>50</v>
          </cell>
        </row>
        <row r="11498">
          <cell r="B11498" t="str">
            <v>1476-8062</v>
          </cell>
          <cell r="C11498" t="str">
            <v>INTERNATIONAL JOURNAL OF ART &amp; DESIGN EDUCATION</v>
          </cell>
          <cell r="D11498" t="str">
            <v>SSCI/A&amp;HCI</v>
          </cell>
          <cell r="E11498" t="str">
            <v>拟补充</v>
          </cell>
          <cell r="F11498" t="str">
            <v>D类</v>
          </cell>
          <cell r="G11498">
            <v>50</v>
          </cell>
        </row>
        <row r="11499">
          <cell r="B11499" t="str">
            <v>1480-8986</v>
          </cell>
          <cell r="C11499" t="str">
            <v>INTERNATIONAL JOURNAL OF ARTS MANAGEMENT</v>
          </cell>
          <cell r="D11499" t="str">
            <v>SSCI/A&amp;HCI</v>
          </cell>
          <cell r="E11499" t="str">
            <v>拟补充</v>
          </cell>
          <cell r="F11499" t="str">
            <v>D类</v>
          </cell>
          <cell r="G11499">
            <v>50</v>
          </cell>
        </row>
        <row r="11500">
          <cell r="B11500" t="str">
            <v>1367-0050</v>
          </cell>
          <cell r="C11500" t="str">
            <v>INTERNATIONAL JOURNAL OF BILINGUAL EDUCATION AND BILINGUALISM</v>
          </cell>
          <cell r="D11500" t="str">
            <v>SSCI/A&amp;HCI</v>
          </cell>
          <cell r="E11500" t="str">
            <v>拟补充</v>
          </cell>
          <cell r="F11500" t="str">
            <v>D类</v>
          </cell>
          <cell r="G11500">
            <v>50</v>
          </cell>
        </row>
        <row r="11501">
          <cell r="B11501" t="str">
            <v>1367-0069</v>
          </cell>
          <cell r="C11501" t="str">
            <v>INTERNATIONAL JOURNAL OF BILINGUALISM</v>
          </cell>
          <cell r="D11501" t="str">
            <v>SSCI/A&amp;HCI</v>
          </cell>
          <cell r="E11501" t="str">
            <v>拟补充</v>
          </cell>
          <cell r="F11501" t="str">
            <v>D类</v>
          </cell>
          <cell r="G11501">
            <v>50</v>
          </cell>
        </row>
        <row r="11502">
          <cell r="B11502" t="str">
            <v>1384-6655</v>
          </cell>
          <cell r="C11502" t="str">
            <v>INTERNATIONAL JOURNAL OF CORPUS LINGUISTICS</v>
          </cell>
          <cell r="D11502" t="str">
            <v>SSCI/A&amp;HCI</v>
          </cell>
          <cell r="E11502" t="str">
            <v>拟补充</v>
          </cell>
          <cell r="F11502" t="str">
            <v>D类</v>
          </cell>
          <cell r="G11502">
            <v>50</v>
          </cell>
        </row>
        <row r="11503">
          <cell r="B11503" t="str">
            <v>1028-6632</v>
          </cell>
          <cell r="C11503" t="str">
            <v>INTERNATIONAL JOURNAL OF CULTURAL POLICY</v>
          </cell>
          <cell r="D11503" t="str">
            <v>SSCI/A&amp;HCI</v>
          </cell>
          <cell r="E11503" t="str">
            <v>拟补充</v>
          </cell>
          <cell r="F11503" t="str">
            <v>D类</v>
          </cell>
          <cell r="G11503">
            <v>50</v>
          </cell>
        </row>
        <row r="11504">
          <cell r="B11504" t="str">
            <v>1367-8779</v>
          </cell>
          <cell r="C11504" t="str">
            <v>INTERNATIONAL JOURNAL OF CULTURAL STUDIES</v>
          </cell>
          <cell r="D11504" t="str">
            <v>SSCI/A&amp;HCI</v>
          </cell>
          <cell r="E11504" t="str">
            <v>拟补充</v>
          </cell>
          <cell r="F11504" t="str">
            <v>D类</v>
          </cell>
          <cell r="G11504">
            <v>50</v>
          </cell>
        </row>
        <row r="11505">
          <cell r="B11505" t="str">
            <v>1352-7258</v>
          </cell>
          <cell r="C11505" t="str">
            <v>INTERNATIONAL JOURNAL OF HERITAGE STUDIES</v>
          </cell>
          <cell r="D11505" t="str">
            <v>SSCI/A&amp;HCI</v>
          </cell>
          <cell r="E11505" t="str">
            <v>拟补充</v>
          </cell>
          <cell r="F11505" t="str">
            <v>D类</v>
          </cell>
          <cell r="G11505">
            <v>50</v>
          </cell>
        </row>
        <row r="11506">
          <cell r="B11506" t="str">
            <v>0950-3846</v>
          </cell>
          <cell r="C11506" t="str">
            <v>INTERNATIONAL JOURNAL OF LEXICOGRAPHY</v>
          </cell>
          <cell r="D11506" t="str">
            <v>SSCI/A&amp;HCI</v>
          </cell>
          <cell r="E11506" t="str">
            <v>拟补充</v>
          </cell>
          <cell r="F11506" t="str">
            <v>D类</v>
          </cell>
          <cell r="G11506">
            <v>50</v>
          </cell>
        </row>
        <row r="11507">
          <cell r="B11507" t="str">
            <v>0255-7614</v>
          </cell>
          <cell r="C11507" t="str">
            <v>INTERNATIONAL JOURNAL OF MUSIC EDUCATION</v>
          </cell>
          <cell r="D11507" t="str">
            <v>SSCI/A&amp;HCI</v>
          </cell>
          <cell r="E11507" t="str">
            <v>拟补充</v>
          </cell>
          <cell r="F11507" t="str">
            <v>D类</v>
          </cell>
          <cell r="G11507">
            <v>50</v>
          </cell>
        </row>
        <row r="11508">
          <cell r="B11508" t="str">
            <v>1047-482X</v>
          </cell>
          <cell r="C11508" t="str">
            <v>INTERNATIONAL JOURNAL OF OSTEOARCHAEOLOGY</v>
          </cell>
          <cell r="D11508" t="str">
            <v>SSCI/A&amp;HCI</v>
          </cell>
          <cell r="E11508" t="str">
            <v>拟补充</v>
          </cell>
          <cell r="F11508" t="str">
            <v>D类</v>
          </cell>
          <cell r="G11508">
            <v>50</v>
          </cell>
        </row>
        <row r="11509">
          <cell r="B11509" t="str">
            <v>0952-3367</v>
          </cell>
          <cell r="C11509" t="str">
            <v>INTERNATIONAL JOURNAL OF THE HISTORY OF SPORT</v>
          </cell>
          <cell r="D11509" t="str">
            <v>SSCI/A&amp;HCI</v>
          </cell>
          <cell r="E11509" t="str">
            <v>拟补充</v>
          </cell>
          <cell r="F11509" t="str">
            <v>D类</v>
          </cell>
          <cell r="G11509">
            <v>50</v>
          </cell>
        </row>
        <row r="11510">
          <cell r="B11510" t="str">
            <v>0147-5479</v>
          </cell>
          <cell r="C11510" t="str">
            <v>INTERNATIONAL LABOR AND WORKING-CLASS HISTORY</v>
          </cell>
          <cell r="D11510" t="str">
            <v>SSCI/A&amp;HCI</v>
          </cell>
          <cell r="E11510" t="str">
            <v>拟补充</v>
          </cell>
          <cell r="F11510" t="str">
            <v>D类</v>
          </cell>
          <cell r="G11510">
            <v>50</v>
          </cell>
        </row>
        <row r="11511">
          <cell r="B11511" t="str">
            <v>0020-8590</v>
          </cell>
          <cell r="C11511" t="str">
            <v>INTERNATIONAL REVIEW OF SOCIAL HISTORY</v>
          </cell>
          <cell r="D11511" t="str">
            <v>SSCI/A&amp;HCI</v>
          </cell>
          <cell r="E11511" t="str">
            <v>拟补充</v>
          </cell>
          <cell r="F11511" t="str">
            <v>D类</v>
          </cell>
          <cell r="G11511">
            <v>50</v>
          </cell>
        </row>
        <row r="11512">
          <cell r="B11512" t="str">
            <v>1750-399X</v>
          </cell>
          <cell r="C11512" t="str">
            <v>INTERPRETER AND TRANSLATOR TRAINER</v>
          </cell>
          <cell r="D11512" t="str">
            <v>SSCI/A&amp;HCI</v>
          </cell>
          <cell r="E11512" t="str">
            <v>拟补充</v>
          </cell>
          <cell r="F11512" t="str">
            <v>D类</v>
          </cell>
          <cell r="G11512">
            <v>50</v>
          </cell>
        </row>
        <row r="11513">
          <cell r="B11513" t="str">
            <v>1384-6647</v>
          </cell>
          <cell r="C11513" t="str">
            <v>INTERPRETING</v>
          </cell>
          <cell r="D11513" t="str">
            <v>SSCI/A&amp;HCI</v>
          </cell>
          <cell r="E11513" t="str">
            <v>拟补充</v>
          </cell>
          <cell r="F11513" t="str">
            <v>D类</v>
          </cell>
          <cell r="G11513">
            <v>50</v>
          </cell>
        </row>
        <row r="11514">
          <cell r="B11514" t="str">
            <v>1850-373X</v>
          </cell>
          <cell r="C11514" t="str">
            <v>INTERSECCIONES EN ANTROPOLOGIA</v>
          </cell>
          <cell r="D11514" t="str">
            <v>SSCI/A&amp;HCI</v>
          </cell>
          <cell r="E11514" t="str">
            <v>拟补充</v>
          </cell>
          <cell r="F11514" t="str">
            <v>D类</v>
          </cell>
          <cell r="G11514">
            <v>50</v>
          </cell>
        </row>
        <row r="11515">
          <cell r="B11515" t="str">
            <v>1369-801X</v>
          </cell>
          <cell r="C11515" t="str">
            <v>INTERVENTIONS-INTERNATIONAL JOURNAL OF POSTCOLONIAL STUDIES</v>
          </cell>
          <cell r="D11515" t="str">
            <v>SSCI/A&amp;HCI</v>
          </cell>
          <cell r="E11515" t="str">
            <v>拟补充</v>
          </cell>
          <cell r="F11515" t="str">
            <v>D类</v>
          </cell>
          <cell r="G11515">
            <v>50</v>
          </cell>
        </row>
        <row r="11516">
          <cell r="B11516" t="str">
            <v>0021-0862</v>
          </cell>
          <cell r="C11516" t="str">
            <v>IRANIAN STUDIES</v>
          </cell>
          <cell r="D11516" t="str">
            <v>SSCI/A&amp;HCI</v>
          </cell>
          <cell r="E11516" t="str">
            <v>拟补充</v>
          </cell>
          <cell r="F11516" t="str">
            <v>D类</v>
          </cell>
          <cell r="G11516">
            <v>50</v>
          </cell>
        </row>
        <row r="11517">
          <cell r="B11517" t="str">
            <v>0165-1153</v>
          </cell>
          <cell r="C11517" t="str">
            <v>ITINERARIO-INTERNATIONAL JOURNAL ON THE HISTORY OF EUROPEAN EXPANSION AND GLOBAL INTERACTION</v>
          </cell>
          <cell r="D11517" t="str">
            <v>SSCI/A&amp;HCI</v>
          </cell>
          <cell r="E11517" t="str">
            <v>拟补充</v>
          </cell>
          <cell r="F11517" t="str">
            <v>D类</v>
          </cell>
          <cell r="G11517">
            <v>50</v>
          </cell>
        </row>
        <row r="11518">
          <cell r="B11518" t="str">
            <v>0021-8294</v>
          </cell>
          <cell r="C11518" t="str">
            <v>JOURNAL FOR THE SCIENTIFIC STUDY OF RELIGION</v>
          </cell>
          <cell r="D11518" t="str">
            <v>SSCI/A&amp;HCI</v>
          </cell>
          <cell r="E11518" t="str">
            <v>拟补充</v>
          </cell>
          <cell r="F11518" t="str">
            <v>D类</v>
          </cell>
          <cell r="G11518">
            <v>50</v>
          </cell>
        </row>
        <row r="11519">
          <cell r="B11519" t="str">
            <v>1369-6815</v>
          </cell>
          <cell r="C11519" t="str">
            <v>JOURNAL OF AFRICAN CULTURAL STUDIES</v>
          </cell>
          <cell r="D11519" t="str">
            <v>SSCI/A&amp;HCI</v>
          </cell>
          <cell r="E11519" t="str">
            <v>拟补充</v>
          </cell>
          <cell r="F11519" t="str">
            <v>D类</v>
          </cell>
          <cell r="G11519">
            <v>50</v>
          </cell>
        </row>
        <row r="11520">
          <cell r="B11520" t="str">
            <v>0021-8537</v>
          </cell>
          <cell r="C11520" t="str">
            <v>JOURNAL OF AFRICAN HISTORY</v>
          </cell>
          <cell r="D11520" t="str">
            <v>SSCI/A&amp;HCI</v>
          </cell>
          <cell r="E11520" t="str">
            <v>拟补充</v>
          </cell>
          <cell r="F11520" t="str">
            <v>D类</v>
          </cell>
          <cell r="G11520">
            <v>50</v>
          </cell>
        </row>
        <row r="11521">
          <cell r="B11521" t="str">
            <v>0167-6164</v>
          </cell>
          <cell r="C11521" t="str">
            <v>JOURNAL OF AFRICAN LANGUAGES AND LINGUISTICS</v>
          </cell>
          <cell r="D11521" t="str">
            <v>SSCI/A&amp;HCI</v>
          </cell>
          <cell r="E11521" t="str">
            <v>拟补充</v>
          </cell>
          <cell r="F11521" t="str">
            <v>D类</v>
          </cell>
          <cell r="G11521">
            <v>50</v>
          </cell>
        </row>
        <row r="11522">
          <cell r="B11522" t="str">
            <v>2040-199X</v>
          </cell>
          <cell r="C11522" t="str">
            <v>JOURNAL OF AFRICAN MEDIA STUDIES</v>
          </cell>
          <cell r="D11522" t="str">
            <v>SSCI/A&amp;HCI</v>
          </cell>
          <cell r="E11522" t="str">
            <v>拟补充</v>
          </cell>
          <cell r="F11522" t="str">
            <v>D类</v>
          </cell>
          <cell r="G11522">
            <v>50</v>
          </cell>
        </row>
        <row r="11523">
          <cell r="B11523" t="str">
            <v>0021-8723</v>
          </cell>
          <cell r="C11523" t="str">
            <v>JOURNAL OF AMERICAN HISTORY</v>
          </cell>
          <cell r="D11523" t="str">
            <v>SSCI/A&amp;HCI</v>
          </cell>
          <cell r="E11523" t="str">
            <v>拟补充</v>
          </cell>
          <cell r="F11523" t="str">
            <v>D类</v>
          </cell>
          <cell r="G11523">
            <v>50</v>
          </cell>
        </row>
        <row r="11524">
          <cell r="B11524" t="str">
            <v>0278-4165</v>
          </cell>
          <cell r="C11524" t="str">
            <v>JOURNAL OF ANTHROPOLOGICAL ARCHAEOLOGY</v>
          </cell>
          <cell r="D11524" t="str">
            <v>SSCI/A&amp;HCI</v>
          </cell>
          <cell r="E11524" t="str">
            <v>拟补充</v>
          </cell>
          <cell r="F11524" t="str">
            <v>D类</v>
          </cell>
          <cell r="G11524">
            <v>50</v>
          </cell>
        </row>
        <row r="11525">
          <cell r="B11525" t="str">
            <v>0264-3758</v>
          </cell>
          <cell r="C11525" t="str">
            <v>JOURNAL OF APPLIED PHILOSOPHY</v>
          </cell>
          <cell r="D11525" t="str">
            <v>SSCI/A&amp;HCI</v>
          </cell>
          <cell r="E11525" t="str">
            <v>拟补充</v>
          </cell>
          <cell r="F11525" t="str">
            <v>D类</v>
          </cell>
          <cell r="G11525">
            <v>50</v>
          </cell>
        </row>
        <row r="11526">
          <cell r="B11526" t="str">
            <v>1072-5369</v>
          </cell>
          <cell r="C11526" t="str">
            <v>JOURNAL OF ARCHAEOLOGICAL METHOD AND THEORY</v>
          </cell>
          <cell r="D11526" t="str">
            <v>SSCI/A&amp;HCI</v>
          </cell>
          <cell r="E11526" t="str">
            <v>拟补充</v>
          </cell>
          <cell r="F11526" t="str">
            <v>D类</v>
          </cell>
          <cell r="G11526">
            <v>50</v>
          </cell>
        </row>
        <row r="11527">
          <cell r="B11527" t="str">
            <v>1059-0161</v>
          </cell>
          <cell r="C11527" t="str">
            <v>JOURNAL OF ARCHAEOLOGICAL RESEARCH</v>
          </cell>
          <cell r="D11527" t="str">
            <v>SSCI/A&amp;HCI</v>
          </cell>
          <cell r="E11527" t="str">
            <v>拟补充</v>
          </cell>
          <cell r="F11527" t="str">
            <v>D类</v>
          </cell>
          <cell r="G11527">
            <v>50</v>
          </cell>
        </row>
        <row r="11528">
          <cell r="B11528" t="str">
            <v>0021-9118</v>
          </cell>
          <cell r="C11528" t="str">
            <v>JOURNAL OF ASIAN STUDIES</v>
          </cell>
          <cell r="D11528" t="str">
            <v>SSCI/A&amp;HCI</v>
          </cell>
          <cell r="E11528" t="str">
            <v>拟补充</v>
          </cell>
          <cell r="F11528" t="str">
            <v>D类</v>
          </cell>
          <cell r="G11528">
            <v>50</v>
          </cell>
        </row>
        <row r="11529">
          <cell r="B11529" t="str">
            <v>1444-3058</v>
          </cell>
          <cell r="C11529" t="str">
            <v>JOURNAL OF AUSTRALIAN STUDIES</v>
          </cell>
          <cell r="D11529" t="str">
            <v>SSCI/A&amp;HCI</v>
          </cell>
          <cell r="E11529" t="str">
            <v>拟补充</v>
          </cell>
          <cell r="F11529" t="str">
            <v>D类</v>
          </cell>
          <cell r="G11529">
            <v>50</v>
          </cell>
        </row>
        <row r="11530">
          <cell r="B11530" t="str">
            <v>1361-7672</v>
          </cell>
          <cell r="C11530" t="str">
            <v>JOURNAL OF BELIEFS &amp; VALUES-STUDIES IN RELIGION &amp; EDUCATION</v>
          </cell>
          <cell r="D11530" t="str">
            <v>SSCI/A&amp;HCI</v>
          </cell>
          <cell r="E11530" t="str">
            <v>拟补充</v>
          </cell>
          <cell r="F11530" t="str">
            <v>D类</v>
          </cell>
          <cell r="G11530">
            <v>50</v>
          </cell>
        </row>
        <row r="11531">
          <cell r="B11531" t="str">
            <v>0021-9371</v>
          </cell>
          <cell r="C11531" t="str">
            <v>JOURNAL OF BRITISH STUDIES</v>
          </cell>
          <cell r="D11531" t="str">
            <v>SSCI/A&amp;HCI</v>
          </cell>
          <cell r="E11531" t="str">
            <v>拟补充</v>
          </cell>
          <cell r="F11531" t="str">
            <v>D类</v>
          </cell>
          <cell r="G11531">
            <v>50</v>
          </cell>
        </row>
        <row r="11532">
          <cell r="B11532" t="str">
            <v>0091-3723</v>
          </cell>
          <cell r="C11532" t="str">
            <v>JOURNAL OF CHINESE LINGUISTICS</v>
          </cell>
          <cell r="D11532" t="str">
            <v>SSCI/A&amp;HCI</v>
          </cell>
          <cell r="E11532" t="str">
            <v>拟补充</v>
          </cell>
          <cell r="F11532" t="str">
            <v>D类</v>
          </cell>
          <cell r="G11532">
            <v>50</v>
          </cell>
        </row>
        <row r="11533">
          <cell r="B11533" t="str">
            <v>1520-3972</v>
          </cell>
          <cell r="C11533" t="str">
            <v>JOURNAL OF COLD WAR STUDIES</v>
          </cell>
          <cell r="D11533" t="str">
            <v>SSCI/A&amp;HCI</v>
          </cell>
          <cell r="E11533" t="str">
            <v>拟补充</v>
          </cell>
          <cell r="F11533" t="str">
            <v>D类</v>
          </cell>
          <cell r="G11533">
            <v>50</v>
          </cell>
        </row>
        <row r="11534">
          <cell r="B11534" t="str">
            <v>1383-4924</v>
          </cell>
          <cell r="C11534" t="str">
            <v>JOURNAL OF COMPARATIVE GERMANIC LINGUISTICS</v>
          </cell>
          <cell r="D11534" t="str">
            <v>SSCI/A&amp;HCI</v>
          </cell>
          <cell r="E11534" t="str">
            <v>拟补充</v>
          </cell>
          <cell r="F11534" t="str">
            <v>D类</v>
          </cell>
          <cell r="G11534">
            <v>50</v>
          </cell>
        </row>
        <row r="11535">
          <cell r="B11535" t="str">
            <v>1355-8250</v>
          </cell>
          <cell r="C11535" t="str">
            <v>JOURNAL OF CONSCIOUSNESS STUDIES</v>
          </cell>
          <cell r="D11535" t="str">
            <v>SSCI/A&amp;HCI</v>
          </cell>
          <cell r="E11535" t="str">
            <v>拟补充</v>
          </cell>
          <cell r="F11535" t="str">
            <v>D类</v>
          </cell>
          <cell r="G11535">
            <v>50</v>
          </cell>
        </row>
        <row r="11536">
          <cell r="B11536" t="str">
            <v>1469-5405</v>
          </cell>
          <cell r="C11536" t="str">
            <v>JOURNAL OF CONSUMER CULTURE</v>
          </cell>
          <cell r="D11536" t="str">
            <v>SSCI/A&amp;HCI</v>
          </cell>
          <cell r="E11536" t="str">
            <v>拟补充</v>
          </cell>
          <cell r="F11536" t="str">
            <v>D类</v>
          </cell>
          <cell r="G11536">
            <v>50</v>
          </cell>
        </row>
        <row r="11537">
          <cell r="B11537" t="str">
            <v>0022-0094</v>
          </cell>
          <cell r="C11537" t="str">
            <v>JOURNAL OF CONTEMPORARY HISTORY</v>
          </cell>
          <cell r="D11537" t="str">
            <v>SSCI/A&amp;HCI</v>
          </cell>
          <cell r="E11537" t="str">
            <v>拟补充</v>
          </cell>
          <cell r="F11537" t="str">
            <v>D类</v>
          </cell>
          <cell r="G11537">
            <v>50</v>
          </cell>
        </row>
        <row r="11538">
          <cell r="B11538" t="str">
            <v>1385-3783</v>
          </cell>
          <cell r="C11538" t="str">
            <v>JOURNAL OF EARLY MODERN HISTORY</v>
          </cell>
          <cell r="D11538" t="str">
            <v>SSCI/A&amp;HCI</v>
          </cell>
          <cell r="E11538" t="str">
            <v>拟补充</v>
          </cell>
          <cell r="F11538" t="str">
            <v>D类</v>
          </cell>
          <cell r="G11538">
            <v>50</v>
          </cell>
        </row>
        <row r="11539">
          <cell r="B11539" t="str">
            <v>0925-8558</v>
          </cell>
          <cell r="C11539" t="str">
            <v>JOURNAL OF EAST ASIAN LINGUISTICS</v>
          </cell>
          <cell r="D11539" t="str">
            <v>SSCI/A&amp;HCI</v>
          </cell>
          <cell r="E11539" t="str">
            <v>拟补充</v>
          </cell>
          <cell r="F11539" t="str">
            <v>D类</v>
          </cell>
          <cell r="G11539">
            <v>50</v>
          </cell>
        </row>
        <row r="11540">
          <cell r="B11540" t="str">
            <v>0022-0507</v>
          </cell>
          <cell r="C11540" t="str">
            <v>JOURNAL OF ECONOMIC HISTORY</v>
          </cell>
          <cell r="D11540" t="str">
            <v>SSCI/A&amp;HCI</v>
          </cell>
          <cell r="E11540" t="str">
            <v>拟补充</v>
          </cell>
          <cell r="F11540" t="str">
            <v>D类</v>
          </cell>
          <cell r="G11540">
            <v>50</v>
          </cell>
        </row>
        <row r="11541">
          <cell r="B11541" t="str">
            <v>1475-1585</v>
          </cell>
          <cell r="C11541" t="str">
            <v>JOURNAL OF ENGLISH FOR ACADEMIC PURPOSES</v>
          </cell>
          <cell r="D11541" t="str">
            <v>SSCI/A&amp;HCI</v>
          </cell>
          <cell r="E11541" t="str">
            <v>拟补充</v>
          </cell>
          <cell r="F11541" t="str">
            <v>D类</v>
          </cell>
          <cell r="G11541">
            <v>50</v>
          </cell>
        </row>
        <row r="11542">
          <cell r="B11542" t="str">
            <v>0075-4242</v>
          </cell>
          <cell r="C11542" t="str">
            <v>JOURNAL OF ENGLISH LINGUISTICS</v>
          </cell>
          <cell r="D11542" t="str">
            <v>SSCI/A&amp;HCI</v>
          </cell>
          <cell r="E11542" t="str">
            <v>拟补充</v>
          </cell>
          <cell r="F11542" t="str">
            <v>D类</v>
          </cell>
          <cell r="G11542">
            <v>50</v>
          </cell>
        </row>
        <row r="11543">
          <cell r="B11543" t="str">
            <v>0959-2695</v>
          </cell>
          <cell r="C11543" t="str">
            <v>JOURNAL OF FRENCH LANGUAGE STUDIES</v>
          </cell>
          <cell r="D11543" t="str">
            <v>SSCI/A&amp;HCI</v>
          </cell>
          <cell r="E11543" t="str">
            <v>拟补充</v>
          </cell>
          <cell r="F11543" t="str">
            <v>D类</v>
          </cell>
          <cell r="G11543">
            <v>50</v>
          </cell>
        </row>
        <row r="11544">
          <cell r="B11544" t="str">
            <v>1470-5427</v>
          </cell>
          <cell r="C11544" t="str">
            <v>JOURNAL OF GERMANIC LINGUISTICS</v>
          </cell>
          <cell r="D11544" t="str">
            <v>SSCI/A&amp;HCI</v>
          </cell>
          <cell r="E11544" t="str">
            <v>拟补充</v>
          </cell>
          <cell r="F11544" t="str">
            <v>D类</v>
          </cell>
          <cell r="G11544">
            <v>50</v>
          </cell>
        </row>
        <row r="11545">
          <cell r="B11545" t="str">
            <v>1740-0228</v>
          </cell>
          <cell r="C11545" t="str">
            <v>JOURNAL OF GLOBAL HISTORY</v>
          </cell>
          <cell r="D11545" t="str">
            <v>SSCI/A&amp;HCI</v>
          </cell>
          <cell r="E11545" t="str">
            <v>拟补充</v>
          </cell>
          <cell r="F11545" t="str">
            <v>D类</v>
          </cell>
          <cell r="G11545">
            <v>50</v>
          </cell>
        </row>
        <row r="11546">
          <cell r="B11546" t="str">
            <v>1566-5852</v>
          </cell>
          <cell r="C11546" t="str">
            <v>JOURNAL OF HISTORICAL PRAGMATICS</v>
          </cell>
          <cell r="D11546" t="str">
            <v>SSCI/A&amp;HCI</v>
          </cell>
          <cell r="E11546" t="str">
            <v>拟补充</v>
          </cell>
          <cell r="F11546" t="str">
            <v>D类</v>
          </cell>
          <cell r="G11546">
            <v>50</v>
          </cell>
        </row>
        <row r="11547">
          <cell r="B11547" t="str">
            <v>0022-1953</v>
          </cell>
          <cell r="C11547" t="str">
            <v>JOURNAL OF INTERDISCIPLINARY HISTORY</v>
          </cell>
          <cell r="D11547" t="str">
            <v>SSCI/A&amp;HCI</v>
          </cell>
          <cell r="E11547" t="str">
            <v>拟补充</v>
          </cell>
          <cell r="F11547" t="str">
            <v>D类</v>
          </cell>
          <cell r="G11547">
            <v>50</v>
          </cell>
        </row>
        <row r="11548">
          <cell r="B11548" t="str">
            <v>1353-1042</v>
          </cell>
          <cell r="C11548" t="str">
            <v>JOURNAL OF ISRAELI HISTORY</v>
          </cell>
          <cell r="D11548" t="str">
            <v>SSCI/A&amp;HCI</v>
          </cell>
          <cell r="E11548" t="str">
            <v>拟补充</v>
          </cell>
          <cell r="F11548" t="str">
            <v>D类</v>
          </cell>
          <cell r="G11548">
            <v>50</v>
          </cell>
        </row>
        <row r="11549">
          <cell r="B11549" t="str">
            <v>1569-2159</v>
          </cell>
          <cell r="C11549" t="str">
            <v>JOURNAL OF LANGUAGE AND POLITICS</v>
          </cell>
          <cell r="D11549" t="str">
            <v>SSCI/A&amp;HCI</v>
          </cell>
          <cell r="E11549" t="str">
            <v>拟补充</v>
          </cell>
          <cell r="F11549" t="str">
            <v>D类</v>
          </cell>
          <cell r="G11549">
            <v>50</v>
          </cell>
        </row>
        <row r="11550">
          <cell r="B11550" t="str">
            <v>1534-8458</v>
          </cell>
          <cell r="C11550" t="str">
            <v>JOURNAL OF LANGUAGE IDENTITY AND EDUCATION</v>
          </cell>
          <cell r="D11550" t="str">
            <v>SSCI/A&amp;HCI</v>
          </cell>
          <cell r="E11550" t="str">
            <v>拟补充</v>
          </cell>
          <cell r="F11550" t="str">
            <v>D类</v>
          </cell>
          <cell r="G11550">
            <v>50</v>
          </cell>
        </row>
        <row r="11551">
          <cell r="B11551" t="str">
            <v>1356-9325</v>
          </cell>
          <cell r="C11551" t="str">
            <v>JOURNAL OF LATIN AMERICAN CULTURAL STUDIES</v>
          </cell>
          <cell r="D11551" t="str">
            <v>SSCI/A&amp;HCI</v>
          </cell>
          <cell r="E11551" t="str">
            <v>拟补充</v>
          </cell>
          <cell r="F11551" t="str">
            <v>D类</v>
          </cell>
          <cell r="G11551">
            <v>50</v>
          </cell>
        </row>
        <row r="11552">
          <cell r="B11552" t="str">
            <v>0022-216X</v>
          </cell>
          <cell r="C11552" t="str">
            <v>JOURNAL OF LATIN AMERICAN STUDIES</v>
          </cell>
          <cell r="D11552" t="str">
            <v>SSCI/A&amp;HCI</v>
          </cell>
          <cell r="E11552" t="str">
            <v>拟补充</v>
          </cell>
          <cell r="F11552" t="str">
            <v>D类</v>
          </cell>
          <cell r="G11552">
            <v>50</v>
          </cell>
        </row>
        <row r="11553">
          <cell r="B11553" t="str">
            <v>1055-1360</v>
          </cell>
          <cell r="C11553" t="str">
            <v>JOURNAL OF LINGUISTIC ANTHROPOLOGY</v>
          </cell>
          <cell r="D11553" t="str">
            <v>SSCI/A&amp;HCI</v>
          </cell>
          <cell r="E11553" t="str">
            <v>拟补充</v>
          </cell>
          <cell r="F11553" t="str">
            <v>D类</v>
          </cell>
          <cell r="G11553">
            <v>50</v>
          </cell>
        </row>
        <row r="11554">
          <cell r="B11554" t="str">
            <v>0022-2267</v>
          </cell>
          <cell r="C11554" t="str">
            <v>JOURNAL OF LINGUISTICS</v>
          </cell>
          <cell r="D11554" t="str">
            <v>SSCI/A&amp;HCI</v>
          </cell>
          <cell r="E11554" t="str">
            <v>拟补充</v>
          </cell>
          <cell r="F11554" t="str">
            <v>D类</v>
          </cell>
          <cell r="G11554">
            <v>50</v>
          </cell>
        </row>
        <row r="11555">
          <cell r="B11555" t="str">
            <v>1359-1835</v>
          </cell>
          <cell r="C11555" t="str">
            <v>JOURNAL OF MATERIAL CULTURE</v>
          </cell>
          <cell r="D11555" t="str">
            <v>SSCI/A&amp;HCI</v>
          </cell>
          <cell r="E11555" t="str">
            <v>拟补充</v>
          </cell>
          <cell r="F11555" t="str">
            <v>D类</v>
          </cell>
          <cell r="G11555">
            <v>50</v>
          </cell>
        </row>
        <row r="11556">
          <cell r="B11556" t="str">
            <v>1611-8944</v>
          </cell>
          <cell r="C11556" t="str">
            <v>JOURNAL OF MODERN EUROPEAN HISTORY</v>
          </cell>
          <cell r="D11556" t="str">
            <v>SSCI/A&amp;HCI</v>
          </cell>
          <cell r="E11556" t="str">
            <v>拟补充</v>
          </cell>
          <cell r="F11556" t="str">
            <v>D类</v>
          </cell>
          <cell r="G11556">
            <v>50</v>
          </cell>
        </row>
        <row r="11557">
          <cell r="B11557" t="str">
            <v>0022-2801</v>
          </cell>
          <cell r="C11557" t="str">
            <v>JOURNAL OF MODERN HISTORY</v>
          </cell>
          <cell r="D11557" t="str">
            <v>SSCI/A&amp;HCI</v>
          </cell>
          <cell r="E11557" t="str">
            <v>拟补充</v>
          </cell>
          <cell r="F11557" t="str">
            <v>D类</v>
          </cell>
          <cell r="G11557">
            <v>50</v>
          </cell>
        </row>
        <row r="11558">
          <cell r="B11558" t="str">
            <v>1354-571X</v>
          </cell>
          <cell r="C11558" t="str">
            <v>JOURNAL OF MODERN ITALIAN STUDIES</v>
          </cell>
          <cell r="D11558" t="str">
            <v>SSCI/A&amp;HCI</v>
          </cell>
          <cell r="E11558" t="str">
            <v>拟补充</v>
          </cell>
          <cell r="F11558" t="str">
            <v>D类</v>
          </cell>
          <cell r="G11558">
            <v>50</v>
          </cell>
        </row>
        <row r="11559">
          <cell r="B11559" t="str">
            <v>1740-4681</v>
          </cell>
          <cell r="C11559" t="str">
            <v>JOURNAL OF MORAL PHILOSOPHY</v>
          </cell>
          <cell r="D11559" t="str">
            <v>SSCI/A&amp;HCI</v>
          </cell>
          <cell r="E11559" t="str">
            <v>拟补充</v>
          </cell>
          <cell r="F11559" t="str">
            <v>D类</v>
          </cell>
          <cell r="G11559">
            <v>50</v>
          </cell>
        </row>
        <row r="11560">
          <cell r="B11560" t="str">
            <v>0143-4632</v>
          </cell>
          <cell r="C11560" t="str">
            <v>JOURNAL OF MULTILINGUAL AND MULTICULTURAL DEVELOPMENT</v>
          </cell>
          <cell r="D11560" t="str">
            <v>SSCI/A&amp;HCI</v>
          </cell>
          <cell r="E11560" t="str">
            <v>拟补充</v>
          </cell>
          <cell r="F11560" t="str">
            <v>D类</v>
          </cell>
          <cell r="G11560">
            <v>50</v>
          </cell>
        </row>
        <row r="11561">
          <cell r="B11561" t="str">
            <v>0095-4470</v>
          </cell>
          <cell r="C11561" t="str">
            <v>JOURNAL OF PHONETICS</v>
          </cell>
          <cell r="D11561" t="str">
            <v>SSCI/A&amp;HCI</v>
          </cell>
          <cell r="E11561" t="str">
            <v>拟补充</v>
          </cell>
          <cell r="F11561" t="str">
            <v>D类</v>
          </cell>
          <cell r="G11561">
            <v>50</v>
          </cell>
        </row>
        <row r="11562">
          <cell r="B11562" t="str">
            <v>0920-9034</v>
          </cell>
          <cell r="C11562" t="str">
            <v>JOURNAL OF PIDGIN AND CREOLE LANGUAGES</v>
          </cell>
          <cell r="D11562" t="str">
            <v>SSCI/A&amp;HCI</v>
          </cell>
          <cell r="E11562" t="str">
            <v>拟补充</v>
          </cell>
          <cell r="F11562" t="str">
            <v>D类</v>
          </cell>
          <cell r="G11562">
            <v>50</v>
          </cell>
        </row>
        <row r="11563">
          <cell r="B11563" t="str">
            <v>0898-0306</v>
          </cell>
          <cell r="C11563" t="str">
            <v>JOURNAL OF POLICY HISTORY</v>
          </cell>
          <cell r="D11563" t="str">
            <v>SSCI/A&amp;HCI</v>
          </cell>
          <cell r="E11563" t="str">
            <v>拟补充</v>
          </cell>
          <cell r="F11563" t="str">
            <v>D类</v>
          </cell>
          <cell r="G11563">
            <v>50</v>
          </cell>
        </row>
        <row r="11564">
          <cell r="B11564" t="str">
            <v>1612-5681</v>
          </cell>
          <cell r="C11564" t="str">
            <v>JOURNAL OF POLITENESS RESEARCH-LANGUAGE BEHAVIOUR CULTURE</v>
          </cell>
          <cell r="D11564" t="str">
            <v>SSCI/A&amp;HCI</v>
          </cell>
          <cell r="E11564" t="str">
            <v>拟补充</v>
          </cell>
          <cell r="F11564" t="str">
            <v>D类</v>
          </cell>
          <cell r="G11564">
            <v>50</v>
          </cell>
        </row>
        <row r="11565">
          <cell r="B11565" t="str">
            <v>0022-3840</v>
          </cell>
          <cell r="C11565" t="str">
            <v>JOURNAL OF POPULAR CULTURE</v>
          </cell>
          <cell r="D11565" t="str">
            <v>SSCI/A&amp;HCI</v>
          </cell>
          <cell r="E11565" t="str">
            <v>拟补充</v>
          </cell>
          <cell r="F11565" t="str">
            <v>D类</v>
          </cell>
          <cell r="G11565">
            <v>50</v>
          </cell>
        </row>
        <row r="11566">
          <cell r="B11566" t="str">
            <v>0378-2166</v>
          </cell>
          <cell r="C11566" t="str">
            <v>JOURNAL OF PRAGMATICS</v>
          </cell>
          <cell r="D11566" t="str">
            <v>SSCI/A&amp;HCI</v>
          </cell>
          <cell r="E11566" t="str">
            <v>拟补充</v>
          </cell>
          <cell r="F11566" t="str">
            <v>D类</v>
          </cell>
          <cell r="G11566">
            <v>50</v>
          </cell>
        </row>
        <row r="11567">
          <cell r="B11567" t="str">
            <v>0091-6471</v>
          </cell>
          <cell r="C11567" t="str">
            <v>JOURNAL OF PSYCHOLOGY AND THEOLOGY</v>
          </cell>
          <cell r="D11567" t="str">
            <v>SSCI/A&amp;HCI</v>
          </cell>
          <cell r="E11567" t="str">
            <v>拟补充</v>
          </cell>
          <cell r="F11567" t="str">
            <v>D类</v>
          </cell>
          <cell r="G11567">
            <v>50</v>
          </cell>
        </row>
        <row r="11568">
          <cell r="B11568" t="str">
            <v>0929-6174</v>
          </cell>
          <cell r="C11568" t="str">
            <v>JOURNAL OF QUANTITATIVE LINGUISTICS</v>
          </cell>
          <cell r="D11568" t="str">
            <v>SSCI/A&amp;HCI</v>
          </cell>
          <cell r="E11568" t="str">
            <v>拟补充</v>
          </cell>
          <cell r="F11568" t="str">
            <v>D类</v>
          </cell>
          <cell r="G11568">
            <v>50</v>
          </cell>
        </row>
        <row r="11569">
          <cell r="B11569" t="str">
            <v>0022-4197</v>
          </cell>
          <cell r="C11569" t="str">
            <v>JOURNAL OF RELIGION &amp; HEALTH</v>
          </cell>
          <cell r="D11569" t="str">
            <v>SSCI/A&amp;HCI</v>
          </cell>
          <cell r="E11569" t="str">
            <v>拟补充</v>
          </cell>
          <cell r="F11569" t="str">
            <v>D类</v>
          </cell>
          <cell r="G11569">
            <v>50</v>
          </cell>
        </row>
        <row r="11570">
          <cell r="B11570" t="str">
            <v>1198-9742</v>
          </cell>
          <cell r="C11570" t="str">
            <v>JOURNAL OF SCHOLARLY PUBLISHING</v>
          </cell>
          <cell r="D11570" t="str">
            <v>SSCI/A&amp;HCI</v>
          </cell>
          <cell r="E11570" t="str">
            <v>拟补充</v>
          </cell>
          <cell r="F11570" t="str">
            <v>D类</v>
          </cell>
          <cell r="G11570">
            <v>50</v>
          </cell>
        </row>
        <row r="11571">
          <cell r="B11571" t="str">
            <v>0167-5133</v>
          </cell>
          <cell r="C11571" t="str">
            <v>JOURNAL OF SEMANTICS</v>
          </cell>
          <cell r="D11571" t="str">
            <v>SSCI/A&amp;HCI</v>
          </cell>
          <cell r="E11571" t="str">
            <v>拟补充</v>
          </cell>
          <cell r="F11571" t="str">
            <v>D类</v>
          </cell>
          <cell r="G11571">
            <v>50</v>
          </cell>
        </row>
        <row r="11572">
          <cell r="B11572" t="str">
            <v>1469-6053</v>
          </cell>
          <cell r="C11572" t="str">
            <v>JOURNAL OF SOCIAL ARCHAEOLOGY</v>
          </cell>
          <cell r="D11572" t="str">
            <v>SSCI/A&amp;HCI</v>
          </cell>
          <cell r="E11572" t="str">
            <v>拟补充</v>
          </cell>
          <cell r="F11572" t="str">
            <v>D类</v>
          </cell>
          <cell r="G11572">
            <v>50</v>
          </cell>
        </row>
        <row r="11573">
          <cell r="B11573" t="str">
            <v>0022-4529</v>
          </cell>
          <cell r="C11573" t="str">
            <v>JOURNAL OF SOCIAL HISTORY</v>
          </cell>
          <cell r="D11573" t="str">
            <v>SSCI/A&amp;HCI</v>
          </cell>
          <cell r="E11573" t="str">
            <v>拟补充</v>
          </cell>
          <cell r="F11573" t="str">
            <v>D类</v>
          </cell>
          <cell r="G11573">
            <v>50</v>
          </cell>
        </row>
        <row r="11574">
          <cell r="B11574" t="str">
            <v>0047-2786</v>
          </cell>
          <cell r="C11574" t="str">
            <v>JOURNAL OF SOCIAL PHILOSOPHY</v>
          </cell>
          <cell r="D11574" t="str">
            <v>SSCI/A&amp;HCI</v>
          </cell>
          <cell r="E11574" t="str">
            <v>拟补充</v>
          </cell>
          <cell r="F11574" t="str">
            <v>D类</v>
          </cell>
          <cell r="G11574">
            <v>50</v>
          </cell>
        </row>
        <row r="11575">
          <cell r="B11575" t="str">
            <v>0022-4634</v>
          </cell>
          <cell r="C11575" t="str">
            <v>JOURNAL OF SOUTHEAST ASIAN STUDIES</v>
          </cell>
          <cell r="D11575" t="str">
            <v>SSCI/A&amp;HCI</v>
          </cell>
          <cell r="E11575" t="str">
            <v>拟补充</v>
          </cell>
          <cell r="F11575" t="str">
            <v>D类</v>
          </cell>
          <cell r="G11575">
            <v>50</v>
          </cell>
        </row>
        <row r="11576">
          <cell r="B11576" t="str">
            <v>1463-6204</v>
          </cell>
          <cell r="C11576" t="str">
            <v>JOURNAL OF SPANISH CULTURAL STUDIES</v>
          </cell>
          <cell r="D11576" t="str">
            <v>SSCI/A&amp;HCI</v>
          </cell>
          <cell r="E11576" t="str">
            <v>拟补充</v>
          </cell>
          <cell r="F11576" t="str">
            <v>D类</v>
          </cell>
          <cell r="G11576">
            <v>50</v>
          </cell>
        </row>
        <row r="11577">
          <cell r="B11577" t="str">
            <v>0022-4995</v>
          </cell>
          <cell r="C11577" t="str">
            <v>JOURNAL OF THE ECONOMIC AND SOCIAL HISTORY OF THE ORIENT</v>
          </cell>
          <cell r="D11577" t="str">
            <v>SSCI/A&amp;HCI</v>
          </cell>
          <cell r="E11577" t="str">
            <v>拟补充</v>
          </cell>
          <cell r="F11577" t="str">
            <v>D类</v>
          </cell>
          <cell r="G11577">
            <v>50</v>
          </cell>
        </row>
        <row r="11578">
          <cell r="B11578" t="str">
            <v>1537-7814</v>
          </cell>
          <cell r="C11578" t="str">
            <v>JOURNAL OF THE GILDED AGE AND PROGRESSIVE ERA</v>
          </cell>
          <cell r="D11578" t="str">
            <v>SSCI/A&amp;HCI</v>
          </cell>
          <cell r="E11578" t="str">
            <v>拟补充</v>
          </cell>
          <cell r="F11578" t="str">
            <v>D类</v>
          </cell>
          <cell r="G11578">
            <v>50</v>
          </cell>
        </row>
        <row r="11579">
          <cell r="B11579" t="str">
            <v>1053-8372</v>
          </cell>
          <cell r="C11579" t="str">
            <v>JOURNAL OF THE HISTORY OF ECONOMIC THOUGHT</v>
          </cell>
          <cell r="D11579" t="str">
            <v>SSCI/A&amp;HCI</v>
          </cell>
          <cell r="E11579" t="str">
            <v>拟补充</v>
          </cell>
          <cell r="F11579" t="str">
            <v>D类</v>
          </cell>
          <cell r="G11579">
            <v>50</v>
          </cell>
        </row>
        <row r="11580">
          <cell r="B11580" t="str">
            <v>1043-4070</v>
          </cell>
          <cell r="C11580" t="str">
            <v>JOURNAL OF THE HISTORY OF SEXUALITY</v>
          </cell>
          <cell r="D11580" t="str">
            <v>SSCI/A&amp;HCI</v>
          </cell>
          <cell r="E11580" t="str">
            <v>拟补充</v>
          </cell>
          <cell r="F11580" t="str">
            <v>D类</v>
          </cell>
          <cell r="G11580">
            <v>50</v>
          </cell>
        </row>
        <row r="11581">
          <cell r="B11581" t="str">
            <v>0025-1003</v>
          </cell>
          <cell r="C11581" t="str">
            <v>JOURNAL OF THE INTERNATIONAL PHONETIC ASSOCIATION</v>
          </cell>
          <cell r="D11581" t="str">
            <v>SSCI/A&amp;HCI</v>
          </cell>
          <cell r="E11581" t="str">
            <v>拟补充</v>
          </cell>
          <cell r="F11581" t="str">
            <v>D类</v>
          </cell>
          <cell r="G11581">
            <v>50</v>
          </cell>
        </row>
        <row r="11582">
          <cell r="B11582" t="str">
            <v>0096-1442</v>
          </cell>
          <cell r="C11582" t="str">
            <v>JOURNAL OF URBAN HISTORY</v>
          </cell>
          <cell r="D11582" t="str">
            <v>SSCI/A&amp;HCI</v>
          </cell>
          <cell r="E11582" t="str">
            <v>拟补充</v>
          </cell>
          <cell r="F11582" t="str">
            <v>D类</v>
          </cell>
          <cell r="G11582">
            <v>50</v>
          </cell>
        </row>
        <row r="11583">
          <cell r="B11583" t="str">
            <v>0022-5363</v>
          </cell>
          <cell r="C11583" t="str">
            <v>JOURNAL OF VALUE INQUIRY</v>
          </cell>
          <cell r="D11583" t="str">
            <v>SSCI/A&amp;HCI</v>
          </cell>
          <cell r="E11583" t="str">
            <v>拟补充</v>
          </cell>
          <cell r="F11583" t="str">
            <v>D类</v>
          </cell>
          <cell r="G11583">
            <v>50</v>
          </cell>
        </row>
        <row r="11584">
          <cell r="B11584" t="str">
            <v>1355-5502</v>
          </cell>
          <cell r="C11584" t="str">
            <v>JOURNAL OF VICTORIAN CULTURE</v>
          </cell>
          <cell r="D11584" t="str">
            <v>SSCI/A&amp;HCI</v>
          </cell>
          <cell r="E11584" t="str">
            <v>拟补充</v>
          </cell>
          <cell r="F11584" t="str">
            <v>D类</v>
          </cell>
          <cell r="G11584">
            <v>50</v>
          </cell>
        </row>
        <row r="11585">
          <cell r="B11585" t="str">
            <v>1470-4129</v>
          </cell>
          <cell r="C11585" t="str">
            <v>JOURNAL OF VISUAL CULTURE</v>
          </cell>
          <cell r="D11585" t="str">
            <v>SSCI/A&amp;HCI</v>
          </cell>
          <cell r="E11585" t="str">
            <v>拟补充</v>
          </cell>
          <cell r="F11585" t="str">
            <v>D类</v>
          </cell>
          <cell r="G11585">
            <v>50</v>
          </cell>
        </row>
        <row r="11586">
          <cell r="B11586" t="str">
            <v>1042-7961</v>
          </cell>
          <cell r="C11586" t="str">
            <v>JOURNAL OF WOMENS HISTORY</v>
          </cell>
          <cell r="D11586" t="str">
            <v>SSCI/A&amp;HCI</v>
          </cell>
          <cell r="E11586" t="str">
            <v>拟补充</v>
          </cell>
          <cell r="F11586" t="str">
            <v>D类</v>
          </cell>
          <cell r="G11586">
            <v>50</v>
          </cell>
        </row>
        <row r="11587">
          <cell r="B11587" t="str">
            <v>0892-7537</v>
          </cell>
          <cell r="C11587" t="str">
            <v>JOURNAL OF WORLD PREHISTORY</v>
          </cell>
          <cell r="D11587" t="str">
            <v>SSCI/A&amp;HCI</v>
          </cell>
          <cell r="E11587" t="str">
            <v>拟补充</v>
          </cell>
          <cell r="F11587" t="str">
            <v>D类</v>
          </cell>
          <cell r="G11587">
            <v>50</v>
          </cell>
        </row>
        <row r="11588">
          <cell r="B11588" t="str">
            <v>1054-6863</v>
          </cell>
          <cell r="C11588" t="str">
            <v>KENNEDY INSTITUTE OF ETHICS JOURNAL</v>
          </cell>
          <cell r="D11588" t="str">
            <v>SSCI/A&amp;HCI</v>
          </cell>
          <cell r="E11588" t="str">
            <v>拟补充</v>
          </cell>
          <cell r="F11588" t="str">
            <v>D类</v>
          </cell>
          <cell r="G11588">
            <v>50</v>
          </cell>
        </row>
        <row r="11589">
          <cell r="B11589" t="str">
            <v>0023-656X</v>
          </cell>
          <cell r="C11589" t="str">
            <v>LABOR HISTORY</v>
          </cell>
          <cell r="D11589" t="str">
            <v>SSCI/A&amp;HCI</v>
          </cell>
          <cell r="E11589" t="str">
            <v>拟补充</v>
          </cell>
          <cell r="F11589" t="str">
            <v>D类</v>
          </cell>
          <cell r="G11589">
            <v>50</v>
          </cell>
        </row>
        <row r="11590">
          <cell r="B11590" t="str">
            <v>0700-3862</v>
          </cell>
          <cell r="C11590" t="str">
            <v>LABOUR-LE TRAVAIL</v>
          </cell>
          <cell r="D11590" t="str">
            <v>SSCI/A&amp;HCI</v>
          </cell>
          <cell r="E11590" t="str">
            <v>拟补充</v>
          </cell>
          <cell r="F11590" t="str">
            <v>D类</v>
          </cell>
          <cell r="G11590">
            <v>50</v>
          </cell>
        </row>
        <row r="11591">
          <cell r="B11591" t="str">
            <v>0097-8507</v>
          </cell>
          <cell r="C11591" t="str">
            <v>LANGUAGE</v>
          </cell>
          <cell r="D11591" t="str">
            <v>SSCI/A&amp;HCI</v>
          </cell>
          <cell r="E11591" t="str">
            <v>拟补充</v>
          </cell>
          <cell r="F11591" t="str">
            <v>D类</v>
          </cell>
          <cell r="G11591">
            <v>50</v>
          </cell>
        </row>
        <row r="11592">
          <cell r="B11592" t="str">
            <v>1759-7536</v>
          </cell>
          <cell r="C11592" t="str">
            <v>LANGUAGE &amp; HISTORY</v>
          </cell>
          <cell r="D11592" t="str">
            <v>SSCI/A&amp;HCI</v>
          </cell>
          <cell r="E11592" t="str">
            <v>拟补充</v>
          </cell>
          <cell r="F11592" t="str">
            <v>D类</v>
          </cell>
          <cell r="G11592">
            <v>50</v>
          </cell>
        </row>
        <row r="11593">
          <cell r="B11593" t="str">
            <v>1048-9223</v>
          </cell>
          <cell r="C11593" t="str">
            <v>LANGUAGE ACQUISITION</v>
          </cell>
          <cell r="D11593" t="str">
            <v>SSCI/A&amp;HCI</v>
          </cell>
          <cell r="E11593" t="str">
            <v>拟补充</v>
          </cell>
          <cell r="F11593" t="str">
            <v>D类</v>
          </cell>
          <cell r="G11593">
            <v>50</v>
          </cell>
        </row>
        <row r="11594">
          <cell r="B11594" t="str">
            <v>0950-0782</v>
          </cell>
          <cell r="C11594" t="str">
            <v>LANGUAGE AND EDUCATION</v>
          </cell>
          <cell r="D11594" t="str">
            <v>SSCI/A&amp;HCI</v>
          </cell>
          <cell r="E11594" t="str">
            <v>拟补充</v>
          </cell>
          <cell r="F11594" t="str">
            <v>D类</v>
          </cell>
          <cell r="G11594">
            <v>50</v>
          </cell>
        </row>
        <row r="11595">
          <cell r="B11595" t="str">
            <v>1470-8477</v>
          </cell>
          <cell r="C11595" t="str">
            <v>LANGUAGE AND INTERCULTURAL COMMUNICATION</v>
          </cell>
          <cell r="D11595" t="str">
            <v>SSCI/A&amp;HCI</v>
          </cell>
          <cell r="E11595" t="str">
            <v>拟补充</v>
          </cell>
          <cell r="F11595" t="str">
            <v>D类</v>
          </cell>
          <cell r="G11595">
            <v>50</v>
          </cell>
        </row>
        <row r="11596">
          <cell r="B11596" t="str">
            <v>1606-822X</v>
          </cell>
          <cell r="C11596" t="str">
            <v>LANGUAGE AND LINGUISTICS</v>
          </cell>
          <cell r="D11596" t="str">
            <v>SSCI/A&amp;HCI</v>
          </cell>
          <cell r="E11596" t="str">
            <v>拟补充</v>
          </cell>
          <cell r="F11596" t="str">
            <v>D类</v>
          </cell>
          <cell r="G11596">
            <v>50</v>
          </cell>
        </row>
        <row r="11597">
          <cell r="B11597" t="str">
            <v>0963-9470</v>
          </cell>
          <cell r="C11597" t="str">
            <v>LANGUAGE AND LITERATURE</v>
          </cell>
          <cell r="D11597" t="str">
            <v>SSCI/A&amp;HCI</v>
          </cell>
          <cell r="E11597" t="str">
            <v>拟补充</v>
          </cell>
          <cell r="F11597" t="str">
            <v>D类</v>
          </cell>
          <cell r="G11597">
            <v>50</v>
          </cell>
        </row>
        <row r="11598">
          <cell r="B11598" t="str">
            <v>1543-4303</v>
          </cell>
          <cell r="C11598" t="str">
            <v>LANGUAGE ASSESSMENT QUARTERLY</v>
          </cell>
          <cell r="D11598" t="str">
            <v>SSCI/A&amp;HCI</v>
          </cell>
          <cell r="E11598" t="str">
            <v>拟补充</v>
          </cell>
          <cell r="F11598" t="str">
            <v>D类</v>
          </cell>
          <cell r="G11598">
            <v>50</v>
          </cell>
        </row>
        <row r="11599">
          <cell r="B11599" t="str">
            <v>0965-8416</v>
          </cell>
          <cell r="C11599" t="str">
            <v>LANGUAGE AWARENESS</v>
          </cell>
          <cell r="D11599" t="str">
            <v>SSCI/A&amp;HCI</v>
          </cell>
          <cell r="E11599" t="str">
            <v>拟补充</v>
          </cell>
          <cell r="F11599" t="str">
            <v>D类</v>
          </cell>
          <cell r="G11599">
            <v>50</v>
          </cell>
        </row>
        <row r="11600">
          <cell r="B11600" t="str">
            <v>0790-8318</v>
          </cell>
          <cell r="C11600" t="str">
            <v>LANGUAGE CULTURE AND CURRICULUM</v>
          </cell>
          <cell r="D11600" t="str">
            <v>SSCI/A&amp;HCI</v>
          </cell>
          <cell r="E11600" t="str">
            <v>拟补充</v>
          </cell>
          <cell r="F11600" t="str">
            <v>D类</v>
          </cell>
          <cell r="G11600">
            <v>50</v>
          </cell>
        </row>
        <row r="11601">
          <cell r="B11601" t="str">
            <v>1022-8195</v>
          </cell>
          <cell r="C11601" t="str">
            <v>LANGUAGE MATTERS</v>
          </cell>
          <cell r="D11601" t="str">
            <v>SSCI/A&amp;HCI</v>
          </cell>
          <cell r="E11601" t="str">
            <v>拟补充</v>
          </cell>
          <cell r="F11601" t="str">
            <v>D类</v>
          </cell>
          <cell r="G11601">
            <v>50</v>
          </cell>
        </row>
        <row r="11602">
          <cell r="B11602" t="str">
            <v>1568-4555</v>
          </cell>
          <cell r="C11602" t="str">
            <v>LANGUAGE POLICY</v>
          </cell>
          <cell r="D11602" t="str">
            <v>SSCI/A&amp;HCI</v>
          </cell>
          <cell r="E11602" t="str">
            <v>拟补充</v>
          </cell>
          <cell r="F11602" t="str">
            <v>D类</v>
          </cell>
          <cell r="G11602">
            <v>50</v>
          </cell>
        </row>
        <row r="11603">
          <cell r="B11603" t="str">
            <v>0272-2690</v>
          </cell>
          <cell r="C11603" t="str">
            <v>LANGUAGE PROBLEMS &amp; LANGUAGE PLANNING</v>
          </cell>
          <cell r="D11603" t="str">
            <v>SSCI/A&amp;HCI</v>
          </cell>
          <cell r="E11603" t="str">
            <v>拟补充</v>
          </cell>
          <cell r="F11603" t="str">
            <v>D类</v>
          </cell>
          <cell r="G11603">
            <v>50</v>
          </cell>
        </row>
        <row r="11604">
          <cell r="B11604" t="str">
            <v>0388-0001</v>
          </cell>
          <cell r="C11604" t="str">
            <v>LANGUAGE SCIENCES</v>
          </cell>
          <cell r="D11604" t="str">
            <v>SSCI/A&amp;HCI</v>
          </cell>
          <cell r="E11604" t="str">
            <v>拟补充</v>
          </cell>
          <cell r="F11604" t="str">
            <v>D类</v>
          </cell>
          <cell r="G11604">
            <v>50</v>
          </cell>
        </row>
        <row r="11605">
          <cell r="B11605" t="str">
            <v>0261-4448</v>
          </cell>
          <cell r="C11605" t="str">
            <v>LANGUAGE TEACHING</v>
          </cell>
          <cell r="D11605" t="str">
            <v>SSCI/A&amp;HCI</v>
          </cell>
          <cell r="E11605" t="str">
            <v>拟补充</v>
          </cell>
          <cell r="F11605" t="str">
            <v>D类</v>
          </cell>
          <cell r="G11605">
            <v>50</v>
          </cell>
        </row>
        <row r="11606">
          <cell r="B11606" t="str">
            <v>0265-5322</v>
          </cell>
          <cell r="C11606" t="str">
            <v>LANGUAGE TESTING</v>
          </cell>
          <cell r="D11606" t="str">
            <v>SSCI/A&amp;HCI</v>
          </cell>
          <cell r="E11606" t="str">
            <v>拟补充</v>
          </cell>
          <cell r="F11606" t="str">
            <v>D类</v>
          </cell>
          <cell r="G11606">
            <v>50</v>
          </cell>
        </row>
        <row r="11607">
          <cell r="B11607" t="str">
            <v>0954-3945</v>
          </cell>
          <cell r="C11607" t="str">
            <v>LANGUAGE VARIATION AND CHANGE</v>
          </cell>
          <cell r="D11607" t="str">
            <v>SSCI/A&amp;HCI</v>
          </cell>
          <cell r="E11607" t="str">
            <v>拟补充</v>
          </cell>
          <cell r="F11607" t="str">
            <v>D类</v>
          </cell>
          <cell r="G11607">
            <v>50</v>
          </cell>
        </row>
        <row r="11608">
          <cell r="B11608" t="str">
            <v>0738-2480</v>
          </cell>
          <cell r="C11608" t="str">
            <v>LAW AND HISTORY REVIEW</v>
          </cell>
          <cell r="D11608" t="str">
            <v>SSCI/A&amp;HCI</v>
          </cell>
          <cell r="E11608" t="str">
            <v>拟补充</v>
          </cell>
          <cell r="F11608" t="str">
            <v>D类</v>
          </cell>
          <cell r="G11608">
            <v>50</v>
          </cell>
        </row>
        <row r="11609">
          <cell r="B11609" t="str">
            <v>1684-4904</v>
          </cell>
          <cell r="C11609" t="str">
            <v>LEXIKOS</v>
          </cell>
          <cell r="D11609" t="str">
            <v>SSCI/A&amp;HCI</v>
          </cell>
          <cell r="E11609" t="str">
            <v>拟补充</v>
          </cell>
          <cell r="F11609" t="str">
            <v>D类</v>
          </cell>
          <cell r="G11609">
            <v>50</v>
          </cell>
        </row>
        <row r="11610">
          <cell r="B11610" t="str">
            <v>0024-3841</v>
          </cell>
          <cell r="C11610" t="str">
            <v>LINGUA</v>
          </cell>
          <cell r="D11610" t="str">
            <v>SSCI/A&amp;HCI</v>
          </cell>
          <cell r="E11610" t="str">
            <v>拟补充</v>
          </cell>
          <cell r="F11610" t="str">
            <v>D类</v>
          </cell>
          <cell r="G11610">
            <v>50</v>
          </cell>
        </row>
        <row r="11611">
          <cell r="B11611" t="str">
            <v>0024-3892</v>
          </cell>
          <cell r="C11611" t="str">
            <v>LINGUISTIC INQUIRY</v>
          </cell>
          <cell r="D11611" t="str">
            <v>SSCI/A&amp;HCI</v>
          </cell>
          <cell r="E11611" t="str">
            <v>拟补充</v>
          </cell>
          <cell r="F11611" t="str">
            <v>D类</v>
          </cell>
          <cell r="G11611">
            <v>50</v>
          </cell>
        </row>
        <row r="11612">
          <cell r="B11612" t="str">
            <v>0167-6318</v>
          </cell>
          <cell r="C11612" t="str">
            <v>LINGUISTIC REVIEW</v>
          </cell>
          <cell r="D11612" t="str">
            <v>SSCI/A&amp;HCI</v>
          </cell>
          <cell r="E11612" t="str">
            <v>拟补充</v>
          </cell>
          <cell r="F11612" t="str">
            <v>D类</v>
          </cell>
          <cell r="G11612">
            <v>50</v>
          </cell>
        </row>
        <row r="11613">
          <cell r="B11613" t="str">
            <v>1430-0532</v>
          </cell>
          <cell r="C11613" t="str">
            <v>LINGUISTIC TYPOLOGY</v>
          </cell>
          <cell r="D11613" t="str">
            <v>SSCI/A&amp;HCI</v>
          </cell>
          <cell r="E11613" t="str">
            <v>拟补充</v>
          </cell>
          <cell r="F11613" t="str">
            <v>D类</v>
          </cell>
          <cell r="G11613">
            <v>50</v>
          </cell>
        </row>
        <row r="11614">
          <cell r="B11614" t="str">
            <v>0304-2294</v>
          </cell>
          <cell r="C11614" t="str">
            <v>LINGUISTICA ANTVERPIENSIA NEW SERIES-THEMES IN TRANSLATION STUDIES</v>
          </cell>
          <cell r="D11614" t="str">
            <v>SSCI/A&amp;HCI</v>
          </cell>
          <cell r="E11614" t="str">
            <v>拟补充</v>
          </cell>
          <cell r="F11614" t="str">
            <v>D类</v>
          </cell>
          <cell r="G11614">
            <v>50</v>
          </cell>
        </row>
        <row r="11615">
          <cell r="B11615" t="str">
            <v>0024-3949</v>
          </cell>
          <cell r="C11615" t="str">
            <v>LINGUISTICS</v>
          </cell>
          <cell r="D11615" t="str">
            <v>SSCI/A&amp;HCI</v>
          </cell>
          <cell r="E11615" t="str">
            <v>拟补充</v>
          </cell>
          <cell r="F11615" t="str">
            <v>D类</v>
          </cell>
          <cell r="G11615">
            <v>50</v>
          </cell>
        </row>
        <row r="11616">
          <cell r="B11616" t="str">
            <v>0165-0157</v>
          </cell>
          <cell r="C11616" t="str">
            <v>LINGUISTICS AND PHILOSOPHY</v>
          </cell>
          <cell r="D11616" t="str">
            <v>SSCI/A&amp;HCI</v>
          </cell>
          <cell r="E11616" t="str">
            <v>拟补充</v>
          </cell>
          <cell r="F11616" t="str">
            <v>D类</v>
          </cell>
          <cell r="G11616">
            <v>50</v>
          </cell>
        </row>
        <row r="11617">
          <cell r="B11617" t="str">
            <v>1741-4350</v>
          </cell>
          <cell r="C11617" t="str">
            <v>LITERACY</v>
          </cell>
          <cell r="D11617" t="str">
            <v>SSCI/A&amp;HCI</v>
          </cell>
          <cell r="E11617" t="str">
            <v>拟补充</v>
          </cell>
          <cell r="F11617" t="str">
            <v>D类</v>
          </cell>
          <cell r="G11617">
            <v>50</v>
          </cell>
        </row>
        <row r="11618">
          <cell r="B11618" t="str">
            <v>0305-8034</v>
          </cell>
          <cell r="C11618" t="str">
            <v>LONDON JOURNAL</v>
          </cell>
          <cell r="D11618" t="str">
            <v>SSCI/A&amp;HCI</v>
          </cell>
          <cell r="E11618" t="str">
            <v>拟补充</v>
          </cell>
          <cell r="F11618" t="str">
            <v>D类</v>
          </cell>
          <cell r="G11618">
            <v>50</v>
          </cell>
        </row>
        <row r="11619">
          <cell r="B11619" t="str">
            <v>1521-3269</v>
          </cell>
          <cell r="C11619" t="str">
            <v>MEDIA PSYCHOLOGY</v>
          </cell>
          <cell r="D11619" t="str">
            <v>SSCI/A&amp;HCI</v>
          </cell>
          <cell r="E11619" t="str">
            <v>拟补充</v>
          </cell>
          <cell r="F11619" t="str">
            <v>D类</v>
          </cell>
          <cell r="G11619">
            <v>50</v>
          </cell>
        </row>
        <row r="11620">
          <cell r="B11620" t="str">
            <v>1386-7423</v>
          </cell>
          <cell r="C11620" t="str">
            <v>MEDICINE HEALTH CARE AND PHILOSOPHY</v>
          </cell>
          <cell r="D11620" t="str">
            <v>SSCI/A&amp;HCI</v>
          </cell>
          <cell r="E11620" t="str">
            <v>拟补充</v>
          </cell>
          <cell r="F11620" t="str">
            <v>D类</v>
          </cell>
          <cell r="G11620">
            <v>50</v>
          </cell>
        </row>
        <row r="11621">
          <cell r="B11621" t="str">
            <v>0951-8967</v>
          </cell>
          <cell r="C11621" t="str">
            <v>MEDITERRANEAN HISTORICAL REVIEW</v>
          </cell>
          <cell r="D11621" t="str">
            <v>SSCI/A&amp;HCI</v>
          </cell>
          <cell r="E11621" t="str">
            <v>拟补充</v>
          </cell>
          <cell r="F11621" t="str">
            <v>D类</v>
          </cell>
          <cell r="G11621">
            <v>50</v>
          </cell>
        </row>
        <row r="11622">
          <cell r="B11622" t="str">
            <v>1750-6980</v>
          </cell>
          <cell r="C11622" t="str">
            <v>MEMORY STUDIES</v>
          </cell>
          <cell r="D11622" t="str">
            <v>SSCI/A&amp;HCI</v>
          </cell>
          <cell r="E11622" t="str">
            <v>拟补充</v>
          </cell>
          <cell r="F11622" t="str">
            <v>D类</v>
          </cell>
          <cell r="G11622">
            <v>50</v>
          </cell>
        </row>
        <row r="11623">
          <cell r="B11623" t="str">
            <v>1092-6488</v>
          </cell>
          <cell r="C11623" t="str">
            <v>METAPHOR AND SYMBOL</v>
          </cell>
          <cell r="D11623" t="str">
            <v>SSCI/A&amp;HCI</v>
          </cell>
          <cell r="E11623" t="str">
            <v>拟补充</v>
          </cell>
          <cell r="F11623" t="str">
            <v>D类</v>
          </cell>
          <cell r="G11623">
            <v>50</v>
          </cell>
        </row>
        <row r="11624">
          <cell r="B11624" t="str">
            <v>1520-9857</v>
          </cell>
          <cell r="C11624" t="str">
            <v>MODERN CHINESE LITERATURE AND CULTURE</v>
          </cell>
          <cell r="D11624" t="str">
            <v>SSCI/A&amp;HCI</v>
          </cell>
          <cell r="E11624" t="str">
            <v>拟补充</v>
          </cell>
          <cell r="F11624" t="str">
            <v>D类</v>
          </cell>
          <cell r="G11624">
            <v>50</v>
          </cell>
        </row>
        <row r="11625">
          <cell r="B11625" t="str">
            <v>0027-2671</v>
          </cell>
          <cell r="C11625" t="str">
            <v>MOUVEMENT SOCIAL</v>
          </cell>
          <cell r="D11625" t="str">
            <v>SSCI/A&amp;HCI</v>
          </cell>
          <cell r="E11625" t="str">
            <v>拟补充</v>
          </cell>
          <cell r="F11625" t="str">
            <v>D类</v>
          </cell>
          <cell r="G11625">
            <v>50</v>
          </cell>
        </row>
        <row r="11626">
          <cell r="B11626" t="str">
            <v>0167-8507</v>
          </cell>
          <cell r="C11626" t="str">
            <v>MULTILINGUA-JOURNAL OF CROSS-CULTURAL AND INTERLANGUAGE COMMUNICATION</v>
          </cell>
          <cell r="D11626" t="str">
            <v>SSCI/A&amp;HCI</v>
          </cell>
          <cell r="E11626" t="str">
            <v>拟补充</v>
          </cell>
          <cell r="F11626" t="str">
            <v>D类</v>
          </cell>
          <cell r="G11626">
            <v>50</v>
          </cell>
        </row>
        <row r="11627">
          <cell r="B11627" t="str">
            <v>1461-3808</v>
          </cell>
          <cell r="C11627" t="str">
            <v>MUSIC EDUCATION RESEARCH</v>
          </cell>
          <cell r="D11627" t="str">
            <v>SSCI/A&amp;HCI</v>
          </cell>
          <cell r="E11627" t="str">
            <v>拟补充</v>
          </cell>
          <cell r="F11627" t="str">
            <v>D类</v>
          </cell>
          <cell r="G11627">
            <v>50</v>
          </cell>
        </row>
        <row r="11628">
          <cell r="B11628" t="str">
            <v>0730-7829</v>
          </cell>
          <cell r="C11628" t="str">
            <v>MUSIC PERCEPTION</v>
          </cell>
          <cell r="D11628" t="str">
            <v>SSCI/A&amp;HCI</v>
          </cell>
          <cell r="E11628" t="str">
            <v>拟补充</v>
          </cell>
          <cell r="F11628" t="str">
            <v>D类</v>
          </cell>
          <cell r="G11628">
            <v>50</v>
          </cell>
        </row>
        <row r="11629">
          <cell r="B11629" t="str">
            <v>1029-8649</v>
          </cell>
          <cell r="C11629" t="str">
            <v>MUSICAE SCIENTIAE</v>
          </cell>
          <cell r="D11629" t="str">
            <v>SSCI/A&amp;HCI</v>
          </cell>
          <cell r="E11629" t="str">
            <v>拟补充</v>
          </cell>
          <cell r="F11629" t="str">
            <v>D类</v>
          </cell>
          <cell r="G11629">
            <v>50</v>
          </cell>
        </row>
        <row r="11630">
          <cell r="B11630" t="str">
            <v>0027-7738</v>
          </cell>
          <cell r="C11630" t="str">
            <v>NAMES-A JOURNAL OF ONOMASTICS</v>
          </cell>
          <cell r="D11630" t="str">
            <v>SSCI/A&amp;HCI</v>
          </cell>
          <cell r="E11630" t="str">
            <v>拟补充</v>
          </cell>
          <cell r="F11630" t="str">
            <v>D类</v>
          </cell>
          <cell r="G11630">
            <v>50</v>
          </cell>
        </row>
        <row r="11631">
          <cell r="B11631" t="str">
            <v>1387-6740</v>
          </cell>
          <cell r="C11631" t="str">
            <v>NARRATIVE INQUIRY</v>
          </cell>
          <cell r="D11631" t="str">
            <v>SSCI/A&amp;HCI</v>
          </cell>
          <cell r="E11631" t="str">
            <v>拟补充</v>
          </cell>
          <cell r="F11631" t="str">
            <v>D类</v>
          </cell>
          <cell r="G11631">
            <v>50</v>
          </cell>
        </row>
        <row r="11632">
          <cell r="B11632" t="str">
            <v>0167-806X</v>
          </cell>
          <cell r="C11632" t="str">
            <v>NATURAL LANGUAGE &amp; LINGUISTIC THEORY</v>
          </cell>
          <cell r="D11632" t="str">
            <v>SSCI/A&amp;HCI</v>
          </cell>
          <cell r="E11632" t="str">
            <v>拟补充</v>
          </cell>
          <cell r="F11632" t="str">
            <v>D类</v>
          </cell>
          <cell r="G11632">
            <v>50</v>
          </cell>
        </row>
        <row r="11633">
          <cell r="B11633" t="str">
            <v>0925-854X</v>
          </cell>
          <cell r="C11633" t="str">
            <v>NATURAL LANGUAGE SEMANTICS</v>
          </cell>
          <cell r="D11633" t="str">
            <v>SSCI/A&amp;HCI</v>
          </cell>
          <cell r="E11633" t="str">
            <v>拟补充</v>
          </cell>
          <cell r="F11633" t="str">
            <v>D类</v>
          </cell>
          <cell r="G11633">
            <v>50</v>
          </cell>
        </row>
        <row r="11634">
          <cell r="B11634" t="str">
            <v>0332-5865</v>
          </cell>
          <cell r="C11634" t="str">
            <v>NORDIC JOURNAL OF LINGUISTICS</v>
          </cell>
          <cell r="D11634" t="str">
            <v>SSCI/A&amp;HCI</v>
          </cell>
          <cell r="E11634" t="str">
            <v>拟补充</v>
          </cell>
          <cell r="F11634" t="str">
            <v>D类</v>
          </cell>
          <cell r="G11634">
            <v>50</v>
          </cell>
        </row>
        <row r="11635">
          <cell r="B11635" t="str">
            <v>0078-172X</v>
          </cell>
          <cell r="C11635" t="str">
            <v>NORTHERN HISTORY</v>
          </cell>
          <cell r="D11635" t="str">
            <v>SSCI/A&amp;HCI</v>
          </cell>
          <cell r="E11635" t="str">
            <v>拟补充</v>
          </cell>
          <cell r="F11635" t="str">
            <v>D类</v>
          </cell>
          <cell r="G11635">
            <v>50</v>
          </cell>
        </row>
        <row r="11636">
          <cell r="B11636" t="str">
            <v>1382-2373</v>
          </cell>
          <cell r="C11636" t="str">
            <v>NWIG-NEW WEST INDIAN GUIDE-NIEUWE WEST-INDISCHE GIDS</v>
          </cell>
          <cell r="D11636" t="str">
            <v>SSCI/A&amp;HCI</v>
          </cell>
          <cell r="E11636" t="str">
            <v>拟补充</v>
          </cell>
          <cell r="F11636" t="str">
            <v>D类</v>
          </cell>
          <cell r="G11636">
            <v>50</v>
          </cell>
        </row>
        <row r="11637">
          <cell r="B11637" t="str">
            <v>0717-1285</v>
          </cell>
          <cell r="C11637" t="str">
            <v>ONOMAZEIN</v>
          </cell>
          <cell r="D11637" t="str">
            <v>SSCI/A&amp;HCI</v>
          </cell>
          <cell r="E11637" t="str">
            <v>拟补充</v>
          </cell>
          <cell r="F11637" t="str">
            <v>D类</v>
          </cell>
          <cell r="G11637">
            <v>50</v>
          </cell>
        </row>
        <row r="11638">
          <cell r="B11638" t="str">
            <v>0168-2601</v>
          </cell>
          <cell r="C11638" t="str">
            <v>OPEN HOUSE INTERNATIONAL</v>
          </cell>
          <cell r="D11638" t="str">
            <v>SSCI/A&amp;HCI</v>
          </cell>
          <cell r="E11638" t="str">
            <v>拟补充</v>
          </cell>
          <cell r="F11638" t="str">
            <v>D类</v>
          </cell>
          <cell r="G11638">
            <v>50</v>
          </cell>
        </row>
        <row r="11639">
          <cell r="B11639" t="str">
            <v>0094-0798</v>
          </cell>
          <cell r="C11639" t="str">
            <v>ORAL HISTORY REVIEW</v>
          </cell>
          <cell r="D11639" t="str">
            <v>SSCI/A&amp;HCI</v>
          </cell>
          <cell r="E11639" t="str">
            <v>拟补充</v>
          </cell>
          <cell r="F11639" t="str">
            <v>D类</v>
          </cell>
          <cell r="G11639">
            <v>50</v>
          </cell>
        </row>
        <row r="11640">
          <cell r="B11640" t="str">
            <v>1353-4645</v>
          </cell>
          <cell r="C11640" t="str">
            <v>PARALLAX</v>
          </cell>
          <cell r="D11640" t="str">
            <v>SSCI/A&amp;HCI</v>
          </cell>
          <cell r="E11640" t="str">
            <v>拟补充</v>
          </cell>
          <cell r="F11640" t="str">
            <v>D类</v>
          </cell>
          <cell r="G11640">
            <v>50</v>
          </cell>
        </row>
        <row r="11641">
          <cell r="B11641" t="str">
            <v>0031-2746</v>
          </cell>
          <cell r="C11641" t="str">
            <v>PAST &amp; PRESENT</v>
          </cell>
          <cell r="D11641" t="str">
            <v>SSCI/A&amp;HCI</v>
          </cell>
          <cell r="E11641" t="str">
            <v>拟补充</v>
          </cell>
          <cell r="F11641" t="str">
            <v>D类</v>
          </cell>
          <cell r="G11641">
            <v>50</v>
          </cell>
        </row>
        <row r="11642">
          <cell r="B11642" t="str">
            <v>0031-322X</v>
          </cell>
          <cell r="C11642" t="str">
            <v>PATTERNS OF PREJUDICE</v>
          </cell>
          <cell r="D11642" t="str">
            <v>SSCI/A&amp;HCI</v>
          </cell>
          <cell r="E11642" t="str">
            <v>拟补充</v>
          </cell>
          <cell r="F11642" t="str">
            <v>D类</v>
          </cell>
          <cell r="G11642">
            <v>50</v>
          </cell>
        </row>
        <row r="11643">
          <cell r="B11643" t="str">
            <v>0048-3931</v>
          </cell>
          <cell r="C11643" t="str">
            <v>PHILOSOPHY OF THE SOCIAL SCIENCES</v>
          </cell>
          <cell r="D11643" t="str">
            <v>SSCI/A&amp;HCI</v>
          </cell>
          <cell r="E11643" t="str">
            <v>拟补充</v>
          </cell>
          <cell r="F11643" t="str">
            <v>D类</v>
          </cell>
          <cell r="G11643">
            <v>50</v>
          </cell>
        </row>
        <row r="11644">
          <cell r="B11644" t="str">
            <v>0952-6757</v>
          </cell>
          <cell r="C11644" t="str">
            <v>PHONOLOGY</v>
          </cell>
          <cell r="D11644" t="str">
            <v>SSCI/A&amp;HCI</v>
          </cell>
          <cell r="E11644" t="str">
            <v>拟补充</v>
          </cell>
          <cell r="F11644" t="str">
            <v>D类</v>
          </cell>
          <cell r="G11644">
            <v>50</v>
          </cell>
        </row>
        <row r="11645">
          <cell r="B11645" t="str">
            <v>0266-5433</v>
          </cell>
          <cell r="C11645" t="str">
            <v>PLANNING PERSPECTIVES</v>
          </cell>
          <cell r="D11645" t="str">
            <v>SSCI/A&amp;HCI</v>
          </cell>
          <cell r="E11645" t="str">
            <v>拟补充</v>
          </cell>
          <cell r="F11645" t="str">
            <v>D类</v>
          </cell>
          <cell r="G11645">
            <v>50</v>
          </cell>
        </row>
        <row r="11646">
          <cell r="B11646" t="str">
            <v>0304-422X</v>
          </cell>
          <cell r="C11646" t="str">
            <v>POETICS</v>
          </cell>
          <cell r="D11646" t="str">
            <v>SSCI/A&amp;HCI</v>
          </cell>
          <cell r="E11646" t="str">
            <v>拟补充</v>
          </cell>
          <cell r="F11646" t="str">
            <v>D类</v>
          </cell>
          <cell r="G11646">
            <v>50</v>
          </cell>
        </row>
        <row r="11647">
          <cell r="B11647" t="str">
            <v>1755-0483</v>
          </cell>
          <cell r="C11647" t="str">
            <v>POLITICS AND RELIGION</v>
          </cell>
          <cell r="D11647" t="str">
            <v>SSCI/A&amp;HCI</v>
          </cell>
          <cell r="E11647" t="str">
            <v>拟补充</v>
          </cell>
          <cell r="F11647" t="str">
            <v>D类</v>
          </cell>
          <cell r="G11647">
            <v>50</v>
          </cell>
        </row>
        <row r="11648">
          <cell r="B11648" t="str">
            <v>1697-7467</v>
          </cell>
          <cell r="C11648" t="str">
            <v>PORTA LINGUARUM</v>
          </cell>
          <cell r="D11648" t="str">
            <v>SSCI/A&amp;HCI</v>
          </cell>
          <cell r="E11648" t="str">
            <v>拟补充</v>
          </cell>
          <cell r="F11648" t="str">
            <v>D类</v>
          </cell>
          <cell r="G11648">
            <v>50</v>
          </cell>
        </row>
        <row r="11649">
          <cell r="B11649" t="str">
            <v>2040-5960</v>
          </cell>
          <cell r="C11649" t="str">
            <v>POSTMEDIEVAL-A JOURNAL OF MEDIEVAL CULTURAL STUDIES</v>
          </cell>
          <cell r="D11649" t="str">
            <v>SSCI/A&amp;HCI</v>
          </cell>
          <cell r="E11649" t="str">
            <v>拟补充</v>
          </cell>
          <cell r="F11649" t="str">
            <v>D类</v>
          </cell>
          <cell r="G11649">
            <v>50</v>
          </cell>
        </row>
        <row r="11650">
          <cell r="B11650" t="str">
            <v>1897-7499</v>
          </cell>
          <cell r="C11650" t="str">
            <v>POZNAN STUDIES IN CONTEMPORARY LINGUISTICS</v>
          </cell>
          <cell r="D11650" t="str">
            <v>SSCI/A&amp;HCI</v>
          </cell>
          <cell r="E11650" t="str">
            <v>拟补充</v>
          </cell>
          <cell r="F11650" t="str">
            <v>D类</v>
          </cell>
          <cell r="G11650">
            <v>50</v>
          </cell>
        </row>
        <row r="11651">
          <cell r="B11651" t="str">
            <v>0079-4848</v>
          </cell>
          <cell r="C11651" t="str">
            <v>PRAEHISTORISCHE ZEITSCHRIFT</v>
          </cell>
          <cell r="D11651" t="str">
            <v>SSCI/A&amp;HCI</v>
          </cell>
          <cell r="E11651" t="str">
            <v>拟补充</v>
          </cell>
          <cell r="F11651" t="str">
            <v>D类</v>
          </cell>
          <cell r="G11651">
            <v>50</v>
          </cell>
        </row>
        <row r="11652">
          <cell r="B11652" t="str">
            <v>1018-2101</v>
          </cell>
          <cell r="C11652" t="str">
            <v>PRAGMATICS</v>
          </cell>
          <cell r="D11652" t="str">
            <v>SSCI/A&amp;HCI</v>
          </cell>
          <cell r="E11652" t="str">
            <v>拟补充</v>
          </cell>
          <cell r="F11652" t="str">
            <v>D类</v>
          </cell>
          <cell r="G11652">
            <v>50</v>
          </cell>
        </row>
        <row r="11653">
          <cell r="B11653" t="str">
            <v>0929-0907</v>
          </cell>
          <cell r="C11653" t="str">
            <v>PRAGMATICS &amp; COGNITION</v>
          </cell>
          <cell r="D11653" t="str">
            <v>SSCI/A&amp;HCI</v>
          </cell>
          <cell r="E11653" t="str">
            <v>拟补充</v>
          </cell>
          <cell r="F11653" t="str">
            <v>D类</v>
          </cell>
          <cell r="G11653">
            <v>50</v>
          </cell>
        </row>
        <row r="11654">
          <cell r="B11654" t="str">
            <v>1878-9714</v>
          </cell>
          <cell r="C11654" t="str">
            <v>PRAGMATICS AND SOCIETY</v>
          </cell>
          <cell r="D11654" t="str">
            <v>SSCI/A&amp;HCI</v>
          </cell>
          <cell r="E11654" t="str">
            <v>拟补充</v>
          </cell>
          <cell r="F11654" t="str">
            <v>D类</v>
          </cell>
          <cell r="G11654">
            <v>50</v>
          </cell>
        </row>
        <row r="11655">
          <cell r="B11655" t="str">
            <v>0921-4771</v>
          </cell>
          <cell r="C11655" t="str">
            <v>PROBUS</v>
          </cell>
          <cell r="D11655" t="str">
            <v>SSCI/A&amp;HCI</v>
          </cell>
          <cell r="E11655" t="str">
            <v>拟补充</v>
          </cell>
          <cell r="F11655" t="str">
            <v>D类</v>
          </cell>
          <cell r="G11655">
            <v>50</v>
          </cell>
        </row>
        <row r="11656">
          <cell r="B11656" t="str">
            <v>1460-8235</v>
          </cell>
          <cell r="C11656" t="str">
            <v>PSYCHOANALYSIS AND HISTORY</v>
          </cell>
          <cell r="D11656" t="str">
            <v>SSCI/A&amp;HCI</v>
          </cell>
          <cell r="E11656" t="str">
            <v>拟补充</v>
          </cell>
          <cell r="F11656" t="str">
            <v>D类</v>
          </cell>
          <cell r="G11656">
            <v>50</v>
          </cell>
        </row>
        <row r="11657">
          <cell r="B11657" t="str">
            <v>1931-3896</v>
          </cell>
          <cell r="C11657" t="str">
            <v>PSYCHOLOGY OF AESTHETICS CREATIVITY AND THE ARTS</v>
          </cell>
          <cell r="D11657" t="str">
            <v>SSCI/A&amp;HCI</v>
          </cell>
          <cell r="E11657" t="str">
            <v>拟补充</v>
          </cell>
          <cell r="F11657" t="str">
            <v>D类</v>
          </cell>
          <cell r="G11657">
            <v>50</v>
          </cell>
        </row>
        <row r="11658">
          <cell r="B11658" t="str">
            <v>0305-7356</v>
          </cell>
          <cell r="C11658" t="str">
            <v>PSYCHOLOGY OF MUSIC</v>
          </cell>
          <cell r="D11658" t="str">
            <v>SSCI/A&amp;HCI</v>
          </cell>
          <cell r="E11658" t="str">
            <v>拟补充</v>
          </cell>
          <cell r="F11658" t="str">
            <v>D类</v>
          </cell>
          <cell r="G11658">
            <v>50</v>
          </cell>
        </row>
        <row r="11659">
          <cell r="B11659" t="str">
            <v>1941-1022</v>
          </cell>
          <cell r="C11659" t="str">
            <v>PSYCHOLOGY OF RELIGION AND SPIRITUALITY</v>
          </cell>
          <cell r="D11659" t="str">
            <v>SSCI/A&amp;HCI</v>
          </cell>
          <cell r="E11659" t="str">
            <v>拟补充</v>
          </cell>
          <cell r="F11659" t="str">
            <v>D类</v>
          </cell>
          <cell r="G11659">
            <v>50</v>
          </cell>
        </row>
        <row r="11660">
          <cell r="B11660" t="str">
            <v>0899-2363</v>
          </cell>
          <cell r="C11660" t="str">
            <v>PUBLIC CULTURE</v>
          </cell>
          <cell r="D11660" t="str">
            <v>SSCI/A&amp;HCI</v>
          </cell>
          <cell r="E11660" t="str">
            <v>拟补充</v>
          </cell>
          <cell r="F11660" t="str">
            <v>D类</v>
          </cell>
          <cell r="G11660">
            <v>50</v>
          </cell>
        </row>
        <row r="11661">
          <cell r="B11661" t="str">
            <v>0963-6625</v>
          </cell>
          <cell r="C11661" t="str">
            <v>PUBLIC UNDERSTANDING OF SCIENCE</v>
          </cell>
          <cell r="D11661" t="str">
            <v>SSCI/A&amp;HCI</v>
          </cell>
          <cell r="E11661" t="str">
            <v>拟补充</v>
          </cell>
          <cell r="F11661" t="str">
            <v>D类</v>
          </cell>
          <cell r="G11661">
            <v>50</v>
          </cell>
        </row>
        <row r="11662">
          <cell r="B11662" t="str">
            <v>0958-3440</v>
          </cell>
          <cell r="C11662" t="str">
            <v>RECALL</v>
          </cell>
          <cell r="D11662" t="str">
            <v>SSCI/A&amp;HCI</v>
          </cell>
          <cell r="E11662" t="str">
            <v>拟补充</v>
          </cell>
          <cell r="F11662" t="str">
            <v>D类</v>
          </cell>
          <cell r="G11662">
            <v>50</v>
          </cell>
        </row>
        <row r="11663">
          <cell r="B11663" t="str">
            <v>0734-6018</v>
          </cell>
          <cell r="C11663" t="str">
            <v>REPRESENTATIONS</v>
          </cell>
          <cell r="D11663" t="str">
            <v>SSCI/A&amp;HCI</v>
          </cell>
          <cell r="E11663" t="str">
            <v>拟补充</v>
          </cell>
          <cell r="F11663" t="str">
            <v>D类</v>
          </cell>
          <cell r="G11663">
            <v>50</v>
          </cell>
        </row>
        <row r="11664">
          <cell r="B11664" t="str">
            <v>1364-2529</v>
          </cell>
          <cell r="C11664" t="str">
            <v>RETHINKING HISTORY</v>
          </cell>
          <cell r="D11664" t="str">
            <v>SSCI/A&amp;HCI</v>
          </cell>
          <cell r="E11664" t="str">
            <v>拟补充</v>
          </cell>
          <cell r="F11664" t="str">
            <v>D类</v>
          </cell>
          <cell r="G11664">
            <v>50</v>
          </cell>
        </row>
        <row r="11665">
          <cell r="B11665" t="str">
            <v>1877-9751</v>
          </cell>
          <cell r="C11665" t="str">
            <v>REVIEW OF COGNITIVE LINGUISTICS</v>
          </cell>
          <cell r="D11665" t="str">
            <v>SSCI/A&amp;HCI</v>
          </cell>
          <cell r="E11665" t="str">
            <v>拟补充</v>
          </cell>
          <cell r="F11665" t="str">
            <v>D类</v>
          </cell>
          <cell r="G11665">
            <v>50</v>
          </cell>
        </row>
        <row r="11666">
          <cell r="B11666" t="str">
            <v>0034-673X</v>
          </cell>
          <cell r="C11666" t="str">
            <v>REVIEW OF RELIGIOUS RESEARCH</v>
          </cell>
          <cell r="D11666" t="str">
            <v>SSCI/A&amp;HCI</v>
          </cell>
          <cell r="E11666" t="str">
            <v>拟补充</v>
          </cell>
          <cell r="F11666" t="str">
            <v>D类</v>
          </cell>
          <cell r="G11666">
            <v>50</v>
          </cell>
        </row>
        <row r="11667">
          <cell r="B11667" t="str">
            <v>1132-7200</v>
          </cell>
          <cell r="C11667" t="str">
            <v>REVISTA DE HISTORIA INDUSTRIAL</v>
          </cell>
          <cell r="D11667" t="str">
            <v>SSCI/A&amp;HCI</v>
          </cell>
          <cell r="E11667" t="str">
            <v>拟补充</v>
          </cell>
          <cell r="F11667" t="str">
            <v>D类</v>
          </cell>
          <cell r="G11667">
            <v>50</v>
          </cell>
        </row>
        <row r="11668">
          <cell r="B11668" t="str">
            <v>0213-2028</v>
          </cell>
          <cell r="C11668" t="str">
            <v>REVISTA ESPANOLA DE LINGUISTICA APLICADA</v>
          </cell>
          <cell r="D11668" t="str">
            <v>SSCI/A&amp;HCI</v>
          </cell>
          <cell r="E11668" t="str">
            <v>拟补充</v>
          </cell>
          <cell r="F11668" t="str">
            <v>D类</v>
          </cell>
          <cell r="G11668">
            <v>50</v>
          </cell>
        </row>
        <row r="11669">
          <cell r="B11669" t="str">
            <v>0718-0934</v>
          </cell>
          <cell r="C11669" t="str">
            <v>REVISTA SIGNOS</v>
          </cell>
          <cell r="D11669" t="str">
            <v>SSCI/A&amp;HCI</v>
          </cell>
          <cell r="E11669" t="str">
            <v>拟补充</v>
          </cell>
          <cell r="F11669" t="str">
            <v>D类</v>
          </cell>
          <cell r="G11669">
            <v>50</v>
          </cell>
        </row>
        <row r="11670">
          <cell r="B11670" t="str">
            <v>1386-1204</v>
          </cell>
          <cell r="C11670" t="str">
            <v>REVUE FRANCAISE DE LINGUISTIQUE APPLIQUEE</v>
          </cell>
          <cell r="D11670" t="str">
            <v>SSCI/A&amp;HCI</v>
          </cell>
          <cell r="E11670" t="str">
            <v>拟补充</v>
          </cell>
          <cell r="F11670" t="str">
            <v>D类</v>
          </cell>
          <cell r="G11670">
            <v>50</v>
          </cell>
        </row>
        <row r="11671">
          <cell r="B11671" t="str">
            <v>0035-3957</v>
          </cell>
          <cell r="C11671" t="str">
            <v>REVUE ROUMAINE DE LINGUISTIQUE-ROMANIAN REVIEW OF LINGUISTICS</v>
          </cell>
          <cell r="D11671" t="str">
            <v>SSCI/A&amp;HCI</v>
          </cell>
          <cell r="E11671" t="str">
            <v>拟补充</v>
          </cell>
          <cell r="F11671" t="str">
            <v>D类</v>
          </cell>
          <cell r="G11671">
            <v>50</v>
          </cell>
        </row>
        <row r="11672">
          <cell r="B11672" t="str">
            <v>0277-3945</v>
          </cell>
          <cell r="C11672" t="str">
            <v>RHETORIC SOCIETY QUARTERLY</v>
          </cell>
          <cell r="D11672" t="str">
            <v>SSCI/A&amp;HCI</v>
          </cell>
          <cell r="E11672" t="str">
            <v>拟补充</v>
          </cell>
          <cell r="F11672" t="str">
            <v>D类</v>
          </cell>
          <cell r="G11672">
            <v>50</v>
          </cell>
        </row>
        <row r="11673">
          <cell r="B11673" t="str">
            <v>1356-9783</v>
          </cell>
          <cell r="C11673" t="str">
            <v>RIDE-THE JOURNAL OF APPLIED THEATRE AND PERFORMANCE</v>
          </cell>
          <cell r="D11673" t="str">
            <v>SSCI/A&amp;HCI</v>
          </cell>
          <cell r="E11673" t="str">
            <v>拟补充</v>
          </cell>
          <cell r="F11673" t="str">
            <v>D类</v>
          </cell>
          <cell r="G11673">
            <v>50</v>
          </cell>
        </row>
        <row r="11674">
          <cell r="B11674" t="str">
            <v>0213-2370</v>
          </cell>
          <cell r="C11674" t="str">
            <v>RILCE-REVISTA DE FILOLOGIA HISPANICA</v>
          </cell>
          <cell r="D11674" t="str">
            <v>SSCI/A&amp;HCI</v>
          </cell>
          <cell r="E11674" t="str">
            <v>拟补充</v>
          </cell>
          <cell r="F11674" t="str">
            <v>D类</v>
          </cell>
          <cell r="G11674">
            <v>50</v>
          </cell>
        </row>
        <row r="11675">
          <cell r="B11675" t="str">
            <v>0718-4883</v>
          </cell>
          <cell r="C11675" t="str">
            <v>RLA-REVISTA DE LINGUISTICA TEORICA Y APLICADA</v>
          </cell>
          <cell r="D11675" t="str">
            <v>SSCI/A&amp;HCI</v>
          </cell>
          <cell r="E11675" t="str">
            <v>拟补充</v>
          </cell>
          <cell r="F11675" t="str">
            <v>D类</v>
          </cell>
          <cell r="G11675">
            <v>50</v>
          </cell>
        </row>
        <row r="11676">
          <cell r="B11676" t="str">
            <v>1528-0748</v>
          </cell>
          <cell r="C11676" t="str">
            <v>ROMANI STUDIES</v>
          </cell>
          <cell r="D11676" t="str">
            <v>SSCI/A&amp;HCI</v>
          </cell>
          <cell r="E11676" t="str">
            <v>拟补充</v>
          </cell>
          <cell r="F11676" t="str">
            <v>D类</v>
          </cell>
          <cell r="G11676">
            <v>50</v>
          </cell>
        </row>
        <row r="11677">
          <cell r="B11677" t="str">
            <v>0956-7933</v>
          </cell>
          <cell r="C11677" t="str">
            <v>RURAL HISTORY-ECONOMY SOCIETY CULTURE</v>
          </cell>
          <cell r="D11677" t="str">
            <v>SSCI/A&amp;HCI</v>
          </cell>
          <cell r="E11677" t="str">
            <v>拟补充</v>
          </cell>
          <cell r="F11677" t="str">
            <v>D类</v>
          </cell>
          <cell r="G11677">
            <v>50</v>
          </cell>
        </row>
        <row r="11678">
          <cell r="B11678" t="str">
            <v>0036-5483</v>
          </cell>
          <cell r="C11678" t="str">
            <v>SCANDIA</v>
          </cell>
          <cell r="D11678" t="str">
            <v>SSCI/A&amp;HCI</v>
          </cell>
          <cell r="E11678" t="str">
            <v>拟补充</v>
          </cell>
          <cell r="F11678" t="str">
            <v>D类</v>
          </cell>
          <cell r="G11678">
            <v>50</v>
          </cell>
        </row>
        <row r="11679">
          <cell r="B11679" t="str">
            <v>0950-5431</v>
          </cell>
          <cell r="C11679" t="str">
            <v>SCIENCE AS CULTURE</v>
          </cell>
          <cell r="D11679" t="str">
            <v>SSCI/A&amp;HCI</v>
          </cell>
          <cell r="E11679" t="str">
            <v>拟补充</v>
          </cell>
          <cell r="F11679" t="str">
            <v>D类</v>
          </cell>
          <cell r="G11679">
            <v>50</v>
          </cell>
        </row>
        <row r="11680">
          <cell r="B11680" t="str">
            <v>0036-9241</v>
          </cell>
          <cell r="C11680" t="str">
            <v>SCOTTISH HISTORICAL REVIEW</v>
          </cell>
          <cell r="D11680" t="str">
            <v>SSCI/A&amp;HCI</v>
          </cell>
          <cell r="E11680" t="str">
            <v>拟补充</v>
          </cell>
          <cell r="F11680" t="str">
            <v>D类</v>
          </cell>
          <cell r="G11680">
            <v>50</v>
          </cell>
        </row>
        <row r="11681">
          <cell r="B11681" t="str">
            <v>0214-9141</v>
          </cell>
          <cell r="C11681" t="str">
            <v>SINTAGMA</v>
          </cell>
          <cell r="D11681" t="str">
            <v>SSCI/A&amp;HCI</v>
          </cell>
          <cell r="E11681" t="str">
            <v>拟补充</v>
          </cell>
          <cell r="F11681" t="str">
            <v>D类</v>
          </cell>
          <cell r="G11681">
            <v>50</v>
          </cell>
        </row>
        <row r="11682">
          <cell r="B11682" t="str">
            <v>0037-6779</v>
          </cell>
          <cell r="C11682" t="str">
            <v>SLAVIC REVIEW</v>
          </cell>
          <cell r="D11682" t="str">
            <v>SSCI/A&amp;HCI</v>
          </cell>
          <cell r="E11682" t="str">
            <v>拟补充</v>
          </cell>
          <cell r="F11682" t="str">
            <v>D类</v>
          </cell>
          <cell r="G11682">
            <v>50</v>
          </cell>
        </row>
        <row r="11683">
          <cell r="B11683" t="str">
            <v>0037-7031</v>
          </cell>
          <cell r="C11683" t="str">
            <v>SLOVO A SLOVESNOST</v>
          </cell>
          <cell r="D11683" t="str">
            <v>SSCI/A&amp;HCI</v>
          </cell>
          <cell r="E11683" t="str">
            <v>拟补充</v>
          </cell>
          <cell r="F11683" t="str">
            <v>D类</v>
          </cell>
          <cell r="G11683">
            <v>50</v>
          </cell>
        </row>
        <row r="11684">
          <cell r="B11684" t="str">
            <v>0037-7686</v>
          </cell>
          <cell r="C11684" t="str">
            <v>SOCIAL COMPASS</v>
          </cell>
          <cell r="D11684" t="str">
            <v>SSCI/A&amp;HCI</v>
          </cell>
          <cell r="E11684" t="str">
            <v>拟补充</v>
          </cell>
          <cell r="F11684" t="str">
            <v>D类</v>
          </cell>
          <cell r="G11684">
            <v>50</v>
          </cell>
        </row>
        <row r="11685">
          <cell r="B11685" t="str">
            <v>0269-1728</v>
          </cell>
          <cell r="C11685" t="str">
            <v>SOCIAL EPISTEMOLOGY</v>
          </cell>
          <cell r="D11685" t="str">
            <v>SSCI/A&amp;HCI</v>
          </cell>
          <cell r="E11685" t="str">
            <v>拟补充</v>
          </cell>
          <cell r="F11685" t="str">
            <v>D类</v>
          </cell>
          <cell r="G11685">
            <v>50</v>
          </cell>
        </row>
        <row r="11686">
          <cell r="B11686" t="str">
            <v>0265-0525</v>
          </cell>
          <cell r="C11686" t="str">
            <v>SOCIAL PHILOSOPHY &amp; POLICY</v>
          </cell>
          <cell r="D11686" t="str">
            <v>SSCI/A&amp;HCI</v>
          </cell>
          <cell r="E11686" t="str">
            <v>拟补充</v>
          </cell>
          <cell r="F11686" t="str">
            <v>D类</v>
          </cell>
          <cell r="G11686">
            <v>50</v>
          </cell>
        </row>
        <row r="11687">
          <cell r="B11687" t="str">
            <v>0145-5532</v>
          </cell>
          <cell r="C11687" t="str">
            <v>SOCIAL SCIENCE HISTORY</v>
          </cell>
          <cell r="D11687" t="str">
            <v>SSCI/A&amp;HCI</v>
          </cell>
          <cell r="E11687" t="str">
            <v>拟补充</v>
          </cell>
          <cell r="F11687" t="str">
            <v>D类</v>
          </cell>
          <cell r="G11687">
            <v>50</v>
          </cell>
        </row>
        <row r="11688">
          <cell r="B11688" t="str">
            <v>1035-0330</v>
          </cell>
          <cell r="C11688" t="str">
            <v>SOCIAL OTICS</v>
          </cell>
          <cell r="D11688" t="str">
            <v>SSCI/A&amp;HCI</v>
          </cell>
          <cell r="E11688" t="str">
            <v>拟补充</v>
          </cell>
          <cell r="F11688" t="str">
            <v>D类</v>
          </cell>
          <cell r="G11688">
            <v>50</v>
          </cell>
        </row>
        <row r="11689">
          <cell r="B11689" t="str">
            <v>1069-4404</v>
          </cell>
          <cell r="C11689" t="str">
            <v>SOCIOLOGY OF RELIGION</v>
          </cell>
          <cell r="D11689" t="str">
            <v>SSCI/A&amp;HCI</v>
          </cell>
          <cell r="E11689" t="str">
            <v>拟补充</v>
          </cell>
          <cell r="F11689" t="str">
            <v>D类</v>
          </cell>
          <cell r="G11689">
            <v>50</v>
          </cell>
        </row>
        <row r="11690">
          <cell r="B11690" t="str">
            <v>0258-2473</v>
          </cell>
          <cell r="C11690" t="str">
            <v>SOUTH AFRICAN HISTORICAL JOURNAL</v>
          </cell>
          <cell r="D11690" t="str">
            <v>SSCI/A&amp;HCI</v>
          </cell>
          <cell r="E11690" t="str">
            <v>拟补充</v>
          </cell>
          <cell r="F11690" t="str">
            <v>D类</v>
          </cell>
          <cell r="G11690">
            <v>50</v>
          </cell>
        </row>
        <row r="11691">
          <cell r="B11691" t="str">
            <v>0038-2876</v>
          </cell>
          <cell r="C11691" t="str">
            <v>SOUTH ATLANTIC QUARTERLY</v>
          </cell>
          <cell r="D11691" t="str">
            <v>SSCI/A&amp;HCI</v>
          </cell>
          <cell r="E11691" t="str">
            <v>拟补充</v>
          </cell>
          <cell r="F11691" t="str">
            <v>D类</v>
          </cell>
          <cell r="G11691">
            <v>50</v>
          </cell>
        </row>
        <row r="11692">
          <cell r="B11692" t="str">
            <v>1607-3614</v>
          </cell>
          <cell r="C11692" t="str">
            <v>SOUTHERN AFRICAN LINGUISTICS AND APPLIED LANGUAGE STUDIES</v>
          </cell>
          <cell r="D11692" t="str">
            <v>SSCI/A&amp;HCI</v>
          </cell>
          <cell r="E11692" t="str">
            <v>拟补充</v>
          </cell>
          <cell r="F11692" t="str">
            <v>D类</v>
          </cell>
          <cell r="G11692">
            <v>50</v>
          </cell>
        </row>
        <row r="11693">
          <cell r="B11693" t="str">
            <v>1206-3312</v>
          </cell>
          <cell r="C11693" t="str">
            <v>SPACE AND CULTURE</v>
          </cell>
          <cell r="D11693" t="str">
            <v>SSCI/A&amp;HCI</v>
          </cell>
          <cell r="E11693" t="str">
            <v>拟补充</v>
          </cell>
          <cell r="F11693" t="str">
            <v>D类</v>
          </cell>
          <cell r="G11693">
            <v>50</v>
          </cell>
        </row>
        <row r="11694">
          <cell r="B11694" t="str">
            <v>1571-0718</v>
          </cell>
          <cell r="C11694" t="str">
            <v>SPANISH IN CONTEXT</v>
          </cell>
          <cell r="D11694" t="str">
            <v>SSCI/A&amp;HCI</v>
          </cell>
          <cell r="E11694" t="str">
            <v>拟补充</v>
          </cell>
          <cell r="F11694" t="str">
            <v>D类</v>
          </cell>
          <cell r="G11694">
            <v>50</v>
          </cell>
        </row>
        <row r="11695">
          <cell r="B11695" t="str">
            <v>0925-9392</v>
          </cell>
          <cell r="C11695" t="str">
            <v>STUDIES IN EAST EUROPEAN THOUGHT</v>
          </cell>
          <cell r="D11695" t="str">
            <v>SSCI/A&amp;HCI</v>
          </cell>
          <cell r="E11695" t="str">
            <v>拟补充</v>
          </cell>
          <cell r="F11695" t="str">
            <v>D类</v>
          </cell>
          <cell r="G11695">
            <v>50</v>
          </cell>
        </row>
        <row r="11696">
          <cell r="B11696" t="str">
            <v>0378-4177</v>
          </cell>
          <cell r="C11696" t="str">
            <v>STUDIES IN LANGUAGE</v>
          </cell>
          <cell r="D11696" t="str">
            <v>SSCI/A&amp;HCI</v>
          </cell>
          <cell r="E11696" t="str">
            <v>拟补充</v>
          </cell>
          <cell r="F11696" t="str">
            <v>D类</v>
          </cell>
          <cell r="G11696">
            <v>50</v>
          </cell>
        </row>
        <row r="11697">
          <cell r="B11697" t="str">
            <v>0039-3746</v>
          </cell>
          <cell r="C11697" t="str">
            <v>STUDIES IN PHILOSOPHY AND EDUCATION</v>
          </cell>
          <cell r="D11697" t="str">
            <v>SSCI/A&amp;HCI</v>
          </cell>
          <cell r="E11697" t="str">
            <v>拟补充</v>
          </cell>
          <cell r="F11697" t="str">
            <v>D类</v>
          </cell>
          <cell r="G11697">
            <v>50</v>
          </cell>
        </row>
        <row r="11698">
          <cell r="B11698" t="str">
            <v>0092-4563</v>
          </cell>
          <cell r="C11698" t="str">
            <v>SYNTAX AND SEMANTICS</v>
          </cell>
          <cell r="D11698" t="str">
            <v>SSCI/A&amp;HCI</v>
          </cell>
          <cell r="E11698" t="str">
            <v>拟补充</v>
          </cell>
          <cell r="F11698" t="str">
            <v>D类</v>
          </cell>
          <cell r="G11698">
            <v>50</v>
          </cell>
        </row>
        <row r="11699">
          <cell r="B11699" t="str">
            <v>1368-0005</v>
          </cell>
          <cell r="C11699" t="str">
            <v>SYNTAX-A JOURNAL OF THEORETICAL EXPERIMENTAL AND INTERDISCIPLINARY RESEARCH</v>
          </cell>
          <cell r="D11699" t="str">
            <v>SSCI/A&amp;HCI</v>
          </cell>
          <cell r="E11699" t="str">
            <v>拟补充</v>
          </cell>
          <cell r="F11699" t="str">
            <v>D类</v>
          </cell>
          <cell r="G11699">
            <v>50</v>
          </cell>
        </row>
        <row r="11700">
          <cell r="B11700" t="str">
            <v>0924-1884</v>
          </cell>
          <cell r="C11700" t="str">
            <v>TARGET-INTERNATIONAL JOURNAL OF TRANSLATION STUDIES</v>
          </cell>
          <cell r="D11700" t="str">
            <v>SSCI/A&amp;HCI</v>
          </cell>
          <cell r="E11700" t="str">
            <v>拟补充</v>
          </cell>
          <cell r="F11700" t="str">
            <v>D类</v>
          </cell>
          <cell r="G11700">
            <v>50</v>
          </cell>
        </row>
        <row r="11701">
          <cell r="B11701" t="str">
            <v>1527-4764</v>
          </cell>
          <cell r="C11701" t="str">
            <v>TELEVISION &amp; NEW MEDIA</v>
          </cell>
          <cell r="D11701" t="str">
            <v>SSCI/A&amp;HCI</v>
          </cell>
          <cell r="E11701" t="str">
            <v>拟补充</v>
          </cell>
          <cell r="F11701" t="str">
            <v>D类</v>
          </cell>
          <cell r="G11701">
            <v>50</v>
          </cell>
        </row>
        <row r="11702">
          <cell r="B11702" t="str">
            <v>0090-6514</v>
          </cell>
          <cell r="C11702" t="str">
            <v>TELOS</v>
          </cell>
          <cell r="D11702" t="str">
            <v>SSCI/A&amp;HCI</v>
          </cell>
          <cell r="E11702" t="str">
            <v>拟补充</v>
          </cell>
          <cell r="F11702" t="str">
            <v>D类</v>
          </cell>
          <cell r="G11702">
            <v>50</v>
          </cell>
        </row>
        <row r="11703">
          <cell r="B11703" t="str">
            <v>0929-9971</v>
          </cell>
          <cell r="C11703" t="str">
            <v>TERMINOLOGY</v>
          </cell>
          <cell r="D11703" t="str">
            <v>SSCI/A&amp;HCI</v>
          </cell>
          <cell r="E11703" t="str">
            <v>拟补充</v>
          </cell>
          <cell r="F11703" t="str">
            <v>D类</v>
          </cell>
          <cell r="G11703">
            <v>50</v>
          </cell>
        </row>
        <row r="11704">
          <cell r="B11704" t="str">
            <v>1860-7330</v>
          </cell>
          <cell r="C11704" t="str">
            <v>TEXT &amp; TALK</v>
          </cell>
          <cell r="D11704" t="str">
            <v>SSCI/A&amp;HCI</v>
          </cell>
          <cell r="E11704" t="str">
            <v>拟补充</v>
          </cell>
          <cell r="F11704" t="str">
            <v>D类</v>
          </cell>
          <cell r="G11704">
            <v>50</v>
          </cell>
        </row>
        <row r="11705">
          <cell r="B11705" t="str">
            <v>0301-4428</v>
          </cell>
          <cell r="C11705" t="str">
            <v>THEORETICAL LINGUISTICS</v>
          </cell>
          <cell r="D11705" t="str">
            <v>SSCI/A&amp;HCI</v>
          </cell>
          <cell r="E11705" t="str">
            <v>拟补充</v>
          </cell>
          <cell r="F11705" t="str">
            <v>D类</v>
          </cell>
          <cell r="G11705">
            <v>50</v>
          </cell>
        </row>
        <row r="11706">
          <cell r="B11706" t="str">
            <v>0263-2764</v>
          </cell>
          <cell r="C11706" t="str">
            <v>THEORY CULTURE &amp; SOCIETY</v>
          </cell>
          <cell r="D11706" t="str">
            <v>SSCI/A&amp;HCI</v>
          </cell>
          <cell r="E11706" t="str">
            <v>拟补充</v>
          </cell>
          <cell r="F11706" t="str">
            <v>D类</v>
          </cell>
          <cell r="G11706">
            <v>50</v>
          </cell>
        </row>
        <row r="11707">
          <cell r="B11707" t="str">
            <v>0040-7585</v>
          </cell>
          <cell r="C11707" t="str">
            <v>TIJDSCHRIFT VOOR RECHTSGESCHIEDENIS-REVUE D HISTOIRE DU DROIT-THE LEGAL HISTORY REVIEW</v>
          </cell>
          <cell r="D11707" t="str">
            <v>SSCI/A&amp;HCI</v>
          </cell>
          <cell r="E11707" t="str">
            <v>拟补充</v>
          </cell>
          <cell r="F11707" t="str">
            <v>D类</v>
          </cell>
          <cell r="G11707">
            <v>50</v>
          </cell>
        </row>
        <row r="11708">
          <cell r="B11708" t="str">
            <v>1206-0143</v>
          </cell>
          <cell r="C11708" t="str">
            <v>TOPIA-CANADIAN JOURNAL OF CULTURAL STUDIES</v>
          </cell>
          <cell r="D11708" t="str">
            <v>SSCI/A&amp;HCI</v>
          </cell>
          <cell r="E11708" t="str">
            <v>拟补充</v>
          </cell>
          <cell r="F11708" t="str">
            <v>D类</v>
          </cell>
          <cell r="G11708">
            <v>50</v>
          </cell>
        </row>
        <row r="11709">
          <cell r="B11709" t="str">
            <v>0082-5638</v>
          </cell>
          <cell r="C11709" t="str">
            <v>TRABAJOS DE PREHISTORIA</v>
          </cell>
          <cell r="D11709" t="str">
            <v>SSCI/A&amp;HCI</v>
          </cell>
          <cell r="E11709" t="str">
            <v>拟补充</v>
          </cell>
          <cell r="F11709" t="str">
            <v>D类</v>
          </cell>
          <cell r="G11709">
            <v>50</v>
          </cell>
        </row>
        <row r="11710">
          <cell r="B11710" t="str">
            <v>1406-0922</v>
          </cell>
          <cell r="C11710" t="str">
            <v>TRAMES-JOURNAL OF THE HUMANITIES AND SOCIAL SCIENCES</v>
          </cell>
          <cell r="D11710" t="str">
            <v>SSCI/A&amp;HCI</v>
          </cell>
          <cell r="E11710" t="str">
            <v>拟补充</v>
          </cell>
          <cell r="F11710" t="str">
            <v>D类</v>
          </cell>
          <cell r="G11710">
            <v>50</v>
          </cell>
        </row>
        <row r="11711">
          <cell r="B11711" t="str">
            <v>1932-2798</v>
          </cell>
          <cell r="C11711" t="str">
            <v>TRANSLATION AND INTERPRETING STUDIES</v>
          </cell>
          <cell r="D11711" t="str">
            <v>SSCI/A&amp;HCI</v>
          </cell>
          <cell r="E11711" t="str">
            <v>拟补充</v>
          </cell>
          <cell r="F11711" t="str">
            <v>D类</v>
          </cell>
          <cell r="G11711">
            <v>50</v>
          </cell>
        </row>
        <row r="11712">
          <cell r="B11712" t="str">
            <v>1478-1700</v>
          </cell>
          <cell r="C11712" t="str">
            <v>TRANSLATION STUDIES</v>
          </cell>
          <cell r="D11712" t="str">
            <v>SSCI/A&amp;HCI</v>
          </cell>
          <cell r="E11712" t="str">
            <v>拟补充</v>
          </cell>
          <cell r="F11712" t="str">
            <v>D类</v>
          </cell>
          <cell r="G11712">
            <v>50</v>
          </cell>
        </row>
        <row r="11713">
          <cell r="B11713" t="str">
            <v>1355-6509</v>
          </cell>
          <cell r="C11713" t="str">
            <v>TRANSLATOR</v>
          </cell>
          <cell r="D11713" t="str">
            <v>SSCI/A&amp;HCI</v>
          </cell>
          <cell r="E11713" t="str">
            <v>拟补充</v>
          </cell>
          <cell r="F11713" t="str">
            <v>D类</v>
          </cell>
          <cell r="G11713">
            <v>50</v>
          </cell>
        </row>
        <row r="11714">
          <cell r="B11714" t="str">
            <v>1221-1249</v>
          </cell>
          <cell r="C11714" t="str">
            <v>TRANSYLVANIAN REVIEW</v>
          </cell>
          <cell r="D11714" t="str">
            <v>SSCI/A&amp;HCI</v>
          </cell>
          <cell r="E11714" t="str">
            <v>拟补充</v>
          </cell>
          <cell r="F11714" t="str">
            <v>D类</v>
          </cell>
          <cell r="G11714">
            <v>50</v>
          </cell>
        </row>
        <row r="11715">
          <cell r="B11715" t="str">
            <v>1357-5317</v>
          </cell>
          <cell r="C11715" t="str">
            <v>URBAN DESIGN INTERNATIONAL</v>
          </cell>
          <cell r="D11715" t="str">
            <v>SSCI/A&amp;HCI</v>
          </cell>
          <cell r="E11715" t="str">
            <v>拟补充</v>
          </cell>
          <cell r="F11715" t="str">
            <v>D类</v>
          </cell>
          <cell r="G11715">
            <v>50</v>
          </cell>
        </row>
        <row r="11716">
          <cell r="B11716" t="str">
            <v>1697-0381</v>
          </cell>
          <cell r="C11716" t="str">
            <v>VIAL-VIGO INTERNATIONAL JOURNAL OF APPLIED LINGUISTICS</v>
          </cell>
          <cell r="D11716" t="str">
            <v>SSCI/A&amp;HCI</v>
          </cell>
          <cell r="E11716" t="str">
            <v>拟补充</v>
          </cell>
          <cell r="F11716" t="str">
            <v>D类</v>
          </cell>
          <cell r="G11716">
            <v>50</v>
          </cell>
        </row>
        <row r="11717">
          <cell r="B11717" t="str">
            <v>0729-2473</v>
          </cell>
          <cell r="C11717" t="str">
            <v>WAR &amp; SOCIETY</v>
          </cell>
          <cell r="D11717" t="str">
            <v>SSCI/A&amp;HCI</v>
          </cell>
          <cell r="E11717" t="str">
            <v>拟补充</v>
          </cell>
          <cell r="F11717" t="str">
            <v>D类</v>
          </cell>
          <cell r="G11717">
            <v>50</v>
          </cell>
        </row>
        <row r="11718">
          <cell r="B11718" t="str">
            <v>0968-3445</v>
          </cell>
          <cell r="C11718" t="str">
            <v>WAR IN HISTORY</v>
          </cell>
          <cell r="D11718" t="str">
            <v>SSCI/A&amp;HCI</v>
          </cell>
          <cell r="E11718" t="str">
            <v>拟补充</v>
          </cell>
          <cell r="F11718" t="str">
            <v>D类</v>
          </cell>
          <cell r="G11718">
            <v>50</v>
          </cell>
        </row>
        <row r="11719">
          <cell r="B11719" t="str">
            <v>0883-2919</v>
          </cell>
          <cell r="C11719" t="str">
            <v>WORLD ENGLISHES</v>
          </cell>
          <cell r="D11719" t="str">
            <v>SSCI/A&amp;HCI</v>
          </cell>
          <cell r="E11719" t="str">
            <v>拟补充</v>
          </cell>
          <cell r="F11719" t="str">
            <v>D类</v>
          </cell>
          <cell r="G11719">
            <v>50</v>
          </cell>
        </row>
        <row r="11720">
          <cell r="B11720" t="str">
            <v>0256-5250</v>
          </cell>
          <cell r="C11720" t="str">
            <v>ZEITGESCHICHTE</v>
          </cell>
          <cell r="D11720" t="str">
            <v>SSCI/A&amp;HCI</v>
          </cell>
          <cell r="E11720" t="str">
            <v>拟补充</v>
          </cell>
          <cell r="F11720" t="str">
            <v>D类</v>
          </cell>
          <cell r="G11720">
            <v>50</v>
          </cell>
        </row>
        <row r="11721">
          <cell r="B11721" t="str">
            <v>0044-1449</v>
          </cell>
          <cell r="C11721" t="str">
            <v>ZEITSCHRIFT FUR DIALEKTOLOGIE UND LINGUISTIK</v>
          </cell>
          <cell r="D11721" t="str">
            <v>SSCI/A&amp;HCI</v>
          </cell>
          <cell r="E11721" t="str">
            <v>拟补充</v>
          </cell>
          <cell r="F11721" t="str">
            <v>D类</v>
          </cell>
          <cell r="G11721">
            <v>50</v>
          </cell>
        </row>
        <row r="11722">
          <cell r="B11722" t="str">
            <v>0721-9067</v>
          </cell>
          <cell r="C11722" t="str">
            <v>ZEITSCHRIFT FUR SPRACHWISSENSCHAFT</v>
          </cell>
          <cell r="D11722" t="str">
            <v>SSCI/A&amp;HCI</v>
          </cell>
          <cell r="E11722" t="str">
            <v>拟补充</v>
          </cell>
          <cell r="F11722" t="str">
            <v>D类</v>
          </cell>
          <cell r="G11722">
            <v>50</v>
          </cell>
        </row>
        <row r="11723">
          <cell r="B11723" t="str">
            <v>0591-2385</v>
          </cell>
          <cell r="C11723" t="str">
            <v>ZYGON</v>
          </cell>
          <cell r="D11723" t="str">
            <v>SSCI/A&amp;HCI</v>
          </cell>
          <cell r="E11723" t="str">
            <v>拟补充</v>
          </cell>
          <cell r="F11723" t="str">
            <v>D类</v>
          </cell>
          <cell r="G11723">
            <v>50</v>
          </cell>
        </row>
        <row r="11724">
          <cell r="B11724" t="str">
            <v>0389-9160</v>
          </cell>
          <cell r="C11724" t="str">
            <v>A + U-ARCHITECTURE AND URBANISM</v>
          </cell>
          <cell r="D11724" t="str">
            <v>A&amp;HCI</v>
          </cell>
          <cell r="E11724" t="str">
            <v>拟补充</v>
          </cell>
          <cell r="F11724" t="str">
            <v>D类</v>
          </cell>
          <cell r="G11724">
            <v>50</v>
          </cell>
        </row>
        <row r="11725">
          <cell r="B11725" t="str">
            <v>0171-5410</v>
          </cell>
          <cell r="C11725" t="str">
            <v>AAA-ARBEITEN AUS ANGLISTIK UND AMERIKANISTIK</v>
          </cell>
          <cell r="D11725" t="str">
            <v>A&amp;HCI</v>
          </cell>
          <cell r="E11725" t="str">
            <v>拟补充</v>
          </cell>
          <cell r="F11725" t="str">
            <v>D类</v>
          </cell>
          <cell r="G11725">
            <v>50</v>
          </cell>
        </row>
        <row r="11726">
          <cell r="B11726" t="str">
            <v>0044-5851</v>
          </cell>
          <cell r="C11726" t="str">
            <v>ACADIENSIS</v>
          </cell>
          <cell r="D11726" t="str">
            <v>A&amp;HCI</v>
          </cell>
          <cell r="E11726" t="str">
            <v>拟补充</v>
          </cell>
          <cell r="F11726" t="str">
            <v>D类</v>
          </cell>
          <cell r="G11726">
            <v>50</v>
          </cell>
        </row>
        <row r="11727">
          <cell r="B11727" t="str">
            <v>0353-5150</v>
          </cell>
          <cell r="C11727" t="str">
            <v>ACTA ANALYTICA-INTERNATIONAL PERIODICAL FOR PHILOSOPHY IN THE ANALYTICAL TRADITION</v>
          </cell>
          <cell r="D11727" t="str">
            <v>A&amp;HCI</v>
          </cell>
          <cell r="E11727" t="str">
            <v>拟补充</v>
          </cell>
          <cell r="F11727" t="str">
            <v>D类</v>
          </cell>
          <cell r="G11727">
            <v>50</v>
          </cell>
        </row>
        <row r="11728">
          <cell r="B11728" t="str">
            <v>0065-101X</v>
          </cell>
          <cell r="C11728" t="str">
            <v>ACTA ARCHAEOLOGICA</v>
          </cell>
          <cell r="D11728" t="str">
            <v>A&amp;HCI</v>
          </cell>
          <cell r="E11728" t="str">
            <v>拟补充</v>
          </cell>
          <cell r="F11728" t="str">
            <v>D类</v>
          </cell>
          <cell r="G11728">
            <v>50</v>
          </cell>
        </row>
        <row r="11729">
          <cell r="B11729" t="str">
            <v>0800-3831</v>
          </cell>
          <cell r="C11729" t="str">
            <v>ACTA BOREALIA</v>
          </cell>
          <cell r="D11729" t="str">
            <v>A&amp;HCI</v>
          </cell>
          <cell r="E11729" t="str">
            <v>拟补充</v>
          </cell>
          <cell r="F11729" t="str">
            <v>D类</v>
          </cell>
          <cell r="G11729">
            <v>50</v>
          </cell>
        </row>
        <row r="11730">
          <cell r="B11730" t="str">
            <v>0065-1141</v>
          </cell>
          <cell r="C11730" t="str">
            <v>ACTA CLASSICA</v>
          </cell>
          <cell r="D11730" t="str">
            <v>A&amp;HCI</v>
          </cell>
          <cell r="E11730" t="str">
            <v>拟补充</v>
          </cell>
          <cell r="F11730" t="str">
            <v>D类</v>
          </cell>
          <cell r="G11730">
            <v>50</v>
          </cell>
        </row>
        <row r="11731">
          <cell r="B11731" t="str">
            <v>1406-2925</v>
          </cell>
          <cell r="C11731" t="str">
            <v>ACTA HISTORICA TALLINNENSIA</v>
          </cell>
          <cell r="D11731" t="str">
            <v>A&amp;HCI</v>
          </cell>
          <cell r="E11731" t="str">
            <v>拟补充</v>
          </cell>
          <cell r="F11731" t="str">
            <v>D类</v>
          </cell>
          <cell r="G11731">
            <v>50</v>
          </cell>
        </row>
        <row r="11732">
          <cell r="B11732" t="str">
            <v>1520-7412</v>
          </cell>
          <cell r="C11732" t="str">
            <v>ACTA KOREANA</v>
          </cell>
          <cell r="D11732" t="str">
            <v>A&amp;HCI</v>
          </cell>
          <cell r="E11732" t="str">
            <v>拟补充</v>
          </cell>
          <cell r="F11732" t="str">
            <v>D类</v>
          </cell>
          <cell r="G11732">
            <v>50</v>
          </cell>
        </row>
        <row r="11733">
          <cell r="B11733" t="str">
            <v>0717-6848</v>
          </cell>
          <cell r="C11733" t="str">
            <v>ACTA LITERARIA</v>
          </cell>
          <cell r="D11733" t="str">
            <v>A&amp;HCI</v>
          </cell>
          <cell r="E11733" t="str">
            <v>拟补充</v>
          </cell>
          <cell r="F11733" t="str">
            <v>D类</v>
          </cell>
          <cell r="G11733">
            <v>50</v>
          </cell>
        </row>
        <row r="11734">
          <cell r="B11734" t="str">
            <v>0001-6241</v>
          </cell>
          <cell r="C11734" t="str">
            <v>ACTA MUSICOLOGICA</v>
          </cell>
          <cell r="D11734" t="str">
            <v>A&amp;HCI</v>
          </cell>
          <cell r="E11734" t="str">
            <v>拟补充</v>
          </cell>
          <cell r="F11734" t="str">
            <v>D类</v>
          </cell>
          <cell r="G11734">
            <v>50</v>
          </cell>
        </row>
        <row r="11735">
          <cell r="B11735" t="str">
            <v>1588-2667</v>
          </cell>
          <cell r="C11735" t="str">
            <v>ACTA ORIENTALIA</v>
          </cell>
          <cell r="D11735" t="str">
            <v>A&amp;HCI</v>
          </cell>
          <cell r="E11735" t="str">
            <v>拟补充</v>
          </cell>
          <cell r="F11735" t="str">
            <v>D类</v>
          </cell>
          <cell r="G11735">
            <v>50</v>
          </cell>
        </row>
        <row r="11736">
          <cell r="B11736" t="str">
            <v>1121-2179</v>
          </cell>
          <cell r="C11736" t="str">
            <v>ACTA PHILOSOPHICA</v>
          </cell>
          <cell r="D11736" t="str">
            <v>A&amp;HCI</v>
          </cell>
          <cell r="E11736" t="str">
            <v>拟补充</v>
          </cell>
          <cell r="F11736" t="str">
            <v>D类</v>
          </cell>
          <cell r="G11736">
            <v>50</v>
          </cell>
        </row>
        <row r="11737">
          <cell r="B11737" t="str">
            <v>0001-6829</v>
          </cell>
          <cell r="C11737" t="str">
            <v>ACTA POLONIAE HISTORICA</v>
          </cell>
          <cell r="D11737" t="str">
            <v>A&amp;HCI</v>
          </cell>
          <cell r="E11737" t="str">
            <v>拟补充</v>
          </cell>
          <cell r="F11737" t="str">
            <v>D类</v>
          </cell>
          <cell r="G11737">
            <v>50</v>
          </cell>
        </row>
        <row r="11738">
          <cell r="B11738" t="str">
            <v>1015-8758</v>
          </cell>
          <cell r="C11738" t="str">
            <v>ACTA THEOLOGICA</v>
          </cell>
          <cell r="D11738" t="str">
            <v>A&amp;HCI</v>
          </cell>
          <cell r="E11738" t="str">
            <v>拟补充</v>
          </cell>
          <cell r="F11738" t="str">
            <v>D类</v>
          </cell>
          <cell r="G11738">
            <v>50</v>
          </cell>
        </row>
        <row r="11739">
          <cell r="B11739" t="str">
            <v>1301-2746</v>
          </cell>
          <cell r="C11739" t="str">
            <v>ADALYA</v>
          </cell>
          <cell r="D11739" t="str">
            <v>A&amp;HCI</v>
          </cell>
          <cell r="E11739" t="str">
            <v>拟补充</v>
          </cell>
          <cell r="F11739" t="str">
            <v>D类</v>
          </cell>
          <cell r="G11739">
            <v>50</v>
          </cell>
        </row>
        <row r="11740">
          <cell r="B11740" t="str">
            <v>1755-0637</v>
          </cell>
          <cell r="C11740" t="str">
            <v>ADAPTATION-THE JOURNAL OF LITERATURE ON SCREEN STUDIES</v>
          </cell>
          <cell r="D11740" t="str">
            <v>A&amp;HCI</v>
          </cell>
          <cell r="E11740" t="str">
            <v>拟补充</v>
          </cell>
          <cell r="F11740" t="str">
            <v>D类</v>
          </cell>
          <cell r="G11740">
            <v>50</v>
          </cell>
        </row>
        <row r="11741">
          <cell r="B11741" t="str">
            <v>0001-9593</v>
          </cell>
          <cell r="C11741" t="str">
            <v>AEVUM-RASSEGNA DI SCIENZE STORICHE LINGUISTICHE E FILOLOGICHE</v>
          </cell>
          <cell r="D11741" t="str">
            <v>A&amp;HCI</v>
          </cell>
          <cell r="E11741" t="str">
            <v>拟补充</v>
          </cell>
          <cell r="F11741" t="str">
            <v>D类</v>
          </cell>
          <cell r="G11741">
            <v>50</v>
          </cell>
        </row>
        <row r="11742">
          <cell r="B11742" t="str">
            <v>1062-4783</v>
          </cell>
          <cell r="C11742" t="str">
            <v>AFRICAN AMERICAN REVIEW</v>
          </cell>
          <cell r="D11742" t="str">
            <v>A&amp;HCI</v>
          </cell>
          <cell r="E11742" t="str">
            <v>拟补充</v>
          </cell>
          <cell r="F11742" t="str">
            <v>D类</v>
          </cell>
          <cell r="G11742">
            <v>50</v>
          </cell>
        </row>
        <row r="11743">
          <cell r="B11743" t="str">
            <v>0263-0338</v>
          </cell>
          <cell r="C11743" t="str">
            <v>AFRICAN ARCHAEOLOGICAL REVIEW</v>
          </cell>
          <cell r="D11743" t="str">
            <v>A&amp;HCI</v>
          </cell>
          <cell r="E11743" t="str">
            <v>拟补充</v>
          </cell>
          <cell r="F11743" t="str">
            <v>D类</v>
          </cell>
          <cell r="G11743">
            <v>50</v>
          </cell>
        </row>
        <row r="11744">
          <cell r="B11744" t="str">
            <v>0001-9933</v>
          </cell>
          <cell r="C11744" t="str">
            <v>AFRICAN ARTS</v>
          </cell>
          <cell r="D11744" t="str">
            <v>A&amp;HCI</v>
          </cell>
          <cell r="E11744" t="str">
            <v>拟补充</v>
          </cell>
          <cell r="F11744" t="str">
            <v>D类</v>
          </cell>
          <cell r="G11744">
            <v>50</v>
          </cell>
        </row>
        <row r="11745">
          <cell r="B11745" t="str">
            <v>0145-2258</v>
          </cell>
          <cell r="C11745" t="str">
            <v>AFRICAN ECONOMIC HISTORY</v>
          </cell>
          <cell r="D11745" t="str">
            <v>A&amp;HCI</v>
          </cell>
          <cell r="E11745" t="str">
            <v>拟补充</v>
          </cell>
          <cell r="F11745" t="str">
            <v>D类</v>
          </cell>
          <cell r="G11745">
            <v>50</v>
          </cell>
        </row>
        <row r="11746">
          <cell r="B11746" t="str">
            <v>1465-4253</v>
          </cell>
          <cell r="C11746" t="str">
            <v>AFTERALL</v>
          </cell>
          <cell r="D11746" t="str">
            <v>A&amp;HCI</v>
          </cell>
          <cell r="E11746" t="str">
            <v>拟补充</v>
          </cell>
          <cell r="F11746" t="str">
            <v>D类</v>
          </cell>
          <cell r="G11746">
            <v>50</v>
          </cell>
        </row>
        <row r="11747">
          <cell r="B11747" t="str">
            <v>0002-0796</v>
          </cell>
          <cell r="C11747" t="str">
            <v>AGENDA</v>
          </cell>
          <cell r="D11747" t="str">
            <v>A&amp;HCI</v>
          </cell>
          <cell r="E11747" t="str">
            <v>拟补充</v>
          </cell>
          <cell r="F11747" t="str">
            <v>D类</v>
          </cell>
          <cell r="G11747">
            <v>50</v>
          </cell>
        </row>
        <row r="11748">
          <cell r="B11748" t="str">
            <v>0874-5498</v>
          </cell>
          <cell r="C11748" t="str">
            <v>AGORA-ESTUDOS CLASSICOS EM DEBATE</v>
          </cell>
          <cell r="D11748" t="str">
            <v>A&amp;HCI</v>
          </cell>
          <cell r="E11748" t="str">
            <v>拟补充</v>
          </cell>
          <cell r="F11748" t="str">
            <v>D类</v>
          </cell>
          <cell r="G11748">
            <v>50</v>
          </cell>
        </row>
        <row r="11749">
          <cell r="B11749" t="str">
            <v>0002-1490</v>
          </cell>
          <cell r="C11749" t="str">
            <v>AGRICULTURAL HISTORY REVIEW</v>
          </cell>
          <cell r="D11749" t="str">
            <v>A&amp;HCI</v>
          </cell>
          <cell r="E11749" t="str">
            <v>拟补充</v>
          </cell>
          <cell r="F11749" t="str">
            <v>D类</v>
          </cell>
          <cell r="G11749">
            <v>50</v>
          </cell>
        </row>
        <row r="11750">
          <cell r="B11750" t="str">
            <v>0364-0094</v>
          </cell>
          <cell r="C11750" t="str">
            <v>AJS REVIEW-THE JOURNAL OF THE ASSOCIATION FOR JEWISH STUDIES</v>
          </cell>
          <cell r="D11750" t="str">
            <v>A&amp;HCI</v>
          </cell>
          <cell r="E11750" t="str">
            <v>拟补充</v>
          </cell>
          <cell r="F11750" t="str">
            <v>D类</v>
          </cell>
          <cell r="G11750">
            <v>50</v>
          </cell>
        </row>
        <row r="11751">
          <cell r="B11751" t="str">
            <v>1378-5087</v>
          </cell>
          <cell r="C11751" t="str">
            <v>AKKADICA</v>
          </cell>
          <cell r="D11751" t="str">
            <v>A&amp;HCI</v>
          </cell>
          <cell r="E11751" t="str">
            <v>拟补充</v>
          </cell>
          <cell r="F11751" t="str">
            <v>D类</v>
          </cell>
          <cell r="G11751">
            <v>50</v>
          </cell>
        </row>
        <row r="11752">
          <cell r="B11752" t="str">
            <v>0002-3957</v>
          </cell>
          <cell r="C11752" t="str">
            <v>AKZENTE-ZEITSCHRIFT FUR LITERATUR</v>
          </cell>
          <cell r="D11752" t="str">
            <v>A&amp;HCI</v>
          </cell>
          <cell r="E11752" t="str">
            <v>拟补充</v>
          </cell>
          <cell r="F11752" t="str">
            <v>D类</v>
          </cell>
          <cell r="G11752">
            <v>50</v>
          </cell>
        </row>
        <row r="11753">
          <cell r="B11753" t="str">
            <v>0950-3110</v>
          </cell>
          <cell r="C11753" t="str">
            <v>AL-MASAQ-ISLAM AND THE MEDIEVAL MEDITERRANEAN</v>
          </cell>
          <cell r="D11753" t="str">
            <v>A&amp;HCI</v>
          </cell>
          <cell r="E11753" t="str">
            <v>拟补充</v>
          </cell>
          <cell r="F11753" t="str">
            <v>D类</v>
          </cell>
          <cell r="G11753">
            <v>50</v>
          </cell>
        </row>
        <row r="11754">
          <cell r="B11754" t="str">
            <v>0211-3589</v>
          </cell>
          <cell r="C11754" t="str">
            <v>AL-QANTARA</v>
          </cell>
          <cell r="D11754" t="str">
            <v>A&amp;HCI</v>
          </cell>
          <cell r="E11754" t="str">
            <v>拟补充</v>
          </cell>
          <cell r="F11754" t="str">
            <v>D类</v>
          </cell>
          <cell r="G11754">
            <v>50</v>
          </cell>
        </row>
        <row r="11755">
          <cell r="B11755" t="str">
            <v>1394-6870</v>
          </cell>
          <cell r="C11755" t="str">
            <v>AL-SHAJARAH</v>
          </cell>
          <cell r="D11755" t="str">
            <v>A&amp;HCI</v>
          </cell>
          <cell r="E11755" t="str">
            <v>拟补充</v>
          </cell>
          <cell r="F11755" t="str">
            <v>D类</v>
          </cell>
          <cell r="G11755">
            <v>50</v>
          </cell>
        </row>
        <row r="11756">
          <cell r="B11756" t="str">
            <v>1517-106X</v>
          </cell>
          <cell r="C11756" t="str">
            <v>ALEA-ESTUDOS NEOLATINOS</v>
          </cell>
          <cell r="D11756" t="str">
            <v>A&amp;HCI</v>
          </cell>
          <cell r="E11756" t="str">
            <v>拟补充</v>
          </cell>
          <cell r="F11756" t="str">
            <v>D类</v>
          </cell>
          <cell r="G11756">
            <v>50</v>
          </cell>
        </row>
        <row r="11757">
          <cell r="B11757" t="str">
            <v>1565-1525</v>
          </cell>
          <cell r="C11757" t="str">
            <v>ALEPH-HISTORICAL STUDIES IN SCIENCE &amp; JUDAISM</v>
          </cell>
          <cell r="D11757" t="str">
            <v>A&amp;HCI</v>
          </cell>
          <cell r="E11757" t="str">
            <v>拟补充</v>
          </cell>
          <cell r="F11757" t="str">
            <v>D类</v>
          </cell>
          <cell r="G11757">
            <v>50</v>
          </cell>
        </row>
        <row r="11758">
          <cell r="B11758" t="str">
            <v>0340-7969</v>
          </cell>
          <cell r="C11758" t="str">
            <v>ALLGEMEINE ZEITSCHRIFT FUR PHILOSOPHIE</v>
          </cell>
          <cell r="D11758" t="str">
            <v>A&amp;HCI</v>
          </cell>
          <cell r="E11758" t="str">
            <v>拟补充</v>
          </cell>
          <cell r="F11758" t="str">
            <v>D类</v>
          </cell>
          <cell r="G11758">
            <v>50</v>
          </cell>
        </row>
        <row r="11759">
          <cell r="B11759" t="str">
            <v>0718-2201</v>
          </cell>
          <cell r="C11759" t="str">
            <v>ALPHA-REVISTA DE ARTES LETRAS Y FILOSOFIA</v>
          </cell>
          <cell r="D11759" t="str">
            <v>A&amp;HCI</v>
          </cell>
          <cell r="E11759" t="str">
            <v>拟补充</v>
          </cell>
          <cell r="F11759" t="str">
            <v>D类</v>
          </cell>
          <cell r="G11759">
            <v>50</v>
          </cell>
        </row>
        <row r="11760">
          <cell r="B11760" t="str">
            <v>0044-7471</v>
          </cell>
          <cell r="C11760" t="str">
            <v>AMERASIA JOURNAL</v>
          </cell>
          <cell r="D11760" t="str">
            <v>A&amp;HCI</v>
          </cell>
          <cell r="E11760" t="str">
            <v>拟补充</v>
          </cell>
          <cell r="F11760" t="str">
            <v>D类</v>
          </cell>
          <cell r="G11760">
            <v>50</v>
          </cell>
        </row>
        <row r="11761">
          <cell r="B11761" t="str">
            <v>1073-9300</v>
          </cell>
          <cell r="C11761" t="str">
            <v>AMERICAN ART</v>
          </cell>
          <cell r="D11761" t="str">
            <v>A&amp;HCI</v>
          </cell>
          <cell r="E11761" t="str">
            <v>拟补充</v>
          </cell>
          <cell r="F11761" t="str">
            <v>D类</v>
          </cell>
          <cell r="G11761">
            <v>50</v>
          </cell>
        </row>
        <row r="11762">
          <cell r="B11762" t="str">
            <v>0149-9408</v>
          </cell>
          <cell r="C11762" t="str">
            <v>AMERICAN BOOK REVIEW</v>
          </cell>
          <cell r="D11762" t="str">
            <v>A&amp;HCI</v>
          </cell>
          <cell r="E11762" t="str">
            <v>拟补充</v>
          </cell>
          <cell r="F11762" t="str">
            <v>D类</v>
          </cell>
          <cell r="G11762">
            <v>50</v>
          </cell>
        </row>
        <row r="11763">
          <cell r="B11763" t="str">
            <v>1051-3558</v>
          </cell>
          <cell r="C11763" t="str">
            <v>AMERICAN CATHOLIC PHILOSOPHICAL QUARTERLY</v>
          </cell>
          <cell r="D11763" t="str">
            <v>A&amp;HCI</v>
          </cell>
          <cell r="E11763" t="str">
            <v>拟补充</v>
          </cell>
          <cell r="F11763" t="str">
            <v>D类</v>
          </cell>
          <cell r="G11763">
            <v>50</v>
          </cell>
        </row>
        <row r="11764">
          <cell r="B11764" t="str">
            <v>1076-8866</v>
          </cell>
          <cell r="C11764" t="str">
            <v>AMERICAN HISTORY</v>
          </cell>
          <cell r="D11764" t="str">
            <v>A&amp;HCI</v>
          </cell>
          <cell r="E11764" t="str">
            <v>拟补充</v>
          </cell>
          <cell r="F11764" t="str">
            <v>D类</v>
          </cell>
          <cell r="G11764">
            <v>50</v>
          </cell>
        </row>
        <row r="11765">
          <cell r="B11765" t="str">
            <v>0065-860X</v>
          </cell>
          <cell r="C11765" t="str">
            <v>AMERICAN IMAGO</v>
          </cell>
          <cell r="D11765" t="str">
            <v>A&amp;HCI</v>
          </cell>
          <cell r="E11765" t="str">
            <v>拟补充</v>
          </cell>
          <cell r="F11765" t="str">
            <v>D类</v>
          </cell>
          <cell r="G11765">
            <v>50</v>
          </cell>
        </row>
        <row r="11766">
          <cell r="B11766" t="str">
            <v>0161-6463</v>
          </cell>
          <cell r="C11766" t="str">
            <v>AMERICAN INDIAN CULTURE AND RESEARCH JOURNAL</v>
          </cell>
          <cell r="D11766" t="str">
            <v>A&amp;HCI</v>
          </cell>
          <cell r="E11766" t="str">
            <v>拟补充</v>
          </cell>
          <cell r="F11766" t="str">
            <v>D类</v>
          </cell>
          <cell r="G11766">
            <v>50</v>
          </cell>
        </row>
        <row r="11767">
          <cell r="B11767" t="str">
            <v>0164-0178</v>
          </cell>
          <cell r="C11767" t="str">
            <v>AMERICAN JEWISH HISTORY</v>
          </cell>
          <cell r="D11767" t="str">
            <v>A&amp;HCI</v>
          </cell>
          <cell r="E11767" t="str">
            <v>拟补充</v>
          </cell>
          <cell r="F11767" t="str">
            <v>D类</v>
          </cell>
          <cell r="G11767">
            <v>50</v>
          </cell>
        </row>
        <row r="11768">
          <cell r="B11768" t="str">
            <v>0002-9114</v>
          </cell>
          <cell r="C11768" t="str">
            <v>AMERICAN JOURNAL OF ARCHAEOLOGY</v>
          </cell>
          <cell r="D11768" t="str">
            <v>A&amp;HCI</v>
          </cell>
          <cell r="E11768" t="str">
            <v>拟补充</v>
          </cell>
          <cell r="F11768" t="str">
            <v>D类</v>
          </cell>
          <cell r="G11768">
            <v>50</v>
          </cell>
        </row>
        <row r="11769">
          <cell r="B11769" t="str">
            <v>0002-9475</v>
          </cell>
          <cell r="C11769" t="str">
            <v>AMERICAN JOURNAL OF PHILOLOGY</v>
          </cell>
          <cell r="D11769" t="str">
            <v>A&amp;HCI</v>
          </cell>
          <cell r="E11769" t="str">
            <v>拟补充</v>
          </cell>
          <cell r="F11769" t="str">
            <v>D类</v>
          </cell>
          <cell r="G11769">
            <v>50</v>
          </cell>
        </row>
        <row r="11770">
          <cell r="B11770" t="str">
            <v>0896-7148</v>
          </cell>
          <cell r="C11770" t="str">
            <v>AMERICAN LITERARY HISTORY</v>
          </cell>
          <cell r="D11770" t="str">
            <v>A&amp;HCI</v>
          </cell>
          <cell r="E11770" t="str">
            <v>拟补充</v>
          </cell>
          <cell r="F11770" t="str">
            <v>D类</v>
          </cell>
          <cell r="G11770">
            <v>50</v>
          </cell>
        </row>
        <row r="11771">
          <cell r="B11771" t="str">
            <v>0002-9823</v>
          </cell>
          <cell r="C11771" t="str">
            <v>AMERICAN LITERARY REALISM</v>
          </cell>
          <cell r="D11771" t="str">
            <v>A&amp;HCI</v>
          </cell>
          <cell r="E11771" t="str">
            <v>拟补充</v>
          </cell>
          <cell r="F11771" t="str">
            <v>D类</v>
          </cell>
          <cell r="G11771">
            <v>50</v>
          </cell>
        </row>
        <row r="11772">
          <cell r="B11772" t="str">
            <v>0002-9831</v>
          </cell>
          <cell r="C11772" t="str">
            <v>AMERICAN LITERATURE</v>
          </cell>
          <cell r="D11772" t="str">
            <v>A&amp;HCI</v>
          </cell>
          <cell r="E11772" t="str">
            <v>拟补充</v>
          </cell>
          <cell r="F11772" t="str">
            <v>D类</v>
          </cell>
          <cell r="G11772">
            <v>50</v>
          </cell>
        </row>
        <row r="11773">
          <cell r="B11773" t="str">
            <v>0734-4392</v>
          </cell>
          <cell r="C11773" t="str">
            <v>AMERICAN MUSIC</v>
          </cell>
          <cell r="D11773" t="str">
            <v>A&amp;HCI</v>
          </cell>
          <cell r="E11773" t="str">
            <v>拟补充</v>
          </cell>
          <cell r="F11773" t="str">
            <v>D类</v>
          </cell>
          <cell r="G11773">
            <v>50</v>
          </cell>
        </row>
        <row r="11774">
          <cell r="B11774" t="str">
            <v>1466-4658</v>
          </cell>
          <cell r="C11774" t="str">
            <v>AMERICAN NINETEENTH CENTURY HISTORY</v>
          </cell>
          <cell r="D11774" t="str">
            <v>A&amp;HCI</v>
          </cell>
          <cell r="E11774" t="str">
            <v>拟补充</v>
          </cell>
          <cell r="F11774" t="str">
            <v>D类</v>
          </cell>
          <cell r="G11774">
            <v>50</v>
          </cell>
        </row>
        <row r="11775">
          <cell r="B11775" t="str">
            <v>0003-0481</v>
          </cell>
          <cell r="C11775" t="str">
            <v>AMERICAN PHILOSOPHICAL QUARTERLY</v>
          </cell>
          <cell r="D11775" t="str">
            <v>A&amp;HCI</v>
          </cell>
          <cell r="E11775" t="str">
            <v>拟补充</v>
          </cell>
          <cell r="F11775" t="str">
            <v>D类</v>
          </cell>
          <cell r="G11775">
            <v>50</v>
          </cell>
        </row>
        <row r="11776">
          <cell r="B11776" t="str">
            <v>0360-3709</v>
          </cell>
          <cell r="C11776" t="str">
            <v>AMERICAN POETRY REVIEW</v>
          </cell>
          <cell r="D11776" t="str">
            <v>A&amp;HCI</v>
          </cell>
          <cell r="E11776" t="str">
            <v>拟补充</v>
          </cell>
          <cell r="F11776" t="str">
            <v>D类</v>
          </cell>
          <cell r="G11776">
            <v>50</v>
          </cell>
        </row>
        <row r="11777">
          <cell r="B11777" t="str">
            <v>0003-0678</v>
          </cell>
          <cell r="C11777" t="str">
            <v>AMERICAN QUARTERLY</v>
          </cell>
          <cell r="D11777" t="str">
            <v>A&amp;HCI</v>
          </cell>
          <cell r="E11777" t="str">
            <v>拟补充</v>
          </cell>
          <cell r="F11777" t="str">
            <v>D类</v>
          </cell>
          <cell r="G11777">
            <v>50</v>
          </cell>
        </row>
        <row r="11778">
          <cell r="B11778" t="str">
            <v>0003-0937</v>
          </cell>
          <cell r="C11778" t="str">
            <v>AMERICAN SCHOLAR</v>
          </cell>
          <cell r="D11778" t="str">
            <v>A&amp;HCI</v>
          </cell>
          <cell r="E11778" t="str">
            <v>拟补充</v>
          </cell>
          <cell r="F11778" t="str">
            <v>D类</v>
          </cell>
          <cell r="G11778">
            <v>50</v>
          </cell>
        </row>
        <row r="11779">
          <cell r="B11779" t="str">
            <v>0044-8060</v>
          </cell>
          <cell r="C11779" t="str">
            <v>AMERICAN STUDIES IN SCANDINAVIA</v>
          </cell>
          <cell r="D11779" t="str">
            <v>A&amp;HCI</v>
          </cell>
          <cell r="E11779" t="str">
            <v>拟补充</v>
          </cell>
          <cell r="F11779" t="str">
            <v>D类</v>
          </cell>
          <cell r="G11779">
            <v>50</v>
          </cell>
        </row>
        <row r="11780">
          <cell r="B11780" t="str">
            <v>0003-1615</v>
          </cell>
          <cell r="C11780" t="str">
            <v>AMERICAS</v>
          </cell>
          <cell r="D11780" t="str">
            <v>A&amp;HCI</v>
          </cell>
          <cell r="E11780" t="str">
            <v>拟补充</v>
          </cell>
          <cell r="F11780" t="str">
            <v>D类</v>
          </cell>
          <cell r="G11780">
            <v>50</v>
          </cell>
        </row>
        <row r="11781">
          <cell r="B11781" t="str">
            <v>0569-9878</v>
          </cell>
          <cell r="C11781" t="str">
            <v>ANALES CERVANTINOS</v>
          </cell>
          <cell r="D11781" t="str">
            <v>A&amp;HCI</v>
          </cell>
          <cell r="E11781" t="str">
            <v>拟补充</v>
          </cell>
          <cell r="F11781" t="str">
            <v>D类</v>
          </cell>
          <cell r="G11781">
            <v>50</v>
          </cell>
        </row>
        <row r="11782">
          <cell r="B11782" t="str">
            <v>0272-1635</v>
          </cell>
          <cell r="C11782" t="str">
            <v>ANALES DE LA LITERATURA ESPANOLA CONTEMPORANEA</v>
          </cell>
          <cell r="D11782" t="str">
            <v>A&amp;HCI</v>
          </cell>
          <cell r="E11782" t="str">
            <v>拟补充</v>
          </cell>
          <cell r="F11782" t="str">
            <v>D类</v>
          </cell>
          <cell r="G11782">
            <v>50</v>
          </cell>
        </row>
        <row r="11783">
          <cell r="B11783" t="str">
            <v>0717-6058</v>
          </cell>
          <cell r="C11783" t="str">
            <v>ANALES DE LITERATURA CHILENA</v>
          </cell>
          <cell r="D11783" t="str">
            <v>A&amp;HCI</v>
          </cell>
          <cell r="E11783" t="str">
            <v>拟补充</v>
          </cell>
          <cell r="F11783" t="str">
            <v>D类</v>
          </cell>
          <cell r="G11783">
            <v>50</v>
          </cell>
        </row>
        <row r="11784">
          <cell r="B11784" t="str">
            <v>0211-2337</v>
          </cell>
          <cell r="C11784" t="str">
            <v>ANALES DEL NARIO DE HISTORIA DE LA FILOSOFIA</v>
          </cell>
          <cell r="D11784" t="str">
            <v>A&amp;HCI</v>
          </cell>
          <cell r="E11784" t="str">
            <v>拟补充</v>
          </cell>
          <cell r="F11784" t="str">
            <v>D类</v>
          </cell>
          <cell r="G11784">
            <v>50</v>
          </cell>
        </row>
        <row r="11785">
          <cell r="B11785" t="str">
            <v>0003-2638</v>
          </cell>
          <cell r="C11785" t="str">
            <v>ANALYSIS</v>
          </cell>
          <cell r="D11785" t="str">
            <v>A&amp;HCI</v>
          </cell>
          <cell r="E11785" t="str">
            <v>拟补充</v>
          </cell>
          <cell r="F11785" t="str">
            <v>D类</v>
          </cell>
          <cell r="G11785">
            <v>50</v>
          </cell>
        </row>
        <row r="11786">
          <cell r="B11786" t="str">
            <v>0066-1546</v>
          </cell>
          <cell r="C11786" t="str">
            <v>ANATOLIAN STUDIES</v>
          </cell>
          <cell r="D11786" t="str">
            <v>A&amp;HCI</v>
          </cell>
          <cell r="E11786" t="str">
            <v>拟补充</v>
          </cell>
          <cell r="F11786" t="str">
            <v>D类</v>
          </cell>
          <cell r="G11786">
            <v>50</v>
          </cell>
        </row>
        <row r="11787">
          <cell r="B11787" t="str">
            <v>0956-5361</v>
          </cell>
          <cell r="C11787" t="str">
            <v>ANCIENT MESOAMERICA</v>
          </cell>
          <cell r="D11787" t="str">
            <v>A&amp;HCI</v>
          </cell>
          <cell r="E11787" t="str">
            <v>拟补充</v>
          </cell>
          <cell r="F11787" t="str">
            <v>D类</v>
          </cell>
          <cell r="G11787">
            <v>50</v>
          </cell>
        </row>
        <row r="11788">
          <cell r="B11788" t="str">
            <v>0969-725X</v>
          </cell>
          <cell r="C11788" t="str">
            <v>ANGELAKI-JOURNAL OF THE THEORETICAL HUMANITIES</v>
          </cell>
          <cell r="D11788" t="str">
            <v>A&amp;HCI</v>
          </cell>
          <cell r="E11788" t="str">
            <v>拟补充</v>
          </cell>
          <cell r="F11788" t="str">
            <v>D类</v>
          </cell>
          <cell r="G11788">
            <v>50</v>
          </cell>
        </row>
        <row r="11789">
          <cell r="B11789" t="str">
            <v>0340-5222</v>
          </cell>
          <cell r="C11789" t="str">
            <v>ANGLIA-ZEITSCHRIFT FUR ENGLISCHE PHILOLOGIE</v>
          </cell>
          <cell r="D11789" t="str">
            <v>A&amp;HCI</v>
          </cell>
          <cell r="E11789" t="str">
            <v>拟补充</v>
          </cell>
          <cell r="F11789" t="str">
            <v>D类</v>
          </cell>
          <cell r="G11789">
            <v>50</v>
          </cell>
        </row>
        <row r="11790">
          <cell r="B11790" t="str">
            <v>1746-8477</v>
          </cell>
          <cell r="C11790" t="str">
            <v>ANIMATION-AN INTERDISCIPLINARY JOURNAL</v>
          </cell>
          <cell r="D11790" t="str">
            <v>A&amp;HCI</v>
          </cell>
          <cell r="E11790" t="str">
            <v>拟补充</v>
          </cell>
          <cell r="F11790" t="str">
            <v>D类</v>
          </cell>
          <cell r="G11790">
            <v>50</v>
          </cell>
        </row>
        <row r="11791">
          <cell r="B11791" t="str">
            <v>0399-0826</v>
          </cell>
          <cell r="C11791" t="str">
            <v>ANNALES DE BRETAGNE ET DES PAYS DE L OUEST</v>
          </cell>
          <cell r="D11791" t="str">
            <v>A&amp;HCI</v>
          </cell>
          <cell r="E11791" t="str">
            <v>拟补充</v>
          </cell>
          <cell r="F11791" t="str">
            <v>D类</v>
          </cell>
          <cell r="G11791">
            <v>50</v>
          </cell>
        </row>
        <row r="11792">
          <cell r="B11792" t="str">
            <v>0003-4436</v>
          </cell>
          <cell r="C11792" t="str">
            <v>ANNALES HISTORIQUES DE LA REVOLUTION FRANCAISE</v>
          </cell>
          <cell r="D11792" t="str">
            <v>A&amp;HCI</v>
          </cell>
          <cell r="E11792" t="str">
            <v>拟补充</v>
          </cell>
          <cell r="F11792" t="str">
            <v>D类</v>
          </cell>
          <cell r="G11792">
            <v>50</v>
          </cell>
        </row>
        <row r="11793">
          <cell r="B11793" t="str">
            <v>1408-5348</v>
          </cell>
          <cell r="C11793" t="str">
            <v>ANNALES-ANALI ZA ISTRSKE IN MEDITERANSKE STUDIJE-SERIES HISTORIA ET SOCIOLOGIA</v>
          </cell>
          <cell r="D11793" t="str">
            <v>A&amp;HCI</v>
          </cell>
          <cell r="E11793" t="str">
            <v>拟补充</v>
          </cell>
          <cell r="F11793" t="str">
            <v>D类</v>
          </cell>
          <cell r="G11793">
            <v>50</v>
          </cell>
        </row>
        <row r="11794">
          <cell r="B11794" t="str">
            <v>0068-2454</v>
          </cell>
          <cell r="C11794" t="str">
            <v>ANNUAL OF THE BRITISH SCHOOL AT ATHENS</v>
          </cell>
          <cell r="D11794" t="str">
            <v>A&amp;HCI</v>
          </cell>
          <cell r="E11794" t="str">
            <v>拟补充</v>
          </cell>
          <cell r="F11794" t="str">
            <v>D类</v>
          </cell>
          <cell r="G11794">
            <v>50</v>
          </cell>
        </row>
        <row r="11795">
          <cell r="B11795" t="str">
            <v>0895-769X</v>
          </cell>
          <cell r="C11795" t="str">
            <v>ANQ-A QUARTERLY JOURNAL OF SHORT ARTICLES NOTES AND REVIEWS</v>
          </cell>
          <cell r="D11795" t="str">
            <v>A&amp;HCI</v>
          </cell>
          <cell r="E11795" t="str">
            <v>拟补充</v>
          </cell>
          <cell r="F11795" t="str">
            <v>D类</v>
          </cell>
          <cell r="G11795">
            <v>50</v>
          </cell>
        </row>
        <row r="11796">
          <cell r="B11796" t="str">
            <v>0003-5661</v>
          </cell>
          <cell r="C11796" t="str">
            <v>ANTIGONISH REVIEW</v>
          </cell>
          <cell r="D11796" t="str">
            <v>A&amp;HCI</v>
          </cell>
          <cell r="E11796" t="str">
            <v>拟补充</v>
          </cell>
          <cell r="F11796" t="str">
            <v>D类</v>
          </cell>
          <cell r="G11796">
            <v>50</v>
          </cell>
        </row>
        <row r="11797">
          <cell r="B11797" t="str">
            <v>0003-5696</v>
          </cell>
          <cell r="C11797" t="str">
            <v>ANTIKE UND ABENDLAND</v>
          </cell>
          <cell r="D11797" t="str">
            <v>A&amp;HCI</v>
          </cell>
          <cell r="E11797" t="str">
            <v>拟补充</v>
          </cell>
          <cell r="F11797" t="str">
            <v>D类</v>
          </cell>
          <cell r="G11797">
            <v>50</v>
          </cell>
        </row>
        <row r="11798">
          <cell r="B11798" t="str">
            <v>0003-5769</v>
          </cell>
          <cell r="C11798" t="str">
            <v>ANTIOCH REVIEW</v>
          </cell>
          <cell r="D11798" t="str">
            <v>A&amp;HCI</v>
          </cell>
          <cell r="E11798" t="str">
            <v>拟补充</v>
          </cell>
          <cell r="F11798" t="str">
            <v>D类</v>
          </cell>
          <cell r="G11798">
            <v>50</v>
          </cell>
        </row>
        <row r="11799">
          <cell r="B11799" t="str">
            <v>1888-8046</v>
          </cell>
          <cell r="C11799" t="str">
            <v>ANUARIO CALDERONIANO</v>
          </cell>
          <cell r="D11799" t="str">
            <v>A&amp;HCI</v>
          </cell>
          <cell r="E11799" t="str">
            <v>拟补充</v>
          </cell>
          <cell r="F11799" t="str">
            <v>D类</v>
          </cell>
          <cell r="G11799">
            <v>50</v>
          </cell>
        </row>
        <row r="11800">
          <cell r="B11800" t="str">
            <v>0210-5810</v>
          </cell>
          <cell r="C11800" t="str">
            <v>ANUARIO DE ESTUDIOS AMERICANOS</v>
          </cell>
          <cell r="D11800" t="str">
            <v>A&amp;HCI</v>
          </cell>
          <cell r="E11800" t="str">
            <v>拟补充</v>
          </cell>
          <cell r="F11800" t="str">
            <v>D类</v>
          </cell>
          <cell r="G11800">
            <v>50</v>
          </cell>
        </row>
        <row r="11801">
          <cell r="B11801" t="str">
            <v>0066-5061</v>
          </cell>
          <cell r="C11801" t="str">
            <v>ANUARIO DE ESTUDIOS MEDIEVALES</v>
          </cell>
          <cell r="D11801" t="str">
            <v>A&amp;HCI</v>
          </cell>
          <cell r="E11801" t="str">
            <v>拟补充</v>
          </cell>
          <cell r="F11801" t="str">
            <v>D类</v>
          </cell>
          <cell r="G11801">
            <v>50</v>
          </cell>
        </row>
        <row r="11802">
          <cell r="B11802" t="str">
            <v>1133-0104</v>
          </cell>
          <cell r="C11802" t="str">
            <v>ANUARIO DE HISTORIA DE LA IGLESIA</v>
          </cell>
          <cell r="D11802" t="str">
            <v>A&amp;HCI</v>
          </cell>
          <cell r="E11802" t="str">
            <v>拟补充</v>
          </cell>
          <cell r="F11802" t="str">
            <v>D类</v>
          </cell>
          <cell r="G11802">
            <v>50</v>
          </cell>
        </row>
        <row r="11803">
          <cell r="B11803" t="str">
            <v>0066-5215</v>
          </cell>
          <cell r="C11803" t="str">
            <v>ANUARIO FILOSOFICO</v>
          </cell>
          <cell r="D11803" t="str">
            <v>A&amp;HCI</v>
          </cell>
          <cell r="E11803" t="str">
            <v>拟补充</v>
          </cell>
          <cell r="F11803" t="str">
            <v>D类</v>
          </cell>
          <cell r="G11803">
            <v>50</v>
          </cell>
        </row>
        <row r="11804">
          <cell r="B11804" t="str">
            <v>0003-6420</v>
          </cell>
          <cell r="C11804" t="str">
            <v>APERTURE</v>
          </cell>
          <cell r="D11804" t="str">
            <v>A&amp;HCI</v>
          </cell>
          <cell r="E11804" t="str">
            <v>拟补充</v>
          </cell>
          <cell r="F11804" t="str">
            <v>D类</v>
          </cell>
          <cell r="G11804">
            <v>50</v>
          </cell>
        </row>
        <row r="11805">
          <cell r="B11805" t="str">
            <v>0003-6536</v>
          </cell>
          <cell r="C11805" t="str">
            <v>APOLLO-THE INTERNATIONAL ART MAGAZINE</v>
          </cell>
          <cell r="D11805" t="str">
            <v>A&amp;HCI</v>
          </cell>
          <cell r="E11805" t="str">
            <v>拟补充</v>
          </cell>
          <cell r="F11805" t="str">
            <v>D类</v>
          </cell>
          <cell r="G11805">
            <v>50</v>
          </cell>
        </row>
        <row r="11806">
          <cell r="B11806" t="str">
            <v>0090-3779</v>
          </cell>
          <cell r="C11806" t="str">
            <v>APPALACHIAN JOURNAL</v>
          </cell>
          <cell r="D11806" t="str">
            <v>A&amp;HCI</v>
          </cell>
          <cell r="E11806" t="str">
            <v>拟补充</v>
          </cell>
          <cell r="F11806" t="str">
            <v>D类</v>
          </cell>
          <cell r="G11806">
            <v>50</v>
          </cell>
        </row>
        <row r="11807">
          <cell r="B11807" t="str">
            <v>0905-7196</v>
          </cell>
          <cell r="C11807" t="str">
            <v>ARABIAN ARCHAEOLOGY AND EPIGRAPHY</v>
          </cell>
          <cell r="D11807" t="str">
            <v>A&amp;HCI</v>
          </cell>
          <cell r="E11807" t="str">
            <v>拟补充</v>
          </cell>
          <cell r="F11807" t="str">
            <v>D类</v>
          </cell>
          <cell r="G11807">
            <v>50</v>
          </cell>
        </row>
        <row r="11808">
          <cell r="B11808" t="str">
            <v>0957-4239</v>
          </cell>
          <cell r="C11808" t="str">
            <v>ARABIC SCIENCES AND PHILOSOPHY</v>
          </cell>
          <cell r="D11808" t="str">
            <v>A&amp;HCI</v>
          </cell>
          <cell r="E11808" t="str">
            <v>拟补充</v>
          </cell>
          <cell r="F11808" t="str">
            <v>D类</v>
          </cell>
          <cell r="G11808">
            <v>50</v>
          </cell>
        </row>
        <row r="11809">
          <cell r="B11809" t="str">
            <v>0570-5398</v>
          </cell>
          <cell r="C11809" t="str">
            <v>ARABICA</v>
          </cell>
          <cell r="D11809" t="str">
            <v>A&amp;HCI</v>
          </cell>
          <cell r="E11809" t="str">
            <v>拟补充</v>
          </cell>
          <cell r="F11809" t="str">
            <v>D类</v>
          </cell>
          <cell r="G11809">
            <v>50</v>
          </cell>
        </row>
        <row r="11810">
          <cell r="B11810" t="str">
            <v>0210-1963</v>
          </cell>
          <cell r="C11810" t="str">
            <v>ARBOR-CIENCIA PENSAMIENTO Y CULTURA</v>
          </cell>
          <cell r="D11810" t="str">
            <v>A&amp;HCI</v>
          </cell>
          <cell r="E11810" t="str">
            <v>拟补充</v>
          </cell>
          <cell r="F11810" t="str">
            <v>D类</v>
          </cell>
          <cell r="G11810">
            <v>50</v>
          </cell>
        </row>
        <row r="11811">
          <cell r="B11811" t="str">
            <v>0003-7982</v>
          </cell>
          <cell r="C11811" t="str">
            <v>ARCADIA</v>
          </cell>
          <cell r="D11811" t="str">
            <v>A&amp;HCI</v>
          </cell>
          <cell r="E11811" t="str">
            <v>拟补充</v>
          </cell>
          <cell r="F11811" t="str">
            <v>D类</v>
          </cell>
          <cell r="G11811">
            <v>50</v>
          </cell>
        </row>
        <row r="11812">
          <cell r="B11812" t="str">
            <v>1132-6891</v>
          </cell>
          <cell r="C11812" t="str">
            <v>ARCHAEOFAUNA</v>
          </cell>
          <cell r="D11812" t="str">
            <v>A&amp;HCI</v>
          </cell>
          <cell r="E11812" t="str">
            <v>拟补充</v>
          </cell>
          <cell r="F11812" t="str">
            <v>D类</v>
          </cell>
          <cell r="G11812">
            <v>50</v>
          </cell>
        </row>
        <row r="11813">
          <cell r="B11813" t="str">
            <v>1380-2038</v>
          </cell>
          <cell r="C11813" t="str">
            <v>ARCHAEOLOGICAL DIALOGUES</v>
          </cell>
          <cell r="D11813" t="str">
            <v>A&amp;HCI</v>
          </cell>
          <cell r="E11813" t="str">
            <v>拟补充</v>
          </cell>
          <cell r="F11813" t="str">
            <v>D类</v>
          </cell>
          <cell r="G11813">
            <v>50</v>
          </cell>
        </row>
        <row r="11814">
          <cell r="B11814" t="str">
            <v>1555-8622</v>
          </cell>
          <cell r="C11814" t="str">
            <v>ARCHAEOLOGIES-JOURNAL OF THE WORLD ARCHAEOLOGICAL CONGRESS</v>
          </cell>
          <cell r="D11814" t="str">
            <v>A&amp;HCI</v>
          </cell>
          <cell r="E11814" t="str">
            <v>拟补充</v>
          </cell>
          <cell r="F11814" t="str">
            <v>D类</v>
          </cell>
          <cell r="G11814">
            <v>50</v>
          </cell>
        </row>
        <row r="11815">
          <cell r="B11815" t="str">
            <v>0003-8113</v>
          </cell>
          <cell r="C11815" t="str">
            <v>ARCHAEOLOGY</v>
          </cell>
          <cell r="D11815" t="str">
            <v>A&amp;HCI</v>
          </cell>
          <cell r="E11815" t="str">
            <v>拟补充</v>
          </cell>
          <cell r="F11815" t="str">
            <v>D类</v>
          </cell>
          <cell r="G11815">
            <v>50</v>
          </cell>
        </row>
        <row r="11816">
          <cell r="B11816" t="str">
            <v>0342-734X</v>
          </cell>
          <cell r="C11816" t="str">
            <v>ARCHAOLOGISCHES KORRESPONDENZBLATT</v>
          </cell>
          <cell r="D11816" t="str">
            <v>A&amp;HCI</v>
          </cell>
          <cell r="E11816" t="str">
            <v>拟补充</v>
          </cell>
          <cell r="F11816" t="str">
            <v>D类</v>
          </cell>
          <cell r="G11816">
            <v>50</v>
          </cell>
        </row>
        <row r="11817">
          <cell r="B11817" t="str">
            <v>0323-1267</v>
          </cell>
          <cell r="C11817" t="str">
            <v>ARCHEOLOGICKE ROZHLEDY</v>
          </cell>
          <cell r="D11817" t="str">
            <v>A&amp;HCI</v>
          </cell>
          <cell r="E11817" t="str">
            <v>拟补充</v>
          </cell>
          <cell r="F11817" t="str">
            <v>D类</v>
          </cell>
          <cell r="G11817">
            <v>50</v>
          </cell>
        </row>
        <row r="11818">
          <cell r="B11818" t="str">
            <v>0044-8613</v>
          </cell>
          <cell r="C11818" t="str">
            <v>ARCHIPEL-ETUDES INTERDISCIPLINAIRES SUR LE MONDE INSULINDIEN</v>
          </cell>
          <cell r="D11818" t="str">
            <v>A&amp;HCI</v>
          </cell>
          <cell r="E11818" t="str">
            <v>拟补充</v>
          </cell>
          <cell r="F11818" t="str">
            <v>D类</v>
          </cell>
          <cell r="G11818">
            <v>50</v>
          </cell>
        </row>
        <row r="11819">
          <cell r="B11819" t="str">
            <v>1935-7001</v>
          </cell>
          <cell r="C11819" t="str">
            <v>ARCHITECT</v>
          </cell>
          <cell r="D11819" t="str">
            <v>A&amp;HCI</v>
          </cell>
          <cell r="E11819" t="str">
            <v>拟补充</v>
          </cell>
          <cell r="F11819" t="str">
            <v>D类</v>
          </cell>
          <cell r="G11819">
            <v>50</v>
          </cell>
        </row>
        <row r="11820">
          <cell r="B11820" t="str">
            <v>0044-863X</v>
          </cell>
          <cell r="C11820" t="str">
            <v>ARCHITECTURA-ZEITSCHRIFT FUR GESCHICHTE DER BAUKUNST</v>
          </cell>
          <cell r="D11820" t="str">
            <v>A&amp;HCI</v>
          </cell>
          <cell r="E11820" t="str">
            <v>拟补充</v>
          </cell>
          <cell r="F11820" t="str">
            <v>D类</v>
          </cell>
          <cell r="G11820">
            <v>50</v>
          </cell>
        </row>
        <row r="11821">
          <cell r="B11821" t="str">
            <v>0003-8504</v>
          </cell>
          <cell r="C11821" t="str">
            <v>ARCHITECTURAL DESIGN</v>
          </cell>
          <cell r="D11821" t="str">
            <v>A&amp;HCI</v>
          </cell>
          <cell r="E11821" t="str">
            <v>拟补充</v>
          </cell>
          <cell r="F11821" t="str">
            <v>D类</v>
          </cell>
          <cell r="G11821">
            <v>50</v>
          </cell>
        </row>
        <row r="11822">
          <cell r="B11822" t="str">
            <v>0066-622X</v>
          </cell>
          <cell r="C11822" t="str">
            <v>ARCHITECTURAL HISTORY</v>
          </cell>
          <cell r="D11822" t="str">
            <v>A&amp;HCI</v>
          </cell>
          <cell r="E11822" t="str">
            <v>拟补充</v>
          </cell>
          <cell r="F11822" t="str">
            <v>D类</v>
          </cell>
          <cell r="G11822">
            <v>50</v>
          </cell>
        </row>
        <row r="11823">
          <cell r="B11823" t="str">
            <v>0003-858X</v>
          </cell>
          <cell r="C11823" t="str">
            <v>ARCHITECTURAL RECORD</v>
          </cell>
          <cell r="D11823" t="str">
            <v>A&amp;HCI</v>
          </cell>
          <cell r="E11823" t="str">
            <v>拟补充</v>
          </cell>
          <cell r="F11823" t="str">
            <v>D类</v>
          </cell>
          <cell r="G11823">
            <v>50</v>
          </cell>
        </row>
        <row r="11824">
          <cell r="B11824" t="str">
            <v>0003-861X</v>
          </cell>
          <cell r="C11824" t="str">
            <v>ARCHITECTURAL REVIEW</v>
          </cell>
          <cell r="D11824" t="str">
            <v>A&amp;HCI</v>
          </cell>
          <cell r="E11824" t="str">
            <v>拟补充</v>
          </cell>
          <cell r="F11824" t="str">
            <v>D类</v>
          </cell>
          <cell r="G11824">
            <v>50</v>
          </cell>
        </row>
        <row r="11825">
          <cell r="B11825" t="str">
            <v>1326-4826</v>
          </cell>
          <cell r="C11825" t="str">
            <v>ARCHITECTURAL THEORY REVIEW</v>
          </cell>
          <cell r="D11825" t="str">
            <v>A&amp;HCI</v>
          </cell>
          <cell r="E11825" t="str">
            <v>拟补充</v>
          </cell>
          <cell r="F11825" t="str">
            <v>D类</v>
          </cell>
          <cell r="G11825">
            <v>50</v>
          </cell>
        </row>
        <row r="11826">
          <cell r="B11826" t="str">
            <v>0044-8680</v>
          </cell>
          <cell r="C11826" t="str">
            <v>ARCHITEKTURA &amp; URBANIZMUS</v>
          </cell>
          <cell r="D11826" t="str">
            <v>A&amp;HCI</v>
          </cell>
          <cell r="E11826" t="str">
            <v>拟补充</v>
          </cell>
          <cell r="F11826" t="str">
            <v>D类</v>
          </cell>
          <cell r="G11826">
            <v>50</v>
          </cell>
        </row>
        <row r="11827">
          <cell r="B11827" t="str">
            <v>0003-8970</v>
          </cell>
          <cell r="C11827" t="str">
            <v>ARCHIV FUR DAS STUDIUM DER NEUEREN SPRACHEN UND LITERATUREN</v>
          </cell>
          <cell r="D11827" t="str">
            <v>A&amp;HCI</v>
          </cell>
          <cell r="E11827" t="str">
            <v>拟补充</v>
          </cell>
          <cell r="F11827" t="str">
            <v>D类</v>
          </cell>
          <cell r="G11827">
            <v>50</v>
          </cell>
        </row>
        <row r="11828">
          <cell r="B11828" t="str">
            <v>0003-9101</v>
          </cell>
          <cell r="C11828" t="str">
            <v>ARCHIV FUR GESCHICHTE DER PHILOSOPHIE</v>
          </cell>
          <cell r="D11828" t="str">
            <v>A&amp;HCI</v>
          </cell>
          <cell r="E11828" t="str">
            <v>拟补充</v>
          </cell>
          <cell r="F11828" t="str">
            <v>D类</v>
          </cell>
          <cell r="G11828">
            <v>50</v>
          </cell>
        </row>
        <row r="11829">
          <cell r="B11829" t="str">
            <v>0003-9292</v>
          </cell>
          <cell r="C11829" t="str">
            <v>ARCHIV FUR MUSIKWISSENSCHAFT</v>
          </cell>
          <cell r="D11829" t="str">
            <v>A&amp;HCI</v>
          </cell>
          <cell r="E11829" t="str">
            <v>拟补充</v>
          </cell>
          <cell r="F11829" t="str">
            <v>D类</v>
          </cell>
          <cell r="G11829">
            <v>50</v>
          </cell>
        </row>
        <row r="11830">
          <cell r="B11830" t="str">
            <v>0003-9381</v>
          </cell>
          <cell r="C11830" t="str">
            <v>ARCHIV FUR REFORMATIONSGESCHICHTE-ARCHIVE FOR REFORMATION HISTORY</v>
          </cell>
          <cell r="D11830" t="str">
            <v>A&amp;HCI</v>
          </cell>
          <cell r="E11830" t="str">
            <v>拟补充</v>
          </cell>
          <cell r="F11830" t="str">
            <v>D类</v>
          </cell>
          <cell r="G11830">
            <v>50</v>
          </cell>
        </row>
        <row r="11831">
          <cell r="B11831" t="str">
            <v>0066-6505</v>
          </cell>
          <cell r="C11831" t="str">
            <v>ARCHIV FUR SOZIALGESCHICHTE</v>
          </cell>
          <cell r="D11831" t="str">
            <v>A&amp;HCI</v>
          </cell>
          <cell r="E11831" t="str">
            <v>拟补充</v>
          </cell>
          <cell r="F11831" t="str">
            <v>D类</v>
          </cell>
          <cell r="G11831">
            <v>50</v>
          </cell>
        </row>
        <row r="11832">
          <cell r="B11832" t="str">
            <v>0044-8699</v>
          </cell>
          <cell r="C11832" t="str">
            <v>ARCHIV ORIENTALNI</v>
          </cell>
          <cell r="D11832" t="str">
            <v>A&amp;HCI</v>
          </cell>
          <cell r="E11832" t="str">
            <v>拟补充</v>
          </cell>
          <cell r="F11832" t="str">
            <v>D类</v>
          </cell>
          <cell r="G11832">
            <v>50</v>
          </cell>
        </row>
        <row r="11833">
          <cell r="B11833" t="str">
            <v>2325-7962</v>
          </cell>
          <cell r="C11833" t="str">
            <v>ARCHIVES AND RECORDS-THE JOURNAL OF THE ARCHIVES AND RECORDS ASSOCIATION</v>
          </cell>
          <cell r="D11833" t="str">
            <v>A&amp;HCI</v>
          </cell>
          <cell r="E11833" t="str">
            <v>拟补充</v>
          </cell>
          <cell r="F11833" t="str">
            <v>D类</v>
          </cell>
          <cell r="G11833">
            <v>50</v>
          </cell>
        </row>
        <row r="11834">
          <cell r="B11834" t="str">
            <v>0003-9853</v>
          </cell>
          <cell r="C11834" t="str">
            <v>ARCHIVES OF AMERICAN ART JOURNAL</v>
          </cell>
          <cell r="D11834" t="str">
            <v>A&amp;HCI</v>
          </cell>
          <cell r="E11834" t="str">
            <v>拟补充</v>
          </cell>
          <cell r="F11834" t="str">
            <v>D类</v>
          </cell>
          <cell r="G11834">
            <v>50</v>
          </cell>
        </row>
        <row r="11835">
          <cell r="B11835" t="str">
            <v>0391-7770</v>
          </cell>
          <cell r="C11835" t="str">
            <v>ARCHIVIO STORICO ITALIANO</v>
          </cell>
          <cell r="D11835" t="str">
            <v>A&amp;HCI</v>
          </cell>
          <cell r="E11835" t="str">
            <v>拟补充</v>
          </cell>
          <cell r="F11835" t="str">
            <v>D类</v>
          </cell>
          <cell r="G11835">
            <v>50</v>
          </cell>
        </row>
        <row r="11836">
          <cell r="B11836" t="str">
            <v>0066-6742</v>
          </cell>
          <cell r="C11836" t="str">
            <v>ARCHIVO ESPANOL DE ARQUEOLOGIA</v>
          </cell>
          <cell r="D11836" t="str">
            <v>A&amp;HCI</v>
          </cell>
          <cell r="E11836" t="str">
            <v>拟补充</v>
          </cell>
          <cell r="F11836" t="str">
            <v>D类</v>
          </cell>
          <cell r="G11836">
            <v>50</v>
          </cell>
        </row>
        <row r="11837">
          <cell r="B11837" t="str">
            <v>0004-0428</v>
          </cell>
          <cell r="C11837" t="str">
            <v>ARCHIVO ESPANOL DE ARTE</v>
          </cell>
          <cell r="D11837" t="str">
            <v>A&amp;HCI</v>
          </cell>
          <cell r="E11837" t="str">
            <v>拟补充</v>
          </cell>
          <cell r="F11837" t="str">
            <v>D类</v>
          </cell>
          <cell r="G11837">
            <v>50</v>
          </cell>
        </row>
        <row r="11838">
          <cell r="B11838" t="str">
            <v>0004-0975</v>
          </cell>
          <cell r="C11838" t="str">
            <v>ARETHUSA</v>
          </cell>
          <cell r="D11838" t="str">
            <v>A&amp;HCI</v>
          </cell>
          <cell r="E11838" t="str">
            <v>拟补充</v>
          </cell>
          <cell r="F11838" t="str">
            <v>D类</v>
          </cell>
          <cell r="G11838">
            <v>50</v>
          </cell>
        </row>
        <row r="11839">
          <cell r="B11839" t="str">
            <v>0570-8966</v>
          </cell>
          <cell r="C11839" t="str">
            <v>ARHEOLOSKI VESTNIK</v>
          </cell>
          <cell r="D11839" t="str">
            <v>A&amp;HCI</v>
          </cell>
          <cell r="E11839" t="str">
            <v>拟补充</v>
          </cell>
          <cell r="F11839" t="str">
            <v>D类</v>
          </cell>
          <cell r="G11839">
            <v>50</v>
          </cell>
        </row>
        <row r="11840">
          <cell r="B11840" t="str">
            <v>0004-1327</v>
          </cell>
          <cell r="C11840" t="str">
            <v>ARIEL-A REVIEW OF INTERNATIONAL ENGLISH LITERATURE</v>
          </cell>
          <cell r="D11840" t="str">
            <v>A&amp;HCI</v>
          </cell>
          <cell r="E11840" t="str">
            <v>拟补充</v>
          </cell>
          <cell r="F11840" t="str">
            <v>D类</v>
          </cell>
          <cell r="G11840">
            <v>50</v>
          </cell>
        </row>
        <row r="11841">
          <cell r="B11841" t="str">
            <v>0095-5809</v>
          </cell>
          <cell r="C11841" t="str">
            <v>ARION-A JOURNAL OF HUMANITIES AND THE CLASSICS</v>
          </cell>
          <cell r="D11841" t="str">
            <v>A&amp;HCI</v>
          </cell>
          <cell r="E11841" t="str">
            <v>拟补充</v>
          </cell>
          <cell r="F11841" t="str">
            <v>D类</v>
          </cell>
          <cell r="G11841">
            <v>50</v>
          </cell>
        </row>
        <row r="11842">
          <cell r="B11842" t="str">
            <v>0004-1823</v>
          </cell>
          <cell r="C11842" t="str">
            <v>ARKANSAS HISTORICAL QUARTERLY</v>
          </cell>
          <cell r="D11842" t="str">
            <v>A&amp;HCI</v>
          </cell>
          <cell r="E11842" t="str">
            <v>拟补充</v>
          </cell>
          <cell r="F11842" t="str">
            <v>D类</v>
          </cell>
          <cell r="G11842">
            <v>50</v>
          </cell>
        </row>
        <row r="11843">
          <cell r="B11843" t="str">
            <v>1741-6124</v>
          </cell>
          <cell r="C11843" t="str">
            <v>ARMS &amp; ARMOUR</v>
          </cell>
          <cell r="D11843" t="str">
            <v>A&amp;HCI</v>
          </cell>
          <cell r="E11843" t="str">
            <v>拟补充</v>
          </cell>
          <cell r="F11843" t="str">
            <v>D类</v>
          </cell>
          <cell r="G11843">
            <v>50</v>
          </cell>
        </row>
        <row r="11844">
          <cell r="B11844" t="str">
            <v>0717-6996</v>
          </cell>
          <cell r="C11844" t="str">
            <v>ARQ</v>
          </cell>
          <cell r="D11844" t="str">
            <v>A&amp;HCI</v>
          </cell>
          <cell r="E11844" t="str">
            <v>拟补充</v>
          </cell>
          <cell r="F11844" t="str">
            <v>D类</v>
          </cell>
          <cell r="G11844">
            <v>50</v>
          </cell>
        </row>
        <row r="11845">
          <cell r="B11845" t="str">
            <v>1359-1355</v>
          </cell>
          <cell r="C11845" t="str">
            <v>ARQ-ARCHITECTURAL RESEARCH QUARTERLY</v>
          </cell>
          <cell r="D11845" t="str">
            <v>A&amp;HCI</v>
          </cell>
          <cell r="E11845" t="str">
            <v>拟补充</v>
          </cell>
          <cell r="F11845" t="str">
            <v>D类</v>
          </cell>
          <cell r="G11845">
            <v>50</v>
          </cell>
        </row>
        <row r="11846">
          <cell r="B11846" t="str">
            <v>1808-5741</v>
          </cell>
          <cell r="C11846" t="str">
            <v>ARQUITETURA REVISTA</v>
          </cell>
          <cell r="D11846" t="str">
            <v>A&amp;HCI</v>
          </cell>
          <cell r="E11846" t="str">
            <v>拟补充</v>
          </cell>
          <cell r="F11846" t="str">
            <v>D类</v>
          </cell>
          <cell r="G11846">
            <v>50</v>
          </cell>
        </row>
        <row r="11847">
          <cell r="B11847" t="str">
            <v>0571-1371</v>
          </cell>
          <cell r="C11847" t="str">
            <v>ARS ORIENTALIS</v>
          </cell>
          <cell r="D11847" t="str">
            <v>A&amp;HCI</v>
          </cell>
          <cell r="E11847" t="str">
            <v>拟补充</v>
          </cell>
          <cell r="F11847" t="str">
            <v>D类</v>
          </cell>
          <cell r="G11847">
            <v>50</v>
          </cell>
        </row>
        <row r="11848">
          <cell r="B11848" t="str">
            <v>0004-3079</v>
          </cell>
          <cell r="C11848" t="str">
            <v>ART BULLETIN</v>
          </cell>
          <cell r="D11848" t="str">
            <v>A&amp;HCI</v>
          </cell>
          <cell r="E11848" t="str">
            <v>拟补充</v>
          </cell>
          <cell r="F11848" t="str">
            <v>D类</v>
          </cell>
          <cell r="G11848">
            <v>50</v>
          </cell>
        </row>
        <row r="11849">
          <cell r="B11849" t="str">
            <v>0141-6790</v>
          </cell>
          <cell r="C11849" t="str">
            <v>ART HISTORY</v>
          </cell>
          <cell r="D11849" t="str">
            <v>A&amp;HCI</v>
          </cell>
          <cell r="E11849" t="str">
            <v>拟补充</v>
          </cell>
          <cell r="F11849" t="str">
            <v>D类</v>
          </cell>
          <cell r="G11849">
            <v>50</v>
          </cell>
        </row>
        <row r="11850">
          <cell r="B11850" t="str">
            <v>0004-3214</v>
          </cell>
          <cell r="C11850" t="str">
            <v>ART IN AMERICA</v>
          </cell>
          <cell r="D11850" t="str">
            <v>A&amp;HCI</v>
          </cell>
          <cell r="E11850" t="str">
            <v>拟补充</v>
          </cell>
          <cell r="F11850" t="str">
            <v>D类</v>
          </cell>
          <cell r="G11850">
            <v>50</v>
          </cell>
        </row>
        <row r="11851">
          <cell r="B11851" t="str">
            <v>0004-3249</v>
          </cell>
          <cell r="C11851" t="str">
            <v>ART JOURNAL</v>
          </cell>
          <cell r="D11851" t="str">
            <v>A&amp;HCI</v>
          </cell>
          <cell r="E11851" t="str">
            <v>拟补充</v>
          </cell>
          <cell r="F11851" t="str">
            <v>D类</v>
          </cell>
          <cell r="G11851">
            <v>50</v>
          </cell>
        </row>
        <row r="11852">
          <cell r="B11852" t="str">
            <v>1988-2408</v>
          </cell>
          <cell r="C11852" t="str">
            <v>ARTE INDIVIDUO Y SOCIEDAD</v>
          </cell>
          <cell r="D11852" t="str">
            <v>A&amp;HCI</v>
          </cell>
          <cell r="E11852" t="str">
            <v>拟补充</v>
          </cell>
          <cell r="F11852" t="str">
            <v>D类</v>
          </cell>
          <cell r="G11852">
            <v>50</v>
          </cell>
        </row>
        <row r="11853">
          <cell r="B11853" t="str">
            <v>1086-7058</v>
          </cell>
          <cell r="C11853" t="str">
            <v>ARTFORUM INTERNATIONAL</v>
          </cell>
          <cell r="D11853" t="str">
            <v>A&amp;HCI</v>
          </cell>
          <cell r="E11853" t="str">
            <v>拟补充</v>
          </cell>
          <cell r="F11853" t="str">
            <v>D类</v>
          </cell>
          <cell r="G11853">
            <v>50</v>
          </cell>
        </row>
        <row r="11854">
          <cell r="B11854" t="str">
            <v>1078-6279</v>
          </cell>
          <cell r="C11854" t="str">
            <v>ARTHURIANA</v>
          </cell>
          <cell r="D11854" t="str">
            <v>A&amp;HCI</v>
          </cell>
          <cell r="E11854" t="str">
            <v>拟补充</v>
          </cell>
          <cell r="F11854" t="str">
            <v>D类</v>
          </cell>
          <cell r="G11854">
            <v>50</v>
          </cell>
        </row>
        <row r="11855">
          <cell r="B11855" t="str">
            <v>0587-5455</v>
          </cell>
          <cell r="C11855" t="str">
            <v>ARTI MUSICES</v>
          </cell>
          <cell r="D11855" t="str">
            <v>A&amp;HCI</v>
          </cell>
          <cell r="E11855" t="str">
            <v>拟补充</v>
          </cell>
          <cell r="F11855" t="str">
            <v>D类</v>
          </cell>
          <cell r="G11855">
            <v>50</v>
          </cell>
        </row>
        <row r="11856">
          <cell r="B11856" t="str">
            <v>0004-3648</v>
          </cell>
          <cell r="C11856" t="str">
            <v>ARTIBUS ASIAE</v>
          </cell>
          <cell r="D11856" t="str">
            <v>A&amp;HCI</v>
          </cell>
          <cell r="E11856" t="str">
            <v>拟补充</v>
          </cell>
          <cell r="F11856" t="str">
            <v>D类</v>
          </cell>
          <cell r="G11856">
            <v>50</v>
          </cell>
        </row>
        <row r="11857">
          <cell r="B11857" t="str">
            <v>0391-9064</v>
          </cell>
          <cell r="C11857" t="str">
            <v>ARTIBUS ET HISTORIAE</v>
          </cell>
          <cell r="D11857" t="str">
            <v>A&amp;HCI</v>
          </cell>
          <cell r="E11857" t="str">
            <v>拟补充</v>
          </cell>
          <cell r="F11857" t="str">
            <v>D类</v>
          </cell>
          <cell r="G11857">
            <v>50</v>
          </cell>
        </row>
        <row r="11858">
          <cell r="B11858" t="str">
            <v>2162-2574</v>
          </cell>
          <cell r="C11858" t="str">
            <v>ARTMARGINS</v>
          </cell>
          <cell r="D11858" t="str">
            <v>A&amp;HCI</v>
          </cell>
          <cell r="E11858" t="str">
            <v>拟补充</v>
          </cell>
          <cell r="F11858" t="str">
            <v>D类</v>
          </cell>
          <cell r="G11858">
            <v>50</v>
          </cell>
        </row>
        <row r="11859">
          <cell r="B11859" t="str">
            <v>0004-3273</v>
          </cell>
          <cell r="C11859" t="str">
            <v>ARTNEWS</v>
          </cell>
          <cell r="D11859" t="str">
            <v>A&amp;HCI</v>
          </cell>
          <cell r="E11859" t="str">
            <v>拟补充</v>
          </cell>
          <cell r="F11859" t="str">
            <v>D类</v>
          </cell>
          <cell r="G11859">
            <v>50</v>
          </cell>
        </row>
        <row r="11860">
          <cell r="B11860" t="str">
            <v>0004-4083</v>
          </cell>
          <cell r="C11860" t="str">
            <v>ARTS OF ASIA</v>
          </cell>
          <cell r="D11860" t="str">
            <v>A&amp;HCI</v>
          </cell>
          <cell r="E11860" t="str">
            <v>拟补充</v>
          </cell>
          <cell r="F11860" t="str">
            <v>D类</v>
          </cell>
          <cell r="G11860">
            <v>50</v>
          </cell>
        </row>
        <row r="11861">
          <cell r="B11861" t="str">
            <v>0210-4466</v>
          </cell>
          <cell r="C11861" t="str">
            <v>ASCLEPIO-REVISTA DE HISTORIA DE LA MEDICINA Y DE LA CIENCIA</v>
          </cell>
          <cell r="D11861" t="str">
            <v>A&amp;HCI</v>
          </cell>
          <cell r="E11861" t="str">
            <v>拟补充</v>
          </cell>
          <cell r="F11861" t="str">
            <v>D类</v>
          </cell>
          <cell r="G11861">
            <v>50</v>
          </cell>
        </row>
        <row r="11862">
          <cell r="B11862" t="str">
            <v>1882-6865</v>
          </cell>
          <cell r="C11862" t="str">
            <v>ASIAN ETHNOLOGY</v>
          </cell>
          <cell r="D11862" t="str">
            <v>A&amp;HCI</v>
          </cell>
          <cell r="E11862" t="str">
            <v>拟补充</v>
          </cell>
          <cell r="F11862" t="str">
            <v>D类</v>
          </cell>
          <cell r="G11862">
            <v>50</v>
          </cell>
        </row>
        <row r="11863">
          <cell r="B11863" t="str">
            <v>0044-9202</v>
          </cell>
          <cell r="C11863" t="str">
            <v>ASIAN MUSIC</v>
          </cell>
          <cell r="D11863" t="str">
            <v>A&amp;HCI</v>
          </cell>
          <cell r="E11863" t="str">
            <v>拟补充</v>
          </cell>
          <cell r="F11863" t="str">
            <v>D类</v>
          </cell>
          <cell r="G11863">
            <v>50</v>
          </cell>
        </row>
        <row r="11864">
          <cell r="B11864" t="str">
            <v>0955-2367</v>
          </cell>
          <cell r="C11864" t="str">
            <v>ASIAN PHILOSOPHY</v>
          </cell>
          <cell r="D11864" t="str">
            <v>A&amp;HCI</v>
          </cell>
          <cell r="E11864" t="str">
            <v>拟补充</v>
          </cell>
          <cell r="F11864" t="str">
            <v>D类</v>
          </cell>
          <cell r="G11864">
            <v>50</v>
          </cell>
        </row>
        <row r="11865">
          <cell r="B11865" t="str">
            <v>0742-5457</v>
          </cell>
          <cell r="C11865" t="str">
            <v>ASIAN THEATRE JOURNAL</v>
          </cell>
          <cell r="D11865" t="str">
            <v>A&amp;HCI</v>
          </cell>
          <cell r="E11865" t="str">
            <v>拟补充</v>
          </cell>
          <cell r="F11865" t="str">
            <v>D类</v>
          </cell>
          <cell r="G11865">
            <v>50</v>
          </cell>
        </row>
        <row r="11866">
          <cell r="B11866" t="str">
            <v>1885-3730</v>
          </cell>
          <cell r="C11866" t="str">
            <v>ATALANTE-REVISTA DE ESTUDIOS CINEMATOGRAFICOS</v>
          </cell>
          <cell r="D11866" t="str">
            <v>A&amp;HCI</v>
          </cell>
          <cell r="E11866" t="str">
            <v>拟补充</v>
          </cell>
          <cell r="F11866" t="str">
            <v>D类</v>
          </cell>
          <cell r="G11866">
            <v>50</v>
          </cell>
        </row>
        <row r="11867">
          <cell r="B11867" t="str">
            <v>0004-6493</v>
          </cell>
          <cell r="C11867" t="str">
            <v>ATENE E ROMA-NUOVA SERIE SECONDA</v>
          </cell>
          <cell r="D11867" t="str">
            <v>A&amp;HCI</v>
          </cell>
          <cell r="E11867" t="str">
            <v>拟补充</v>
          </cell>
          <cell r="F11867" t="str">
            <v>D类</v>
          </cell>
          <cell r="G11867">
            <v>50</v>
          </cell>
        </row>
        <row r="11868">
          <cell r="B11868" t="str">
            <v>0718-0462</v>
          </cell>
          <cell r="C11868" t="str">
            <v>ATENEA</v>
          </cell>
          <cell r="D11868" t="str">
            <v>A&amp;HCI</v>
          </cell>
          <cell r="E11868" t="str">
            <v>拟补充</v>
          </cell>
          <cell r="F11868" t="str">
            <v>D类</v>
          </cell>
          <cell r="G11868">
            <v>50</v>
          </cell>
        </row>
        <row r="11869">
          <cell r="B11869" t="str">
            <v>0004-6574</v>
          </cell>
          <cell r="C11869" t="str">
            <v>ATHENAEUM-STUDI PERIODICI DI LETTERATURA E STORIA DELL ANTICHITA</v>
          </cell>
          <cell r="D11869" t="str">
            <v>A&amp;HCI</v>
          </cell>
          <cell r="E11869" t="str">
            <v>拟补充</v>
          </cell>
          <cell r="F11869" t="str">
            <v>D类</v>
          </cell>
          <cell r="G11869">
            <v>50</v>
          </cell>
        </row>
        <row r="11870">
          <cell r="B11870" t="str">
            <v>0212-5730</v>
          </cell>
          <cell r="C11870" t="str">
            <v>AULA ORIENTALIS</v>
          </cell>
          <cell r="D11870" t="str">
            <v>A&amp;HCI</v>
          </cell>
          <cell r="E11870" t="str">
            <v>拟补充</v>
          </cell>
          <cell r="F11870" t="str">
            <v>D类</v>
          </cell>
          <cell r="G11870">
            <v>50</v>
          </cell>
        </row>
        <row r="11871">
          <cell r="B11871" t="str">
            <v>0001-2793</v>
          </cell>
          <cell r="C11871" t="str">
            <v>AUMLA-JOURNAL OF THE AUSTRALASIAN UNIVERSITIES LANGUAGE AND LITERATURE ASSOCIATION</v>
          </cell>
          <cell r="D11871" t="str">
            <v>A&amp;HCI</v>
          </cell>
          <cell r="E11871" t="str">
            <v>拟补充</v>
          </cell>
          <cell r="F11871" t="str">
            <v>D类</v>
          </cell>
          <cell r="G11871">
            <v>50</v>
          </cell>
        </row>
        <row r="11872">
          <cell r="B11872" t="str">
            <v>0810-4123</v>
          </cell>
          <cell r="C11872" t="str">
            <v>AUSTRALASIAN DRAMA STUDIES</v>
          </cell>
          <cell r="D11872" t="str">
            <v>A&amp;HCI</v>
          </cell>
          <cell r="E11872" t="str">
            <v>拟补充</v>
          </cell>
          <cell r="F11872" t="str">
            <v>D类</v>
          </cell>
          <cell r="G11872">
            <v>50</v>
          </cell>
        </row>
        <row r="11873">
          <cell r="B11873" t="str">
            <v>0004-8402</v>
          </cell>
          <cell r="C11873" t="str">
            <v>AUSTRALASIAN JOURNAL OF PHILOSOPHY</v>
          </cell>
          <cell r="D11873" t="str">
            <v>A&amp;HCI</v>
          </cell>
          <cell r="E11873" t="str">
            <v>拟补充</v>
          </cell>
          <cell r="F11873" t="str">
            <v>D类</v>
          </cell>
          <cell r="G11873">
            <v>50</v>
          </cell>
        </row>
        <row r="11874">
          <cell r="B11874" t="str">
            <v>1031-461X</v>
          </cell>
          <cell r="C11874" t="str">
            <v>AUSTRALIAN HISTORICAL STUDIES</v>
          </cell>
          <cell r="D11874" t="str">
            <v>A&amp;HCI</v>
          </cell>
          <cell r="E11874" t="str">
            <v>拟补充</v>
          </cell>
          <cell r="F11874" t="str">
            <v>D类</v>
          </cell>
          <cell r="G11874">
            <v>50</v>
          </cell>
        </row>
        <row r="11875">
          <cell r="B11875" t="str">
            <v>0004-9468</v>
          </cell>
          <cell r="C11875" t="str">
            <v>AUSTRALIAN JOURNAL OF FRENCH STUDIES</v>
          </cell>
          <cell r="D11875" t="str">
            <v>A&amp;HCI</v>
          </cell>
          <cell r="E11875" t="str">
            <v>拟补充</v>
          </cell>
          <cell r="F11875" t="str">
            <v>D类</v>
          </cell>
          <cell r="G11875">
            <v>50</v>
          </cell>
        </row>
        <row r="11876">
          <cell r="B11876" t="str">
            <v>0004-9697</v>
          </cell>
          <cell r="C11876" t="str">
            <v>AUSTRALIAN LITERARY STUDIES</v>
          </cell>
          <cell r="D11876" t="str">
            <v>A&amp;HCI</v>
          </cell>
          <cell r="E11876" t="str">
            <v>拟补充</v>
          </cell>
          <cell r="F11876" t="str">
            <v>D类</v>
          </cell>
          <cell r="G11876">
            <v>50</v>
          </cell>
        </row>
        <row r="11877">
          <cell r="B11877" t="str">
            <v>1350-7532</v>
          </cell>
          <cell r="C11877" t="str">
            <v>AUSTRIAN STUDIES</v>
          </cell>
          <cell r="D11877" t="str">
            <v>A&amp;HCI</v>
          </cell>
          <cell r="E11877" t="str">
            <v>拟补充</v>
          </cell>
          <cell r="F11877" t="str">
            <v>D类</v>
          </cell>
          <cell r="G11877">
            <v>50</v>
          </cell>
        </row>
        <row r="11878">
          <cell r="B11878" t="str">
            <v>0005-0601</v>
          </cell>
          <cell r="C11878" t="str">
            <v>AUT AUT</v>
          </cell>
          <cell r="D11878" t="str">
            <v>A&amp;HCI</v>
          </cell>
          <cell r="E11878" t="str">
            <v>拟补充</v>
          </cell>
          <cell r="F11878" t="str">
            <v>D类</v>
          </cell>
          <cell r="G11878">
            <v>50</v>
          </cell>
        </row>
        <row r="11879">
          <cell r="B11879" t="str">
            <v>0764-2873</v>
          </cell>
          <cell r="C11879" t="str">
            <v>AVANT SCENE OPERA</v>
          </cell>
          <cell r="D11879" t="str">
            <v>A&amp;HCI</v>
          </cell>
          <cell r="E11879" t="str">
            <v>拟补充</v>
          </cell>
          <cell r="F11879" t="str">
            <v>D类</v>
          </cell>
          <cell r="G11879">
            <v>50</v>
          </cell>
        </row>
        <row r="11880">
          <cell r="B11880" t="str">
            <v>1122-1151</v>
          </cell>
          <cell r="C11880" t="str">
            <v>AXIOMATHES</v>
          </cell>
          <cell r="D11880" t="str">
            <v>A&amp;HCI</v>
          </cell>
          <cell r="E11880" t="str">
            <v>拟补充</v>
          </cell>
          <cell r="F11880" t="str">
            <v>D类</v>
          </cell>
          <cell r="G11880">
            <v>50</v>
          </cell>
        </row>
        <row r="11881">
          <cell r="B11881" t="str">
            <v>0067-270X</v>
          </cell>
          <cell r="C11881" t="str">
            <v>AZANIA-ARCHAEOLOGICAL RESEARCH IN AFRICA</v>
          </cell>
          <cell r="D11881" t="str">
            <v>A&amp;HCI</v>
          </cell>
          <cell r="E11881" t="str">
            <v>拟补充</v>
          </cell>
          <cell r="F11881" t="str">
            <v>D类</v>
          </cell>
          <cell r="G11881">
            <v>50</v>
          </cell>
        </row>
        <row r="11882">
          <cell r="B11882" t="str">
            <v>0005-3600</v>
          </cell>
          <cell r="C11882" t="str">
            <v>BACH</v>
          </cell>
          <cell r="D11882" t="str">
            <v>A&amp;HCI</v>
          </cell>
          <cell r="E11882" t="str">
            <v>拟补充</v>
          </cell>
          <cell r="F11882" t="str">
            <v>D类</v>
          </cell>
          <cell r="G11882">
            <v>50</v>
          </cell>
        </row>
        <row r="11883">
          <cell r="B11883" t="str">
            <v>0522-0653</v>
          </cell>
          <cell r="C11883" t="str">
            <v>BALLET REVIEW</v>
          </cell>
          <cell r="D11883" t="str">
            <v>A&amp;HCI</v>
          </cell>
          <cell r="E11883" t="str">
            <v>拟补充</v>
          </cell>
          <cell r="F11883" t="str">
            <v>D类</v>
          </cell>
          <cell r="G11883">
            <v>50</v>
          </cell>
        </row>
        <row r="11884">
          <cell r="B11884" t="str">
            <v>0005-8076</v>
          </cell>
          <cell r="C11884" t="str">
            <v>BEITRAGE ZUR GESCHICHTE DER DEUTSCHEN SPRACHE UND LITERATUR</v>
          </cell>
          <cell r="D11884" t="str">
            <v>A&amp;HCI</v>
          </cell>
          <cell r="E11884" t="str">
            <v>拟补充</v>
          </cell>
          <cell r="F11884" t="str">
            <v>D类</v>
          </cell>
          <cell r="G11884">
            <v>50</v>
          </cell>
        </row>
        <row r="11885">
          <cell r="B11885" t="str">
            <v>0041-4255</v>
          </cell>
          <cell r="C11885" t="str">
            <v>BELLETEN</v>
          </cell>
          <cell r="D11885" t="str">
            <v>A&amp;HCI</v>
          </cell>
          <cell r="E11885" t="str">
            <v>拟补充</v>
          </cell>
          <cell r="F11885" t="str">
            <v>D类</v>
          </cell>
          <cell r="G11885">
            <v>50</v>
          </cell>
        </row>
        <row r="11886">
          <cell r="B11886" t="str">
            <v>1079-3453</v>
          </cell>
          <cell r="C11886" t="str">
            <v>BEN JONSON JOURNAL</v>
          </cell>
          <cell r="D11886" t="str">
            <v>A&amp;HCI</v>
          </cell>
          <cell r="E11886" t="str">
            <v>拟补充</v>
          </cell>
          <cell r="F11886" t="str">
            <v>D类</v>
          </cell>
          <cell r="G11886">
            <v>50</v>
          </cell>
        </row>
        <row r="11887">
          <cell r="B11887" t="str">
            <v>0006-0887</v>
          </cell>
          <cell r="C11887" t="str">
            <v>BIBLICA</v>
          </cell>
          <cell r="D11887" t="str">
            <v>A&amp;HCI</v>
          </cell>
          <cell r="E11887" t="str">
            <v>拟补充</v>
          </cell>
          <cell r="F11887" t="str">
            <v>D类</v>
          </cell>
          <cell r="G11887">
            <v>50</v>
          </cell>
        </row>
        <row r="11888">
          <cell r="B11888" t="str">
            <v>0006-1999</v>
          </cell>
          <cell r="C11888" t="str">
            <v>BIBLIOTHEQUE D HUMANISME ET RENAISSANCE</v>
          </cell>
          <cell r="D11888" t="str">
            <v>A&amp;HCI</v>
          </cell>
          <cell r="E11888" t="str">
            <v>拟补充</v>
          </cell>
          <cell r="F11888" t="str">
            <v>D类</v>
          </cell>
          <cell r="G11888">
            <v>50</v>
          </cell>
        </row>
        <row r="11889">
          <cell r="B11889" t="str">
            <v>0373-6237</v>
          </cell>
          <cell r="C11889" t="str">
            <v>BIBLIOTHEQUE DE L ECOLE DES CHARTES</v>
          </cell>
          <cell r="D11889" t="str">
            <v>A&amp;HCI</v>
          </cell>
          <cell r="E11889" t="str">
            <v>拟补充</v>
          </cell>
          <cell r="F11889" t="str">
            <v>D类</v>
          </cell>
          <cell r="G11889">
            <v>50</v>
          </cell>
        </row>
        <row r="11890">
          <cell r="B11890" t="str">
            <v>0006-2014</v>
          </cell>
          <cell r="C11890" t="str">
            <v>BIBLISCHE ZEITSCHRIFT</v>
          </cell>
          <cell r="D11890" t="str">
            <v>A&amp;HCI</v>
          </cell>
          <cell r="E11890" t="str">
            <v>拟补充</v>
          </cell>
          <cell r="F11890" t="str">
            <v>D类</v>
          </cell>
          <cell r="G11890">
            <v>50</v>
          </cell>
        </row>
        <row r="11891">
          <cell r="B11891" t="str">
            <v>0162-4962</v>
          </cell>
          <cell r="C11891" t="str">
            <v>BIOGRAPHY-AN INTERDISCIPLINARY QUARTERLY</v>
          </cell>
          <cell r="D11891" t="str">
            <v>A&amp;HCI</v>
          </cell>
          <cell r="E11891" t="str">
            <v>拟补充</v>
          </cell>
          <cell r="F11891" t="str">
            <v>D类</v>
          </cell>
          <cell r="G11891">
            <v>50</v>
          </cell>
        </row>
        <row r="11892">
          <cell r="B11892" t="str">
            <v>0974-9276</v>
          </cell>
          <cell r="C11892" t="str">
            <v>BIOSCOPE-SOUTH ASIAN SCREEN STUDIES</v>
          </cell>
          <cell r="D11892" t="str">
            <v>A&amp;HCI</v>
          </cell>
          <cell r="E11892" t="str">
            <v>拟补充</v>
          </cell>
          <cell r="F11892" t="str">
            <v>D类</v>
          </cell>
          <cell r="G11892">
            <v>50</v>
          </cell>
        </row>
        <row r="11893">
          <cell r="B11893" t="str">
            <v>0276-3605</v>
          </cell>
          <cell r="C11893" t="str">
            <v>BLACK MUSIC RESEARCH JOURNAL</v>
          </cell>
          <cell r="D11893" t="str">
            <v>A&amp;HCI</v>
          </cell>
          <cell r="E11893" t="str">
            <v>拟补充</v>
          </cell>
          <cell r="F11893" t="str">
            <v>D类</v>
          </cell>
          <cell r="G11893">
            <v>50</v>
          </cell>
        </row>
        <row r="11894">
          <cell r="B11894" t="str">
            <v>0210-4822</v>
          </cell>
          <cell r="C11894" t="str">
            <v>BOLETIN DE LA REAL ACADEMIA ESPANOLA</v>
          </cell>
          <cell r="D11894" t="str">
            <v>A&amp;HCI</v>
          </cell>
          <cell r="E11894" t="str">
            <v>拟补充</v>
          </cell>
          <cell r="F11894" t="str">
            <v>D类</v>
          </cell>
          <cell r="G11894">
            <v>50</v>
          </cell>
        </row>
        <row r="11895">
          <cell r="B11895" t="str">
            <v>0716-1530</v>
          </cell>
          <cell r="C11895" t="str">
            <v>BOLETIN DEL MUSEO CHILENO DE ARTE PRECOLOMBINO</v>
          </cell>
          <cell r="D11895" t="str">
            <v>A&amp;HCI</v>
          </cell>
          <cell r="E11895" t="str">
            <v>拟补充</v>
          </cell>
          <cell r="F11895" t="str">
            <v>D类</v>
          </cell>
          <cell r="G11895">
            <v>50</v>
          </cell>
        </row>
        <row r="11896">
          <cell r="B11896" t="str">
            <v>0006-7237</v>
          </cell>
          <cell r="C11896" t="str">
            <v>BOOK COLLECTOR</v>
          </cell>
          <cell r="D11896" t="str">
            <v>A&amp;HCI</v>
          </cell>
          <cell r="E11896" t="str">
            <v>拟补充</v>
          </cell>
          <cell r="F11896" t="str">
            <v>D类</v>
          </cell>
          <cell r="G11896">
            <v>50</v>
          </cell>
        </row>
        <row r="11897">
          <cell r="B11897" t="str">
            <v>0068-113X</v>
          </cell>
          <cell r="C11897" t="str">
            <v>BRITANNIA</v>
          </cell>
          <cell r="D11897" t="str">
            <v>A&amp;HCI</v>
          </cell>
          <cell r="E11897" t="str">
            <v>拟补充</v>
          </cell>
          <cell r="F11897" t="str">
            <v>D类</v>
          </cell>
          <cell r="G11897">
            <v>50</v>
          </cell>
        </row>
        <row r="11898">
          <cell r="B11898" t="str">
            <v>0960-8788</v>
          </cell>
          <cell r="C11898" t="str">
            <v>BRITISH JOURNAL FOR THE HISTORY OF PHILOSOPHY</v>
          </cell>
          <cell r="D11898" t="str">
            <v>A&amp;HCI</v>
          </cell>
          <cell r="E11898" t="str">
            <v>拟补充</v>
          </cell>
          <cell r="F11898" t="str">
            <v>D类</v>
          </cell>
          <cell r="G11898">
            <v>50</v>
          </cell>
        </row>
        <row r="11899">
          <cell r="B11899" t="str">
            <v>0007-0904</v>
          </cell>
          <cell r="C11899" t="str">
            <v>BRITISH JOURNAL OF AESTHETICS</v>
          </cell>
          <cell r="D11899" t="str">
            <v>A&amp;HCI</v>
          </cell>
          <cell r="E11899" t="str">
            <v>拟补充</v>
          </cell>
          <cell r="F11899" t="str">
            <v>D类</v>
          </cell>
          <cell r="G11899">
            <v>50</v>
          </cell>
        </row>
        <row r="11900">
          <cell r="B11900" t="str">
            <v>0269-9222</v>
          </cell>
          <cell r="C11900" t="str">
            <v>BRITISH JOURNAL OF CANADIAN STUDIES</v>
          </cell>
          <cell r="D11900" t="str">
            <v>A&amp;HCI</v>
          </cell>
          <cell r="E11900" t="str">
            <v>拟补充</v>
          </cell>
          <cell r="F11900" t="str">
            <v>D类</v>
          </cell>
          <cell r="G11900">
            <v>50</v>
          </cell>
        </row>
        <row r="11901">
          <cell r="B11901" t="str">
            <v>1474-8932</v>
          </cell>
          <cell r="C11901" t="str">
            <v>BRONTE STUDIES</v>
          </cell>
          <cell r="D11901" t="str">
            <v>A&amp;HCI</v>
          </cell>
          <cell r="E11901" t="str">
            <v>拟补充</v>
          </cell>
          <cell r="F11901" t="str">
            <v>D类</v>
          </cell>
          <cell r="G11901">
            <v>50</v>
          </cell>
        </row>
        <row r="11902">
          <cell r="B11902" t="str">
            <v>1125-3819</v>
          </cell>
          <cell r="C11902" t="str">
            <v>BRUNIANA &amp; CAMPANELLIANA</v>
          </cell>
          <cell r="D11902" t="str">
            <v>A&amp;HCI</v>
          </cell>
          <cell r="E11902" t="str">
            <v>拟补充</v>
          </cell>
          <cell r="F11902" t="str">
            <v>D类</v>
          </cell>
          <cell r="G11902">
            <v>50</v>
          </cell>
        </row>
        <row r="11903">
          <cell r="B11903" t="str">
            <v>0265-2897</v>
          </cell>
          <cell r="C11903" t="str">
            <v>BUDDHIST STUDIES REVIEW</v>
          </cell>
          <cell r="D11903" t="str">
            <v>A&amp;HCI</v>
          </cell>
          <cell r="E11903" t="str">
            <v>拟补充</v>
          </cell>
          <cell r="F11903" t="str">
            <v>D类</v>
          </cell>
          <cell r="G11903">
            <v>50</v>
          </cell>
        </row>
        <row r="11904">
          <cell r="B11904" t="str">
            <v>1936-0886</v>
          </cell>
          <cell r="C11904" t="str">
            <v>BUILDINGS &amp; LANDSCAPES-JOURNAL OF THE VERNACULAR ARCHITECTURE FORUM</v>
          </cell>
          <cell r="D11904" t="str">
            <v>A&amp;HCI</v>
          </cell>
          <cell r="E11904" t="str">
            <v>拟补充</v>
          </cell>
          <cell r="F11904" t="str">
            <v>D类</v>
          </cell>
          <cell r="G11904">
            <v>50</v>
          </cell>
        </row>
        <row r="11905">
          <cell r="B11905" t="str">
            <v>0204-8906</v>
          </cell>
          <cell r="C11905" t="str">
            <v>BULGARIAN HISTORICAL REVIEW-REVUE BULGARE D HISTOIRE</v>
          </cell>
          <cell r="D11905" t="str">
            <v>A&amp;HCI</v>
          </cell>
          <cell r="E11905" t="str">
            <v>拟补充</v>
          </cell>
          <cell r="F11905" t="str">
            <v>D类</v>
          </cell>
          <cell r="G11905">
            <v>50</v>
          </cell>
        </row>
        <row r="11906">
          <cell r="B11906" t="str">
            <v>0007-4217</v>
          </cell>
          <cell r="C11906" t="str">
            <v>BULLETIN DE CORRESPONDANCE HELLENIQUE</v>
          </cell>
          <cell r="D11906" t="str">
            <v>A&amp;HCI</v>
          </cell>
          <cell r="E11906" t="str">
            <v>拟补充</v>
          </cell>
          <cell r="F11906" t="str">
            <v>D类</v>
          </cell>
          <cell r="G11906">
            <v>50</v>
          </cell>
        </row>
        <row r="11907">
          <cell r="B11907" t="str">
            <v>0007-4640</v>
          </cell>
          <cell r="C11907" t="str">
            <v>BULLETIN HISPANIQUE</v>
          </cell>
          <cell r="D11907" t="str">
            <v>A&amp;HCI</v>
          </cell>
          <cell r="E11907" t="str">
            <v>拟补充</v>
          </cell>
          <cell r="F11907" t="str">
            <v>D类</v>
          </cell>
          <cell r="G11907">
            <v>50</v>
          </cell>
        </row>
        <row r="11908">
          <cell r="B11908" t="str">
            <v>0007-473X</v>
          </cell>
          <cell r="C11908" t="str">
            <v>BULLETIN MONUMENTAL</v>
          </cell>
          <cell r="D11908" t="str">
            <v>A&amp;HCI</v>
          </cell>
          <cell r="E11908" t="str">
            <v>拟补充</v>
          </cell>
          <cell r="F11908" t="str">
            <v>D类</v>
          </cell>
          <cell r="G11908">
            <v>50</v>
          </cell>
        </row>
        <row r="11909">
          <cell r="B11909" t="str">
            <v>1475-3839</v>
          </cell>
          <cell r="C11909" t="str">
            <v>BULLETIN OF HISPANIC STUDIES</v>
          </cell>
          <cell r="D11909" t="str">
            <v>A&amp;HCI</v>
          </cell>
          <cell r="E11909" t="str">
            <v>拟补充</v>
          </cell>
          <cell r="F11909" t="str">
            <v>D类</v>
          </cell>
          <cell r="G11909">
            <v>50</v>
          </cell>
        </row>
        <row r="11910">
          <cell r="B11910" t="str">
            <v>1475-3820</v>
          </cell>
          <cell r="C11910" t="str">
            <v>BULLETIN OF SPANISH STUDIES</v>
          </cell>
          <cell r="D11910" t="str">
            <v>A&amp;HCI</v>
          </cell>
          <cell r="E11910" t="str">
            <v>拟补充</v>
          </cell>
          <cell r="F11910" t="str">
            <v>D类</v>
          </cell>
          <cell r="G11910">
            <v>50</v>
          </cell>
        </row>
        <row r="11911">
          <cell r="B11911" t="str">
            <v>0003-1186</v>
          </cell>
          <cell r="C11911" t="str">
            <v>BULLETIN OF THE AMERICAN SOCIETY OF PAPYROLOGISTS</v>
          </cell>
          <cell r="D11911" t="str">
            <v>A&amp;HCI</v>
          </cell>
          <cell r="E11911" t="str">
            <v>拟补充</v>
          </cell>
          <cell r="F11911" t="str">
            <v>D类</v>
          </cell>
          <cell r="G11911">
            <v>50</v>
          </cell>
        </row>
        <row r="11912">
          <cell r="B11912" t="str">
            <v>0007-5108</v>
          </cell>
          <cell r="C11912" t="str">
            <v>BULLETIN OF THE COMEDIANTES</v>
          </cell>
          <cell r="D11912" t="str">
            <v>A&amp;HCI</v>
          </cell>
          <cell r="E11912" t="str">
            <v>拟补充</v>
          </cell>
          <cell r="F11912" t="str">
            <v>D类</v>
          </cell>
          <cell r="G11912">
            <v>50</v>
          </cell>
        </row>
        <row r="11913">
          <cell r="B11913" t="str">
            <v>0010-9894</v>
          </cell>
          <cell r="C11913" t="str">
            <v>BULLETIN OF THE COUNCIL FOR RESEARCH IN MUSIC EDUCATION</v>
          </cell>
          <cell r="D11913" t="str">
            <v>A&amp;HCI</v>
          </cell>
          <cell r="E11913" t="str">
            <v>拟补充</v>
          </cell>
          <cell r="F11913" t="str">
            <v>D类</v>
          </cell>
          <cell r="G11913">
            <v>50</v>
          </cell>
        </row>
        <row r="11914">
          <cell r="B11914" t="str">
            <v>1012-4195</v>
          </cell>
          <cell r="C11914" t="str">
            <v>BULLETIN OF THE INSTITUTE OF HISTORY AND PHILOLOGY ACADEMIA SINICA</v>
          </cell>
          <cell r="D11914" t="str">
            <v>A&amp;HCI</v>
          </cell>
          <cell r="E11914" t="str">
            <v>拟补充</v>
          </cell>
          <cell r="F11914" t="str">
            <v>D类</v>
          </cell>
          <cell r="G11914">
            <v>50</v>
          </cell>
        </row>
        <row r="11915">
          <cell r="B11915" t="str">
            <v>2054-9318</v>
          </cell>
          <cell r="C11915" t="str">
            <v>BULLETIN OF THE JOHN RYLANDS LIBRARY</v>
          </cell>
          <cell r="D11915" t="str">
            <v>A&amp;HCI</v>
          </cell>
          <cell r="E11915" t="str">
            <v>拟补充</v>
          </cell>
          <cell r="F11915" t="str">
            <v>D类</v>
          </cell>
          <cell r="G11915">
            <v>50</v>
          </cell>
        </row>
        <row r="11916">
          <cell r="B11916" t="str">
            <v>0041-977X</v>
          </cell>
          <cell r="C11916" t="str">
            <v>BULLETIN OF THE SCHOOL OF ORIENTAL AND AFRICAN STUDIES-UNIVERSITY OF LONDON</v>
          </cell>
          <cell r="D11916" t="str">
            <v>A&amp;HCI</v>
          </cell>
          <cell r="E11916" t="str">
            <v>拟补充</v>
          </cell>
          <cell r="F11916" t="str">
            <v>D类</v>
          </cell>
          <cell r="G11916">
            <v>50</v>
          </cell>
        </row>
        <row r="11917">
          <cell r="B11917" t="str">
            <v>0007-6287</v>
          </cell>
          <cell r="C11917" t="str">
            <v>BURLINGTON MAGAZINE</v>
          </cell>
          <cell r="D11917" t="str">
            <v>A&amp;HCI</v>
          </cell>
          <cell r="E11917" t="str">
            <v>拟补充</v>
          </cell>
          <cell r="F11917" t="str">
            <v>D类</v>
          </cell>
          <cell r="G11917">
            <v>50</v>
          </cell>
        </row>
        <row r="11918">
          <cell r="B11918" t="str">
            <v>0007-0106</v>
          </cell>
          <cell r="C11918" t="str">
            <v>BYU STUDIES QUARTERLY</v>
          </cell>
          <cell r="D11918" t="str">
            <v>A&amp;HCI</v>
          </cell>
          <cell r="E11918" t="str">
            <v>拟补充</v>
          </cell>
          <cell r="F11918" t="str">
            <v>D类</v>
          </cell>
          <cell r="G11918">
            <v>50</v>
          </cell>
        </row>
        <row r="11919">
          <cell r="B11919" t="str">
            <v>0307-0131</v>
          </cell>
          <cell r="C11919" t="str">
            <v>BYZANTINE AND MODERN GREEK STUDIES</v>
          </cell>
          <cell r="D11919" t="str">
            <v>A&amp;HCI</v>
          </cell>
          <cell r="E11919" t="str">
            <v>拟补充</v>
          </cell>
          <cell r="F11919" t="str">
            <v>D类</v>
          </cell>
          <cell r="G11919">
            <v>50</v>
          </cell>
        </row>
        <row r="11920">
          <cell r="B11920" t="str">
            <v>0007-7704</v>
          </cell>
          <cell r="C11920" t="str">
            <v>BYZANTINISCHE ZEITSCHRIFT</v>
          </cell>
          <cell r="D11920" t="str">
            <v>A&amp;HCI</v>
          </cell>
          <cell r="E11920" t="str">
            <v>拟补充</v>
          </cell>
          <cell r="F11920" t="str">
            <v>D类</v>
          </cell>
          <cell r="G11920">
            <v>50</v>
          </cell>
        </row>
        <row r="11921">
          <cell r="B11921" t="str">
            <v>0007-9731</v>
          </cell>
          <cell r="C11921" t="str">
            <v>CAHIERS DE CIVILISATION MEDIEVALE</v>
          </cell>
          <cell r="D11921" t="str">
            <v>A&amp;HCI</v>
          </cell>
          <cell r="E11921" t="str">
            <v>拟补充</v>
          </cell>
          <cell r="F11921" t="str">
            <v>D类</v>
          </cell>
          <cell r="G11921">
            <v>50</v>
          </cell>
        </row>
        <row r="11922">
          <cell r="B11922" t="str">
            <v>1252-6576</v>
          </cell>
          <cell r="C11922" t="str">
            <v>CAHIERS DU MONDE RUSSE</v>
          </cell>
          <cell r="D11922" t="str">
            <v>A&amp;HCI</v>
          </cell>
          <cell r="E11922" t="str">
            <v>拟补充</v>
          </cell>
          <cell r="F11922" t="str">
            <v>D类</v>
          </cell>
          <cell r="G11922">
            <v>50</v>
          </cell>
        </row>
        <row r="11923">
          <cell r="B11923" t="str">
            <v>0184-7678</v>
          </cell>
          <cell r="C11923" t="str">
            <v>CAHIERS ELISABETHAINS</v>
          </cell>
          <cell r="D11923" t="str">
            <v>A&amp;HCI</v>
          </cell>
          <cell r="E11923" t="str">
            <v>拟补充</v>
          </cell>
          <cell r="F11923" t="str">
            <v>D类</v>
          </cell>
          <cell r="G11923">
            <v>50</v>
          </cell>
        </row>
        <row r="11924">
          <cell r="B11924" t="str">
            <v>0220-5610</v>
          </cell>
          <cell r="C11924" t="str">
            <v>CAHIERS VICTORIENS &amp; EDOUARDIENS</v>
          </cell>
          <cell r="D11924" t="str">
            <v>A&amp;HCI</v>
          </cell>
          <cell r="E11924" t="str">
            <v>拟补充</v>
          </cell>
          <cell r="F11924" t="str">
            <v>D类</v>
          </cell>
          <cell r="G11924">
            <v>50</v>
          </cell>
        </row>
        <row r="11925">
          <cell r="B11925" t="str">
            <v>0162-2897</v>
          </cell>
          <cell r="C11925" t="str">
            <v>CALIFORNIA HISTORY</v>
          </cell>
          <cell r="D11925" t="str">
            <v>A&amp;HCI</v>
          </cell>
          <cell r="E11925" t="str">
            <v>拟补充</v>
          </cell>
          <cell r="F11925" t="str">
            <v>D类</v>
          </cell>
          <cell r="G11925">
            <v>50</v>
          </cell>
        </row>
        <row r="11926">
          <cell r="B11926" t="str">
            <v>0161-2492</v>
          </cell>
          <cell r="C11926" t="str">
            <v>CALLALOO</v>
          </cell>
          <cell r="D11926" t="str">
            <v>A&amp;HCI</v>
          </cell>
          <cell r="E11926" t="str">
            <v>拟补充</v>
          </cell>
          <cell r="F11926" t="str">
            <v>D类</v>
          </cell>
          <cell r="G11926">
            <v>50</v>
          </cell>
        </row>
        <row r="11927">
          <cell r="B11927" t="str">
            <v>1353-0089</v>
          </cell>
          <cell r="C11927" t="str">
            <v>CAMBRIAN MEDIEVAL CELTIC STUDIES</v>
          </cell>
          <cell r="D11927" t="str">
            <v>A&amp;HCI</v>
          </cell>
          <cell r="E11927" t="str">
            <v>拟补充</v>
          </cell>
          <cell r="F11927" t="str">
            <v>D类</v>
          </cell>
          <cell r="G11927">
            <v>50</v>
          </cell>
        </row>
        <row r="11928">
          <cell r="B11928" t="str">
            <v>0959-7743</v>
          </cell>
          <cell r="C11928" t="str">
            <v>CAMBRIDGE ARCHAEOLOGICAL JOURNAL</v>
          </cell>
          <cell r="D11928" t="str">
            <v>A&amp;HCI</v>
          </cell>
          <cell r="E11928" t="str">
            <v>拟补充</v>
          </cell>
          <cell r="F11928" t="str">
            <v>D类</v>
          </cell>
          <cell r="G11928">
            <v>50</v>
          </cell>
        </row>
        <row r="11929">
          <cell r="B11929" t="str">
            <v>1750-2705</v>
          </cell>
          <cell r="C11929" t="str">
            <v>CAMBRIDGE CLASSICAL JOURNAL</v>
          </cell>
          <cell r="D11929" t="str">
            <v>A&amp;HCI</v>
          </cell>
          <cell r="E11929" t="str">
            <v>拟补充</v>
          </cell>
          <cell r="F11929" t="str">
            <v>D类</v>
          </cell>
          <cell r="G11929">
            <v>50</v>
          </cell>
        </row>
        <row r="11930">
          <cell r="B11930" t="str">
            <v>0954-5867</v>
          </cell>
          <cell r="C11930" t="str">
            <v>CAMBRIDGE OPERA JOURNAL</v>
          </cell>
          <cell r="D11930" t="str">
            <v>A&amp;HCI</v>
          </cell>
          <cell r="E11930" t="str">
            <v>拟补充</v>
          </cell>
          <cell r="F11930" t="str">
            <v>D类</v>
          </cell>
          <cell r="G11930">
            <v>50</v>
          </cell>
        </row>
        <row r="11931">
          <cell r="B11931" t="str">
            <v>0008-199X</v>
          </cell>
          <cell r="C11931" t="str">
            <v>CAMBRIDGE QUARTERLY</v>
          </cell>
          <cell r="D11931" t="str">
            <v>A&amp;HCI</v>
          </cell>
          <cell r="E11931" t="str">
            <v>拟补充</v>
          </cell>
          <cell r="F11931" t="str">
            <v>D类</v>
          </cell>
          <cell r="G11931">
            <v>50</v>
          </cell>
        </row>
        <row r="11932">
          <cell r="B11932" t="str">
            <v>0270-5346</v>
          </cell>
          <cell r="C11932" t="str">
            <v>CAMERA OBSCURA</v>
          </cell>
          <cell r="D11932" t="str">
            <v>A&amp;HCI</v>
          </cell>
          <cell r="E11932" t="str">
            <v>拟补充</v>
          </cell>
          <cell r="F11932" t="str">
            <v>D类</v>
          </cell>
          <cell r="G11932">
            <v>50</v>
          </cell>
        </row>
        <row r="11933">
          <cell r="B11933" t="str">
            <v>0847-5911</v>
          </cell>
          <cell r="C11933" t="str">
            <v>CANADIAN JOURNAL OF FILM STUDIES-REVUE CANADIENNE D ETUDES CINEMATOGRAPHIQUES</v>
          </cell>
          <cell r="D11933" t="str">
            <v>A&amp;HCI</v>
          </cell>
          <cell r="E11933" t="str">
            <v>拟补充</v>
          </cell>
          <cell r="F11933" t="str">
            <v>D类</v>
          </cell>
          <cell r="G11933">
            <v>50</v>
          </cell>
        </row>
        <row r="11934">
          <cell r="B11934" t="str">
            <v>0008-4131</v>
          </cell>
          <cell r="C11934" t="str">
            <v>CANADIAN JOURNAL OF LINGUISTICS-REVUE CANADIENNE DE LINGUISTIQUE</v>
          </cell>
          <cell r="D11934" t="str">
            <v>A&amp;HCI</v>
          </cell>
          <cell r="E11934" t="str">
            <v>拟补充</v>
          </cell>
          <cell r="F11934" t="str">
            <v>D类</v>
          </cell>
          <cell r="G11934">
            <v>50</v>
          </cell>
        </row>
        <row r="11935">
          <cell r="B11935" t="str">
            <v>0045-5091</v>
          </cell>
          <cell r="C11935" t="str">
            <v>CANADIAN JOURNAL OF PHILOSOPHY</v>
          </cell>
          <cell r="D11935" t="str">
            <v>A&amp;HCI</v>
          </cell>
          <cell r="E11935" t="str">
            <v>拟补充</v>
          </cell>
          <cell r="F11935" t="str">
            <v>D类</v>
          </cell>
          <cell r="G11935">
            <v>50</v>
          </cell>
        </row>
        <row r="11936">
          <cell r="B11936" t="str">
            <v>0008-4360</v>
          </cell>
          <cell r="C11936" t="str">
            <v>CANADIAN LITERATURE</v>
          </cell>
          <cell r="D11936" t="str">
            <v>A&amp;HCI</v>
          </cell>
          <cell r="E11936" t="str">
            <v>拟补充</v>
          </cell>
          <cell r="F11936" t="str">
            <v>D类</v>
          </cell>
          <cell r="G11936">
            <v>50</v>
          </cell>
        </row>
        <row r="11937">
          <cell r="B11937" t="str">
            <v>0704-5646</v>
          </cell>
          <cell r="C11937" t="str">
            <v>CANADIAN POETRY</v>
          </cell>
          <cell r="D11937" t="str">
            <v>A&amp;HCI</v>
          </cell>
          <cell r="E11937" t="str">
            <v>拟补充</v>
          </cell>
          <cell r="F11937" t="str">
            <v>D类</v>
          </cell>
          <cell r="G11937">
            <v>50</v>
          </cell>
        </row>
        <row r="11938">
          <cell r="B11938" t="str">
            <v>0007-7720</v>
          </cell>
          <cell r="C11938" t="str">
            <v>CANADIAN REVIEW OF AMERICAN STUDIES</v>
          </cell>
          <cell r="D11938" t="str">
            <v>A&amp;HCI</v>
          </cell>
          <cell r="E11938" t="str">
            <v>拟补充</v>
          </cell>
          <cell r="F11938" t="str">
            <v>D类</v>
          </cell>
          <cell r="G11938">
            <v>50</v>
          </cell>
        </row>
        <row r="11939">
          <cell r="B11939" t="str">
            <v>0315-0836</v>
          </cell>
          <cell r="C11939" t="str">
            <v>CANADIAN THEATRE REVIEW</v>
          </cell>
          <cell r="D11939" t="str">
            <v>A&amp;HCI</v>
          </cell>
          <cell r="E11939" t="str">
            <v>拟补充</v>
          </cell>
          <cell r="F11939" t="str">
            <v>D类</v>
          </cell>
          <cell r="G11939">
            <v>50</v>
          </cell>
        </row>
        <row r="11940">
          <cell r="B11940" t="str">
            <v>1147-6753</v>
          </cell>
          <cell r="C11940" t="str">
            <v>CARAVELLE-CAHIERS DU MONDE HISPANIQUE ET LUSO-BRESILIEN</v>
          </cell>
          <cell r="D11940" t="str">
            <v>A&amp;HCI</v>
          </cell>
          <cell r="E11940" t="str">
            <v>拟补充</v>
          </cell>
          <cell r="F11940" t="str">
            <v>D类</v>
          </cell>
          <cell r="G11940">
            <v>50</v>
          </cell>
        </row>
        <row r="11941">
          <cell r="B11941" t="str">
            <v>0008-7912</v>
          </cell>
          <cell r="C11941" t="str">
            <v>CATHOLIC BIBLICAL QUARTERLY</v>
          </cell>
          <cell r="D11941" t="str">
            <v>A&amp;HCI</v>
          </cell>
          <cell r="E11941" t="str">
            <v>拟补充</v>
          </cell>
          <cell r="F11941" t="str">
            <v>D类</v>
          </cell>
          <cell r="G11941">
            <v>50</v>
          </cell>
        </row>
        <row r="11942">
          <cell r="B11942" t="str">
            <v>0008-8080</v>
          </cell>
          <cell r="C11942" t="str">
            <v>CATHOLIC HISTORICAL REVIEW</v>
          </cell>
          <cell r="D11942" t="str">
            <v>A&amp;HCI</v>
          </cell>
          <cell r="E11942" t="str">
            <v>拟补充</v>
          </cell>
          <cell r="F11942" t="str">
            <v>D类</v>
          </cell>
          <cell r="G11942">
            <v>50</v>
          </cell>
        </row>
        <row r="11943">
          <cell r="B11943" t="str">
            <v>0007-8069</v>
          </cell>
          <cell r="C11943" t="str">
            <v>CEA CRITIC</v>
          </cell>
          <cell r="D11943" t="str">
            <v>A&amp;HCI</v>
          </cell>
          <cell r="E11943" t="str">
            <v>拟补充</v>
          </cell>
          <cell r="F11943" t="str">
            <v>D类</v>
          </cell>
          <cell r="G11943">
            <v>50</v>
          </cell>
        </row>
        <row r="11944">
          <cell r="B11944" t="str">
            <v>0008-9192</v>
          </cell>
          <cell r="C11944" t="str">
            <v>CENTRAL ASIATIC JOURNAL</v>
          </cell>
          <cell r="D11944" t="str">
            <v>A&amp;HCI</v>
          </cell>
          <cell r="E11944" t="str">
            <v>拟补充</v>
          </cell>
          <cell r="F11944" t="str">
            <v>D类</v>
          </cell>
          <cell r="G11944">
            <v>50</v>
          </cell>
        </row>
        <row r="11945">
          <cell r="B11945" t="str">
            <v>1479-0963</v>
          </cell>
          <cell r="C11945" t="str">
            <v>CENTRAL EUROPE</v>
          </cell>
          <cell r="D11945" t="str">
            <v>A&amp;HCI</v>
          </cell>
          <cell r="E11945" t="str">
            <v>拟补充</v>
          </cell>
          <cell r="F11945" t="str">
            <v>D类</v>
          </cell>
          <cell r="G11945">
            <v>50</v>
          </cell>
        </row>
        <row r="11946">
          <cell r="B11946" t="str">
            <v>1035-1841</v>
          </cell>
          <cell r="C11946" t="str">
            <v>CERAMICS-ART AND PERCEPTION</v>
          </cell>
          <cell r="D11946" t="str">
            <v>A&amp;HCI</v>
          </cell>
          <cell r="E11946" t="str">
            <v>拟补充</v>
          </cell>
          <cell r="F11946" t="str">
            <v>D类</v>
          </cell>
          <cell r="G11946">
            <v>50</v>
          </cell>
        </row>
        <row r="11947">
          <cell r="B11947" t="str">
            <v>1324-4175</v>
          </cell>
          <cell r="C11947" t="str">
            <v>CERAMICS-TECHNICAL</v>
          </cell>
          <cell r="D11947" t="str">
            <v>A&amp;HCI</v>
          </cell>
          <cell r="E11947" t="str">
            <v>拟补充</v>
          </cell>
          <cell r="F11947" t="str">
            <v>D类</v>
          </cell>
          <cell r="G11947">
            <v>50</v>
          </cell>
        </row>
        <row r="11948">
          <cell r="B11948" t="str">
            <v>0009-0468</v>
          </cell>
          <cell r="C11948" t="str">
            <v>CESKA LITERATURA</v>
          </cell>
          <cell r="D11948" t="str">
            <v>A&amp;HCI</v>
          </cell>
          <cell r="E11948" t="str">
            <v>拟补充</v>
          </cell>
          <cell r="F11948" t="str">
            <v>D类</v>
          </cell>
          <cell r="G11948">
            <v>50</v>
          </cell>
        </row>
        <row r="11949">
          <cell r="B11949" t="str">
            <v>2153-053X</v>
          </cell>
          <cell r="C11949" t="str">
            <v>CHANGE OVER TIME-AN INTERNATIONAL JOURNAL OF CONSERVATION AND THE BUILT ENVIRONMENT</v>
          </cell>
          <cell r="D11949" t="str">
            <v>A&amp;HCI</v>
          </cell>
          <cell r="E11949" t="str">
            <v>拟补充</v>
          </cell>
          <cell r="F11949" t="str">
            <v>D类</v>
          </cell>
          <cell r="G11949">
            <v>50</v>
          </cell>
        </row>
        <row r="11950">
          <cell r="B11950" t="str">
            <v>0145-8973</v>
          </cell>
          <cell r="C11950" t="str">
            <v>CHASQUI-REVISTA DE LITERATURA LATINOAMERICANA</v>
          </cell>
          <cell r="D11950" t="str">
            <v>A&amp;HCI</v>
          </cell>
          <cell r="E11950" t="str">
            <v>拟补充</v>
          </cell>
          <cell r="F11950" t="str">
            <v>D类</v>
          </cell>
          <cell r="G11950">
            <v>50</v>
          </cell>
        </row>
        <row r="11951">
          <cell r="B11951" t="str">
            <v>0009-2002</v>
          </cell>
          <cell r="C11951" t="str">
            <v>CHAUCER REVIEW</v>
          </cell>
          <cell r="D11951" t="str">
            <v>A&amp;HCI</v>
          </cell>
          <cell r="E11951" t="str">
            <v>拟补充</v>
          </cell>
          <cell r="F11951" t="str">
            <v>D类</v>
          </cell>
          <cell r="G11951">
            <v>50</v>
          </cell>
        </row>
        <row r="11952">
          <cell r="B11952" t="str">
            <v>0009-3696</v>
          </cell>
          <cell r="C11952" t="str">
            <v>CHICAGO REVIEW</v>
          </cell>
          <cell r="D11952" t="str">
            <v>A&amp;HCI</v>
          </cell>
          <cell r="E11952" t="str">
            <v>拟补充</v>
          </cell>
          <cell r="F11952" t="str">
            <v>D类</v>
          </cell>
          <cell r="G11952">
            <v>50</v>
          </cell>
        </row>
        <row r="11953">
          <cell r="B11953" t="str">
            <v>0045-6713</v>
          </cell>
          <cell r="C11953" t="str">
            <v>CHILDRENS LITERATURE IN EDUCATION</v>
          </cell>
          <cell r="D11953" t="str">
            <v>A&amp;HCI</v>
          </cell>
          <cell r="E11953" t="str">
            <v>拟补充</v>
          </cell>
          <cell r="F11953" t="str">
            <v>D类</v>
          </cell>
          <cell r="G11953">
            <v>50</v>
          </cell>
        </row>
        <row r="11954">
          <cell r="B11954" t="str">
            <v>0009-4633</v>
          </cell>
          <cell r="C11954" t="str">
            <v>CHINESE STUDIES IN HISTORY</v>
          </cell>
          <cell r="D11954" t="str">
            <v>A&amp;HCI</v>
          </cell>
          <cell r="E11954" t="str">
            <v>拟补充</v>
          </cell>
          <cell r="F11954" t="str">
            <v>D类</v>
          </cell>
          <cell r="G11954">
            <v>50</v>
          </cell>
        </row>
        <row r="11955">
          <cell r="B11955" t="str">
            <v>1380-3603</v>
          </cell>
          <cell r="C11955" t="str">
            <v>CHRISTIAN BIOETHICS</v>
          </cell>
          <cell r="D11955" t="str">
            <v>A&amp;HCI</v>
          </cell>
          <cell r="E11955" t="str">
            <v>拟补充</v>
          </cell>
          <cell r="F11955" t="str">
            <v>D类</v>
          </cell>
          <cell r="G11955">
            <v>50</v>
          </cell>
        </row>
        <row r="11956">
          <cell r="B11956" t="str">
            <v>0009-6407</v>
          </cell>
          <cell r="C11956" t="str">
            <v>CHURCH HISTORY</v>
          </cell>
          <cell r="D11956" t="str">
            <v>A&amp;HCI</v>
          </cell>
          <cell r="E11956" t="str">
            <v>拟补充</v>
          </cell>
          <cell r="F11956" t="str">
            <v>D类</v>
          </cell>
          <cell r="G11956">
            <v>50</v>
          </cell>
        </row>
        <row r="11957">
          <cell r="B11957" t="str">
            <v>0009-7004</v>
          </cell>
          <cell r="C11957" t="str">
            <v>CINEASTE</v>
          </cell>
          <cell r="D11957" t="str">
            <v>A&amp;HCI</v>
          </cell>
          <cell r="E11957" t="str">
            <v>拟补充</v>
          </cell>
          <cell r="F11957" t="str">
            <v>D类</v>
          </cell>
          <cell r="G11957">
            <v>50</v>
          </cell>
        </row>
        <row r="11958">
          <cell r="B11958" t="str">
            <v>0009-7039</v>
          </cell>
          <cell r="C11958" t="str">
            <v>CINEFORUM</v>
          </cell>
          <cell r="D11958" t="str">
            <v>A&amp;HCI</v>
          </cell>
          <cell r="E11958" t="str">
            <v>拟补充</v>
          </cell>
          <cell r="F11958" t="str">
            <v>D类</v>
          </cell>
          <cell r="G11958">
            <v>50</v>
          </cell>
        </row>
        <row r="11959">
          <cell r="B11959" t="str">
            <v>0009-7101</v>
          </cell>
          <cell r="C11959" t="str">
            <v>CINEMA JOURNAL</v>
          </cell>
          <cell r="D11959" t="str">
            <v>A&amp;HCI</v>
          </cell>
          <cell r="E11959" t="str">
            <v>拟补充</v>
          </cell>
          <cell r="F11959" t="str">
            <v>D类</v>
          </cell>
          <cell r="G11959">
            <v>50</v>
          </cell>
        </row>
        <row r="11960">
          <cell r="B11960" t="str">
            <v>1267-4397</v>
          </cell>
          <cell r="C11960" t="str">
            <v>CINEMAS D AMERIQUE LATINE</v>
          </cell>
          <cell r="D11960" t="str">
            <v>A&amp;HCI</v>
          </cell>
          <cell r="E11960" t="str">
            <v>拟补充</v>
          </cell>
          <cell r="F11960" t="str">
            <v>D类</v>
          </cell>
          <cell r="G11960">
            <v>50</v>
          </cell>
        </row>
        <row r="11961">
          <cell r="B11961" t="str">
            <v>0009-7527</v>
          </cell>
          <cell r="C11961" t="str">
            <v>CITHARA-ESSAYS IN THE JUDEO-CHRISTIAN TRADITION</v>
          </cell>
          <cell r="D11961" t="str">
            <v>A&amp;HCI</v>
          </cell>
          <cell r="E11961" t="str">
            <v>拟补充</v>
          </cell>
          <cell r="F11961" t="str">
            <v>D类</v>
          </cell>
          <cell r="G11961">
            <v>50</v>
          </cell>
        </row>
        <row r="11962">
          <cell r="B11962" t="str">
            <v>0009-8078</v>
          </cell>
          <cell r="C11962" t="str">
            <v>CIVIL WAR HISTORY</v>
          </cell>
          <cell r="D11962" t="str">
            <v>A&amp;HCI</v>
          </cell>
          <cell r="E11962" t="str">
            <v>拟补充</v>
          </cell>
          <cell r="F11962" t="str">
            <v>D类</v>
          </cell>
          <cell r="G11962">
            <v>50</v>
          </cell>
        </row>
        <row r="11963">
          <cell r="B11963" t="str">
            <v>0007-8549</v>
          </cell>
          <cell r="C11963" t="str">
            <v>CLA JOURNAL-COLLEGE LANGUAGE ASSOCIATION</v>
          </cell>
          <cell r="D11963" t="str">
            <v>A&amp;HCI</v>
          </cell>
          <cell r="E11963" t="str">
            <v>拟补充</v>
          </cell>
          <cell r="F11963" t="str">
            <v>D类</v>
          </cell>
          <cell r="G11963">
            <v>50</v>
          </cell>
        </row>
        <row r="11964">
          <cell r="B11964" t="str">
            <v>0278-6656</v>
          </cell>
          <cell r="C11964" t="str">
            <v>CLASSICAL ANTIQUITY</v>
          </cell>
          <cell r="D11964" t="str">
            <v>A&amp;HCI</v>
          </cell>
          <cell r="E11964" t="str">
            <v>拟补充</v>
          </cell>
          <cell r="F11964" t="str">
            <v>D类</v>
          </cell>
          <cell r="G11964">
            <v>50</v>
          </cell>
        </row>
        <row r="11965">
          <cell r="B11965" t="str">
            <v>0009-8337</v>
          </cell>
          <cell r="C11965" t="str">
            <v>CLASSICAL BULLETIN</v>
          </cell>
          <cell r="D11965" t="str">
            <v>A&amp;HCI</v>
          </cell>
          <cell r="E11965" t="str">
            <v>拟补充</v>
          </cell>
          <cell r="F11965" t="str">
            <v>D类</v>
          </cell>
          <cell r="G11965">
            <v>50</v>
          </cell>
        </row>
        <row r="11966">
          <cell r="B11966" t="str">
            <v>0009-8353</v>
          </cell>
          <cell r="C11966" t="str">
            <v>CLASSICAL JOURNAL</v>
          </cell>
          <cell r="D11966" t="str">
            <v>A&amp;HCI</v>
          </cell>
          <cell r="E11966" t="str">
            <v>拟补充</v>
          </cell>
          <cell r="F11966" t="str">
            <v>D类</v>
          </cell>
          <cell r="G11966">
            <v>50</v>
          </cell>
        </row>
        <row r="11967">
          <cell r="B11967" t="str">
            <v>0009-837X</v>
          </cell>
          <cell r="C11967" t="str">
            <v>CLASSICAL PHILOLOGY</v>
          </cell>
          <cell r="D11967" t="str">
            <v>A&amp;HCI</v>
          </cell>
          <cell r="E11967" t="str">
            <v>拟补充</v>
          </cell>
          <cell r="F11967" t="str">
            <v>D类</v>
          </cell>
          <cell r="G11967">
            <v>50</v>
          </cell>
        </row>
        <row r="11968">
          <cell r="B11968" t="str">
            <v>0009-8388</v>
          </cell>
          <cell r="C11968" t="str">
            <v>CLASSICAL QUARTERLY</v>
          </cell>
          <cell r="D11968" t="str">
            <v>A&amp;HCI</v>
          </cell>
          <cell r="E11968" t="str">
            <v>拟补充</v>
          </cell>
          <cell r="F11968" t="str">
            <v>D类</v>
          </cell>
          <cell r="G11968">
            <v>50</v>
          </cell>
        </row>
        <row r="11969">
          <cell r="B11969" t="str">
            <v>1759-5134</v>
          </cell>
          <cell r="C11969" t="str">
            <v>CLASSICAL RECEPTIONS JOURNAL</v>
          </cell>
          <cell r="D11969" t="str">
            <v>A&amp;HCI</v>
          </cell>
          <cell r="E11969" t="str">
            <v>拟补充</v>
          </cell>
          <cell r="F11969" t="str">
            <v>D类</v>
          </cell>
          <cell r="G11969">
            <v>50</v>
          </cell>
        </row>
        <row r="11970">
          <cell r="B11970" t="str">
            <v>0009-840X</v>
          </cell>
          <cell r="C11970" t="str">
            <v>CLASSICAL REVIEW</v>
          </cell>
          <cell r="D11970" t="str">
            <v>A&amp;HCI</v>
          </cell>
          <cell r="E11970" t="str">
            <v>拟补充</v>
          </cell>
          <cell r="F11970" t="str">
            <v>D类</v>
          </cell>
          <cell r="G11970">
            <v>50</v>
          </cell>
        </row>
        <row r="11971">
          <cell r="B11971" t="str">
            <v>0009-8418</v>
          </cell>
          <cell r="C11971" t="str">
            <v>CLASSICAL WORLD</v>
          </cell>
          <cell r="D11971" t="str">
            <v>A&amp;HCI</v>
          </cell>
          <cell r="E11971" t="str">
            <v>拟补充</v>
          </cell>
          <cell r="F11971" t="str">
            <v>D类</v>
          </cell>
          <cell r="G11971">
            <v>50</v>
          </cell>
        </row>
        <row r="11972">
          <cell r="B11972" t="str">
            <v>1481-4374</v>
          </cell>
          <cell r="C11972" t="str">
            <v>CLCWEB-COMPARATIVE LITERATURE AND CULTURE</v>
          </cell>
          <cell r="D11972" t="str">
            <v>A&amp;HCI</v>
          </cell>
          <cell r="E11972" t="str">
            <v>拟补充</v>
          </cell>
          <cell r="F11972" t="str">
            <v>D类</v>
          </cell>
          <cell r="G11972">
            <v>50</v>
          </cell>
        </row>
        <row r="11973">
          <cell r="B11973" t="str">
            <v>0884-2043</v>
          </cell>
          <cell r="C11973" t="str">
            <v>CLIO-A JOURNAL OF LITERATURE HISTORY AND THE PHILOSOPHY OF HISTORY</v>
          </cell>
          <cell r="D11973" t="str">
            <v>A&amp;HCI</v>
          </cell>
          <cell r="E11973" t="str">
            <v>拟补充</v>
          </cell>
          <cell r="F11973" t="str">
            <v>D类</v>
          </cell>
          <cell r="G11973">
            <v>50</v>
          </cell>
        </row>
        <row r="11974">
          <cell r="B11974" t="str">
            <v>1794-5887</v>
          </cell>
          <cell r="C11974" t="str">
            <v>CO-HERENCIA</v>
          </cell>
          <cell r="D11974" t="str">
            <v>A&amp;HCI</v>
          </cell>
          <cell r="E11974" t="str">
            <v>拟补充</v>
          </cell>
          <cell r="F11974" t="str">
            <v>D类</v>
          </cell>
          <cell r="G11974">
            <v>50</v>
          </cell>
        </row>
        <row r="11975">
          <cell r="B11975" t="str">
            <v>1571-0882</v>
          </cell>
          <cell r="C11975" t="str">
            <v>CODESIGN-INTERNATIONAL JOURNAL OF COCREATION IN DESIGN AND THE ARTS</v>
          </cell>
          <cell r="D11975" t="str">
            <v>A&amp;HCI</v>
          </cell>
          <cell r="E11975" t="str">
            <v>拟补充</v>
          </cell>
          <cell r="F11975" t="str">
            <v>D类</v>
          </cell>
          <cell r="G11975">
            <v>50</v>
          </cell>
        </row>
        <row r="11976">
          <cell r="B11976" t="str">
            <v>0010-096X</v>
          </cell>
          <cell r="C11976" t="str">
            <v>COLLEGE COMPOSITION AND COMMUNICATION</v>
          </cell>
          <cell r="D11976" t="str">
            <v>A&amp;HCI</v>
          </cell>
          <cell r="E11976" t="str">
            <v>拟补充</v>
          </cell>
          <cell r="F11976" t="str">
            <v>D类</v>
          </cell>
          <cell r="G11976">
            <v>50</v>
          </cell>
        </row>
        <row r="11977">
          <cell r="B11977" t="str">
            <v>0010-0994</v>
          </cell>
          <cell r="C11977" t="str">
            <v>COLLEGE ENGLISH</v>
          </cell>
          <cell r="D11977" t="str">
            <v>A&amp;HCI</v>
          </cell>
          <cell r="E11977" t="str">
            <v>拟补充</v>
          </cell>
          <cell r="F11977" t="str">
            <v>D类</v>
          </cell>
          <cell r="G11977">
            <v>50</v>
          </cell>
        </row>
        <row r="11978">
          <cell r="B11978" t="str">
            <v>0093-3139</v>
          </cell>
          <cell r="C11978" t="str">
            <v>COLLEGE LITERATURE</v>
          </cell>
          <cell r="D11978" t="str">
            <v>A&amp;HCI</v>
          </cell>
          <cell r="E11978" t="str">
            <v>拟补充</v>
          </cell>
          <cell r="F11978" t="str">
            <v>D类</v>
          </cell>
          <cell r="G11978">
            <v>50</v>
          </cell>
        </row>
        <row r="11979">
          <cell r="B11979" t="str">
            <v>0010-1338</v>
          </cell>
          <cell r="C11979" t="str">
            <v>COLLOQUIA GERMANICA</v>
          </cell>
          <cell r="D11979" t="str">
            <v>A&amp;HCI</v>
          </cell>
          <cell r="E11979" t="str">
            <v>拟补充</v>
          </cell>
          <cell r="F11979" t="str">
            <v>D类</v>
          </cell>
          <cell r="G11979">
            <v>50</v>
          </cell>
        </row>
        <row r="11980">
          <cell r="B11980" t="str">
            <v>1063-5769</v>
          </cell>
          <cell r="C11980" t="str">
            <v>COLONIAL LATIN AMERICAN HISTORICAL REVIEW-SECOND SERIES</v>
          </cell>
          <cell r="D11980" t="str">
            <v>A&amp;HCI</v>
          </cell>
          <cell r="E11980" t="str">
            <v>拟补充</v>
          </cell>
          <cell r="F11980" t="str">
            <v>D类</v>
          </cell>
          <cell r="G11980">
            <v>50</v>
          </cell>
        </row>
        <row r="11981">
          <cell r="B11981" t="str">
            <v>1060-9164</v>
          </cell>
          <cell r="C11981" t="str">
            <v>COLONIAL LATIN AMERICAN REVIEW</v>
          </cell>
          <cell r="D11981" t="str">
            <v>A&amp;HCI</v>
          </cell>
          <cell r="E11981" t="str">
            <v>拟补充</v>
          </cell>
          <cell r="F11981" t="str">
            <v>D类</v>
          </cell>
          <cell r="G11981">
            <v>50</v>
          </cell>
        </row>
        <row r="11982">
          <cell r="B11982" t="str">
            <v>0010-1451</v>
          </cell>
          <cell r="C11982" t="str">
            <v>COLOQUIO-LETRAS</v>
          </cell>
          <cell r="D11982" t="str">
            <v>A&amp;HCI</v>
          </cell>
          <cell r="E11982" t="str">
            <v>拟补充</v>
          </cell>
          <cell r="F11982" t="str">
            <v>D类</v>
          </cell>
          <cell r="G11982">
            <v>50</v>
          </cell>
        </row>
        <row r="11983">
          <cell r="B11983" t="str">
            <v>0069-6412</v>
          </cell>
          <cell r="C11983" t="str">
            <v>COMITATUS-A JOURNAL OF MEDIEVAL AND RENAISSANCE STUDIES</v>
          </cell>
          <cell r="D11983" t="str">
            <v>A&amp;HCI</v>
          </cell>
          <cell r="E11983" t="str">
            <v>拟补充</v>
          </cell>
          <cell r="F11983" t="str">
            <v>D类</v>
          </cell>
          <cell r="G11983">
            <v>50</v>
          </cell>
        </row>
        <row r="11984">
          <cell r="B11984" t="str">
            <v>0961-754X</v>
          </cell>
          <cell r="C11984" t="str">
            <v>COMMON KNOWLEDGE</v>
          </cell>
          <cell r="D11984" t="str">
            <v>A&amp;HCI</v>
          </cell>
          <cell r="E11984" t="str">
            <v>拟补充</v>
          </cell>
          <cell r="F11984" t="str">
            <v>D类</v>
          </cell>
          <cell r="G11984">
            <v>50</v>
          </cell>
        </row>
        <row r="11985">
          <cell r="B11985" t="str">
            <v>0010-3713</v>
          </cell>
          <cell r="C11985" t="str">
            <v>COMMUNIO VIATORUM</v>
          </cell>
          <cell r="D11985" t="str">
            <v>A&amp;HCI</v>
          </cell>
          <cell r="E11985" t="str">
            <v>拟补充</v>
          </cell>
          <cell r="F11985" t="str">
            <v>D类</v>
          </cell>
          <cell r="G11985">
            <v>50</v>
          </cell>
        </row>
        <row r="11986">
          <cell r="B11986" t="str">
            <v>1744-1854</v>
          </cell>
          <cell r="C11986" t="str">
            <v>COMPARATIVE CRITICAL STUDIES</v>
          </cell>
          <cell r="D11986" t="str">
            <v>A&amp;HCI</v>
          </cell>
          <cell r="E11986" t="str">
            <v>拟补充</v>
          </cell>
          <cell r="F11986" t="str">
            <v>D类</v>
          </cell>
          <cell r="G11986">
            <v>50</v>
          </cell>
        </row>
        <row r="11987">
          <cell r="B11987" t="str">
            <v>0010-4078</v>
          </cell>
          <cell r="C11987" t="str">
            <v>COMPARATIVE DRAMA</v>
          </cell>
          <cell r="D11987" t="str">
            <v>A&amp;HCI</v>
          </cell>
          <cell r="E11987" t="str">
            <v>拟补充</v>
          </cell>
          <cell r="F11987" t="str">
            <v>D类</v>
          </cell>
          <cell r="G11987">
            <v>50</v>
          </cell>
        </row>
        <row r="11988">
          <cell r="B11988" t="str">
            <v>0010-4124</v>
          </cell>
          <cell r="C11988" t="str">
            <v>COMPARATIVE LITERATURE</v>
          </cell>
          <cell r="D11988" t="str">
            <v>A&amp;HCI</v>
          </cell>
          <cell r="E11988" t="str">
            <v>拟补充</v>
          </cell>
          <cell r="F11988" t="str">
            <v>D类</v>
          </cell>
          <cell r="G11988">
            <v>50</v>
          </cell>
        </row>
        <row r="11989">
          <cell r="B11989" t="str">
            <v>0010-4132</v>
          </cell>
          <cell r="C11989" t="str">
            <v>COMPARATIVE LITERATURE STUDIES</v>
          </cell>
          <cell r="D11989" t="str">
            <v>A&amp;HCI</v>
          </cell>
          <cell r="E11989" t="str">
            <v>拟补充</v>
          </cell>
          <cell r="F11989" t="str">
            <v>D类</v>
          </cell>
          <cell r="G11989">
            <v>50</v>
          </cell>
        </row>
        <row r="11990">
          <cell r="B11990" t="str">
            <v>0065-0536</v>
          </cell>
          <cell r="C11990" t="str">
            <v>COMPTES RENDUS DES SEANCES DE L ACADEMIE DES INSCRIPTIONS &amp; BELLES-LETTRES</v>
          </cell>
          <cell r="D11990" t="str">
            <v>A&amp;HCI</v>
          </cell>
          <cell r="E11990" t="str">
            <v>拟补充</v>
          </cell>
          <cell r="F11990" t="str">
            <v>D类</v>
          </cell>
          <cell r="G11990">
            <v>50</v>
          </cell>
        </row>
        <row r="11991">
          <cell r="B11991" t="str">
            <v>1729-6897</v>
          </cell>
          <cell r="C11991" t="str">
            <v>CONCENTRIC-LITERARY AND CULTURAL STUDIES</v>
          </cell>
          <cell r="D11991" t="str">
            <v>A&amp;HCI</v>
          </cell>
          <cell r="E11991" t="str">
            <v>拟补充</v>
          </cell>
          <cell r="F11991" t="str">
            <v>D类</v>
          </cell>
          <cell r="G11991">
            <v>50</v>
          </cell>
        </row>
        <row r="11992">
          <cell r="B11992" t="str">
            <v>1063-1801</v>
          </cell>
          <cell r="C11992" t="str">
            <v>CONFIGURATIONS</v>
          </cell>
          <cell r="D11992" t="str">
            <v>A&amp;HCI</v>
          </cell>
          <cell r="E11992" t="str">
            <v>拟补充</v>
          </cell>
          <cell r="F11992" t="str">
            <v>D类</v>
          </cell>
          <cell r="G11992">
            <v>50</v>
          </cell>
        </row>
        <row r="11993">
          <cell r="B11993" t="str">
            <v>0888-6091</v>
          </cell>
          <cell r="C11993" t="str">
            <v>CONFLUENCIA-REVISTA HISPANICA DE CULTURA Y LITERATURA</v>
          </cell>
          <cell r="D11993" t="str">
            <v>A&amp;HCI</v>
          </cell>
          <cell r="E11993" t="str">
            <v>拟补充</v>
          </cell>
          <cell r="F11993" t="str">
            <v>D类</v>
          </cell>
          <cell r="G11993">
            <v>50</v>
          </cell>
        </row>
        <row r="11994">
          <cell r="B11994" t="str">
            <v>0010-5716</v>
          </cell>
          <cell r="C11994" t="str">
            <v>CONFRONTATION</v>
          </cell>
          <cell r="D11994" t="str">
            <v>A&amp;HCI</v>
          </cell>
          <cell r="E11994" t="str">
            <v>拟补充</v>
          </cell>
          <cell r="F11994" t="str">
            <v>D类</v>
          </cell>
          <cell r="G11994">
            <v>50</v>
          </cell>
        </row>
        <row r="11995">
          <cell r="B11995" t="str">
            <v>0293-9274</v>
          </cell>
          <cell r="C11995" t="str">
            <v>CONNAISSANCE DES ARTS</v>
          </cell>
          <cell r="D11995" t="str">
            <v>A&amp;HCI</v>
          </cell>
          <cell r="E11995" t="str">
            <v>拟补充</v>
          </cell>
          <cell r="F11995" t="str">
            <v>D类</v>
          </cell>
          <cell r="G11995">
            <v>50</v>
          </cell>
        </row>
        <row r="11996">
          <cell r="B11996" t="str">
            <v>0010-6356</v>
          </cell>
          <cell r="C11996" t="str">
            <v>CONRADIANA</v>
          </cell>
          <cell r="D11996" t="str">
            <v>A&amp;HCI</v>
          </cell>
          <cell r="E11996" t="str">
            <v>拟补充</v>
          </cell>
          <cell r="F11996" t="str">
            <v>D类</v>
          </cell>
          <cell r="G11996">
            <v>50</v>
          </cell>
        </row>
        <row r="11997">
          <cell r="B11997" t="str">
            <v>1350-5033</v>
          </cell>
          <cell r="C11997" t="str">
            <v>CONSERVATION AND MANAGEMENT OF ARCHAEOLOGICAL SITES</v>
          </cell>
          <cell r="D11997" t="str">
            <v>A&amp;HCI</v>
          </cell>
          <cell r="E11997" t="str">
            <v>拟补充</v>
          </cell>
          <cell r="F11997" t="str">
            <v>D类</v>
          </cell>
          <cell r="G11997">
            <v>50</v>
          </cell>
        </row>
        <row r="11998">
          <cell r="B11998" t="str">
            <v>1782-348X</v>
          </cell>
          <cell r="C11998" t="str">
            <v>CONSTRUCTIVIST FOUNDATIONS</v>
          </cell>
          <cell r="D11998" t="str">
            <v>A&amp;HCI</v>
          </cell>
          <cell r="E11998" t="str">
            <v>拟补充</v>
          </cell>
          <cell r="F11998" t="str">
            <v>D类</v>
          </cell>
          <cell r="G11998">
            <v>50</v>
          </cell>
        </row>
        <row r="11999">
          <cell r="B11999" t="str">
            <v>1127-3070</v>
          </cell>
          <cell r="C11999" t="str">
            <v>CONTEMPORANEA</v>
          </cell>
          <cell r="D11999" t="str">
            <v>A&amp;HCI</v>
          </cell>
          <cell r="E11999" t="str">
            <v>拟补充</v>
          </cell>
          <cell r="F11999" t="str">
            <v>D类</v>
          </cell>
          <cell r="G11999">
            <v>50</v>
          </cell>
        </row>
        <row r="12000">
          <cell r="B12000" t="str">
            <v>1361-9462</v>
          </cell>
          <cell r="C12000" t="str">
            <v>CONTEMPORARY BRITISH HISTORY</v>
          </cell>
          <cell r="D12000" t="str">
            <v>A&amp;HCI</v>
          </cell>
          <cell r="E12000" t="str">
            <v>拟补充</v>
          </cell>
          <cell r="F12000" t="str">
            <v>D类</v>
          </cell>
          <cell r="G12000">
            <v>50</v>
          </cell>
        </row>
        <row r="12001">
          <cell r="B12001" t="str">
            <v>1463-9947</v>
          </cell>
          <cell r="C12001" t="str">
            <v>CONTEMPORARY BUDDHISM</v>
          </cell>
          <cell r="D12001" t="str">
            <v>A&amp;HCI</v>
          </cell>
          <cell r="E12001" t="str">
            <v>拟补充</v>
          </cell>
          <cell r="F12001" t="str">
            <v>D类</v>
          </cell>
          <cell r="G12001">
            <v>50</v>
          </cell>
        </row>
        <row r="12002">
          <cell r="B12002" t="str">
            <v>1097-1467</v>
          </cell>
          <cell r="C12002" t="str">
            <v>CONTEMPORARY CHINESE THOUGHT</v>
          </cell>
          <cell r="D12002" t="str">
            <v>A&amp;HCI</v>
          </cell>
          <cell r="E12002" t="str">
            <v>拟补充</v>
          </cell>
          <cell r="F12002" t="str">
            <v>D类</v>
          </cell>
          <cell r="G12002">
            <v>50</v>
          </cell>
        </row>
        <row r="12003">
          <cell r="B12003" t="str">
            <v>1740-9292</v>
          </cell>
          <cell r="C12003" t="str">
            <v>CONTEMPORARY FRENCH AND FRANCOPHONE STUDIES</v>
          </cell>
          <cell r="D12003" t="str">
            <v>A&amp;HCI</v>
          </cell>
          <cell r="E12003" t="str">
            <v>拟补充</v>
          </cell>
          <cell r="F12003" t="str">
            <v>D类</v>
          </cell>
          <cell r="G12003">
            <v>50</v>
          </cell>
        </row>
        <row r="12004">
          <cell r="B12004" t="str">
            <v>0010-7484</v>
          </cell>
          <cell r="C12004" t="str">
            <v>CONTEMPORARY LITERATURE</v>
          </cell>
          <cell r="D12004" t="str">
            <v>A&amp;HCI</v>
          </cell>
          <cell r="E12004" t="str">
            <v>拟补充</v>
          </cell>
          <cell r="F12004" t="str">
            <v>D类</v>
          </cell>
          <cell r="G12004">
            <v>50</v>
          </cell>
        </row>
        <row r="12005">
          <cell r="B12005" t="str">
            <v>0749-4467</v>
          </cell>
          <cell r="C12005" t="str">
            <v>CONTEMPORARY MUSIC REVIEW</v>
          </cell>
          <cell r="D12005" t="str">
            <v>A&amp;HCI</v>
          </cell>
          <cell r="E12005" t="str">
            <v>拟补充</v>
          </cell>
          <cell r="F12005" t="str">
            <v>D类</v>
          </cell>
          <cell r="G12005">
            <v>50</v>
          </cell>
        </row>
        <row r="12006">
          <cell r="B12006" t="str">
            <v>1572-3429</v>
          </cell>
          <cell r="C12006" t="str">
            <v>CONTEMPORARY PRAGMATISM</v>
          </cell>
          <cell r="D12006" t="str">
            <v>A&amp;HCI</v>
          </cell>
          <cell r="E12006" t="str">
            <v>拟补充</v>
          </cell>
          <cell r="F12006" t="str">
            <v>D类</v>
          </cell>
          <cell r="G12006">
            <v>50</v>
          </cell>
        </row>
        <row r="12007">
          <cell r="B12007" t="str">
            <v>1048-6801</v>
          </cell>
          <cell r="C12007" t="str">
            <v>CONTEMPORARY THEATRE REVIEW</v>
          </cell>
          <cell r="D12007" t="str">
            <v>A&amp;HCI</v>
          </cell>
          <cell r="E12007" t="str">
            <v>拟补充</v>
          </cell>
          <cell r="F12007" t="str">
            <v>D类</v>
          </cell>
          <cell r="G12007">
            <v>50</v>
          </cell>
        </row>
        <row r="12008">
          <cell r="B12008" t="str">
            <v>1754-1476</v>
          </cell>
          <cell r="C12008" t="str">
            <v>CONTEMPORARY WOMENS WRITING</v>
          </cell>
          <cell r="D12008" t="str">
            <v>A&amp;HCI</v>
          </cell>
          <cell r="E12008" t="str">
            <v>拟补充</v>
          </cell>
          <cell r="F12008" t="str">
            <v>D类</v>
          </cell>
          <cell r="G12008">
            <v>50</v>
          </cell>
        </row>
        <row r="12009">
          <cell r="B12009" t="str">
            <v>1387-2842</v>
          </cell>
          <cell r="C12009" t="str">
            <v>CONTINENTAL PHILOSOPHY REVIEW</v>
          </cell>
          <cell r="D12009" t="str">
            <v>A&amp;HCI</v>
          </cell>
          <cell r="E12009" t="str">
            <v>拟补充</v>
          </cell>
          <cell r="F12009" t="str">
            <v>D类</v>
          </cell>
          <cell r="G12009">
            <v>50</v>
          </cell>
        </row>
        <row r="12010">
          <cell r="B12010" t="str">
            <v>0010-8235</v>
          </cell>
          <cell r="C12010" t="str">
            <v>CONVIVIUM</v>
          </cell>
          <cell r="D12010" t="str">
            <v>A&amp;HCI</v>
          </cell>
          <cell r="E12010" t="str">
            <v>拟补充</v>
          </cell>
          <cell r="F12010" t="str">
            <v>D类</v>
          </cell>
          <cell r="G12010">
            <v>50</v>
          </cell>
        </row>
        <row r="12011">
          <cell r="B12011" t="str">
            <v>0590-8876</v>
          </cell>
          <cell r="C12011" t="str">
            <v>COSTUME-THE JOURNAL OF THE COSTUME SOCIETY</v>
          </cell>
          <cell r="D12011" t="str">
            <v>A&amp;HCI</v>
          </cell>
          <cell r="E12011" t="str">
            <v>拟补充</v>
          </cell>
          <cell r="F12011" t="str">
            <v>D类</v>
          </cell>
          <cell r="G12011">
            <v>50</v>
          </cell>
        </row>
        <row r="12012">
          <cell r="B12012" t="str">
            <v>1532-687X</v>
          </cell>
          <cell r="C12012" t="str">
            <v>CR-THE NEW CENTENNIAL REVIEW</v>
          </cell>
          <cell r="D12012" t="str">
            <v>A&amp;HCI</v>
          </cell>
          <cell r="E12012" t="str">
            <v>拟补充</v>
          </cell>
          <cell r="F12012" t="str">
            <v>D类</v>
          </cell>
          <cell r="G12012">
            <v>50</v>
          </cell>
        </row>
        <row r="12013">
          <cell r="B12013" t="str">
            <v>0011-1511</v>
          </cell>
          <cell r="C12013" t="str">
            <v>CRITICA D ARTE</v>
          </cell>
          <cell r="D12013" t="str">
            <v>A&amp;HCI</v>
          </cell>
          <cell r="E12013" t="str">
            <v>拟补充</v>
          </cell>
          <cell r="F12013" t="str">
            <v>D类</v>
          </cell>
          <cell r="G12013">
            <v>50</v>
          </cell>
        </row>
        <row r="12014">
          <cell r="B12014" t="str">
            <v>0278-7261</v>
          </cell>
          <cell r="C12014" t="str">
            <v>CRITICA HISPANICA</v>
          </cell>
          <cell r="D12014" t="str">
            <v>A&amp;HCI</v>
          </cell>
          <cell r="E12014" t="str">
            <v>拟补充</v>
          </cell>
          <cell r="F12014" t="str">
            <v>D类</v>
          </cell>
          <cell r="G12014">
            <v>50</v>
          </cell>
        </row>
        <row r="12015">
          <cell r="B12015" t="str">
            <v>0390-0142</v>
          </cell>
          <cell r="C12015" t="str">
            <v>CRITICA LETTERARIA</v>
          </cell>
          <cell r="D12015" t="str">
            <v>A&amp;HCI</v>
          </cell>
          <cell r="E12015" t="str">
            <v>拟补充</v>
          </cell>
          <cell r="F12015" t="str">
            <v>D类</v>
          </cell>
          <cell r="G12015">
            <v>50</v>
          </cell>
        </row>
        <row r="12016">
          <cell r="B12016" t="str">
            <v>0011-1503</v>
          </cell>
          <cell r="C12016" t="str">
            <v>CRITICA-REVISTA HISPANOAMERICANA DE FILOSOFIA</v>
          </cell>
          <cell r="D12016" t="str">
            <v>A&amp;HCI</v>
          </cell>
          <cell r="E12016" t="str">
            <v>拟补充</v>
          </cell>
          <cell r="F12016" t="str">
            <v>D类</v>
          </cell>
          <cell r="G12016">
            <v>50</v>
          </cell>
        </row>
        <row r="12017">
          <cell r="B12017" t="str">
            <v>0011-1562</v>
          </cell>
          <cell r="C12017" t="str">
            <v>CRITICAL QUARTERLY</v>
          </cell>
          <cell r="D12017" t="str">
            <v>A&amp;HCI</v>
          </cell>
          <cell r="E12017" t="str">
            <v>拟补充</v>
          </cell>
          <cell r="F12017" t="str">
            <v>D类</v>
          </cell>
          <cell r="G12017">
            <v>50</v>
          </cell>
        </row>
        <row r="12018">
          <cell r="B12018" t="str">
            <v>0011-1589</v>
          </cell>
          <cell r="C12018" t="str">
            <v>CRITICISM-A QUARTERLY FOR LITERATURE AND THE ARTS</v>
          </cell>
          <cell r="D12018" t="str">
            <v>A&amp;HCI</v>
          </cell>
          <cell r="E12018" t="str">
            <v>拟补充</v>
          </cell>
          <cell r="F12018" t="str">
            <v>D类</v>
          </cell>
          <cell r="G12018">
            <v>50</v>
          </cell>
        </row>
        <row r="12019">
          <cell r="B12019" t="str">
            <v>0011-1600</v>
          </cell>
          <cell r="C12019" t="str">
            <v>CRITIQUE</v>
          </cell>
          <cell r="D12019" t="str">
            <v>A&amp;HCI</v>
          </cell>
          <cell r="E12019" t="str">
            <v>拟补充</v>
          </cell>
          <cell r="F12019" t="str">
            <v>D类</v>
          </cell>
          <cell r="G12019">
            <v>50</v>
          </cell>
        </row>
        <row r="12020">
          <cell r="B12020" t="str">
            <v>0011-1619</v>
          </cell>
          <cell r="C12020" t="str">
            <v>CRITIQUE-STUDIES IN CONTEMPORARY FICTION</v>
          </cell>
          <cell r="D12020" t="str">
            <v>A&amp;HCI</v>
          </cell>
          <cell r="E12020" t="str">
            <v>拟补充</v>
          </cell>
          <cell r="F12020" t="str">
            <v>D类</v>
          </cell>
          <cell r="G12020">
            <v>50</v>
          </cell>
        </row>
        <row r="12021">
          <cell r="B12021" t="str">
            <v>1333-1108</v>
          </cell>
          <cell r="C12021" t="str">
            <v>CROATIAN JOURNAL OF PHILOSOPHY</v>
          </cell>
          <cell r="D12021" t="str">
            <v>A&amp;HCI</v>
          </cell>
          <cell r="E12021" t="str">
            <v>拟补充</v>
          </cell>
          <cell r="F12021" t="str">
            <v>D类</v>
          </cell>
          <cell r="G12021">
            <v>50</v>
          </cell>
        </row>
        <row r="12022">
          <cell r="B12022" t="str">
            <v>0011-250X</v>
          </cell>
          <cell r="C12022" t="str">
            <v>CUADERNOS HISPANOAMERICANOS</v>
          </cell>
          <cell r="D12022" t="str">
            <v>A&amp;HCI</v>
          </cell>
          <cell r="E12022" t="str">
            <v>拟补充</v>
          </cell>
          <cell r="F12022" t="str">
            <v>D类</v>
          </cell>
          <cell r="G12022">
            <v>50</v>
          </cell>
        </row>
        <row r="12023">
          <cell r="B12023" t="str">
            <v>1584-1057</v>
          </cell>
          <cell r="C12023" t="str">
            <v>CULTURA-INTERNATIONAL JOURNAL OF PHILOSOPHY OF CULTURE AND AXIOLOGY</v>
          </cell>
          <cell r="D12023" t="str">
            <v>A&amp;HCI</v>
          </cell>
          <cell r="E12023" t="str">
            <v>拟补充</v>
          </cell>
          <cell r="F12023" t="str">
            <v>D类</v>
          </cell>
          <cell r="G12023">
            <v>50</v>
          </cell>
        </row>
        <row r="12024">
          <cell r="B12024" t="str">
            <v>1478-0038</v>
          </cell>
          <cell r="C12024" t="str">
            <v>CULTURAL &amp; SOCIAL HISTORY</v>
          </cell>
          <cell r="D12024" t="str">
            <v>A&amp;HCI</v>
          </cell>
          <cell r="E12024" t="str">
            <v>拟补充</v>
          </cell>
          <cell r="F12024" t="str">
            <v>D类</v>
          </cell>
          <cell r="G12024">
            <v>50</v>
          </cell>
        </row>
        <row r="12025">
          <cell r="B12025" t="str">
            <v>1766-2923</v>
          </cell>
          <cell r="C12025" t="str">
            <v>CULTURE ET MUSEES</v>
          </cell>
          <cell r="D12025" t="str">
            <v>A&amp;HCI</v>
          </cell>
          <cell r="E12025" t="str">
            <v>拟补充</v>
          </cell>
          <cell r="F12025" t="str">
            <v>D类</v>
          </cell>
          <cell r="G12025">
            <v>50</v>
          </cell>
        </row>
        <row r="12026">
          <cell r="B12026" t="str">
            <v>0011-3069</v>
          </cell>
          <cell r="C12026" t="str">
            <v>CURATOR-THE MUSEUM JOURNAL</v>
          </cell>
          <cell r="D12026" t="str">
            <v>A&amp;HCI</v>
          </cell>
          <cell r="E12026" t="str">
            <v>拟补充</v>
          </cell>
          <cell r="F12026" t="str">
            <v>D类</v>
          </cell>
          <cell r="G12026">
            <v>50</v>
          </cell>
        </row>
        <row r="12027">
          <cell r="B12027" t="str">
            <v>0011-5827</v>
          </cell>
          <cell r="C12027" t="str">
            <v>DALHOUSIE REVIEW</v>
          </cell>
          <cell r="D12027" t="str">
            <v>A&amp;HCI</v>
          </cell>
          <cell r="E12027" t="str">
            <v>拟补充</v>
          </cell>
          <cell r="F12027" t="str">
            <v>D类</v>
          </cell>
          <cell r="G12027">
            <v>50</v>
          </cell>
        </row>
        <row r="12028">
          <cell r="B12028" t="str">
            <v>0147-2526</v>
          </cell>
          <cell r="C12028" t="str">
            <v>DANCE CHRONICLE</v>
          </cell>
          <cell r="D12028" t="str">
            <v>A&amp;HCI</v>
          </cell>
          <cell r="E12028" t="str">
            <v>拟补充</v>
          </cell>
          <cell r="F12028" t="str">
            <v>D类</v>
          </cell>
          <cell r="G12028">
            <v>50</v>
          </cell>
        </row>
        <row r="12029">
          <cell r="B12029" t="str">
            <v>0011-6009</v>
          </cell>
          <cell r="C12029" t="str">
            <v>DANCE MAGAZINE</v>
          </cell>
          <cell r="D12029" t="str">
            <v>A&amp;HCI</v>
          </cell>
          <cell r="E12029" t="str">
            <v>拟补充</v>
          </cell>
          <cell r="F12029" t="str">
            <v>D类</v>
          </cell>
          <cell r="G12029">
            <v>50</v>
          </cell>
        </row>
        <row r="12030">
          <cell r="B12030" t="str">
            <v>0264-2875</v>
          </cell>
          <cell r="C12030" t="str">
            <v>DANCE RESEARCH</v>
          </cell>
          <cell r="D12030" t="str">
            <v>A&amp;HCI</v>
          </cell>
          <cell r="E12030" t="str">
            <v>拟补充</v>
          </cell>
          <cell r="F12030" t="str">
            <v>D类</v>
          </cell>
          <cell r="G12030">
            <v>50</v>
          </cell>
        </row>
        <row r="12031">
          <cell r="B12031" t="str">
            <v>0149-7677</v>
          </cell>
          <cell r="C12031" t="str">
            <v>DANCE RESEARCH JOURNAL</v>
          </cell>
          <cell r="D12031" t="str">
            <v>A&amp;HCI</v>
          </cell>
          <cell r="E12031" t="str">
            <v>拟补充</v>
          </cell>
          <cell r="F12031" t="str">
            <v>D类</v>
          </cell>
          <cell r="G12031">
            <v>50</v>
          </cell>
        </row>
        <row r="12032">
          <cell r="B12032" t="str">
            <v>0011-605X</v>
          </cell>
          <cell r="C12032" t="str">
            <v>DANCING TIMES</v>
          </cell>
          <cell r="D12032" t="str">
            <v>A&amp;HCI</v>
          </cell>
          <cell r="E12032" t="str">
            <v>拟补充</v>
          </cell>
          <cell r="F12032" t="str">
            <v>D类</v>
          </cell>
          <cell r="G12032">
            <v>50</v>
          </cell>
        </row>
        <row r="12033">
          <cell r="B12033" t="str">
            <v>1540-3009</v>
          </cell>
          <cell r="C12033" t="str">
            <v>DAO-A JOURNAL OF COMPARATIVE PHILOSOPHY</v>
          </cell>
          <cell r="D12033" t="str">
            <v>A&amp;HCI</v>
          </cell>
          <cell r="E12033" t="str">
            <v>拟补充</v>
          </cell>
          <cell r="F12033" t="str">
            <v>D类</v>
          </cell>
          <cell r="G12033">
            <v>50</v>
          </cell>
        </row>
        <row r="12034">
          <cell r="B12034" t="str">
            <v>0300-693X</v>
          </cell>
          <cell r="C12034" t="str">
            <v>DAPHNIS-ZEITSCHRIFT FUR MITTLERE DEUTSCHE LITERATUR</v>
          </cell>
          <cell r="D12034" t="str">
            <v>A&amp;HCI</v>
          </cell>
          <cell r="E12034" t="str">
            <v>拟补充</v>
          </cell>
          <cell r="F12034" t="str">
            <v>D类</v>
          </cell>
          <cell r="G12034">
            <v>50</v>
          </cell>
        </row>
        <row r="12035">
          <cell r="B12035" t="str">
            <v>0376-8163</v>
          </cell>
          <cell r="C12035" t="str">
            <v>DEGRES-REVUE DE SYNTHESE A ORIENTATION OLOGIQUE</v>
          </cell>
          <cell r="D12035" t="str">
            <v>A&amp;HCI</v>
          </cell>
          <cell r="E12035" t="str">
            <v>拟补充</v>
          </cell>
          <cell r="F12035" t="str">
            <v>D类</v>
          </cell>
          <cell r="G12035">
            <v>50</v>
          </cell>
        </row>
        <row r="12036">
          <cell r="B12036" t="str">
            <v>0947-031X</v>
          </cell>
          <cell r="C12036" t="str">
            <v>DENKMALPFLEGE</v>
          </cell>
          <cell r="D12036" t="str">
            <v>A&amp;HCI</v>
          </cell>
          <cell r="E12036" t="str">
            <v>拟补充</v>
          </cell>
          <cell r="F12036" t="str">
            <v>D类</v>
          </cell>
          <cell r="G12036">
            <v>50</v>
          </cell>
        </row>
        <row r="12037">
          <cell r="B12037" t="str">
            <v>1754-7075</v>
          </cell>
          <cell r="C12037" t="str">
            <v>DESIGN AND CULTURE</v>
          </cell>
          <cell r="D12037" t="str">
            <v>A&amp;HCI</v>
          </cell>
          <cell r="E12037" t="str">
            <v>拟补充</v>
          </cell>
          <cell r="F12037" t="str">
            <v>D类</v>
          </cell>
          <cell r="G12037">
            <v>50</v>
          </cell>
        </row>
        <row r="12038">
          <cell r="B12038" t="str">
            <v>0747-9360</v>
          </cell>
          <cell r="C12038" t="str">
            <v>DESIGN ISSUES</v>
          </cell>
          <cell r="D12038" t="str">
            <v>A&amp;HCI</v>
          </cell>
          <cell r="E12038" t="str">
            <v>拟补充</v>
          </cell>
          <cell r="F12038" t="str">
            <v>D类</v>
          </cell>
          <cell r="G12038">
            <v>50</v>
          </cell>
        </row>
        <row r="12039">
          <cell r="B12039" t="str">
            <v>1460-6925</v>
          </cell>
          <cell r="C12039" t="str">
            <v>DESIGN JOURNAL</v>
          </cell>
          <cell r="D12039" t="str">
            <v>A&amp;HCI</v>
          </cell>
          <cell r="E12039" t="str">
            <v>拟补充</v>
          </cell>
          <cell r="F12039" t="str">
            <v>D类</v>
          </cell>
          <cell r="G12039">
            <v>50</v>
          </cell>
        </row>
        <row r="12040">
          <cell r="B12040" t="str">
            <v>0340-9341</v>
          </cell>
          <cell r="C12040" t="str">
            <v>DEUTSCHE SPRACHE</v>
          </cell>
          <cell r="D12040" t="str">
            <v>A&amp;HCI</v>
          </cell>
          <cell r="E12040" t="str">
            <v>拟补充</v>
          </cell>
          <cell r="F12040" t="str">
            <v>D类</v>
          </cell>
          <cell r="G12040">
            <v>50</v>
          </cell>
        </row>
        <row r="12041">
          <cell r="B12041" t="str">
            <v>0012-0936</v>
          </cell>
          <cell r="C12041" t="str">
            <v>DEUTSCHE VIERTELJAHRSSCHRIFT FUR LITERATURWISSENSCHAFT UND GEISTESGESCHICHTE</v>
          </cell>
          <cell r="D12041" t="str">
            <v>A&amp;HCI</v>
          </cell>
          <cell r="E12041" t="str">
            <v>拟补充</v>
          </cell>
          <cell r="F12041" t="str">
            <v>D类</v>
          </cell>
          <cell r="G12041">
            <v>50</v>
          </cell>
        </row>
        <row r="12042">
          <cell r="B12042" t="str">
            <v>0012-1045</v>
          </cell>
          <cell r="C12042" t="str">
            <v>DEUTSCHE ZEITSCHRIFT FUR PHILOSOPHIE</v>
          </cell>
          <cell r="D12042" t="str">
            <v>A&amp;HCI</v>
          </cell>
          <cell r="E12042" t="str">
            <v>拟补充</v>
          </cell>
          <cell r="F12042" t="str">
            <v>D类</v>
          </cell>
          <cell r="G12042">
            <v>50</v>
          </cell>
        </row>
        <row r="12043">
          <cell r="B12043" t="str">
            <v>0300-7162</v>
          </cell>
          <cell r="C12043" t="str">
            <v>DIACRITICS-A REVIEW OF CONTEMPORARY CRITICISM</v>
          </cell>
          <cell r="D12043" t="str">
            <v>A&amp;HCI</v>
          </cell>
          <cell r="E12043" t="str">
            <v>拟补充</v>
          </cell>
          <cell r="F12043" t="str">
            <v>D类</v>
          </cell>
          <cell r="G12043">
            <v>50</v>
          </cell>
        </row>
        <row r="12044">
          <cell r="B12044" t="str">
            <v>0012-2017</v>
          </cell>
          <cell r="C12044" t="str">
            <v>DIALECTICA</v>
          </cell>
          <cell r="D12044" t="str">
            <v>A&amp;HCI</v>
          </cell>
          <cell r="E12044" t="str">
            <v>拟补充</v>
          </cell>
          <cell r="F12044" t="str">
            <v>D类</v>
          </cell>
          <cell r="G12044">
            <v>50</v>
          </cell>
        </row>
        <row r="12045">
          <cell r="B12045" t="str">
            <v>0012-2033</v>
          </cell>
          <cell r="C12045" t="str">
            <v>DIALOG-A JOURNAL OF THEOLOGY</v>
          </cell>
          <cell r="D12045" t="str">
            <v>A&amp;HCI</v>
          </cell>
          <cell r="E12045" t="str">
            <v>拟补充</v>
          </cell>
          <cell r="F12045" t="str">
            <v>D类</v>
          </cell>
          <cell r="G12045">
            <v>50</v>
          </cell>
        </row>
        <row r="12046">
          <cell r="B12046" t="str">
            <v>0012-2173</v>
          </cell>
          <cell r="C12046" t="str">
            <v>DIALOGUE-CANADIAN PHILOSOPHICAL REVIEW</v>
          </cell>
          <cell r="D12046" t="str">
            <v>A&amp;HCI</v>
          </cell>
          <cell r="E12046" t="str">
            <v>拟补充</v>
          </cell>
          <cell r="F12046" t="str">
            <v>D类</v>
          </cell>
          <cell r="G12046">
            <v>50</v>
          </cell>
        </row>
        <row r="12047">
          <cell r="B12047" t="str">
            <v>1637-5823</v>
          </cell>
          <cell r="C12047" t="str">
            <v>DIASPORAS-HISTOIRE ET SOCIETES</v>
          </cell>
          <cell r="D12047" t="str">
            <v>A&amp;HCI</v>
          </cell>
          <cell r="E12047" t="str">
            <v>拟补充</v>
          </cell>
          <cell r="F12047" t="str">
            <v>D类</v>
          </cell>
          <cell r="G12047">
            <v>50</v>
          </cell>
        </row>
        <row r="12048">
          <cell r="B12048" t="str">
            <v>0742-5473</v>
          </cell>
          <cell r="C12048" t="str">
            <v>DICKENS QUARTERLY</v>
          </cell>
          <cell r="D12048" t="str">
            <v>A&amp;HCI</v>
          </cell>
          <cell r="E12048" t="str">
            <v>拟补充</v>
          </cell>
          <cell r="F12048" t="str">
            <v>D类</v>
          </cell>
          <cell r="G12048">
            <v>50</v>
          </cell>
        </row>
        <row r="12049">
          <cell r="B12049" t="str">
            <v>0012-2440</v>
          </cell>
          <cell r="C12049" t="str">
            <v>DICKENSIAN</v>
          </cell>
          <cell r="D12049" t="str">
            <v>A&amp;HCI</v>
          </cell>
          <cell r="E12049" t="str">
            <v>拟补充</v>
          </cell>
          <cell r="F12049" t="str">
            <v>D类</v>
          </cell>
          <cell r="G12049">
            <v>50</v>
          </cell>
        </row>
        <row r="12050">
          <cell r="B12050" t="str">
            <v>1462-6268</v>
          </cell>
          <cell r="C12050" t="str">
            <v>DIGITAL CREATIVITY</v>
          </cell>
          <cell r="D12050" t="str">
            <v>EI（JA）/A&amp;HCI</v>
          </cell>
          <cell r="E12050" t="str">
            <v>拟补充</v>
          </cell>
          <cell r="F12050" t="str">
            <v>D类</v>
          </cell>
          <cell r="G12050">
            <v>50</v>
          </cell>
        </row>
        <row r="12051">
          <cell r="B12051" t="str">
            <v>0392-1921</v>
          </cell>
          <cell r="C12051" t="str">
            <v>DIOGENES</v>
          </cell>
          <cell r="D12051" t="str">
            <v>A&amp;HCI</v>
          </cell>
          <cell r="E12051" t="str">
            <v>拟补充</v>
          </cell>
          <cell r="F12051" t="str">
            <v>D类</v>
          </cell>
          <cell r="G12051">
            <v>50</v>
          </cell>
        </row>
        <row r="12052">
          <cell r="B12052" t="str">
            <v>1123-9247</v>
          </cell>
          <cell r="C12052" t="str">
            <v>DISEGNARE IDEE IMMAGINI-IDEAS IMAGES</v>
          </cell>
          <cell r="D12052" t="str">
            <v>A&amp;HCI</v>
          </cell>
          <cell r="E12052" t="str">
            <v>拟补充</v>
          </cell>
          <cell r="F12052" t="str">
            <v>D类</v>
          </cell>
          <cell r="G12052">
            <v>50</v>
          </cell>
        </row>
        <row r="12053">
          <cell r="B12053" t="str">
            <v>1478-7318</v>
          </cell>
          <cell r="C12053" t="str">
            <v>DIX-NEUF</v>
          </cell>
          <cell r="D12053" t="str">
            <v>A&amp;HCI</v>
          </cell>
          <cell r="E12053" t="str">
            <v>拟补充</v>
          </cell>
          <cell r="F12053" t="str">
            <v>D类</v>
          </cell>
          <cell r="G12053">
            <v>50</v>
          </cell>
        </row>
        <row r="12054">
          <cell r="B12054" t="str">
            <v>0012-4273</v>
          </cell>
          <cell r="C12054" t="str">
            <v>DIX-SEPTIEME SIECLE</v>
          </cell>
          <cell r="D12054" t="str">
            <v>A&amp;HCI</v>
          </cell>
          <cell r="E12054" t="str">
            <v>拟补充</v>
          </cell>
          <cell r="F12054" t="str">
            <v>D类</v>
          </cell>
          <cell r="G12054">
            <v>50</v>
          </cell>
        </row>
        <row r="12055">
          <cell r="B12055" t="str">
            <v>0012-5768</v>
          </cell>
          <cell r="C12055" t="str">
            <v>DOWN BEAT</v>
          </cell>
          <cell r="D12055" t="str">
            <v>A&amp;HCI</v>
          </cell>
          <cell r="E12055" t="str">
            <v>拟补充</v>
          </cell>
          <cell r="F12055" t="str">
            <v>D类</v>
          </cell>
          <cell r="G12055">
            <v>50</v>
          </cell>
        </row>
        <row r="12056">
          <cell r="B12056" t="str">
            <v>0361-2112</v>
          </cell>
          <cell r="C12056" t="str">
            <v>DRESS-THE JOURNAL OF THE COSTUME SOCIETY OF AMERICA</v>
          </cell>
          <cell r="D12056" t="str">
            <v>A&amp;HCI</v>
          </cell>
          <cell r="E12056" t="str">
            <v>拟补充</v>
          </cell>
          <cell r="F12056" t="str">
            <v>D类</v>
          </cell>
          <cell r="G12056">
            <v>50</v>
          </cell>
        </row>
        <row r="12057">
          <cell r="B12057" t="str">
            <v>0012-6837</v>
          </cell>
          <cell r="C12057" t="str">
            <v>DU</v>
          </cell>
          <cell r="D12057" t="str">
            <v>A&amp;HCI</v>
          </cell>
          <cell r="E12057" t="str">
            <v>拟补充</v>
          </cell>
          <cell r="F12057" t="str">
            <v>D类</v>
          </cell>
          <cell r="G12057">
            <v>50</v>
          </cell>
        </row>
        <row r="12058">
          <cell r="B12058" t="str">
            <v>0012-8163</v>
          </cell>
          <cell r="C12058" t="str">
            <v>EARLY AMERICAN LITERATURE</v>
          </cell>
          <cell r="D12058" t="str">
            <v>A&amp;HCI</v>
          </cell>
          <cell r="E12058" t="str">
            <v>拟补充</v>
          </cell>
          <cell r="F12058" t="str">
            <v>D类</v>
          </cell>
          <cell r="G12058">
            <v>50</v>
          </cell>
        </row>
        <row r="12059">
          <cell r="B12059" t="str">
            <v>1529-9104</v>
          </cell>
          <cell r="C12059" t="str">
            <v>EARLY MEDIEVAL CHINA</v>
          </cell>
          <cell r="D12059" t="str">
            <v>A&amp;HCI</v>
          </cell>
          <cell r="E12059" t="str">
            <v>拟补充</v>
          </cell>
          <cell r="F12059" t="str">
            <v>D类</v>
          </cell>
          <cell r="G12059">
            <v>50</v>
          </cell>
        </row>
        <row r="12060">
          <cell r="B12060" t="str">
            <v>0963-9462</v>
          </cell>
          <cell r="C12060" t="str">
            <v>EARLY MEDIEVAL EUROPE</v>
          </cell>
          <cell r="D12060" t="str">
            <v>A&amp;HCI</v>
          </cell>
          <cell r="E12060" t="str">
            <v>拟补充</v>
          </cell>
          <cell r="F12060" t="str">
            <v>D类</v>
          </cell>
          <cell r="G12060">
            <v>50</v>
          </cell>
        </row>
        <row r="12061">
          <cell r="B12061" t="str">
            <v>1933-0065</v>
          </cell>
          <cell r="C12061" t="str">
            <v>EARLY MODERN WOMEN-AN INTERDISCIPLINARY JOURNAL</v>
          </cell>
          <cell r="D12061" t="str">
            <v>A&amp;HCI</v>
          </cell>
          <cell r="E12061" t="str">
            <v>拟补充</v>
          </cell>
          <cell r="F12061" t="str">
            <v>D类</v>
          </cell>
          <cell r="G12061">
            <v>50</v>
          </cell>
        </row>
        <row r="12062">
          <cell r="B12062" t="str">
            <v>0306-1078</v>
          </cell>
          <cell r="C12062" t="str">
            <v>EARLY MUSIC</v>
          </cell>
          <cell r="D12062" t="str">
            <v>A&amp;HCI</v>
          </cell>
          <cell r="E12062" t="str">
            <v>拟补充</v>
          </cell>
          <cell r="F12062" t="str">
            <v>D类</v>
          </cell>
          <cell r="G12062">
            <v>50</v>
          </cell>
        </row>
        <row r="12063">
          <cell r="B12063" t="str">
            <v>0261-1279</v>
          </cell>
          <cell r="C12063" t="str">
            <v>EARLY MUSIC HISTORY</v>
          </cell>
          <cell r="D12063" t="str">
            <v>A&amp;HCI</v>
          </cell>
          <cell r="E12063" t="str">
            <v>拟补充</v>
          </cell>
          <cell r="F12063" t="str">
            <v>D类</v>
          </cell>
          <cell r="G12063">
            <v>50</v>
          </cell>
        </row>
        <row r="12064">
          <cell r="B12064" t="str">
            <v>1746-0654</v>
          </cell>
          <cell r="C12064" t="str">
            <v>EARLY POPULAR VISUAL CULTURE</v>
          </cell>
          <cell r="D12064" t="str">
            <v>A&amp;HCI</v>
          </cell>
          <cell r="E12064" t="str">
            <v>拟补充</v>
          </cell>
          <cell r="F12064" t="str">
            <v>D类</v>
          </cell>
          <cell r="G12064">
            <v>50</v>
          </cell>
        </row>
        <row r="12065">
          <cell r="B12065" t="str">
            <v>1350-1674</v>
          </cell>
          <cell r="C12065" t="str">
            <v>EAST EUROPEAN JEWISH AFFAIRS</v>
          </cell>
          <cell r="D12065" t="str">
            <v>A&amp;HCI</v>
          </cell>
          <cell r="E12065" t="str">
            <v>拟补充</v>
          </cell>
          <cell r="F12065" t="str">
            <v>D类</v>
          </cell>
          <cell r="G12065">
            <v>50</v>
          </cell>
        </row>
        <row r="12066">
          <cell r="B12066" t="str">
            <v>0012-8708</v>
          </cell>
          <cell r="C12066" t="str">
            <v>EASTERN BUDDHIST</v>
          </cell>
          <cell r="D12066" t="str">
            <v>A&amp;HCI</v>
          </cell>
          <cell r="E12066" t="str">
            <v>拟补充</v>
          </cell>
          <cell r="F12066" t="str">
            <v>D类</v>
          </cell>
          <cell r="G12066">
            <v>50</v>
          </cell>
        </row>
        <row r="12067">
          <cell r="B12067" t="str">
            <v>0956-618X</v>
          </cell>
          <cell r="C12067" t="str">
            <v>ECCLESIASTICAL LAW JOURNAL</v>
          </cell>
          <cell r="D12067" t="str">
            <v>A&amp;HCI</v>
          </cell>
          <cell r="E12067" t="str">
            <v>拟补充</v>
          </cell>
          <cell r="F12067" t="str">
            <v>D类</v>
          </cell>
          <cell r="G12067">
            <v>50</v>
          </cell>
        </row>
        <row r="12068">
          <cell r="B12068" t="str">
            <v>0013-0796</v>
          </cell>
          <cell r="C12068" t="str">
            <v>ECUMENICAL REVIEW</v>
          </cell>
          <cell r="D12068" t="str">
            <v>A&amp;HCI</v>
          </cell>
          <cell r="E12068" t="str">
            <v>拟补充</v>
          </cell>
          <cell r="F12068" t="str">
            <v>D类</v>
          </cell>
          <cell r="G12068">
            <v>50</v>
          </cell>
        </row>
        <row r="12069">
          <cell r="B12069" t="str">
            <v>1133-6137</v>
          </cell>
          <cell r="C12069" t="str">
            <v>EGA-REVISTA DE EXPRESION GRAFICA ARQUITECTONICA</v>
          </cell>
          <cell r="D12069" t="str">
            <v>A&amp;HCI</v>
          </cell>
          <cell r="E12069" t="str">
            <v>拟补充</v>
          </cell>
          <cell r="F12069" t="str">
            <v>D类</v>
          </cell>
          <cell r="G12069">
            <v>50</v>
          </cell>
        </row>
        <row r="12070">
          <cell r="B12070" t="str">
            <v>0193-5380</v>
          </cell>
          <cell r="C12070" t="str">
            <v>EIGHTEENTH CENTURY-THEORY AND INTERPRETATION</v>
          </cell>
          <cell r="D12070" t="str">
            <v>A&amp;HCI</v>
          </cell>
          <cell r="E12070" t="str">
            <v>拟补充</v>
          </cell>
          <cell r="F12070" t="str">
            <v>D类</v>
          </cell>
          <cell r="G12070">
            <v>50</v>
          </cell>
        </row>
        <row r="12071">
          <cell r="B12071" t="str">
            <v>0840-6286</v>
          </cell>
          <cell r="C12071" t="str">
            <v>EIGHTEENTH-CENTURY FICTION</v>
          </cell>
          <cell r="D12071" t="str">
            <v>A&amp;HCI</v>
          </cell>
          <cell r="E12071" t="str">
            <v>拟补充</v>
          </cell>
          <cell r="F12071" t="str">
            <v>D类</v>
          </cell>
          <cell r="G12071">
            <v>50</v>
          </cell>
        </row>
        <row r="12072">
          <cell r="B12072" t="str">
            <v>0098-2601</v>
          </cell>
          <cell r="C12072" t="str">
            <v>EIGHTEENTH-CENTURY LIFE</v>
          </cell>
          <cell r="D12072" t="str">
            <v>A&amp;HCI</v>
          </cell>
          <cell r="E12072" t="str">
            <v>拟补充</v>
          </cell>
          <cell r="F12072" t="str">
            <v>D类</v>
          </cell>
          <cell r="G12072">
            <v>50</v>
          </cell>
        </row>
        <row r="12073">
          <cell r="B12073" t="str">
            <v>1478-5706</v>
          </cell>
          <cell r="C12073" t="str">
            <v>EIGHTEENTH-CENTURY MUSIC</v>
          </cell>
          <cell r="D12073" t="str">
            <v>A&amp;HCI</v>
          </cell>
          <cell r="E12073" t="str">
            <v>拟补充</v>
          </cell>
          <cell r="F12073" t="str">
            <v>D类</v>
          </cell>
          <cell r="G12073">
            <v>50</v>
          </cell>
        </row>
        <row r="12074">
          <cell r="B12074" t="str">
            <v>0013-2586</v>
          </cell>
          <cell r="C12074" t="str">
            <v>EIGHTEENTH-CENTURY STUDIES</v>
          </cell>
          <cell r="D12074" t="str">
            <v>A&amp;HCI</v>
          </cell>
          <cell r="E12074" t="str">
            <v>拟补充</v>
          </cell>
          <cell r="F12074" t="str">
            <v>D类</v>
          </cell>
          <cell r="G12074">
            <v>50</v>
          </cell>
        </row>
        <row r="12075">
          <cell r="B12075" t="str">
            <v>0013-2608</v>
          </cell>
          <cell r="C12075" t="str">
            <v>EIGSE-A JOURNAL OF IRISH STUDIES</v>
          </cell>
          <cell r="D12075" t="str">
            <v>A&amp;HCI</v>
          </cell>
          <cell r="E12075" t="str">
            <v>拟补充</v>
          </cell>
          <cell r="F12075" t="str">
            <v>D类</v>
          </cell>
          <cell r="G12075">
            <v>50</v>
          </cell>
        </row>
        <row r="12076">
          <cell r="B12076" t="str">
            <v>1121-8819</v>
          </cell>
          <cell r="C12076" t="str">
            <v>EIKASMOS-QUADERNI BOLOGNESI DI FILOLOGIA CLASSICA</v>
          </cell>
          <cell r="D12076" t="str">
            <v>A&amp;HCI</v>
          </cell>
          <cell r="E12076" t="str">
            <v>拟补充</v>
          </cell>
          <cell r="F12076" t="str">
            <v>D类</v>
          </cell>
          <cell r="G12076">
            <v>50</v>
          </cell>
        </row>
        <row r="12077">
          <cell r="B12077" t="str">
            <v>0013-2683</v>
          </cell>
          <cell r="C12077" t="str">
            <v>EIRE-IRELAND</v>
          </cell>
          <cell r="D12077" t="str">
            <v>A&amp;HCI</v>
          </cell>
          <cell r="E12077" t="str">
            <v>拟补充</v>
          </cell>
          <cell r="F12077" t="str">
            <v>D类</v>
          </cell>
          <cell r="G12077">
            <v>50</v>
          </cell>
        </row>
        <row r="12078">
          <cell r="B12078" t="str">
            <v>0013-8304</v>
          </cell>
          <cell r="C12078" t="str">
            <v>ELH</v>
          </cell>
          <cell r="D12078" t="str">
            <v>A&amp;HCI</v>
          </cell>
          <cell r="E12078" t="str">
            <v>拟补充</v>
          </cell>
          <cell r="F12078" t="str">
            <v>D类</v>
          </cell>
          <cell r="G12078">
            <v>50</v>
          </cell>
        </row>
        <row r="12079">
          <cell r="B12079" t="str">
            <v>0013-6662</v>
          </cell>
          <cell r="C12079" t="str">
            <v>EMERITA</v>
          </cell>
          <cell r="D12079" t="str">
            <v>A&amp;HCI</v>
          </cell>
          <cell r="E12079" t="str">
            <v>拟补充</v>
          </cell>
          <cell r="F12079" t="str">
            <v>D类</v>
          </cell>
          <cell r="G12079">
            <v>50</v>
          </cell>
        </row>
        <row r="12080">
          <cell r="B12080" t="str">
            <v>1059-6879</v>
          </cell>
          <cell r="C12080" t="str">
            <v>EMILY DICKINSON JOURNAL</v>
          </cell>
          <cell r="D12080" t="str">
            <v>A&amp;HCI</v>
          </cell>
          <cell r="E12080" t="str">
            <v>拟补充</v>
          </cell>
          <cell r="F12080" t="str">
            <v>D类</v>
          </cell>
          <cell r="G12080">
            <v>50</v>
          </cell>
        </row>
        <row r="12081">
          <cell r="B12081" t="str">
            <v>0013-8215</v>
          </cell>
          <cell r="C12081" t="str">
            <v>ENGLISH</v>
          </cell>
          <cell r="D12081" t="str">
            <v>A&amp;HCI</v>
          </cell>
          <cell r="E12081" t="str">
            <v>拟补充</v>
          </cell>
          <cell r="F12081" t="str">
            <v>D类</v>
          </cell>
          <cell r="G12081">
            <v>50</v>
          </cell>
        </row>
        <row r="12082">
          <cell r="B12082" t="str">
            <v>0013-8282</v>
          </cell>
          <cell r="C12082" t="str">
            <v>ENGLISH LANGUAGE NOTES</v>
          </cell>
          <cell r="D12082" t="str">
            <v>A&amp;HCI</v>
          </cell>
          <cell r="E12082" t="str">
            <v>拟补充</v>
          </cell>
          <cell r="F12082" t="str">
            <v>D类</v>
          </cell>
          <cell r="G12082">
            <v>50</v>
          </cell>
        </row>
        <row r="12083">
          <cell r="B12083" t="str">
            <v>0013-8312</v>
          </cell>
          <cell r="C12083" t="str">
            <v>ENGLISH LITERARY RENAISSANCE</v>
          </cell>
          <cell r="D12083" t="str">
            <v>A&amp;HCI</v>
          </cell>
          <cell r="E12083" t="str">
            <v>拟补充</v>
          </cell>
          <cell r="F12083" t="str">
            <v>D类</v>
          </cell>
          <cell r="G12083">
            <v>50</v>
          </cell>
        </row>
        <row r="12084">
          <cell r="B12084" t="str">
            <v>0013-8339</v>
          </cell>
          <cell r="C12084" t="str">
            <v>ENGLISH LITERATURE IN TRANSITION 1880-1920</v>
          </cell>
          <cell r="D12084" t="str">
            <v>A&amp;HCI</v>
          </cell>
          <cell r="E12084" t="str">
            <v>拟补充</v>
          </cell>
          <cell r="F12084" t="str">
            <v>D类</v>
          </cell>
          <cell r="G12084">
            <v>50</v>
          </cell>
        </row>
        <row r="12085">
          <cell r="B12085" t="str">
            <v>0013-838X</v>
          </cell>
          <cell r="C12085" t="str">
            <v>ENGLISH STUDIES</v>
          </cell>
          <cell r="D12085" t="str">
            <v>A&amp;HCI</v>
          </cell>
          <cell r="E12085" t="str">
            <v>拟补充</v>
          </cell>
          <cell r="F12085" t="str">
            <v>D类</v>
          </cell>
          <cell r="G12085">
            <v>50</v>
          </cell>
        </row>
        <row r="12086">
          <cell r="B12086" t="str">
            <v>0013-8398</v>
          </cell>
          <cell r="C12086" t="str">
            <v>ENGLISH STUDIES IN AFRICA</v>
          </cell>
          <cell r="D12086" t="str">
            <v>A&amp;HCI</v>
          </cell>
          <cell r="E12086" t="str">
            <v>拟补充</v>
          </cell>
          <cell r="F12086" t="str">
            <v>D类</v>
          </cell>
          <cell r="G12086">
            <v>50</v>
          </cell>
        </row>
        <row r="12087">
          <cell r="B12087" t="str">
            <v>0317-0802</v>
          </cell>
          <cell r="C12087" t="str">
            <v>ENGLISH STUDIES IN CANADA</v>
          </cell>
          <cell r="D12087" t="str">
            <v>A&amp;HCI</v>
          </cell>
          <cell r="E12087" t="str">
            <v>拟补充</v>
          </cell>
          <cell r="F12087" t="str">
            <v>D类</v>
          </cell>
          <cell r="G12087">
            <v>50</v>
          </cell>
        </row>
        <row r="12088">
          <cell r="B12088" t="str">
            <v>1461-4103</v>
          </cell>
          <cell r="C12088" t="str">
            <v>ENVIRONMENTAL ARCHAEOLOGY</v>
          </cell>
          <cell r="D12088" t="str">
            <v>A&amp;HCI</v>
          </cell>
          <cell r="E12088" t="str">
            <v>拟补充</v>
          </cell>
          <cell r="F12088" t="str">
            <v>D类</v>
          </cell>
          <cell r="G12088">
            <v>50</v>
          </cell>
        </row>
        <row r="12089">
          <cell r="B12089" t="str">
            <v>0013-9513</v>
          </cell>
          <cell r="C12089" t="str">
            <v>EPHEMERIDES THEOLOGICAE LOVANIENSES</v>
          </cell>
          <cell r="D12089" t="str">
            <v>A&amp;HCI</v>
          </cell>
          <cell r="E12089" t="str">
            <v>拟补充</v>
          </cell>
          <cell r="F12089" t="str">
            <v>D类</v>
          </cell>
          <cell r="G12089">
            <v>50</v>
          </cell>
        </row>
        <row r="12090">
          <cell r="B12090" t="str">
            <v>1742-3600</v>
          </cell>
          <cell r="C12090" t="str">
            <v>EPISTEME-A JOURNAL OF INDIVIDUAL AND SOCIAL EPISTEMOLOGY</v>
          </cell>
          <cell r="D12090" t="str">
            <v>A&amp;HCI</v>
          </cell>
          <cell r="E12090" t="str">
            <v>拟补充</v>
          </cell>
          <cell r="F12090" t="str">
            <v>D类</v>
          </cell>
          <cell r="G12090">
            <v>50</v>
          </cell>
        </row>
        <row r="12091">
          <cell r="B12091" t="str">
            <v>0392-9760</v>
          </cell>
          <cell r="C12091" t="str">
            <v>EPISTEMOLOGIA</v>
          </cell>
          <cell r="D12091" t="str">
            <v>A&amp;HCI</v>
          </cell>
          <cell r="E12091" t="str">
            <v>拟补充</v>
          </cell>
          <cell r="F12091" t="str">
            <v>D类</v>
          </cell>
          <cell r="G12091">
            <v>50</v>
          </cell>
        </row>
        <row r="12092">
          <cell r="B12092" t="str">
            <v>0165-0106</v>
          </cell>
          <cell r="C12092" t="str">
            <v>ERKENNTNIS</v>
          </cell>
          <cell r="D12092" t="str">
            <v>A&amp;HCI</v>
          </cell>
          <cell r="E12092" t="str">
            <v>拟补充</v>
          </cell>
          <cell r="F12092" t="str">
            <v>D类</v>
          </cell>
          <cell r="G12092">
            <v>50</v>
          </cell>
        </row>
        <row r="12093">
          <cell r="B12093" t="str">
            <v>0014-0759</v>
          </cell>
          <cell r="C12093" t="str">
            <v>ESPRIT</v>
          </cell>
          <cell r="D12093" t="str">
            <v>A&amp;HCI</v>
          </cell>
          <cell r="E12093" t="str">
            <v>拟补充</v>
          </cell>
          <cell r="F12093" t="str">
            <v>D类</v>
          </cell>
          <cell r="G12093">
            <v>50</v>
          </cell>
        </row>
        <row r="12094">
          <cell r="B12094" t="str">
            <v>0014-0767</v>
          </cell>
          <cell r="C12094" t="str">
            <v>ESPRIT CREATEUR</v>
          </cell>
          <cell r="D12094" t="str">
            <v>A&amp;HCI</v>
          </cell>
          <cell r="E12094" t="str">
            <v>拟补充</v>
          </cell>
          <cell r="F12094" t="str">
            <v>D类</v>
          </cell>
          <cell r="G12094">
            <v>50</v>
          </cell>
        </row>
        <row r="12095">
          <cell r="B12095" t="str">
            <v>0093-8297</v>
          </cell>
          <cell r="C12095" t="str">
            <v>ESQ-A JOURNAL OF THE AMERICAN RENAISSANCE</v>
          </cell>
          <cell r="D12095" t="str">
            <v>A&amp;HCI</v>
          </cell>
          <cell r="E12095" t="str">
            <v>拟补充</v>
          </cell>
          <cell r="F12095" t="str">
            <v>D类</v>
          </cell>
          <cell r="G12095">
            <v>50</v>
          </cell>
        </row>
        <row r="12096">
          <cell r="B12096" t="str">
            <v>0071-1357</v>
          </cell>
          <cell r="C12096" t="str">
            <v>ESSAYS &amp; STUDIES</v>
          </cell>
          <cell r="D12096" t="str">
            <v>A&amp;HCI</v>
          </cell>
          <cell r="E12096" t="str">
            <v>拟补充</v>
          </cell>
          <cell r="F12096" t="str">
            <v>D类</v>
          </cell>
          <cell r="G12096">
            <v>50</v>
          </cell>
        </row>
        <row r="12097">
          <cell r="B12097" t="str">
            <v>0014-0856</v>
          </cell>
          <cell r="C12097" t="str">
            <v>ESSAYS IN CRITICISM</v>
          </cell>
          <cell r="D12097" t="str">
            <v>A&amp;HCI</v>
          </cell>
          <cell r="E12097" t="str">
            <v>拟补充</v>
          </cell>
          <cell r="F12097" t="str">
            <v>D类</v>
          </cell>
          <cell r="G12097">
            <v>50</v>
          </cell>
        </row>
        <row r="12098">
          <cell r="B12098" t="str">
            <v>0014-1291</v>
          </cell>
          <cell r="C12098" t="str">
            <v>ESTETIKA-THE CENTRAL EUROPEAN JOURNAL OF AESTHETICS</v>
          </cell>
          <cell r="D12098" t="str">
            <v>A&amp;HCI</v>
          </cell>
          <cell r="E12098" t="str">
            <v>拟补充</v>
          </cell>
          <cell r="F12098" t="str">
            <v>D类</v>
          </cell>
          <cell r="G12098">
            <v>50</v>
          </cell>
        </row>
        <row r="12099">
          <cell r="B12099" t="str">
            <v>1406-2933</v>
          </cell>
          <cell r="C12099" t="str">
            <v>ESTONIAN JOURNAL OF ARCHAEOLOGY</v>
          </cell>
          <cell r="D12099" t="str">
            <v>A&amp;HCI</v>
          </cell>
          <cell r="E12099" t="str">
            <v>拟补充</v>
          </cell>
          <cell r="F12099" t="str">
            <v>D类</v>
          </cell>
          <cell r="G12099">
            <v>50</v>
          </cell>
        </row>
        <row r="12100">
          <cell r="B12100" t="str">
            <v>0097-8663</v>
          </cell>
          <cell r="C12100" t="str">
            <v>ESTRENO-CUADERNOS DEL TEATRO ESPANOL CONTEMPORANEO</v>
          </cell>
          <cell r="D12100" t="str">
            <v>A&amp;HCI</v>
          </cell>
          <cell r="E12100" t="str">
            <v>拟补充</v>
          </cell>
          <cell r="F12100" t="str">
            <v>D类</v>
          </cell>
          <cell r="G12100">
            <v>50</v>
          </cell>
        </row>
        <row r="12101">
          <cell r="B12101" t="str">
            <v>0718-1043</v>
          </cell>
          <cell r="C12101" t="str">
            <v>ESTUDIOS ATACAMENOS</v>
          </cell>
          <cell r="D12101" t="str">
            <v>A&amp;HCI</v>
          </cell>
          <cell r="E12101" t="str">
            <v>拟补充</v>
          </cell>
          <cell r="F12101" t="str">
            <v>D类</v>
          </cell>
          <cell r="G12101">
            <v>50</v>
          </cell>
        </row>
        <row r="12102">
          <cell r="B12102" t="str">
            <v>0101-4064</v>
          </cell>
          <cell r="C12102" t="str">
            <v>ESTUDOS IBERO-AMERICANOS</v>
          </cell>
          <cell r="D12102" t="str">
            <v>A&amp;HCI</v>
          </cell>
          <cell r="E12102" t="str">
            <v>拟补充</v>
          </cell>
          <cell r="F12102" t="str">
            <v>D类</v>
          </cell>
          <cell r="G12102">
            <v>50</v>
          </cell>
        </row>
        <row r="12103">
          <cell r="B12103" t="str">
            <v>1386-2820</v>
          </cell>
          <cell r="C12103" t="str">
            <v>ETHICAL THEORY AND MORAL PRACTICE</v>
          </cell>
          <cell r="D12103" t="str">
            <v>A&amp;HCI</v>
          </cell>
          <cell r="E12103" t="str">
            <v>拟补充</v>
          </cell>
          <cell r="F12103" t="str">
            <v>D类</v>
          </cell>
          <cell r="G12103">
            <v>50</v>
          </cell>
        </row>
        <row r="12104">
          <cell r="B12104" t="str">
            <v>0348-9698</v>
          </cell>
          <cell r="C12104" t="str">
            <v>ETHNOLOGIA SCANDINAVICA</v>
          </cell>
          <cell r="D12104" t="str">
            <v>A&amp;HCI</v>
          </cell>
          <cell r="E12104" t="str">
            <v>拟补充</v>
          </cell>
          <cell r="F12104" t="str">
            <v>D类</v>
          </cell>
          <cell r="G12104">
            <v>50</v>
          </cell>
        </row>
        <row r="12105">
          <cell r="B12105" t="str">
            <v>0014-1836</v>
          </cell>
          <cell r="C12105" t="str">
            <v>ETHNOMUSICOLOGY</v>
          </cell>
          <cell r="D12105" t="str">
            <v>A&amp;HCI</v>
          </cell>
          <cell r="E12105" t="str">
            <v>拟补充</v>
          </cell>
          <cell r="F12105" t="str">
            <v>D类</v>
          </cell>
          <cell r="G12105">
            <v>50</v>
          </cell>
        </row>
        <row r="12106">
          <cell r="B12106" t="str">
            <v>1741-1912</v>
          </cell>
          <cell r="C12106" t="str">
            <v>ETHNOMUSICOLOGY FORUM</v>
          </cell>
          <cell r="D12106" t="str">
            <v>A&amp;HCI</v>
          </cell>
          <cell r="E12106" t="str">
            <v>拟补充</v>
          </cell>
          <cell r="F12106" t="str">
            <v>D类</v>
          </cell>
          <cell r="G12106">
            <v>50</v>
          </cell>
        </row>
        <row r="12107">
          <cell r="B12107" t="str">
            <v>0014-195X</v>
          </cell>
          <cell r="C12107" t="str">
            <v>ETUDES ANGLAISES</v>
          </cell>
          <cell r="D12107" t="str">
            <v>A&amp;HCI</v>
          </cell>
          <cell r="E12107" t="str">
            <v>拟补充</v>
          </cell>
          <cell r="F12107" t="str">
            <v>D类</v>
          </cell>
          <cell r="G12107">
            <v>50</v>
          </cell>
        </row>
        <row r="12108">
          <cell r="B12108" t="str">
            <v>0014-200X</v>
          </cell>
          <cell r="C12108" t="str">
            <v>ETUDES CLASSIQUES</v>
          </cell>
          <cell r="D12108" t="str">
            <v>A&amp;HCI</v>
          </cell>
          <cell r="E12108" t="str">
            <v>拟补充</v>
          </cell>
          <cell r="F12108" t="str">
            <v>D类</v>
          </cell>
          <cell r="G12108">
            <v>50</v>
          </cell>
        </row>
        <row r="12109">
          <cell r="B12109" t="str">
            <v>0014-2085</v>
          </cell>
          <cell r="C12109" t="str">
            <v>ETUDES FRANCAISES</v>
          </cell>
          <cell r="D12109" t="str">
            <v>A&amp;HCI</v>
          </cell>
          <cell r="E12109" t="str">
            <v>拟补充</v>
          </cell>
          <cell r="F12109" t="str">
            <v>D类</v>
          </cell>
          <cell r="G12109">
            <v>50</v>
          </cell>
        </row>
        <row r="12110">
          <cell r="B12110" t="str">
            <v>0014-2115</v>
          </cell>
          <cell r="C12110" t="str">
            <v>ETUDES GERMANIQUES</v>
          </cell>
          <cell r="D12110" t="str">
            <v>A&amp;HCI</v>
          </cell>
          <cell r="E12110" t="str">
            <v>拟补充</v>
          </cell>
          <cell r="F12110" t="str">
            <v>D类</v>
          </cell>
          <cell r="G12110">
            <v>50</v>
          </cell>
        </row>
        <row r="12111">
          <cell r="B12111" t="str">
            <v>0014-214X</v>
          </cell>
          <cell r="C12111" t="str">
            <v>ETUDES LITTERAIRES</v>
          </cell>
          <cell r="D12111" t="str">
            <v>A&amp;HCI</v>
          </cell>
          <cell r="E12111" t="str">
            <v>拟补充</v>
          </cell>
          <cell r="F12111" t="str">
            <v>D类</v>
          </cell>
          <cell r="G12111">
            <v>50</v>
          </cell>
        </row>
        <row r="12112">
          <cell r="B12112" t="str">
            <v>0014-2166</v>
          </cell>
          <cell r="C12112" t="str">
            <v>ETUDES PHILOSOPHIQUES</v>
          </cell>
          <cell r="D12112" t="str">
            <v>A&amp;HCI</v>
          </cell>
          <cell r="E12112" t="str">
            <v>拟补充</v>
          </cell>
          <cell r="F12112" t="str">
            <v>D类</v>
          </cell>
          <cell r="G12112">
            <v>50</v>
          </cell>
        </row>
        <row r="12113">
          <cell r="B12113" t="str">
            <v>0014-2239</v>
          </cell>
          <cell r="C12113" t="str">
            <v>ETUDES THEOLOGIQUES ET RELIGIEUSES</v>
          </cell>
          <cell r="D12113" t="str">
            <v>A&amp;HCI</v>
          </cell>
          <cell r="E12113" t="str">
            <v>拟补充</v>
          </cell>
          <cell r="F12113" t="str">
            <v>D类</v>
          </cell>
          <cell r="G12113">
            <v>50</v>
          </cell>
        </row>
        <row r="12114">
          <cell r="B12114" t="str">
            <v>0014-2328</v>
          </cell>
          <cell r="C12114" t="str">
            <v>EUPHORION-ZEITSCHRIFT FUR LITERATURGESCHICHTE</v>
          </cell>
          <cell r="D12114" t="str">
            <v>A&amp;HCI</v>
          </cell>
          <cell r="E12114" t="str">
            <v>拟补充</v>
          </cell>
          <cell r="F12114" t="str">
            <v>D类</v>
          </cell>
          <cell r="G12114">
            <v>50</v>
          </cell>
        </row>
        <row r="12115">
          <cell r="B12115" t="str">
            <v>0870-0133</v>
          </cell>
          <cell r="C12115" t="str">
            <v>EUPHROSYNE-REVISTA DE FILOLOGIA CLASSICA</v>
          </cell>
          <cell r="D12115" t="str">
            <v>A&amp;HCI</v>
          </cell>
          <cell r="E12115" t="str">
            <v>拟补充</v>
          </cell>
          <cell r="F12115" t="str">
            <v>D类</v>
          </cell>
          <cell r="G12115">
            <v>50</v>
          </cell>
        </row>
        <row r="12116">
          <cell r="B12116" t="str">
            <v>0014-2751</v>
          </cell>
          <cell r="C12116" t="str">
            <v>EUROPE-REVUE LITTERAIRE MENSUELLE</v>
          </cell>
          <cell r="D12116" t="str">
            <v>A&amp;HCI</v>
          </cell>
          <cell r="E12116" t="str">
            <v>拟补充</v>
          </cell>
          <cell r="F12116" t="str">
            <v>D类</v>
          </cell>
          <cell r="G12116">
            <v>50</v>
          </cell>
        </row>
        <row r="12117">
          <cell r="B12117" t="str">
            <v>1461-9571</v>
          </cell>
          <cell r="C12117" t="str">
            <v>EUROPEAN JOURNAL OF ARCHAEOLOGY</v>
          </cell>
          <cell r="D12117" t="str">
            <v>A&amp;HCI</v>
          </cell>
          <cell r="E12117" t="str">
            <v>拟补充</v>
          </cell>
          <cell r="F12117" t="str">
            <v>D类</v>
          </cell>
          <cell r="G12117">
            <v>50</v>
          </cell>
        </row>
        <row r="12118">
          <cell r="B12118" t="str">
            <v>1025-9996</v>
          </cell>
          <cell r="C12118" t="str">
            <v>EUROPEAN JOURNAL OF JEWISH STUDIES</v>
          </cell>
          <cell r="D12118" t="str">
            <v>A&amp;HCI</v>
          </cell>
          <cell r="E12118" t="str">
            <v>拟补充</v>
          </cell>
          <cell r="F12118" t="str">
            <v>D类</v>
          </cell>
          <cell r="G12118">
            <v>50</v>
          </cell>
        </row>
        <row r="12119">
          <cell r="B12119" t="str">
            <v>0966-8373</v>
          </cell>
          <cell r="C12119" t="str">
            <v>EUROPEAN JOURNAL OF PHILOSOPHY</v>
          </cell>
          <cell r="D12119" t="str">
            <v>A&amp;HCI</v>
          </cell>
          <cell r="E12119" t="str">
            <v>拟补充</v>
          </cell>
          <cell r="F12119" t="str">
            <v>D类</v>
          </cell>
          <cell r="G12119">
            <v>50</v>
          </cell>
        </row>
        <row r="12120">
          <cell r="B12120" t="str">
            <v>2191-9399</v>
          </cell>
          <cell r="C12120" t="str">
            <v>EUROPEAN JOURNAL OF SCANDINAVIAN STUDIES</v>
          </cell>
          <cell r="D12120" t="str">
            <v>A&amp;HCI</v>
          </cell>
          <cell r="E12120" t="str">
            <v>拟补充</v>
          </cell>
          <cell r="F12120" t="str">
            <v>D类</v>
          </cell>
          <cell r="G12120">
            <v>50</v>
          </cell>
        </row>
        <row r="12121">
          <cell r="B12121" t="str">
            <v>1084-8770</v>
          </cell>
          <cell r="C12121" t="str">
            <v>EUROPEAN LEGACY-TOWARD NEW PARADIGMS</v>
          </cell>
          <cell r="D12121" t="str">
            <v>A&amp;HCI</v>
          </cell>
          <cell r="E12121" t="str">
            <v>拟补充</v>
          </cell>
          <cell r="F12121" t="str">
            <v>D类</v>
          </cell>
          <cell r="G12121">
            <v>50</v>
          </cell>
        </row>
        <row r="12122">
          <cell r="B12122" t="str">
            <v>1350-7486</v>
          </cell>
          <cell r="C12122" t="str">
            <v>EUROPEAN REVIEW OF HISTORY-REVUE EUROPEENNE D HISTOIRE</v>
          </cell>
          <cell r="D12122" t="str">
            <v>A&amp;HCI</v>
          </cell>
          <cell r="E12122" t="str">
            <v>拟补充</v>
          </cell>
          <cell r="F12122" t="str">
            <v>D类</v>
          </cell>
          <cell r="G12122">
            <v>50</v>
          </cell>
        </row>
        <row r="12123">
          <cell r="B12123" t="str">
            <v>1041-2573</v>
          </cell>
          <cell r="C12123" t="str">
            <v>EXEMPLARIA-A JOURNAL OF THEORY IN MEDIEVAL AND RENAISSANCE STUDIES</v>
          </cell>
          <cell r="D12123" t="str">
            <v>A&amp;HCI</v>
          </cell>
          <cell r="E12123" t="str">
            <v>拟补充</v>
          </cell>
          <cell r="F12123" t="str">
            <v>D类</v>
          </cell>
          <cell r="G12123">
            <v>50</v>
          </cell>
        </row>
        <row r="12124">
          <cell r="B12124" t="str">
            <v>0014-4940</v>
          </cell>
          <cell r="C12124" t="str">
            <v>EXPLICATOR</v>
          </cell>
          <cell r="D12124" t="str">
            <v>A&amp;HCI</v>
          </cell>
          <cell r="E12124" t="str">
            <v>拟补充</v>
          </cell>
          <cell r="F12124" t="str">
            <v>D类</v>
          </cell>
          <cell r="G12124">
            <v>50</v>
          </cell>
        </row>
        <row r="12125">
          <cell r="B12125" t="str">
            <v>0014-5246</v>
          </cell>
          <cell r="C12125" t="str">
            <v>EXPOSITORY TIMES</v>
          </cell>
          <cell r="D12125" t="str">
            <v>A&amp;HCI</v>
          </cell>
          <cell r="E12125" t="str">
            <v>拟补充</v>
          </cell>
          <cell r="F12125" t="str">
            <v>D类</v>
          </cell>
          <cell r="G12125">
            <v>50</v>
          </cell>
        </row>
        <row r="12126">
          <cell r="B12126" t="str">
            <v>1540-0085</v>
          </cell>
          <cell r="C12126" t="str">
            <v>EXPRESSIONS MAGHREBINES</v>
          </cell>
          <cell r="D12126" t="str">
            <v>A&amp;HCI</v>
          </cell>
          <cell r="E12126" t="str">
            <v>拟补充</v>
          </cell>
          <cell r="F12126" t="str">
            <v>D类</v>
          </cell>
          <cell r="G12126">
            <v>50</v>
          </cell>
        </row>
        <row r="12127">
          <cell r="B12127" t="str">
            <v>0014-5483</v>
          </cell>
          <cell r="C12127" t="str">
            <v>EXTRAPOLATION</v>
          </cell>
          <cell r="D12127" t="str">
            <v>A&amp;HCI</v>
          </cell>
          <cell r="E12127" t="str">
            <v>拟补充</v>
          </cell>
          <cell r="F12127" t="str">
            <v>D类</v>
          </cell>
          <cell r="G12127">
            <v>50</v>
          </cell>
        </row>
        <row r="12128">
          <cell r="B12128" t="str">
            <v>0014-6242</v>
          </cell>
          <cell r="C12128" t="str">
            <v>FABULA</v>
          </cell>
          <cell r="D12128" t="str">
            <v>A&amp;HCI</v>
          </cell>
          <cell r="E12128" t="str">
            <v>拟补充</v>
          </cell>
          <cell r="F12128" t="str">
            <v>D类</v>
          </cell>
          <cell r="G12128">
            <v>50</v>
          </cell>
        </row>
        <row r="12129">
          <cell r="B12129" t="str">
            <v>1756-9370</v>
          </cell>
          <cell r="C12129" t="str">
            <v>FASHION PRACTICE-THE JOURNAL OF DESIGN CREATIVE PROCESS &amp; THE FASHION INDUSTRY</v>
          </cell>
          <cell r="D12129" t="str">
            <v>A&amp;HCI</v>
          </cell>
          <cell r="E12129" t="str">
            <v>拟补充</v>
          </cell>
          <cell r="F12129" t="str">
            <v>D类</v>
          </cell>
          <cell r="G12129">
            <v>50</v>
          </cell>
        </row>
        <row r="12130">
          <cell r="B12130" t="str">
            <v>1362-704X</v>
          </cell>
          <cell r="C12130" t="str">
            <v>FASHION THEORY-THE JOURNAL OF DRESS BODY &amp; CULTURE</v>
          </cell>
          <cell r="D12130" t="str">
            <v>A&amp;HCI</v>
          </cell>
          <cell r="E12130" t="str">
            <v>拟补充</v>
          </cell>
          <cell r="F12130" t="str">
            <v>D类</v>
          </cell>
          <cell r="G12130">
            <v>50</v>
          </cell>
        </row>
        <row r="12131">
          <cell r="B12131" t="str">
            <v>0014-5815</v>
          </cell>
          <cell r="C12131" t="str">
            <v>FF COMMUNICATIONS</v>
          </cell>
          <cell r="D12131" t="str">
            <v>A&amp;HCI</v>
          </cell>
          <cell r="E12131" t="str">
            <v>拟补充</v>
          </cell>
          <cell r="F12131" t="str">
            <v>D类</v>
          </cell>
          <cell r="G12131">
            <v>50</v>
          </cell>
        </row>
        <row r="12132">
          <cell r="B12132" t="str">
            <v>0015-0630</v>
          </cell>
          <cell r="C12132" t="str">
            <v>FIDDLEHEAD</v>
          </cell>
          <cell r="D12132" t="str">
            <v>A&amp;HCI</v>
          </cell>
          <cell r="E12132" t="str">
            <v>拟补充</v>
          </cell>
          <cell r="F12132" t="str">
            <v>D类</v>
          </cell>
          <cell r="G12132">
            <v>50</v>
          </cell>
        </row>
        <row r="12133">
          <cell r="B12133" t="str">
            <v>0015-119X</v>
          </cell>
          <cell r="C12133" t="str">
            <v>FILM COMMENT</v>
          </cell>
          <cell r="D12133" t="str">
            <v>A&amp;HCI</v>
          </cell>
          <cell r="E12133" t="str">
            <v>拟补充</v>
          </cell>
          <cell r="F12133" t="str">
            <v>D类</v>
          </cell>
          <cell r="G12133">
            <v>50</v>
          </cell>
        </row>
        <row r="12134">
          <cell r="B12134" t="str">
            <v>0163-5069</v>
          </cell>
          <cell r="C12134" t="str">
            <v>FILM CRITICISM</v>
          </cell>
          <cell r="D12134" t="str">
            <v>A&amp;HCI</v>
          </cell>
          <cell r="E12134" t="str">
            <v>拟补充</v>
          </cell>
          <cell r="F12134" t="str">
            <v>D类</v>
          </cell>
          <cell r="G12134">
            <v>50</v>
          </cell>
        </row>
        <row r="12135">
          <cell r="B12135" t="str">
            <v>0015-1386</v>
          </cell>
          <cell r="C12135" t="str">
            <v>FILM QUARTERLY</v>
          </cell>
          <cell r="D12135" t="str">
            <v>A&amp;HCI</v>
          </cell>
          <cell r="E12135" t="str">
            <v>拟补充</v>
          </cell>
          <cell r="F12135" t="str">
            <v>D类</v>
          </cell>
          <cell r="G12135">
            <v>50</v>
          </cell>
        </row>
        <row r="12136">
          <cell r="B12136" t="str">
            <v>1519-5023</v>
          </cell>
          <cell r="C12136" t="str">
            <v>FILOSOFIA UNISINOS</v>
          </cell>
          <cell r="D12136" t="str">
            <v>A&amp;HCI</v>
          </cell>
          <cell r="E12136" t="str">
            <v>拟补充</v>
          </cell>
          <cell r="F12136" t="str">
            <v>D类</v>
          </cell>
          <cell r="G12136">
            <v>50</v>
          </cell>
        </row>
        <row r="12137">
          <cell r="B12137" t="str">
            <v>0015-1831</v>
          </cell>
          <cell r="C12137" t="str">
            <v>FILOSOFICKY CASOPIS</v>
          </cell>
          <cell r="D12137" t="str">
            <v>A&amp;HCI</v>
          </cell>
          <cell r="E12137" t="str">
            <v>拟补充</v>
          </cell>
          <cell r="F12137" t="str">
            <v>D类</v>
          </cell>
          <cell r="G12137">
            <v>50</v>
          </cell>
        </row>
        <row r="12138">
          <cell r="B12138" t="str">
            <v>0046-385X</v>
          </cell>
          <cell r="C12138" t="str">
            <v>FILOZOFIA</v>
          </cell>
          <cell r="D12138" t="str">
            <v>A&amp;HCI</v>
          </cell>
          <cell r="E12138" t="str">
            <v>拟补充</v>
          </cell>
          <cell r="F12138" t="str">
            <v>D类</v>
          </cell>
          <cell r="G12138">
            <v>50</v>
          </cell>
        </row>
        <row r="12139">
          <cell r="B12139" t="str">
            <v>1230-6894</v>
          </cell>
          <cell r="C12139" t="str">
            <v>FILOZOFIA NAUKI</v>
          </cell>
          <cell r="D12139" t="str">
            <v>A&amp;HCI</v>
          </cell>
          <cell r="E12139" t="str">
            <v>拟补充</v>
          </cell>
          <cell r="F12139" t="str">
            <v>D类</v>
          </cell>
          <cell r="G12139">
            <v>50</v>
          </cell>
        </row>
        <row r="12140">
          <cell r="B12140" t="str">
            <v>0351-4706</v>
          </cell>
          <cell r="C12140" t="str">
            <v>FILOZOFSKA ISTRAZIVANJA</v>
          </cell>
          <cell r="D12140" t="str">
            <v>A&amp;HCI</v>
          </cell>
          <cell r="E12140" t="str">
            <v>拟补充</v>
          </cell>
          <cell r="F12140" t="str">
            <v>D类</v>
          </cell>
          <cell r="G12140">
            <v>50</v>
          </cell>
        </row>
        <row r="12141">
          <cell r="B12141" t="str">
            <v>0353-4510</v>
          </cell>
          <cell r="C12141" t="str">
            <v>FILOZOFSKI VESTNIK</v>
          </cell>
          <cell r="D12141" t="str">
            <v>A&amp;HCI</v>
          </cell>
          <cell r="E12141" t="str">
            <v>拟补充</v>
          </cell>
          <cell r="F12141" t="str">
            <v>D类</v>
          </cell>
          <cell r="G12141">
            <v>50</v>
          </cell>
        </row>
        <row r="12142">
          <cell r="B12142" t="str">
            <v>0430-8778</v>
          </cell>
          <cell r="C12142" t="str">
            <v>FOLK LIFE-JOURNAL OF ETHNOLOGICAL STUDIES</v>
          </cell>
          <cell r="D12142" t="str">
            <v>A&amp;HCI</v>
          </cell>
          <cell r="E12142" t="str">
            <v>拟补充</v>
          </cell>
          <cell r="F12142" t="str">
            <v>D类</v>
          </cell>
          <cell r="G12142">
            <v>50</v>
          </cell>
        </row>
        <row r="12143">
          <cell r="B12143" t="str">
            <v>0531-9684</v>
          </cell>
          <cell r="C12143" t="str">
            <v>FOLK MUSIC JOURNAL</v>
          </cell>
          <cell r="D12143" t="str">
            <v>A&amp;HCI</v>
          </cell>
          <cell r="E12143" t="str">
            <v>拟补充</v>
          </cell>
          <cell r="F12143" t="str">
            <v>D类</v>
          </cell>
          <cell r="G12143">
            <v>50</v>
          </cell>
        </row>
        <row r="12144">
          <cell r="B12144" t="str">
            <v>0015-587X</v>
          </cell>
          <cell r="C12144" t="str">
            <v>FOLKLORE</v>
          </cell>
          <cell r="D12144" t="str">
            <v>A&amp;HCI</v>
          </cell>
          <cell r="E12144" t="str">
            <v>拟补充</v>
          </cell>
          <cell r="F12144" t="str">
            <v>D类</v>
          </cell>
          <cell r="G12144">
            <v>50</v>
          </cell>
        </row>
        <row r="12145">
          <cell r="B12145" t="str">
            <v>1406-0957</v>
          </cell>
          <cell r="C12145" t="str">
            <v>FOLKLORE-ELECTRONIC JOURNAL OF FOLKLORE</v>
          </cell>
          <cell r="D12145" t="str">
            <v>A&amp;HCI</v>
          </cell>
          <cell r="E12145" t="str">
            <v>拟补充</v>
          </cell>
          <cell r="F12145" t="str">
            <v>D类</v>
          </cell>
          <cell r="G12145">
            <v>50</v>
          </cell>
        </row>
        <row r="12146">
          <cell r="B12146" t="str">
            <v>0015-6191</v>
          </cell>
          <cell r="C12146" t="str">
            <v>FONTES ARTIS MUSICAE</v>
          </cell>
          <cell r="D12146" t="str">
            <v>A&amp;HCI</v>
          </cell>
          <cell r="E12146" t="str">
            <v>拟补充</v>
          </cell>
          <cell r="F12146" t="str">
            <v>D类</v>
          </cell>
          <cell r="G12146">
            <v>50</v>
          </cell>
        </row>
        <row r="12147">
          <cell r="B12147" t="str">
            <v>1003-7519</v>
          </cell>
          <cell r="C12147" t="str">
            <v>FOREIGN LITERATURE STUDIES</v>
          </cell>
          <cell r="D12147" t="str">
            <v>A&amp;HCI</v>
          </cell>
          <cell r="E12147" t="str">
            <v>拟补充</v>
          </cell>
          <cell r="F12147" t="str">
            <v>D类</v>
          </cell>
          <cell r="G12147">
            <v>50</v>
          </cell>
        </row>
        <row r="12148">
          <cell r="B12148" t="str">
            <v>0015-7813</v>
          </cell>
          <cell r="C12148" t="str">
            <v>FORNVANNEN-JOURNAL OF SWEDISH ANTIQUARIAN RESEARCH</v>
          </cell>
          <cell r="D12148" t="str">
            <v>A&amp;HCI</v>
          </cell>
          <cell r="E12148" t="str">
            <v>拟补充</v>
          </cell>
          <cell r="F12148" t="str">
            <v>D类</v>
          </cell>
          <cell r="G12148">
            <v>50</v>
          </cell>
        </row>
        <row r="12149">
          <cell r="B12149" t="str">
            <v>0015-8518</v>
          </cell>
          <cell r="C12149" t="str">
            <v>FORUM FOR MODERN LANGUAGE STUDIES</v>
          </cell>
          <cell r="D12149" t="str">
            <v>A&amp;HCI</v>
          </cell>
          <cell r="E12149" t="str">
            <v>拟补充</v>
          </cell>
          <cell r="F12149" t="str">
            <v>D类</v>
          </cell>
          <cell r="G12149">
            <v>50</v>
          </cell>
        </row>
        <row r="12150">
          <cell r="B12150" t="str">
            <v>0014-5858</v>
          </cell>
          <cell r="C12150" t="str">
            <v>FORUM ITALICUM</v>
          </cell>
          <cell r="D12150" t="str">
            <v>A&amp;HCI</v>
          </cell>
          <cell r="E12150" t="str">
            <v>拟补充</v>
          </cell>
          <cell r="F12150" t="str">
            <v>D类</v>
          </cell>
          <cell r="G12150">
            <v>50</v>
          </cell>
        </row>
        <row r="12151">
          <cell r="B12151" t="str">
            <v>0930-5874</v>
          </cell>
          <cell r="C12151" t="str">
            <v>FORUM MODERNES THEATER</v>
          </cell>
          <cell r="D12151" t="str">
            <v>A&amp;HCI</v>
          </cell>
          <cell r="E12151" t="str">
            <v>拟补充</v>
          </cell>
          <cell r="F12151" t="str">
            <v>D类</v>
          </cell>
          <cell r="G12151">
            <v>50</v>
          </cell>
        </row>
        <row r="12152">
          <cell r="B12152" t="str">
            <v>0015-9409</v>
          </cell>
          <cell r="C12152" t="str">
            <v>FRANCAIS MODERNE</v>
          </cell>
          <cell r="D12152" t="str">
            <v>A&amp;HCI</v>
          </cell>
          <cell r="E12152" t="str">
            <v>拟补充</v>
          </cell>
          <cell r="F12152" t="str">
            <v>D类</v>
          </cell>
          <cell r="G12152">
            <v>50</v>
          </cell>
        </row>
        <row r="12153">
          <cell r="B12153" t="str">
            <v>0098-9355</v>
          </cell>
          <cell r="C12153" t="str">
            <v>FRENCH FORUM</v>
          </cell>
          <cell r="D12153" t="str">
            <v>A&amp;HCI</v>
          </cell>
          <cell r="E12153" t="str">
            <v>拟补充</v>
          </cell>
          <cell r="F12153" t="str">
            <v>D类</v>
          </cell>
          <cell r="G12153">
            <v>50</v>
          </cell>
        </row>
        <row r="12154">
          <cell r="B12154" t="str">
            <v>0016-1071</v>
          </cell>
          <cell r="C12154" t="str">
            <v>FRENCH HISTORICAL STUDIES</v>
          </cell>
          <cell r="D12154" t="str">
            <v>A&amp;HCI</v>
          </cell>
          <cell r="E12154" t="str">
            <v>拟补充</v>
          </cell>
          <cell r="F12154" t="str">
            <v>D类</v>
          </cell>
          <cell r="G12154">
            <v>50</v>
          </cell>
        </row>
        <row r="12155">
          <cell r="B12155" t="str">
            <v>0016-111X</v>
          </cell>
          <cell r="C12155" t="str">
            <v>FRENCH REVIEW</v>
          </cell>
          <cell r="D12155" t="str">
            <v>A&amp;HCI</v>
          </cell>
          <cell r="E12155" t="str">
            <v>拟补充</v>
          </cell>
          <cell r="F12155" t="str">
            <v>D类</v>
          </cell>
          <cell r="G12155">
            <v>50</v>
          </cell>
        </row>
        <row r="12156">
          <cell r="B12156" t="str">
            <v>0016-1128</v>
          </cell>
          <cell r="C12156" t="str">
            <v>FRENCH STUDIES</v>
          </cell>
          <cell r="D12156" t="str">
            <v>A&amp;HCI</v>
          </cell>
          <cell r="E12156" t="str">
            <v>拟补充</v>
          </cell>
          <cell r="F12156" t="str">
            <v>D类</v>
          </cell>
          <cell r="G12156">
            <v>50</v>
          </cell>
        </row>
        <row r="12157">
          <cell r="B12157" t="str">
            <v>1549-9715</v>
          </cell>
          <cell r="C12157" t="str">
            <v>FUTURE ANTERIOR</v>
          </cell>
          <cell r="D12157" t="str">
            <v>A&amp;HCI</v>
          </cell>
          <cell r="E12157" t="str">
            <v>拟补充</v>
          </cell>
          <cell r="F12157" t="str">
            <v>D类</v>
          </cell>
          <cell r="G12157">
            <v>50</v>
          </cell>
        </row>
        <row r="12158">
          <cell r="B12158" t="str">
            <v>1971-6052</v>
          </cell>
          <cell r="C12158" t="str">
            <v>GALILAEANA-STUDIES IN RENAISSANCE AND EARLY MODERN SCIENCE</v>
          </cell>
          <cell r="D12158" t="str">
            <v>A&amp;HCI</v>
          </cell>
          <cell r="E12158" t="str">
            <v>拟补充</v>
          </cell>
          <cell r="F12158" t="str">
            <v>D类</v>
          </cell>
          <cell r="G12158">
            <v>50</v>
          </cell>
        </row>
        <row r="12159">
          <cell r="B12159" t="str">
            <v>0016-8386</v>
          </cell>
          <cell r="C12159" t="str">
            <v>GEORGIA REVIEW</v>
          </cell>
          <cell r="D12159" t="str">
            <v>A&amp;HCI</v>
          </cell>
          <cell r="E12159" t="str">
            <v>拟补充</v>
          </cell>
          <cell r="F12159" t="str">
            <v>D类</v>
          </cell>
          <cell r="G12159">
            <v>50</v>
          </cell>
        </row>
        <row r="12160">
          <cell r="B12160" t="str">
            <v>0016-8777</v>
          </cell>
          <cell r="C12160" t="str">
            <v>GERMAN LIFE AND LETTERS</v>
          </cell>
          <cell r="D12160" t="str">
            <v>A&amp;HCI</v>
          </cell>
          <cell r="E12160" t="str">
            <v>拟补充</v>
          </cell>
          <cell r="F12160" t="str">
            <v>D类</v>
          </cell>
          <cell r="G12160">
            <v>50</v>
          </cell>
        </row>
        <row r="12161">
          <cell r="B12161" t="str">
            <v>0016-8831</v>
          </cell>
          <cell r="C12161" t="str">
            <v>GERMAN QUARTERLY</v>
          </cell>
          <cell r="D12161" t="str">
            <v>A&amp;HCI</v>
          </cell>
          <cell r="E12161" t="str">
            <v>拟补充</v>
          </cell>
          <cell r="F12161" t="str">
            <v>D类</v>
          </cell>
          <cell r="G12161">
            <v>50</v>
          </cell>
        </row>
        <row r="12162">
          <cell r="B12162" t="str">
            <v>0016-8882</v>
          </cell>
          <cell r="C12162" t="str">
            <v>GERMANIC NOTES AND REVIEWS</v>
          </cell>
          <cell r="D12162" t="str">
            <v>A&amp;HCI</v>
          </cell>
          <cell r="E12162" t="str">
            <v>拟补充</v>
          </cell>
          <cell r="F12162" t="str">
            <v>D类</v>
          </cell>
          <cell r="G12162">
            <v>50</v>
          </cell>
        </row>
        <row r="12163">
          <cell r="B12163" t="str">
            <v>0016-8890</v>
          </cell>
          <cell r="C12163" t="str">
            <v>GERMANIC REVIEW</v>
          </cell>
          <cell r="D12163" t="str">
            <v>A&amp;HCI</v>
          </cell>
          <cell r="E12163" t="str">
            <v>拟补充</v>
          </cell>
          <cell r="F12163" t="str">
            <v>D类</v>
          </cell>
          <cell r="G12163">
            <v>50</v>
          </cell>
        </row>
        <row r="12164">
          <cell r="B12164" t="str">
            <v>0016-8904</v>
          </cell>
          <cell r="C12164" t="str">
            <v>GERMANISCH-ROMANISCHE MONATSSCHRIFT</v>
          </cell>
          <cell r="D12164" t="str">
            <v>A&amp;HCI</v>
          </cell>
          <cell r="E12164" t="str">
            <v>拟补充</v>
          </cell>
          <cell r="F12164" t="str">
            <v>D类</v>
          </cell>
          <cell r="G12164">
            <v>50</v>
          </cell>
        </row>
        <row r="12165">
          <cell r="B12165" t="str">
            <v>0340-613X</v>
          </cell>
          <cell r="C12165" t="str">
            <v>GESCHICHTE UND GESELLSCHAFT</v>
          </cell>
          <cell r="D12165" t="str">
            <v>A&amp;HCI</v>
          </cell>
          <cell r="E12165" t="str">
            <v>拟补充</v>
          </cell>
          <cell r="F12165" t="str">
            <v>D类</v>
          </cell>
          <cell r="G12165">
            <v>50</v>
          </cell>
        </row>
        <row r="12166">
          <cell r="B12166" t="str">
            <v>0016-9161</v>
          </cell>
          <cell r="C12166" t="str">
            <v>GESNERUS-SWISS JOURNAL OF THE HISTORY OF MEDICINE AND SCIENCES</v>
          </cell>
          <cell r="D12166" t="str">
            <v>A&amp;HCI</v>
          </cell>
          <cell r="E12166" t="str">
            <v>拟补充</v>
          </cell>
          <cell r="F12166" t="str">
            <v>D类</v>
          </cell>
          <cell r="G12166">
            <v>50</v>
          </cell>
        </row>
        <row r="12167">
          <cell r="B12167" t="str">
            <v>0016-920X</v>
          </cell>
          <cell r="C12167" t="str">
            <v>GESTA-INTERNATIONAL CENTER OF MEDIEVAL ART</v>
          </cell>
          <cell r="D12167" t="str">
            <v>A&amp;HCI</v>
          </cell>
          <cell r="E12167" t="str">
            <v>拟补充</v>
          </cell>
          <cell r="F12167" t="str">
            <v>D类</v>
          </cell>
          <cell r="G12167">
            <v>50</v>
          </cell>
        </row>
        <row r="12168">
          <cell r="B12168" t="str">
            <v>1944-8740</v>
          </cell>
          <cell r="C12168" t="str">
            <v>GETTY RESEARCH JOURNAL</v>
          </cell>
          <cell r="D12168" t="str">
            <v>A&amp;HCI</v>
          </cell>
          <cell r="E12168" t="str">
            <v>拟补充</v>
          </cell>
          <cell r="F12168" t="str">
            <v>D类</v>
          </cell>
          <cell r="G12168">
            <v>50</v>
          </cell>
        </row>
        <row r="12169">
          <cell r="B12169" t="str">
            <v>0017-0089</v>
          </cell>
          <cell r="C12169" t="str">
            <v>GIORNALE CRITICO DELLA FILOSOFIA ITALIANA</v>
          </cell>
          <cell r="D12169" t="str">
            <v>A&amp;HCI</v>
          </cell>
          <cell r="E12169" t="str">
            <v>拟补充</v>
          </cell>
          <cell r="F12169" t="str">
            <v>D类</v>
          </cell>
          <cell r="G12169">
            <v>50</v>
          </cell>
        </row>
        <row r="12170">
          <cell r="B12170" t="str">
            <v>0017-0496</v>
          </cell>
          <cell r="C12170" t="str">
            <v>GIORNALE STORICO DELLA LETTERATURA ITALIANA</v>
          </cell>
          <cell r="D12170" t="str">
            <v>A&amp;HCI</v>
          </cell>
          <cell r="E12170" t="str">
            <v>拟补充</v>
          </cell>
          <cell r="F12170" t="str">
            <v>D类</v>
          </cell>
          <cell r="G12170">
            <v>50</v>
          </cell>
        </row>
        <row r="12171">
          <cell r="B12171" t="str">
            <v>0436-029X</v>
          </cell>
          <cell r="C12171" t="str">
            <v>GLADIUS</v>
          </cell>
          <cell r="D12171" t="str">
            <v>A&amp;HCI</v>
          </cell>
          <cell r="E12171" t="str">
            <v>拟补充</v>
          </cell>
          <cell r="F12171" t="str">
            <v>D类</v>
          </cell>
          <cell r="G12171">
            <v>50</v>
          </cell>
        </row>
        <row r="12172">
          <cell r="B12172" t="str">
            <v>0017-1298</v>
          </cell>
          <cell r="C12172" t="str">
            <v>GLOTTA-ZEITSCHRIFT FUR GRIECHISCHE UND LATEINISCHE SPRACHE</v>
          </cell>
          <cell r="D12172" t="str">
            <v>A&amp;HCI</v>
          </cell>
          <cell r="E12172" t="str">
            <v>拟补充</v>
          </cell>
          <cell r="F12172" t="str">
            <v>D类</v>
          </cell>
          <cell r="G12172">
            <v>50</v>
          </cell>
        </row>
        <row r="12173">
          <cell r="B12173" t="str">
            <v>0017-1417</v>
          </cell>
          <cell r="C12173" t="str">
            <v>GNOMON-KRITISCHE ZEITSCHRIFT FUR DIE GESAMTE KLASSISCHE ALTERTUMSWISSENSCHAFT</v>
          </cell>
          <cell r="D12173" t="str">
            <v>A&amp;HCI</v>
          </cell>
          <cell r="E12173" t="str">
            <v>拟补充</v>
          </cell>
          <cell r="F12173" t="str">
            <v>D类</v>
          </cell>
          <cell r="G12173">
            <v>50</v>
          </cell>
        </row>
        <row r="12174">
          <cell r="B12174" t="str">
            <v>0323-4207</v>
          </cell>
          <cell r="C12174" t="str">
            <v>GOETHE JAHRBUCH</v>
          </cell>
          <cell r="D12174" t="str">
            <v>A&amp;HCI</v>
          </cell>
          <cell r="E12174" t="str">
            <v>拟补充</v>
          </cell>
          <cell r="F12174" t="str">
            <v>D类</v>
          </cell>
          <cell r="G12174">
            <v>50</v>
          </cell>
        </row>
        <row r="12175">
          <cell r="B12175" t="str">
            <v>0017-2715</v>
          </cell>
          <cell r="C12175" t="str">
            <v>GOYA</v>
          </cell>
          <cell r="D12175" t="str">
            <v>A&amp;HCI</v>
          </cell>
          <cell r="E12175" t="str">
            <v>拟补充</v>
          </cell>
          <cell r="F12175" t="str">
            <v>D类</v>
          </cell>
          <cell r="G12175">
            <v>50</v>
          </cell>
        </row>
        <row r="12176">
          <cell r="B12176" t="str">
            <v>0363-8057</v>
          </cell>
          <cell r="C12176" t="str">
            <v>GRADIVA</v>
          </cell>
          <cell r="D12176" t="str">
            <v>A&amp;HCI</v>
          </cell>
          <cell r="E12176" t="str">
            <v>拟补充</v>
          </cell>
          <cell r="F12176" t="str">
            <v>D类</v>
          </cell>
          <cell r="G12176">
            <v>50</v>
          </cell>
        </row>
        <row r="12177">
          <cell r="B12177" t="str">
            <v>0275-7664</v>
          </cell>
          <cell r="C12177" t="str">
            <v>GREAT PLAINS QUARTERLY</v>
          </cell>
          <cell r="D12177" t="str">
            <v>A&amp;HCI</v>
          </cell>
          <cell r="E12177" t="str">
            <v>拟补充</v>
          </cell>
          <cell r="F12177" t="str">
            <v>D类</v>
          </cell>
          <cell r="G12177">
            <v>50</v>
          </cell>
        </row>
        <row r="12178">
          <cell r="B12178" t="str">
            <v>0017-3835</v>
          </cell>
          <cell r="C12178" t="str">
            <v>GREECE &amp; ROME</v>
          </cell>
          <cell r="D12178" t="str">
            <v>A&amp;HCI</v>
          </cell>
          <cell r="E12178" t="str">
            <v>拟补充</v>
          </cell>
          <cell r="F12178" t="str">
            <v>D类</v>
          </cell>
          <cell r="G12178">
            <v>50</v>
          </cell>
        </row>
        <row r="12179">
          <cell r="B12179" t="str">
            <v>0017-3916</v>
          </cell>
          <cell r="C12179" t="str">
            <v>GREEK ROMAN AND BYZANTINE STUDIES</v>
          </cell>
          <cell r="D12179" t="str">
            <v>A&amp;HCI</v>
          </cell>
          <cell r="E12179" t="str">
            <v>拟补充</v>
          </cell>
          <cell r="F12179" t="str">
            <v>D类</v>
          </cell>
          <cell r="G12179">
            <v>50</v>
          </cell>
        </row>
        <row r="12180">
          <cell r="B12180" t="str">
            <v>1526-3819</v>
          </cell>
          <cell r="C12180" t="str">
            <v>GREY ROOM</v>
          </cell>
          <cell r="D12180" t="str">
            <v>A&amp;HCI</v>
          </cell>
          <cell r="E12180" t="str">
            <v>拟补充</v>
          </cell>
          <cell r="F12180" t="str">
            <v>D类</v>
          </cell>
          <cell r="G12180">
            <v>50</v>
          </cell>
        </row>
        <row r="12181">
          <cell r="B12181" t="str">
            <v>1018-5011</v>
          </cell>
          <cell r="C12181" t="str">
            <v>GRIPLA</v>
          </cell>
          <cell r="D12181" t="str">
            <v>A&amp;HCI</v>
          </cell>
          <cell r="E12181" t="str">
            <v>拟补充</v>
          </cell>
          <cell r="F12181" t="str">
            <v>D类</v>
          </cell>
          <cell r="G12181">
            <v>50</v>
          </cell>
        </row>
        <row r="12182">
          <cell r="B12182" t="str">
            <v>0984-2292</v>
          </cell>
          <cell r="C12182" t="str">
            <v>GUERRES MONDIALES ET CONFLITS CONTEMPORAINS</v>
          </cell>
          <cell r="D12182" t="str">
            <v>A&amp;HCI</v>
          </cell>
          <cell r="E12182" t="str">
            <v>拟补充</v>
          </cell>
          <cell r="F12182" t="str">
            <v>D类</v>
          </cell>
          <cell r="G12182">
            <v>50</v>
          </cell>
        </row>
        <row r="12183">
          <cell r="B12183" t="str">
            <v>0342-5231</v>
          </cell>
          <cell r="C12183" t="str">
            <v>GYMNASIUM</v>
          </cell>
          <cell r="D12183" t="str">
            <v>A&amp;HCI</v>
          </cell>
          <cell r="E12183" t="str">
            <v>拟补充</v>
          </cell>
          <cell r="F12183" t="str">
            <v>D类</v>
          </cell>
          <cell r="G12183">
            <v>50</v>
          </cell>
        </row>
        <row r="12184">
          <cell r="B12184" t="str">
            <v>0073-0548</v>
          </cell>
          <cell r="C12184" t="str">
            <v>HARVARD JOURNAL OF ASIATIC STUDIES</v>
          </cell>
          <cell r="D12184" t="str">
            <v>A&amp;HCI</v>
          </cell>
          <cell r="E12184" t="str">
            <v>拟补充</v>
          </cell>
          <cell r="F12184" t="str">
            <v>D类</v>
          </cell>
          <cell r="G12184">
            <v>50</v>
          </cell>
        </row>
        <row r="12185">
          <cell r="B12185" t="str">
            <v>0017-8136</v>
          </cell>
          <cell r="C12185" t="str">
            <v>HARVARD LIBRARY BULLETIN</v>
          </cell>
          <cell r="D12185" t="str">
            <v>A&amp;HCI</v>
          </cell>
          <cell r="E12185" t="str">
            <v>拟补充</v>
          </cell>
          <cell r="F12185" t="str">
            <v>D类</v>
          </cell>
          <cell r="G12185">
            <v>50</v>
          </cell>
        </row>
        <row r="12186">
          <cell r="B12186" t="str">
            <v>0073-0688</v>
          </cell>
          <cell r="C12186" t="str">
            <v>HARVARD STUDIES IN CLASSICAL PHILOLOGY</v>
          </cell>
          <cell r="D12186" t="str">
            <v>A&amp;HCI</v>
          </cell>
          <cell r="E12186" t="str">
            <v>拟补充</v>
          </cell>
          <cell r="F12186" t="str">
            <v>D类</v>
          </cell>
          <cell r="G12186">
            <v>50</v>
          </cell>
        </row>
        <row r="12187">
          <cell r="B12187" t="str">
            <v>0017-8160</v>
          </cell>
          <cell r="C12187" t="str">
            <v>HARVARD THEOLOGICAL REVIEW</v>
          </cell>
          <cell r="D12187" t="str">
            <v>A&amp;HCI</v>
          </cell>
          <cell r="E12187" t="str">
            <v>拟补充</v>
          </cell>
          <cell r="F12187" t="str">
            <v>D类</v>
          </cell>
          <cell r="G12187">
            <v>50</v>
          </cell>
        </row>
        <row r="12188">
          <cell r="B12188" t="str">
            <v>0073-1587</v>
          </cell>
          <cell r="C12188" t="str">
            <v>HEGEL-STUDIEN</v>
          </cell>
          <cell r="D12188" t="str">
            <v>A&amp;HCI</v>
          </cell>
          <cell r="E12188" t="str">
            <v>拟补充</v>
          </cell>
          <cell r="F12188" t="str">
            <v>D类</v>
          </cell>
          <cell r="G12188">
            <v>50</v>
          </cell>
        </row>
        <row r="12189">
          <cell r="B12189" t="str">
            <v>0160-0923</v>
          </cell>
          <cell r="C12189" t="str">
            <v>HELIOS</v>
          </cell>
          <cell r="D12189" t="str">
            <v>A&amp;HCI</v>
          </cell>
          <cell r="E12189" t="str">
            <v>拟补充</v>
          </cell>
          <cell r="F12189" t="str">
            <v>D类</v>
          </cell>
          <cell r="G12189">
            <v>50</v>
          </cell>
        </row>
        <row r="12190">
          <cell r="B12190" t="str">
            <v>0273-0340</v>
          </cell>
          <cell r="C12190" t="str">
            <v>HENRY JAMES REVIEW</v>
          </cell>
          <cell r="D12190" t="str">
            <v>A&amp;HCI</v>
          </cell>
          <cell r="E12190" t="str">
            <v>拟补充</v>
          </cell>
          <cell r="F12190" t="str">
            <v>D类</v>
          </cell>
          <cell r="G12190">
            <v>50</v>
          </cell>
        </row>
        <row r="12191">
          <cell r="B12191" t="str">
            <v>0018-0750</v>
          </cell>
          <cell r="C12191" t="str">
            <v>HERMATHENA</v>
          </cell>
          <cell r="D12191" t="str">
            <v>A&amp;HCI</v>
          </cell>
          <cell r="E12191" t="str">
            <v>拟补充</v>
          </cell>
          <cell r="F12191" t="str">
            <v>D类</v>
          </cell>
          <cell r="G12191">
            <v>50</v>
          </cell>
        </row>
        <row r="12192">
          <cell r="B12192" t="str">
            <v>0018-0777</v>
          </cell>
          <cell r="C12192" t="str">
            <v>HERMES-ZEITSCHRIFT FUR KLASSISCHE PHILOLOGIE</v>
          </cell>
          <cell r="D12192" t="str">
            <v>A&amp;HCI</v>
          </cell>
          <cell r="E12192" t="str">
            <v>拟补充</v>
          </cell>
          <cell r="F12192" t="str">
            <v>D类</v>
          </cell>
          <cell r="G12192">
            <v>50</v>
          </cell>
        </row>
        <row r="12193">
          <cell r="B12193" t="str">
            <v>0018-098X</v>
          </cell>
          <cell r="C12193" t="str">
            <v>HESPERIA</v>
          </cell>
          <cell r="D12193" t="str">
            <v>A&amp;HCI</v>
          </cell>
          <cell r="E12193" t="str">
            <v>拟补充</v>
          </cell>
          <cell r="F12193" t="str">
            <v>D类</v>
          </cell>
          <cell r="G12193">
            <v>50</v>
          </cell>
        </row>
        <row r="12194">
          <cell r="B12194" t="str">
            <v>0018-1196</v>
          </cell>
          <cell r="C12194" t="str">
            <v>HEYTHROP JOURNAL</v>
          </cell>
          <cell r="D12194" t="str">
            <v>A&amp;HCI</v>
          </cell>
          <cell r="E12194" t="str">
            <v>拟补充</v>
          </cell>
          <cell r="F12194" t="str">
            <v>D类</v>
          </cell>
          <cell r="G12194">
            <v>50</v>
          </cell>
        </row>
        <row r="12195">
          <cell r="B12195" t="str">
            <v>0363-0471</v>
          </cell>
          <cell r="C12195" t="str">
            <v>HISPAMERICA-REVISTA DE LITERATURA</v>
          </cell>
          <cell r="D12195" t="str">
            <v>A&amp;HCI</v>
          </cell>
          <cell r="E12195" t="str">
            <v>拟补充</v>
          </cell>
          <cell r="F12195" t="str">
            <v>D类</v>
          </cell>
          <cell r="G12195">
            <v>50</v>
          </cell>
        </row>
        <row r="12196">
          <cell r="B12196" t="str">
            <v>0018-215X</v>
          </cell>
          <cell r="C12196" t="str">
            <v>HISPANIA SACRA</v>
          </cell>
          <cell r="D12196" t="str">
            <v>A&amp;HCI</v>
          </cell>
          <cell r="E12196" t="str">
            <v>拟补充</v>
          </cell>
          <cell r="F12196" t="str">
            <v>D类</v>
          </cell>
          <cell r="G12196">
            <v>50</v>
          </cell>
        </row>
        <row r="12197">
          <cell r="B12197" t="str">
            <v>0018-2141</v>
          </cell>
          <cell r="C12197" t="str">
            <v>HISPANIA-REVISTA ESPANOLA DE HISTORIA</v>
          </cell>
          <cell r="D12197" t="str">
            <v>A&amp;HCI</v>
          </cell>
          <cell r="E12197" t="str">
            <v>拟补充</v>
          </cell>
          <cell r="F12197" t="str">
            <v>D类</v>
          </cell>
          <cell r="G12197">
            <v>50</v>
          </cell>
        </row>
        <row r="12198">
          <cell r="B12198" t="str">
            <v>1468-2737</v>
          </cell>
          <cell r="C12198" t="str">
            <v>HISPANIC RESEARCH JOURNAL-IBERIAN AND LATIN AMERICAN STUDIES</v>
          </cell>
          <cell r="D12198" t="str">
            <v>A&amp;HCI</v>
          </cell>
          <cell r="E12198" t="str">
            <v>拟补充</v>
          </cell>
          <cell r="F12198" t="str">
            <v>D类</v>
          </cell>
          <cell r="G12198">
            <v>50</v>
          </cell>
        </row>
        <row r="12199">
          <cell r="B12199" t="str">
            <v>0018-2176</v>
          </cell>
          <cell r="C12199" t="str">
            <v>HISPANIC REVIEW</v>
          </cell>
          <cell r="D12199" t="str">
            <v>A&amp;HCI</v>
          </cell>
          <cell r="E12199" t="str">
            <v>拟补充</v>
          </cell>
          <cell r="F12199" t="str">
            <v>D类</v>
          </cell>
          <cell r="G12199">
            <v>50</v>
          </cell>
        </row>
        <row r="12200">
          <cell r="B12200" t="str">
            <v>0018-2206</v>
          </cell>
          <cell r="C12200" t="str">
            <v>HISPANOFILA</v>
          </cell>
          <cell r="D12200" t="str">
            <v>A&amp;HCI</v>
          </cell>
          <cell r="E12200" t="str">
            <v>拟补充</v>
          </cell>
          <cell r="F12200" t="str">
            <v>D类</v>
          </cell>
          <cell r="G12200">
            <v>50</v>
          </cell>
        </row>
        <row r="12201">
          <cell r="B12201" t="str">
            <v>0018-2257</v>
          </cell>
          <cell r="C12201" t="str">
            <v>HISTOIRE SOCIALE-SOCIAL HISTORY</v>
          </cell>
          <cell r="D12201" t="str">
            <v>A&amp;HCI</v>
          </cell>
          <cell r="E12201" t="str">
            <v>拟补充</v>
          </cell>
          <cell r="F12201" t="str">
            <v>D类</v>
          </cell>
          <cell r="G12201">
            <v>50</v>
          </cell>
        </row>
        <row r="12202">
          <cell r="B12202" t="str">
            <v>0018-2281</v>
          </cell>
          <cell r="C12202" t="str">
            <v>HISTORIA</v>
          </cell>
          <cell r="D12202" t="str">
            <v>A&amp;HCI</v>
          </cell>
          <cell r="E12202" t="str">
            <v>拟补充</v>
          </cell>
          <cell r="F12202" t="str">
            <v>D类</v>
          </cell>
          <cell r="G12202">
            <v>50</v>
          </cell>
        </row>
        <row r="12203">
          <cell r="B12203" t="str">
            <v>0104-5970</v>
          </cell>
          <cell r="C12203" t="str">
            <v>HISTORIA CIENCIAS SAUDE-MANGUINHOS</v>
          </cell>
          <cell r="D12203" t="str">
            <v>A&amp;HCI</v>
          </cell>
          <cell r="E12203" t="str">
            <v>拟补充</v>
          </cell>
          <cell r="F12203" t="str">
            <v>D类</v>
          </cell>
          <cell r="G12203">
            <v>50</v>
          </cell>
        </row>
        <row r="12204">
          <cell r="B12204" t="str">
            <v>0185-0172</v>
          </cell>
          <cell r="C12204" t="str">
            <v>HISTORIA MEXICANA</v>
          </cell>
          <cell r="D12204" t="str">
            <v>A&amp;HCI</v>
          </cell>
          <cell r="E12204" t="str">
            <v>拟补充</v>
          </cell>
          <cell r="F12204" t="str">
            <v>D类</v>
          </cell>
          <cell r="G12204">
            <v>50</v>
          </cell>
        </row>
        <row r="12205">
          <cell r="B12205" t="str">
            <v>1519-3861</v>
          </cell>
          <cell r="C12205" t="str">
            <v>HISTORIA UNISINOS</v>
          </cell>
          <cell r="D12205" t="str">
            <v>A&amp;HCI</v>
          </cell>
          <cell r="E12205" t="str">
            <v>拟补充</v>
          </cell>
          <cell r="F12205" t="str">
            <v>D类</v>
          </cell>
          <cell r="G12205">
            <v>50</v>
          </cell>
        </row>
        <row r="12206">
          <cell r="B12206" t="str">
            <v>1137-0734</v>
          </cell>
          <cell r="C12206" t="str">
            <v>HISTORIA Y COMUNICACION SOCIAL</v>
          </cell>
          <cell r="D12206" t="str">
            <v>A&amp;HCI</v>
          </cell>
          <cell r="E12206" t="str">
            <v>拟补充</v>
          </cell>
          <cell r="F12206" t="str">
            <v>D类</v>
          </cell>
          <cell r="G12206">
            <v>50</v>
          </cell>
        </row>
        <row r="12207">
          <cell r="B12207" t="str">
            <v>0717-7194</v>
          </cell>
          <cell r="C12207" t="str">
            <v>HISTORIA-SANTIAGO</v>
          </cell>
          <cell r="D12207" t="str">
            <v>A&amp;HCI</v>
          </cell>
          <cell r="E12207" t="str">
            <v>拟补充</v>
          </cell>
          <cell r="F12207" t="str">
            <v>D类</v>
          </cell>
          <cell r="G12207">
            <v>50</v>
          </cell>
        </row>
        <row r="12208">
          <cell r="B12208" t="str">
            <v>0018-2311</v>
          </cell>
          <cell r="C12208" t="str">
            <v>HISTORIA-ZEITSCHRIFT FUR ALTE GESCHICHTE</v>
          </cell>
          <cell r="D12208" t="str">
            <v>A&amp;HCI</v>
          </cell>
          <cell r="E12208" t="str">
            <v>拟补充</v>
          </cell>
          <cell r="F12208" t="str">
            <v>D类</v>
          </cell>
          <cell r="G12208">
            <v>50</v>
          </cell>
        </row>
        <row r="12209">
          <cell r="B12209" t="str">
            <v>0018-2370</v>
          </cell>
          <cell r="C12209" t="str">
            <v>HISTORIAN</v>
          </cell>
          <cell r="D12209" t="str">
            <v>A&amp;HCI</v>
          </cell>
          <cell r="E12209" t="str">
            <v>拟补充</v>
          </cell>
          <cell r="F12209" t="str">
            <v>D类</v>
          </cell>
          <cell r="G12209">
            <v>50</v>
          </cell>
        </row>
        <row r="12210">
          <cell r="B12210" t="str">
            <v>1756-7505</v>
          </cell>
          <cell r="C12210" t="str">
            <v>HISTORIC ENVIRONMENT-POLICY &amp; PRACTICE</v>
          </cell>
          <cell r="D12210" t="str">
            <v>A&amp;HCI</v>
          </cell>
          <cell r="E12210" t="str">
            <v>拟补充</v>
          </cell>
          <cell r="F12210" t="str">
            <v>D类</v>
          </cell>
          <cell r="G12210">
            <v>50</v>
          </cell>
        </row>
        <row r="12211">
          <cell r="B12211" t="str">
            <v>0440-9213</v>
          </cell>
          <cell r="C12211" t="str">
            <v>HISTORICAL ARCHAEOLOGY</v>
          </cell>
          <cell r="D12211" t="str">
            <v>A&amp;HCI</v>
          </cell>
          <cell r="E12211" t="str">
            <v>拟补充</v>
          </cell>
          <cell r="F12211" t="str">
            <v>D类</v>
          </cell>
          <cell r="G12211">
            <v>50</v>
          </cell>
        </row>
        <row r="12212">
          <cell r="B12212" t="str">
            <v>0143-9685</v>
          </cell>
          <cell r="C12212" t="str">
            <v>HISTORICAL JOURNAL OF FILM RADIO AND TELEVISION</v>
          </cell>
          <cell r="D12212" t="str">
            <v>A&amp;HCI</v>
          </cell>
          <cell r="E12212" t="str">
            <v>拟补充</v>
          </cell>
          <cell r="F12212" t="str">
            <v>D类</v>
          </cell>
          <cell r="G12212">
            <v>50</v>
          </cell>
        </row>
        <row r="12213">
          <cell r="B12213" t="str">
            <v>0315-7997</v>
          </cell>
          <cell r="C12213" t="str">
            <v>HISTORICAL REFLECTIONS-REFLEXIONS HISTORIQUES</v>
          </cell>
          <cell r="D12213" t="str">
            <v>A&amp;HCI</v>
          </cell>
          <cell r="E12213" t="str">
            <v>拟补充</v>
          </cell>
          <cell r="F12213" t="str">
            <v>D类</v>
          </cell>
          <cell r="G12213">
            <v>50</v>
          </cell>
        </row>
        <row r="12214">
          <cell r="B12214" t="str">
            <v>0950-3471</v>
          </cell>
          <cell r="C12214" t="str">
            <v>HISTORICAL RESEARCH</v>
          </cell>
          <cell r="D12214" t="str">
            <v>A&amp;HCI</v>
          </cell>
          <cell r="E12214" t="str">
            <v>拟补充</v>
          </cell>
          <cell r="F12214" t="str">
            <v>D类</v>
          </cell>
          <cell r="G12214">
            <v>50</v>
          </cell>
        </row>
        <row r="12215">
          <cell r="B12215" t="str">
            <v>1790-3572</v>
          </cell>
          <cell r="C12215" t="str">
            <v>HISTORICAL REVIEW-LA REVUE HISTORIQUE</v>
          </cell>
          <cell r="D12215" t="str">
            <v>A&amp;HCI</v>
          </cell>
          <cell r="E12215" t="str">
            <v>拟补充</v>
          </cell>
          <cell r="F12215" t="str">
            <v>D类</v>
          </cell>
          <cell r="G12215">
            <v>50</v>
          </cell>
        </row>
        <row r="12216">
          <cell r="B12216" t="str">
            <v>0018-2575</v>
          </cell>
          <cell r="C12216" t="str">
            <v>HISTORICKY CASOPIS</v>
          </cell>
          <cell r="D12216" t="str">
            <v>A&amp;HCI</v>
          </cell>
          <cell r="E12216" t="str">
            <v>拟补充</v>
          </cell>
          <cell r="F12216" t="str">
            <v>D类</v>
          </cell>
          <cell r="G12216">
            <v>50</v>
          </cell>
        </row>
        <row r="12217">
          <cell r="B12217" t="str">
            <v>0302-5160</v>
          </cell>
          <cell r="C12217" t="str">
            <v>HISTORIOGRAPHIA LINGUISTICA</v>
          </cell>
          <cell r="D12217" t="str">
            <v>A&amp;HCI</v>
          </cell>
          <cell r="E12217" t="str">
            <v>拟补充</v>
          </cell>
          <cell r="F12217" t="str">
            <v>D类</v>
          </cell>
          <cell r="G12217">
            <v>50</v>
          </cell>
        </row>
        <row r="12218">
          <cell r="B12218" t="str">
            <v>0018-2613</v>
          </cell>
          <cell r="C12218" t="str">
            <v>HISTORISCHE ZEITSCHRIFT</v>
          </cell>
          <cell r="D12218" t="str">
            <v>A&amp;HCI</v>
          </cell>
          <cell r="E12218" t="str">
            <v>拟补充</v>
          </cell>
          <cell r="F12218" t="str">
            <v>D类</v>
          </cell>
          <cell r="G12218">
            <v>50</v>
          </cell>
        </row>
        <row r="12219">
          <cell r="B12219" t="str">
            <v>0018-2621</v>
          </cell>
          <cell r="C12219" t="str">
            <v>HISTORISCHES JAHRBUCH</v>
          </cell>
          <cell r="D12219" t="str">
            <v>A&amp;HCI</v>
          </cell>
          <cell r="E12219" t="str">
            <v>拟补充</v>
          </cell>
          <cell r="F12219" t="str">
            <v>D类</v>
          </cell>
          <cell r="G12219">
            <v>50</v>
          </cell>
        </row>
        <row r="12220">
          <cell r="B12220" t="str">
            <v>0345-469X</v>
          </cell>
          <cell r="C12220" t="str">
            <v>HISTORISK TIDSKRIFT</v>
          </cell>
          <cell r="D12220" t="str">
            <v>A&amp;HCI</v>
          </cell>
          <cell r="E12220" t="str">
            <v>拟补充</v>
          </cell>
          <cell r="F12220" t="str">
            <v>D类</v>
          </cell>
          <cell r="G12220">
            <v>50</v>
          </cell>
        </row>
        <row r="12221">
          <cell r="B12221" t="str">
            <v>0018-263X</v>
          </cell>
          <cell r="C12221" t="str">
            <v>HISTORISK TIDSSKRIFT</v>
          </cell>
          <cell r="D12221" t="str">
            <v>A&amp;HCI</v>
          </cell>
          <cell r="E12221" t="str">
            <v>拟补充</v>
          </cell>
          <cell r="F12221" t="str">
            <v>D类</v>
          </cell>
          <cell r="G12221">
            <v>50</v>
          </cell>
        </row>
        <row r="12222">
          <cell r="B12222" t="str">
            <v>0018-2648</v>
          </cell>
          <cell r="C12222" t="str">
            <v>HISTORY</v>
          </cell>
          <cell r="D12222" t="str">
            <v>A&amp;HCI</v>
          </cell>
          <cell r="E12222" t="str">
            <v>拟补充</v>
          </cell>
          <cell r="F12222" t="str">
            <v>D类</v>
          </cell>
          <cell r="G12222">
            <v>50</v>
          </cell>
        </row>
        <row r="12223">
          <cell r="B12223" t="str">
            <v>0734-1512</v>
          </cell>
          <cell r="C12223" t="str">
            <v>HISTORY AND TECHNOLOGY</v>
          </cell>
          <cell r="D12223" t="str">
            <v>A&amp;HCI</v>
          </cell>
          <cell r="E12223" t="str">
            <v>拟补充</v>
          </cell>
          <cell r="F12223" t="str">
            <v>D类</v>
          </cell>
          <cell r="G12223">
            <v>50</v>
          </cell>
        </row>
        <row r="12224">
          <cell r="B12224" t="str">
            <v>1971-1093</v>
          </cell>
          <cell r="C12224" t="str">
            <v>HISTORY OF EDUCATION &amp; CHILDRENS LITERATURE</v>
          </cell>
          <cell r="D12224" t="str">
            <v>A&amp;HCI</v>
          </cell>
          <cell r="E12224" t="str">
            <v>拟补充</v>
          </cell>
          <cell r="F12224" t="str">
            <v>D类</v>
          </cell>
          <cell r="G12224">
            <v>50</v>
          </cell>
        </row>
        <row r="12225">
          <cell r="B12225" t="str">
            <v>0191-6599</v>
          </cell>
          <cell r="C12225" t="str">
            <v>HISTORY OF EUROPEAN IDEAS</v>
          </cell>
          <cell r="D12225" t="str">
            <v>A&amp;HCI</v>
          </cell>
          <cell r="E12225" t="str">
            <v>拟补充</v>
          </cell>
          <cell r="F12225" t="str">
            <v>D类</v>
          </cell>
          <cell r="G12225">
            <v>50</v>
          </cell>
        </row>
        <row r="12226">
          <cell r="B12226" t="str">
            <v>0308-7298</v>
          </cell>
          <cell r="C12226" t="str">
            <v>HISTORY OF PHOTOGRAPHY</v>
          </cell>
          <cell r="D12226" t="str">
            <v>A&amp;HCI</v>
          </cell>
          <cell r="E12226" t="str">
            <v>拟补充</v>
          </cell>
          <cell r="F12226" t="str">
            <v>D类</v>
          </cell>
          <cell r="G12226">
            <v>50</v>
          </cell>
        </row>
        <row r="12227">
          <cell r="B12227" t="str">
            <v>0143-781X</v>
          </cell>
          <cell r="C12227" t="str">
            <v>HISTORY OF POLITICAL THOUGHT</v>
          </cell>
          <cell r="D12227" t="str">
            <v>A&amp;HCI</v>
          </cell>
          <cell r="E12227" t="str">
            <v>拟补充</v>
          </cell>
          <cell r="F12227" t="str">
            <v>D类</v>
          </cell>
          <cell r="G12227">
            <v>50</v>
          </cell>
        </row>
        <row r="12228">
          <cell r="B12228" t="str">
            <v>0018-2710</v>
          </cell>
          <cell r="C12228" t="str">
            <v>HISTORY OF RELIGIONS</v>
          </cell>
          <cell r="D12228" t="str">
            <v>A&amp;HCI</v>
          </cell>
          <cell r="E12228" t="str">
            <v>拟补充</v>
          </cell>
          <cell r="F12228" t="str">
            <v>D类</v>
          </cell>
          <cell r="G12228">
            <v>50</v>
          </cell>
        </row>
        <row r="12229">
          <cell r="B12229" t="str">
            <v>0018-2753</v>
          </cell>
          <cell r="C12229" t="str">
            <v>HISTORY TODAY</v>
          </cell>
          <cell r="D12229" t="str">
            <v>A&amp;HCI</v>
          </cell>
          <cell r="E12229" t="str">
            <v>拟补充</v>
          </cell>
          <cell r="F12229" t="str">
            <v>D类</v>
          </cell>
          <cell r="G12229">
            <v>50</v>
          </cell>
        </row>
        <row r="12230">
          <cell r="B12230" t="str">
            <v>8756-6583</v>
          </cell>
          <cell r="C12230" t="str">
            <v>HOLOCAUST AND GENOCIDE STUDIES</v>
          </cell>
          <cell r="D12230" t="str">
            <v>A&amp;HCI</v>
          </cell>
          <cell r="E12230" t="str">
            <v>拟补充</v>
          </cell>
          <cell r="F12230" t="str">
            <v>D类</v>
          </cell>
          <cell r="G12230">
            <v>50</v>
          </cell>
        </row>
        <row r="12231">
          <cell r="B12231" t="str">
            <v>1740-6315</v>
          </cell>
          <cell r="C12231" t="str">
            <v>HOME CULTURES</v>
          </cell>
          <cell r="D12231" t="str">
            <v>A&amp;HCI</v>
          </cell>
          <cell r="E12231" t="str">
            <v>拟补充</v>
          </cell>
          <cell r="F12231" t="str">
            <v>D类</v>
          </cell>
          <cell r="G12231">
            <v>50</v>
          </cell>
        </row>
        <row r="12232">
          <cell r="B12232" t="str">
            <v>0360-9669</v>
          </cell>
          <cell r="C12232" t="str">
            <v>HORIZONS</v>
          </cell>
          <cell r="D12232" t="str">
            <v>A&amp;HCI</v>
          </cell>
          <cell r="E12232" t="str">
            <v>拟补充</v>
          </cell>
          <cell r="F12232" t="str">
            <v>D类</v>
          </cell>
          <cell r="G12232">
            <v>50</v>
          </cell>
        </row>
        <row r="12233">
          <cell r="B12233" t="str">
            <v>1330-7665</v>
          </cell>
          <cell r="C12233" t="str">
            <v>HRVATSKI FILMSKI LJETOPIS</v>
          </cell>
          <cell r="D12233" t="str">
            <v>A&amp;HCI</v>
          </cell>
          <cell r="E12233" t="str">
            <v>拟补充</v>
          </cell>
          <cell r="F12233" t="str">
            <v>D类</v>
          </cell>
          <cell r="G12233">
            <v>50</v>
          </cell>
        </row>
        <row r="12234">
          <cell r="B12234" t="str">
            <v>0259-9422</v>
          </cell>
          <cell r="C12234" t="str">
            <v>HTS TEOLOGIESE STUDIES-THEOLOGICAL STUDIES</v>
          </cell>
          <cell r="D12234" t="str">
            <v>A&amp;HCI</v>
          </cell>
          <cell r="E12234" t="str">
            <v>拟补充</v>
          </cell>
          <cell r="F12234" t="str">
            <v>D类</v>
          </cell>
          <cell r="G12234">
            <v>50</v>
          </cell>
        </row>
        <row r="12235">
          <cell r="B12235" t="str">
            <v>0018-7003</v>
          </cell>
          <cell r="C12235" t="str">
            <v>HUDEBNI VEDA</v>
          </cell>
          <cell r="D12235" t="str">
            <v>A&amp;HCI</v>
          </cell>
          <cell r="E12235" t="str">
            <v>拟补充</v>
          </cell>
          <cell r="F12235" t="str">
            <v>D类</v>
          </cell>
          <cell r="G12235">
            <v>50</v>
          </cell>
        </row>
        <row r="12236">
          <cell r="B12236" t="str">
            <v>0018-702X</v>
          </cell>
          <cell r="C12236" t="str">
            <v>HUDSON REVIEW</v>
          </cell>
          <cell r="D12236" t="str">
            <v>A&amp;HCI</v>
          </cell>
          <cell r="E12236" t="str">
            <v>拟补充</v>
          </cell>
          <cell r="F12236" t="str">
            <v>D类</v>
          </cell>
          <cell r="G12236">
            <v>50</v>
          </cell>
        </row>
        <row r="12237">
          <cell r="B12237" t="str">
            <v>0319-7336</v>
          </cell>
          <cell r="C12237" t="str">
            <v>HUME STUDIES</v>
          </cell>
          <cell r="D12237" t="str">
            <v>A&amp;HCI</v>
          </cell>
          <cell r="E12237" t="str">
            <v>拟补充</v>
          </cell>
          <cell r="F12237" t="str">
            <v>D类</v>
          </cell>
          <cell r="G12237">
            <v>50</v>
          </cell>
        </row>
        <row r="12238">
          <cell r="B12238" t="str">
            <v>0028-5390</v>
          </cell>
          <cell r="C12238" t="str">
            <v>HUNGARIAN QUARTERLY</v>
          </cell>
          <cell r="D12238" t="str">
            <v>A&amp;HCI</v>
          </cell>
          <cell r="E12238" t="str">
            <v>拟补充</v>
          </cell>
          <cell r="F12238" t="str">
            <v>D类</v>
          </cell>
          <cell r="G12238">
            <v>50</v>
          </cell>
        </row>
        <row r="12239">
          <cell r="B12239" t="str">
            <v>0018-7895</v>
          </cell>
          <cell r="C12239" t="str">
            <v>HUNTINGTON LIBRARY QUARTERLY</v>
          </cell>
          <cell r="D12239" t="str">
            <v>A&amp;HCI</v>
          </cell>
          <cell r="E12239" t="str">
            <v>拟补充</v>
          </cell>
          <cell r="F12239" t="str">
            <v>D类</v>
          </cell>
          <cell r="G12239">
            <v>50</v>
          </cell>
        </row>
        <row r="12240">
          <cell r="B12240" t="str">
            <v>0167-9848</v>
          </cell>
          <cell r="C12240" t="str">
            <v>HUSSERL STUDIES</v>
          </cell>
          <cell r="D12240" t="str">
            <v>A&amp;HCI</v>
          </cell>
          <cell r="E12240" t="str">
            <v>拟补充</v>
          </cell>
          <cell r="F12240" t="str">
            <v>D类</v>
          </cell>
          <cell r="G12240">
            <v>50</v>
          </cell>
        </row>
        <row r="12241">
          <cell r="B12241" t="str">
            <v>0019-0993</v>
          </cell>
          <cell r="C12241" t="str">
            <v>IBEROROMANIA</v>
          </cell>
          <cell r="D12241" t="str">
            <v>A&amp;HCI</v>
          </cell>
          <cell r="E12241" t="str">
            <v>拟补充</v>
          </cell>
          <cell r="F12241" t="str">
            <v>D类</v>
          </cell>
          <cell r="G12241">
            <v>50</v>
          </cell>
        </row>
        <row r="12242">
          <cell r="B12242" t="str">
            <v>0046-8541</v>
          </cell>
          <cell r="C12242" t="str">
            <v>IDEALISTIC STUDIES</v>
          </cell>
          <cell r="D12242" t="str">
            <v>A&amp;HCI</v>
          </cell>
          <cell r="E12242" t="str">
            <v>拟补充</v>
          </cell>
          <cell r="F12242" t="str">
            <v>D类</v>
          </cell>
          <cell r="G12242">
            <v>50</v>
          </cell>
        </row>
        <row r="12243">
          <cell r="B12243" t="str">
            <v>0120-0062</v>
          </cell>
          <cell r="C12243" t="str">
            <v>IDEAS Y VALORES</v>
          </cell>
          <cell r="D12243" t="str">
            <v>A&amp;HCI</v>
          </cell>
          <cell r="E12243" t="str">
            <v>拟补充</v>
          </cell>
          <cell r="F12243" t="str">
            <v>D类</v>
          </cell>
          <cell r="G12243">
            <v>50</v>
          </cell>
        </row>
        <row r="12244">
          <cell r="B12244" t="str">
            <v>1888-3931</v>
          </cell>
          <cell r="C12244" t="str">
            <v>IMAGO TEMPORIS-MEDIUM AEVUM</v>
          </cell>
          <cell r="D12244" t="str">
            <v>A&amp;HCI</v>
          </cell>
          <cell r="E12244" t="str">
            <v>拟补充</v>
          </cell>
          <cell r="F12244" t="str">
            <v>D类</v>
          </cell>
          <cell r="G12244">
            <v>50</v>
          </cell>
        </row>
        <row r="12245">
          <cell r="B12245" t="str">
            <v>0306-4220</v>
          </cell>
          <cell r="C12245" t="str">
            <v>INDEX ON CENSORSHIP</v>
          </cell>
          <cell r="D12245" t="str">
            <v>A&amp;HCI</v>
          </cell>
          <cell r="E12245" t="str">
            <v>拟补充</v>
          </cell>
          <cell r="F12245" t="str">
            <v>D类</v>
          </cell>
          <cell r="G12245">
            <v>50</v>
          </cell>
        </row>
        <row r="12246">
          <cell r="B12246" t="str">
            <v>0376-9836</v>
          </cell>
          <cell r="C12246" t="str">
            <v>INDIAN HISTORICAL REVIEW</v>
          </cell>
          <cell r="D12246" t="str">
            <v>A&amp;HCI</v>
          </cell>
          <cell r="E12246" t="str">
            <v>拟补充</v>
          </cell>
          <cell r="F12246" t="str">
            <v>D类</v>
          </cell>
          <cell r="G12246">
            <v>50</v>
          </cell>
        </row>
        <row r="12247">
          <cell r="B12247" t="str">
            <v>0019-7246</v>
          </cell>
          <cell r="C12247" t="str">
            <v>INDO-IRANIAN JOURNAL</v>
          </cell>
          <cell r="D12247" t="str">
            <v>A&amp;HCI</v>
          </cell>
          <cell r="E12247" t="str">
            <v>拟补充</v>
          </cell>
          <cell r="F12247" t="str">
            <v>D类</v>
          </cell>
          <cell r="G12247">
            <v>50</v>
          </cell>
        </row>
        <row r="12248">
          <cell r="B12248" t="str">
            <v>1363-9811</v>
          </cell>
          <cell r="C12248" t="str">
            <v>INDONESIA AND THE MALAY WORLD</v>
          </cell>
          <cell r="D12248" t="str">
            <v>A&amp;HCI</v>
          </cell>
          <cell r="E12248" t="str">
            <v>拟补充</v>
          </cell>
          <cell r="F12248" t="str">
            <v>D类</v>
          </cell>
          <cell r="G12248">
            <v>50</v>
          </cell>
        </row>
        <row r="12249">
          <cell r="B12249" t="str">
            <v>0309-0728</v>
          </cell>
          <cell r="C12249" t="str">
            <v>INDUSTRIAL ARCHAEOLOGY REVIEW</v>
          </cell>
          <cell r="D12249" t="str">
            <v>A&amp;HCI</v>
          </cell>
          <cell r="E12249" t="str">
            <v>拟补充</v>
          </cell>
          <cell r="F12249" t="str">
            <v>D类</v>
          </cell>
          <cell r="G12249">
            <v>50</v>
          </cell>
        </row>
        <row r="12250">
          <cell r="B12250" t="str">
            <v>0754-023X</v>
          </cell>
          <cell r="C12250" t="str">
            <v>INFINI</v>
          </cell>
          <cell r="D12250" t="str">
            <v>A&amp;HCI</v>
          </cell>
          <cell r="E12250" t="str">
            <v>拟补充</v>
          </cell>
          <cell r="F12250" t="str">
            <v>D类</v>
          </cell>
          <cell r="G12250">
            <v>50</v>
          </cell>
        </row>
        <row r="12251">
          <cell r="B12251" t="str">
            <v>0824-2577</v>
          </cell>
          <cell r="C12251" t="str">
            <v>INFORMAL LOGIC</v>
          </cell>
          <cell r="D12251" t="str">
            <v>A&amp;HCI</v>
          </cell>
          <cell r="E12251" t="str">
            <v>拟补充</v>
          </cell>
          <cell r="F12251" t="str">
            <v>D类</v>
          </cell>
          <cell r="G12251">
            <v>50</v>
          </cell>
        </row>
        <row r="12252">
          <cell r="B12252" t="str">
            <v>0020-4536</v>
          </cell>
          <cell r="C12252" t="str">
            <v>INSULA-REVISTA DE LETRAS Y CIENCIAS HUMANAS</v>
          </cell>
          <cell r="D12252" t="str">
            <v>A&amp;HCI</v>
          </cell>
          <cell r="E12252" t="str">
            <v>拟补充</v>
          </cell>
          <cell r="F12252" t="str">
            <v>D类</v>
          </cell>
          <cell r="G12252">
            <v>50</v>
          </cell>
        </row>
        <row r="12253">
          <cell r="B12253" t="str">
            <v>2041-9112</v>
          </cell>
          <cell r="C12253" t="str">
            <v>INTERIORS-DESIGN ARCHITECTURE CULTURE</v>
          </cell>
          <cell r="D12253" t="str">
            <v>A&amp;HCI</v>
          </cell>
          <cell r="E12253" t="str">
            <v>拟补充</v>
          </cell>
          <cell r="F12253" t="str">
            <v>D类</v>
          </cell>
          <cell r="G12253">
            <v>50</v>
          </cell>
        </row>
        <row r="12254">
          <cell r="B12254" t="str">
            <v>0707-5332</v>
          </cell>
          <cell r="C12254" t="str">
            <v>INTERNATIONAL HISTORY REVIEW</v>
          </cell>
          <cell r="D12254" t="str">
            <v>A&amp;HCI</v>
          </cell>
          <cell r="E12254" t="str">
            <v>拟补充</v>
          </cell>
          <cell r="F12254" t="str">
            <v>D类</v>
          </cell>
          <cell r="G12254">
            <v>50</v>
          </cell>
        </row>
        <row r="12255">
          <cell r="B12255" t="str">
            <v>0020-7047</v>
          </cell>
          <cell r="C12255" t="str">
            <v>INTERNATIONAL JOURNAL FOR PHILOSOPHY OF RELIGION</v>
          </cell>
          <cell r="D12255" t="str">
            <v>A&amp;HCI</v>
          </cell>
          <cell r="E12255" t="str">
            <v>拟补充</v>
          </cell>
          <cell r="F12255" t="str">
            <v>D类</v>
          </cell>
          <cell r="G12255">
            <v>50</v>
          </cell>
        </row>
        <row r="12256">
          <cell r="B12256" t="str">
            <v>0361-7882</v>
          </cell>
          <cell r="C12256" t="str">
            <v>INTERNATIONAL JOURNAL OF AFRICAN HISTORICAL STUDIES</v>
          </cell>
          <cell r="D12256" t="str">
            <v>A&amp;HCI</v>
          </cell>
          <cell r="E12256" t="str">
            <v>拟补充</v>
          </cell>
          <cell r="F12256" t="str">
            <v>D类</v>
          </cell>
          <cell r="G12256">
            <v>50</v>
          </cell>
        </row>
        <row r="12257">
          <cell r="B12257" t="str">
            <v>1479-5914</v>
          </cell>
          <cell r="C12257" t="str">
            <v>INTERNATIONAL JOURNAL OF ASIAN STUDIES</v>
          </cell>
          <cell r="D12257" t="str">
            <v>A&amp;HCI</v>
          </cell>
          <cell r="E12257" t="str">
            <v>拟补充</v>
          </cell>
          <cell r="F12257" t="str">
            <v>D类</v>
          </cell>
          <cell r="G12257">
            <v>50</v>
          </cell>
        </row>
        <row r="12258">
          <cell r="B12258" t="str">
            <v>1364-436X</v>
          </cell>
          <cell r="C12258" t="str">
            <v>INTERNATIONAL JOURNAL OF CHILDRENS SPIRITUALITY</v>
          </cell>
          <cell r="D12258" t="str">
            <v>A&amp;HCI</v>
          </cell>
          <cell r="E12258" t="str">
            <v>拟补充</v>
          </cell>
          <cell r="F12258" t="str">
            <v>D类</v>
          </cell>
          <cell r="G12258">
            <v>50</v>
          </cell>
        </row>
        <row r="12259">
          <cell r="B12259" t="str">
            <v>1022-4556</v>
          </cell>
          <cell r="C12259" t="str">
            <v>INTERNATIONAL JOURNAL OF HINDU STUDIES</v>
          </cell>
          <cell r="D12259" t="str">
            <v>A&amp;HCI</v>
          </cell>
          <cell r="E12259" t="str">
            <v>拟补充</v>
          </cell>
          <cell r="F12259" t="str">
            <v>D类</v>
          </cell>
          <cell r="G12259">
            <v>50</v>
          </cell>
        </row>
        <row r="12260">
          <cell r="B12260" t="str">
            <v>1092-7697</v>
          </cell>
          <cell r="C12260" t="str">
            <v>INTERNATIONAL JOURNAL OF HISTORICAL ARCHAEOLOGY</v>
          </cell>
          <cell r="D12260" t="str">
            <v>A&amp;HCI</v>
          </cell>
          <cell r="E12260" t="str">
            <v>拟补充</v>
          </cell>
          <cell r="F12260" t="str">
            <v>D类</v>
          </cell>
          <cell r="G12260">
            <v>50</v>
          </cell>
        </row>
        <row r="12261">
          <cell r="B12261" t="str">
            <v>1975-3586</v>
          </cell>
          <cell r="C12261" t="str">
            <v>INTERNATIONAL JOURNAL OF INTANGIBLE HERITAGE</v>
          </cell>
          <cell r="D12261" t="str">
            <v>A&amp;HCI</v>
          </cell>
          <cell r="E12261" t="str">
            <v>拟补充</v>
          </cell>
          <cell r="F12261" t="str">
            <v>D类</v>
          </cell>
          <cell r="G12261">
            <v>50</v>
          </cell>
        </row>
        <row r="12262">
          <cell r="B12262" t="str">
            <v>1057-2414</v>
          </cell>
          <cell r="C12262" t="str">
            <v>INTERNATIONAL JOURNAL OF NAUTICAL ARCHAEOLOGY</v>
          </cell>
          <cell r="D12262" t="str">
            <v>A&amp;HCI</v>
          </cell>
          <cell r="E12262" t="str">
            <v>拟补充</v>
          </cell>
          <cell r="F12262" t="str">
            <v>D类</v>
          </cell>
          <cell r="G12262">
            <v>50</v>
          </cell>
        </row>
        <row r="12263">
          <cell r="B12263" t="str">
            <v>0967-2559</v>
          </cell>
          <cell r="C12263" t="str">
            <v>INTERNATIONAL JOURNAL OF PHILOSOPHICAL STUDIES</v>
          </cell>
          <cell r="D12263" t="str">
            <v>A&amp;HCI</v>
          </cell>
          <cell r="E12263" t="str">
            <v>拟补充</v>
          </cell>
          <cell r="F12263" t="str">
            <v>D类</v>
          </cell>
          <cell r="G12263">
            <v>50</v>
          </cell>
        </row>
        <row r="12264">
          <cell r="B12264" t="str">
            <v>1463-1652</v>
          </cell>
          <cell r="C12264" t="str">
            <v>INTERNATIONAL JOURNAL OF SYSTEMATIC THEOLOGY</v>
          </cell>
          <cell r="D12264" t="str">
            <v>A&amp;HCI</v>
          </cell>
          <cell r="E12264" t="str">
            <v>拟补充</v>
          </cell>
          <cell r="F12264" t="str">
            <v>D类</v>
          </cell>
          <cell r="G12264">
            <v>50</v>
          </cell>
        </row>
        <row r="12265">
          <cell r="B12265" t="str">
            <v>1073-0508</v>
          </cell>
          <cell r="C12265" t="str">
            <v>INTERNATIONAL JOURNAL OF THE CLASSICAL TRADITION</v>
          </cell>
          <cell r="D12265" t="str">
            <v>A&amp;HCI</v>
          </cell>
          <cell r="E12265" t="str">
            <v>拟补充</v>
          </cell>
          <cell r="F12265" t="str">
            <v>D类</v>
          </cell>
          <cell r="G12265">
            <v>50</v>
          </cell>
        </row>
        <row r="12266">
          <cell r="B12266" t="str">
            <v>0019-0365</v>
          </cell>
          <cell r="C12266" t="str">
            <v>INTERNATIONAL PHILOSOPHICAL QUARTERLY</v>
          </cell>
          <cell r="D12266" t="str">
            <v>A&amp;HCI</v>
          </cell>
          <cell r="E12266" t="str">
            <v>拟补充</v>
          </cell>
          <cell r="F12266" t="str">
            <v>D类</v>
          </cell>
          <cell r="G12266">
            <v>50</v>
          </cell>
        </row>
        <row r="12267">
          <cell r="B12267" t="str">
            <v>1755-6198</v>
          </cell>
          <cell r="C12267" t="str">
            <v>INTERNATIONAL RESEARCH IN CHILDRENS LITERATURE</v>
          </cell>
          <cell r="D12267" t="str">
            <v>A&amp;HCI</v>
          </cell>
          <cell r="E12267" t="str">
            <v>拟补充</v>
          </cell>
          <cell r="F12267" t="str">
            <v>D类</v>
          </cell>
          <cell r="G12267">
            <v>50</v>
          </cell>
        </row>
        <row r="12268">
          <cell r="B12268" t="str">
            <v>1045-0920</v>
          </cell>
          <cell r="C12268" t="str">
            <v>INTERNATIONAL REVIEW OF AFRICAN AMERICAN ART</v>
          </cell>
          <cell r="D12268" t="str">
            <v>A&amp;HCI</v>
          </cell>
          <cell r="E12268" t="str">
            <v>拟补充</v>
          </cell>
          <cell r="F12268" t="str">
            <v>D类</v>
          </cell>
          <cell r="G12268">
            <v>50</v>
          </cell>
        </row>
        <row r="12269">
          <cell r="B12269" t="str">
            <v>0351-5796</v>
          </cell>
          <cell r="C12269" t="str">
            <v>INTERNATIONAL REVIEW OF THE AESTHETICS AND SOCIOLOGY OF MUSIC</v>
          </cell>
          <cell r="D12269" t="str">
            <v>A&amp;HCI</v>
          </cell>
          <cell r="E12269" t="str">
            <v>拟补充</v>
          </cell>
          <cell r="F12269" t="str">
            <v>D类</v>
          </cell>
          <cell r="G12269">
            <v>50</v>
          </cell>
        </row>
        <row r="12270">
          <cell r="B12270" t="str">
            <v>0269-8595</v>
          </cell>
          <cell r="C12270" t="str">
            <v>INTERNATIONAL STUDIES IN THE PHILOSOPHY OF SCIENCE</v>
          </cell>
          <cell r="D12270" t="str">
            <v>A&amp;HCI</v>
          </cell>
          <cell r="E12270" t="str">
            <v>拟补充</v>
          </cell>
          <cell r="F12270" t="str">
            <v>D类</v>
          </cell>
          <cell r="G12270">
            <v>50</v>
          </cell>
        </row>
        <row r="12271">
          <cell r="B12271" t="str">
            <v>0340-4528</v>
          </cell>
          <cell r="C12271" t="str">
            <v>INTERNATIONALES ARCHIV FUR SOZIALGESCHICHTE DER DEUTSCHEN LITERATUR</v>
          </cell>
          <cell r="D12271" t="str">
            <v>A&amp;HCI</v>
          </cell>
          <cell r="E12271" t="str">
            <v>拟补充</v>
          </cell>
          <cell r="F12271" t="str">
            <v>D类</v>
          </cell>
          <cell r="G12271">
            <v>50</v>
          </cell>
        </row>
        <row r="12272">
          <cell r="B12272" t="str">
            <v>0020-9643</v>
          </cell>
          <cell r="C12272" t="str">
            <v>INTERPRETATION-A JOURNAL OF BIBLE AND THEOLOGY</v>
          </cell>
          <cell r="D12272" t="str">
            <v>A&amp;HCI</v>
          </cell>
          <cell r="E12272" t="str">
            <v>拟补充</v>
          </cell>
          <cell r="F12272" t="str">
            <v>D类</v>
          </cell>
          <cell r="G12272">
            <v>50</v>
          </cell>
        </row>
        <row r="12273">
          <cell r="B12273" t="str">
            <v>0020-9635</v>
          </cell>
          <cell r="C12273" t="str">
            <v>INTERPRETATION-A JOURNAL OF POLITICAL PHILOSOPHY</v>
          </cell>
          <cell r="D12273" t="str">
            <v>A&amp;HCI</v>
          </cell>
          <cell r="E12273" t="str">
            <v>拟补充</v>
          </cell>
          <cell r="F12273" t="str">
            <v>D类</v>
          </cell>
          <cell r="G12273">
            <v>50</v>
          </cell>
        </row>
        <row r="12274">
          <cell r="B12274" t="str">
            <v>1609-8498</v>
          </cell>
          <cell r="C12274" t="str">
            <v>IRAN AND THE CAUCASUS</v>
          </cell>
          <cell r="D12274" t="str">
            <v>A&amp;HCI</v>
          </cell>
          <cell r="E12274" t="str">
            <v>拟补充</v>
          </cell>
          <cell r="F12274" t="str">
            <v>D类</v>
          </cell>
          <cell r="G12274">
            <v>50</v>
          </cell>
        </row>
        <row r="12275">
          <cell r="B12275" t="str">
            <v>0578-6967</v>
          </cell>
          <cell r="C12275" t="str">
            <v>IRAN-JOURNAL OF THE BRITISH INSTITUTE OF PERSIAN STUDIES</v>
          </cell>
          <cell r="D12275" t="str">
            <v>A&amp;HCI</v>
          </cell>
          <cell r="E12275" t="str">
            <v>拟补充</v>
          </cell>
          <cell r="F12275" t="str">
            <v>D类</v>
          </cell>
          <cell r="G12275">
            <v>50</v>
          </cell>
        </row>
        <row r="12276">
          <cell r="B12276" t="str">
            <v>0021-0870</v>
          </cell>
          <cell r="C12276" t="str">
            <v>IRANICA ANTIQUA</v>
          </cell>
          <cell r="D12276" t="str">
            <v>A&amp;HCI</v>
          </cell>
          <cell r="E12276" t="str">
            <v>拟补充</v>
          </cell>
          <cell r="F12276" t="str">
            <v>D类</v>
          </cell>
          <cell r="G12276">
            <v>50</v>
          </cell>
        </row>
        <row r="12277">
          <cell r="B12277" t="str">
            <v>0021-1214</v>
          </cell>
          <cell r="C12277" t="str">
            <v>IRISH HISTORICAL STUDIES</v>
          </cell>
          <cell r="D12277" t="str">
            <v>A&amp;HCI</v>
          </cell>
          <cell r="E12277" t="str">
            <v>拟补充</v>
          </cell>
          <cell r="F12277" t="str">
            <v>D类</v>
          </cell>
          <cell r="G12277">
            <v>50</v>
          </cell>
        </row>
        <row r="12278">
          <cell r="B12278" t="str">
            <v>0021-1427</v>
          </cell>
          <cell r="C12278" t="str">
            <v>IRISH UNIVERSITY REVIEW</v>
          </cell>
          <cell r="D12278" t="str">
            <v>A&amp;HCI</v>
          </cell>
          <cell r="E12278" t="str">
            <v>拟补充</v>
          </cell>
          <cell r="F12278" t="str">
            <v>D类</v>
          </cell>
          <cell r="G12278">
            <v>50</v>
          </cell>
        </row>
        <row r="12279">
          <cell r="B12279" t="str">
            <v>1130-2097</v>
          </cell>
          <cell r="C12279" t="str">
            <v>ISEGORIA</v>
          </cell>
          <cell r="D12279" t="str">
            <v>A&amp;HCI</v>
          </cell>
          <cell r="E12279" t="str">
            <v>拟补充</v>
          </cell>
          <cell r="F12279" t="str">
            <v>D类</v>
          </cell>
          <cell r="G12279">
            <v>50</v>
          </cell>
        </row>
        <row r="12280">
          <cell r="B12280" t="str">
            <v>0959-6410</v>
          </cell>
          <cell r="C12280" t="str">
            <v>ISLAM AND CHRISTIAN-MUSLIM RELATIONS</v>
          </cell>
          <cell r="D12280" t="str">
            <v>A&amp;HCI</v>
          </cell>
          <cell r="E12280" t="str">
            <v>拟补充</v>
          </cell>
          <cell r="F12280" t="str">
            <v>D类</v>
          </cell>
          <cell r="G12280">
            <v>50</v>
          </cell>
        </row>
        <row r="12281">
          <cell r="B12281" t="str">
            <v>0021-1818</v>
          </cell>
          <cell r="C12281" t="str">
            <v>ISLAM-ZEITSCHRIFT FUR GESCHICHTE UND KULTUR DES ISLAMISCHEN ORIENTS</v>
          </cell>
          <cell r="D12281" t="str">
            <v>A&amp;HCI</v>
          </cell>
          <cell r="E12281" t="str">
            <v>拟补充</v>
          </cell>
          <cell r="F12281" t="str">
            <v>D类</v>
          </cell>
          <cell r="G12281">
            <v>50</v>
          </cell>
        </row>
        <row r="12282">
          <cell r="B12282" t="str">
            <v>2154-0993</v>
          </cell>
          <cell r="C12282" t="str">
            <v>ISLAMIC AFRICA</v>
          </cell>
          <cell r="D12282" t="str">
            <v>A&amp;HCI</v>
          </cell>
          <cell r="E12282" t="str">
            <v>拟补充</v>
          </cell>
          <cell r="F12282" t="str">
            <v>D类</v>
          </cell>
          <cell r="G12282">
            <v>50</v>
          </cell>
        </row>
        <row r="12283">
          <cell r="B12283" t="str">
            <v>1076-0962</v>
          </cell>
          <cell r="C12283" t="str">
            <v>ISLE-INTERDISCIPLINARY STUDIES IN LITERATURE AND ENVIRONMENT</v>
          </cell>
          <cell r="D12283" t="str">
            <v>A&amp;HCI</v>
          </cell>
          <cell r="E12283" t="str">
            <v>拟补充</v>
          </cell>
          <cell r="F12283" t="str">
            <v>D类</v>
          </cell>
          <cell r="G12283">
            <v>50</v>
          </cell>
        </row>
        <row r="12284">
          <cell r="B12284" t="str">
            <v>0021-2059</v>
          </cell>
          <cell r="C12284" t="str">
            <v>ISRAEL EXPLORATION JOURNAL</v>
          </cell>
          <cell r="D12284" t="str">
            <v>A&amp;HCI</v>
          </cell>
          <cell r="E12284" t="str">
            <v>拟补充</v>
          </cell>
          <cell r="F12284" t="str">
            <v>D类</v>
          </cell>
          <cell r="G12284">
            <v>50</v>
          </cell>
        </row>
        <row r="12285">
          <cell r="B12285" t="str">
            <v>0075-1634</v>
          </cell>
          <cell r="C12285" t="str">
            <v>ITALIAN STUDIES</v>
          </cell>
          <cell r="D12285" t="str">
            <v>A&amp;HCI</v>
          </cell>
          <cell r="E12285" t="str">
            <v>拟补充</v>
          </cell>
          <cell r="F12285" t="str">
            <v>D类</v>
          </cell>
          <cell r="G12285">
            <v>50</v>
          </cell>
        </row>
        <row r="12286">
          <cell r="B12286" t="str">
            <v>0391-3368</v>
          </cell>
          <cell r="C12286" t="str">
            <v>ITALIANISTICA-RIVISTA DI LETTERATURA ITALIANA</v>
          </cell>
          <cell r="D12286" t="str">
            <v>A&amp;HCI</v>
          </cell>
          <cell r="E12286" t="str">
            <v>拟补充</v>
          </cell>
          <cell r="F12286" t="str">
            <v>D类</v>
          </cell>
          <cell r="G12286">
            <v>50</v>
          </cell>
        </row>
        <row r="12287">
          <cell r="B12287" t="str">
            <v>0075-2207</v>
          </cell>
          <cell r="C12287" t="str">
            <v>JAHRBUCH DER BERLINER MUSEEN</v>
          </cell>
          <cell r="D12287" t="str">
            <v>A&amp;HCI</v>
          </cell>
          <cell r="E12287" t="str">
            <v>拟补充</v>
          </cell>
          <cell r="F12287" t="str">
            <v>D类</v>
          </cell>
          <cell r="G12287">
            <v>50</v>
          </cell>
        </row>
        <row r="12288">
          <cell r="B12288" t="str">
            <v>0449-5233</v>
          </cell>
          <cell r="C12288" t="str">
            <v>JAHRBUCH FUR INTERNATIONALE GERMANISTIK</v>
          </cell>
          <cell r="D12288" t="str">
            <v>A&amp;HCI</v>
          </cell>
          <cell r="E12288" t="str">
            <v>拟补充</v>
          </cell>
          <cell r="F12288" t="str">
            <v>D类</v>
          </cell>
          <cell r="G12288">
            <v>50</v>
          </cell>
        </row>
        <row r="12289">
          <cell r="B12289" t="str">
            <v>0021-4019</v>
          </cell>
          <cell r="C12289" t="str">
            <v>JAHRBUCHER FUR GESCHICHTE OSTEUROPAS</v>
          </cell>
          <cell r="D12289" t="str">
            <v>A&amp;HCI</v>
          </cell>
          <cell r="E12289" t="str">
            <v>拟补充</v>
          </cell>
          <cell r="F12289" t="str">
            <v>D类</v>
          </cell>
          <cell r="G12289">
            <v>50</v>
          </cell>
        </row>
        <row r="12290">
          <cell r="B12290" t="str">
            <v>0021-4183</v>
          </cell>
          <cell r="C12290" t="str">
            <v>JAMES JOYCE QUARTERLY</v>
          </cell>
          <cell r="D12290" t="str">
            <v>A&amp;HCI</v>
          </cell>
          <cell r="E12290" t="str">
            <v>拟补充</v>
          </cell>
          <cell r="F12290" t="str">
            <v>D类</v>
          </cell>
          <cell r="G12290">
            <v>50</v>
          </cell>
        </row>
        <row r="12291">
          <cell r="B12291" t="str">
            <v>0304-1042</v>
          </cell>
          <cell r="C12291" t="str">
            <v>JAPANESE JOURNAL OF RELIGIOUS STUDIES</v>
          </cell>
          <cell r="D12291" t="str">
            <v>A&amp;HCI</v>
          </cell>
          <cell r="E12291" t="str">
            <v>拟补充</v>
          </cell>
          <cell r="F12291" t="str">
            <v>D类</v>
          </cell>
          <cell r="G12291">
            <v>50</v>
          </cell>
        </row>
        <row r="12292">
          <cell r="B12292" t="str">
            <v>0334-701X</v>
          </cell>
          <cell r="C12292" t="str">
            <v>JEWISH HISTORY</v>
          </cell>
          <cell r="D12292" t="str">
            <v>A&amp;HCI</v>
          </cell>
          <cell r="E12292" t="str">
            <v>拟补充</v>
          </cell>
          <cell r="F12292" t="str">
            <v>D类</v>
          </cell>
          <cell r="G12292">
            <v>50</v>
          </cell>
        </row>
        <row r="12293">
          <cell r="B12293" t="str">
            <v>1549-0815</v>
          </cell>
          <cell r="C12293" t="str">
            <v>JNT-JOURNAL OF NARRATIVE THEORY</v>
          </cell>
          <cell r="D12293" t="str">
            <v>A&amp;HCI</v>
          </cell>
          <cell r="E12293" t="str">
            <v>拟补充</v>
          </cell>
          <cell r="F12293" t="str">
            <v>D类</v>
          </cell>
          <cell r="G12293">
            <v>50</v>
          </cell>
        </row>
        <row r="12294">
          <cell r="B12294" t="str">
            <v>1754-0194</v>
          </cell>
          <cell r="C12294" t="str">
            <v>JOURNAL FOR EIGHTEENTH-CENTURY STUDIES</v>
          </cell>
          <cell r="D12294" t="str">
            <v>A&amp;HCI</v>
          </cell>
          <cell r="E12294" t="str">
            <v>拟补充</v>
          </cell>
          <cell r="F12294" t="str">
            <v>D类</v>
          </cell>
          <cell r="G12294">
            <v>50</v>
          </cell>
        </row>
        <row r="12295">
          <cell r="B12295" t="str">
            <v>0925-4560</v>
          </cell>
          <cell r="C12295" t="str">
            <v>JOURNAL FOR GENERAL PHILOSOPHY OF SCIENCE</v>
          </cell>
          <cell r="D12295" t="str">
            <v>A&amp;HCI</v>
          </cell>
          <cell r="E12295" t="str">
            <v>拟补充</v>
          </cell>
          <cell r="F12295" t="str">
            <v>D类</v>
          </cell>
          <cell r="G12295">
            <v>50</v>
          </cell>
        </row>
        <row r="12296">
          <cell r="B12296" t="str">
            <v>0047-2212</v>
          </cell>
          <cell r="C12296" t="str">
            <v>JOURNAL FOR THE STUDY OF JUDAISM</v>
          </cell>
          <cell r="D12296" t="str">
            <v>A&amp;HCI</v>
          </cell>
          <cell r="E12296" t="str">
            <v>拟补充</v>
          </cell>
          <cell r="F12296" t="str">
            <v>D类</v>
          </cell>
          <cell r="G12296">
            <v>50</v>
          </cell>
        </row>
        <row r="12297">
          <cell r="B12297" t="str">
            <v>1583-0039</v>
          </cell>
          <cell r="C12297" t="str">
            <v>JOURNAL FOR THE STUDY OF RELIGIONS AND IDEOLOGIES</v>
          </cell>
          <cell r="D12297" t="str">
            <v>A&amp;HCI</v>
          </cell>
          <cell r="E12297" t="str">
            <v>拟补充</v>
          </cell>
          <cell r="F12297" t="str">
            <v>D类</v>
          </cell>
          <cell r="G12297">
            <v>50</v>
          </cell>
        </row>
        <row r="12298">
          <cell r="B12298" t="str">
            <v>0142-064X</v>
          </cell>
          <cell r="C12298" t="str">
            <v>JOURNAL FOR THE STUDY OF THE NEW TESTAMENT</v>
          </cell>
          <cell r="D12298" t="str">
            <v>A&amp;HCI</v>
          </cell>
          <cell r="E12298" t="str">
            <v>拟补充</v>
          </cell>
          <cell r="F12298" t="str">
            <v>D类</v>
          </cell>
          <cell r="G12298">
            <v>50</v>
          </cell>
        </row>
        <row r="12299">
          <cell r="B12299" t="str">
            <v>0309-0892</v>
          </cell>
          <cell r="C12299" t="str">
            <v>JOURNAL FOR THE STUDY OF THE OLD TESTAMENT</v>
          </cell>
          <cell r="D12299" t="str">
            <v>A&amp;HCI</v>
          </cell>
          <cell r="E12299" t="str">
            <v>拟补充</v>
          </cell>
          <cell r="F12299" t="str">
            <v>D类</v>
          </cell>
          <cell r="G12299">
            <v>50</v>
          </cell>
        </row>
        <row r="12300">
          <cell r="B12300" t="str">
            <v>0021-8510</v>
          </cell>
          <cell r="C12300" t="str">
            <v>JOURNAL OF AESTHETIC EDUCATION</v>
          </cell>
          <cell r="D12300" t="str">
            <v>A&amp;HCI</v>
          </cell>
          <cell r="E12300" t="str">
            <v>拟补充</v>
          </cell>
          <cell r="F12300" t="str">
            <v>D类</v>
          </cell>
          <cell r="G12300">
            <v>50</v>
          </cell>
        </row>
        <row r="12301">
          <cell r="B12301" t="str">
            <v>0021-8529</v>
          </cell>
          <cell r="C12301" t="str">
            <v>JOURNAL OF AESTHETICS AND ART CRITICISM</v>
          </cell>
          <cell r="D12301" t="str">
            <v>A&amp;HCI</v>
          </cell>
          <cell r="E12301" t="str">
            <v>拟补充</v>
          </cell>
          <cell r="F12301" t="str">
            <v>D类</v>
          </cell>
          <cell r="G12301">
            <v>50</v>
          </cell>
        </row>
        <row r="12302">
          <cell r="B12302" t="str">
            <v>1612-1651</v>
          </cell>
          <cell r="C12302" t="str">
            <v>JOURNAL OF AFRICAN ARCHAEOLOGY</v>
          </cell>
          <cell r="D12302" t="str">
            <v>A&amp;HCI</v>
          </cell>
          <cell r="E12302" t="str">
            <v>拟补充</v>
          </cell>
          <cell r="F12302" t="str">
            <v>D类</v>
          </cell>
          <cell r="G12302">
            <v>50</v>
          </cell>
        </row>
        <row r="12303">
          <cell r="B12303" t="str">
            <v>0278-5927</v>
          </cell>
          <cell r="C12303" t="str">
            <v>JOURNAL OF AMERICAN ETHNIC HISTORY</v>
          </cell>
          <cell r="D12303" t="str">
            <v>A&amp;HCI</v>
          </cell>
          <cell r="E12303" t="str">
            <v>拟补充</v>
          </cell>
          <cell r="F12303" t="str">
            <v>D类</v>
          </cell>
          <cell r="G12303">
            <v>50</v>
          </cell>
        </row>
        <row r="12304">
          <cell r="B12304" t="str">
            <v>0021-8715</v>
          </cell>
          <cell r="C12304" t="str">
            <v>JOURNAL OF AMERICAN FOLKLORE</v>
          </cell>
          <cell r="D12304" t="str">
            <v>A&amp;HCI</v>
          </cell>
          <cell r="E12304" t="str">
            <v>拟补充</v>
          </cell>
          <cell r="F12304" t="str">
            <v>D类</v>
          </cell>
          <cell r="G12304">
            <v>50</v>
          </cell>
        </row>
        <row r="12305">
          <cell r="B12305" t="str">
            <v>0021-8758</v>
          </cell>
          <cell r="C12305" t="str">
            <v>JOURNAL OF AMERICAN STUDIES</v>
          </cell>
          <cell r="D12305" t="str">
            <v>A&amp;HCI</v>
          </cell>
          <cell r="E12305" t="str">
            <v>拟补充</v>
          </cell>
          <cell r="F12305" t="str">
            <v>D类</v>
          </cell>
          <cell r="G12305">
            <v>50</v>
          </cell>
        </row>
        <row r="12306">
          <cell r="B12306" t="str">
            <v>1569-2116</v>
          </cell>
          <cell r="C12306" t="str">
            <v>JOURNAL OF ANCIENT NEAR EASTERN RELIGIONS</v>
          </cell>
          <cell r="D12306" t="str">
            <v>A&amp;HCI</v>
          </cell>
          <cell r="E12306" t="str">
            <v>拟补充</v>
          </cell>
          <cell r="F12306" t="str">
            <v>D类</v>
          </cell>
          <cell r="G12306">
            <v>50</v>
          </cell>
        </row>
        <row r="12307">
          <cell r="B12307" t="str">
            <v>1740-3553</v>
          </cell>
          <cell r="C12307" t="str">
            <v>JOURNAL OF ANGLICAN STUDIES</v>
          </cell>
          <cell r="D12307" t="str">
            <v>A&amp;HCI</v>
          </cell>
          <cell r="E12307" t="str">
            <v>拟补充</v>
          </cell>
          <cell r="F12307" t="str">
            <v>D类</v>
          </cell>
          <cell r="G12307">
            <v>50</v>
          </cell>
        </row>
        <row r="12308">
          <cell r="B12308" t="str">
            <v>0085-2376</v>
          </cell>
          <cell r="C12308" t="str">
            <v>JOURNAL OF ARABIC LITERATURE</v>
          </cell>
          <cell r="D12308" t="str">
            <v>A&amp;HCI</v>
          </cell>
          <cell r="E12308" t="str">
            <v>拟补充</v>
          </cell>
          <cell r="F12308" t="str">
            <v>D类</v>
          </cell>
          <cell r="G12308">
            <v>50</v>
          </cell>
        </row>
        <row r="12309">
          <cell r="B12309" t="str">
            <v>1355-6207</v>
          </cell>
          <cell r="C12309" t="str">
            <v>JOURNAL OF ARCHITECTURAL CONSERVATION</v>
          </cell>
          <cell r="D12309" t="str">
            <v>A&amp;HCI</v>
          </cell>
          <cell r="E12309" t="str">
            <v>拟补充</v>
          </cell>
          <cell r="F12309" t="str">
            <v>D类</v>
          </cell>
          <cell r="G12309">
            <v>50</v>
          </cell>
        </row>
        <row r="12310">
          <cell r="B12310" t="str">
            <v>1046-4883</v>
          </cell>
          <cell r="C12310" t="str">
            <v>JOURNAL OF ARCHITECTURAL EDUCATION</v>
          </cell>
          <cell r="D12310" t="str">
            <v>A&amp;HCI</v>
          </cell>
          <cell r="E12310" t="str">
            <v>拟补充</v>
          </cell>
          <cell r="F12310" t="str">
            <v>D类</v>
          </cell>
          <cell r="G12310">
            <v>50</v>
          </cell>
        </row>
        <row r="12311">
          <cell r="B12311" t="str">
            <v>1360-2365</v>
          </cell>
          <cell r="C12311" t="str">
            <v>JOURNAL OF ARCHITECTURE</v>
          </cell>
          <cell r="D12311" t="str">
            <v>A&amp;HCI</v>
          </cell>
          <cell r="E12311" t="str">
            <v>拟补充</v>
          </cell>
          <cell r="F12311" t="str">
            <v>D类</v>
          </cell>
          <cell r="G12311">
            <v>50</v>
          </cell>
        </row>
        <row r="12312">
          <cell r="B12312" t="str">
            <v>1063-2921</v>
          </cell>
          <cell r="C12312" t="str">
            <v>JOURNAL OF ARTS MANAGEMENT LAW AND SOCIETY</v>
          </cell>
          <cell r="D12312" t="str">
            <v>A&amp;HCI</v>
          </cell>
          <cell r="E12312" t="str">
            <v>拟补充</v>
          </cell>
          <cell r="F12312" t="str">
            <v>D类</v>
          </cell>
          <cell r="G12312">
            <v>50</v>
          </cell>
        </row>
        <row r="12313">
          <cell r="B12313" t="str">
            <v>0021-910X</v>
          </cell>
          <cell r="C12313" t="str">
            <v>JOURNAL OF ASIAN HISTORY</v>
          </cell>
          <cell r="D12313" t="str">
            <v>A&amp;HCI</v>
          </cell>
          <cell r="E12313" t="str">
            <v>拟补充</v>
          </cell>
          <cell r="F12313" t="str">
            <v>D类</v>
          </cell>
          <cell r="G12313">
            <v>50</v>
          </cell>
        </row>
        <row r="12314">
          <cell r="B12314" t="str">
            <v>0021-9207</v>
          </cell>
          <cell r="C12314" t="str">
            <v>JOURNAL OF BAND RESEARCH</v>
          </cell>
          <cell r="D12314" t="str">
            <v>A&amp;HCI</v>
          </cell>
          <cell r="E12314" t="str">
            <v>拟补充</v>
          </cell>
          <cell r="F12314" t="str">
            <v>D类</v>
          </cell>
          <cell r="G12314">
            <v>50</v>
          </cell>
        </row>
        <row r="12315">
          <cell r="B12315" t="str">
            <v>0309-5207</v>
          </cell>
          <cell r="C12315" t="str">
            <v>JOURNAL OF BECKETT STUDIES</v>
          </cell>
          <cell r="D12315" t="str">
            <v>A&amp;HCI</v>
          </cell>
          <cell r="E12315" t="str">
            <v>拟补充</v>
          </cell>
          <cell r="F12315" t="str">
            <v>D类</v>
          </cell>
          <cell r="G12315">
            <v>50</v>
          </cell>
        </row>
        <row r="12316">
          <cell r="B12316" t="str">
            <v>0035-0869</v>
          </cell>
          <cell r="C12316" t="str">
            <v>JOURNAL OF BELGIAN HISTORY-REVUE BELGE D HISTOIRE CONTEMPORAINE-BELGISCH TIJDSCHRIFT VOOR WSTE GESCHIEDENIS</v>
          </cell>
          <cell r="D12316" t="str">
            <v>A&amp;HCI</v>
          </cell>
          <cell r="E12316" t="str">
            <v>拟补充</v>
          </cell>
          <cell r="F12316" t="str">
            <v>D类</v>
          </cell>
          <cell r="G12316">
            <v>50</v>
          </cell>
        </row>
        <row r="12317">
          <cell r="B12317" t="str">
            <v>0021-9231</v>
          </cell>
          <cell r="C12317" t="str">
            <v>JOURNAL OF BIBLICAL LITERATURE</v>
          </cell>
          <cell r="D12317" t="str">
            <v>A&amp;HCI</v>
          </cell>
          <cell r="E12317" t="str">
            <v>拟补充</v>
          </cell>
          <cell r="F12317" t="str">
            <v>D类</v>
          </cell>
          <cell r="G12317">
            <v>50</v>
          </cell>
        </row>
        <row r="12318">
          <cell r="B12318" t="str">
            <v>1743-4521</v>
          </cell>
          <cell r="C12318" t="str">
            <v>JOURNAL OF BRITISH CINEMA AND TELEVISION</v>
          </cell>
          <cell r="D12318" t="str">
            <v>A&amp;HCI</v>
          </cell>
          <cell r="E12318" t="str">
            <v>拟补充</v>
          </cell>
          <cell r="F12318" t="str">
            <v>D类</v>
          </cell>
          <cell r="G12318">
            <v>50</v>
          </cell>
        </row>
        <row r="12319">
          <cell r="B12319" t="str">
            <v>0021-9495</v>
          </cell>
          <cell r="C12319" t="str">
            <v>JOURNAL OF CANADIAN STUDIES-REVUE D ETUDES CANADIENNES</v>
          </cell>
          <cell r="D12319" t="str">
            <v>A&amp;HCI</v>
          </cell>
          <cell r="E12319" t="str">
            <v>拟补充</v>
          </cell>
          <cell r="F12319" t="str">
            <v>D类</v>
          </cell>
          <cell r="G12319">
            <v>50</v>
          </cell>
        </row>
        <row r="12320">
          <cell r="B12320" t="str">
            <v>1750-8061</v>
          </cell>
          <cell r="C12320" t="str">
            <v>JOURNAL OF CHINESE CINEMAS</v>
          </cell>
          <cell r="D12320" t="str">
            <v>A&amp;HCI</v>
          </cell>
          <cell r="E12320" t="str">
            <v>拟补充</v>
          </cell>
          <cell r="F12320" t="str">
            <v>D类</v>
          </cell>
          <cell r="G12320">
            <v>50</v>
          </cell>
        </row>
        <row r="12321">
          <cell r="B12321" t="str">
            <v>0301-8121</v>
          </cell>
          <cell r="C12321" t="str">
            <v>JOURNAL OF CHINESE PHILOSOPHY</v>
          </cell>
          <cell r="D12321" t="str">
            <v>A&amp;HCI</v>
          </cell>
          <cell r="E12321" t="str">
            <v>拟补充</v>
          </cell>
          <cell r="F12321" t="str">
            <v>D类</v>
          </cell>
          <cell r="G12321">
            <v>50</v>
          </cell>
        </row>
        <row r="12322">
          <cell r="B12322" t="str">
            <v>0021-969X</v>
          </cell>
          <cell r="C12322" t="str">
            <v>JOURNAL OF CHURCH AND STATE</v>
          </cell>
          <cell r="D12322" t="str">
            <v>A&amp;HCI</v>
          </cell>
          <cell r="E12322" t="str">
            <v>拟补充</v>
          </cell>
          <cell r="F12322" t="str">
            <v>D类</v>
          </cell>
          <cell r="G12322">
            <v>50</v>
          </cell>
        </row>
        <row r="12323">
          <cell r="B12323" t="str">
            <v>0021-9894</v>
          </cell>
          <cell r="C12323" t="str">
            <v>JOURNAL OF COMMONWEALTH LITERATURE</v>
          </cell>
          <cell r="D12323" t="str">
            <v>A&amp;HCI</v>
          </cell>
          <cell r="E12323" t="str">
            <v>拟补充</v>
          </cell>
          <cell r="F12323" t="str">
            <v>D类</v>
          </cell>
          <cell r="G12323">
            <v>50</v>
          </cell>
        </row>
        <row r="12324">
          <cell r="B12324" t="str">
            <v>0952-4649</v>
          </cell>
          <cell r="C12324" t="str">
            <v>JOURNAL OF DESIGN HISTORY</v>
          </cell>
          <cell r="D12324" t="str">
            <v>A&amp;HCI</v>
          </cell>
          <cell r="E12324" t="str">
            <v>拟补充</v>
          </cell>
          <cell r="F12324" t="str">
            <v>D类</v>
          </cell>
          <cell r="G12324">
            <v>50</v>
          </cell>
        </row>
        <row r="12325">
          <cell r="B12325" t="str">
            <v>0253-7222</v>
          </cell>
          <cell r="C12325" t="str">
            <v>JOURNAL OF DHARMA</v>
          </cell>
          <cell r="D12325" t="str">
            <v>A&amp;HCI</v>
          </cell>
          <cell r="E12325" t="str">
            <v>拟补充</v>
          </cell>
          <cell r="F12325" t="str">
            <v>D类</v>
          </cell>
          <cell r="G12325">
            <v>50</v>
          </cell>
        </row>
        <row r="12326">
          <cell r="B12326" t="str">
            <v>1067-6341</v>
          </cell>
          <cell r="C12326" t="str">
            <v>JOURNAL OF EARLY CHRISTIAN STUDIES</v>
          </cell>
          <cell r="D12326" t="str">
            <v>A&amp;HCI</v>
          </cell>
          <cell r="E12326" t="str">
            <v>拟补充</v>
          </cell>
          <cell r="F12326" t="str">
            <v>D类</v>
          </cell>
          <cell r="G12326">
            <v>50</v>
          </cell>
        </row>
        <row r="12327">
          <cell r="B12327" t="str">
            <v>0022-0469</v>
          </cell>
          <cell r="C12327" t="str">
            <v>JOURNAL OF ECCLESIASTICAL HISTORY</v>
          </cell>
          <cell r="D12327" t="str">
            <v>A&amp;HCI</v>
          </cell>
          <cell r="E12327" t="str">
            <v>拟补充</v>
          </cell>
          <cell r="F12327" t="str">
            <v>D类</v>
          </cell>
          <cell r="G12327">
            <v>50</v>
          </cell>
        </row>
        <row r="12328">
          <cell r="B12328" t="str">
            <v>0022-0558</v>
          </cell>
          <cell r="C12328" t="str">
            <v>JOURNAL OF ECUMENICAL STUDIES</v>
          </cell>
          <cell r="D12328" t="str">
            <v>A&amp;HCI</v>
          </cell>
          <cell r="E12328" t="str">
            <v>拟补充</v>
          </cell>
          <cell r="F12328" t="str">
            <v>D类</v>
          </cell>
          <cell r="G12328">
            <v>50</v>
          </cell>
        </row>
        <row r="12329">
          <cell r="B12329" t="str">
            <v>0307-5133</v>
          </cell>
          <cell r="C12329" t="str">
            <v>JOURNAL OF EGYPTIAN ARCHAEOLOGY</v>
          </cell>
          <cell r="D12329" t="str">
            <v>A&amp;HCI</v>
          </cell>
          <cell r="E12329" t="str">
            <v>拟补充</v>
          </cell>
          <cell r="F12329" t="str">
            <v>D类</v>
          </cell>
          <cell r="G12329">
            <v>50</v>
          </cell>
        </row>
        <row r="12330">
          <cell r="B12330" t="str">
            <v>0363-6941</v>
          </cell>
          <cell r="C12330" t="str">
            <v>JOURNAL OF ENGLISH AND GERMANIC PHILOLOGY</v>
          </cell>
          <cell r="D12330" t="str">
            <v>A&amp;HCI</v>
          </cell>
          <cell r="E12330" t="str">
            <v>拟补充</v>
          </cell>
          <cell r="F12330" t="str">
            <v>D类</v>
          </cell>
          <cell r="G12330">
            <v>50</v>
          </cell>
        </row>
        <row r="12331">
          <cell r="B12331" t="str">
            <v>0047-2441</v>
          </cell>
          <cell r="C12331" t="str">
            <v>JOURNAL OF EUROPEAN STUDIES</v>
          </cell>
          <cell r="D12331" t="str">
            <v>A&amp;HCI</v>
          </cell>
          <cell r="E12331" t="str">
            <v>拟补充</v>
          </cell>
          <cell r="F12331" t="str">
            <v>D类</v>
          </cell>
          <cell r="G12331">
            <v>50</v>
          </cell>
        </row>
        <row r="12332">
          <cell r="B12332" t="str">
            <v>8755-4178</v>
          </cell>
          <cell r="C12332" t="str">
            <v>JOURNAL OF FEMINIST STUDIES IN RELIGION</v>
          </cell>
          <cell r="D12332" t="str">
            <v>A&amp;HCI</v>
          </cell>
          <cell r="E12332" t="str">
            <v>拟补充</v>
          </cell>
          <cell r="F12332" t="str">
            <v>D类</v>
          </cell>
          <cell r="G12332">
            <v>50</v>
          </cell>
        </row>
        <row r="12333">
          <cell r="B12333" t="str">
            <v>0093-4690</v>
          </cell>
          <cell r="C12333" t="str">
            <v>JOURNAL OF FIELD ARCHAEOLOGY</v>
          </cell>
          <cell r="D12333" t="str">
            <v>A&amp;HCI</v>
          </cell>
          <cell r="E12333" t="str">
            <v>拟补充</v>
          </cell>
          <cell r="F12333" t="str">
            <v>D类</v>
          </cell>
          <cell r="G12333">
            <v>50</v>
          </cell>
        </row>
        <row r="12334">
          <cell r="B12334" t="str">
            <v>0742-4671</v>
          </cell>
          <cell r="C12334" t="str">
            <v>JOURNAL OF FILM AND VIDEO</v>
          </cell>
          <cell r="D12334" t="str">
            <v>A&amp;HCI</v>
          </cell>
          <cell r="E12334" t="str">
            <v>拟补充</v>
          </cell>
          <cell r="F12334" t="str">
            <v>D类</v>
          </cell>
          <cell r="G12334">
            <v>50</v>
          </cell>
        </row>
        <row r="12335">
          <cell r="B12335" t="str">
            <v>0737-7037</v>
          </cell>
          <cell r="C12335" t="str">
            <v>JOURNAL OF FOLKLORE RESEARCH</v>
          </cell>
          <cell r="D12335" t="str">
            <v>A&amp;HCI</v>
          </cell>
          <cell r="E12335" t="str">
            <v>拟补充</v>
          </cell>
          <cell r="F12335" t="str">
            <v>D类</v>
          </cell>
          <cell r="G12335">
            <v>50</v>
          </cell>
        </row>
        <row r="12336">
          <cell r="B12336" t="str">
            <v>0075-4250</v>
          </cell>
          <cell r="C12336" t="str">
            <v>JOURNAL OF GLASS STUDIES</v>
          </cell>
          <cell r="D12336" t="str">
            <v>A&amp;HCI</v>
          </cell>
          <cell r="E12336" t="str">
            <v>拟补充</v>
          </cell>
          <cell r="F12336" t="str">
            <v>D类</v>
          </cell>
          <cell r="G12336">
            <v>50</v>
          </cell>
        </row>
        <row r="12337">
          <cell r="B12337" t="str">
            <v>1552-6100</v>
          </cell>
          <cell r="C12337" t="str">
            <v>JOURNAL OF GREEN BUILDING</v>
          </cell>
          <cell r="D12337" t="str">
            <v>A&amp;HCI</v>
          </cell>
          <cell r="E12337" t="str">
            <v>拟补充</v>
          </cell>
          <cell r="F12337" t="str">
            <v>D类</v>
          </cell>
          <cell r="G12337">
            <v>50</v>
          </cell>
        </row>
        <row r="12338">
          <cell r="B12338" t="str">
            <v>0075-4269</v>
          </cell>
          <cell r="C12338" t="str">
            <v>JOURNAL OF HELLENIC STUDIES</v>
          </cell>
          <cell r="D12338" t="str">
            <v>A&amp;HCI</v>
          </cell>
          <cell r="E12338" t="str">
            <v>拟补充</v>
          </cell>
          <cell r="F12338" t="str">
            <v>D类</v>
          </cell>
          <cell r="G12338">
            <v>50</v>
          </cell>
        </row>
        <row r="12339">
          <cell r="B12339" t="str">
            <v>2054-1988</v>
          </cell>
          <cell r="C12339" t="str">
            <v>JOURNAL OF HOLY LAND AND PALESTINE STUDIES</v>
          </cell>
          <cell r="D12339" t="str">
            <v>A&amp;HCI</v>
          </cell>
          <cell r="E12339" t="str">
            <v>拟补充</v>
          </cell>
          <cell r="F12339" t="str">
            <v>D类</v>
          </cell>
          <cell r="G12339">
            <v>50</v>
          </cell>
        </row>
        <row r="12340">
          <cell r="B12340" t="str">
            <v>0308-6534</v>
          </cell>
          <cell r="C12340" t="str">
            <v>JOURNAL OF IMPERIAL AND COMMONWEALTH HISTORY</v>
          </cell>
          <cell r="D12340" t="str">
            <v>A&amp;HCI</v>
          </cell>
          <cell r="E12340" t="str">
            <v>拟补充</v>
          </cell>
          <cell r="F12340" t="str">
            <v>D类</v>
          </cell>
          <cell r="G12340">
            <v>50</v>
          </cell>
        </row>
        <row r="12341">
          <cell r="B12341" t="str">
            <v>0022-1791</v>
          </cell>
          <cell r="C12341" t="str">
            <v>JOURNAL OF INDIAN PHILOSOPHY</v>
          </cell>
          <cell r="D12341" t="str">
            <v>A&amp;HCI</v>
          </cell>
          <cell r="E12341" t="str">
            <v>拟补充</v>
          </cell>
          <cell r="F12341" t="str">
            <v>D类</v>
          </cell>
          <cell r="G12341">
            <v>50</v>
          </cell>
        </row>
        <row r="12342">
          <cell r="B12342" t="str">
            <v>0092-2323</v>
          </cell>
          <cell r="C12342" t="str">
            <v>JOURNAL OF INDO-EUROPEAN STUDIES</v>
          </cell>
          <cell r="D12342" t="str">
            <v>A&amp;HCI</v>
          </cell>
          <cell r="E12342" t="str">
            <v>拟补充</v>
          </cell>
          <cell r="F12342" t="str">
            <v>D类</v>
          </cell>
          <cell r="G12342">
            <v>50</v>
          </cell>
        </row>
        <row r="12343">
          <cell r="B12343" t="str">
            <v>1071-7641</v>
          </cell>
          <cell r="C12343" t="str">
            <v>JOURNAL OF INTERIOR DESIGN</v>
          </cell>
          <cell r="D12343" t="str">
            <v>A&amp;HCI</v>
          </cell>
          <cell r="E12343" t="str">
            <v>拟补充</v>
          </cell>
          <cell r="F12343" t="str">
            <v>D类</v>
          </cell>
          <cell r="G12343">
            <v>50</v>
          </cell>
        </row>
        <row r="12344">
          <cell r="B12344" t="str">
            <v>0955-2340</v>
          </cell>
          <cell r="C12344" t="str">
            <v>JOURNAL OF ISLAMIC STUDIES</v>
          </cell>
          <cell r="D12344" t="str">
            <v>A&amp;HCI</v>
          </cell>
          <cell r="E12344" t="str">
            <v>拟补充</v>
          </cell>
          <cell r="F12344" t="str">
            <v>D类</v>
          </cell>
          <cell r="G12344">
            <v>50</v>
          </cell>
        </row>
        <row r="12345">
          <cell r="B12345" t="str">
            <v>1556-4894</v>
          </cell>
          <cell r="C12345" t="str">
            <v>JOURNAL OF ISLAND &amp; COASTAL ARCHAEOLOGY</v>
          </cell>
          <cell r="D12345" t="str">
            <v>A&amp;HCI</v>
          </cell>
          <cell r="E12345" t="str">
            <v>拟补充</v>
          </cell>
          <cell r="F12345" t="str">
            <v>D类</v>
          </cell>
          <cell r="G12345">
            <v>50</v>
          </cell>
        </row>
        <row r="12346">
          <cell r="B12346" t="str">
            <v>0022-2097</v>
          </cell>
          <cell r="C12346" t="str">
            <v>JOURNAL OF JEWISH STUDIES</v>
          </cell>
          <cell r="D12346" t="str">
            <v>A&amp;HCI</v>
          </cell>
          <cell r="E12346" t="str">
            <v>拟补充</v>
          </cell>
          <cell r="F12346" t="str">
            <v>D类</v>
          </cell>
          <cell r="G12346">
            <v>50</v>
          </cell>
        </row>
        <row r="12347">
          <cell r="B12347" t="str">
            <v>1053-699X</v>
          </cell>
          <cell r="C12347" t="str">
            <v>JOURNAL OF JEWISH THOUGHT &amp; PHILOSOPHY</v>
          </cell>
          <cell r="D12347" t="str">
            <v>A&amp;HCI</v>
          </cell>
          <cell r="E12347" t="str">
            <v>拟补充</v>
          </cell>
          <cell r="F12347" t="str">
            <v>D类</v>
          </cell>
          <cell r="G12347">
            <v>50</v>
          </cell>
        </row>
        <row r="12348">
          <cell r="B12348" t="str">
            <v>0075-4277</v>
          </cell>
          <cell r="C12348" t="str">
            <v>JOURNAL OF JURISTIC PAPYROLOGY</v>
          </cell>
          <cell r="D12348" t="str">
            <v>A&amp;HCI</v>
          </cell>
          <cell r="E12348" t="str">
            <v>拟补充</v>
          </cell>
          <cell r="F12348" t="str">
            <v>D类</v>
          </cell>
          <cell r="G12348">
            <v>50</v>
          </cell>
        </row>
        <row r="12349">
          <cell r="B12349" t="str">
            <v>2093-7288</v>
          </cell>
          <cell r="C12349" t="str">
            <v>JOURNAL OF KOREAN RELIGIONS</v>
          </cell>
          <cell r="D12349" t="str">
            <v>A&amp;HCI</v>
          </cell>
          <cell r="E12349" t="str">
            <v>拟补充</v>
          </cell>
          <cell r="F12349" t="str">
            <v>D类</v>
          </cell>
          <cell r="G12349">
            <v>50</v>
          </cell>
        </row>
        <row r="12350">
          <cell r="B12350" t="str">
            <v>0731-1613</v>
          </cell>
          <cell r="C12350" t="str">
            <v>JOURNAL OF KOREAN STUDIES</v>
          </cell>
          <cell r="D12350" t="str">
            <v>A&amp;HCI</v>
          </cell>
          <cell r="E12350" t="str">
            <v>拟补充</v>
          </cell>
          <cell r="F12350" t="str">
            <v>D类</v>
          </cell>
          <cell r="G12350">
            <v>50</v>
          </cell>
        </row>
        <row r="12351">
          <cell r="B12351" t="str">
            <v>1862-6033</v>
          </cell>
          <cell r="C12351" t="str">
            <v>JOURNAL OF LANDSCAPE ARCHITECTURE</v>
          </cell>
          <cell r="D12351" t="str">
            <v>A&amp;HCI</v>
          </cell>
          <cell r="E12351" t="str">
            <v>拟补充</v>
          </cell>
          <cell r="F12351" t="str">
            <v>D类</v>
          </cell>
          <cell r="G12351">
            <v>50</v>
          </cell>
        </row>
        <row r="12352">
          <cell r="B12352" t="str">
            <v>2051-2856</v>
          </cell>
          <cell r="C12352" t="str">
            <v>JOURNAL OF LANGUAGE LITERATURE AND CULTURE</v>
          </cell>
          <cell r="D12352" t="str">
            <v>A&amp;HCI</v>
          </cell>
          <cell r="E12352" t="str">
            <v>拟补充</v>
          </cell>
          <cell r="F12352" t="str">
            <v>D类</v>
          </cell>
          <cell r="G12352">
            <v>50</v>
          </cell>
        </row>
        <row r="12353">
          <cell r="B12353" t="str">
            <v>0144-0365</v>
          </cell>
          <cell r="C12353" t="str">
            <v>JOURNAL OF LEGAL HISTORY</v>
          </cell>
          <cell r="D12353" t="str">
            <v>A&amp;HCI</v>
          </cell>
          <cell r="E12353" t="str">
            <v>拟补充</v>
          </cell>
          <cell r="F12353" t="str">
            <v>D类</v>
          </cell>
          <cell r="G12353">
            <v>50</v>
          </cell>
        </row>
        <row r="12354">
          <cell r="B12354" t="str">
            <v>0341-7638</v>
          </cell>
          <cell r="C12354" t="str">
            <v>JOURNAL OF LITERARY SEMANTICS</v>
          </cell>
          <cell r="D12354" t="str">
            <v>A&amp;HCI</v>
          </cell>
          <cell r="E12354" t="str">
            <v>拟补充</v>
          </cell>
          <cell r="F12354" t="str">
            <v>D类</v>
          </cell>
          <cell r="G12354">
            <v>50</v>
          </cell>
        </row>
        <row r="12355">
          <cell r="B12355" t="str">
            <v>1557-2285</v>
          </cell>
          <cell r="C12355" t="str">
            <v>JOURNAL OF MARITIME ARCHAEOLOGY</v>
          </cell>
          <cell r="D12355" t="str">
            <v>A&amp;HCI</v>
          </cell>
          <cell r="E12355" t="str">
            <v>拟补充</v>
          </cell>
          <cell r="F12355" t="str">
            <v>D类</v>
          </cell>
          <cell r="G12355">
            <v>50</v>
          </cell>
        </row>
        <row r="12356">
          <cell r="B12356" t="str">
            <v>0967-7720</v>
          </cell>
          <cell r="C12356" t="str">
            <v>JOURNAL OF MEDICAL BIOGRAPHY</v>
          </cell>
          <cell r="D12356" t="str">
            <v>A&amp;HCI</v>
          </cell>
          <cell r="E12356" t="str">
            <v>拟补充</v>
          </cell>
          <cell r="F12356" t="str">
            <v>D类</v>
          </cell>
          <cell r="G12356">
            <v>50</v>
          </cell>
        </row>
        <row r="12357">
          <cell r="B12357" t="str">
            <v>1082-9636</v>
          </cell>
          <cell r="C12357" t="str">
            <v>JOURNAL OF MEDIEVAL AND EARLY MODERN STUDIES</v>
          </cell>
          <cell r="D12357" t="str">
            <v>A&amp;HCI</v>
          </cell>
          <cell r="E12357" t="str">
            <v>拟补充</v>
          </cell>
          <cell r="F12357" t="str">
            <v>D类</v>
          </cell>
          <cell r="G12357">
            <v>50</v>
          </cell>
        </row>
        <row r="12358">
          <cell r="B12358" t="str">
            <v>0304-4181</v>
          </cell>
          <cell r="C12358" t="str">
            <v>JOURNAL OF MEDIEVAL HISTORY</v>
          </cell>
          <cell r="D12358" t="str">
            <v>A&amp;HCI</v>
          </cell>
          <cell r="E12358" t="str">
            <v>拟补充</v>
          </cell>
          <cell r="F12358" t="str">
            <v>D类</v>
          </cell>
          <cell r="G12358">
            <v>50</v>
          </cell>
        </row>
        <row r="12359">
          <cell r="B12359" t="str">
            <v>1754-6559</v>
          </cell>
          <cell r="C12359" t="str">
            <v>JOURNAL OF MEDIEVAL IBERIAN STUDIES</v>
          </cell>
          <cell r="D12359" t="str">
            <v>A&amp;HCI</v>
          </cell>
          <cell r="E12359" t="str">
            <v>拟补充</v>
          </cell>
          <cell r="F12359" t="str">
            <v>D类</v>
          </cell>
          <cell r="G12359">
            <v>50</v>
          </cell>
        </row>
        <row r="12360">
          <cell r="B12360" t="str">
            <v>0952-7648</v>
          </cell>
          <cell r="C12360" t="str">
            <v>JOURNAL OF MEDITERRANEAN ARCHAEOLOGY</v>
          </cell>
          <cell r="D12360" t="str">
            <v>A&amp;HCI</v>
          </cell>
          <cell r="E12360" t="str">
            <v>拟补充</v>
          </cell>
          <cell r="F12360" t="str">
            <v>D类</v>
          </cell>
          <cell r="G12360">
            <v>50</v>
          </cell>
        </row>
        <row r="12361">
          <cell r="B12361" t="str">
            <v>1016-3476</v>
          </cell>
          <cell r="C12361" t="str">
            <v>JOURNAL OF MEDITERRANEAN STUDIES</v>
          </cell>
          <cell r="D12361" t="str">
            <v>A&amp;HCI</v>
          </cell>
          <cell r="E12361" t="str">
            <v>拟补充</v>
          </cell>
          <cell r="F12361" t="str">
            <v>D类</v>
          </cell>
          <cell r="G12361">
            <v>50</v>
          </cell>
        </row>
        <row r="12362">
          <cell r="B12362" t="str">
            <v>0899-3718</v>
          </cell>
          <cell r="C12362" t="str">
            <v>JOURNAL OF MILITARY HISTORY</v>
          </cell>
          <cell r="D12362" t="str">
            <v>A&amp;HCI</v>
          </cell>
          <cell r="E12362" t="str">
            <v>拟补充</v>
          </cell>
          <cell r="F12362" t="str">
            <v>D类</v>
          </cell>
          <cell r="G12362">
            <v>50</v>
          </cell>
        </row>
        <row r="12363">
          <cell r="B12363" t="str">
            <v>1749-6772</v>
          </cell>
          <cell r="C12363" t="str">
            <v>JOURNAL OF MODERN CRAFT</v>
          </cell>
          <cell r="D12363" t="str">
            <v>A&amp;HCI</v>
          </cell>
          <cell r="E12363" t="str">
            <v>拟补充</v>
          </cell>
          <cell r="F12363" t="str">
            <v>D类</v>
          </cell>
          <cell r="G12363">
            <v>50</v>
          </cell>
        </row>
        <row r="12364">
          <cell r="B12364" t="str">
            <v>0738-1727</v>
          </cell>
          <cell r="C12364" t="str">
            <v>JOURNAL OF MODERN GREEK STUDIES</v>
          </cell>
          <cell r="D12364" t="str">
            <v>A&amp;HCI</v>
          </cell>
          <cell r="E12364" t="str">
            <v>拟补充</v>
          </cell>
          <cell r="F12364" t="str">
            <v>D类</v>
          </cell>
          <cell r="G12364">
            <v>50</v>
          </cell>
        </row>
        <row r="12365">
          <cell r="B12365" t="str">
            <v>0022-2909</v>
          </cell>
          <cell r="C12365" t="str">
            <v>JOURNAL OF MUSIC THEORY</v>
          </cell>
          <cell r="D12365" t="str">
            <v>A&amp;HCI</v>
          </cell>
          <cell r="E12365" t="str">
            <v>拟补充</v>
          </cell>
          <cell r="F12365" t="str">
            <v>D类</v>
          </cell>
          <cell r="G12365">
            <v>50</v>
          </cell>
        </row>
        <row r="12366">
          <cell r="B12366" t="str">
            <v>0141-1896</v>
          </cell>
          <cell r="C12366" t="str">
            <v>JOURNAL OF MUSICOLOGICAL RESEARCH</v>
          </cell>
          <cell r="D12366" t="str">
            <v>A&amp;HCI</v>
          </cell>
          <cell r="E12366" t="str">
            <v>拟补充</v>
          </cell>
          <cell r="F12366" t="str">
            <v>D类</v>
          </cell>
          <cell r="G12366">
            <v>50</v>
          </cell>
        </row>
        <row r="12367">
          <cell r="B12367" t="str">
            <v>0277-9269</v>
          </cell>
          <cell r="C12367" t="str">
            <v>JOURNAL OF MUSICOLOGY</v>
          </cell>
          <cell r="D12367" t="str">
            <v>A&amp;HCI</v>
          </cell>
          <cell r="E12367" t="str">
            <v>拟补充</v>
          </cell>
          <cell r="F12367" t="str">
            <v>D类</v>
          </cell>
          <cell r="G12367">
            <v>50</v>
          </cell>
        </row>
        <row r="12368">
          <cell r="B12368" t="str">
            <v>0022-2968</v>
          </cell>
          <cell r="C12368" t="str">
            <v>JOURNAL OF NEAR EASTERN STUDIES</v>
          </cell>
          <cell r="D12368" t="str">
            <v>A&amp;HCI</v>
          </cell>
          <cell r="E12368" t="str">
            <v>拟补充</v>
          </cell>
          <cell r="F12368" t="str">
            <v>D类</v>
          </cell>
          <cell r="G12368">
            <v>50</v>
          </cell>
        </row>
        <row r="12369">
          <cell r="B12369" t="str">
            <v>0968-8005</v>
          </cell>
          <cell r="C12369" t="str">
            <v>JOURNAL OF NIETZSCHE STUDIES</v>
          </cell>
          <cell r="D12369" t="str">
            <v>A&amp;HCI</v>
          </cell>
          <cell r="E12369" t="str">
            <v>拟补充</v>
          </cell>
          <cell r="F12369" t="str">
            <v>D类</v>
          </cell>
          <cell r="G12369">
            <v>50</v>
          </cell>
        </row>
        <row r="12370">
          <cell r="B12370" t="str">
            <v>0022-3344</v>
          </cell>
          <cell r="C12370" t="str">
            <v>JOURNAL OF PACIFIC HISTORY</v>
          </cell>
          <cell r="D12370" t="str">
            <v>A&amp;HCI</v>
          </cell>
          <cell r="E12370" t="str">
            <v>拟补充</v>
          </cell>
          <cell r="F12370" t="str">
            <v>D类</v>
          </cell>
          <cell r="G12370">
            <v>50</v>
          </cell>
        </row>
        <row r="12371">
          <cell r="B12371" t="str">
            <v>0022-3611</v>
          </cell>
          <cell r="C12371" t="str">
            <v>JOURNAL OF PHILOSOPHICAL LOGIC</v>
          </cell>
          <cell r="D12371" t="str">
            <v>A&amp;HCI</v>
          </cell>
          <cell r="E12371" t="str">
            <v>拟补充</v>
          </cell>
          <cell r="F12371" t="str">
            <v>D类</v>
          </cell>
          <cell r="G12371">
            <v>50</v>
          </cell>
        </row>
        <row r="12372">
          <cell r="B12372" t="str">
            <v>1053-8364</v>
          </cell>
          <cell r="C12372" t="str">
            <v>JOURNAL OF PHILOSOPHICAL RESEARCH</v>
          </cell>
          <cell r="D12372" t="str">
            <v>A&amp;HCI</v>
          </cell>
          <cell r="E12372" t="str">
            <v>拟补充</v>
          </cell>
          <cell r="F12372" t="str">
            <v>D类</v>
          </cell>
          <cell r="G12372">
            <v>50</v>
          </cell>
        </row>
        <row r="12373">
          <cell r="B12373" t="str">
            <v>0022-362X</v>
          </cell>
          <cell r="C12373" t="str">
            <v>JOURNAL OF PHILOSOPHY</v>
          </cell>
          <cell r="D12373" t="str">
            <v>A&amp;HCI</v>
          </cell>
          <cell r="E12373" t="str">
            <v>拟补充</v>
          </cell>
          <cell r="F12373" t="str">
            <v>D类</v>
          </cell>
          <cell r="G12373">
            <v>50</v>
          </cell>
        </row>
        <row r="12374">
          <cell r="B12374" t="str">
            <v>0195-6051</v>
          </cell>
          <cell r="C12374" t="str">
            <v>JOURNAL OF POPULAR FILM AND TELEVISION</v>
          </cell>
          <cell r="D12374" t="str">
            <v>A&amp;HCI</v>
          </cell>
          <cell r="E12374" t="str">
            <v>拟补充</v>
          </cell>
          <cell r="F12374" t="str">
            <v>D类</v>
          </cell>
          <cell r="G12374">
            <v>50</v>
          </cell>
        </row>
        <row r="12375">
          <cell r="B12375" t="str">
            <v>1524-2226</v>
          </cell>
          <cell r="C12375" t="str">
            <v>JOURNAL OF POPULAR MUSIC STUDIES</v>
          </cell>
          <cell r="D12375" t="str">
            <v>A&amp;HCI</v>
          </cell>
          <cell r="E12375" t="str">
            <v>拟补充</v>
          </cell>
          <cell r="F12375" t="str">
            <v>D类</v>
          </cell>
          <cell r="G12375">
            <v>50</v>
          </cell>
        </row>
        <row r="12376">
          <cell r="B12376" t="str">
            <v>1744-9855</v>
          </cell>
          <cell r="C12376" t="str">
            <v>JOURNAL OF POSTCOLONIAL WRITING</v>
          </cell>
          <cell r="D12376" t="str">
            <v>A&amp;HCI</v>
          </cell>
          <cell r="E12376" t="str">
            <v>拟补充</v>
          </cell>
          <cell r="F12376" t="str">
            <v>D类</v>
          </cell>
          <cell r="G12376">
            <v>50</v>
          </cell>
        </row>
        <row r="12377">
          <cell r="B12377" t="str">
            <v>1060-149X</v>
          </cell>
          <cell r="C12377" t="str">
            <v>JOURNAL OF PRE-RAPHAELITE STUDIES-NEW SERIES</v>
          </cell>
          <cell r="D12377" t="str">
            <v>A&amp;HCI</v>
          </cell>
          <cell r="E12377" t="str">
            <v>拟补充</v>
          </cell>
          <cell r="F12377" t="str">
            <v>D类</v>
          </cell>
          <cell r="G12377">
            <v>50</v>
          </cell>
        </row>
        <row r="12378">
          <cell r="B12378" t="str">
            <v>1521-9216</v>
          </cell>
          <cell r="C12378" t="str">
            <v>JOURNAL OF PRESBYTERIAN HISTORY</v>
          </cell>
          <cell r="D12378" t="str">
            <v>A&amp;HCI</v>
          </cell>
          <cell r="E12378" t="str">
            <v>拟补充</v>
          </cell>
          <cell r="F12378" t="str">
            <v>D类</v>
          </cell>
          <cell r="G12378">
            <v>50</v>
          </cell>
        </row>
        <row r="12379">
          <cell r="B12379" t="str">
            <v>0022-4189</v>
          </cell>
          <cell r="C12379" t="str">
            <v>JOURNAL OF RELIGION</v>
          </cell>
          <cell r="D12379" t="str">
            <v>A&amp;HCI</v>
          </cell>
          <cell r="E12379" t="str">
            <v>拟补充</v>
          </cell>
          <cell r="F12379" t="str">
            <v>D类</v>
          </cell>
          <cell r="G12379">
            <v>50</v>
          </cell>
        </row>
        <row r="12380">
          <cell r="B12380" t="str">
            <v>0022-4200</v>
          </cell>
          <cell r="C12380" t="str">
            <v>JOURNAL OF RELIGION IN AFRICA</v>
          </cell>
          <cell r="D12380" t="str">
            <v>A&amp;HCI</v>
          </cell>
          <cell r="E12380" t="str">
            <v>拟补充</v>
          </cell>
          <cell r="F12380" t="str">
            <v>D类</v>
          </cell>
          <cell r="G12380">
            <v>50</v>
          </cell>
        </row>
        <row r="12381">
          <cell r="B12381" t="str">
            <v>0384-9694</v>
          </cell>
          <cell r="C12381" t="str">
            <v>JOURNAL OF RELIGIOUS ETHICS</v>
          </cell>
          <cell r="D12381" t="str">
            <v>A&amp;HCI</v>
          </cell>
          <cell r="E12381" t="str">
            <v>拟补充</v>
          </cell>
          <cell r="F12381" t="str">
            <v>D类</v>
          </cell>
          <cell r="G12381">
            <v>50</v>
          </cell>
        </row>
        <row r="12382">
          <cell r="B12382" t="str">
            <v>0022-4227</v>
          </cell>
          <cell r="C12382" t="str">
            <v>JOURNAL OF RELIGIOUS HISTORY</v>
          </cell>
          <cell r="D12382" t="str">
            <v>A&amp;HCI</v>
          </cell>
          <cell r="E12382" t="str">
            <v>拟补充</v>
          </cell>
          <cell r="F12382" t="str">
            <v>D类</v>
          </cell>
          <cell r="G12382">
            <v>50</v>
          </cell>
        </row>
        <row r="12383">
          <cell r="B12383" t="str">
            <v>0022-4294</v>
          </cell>
          <cell r="C12383" t="str">
            <v>JOURNAL OF RESEARCH IN MUSIC EDUCATION</v>
          </cell>
          <cell r="D12383" t="str">
            <v>A&amp;HCI</v>
          </cell>
          <cell r="E12383" t="str">
            <v>拟补充</v>
          </cell>
          <cell r="F12383" t="str">
            <v>D类</v>
          </cell>
          <cell r="G12383">
            <v>50</v>
          </cell>
        </row>
        <row r="12384">
          <cell r="B12384" t="str">
            <v>0075-4358</v>
          </cell>
          <cell r="C12384" t="str">
            <v>JOURNAL OF ROMAN STUDIES</v>
          </cell>
          <cell r="D12384" t="str">
            <v>A&amp;HCI</v>
          </cell>
          <cell r="E12384" t="str">
            <v>拟补充</v>
          </cell>
          <cell r="F12384" t="str">
            <v>D类</v>
          </cell>
          <cell r="G12384">
            <v>50</v>
          </cell>
        </row>
        <row r="12385">
          <cell r="B12385" t="str">
            <v>1759-7137</v>
          </cell>
          <cell r="C12385" t="str">
            <v>JOURNAL OF SCREENWRITING</v>
          </cell>
          <cell r="D12385" t="str">
            <v>A&amp;HCI</v>
          </cell>
          <cell r="E12385" t="str">
            <v>拟补充</v>
          </cell>
          <cell r="F12385" t="str">
            <v>D类</v>
          </cell>
          <cell r="G12385">
            <v>50</v>
          </cell>
        </row>
        <row r="12386">
          <cell r="B12386" t="str">
            <v>0022-4480</v>
          </cell>
          <cell r="C12386" t="str">
            <v>JOURNAL OF TIC STUDIES</v>
          </cell>
          <cell r="D12386" t="str">
            <v>A&amp;HCI</v>
          </cell>
          <cell r="E12386" t="str">
            <v>拟补充</v>
          </cell>
          <cell r="F12386" t="str">
            <v>D类</v>
          </cell>
          <cell r="G12386">
            <v>50</v>
          </cell>
        </row>
        <row r="12387">
          <cell r="B12387" t="str">
            <v>1748-9423</v>
          </cell>
          <cell r="C12387" t="str">
            <v>JOURNAL OF SHIA ISLAMIC STUDIES</v>
          </cell>
          <cell r="D12387" t="str">
            <v>A&amp;HCI</v>
          </cell>
          <cell r="E12387" t="str">
            <v>拟补充</v>
          </cell>
          <cell r="F12387" t="str">
            <v>D类</v>
          </cell>
          <cell r="G12387">
            <v>50</v>
          </cell>
        </row>
        <row r="12388">
          <cell r="B12388" t="str">
            <v>1059-3152</v>
          </cell>
          <cell r="C12388" t="str">
            <v>JOURNAL OF SONG-YUAN STUDIES</v>
          </cell>
          <cell r="D12388" t="str">
            <v>A&amp;HCI</v>
          </cell>
          <cell r="E12388" t="str">
            <v>拟补充</v>
          </cell>
          <cell r="F12388" t="str">
            <v>D类</v>
          </cell>
          <cell r="G12388">
            <v>50</v>
          </cell>
        </row>
        <row r="12389">
          <cell r="B12389" t="str">
            <v>0022-4642</v>
          </cell>
          <cell r="C12389" t="str">
            <v>JOURNAL OF SOUTHERN HISTORY</v>
          </cell>
          <cell r="D12389" t="str">
            <v>A&amp;HCI</v>
          </cell>
          <cell r="E12389" t="str">
            <v>拟补充</v>
          </cell>
          <cell r="F12389" t="str">
            <v>D类</v>
          </cell>
          <cell r="G12389">
            <v>50</v>
          </cell>
        </row>
        <row r="12390">
          <cell r="B12390" t="str">
            <v>0891-625X</v>
          </cell>
          <cell r="C12390" t="str">
            <v>JOURNAL OF SPECULATIVE PHILOSOPHY</v>
          </cell>
          <cell r="D12390" t="str">
            <v>A&amp;HCI</v>
          </cell>
          <cell r="E12390" t="str">
            <v>拟补充</v>
          </cell>
          <cell r="F12390" t="str">
            <v>D类</v>
          </cell>
          <cell r="G12390">
            <v>50</v>
          </cell>
        </row>
        <row r="12391">
          <cell r="B12391" t="str">
            <v>0002-7189</v>
          </cell>
          <cell r="C12391" t="str">
            <v>JOURNAL OF THE AMERICAN ACADEMY OF RELIGION</v>
          </cell>
          <cell r="D12391" t="str">
            <v>A&amp;HCI</v>
          </cell>
          <cell r="E12391" t="str">
            <v>拟补充</v>
          </cell>
          <cell r="F12391" t="str">
            <v>D类</v>
          </cell>
          <cell r="G12391">
            <v>50</v>
          </cell>
        </row>
        <row r="12392">
          <cell r="B12392" t="str">
            <v>0197-1360</v>
          </cell>
          <cell r="C12392" t="str">
            <v>JOURNAL OF THE AMERICAN INSTITUTE FOR CONSERVATION</v>
          </cell>
          <cell r="D12392" t="str">
            <v>A&amp;HCI</v>
          </cell>
          <cell r="E12392" t="str">
            <v>拟补充</v>
          </cell>
          <cell r="F12392" t="str">
            <v>D类</v>
          </cell>
          <cell r="G12392">
            <v>50</v>
          </cell>
        </row>
        <row r="12393">
          <cell r="B12393" t="str">
            <v>0003-0139</v>
          </cell>
          <cell r="C12393" t="str">
            <v>JOURNAL OF THE AMERICAN MUSICOLOGICAL SOCIETY</v>
          </cell>
          <cell r="D12393" t="str">
            <v>A&amp;HCI</v>
          </cell>
          <cell r="E12393" t="str">
            <v>拟补充</v>
          </cell>
          <cell r="F12393" t="str">
            <v>D类</v>
          </cell>
          <cell r="G12393">
            <v>50</v>
          </cell>
        </row>
        <row r="12394">
          <cell r="B12394" t="str">
            <v>0003-0279</v>
          </cell>
          <cell r="C12394" t="str">
            <v>JOURNAL OF THE AMERICAN ORIENTAL SOCIETY</v>
          </cell>
          <cell r="D12394" t="str">
            <v>A&amp;HCI</v>
          </cell>
          <cell r="E12394" t="str">
            <v>拟补充</v>
          </cell>
          <cell r="F12394" t="str">
            <v>D类</v>
          </cell>
          <cell r="G12394">
            <v>50</v>
          </cell>
        </row>
        <row r="12395">
          <cell r="B12395" t="str">
            <v>0068-1288</v>
          </cell>
          <cell r="C12395" t="str">
            <v>JOURNAL OF THE BRITISH ARCHAEOLOGICAL ASSOCIATION</v>
          </cell>
          <cell r="D12395" t="str">
            <v>A&amp;HCI</v>
          </cell>
          <cell r="E12395" t="str">
            <v>拟补充</v>
          </cell>
          <cell r="F12395" t="str">
            <v>D类</v>
          </cell>
          <cell r="G12395">
            <v>50</v>
          </cell>
        </row>
        <row r="12396">
          <cell r="B12396" t="str">
            <v>0007-1773</v>
          </cell>
          <cell r="C12396" t="str">
            <v>JOURNAL OF THE BRITISH SOCIETY FOR PHENOMENOLOGY</v>
          </cell>
          <cell r="D12396" t="str">
            <v>A&amp;HCI</v>
          </cell>
          <cell r="E12396" t="str">
            <v>拟补充</v>
          </cell>
          <cell r="F12396" t="str">
            <v>D类</v>
          </cell>
          <cell r="G12396">
            <v>50</v>
          </cell>
        </row>
        <row r="12397">
          <cell r="B12397" t="str">
            <v>0275-1275</v>
          </cell>
          <cell r="C12397" t="str">
            <v>JOURNAL OF THE EARLY REPUBLIC</v>
          </cell>
          <cell r="D12397" t="str">
            <v>A&amp;HCI</v>
          </cell>
          <cell r="E12397" t="str">
            <v>拟补充</v>
          </cell>
          <cell r="F12397" t="str">
            <v>D类</v>
          </cell>
          <cell r="G12397">
            <v>50</v>
          </cell>
        </row>
        <row r="12398">
          <cell r="B12398" t="str">
            <v>0954-6650</v>
          </cell>
          <cell r="C12398" t="str">
            <v>JOURNAL OF THE HISTORY OF COLLECTIONS</v>
          </cell>
          <cell r="D12398" t="str">
            <v>A&amp;HCI</v>
          </cell>
          <cell r="E12398" t="str">
            <v>拟补充</v>
          </cell>
          <cell r="F12398" t="str">
            <v>D类</v>
          </cell>
          <cell r="G12398">
            <v>50</v>
          </cell>
        </row>
        <row r="12399">
          <cell r="B12399" t="str">
            <v>0022-5037</v>
          </cell>
          <cell r="C12399" t="str">
            <v>JOURNAL OF THE HISTORY OF IDEAS</v>
          </cell>
          <cell r="D12399" t="str">
            <v>A&amp;HCI</v>
          </cell>
          <cell r="E12399" t="str">
            <v>拟补充</v>
          </cell>
          <cell r="F12399" t="str">
            <v>D类</v>
          </cell>
          <cell r="G12399">
            <v>50</v>
          </cell>
        </row>
        <row r="12400">
          <cell r="B12400" t="str">
            <v>0022-5053</v>
          </cell>
          <cell r="C12400" t="str">
            <v>JOURNAL OF THE HISTORY OF PHILOSOPHY</v>
          </cell>
          <cell r="D12400" t="str">
            <v>A&amp;HCI</v>
          </cell>
          <cell r="E12400" t="str">
            <v>拟补充</v>
          </cell>
          <cell r="F12400" t="str">
            <v>D类</v>
          </cell>
          <cell r="G12400">
            <v>50</v>
          </cell>
        </row>
        <row r="12401">
          <cell r="B12401" t="str">
            <v>0742-5562</v>
          </cell>
          <cell r="C12401" t="str">
            <v>JOURNAL OF THE MIDWEST MODERN LANGUAGE ASSOCIATION</v>
          </cell>
          <cell r="D12401" t="str">
            <v>A&amp;HCI</v>
          </cell>
          <cell r="E12401" t="str">
            <v>拟补充</v>
          </cell>
          <cell r="F12401" t="str">
            <v>D类</v>
          </cell>
          <cell r="G12401">
            <v>50</v>
          </cell>
        </row>
        <row r="12402">
          <cell r="B12402" t="str">
            <v>1812-1004</v>
          </cell>
          <cell r="C12402" t="str">
            <v>JOURNAL OF THE MUSICAL ARTS IN AFRICA</v>
          </cell>
          <cell r="D12402" t="str">
            <v>A&amp;HCI</v>
          </cell>
          <cell r="E12402" t="str">
            <v>拟补充</v>
          </cell>
          <cell r="F12402" t="str">
            <v>D类</v>
          </cell>
          <cell r="G12402">
            <v>50</v>
          </cell>
        </row>
        <row r="12403">
          <cell r="B12403" t="str">
            <v>1872-261X</v>
          </cell>
          <cell r="C12403" t="str">
            <v>JOURNAL OF THE PHILOSOPHY OF HISTORY</v>
          </cell>
          <cell r="D12403" t="str">
            <v>A&amp;HCI</v>
          </cell>
          <cell r="E12403" t="str">
            <v>拟补充</v>
          </cell>
          <cell r="F12403" t="str">
            <v>D类</v>
          </cell>
          <cell r="G12403">
            <v>50</v>
          </cell>
        </row>
        <row r="12404">
          <cell r="B12404" t="str">
            <v>1356-1863</v>
          </cell>
          <cell r="C12404" t="str">
            <v>JOURNAL OF THE ROYAL ASIATIC SOCIETY</v>
          </cell>
          <cell r="D12404" t="str">
            <v>A&amp;HCI</v>
          </cell>
          <cell r="E12404" t="str">
            <v>拟补充</v>
          </cell>
          <cell r="F12404" t="str">
            <v>D类</v>
          </cell>
          <cell r="G12404">
            <v>50</v>
          </cell>
        </row>
        <row r="12405">
          <cell r="B12405" t="str">
            <v>0269-0403</v>
          </cell>
          <cell r="C12405" t="str">
            <v>JOURNAL OF THE ROYAL MUSICAL ASSOCIATION</v>
          </cell>
          <cell r="D12405" t="str">
            <v>A&amp;HCI</v>
          </cell>
          <cell r="E12405" t="str">
            <v>拟补充</v>
          </cell>
          <cell r="F12405" t="str">
            <v>D类</v>
          </cell>
          <cell r="G12405">
            <v>50</v>
          </cell>
        </row>
        <row r="12406">
          <cell r="B12406" t="str">
            <v>1752-1963</v>
          </cell>
          <cell r="C12406" t="str">
            <v>JOURNAL OF THE SOCIETY FOR AMERICAN MUSIC</v>
          </cell>
          <cell r="D12406" t="str">
            <v>A&amp;HCI</v>
          </cell>
          <cell r="E12406" t="str">
            <v>拟补充</v>
          </cell>
          <cell r="F12406" t="str">
            <v>D类</v>
          </cell>
          <cell r="G12406">
            <v>50</v>
          </cell>
        </row>
        <row r="12407">
          <cell r="B12407" t="str">
            <v>0037-9808</v>
          </cell>
          <cell r="C12407" t="str">
            <v>JOURNAL OF THE SOCIETY OF ARCHITECTURAL HISTORIANS</v>
          </cell>
          <cell r="D12407" t="str">
            <v>A&amp;HCI</v>
          </cell>
          <cell r="E12407" t="str">
            <v>拟补充</v>
          </cell>
          <cell r="F12407" t="str">
            <v>D类</v>
          </cell>
          <cell r="G12407">
            <v>50</v>
          </cell>
        </row>
        <row r="12408">
          <cell r="B12408" t="str">
            <v>1540-7942</v>
          </cell>
          <cell r="C12408" t="str">
            <v>JOURNAL OF THE SOCIETY OF CHRISTIAN ETHICS</v>
          </cell>
          <cell r="D12408" t="str">
            <v>A&amp;HCI</v>
          </cell>
          <cell r="E12408" t="str">
            <v>拟补充</v>
          </cell>
          <cell r="F12408" t="str">
            <v>D类</v>
          </cell>
          <cell r="G12408">
            <v>50</v>
          </cell>
        </row>
        <row r="12409">
          <cell r="B12409" t="str">
            <v>0894-8410</v>
          </cell>
          <cell r="C12409" t="str">
            <v>JOURNAL OF THE SOUTHWEST</v>
          </cell>
          <cell r="D12409" t="str">
            <v>A&amp;HCI</v>
          </cell>
          <cell r="E12409" t="str">
            <v>拟补充</v>
          </cell>
          <cell r="F12409" t="str">
            <v>D类</v>
          </cell>
          <cell r="G12409">
            <v>50</v>
          </cell>
        </row>
        <row r="12410">
          <cell r="B12410" t="str">
            <v>0075-4390</v>
          </cell>
          <cell r="C12410" t="str">
            <v>JOURNAL OF THE WARBURG AND COURTAULD INSTITUTES</v>
          </cell>
          <cell r="D12410" t="str">
            <v>A&amp;HCI</v>
          </cell>
          <cell r="E12410" t="str">
            <v>拟补充</v>
          </cell>
          <cell r="F12410" t="str">
            <v>D类</v>
          </cell>
          <cell r="G12410">
            <v>50</v>
          </cell>
        </row>
        <row r="12411">
          <cell r="B12411" t="str">
            <v>0022-5169</v>
          </cell>
          <cell r="C12411" t="str">
            <v>JOURNAL OF THE WEST</v>
          </cell>
          <cell r="D12411" t="str">
            <v>A&amp;HCI</v>
          </cell>
          <cell r="E12411" t="str">
            <v>拟补充</v>
          </cell>
          <cell r="F12411" t="str">
            <v>D类</v>
          </cell>
          <cell r="G12411">
            <v>50</v>
          </cell>
        </row>
        <row r="12412">
          <cell r="B12412" t="str">
            <v>0022-5185</v>
          </cell>
          <cell r="C12412" t="str">
            <v>JOURNAL OF THEOLOGICAL STUDIES</v>
          </cell>
          <cell r="D12412" t="str">
            <v>A&amp;HCI</v>
          </cell>
          <cell r="E12412" t="str">
            <v>拟补充</v>
          </cell>
          <cell r="F12412" t="str">
            <v>D类</v>
          </cell>
          <cell r="G12412">
            <v>50</v>
          </cell>
        </row>
        <row r="12413">
          <cell r="B12413" t="str">
            <v>1045-6007</v>
          </cell>
          <cell r="C12413" t="str">
            <v>JOURNAL OF WORLD HISTORY</v>
          </cell>
          <cell r="D12413" t="str">
            <v>A&amp;HCI</v>
          </cell>
          <cell r="E12413" t="str">
            <v>拟补充</v>
          </cell>
          <cell r="F12413" t="str">
            <v>D类</v>
          </cell>
          <cell r="G12413">
            <v>50</v>
          </cell>
        </row>
        <row r="12414">
          <cell r="B12414" t="str">
            <v>0022-5738</v>
          </cell>
          <cell r="C12414" t="str">
            <v>JUDAICA BOHEMIAE</v>
          </cell>
          <cell r="D12414" t="str">
            <v>A&amp;HCI</v>
          </cell>
          <cell r="E12414" t="str">
            <v>拟补充</v>
          </cell>
          <cell r="F12414" t="str">
            <v>D类</v>
          </cell>
          <cell r="G12414">
            <v>50</v>
          </cell>
        </row>
        <row r="12415">
          <cell r="B12415" t="str">
            <v>1176-5119</v>
          </cell>
          <cell r="C12415" t="str">
            <v>JUNCTURES-THE JOURNAL FOR THEMATIC DIALOGUE</v>
          </cell>
          <cell r="D12415" t="str">
            <v>A&amp;HCI</v>
          </cell>
          <cell r="E12415" t="str">
            <v>拟补充</v>
          </cell>
          <cell r="F12415" t="str">
            <v>D类</v>
          </cell>
          <cell r="G12415">
            <v>50</v>
          </cell>
        </row>
        <row r="12416">
          <cell r="B12416" t="str">
            <v>1934-2039</v>
          </cell>
          <cell r="C12416" t="str">
            <v>JUNG JOURNAL-CULTURE &amp; PSYCHE</v>
          </cell>
          <cell r="D12416" t="str">
            <v>A&amp;HCI</v>
          </cell>
          <cell r="E12416" t="str">
            <v>拟补充</v>
          </cell>
          <cell r="F12416" t="str">
            <v>D类</v>
          </cell>
          <cell r="G12416">
            <v>50</v>
          </cell>
        </row>
        <row r="12417">
          <cell r="B12417" t="str">
            <v>0022-8877</v>
          </cell>
          <cell r="C12417" t="str">
            <v>KANT-STUDIEN</v>
          </cell>
          <cell r="D12417" t="str">
            <v>A&amp;HCI</v>
          </cell>
          <cell r="E12417" t="str">
            <v>拟补充</v>
          </cell>
          <cell r="F12417" t="str">
            <v>D类</v>
          </cell>
          <cell r="G12417">
            <v>50</v>
          </cell>
        </row>
        <row r="12418">
          <cell r="B12418" t="str">
            <v>1369-4154</v>
          </cell>
          <cell r="C12418" t="str">
            <v>KANTIAN REVIEW</v>
          </cell>
          <cell r="D12418" t="str">
            <v>A&amp;HCI</v>
          </cell>
          <cell r="E12418" t="str">
            <v>拟补充</v>
          </cell>
          <cell r="F12418" t="str">
            <v>D类</v>
          </cell>
          <cell r="G12418">
            <v>50</v>
          </cell>
        </row>
        <row r="12419">
          <cell r="B12419" t="str">
            <v>0453-4387</v>
          </cell>
          <cell r="C12419" t="str">
            <v>KEATS-SHELLEY JOURNAL</v>
          </cell>
          <cell r="D12419" t="str">
            <v>A&amp;HCI</v>
          </cell>
          <cell r="E12419" t="str">
            <v>拟补充</v>
          </cell>
          <cell r="F12419" t="str">
            <v>D类</v>
          </cell>
          <cell r="G12419">
            <v>50</v>
          </cell>
        </row>
        <row r="12420">
          <cell r="B12420" t="str">
            <v>0952-4142</v>
          </cell>
          <cell r="C12420" t="str">
            <v>KEATS-SHELLEY REVIEW</v>
          </cell>
          <cell r="D12420" t="str">
            <v>A&amp;HCI</v>
          </cell>
          <cell r="E12420" t="str">
            <v>拟补充</v>
          </cell>
          <cell r="F12420" t="str">
            <v>D类</v>
          </cell>
          <cell r="G12420">
            <v>50</v>
          </cell>
        </row>
        <row r="12421">
          <cell r="B12421" t="str">
            <v>0163-075X</v>
          </cell>
          <cell r="C12421" t="str">
            <v>KENYON REVIEW</v>
          </cell>
          <cell r="D12421" t="str">
            <v>A&amp;HCI</v>
          </cell>
          <cell r="E12421" t="str">
            <v>拟补充</v>
          </cell>
          <cell r="F12421" t="str">
            <v>D类</v>
          </cell>
          <cell r="G12421">
            <v>50</v>
          </cell>
        </row>
        <row r="12422">
          <cell r="B12422" t="str">
            <v>0455-0463</v>
          </cell>
          <cell r="C12422" t="str">
            <v>KNJIZEVNA SMOTRA</v>
          </cell>
          <cell r="D12422" t="str">
            <v>A&amp;HCI</v>
          </cell>
          <cell r="E12422" t="str">
            <v>拟补充</v>
          </cell>
          <cell r="F12422" t="str">
            <v>D类</v>
          </cell>
          <cell r="G12422">
            <v>50</v>
          </cell>
        </row>
        <row r="12423">
          <cell r="B12423" t="str">
            <v>0023-3609</v>
          </cell>
          <cell r="C12423" t="str">
            <v>KONSTHISTORISK TIDSKRIFT</v>
          </cell>
          <cell r="D12423" t="str">
            <v>A&amp;HCI</v>
          </cell>
          <cell r="E12423" t="str">
            <v>拟补充</v>
          </cell>
          <cell r="F12423" t="str">
            <v>D类</v>
          </cell>
          <cell r="G12423">
            <v>50</v>
          </cell>
        </row>
        <row r="12424">
          <cell r="B12424" t="str">
            <v>0023-3900</v>
          </cell>
          <cell r="C12424" t="str">
            <v>KOREA JOURNAL</v>
          </cell>
          <cell r="D12424" t="str">
            <v>A&amp;HCI</v>
          </cell>
          <cell r="E12424" t="str">
            <v>拟补充</v>
          </cell>
          <cell r="F12424" t="str">
            <v>D类</v>
          </cell>
          <cell r="G12424">
            <v>50</v>
          </cell>
        </row>
        <row r="12425">
          <cell r="B12425" t="str">
            <v>1225-505X</v>
          </cell>
          <cell r="C12425" t="str">
            <v>KOREAN JOURNAL OF MEDICAL HISTORY</v>
          </cell>
          <cell r="D12425" t="str">
            <v>A&amp;HCI</v>
          </cell>
          <cell r="E12425" t="str">
            <v>拟补充</v>
          </cell>
          <cell r="F12425" t="str">
            <v>D类</v>
          </cell>
          <cell r="G12425">
            <v>50</v>
          </cell>
        </row>
        <row r="12426">
          <cell r="B12426" t="str">
            <v>0100-512X</v>
          </cell>
          <cell r="C12426" t="str">
            <v>KRITERION-REVISTA DE FILOSOFIA</v>
          </cell>
          <cell r="D12426" t="str">
            <v>A&amp;HCI</v>
          </cell>
          <cell r="E12426" t="str">
            <v>拟补充</v>
          </cell>
          <cell r="F12426" t="str">
            <v>D类</v>
          </cell>
          <cell r="G12426">
            <v>50</v>
          </cell>
        </row>
        <row r="12427">
          <cell r="B12427" t="str">
            <v>2094-6937</v>
          </cell>
          <cell r="C12427" t="str">
            <v>KRITIKA KULTURA</v>
          </cell>
          <cell r="D12427" t="str">
            <v>A&amp;HCI</v>
          </cell>
          <cell r="E12427" t="str">
            <v>拟补充</v>
          </cell>
          <cell r="F12427" t="str">
            <v>D类</v>
          </cell>
          <cell r="G12427">
            <v>50</v>
          </cell>
        </row>
        <row r="12428">
          <cell r="B12428" t="str">
            <v>1531-023X</v>
          </cell>
          <cell r="C12428" t="str">
            <v>KRITIKA-EXPLORATIONS IN RUSSIAN AND EURASIAN HISTORY</v>
          </cell>
          <cell r="D12428" t="str">
            <v>A&amp;HCI</v>
          </cell>
          <cell r="E12428" t="str">
            <v>拟补充</v>
          </cell>
          <cell r="F12428" t="str">
            <v>D类</v>
          </cell>
          <cell r="G12428">
            <v>50</v>
          </cell>
        </row>
        <row r="12429">
          <cell r="B12429" t="str">
            <v>1406-2860</v>
          </cell>
          <cell r="C12429" t="str">
            <v>KUNSTITEADUSLIKKE UURIMUSI</v>
          </cell>
          <cell r="D12429" t="str">
            <v>A&amp;HCI</v>
          </cell>
          <cell r="E12429" t="str">
            <v>拟补充</v>
          </cell>
          <cell r="F12429" t="str">
            <v>D类</v>
          </cell>
          <cell r="G12429">
            <v>50</v>
          </cell>
        </row>
        <row r="12430">
          <cell r="B12430" t="str">
            <v>1899-3044</v>
          </cell>
          <cell r="C12430" t="str">
            <v>KWARTALNIK HISTORII ZYDOW-JEWISH HISTORY QUARTERLY</v>
          </cell>
          <cell r="D12430" t="str">
            <v>A&amp;HCI</v>
          </cell>
          <cell r="E12430" t="str">
            <v>拟补充</v>
          </cell>
          <cell r="F12430" t="str">
            <v>D类</v>
          </cell>
          <cell r="G12430">
            <v>50</v>
          </cell>
        </row>
        <row r="12431">
          <cell r="B12431" t="str">
            <v>0961-5652</v>
          </cell>
          <cell r="C12431" t="str">
            <v>LABOUR HISTORY REVIEW</v>
          </cell>
          <cell r="D12431" t="str">
            <v>A&amp;HCI</v>
          </cell>
          <cell r="E12431" t="str">
            <v>拟补充</v>
          </cell>
          <cell r="F12431" t="str">
            <v>D类</v>
          </cell>
          <cell r="G12431">
            <v>50</v>
          </cell>
        </row>
        <row r="12432">
          <cell r="B12432" t="str">
            <v>0023-7930</v>
          </cell>
          <cell r="C12432" t="str">
            <v>LANDFALL</v>
          </cell>
          <cell r="D12432" t="str">
            <v>A&amp;HCI</v>
          </cell>
          <cell r="E12432" t="str">
            <v>拟补充</v>
          </cell>
          <cell r="F12432" t="str">
            <v>D类</v>
          </cell>
          <cell r="G12432">
            <v>50</v>
          </cell>
        </row>
        <row r="12433">
          <cell r="B12433" t="str">
            <v>0023-8031</v>
          </cell>
          <cell r="C12433" t="str">
            <v>LANDSCAPE ARCHITECTURE MAGAZINE</v>
          </cell>
          <cell r="D12433" t="str">
            <v>A&amp;HCI</v>
          </cell>
          <cell r="E12433" t="str">
            <v>拟补充</v>
          </cell>
          <cell r="F12433" t="str">
            <v>D类</v>
          </cell>
          <cell r="G12433">
            <v>50</v>
          </cell>
        </row>
        <row r="12434">
          <cell r="B12434" t="str">
            <v>0023-8368</v>
          </cell>
          <cell r="C12434" t="str">
            <v>LANGUE FRANCAISE</v>
          </cell>
          <cell r="D12434" t="str">
            <v>A&amp;HCI</v>
          </cell>
          <cell r="E12434" t="str">
            <v>拟补充</v>
          </cell>
          <cell r="F12434" t="str">
            <v>D类</v>
          </cell>
          <cell r="G12434">
            <v>50</v>
          </cell>
        </row>
        <row r="12435">
          <cell r="B12435" t="str">
            <v>0884-3236</v>
          </cell>
          <cell r="C12435" t="str">
            <v>LATE IMPERIAL CHINA</v>
          </cell>
          <cell r="D12435" t="str">
            <v>A&amp;HCI</v>
          </cell>
          <cell r="E12435" t="str">
            <v>拟补充</v>
          </cell>
          <cell r="F12435" t="str">
            <v>D类</v>
          </cell>
          <cell r="G12435">
            <v>50</v>
          </cell>
        </row>
        <row r="12436">
          <cell r="B12436" t="str">
            <v>1045-6635</v>
          </cell>
          <cell r="C12436" t="str">
            <v>LATIN AMERICAN ANTIQUITY</v>
          </cell>
          <cell r="D12436" t="str">
            <v>A&amp;HCI</v>
          </cell>
          <cell r="E12436" t="str">
            <v>拟补充</v>
          </cell>
          <cell r="F12436" t="str">
            <v>D类</v>
          </cell>
          <cell r="G12436">
            <v>50</v>
          </cell>
        </row>
        <row r="12437">
          <cell r="B12437" t="str">
            <v>0888-5613</v>
          </cell>
          <cell r="C12437" t="str">
            <v>LATIN AMERICAN INDIAN LITERATURES JOURNAL</v>
          </cell>
          <cell r="D12437" t="str">
            <v>A&amp;HCI</v>
          </cell>
          <cell r="E12437" t="str">
            <v>拟补充</v>
          </cell>
          <cell r="F12437" t="str">
            <v>D类</v>
          </cell>
          <cell r="G12437">
            <v>50</v>
          </cell>
        </row>
        <row r="12438">
          <cell r="B12438" t="str">
            <v>0163-0350</v>
          </cell>
          <cell r="C12438" t="str">
            <v>LATIN AMERICAN MUSIC REVIEW-REVISTA DE MUSICA LATINOAMERICANA</v>
          </cell>
          <cell r="D12438" t="str">
            <v>A&amp;HCI</v>
          </cell>
          <cell r="E12438" t="str">
            <v>拟补充</v>
          </cell>
          <cell r="F12438" t="str">
            <v>D类</v>
          </cell>
          <cell r="G12438">
            <v>50</v>
          </cell>
        </row>
        <row r="12439">
          <cell r="B12439" t="str">
            <v>0023-8813</v>
          </cell>
          <cell r="C12439" t="str">
            <v>LATIN AMERICAN THEATRE REVIEW</v>
          </cell>
          <cell r="D12439" t="str">
            <v>A&amp;HCI</v>
          </cell>
          <cell r="E12439" t="str">
            <v>拟补充</v>
          </cell>
          <cell r="F12439" t="str">
            <v>D类</v>
          </cell>
          <cell r="G12439">
            <v>50</v>
          </cell>
        </row>
        <row r="12440">
          <cell r="B12440" t="str">
            <v>0023-8856</v>
          </cell>
          <cell r="C12440" t="str">
            <v>LATOMUS</v>
          </cell>
          <cell r="D12440" t="str">
            <v>A&amp;HCI</v>
          </cell>
          <cell r="E12440" t="str">
            <v>拟补充</v>
          </cell>
          <cell r="F12440" t="str">
            <v>D类</v>
          </cell>
          <cell r="G12440">
            <v>50</v>
          </cell>
        </row>
        <row r="12441">
          <cell r="B12441" t="str">
            <v>0023-9054</v>
          </cell>
          <cell r="C12441" t="str">
            <v>LAVAL THEOLOGIQUE ET PHILOSOPHIQUE</v>
          </cell>
          <cell r="D12441" t="str">
            <v>A&amp;HCI</v>
          </cell>
          <cell r="E12441" t="str">
            <v>拟补充</v>
          </cell>
          <cell r="F12441" t="str">
            <v>D类</v>
          </cell>
          <cell r="G12441">
            <v>50</v>
          </cell>
        </row>
        <row r="12442">
          <cell r="B12442" t="str">
            <v>1535-685X</v>
          </cell>
          <cell r="C12442" t="str">
            <v>LAW &amp; LITERATURE</v>
          </cell>
          <cell r="D12442" t="str">
            <v>A&amp;HCI</v>
          </cell>
          <cell r="E12442" t="str">
            <v>拟补充</v>
          </cell>
          <cell r="F12442" t="str">
            <v>D类</v>
          </cell>
          <cell r="G12442">
            <v>50</v>
          </cell>
        </row>
        <row r="12443">
          <cell r="B12443" t="str">
            <v>0748-4321</v>
          </cell>
          <cell r="C12443" t="str">
            <v>LEGACY</v>
          </cell>
          <cell r="D12443" t="str">
            <v>A&amp;HCI</v>
          </cell>
          <cell r="E12443" t="str">
            <v>拟补充</v>
          </cell>
          <cell r="F12443" t="str">
            <v>D类</v>
          </cell>
          <cell r="G12443">
            <v>50</v>
          </cell>
        </row>
        <row r="12444">
          <cell r="B12444" t="str">
            <v>0024-094X</v>
          </cell>
          <cell r="C12444" t="str">
            <v>LEONARDO</v>
          </cell>
          <cell r="D12444" t="str">
            <v>A&amp;HCI</v>
          </cell>
          <cell r="E12444" t="str">
            <v>拟补充</v>
          </cell>
          <cell r="F12444" t="str">
            <v>D类</v>
          </cell>
          <cell r="G12444">
            <v>50</v>
          </cell>
        </row>
        <row r="12445">
          <cell r="B12445" t="str">
            <v>0961-1215</v>
          </cell>
          <cell r="C12445" t="str">
            <v>LEONARDO MUSIC JOURNAL</v>
          </cell>
          <cell r="D12445" t="str">
            <v>A&amp;HCI</v>
          </cell>
          <cell r="E12445" t="str">
            <v>拟补充</v>
          </cell>
          <cell r="F12445" t="str">
            <v>D类</v>
          </cell>
          <cell r="G12445">
            <v>50</v>
          </cell>
        </row>
        <row r="12446">
          <cell r="B12446" t="str">
            <v>0024-1334</v>
          </cell>
          <cell r="C12446" t="str">
            <v>LETTERE ITALIANE</v>
          </cell>
          <cell r="D12446" t="str">
            <v>A&amp;HCI</v>
          </cell>
          <cell r="E12446" t="str">
            <v>拟补充</v>
          </cell>
          <cell r="F12446" t="str">
            <v>D类</v>
          </cell>
          <cell r="G12446">
            <v>50</v>
          </cell>
        </row>
        <row r="12447">
          <cell r="B12447" t="str">
            <v>0075-8914</v>
          </cell>
          <cell r="C12447" t="str">
            <v>LEVANT</v>
          </cell>
          <cell r="D12447" t="str">
            <v>A&amp;HCI</v>
          </cell>
          <cell r="E12447" t="str">
            <v>拟补充</v>
          </cell>
          <cell r="F12447" t="str">
            <v>D类</v>
          </cell>
          <cell r="G12447">
            <v>50</v>
          </cell>
        </row>
        <row r="12448">
          <cell r="B12448" t="str">
            <v>1525-6995</v>
          </cell>
          <cell r="C12448" t="str">
            <v>LEVIATHAN-A JOURNAL OF MELVILLE STUDIES</v>
          </cell>
          <cell r="D12448" t="str">
            <v>A&amp;HCI</v>
          </cell>
          <cell r="E12448" t="str">
            <v>拟补充</v>
          </cell>
          <cell r="F12448" t="str">
            <v>D类</v>
          </cell>
          <cell r="G12448">
            <v>50</v>
          </cell>
        </row>
        <row r="12449">
          <cell r="B12449" t="str">
            <v>2033-4753</v>
          </cell>
          <cell r="C12449" t="str">
            <v>LIAS-JOURNAL OF EARLY MODERN INTELLECTUAL CULTURE AND ITS SOURCES</v>
          </cell>
          <cell r="D12449" t="str">
            <v>A&amp;HCI</v>
          </cell>
          <cell r="E12449" t="str">
            <v>拟补充</v>
          </cell>
          <cell r="F12449" t="str">
            <v>D类</v>
          </cell>
          <cell r="G12449">
            <v>50</v>
          </cell>
        </row>
        <row r="12450">
          <cell r="B12450" t="str">
            <v>0024-2020</v>
          </cell>
          <cell r="C12450" t="str">
            <v>LIBERTE</v>
          </cell>
          <cell r="D12450" t="str">
            <v>A&amp;HCI</v>
          </cell>
          <cell r="E12450" t="str">
            <v>拟补充</v>
          </cell>
          <cell r="F12450" t="str">
            <v>D类</v>
          </cell>
          <cell r="G12450">
            <v>50</v>
          </cell>
        </row>
        <row r="12451">
          <cell r="B12451" t="str">
            <v>0024-2160</v>
          </cell>
          <cell r="C12451" t="str">
            <v>LIBRARY</v>
          </cell>
          <cell r="D12451" t="str">
            <v>A&amp;HCI</v>
          </cell>
          <cell r="E12451" t="str">
            <v>拟补充</v>
          </cell>
          <cell r="F12451" t="str">
            <v>D类</v>
          </cell>
          <cell r="G12451">
            <v>50</v>
          </cell>
        </row>
        <row r="12452">
          <cell r="B12452" t="str">
            <v>1619-0548</v>
          </cell>
          <cell r="C12452" t="str">
            <v>LIED UND POPULARE KULTUR-SONG AND POPULAR CULTURE</v>
          </cell>
          <cell r="D12452" t="str">
            <v>A&amp;HCI</v>
          </cell>
          <cell r="E12452" t="str">
            <v>拟补充</v>
          </cell>
          <cell r="F12452" t="str">
            <v>D类</v>
          </cell>
          <cell r="G12452">
            <v>50</v>
          </cell>
        </row>
        <row r="12453">
          <cell r="B12453" t="str">
            <v>1448-4528</v>
          </cell>
          <cell r="C12453" t="str">
            <v>LIFE WRITING</v>
          </cell>
          <cell r="D12453" t="str">
            <v>A&amp;HCI</v>
          </cell>
          <cell r="E12453" t="str">
            <v>拟补充</v>
          </cell>
          <cell r="F12453" t="str">
            <v>D类</v>
          </cell>
          <cell r="G12453">
            <v>50</v>
          </cell>
        </row>
        <row r="12454">
          <cell r="B12454" t="str">
            <v>0049-8653</v>
          </cell>
          <cell r="C12454" t="str">
            <v>LILI-ZEITSCHRIFT FUR LITERATURWISSENSCHAFT UND LINGUISTIK</v>
          </cell>
          <cell r="D12454" t="str">
            <v>A&amp;HCI</v>
          </cell>
          <cell r="E12454" t="str">
            <v>拟补充</v>
          </cell>
          <cell r="F12454" t="str">
            <v>D类</v>
          </cell>
          <cell r="G12454">
            <v>50</v>
          </cell>
        </row>
        <row r="12455">
          <cell r="B12455" t="str">
            <v>0024-385X</v>
          </cell>
          <cell r="C12455" t="str">
            <v>LINGUA E STILE</v>
          </cell>
          <cell r="D12455" t="str">
            <v>A&amp;HCI</v>
          </cell>
          <cell r="E12455" t="str">
            <v>拟补充</v>
          </cell>
          <cell r="F12455" t="str">
            <v>D类</v>
          </cell>
          <cell r="G12455">
            <v>50</v>
          </cell>
        </row>
        <row r="12456">
          <cell r="B12456" t="str">
            <v>0024-3868</v>
          </cell>
          <cell r="C12456" t="str">
            <v>LINGUA NOSTRA</v>
          </cell>
          <cell r="D12456" t="str">
            <v>A&amp;HCI</v>
          </cell>
          <cell r="E12456" t="str">
            <v>拟补充</v>
          </cell>
          <cell r="F12456" t="str">
            <v>D类</v>
          </cell>
          <cell r="G12456">
            <v>50</v>
          </cell>
        </row>
        <row r="12457">
          <cell r="B12457" t="str">
            <v>0075-966X</v>
          </cell>
          <cell r="C12457" t="str">
            <v>LINGUISTIQUE</v>
          </cell>
          <cell r="D12457" t="str">
            <v>A&amp;HCI</v>
          </cell>
          <cell r="E12457" t="str">
            <v>拟补充</v>
          </cell>
          <cell r="F12457" t="str">
            <v>D类</v>
          </cell>
          <cell r="G12457">
            <v>50</v>
          </cell>
        </row>
        <row r="12458">
          <cell r="B12458" t="str">
            <v>0147-2593</v>
          </cell>
          <cell r="C12458" t="str">
            <v>LION AND THE UNICORN</v>
          </cell>
          <cell r="D12458" t="str">
            <v>A&amp;HCI</v>
          </cell>
          <cell r="E12458" t="str">
            <v>拟补充</v>
          </cell>
          <cell r="F12458" t="str">
            <v>D类</v>
          </cell>
          <cell r="G12458">
            <v>50</v>
          </cell>
        </row>
        <row r="12459">
          <cell r="B12459" t="str">
            <v>0024-4457</v>
          </cell>
          <cell r="C12459" t="str">
            <v>LISTY FILOLOGICKE</v>
          </cell>
          <cell r="D12459" t="str">
            <v>A&amp;HCI</v>
          </cell>
          <cell r="E12459" t="str">
            <v>拟补充</v>
          </cell>
          <cell r="F12459" t="str">
            <v>D类</v>
          </cell>
          <cell r="G12459">
            <v>50</v>
          </cell>
        </row>
        <row r="12460">
          <cell r="B12460" t="str">
            <v>1043-6928</v>
          </cell>
          <cell r="C12460" t="str">
            <v>LIT-LITERATURE INTERPRETATION THEORY</v>
          </cell>
          <cell r="D12460" t="str">
            <v>A&amp;HCI</v>
          </cell>
          <cell r="E12460" t="str">
            <v>拟补充</v>
          </cell>
          <cell r="F12460" t="str">
            <v>D类</v>
          </cell>
          <cell r="G12460">
            <v>50</v>
          </cell>
        </row>
        <row r="12461">
          <cell r="B12461" t="str">
            <v>1523-9012</v>
          </cell>
          <cell r="C12461" t="str">
            <v>LITERARY IMAGINATION</v>
          </cell>
          <cell r="D12461" t="str">
            <v>A&amp;HCI</v>
          </cell>
          <cell r="E12461" t="str">
            <v>拟补充</v>
          </cell>
          <cell r="F12461" t="str">
            <v>D类</v>
          </cell>
          <cell r="G12461">
            <v>50</v>
          </cell>
        </row>
        <row r="12462">
          <cell r="B12462" t="str">
            <v>0024-4589</v>
          </cell>
          <cell r="C12462" t="str">
            <v>LITERARY REVIEW</v>
          </cell>
          <cell r="D12462" t="str">
            <v>A&amp;HCI</v>
          </cell>
          <cell r="E12462" t="str">
            <v>拟补充</v>
          </cell>
          <cell r="F12462" t="str">
            <v>D类</v>
          </cell>
          <cell r="G12462">
            <v>50</v>
          </cell>
        </row>
        <row r="12463">
          <cell r="B12463" t="str">
            <v>0024-466X</v>
          </cell>
          <cell r="C12463" t="str">
            <v>LITERATUR UND KRITIK</v>
          </cell>
          <cell r="D12463" t="str">
            <v>A&amp;HCI</v>
          </cell>
          <cell r="E12463" t="str">
            <v>拟补充</v>
          </cell>
          <cell r="F12463" t="str">
            <v>D类</v>
          </cell>
          <cell r="G12463">
            <v>50</v>
          </cell>
        </row>
        <row r="12464">
          <cell r="B12464" t="str">
            <v>0306-1973</v>
          </cell>
          <cell r="C12464" t="str">
            <v>LITERATURE &amp; HISTORY-THIRD SERIES</v>
          </cell>
          <cell r="D12464" t="str">
            <v>A&amp;HCI</v>
          </cell>
          <cell r="E12464" t="str">
            <v>拟补充</v>
          </cell>
          <cell r="F12464" t="str">
            <v>D类</v>
          </cell>
          <cell r="G12464">
            <v>50</v>
          </cell>
        </row>
        <row r="12465">
          <cell r="B12465" t="str">
            <v>0278-9671</v>
          </cell>
          <cell r="C12465" t="str">
            <v>LITERATURE AND MEDICINE</v>
          </cell>
          <cell r="D12465" t="str">
            <v>A&amp;HCI</v>
          </cell>
          <cell r="E12465" t="str">
            <v>拟补充</v>
          </cell>
          <cell r="F12465" t="str">
            <v>D类</v>
          </cell>
          <cell r="G12465">
            <v>50</v>
          </cell>
        </row>
        <row r="12466">
          <cell r="B12466" t="str">
            <v>0269-1205</v>
          </cell>
          <cell r="C12466" t="str">
            <v>LITERATURE AND THEOLOGY</v>
          </cell>
          <cell r="D12466" t="str">
            <v>A&amp;HCI</v>
          </cell>
          <cell r="E12466" t="str">
            <v>拟补充</v>
          </cell>
          <cell r="F12466" t="str">
            <v>D类</v>
          </cell>
          <cell r="G12466">
            <v>50</v>
          </cell>
        </row>
        <row r="12467">
          <cell r="B12467" t="str">
            <v>0090-4260</v>
          </cell>
          <cell r="C12467" t="str">
            <v>LITERATURE-FILM QUARTERLY</v>
          </cell>
          <cell r="D12467" t="str">
            <v>A&amp;HCI</v>
          </cell>
          <cell r="E12467" t="str">
            <v>拟补充</v>
          </cell>
          <cell r="F12467" t="str">
            <v>D类</v>
          </cell>
          <cell r="G12467">
            <v>50</v>
          </cell>
        </row>
        <row r="12468">
          <cell r="B12468" t="str">
            <v>0047-4800</v>
          </cell>
          <cell r="C12468" t="str">
            <v>LITTERATURE</v>
          </cell>
          <cell r="D12468" t="str">
            <v>A&amp;HCI</v>
          </cell>
          <cell r="E12468" t="str">
            <v>拟补充</v>
          </cell>
          <cell r="F12468" t="str">
            <v>D类</v>
          </cell>
          <cell r="G12468">
            <v>50</v>
          </cell>
        </row>
        <row r="12469">
          <cell r="B12469" t="str">
            <v>0563-9751</v>
          </cell>
          <cell r="C12469" t="str">
            <v>LITTERATURES</v>
          </cell>
          <cell r="D12469" t="str">
            <v>A&amp;HCI</v>
          </cell>
          <cell r="E12469" t="str">
            <v>拟补充</v>
          </cell>
          <cell r="F12469" t="str">
            <v>D类</v>
          </cell>
          <cell r="G12469">
            <v>50</v>
          </cell>
        </row>
        <row r="12470">
          <cell r="B12470" t="str">
            <v>0024-5836</v>
          </cell>
          <cell r="C12470" t="str">
            <v>LOGIQUE ET ANALYSE</v>
          </cell>
          <cell r="D12470" t="str">
            <v>A&amp;HCI</v>
          </cell>
          <cell r="E12470" t="str">
            <v>拟补充</v>
          </cell>
          <cell r="F12470" t="str">
            <v>D类</v>
          </cell>
          <cell r="G12470">
            <v>50</v>
          </cell>
        </row>
        <row r="12471">
          <cell r="B12471" t="str">
            <v>1023-2583</v>
          </cell>
          <cell r="C12471" t="str">
            <v>LOGOS &amp; PNEUMA-CHINESE JOURNAL OF THEOLOGY</v>
          </cell>
          <cell r="D12471" t="str">
            <v>A&amp;HCI</v>
          </cell>
          <cell r="E12471" t="str">
            <v>拟补充</v>
          </cell>
          <cell r="F12471" t="str">
            <v>D类</v>
          </cell>
          <cell r="G12471">
            <v>50</v>
          </cell>
        </row>
        <row r="12472">
          <cell r="B12472" t="str">
            <v>1091-6687</v>
          </cell>
          <cell r="C12472" t="str">
            <v>LOGOS-A JOURNAL OF CATHOLIC THOUGHT AND CULTURE</v>
          </cell>
          <cell r="D12472" t="str">
            <v>A&amp;HCI</v>
          </cell>
          <cell r="E12472" t="str">
            <v>拟补充</v>
          </cell>
          <cell r="F12472" t="str">
            <v>D类</v>
          </cell>
          <cell r="G12472">
            <v>50</v>
          </cell>
        </row>
        <row r="12473">
          <cell r="B12473" t="str">
            <v>0868-7692</v>
          </cell>
          <cell r="C12473" t="str">
            <v>LOGOS-VILNIUS</v>
          </cell>
          <cell r="D12473" t="str">
            <v>A&amp;HCI</v>
          </cell>
          <cell r="E12473" t="str">
            <v>拟补充</v>
          </cell>
          <cell r="F12473" t="str">
            <v>D类</v>
          </cell>
          <cell r="G12473">
            <v>50</v>
          </cell>
        </row>
        <row r="12474">
          <cell r="B12474" t="str">
            <v>1124-9064</v>
          </cell>
          <cell r="C12474" t="str">
            <v>LOTUS INTERNATIONAL</v>
          </cell>
          <cell r="D12474" t="str">
            <v>A&amp;HCI</v>
          </cell>
          <cell r="E12474" t="str">
            <v>拟补充</v>
          </cell>
          <cell r="F12474" t="str">
            <v>D类</v>
          </cell>
          <cell r="G12474">
            <v>50</v>
          </cell>
        </row>
        <row r="12475">
          <cell r="B12475" t="str">
            <v>0024-7413</v>
          </cell>
          <cell r="C12475" t="str">
            <v>LUSO-BRAZILIAN REVIEW</v>
          </cell>
          <cell r="D12475" t="str">
            <v>A&amp;HCI</v>
          </cell>
          <cell r="E12475" t="str">
            <v>拟补充</v>
          </cell>
          <cell r="F12475" t="str">
            <v>D类</v>
          </cell>
          <cell r="G12475">
            <v>50</v>
          </cell>
        </row>
        <row r="12476">
          <cell r="B12476" t="str">
            <v>0161-9284</v>
          </cell>
          <cell r="C12476" t="str">
            <v>MAGAZINE ANTIQUES</v>
          </cell>
          <cell r="D12476" t="str">
            <v>A&amp;HCI</v>
          </cell>
          <cell r="E12476" t="str">
            <v>拟补充</v>
          </cell>
          <cell r="F12476" t="str">
            <v>D类</v>
          </cell>
          <cell r="G12476">
            <v>50</v>
          </cell>
        </row>
        <row r="12477">
          <cell r="B12477" t="str">
            <v>1556-8547</v>
          </cell>
          <cell r="C12477" t="str">
            <v>MAGIC RITUAL AND WITCHCRAFT</v>
          </cell>
          <cell r="D12477" t="str">
            <v>A&amp;HCI</v>
          </cell>
          <cell r="E12477" t="str">
            <v>拟补充</v>
          </cell>
          <cell r="F12477" t="str">
            <v>D类</v>
          </cell>
          <cell r="G12477">
            <v>50</v>
          </cell>
        </row>
        <row r="12478">
          <cell r="B12478" t="str">
            <v>0025-0538</v>
          </cell>
          <cell r="C12478" t="str">
            <v>MAIA-RIVISTA DI LETTERATURE CLASSICHE</v>
          </cell>
          <cell r="D12478" t="str">
            <v>A&amp;HCI</v>
          </cell>
          <cell r="E12478" t="str">
            <v>拟补充</v>
          </cell>
          <cell r="F12478" t="str">
            <v>D类</v>
          </cell>
          <cell r="G12478">
            <v>50</v>
          </cell>
        </row>
        <row r="12479">
          <cell r="B12479" t="str">
            <v>0025-3359</v>
          </cell>
          <cell r="C12479" t="str">
            <v>MARINERS MIRROR</v>
          </cell>
          <cell r="D12479" t="str">
            <v>A&amp;HCI</v>
          </cell>
          <cell r="E12479" t="str">
            <v>拟补充</v>
          </cell>
          <cell r="F12479" t="str">
            <v>D类</v>
          </cell>
          <cell r="G12479">
            <v>50</v>
          </cell>
        </row>
        <row r="12480">
          <cell r="B12480" t="str">
            <v>1521-4281</v>
          </cell>
          <cell r="C12480" t="str">
            <v>MARVELS &amp; TALES-JOURNAL OF FAIRY-TALE STUDIES</v>
          </cell>
          <cell r="D12480" t="str">
            <v>A&amp;HCI</v>
          </cell>
          <cell r="E12480" t="str">
            <v>拟补充</v>
          </cell>
          <cell r="F12480" t="str">
            <v>D类</v>
          </cell>
          <cell r="G12480">
            <v>50</v>
          </cell>
        </row>
        <row r="12481">
          <cell r="B12481" t="str">
            <v>0025-4878</v>
          </cell>
          <cell r="C12481" t="str">
            <v>MASSACHUSETTS REVIEW</v>
          </cell>
          <cell r="D12481" t="str">
            <v>A&amp;HCI</v>
          </cell>
          <cell r="E12481" t="str">
            <v>拟补充</v>
          </cell>
          <cell r="F12481" t="str">
            <v>D类</v>
          </cell>
          <cell r="G12481">
            <v>50</v>
          </cell>
        </row>
        <row r="12482">
          <cell r="B12482" t="str">
            <v>0025-5025</v>
          </cell>
          <cell r="C12482" t="str">
            <v>MASTER DRAWINGS</v>
          </cell>
          <cell r="D12482" t="str">
            <v>A&amp;HCI</v>
          </cell>
          <cell r="E12482" t="str">
            <v>拟补充</v>
          </cell>
          <cell r="F12482" t="str">
            <v>D类</v>
          </cell>
          <cell r="G12482">
            <v>50</v>
          </cell>
        </row>
        <row r="12483">
          <cell r="B12483" t="str">
            <v>1743-2200</v>
          </cell>
          <cell r="C12483" t="str">
            <v>MATERIAL RELIGION</v>
          </cell>
          <cell r="D12483" t="str">
            <v>A&amp;HCI</v>
          </cell>
          <cell r="E12483" t="str">
            <v>拟补充</v>
          </cell>
          <cell r="F12483" t="str">
            <v>D类</v>
          </cell>
          <cell r="G12483">
            <v>50</v>
          </cell>
        </row>
        <row r="12484">
          <cell r="B12484" t="str">
            <v>0392-6338</v>
          </cell>
          <cell r="C12484" t="str">
            <v>MATERIALI E DISCUSSIONI PER L ANALISI DEI TESTI CLASSICI</v>
          </cell>
          <cell r="D12484" t="str">
            <v>A&amp;HCI</v>
          </cell>
          <cell r="E12484" t="str">
            <v>拟补充</v>
          </cell>
          <cell r="F12484" t="str">
            <v>D类</v>
          </cell>
          <cell r="G12484">
            <v>50</v>
          </cell>
        </row>
        <row r="12485">
          <cell r="B12485" t="str">
            <v>0025-6293</v>
          </cell>
          <cell r="C12485" t="str">
            <v>MEANJIN</v>
          </cell>
          <cell r="D12485" t="str">
            <v>A&amp;HCI</v>
          </cell>
          <cell r="E12485" t="str">
            <v>拟补充</v>
          </cell>
          <cell r="F12485" t="str">
            <v>D类</v>
          </cell>
          <cell r="G12485">
            <v>50</v>
          </cell>
        </row>
        <row r="12486">
          <cell r="B12486" t="str">
            <v>1468-215X</v>
          </cell>
          <cell r="C12486" t="str">
            <v>MEDICAL HUMANITIES</v>
          </cell>
          <cell r="D12486" t="str">
            <v>A&amp;HCI</v>
          </cell>
          <cell r="E12486" t="str">
            <v>拟补充</v>
          </cell>
          <cell r="F12486" t="str">
            <v>D类</v>
          </cell>
          <cell r="G12486">
            <v>50</v>
          </cell>
        </row>
        <row r="12487">
          <cell r="B12487" t="str">
            <v>0076-6097</v>
          </cell>
          <cell r="C12487" t="str">
            <v>MEDIEVAL ARCHAEOLOGY</v>
          </cell>
          <cell r="D12487" t="str">
            <v>A&amp;HCI</v>
          </cell>
          <cell r="E12487" t="str">
            <v>拟补充</v>
          </cell>
          <cell r="F12487" t="str">
            <v>D类</v>
          </cell>
          <cell r="G12487">
            <v>50</v>
          </cell>
        </row>
        <row r="12488">
          <cell r="B12488" t="str">
            <v>0971-9458</v>
          </cell>
          <cell r="C12488" t="str">
            <v>MEDIEVAL HISTORY JOURNAL</v>
          </cell>
          <cell r="D12488" t="str">
            <v>A&amp;HCI</v>
          </cell>
          <cell r="E12488" t="str">
            <v>拟补充</v>
          </cell>
          <cell r="F12488" t="str">
            <v>D类</v>
          </cell>
          <cell r="G12488">
            <v>50</v>
          </cell>
        </row>
        <row r="12489">
          <cell r="B12489" t="str">
            <v>0391-2566</v>
          </cell>
          <cell r="C12489" t="str">
            <v>MEDIOEVO-RIVISTA DI STORIA DELLA FILOSOFIA MEDIEVALE</v>
          </cell>
          <cell r="D12489" t="str">
            <v>A&amp;HCI</v>
          </cell>
          <cell r="E12489" t="str">
            <v>拟补充</v>
          </cell>
          <cell r="F12489" t="str">
            <v>D类</v>
          </cell>
          <cell r="G12489">
            <v>50</v>
          </cell>
        </row>
        <row r="12490">
          <cell r="B12490" t="str">
            <v>1828-230X</v>
          </cell>
          <cell r="C12490" t="str">
            <v>MEDITERRANEA-RICERCHE STORICHE</v>
          </cell>
          <cell r="D12490" t="str">
            <v>A&amp;HCI</v>
          </cell>
          <cell r="E12490" t="str">
            <v>拟补充</v>
          </cell>
          <cell r="F12490" t="str">
            <v>D类</v>
          </cell>
          <cell r="G12490">
            <v>50</v>
          </cell>
        </row>
        <row r="12491">
          <cell r="B12491" t="str">
            <v>1108-9628</v>
          </cell>
          <cell r="C12491" t="str">
            <v>MEDITERRANEAN ARCHAEOLOGY &amp; ARCHAEOMETRY</v>
          </cell>
          <cell r="D12491" t="str">
            <v>A&amp;HCI</v>
          </cell>
          <cell r="E12491" t="str">
            <v>拟补充</v>
          </cell>
          <cell r="F12491" t="str">
            <v>D类</v>
          </cell>
          <cell r="G12491">
            <v>50</v>
          </cell>
        </row>
        <row r="12492">
          <cell r="B12492" t="str">
            <v>0025-8385</v>
          </cell>
          <cell r="C12492" t="str">
            <v>MEDIUM AEVUM</v>
          </cell>
          <cell r="D12492" t="str">
            <v>A&amp;HCI</v>
          </cell>
          <cell r="E12492" t="str">
            <v>拟补充</v>
          </cell>
          <cell r="F12492" t="str">
            <v>D类</v>
          </cell>
          <cell r="G12492">
            <v>50</v>
          </cell>
        </row>
        <row r="12493">
          <cell r="B12493" t="str">
            <v>0076-230X</v>
          </cell>
          <cell r="C12493" t="str">
            <v>MELANGES DE LA CASA DE VELAZQUEZ</v>
          </cell>
          <cell r="D12493" t="str">
            <v>A&amp;HCI</v>
          </cell>
          <cell r="E12493" t="str">
            <v>拟补充</v>
          </cell>
          <cell r="F12493" t="str">
            <v>D类</v>
          </cell>
          <cell r="G12493">
            <v>50</v>
          </cell>
        </row>
        <row r="12494">
          <cell r="B12494" t="str">
            <v>0163-755X</v>
          </cell>
          <cell r="C12494" t="str">
            <v>MELUS</v>
          </cell>
          <cell r="D12494" t="str">
            <v>A&amp;HCI</v>
          </cell>
          <cell r="E12494" t="str">
            <v>拟补充</v>
          </cell>
          <cell r="F12494" t="str">
            <v>D类</v>
          </cell>
          <cell r="G12494">
            <v>50</v>
          </cell>
        </row>
        <row r="12495">
          <cell r="B12495" t="str">
            <v>0026-0096</v>
          </cell>
          <cell r="C12495" t="str">
            <v>MERKUR-DEUTSCHE ZEITSCHRIFT FUR EUROPAISCHES DENKEN</v>
          </cell>
          <cell r="D12495" t="str">
            <v>A&amp;HCI</v>
          </cell>
          <cell r="E12495" t="str">
            <v>拟补充</v>
          </cell>
          <cell r="F12495" t="str">
            <v>D类</v>
          </cell>
          <cell r="G12495">
            <v>50</v>
          </cell>
        </row>
        <row r="12496">
          <cell r="B12496" t="str">
            <v>0160-2764</v>
          </cell>
          <cell r="C12496" t="str">
            <v>MESTER</v>
          </cell>
          <cell r="D12496" t="str">
            <v>A&amp;HCI</v>
          </cell>
          <cell r="E12496" t="str">
            <v>拟补充</v>
          </cell>
          <cell r="F12496" t="str">
            <v>D类</v>
          </cell>
          <cell r="G12496">
            <v>50</v>
          </cell>
        </row>
        <row r="12497">
          <cell r="B12497" t="str">
            <v>0026-0452</v>
          </cell>
          <cell r="C12497" t="str">
            <v>META</v>
          </cell>
          <cell r="D12497" t="str">
            <v>A&amp;HCI</v>
          </cell>
          <cell r="E12497" t="str">
            <v>拟补充</v>
          </cell>
          <cell r="F12497" t="str">
            <v>D类</v>
          </cell>
          <cell r="G12497">
            <v>50</v>
          </cell>
        </row>
        <row r="12498">
          <cell r="B12498" t="str">
            <v>0026-1068</v>
          </cell>
          <cell r="C12498" t="str">
            <v>METAPHILOSOPHY</v>
          </cell>
          <cell r="D12498" t="str">
            <v>A&amp;HCI</v>
          </cell>
          <cell r="E12498" t="str">
            <v>拟补充</v>
          </cell>
          <cell r="F12498" t="str">
            <v>D类</v>
          </cell>
          <cell r="G12498">
            <v>50</v>
          </cell>
        </row>
        <row r="12499">
          <cell r="B12499" t="str">
            <v>0943-3058</v>
          </cell>
          <cell r="C12499" t="str">
            <v>METHOD &amp; THEORY IN THE STUDY OF RELIGION</v>
          </cell>
          <cell r="D12499" t="str">
            <v>A&amp;HCI</v>
          </cell>
          <cell r="E12499" t="str">
            <v>拟补充</v>
          </cell>
          <cell r="F12499" t="str">
            <v>D类</v>
          </cell>
          <cell r="G12499">
            <v>50</v>
          </cell>
        </row>
        <row r="12500">
          <cell r="B12500" t="str">
            <v>0077-8958</v>
          </cell>
          <cell r="C12500" t="str">
            <v>METROPOLITAN MUSEUM JOURNAL</v>
          </cell>
          <cell r="D12500" t="str">
            <v>A&amp;HCI</v>
          </cell>
          <cell r="E12500" t="str">
            <v>拟补充</v>
          </cell>
          <cell r="F12500" t="str">
            <v>D类</v>
          </cell>
          <cell r="G12500">
            <v>50</v>
          </cell>
        </row>
        <row r="12501">
          <cell r="B12501" t="str">
            <v>0026-1521</v>
          </cell>
          <cell r="C12501" t="str">
            <v>METROPOLITAN MUSEUM OF ART BULLETIN</v>
          </cell>
          <cell r="D12501" t="str">
            <v>A&amp;HCI</v>
          </cell>
          <cell r="E12501" t="str">
            <v>拟补充</v>
          </cell>
          <cell r="F12501" t="str">
            <v>D类</v>
          </cell>
          <cell r="G12501">
            <v>50</v>
          </cell>
        </row>
        <row r="12502">
          <cell r="B12502" t="str">
            <v>0258-5316</v>
          </cell>
          <cell r="C12502" t="str">
            <v>METU JOURNAL OF THE FACULTY OF ARCHITECTURE</v>
          </cell>
          <cell r="D12502" t="str">
            <v>A&amp;HCI</v>
          </cell>
          <cell r="E12502" t="str">
            <v>拟补充</v>
          </cell>
          <cell r="F12502" t="str">
            <v>D类</v>
          </cell>
          <cell r="G12502">
            <v>50</v>
          </cell>
        </row>
        <row r="12503">
          <cell r="B12503" t="str">
            <v>0742-9797</v>
          </cell>
          <cell r="C12503" t="str">
            <v>MEXICAN STUDIES-ESTUDIOS MEXICANOS</v>
          </cell>
          <cell r="D12503" t="str">
            <v>A&amp;HCI</v>
          </cell>
          <cell r="E12503" t="str">
            <v>拟补充</v>
          </cell>
          <cell r="F12503" t="str">
            <v>D类</v>
          </cell>
          <cell r="G12503">
            <v>50</v>
          </cell>
        </row>
        <row r="12504">
          <cell r="B12504" t="str">
            <v>0026-7724</v>
          </cell>
          <cell r="C12504" t="str">
            <v>MFS-MODERN FICTION STUDIES</v>
          </cell>
          <cell r="D12504" t="str">
            <v>A&amp;HCI</v>
          </cell>
          <cell r="E12504" t="str">
            <v>拟补充</v>
          </cell>
          <cell r="F12504" t="str">
            <v>D类</v>
          </cell>
          <cell r="G12504">
            <v>50</v>
          </cell>
        </row>
        <row r="12505">
          <cell r="B12505" t="str">
            <v>0360-1846</v>
          </cell>
          <cell r="C12505" t="str">
            <v>MICHIGAN HISTORICAL REVIEW</v>
          </cell>
          <cell r="D12505" t="str">
            <v>A&amp;HCI</v>
          </cell>
          <cell r="E12505" t="str">
            <v>拟补充</v>
          </cell>
          <cell r="F12505" t="str">
            <v>D类</v>
          </cell>
          <cell r="G12505">
            <v>50</v>
          </cell>
        </row>
        <row r="12506">
          <cell r="B12506" t="str">
            <v>0026-2420</v>
          </cell>
          <cell r="C12506" t="str">
            <v>MICHIGAN QUARTERLY REVIEW</v>
          </cell>
          <cell r="D12506" t="str">
            <v>A&amp;HCI</v>
          </cell>
          <cell r="E12506" t="str">
            <v>拟补充</v>
          </cell>
          <cell r="F12506" t="str">
            <v>D类</v>
          </cell>
          <cell r="G12506">
            <v>50</v>
          </cell>
        </row>
        <row r="12507">
          <cell r="B12507" t="str">
            <v>1475-262X</v>
          </cell>
          <cell r="C12507" t="str">
            <v>MIDDLE EASTERN LITERATURES</v>
          </cell>
          <cell r="D12507" t="str">
            <v>A&amp;HCI</v>
          </cell>
          <cell r="E12507" t="str">
            <v>拟补充</v>
          </cell>
          <cell r="F12507" t="str">
            <v>D类</v>
          </cell>
          <cell r="G12507">
            <v>50</v>
          </cell>
        </row>
        <row r="12508">
          <cell r="B12508" t="str">
            <v>0026-3451</v>
          </cell>
          <cell r="C12508" t="str">
            <v>MIDWEST QUARTERLY-A JOURNAL OF CONTEMPORARY THOUGHT</v>
          </cell>
          <cell r="D12508" t="str">
            <v>A&amp;HCI</v>
          </cell>
          <cell r="E12508" t="str">
            <v>拟补充</v>
          </cell>
          <cell r="F12508" t="str">
            <v>D类</v>
          </cell>
          <cell r="G12508">
            <v>50</v>
          </cell>
        </row>
        <row r="12509">
          <cell r="B12509" t="str">
            <v>2193-2336</v>
          </cell>
          <cell r="C12509" t="str">
            <v>MILITARGESCHICHTLICHE ZEITSCHRIFT</v>
          </cell>
          <cell r="D12509" t="str">
            <v>A&amp;HCI</v>
          </cell>
          <cell r="E12509" t="str">
            <v>拟补充</v>
          </cell>
          <cell r="F12509" t="str">
            <v>D类</v>
          </cell>
          <cell r="G12509">
            <v>50</v>
          </cell>
        </row>
        <row r="12510">
          <cell r="B12510" t="str">
            <v>1064-5586</v>
          </cell>
          <cell r="C12510" t="str">
            <v>MILLENNIUM FILM JOURNAL</v>
          </cell>
          <cell r="D12510" t="str">
            <v>A&amp;HCI</v>
          </cell>
          <cell r="E12510" t="str">
            <v>拟补充</v>
          </cell>
          <cell r="F12510" t="str">
            <v>D类</v>
          </cell>
          <cell r="G12510">
            <v>50</v>
          </cell>
        </row>
        <row r="12511">
          <cell r="B12511" t="str">
            <v>1300-3984</v>
          </cell>
          <cell r="C12511" t="str">
            <v>MILLI FOLKLOR</v>
          </cell>
          <cell r="D12511" t="str">
            <v>A&amp;HCI</v>
          </cell>
          <cell r="E12511" t="str">
            <v>拟补充</v>
          </cell>
          <cell r="F12511" t="str">
            <v>D类</v>
          </cell>
          <cell r="G12511">
            <v>50</v>
          </cell>
        </row>
        <row r="12512">
          <cell r="B12512" t="str">
            <v>0026-4326</v>
          </cell>
          <cell r="C12512" t="str">
            <v>MILTON QUARTERLY</v>
          </cell>
          <cell r="D12512" t="str">
            <v>A&amp;HCI</v>
          </cell>
          <cell r="E12512" t="str">
            <v>拟补充</v>
          </cell>
          <cell r="F12512" t="str">
            <v>D类</v>
          </cell>
          <cell r="G12512">
            <v>50</v>
          </cell>
        </row>
        <row r="12513">
          <cell r="B12513" t="str">
            <v>0076-8820</v>
          </cell>
          <cell r="C12513" t="str">
            <v>MILTON STUDIES</v>
          </cell>
          <cell r="D12513" t="str">
            <v>A&amp;HCI</v>
          </cell>
          <cell r="E12513" t="str">
            <v>拟补充</v>
          </cell>
          <cell r="F12513" t="str">
            <v>D类</v>
          </cell>
          <cell r="G12513">
            <v>50</v>
          </cell>
        </row>
        <row r="12514">
          <cell r="B12514" t="str">
            <v>0026-4423</v>
          </cell>
          <cell r="C12514" t="str">
            <v>MIND</v>
          </cell>
          <cell r="D12514" t="str">
            <v>A&amp;HCI</v>
          </cell>
          <cell r="E12514" t="str">
            <v>拟补充</v>
          </cell>
          <cell r="F12514" t="str">
            <v>D类</v>
          </cell>
          <cell r="G12514">
            <v>50</v>
          </cell>
        </row>
        <row r="12515">
          <cell r="B12515" t="str">
            <v>0026-5667</v>
          </cell>
          <cell r="C12515" t="str">
            <v>MINNESOTA REVIEW</v>
          </cell>
          <cell r="D12515" t="str">
            <v>A&amp;HCI</v>
          </cell>
          <cell r="E12515" t="str">
            <v>拟补充</v>
          </cell>
          <cell r="F12515" t="str">
            <v>D类</v>
          </cell>
          <cell r="G12515">
            <v>50</v>
          </cell>
        </row>
        <row r="12516">
          <cell r="B12516" t="str">
            <v>0026-637X</v>
          </cell>
          <cell r="C12516" t="str">
            <v>MISSISSIPPI QUARTERLY</v>
          </cell>
          <cell r="D12516" t="str">
            <v>A&amp;HCI</v>
          </cell>
          <cell r="E12516" t="str">
            <v>拟补充</v>
          </cell>
          <cell r="F12516" t="str">
            <v>D类</v>
          </cell>
          <cell r="G12516">
            <v>50</v>
          </cell>
        </row>
        <row r="12517">
          <cell r="B12517" t="str">
            <v>0342-1201</v>
          </cell>
          <cell r="C12517" t="str">
            <v>MITTEILUNGEN DES KUNSTHISTORISCHEN INSTITUTES IN FLORENZ</v>
          </cell>
          <cell r="D12517" t="str">
            <v>A&amp;HCI</v>
          </cell>
          <cell r="E12517" t="str">
            <v>拟补充</v>
          </cell>
          <cell r="F12517" t="str">
            <v>D类</v>
          </cell>
          <cell r="G12517">
            <v>50</v>
          </cell>
        </row>
        <row r="12518">
          <cell r="B12518" t="str">
            <v>0026-7910</v>
          </cell>
          <cell r="C12518" t="str">
            <v>MLN</v>
          </cell>
          <cell r="D12518" t="str">
            <v>A&amp;HCI</v>
          </cell>
          <cell r="E12518" t="str">
            <v>拟补充</v>
          </cell>
          <cell r="F12518" t="str">
            <v>D类</v>
          </cell>
          <cell r="G12518">
            <v>50</v>
          </cell>
        </row>
        <row r="12519">
          <cell r="B12519" t="str">
            <v>0026-7074</v>
          </cell>
          <cell r="C12519" t="str">
            <v>MNEMOSYNE</v>
          </cell>
          <cell r="D12519" t="str">
            <v>A&amp;HCI</v>
          </cell>
          <cell r="E12519" t="str">
            <v>拟补充</v>
          </cell>
          <cell r="F12519" t="str">
            <v>D类</v>
          </cell>
          <cell r="G12519">
            <v>50</v>
          </cell>
        </row>
        <row r="12520">
          <cell r="B12520" t="str">
            <v>0963-9489</v>
          </cell>
          <cell r="C12520" t="str">
            <v>MODERN &amp; CONTEMPORARY FRANCE</v>
          </cell>
          <cell r="D12520" t="str">
            <v>A&amp;HCI</v>
          </cell>
          <cell r="E12520" t="str">
            <v>拟补充</v>
          </cell>
          <cell r="F12520" t="str">
            <v>D类</v>
          </cell>
          <cell r="G12520">
            <v>50</v>
          </cell>
        </row>
        <row r="12521">
          <cell r="B12521" t="str">
            <v>0026-7694</v>
          </cell>
          <cell r="C12521" t="str">
            <v>MODERN DRAMA</v>
          </cell>
          <cell r="D12521" t="str">
            <v>A&amp;HCI</v>
          </cell>
          <cell r="E12521" t="str">
            <v>拟补充</v>
          </cell>
          <cell r="F12521" t="str">
            <v>D类</v>
          </cell>
          <cell r="G12521">
            <v>50</v>
          </cell>
        </row>
        <row r="12522">
          <cell r="B12522" t="str">
            <v>1479-2443</v>
          </cell>
          <cell r="C12522" t="str">
            <v>MODERN INTELLECTUAL HISTORY</v>
          </cell>
          <cell r="D12522" t="str">
            <v>A&amp;HCI</v>
          </cell>
          <cell r="E12522" t="str">
            <v>拟补充</v>
          </cell>
          <cell r="F12522" t="str">
            <v>D类</v>
          </cell>
          <cell r="G12522">
            <v>50</v>
          </cell>
        </row>
        <row r="12523">
          <cell r="B12523" t="str">
            <v>0276-1114</v>
          </cell>
          <cell r="C12523" t="str">
            <v>MODERN JUDAISM</v>
          </cell>
          <cell r="D12523" t="str">
            <v>A&amp;HCI</v>
          </cell>
          <cell r="E12523" t="str">
            <v>拟补充</v>
          </cell>
          <cell r="F12523" t="str">
            <v>D类</v>
          </cell>
          <cell r="G12523">
            <v>50</v>
          </cell>
        </row>
        <row r="12524">
          <cell r="B12524" t="str">
            <v>0026-7929</v>
          </cell>
          <cell r="C12524" t="str">
            <v>MODERN LANGUAGE QUARTERLY</v>
          </cell>
          <cell r="D12524" t="str">
            <v>A&amp;HCI</v>
          </cell>
          <cell r="E12524" t="str">
            <v>拟补充</v>
          </cell>
          <cell r="F12524" t="str">
            <v>D类</v>
          </cell>
          <cell r="G12524">
            <v>50</v>
          </cell>
        </row>
        <row r="12525">
          <cell r="B12525" t="str">
            <v>0026-7937</v>
          </cell>
          <cell r="C12525" t="str">
            <v>MODERN LANGUAGE REVIEW</v>
          </cell>
          <cell r="D12525" t="str">
            <v>A&amp;HCI</v>
          </cell>
          <cell r="E12525" t="str">
            <v>拟补充</v>
          </cell>
          <cell r="F12525" t="str">
            <v>D类</v>
          </cell>
          <cell r="G12525">
            <v>50</v>
          </cell>
        </row>
        <row r="12526">
          <cell r="B12526" t="str">
            <v>0026-8232</v>
          </cell>
          <cell r="C12526" t="str">
            <v>MODERN PHILOLOGY</v>
          </cell>
          <cell r="D12526" t="str">
            <v>A&amp;HCI</v>
          </cell>
          <cell r="E12526" t="str">
            <v>拟补充</v>
          </cell>
          <cell r="F12526" t="str">
            <v>D类</v>
          </cell>
          <cell r="G12526">
            <v>50</v>
          </cell>
        </row>
        <row r="12527">
          <cell r="B12527" t="str">
            <v>0266-7177</v>
          </cell>
          <cell r="C12527" t="str">
            <v>MODERN THEOLOGY</v>
          </cell>
          <cell r="D12527" t="str">
            <v>A&amp;HCI</v>
          </cell>
          <cell r="E12527" t="str">
            <v>拟补充</v>
          </cell>
          <cell r="F12527" t="str">
            <v>D类</v>
          </cell>
          <cell r="G12527">
            <v>50</v>
          </cell>
        </row>
        <row r="12528">
          <cell r="B12528" t="str">
            <v>2000-3560</v>
          </cell>
          <cell r="C12528" t="str">
            <v>MODERNA SPRAK</v>
          </cell>
          <cell r="D12528" t="str">
            <v>A&amp;HCI</v>
          </cell>
          <cell r="E12528" t="str">
            <v>拟补充</v>
          </cell>
          <cell r="F12528" t="str">
            <v>D类</v>
          </cell>
          <cell r="G12528">
            <v>50</v>
          </cell>
        </row>
        <row r="12529">
          <cell r="B12529" t="str">
            <v>1071-6068</v>
          </cell>
          <cell r="C12529" t="str">
            <v>MODERNISM-MODERNITY</v>
          </cell>
          <cell r="D12529" t="str">
            <v>A&amp;HCI</v>
          </cell>
          <cell r="E12529" t="str">
            <v>拟补充</v>
          </cell>
          <cell r="F12529" t="str">
            <v>D类</v>
          </cell>
          <cell r="G12529">
            <v>50</v>
          </cell>
        </row>
        <row r="12530">
          <cell r="B12530" t="str">
            <v>0026-9662</v>
          </cell>
          <cell r="C12530" t="str">
            <v>MONIST</v>
          </cell>
          <cell r="D12530" t="str">
            <v>A&amp;HCI</v>
          </cell>
          <cell r="E12530" t="str">
            <v>拟补充</v>
          </cell>
          <cell r="F12530" t="str">
            <v>D类</v>
          </cell>
          <cell r="G12530">
            <v>50</v>
          </cell>
        </row>
        <row r="12531">
          <cell r="B12531" t="str">
            <v>0026-9891</v>
          </cell>
          <cell r="C12531" t="str">
            <v>MONTANA-THE MAGAZINE OF WESTERN HISTORY</v>
          </cell>
          <cell r="D12531" t="str">
            <v>A&amp;HCI</v>
          </cell>
          <cell r="E12531" t="str">
            <v>拟补充</v>
          </cell>
          <cell r="F12531" t="str">
            <v>D类</v>
          </cell>
          <cell r="G12531">
            <v>50</v>
          </cell>
        </row>
        <row r="12532">
          <cell r="B12532" t="str">
            <v>0027-0741</v>
          </cell>
          <cell r="C12532" t="str">
            <v>MONUMENTA NIPPONICA</v>
          </cell>
          <cell r="D12532" t="str">
            <v>A&amp;HCI</v>
          </cell>
          <cell r="E12532" t="str">
            <v>拟补充</v>
          </cell>
          <cell r="F12532" t="str">
            <v>D类</v>
          </cell>
          <cell r="G12532">
            <v>50</v>
          </cell>
        </row>
        <row r="12533">
          <cell r="B12533" t="str">
            <v>0027-1276</v>
          </cell>
          <cell r="C12533" t="str">
            <v>MOSAIC-A JOURNAL FOR THE INTERDISCIPLINARY STUDY OF LITERATURE</v>
          </cell>
          <cell r="D12533" t="str">
            <v>A&amp;HCI</v>
          </cell>
          <cell r="E12533" t="str">
            <v>拟补充</v>
          </cell>
          <cell r="F12533" t="str">
            <v>D类</v>
          </cell>
          <cell r="G12533">
            <v>50</v>
          </cell>
        </row>
        <row r="12534">
          <cell r="B12534" t="str">
            <v>1532-3978</v>
          </cell>
          <cell r="C12534" t="str">
            <v>MOVING IMAGE</v>
          </cell>
          <cell r="D12534" t="str">
            <v>A&amp;HCI</v>
          </cell>
          <cell r="E12534" t="str">
            <v>拟补充</v>
          </cell>
          <cell r="F12534" t="str">
            <v>D类</v>
          </cell>
          <cell r="G12534">
            <v>50</v>
          </cell>
        </row>
        <row r="12535">
          <cell r="B12535" t="str">
            <v>0027-2841</v>
          </cell>
          <cell r="C12535" t="str">
            <v>MOYEN AGE</v>
          </cell>
          <cell r="D12535" t="str">
            <v>A&amp;HCI</v>
          </cell>
          <cell r="E12535" t="str">
            <v>拟补充</v>
          </cell>
          <cell r="F12535" t="str">
            <v>D类</v>
          </cell>
          <cell r="G12535">
            <v>50</v>
          </cell>
        </row>
        <row r="12536">
          <cell r="B12536" t="str">
            <v>0732-2992</v>
          </cell>
          <cell r="C12536" t="str">
            <v>MUQARNAS</v>
          </cell>
          <cell r="D12536" t="str">
            <v>A&amp;HCI</v>
          </cell>
          <cell r="E12536" t="str">
            <v>拟补充</v>
          </cell>
          <cell r="F12536" t="str">
            <v>D类</v>
          </cell>
          <cell r="G12536">
            <v>50</v>
          </cell>
        </row>
        <row r="12537">
          <cell r="B12537" t="str">
            <v>0771-6494</v>
          </cell>
          <cell r="C12537" t="str">
            <v>MUSEON</v>
          </cell>
          <cell r="D12537" t="str">
            <v>A&amp;HCI</v>
          </cell>
          <cell r="E12537" t="str">
            <v>拟补充</v>
          </cell>
          <cell r="F12537" t="str">
            <v>D类</v>
          </cell>
          <cell r="G12537">
            <v>50</v>
          </cell>
        </row>
        <row r="12538">
          <cell r="B12538" t="str">
            <v>1350-0775</v>
          </cell>
          <cell r="C12538" t="str">
            <v>MUSEUM INTERNATIONAL</v>
          </cell>
          <cell r="D12538" t="str">
            <v>A&amp;HCI</v>
          </cell>
          <cell r="E12538" t="str">
            <v>拟补充</v>
          </cell>
          <cell r="F12538" t="str">
            <v>D类</v>
          </cell>
          <cell r="G12538">
            <v>50</v>
          </cell>
        </row>
        <row r="12539">
          <cell r="B12539" t="str">
            <v>0027-4224</v>
          </cell>
          <cell r="C12539" t="str">
            <v>MUSIC &amp; LETTERS</v>
          </cell>
          <cell r="D12539" t="str">
            <v>A&amp;HCI</v>
          </cell>
          <cell r="E12539" t="str">
            <v>拟补充</v>
          </cell>
          <cell r="F12539" t="str">
            <v>D类</v>
          </cell>
          <cell r="G12539">
            <v>50</v>
          </cell>
        </row>
        <row r="12540">
          <cell r="B12540" t="str">
            <v>0262-5245</v>
          </cell>
          <cell r="C12540" t="str">
            <v>MUSIC ANALYSIS</v>
          </cell>
          <cell r="D12540" t="str">
            <v>A&amp;HCI</v>
          </cell>
          <cell r="E12540" t="str">
            <v>拟补充</v>
          </cell>
          <cell r="F12540" t="str">
            <v>D类</v>
          </cell>
          <cell r="G12540">
            <v>50</v>
          </cell>
        </row>
        <row r="12541">
          <cell r="B12541" t="str">
            <v>0195-6167</v>
          </cell>
          <cell r="C12541" t="str">
            <v>MUSIC THEORY SPECTRUM</v>
          </cell>
          <cell r="D12541" t="str">
            <v>A&amp;HCI</v>
          </cell>
          <cell r="E12541" t="str">
            <v>拟补充</v>
          </cell>
          <cell r="F12541" t="str">
            <v>D类</v>
          </cell>
          <cell r="G12541">
            <v>50</v>
          </cell>
        </row>
        <row r="12542">
          <cell r="B12542" t="str">
            <v>1676-3939</v>
          </cell>
          <cell r="C12542" t="str">
            <v>MUSICA HODIE</v>
          </cell>
          <cell r="D12542" t="str">
            <v>A&amp;HCI</v>
          </cell>
          <cell r="E12542" t="str">
            <v>拟补充</v>
          </cell>
          <cell r="F12542" t="str">
            <v>D类</v>
          </cell>
          <cell r="G12542">
            <v>50</v>
          </cell>
        </row>
        <row r="12543">
          <cell r="B12543" t="str">
            <v>0027-4631</v>
          </cell>
          <cell r="C12543" t="str">
            <v>MUSICAL QUARTERLY</v>
          </cell>
          <cell r="D12543" t="str">
            <v>A&amp;HCI</v>
          </cell>
          <cell r="E12543" t="str">
            <v>拟补充</v>
          </cell>
          <cell r="F12543" t="str">
            <v>D类</v>
          </cell>
          <cell r="G12543">
            <v>50</v>
          </cell>
        </row>
        <row r="12544">
          <cell r="B12544" t="str">
            <v>0027-4666</v>
          </cell>
          <cell r="C12544" t="str">
            <v>MUSICAL TIMES</v>
          </cell>
          <cell r="D12544" t="str">
            <v>A&amp;HCI</v>
          </cell>
          <cell r="E12544" t="str">
            <v>拟补充</v>
          </cell>
          <cell r="F12544" t="str">
            <v>D类</v>
          </cell>
          <cell r="G12544">
            <v>50</v>
          </cell>
        </row>
        <row r="12545">
          <cell r="B12545" t="str">
            <v>0937-583X</v>
          </cell>
          <cell r="C12545" t="str">
            <v>MUSIK IN BAYERN</v>
          </cell>
          <cell r="D12545" t="str">
            <v>A&amp;HCI</v>
          </cell>
          <cell r="E12545" t="str">
            <v>拟补充</v>
          </cell>
          <cell r="F12545" t="str">
            <v>D类</v>
          </cell>
          <cell r="G12545">
            <v>50</v>
          </cell>
        </row>
        <row r="12546">
          <cell r="B12546" t="str">
            <v>0027-4771</v>
          </cell>
          <cell r="C12546" t="str">
            <v>MUSIK UND KIRCHE</v>
          </cell>
          <cell r="D12546" t="str">
            <v>A&amp;HCI</v>
          </cell>
          <cell r="E12546" t="str">
            <v>拟补充</v>
          </cell>
          <cell r="F12546" t="str">
            <v>D类</v>
          </cell>
          <cell r="G12546">
            <v>50</v>
          </cell>
        </row>
        <row r="12547">
          <cell r="B12547" t="str">
            <v>0027-4801</v>
          </cell>
          <cell r="C12547" t="str">
            <v>MUSIKFORSCHUNG</v>
          </cell>
          <cell r="D12547" t="str">
            <v>A&amp;HCI</v>
          </cell>
          <cell r="E12547" t="str">
            <v>拟补充</v>
          </cell>
          <cell r="F12547" t="str">
            <v>D类</v>
          </cell>
          <cell r="G12547">
            <v>50</v>
          </cell>
        </row>
        <row r="12548">
          <cell r="B12548" t="str">
            <v>0177-4182</v>
          </cell>
          <cell r="C12548" t="str">
            <v>MUSIKTHEORIE</v>
          </cell>
          <cell r="D12548" t="str">
            <v>A&amp;HCI</v>
          </cell>
          <cell r="E12548" t="str">
            <v>拟补充</v>
          </cell>
          <cell r="F12548" t="str">
            <v>D类</v>
          </cell>
          <cell r="G12548">
            <v>50</v>
          </cell>
        </row>
        <row r="12549">
          <cell r="B12549" t="str">
            <v>0027-4909</v>
          </cell>
          <cell r="C12549" t="str">
            <v>MUSLIM WORLD</v>
          </cell>
          <cell r="D12549" t="str">
            <v>A&amp;HCI</v>
          </cell>
          <cell r="E12549" t="str">
            <v>拟补充</v>
          </cell>
          <cell r="F12549" t="str">
            <v>D类</v>
          </cell>
          <cell r="G12549">
            <v>50</v>
          </cell>
        </row>
        <row r="12550">
          <cell r="B12550" t="str">
            <v>0027-514X</v>
          </cell>
          <cell r="C12550" t="str">
            <v>MUTTERSPRACHE</v>
          </cell>
          <cell r="D12550" t="str">
            <v>A&amp;HCI</v>
          </cell>
          <cell r="E12550" t="str">
            <v>拟补充</v>
          </cell>
          <cell r="F12550" t="str">
            <v>D类</v>
          </cell>
          <cell r="G12550">
            <v>50</v>
          </cell>
        </row>
        <row r="12551">
          <cell r="B12551" t="str">
            <v>0580-373X</v>
          </cell>
          <cell r="C12551" t="str">
            <v>MUZIKOLOSKI ZBORNIK</v>
          </cell>
          <cell r="D12551" t="str">
            <v>A&amp;HCI</v>
          </cell>
          <cell r="E12551" t="str">
            <v>拟补充</v>
          </cell>
          <cell r="F12551" t="str">
            <v>D类</v>
          </cell>
          <cell r="G12551">
            <v>50</v>
          </cell>
        </row>
        <row r="12552">
          <cell r="B12552" t="str">
            <v>1063-3685</v>
          </cell>
          <cell r="C12552" t="str">
            <v>NARRATIVE</v>
          </cell>
          <cell r="D12552" t="str">
            <v>A&amp;HCI</v>
          </cell>
          <cell r="E12552" t="str">
            <v>拟补充</v>
          </cell>
          <cell r="F12552" t="str">
            <v>D类</v>
          </cell>
          <cell r="G12552">
            <v>50</v>
          </cell>
        </row>
        <row r="12553">
          <cell r="B12553" t="str">
            <v>1094-2076</v>
          </cell>
          <cell r="C12553" t="str">
            <v>NEAR EASTERN ARCHAEOLOGY</v>
          </cell>
          <cell r="D12553" t="str">
            <v>A&amp;HCI</v>
          </cell>
          <cell r="E12553" t="str">
            <v>拟补充</v>
          </cell>
          <cell r="F12553" t="str">
            <v>D类</v>
          </cell>
          <cell r="G12553">
            <v>50</v>
          </cell>
        </row>
        <row r="12554">
          <cell r="B12554" t="str">
            <v>0324-4652</v>
          </cell>
          <cell r="C12554" t="str">
            <v>NEOHELICON</v>
          </cell>
          <cell r="D12554" t="str">
            <v>A&amp;HCI</v>
          </cell>
          <cell r="E12554" t="str">
            <v>拟补充</v>
          </cell>
          <cell r="F12554" t="str">
            <v>D类</v>
          </cell>
          <cell r="G12554">
            <v>50</v>
          </cell>
        </row>
        <row r="12555">
          <cell r="B12555" t="str">
            <v>0028-2677</v>
          </cell>
          <cell r="C12555" t="str">
            <v>NEOPHILOLOGUS</v>
          </cell>
          <cell r="D12555" t="str">
            <v>A&amp;HCI</v>
          </cell>
          <cell r="E12555" t="str">
            <v>拟补充</v>
          </cell>
          <cell r="F12555" t="str">
            <v>D类</v>
          </cell>
          <cell r="G12555">
            <v>50</v>
          </cell>
        </row>
        <row r="12556">
          <cell r="B12556" t="str">
            <v>0169-6726</v>
          </cell>
          <cell r="C12556" t="str">
            <v>NETHERLANDS YEARBOOK FOR HISTORY OF ART-NEDERLANDS KUNSTHISTORISCH JAARBOEK</v>
          </cell>
          <cell r="D12556" t="str">
            <v>A&amp;HCI</v>
          </cell>
          <cell r="E12556" t="str">
            <v>拟补充</v>
          </cell>
          <cell r="F12556" t="str">
            <v>D类</v>
          </cell>
          <cell r="G12556">
            <v>50</v>
          </cell>
        </row>
        <row r="12557">
          <cell r="B12557" t="str">
            <v>0028-3347</v>
          </cell>
          <cell r="C12557" t="str">
            <v>NEUE RUNDSCHAU</v>
          </cell>
          <cell r="D12557" t="str">
            <v>A&amp;HCI</v>
          </cell>
          <cell r="E12557" t="str">
            <v>拟补充</v>
          </cell>
          <cell r="F12557" t="str">
            <v>D类</v>
          </cell>
          <cell r="G12557">
            <v>50</v>
          </cell>
        </row>
        <row r="12558">
          <cell r="B12558" t="str">
            <v>0945-6945</v>
          </cell>
          <cell r="C12558" t="str">
            <v>NEUE ZEITSCHRIFT FUR MUSIK</v>
          </cell>
          <cell r="D12558" t="str">
            <v>A&amp;HCI</v>
          </cell>
          <cell r="E12558" t="str">
            <v>拟补充</v>
          </cell>
          <cell r="F12558" t="str">
            <v>D类</v>
          </cell>
          <cell r="G12558">
            <v>50</v>
          </cell>
        </row>
        <row r="12559">
          <cell r="B12559" t="str">
            <v>0028-3517</v>
          </cell>
          <cell r="C12559" t="str">
            <v>NEUE ZEITSCHRIFT FUR SYSTEMATISCHE THEOLOGIE UND RELIGIONSPHILOSOPHIE</v>
          </cell>
          <cell r="D12559" t="str">
            <v>A&amp;HCI</v>
          </cell>
          <cell r="E12559" t="str">
            <v>拟补充</v>
          </cell>
          <cell r="F12559" t="str">
            <v>D类</v>
          </cell>
          <cell r="G12559">
            <v>50</v>
          </cell>
        </row>
        <row r="12560">
          <cell r="B12560" t="str">
            <v>0028-3754</v>
          </cell>
          <cell r="C12560" t="str">
            <v>NEUPHILOLOGISCHE MITTEILUNGEN</v>
          </cell>
          <cell r="D12560" t="str">
            <v>A&amp;HCI</v>
          </cell>
          <cell r="E12560" t="str">
            <v>拟补充</v>
          </cell>
          <cell r="F12560" t="str">
            <v>D类</v>
          </cell>
          <cell r="G12560">
            <v>50</v>
          </cell>
        </row>
        <row r="12561">
          <cell r="B12561" t="str">
            <v>0028-4866</v>
          </cell>
          <cell r="C12561" t="str">
            <v>NEW ENGLAND QUARTERLY-A HISTORICAL REVIEW OF NEW ENGLAND LIFE AND LETTERS</v>
          </cell>
          <cell r="D12561" t="str">
            <v>A&amp;HCI</v>
          </cell>
          <cell r="E12561" t="str">
            <v>拟补充</v>
          </cell>
          <cell r="F12561" t="str">
            <v>D类</v>
          </cell>
          <cell r="G12561">
            <v>50</v>
          </cell>
        </row>
        <row r="12562">
          <cell r="B12562" t="str">
            <v>1053-1297</v>
          </cell>
          <cell r="C12562" t="str">
            <v>NEW ENGLAND REVIEW-MIDDLEBURY SERIES</v>
          </cell>
          <cell r="D12562" t="str">
            <v>A&amp;HCI</v>
          </cell>
          <cell r="E12562" t="str">
            <v>拟补充</v>
          </cell>
          <cell r="F12562" t="str">
            <v>D类</v>
          </cell>
          <cell r="G12562">
            <v>50</v>
          </cell>
        </row>
        <row r="12563">
          <cell r="B12563" t="str">
            <v>0094-033X</v>
          </cell>
          <cell r="C12563" t="str">
            <v>NEW GERMAN CRITIQUE</v>
          </cell>
          <cell r="D12563" t="str">
            <v>A&amp;HCI</v>
          </cell>
          <cell r="E12563" t="str">
            <v>拟补充</v>
          </cell>
          <cell r="F12563" t="str">
            <v>D类</v>
          </cell>
          <cell r="G12563">
            <v>50</v>
          </cell>
        </row>
        <row r="12564">
          <cell r="B12564" t="str">
            <v>0028-6087</v>
          </cell>
          <cell r="C12564" t="str">
            <v>NEW LITERARY HISTORY</v>
          </cell>
          <cell r="D12564" t="str">
            <v>A&amp;HCI</v>
          </cell>
          <cell r="E12564" t="str">
            <v>拟补充</v>
          </cell>
          <cell r="F12564" t="str">
            <v>D类</v>
          </cell>
          <cell r="G12564">
            <v>50</v>
          </cell>
        </row>
        <row r="12565">
          <cell r="B12565" t="str">
            <v>0028-6206</v>
          </cell>
          <cell r="C12565" t="str">
            <v>NEW MEXICO HISTORICAL REVIEW</v>
          </cell>
          <cell r="D12565" t="str">
            <v>A&amp;HCI</v>
          </cell>
          <cell r="E12565" t="str">
            <v>拟补充</v>
          </cell>
          <cell r="F12565" t="str">
            <v>D类</v>
          </cell>
          <cell r="G12565">
            <v>50</v>
          </cell>
        </row>
        <row r="12566">
          <cell r="B12566" t="str">
            <v>0028-6400</v>
          </cell>
          <cell r="C12566" t="str">
            <v>NEW ORLEANS REVIEW</v>
          </cell>
          <cell r="D12566" t="str">
            <v>A&amp;HCI</v>
          </cell>
          <cell r="E12566" t="str">
            <v>拟补充</v>
          </cell>
          <cell r="F12566" t="str">
            <v>D类</v>
          </cell>
          <cell r="G12566">
            <v>50</v>
          </cell>
        </row>
        <row r="12567">
          <cell r="B12567" t="str">
            <v>0028-6885</v>
          </cell>
          <cell r="C12567" t="str">
            <v>NEW TESTAMENT STUDIES</v>
          </cell>
          <cell r="D12567" t="str">
            <v>A&amp;HCI</v>
          </cell>
          <cell r="E12567" t="str">
            <v>拟补充</v>
          </cell>
          <cell r="F12567" t="str">
            <v>D类</v>
          </cell>
          <cell r="G12567">
            <v>50</v>
          </cell>
        </row>
        <row r="12568">
          <cell r="B12568" t="str">
            <v>0266-464X</v>
          </cell>
          <cell r="C12568" t="str">
            <v>NEW THEATRE QUARTERLY</v>
          </cell>
          <cell r="D12568" t="str">
            <v>A&amp;HCI</v>
          </cell>
          <cell r="E12568" t="str">
            <v>拟补充</v>
          </cell>
          <cell r="F12568" t="str">
            <v>D类</v>
          </cell>
          <cell r="G12568">
            <v>50</v>
          </cell>
        </row>
        <row r="12569">
          <cell r="B12569" t="str">
            <v>0146-437X</v>
          </cell>
          <cell r="C12569" t="str">
            <v>NEW YORK HISTORY</v>
          </cell>
          <cell r="D12569" t="str">
            <v>A&amp;HCI</v>
          </cell>
          <cell r="E12569" t="str">
            <v>拟补充</v>
          </cell>
          <cell r="F12569" t="str">
            <v>D类</v>
          </cell>
          <cell r="G12569">
            <v>50</v>
          </cell>
        </row>
        <row r="12570">
          <cell r="B12570" t="str">
            <v>0028-7504</v>
          </cell>
          <cell r="C12570" t="str">
            <v>NEW YORK REVIEW OF BOOKS</v>
          </cell>
          <cell r="D12570" t="str">
            <v>A&amp;HCI</v>
          </cell>
          <cell r="E12570" t="str">
            <v>拟补充</v>
          </cell>
          <cell r="F12570" t="str">
            <v>D类</v>
          </cell>
          <cell r="G12570">
            <v>50</v>
          </cell>
        </row>
        <row r="12571">
          <cell r="B12571" t="str">
            <v>0028-7806</v>
          </cell>
          <cell r="C12571" t="str">
            <v>NEW YORK TIMES BOOK REVIEW</v>
          </cell>
          <cell r="D12571" t="str">
            <v>A&amp;HCI</v>
          </cell>
          <cell r="E12571" t="str">
            <v>拟补充</v>
          </cell>
          <cell r="F12571" t="str">
            <v>D类</v>
          </cell>
          <cell r="G12571">
            <v>50</v>
          </cell>
        </row>
        <row r="12572">
          <cell r="B12572" t="str">
            <v>0028-8322</v>
          </cell>
          <cell r="C12572" t="str">
            <v>NEW ZEALAND JOURNAL OF HISTORY</v>
          </cell>
          <cell r="D12572" t="str">
            <v>A&amp;HCI</v>
          </cell>
          <cell r="E12572" t="str">
            <v>拟补充</v>
          </cell>
          <cell r="F12572" t="str">
            <v>D类</v>
          </cell>
          <cell r="G12572">
            <v>50</v>
          </cell>
        </row>
        <row r="12573">
          <cell r="B12573" t="str">
            <v>0148-2076</v>
          </cell>
          <cell r="C12573" t="str">
            <v>NINETEENTH CENTURY MUSIC</v>
          </cell>
          <cell r="D12573" t="str">
            <v>A&amp;HCI</v>
          </cell>
          <cell r="E12573" t="str">
            <v>拟补充</v>
          </cell>
          <cell r="F12573" t="str">
            <v>D类</v>
          </cell>
          <cell r="G12573">
            <v>50</v>
          </cell>
        </row>
        <row r="12574">
          <cell r="B12574" t="str">
            <v>1052-0406</v>
          </cell>
          <cell r="C12574" t="str">
            <v>NINETEENTH CENTURY PROSE</v>
          </cell>
          <cell r="D12574" t="str">
            <v>A&amp;HCI</v>
          </cell>
          <cell r="E12574" t="str">
            <v>拟补充</v>
          </cell>
          <cell r="F12574" t="str">
            <v>D类</v>
          </cell>
          <cell r="G12574">
            <v>50</v>
          </cell>
        </row>
        <row r="12575">
          <cell r="B12575" t="str">
            <v>0890-5495</v>
          </cell>
          <cell r="C12575" t="str">
            <v>NINETEENTH-CENTURY CONTEXTS-AN INTERDISCIPLINARY JOURNAL</v>
          </cell>
          <cell r="D12575" t="str">
            <v>A&amp;HCI</v>
          </cell>
          <cell r="E12575" t="str">
            <v>拟补充</v>
          </cell>
          <cell r="F12575" t="str">
            <v>D类</v>
          </cell>
          <cell r="G12575">
            <v>50</v>
          </cell>
        </row>
        <row r="12576">
          <cell r="B12576" t="str">
            <v>0146-7891</v>
          </cell>
          <cell r="C12576" t="str">
            <v>NINETEENTH-CENTURY FRENCH STUDIES</v>
          </cell>
          <cell r="D12576" t="str">
            <v>A&amp;HCI</v>
          </cell>
          <cell r="E12576" t="str">
            <v>拟补充</v>
          </cell>
          <cell r="F12576" t="str">
            <v>D类</v>
          </cell>
          <cell r="G12576">
            <v>50</v>
          </cell>
        </row>
        <row r="12577">
          <cell r="B12577" t="str">
            <v>0891-9356</v>
          </cell>
          <cell r="C12577" t="str">
            <v>NINETEENTH-CENTURY LITERATURE</v>
          </cell>
          <cell r="D12577" t="str">
            <v>A&amp;HCI</v>
          </cell>
          <cell r="E12577" t="str">
            <v>拟补充</v>
          </cell>
          <cell r="F12577" t="str">
            <v>D类</v>
          </cell>
          <cell r="G12577">
            <v>50</v>
          </cell>
        </row>
        <row r="12578">
          <cell r="B12578" t="str">
            <v>1479-4098</v>
          </cell>
          <cell r="C12578" t="str">
            <v>NINETEENTH-CENTURY MUSIC REVIEW</v>
          </cell>
          <cell r="D12578" t="str">
            <v>A&amp;HCI</v>
          </cell>
          <cell r="E12578" t="str">
            <v>拟补充</v>
          </cell>
          <cell r="F12578" t="str">
            <v>D类</v>
          </cell>
          <cell r="G12578">
            <v>50</v>
          </cell>
        </row>
        <row r="12579">
          <cell r="B12579" t="str">
            <v>0809-7291</v>
          </cell>
          <cell r="C12579" t="str">
            <v>NORDIC JOURNAL OF RELIGION AND SOCIETY</v>
          </cell>
          <cell r="D12579" t="str">
            <v>A&amp;HCI</v>
          </cell>
          <cell r="E12579" t="str">
            <v>拟补充</v>
          </cell>
          <cell r="F12579" t="str">
            <v>D类</v>
          </cell>
          <cell r="G12579">
            <v>50</v>
          </cell>
        </row>
        <row r="12580">
          <cell r="B12580" t="str">
            <v>0904-6380</v>
          </cell>
          <cell r="C12580" t="str">
            <v>NORDIC THEATRE STUDIES</v>
          </cell>
          <cell r="D12580" t="str">
            <v>A&amp;HCI</v>
          </cell>
          <cell r="E12580" t="str">
            <v>拟补充</v>
          </cell>
          <cell r="F12580" t="str">
            <v>D类</v>
          </cell>
          <cell r="G12580">
            <v>50</v>
          </cell>
        </row>
        <row r="12581">
          <cell r="B12581" t="str">
            <v>0197-6931</v>
          </cell>
          <cell r="C12581" t="str">
            <v>NORTH AMERICAN ARCHAEOLOGIST</v>
          </cell>
          <cell r="D12581" t="str">
            <v>A&amp;HCI</v>
          </cell>
          <cell r="E12581" t="str">
            <v>拟补充</v>
          </cell>
          <cell r="F12581" t="str">
            <v>D类</v>
          </cell>
          <cell r="G12581">
            <v>50</v>
          </cell>
        </row>
        <row r="12582">
          <cell r="B12582" t="str">
            <v>0029-2397</v>
          </cell>
          <cell r="C12582" t="str">
            <v>NORTH AMERICAN REVIEW</v>
          </cell>
          <cell r="D12582" t="str">
            <v>A&amp;HCI</v>
          </cell>
          <cell r="E12582" t="str">
            <v>拟补充</v>
          </cell>
          <cell r="F12582" t="str">
            <v>D类</v>
          </cell>
          <cell r="G12582">
            <v>50</v>
          </cell>
        </row>
        <row r="12583">
          <cell r="B12583" t="str">
            <v>0029-3652</v>
          </cell>
          <cell r="C12583" t="str">
            <v>NORWEGIAN ARCHAEOLOGICAL REVIEW</v>
          </cell>
          <cell r="D12583" t="str">
            <v>A&amp;HCI</v>
          </cell>
          <cell r="E12583" t="str">
            <v>拟补充</v>
          </cell>
          <cell r="F12583" t="str">
            <v>D类</v>
          </cell>
          <cell r="G12583">
            <v>50</v>
          </cell>
        </row>
        <row r="12584">
          <cell r="B12584" t="str">
            <v>0027-4380</v>
          </cell>
          <cell r="C12584" t="str">
            <v>NOTES</v>
          </cell>
          <cell r="D12584" t="str">
            <v>A&amp;HCI</v>
          </cell>
          <cell r="E12584" t="str">
            <v>拟补充</v>
          </cell>
          <cell r="F12584" t="str">
            <v>D类</v>
          </cell>
          <cell r="G12584">
            <v>50</v>
          </cell>
        </row>
        <row r="12585">
          <cell r="B12585" t="str">
            <v>0029-3970</v>
          </cell>
          <cell r="C12585" t="str">
            <v>NOTES AND QUERIES</v>
          </cell>
          <cell r="D12585" t="str">
            <v>A&amp;HCI</v>
          </cell>
          <cell r="E12585" t="str">
            <v>拟补充</v>
          </cell>
          <cell r="F12585" t="str">
            <v>D类</v>
          </cell>
          <cell r="G12585">
            <v>50</v>
          </cell>
        </row>
        <row r="12586">
          <cell r="B12586" t="str">
            <v>0029-4586</v>
          </cell>
          <cell r="C12586" t="str">
            <v>NOTTINGHAM FRENCH STUDIES</v>
          </cell>
          <cell r="D12586" t="str">
            <v>A&amp;HCI</v>
          </cell>
          <cell r="E12586" t="str">
            <v>拟补充</v>
          </cell>
          <cell r="F12586" t="str">
            <v>D类</v>
          </cell>
          <cell r="G12586">
            <v>50</v>
          </cell>
        </row>
        <row r="12587">
          <cell r="B12587" t="str">
            <v>0029-4624</v>
          </cell>
          <cell r="C12587" t="str">
            <v>NOUS</v>
          </cell>
          <cell r="D12587" t="str">
            <v>A&amp;HCI</v>
          </cell>
          <cell r="E12587" t="str">
            <v>拟补充</v>
          </cell>
          <cell r="F12587" t="str">
            <v>D类</v>
          </cell>
          <cell r="G12587">
            <v>50</v>
          </cell>
        </row>
        <row r="12588">
          <cell r="B12588" t="str">
            <v>0029-4802</v>
          </cell>
          <cell r="C12588" t="str">
            <v>NOUVELLE REVUE FRANCAISE</v>
          </cell>
          <cell r="D12588" t="str">
            <v>A&amp;HCI</v>
          </cell>
          <cell r="E12588" t="str">
            <v>拟补充</v>
          </cell>
          <cell r="F12588" t="str">
            <v>D类</v>
          </cell>
          <cell r="G12588">
            <v>50</v>
          </cell>
        </row>
        <row r="12589">
          <cell r="B12589" t="str">
            <v>1092-6690</v>
          </cell>
          <cell r="C12589" t="str">
            <v>NOVA RELIGIO-JOURNAL OF ALTERNATIVE AND EMERGENT RELIGIONS</v>
          </cell>
          <cell r="D12589" t="str">
            <v>A&amp;HCI</v>
          </cell>
          <cell r="E12589" t="str">
            <v>拟补充</v>
          </cell>
          <cell r="F12589" t="str">
            <v>D类</v>
          </cell>
          <cell r="G12589">
            <v>50</v>
          </cell>
        </row>
        <row r="12590">
          <cell r="B12590" t="str">
            <v>0029-5132</v>
          </cell>
          <cell r="C12590" t="str">
            <v>NOVEL-A FORUM ON FICTION</v>
          </cell>
          <cell r="D12590" t="str">
            <v>A&amp;HCI</v>
          </cell>
          <cell r="E12590" t="str">
            <v>拟补充</v>
          </cell>
          <cell r="F12590" t="str">
            <v>D类</v>
          </cell>
          <cell r="G12590">
            <v>50</v>
          </cell>
        </row>
        <row r="12591">
          <cell r="B12591" t="str">
            <v>0048-1009</v>
          </cell>
          <cell r="C12591" t="str">
            <v>NOVUM TESTAMENTUM</v>
          </cell>
          <cell r="D12591" t="str">
            <v>A&amp;HCI</v>
          </cell>
          <cell r="E12591" t="str">
            <v>拟补充</v>
          </cell>
          <cell r="F12591" t="str">
            <v>D类</v>
          </cell>
          <cell r="G12591">
            <v>50</v>
          </cell>
        </row>
        <row r="12592">
          <cell r="B12592" t="str">
            <v>0130-7673</v>
          </cell>
          <cell r="C12592" t="str">
            <v>NOVYI MIR</v>
          </cell>
          <cell r="D12592" t="str">
            <v>A&amp;HCI</v>
          </cell>
          <cell r="E12592" t="str">
            <v>拟补充</v>
          </cell>
          <cell r="F12592" t="str">
            <v>D类</v>
          </cell>
          <cell r="G12592">
            <v>50</v>
          </cell>
        </row>
        <row r="12593">
          <cell r="B12593" t="str">
            <v>0036-6978</v>
          </cell>
          <cell r="C12593" t="str">
            <v>NTM</v>
          </cell>
          <cell r="D12593" t="str">
            <v>A&amp;HCI</v>
          </cell>
          <cell r="E12593" t="str">
            <v>拟补充</v>
          </cell>
          <cell r="F12593" t="str">
            <v>D类</v>
          </cell>
          <cell r="G12593">
            <v>50</v>
          </cell>
        </row>
        <row r="12594">
          <cell r="B12594" t="str">
            <v>0029-5973</v>
          </cell>
          <cell r="C12594" t="str">
            <v>NUMEN-INTERNATIONAL REVIEW FOR THE HISTORY OF RELIGIONS</v>
          </cell>
          <cell r="D12594" t="str">
            <v>A&amp;HCI</v>
          </cell>
          <cell r="E12594" t="str">
            <v>拟补充</v>
          </cell>
          <cell r="F12594" t="str">
            <v>D类</v>
          </cell>
          <cell r="G12594">
            <v>50</v>
          </cell>
        </row>
        <row r="12595">
          <cell r="B12595" t="str">
            <v>0029-6228</v>
          </cell>
          <cell r="C12595" t="str">
            <v>NUOVA RIVISTA MUSICALE ITALIANA</v>
          </cell>
          <cell r="D12595" t="str">
            <v>A&amp;HCI</v>
          </cell>
          <cell r="E12595" t="str">
            <v>拟补充</v>
          </cell>
          <cell r="F12595" t="str">
            <v>D类</v>
          </cell>
          <cell r="G12595">
            <v>50</v>
          </cell>
        </row>
        <row r="12596">
          <cell r="B12596" t="str">
            <v>0029-6236</v>
          </cell>
          <cell r="C12596" t="str">
            <v>NUOVA RIVISTA STORICA</v>
          </cell>
          <cell r="D12596" t="str">
            <v>A&amp;HCI</v>
          </cell>
          <cell r="E12596" t="str">
            <v>拟补充</v>
          </cell>
          <cell r="F12596" t="str">
            <v>D类</v>
          </cell>
          <cell r="G12596">
            <v>50</v>
          </cell>
        </row>
        <row r="12597">
          <cell r="B12597" t="str">
            <v>0029-8115</v>
          </cell>
          <cell r="C12597" t="str">
            <v>OCEANIC LINGUISTICS</v>
          </cell>
          <cell r="D12597" t="str">
            <v>A&amp;HCI</v>
          </cell>
          <cell r="E12597" t="str">
            <v>拟补充</v>
          </cell>
          <cell r="F12597" t="str">
            <v>D类</v>
          </cell>
          <cell r="G12597">
            <v>50</v>
          </cell>
        </row>
        <row r="12598">
          <cell r="B12598" t="str">
            <v>0162-2870</v>
          </cell>
          <cell r="C12598" t="str">
            <v>OCTOBER</v>
          </cell>
          <cell r="D12598" t="str">
            <v>A&amp;HCI</v>
          </cell>
          <cell r="E12598" t="str">
            <v>拟补充</v>
          </cell>
          <cell r="F12598" t="str">
            <v>D类</v>
          </cell>
          <cell r="G12598">
            <v>50</v>
          </cell>
        </row>
        <row r="12599">
          <cell r="B12599" t="str">
            <v>1301-7667</v>
          </cell>
          <cell r="C12599" t="str">
            <v>OLBA</v>
          </cell>
          <cell r="D12599" t="str">
            <v>A&amp;HCI</v>
          </cell>
          <cell r="E12599" t="str">
            <v>拟补充</v>
          </cell>
          <cell r="F12599" t="str">
            <v>D类</v>
          </cell>
          <cell r="G12599">
            <v>50</v>
          </cell>
        </row>
        <row r="12600">
          <cell r="B12600" t="str">
            <v>0030-3526</v>
          </cell>
          <cell r="C12600" t="str">
            <v>OPERA</v>
          </cell>
          <cell r="D12600" t="str">
            <v>A&amp;HCI</v>
          </cell>
          <cell r="E12600" t="str">
            <v>拟补充</v>
          </cell>
          <cell r="F12600" t="str">
            <v>D类</v>
          </cell>
          <cell r="G12600">
            <v>50</v>
          </cell>
        </row>
        <row r="12601">
          <cell r="B12601" t="str">
            <v>0030-3607</v>
          </cell>
          <cell r="C12601" t="str">
            <v>OPERA NEWS</v>
          </cell>
          <cell r="D12601" t="str">
            <v>A&amp;HCI</v>
          </cell>
          <cell r="E12601" t="str">
            <v>拟补充</v>
          </cell>
          <cell r="F12601" t="str">
            <v>D类</v>
          </cell>
          <cell r="G12601">
            <v>50</v>
          </cell>
        </row>
        <row r="12602">
          <cell r="B12602" t="str">
            <v>0736-0053</v>
          </cell>
          <cell r="C12602" t="str">
            <v>OPERA QUARTERLY</v>
          </cell>
          <cell r="D12602" t="str">
            <v>A&amp;HCI</v>
          </cell>
          <cell r="E12602" t="str">
            <v>拟补充</v>
          </cell>
          <cell r="F12602" t="str">
            <v>D类</v>
          </cell>
          <cell r="G12602">
            <v>50</v>
          </cell>
        </row>
        <row r="12603">
          <cell r="B12603" t="str">
            <v>2000-0898</v>
          </cell>
          <cell r="C12603" t="str">
            <v>OPUSCULA-ANNUAL OF THE SWEDISH INSTITUTES AT ATHENS AND ROME</v>
          </cell>
          <cell r="D12603" t="str">
            <v>A&amp;HCI</v>
          </cell>
          <cell r="E12603" t="str">
            <v>拟补充</v>
          </cell>
          <cell r="F12603" t="str">
            <v>D类</v>
          </cell>
          <cell r="G12603">
            <v>50</v>
          </cell>
        </row>
        <row r="12604">
          <cell r="B12604" t="str">
            <v>0105-7510</v>
          </cell>
          <cell r="C12604" t="str">
            <v>ORBIS LITTERARUM</v>
          </cell>
          <cell r="D12604" t="str">
            <v>A&amp;HCI</v>
          </cell>
          <cell r="E12604" t="str">
            <v>拟补充</v>
          </cell>
          <cell r="F12604" t="str">
            <v>D类</v>
          </cell>
          <cell r="G12604">
            <v>50</v>
          </cell>
        </row>
        <row r="12605">
          <cell r="B12605" t="str">
            <v>0030-4727</v>
          </cell>
          <cell r="C12605" t="str">
            <v>OREGON HISTORICAL QUARTERLY</v>
          </cell>
          <cell r="D12605" t="str">
            <v>A&amp;HCI</v>
          </cell>
          <cell r="E12605" t="str">
            <v>拟补充</v>
          </cell>
          <cell r="F12605" t="str">
            <v>D类</v>
          </cell>
          <cell r="G12605">
            <v>50</v>
          </cell>
        </row>
        <row r="12606">
          <cell r="B12606" t="str">
            <v>1355-7718</v>
          </cell>
          <cell r="C12606" t="str">
            <v>ORGANISED SOUND</v>
          </cell>
          <cell r="D12606" t="str">
            <v>A&amp;HCI</v>
          </cell>
          <cell r="E12606" t="str">
            <v>拟补充</v>
          </cell>
          <cell r="F12606" t="str">
            <v>D类</v>
          </cell>
          <cell r="G12606">
            <v>50</v>
          </cell>
        </row>
        <row r="12607">
          <cell r="B12607" t="str">
            <v>1335-0668</v>
          </cell>
          <cell r="C12607" t="str">
            <v>ORGANON F</v>
          </cell>
          <cell r="D12607" t="str">
            <v>A&amp;HCI</v>
          </cell>
          <cell r="E12607" t="str">
            <v>拟补充</v>
          </cell>
          <cell r="F12607" t="str">
            <v>D类</v>
          </cell>
          <cell r="G12607">
            <v>50</v>
          </cell>
        </row>
        <row r="12608">
          <cell r="B12608" t="str">
            <v>0255-0636</v>
          </cell>
          <cell r="C12608" t="str">
            <v>OSMANLI ARASTIRMALARI-THE JOURNAL OF OTTOMAN STUDIES</v>
          </cell>
          <cell r="D12608" t="str">
            <v>A&amp;HCI</v>
          </cell>
          <cell r="E12608" t="str">
            <v>拟补充</v>
          </cell>
          <cell r="F12608" t="str">
            <v>D类</v>
          </cell>
          <cell r="G12608">
            <v>50</v>
          </cell>
        </row>
        <row r="12609">
          <cell r="B12609" t="str">
            <v>0029-9316</v>
          </cell>
          <cell r="C12609" t="str">
            <v>OSTERREICHISCHE MUSIKZEITSCHRIFT</v>
          </cell>
          <cell r="D12609" t="str">
            <v>A&amp;HCI</v>
          </cell>
          <cell r="E12609" t="str">
            <v>拟补充</v>
          </cell>
          <cell r="F12609" t="str">
            <v>D类</v>
          </cell>
          <cell r="G12609">
            <v>50</v>
          </cell>
        </row>
        <row r="12610">
          <cell r="B12610" t="str">
            <v>0029-9669</v>
          </cell>
          <cell r="C12610" t="str">
            <v>OSTERREICHISCHE ZEITSCHRIFT FUR VOLKSKUNDE</v>
          </cell>
          <cell r="D12610" t="str">
            <v>A&amp;HCI</v>
          </cell>
          <cell r="E12610" t="str">
            <v>拟补充</v>
          </cell>
          <cell r="F12610" t="str">
            <v>D类</v>
          </cell>
          <cell r="G12610">
            <v>50</v>
          </cell>
        </row>
        <row r="12611">
          <cell r="B12611" t="str">
            <v>0030-672X</v>
          </cell>
          <cell r="C12611" t="str">
            <v>OUD HOLLAND</v>
          </cell>
          <cell r="D12611" t="str">
            <v>A&amp;HCI</v>
          </cell>
          <cell r="E12611" t="str">
            <v>拟补充</v>
          </cell>
          <cell r="F12611" t="str">
            <v>D类</v>
          </cell>
          <cell r="G12611">
            <v>50</v>
          </cell>
        </row>
        <row r="12612">
          <cell r="B12612" t="str">
            <v>0030-7416</v>
          </cell>
          <cell r="C12612" t="str">
            <v>OVERLAND</v>
          </cell>
          <cell r="D12612" t="str">
            <v>A&amp;HCI</v>
          </cell>
          <cell r="E12612" t="str">
            <v>拟补充</v>
          </cell>
          <cell r="F12612" t="str">
            <v>D类</v>
          </cell>
          <cell r="G12612">
            <v>50</v>
          </cell>
        </row>
        <row r="12613">
          <cell r="B12613" t="str">
            <v>0142-6540</v>
          </cell>
          <cell r="C12613" t="str">
            <v>OXFORD ART JOURNAL</v>
          </cell>
          <cell r="D12613" t="str">
            <v>A&amp;HCI</v>
          </cell>
          <cell r="E12613" t="str">
            <v>拟补充</v>
          </cell>
          <cell r="F12613" t="str">
            <v>D类</v>
          </cell>
          <cell r="G12613">
            <v>50</v>
          </cell>
        </row>
        <row r="12614">
          <cell r="B12614" t="str">
            <v>0078-7191</v>
          </cell>
          <cell r="C12614" t="str">
            <v>OXFORD GERMAN STUDIES</v>
          </cell>
          <cell r="D12614" t="str">
            <v>A&amp;HCI</v>
          </cell>
          <cell r="E12614" t="str">
            <v>拟补充</v>
          </cell>
          <cell r="F12614" t="str">
            <v>D类</v>
          </cell>
          <cell r="G12614">
            <v>50</v>
          </cell>
        </row>
        <row r="12615">
          <cell r="B12615" t="str">
            <v>0262-5253</v>
          </cell>
          <cell r="C12615" t="str">
            <v>OXFORD JOURNAL OF ARCHAEOLOGY</v>
          </cell>
          <cell r="D12615" t="str">
            <v>A&amp;HCI</v>
          </cell>
          <cell r="E12615" t="str">
            <v>拟补充</v>
          </cell>
          <cell r="F12615" t="str">
            <v>D类</v>
          </cell>
          <cell r="G12615">
            <v>50</v>
          </cell>
        </row>
        <row r="12616">
          <cell r="B12616" t="str">
            <v>0305-1498</v>
          </cell>
          <cell r="C12616" t="str">
            <v>OXFORD LITERARY REVIEW</v>
          </cell>
          <cell r="D12616" t="str">
            <v>A&amp;HCI</v>
          </cell>
          <cell r="E12616" t="str">
            <v>拟补充</v>
          </cell>
          <cell r="F12616" t="str">
            <v>D类</v>
          </cell>
          <cell r="G12616">
            <v>50</v>
          </cell>
        </row>
        <row r="12617">
          <cell r="B12617" t="str">
            <v>0030-8684</v>
          </cell>
          <cell r="C12617" t="str">
            <v>PACIFIC HISTORICAL REVIEW</v>
          </cell>
          <cell r="D12617" t="str">
            <v>A&amp;HCI</v>
          </cell>
          <cell r="E12617" t="str">
            <v>拟补充</v>
          </cell>
          <cell r="F12617" t="str">
            <v>D类</v>
          </cell>
          <cell r="G12617">
            <v>50</v>
          </cell>
        </row>
        <row r="12618">
          <cell r="B12618" t="str">
            <v>0030-8803</v>
          </cell>
          <cell r="C12618" t="str">
            <v>PACIFIC NORTHWEST QUARTERLY</v>
          </cell>
          <cell r="D12618" t="str">
            <v>A&amp;HCI</v>
          </cell>
          <cell r="E12618" t="str">
            <v>拟补充</v>
          </cell>
          <cell r="F12618" t="str">
            <v>D类</v>
          </cell>
          <cell r="G12618">
            <v>50</v>
          </cell>
        </row>
        <row r="12619">
          <cell r="B12619" t="str">
            <v>0279-0750</v>
          </cell>
          <cell r="C12619" t="str">
            <v>PACIFIC PHILOSOPHICAL QUARTERLY</v>
          </cell>
          <cell r="D12619" t="str">
            <v>A&amp;HCI</v>
          </cell>
          <cell r="E12619" t="str">
            <v>拟补充</v>
          </cell>
          <cell r="F12619" t="str">
            <v>D类</v>
          </cell>
          <cell r="G12619">
            <v>50</v>
          </cell>
        </row>
        <row r="12620">
          <cell r="B12620" t="str">
            <v>0090-5674</v>
          </cell>
          <cell r="C12620" t="str">
            <v>PAIDEUMA</v>
          </cell>
          <cell r="D12620" t="str">
            <v>A&amp;HCI</v>
          </cell>
          <cell r="E12620" t="str">
            <v>拟补充</v>
          </cell>
          <cell r="F12620" t="str">
            <v>D类</v>
          </cell>
          <cell r="G12620">
            <v>50</v>
          </cell>
        </row>
        <row r="12621">
          <cell r="B12621" t="str">
            <v>1520-281X</v>
          </cell>
          <cell r="C12621" t="str">
            <v>PAJ-A JOURNAL OF PERFORMANCE AND ART</v>
          </cell>
          <cell r="D12621" t="str">
            <v>A&amp;HCI</v>
          </cell>
          <cell r="E12621" t="str">
            <v>拟补充</v>
          </cell>
          <cell r="F12621" t="str">
            <v>D类</v>
          </cell>
          <cell r="G12621">
            <v>50</v>
          </cell>
        </row>
        <row r="12622">
          <cell r="B12622" t="str">
            <v>0031-0328</v>
          </cell>
          <cell r="C12622" t="str">
            <v>PALESTINE EXPLORATION QUARTERLY</v>
          </cell>
          <cell r="D12622" t="str">
            <v>A&amp;HCI</v>
          </cell>
          <cell r="E12622" t="str">
            <v>拟补充</v>
          </cell>
          <cell r="F12622" t="str">
            <v>D类</v>
          </cell>
          <cell r="G12622">
            <v>50</v>
          </cell>
        </row>
        <row r="12623">
          <cell r="B12623" t="str">
            <v>0031-0506</v>
          </cell>
          <cell r="C12623" t="str">
            <v>PAMATKY ARCHEOLOGICKE</v>
          </cell>
          <cell r="D12623" t="str">
            <v>A&amp;HCI</v>
          </cell>
          <cell r="E12623" t="str">
            <v>拟补充</v>
          </cell>
          <cell r="F12623" t="str">
            <v>D类</v>
          </cell>
          <cell r="G12623">
            <v>50</v>
          </cell>
        </row>
        <row r="12624">
          <cell r="B12624" t="str">
            <v>0031-0514</v>
          </cell>
          <cell r="C12624" t="str">
            <v>PAMIETNIK LITERACKI</v>
          </cell>
          <cell r="D12624" t="str">
            <v>A&amp;HCI</v>
          </cell>
          <cell r="E12624" t="str">
            <v>拟补充</v>
          </cell>
          <cell r="F12624" t="str">
            <v>D类</v>
          </cell>
          <cell r="G12624">
            <v>50</v>
          </cell>
        </row>
        <row r="12625">
          <cell r="B12625" t="str">
            <v>0006-128X</v>
          </cell>
          <cell r="C12625" t="str">
            <v>PAPERS OF THE BIBLIOGRAPHICAL SOCIETY OF AMERICA</v>
          </cell>
          <cell r="D12625" t="str">
            <v>A&amp;HCI</v>
          </cell>
          <cell r="E12625" t="str">
            <v>拟补充</v>
          </cell>
          <cell r="F12625" t="str">
            <v>D类</v>
          </cell>
          <cell r="G12625">
            <v>50</v>
          </cell>
        </row>
        <row r="12626">
          <cell r="B12626" t="str">
            <v>0068-2462</v>
          </cell>
          <cell r="C12626" t="str">
            <v>PAPERS OF THE BRITISH SCHOOL AT ROME</v>
          </cell>
          <cell r="D12626" t="str">
            <v>A&amp;HCI</v>
          </cell>
          <cell r="E12626" t="str">
            <v>拟补充</v>
          </cell>
          <cell r="F12626" t="str">
            <v>D类</v>
          </cell>
          <cell r="G12626">
            <v>50</v>
          </cell>
        </row>
        <row r="12627">
          <cell r="B12627" t="str">
            <v>0031-1294</v>
          </cell>
          <cell r="C12627" t="str">
            <v>PAPERS ON LANGUAGE AND LITERATURE</v>
          </cell>
          <cell r="D12627" t="str">
            <v>A&amp;HCI</v>
          </cell>
          <cell r="E12627" t="str">
            <v>拟补充</v>
          </cell>
          <cell r="F12627" t="str">
            <v>D类</v>
          </cell>
          <cell r="G12627">
            <v>50</v>
          </cell>
        </row>
        <row r="12628">
          <cell r="B12628" t="str">
            <v>0362-1596</v>
          </cell>
          <cell r="C12628" t="str">
            <v>PARABOLA</v>
          </cell>
          <cell r="D12628" t="str">
            <v>A&amp;HCI</v>
          </cell>
          <cell r="E12628" t="str">
            <v>拟补充</v>
          </cell>
          <cell r="F12628" t="str">
            <v>D类</v>
          </cell>
          <cell r="G12628">
            <v>50</v>
          </cell>
        </row>
        <row r="12629">
          <cell r="B12629" t="str">
            <v>0264-8334</v>
          </cell>
          <cell r="C12629" t="str">
            <v>PARAGRAPH</v>
          </cell>
          <cell r="D12629" t="str">
            <v>A&amp;HCI</v>
          </cell>
          <cell r="E12629" t="str">
            <v>拟补充</v>
          </cell>
          <cell r="F12629" t="str">
            <v>D类</v>
          </cell>
          <cell r="G12629">
            <v>50</v>
          </cell>
        </row>
        <row r="12630">
          <cell r="B12630" t="str">
            <v>0313-6221</v>
          </cell>
          <cell r="C12630" t="str">
            <v>PARERGON</v>
          </cell>
          <cell r="D12630" t="str">
            <v>A&amp;HCI</v>
          </cell>
          <cell r="E12630" t="str">
            <v>拟补充</v>
          </cell>
          <cell r="F12630" t="str">
            <v>D类</v>
          </cell>
          <cell r="G12630">
            <v>50</v>
          </cell>
        </row>
        <row r="12631">
          <cell r="B12631" t="str">
            <v>0031-2037</v>
          </cell>
          <cell r="C12631" t="str">
            <v>PARIS REVIEW</v>
          </cell>
          <cell r="D12631" t="str">
            <v>A&amp;HCI</v>
          </cell>
          <cell r="E12631" t="str">
            <v>拟补充</v>
          </cell>
          <cell r="F12631" t="str">
            <v>D类</v>
          </cell>
          <cell r="G12631">
            <v>50</v>
          </cell>
        </row>
        <row r="12632">
          <cell r="B12632" t="str">
            <v>0264-2824</v>
          </cell>
          <cell r="C12632" t="str">
            <v>PARLIAMENTARY HISTORY</v>
          </cell>
          <cell r="D12632" t="str">
            <v>A&amp;HCI</v>
          </cell>
          <cell r="E12632" t="str">
            <v>拟补充</v>
          </cell>
          <cell r="F12632" t="str">
            <v>D类</v>
          </cell>
          <cell r="G12632">
            <v>50</v>
          </cell>
        </row>
        <row r="12633">
          <cell r="B12633" t="str">
            <v>0048-3028</v>
          </cell>
          <cell r="C12633" t="str">
            <v>PARNASSUS-POETRY IN REVIEW</v>
          </cell>
          <cell r="D12633" t="str">
            <v>A&amp;HCI</v>
          </cell>
          <cell r="E12633" t="str">
            <v>拟补充</v>
          </cell>
          <cell r="F12633" t="str">
            <v>D类</v>
          </cell>
          <cell r="G12633">
            <v>50</v>
          </cell>
        </row>
        <row r="12634">
          <cell r="B12634" t="str">
            <v>1565-3668</v>
          </cell>
          <cell r="C12634" t="str">
            <v>PARTIAL ANSWERS-JOURNAL OF LITERATURE AND THE HISTORY OF IDEAS</v>
          </cell>
          <cell r="D12634" t="str">
            <v>A&amp;HCI</v>
          </cell>
          <cell r="E12634" t="str">
            <v>拟补充</v>
          </cell>
          <cell r="F12634" t="str">
            <v>D类</v>
          </cell>
          <cell r="G12634">
            <v>50</v>
          </cell>
        </row>
        <row r="12635">
          <cell r="B12635" t="str">
            <v>0031-4587</v>
          </cell>
          <cell r="C12635" t="str">
            <v>PENNSYLVANIA MAGAZINE OF HISTORY AND BIOGRAPHY</v>
          </cell>
          <cell r="D12635" t="str">
            <v>A&amp;HCI</v>
          </cell>
          <cell r="E12635" t="str">
            <v>拟补充</v>
          </cell>
          <cell r="F12635" t="str">
            <v>D类</v>
          </cell>
          <cell r="G12635">
            <v>50</v>
          </cell>
        </row>
        <row r="12636">
          <cell r="B12636" t="str">
            <v>0031-4749</v>
          </cell>
          <cell r="C12636" t="str">
            <v>PENSAMIENTO</v>
          </cell>
          <cell r="D12636" t="str">
            <v>A&amp;HCI</v>
          </cell>
          <cell r="E12636" t="str">
            <v>拟补充</v>
          </cell>
          <cell r="F12636" t="str">
            <v>D类</v>
          </cell>
          <cell r="G12636">
            <v>50</v>
          </cell>
        </row>
        <row r="12637">
          <cell r="B12637" t="str">
            <v>1352-8165</v>
          </cell>
          <cell r="C12637" t="str">
            <v>PERFORMANCE RESEARCH</v>
          </cell>
          <cell r="D12637" t="str">
            <v>A&amp;HCI</v>
          </cell>
          <cell r="E12637" t="str">
            <v>拟补充</v>
          </cell>
          <cell r="F12637" t="str">
            <v>D类</v>
          </cell>
          <cell r="G12637">
            <v>50</v>
          </cell>
        </row>
        <row r="12638">
          <cell r="B12638" t="str">
            <v>1138-6363</v>
          </cell>
          <cell r="C12638" t="str">
            <v>PERINOLA-REVISTA DE INVESTIGACION QUEVEDIANA</v>
          </cell>
          <cell r="D12638" t="str">
            <v>A&amp;HCI</v>
          </cell>
          <cell r="E12638" t="str">
            <v>拟补充</v>
          </cell>
          <cell r="F12638" t="str">
            <v>D类</v>
          </cell>
          <cell r="G12638">
            <v>50</v>
          </cell>
        </row>
        <row r="12639">
          <cell r="B12639" t="str">
            <v>1777-7852</v>
          </cell>
          <cell r="C12639" t="str">
            <v>PERSPECTIVE-LA REVUE DE L INHA</v>
          </cell>
          <cell r="D12639" t="str">
            <v>A&amp;HCI</v>
          </cell>
          <cell r="E12639" t="str">
            <v>拟补充</v>
          </cell>
          <cell r="F12639" t="str">
            <v>D类</v>
          </cell>
          <cell r="G12639">
            <v>50</v>
          </cell>
        </row>
        <row r="12640">
          <cell r="B12640" t="str">
            <v>0907-676X</v>
          </cell>
          <cell r="C12640" t="str">
            <v>PERSPECTIVES-STUDIES IN TRANSLATOLOGY</v>
          </cell>
          <cell r="D12640" t="str">
            <v>A&amp;HCI</v>
          </cell>
          <cell r="E12640" t="str">
            <v>拟补充</v>
          </cell>
          <cell r="F12640" t="str">
            <v>D类</v>
          </cell>
          <cell r="G12640">
            <v>50</v>
          </cell>
        </row>
        <row r="12641">
          <cell r="B12641" t="str">
            <v>1568-7759</v>
          </cell>
          <cell r="C12641" t="str">
            <v>PHENOMENOLOGY AND THE COGNITIVE SCIENCES</v>
          </cell>
          <cell r="D12641" t="str">
            <v>A&amp;HCI</v>
          </cell>
          <cell r="E12641" t="str">
            <v>拟补充</v>
          </cell>
          <cell r="F12641" t="str">
            <v>D类</v>
          </cell>
          <cell r="G12641">
            <v>50</v>
          </cell>
        </row>
        <row r="12642">
          <cell r="B12642" t="str">
            <v>0031-7977</v>
          </cell>
          <cell r="C12642" t="str">
            <v>PHILOLOGICAL QUARTERLY</v>
          </cell>
          <cell r="D12642" t="str">
            <v>A&amp;HCI</v>
          </cell>
          <cell r="E12642" t="str">
            <v>拟补充</v>
          </cell>
          <cell r="F12642" t="str">
            <v>D类</v>
          </cell>
          <cell r="G12642">
            <v>50</v>
          </cell>
        </row>
        <row r="12643">
          <cell r="B12643" t="str">
            <v>0031-7985</v>
          </cell>
          <cell r="C12643" t="str">
            <v>PHILOLOGUS</v>
          </cell>
          <cell r="D12643" t="str">
            <v>A&amp;HCI</v>
          </cell>
          <cell r="E12643" t="str">
            <v>拟补充</v>
          </cell>
          <cell r="F12643" t="str">
            <v>D类</v>
          </cell>
          <cell r="G12643">
            <v>50</v>
          </cell>
        </row>
        <row r="12644">
          <cell r="B12644" t="str">
            <v>1533-628X</v>
          </cell>
          <cell r="C12644" t="str">
            <v>PHILOSOPHERS IMPRINT</v>
          </cell>
          <cell r="D12644" t="str">
            <v>A&amp;HCI</v>
          </cell>
          <cell r="E12644" t="str">
            <v>拟补充</v>
          </cell>
          <cell r="F12644" t="str">
            <v>D类</v>
          </cell>
          <cell r="G12644">
            <v>50</v>
          </cell>
        </row>
        <row r="12645">
          <cell r="B12645" t="str">
            <v>0048-3893</v>
          </cell>
          <cell r="C12645" t="str">
            <v>PHILOSOPHIA</v>
          </cell>
          <cell r="D12645" t="str">
            <v>A&amp;HCI</v>
          </cell>
          <cell r="E12645" t="str">
            <v>拟补充</v>
          </cell>
          <cell r="F12645" t="str">
            <v>D类</v>
          </cell>
          <cell r="G12645">
            <v>50</v>
          </cell>
        </row>
        <row r="12646">
          <cell r="B12646" t="str">
            <v>1539-8250</v>
          </cell>
          <cell r="C12646" t="str">
            <v>PHILOSOPHIA AFRICANA</v>
          </cell>
          <cell r="D12646" t="str">
            <v>A&amp;HCI</v>
          </cell>
          <cell r="E12646" t="str">
            <v>拟补充</v>
          </cell>
          <cell r="F12646" t="str">
            <v>D类</v>
          </cell>
          <cell r="G12646">
            <v>50</v>
          </cell>
        </row>
        <row r="12647">
          <cell r="B12647" t="str">
            <v>2244-1875</v>
          </cell>
          <cell r="C12647" t="str">
            <v>PHILOSOPHIA-INTERNATIONAL JOURNAL OF PHILOSOPHY</v>
          </cell>
          <cell r="D12647" t="str">
            <v>A&amp;HCI</v>
          </cell>
          <cell r="E12647" t="str">
            <v>拟补充</v>
          </cell>
          <cell r="F12647" t="str">
            <v>D类</v>
          </cell>
          <cell r="G12647">
            <v>50</v>
          </cell>
        </row>
        <row r="12648">
          <cell r="B12648" t="str">
            <v>1386-9795</v>
          </cell>
          <cell r="C12648" t="str">
            <v>PHILOSOPHICAL EXPLORATIONS</v>
          </cell>
          <cell r="D12648" t="str">
            <v>A&amp;HCI</v>
          </cell>
          <cell r="E12648" t="str">
            <v>拟补充</v>
          </cell>
          <cell r="F12648" t="str">
            <v>D类</v>
          </cell>
          <cell r="G12648">
            <v>50</v>
          </cell>
        </row>
        <row r="12649">
          <cell r="B12649" t="str">
            <v>0031-806X</v>
          </cell>
          <cell r="C12649" t="str">
            <v>PHILOSOPHICAL FORUM</v>
          </cell>
          <cell r="D12649" t="str">
            <v>A&amp;HCI</v>
          </cell>
          <cell r="E12649" t="str">
            <v>拟补充</v>
          </cell>
          <cell r="F12649" t="str">
            <v>D类</v>
          </cell>
          <cell r="G12649">
            <v>50</v>
          </cell>
        </row>
        <row r="12650">
          <cell r="B12650" t="str">
            <v>0190-0536</v>
          </cell>
          <cell r="C12650" t="str">
            <v>PHILOSOPHICAL INVESTIGATIONS</v>
          </cell>
          <cell r="D12650" t="str">
            <v>A&amp;HCI</v>
          </cell>
          <cell r="E12650" t="str">
            <v>拟补充</v>
          </cell>
          <cell r="F12650" t="str">
            <v>D类</v>
          </cell>
          <cell r="G12650">
            <v>50</v>
          </cell>
        </row>
        <row r="12651">
          <cell r="B12651" t="str">
            <v>1533-6077</v>
          </cell>
          <cell r="C12651" t="str">
            <v>PHILOSOPHICAL ISSUES</v>
          </cell>
          <cell r="D12651" t="str">
            <v>A&amp;HCI</v>
          </cell>
          <cell r="E12651" t="str">
            <v>拟补充</v>
          </cell>
          <cell r="F12651" t="str">
            <v>D类</v>
          </cell>
          <cell r="G12651">
            <v>50</v>
          </cell>
        </row>
        <row r="12652">
          <cell r="B12652" t="str">
            <v>0556-8641</v>
          </cell>
          <cell r="C12652" t="str">
            <v>PHILOSOPHICAL PAPERS</v>
          </cell>
          <cell r="D12652" t="str">
            <v>A&amp;HCI</v>
          </cell>
          <cell r="E12652" t="str">
            <v>拟补充</v>
          </cell>
          <cell r="F12652" t="str">
            <v>D类</v>
          </cell>
          <cell r="G12652">
            <v>50</v>
          </cell>
        </row>
        <row r="12653">
          <cell r="B12653" t="str">
            <v>1520-8583</v>
          </cell>
          <cell r="C12653" t="str">
            <v>PHILOSOPHICAL PERSPECTIVES</v>
          </cell>
          <cell r="D12653" t="str">
            <v>A&amp;HCI</v>
          </cell>
          <cell r="E12653" t="str">
            <v>拟补充</v>
          </cell>
          <cell r="F12653" t="str">
            <v>D类</v>
          </cell>
          <cell r="G12653">
            <v>50</v>
          </cell>
        </row>
        <row r="12654">
          <cell r="B12654" t="str">
            <v>0031-8094</v>
          </cell>
          <cell r="C12654" t="str">
            <v>PHILOSOPHICAL QUARTERLY</v>
          </cell>
          <cell r="D12654" t="str">
            <v>A&amp;HCI</v>
          </cell>
          <cell r="E12654" t="str">
            <v>拟补充</v>
          </cell>
          <cell r="F12654" t="str">
            <v>D类</v>
          </cell>
          <cell r="G12654">
            <v>50</v>
          </cell>
        </row>
        <row r="12655">
          <cell r="B12655" t="str">
            <v>0031-8108</v>
          </cell>
          <cell r="C12655" t="str">
            <v>PHILOSOPHICAL REVIEW</v>
          </cell>
          <cell r="D12655" t="str">
            <v>A&amp;HCI</v>
          </cell>
          <cell r="E12655" t="str">
            <v>拟补充</v>
          </cell>
          <cell r="F12655" t="str">
            <v>D类</v>
          </cell>
          <cell r="G12655">
            <v>50</v>
          </cell>
        </row>
        <row r="12656">
          <cell r="B12656" t="str">
            <v>0031-8116</v>
          </cell>
          <cell r="C12656" t="str">
            <v>PHILOSOPHICAL STUDIES</v>
          </cell>
          <cell r="D12656" t="str">
            <v>A&amp;HCI</v>
          </cell>
          <cell r="E12656" t="str">
            <v>拟补充</v>
          </cell>
          <cell r="F12656" t="str">
            <v>D类</v>
          </cell>
          <cell r="G12656">
            <v>50</v>
          </cell>
        </row>
        <row r="12657">
          <cell r="B12657" t="str">
            <v>0031-8159</v>
          </cell>
          <cell r="C12657" t="str">
            <v>PHILOSOPHISCHE RUNDSCHAU</v>
          </cell>
          <cell r="D12657" t="str">
            <v>A&amp;HCI</v>
          </cell>
          <cell r="E12657" t="str">
            <v>拟补充</v>
          </cell>
          <cell r="F12657" t="str">
            <v>D类</v>
          </cell>
          <cell r="G12657">
            <v>50</v>
          </cell>
        </row>
        <row r="12658">
          <cell r="B12658" t="str">
            <v>0031-8183</v>
          </cell>
          <cell r="C12658" t="str">
            <v>PHILOSOPHISCHES JAHRBUCH</v>
          </cell>
          <cell r="D12658" t="str">
            <v>A&amp;HCI</v>
          </cell>
          <cell r="E12658" t="str">
            <v>拟补充</v>
          </cell>
          <cell r="F12658" t="str">
            <v>D类</v>
          </cell>
          <cell r="G12658">
            <v>50</v>
          </cell>
        </row>
        <row r="12659">
          <cell r="B12659" t="str">
            <v>0031-8191</v>
          </cell>
          <cell r="C12659" t="str">
            <v>PHILOSOPHY</v>
          </cell>
          <cell r="D12659" t="str">
            <v>A&amp;HCI</v>
          </cell>
          <cell r="E12659" t="str">
            <v>拟补充</v>
          </cell>
          <cell r="F12659" t="str">
            <v>D类</v>
          </cell>
          <cell r="G12659">
            <v>50</v>
          </cell>
        </row>
        <row r="12660">
          <cell r="B12660" t="str">
            <v>0191-4537</v>
          </cell>
          <cell r="C12660" t="str">
            <v>PHILOSOPHY &amp; SOCIAL CRITICISM</v>
          </cell>
          <cell r="D12660" t="str">
            <v>A&amp;HCI</v>
          </cell>
          <cell r="E12660" t="str">
            <v>拟补充</v>
          </cell>
          <cell r="F12660" t="str">
            <v>D类</v>
          </cell>
          <cell r="G12660">
            <v>50</v>
          </cell>
        </row>
        <row r="12661">
          <cell r="B12661" t="str">
            <v>0190-0013</v>
          </cell>
          <cell r="C12661" t="str">
            <v>PHILOSOPHY AND LITERATURE</v>
          </cell>
          <cell r="D12661" t="str">
            <v>A&amp;HCI</v>
          </cell>
          <cell r="E12661" t="str">
            <v>拟补充</v>
          </cell>
          <cell r="F12661" t="str">
            <v>D类</v>
          </cell>
          <cell r="G12661">
            <v>50</v>
          </cell>
        </row>
        <row r="12662">
          <cell r="B12662" t="str">
            <v>0031-8205</v>
          </cell>
          <cell r="C12662" t="str">
            <v>PHILOSOPHY AND PHENOMENOLOGICAL RESEARCH</v>
          </cell>
          <cell r="D12662" t="str">
            <v>A&amp;HCI</v>
          </cell>
          <cell r="E12662" t="str">
            <v>拟补充</v>
          </cell>
          <cell r="F12662" t="str">
            <v>D类</v>
          </cell>
          <cell r="G12662">
            <v>50</v>
          </cell>
        </row>
        <row r="12663">
          <cell r="B12663" t="str">
            <v>0031-8213</v>
          </cell>
          <cell r="C12663" t="str">
            <v>PHILOSOPHY AND RHETORIC</v>
          </cell>
          <cell r="D12663" t="str">
            <v>A&amp;HCI</v>
          </cell>
          <cell r="E12663" t="str">
            <v>拟补充</v>
          </cell>
          <cell r="F12663" t="str">
            <v>D类</v>
          </cell>
          <cell r="G12663">
            <v>50</v>
          </cell>
        </row>
        <row r="12664">
          <cell r="B12664" t="str">
            <v>0031-8221</v>
          </cell>
          <cell r="C12664" t="str">
            <v>PHILOSOPHY EAST &amp; WEST</v>
          </cell>
          <cell r="D12664" t="str">
            <v>A&amp;HCI</v>
          </cell>
          <cell r="E12664" t="str">
            <v>拟补充</v>
          </cell>
          <cell r="F12664" t="str">
            <v>D类</v>
          </cell>
          <cell r="G12664">
            <v>50</v>
          </cell>
        </row>
        <row r="12665">
          <cell r="B12665" t="str">
            <v>0031-8256</v>
          </cell>
          <cell r="C12665" t="str">
            <v>PHILOSOPHY TODAY</v>
          </cell>
          <cell r="D12665" t="str">
            <v>A&amp;HCI</v>
          </cell>
          <cell r="E12665" t="str">
            <v>拟补充</v>
          </cell>
          <cell r="F12665" t="str">
            <v>D类</v>
          </cell>
          <cell r="G12665">
            <v>50</v>
          </cell>
        </row>
        <row r="12666">
          <cell r="B12666" t="str">
            <v>0031-8299</v>
          </cell>
          <cell r="C12666" t="str">
            <v>PHOENIX-THE JOURNAL OF THE CLASSICAL ASSOCIATION OF CANADA</v>
          </cell>
          <cell r="D12666" t="str">
            <v>A&amp;HCI</v>
          </cell>
          <cell r="E12666" t="str">
            <v>拟补充</v>
          </cell>
          <cell r="F12666" t="str">
            <v>D类</v>
          </cell>
          <cell r="G12666">
            <v>50</v>
          </cell>
        </row>
        <row r="12667">
          <cell r="B12667" t="str">
            <v>1751-4517</v>
          </cell>
          <cell r="C12667" t="str">
            <v>PHOTOGRAPHY AND CULTURE</v>
          </cell>
          <cell r="D12667" t="str">
            <v>A&amp;HCI</v>
          </cell>
          <cell r="E12667" t="str">
            <v>拟补充</v>
          </cell>
          <cell r="F12667" t="str">
            <v>D类</v>
          </cell>
          <cell r="G12667">
            <v>50</v>
          </cell>
        </row>
        <row r="12668">
          <cell r="B12668" t="str">
            <v>0031-8868</v>
          </cell>
          <cell r="C12668" t="str">
            <v>PHRONESIS-A JOURNAL FOR ANCIENT PHILOSOPHY</v>
          </cell>
          <cell r="D12668" t="str">
            <v>A&amp;HCI</v>
          </cell>
          <cell r="E12668" t="str">
            <v>拟补充</v>
          </cell>
          <cell r="F12668" t="str">
            <v>D类</v>
          </cell>
          <cell r="G12668">
            <v>50</v>
          </cell>
        </row>
        <row r="12669">
          <cell r="B12669" t="str">
            <v>0961-1371</v>
          </cell>
          <cell r="C12669" t="str">
            <v>PLAINSONG &amp; MEDIEVAL MUSIC</v>
          </cell>
          <cell r="D12669" t="str">
            <v>A&amp;HCI</v>
          </cell>
          <cell r="E12669" t="str">
            <v>拟补充</v>
          </cell>
          <cell r="F12669" t="str">
            <v>D类</v>
          </cell>
          <cell r="G12669">
            <v>50</v>
          </cell>
        </row>
        <row r="12670">
          <cell r="B12670" t="str">
            <v>0048-4474</v>
          </cell>
          <cell r="C12670" t="str">
            <v>PLOUGHSHARES</v>
          </cell>
          <cell r="D12670" t="str">
            <v>A&amp;HCI</v>
          </cell>
          <cell r="E12670" t="str">
            <v>拟补充</v>
          </cell>
          <cell r="F12670" t="str">
            <v>D类</v>
          </cell>
          <cell r="G12670">
            <v>50</v>
          </cell>
        </row>
        <row r="12671">
          <cell r="B12671" t="str">
            <v>1930-7365</v>
          </cell>
          <cell r="C12671" t="str">
            <v>PLURALIST</v>
          </cell>
          <cell r="D12671" t="str">
            <v>A&amp;HCI</v>
          </cell>
          <cell r="E12671" t="str">
            <v>拟补充</v>
          </cell>
          <cell r="F12671" t="str">
            <v>D类</v>
          </cell>
          <cell r="G12671">
            <v>50</v>
          </cell>
        </row>
        <row r="12672">
          <cell r="B12672" t="str">
            <v>0030-8129</v>
          </cell>
          <cell r="C12672" t="str">
            <v>PMLA-PUBLICATIONS OF THE MODERN LANGUAGE ASSOCIATION OF AMERICA</v>
          </cell>
          <cell r="D12672" t="str">
            <v>A&amp;HCI</v>
          </cell>
          <cell r="E12672" t="str">
            <v>拟补充</v>
          </cell>
          <cell r="F12672" t="str">
            <v>D类</v>
          </cell>
          <cell r="G12672">
            <v>50</v>
          </cell>
        </row>
        <row r="12673">
          <cell r="B12673" t="str">
            <v>0090-5224</v>
          </cell>
          <cell r="C12673" t="str">
            <v>POE STUDIES-DARK ROMANTICISM</v>
          </cell>
          <cell r="D12673" t="str">
            <v>A&amp;HCI</v>
          </cell>
          <cell r="E12673" t="str">
            <v>拟补充</v>
          </cell>
          <cell r="F12673" t="str">
            <v>D类</v>
          </cell>
          <cell r="G12673">
            <v>50</v>
          </cell>
        </row>
        <row r="12674">
          <cell r="B12674" t="str">
            <v>1947-4644</v>
          </cell>
          <cell r="C12674" t="str">
            <v>POE STUDIES-HISTORY THEORY INTERPRETATION</v>
          </cell>
          <cell r="D12674" t="str">
            <v>A&amp;HCI</v>
          </cell>
          <cell r="E12674" t="str">
            <v>拟补充</v>
          </cell>
          <cell r="F12674" t="str">
            <v>D类</v>
          </cell>
          <cell r="G12674">
            <v>50</v>
          </cell>
        </row>
        <row r="12675">
          <cell r="B12675" t="str">
            <v>0303-4178</v>
          </cell>
          <cell r="C12675" t="str">
            <v>POETICA-ZEITSCHRIFT FUR SPRACH-UND LITERATURWISSENSCHAFT</v>
          </cell>
          <cell r="D12675" t="str">
            <v>A&amp;HCI</v>
          </cell>
          <cell r="E12675" t="str">
            <v>拟补充</v>
          </cell>
          <cell r="F12675" t="str">
            <v>D类</v>
          </cell>
          <cell r="G12675">
            <v>50</v>
          </cell>
        </row>
        <row r="12676">
          <cell r="B12676" t="str">
            <v>0333-5372</v>
          </cell>
          <cell r="C12676" t="str">
            <v>POETICS TODAY</v>
          </cell>
          <cell r="D12676" t="str">
            <v>A&amp;HCI</v>
          </cell>
          <cell r="E12676" t="str">
            <v>拟补充</v>
          </cell>
          <cell r="F12676" t="str">
            <v>D类</v>
          </cell>
          <cell r="G12676">
            <v>50</v>
          </cell>
        </row>
        <row r="12677">
          <cell r="B12677" t="str">
            <v>0032-2032</v>
          </cell>
          <cell r="C12677" t="str">
            <v>POETRY</v>
          </cell>
          <cell r="D12677" t="str">
            <v>A&amp;HCI</v>
          </cell>
          <cell r="E12677" t="str">
            <v>拟补充</v>
          </cell>
          <cell r="F12677" t="str">
            <v>D类</v>
          </cell>
          <cell r="G12677">
            <v>50</v>
          </cell>
        </row>
        <row r="12678">
          <cell r="B12678" t="str">
            <v>0032-2156</v>
          </cell>
          <cell r="C12678" t="str">
            <v>POETRY REVIEW</v>
          </cell>
          <cell r="D12678" t="str">
            <v>A&amp;HCI</v>
          </cell>
          <cell r="E12678" t="str">
            <v>拟补充</v>
          </cell>
          <cell r="F12678" t="str">
            <v>D类</v>
          </cell>
          <cell r="G12678">
            <v>50</v>
          </cell>
        </row>
        <row r="12679">
          <cell r="B12679" t="str">
            <v>0032-2202</v>
          </cell>
          <cell r="C12679" t="str">
            <v>POETRY WALES</v>
          </cell>
          <cell r="D12679" t="str">
            <v>A&amp;HCI</v>
          </cell>
          <cell r="E12679" t="str">
            <v>拟补充</v>
          </cell>
          <cell r="F12679" t="str">
            <v>D类</v>
          </cell>
          <cell r="G12679">
            <v>50</v>
          </cell>
        </row>
        <row r="12680">
          <cell r="B12680" t="str">
            <v>0142-257X</v>
          </cell>
          <cell r="C12680" t="str">
            <v>POLIS</v>
          </cell>
          <cell r="D12680" t="str">
            <v>A&amp;HCI</v>
          </cell>
          <cell r="E12680" t="str">
            <v>拟补充</v>
          </cell>
          <cell r="F12680" t="str">
            <v>D类</v>
          </cell>
          <cell r="G12680">
            <v>50</v>
          </cell>
        </row>
        <row r="12681">
          <cell r="B12681" t="str">
            <v>1528-0268</v>
          </cell>
          <cell r="C12681" t="str">
            <v>POMEGRANATE</v>
          </cell>
          <cell r="D12681" t="str">
            <v>A&amp;HCI</v>
          </cell>
          <cell r="E12681" t="str">
            <v>拟补充</v>
          </cell>
          <cell r="F12681" t="str">
            <v>D类</v>
          </cell>
          <cell r="G12681">
            <v>50</v>
          </cell>
        </row>
        <row r="12682">
          <cell r="B12682" t="str">
            <v>0032-423X</v>
          </cell>
          <cell r="C12682" t="str">
            <v>PONTE</v>
          </cell>
          <cell r="D12682" t="str">
            <v>A&amp;HCI</v>
          </cell>
          <cell r="E12682" t="str">
            <v>拟补充</v>
          </cell>
          <cell r="F12682" t="str">
            <v>D类</v>
          </cell>
          <cell r="G12682">
            <v>50</v>
          </cell>
        </row>
        <row r="12683">
          <cell r="B12683" t="str">
            <v>1837-9303</v>
          </cell>
          <cell r="C12683" t="str">
            <v>POPULAR ENTERTAINMENT STUDIES</v>
          </cell>
          <cell r="D12683" t="str">
            <v>A&amp;HCI</v>
          </cell>
          <cell r="E12683" t="str">
            <v>拟补充</v>
          </cell>
          <cell r="F12683" t="str">
            <v>D类</v>
          </cell>
          <cell r="G12683">
            <v>50</v>
          </cell>
        </row>
        <row r="12684">
          <cell r="B12684" t="str">
            <v>0261-1430</v>
          </cell>
          <cell r="C12684" t="str">
            <v>POPULAR MUSIC</v>
          </cell>
          <cell r="D12684" t="str">
            <v>A&amp;HCI</v>
          </cell>
          <cell r="E12684" t="str">
            <v>拟补充</v>
          </cell>
          <cell r="F12684" t="str">
            <v>D类</v>
          </cell>
          <cell r="G12684">
            <v>50</v>
          </cell>
        </row>
        <row r="12685">
          <cell r="B12685" t="str">
            <v>0300-7766</v>
          </cell>
          <cell r="C12685" t="str">
            <v>POPULAR MUSIC AND SOCIETY</v>
          </cell>
          <cell r="D12685" t="str">
            <v>A&amp;HCI</v>
          </cell>
          <cell r="E12685" t="str">
            <v>拟补充</v>
          </cell>
          <cell r="F12685" t="str">
            <v>D类</v>
          </cell>
          <cell r="G12685">
            <v>50</v>
          </cell>
        </row>
        <row r="12686">
          <cell r="B12686" t="str">
            <v>0267-5315</v>
          </cell>
          <cell r="C12686" t="str">
            <v>PORTUGUESE STUDIES</v>
          </cell>
          <cell r="D12686" t="str">
            <v>A&amp;HCI</v>
          </cell>
          <cell r="E12686" t="str">
            <v>拟补充</v>
          </cell>
          <cell r="F12686" t="str">
            <v>D类</v>
          </cell>
          <cell r="G12686">
            <v>50</v>
          </cell>
        </row>
        <row r="12687">
          <cell r="B12687" t="str">
            <v>0048-4911</v>
          </cell>
          <cell r="C12687" t="str">
            <v>POSITIF</v>
          </cell>
          <cell r="D12687" t="str">
            <v>A&amp;HCI</v>
          </cell>
          <cell r="E12687" t="str">
            <v>拟补充</v>
          </cell>
          <cell r="F12687" t="str">
            <v>D类</v>
          </cell>
          <cell r="G12687">
            <v>50</v>
          </cell>
        </row>
        <row r="12688">
          <cell r="B12688" t="str">
            <v>1067-9847</v>
          </cell>
          <cell r="C12688" t="str">
            <v>POSITIONS-ASIA CRITIQUE</v>
          </cell>
          <cell r="D12688" t="str">
            <v>A&amp;HCI</v>
          </cell>
          <cell r="E12688" t="str">
            <v>拟补充</v>
          </cell>
          <cell r="F12688" t="str">
            <v>D类</v>
          </cell>
          <cell r="G12688">
            <v>50</v>
          </cell>
        </row>
        <row r="12689">
          <cell r="B12689" t="str">
            <v>0079-4236</v>
          </cell>
          <cell r="C12689" t="str">
            <v>POST-MEDIEVAL ARCHAEOLOGY</v>
          </cell>
          <cell r="D12689" t="str">
            <v>A&amp;HCI</v>
          </cell>
          <cell r="E12689" t="str">
            <v>拟补充</v>
          </cell>
          <cell r="F12689" t="str">
            <v>D类</v>
          </cell>
          <cell r="G12689">
            <v>50</v>
          </cell>
        </row>
        <row r="12690">
          <cell r="B12690" t="str">
            <v>1053-1920</v>
          </cell>
          <cell r="C12690" t="str">
            <v>POSTMODERN CULTURE</v>
          </cell>
          <cell r="D12690" t="str">
            <v>A&amp;HCI</v>
          </cell>
          <cell r="E12690" t="str">
            <v>拟补充</v>
          </cell>
          <cell r="F12690" t="str">
            <v>D类</v>
          </cell>
          <cell r="G12690">
            <v>50</v>
          </cell>
        </row>
        <row r="12691">
          <cell r="B12691" t="str">
            <v>1090-9931</v>
          </cell>
          <cell r="C12691" t="str">
            <v>PRESERVATION</v>
          </cell>
          <cell r="D12691" t="str">
            <v>A&amp;HCI</v>
          </cell>
          <cell r="E12691" t="str">
            <v>拟补充</v>
          </cell>
          <cell r="F12691" t="str">
            <v>D类</v>
          </cell>
          <cell r="G12691">
            <v>50</v>
          </cell>
        </row>
        <row r="12692">
          <cell r="B12692" t="str">
            <v>0351-1189</v>
          </cell>
          <cell r="C12692" t="str">
            <v>PRIMERJALNA KNJIZEVNOST</v>
          </cell>
          <cell r="D12692" t="str">
            <v>A&amp;HCI</v>
          </cell>
          <cell r="E12692" t="str">
            <v>拟补充</v>
          </cell>
          <cell r="F12692" t="str">
            <v>D类</v>
          </cell>
          <cell r="G12692">
            <v>50</v>
          </cell>
        </row>
        <row r="12693">
          <cell r="B12693" t="str">
            <v>0265-8305</v>
          </cell>
          <cell r="C12693" t="str">
            <v>PRINT QUARTERLY</v>
          </cell>
          <cell r="D12693" t="str">
            <v>A&amp;HCI</v>
          </cell>
          <cell r="E12693" t="str">
            <v>拟补充</v>
          </cell>
          <cell r="F12693" t="str">
            <v>D类</v>
          </cell>
          <cell r="G12693">
            <v>50</v>
          </cell>
        </row>
        <row r="12694">
          <cell r="B12694" t="str">
            <v>1392-1126</v>
          </cell>
          <cell r="C12694" t="str">
            <v>PROBLEMOS</v>
          </cell>
          <cell r="D12694" t="str">
            <v>A&amp;HCI</v>
          </cell>
          <cell r="E12694" t="str">
            <v>拟补充</v>
          </cell>
          <cell r="F12694" t="str">
            <v>D类</v>
          </cell>
          <cell r="G12694">
            <v>50</v>
          </cell>
        </row>
        <row r="12695">
          <cell r="B12695" t="str">
            <v>0003-049X</v>
          </cell>
          <cell r="C12695" t="str">
            <v>PROCEEDINGS OF THE AMERICAN PHILOSOPHICAL SOCIETY</v>
          </cell>
          <cell r="D12695" t="str">
            <v>A&amp;HCI</v>
          </cell>
          <cell r="E12695" t="str">
            <v>拟补充</v>
          </cell>
          <cell r="F12695" t="str">
            <v>D类</v>
          </cell>
          <cell r="G12695">
            <v>50</v>
          </cell>
        </row>
        <row r="12696">
          <cell r="B12696" t="str">
            <v>0035-8991</v>
          </cell>
          <cell r="C12696" t="str">
            <v>PROCEEDINGS OF THE ROYAL IRISH ACADEMY SECTION C-ARCHAEOLOGY CELTIC STUDIES HISTORY ISTICS LITERATURE</v>
          </cell>
          <cell r="D12696" t="str">
            <v>A&amp;HCI</v>
          </cell>
          <cell r="E12696" t="str">
            <v>拟补充</v>
          </cell>
          <cell r="F12696" t="str">
            <v>D类</v>
          </cell>
          <cell r="G12696">
            <v>50</v>
          </cell>
        </row>
        <row r="12697">
          <cell r="B12697" t="str">
            <v>1333-4395</v>
          </cell>
          <cell r="C12697" t="str">
            <v>PROLEGOMENA</v>
          </cell>
          <cell r="D12697" t="str">
            <v>A&amp;HCI</v>
          </cell>
          <cell r="E12697" t="str">
            <v>拟补充</v>
          </cell>
          <cell r="F12697" t="str">
            <v>D类</v>
          </cell>
          <cell r="G12697">
            <v>50</v>
          </cell>
        </row>
        <row r="12698">
          <cell r="B12698" t="str">
            <v>0033-1031</v>
          </cell>
          <cell r="C12698" t="str">
            <v>PROLOGUE-QUARTERLY OF THE NATIONAL ARCHIVES AND RECORDS ADMINISTRATION</v>
          </cell>
          <cell r="D12698" t="str">
            <v>A&amp;HCI</v>
          </cell>
          <cell r="E12698" t="str">
            <v>拟补充</v>
          </cell>
          <cell r="F12698" t="str">
            <v>D类</v>
          </cell>
          <cell r="G12698">
            <v>50</v>
          </cell>
        </row>
        <row r="12699">
          <cell r="B12699" t="str">
            <v>0272-9601</v>
          </cell>
          <cell r="C12699" t="str">
            <v>PROOFTEXTS-A JOURNAL OF JEWISH LITERARY HISTORY</v>
          </cell>
          <cell r="D12699" t="str">
            <v>A&amp;HCI</v>
          </cell>
          <cell r="E12699" t="str">
            <v>拟补充</v>
          </cell>
          <cell r="F12699" t="str">
            <v>D类</v>
          </cell>
          <cell r="G12699">
            <v>50</v>
          </cell>
        </row>
        <row r="12700">
          <cell r="B12700" t="str">
            <v>0394-0802</v>
          </cell>
          <cell r="C12700" t="str">
            <v>PROSPETTIVA-RIVISTA DI STORIA DELL ARTE ANTICA E MODERNA</v>
          </cell>
          <cell r="D12700" t="str">
            <v>A&amp;HCI</v>
          </cell>
          <cell r="E12700" t="str">
            <v>拟补充</v>
          </cell>
          <cell r="F12700" t="str">
            <v>D类</v>
          </cell>
          <cell r="G12700">
            <v>50</v>
          </cell>
        </row>
        <row r="12701">
          <cell r="B12701" t="str">
            <v>1330-0652</v>
          </cell>
          <cell r="C12701" t="str">
            <v>PROSTOR</v>
          </cell>
          <cell r="D12701" t="str">
            <v>A&amp;HCI</v>
          </cell>
          <cell r="E12701" t="str">
            <v>拟补充</v>
          </cell>
          <cell r="F12701" t="str">
            <v>D类</v>
          </cell>
          <cell r="G12701">
            <v>50</v>
          </cell>
        </row>
        <row r="12702">
          <cell r="B12702" t="str">
            <v>0889-6348</v>
          </cell>
          <cell r="C12702" t="str">
            <v>PROTEUS</v>
          </cell>
          <cell r="D12702" t="str">
            <v>A&amp;HCI</v>
          </cell>
          <cell r="E12702" t="str">
            <v>拟补充</v>
          </cell>
          <cell r="F12702" t="str">
            <v>D类</v>
          </cell>
          <cell r="G12702">
            <v>50</v>
          </cell>
        </row>
        <row r="12703">
          <cell r="B12703" t="str">
            <v>1465-5187</v>
          </cell>
          <cell r="C12703" t="str">
            <v>PUBLIC ARCHAEOLOGY</v>
          </cell>
          <cell r="D12703" t="str">
            <v>A&amp;HCI</v>
          </cell>
          <cell r="E12703" t="str">
            <v>拟补充</v>
          </cell>
          <cell r="F12703" t="str">
            <v>D类</v>
          </cell>
          <cell r="G12703">
            <v>50</v>
          </cell>
        </row>
        <row r="12704">
          <cell r="B12704" t="str">
            <v>0272-3433</v>
          </cell>
          <cell r="C12704" t="str">
            <v>PUBLIC HISTORIAN</v>
          </cell>
          <cell r="D12704" t="str">
            <v>A&amp;HCI</v>
          </cell>
          <cell r="E12704" t="str">
            <v>拟补充</v>
          </cell>
          <cell r="F12704" t="str">
            <v>D类</v>
          </cell>
          <cell r="G12704">
            <v>50</v>
          </cell>
        </row>
        <row r="12705">
          <cell r="B12705" t="str">
            <v>0959-3683</v>
          </cell>
          <cell r="C12705" t="str">
            <v>PUBLICATIONS OF THE ENGLISH GOETHE SOCIETY</v>
          </cell>
          <cell r="D12705" t="str">
            <v>A&amp;HCI</v>
          </cell>
          <cell r="E12705" t="str">
            <v>拟补充</v>
          </cell>
          <cell r="F12705" t="str">
            <v>D类</v>
          </cell>
          <cell r="G12705">
            <v>50</v>
          </cell>
        </row>
        <row r="12706">
          <cell r="B12706" t="str">
            <v>0309-2445</v>
          </cell>
          <cell r="C12706" t="str">
            <v>PUBLISHING HISTORY</v>
          </cell>
          <cell r="D12706" t="str">
            <v>A&amp;HCI</v>
          </cell>
          <cell r="E12706" t="str">
            <v>拟补充</v>
          </cell>
          <cell r="F12706" t="str">
            <v>D类</v>
          </cell>
          <cell r="G12706">
            <v>50</v>
          </cell>
        </row>
        <row r="12707">
          <cell r="B12707" t="str">
            <v>0226-8043</v>
          </cell>
          <cell r="C12707" t="str">
            <v>QUADERNI D ITALIANISTICA</v>
          </cell>
          <cell r="D12707" t="str">
            <v>A&amp;HCI</v>
          </cell>
          <cell r="E12707" t="str">
            <v>拟补充</v>
          </cell>
          <cell r="F12707" t="str">
            <v>D类</v>
          </cell>
          <cell r="G12707">
            <v>50</v>
          </cell>
        </row>
        <row r="12708">
          <cell r="B12708" t="str">
            <v>0301-6307</v>
          </cell>
          <cell r="C12708" t="str">
            <v>QUADERNI STORICI</v>
          </cell>
          <cell r="D12708" t="str">
            <v>A&amp;HCI</v>
          </cell>
          <cell r="E12708" t="str">
            <v>拟补充</v>
          </cell>
          <cell r="F12708" t="str">
            <v>D类</v>
          </cell>
          <cell r="G12708">
            <v>50</v>
          </cell>
        </row>
        <row r="12709">
          <cell r="B12709" t="str">
            <v>0033-4987</v>
          </cell>
          <cell r="C12709" t="str">
            <v>QUADERNI URBINATI DI CULTURA CLASSICA</v>
          </cell>
          <cell r="D12709" t="str">
            <v>A&amp;HCI</v>
          </cell>
          <cell r="E12709" t="str">
            <v>拟补充</v>
          </cell>
          <cell r="F12709" t="str">
            <v>D类</v>
          </cell>
          <cell r="G12709">
            <v>50</v>
          </cell>
        </row>
        <row r="12710">
          <cell r="B12710" t="str">
            <v>0033-6041</v>
          </cell>
          <cell r="C12710" t="str">
            <v>QUEENS QUARTERLY</v>
          </cell>
          <cell r="D12710" t="str">
            <v>A&amp;HCI</v>
          </cell>
          <cell r="E12710" t="str">
            <v>拟补充</v>
          </cell>
          <cell r="F12710" t="str">
            <v>D类</v>
          </cell>
          <cell r="G12710">
            <v>50</v>
          </cell>
        </row>
        <row r="12711">
          <cell r="B12711" t="str">
            <v>0048-6493</v>
          </cell>
          <cell r="C12711" t="str">
            <v>QUINZAINE LITTERAIRE</v>
          </cell>
          <cell r="D12711" t="str">
            <v>A&amp;HCI</v>
          </cell>
          <cell r="E12711" t="str">
            <v>拟补充</v>
          </cell>
          <cell r="F12711" t="str">
            <v>D类</v>
          </cell>
          <cell r="G12711">
            <v>50</v>
          </cell>
        </row>
        <row r="12712">
          <cell r="B12712" t="str">
            <v>1138-5596</v>
          </cell>
          <cell r="C12712" t="str">
            <v>RA-REVISTA DE ARQUITECTURA</v>
          </cell>
          <cell r="D12712" t="str">
            <v>A&amp;HCI</v>
          </cell>
          <cell r="E12712" t="str">
            <v>拟补充</v>
          </cell>
          <cell r="F12712" t="str">
            <v>D类</v>
          </cell>
          <cell r="G12712">
            <v>50</v>
          </cell>
        </row>
        <row r="12713">
          <cell r="B12713" t="str">
            <v>0163-6545</v>
          </cell>
          <cell r="C12713" t="str">
            <v>RADICAL HISTORY REVIEW</v>
          </cell>
          <cell r="D12713" t="str">
            <v>A&amp;HCI</v>
          </cell>
          <cell r="E12713" t="str">
            <v>拟补充</v>
          </cell>
          <cell r="F12713" t="str">
            <v>D类</v>
          </cell>
          <cell r="G12713">
            <v>50</v>
          </cell>
        </row>
        <row r="12714">
          <cell r="B12714" t="str">
            <v>1330-0474</v>
          </cell>
          <cell r="C12714" t="str">
            <v>RADOVI ZAVODA ZA POVIJESNE ZNANOSTI HAZU U ZADRU</v>
          </cell>
          <cell r="D12714" t="str">
            <v>A&amp;HCI</v>
          </cell>
          <cell r="E12714" t="str">
            <v>拟补充</v>
          </cell>
          <cell r="F12714" t="str">
            <v>D类</v>
          </cell>
          <cell r="G12714">
            <v>50</v>
          </cell>
        </row>
        <row r="12715">
          <cell r="B12715" t="str">
            <v>0048-671X</v>
          </cell>
          <cell r="C12715" t="str">
            <v>RAMUS-CRITICAL STUDIES IN GREEK AND ROMAN LITERATURE</v>
          </cell>
          <cell r="D12715" t="str">
            <v>A&amp;HCI</v>
          </cell>
          <cell r="E12715" t="str">
            <v>拟补充</v>
          </cell>
          <cell r="F12715" t="str">
            <v>D类</v>
          </cell>
          <cell r="G12715">
            <v>50</v>
          </cell>
        </row>
        <row r="12716">
          <cell r="B12716" t="str">
            <v>0275-1607</v>
          </cell>
          <cell r="C12716" t="str">
            <v>RARITAN-A QUARTERLY REVIEW</v>
          </cell>
          <cell r="D12716" t="str">
            <v>A&amp;HCI</v>
          </cell>
          <cell r="E12716" t="str">
            <v>拟补充</v>
          </cell>
          <cell r="F12716" t="str">
            <v>D类</v>
          </cell>
          <cell r="G12716">
            <v>50</v>
          </cell>
        </row>
        <row r="12717">
          <cell r="B12717" t="str">
            <v>0033-9423</v>
          </cell>
          <cell r="C12717" t="str">
            <v>RASSEGNA DELLA LETTERATURA ITALIANA</v>
          </cell>
          <cell r="D12717" t="str">
            <v>A&amp;HCI</v>
          </cell>
          <cell r="E12717" t="str">
            <v>拟补充</v>
          </cell>
          <cell r="F12717" t="str">
            <v>D类</v>
          </cell>
          <cell r="G12717">
            <v>50</v>
          </cell>
        </row>
        <row r="12718">
          <cell r="B12718" t="str">
            <v>0033-9873</v>
          </cell>
          <cell r="C12718" t="str">
            <v>RASSEGNA STORICA DEL RISORGIMENTO</v>
          </cell>
          <cell r="D12718" t="str">
            <v>A&amp;HCI</v>
          </cell>
          <cell r="E12718" t="str">
            <v>拟补充</v>
          </cell>
          <cell r="F12718" t="str">
            <v>D类</v>
          </cell>
          <cell r="G12718">
            <v>50</v>
          </cell>
        </row>
        <row r="12719">
          <cell r="B12719" t="str">
            <v>0034-0006</v>
          </cell>
          <cell r="C12719" t="str">
            <v>RATIO</v>
          </cell>
          <cell r="D12719" t="str">
            <v>A&amp;HCI</v>
          </cell>
          <cell r="E12719" t="str">
            <v>拟补充</v>
          </cell>
          <cell r="F12719" t="str">
            <v>D类</v>
          </cell>
          <cell r="G12719">
            <v>50</v>
          </cell>
        </row>
        <row r="12720">
          <cell r="B12720" t="str">
            <v>1370-7493</v>
          </cell>
          <cell r="C12720" t="str">
            <v>RECHERCHES DE THEOLOGIE ET PHILOSOPHIE MEDIEVALES</v>
          </cell>
          <cell r="D12720" t="str">
            <v>A&amp;HCI</v>
          </cell>
          <cell r="E12720" t="str">
            <v>拟补充</v>
          </cell>
          <cell r="F12720" t="str">
            <v>D类</v>
          </cell>
          <cell r="G12720">
            <v>50</v>
          </cell>
        </row>
        <row r="12721">
          <cell r="B12721" t="str">
            <v>0048-721X</v>
          </cell>
          <cell r="C12721" t="str">
            <v>RELIGION</v>
          </cell>
          <cell r="D12721" t="str">
            <v>A&amp;HCI</v>
          </cell>
          <cell r="E12721" t="str">
            <v>拟补充</v>
          </cell>
          <cell r="F12721" t="str">
            <v>D类</v>
          </cell>
          <cell r="G12721">
            <v>50</v>
          </cell>
        </row>
        <row r="12722">
          <cell r="B12722" t="str">
            <v>0888-3769</v>
          </cell>
          <cell r="C12722" t="str">
            <v>RELIGION &amp; LITERATURE</v>
          </cell>
          <cell r="D12722" t="str">
            <v>A&amp;HCI</v>
          </cell>
          <cell r="E12722" t="str">
            <v>拟补充</v>
          </cell>
          <cell r="F12722" t="str">
            <v>D类</v>
          </cell>
          <cell r="G12722">
            <v>50</v>
          </cell>
        </row>
        <row r="12723">
          <cell r="B12723" t="str">
            <v>1052-1151</v>
          </cell>
          <cell r="C12723" t="str">
            <v>RELIGION AND AMERICAN CULTURE-A JOURNAL OF INTERPRETATION</v>
          </cell>
          <cell r="D12723" t="str">
            <v>A&amp;HCI</v>
          </cell>
          <cell r="E12723" t="str">
            <v>拟补充</v>
          </cell>
          <cell r="F12723" t="str">
            <v>D类</v>
          </cell>
          <cell r="G12723">
            <v>50</v>
          </cell>
        </row>
        <row r="12724">
          <cell r="B12724" t="str">
            <v>2077-1444</v>
          </cell>
          <cell r="C12724" t="str">
            <v>RELIGIONS</v>
          </cell>
          <cell r="D12724" t="str">
            <v>A&amp;HCI</v>
          </cell>
          <cell r="E12724" t="str">
            <v>拟补充</v>
          </cell>
          <cell r="F12724" t="str">
            <v>D类</v>
          </cell>
          <cell r="G12724">
            <v>50</v>
          </cell>
        </row>
        <row r="12725">
          <cell r="B12725" t="str">
            <v>0034-4087</v>
          </cell>
          <cell r="C12725" t="str">
            <v>RELIGIOUS EDUCATION</v>
          </cell>
          <cell r="D12725" t="str">
            <v>A&amp;HCI</v>
          </cell>
          <cell r="E12725" t="str">
            <v>拟补充</v>
          </cell>
          <cell r="F12725" t="str">
            <v>D类</v>
          </cell>
          <cell r="G12725">
            <v>50</v>
          </cell>
        </row>
        <row r="12726">
          <cell r="B12726" t="str">
            <v>0034-4095</v>
          </cell>
          <cell r="C12726" t="str">
            <v>RELIGIOUS HUMANISM</v>
          </cell>
          <cell r="D12726" t="str">
            <v>A&amp;HCI</v>
          </cell>
          <cell r="E12726" t="str">
            <v>拟补充</v>
          </cell>
          <cell r="F12726" t="str">
            <v>D类</v>
          </cell>
          <cell r="G12726">
            <v>50</v>
          </cell>
        </row>
        <row r="12727">
          <cell r="B12727" t="str">
            <v>0034-4125</v>
          </cell>
          <cell r="C12727" t="str">
            <v>RELIGIOUS STUDIES</v>
          </cell>
          <cell r="D12727" t="str">
            <v>A&amp;HCI</v>
          </cell>
          <cell r="E12727" t="str">
            <v>拟补充</v>
          </cell>
          <cell r="F12727" t="str">
            <v>D类</v>
          </cell>
          <cell r="G12727">
            <v>50</v>
          </cell>
        </row>
        <row r="12728">
          <cell r="B12728" t="str">
            <v>0319-485X</v>
          </cell>
          <cell r="C12728" t="str">
            <v>RELIGIOUS STUDIES REVIEW</v>
          </cell>
          <cell r="D12728" t="str">
            <v>A&amp;HCI</v>
          </cell>
          <cell r="E12728" t="str">
            <v>拟补充</v>
          </cell>
          <cell r="F12728" t="str">
            <v>D类</v>
          </cell>
          <cell r="G12728">
            <v>50</v>
          </cell>
        </row>
        <row r="12729">
          <cell r="B12729" t="str">
            <v>0034-429X</v>
          </cell>
          <cell r="C12729" t="str">
            <v>RENAISSANCE AND REFORMATION</v>
          </cell>
          <cell r="D12729" t="str">
            <v>A&amp;HCI</v>
          </cell>
          <cell r="E12729" t="str">
            <v>拟补充</v>
          </cell>
          <cell r="F12729" t="str">
            <v>D类</v>
          </cell>
          <cell r="G12729">
            <v>50</v>
          </cell>
        </row>
        <row r="12730">
          <cell r="B12730" t="str">
            <v>0034-4338</v>
          </cell>
          <cell r="C12730" t="str">
            <v>RENAISSANCE QUARTERLY</v>
          </cell>
          <cell r="D12730" t="str">
            <v>A&amp;HCI</v>
          </cell>
          <cell r="E12730" t="str">
            <v>拟补充</v>
          </cell>
          <cell r="F12730" t="str">
            <v>D类</v>
          </cell>
          <cell r="G12730">
            <v>50</v>
          </cell>
        </row>
        <row r="12731">
          <cell r="B12731" t="str">
            <v>0269-1213</v>
          </cell>
          <cell r="C12731" t="str">
            <v>RENAISSANCE STUDIES</v>
          </cell>
          <cell r="D12731" t="str">
            <v>A&amp;HCI</v>
          </cell>
          <cell r="E12731" t="str">
            <v>拟补充</v>
          </cell>
          <cell r="F12731" t="str">
            <v>D类</v>
          </cell>
          <cell r="G12731">
            <v>50</v>
          </cell>
        </row>
        <row r="12732">
          <cell r="B12732" t="str">
            <v>0034-4346</v>
          </cell>
          <cell r="C12732" t="str">
            <v>RENASCENCE-ESSAYS ON VALUES IN LITERATURE</v>
          </cell>
          <cell r="D12732" t="str">
            <v>A&amp;HCI</v>
          </cell>
          <cell r="E12732" t="str">
            <v>拟补充</v>
          </cell>
          <cell r="F12732" t="str">
            <v>D类</v>
          </cell>
          <cell r="G12732">
            <v>50</v>
          </cell>
        </row>
        <row r="12733">
          <cell r="B12733" t="str">
            <v>2168-9105</v>
          </cell>
          <cell r="C12733" t="str">
            <v>RES PHILOSOPHICA</v>
          </cell>
          <cell r="D12733" t="str">
            <v>A&amp;HCI</v>
          </cell>
          <cell r="E12733" t="str">
            <v>拟补充</v>
          </cell>
          <cell r="F12733" t="str">
            <v>D类</v>
          </cell>
          <cell r="G12733">
            <v>50</v>
          </cell>
        </row>
        <row r="12734">
          <cell r="B12734" t="str">
            <v>0034-5210</v>
          </cell>
          <cell r="C12734" t="str">
            <v>RESEARCH IN AFRICAN LITERATURES</v>
          </cell>
          <cell r="D12734" t="str">
            <v>A&amp;HCI</v>
          </cell>
          <cell r="E12734" t="str">
            <v>拟补充</v>
          </cell>
          <cell r="F12734" t="str">
            <v>D类</v>
          </cell>
          <cell r="G12734">
            <v>50</v>
          </cell>
        </row>
        <row r="12735">
          <cell r="B12735" t="str">
            <v>1464-7893</v>
          </cell>
          <cell r="C12735" t="str">
            <v>RESEARCH IN DANCE EDUCATION</v>
          </cell>
          <cell r="D12735" t="str">
            <v>A&amp;HCI</v>
          </cell>
          <cell r="E12735" t="str">
            <v>拟补充</v>
          </cell>
          <cell r="F12735" t="str">
            <v>D类</v>
          </cell>
          <cell r="G12735">
            <v>50</v>
          </cell>
        </row>
        <row r="12736">
          <cell r="B12736" t="str">
            <v>0085-5553</v>
          </cell>
          <cell r="C12736" t="str">
            <v>RESEARCH IN PHENOMENOLOGY</v>
          </cell>
          <cell r="D12736" t="str">
            <v>A&amp;HCI</v>
          </cell>
          <cell r="E12736" t="str">
            <v>拟补充</v>
          </cell>
          <cell r="F12736" t="str">
            <v>D类</v>
          </cell>
          <cell r="G12736">
            <v>50</v>
          </cell>
        </row>
        <row r="12737">
          <cell r="B12737" t="str">
            <v>0048-7384</v>
          </cell>
          <cell r="C12737" t="str">
            <v>RESOURCES FOR AMERICAN LITERARY STUDY</v>
          </cell>
          <cell r="D12737" t="str">
            <v>A&amp;HCI</v>
          </cell>
          <cell r="E12737" t="str">
            <v>拟补充</v>
          </cell>
          <cell r="F12737" t="str">
            <v>D类</v>
          </cell>
          <cell r="G12737">
            <v>50</v>
          </cell>
        </row>
        <row r="12738">
          <cell r="B12738" t="str">
            <v>1593-2214</v>
          </cell>
          <cell r="C12738" t="str">
            <v>RETI MEDIEVALI RIVISTA</v>
          </cell>
          <cell r="D12738" t="str">
            <v>A&amp;HCI</v>
          </cell>
          <cell r="E12738" t="str">
            <v>拟补充</v>
          </cell>
          <cell r="F12738" t="str">
            <v>D类</v>
          </cell>
          <cell r="G12738">
            <v>50</v>
          </cell>
        </row>
        <row r="12739">
          <cell r="B12739" t="str">
            <v>0034-6551</v>
          </cell>
          <cell r="C12739" t="str">
            <v>REVIEW OF ENGLISH STUDIES</v>
          </cell>
          <cell r="D12739" t="str">
            <v>A&amp;HCI</v>
          </cell>
          <cell r="E12739" t="str">
            <v>拟补充</v>
          </cell>
          <cell r="F12739" t="str">
            <v>D类</v>
          </cell>
          <cell r="G12739">
            <v>50</v>
          </cell>
        </row>
        <row r="12740">
          <cell r="B12740" t="str">
            <v>1557-0274</v>
          </cell>
          <cell r="C12740" t="str">
            <v>REVIEW OF FAITH &amp; INTERNATIONAL AFFAIRS</v>
          </cell>
          <cell r="D12740" t="str">
            <v>A&amp;HCI</v>
          </cell>
          <cell r="E12740" t="str">
            <v>拟补充</v>
          </cell>
          <cell r="F12740" t="str">
            <v>D类</v>
          </cell>
          <cell r="G12740">
            <v>50</v>
          </cell>
        </row>
        <row r="12741">
          <cell r="B12741" t="str">
            <v>0034-6632</v>
          </cell>
          <cell r="C12741" t="str">
            <v>REVIEW OF METAPHYSICS</v>
          </cell>
          <cell r="D12741" t="str">
            <v>A&amp;HCI</v>
          </cell>
          <cell r="E12741" t="str">
            <v>拟补充</v>
          </cell>
          <cell r="F12741" t="str">
            <v>D类</v>
          </cell>
          <cell r="G12741">
            <v>50</v>
          </cell>
        </row>
        <row r="12742">
          <cell r="B12742" t="str">
            <v>0890-5762</v>
          </cell>
          <cell r="C12742" t="str">
            <v>REVIEW-LITERATURE AND ARTS OF THE AMERICAS</v>
          </cell>
          <cell r="D12742" t="str">
            <v>A&amp;HCI</v>
          </cell>
          <cell r="E12742" t="str">
            <v>拟补充</v>
          </cell>
          <cell r="F12742" t="str">
            <v>D类</v>
          </cell>
          <cell r="G12742">
            <v>50</v>
          </cell>
        </row>
        <row r="12743">
          <cell r="B12743" t="str">
            <v>0048-7511</v>
          </cell>
          <cell r="C12743" t="str">
            <v>REVIEWS IN AMERICAN HISTORY</v>
          </cell>
          <cell r="D12743" t="str">
            <v>A&amp;HCI</v>
          </cell>
          <cell r="E12743" t="str">
            <v>拟补充</v>
          </cell>
          <cell r="F12743" t="str">
            <v>D类</v>
          </cell>
          <cell r="G12743">
            <v>50</v>
          </cell>
        </row>
        <row r="12744">
          <cell r="B12744" t="str">
            <v>0718-2309</v>
          </cell>
          <cell r="C12744" t="str">
            <v>REVISTA 180</v>
          </cell>
          <cell r="D12744" t="str">
            <v>A&amp;HCI</v>
          </cell>
          <cell r="E12744" t="str">
            <v>拟补充</v>
          </cell>
          <cell r="F12744" t="str">
            <v>D类</v>
          </cell>
          <cell r="G12744">
            <v>50</v>
          </cell>
        </row>
        <row r="12745">
          <cell r="B12745" t="str">
            <v>0102-0188</v>
          </cell>
          <cell r="C12745" t="str">
            <v>REVISTA BRASILEIRA DE HISTORIA</v>
          </cell>
          <cell r="D12745" t="str">
            <v>A&amp;HCI</v>
          </cell>
          <cell r="E12745" t="str">
            <v>拟补充</v>
          </cell>
          <cell r="F12745" t="str">
            <v>D类</v>
          </cell>
          <cell r="G12745">
            <v>50</v>
          </cell>
        </row>
        <row r="12746">
          <cell r="B12746" t="str">
            <v>0718-2295</v>
          </cell>
          <cell r="C12746" t="str">
            <v>REVISTA CHILENA DE LITERATURA</v>
          </cell>
          <cell r="D12746" t="str">
            <v>A&amp;HCI</v>
          </cell>
          <cell r="E12746" t="str">
            <v>拟补充</v>
          </cell>
          <cell r="F12746" t="str">
            <v>D类</v>
          </cell>
          <cell r="G12746">
            <v>50</v>
          </cell>
        </row>
        <row r="12747">
          <cell r="B12747" t="str">
            <v>0252-8843</v>
          </cell>
          <cell r="C12747" t="str">
            <v>REVISTA DE CRITICA LITERARIA LATINOAMERICANA</v>
          </cell>
          <cell r="D12747" t="str">
            <v>A&amp;HCI</v>
          </cell>
          <cell r="E12747" t="str">
            <v>拟补充</v>
          </cell>
          <cell r="F12747" t="str">
            <v>D类</v>
          </cell>
          <cell r="G12747">
            <v>50</v>
          </cell>
        </row>
        <row r="12748">
          <cell r="B12748" t="str">
            <v>0034-7981</v>
          </cell>
          <cell r="C12748" t="str">
            <v>REVISTA DE DIALECTOLOGIA Y TRADICIONES POPULARES</v>
          </cell>
          <cell r="D12748" t="str">
            <v>A&amp;HCI</v>
          </cell>
          <cell r="E12748" t="str">
            <v>拟补充</v>
          </cell>
          <cell r="F12748" t="str">
            <v>D类</v>
          </cell>
          <cell r="G12748">
            <v>50</v>
          </cell>
        </row>
        <row r="12749">
          <cell r="B12749" t="str">
            <v>0034-818X</v>
          </cell>
          <cell r="C12749" t="str">
            <v>REVISTA DE ESTUDIOS HISPANICOS</v>
          </cell>
          <cell r="D12749" t="str">
            <v>A&amp;HCI</v>
          </cell>
          <cell r="E12749" t="str">
            <v>拟补充</v>
          </cell>
          <cell r="F12749" t="str">
            <v>D类</v>
          </cell>
          <cell r="G12749">
            <v>50</v>
          </cell>
        </row>
        <row r="12750">
          <cell r="B12750" t="str">
            <v>0034-8198</v>
          </cell>
          <cell r="C12750" t="str">
            <v>REVISTA DE ETNOGRAFIE SI FOLCLOR-JOURNAL OF ETHNOGRAPHY AND FOLKLORE</v>
          </cell>
          <cell r="D12750" t="str">
            <v>A&amp;HCI</v>
          </cell>
          <cell r="E12750" t="str">
            <v>拟补充</v>
          </cell>
          <cell r="F12750" t="str">
            <v>D类</v>
          </cell>
          <cell r="G12750">
            <v>50</v>
          </cell>
        </row>
        <row r="12751">
          <cell r="B12751" t="str">
            <v>0210-9174</v>
          </cell>
          <cell r="C12751" t="str">
            <v>REVISTA DE FILOLOGIA ESPANOLA</v>
          </cell>
          <cell r="D12751" t="str">
            <v>A&amp;HCI</v>
          </cell>
          <cell r="E12751" t="str">
            <v>拟补充</v>
          </cell>
          <cell r="F12751" t="str">
            <v>D类</v>
          </cell>
          <cell r="G12751">
            <v>50</v>
          </cell>
        </row>
        <row r="12752">
          <cell r="B12752" t="str">
            <v>0104-4443</v>
          </cell>
          <cell r="C12752" t="str">
            <v>REVISTA DE FILOSOFIA AURORA</v>
          </cell>
          <cell r="D12752" t="str">
            <v>A&amp;HCI</v>
          </cell>
          <cell r="E12752" t="str">
            <v>拟补充</v>
          </cell>
          <cell r="F12752" t="str">
            <v>D类</v>
          </cell>
          <cell r="G12752">
            <v>50</v>
          </cell>
        </row>
        <row r="12753">
          <cell r="B12753" t="str">
            <v>1136-8071</v>
          </cell>
          <cell r="C12753" t="str">
            <v>REVISTA DE HISPANISMO FILOSOFICO</v>
          </cell>
          <cell r="D12753" t="str">
            <v>A&amp;HCI</v>
          </cell>
          <cell r="E12753" t="str">
            <v>拟补充</v>
          </cell>
          <cell r="F12753" t="str">
            <v>D类</v>
          </cell>
          <cell r="G12753">
            <v>50</v>
          </cell>
        </row>
        <row r="12754">
          <cell r="B12754" t="str">
            <v>1645-2259</v>
          </cell>
          <cell r="C12754" t="str">
            <v>REVISTA DE HISTORIA DA SOCIEDADE E DA CULTURA</v>
          </cell>
          <cell r="D12754" t="str">
            <v>A&amp;HCI</v>
          </cell>
          <cell r="E12754" t="str">
            <v>拟补充</v>
          </cell>
          <cell r="F12754" t="str">
            <v>D类</v>
          </cell>
          <cell r="G12754">
            <v>50</v>
          </cell>
        </row>
        <row r="12755">
          <cell r="B12755" t="str">
            <v>0034-8341</v>
          </cell>
          <cell r="C12755" t="str">
            <v>REVISTA DE INDIAS</v>
          </cell>
          <cell r="D12755" t="str">
            <v>A&amp;HCI</v>
          </cell>
          <cell r="E12755" t="str">
            <v>拟补充</v>
          </cell>
          <cell r="F12755" t="str">
            <v>D类</v>
          </cell>
          <cell r="G12755">
            <v>50</v>
          </cell>
        </row>
        <row r="12756">
          <cell r="B12756" t="str">
            <v>0101-3505</v>
          </cell>
          <cell r="C12756" t="str">
            <v>REVISTA DE LETRAS</v>
          </cell>
          <cell r="D12756" t="str">
            <v>A&amp;HCI</v>
          </cell>
          <cell r="E12756" t="str">
            <v>拟补充</v>
          </cell>
          <cell r="F12756" t="str">
            <v>D类</v>
          </cell>
          <cell r="G12756">
            <v>50</v>
          </cell>
        </row>
        <row r="12757">
          <cell r="B12757" t="str">
            <v>0034-849X</v>
          </cell>
          <cell r="C12757" t="str">
            <v>REVISTA DE LITERATURA</v>
          </cell>
          <cell r="D12757" t="str">
            <v>A&amp;HCI</v>
          </cell>
          <cell r="E12757" t="str">
            <v>拟补充</v>
          </cell>
          <cell r="F12757" t="str">
            <v>D类</v>
          </cell>
          <cell r="G12757">
            <v>50</v>
          </cell>
        </row>
        <row r="12758">
          <cell r="B12758" t="str">
            <v>0034-8635</v>
          </cell>
          <cell r="C12758" t="str">
            <v>REVISTA DE OCCIDENTE</v>
          </cell>
          <cell r="D12758" t="str">
            <v>A&amp;HCI</v>
          </cell>
          <cell r="E12758" t="str">
            <v>拟补充</v>
          </cell>
          <cell r="F12758" t="str">
            <v>D类</v>
          </cell>
          <cell r="G12758">
            <v>50</v>
          </cell>
        </row>
        <row r="12759">
          <cell r="B12759" t="str">
            <v>0034-9631</v>
          </cell>
          <cell r="C12759" t="str">
            <v>REVISTA IBEROAMERICANA</v>
          </cell>
          <cell r="D12759" t="str">
            <v>A&amp;HCI</v>
          </cell>
          <cell r="E12759" t="str">
            <v>拟补充</v>
          </cell>
          <cell r="F12759" t="str">
            <v>D类</v>
          </cell>
          <cell r="G12759">
            <v>50</v>
          </cell>
        </row>
        <row r="12760">
          <cell r="B12760" t="str">
            <v>0716-2790</v>
          </cell>
          <cell r="C12760" t="str">
            <v>REVISTA MUSICAL CHILENA</v>
          </cell>
          <cell r="D12760" t="str">
            <v>A&amp;HCI</v>
          </cell>
          <cell r="E12760" t="str">
            <v>拟补充</v>
          </cell>
          <cell r="F12760" t="str">
            <v>D类</v>
          </cell>
          <cell r="G12760">
            <v>50</v>
          </cell>
        </row>
        <row r="12761">
          <cell r="B12761" t="str">
            <v>0954-6545</v>
          </cell>
          <cell r="C12761" t="str">
            <v>REVOLUTIONARY RUSSIA</v>
          </cell>
          <cell r="D12761" t="str">
            <v>A&amp;HCI</v>
          </cell>
          <cell r="E12761" t="str">
            <v>拟补充</v>
          </cell>
          <cell r="F12761" t="str">
            <v>D类</v>
          </cell>
          <cell r="G12761">
            <v>50</v>
          </cell>
        </row>
        <row r="12762">
          <cell r="B12762" t="str">
            <v>0035-0818</v>
          </cell>
          <cell r="C12762" t="str">
            <v>REVUE BELGE DE PHILOLOGIE ET D HISTOIRE</v>
          </cell>
          <cell r="D12762" t="str">
            <v>A&amp;HCI</v>
          </cell>
          <cell r="E12762" t="str">
            <v>拟补充</v>
          </cell>
          <cell r="F12762" t="str">
            <v>D类</v>
          </cell>
          <cell r="G12762">
            <v>50</v>
          </cell>
        </row>
        <row r="12763">
          <cell r="B12763" t="str">
            <v>0035-0907</v>
          </cell>
          <cell r="C12763" t="str">
            <v>REVUE BIBLIQUE</v>
          </cell>
          <cell r="D12763" t="str">
            <v>A&amp;HCI</v>
          </cell>
          <cell r="E12763" t="str">
            <v>拟补充</v>
          </cell>
          <cell r="F12763" t="str">
            <v>D类</v>
          </cell>
          <cell r="G12763">
            <v>50</v>
          </cell>
        </row>
        <row r="12764">
          <cell r="B12764" t="str">
            <v>0035-2357</v>
          </cell>
          <cell r="C12764" t="str">
            <v>REVUE D HISTOIRE DE L AMERIQUE FRANCAISE</v>
          </cell>
          <cell r="D12764" t="str">
            <v>A&amp;HCI</v>
          </cell>
          <cell r="E12764" t="str">
            <v>拟补充</v>
          </cell>
          <cell r="F12764" t="str">
            <v>D类</v>
          </cell>
          <cell r="G12764">
            <v>50</v>
          </cell>
        </row>
        <row r="12765">
          <cell r="B12765" t="str">
            <v>1291-2530</v>
          </cell>
          <cell r="C12765" t="str">
            <v>REVUE D HISTOIRE DU THEATRE</v>
          </cell>
          <cell r="D12765" t="str">
            <v>A&amp;HCI</v>
          </cell>
          <cell r="E12765" t="str">
            <v>拟补充</v>
          </cell>
          <cell r="F12765" t="str">
            <v>D类</v>
          </cell>
          <cell r="G12765">
            <v>50</v>
          </cell>
        </row>
        <row r="12766">
          <cell r="B12766" t="str">
            <v>0035-2381</v>
          </cell>
          <cell r="C12766" t="str">
            <v>REVUE D HISTOIRE ECCLESIASTIQUE</v>
          </cell>
          <cell r="D12766" t="str">
            <v>A&amp;HCI</v>
          </cell>
          <cell r="E12766" t="str">
            <v>拟补充</v>
          </cell>
          <cell r="F12766" t="str">
            <v>D类</v>
          </cell>
          <cell r="G12766">
            <v>50</v>
          </cell>
        </row>
        <row r="12767">
          <cell r="B12767" t="str">
            <v>0035-2411</v>
          </cell>
          <cell r="C12767" t="str">
            <v>REVUE D HISTOIRE LITTERAIRE DE LA FRANCE</v>
          </cell>
          <cell r="D12767" t="str">
            <v>A&amp;HCI</v>
          </cell>
          <cell r="E12767" t="str">
            <v>拟补充</v>
          </cell>
          <cell r="F12767" t="str">
            <v>D类</v>
          </cell>
          <cell r="G12767">
            <v>50</v>
          </cell>
        </row>
        <row r="12768">
          <cell r="B12768" t="str">
            <v>0048-8003</v>
          </cell>
          <cell r="C12768" t="str">
            <v>REVUE D HISTOIRE MODERNE ET CONTEMPORAINE</v>
          </cell>
          <cell r="D12768" t="str">
            <v>A&amp;HCI</v>
          </cell>
          <cell r="E12768" t="str">
            <v>拟补充</v>
          </cell>
          <cell r="F12768" t="str">
            <v>D类</v>
          </cell>
          <cell r="G12768">
            <v>50</v>
          </cell>
        </row>
        <row r="12769">
          <cell r="B12769" t="str">
            <v>0035-1326</v>
          </cell>
          <cell r="C12769" t="str">
            <v>REVUE DE L ART</v>
          </cell>
          <cell r="D12769" t="str">
            <v>A&amp;HCI</v>
          </cell>
          <cell r="E12769" t="str">
            <v>拟补充</v>
          </cell>
          <cell r="F12769" t="str">
            <v>D类</v>
          </cell>
          <cell r="G12769">
            <v>50</v>
          </cell>
        </row>
        <row r="12770">
          <cell r="B12770" t="str">
            <v>0035-1423</v>
          </cell>
          <cell r="C12770" t="str">
            <v>REVUE DE L HISTOIRE DES RELIGIONS</v>
          </cell>
          <cell r="D12770" t="str">
            <v>A&amp;HCI</v>
          </cell>
          <cell r="E12770" t="str">
            <v>拟补充</v>
          </cell>
          <cell r="F12770" t="str">
            <v>D类</v>
          </cell>
          <cell r="G12770">
            <v>50</v>
          </cell>
        </row>
        <row r="12771">
          <cell r="B12771" t="str">
            <v>0035-1458</v>
          </cell>
          <cell r="C12771" t="str">
            <v>REVUE DE LINGUISTIQUE ROMANE</v>
          </cell>
          <cell r="D12771" t="str">
            <v>A&amp;HCI</v>
          </cell>
          <cell r="E12771" t="str">
            <v>拟补充</v>
          </cell>
          <cell r="F12771" t="str">
            <v>D类</v>
          </cell>
          <cell r="G12771">
            <v>50</v>
          </cell>
        </row>
        <row r="12772">
          <cell r="B12772" t="str">
            <v>0035-1571</v>
          </cell>
          <cell r="C12772" t="str">
            <v>REVUE DE METAPHYSIQUE ET DE MORALE</v>
          </cell>
          <cell r="D12772" t="str">
            <v>A&amp;HCI</v>
          </cell>
          <cell r="E12772" t="str">
            <v>拟补充</v>
          </cell>
          <cell r="F12772" t="str">
            <v>D类</v>
          </cell>
          <cell r="G12772">
            <v>50</v>
          </cell>
        </row>
        <row r="12773">
          <cell r="B12773" t="str">
            <v>0035-1601</v>
          </cell>
          <cell r="C12773" t="str">
            <v>REVUE DE MUSICOLOGIE</v>
          </cell>
          <cell r="D12773" t="str">
            <v>A&amp;HCI</v>
          </cell>
          <cell r="E12773" t="str">
            <v>拟补充</v>
          </cell>
          <cell r="F12773" t="str">
            <v>D类</v>
          </cell>
          <cell r="G12773">
            <v>50</v>
          </cell>
        </row>
        <row r="12774">
          <cell r="B12774" t="str">
            <v>0035-1652</v>
          </cell>
          <cell r="C12774" t="str">
            <v>REVUE DE PHILOLOGIE DE LITTERATURE ET D HISTOIRE ANCIENNES</v>
          </cell>
          <cell r="D12774" t="str">
            <v>A&amp;HCI</v>
          </cell>
          <cell r="E12774" t="str">
            <v>拟补充</v>
          </cell>
          <cell r="F12774" t="str">
            <v>D类</v>
          </cell>
          <cell r="G12774">
            <v>50</v>
          </cell>
        </row>
        <row r="12775">
          <cell r="B12775" t="str">
            <v>0035-1776</v>
          </cell>
          <cell r="C12775" t="str">
            <v>REVUE DE SYNTHESE</v>
          </cell>
          <cell r="D12775" t="str">
            <v>A&amp;HCI</v>
          </cell>
          <cell r="E12775" t="str">
            <v>拟补充</v>
          </cell>
          <cell r="F12775" t="str">
            <v>D类</v>
          </cell>
          <cell r="G12775">
            <v>50</v>
          </cell>
        </row>
        <row r="12776">
          <cell r="B12776" t="str">
            <v>0035-2047</v>
          </cell>
          <cell r="C12776" t="str">
            <v>REVUE DES ETUDES ITALIENNES</v>
          </cell>
          <cell r="D12776" t="str">
            <v>A&amp;HCI</v>
          </cell>
          <cell r="E12776" t="str">
            <v>拟补充</v>
          </cell>
          <cell r="F12776" t="str">
            <v>D类</v>
          </cell>
          <cell r="G12776">
            <v>50</v>
          </cell>
        </row>
        <row r="12777">
          <cell r="B12777" t="str">
            <v>0484-8616</v>
          </cell>
          <cell r="C12777" t="str">
            <v>REVUE DES ETUDES JUIVES</v>
          </cell>
          <cell r="D12777" t="str">
            <v>A&amp;HCI</v>
          </cell>
          <cell r="E12777" t="str">
            <v>拟补充</v>
          </cell>
          <cell r="F12777" t="str">
            <v>D类</v>
          </cell>
          <cell r="G12777">
            <v>50</v>
          </cell>
        </row>
        <row r="12778">
          <cell r="B12778" t="str">
            <v>0223-3711</v>
          </cell>
          <cell r="C12778" t="str">
            <v>REVUE DES LANGUES ROMANES</v>
          </cell>
          <cell r="D12778" t="str">
            <v>A&amp;HCI</v>
          </cell>
          <cell r="E12778" t="str">
            <v>拟补充</v>
          </cell>
          <cell r="F12778" t="str">
            <v>D类</v>
          </cell>
          <cell r="G12778">
            <v>50</v>
          </cell>
        </row>
        <row r="12779">
          <cell r="B12779" t="str">
            <v>1962-4271</v>
          </cell>
          <cell r="C12779" t="str">
            <v>REVUE DES MUSEES DE FRANCE-REVUE DU LOUVRE</v>
          </cell>
          <cell r="D12779" t="str">
            <v>A&amp;HCI</v>
          </cell>
          <cell r="E12779" t="str">
            <v>拟补充</v>
          </cell>
          <cell r="F12779" t="str">
            <v>D类</v>
          </cell>
          <cell r="G12779">
            <v>50</v>
          </cell>
        </row>
        <row r="12780">
          <cell r="B12780" t="str">
            <v>0035-2209</v>
          </cell>
          <cell r="C12780" t="str">
            <v>REVUE DES SCIENCES PHILOSOPHIQUES ET THEOLOGIQUES</v>
          </cell>
          <cell r="D12780" t="str">
            <v>A&amp;HCI</v>
          </cell>
          <cell r="E12780" t="str">
            <v>拟补充</v>
          </cell>
          <cell r="F12780" t="str">
            <v>D类</v>
          </cell>
          <cell r="G12780">
            <v>50</v>
          </cell>
        </row>
        <row r="12781">
          <cell r="B12781" t="str">
            <v>0035-2624</v>
          </cell>
          <cell r="C12781" t="str">
            <v>REVUE DU NORD</v>
          </cell>
          <cell r="D12781" t="str">
            <v>A&amp;HCI</v>
          </cell>
          <cell r="E12781" t="str">
            <v>拟补充</v>
          </cell>
          <cell r="F12781" t="str">
            <v>D类</v>
          </cell>
          <cell r="G12781">
            <v>50</v>
          </cell>
        </row>
        <row r="12782">
          <cell r="B12782" t="str">
            <v>0397-7870</v>
          </cell>
          <cell r="C12782" t="str">
            <v>REVUE FRANCAISE D ETUDES AMERICAINES</v>
          </cell>
          <cell r="D12782" t="str">
            <v>A&amp;HCI</v>
          </cell>
          <cell r="E12782" t="str">
            <v>拟补充</v>
          </cell>
          <cell r="F12782" t="str">
            <v>D类</v>
          </cell>
          <cell r="G12782">
            <v>50</v>
          </cell>
        </row>
        <row r="12783">
          <cell r="B12783" t="str">
            <v>0035-3264</v>
          </cell>
          <cell r="C12783" t="str">
            <v>REVUE HISTORIQUE</v>
          </cell>
          <cell r="D12783" t="str">
            <v>A&amp;HCI</v>
          </cell>
          <cell r="E12783" t="str">
            <v>拟补充</v>
          </cell>
          <cell r="F12783" t="str">
            <v>D类</v>
          </cell>
          <cell r="G12783">
            <v>50</v>
          </cell>
        </row>
        <row r="12784">
          <cell r="B12784" t="str">
            <v>0048-8143</v>
          </cell>
          <cell r="C12784" t="str">
            <v>REVUE INTERNATIONALE DE PHILOSOPHIE</v>
          </cell>
          <cell r="D12784" t="str">
            <v>A&amp;HCI</v>
          </cell>
          <cell r="E12784" t="str">
            <v>拟补充</v>
          </cell>
          <cell r="F12784" t="str">
            <v>D类</v>
          </cell>
          <cell r="G12784">
            <v>50</v>
          </cell>
        </row>
        <row r="12785">
          <cell r="B12785" t="str">
            <v>0035-3833</v>
          </cell>
          <cell r="C12785" t="str">
            <v>REVUE PHILOSOPHIQUE DE LA FRANCE ET DE L ETRANGER</v>
          </cell>
          <cell r="D12785" t="str">
            <v>A&amp;HCI</v>
          </cell>
          <cell r="E12785" t="str">
            <v>拟补充</v>
          </cell>
          <cell r="F12785" t="str">
            <v>D类</v>
          </cell>
          <cell r="G12785">
            <v>50</v>
          </cell>
        </row>
        <row r="12786">
          <cell r="B12786" t="str">
            <v>0035-3841</v>
          </cell>
          <cell r="C12786" t="str">
            <v>REVUE PHILOSOPHIQUE DE LOUVAIN</v>
          </cell>
          <cell r="D12786" t="str">
            <v>A&amp;HCI</v>
          </cell>
          <cell r="E12786" t="str">
            <v>拟补充</v>
          </cell>
          <cell r="F12786" t="str">
            <v>D类</v>
          </cell>
          <cell r="G12786">
            <v>50</v>
          </cell>
        </row>
        <row r="12787">
          <cell r="B12787" t="str">
            <v>0035-3906</v>
          </cell>
          <cell r="C12787" t="str">
            <v>REVUE ROMANE</v>
          </cell>
          <cell r="D12787" t="str">
            <v>A&amp;HCI</v>
          </cell>
          <cell r="E12787" t="str">
            <v>拟补充</v>
          </cell>
          <cell r="F12787" t="str">
            <v>D类</v>
          </cell>
          <cell r="G12787">
            <v>50</v>
          </cell>
        </row>
        <row r="12788">
          <cell r="B12788" t="str">
            <v>1220-5400</v>
          </cell>
          <cell r="C12788" t="str">
            <v>REVUE ROUMAINE DE PHILOSOPHIE</v>
          </cell>
          <cell r="D12788" t="str">
            <v>A&amp;HCI</v>
          </cell>
          <cell r="E12788" t="str">
            <v>拟补充</v>
          </cell>
          <cell r="F12788" t="str">
            <v>D类</v>
          </cell>
          <cell r="G12788">
            <v>50</v>
          </cell>
        </row>
        <row r="12789">
          <cell r="B12789" t="str">
            <v>0080-2654</v>
          </cell>
          <cell r="C12789" t="str">
            <v>REVUE THEOLOGIQUE DE LOUVAIN</v>
          </cell>
          <cell r="D12789" t="str">
            <v>A&amp;HCI</v>
          </cell>
          <cell r="E12789" t="str">
            <v>拟补充</v>
          </cell>
          <cell r="F12789" t="str">
            <v>D类</v>
          </cell>
          <cell r="G12789">
            <v>50</v>
          </cell>
        </row>
        <row r="12790">
          <cell r="B12790" t="str">
            <v>0735-0198</v>
          </cell>
          <cell r="C12790" t="str">
            <v>RHETORIC REVIEW</v>
          </cell>
          <cell r="D12790" t="str">
            <v>A&amp;HCI</v>
          </cell>
          <cell r="E12790" t="str">
            <v>拟补充</v>
          </cell>
          <cell r="F12790" t="str">
            <v>D类</v>
          </cell>
          <cell r="G12790">
            <v>50</v>
          </cell>
        </row>
        <row r="12791">
          <cell r="B12791" t="str">
            <v>0734-8584</v>
          </cell>
          <cell r="C12791" t="str">
            <v>RHETORICA-A JOURNAL OF THE HISTORY OF RHETORIC</v>
          </cell>
          <cell r="D12791" t="str">
            <v>A&amp;HCI</v>
          </cell>
          <cell r="E12791" t="str">
            <v>拟补充</v>
          </cell>
          <cell r="F12791" t="str">
            <v>D类</v>
          </cell>
          <cell r="G12791">
            <v>50</v>
          </cell>
        </row>
        <row r="12792">
          <cell r="B12792" t="str">
            <v>0392-7202</v>
          </cell>
          <cell r="C12792" t="str">
            <v>RICERCHE DI STORIA DELL ARTE</v>
          </cell>
          <cell r="D12792" t="str">
            <v>A&amp;HCI</v>
          </cell>
          <cell r="E12792" t="str">
            <v>拟补充</v>
          </cell>
          <cell r="F12792" t="str">
            <v>D类</v>
          </cell>
          <cell r="G12792">
            <v>50</v>
          </cell>
        </row>
        <row r="12793">
          <cell r="B12793" t="str">
            <v>2190-3328</v>
          </cell>
          <cell r="C12793" t="str">
            <v>RIHA JOURNAL</v>
          </cell>
          <cell r="D12793" t="str">
            <v>A&amp;HCI</v>
          </cell>
          <cell r="E12793" t="str">
            <v>拟补充</v>
          </cell>
          <cell r="F12793" t="str">
            <v>D类</v>
          </cell>
          <cell r="G12793">
            <v>50</v>
          </cell>
        </row>
        <row r="12794">
          <cell r="B12794" t="str">
            <v>1877-8127</v>
          </cell>
          <cell r="C12794" t="str">
            <v>RIJKSMUSEUM BULLETIN</v>
          </cell>
          <cell r="D12794" t="str">
            <v>A&amp;HCI</v>
          </cell>
          <cell r="E12794" t="str">
            <v>拟补充</v>
          </cell>
          <cell r="F12794" t="str">
            <v>D类</v>
          </cell>
          <cell r="G12794">
            <v>50</v>
          </cell>
        </row>
        <row r="12795">
          <cell r="B12795" t="str">
            <v>0080-3073</v>
          </cell>
          <cell r="C12795" t="str">
            <v>RINASCIMENTO</v>
          </cell>
          <cell r="D12795" t="str">
            <v>A&amp;HCI</v>
          </cell>
          <cell r="E12795" t="str">
            <v>拟补充</v>
          </cell>
          <cell r="F12795" t="str">
            <v>D类</v>
          </cell>
          <cell r="G12795">
            <v>50</v>
          </cell>
        </row>
        <row r="12796">
          <cell r="B12796" t="str">
            <v>0035-6212</v>
          </cell>
          <cell r="C12796" t="str">
            <v>RIVISTA DI ESTETICA</v>
          </cell>
          <cell r="D12796" t="str">
            <v>A&amp;HCI</v>
          </cell>
          <cell r="E12796" t="str">
            <v>拟补充</v>
          </cell>
          <cell r="F12796" t="str">
            <v>D类</v>
          </cell>
          <cell r="G12796">
            <v>50</v>
          </cell>
        </row>
        <row r="12797">
          <cell r="B12797" t="str">
            <v>0035-6220</v>
          </cell>
          <cell r="C12797" t="str">
            <v>RIVISTA DI FILOLOGIA E DI ISTRUZIONE CLASSICA</v>
          </cell>
          <cell r="D12797" t="str">
            <v>A&amp;HCI</v>
          </cell>
          <cell r="E12797" t="str">
            <v>拟补充</v>
          </cell>
          <cell r="F12797" t="str">
            <v>D类</v>
          </cell>
          <cell r="G12797">
            <v>50</v>
          </cell>
        </row>
        <row r="12798">
          <cell r="B12798" t="str">
            <v>0035-6247</v>
          </cell>
          <cell r="C12798" t="str">
            <v>RIVISTA DI FILOSOFIA NEO-SCOLASTICA</v>
          </cell>
          <cell r="D12798" t="str">
            <v>A&amp;HCI</v>
          </cell>
          <cell r="E12798" t="str">
            <v>拟补充</v>
          </cell>
          <cell r="F12798" t="str">
            <v>D类</v>
          </cell>
          <cell r="G12798">
            <v>50</v>
          </cell>
        </row>
        <row r="12799">
          <cell r="B12799" t="str">
            <v>0391-2108</v>
          </cell>
          <cell r="C12799" t="str">
            <v>RIVISTA DI LETTERATURE MODERNE E COMPARATE</v>
          </cell>
          <cell r="D12799" t="str">
            <v>A&amp;HCI</v>
          </cell>
          <cell r="E12799" t="str">
            <v>拟补充</v>
          </cell>
          <cell r="F12799" t="str">
            <v>D类</v>
          </cell>
          <cell r="G12799">
            <v>50</v>
          </cell>
        </row>
        <row r="12800">
          <cell r="B12800" t="str">
            <v>0393-2516</v>
          </cell>
          <cell r="C12800" t="str">
            <v>RIVISTA DI STORIA DELLA FILOSOFIA</v>
          </cell>
          <cell r="D12800" t="str">
            <v>A&amp;HCI</v>
          </cell>
          <cell r="E12800" t="str">
            <v>拟补充</v>
          </cell>
          <cell r="F12800" t="str">
            <v>D类</v>
          </cell>
          <cell r="G12800">
            <v>50</v>
          </cell>
        </row>
        <row r="12801">
          <cell r="B12801" t="str">
            <v>0035-6573</v>
          </cell>
          <cell r="C12801" t="str">
            <v>RIVISTA DI STORIA E LETTERATURA RELIGIOSA</v>
          </cell>
          <cell r="D12801" t="str">
            <v>A&amp;HCI</v>
          </cell>
          <cell r="E12801" t="str">
            <v>拟补充</v>
          </cell>
          <cell r="F12801" t="str">
            <v>D类</v>
          </cell>
          <cell r="G12801">
            <v>50</v>
          </cell>
        </row>
        <row r="12802">
          <cell r="B12802" t="str">
            <v>0035-6867</v>
          </cell>
          <cell r="C12802" t="str">
            <v>RIVISTA ITALIANA DI MUSICOLOGIA</v>
          </cell>
          <cell r="D12802" t="str">
            <v>A&amp;HCI</v>
          </cell>
          <cell r="E12802" t="str">
            <v>拟补充</v>
          </cell>
          <cell r="F12802" t="str">
            <v>D类</v>
          </cell>
          <cell r="G12802">
            <v>50</v>
          </cell>
        </row>
        <row r="12803">
          <cell r="B12803" t="str">
            <v>0300-340X</v>
          </cell>
          <cell r="C12803" t="str">
            <v>RIVISTA STORICA DELL ANTICHITA</v>
          </cell>
          <cell r="D12803" t="str">
            <v>A&amp;HCI</v>
          </cell>
          <cell r="E12803" t="str">
            <v>拟补充</v>
          </cell>
          <cell r="F12803" t="str">
            <v>D类</v>
          </cell>
          <cell r="G12803">
            <v>50</v>
          </cell>
        </row>
        <row r="12804">
          <cell r="B12804" t="str">
            <v>0035-7073</v>
          </cell>
          <cell r="C12804" t="str">
            <v>RIVISTA STORICA ITALIANA</v>
          </cell>
          <cell r="D12804" t="str">
            <v>A&amp;HCI</v>
          </cell>
          <cell r="E12804" t="str">
            <v>拟补充</v>
          </cell>
          <cell r="F12804" t="str">
            <v>D类</v>
          </cell>
          <cell r="G12804">
            <v>50</v>
          </cell>
        </row>
        <row r="12805">
          <cell r="B12805" t="str">
            <v>0035-1466</v>
          </cell>
          <cell r="C12805" t="str">
            <v>RLC-REVUE DE LITTERATURE COMPAREE</v>
          </cell>
          <cell r="D12805" t="str">
            <v>A&amp;HCI</v>
          </cell>
          <cell r="E12805" t="str">
            <v>拟补充</v>
          </cell>
          <cell r="F12805" t="str">
            <v>D类</v>
          </cell>
          <cell r="G12805">
            <v>50</v>
          </cell>
        </row>
        <row r="12806">
          <cell r="B12806" t="str">
            <v>0813-0426</v>
          </cell>
          <cell r="C12806" t="str">
            <v>ROCK ART RESEARCH</v>
          </cell>
          <cell r="D12806" t="str">
            <v>A&amp;HCI</v>
          </cell>
          <cell r="E12806" t="str">
            <v>拟补充</v>
          </cell>
          <cell r="F12806" t="str">
            <v>D类</v>
          </cell>
          <cell r="G12806">
            <v>50</v>
          </cell>
        </row>
        <row r="12807">
          <cell r="B12807" t="str">
            <v>0035-7995</v>
          </cell>
          <cell r="C12807" t="str">
            <v>ROMANCE NOTES</v>
          </cell>
          <cell r="D12807" t="str">
            <v>A&amp;HCI</v>
          </cell>
          <cell r="E12807" t="str">
            <v>拟补充</v>
          </cell>
          <cell r="F12807" t="str">
            <v>D类</v>
          </cell>
          <cell r="G12807">
            <v>50</v>
          </cell>
        </row>
        <row r="12808">
          <cell r="B12808" t="str">
            <v>0035-8002</v>
          </cell>
          <cell r="C12808" t="str">
            <v>ROMANCE PHILOLOGY</v>
          </cell>
          <cell r="D12808" t="str">
            <v>A&amp;HCI</v>
          </cell>
          <cell r="E12808" t="str">
            <v>拟补充</v>
          </cell>
          <cell r="F12808" t="str">
            <v>D类</v>
          </cell>
          <cell r="G12808">
            <v>50</v>
          </cell>
        </row>
        <row r="12809">
          <cell r="B12809" t="str">
            <v>0883-1157</v>
          </cell>
          <cell r="C12809" t="str">
            <v>ROMANCE QUARTERLY</v>
          </cell>
          <cell r="D12809" t="str">
            <v>A&amp;HCI</v>
          </cell>
          <cell r="E12809" t="str">
            <v>拟补充</v>
          </cell>
          <cell r="F12809" t="str">
            <v>D类</v>
          </cell>
          <cell r="G12809">
            <v>50</v>
          </cell>
        </row>
        <row r="12810">
          <cell r="B12810" t="str">
            <v>0263-9904</v>
          </cell>
          <cell r="C12810" t="str">
            <v>ROMANCE STUDIES</v>
          </cell>
          <cell r="D12810" t="str">
            <v>A&amp;HCI</v>
          </cell>
          <cell r="E12810" t="str">
            <v>拟补充</v>
          </cell>
          <cell r="F12810" t="str">
            <v>D类</v>
          </cell>
          <cell r="G12810">
            <v>50</v>
          </cell>
        </row>
        <row r="12811">
          <cell r="B12811" t="str">
            <v>0035-8126</v>
          </cell>
          <cell r="C12811" t="str">
            <v>ROMANISCHE FORSCHUNGEN</v>
          </cell>
          <cell r="D12811" t="str">
            <v>A&amp;HCI</v>
          </cell>
          <cell r="E12811" t="str">
            <v>拟补充</v>
          </cell>
          <cell r="F12811" t="str">
            <v>D类</v>
          </cell>
          <cell r="G12811">
            <v>50</v>
          </cell>
        </row>
        <row r="12812">
          <cell r="B12812" t="str">
            <v>0343-379X</v>
          </cell>
          <cell r="C12812" t="str">
            <v>ROMANISTISCHE ZEITSCHRIFT FUR LITERATURGESCHICHTE-CAHIERS D HISTOIRE DES LITTERATURES ES</v>
          </cell>
          <cell r="D12812" t="str">
            <v>A&amp;HCI</v>
          </cell>
          <cell r="E12812" t="str">
            <v>拟补充</v>
          </cell>
          <cell r="F12812" t="str">
            <v>D类</v>
          </cell>
          <cell r="G12812">
            <v>50</v>
          </cell>
        </row>
        <row r="12813">
          <cell r="B12813" t="str">
            <v>1354-991X</v>
          </cell>
          <cell r="C12813" t="str">
            <v>ROMANTICISM</v>
          </cell>
          <cell r="D12813" t="str">
            <v>A&amp;HCI</v>
          </cell>
          <cell r="E12813" t="str">
            <v>拟补充</v>
          </cell>
          <cell r="F12813" t="str">
            <v>D类</v>
          </cell>
          <cell r="G12813">
            <v>50</v>
          </cell>
        </row>
        <row r="12814">
          <cell r="B12814" t="str">
            <v>0048-8593</v>
          </cell>
          <cell r="C12814" t="str">
            <v>ROMANTISME</v>
          </cell>
          <cell r="D12814" t="str">
            <v>A&amp;HCI</v>
          </cell>
          <cell r="E12814" t="str">
            <v>拟补充</v>
          </cell>
          <cell r="F12814" t="str">
            <v>D类</v>
          </cell>
          <cell r="G12814">
            <v>50</v>
          </cell>
        </row>
        <row r="12815">
          <cell r="B12815" t="str">
            <v>0869-5687</v>
          </cell>
          <cell r="C12815" t="str">
            <v>ROSSIISKAYA ISTORIYA</v>
          </cell>
          <cell r="D12815" t="str">
            <v>A&amp;HCI</v>
          </cell>
          <cell r="E12815" t="str">
            <v>拟补充</v>
          </cell>
          <cell r="F12815" t="str">
            <v>D类</v>
          </cell>
          <cell r="G12815">
            <v>50</v>
          </cell>
        </row>
        <row r="12816">
          <cell r="B12816" t="str">
            <v>0036-0163</v>
          </cell>
          <cell r="C12816" t="str">
            <v>RUSSELL-THE JOURNAL OF THE BERTRAND RUSSELL STUDIES</v>
          </cell>
          <cell r="D12816" t="str">
            <v>A&amp;HCI</v>
          </cell>
          <cell r="E12816" t="str">
            <v>拟补充</v>
          </cell>
          <cell r="F12816" t="str">
            <v>D类</v>
          </cell>
          <cell r="G12816">
            <v>50</v>
          </cell>
        </row>
        <row r="12817">
          <cell r="B12817" t="str">
            <v>0094-288X</v>
          </cell>
          <cell r="C12817" t="str">
            <v>RUSSIAN HISTORY-HISTOIRE RUSSE</v>
          </cell>
          <cell r="D12817" t="str">
            <v>A&amp;HCI</v>
          </cell>
          <cell r="E12817" t="str">
            <v>拟补充</v>
          </cell>
          <cell r="F12817" t="str">
            <v>D类</v>
          </cell>
          <cell r="G12817">
            <v>50</v>
          </cell>
        </row>
        <row r="12818">
          <cell r="B12818" t="str">
            <v>0304-3487</v>
          </cell>
          <cell r="C12818" t="str">
            <v>RUSSIAN LINGUISTICS</v>
          </cell>
          <cell r="D12818" t="str">
            <v>A&amp;HCI</v>
          </cell>
          <cell r="E12818" t="str">
            <v>拟补充</v>
          </cell>
          <cell r="F12818" t="str">
            <v>D类</v>
          </cell>
          <cell r="G12818">
            <v>50</v>
          </cell>
        </row>
        <row r="12819">
          <cell r="B12819" t="str">
            <v>0304-3479</v>
          </cell>
          <cell r="C12819" t="str">
            <v>RUSSIAN LITERATURE</v>
          </cell>
          <cell r="D12819" t="str">
            <v>A&amp;HCI</v>
          </cell>
          <cell r="E12819" t="str">
            <v>拟补充</v>
          </cell>
          <cell r="F12819" t="str">
            <v>D类</v>
          </cell>
          <cell r="G12819">
            <v>50</v>
          </cell>
        </row>
        <row r="12820">
          <cell r="B12820" t="str">
            <v>0036-0341</v>
          </cell>
          <cell r="C12820" t="str">
            <v>RUSSIAN REVIEW</v>
          </cell>
          <cell r="D12820" t="str">
            <v>A&amp;HCI</v>
          </cell>
          <cell r="E12820" t="str">
            <v>拟补充</v>
          </cell>
          <cell r="F12820" t="str">
            <v>D类</v>
          </cell>
          <cell r="G12820">
            <v>50</v>
          </cell>
        </row>
        <row r="12821">
          <cell r="B12821" t="str">
            <v>1061-1975</v>
          </cell>
          <cell r="C12821" t="str">
            <v>RUSSIAN STUDIES IN LITERATURE</v>
          </cell>
          <cell r="D12821" t="str">
            <v>A&amp;HCI</v>
          </cell>
          <cell r="E12821" t="str">
            <v>拟补充</v>
          </cell>
          <cell r="F12821" t="str">
            <v>D类</v>
          </cell>
          <cell r="G12821">
            <v>50</v>
          </cell>
        </row>
        <row r="12822">
          <cell r="B12822" t="str">
            <v>1061-1967</v>
          </cell>
          <cell r="C12822" t="str">
            <v>RUSSIAN STUDIES IN PHILOSOPHY</v>
          </cell>
          <cell r="D12822" t="str">
            <v>A&amp;HCI</v>
          </cell>
          <cell r="E12822" t="str">
            <v>拟补充</v>
          </cell>
          <cell r="F12822" t="str">
            <v>D类</v>
          </cell>
          <cell r="G12822">
            <v>50</v>
          </cell>
        </row>
        <row r="12823">
          <cell r="B12823" t="str">
            <v>0131-6095</v>
          </cell>
          <cell r="C12823" t="str">
            <v>RUSSKAIA LITERATURA</v>
          </cell>
          <cell r="D12823" t="str">
            <v>A&amp;HCI</v>
          </cell>
          <cell r="E12823" t="str">
            <v>拟补充</v>
          </cell>
          <cell r="F12823" t="str">
            <v>D类</v>
          </cell>
          <cell r="G12823">
            <v>50</v>
          </cell>
        </row>
        <row r="12824">
          <cell r="B12824" t="str">
            <v>0036-2255</v>
          </cell>
          <cell r="C12824" t="str">
            <v>SACRED MUSIC</v>
          </cell>
          <cell r="D12824" t="str">
            <v>A&amp;HCI</v>
          </cell>
          <cell r="E12824" t="str">
            <v>拟补充</v>
          </cell>
          <cell r="F12824" t="str">
            <v>D类</v>
          </cell>
          <cell r="G12824">
            <v>50</v>
          </cell>
        </row>
        <row r="12825">
          <cell r="B12825" t="str">
            <v>0080-5319</v>
          </cell>
          <cell r="C12825" t="str">
            <v>SAECULUM</v>
          </cell>
          <cell r="D12825" t="str">
            <v>A&amp;HCI</v>
          </cell>
          <cell r="E12825" t="str">
            <v>拟补充</v>
          </cell>
          <cell r="F12825" t="str">
            <v>D类</v>
          </cell>
          <cell r="G12825">
            <v>50</v>
          </cell>
        </row>
        <row r="12826">
          <cell r="B12826" t="str">
            <v>0036-3529</v>
          </cell>
          <cell r="C12826" t="str">
            <v>SALMAGUNDI-A QUARTERLY OF THE HUMANITIES AND SOCIAL SCIENCES</v>
          </cell>
          <cell r="D12826" t="str">
            <v>A&amp;HCI</v>
          </cell>
          <cell r="E12826" t="str">
            <v>拟补充</v>
          </cell>
          <cell r="F12826" t="str">
            <v>D类</v>
          </cell>
          <cell r="G12826">
            <v>50</v>
          </cell>
        </row>
        <row r="12827">
          <cell r="B12827" t="str">
            <v>0346-8755</v>
          </cell>
          <cell r="C12827" t="str">
            <v>SCANDINAVIAN JOURNAL OF HISTORY</v>
          </cell>
          <cell r="D12827" t="str">
            <v>A&amp;HCI</v>
          </cell>
          <cell r="E12827" t="str">
            <v>拟补充</v>
          </cell>
          <cell r="F12827" t="str">
            <v>D类</v>
          </cell>
          <cell r="G12827">
            <v>50</v>
          </cell>
        </row>
        <row r="12828">
          <cell r="B12828" t="str">
            <v>0901-8328</v>
          </cell>
          <cell r="C12828" t="str">
            <v>SCANDINAVIAN JOURNAL OF THE OLD TESTAMENT</v>
          </cell>
          <cell r="D12828" t="str">
            <v>A&amp;HCI</v>
          </cell>
          <cell r="E12828" t="str">
            <v>拟补充</v>
          </cell>
          <cell r="F12828" t="str">
            <v>D类</v>
          </cell>
          <cell r="G12828">
            <v>50</v>
          </cell>
        </row>
        <row r="12829">
          <cell r="B12829" t="str">
            <v>0036-5637</v>
          </cell>
          <cell r="C12829" t="str">
            <v>SCANDINAVIAN STUDIES</v>
          </cell>
          <cell r="D12829" t="str">
            <v>A&amp;HCI</v>
          </cell>
          <cell r="E12829" t="str">
            <v>拟补充</v>
          </cell>
          <cell r="F12829" t="str">
            <v>D类</v>
          </cell>
          <cell r="G12829">
            <v>50</v>
          </cell>
        </row>
        <row r="12830">
          <cell r="B12830" t="str">
            <v>0036-5653</v>
          </cell>
          <cell r="C12830" t="str">
            <v>SCANDINAVICA</v>
          </cell>
          <cell r="D12830" t="str">
            <v>A&amp;HCI</v>
          </cell>
          <cell r="E12830" t="str">
            <v>拟补充</v>
          </cell>
          <cell r="F12830" t="str">
            <v>D类</v>
          </cell>
          <cell r="G12830">
            <v>50</v>
          </cell>
        </row>
        <row r="12831">
          <cell r="B12831" t="str">
            <v>0036-794X</v>
          </cell>
          <cell r="C12831" t="str">
            <v>SCHWEIZERISCHES ARCHIV FUR VOLKSKUNDE</v>
          </cell>
          <cell r="D12831" t="str">
            <v>A&amp;HCI</v>
          </cell>
          <cell r="E12831" t="str">
            <v>拟补充</v>
          </cell>
          <cell r="F12831" t="str">
            <v>D类</v>
          </cell>
          <cell r="G12831">
            <v>50</v>
          </cell>
        </row>
        <row r="12832">
          <cell r="B12832" t="str">
            <v>0091-7729</v>
          </cell>
          <cell r="C12832" t="str">
            <v>SCIENCE-FICTION STUDIES</v>
          </cell>
          <cell r="D12832" t="str">
            <v>A&amp;HCI</v>
          </cell>
          <cell r="E12832" t="str">
            <v>拟补充</v>
          </cell>
          <cell r="F12832" t="str">
            <v>D类</v>
          </cell>
          <cell r="G12832">
            <v>50</v>
          </cell>
        </row>
        <row r="12833">
          <cell r="B12833" t="str">
            <v>0036-9306</v>
          </cell>
          <cell r="C12833" t="str">
            <v>SCOTTISH JOURNAL OF THEOLOGY</v>
          </cell>
          <cell r="D12833" t="str">
            <v>A&amp;HCI</v>
          </cell>
          <cell r="E12833" t="str">
            <v>拟补充</v>
          </cell>
          <cell r="F12833" t="str">
            <v>D类</v>
          </cell>
          <cell r="G12833">
            <v>50</v>
          </cell>
        </row>
        <row r="12834">
          <cell r="B12834" t="str">
            <v>1756-5634</v>
          </cell>
          <cell r="C12834" t="str">
            <v>SCOTTISH LITERARY REVIEW</v>
          </cell>
          <cell r="D12834" t="str">
            <v>A&amp;HCI</v>
          </cell>
          <cell r="E12834" t="str">
            <v>拟补充</v>
          </cell>
          <cell r="F12834" t="str">
            <v>D类</v>
          </cell>
          <cell r="G12834">
            <v>50</v>
          </cell>
        </row>
        <row r="12835">
          <cell r="B12835" t="str">
            <v>0036-9543</v>
          </cell>
          <cell r="C12835" t="str">
            <v>SCREEN</v>
          </cell>
          <cell r="D12835" t="str">
            <v>A&amp;HCI</v>
          </cell>
          <cell r="E12835" t="str">
            <v>拟补充</v>
          </cell>
          <cell r="F12835" t="str">
            <v>D类</v>
          </cell>
          <cell r="G12835">
            <v>50</v>
          </cell>
        </row>
        <row r="12836">
          <cell r="B12836" t="str">
            <v>0036-9640</v>
          </cell>
          <cell r="C12836" t="str">
            <v>SCRIBLERIAN AND THE KIT-CATS</v>
          </cell>
          <cell r="D12836" t="str">
            <v>A&amp;HCI</v>
          </cell>
          <cell r="E12836" t="str">
            <v>拟补充</v>
          </cell>
          <cell r="F12836" t="str">
            <v>D类</v>
          </cell>
          <cell r="G12836">
            <v>50</v>
          </cell>
        </row>
        <row r="12837">
          <cell r="B12837" t="str">
            <v>0036-9772</v>
          </cell>
          <cell r="C12837" t="str">
            <v>SCRIPTORIUM</v>
          </cell>
          <cell r="D12837" t="str">
            <v>A&amp;HCI</v>
          </cell>
          <cell r="E12837" t="str">
            <v>拟补充</v>
          </cell>
          <cell r="F12837" t="str">
            <v>D类</v>
          </cell>
          <cell r="G12837">
            <v>50</v>
          </cell>
        </row>
        <row r="12838">
          <cell r="B12838" t="str">
            <v>1366-2724</v>
          </cell>
          <cell r="C12838" t="str">
            <v>SCULPTURE JOURNAL</v>
          </cell>
          <cell r="D12838" t="str">
            <v>A&amp;HCI</v>
          </cell>
          <cell r="E12838" t="str">
            <v>拟补充</v>
          </cell>
          <cell r="F12838" t="str">
            <v>D类</v>
          </cell>
          <cell r="G12838">
            <v>50</v>
          </cell>
        </row>
        <row r="12839">
          <cell r="B12839" t="str">
            <v>0747-5284</v>
          </cell>
          <cell r="C12839" t="str">
            <v>SCULPTURE REVIEW</v>
          </cell>
          <cell r="D12839" t="str">
            <v>A&amp;HCI</v>
          </cell>
          <cell r="E12839" t="str">
            <v>拟补充</v>
          </cell>
          <cell r="F12839" t="str">
            <v>D类</v>
          </cell>
          <cell r="G12839">
            <v>50</v>
          </cell>
        </row>
        <row r="12840">
          <cell r="B12840" t="str">
            <v>1135-7789</v>
          </cell>
          <cell r="C12840" t="str">
            <v>SEDERI-YEARBOOK OF THE SPANISH AND PORTUGUESE SOCIETY FOR ENGLISH RENAISSANCE STUDIES</v>
          </cell>
          <cell r="D12840" t="str">
            <v>A&amp;HCI</v>
          </cell>
          <cell r="E12840" t="str">
            <v>拟补充</v>
          </cell>
          <cell r="F12840" t="str">
            <v>D类</v>
          </cell>
          <cell r="G12840">
            <v>50</v>
          </cell>
        </row>
        <row r="12841">
          <cell r="B12841" t="str">
            <v>0037-0894</v>
          </cell>
          <cell r="C12841" t="str">
            <v>SEFARAD</v>
          </cell>
          <cell r="D12841" t="str">
            <v>A&amp;HCI</v>
          </cell>
          <cell r="E12841" t="str">
            <v>拟补充</v>
          </cell>
          <cell r="F12841" t="str">
            <v>D类</v>
          </cell>
          <cell r="G12841">
            <v>50</v>
          </cell>
        </row>
        <row r="12842">
          <cell r="B12842" t="str">
            <v>1774-4466</v>
          </cell>
          <cell r="C12842" t="str">
            <v>SEIZIEME SIECLE</v>
          </cell>
          <cell r="D12842" t="str">
            <v>A&amp;HCI</v>
          </cell>
          <cell r="E12842" t="str">
            <v>拟补充</v>
          </cell>
          <cell r="F12842" t="str">
            <v>D类</v>
          </cell>
          <cell r="G12842">
            <v>50</v>
          </cell>
        </row>
        <row r="12843">
          <cell r="B12843" t="str">
            <v>0037-1939</v>
          </cell>
          <cell r="C12843" t="str">
            <v>NAR-A JOURNAL OF GERMANIC STUDIES</v>
          </cell>
          <cell r="D12843" t="str">
            <v>A&amp;HCI</v>
          </cell>
          <cell r="E12843" t="str">
            <v>拟补充</v>
          </cell>
          <cell r="F12843" t="str">
            <v>D类</v>
          </cell>
          <cell r="G12843">
            <v>50</v>
          </cell>
        </row>
        <row r="12844">
          <cell r="B12844" t="str">
            <v>0037-1998</v>
          </cell>
          <cell r="C12844" t="str">
            <v>OTICA</v>
          </cell>
          <cell r="D12844" t="str">
            <v>A&amp;HCI</v>
          </cell>
          <cell r="E12844" t="str">
            <v>拟补充</v>
          </cell>
          <cell r="F12844" t="str">
            <v>D类</v>
          </cell>
          <cell r="G12844">
            <v>50</v>
          </cell>
        </row>
        <row r="12845">
          <cell r="B12845" t="str">
            <v>1745-8927</v>
          </cell>
          <cell r="C12845" t="str">
            <v>SENSES &amp; SOCIETY</v>
          </cell>
          <cell r="D12845" t="str">
            <v>A&amp;HCI</v>
          </cell>
          <cell r="E12845" t="str">
            <v>拟补充</v>
          </cell>
          <cell r="F12845" t="str">
            <v>D类</v>
          </cell>
          <cell r="G12845">
            <v>50</v>
          </cell>
        </row>
        <row r="12846">
          <cell r="B12846" t="str">
            <v>0268-117X</v>
          </cell>
          <cell r="C12846" t="str">
            <v>SEVENTEENTH CENTURY</v>
          </cell>
          <cell r="D12846" t="str">
            <v>A&amp;HCI</v>
          </cell>
          <cell r="E12846" t="str">
            <v>拟补充</v>
          </cell>
          <cell r="F12846" t="str">
            <v>D类</v>
          </cell>
          <cell r="G12846">
            <v>50</v>
          </cell>
        </row>
        <row r="12847">
          <cell r="B12847" t="str">
            <v>0265-1068</v>
          </cell>
          <cell r="C12847" t="str">
            <v>SEVENTEENTH-CENTURY FRENCH STUDIES</v>
          </cell>
          <cell r="D12847" t="str">
            <v>A&amp;HCI</v>
          </cell>
          <cell r="E12847" t="str">
            <v>拟补充</v>
          </cell>
          <cell r="F12847" t="str">
            <v>D类</v>
          </cell>
          <cell r="G12847">
            <v>50</v>
          </cell>
        </row>
        <row r="12848">
          <cell r="B12848" t="str">
            <v>0037-3052</v>
          </cell>
          <cell r="C12848" t="str">
            <v>SEWANEE REVIEW</v>
          </cell>
          <cell r="D12848" t="str">
            <v>A&amp;HCI</v>
          </cell>
          <cell r="E12848" t="str">
            <v>拟补充</v>
          </cell>
          <cell r="F12848" t="str">
            <v>D类</v>
          </cell>
          <cell r="G12848">
            <v>50</v>
          </cell>
        </row>
        <row r="12849">
          <cell r="B12849" t="str">
            <v>1745-0918</v>
          </cell>
          <cell r="C12849" t="str">
            <v>SHAKESPEARE</v>
          </cell>
          <cell r="D12849" t="str">
            <v>A&amp;HCI</v>
          </cell>
          <cell r="E12849" t="str">
            <v>拟补充</v>
          </cell>
          <cell r="F12849" t="str">
            <v>D类</v>
          </cell>
          <cell r="G12849">
            <v>50</v>
          </cell>
        </row>
        <row r="12850">
          <cell r="B12850" t="str">
            <v>0037-3222</v>
          </cell>
          <cell r="C12850" t="str">
            <v>SHAKESPEARE QUARTERLY</v>
          </cell>
          <cell r="D12850" t="str">
            <v>A&amp;HCI</v>
          </cell>
          <cell r="E12850" t="str">
            <v>拟补充</v>
          </cell>
          <cell r="F12850" t="str">
            <v>D类</v>
          </cell>
          <cell r="G12850">
            <v>50</v>
          </cell>
        </row>
        <row r="12851">
          <cell r="B12851" t="str">
            <v>0080-9152</v>
          </cell>
          <cell r="C12851" t="str">
            <v>SHAKESPEARE SURVEY</v>
          </cell>
          <cell r="D12851" t="str">
            <v>A&amp;HCI</v>
          </cell>
          <cell r="E12851" t="str">
            <v>拟补充</v>
          </cell>
          <cell r="F12851" t="str">
            <v>D类</v>
          </cell>
          <cell r="G12851">
            <v>50</v>
          </cell>
        </row>
        <row r="12852">
          <cell r="B12852" t="str">
            <v>0741-5842</v>
          </cell>
          <cell r="C12852" t="str">
            <v>SHAW-THE ANNUAL OF BERNARD SHAW STUDIES</v>
          </cell>
          <cell r="D12852" t="str">
            <v>A&amp;HCI</v>
          </cell>
          <cell r="E12852" t="str">
            <v>拟补充</v>
          </cell>
          <cell r="F12852" t="str">
            <v>D类</v>
          </cell>
          <cell r="G12852">
            <v>50</v>
          </cell>
        </row>
        <row r="12853">
          <cell r="B12853" t="str">
            <v>0037-3583</v>
          </cell>
          <cell r="C12853" t="str">
            <v>SHENANDOAH</v>
          </cell>
          <cell r="D12853" t="str">
            <v>A&amp;HCI</v>
          </cell>
          <cell r="E12853" t="str">
            <v>拟补充</v>
          </cell>
          <cell r="F12853" t="str">
            <v>D类</v>
          </cell>
          <cell r="G12853">
            <v>50</v>
          </cell>
        </row>
        <row r="12854">
          <cell r="B12854" t="str">
            <v>0037-4806</v>
          </cell>
          <cell r="C12854" t="str">
            <v>SIGHT AND SOUND</v>
          </cell>
          <cell r="D12854" t="str">
            <v>A&amp;HCI</v>
          </cell>
          <cell r="E12854" t="str">
            <v>拟补充</v>
          </cell>
          <cell r="F12854" t="str">
            <v>D类</v>
          </cell>
          <cell r="G12854">
            <v>50</v>
          </cell>
        </row>
        <row r="12855">
          <cell r="B12855" t="str">
            <v>1406-4243</v>
          </cell>
          <cell r="C12855" t="str">
            <v>SIGN SYSTEMS STUDIES</v>
          </cell>
          <cell r="D12855" t="str">
            <v>A&amp;HCI</v>
          </cell>
          <cell r="E12855" t="str">
            <v>拟补充</v>
          </cell>
          <cell r="F12855" t="str">
            <v>D类</v>
          </cell>
          <cell r="G12855">
            <v>50</v>
          </cell>
        </row>
        <row r="12856">
          <cell r="B12856" t="str">
            <v>1133-3634</v>
          </cell>
          <cell r="C12856" t="str">
            <v>SIGNA-REVISTA DE LA ASOCIACION ESPANOLA DE OTICA</v>
          </cell>
          <cell r="D12856" t="str">
            <v>A&amp;HCI</v>
          </cell>
          <cell r="E12856" t="str">
            <v>拟补充</v>
          </cell>
          <cell r="F12856" t="str">
            <v>D类</v>
          </cell>
          <cell r="G12856">
            <v>50</v>
          </cell>
        </row>
        <row r="12857">
          <cell r="B12857" t="str">
            <v>0037-5411</v>
          </cell>
          <cell r="C12857" t="str">
            <v>SIMIOLUS-NETHERLANDS QUARTERLY FOR THE HISTORY OF ART</v>
          </cell>
          <cell r="D12857" t="str">
            <v>A&amp;HCI</v>
          </cell>
          <cell r="E12857" t="str">
            <v>拟补充</v>
          </cell>
          <cell r="F12857" t="str">
            <v>D类</v>
          </cell>
          <cell r="G12857">
            <v>50</v>
          </cell>
        </row>
        <row r="12858">
          <cell r="B12858" t="str">
            <v>0037-5756</v>
          </cell>
          <cell r="C12858" t="str">
            <v>SINN UND FORM</v>
          </cell>
          <cell r="D12858" t="str">
            <v>A&amp;HCI</v>
          </cell>
          <cell r="E12858" t="str">
            <v>拟补充</v>
          </cell>
          <cell r="F12858" t="str">
            <v>D类</v>
          </cell>
          <cell r="G12858">
            <v>50</v>
          </cell>
        </row>
        <row r="12859">
          <cell r="B12859" t="str">
            <v>1990-2670</v>
          </cell>
          <cell r="C12859" t="str">
            <v>SINO-CHRISTIAN STUDIES</v>
          </cell>
          <cell r="D12859" t="str">
            <v>A&amp;HCI</v>
          </cell>
          <cell r="E12859" t="str">
            <v>拟补充</v>
          </cell>
          <cell r="F12859" t="str">
            <v>D类</v>
          </cell>
          <cell r="G12859">
            <v>50</v>
          </cell>
        </row>
        <row r="12860">
          <cell r="B12860" t="str">
            <v>0361-0160</v>
          </cell>
          <cell r="C12860" t="str">
            <v>SIXTEENTH CENTURY JOURNAL</v>
          </cell>
          <cell r="D12860" t="str">
            <v>A&amp;HCI</v>
          </cell>
          <cell r="E12860" t="str">
            <v>拟补充</v>
          </cell>
          <cell r="F12860" t="str">
            <v>D类</v>
          </cell>
          <cell r="G12860">
            <v>50</v>
          </cell>
        </row>
        <row r="12861">
          <cell r="B12861" t="str">
            <v>0144-039X</v>
          </cell>
          <cell r="C12861" t="str">
            <v>SLAVERY &amp; ABOLITION</v>
          </cell>
          <cell r="D12861" t="str">
            <v>A&amp;HCI</v>
          </cell>
          <cell r="E12861" t="str">
            <v>拟补充</v>
          </cell>
          <cell r="F12861" t="str">
            <v>D类</v>
          </cell>
          <cell r="G12861">
            <v>50</v>
          </cell>
        </row>
        <row r="12862">
          <cell r="B12862" t="str">
            <v>0037-6752</v>
          </cell>
          <cell r="C12862" t="str">
            <v>SLAVIC AND EAST EUROPEAN JOURNAL</v>
          </cell>
          <cell r="D12862" t="str">
            <v>A&amp;HCI</v>
          </cell>
          <cell r="E12862" t="str">
            <v>拟补充</v>
          </cell>
          <cell r="F12862" t="str">
            <v>D类</v>
          </cell>
          <cell r="G12862">
            <v>50</v>
          </cell>
        </row>
        <row r="12863">
          <cell r="B12863" t="str">
            <v>0037-6795</v>
          </cell>
          <cell r="C12863" t="str">
            <v>SLAVONIC AND EAST EUROPEAN REVIEW</v>
          </cell>
          <cell r="D12863" t="str">
            <v>A&amp;HCI</v>
          </cell>
          <cell r="E12863" t="str">
            <v>拟补充</v>
          </cell>
          <cell r="F12863" t="str">
            <v>D类</v>
          </cell>
          <cell r="G12863">
            <v>50</v>
          </cell>
        </row>
        <row r="12864">
          <cell r="B12864" t="str">
            <v>0954-6839</v>
          </cell>
          <cell r="C12864" t="str">
            <v>SLOVO</v>
          </cell>
          <cell r="D12864" t="str">
            <v>A&amp;HCI</v>
          </cell>
          <cell r="E12864" t="str">
            <v>拟补充</v>
          </cell>
          <cell r="F12864" t="str">
            <v>D类</v>
          </cell>
          <cell r="G12864">
            <v>50</v>
          </cell>
        </row>
        <row r="12865">
          <cell r="B12865" t="str">
            <v>0144-8722</v>
          </cell>
          <cell r="C12865" t="str">
            <v>SOBORNOST INCORPORATING EASTERN CHURCHES REVIEW</v>
          </cell>
          <cell r="D12865" t="str">
            <v>A&amp;HCI</v>
          </cell>
          <cell r="E12865" t="str">
            <v>拟补充</v>
          </cell>
          <cell r="F12865" t="str">
            <v>D类</v>
          </cell>
          <cell r="G12865">
            <v>50</v>
          </cell>
        </row>
        <row r="12866">
          <cell r="B12866" t="str">
            <v>0307-1022</v>
          </cell>
          <cell r="C12866" t="str">
            <v>SOCIAL HISTORY</v>
          </cell>
          <cell r="D12866" t="str">
            <v>A&amp;HCI</v>
          </cell>
          <cell r="E12866" t="str">
            <v>拟补充</v>
          </cell>
          <cell r="F12866" t="str">
            <v>D类</v>
          </cell>
          <cell r="G12866">
            <v>50</v>
          </cell>
        </row>
        <row r="12867">
          <cell r="B12867" t="str">
            <v>0765-3697</v>
          </cell>
          <cell r="C12867" t="str">
            <v>SOCIETES</v>
          </cell>
          <cell r="D12867" t="str">
            <v>A&amp;HCI</v>
          </cell>
          <cell r="E12867" t="str">
            <v>拟补充</v>
          </cell>
          <cell r="F12867" t="str">
            <v>D类</v>
          </cell>
          <cell r="G12867">
            <v>50</v>
          </cell>
        </row>
        <row r="12868">
          <cell r="B12868" t="str">
            <v>0038-1527</v>
          </cell>
          <cell r="C12868" t="str">
            <v>SOPHIA</v>
          </cell>
          <cell r="D12868" t="str">
            <v>A&amp;HCI</v>
          </cell>
          <cell r="E12868" t="str">
            <v>拟补充</v>
          </cell>
          <cell r="F12868" t="str">
            <v>D类</v>
          </cell>
          <cell r="G12868">
            <v>50</v>
          </cell>
        </row>
        <row r="12869">
          <cell r="B12869" t="str">
            <v>0038-1861</v>
          </cell>
          <cell r="C12869" t="str">
            <v>SOUNDINGS</v>
          </cell>
          <cell r="D12869" t="str">
            <v>A&amp;HCI</v>
          </cell>
          <cell r="E12869" t="str">
            <v>拟补充</v>
          </cell>
          <cell r="F12869" t="str">
            <v>D类</v>
          </cell>
          <cell r="G12869">
            <v>50</v>
          </cell>
        </row>
        <row r="12870">
          <cell r="B12870" t="str">
            <v>0737-4453</v>
          </cell>
          <cell r="C12870" t="str">
            <v>SOURCE-NOTES IN THE HISTORY OF ART</v>
          </cell>
          <cell r="D12870" t="str">
            <v>A&amp;HCI</v>
          </cell>
          <cell r="E12870" t="str">
            <v>拟补充</v>
          </cell>
          <cell r="F12870" t="str">
            <v>D类</v>
          </cell>
          <cell r="G12870">
            <v>50</v>
          </cell>
        </row>
        <row r="12871">
          <cell r="B12871" t="str">
            <v>0038-1969</v>
          </cell>
          <cell r="C12871" t="str">
            <v>SOUTH AFRICAN ARCHAEOLOGICAL BULLETIN</v>
          </cell>
          <cell r="D12871" t="str">
            <v>A&amp;HCI</v>
          </cell>
          <cell r="E12871" t="str">
            <v>拟补充</v>
          </cell>
          <cell r="F12871" t="str">
            <v>D类</v>
          </cell>
          <cell r="G12871">
            <v>50</v>
          </cell>
        </row>
        <row r="12872">
          <cell r="B12872" t="str">
            <v>0258-0136</v>
          </cell>
          <cell r="C12872" t="str">
            <v>SOUTH AFRICAN JOURNAL OF PHILOSOPHY</v>
          </cell>
          <cell r="D12872" t="str">
            <v>A&amp;HCI</v>
          </cell>
          <cell r="E12872" t="str">
            <v>拟补充</v>
          </cell>
          <cell r="F12872" t="str">
            <v>D类</v>
          </cell>
          <cell r="G12872">
            <v>50</v>
          </cell>
        </row>
        <row r="12873">
          <cell r="B12873" t="str">
            <v>0085-6401</v>
          </cell>
          <cell r="C12873" t="str">
            <v>SOUTH ASIA-JOURNAL OF SOUTH ASIAN STUDIES</v>
          </cell>
          <cell r="D12873" t="str">
            <v>A&amp;HCI</v>
          </cell>
          <cell r="E12873" t="str">
            <v>拟补充</v>
          </cell>
          <cell r="F12873" t="str">
            <v>D类</v>
          </cell>
          <cell r="G12873">
            <v>50</v>
          </cell>
        </row>
        <row r="12874">
          <cell r="B12874" t="str">
            <v>0743-6831</v>
          </cell>
          <cell r="C12874" t="str">
            <v>SOUTH CENTRAL REVIEW</v>
          </cell>
          <cell r="D12874" t="str">
            <v>A&amp;HCI</v>
          </cell>
          <cell r="E12874" t="str">
            <v>拟补充</v>
          </cell>
          <cell r="F12874" t="str">
            <v>D类</v>
          </cell>
          <cell r="G12874">
            <v>50</v>
          </cell>
        </row>
        <row r="12875">
          <cell r="B12875" t="str">
            <v>0038-3368</v>
          </cell>
          <cell r="C12875" t="str">
            <v>SOUTH DAKOTA REVIEW</v>
          </cell>
          <cell r="D12875" t="str">
            <v>A&amp;HCI</v>
          </cell>
          <cell r="E12875" t="str">
            <v>拟补充</v>
          </cell>
          <cell r="F12875" t="str">
            <v>D类</v>
          </cell>
          <cell r="G12875">
            <v>50</v>
          </cell>
        </row>
        <row r="12876">
          <cell r="B12876" t="str">
            <v>0967-828X</v>
          </cell>
          <cell r="C12876" t="str">
            <v>SOUTH EAST ASIA RESEARCH</v>
          </cell>
          <cell r="D12876" t="str">
            <v>A&amp;HCI</v>
          </cell>
          <cell r="E12876" t="str">
            <v>拟补充</v>
          </cell>
          <cell r="F12876" t="str">
            <v>D类</v>
          </cell>
          <cell r="G12876">
            <v>50</v>
          </cell>
        </row>
        <row r="12877">
          <cell r="B12877" t="str">
            <v>1681-5564</v>
          </cell>
          <cell r="C12877" t="str">
            <v>SOUTHERN AFRICAN HUMANITIES</v>
          </cell>
          <cell r="D12877" t="str">
            <v>A&amp;HCI</v>
          </cell>
          <cell r="E12877" t="str">
            <v>拟补充</v>
          </cell>
          <cell r="F12877" t="str">
            <v>D类</v>
          </cell>
          <cell r="G12877">
            <v>50</v>
          </cell>
        </row>
        <row r="12878">
          <cell r="B12878" t="str">
            <v>1068-8218</v>
          </cell>
          <cell r="C12878" t="str">
            <v>SOUTHERN CULTURES</v>
          </cell>
          <cell r="D12878" t="str">
            <v>A&amp;HCI</v>
          </cell>
          <cell r="E12878" t="str">
            <v>拟补充</v>
          </cell>
          <cell r="F12878" t="str">
            <v>D类</v>
          </cell>
          <cell r="G12878">
            <v>50</v>
          </cell>
        </row>
        <row r="12879">
          <cell r="B12879" t="str">
            <v>0038-4186</v>
          </cell>
          <cell r="C12879" t="str">
            <v>SOUTHERN HUMANITIES REVIEW</v>
          </cell>
          <cell r="D12879" t="str">
            <v>A&amp;HCI</v>
          </cell>
          <cell r="E12879" t="str">
            <v>拟补充</v>
          </cell>
          <cell r="F12879" t="str">
            <v>D类</v>
          </cell>
          <cell r="G12879">
            <v>50</v>
          </cell>
        </row>
        <row r="12880">
          <cell r="B12880" t="str">
            <v>0038-4283</v>
          </cell>
          <cell r="C12880" t="str">
            <v>SOUTHERN JOURNAL OF PHILOSOPHY</v>
          </cell>
          <cell r="D12880" t="str">
            <v>A&amp;HCI</v>
          </cell>
          <cell r="E12880" t="str">
            <v>拟补充</v>
          </cell>
          <cell r="F12880" t="str">
            <v>D类</v>
          </cell>
          <cell r="G12880">
            <v>50</v>
          </cell>
        </row>
        <row r="12881">
          <cell r="B12881" t="str">
            <v>0038-4291</v>
          </cell>
          <cell r="C12881" t="str">
            <v>SOUTHERN LITERARY JOURNAL</v>
          </cell>
          <cell r="D12881" t="str">
            <v>A&amp;HCI</v>
          </cell>
          <cell r="E12881" t="str">
            <v>拟补充</v>
          </cell>
          <cell r="F12881" t="str">
            <v>D类</v>
          </cell>
          <cell r="G12881">
            <v>50</v>
          </cell>
        </row>
        <row r="12882">
          <cell r="B12882" t="str">
            <v>0038-478X</v>
          </cell>
          <cell r="C12882" t="str">
            <v>SOUTHWESTERN HISTORICAL QUARTERLY</v>
          </cell>
          <cell r="D12882" t="str">
            <v>A&amp;HCI</v>
          </cell>
          <cell r="E12882" t="str">
            <v>拟补充</v>
          </cell>
          <cell r="F12882" t="str">
            <v>D类</v>
          </cell>
          <cell r="G12882">
            <v>50</v>
          </cell>
        </row>
        <row r="12883">
          <cell r="B12883" t="str">
            <v>1228-2472</v>
          </cell>
          <cell r="C12883" t="str">
            <v>SPACE</v>
          </cell>
          <cell r="D12883" t="str">
            <v>A&amp;HCI</v>
          </cell>
          <cell r="E12883" t="str">
            <v>拟补充</v>
          </cell>
          <cell r="F12883" t="str">
            <v>D类</v>
          </cell>
          <cell r="G12883">
            <v>50</v>
          </cell>
        </row>
        <row r="12884">
          <cell r="B12884" t="str">
            <v>0038-7134</v>
          </cell>
          <cell r="C12884" t="str">
            <v>SPECULUM-A JOURNAL OF MEDIEVAL STUDIES</v>
          </cell>
          <cell r="D12884" t="str">
            <v>A&amp;HCI</v>
          </cell>
          <cell r="E12884" t="str">
            <v>拟补充</v>
          </cell>
          <cell r="F12884" t="str">
            <v>D类</v>
          </cell>
          <cell r="G12884">
            <v>50</v>
          </cell>
        </row>
        <row r="12885">
          <cell r="B12885" t="str">
            <v>0038-7479</v>
          </cell>
          <cell r="C12885" t="str">
            <v>SPIEGEL DER LETTEREN</v>
          </cell>
          <cell r="D12885" t="str">
            <v>A&amp;HCI</v>
          </cell>
          <cell r="E12885" t="str">
            <v>拟补充</v>
          </cell>
          <cell r="F12885" t="str">
            <v>D类</v>
          </cell>
          <cell r="G12885">
            <v>50</v>
          </cell>
        </row>
        <row r="12886">
          <cell r="B12886" t="str">
            <v>1533-1709</v>
          </cell>
          <cell r="C12886" t="str">
            <v>SPIRITUS-A JOURNAL OF CHRISTIAN SPIRITUALITY</v>
          </cell>
          <cell r="D12886" t="str">
            <v>A&amp;HCI</v>
          </cell>
          <cell r="E12886" t="str">
            <v>拟补充</v>
          </cell>
          <cell r="F12886" t="str">
            <v>D类</v>
          </cell>
          <cell r="G12886">
            <v>50</v>
          </cell>
        </row>
        <row r="12887">
          <cell r="B12887" t="str">
            <v>1087-1659</v>
          </cell>
          <cell r="C12887" t="str">
            <v>SPORT HISTORY REVIEW</v>
          </cell>
          <cell r="D12887" t="str">
            <v>A&amp;HCI</v>
          </cell>
          <cell r="E12887" t="str">
            <v>拟补充</v>
          </cell>
          <cell r="F12887" t="str">
            <v>D类</v>
          </cell>
          <cell r="G12887">
            <v>50</v>
          </cell>
        </row>
        <row r="12888">
          <cell r="B12888" t="str">
            <v>0344-8169</v>
          </cell>
          <cell r="C12888" t="str">
            <v>SPRACHWISSENSCHAFT</v>
          </cell>
          <cell r="D12888" t="str">
            <v>A&amp;HCI</v>
          </cell>
          <cell r="E12888" t="str">
            <v>拟补充</v>
          </cell>
          <cell r="F12888" t="str">
            <v>D类</v>
          </cell>
          <cell r="G12888">
            <v>50</v>
          </cell>
        </row>
        <row r="12889">
          <cell r="B12889" t="str">
            <v>0038-9366</v>
          </cell>
          <cell r="C12889" t="str">
            <v>STAND</v>
          </cell>
          <cell r="D12889" t="str">
            <v>A&amp;HCI</v>
          </cell>
          <cell r="E12889" t="str">
            <v>拟补充</v>
          </cell>
          <cell r="F12889" t="str">
            <v>D类</v>
          </cell>
          <cell r="G12889">
            <v>50</v>
          </cell>
        </row>
        <row r="12890">
          <cell r="B12890" t="str">
            <v>0392-4513</v>
          </cell>
          <cell r="C12890" t="str">
            <v>STORIA DELL ARTE</v>
          </cell>
          <cell r="D12890" t="str">
            <v>A&amp;HCI</v>
          </cell>
          <cell r="E12890" t="str">
            <v>拟补充</v>
          </cell>
          <cell r="F12890" t="str">
            <v>D类</v>
          </cell>
          <cell r="G12890">
            <v>50</v>
          </cell>
        </row>
        <row r="12891">
          <cell r="B12891" t="str">
            <v>0039-2049</v>
          </cell>
          <cell r="C12891" t="str">
            <v>STRAD</v>
          </cell>
          <cell r="D12891" t="str">
            <v>A&amp;HCI</v>
          </cell>
          <cell r="E12891" t="str">
            <v>拟补充</v>
          </cell>
          <cell r="F12891" t="str">
            <v>D类</v>
          </cell>
          <cell r="G12891">
            <v>50</v>
          </cell>
        </row>
        <row r="12892">
          <cell r="B12892" t="str">
            <v>0049-2361</v>
          </cell>
          <cell r="C12892" t="str">
            <v>STUDI E PROBLEMI DI CRITICA TESTUALE</v>
          </cell>
          <cell r="D12892" t="str">
            <v>A&amp;HCI</v>
          </cell>
          <cell r="E12892" t="str">
            <v>拟补充</v>
          </cell>
          <cell r="F12892" t="str">
            <v>D类</v>
          </cell>
          <cell r="G12892">
            <v>50</v>
          </cell>
        </row>
        <row r="12893">
          <cell r="B12893" t="str">
            <v>0039-2944</v>
          </cell>
          <cell r="C12893" t="str">
            <v>STUDI FRANCESI</v>
          </cell>
          <cell r="D12893" t="str">
            <v>A&amp;HCI</v>
          </cell>
          <cell r="E12893" t="str">
            <v>拟补充</v>
          </cell>
          <cell r="F12893" t="str">
            <v>D类</v>
          </cell>
          <cell r="G12893">
            <v>50</v>
          </cell>
        </row>
        <row r="12894">
          <cell r="B12894" t="str">
            <v>0391-8467</v>
          </cell>
          <cell r="C12894" t="str">
            <v>STUDI MEDIEVALI</v>
          </cell>
          <cell r="D12894" t="str">
            <v>A&amp;HCI</v>
          </cell>
          <cell r="E12894" t="str">
            <v>拟补充</v>
          </cell>
          <cell r="F12894" t="str">
            <v>D类</v>
          </cell>
          <cell r="G12894">
            <v>50</v>
          </cell>
        </row>
        <row r="12895">
          <cell r="B12895" t="str">
            <v>0391-7789</v>
          </cell>
          <cell r="C12895" t="str">
            <v>STUDI MUSICALI-NUOVA SERIE</v>
          </cell>
          <cell r="D12895" t="str">
            <v>A&amp;HCI</v>
          </cell>
          <cell r="E12895" t="str">
            <v>拟补充</v>
          </cell>
          <cell r="F12895" t="str">
            <v>D类</v>
          </cell>
          <cell r="G12895">
            <v>50</v>
          </cell>
        </row>
        <row r="12896">
          <cell r="B12896" t="str">
            <v>0392-7261</v>
          </cell>
          <cell r="C12896" t="str">
            <v>STUDI PIEMONTESI</v>
          </cell>
          <cell r="D12896" t="str">
            <v>A&amp;HCI</v>
          </cell>
          <cell r="E12896" t="str">
            <v>拟补充</v>
          </cell>
          <cell r="F12896" t="str">
            <v>D类</v>
          </cell>
          <cell r="G12896">
            <v>50</v>
          </cell>
        </row>
        <row r="12897">
          <cell r="B12897" t="str">
            <v>0039-2995</v>
          </cell>
          <cell r="C12897" t="str">
            <v>STUDI ROMANI</v>
          </cell>
          <cell r="D12897" t="str">
            <v>A&amp;HCI</v>
          </cell>
          <cell r="E12897" t="str">
            <v>拟补充</v>
          </cell>
          <cell r="F12897" t="str">
            <v>D类</v>
          </cell>
          <cell r="G12897">
            <v>50</v>
          </cell>
        </row>
        <row r="12898">
          <cell r="B12898" t="str">
            <v>0081-6248</v>
          </cell>
          <cell r="C12898" t="str">
            <v>STUDI SECENTESCHI</v>
          </cell>
          <cell r="D12898" t="str">
            <v>A&amp;HCI</v>
          </cell>
          <cell r="E12898" t="str">
            <v>拟补充</v>
          </cell>
          <cell r="F12898" t="str">
            <v>D类</v>
          </cell>
          <cell r="G12898">
            <v>50</v>
          </cell>
        </row>
        <row r="12899">
          <cell r="B12899" t="str">
            <v>0039-3037</v>
          </cell>
          <cell r="C12899" t="str">
            <v>STUDI STORICI</v>
          </cell>
          <cell r="D12899" t="str">
            <v>A&amp;HCI</v>
          </cell>
          <cell r="E12899" t="str">
            <v>拟补充</v>
          </cell>
          <cell r="F12899" t="str">
            <v>D类</v>
          </cell>
          <cell r="G12899">
            <v>50</v>
          </cell>
        </row>
        <row r="12900">
          <cell r="B12900" t="str">
            <v>0039-310X</v>
          </cell>
          <cell r="C12900" t="str">
            <v>STUDIA CANONICA</v>
          </cell>
          <cell r="D12900" t="str">
            <v>A&amp;HCI</v>
          </cell>
          <cell r="E12900" t="str">
            <v>拟补充</v>
          </cell>
          <cell r="F12900" t="str">
            <v>D类</v>
          </cell>
          <cell r="G12900">
            <v>50</v>
          </cell>
        </row>
        <row r="12901">
          <cell r="B12901" t="str">
            <v>0039-3185</v>
          </cell>
          <cell r="C12901" t="str">
            <v>STUDIA LEIBNITIANA</v>
          </cell>
          <cell r="D12901" t="str">
            <v>A&amp;HCI</v>
          </cell>
          <cell r="E12901" t="str">
            <v>拟补充</v>
          </cell>
          <cell r="F12901" t="str">
            <v>D类</v>
          </cell>
          <cell r="G12901">
            <v>50</v>
          </cell>
        </row>
        <row r="12902">
          <cell r="B12902" t="str">
            <v>0039-3193</v>
          </cell>
          <cell r="C12902" t="str">
            <v>STUDIA LINGUISTICA</v>
          </cell>
          <cell r="D12902" t="str">
            <v>A&amp;HCI</v>
          </cell>
          <cell r="E12902" t="str">
            <v>拟补充</v>
          </cell>
          <cell r="F12902" t="str">
            <v>D类</v>
          </cell>
          <cell r="G12902">
            <v>50</v>
          </cell>
        </row>
        <row r="12903">
          <cell r="B12903" t="str">
            <v>0039-3258</v>
          </cell>
          <cell r="C12903" t="str">
            <v>STUDIA MONASTICA</v>
          </cell>
          <cell r="D12903" t="str">
            <v>A&amp;HCI</v>
          </cell>
          <cell r="E12903" t="str">
            <v>拟补充</v>
          </cell>
          <cell r="F12903" t="str">
            <v>D类</v>
          </cell>
          <cell r="G12903">
            <v>50</v>
          </cell>
        </row>
        <row r="12904">
          <cell r="B12904" t="str">
            <v>1788-6244</v>
          </cell>
          <cell r="C12904" t="str">
            <v>STUDIA MUSICOLOGICA</v>
          </cell>
          <cell r="D12904" t="str">
            <v>A&amp;HCI</v>
          </cell>
          <cell r="E12904" t="str">
            <v>拟补充</v>
          </cell>
          <cell r="F12904" t="str">
            <v>D类</v>
          </cell>
          <cell r="G12904">
            <v>50</v>
          </cell>
        </row>
        <row r="12905">
          <cell r="B12905" t="str">
            <v>0039-3274</v>
          </cell>
          <cell r="C12905" t="str">
            <v>STUDIA NEOPHILOLOGICA</v>
          </cell>
          <cell r="D12905" t="str">
            <v>A&amp;HCI</v>
          </cell>
          <cell r="E12905" t="str">
            <v>拟补充</v>
          </cell>
          <cell r="F12905" t="str">
            <v>D类</v>
          </cell>
          <cell r="G12905">
            <v>50</v>
          </cell>
        </row>
        <row r="12906">
          <cell r="B12906" t="str">
            <v>1582-5647</v>
          </cell>
          <cell r="C12906" t="str">
            <v>STUDIA PHAENOMENOLOGICA</v>
          </cell>
          <cell r="D12906" t="str">
            <v>A&amp;HCI</v>
          </cell>
          <cell r="E12906" t="str">
            <v>拟补充</v>
          </cell>
          <cell r="F12906" t="str">
            <v>D类</v>
          </cell>
          <cell r="G12906">
            <v>50</v>
          </cell>
        </row>
        <row r="12907">
          <cell r="B12907" t="str">
            <v>0039-3347</v>
          </cell>
          <cell r="C12907" t="str">
            <v>STUDIA ROSENTHALIANA</v>
          </cell>
          <cell r="D12907" t="str">
            <v>A&amp;HCI</v>
          </cell>
          <cell r="E12907" t="str">
            <v>拟补充</v>
          </cell>
          <cell r="F12907" t="str">
            <v>D类</v>
          </cell>
          <cell r="G12907">
            <v>50</v>
          </cell>
        </row>
        <row r="12908">
          <cell r="B12908" t="str">
            <v>1212-8570</v>
          </cell>
          <cell r="C12908" t="str">
            <v>STUDIA THEOLOGICA-CZECH REPUBLIC</v>
          </cell>
          <cell r="D12908" t="str">
            <v>A&amp;HCI</v>
          </cell>
          <cell r="E12908" t="str">
            <v>拟补充</v>
          </cell>
          <cell r="F12908" t="str">
            <v>D类</v>
          </cell>
          <cell r="G12908">
            <v>50</v>
          </cell>
        </row>
        <row r="12909">
          <cell r="B12909" t="str">
            <v>0091-8083</v>
          </cell>
          <cell r="C12909" t="str">
            <v>STUDIES IN AMERICAN FICTION</v>
          </cell>
          <cell r="D12909" t="str">
            <v>A&amp;HCI</v>
          </cell>
          <cell r="E12909" t="str">
            <v>拟补充</v>
          </cell>
          <cell r="F12909" t="str">
            <v>D类</v>
          </cell>
          <cell r="G12909">
            <v>50</v>
          </cell>
        </row>
        <row r="12910">
          <cell r="B12910" t="str">
            <v>0730-3238</v>
          </cell>
          <cell r="C12910" t="str">
            <v>STUDIES IN AMERICAN INDIAN LITERATURES</v>
          </cell>
          <cell r="D12910" t="str">
            <v>A&amp;HCI</v>
          </cell>
          <cell r="E12910" t="str">
            <v>拟补充</v>
          </cell>
          <cell r="F12910" t="str">
            <v>D类</v>
          </cell>
          <cell r="G12910">
            <v>50</v>
          </cell>
        </row>
        <row r="12911">
          <cell r="B12911" t="str">
            <v>0271-9274</v>
          </cell>
          <cell r="C12911" t="str">
            <v>STUDIES IN AMERICAN JEWISH LITERATURE</v>
          </cell>
          <cell r="D12911" t="str">
            <v>A&amp;HCI</v>
          </cell>
          <cell r="E12911" t="str">
            <v>拟补充</v>
          </cell>
          <cell r="F12911" t="str">
            <v>D类</v>
          </cell>
          <cell r="G12911">
            <v>50</v>
          </cell>
        </row>
        <row r="12912">
          <cell r="B12912" t="str">
            <v>0380-6995</v>
          </cell>
          <cell r="C12912" t="str">
            <v>STUDIES IN CANADIAN LITERATURE-ETUDES EN LITTERATURE CANADIENNE</v>
          </cell>
          <cell r="D12912" t="str">
            <v>A&amp;HCI</v>
          </cell>
          <cell r="E12912" t="str">
            <v>拟补充</v>
          </cell>
          <cell r="F12912" t="str">
            <v>D类</v>
          </cell>
          <cell r="G12912">
            <v>50</v>
          </cell>
        </row>
        <row r="12913">
          <cell r="B12913" t="str">
            <v>0953-9468</v>
          </cell>
          <cell r="C12913" t="str">
            <v>STUDIES IN CHRISTIAN ETHICS</v>
          </cell>
          <cell r="D12913" t="str">
            <v>A&amp;HCI</v>
          </cell>
          <cell r="E12913" t="str">
            <v>拟补充</v>
          </cell>
          <cell r="F12913" t="str">
            <v>D类</v>
          </cell>
          <cell r="G12913">
            <v>50</v>
          </cell>
        </row>
        <row r="12914">
          <cell r="B12914" t="str">
            <v>0039-3657</v>
          </cell>
          <cell r="C12914" t="str">
            <v>STUDIES IN ENGLISH LITERATURE 1500-1900</v>
          </cell>
          <cell r="D12914" t="str">
            <v>A&amp;HCI</v>
          </cell>
          <cell r="E12914" t="str">
            <v>拟补充</v>
          </cell>
          <cell r="F12914" t="str">
            <v>D类</v>
          </cell>
          <cell r="G12914">
            <v>50</v>
          </cell>
        </row>
        <row r="12915">
          <cell r="B12915" t="str">
            <v>1471-5880</v>
          </cell>
          <cell r="C12915" t="str">
            <v>STUDIES IN FRENCH CINEMA</v>
          </cell>
          <cell r="D12915" t="str">
            <v>A&amp;HCI</v>
          </cell>
          <cell r="E12915" t="str">
            <v>拟补充</v>
          </cell>
          <cell r="F12915" t="str">
            <v>D类</v>
          </cell>
          <cell r="G12915">
            <v>50</v>
          </cell>
        </row>
        <row r="12916">
          <cell r="B12916" t="str">
            <v>0730-9139</v>
          </cell>
          <cell r="C12916" t="str">
            <v>STUDIES IN LATIN AMERICAN POPULAR CULTURE</v>
          </cell>
          <cell r="D12916" t="str">
            <v>A&amp;HCI</v>
          </cell>
          <cell r="E12916" t="str">
            <v>拟补充</v>
          </cell>
          <cell r="F12916" t="str">
            <v>D类</v>
          </cell>
          <cell r="G12916">
            <v>50</v>
          </cell>
        </row>
        <row r="12917">
          <cell r="B12917" t="str">
            <v>0039-3738</v>
          </cell>
          <cell r="C12917" t="str">
            <v>STUDIES IN PHILOLOGY</v>
          </cell>
          <cell r="D12917" t="str">
            <v>A&amp;HCI</v>
          </cell>
          <cell r="E12917" t="str">
            <v>拟补充</v>
          </cell>
          <cell r="F12917" t="str">
            <v>D类</v>
          </cell>
          <cell r="G12917">
            <v>50</v>
          </cell>
        </row>
        <row r="12918">
          <cell r="B12918" t="str">
            <v>0008-4298</v>
          </cell>
          <cell r="C12918" t="str">
            <v>STUDIES IN RELIGION-SCIENCES RELIGIEUSES</v>
          </cell>
          <cell r="D12918" t="str">
            <v>A&amp;HCI</v>
          </cell>
          <cell r="E12918" t="str">
            <v>拟补充</v>
          </cell>
          <cell r="F12918" t="str">
            <v>D类</v>
          </cell>
          <cell r="G12918">
            <v>50</v>
          </cell>
        </row>
        <row r="12919">
          <cell r="B12919" t="str">
            <v>0039-3762</v>
          </cell>
          <cell r="C12919" t="str">
            <v>STUDIES IN ROMANTICISM</v>
          </cell>
          <cell r="D12919" t="str">
            <v>A&amp;HCI</v>
          </cell>
          <cell r="E12919" t="str">
            <v>拟补充</v>
          </cell>
          <cell r="F12919" t="str">
            <v>D类</v>
          </cell>
          <cell r="G12919">
            <v>50</v>
          </cell>
        </row>
        <row r="12920">
          <cell r="B12920" t="str">
            <v>1460-1176</v>
          </cell>
          <cell r="C12920" t="str">
            <v>STUDIES IN THE HISTORY OF GARDENS &amp; DESIGNED LANDSCAPES</v>
          </cell>
          <cell r="D12920" t="str">
            <v>A&amp;HCI</v>
          </cell>
          <cell r="E12920" t="str">
            <v>拟补充</v>
          </cell>
          <cell r="F12920" t="str">
            <v>D类</v>
          </cell>
          <cell r="G12920">
            <v>50</v>
          </cell>
        </row>
        <row r="12921">
          <cell r="B12921" t="str">
            <v>0039-3819</v>
          </cell>
          <cell r="C12921" t="str">
            <v>STUDIES IN THE LITERARY IMAGINATION</v>
          </cell>
          <cell r="D12921" t="str">
            <v>A&amp;HCI</v>
          </cell>
          <cell r="E12921" t="str">
            <v>拟补充</v>
          </cell>
          <cell r="F12921" t="str">
            <v>D类</v>
          </cell>
          <cell r="G12921">
            <v>50</v>
          </cell>
        </row>
        <row r="12922">
          <cell r="B12922" t="str">
            <v>0039-3827</v>
          </cell>
          <cell r="C12922" t="str">
            <v>STUDIES IN THE NOVEL</v>
          </cell>
          <cell r="D12922" t="str">
            <v>A&amp;HCI</v>
          </cell>
          <cell r="E12922" t="str">
            <v>拟补充</v>
          </cell>
          <cell r="F12922" t="str">
            <v>D类</v>
          </cell>
          <cell r="G12922">
            <v>50</v>
          </cell>
        </row>
        <row r="12923">
          <cell r="B12923" t="str">
            <v>1468-2761</v>
          </cell>
          <cell r="C12923" t="str">
            <v>STUDIES IN THEATRE AND PERFORMANCE</v>
          </cell>
          <cell r="D12923" t="str">
            <v>A&amp;HCI</v>
          </cell>
          <cell r="E12923" t="str">
            <v>拟补充</v>
          </cell>
          <cell r="F12923" t="str">
            <v>D类</v>
          </cell>
          <cell r="G12923">
            <v>50</v>
          </cell>
        </row>
        <row r="12924">
          <cell r="B12924" t="str">
            <v>1354-9901</v>
          </cell>
          <cell r="C12924" t="str">
            <v>STUDIES IN WORLD CHRISTIANITY</v>
          </cell>
          <cell r="D12924" t="str">
            <v>A&amp;HCI</v>
          </cell>
          <cell r="E12924" t="str">
            <v>拟补充</v>
          </cell>
          <cell r="F12924" t="str">
            <v>D类</v>
          </cell>
          <cell r="G12924">
            <v>50</v>
          </cell>
        </row>
        <row r="12925">
          <cell r="B12925" t="str">
            <v>0039-4238</v>
          </cell>
          <cell r="C12925" t="str">
            <v>STYLE</v>
          </cell>
          <cell r="D12925" t="str">
            <v>A&amp;HCI</v>
          </cell>
          <cell r="E12925" t="str">
            <v>拟补充</v>
          </cell>
          <cell r="F12925" t="str">
            <v>D类</v>
          </cell>
          <cell r="G12925">
            <v>50</v>
          </cell>
        </row>
        <row r="12926">
          <cell r="B12926" t="str">
            <v>0049-2426</v>
          </cell>
          <cell r="C12926" t="str">
            <v>SUB-STANCE</v>
          </cell>
          <cell r="D12926" t="str">
            <v>A&amp;HCI</v>
          </cell>
          <cell r="E12926" t="str">
            <v>拟补充</v>
          </cell>
          <cell r="F12926" t="str">
            <v>D类</v>
          </cell>
          <cell r="G12926">
            <v>50</v>
          </cell>
        </row>
        <row r="12927">
          <cell r="B12927" t="str">
            <v>1598-2661</v>
          </cell>
          <cell r="C12927" t="str">
            <v>SUNGKYUN JOURNAL OF EAST ASIAN STUDIES</v>
          </cell>
          <cell r="D12927" t="str">
            <v>A&amp;HCI</v>
          </cell>
          <cell r="E12927" t="str">
            <v>拟补充</v>
          </cell>
          <cell r="F12927" t="str">
            <v>D类</v>
          </cell>
          <cell r="G12927">
            <v>50</v>
          </cell>
        </row>
        <row r="12928">
          <cell r="B12928" t="str">
            <v>0039-7679</v>
          </cell>
          <cell r="C12928" t="str">
            <v>SYMBOLAE OSLOENSES</v>
          </cell>
          <cell r="D12928" t="str">
            <v>A&amp;HCI</v>
          </cell>
          <cell r="E12928" t="str">
            <v>拟补充</v>
          </cell>
          <cell r="F12928" t="str">
            <v>D类</v>
          </cell>
          <cell r="G12928">
            <v>50</v>
          </cell>
        </row>
        <row r="12929">
          <cell r="B12929" t="str">
            <v>0039-7709</v>
          </cell>
          <cell r="C12929" t="str">
            <v>SYMPOSIUM-A QUARTERLY JOURNAL IN MODERN LITERATURES</v>
          </cell>
          <cell r="D12929" t="str">
            <v>A&amp;HCI</v>
          </cell>
          <cell r="E12929" t="str">
            <v>拟补充</v>
          </cell>
          <cell r="F12929" t="str">
            <v>D类</v>
          </cell>
          <cell r="G12929">
            <v>50</v>
          </cell>
        </row>
        <row r="12930">
          <cell r="B12930" t="str">
            <v>0352-7875</v>
          </cell>
          <cell r="C12930" t="str">
            <v>SYNTHESIS PHILOSOPHICA</v>
          </cell>
          <cell r="D12930" t="str">
            <v>A&amp;HCI</v>
          </cell>
          <cell r="E12930" t="str">
            <v>拟补充</v>
          </cell>
          <cell r="F12930" t="str">
            <v>D类</v>
          </cell>
          <cell r="G12930">
            <v>50</v>
          </cell>
        </row>
        <row r="12931">
          <cell r="B12931" t="str">
            <v>0328-1205</v>
          </cell>
          <cell r="C12931" t="str">
            <v>SYNTHESIS-LA PLATA</v>
          </cell>
          <cell r="D12931" t="str">
            <v>A&amp;HCI</v>
          </cell>
          <cell r="E12931" t="str">
            <v>拟补充</v>
          </cell>
          <cell r="F12931" t="str">
            <v>D类</v>
          </cell>
          <cell r="G12931">
            <v>50</v>
          </cell>
        </row>
        <row r="12932">
          <cell r="B12932" t="str">
            <v>0716-0798</v>
          </cell>
          <cell r="C12932" t="str">
            <v>TALLER DE LETRAS</v>
          </cell>
          <cell r="D12932" t="str">
            <v>A&amp;HCI</v>
          </cell>
          <cell r="E12932" t="str">
            <v>拟补充</v>
          </cell>
          <cell r="F12932" t="str">
            <v>D类</v>
          </cell>
          <cell r="G12932">
            <v>50</v>
          </cell>
        </row>
        <row r="12933">
          <cell r="B12933" t="str">
            <v>1869-7720</v>
          </cell>
          <cell r="C12933" t="str">
            <v>TANZ</v>
          </cell>
          <cell r="D12933" t="str">
            <v>A&amp;HCI</v>
          </cell>
          <cell r="E12933" t="str">
            <v>拟补充</v>
          </cell>
          <cell r="F12933" t="str">
            <v>D类</v>
          </cell>
          <cell r="G12933">
            <v>50</v>
          </cell>
        </row>
        <row r="12934">
          <cell r="B12934" t="str">
            <v>1054-2043</v>
          </cell>
          <cell r="C12934" t="str">
            <v>TDR-THE DRAMA REVIEW-THE JOURNAL OF PERFORMANCE STUDIES</v>
          </cell>
          <cell r="D12934" t="str">
            <v>A&amp;HCI</v>
          </cell>
          <cell r="E12934" t="str">
            <v>拟补充</v>
          </cell>
          <cell r="F12934" t="str">
            <v>D类</v>
          </cell>
          <cell r="G12934">
            <v>50</v>
          </cell>
        </row>
        <row r="12935">
          <cell r="B12935" t="str">
            <v>0145-5788</v>
          </cell>
          <cell r="C12935" t="str">
            <v>TEACHING PHILOSOPHY</v>
          </cell>
          <cell r="D12935" t="str">
            <v>A&amp;HCI</v>
          </cell>
          <cell r="E12935" t="str">
            <v>拟补充</v>
          </cell>
          <cell r="F12935" t="str">
            <v>D类</v>
          </cell>
          <cell r="G12935">
            <v>50</v>
          </cell>
        </row>
        <row r="12936">
          <cell r="B12936" t="str">
            <v>0867-0633</v>
          </cell>
          <cell r="C12936" t="str">
            <v>TEKSTY DRUGIE</v>
          </cell>
          <cell r="D12936" t="str">
            <v>A&amp;HCI</v>
          </cell>
          <cell r="E12936" t="str">
            <v>拟补充</v>
          </cell>
          <cell r="F12936" t="str">
            <v>D类</v>
          </cell>
          <cell r="G12936">
            <v>50</v>
          </cell>
        </row>
        <row r="12937">
          <cell r="B12937" t="str">
            <v>0497-1817</v>
          </cell>
          <cell r="C12937" t="str">
            <v>TEMENOS</v>
          </cell>
          <cell r="D12937" t="str">
            <v>A&amp;HCI</v>
          </cell>
          <cell r="E12937" t="str">
            <v>拟补充</v>
          </cell>
          <cell r="F12937" t="str">
            <v>D类</v>
          </cell>
          <cell r="G12937">
            <v>50</v>
          </cell>
        </row>
        <row r="12938">
          <cell r="B12938" t="str">
            <v>0040-2982</v>
          </cell>
          <cell r="C12938" t="str">
            <v>TEMPO</v>
          </cell>
          <cell r="D12938" t="str">
            <v>A&amp;HCI</v>
          </cell>
          <cell r="E12938" t="str">
            <v>拟补充</v>
          </cell>
          <cell r="F12938" t="str">
            <v>D类</v>
          </cell>
          <cell r="G12938">
            <v>50</v>
          </cell>
        </row>
        <row r="12939">
          <cell r="B12939" t="str">
            <v>1413-7704</v>
          </cell>
          <cell r="C12939" t="str">
            <v>TEMPO-NITEROI</v>
          </cell>
          <cell r="D12939" t="str">
            <v>A&amp;HCI</v>
          </cell>
          <cell r="E12939" t="str">
            <v>拟补充</v>
          </cell>
          <cell r="F12939" t="str">
            <v>D类</v>
          </cell>
          <cell r="G12939">
            <v>50</v>
          </cell>
        </row>
        <row r="12940">
          <cell r="B12940" t="str">
            <v>0040-3075</v>
          </cell>
          <cell r="C12940" t="str">
            <v>TEMPS MODERNES</v>
          </cell>
          <cell r="D12940" t="str">
            <v>A&amp;HCI</v>
          </cell>
          <cell r="E12940" t="str">
            <v>拟补充</v>
          </cell>
          <cell r="F12940" t="str">
            <v>D类</v>
          </cell>
          <cell r="G12940">
            <v>50</v>
          </cell>
        </row>
        <row r="12941">
          <cell r="B12941" t="str">
            <v>0049-3449</v>
          </cell>
          <cell r="C12941" t="str">
            <v>TEOLOGIA Y VIDA</v>
          </cell>
          <cell r="D12941" t="str">
            <v>A&amp;HCI</v>
          </cell>
          <cell r="E12941" t="str">
            <v>拟补充</v>
          </cell>
          <cell r="F12941" t="str">
            <v>D类</v>
          </cell>
          <cell r="G12941">
            <v>50</v>
          </cell>
        </row>
        <row r="12942">
          <cell r="B12942" t="str">
            <v>0210-1602</v>
          </cell>
          <cell r="C12942" t="str">
            <v>TEOREMA</v>
          </cell>
          <cell r="D12942" t="str">
            <v>A&amp;HCI</v>
          </cell>
          <cell r="E12942" t="str">
            <v>拟补充</v>
          </cell>
          <cell r="F12942" t="str">
            <v>D类</v>
          </cell>
          <cell r="G12942">
            <v>50</v>
          </cell>
        </row>
        <row r="12943">
          <cell r="B12943" t="str">
            <v>1122-1259</v>
          </cell>
          <cell r="C12943" t="str">
            <v>TEORIA-RIVISTA DI FILOSOFIA</v>
          </cell>
          <cell r="D12943" t="str">
            <v>A&amp;HCI</v>
          </cell>
          <cell r="E12943" t="str">
            <v>拟补充</v>
          </cell>
          <cell r="F12943" t="str">
            <v>D类</v>
          </cell>
          <cell r="G12943">
            <v>50</v>
          </cell>
        </row>
        <row r="12944">
          <cell r="B12944" t="str">
            <v>0040-4691</v>
          </cell>
          <cell r="C12944" t="str">
            <v>TEXAS STUDIES IN LITERATURE AND LANGUAGE</v>
          </cell>
          <cell r="D12944" t="str">
            <v>A&amp;HCI</v>
          </cell>
          <cell r="E12944" t="str">
            <v>拟补充</v>
          </cell>
          <cell r="F12944" t="str">
            <v>D类</v>
          </cell>
          <cell r="G12944">
            <v>50</v>
          </cell>
        </row>
        <row r="12945">
          <cell r="B12945" t="str">
            <v>0040-5329</v>
          </cell>
          <cell r="C12945" t="str">
            <v>TEXT &amp; KRITIK</v>
          </cell>
          <cell r="D12945" t="str">
            <v>A&amp;HCI</v>
          </cell>
          <cell r="E12945" t="str">
            <v>拟补充</v>
          </cell>
          <cell r="F12945" t="str">
            <v>D类</v>
          </cell>
          <cell r="G12945">
            <v>50</v>
          </cell>
        </row>
        <row r="12946">
          <cell r="B12946" t="str">
            <v>1046-2937</v>
          </cell>
          <cell r="C12946" t="str">
            <v>TEXT AND PERFORMANCE QUARTERLY</v>
          </cell>
          <cell r="D12946" t="str">
            <v>A&amp;HCI</v>
          </cell>
          <cell r="E12946" t="str">
            <v>拟补充</v>
          </cell>
          <cell r="F12946" t="str">
            <v>D类</v>
          </cell>
          <cell r="G12946">
            <v>50</v>
          </cell>
        </row>
        <row r="12947">
          <cell r="B12947" t="str">
            <v>0715-8920</v>
          </cell>
          <cell r="C12947" t="str">
            <v>TEXTE-REVUE DE CRITIQUE ET DE THEORIE LITTERAIRE</v>
          </cell>
          <cell r="D12947" t="str">
            <v>A&amp;HCI</v>
          </cell>
          <cell r="E12947" t="str">
            <v>拟补充</v>
          </cell>
          <cell r="F12947" t="str">
            <v>D类</v>
          </cell>
          <cell r="G12947">
            <v>50</v>
          </cell>
        </row>
        <row r="12948">
          <cell r="B12948" t="str">
            <v>0040-4969</v>
          </cell>
          <cell r="C12948" t="str">
            <v>TEXTILE HISTORY</v>
          </cell>
          <cell r="D12948" t="str">
            <v>A&amp;HCI</v>
          </cell>
          <cell r="E12948" t="str">
            <v>拟补充</v>
          </cell>
          <cell r="F12948" t="str">
            <v>D类</v>
          </cell>
          <cell r="G12948">
            <v>50</v>
          </cell>
        </row>
        <row r="12949">
          <cell r="B12949" t="str">
            <v>1475-9756</v>
          </cell>
          <cell r="C12949" t="str">
            <v>TEXTILE-THE JOURNAL OF CLOTH &amp; CULTURE</v>
          </cell>
          <cell r="D12949" t="str">
            <v>A&amp;HCI</v>
          </cell>
          <cell r="E12949" t="str">
            <v>拟补充</v>
          </cell>
          <cell r="F12949" t="str">
            <v>D类</v>
          </cell>
          <cell r="G12949">
            <v>50</v>
          </cell>
        </row>
        <row r="12950">
          <cell r="B12950" t="str">
            <v>0950-236X</v>
          </cell>
          <cell r="C12950" t="str">
            <v>TEXTUAL PRACTICE</v>
          </cell>
          <cell r="D12950" t="str">
            <v>A&amp;HCI</v>
          </cell>
          <cell r="E12950" t="str">
            <v>拟补充</v>
          </cell>
          <cell r="F12950" t="str">
            <v>D类</v>
          </cell>
          <cell r="G12950">
            <v>50</v>
          </cell>
        </row>
        <row r="12951">
          <cell r="B12951" t="str">
            <v>0161-0775</v>
          </cell>
          <cell r="C12951" t="str">
            <v>THEATER</v>
          </cell>
          <cell r="D12951" t="str">
            <v>A&amp;HCI</v>
          </cell>
          <cell r="E12951" t="str">
            <v>拟补充</v>
          </cell>
          <cell r="F12951" t="str">
            <v>D类</v>
          </cell>
          <cell r="G12951">
            <v>50</v>
          </cell>
        </row>
        <row r="12952">
          <cell r="B12952" t="str">
            <v>0040-5507</v>
          </cell>
          <cell r="C12952" t="str">
            <v>THEATER HEUTE</v>
          </cell>
          <cell r="D12952" t="str">
            <v>A&amp;HCI</v>
          </cell>
          <cell r="E12952" t="str">
            <v>拟补充</v>
          </cell>
          <cell r="F12952" t="str">
            <v>D类</v>
          </cell>
          <cell r="G12952">
            <v>50</v>
          </cell>
        </row>
        <row r="12953">
          <cell r="B12953" t="str">
            <v>0733-2033</v>
          </cell>
          <cell r="C12953" t="str">
            <v>THEATRE HISTORY STUDIES</v>
          </cell>
          <cell r="D12953" t="str">
            <v>A&amp;HCI</v>
          </cell>
          <cell r="E12953" t="str">
            <v>拟补充</v>
          </cell>
          <cell r="F12953" t="str">
            <v>D类</v>
          </cell>
          <cell r="G12953">
            <v>50</v>
          </cell>
        </row>
        <row r="12954">
          <cell r="B12954" t="str">
            <v>0192-2882</v>
          </cell>
          <cell r="C12954" t="str">
            <v>THEATRE JOURNAL</v>
          </cell>
          <cell r="D12954" t="str">
            <v>A&amp;HCI</v>
          </cell>
          <cell r="E12954" t="str">
            <v>拟补充</v>
          </cell>
          <cell r="F12954" t="str">
            <v>D类</v>
          </cell>
          <cell r="G12954">
            <v>50</v>
          </cell>
        </row>
        <row r="12955">
          <cell r="B12955" t="str">
            <v>0040-5523</v>
          </cell>
          <cell r="C12955" t="str">
            <v>THEATRE NOTEBOOK</v>
          </cell>
          <cell r="D12955" t="str">
            <v>A&amp;HCI</v>
          </cell>
          <cell r="E12955" t="str">
            <v>拟补充</v>
          </cell>
          <cell r="F12955" t="str">
            <v>D类</v>
          </cell>
          <cell r="G12955">
            <v>50</v>
          </cell>
        </row>
        <row r="12956">
          <cell r="B12956" t="str">
            <v>1196-1198</v>
          </cell>
          <cell r="C12956" t="str">
            <v>THEATRE RESEARCH IN CANADA-RECHERCHES THEATRALES AU CANADA</v>
          </cell>
          <cell r="D12956" t="str">
            <v>A&amp;HCI</v>
          </cell>
          <cell r="E12956" t="str">
            <v>拟补充</v>
          </cell>
          <cell r="F12956" t="str">
            <v>D类</v>
          </cell>
          <cell r="G12956">
            <v>50</v>
          </cell>
        </row>
        <row r="12957">
          <cell r="B12957" t="str">
            <v>0307-8833</v>
          </cell>
          <cell r="C12957" t="str">
            <v>THEATRE RESEARCH INTERNATIONAL</v>
          </cell>
          <cell r="D12957" t="str">
            <v>A&amp;HCI</v>
          </cell>
          <cell r="E12957" t="str">
            <v>拟补充</v>
          </cell>
          <cell r="F12957" t="str">
            <v>D类</v>
          </cell>
          <cell r="G12957">
            <v>50</v>
          </cell>
        </row>
        <row r="12958">
          <cell r="B12958" t="str">
            <v>0040-5574</v>
          </cell>
          <cell r="C12958" t="str">
            <v>THEATRE SURVEY</v>
          </cell>
          <cell r="D12958" t="str">
            <v>A&amp;HCI</v>
          </cell>
          <cell r="E12958" t="str">
            <v>拟补充</v>
          </cell>
          <cell r="F12958" t="str">
            <v>D类</v>
          </cell>
          <cell r="G12958">
            <v>50</v>
          </cell>
        </row>
        <row r="12959">
          <cell r="B12959" t="str">
            <v>0040-5639</v>
          </cell>
          <cell r="C12959" t="str">
            <v>THEOLOGICAL STUDIES</v>
          </cell>
          <cell r="D12959" t="str">
            <v>A&amp;HCI</v>
          </cell>
          <cell r="E12959" t="str">
            <v>拟补充</v>
          </cell>
          <cell r="F12959" t="str">
            <v>D类</v>
          </cell>
          <cell r="G12959">
            <v>50</v>
          </cell>
        </row>
        <row r="12960">
          <cell r="B12960" t="str">
            <v>0040-5736</v>
          </cell>
          <cell r="C12960" t="str">
            <v>THEOLOGY TODAY</v>
          </cell>
          <cell r="D12960" t="str">
            <v>A&amp;HCI</v>
          </cell>
          <cell r="E12960" t="str">
            <v>拟补充</v>
          </cell>
          <cell r="F12960" t="str">
            <v>D类</v>
          </cell>
          <cell r="G12960">
            <v>50</v>
          </cell>
        </row>
        <row r="12961">
          <cell r="B12961" t="str">
            <v>0040-5825</v>
          </cell>
          <cell r="C12961" t="str">
            <v>THEORIA-A SWEDISH JOURNAL OF PHILOSOPHY</v>
          </cell>
          <cell r="D12961" t="str">
            <v>A&amp;HCI</v>
          </cell>
          <cell r="E12961" t="str">
            <v>拟补充</v>
          </cell>
          <cell r="F12961" t="str">
            <v>D类</v>
          </cell>
          <cell r="G12961">
            <v>50</v>
          </cell>
        </row>
        <row r="12962">
          <cell r="B12962" t="str">
            <v>0495-4548</v>
          </cell>
          <cell r="C12962" t="str">
            <v>THEORIA-REVISTA DE TEORIA HISTORIA Y FUNDAMENTOS DE LA CIENCIA</v>
          </cell>
          <cell r="D12962" t="str">
            <v>A&amp;HCI</v>
          </cell>
          <cell r="E12962" t="str">
            <v>拟补充</v>
          </cell>
          <cell r="F12962" t="str">
            <v>D类</v>
          </cell>
          <cell r="G12962">
            <v>50</v>
          </cell>
        </row>
        <row r="12963">
          <cell r="B12963" t="str">
            <v>0952-8822</v>
          </cell>
          <cell r="C12963" t="str">
            <v>THIRD TEXT</v>
          </cell>
          <cell r="D12963" t="str">
            <v>A&amp;HCI</v>
          </cell>
          <cell r="E12963" t="str">
            <v>拟补充</v>
          </cell>
          <cell r="F12963" t="str">
            <v>D类</v>
          </cell>
          <cell r="G12963">
            <v>50</v>
          </cell>
        </row>
        <row r="12964">
          <cell r="B12964" t="str">
            <v>0276-5683</v>
          </cell>
          <cell r="C12964" t="str">
            <v>THOMAS WOLFE REVIEW</v>
          </cell>
          <cell r="D12964" t="str">
            <v>A&amp;HCI</v>
          </cell>
          <cell r="E12964" t="str">
            <v>拟补充</v>
          </cell>
          <cell r="F12964" t="str">
            <v>D类</v>
          </cell>
          <cell r="G12964">
            <v>50</v>
          </cell>
        </row>
        <row r="12965">
          <cell r="B12965" t="str">
            <v>0040-6325</v>
          </cell>
          <cell r="C12965" t="str">
            <v>THOMIST</v>
          </cell>
          <cell r="D12965" t="str">
            <v>A&amp;HCI</v>
          </cell>
          <cell r="E12965" t="str">
            <v>拟补充</v>
          </cell>
          <cell r="F12965" t="str">
            <v>D类</v>
          </cell>
          <cell r="G12965">
            <v>50</v>
          </cell>
        </row>
        <row r="12966">
          <cell r="B12966" t="str">
            <v>1383-7079</v>
          </cell>
          <cell r="C12966" t="str">
            <v>TIJDSCHRIFT VAN DE KONINKLIJKE VERENIGING VOOR NEDERLANDSE MUZIEKGESCHIEDENIS</v>
          </cell>
          <cell r="D12966" t="str">
            <v>A&amp;HCI</v>
          </cell>
          <cell r="E12966" t="str">
            <v>拟补充</v>
          </cell>
          <cell r="F12966" t="str">
            <v>D类</v>
          </cell>
          <cell r="G12966">
            <v>50</v>
          </cell>
        </row>
        <row r="12967">
          <cell r="B12967" t="str">
            <v>0040-750X</v>
          </cell>
          <cell r="C12967" t="str">
            <v>TIJDSCHRIFT VOOR FILOSOFIE</v>
          </cell>
          <cell r="D12967" t="str">
            <v>A&amp;HCI</v>
          </cell>
          <cell r="E12967" t="str">
            <v>拟补充</v>
          </cell>
          <cell r="F12967" t="str">
            <v>D类</v>
          </cell>
          <cell r="G12967">
            <v>50</v>
          </cell>
        </row>
        <row r="12968">
          <cell r="B12968" t="str">
            <v>0040-7518</v>
          </cell>
          <cell r="C12968" t="str">
            <v>TIJDSCHRIFT VOOR GESCHIEDENIS</v>
          </cell>
          <cell r="D12968" t="str">
            <v>A&amp;HCI</v>
          </cell>
          <cell r="E12968" t="str">
            <v>拟补充</v>
          </cell>
          <cell r="F12968" t="str">
            <v>D类</v>
          </cell>
          <cell r="G12968">
            <v>50</v>
          </cell>
        </row>
        <row r="12969">
          <cell r="B12969" t="str">
            <v>0040-7550</v>
          </cell>
          <cell r="C12969" t="str">
            <v>TIJDSCHRIFT VOOR NEDERLANDSE TAAL-EN LETTERKUNDE</v>
          </cell>
          <cell r="D12969" t="str">
            <v>A&amp;HCI</v>
          </cell>
          <cell r="E12969" t="str">
            <v>拟补充</v>
          </cell>
          <cell r="F12969" t="str">
            <v>D类</v>
          </cell>
          <cell r="G12969">
            <v>50</v>
          </cell>
        </row>
        <row r="12970">
          <cell r="B12970" t="str">
            <v>1751-696X</v>
          </cell>
          <cell r="C12970" t="str">
            <v>TIME &amp; MIND-THE JOURNAL OF ARCHAEOLOGY CONSCIOUSNESS AND CULTURE</v>
          </cell>
          <cell r="D12970" t="str">
            <v>A&amp;HCI</v>
          </cell>
          <cell r="E12970" t="str">
            <v>拟补充</v>
          </cell>
          <cell r="F12970" t="str">
            <v>D类</v>
          </cell>
          <cell r="G12970">
            <v>50</v>
          </cell>
        </row>
        <row r="12971">
          <cell r="B12971" t="str">
            <v>0307-661X</v>
          </cell>
          <cell r="C12971" t="str">
            <v>TLS-THE TIMES LITERARY SUPPLEMENT</v>
          </cell>
          <cell r="D12971" t="str">
            <v>A&amp;HCI</v>
          </cell>
          <cell r="E12971" t="str">
            <v>拟补充</v>
          </cell>
          <cell r="F12971" t="str">
            <v>D类</v>
          </cell>
          <cell r="G12971">
            <v>50</v>
          </cell>
        </row>
        <row r="12972">
          <cell r="B12972" t="str">
            <v>0167-7411</v>
          </cell>
          <cell r="C12972" t="str">
            <v>TOPOI-AN INTERNATIONAL REVIEW OF PHILOSOPHY</v>
          </cell>
          <cell r="D12972" t="str">
            <v>A&amp;HCI</v>
          </cell>
          <cell r="E12972" t="str">
            <v>拟补充</v>
          </cell>
          <cell r="F12972" t="str">
            <v>D类</v>
          </cell>
          <cell r="G12972">
            <v>50</v>
          </cell>
        </row>
        <row r="12973">
          <cell r="B12973" t="str">
            <v>0082-5433</v>
          </cell>
          <cell r="C12973" t="str">
            <v>TOUNG PAO</v>
          </cell>
          <cell r="D12973" t="str">
            <v>A&amp;HCI</v>
          </cell>
          <cell r="E12973" t="str">
            <v>拟补充</v>
          </cell>
          <cell r="F12973" t="str">
            <v>D类</v>
          </cell>
          <cell r="G12973">
            <v>50</v>
          </cell>
        </row>
        <row r="12974">
          <cell r="B12974" t="str">
            <v>0362-1529</v>
          </cell>
          <cell r="C12974" t="str">
            <v>TRADITIO-STUDIES IN ANCIENT AND MEDIEVAL HISTORY THOUGHT AND RELIGION</v>
          </cell>
          <cell r="D12974" t="str">
            <v>A&amp;HCI</v>
          </cell>
          <cell r="E12974" t="str">
            <v>拟补充</v>
          </cell>
          <cell r="F12974" t="str">
            <v>D类</v>
          </cell>
          <cell r="G12974">
            <v>50</v>
          </cell>
        </row>
        <row r="12975">
          <cell r="B12975" t="str">
            <v>0041-0608</v>
          </cell>
          <cell r="C12975" t="str">
            <v>TRADITION-A JOURNAL OF ORTHODOX JEWISH THOUGHT</v>
          </cell>
          <cell r="D12975" t="str">
            <v>A&amp;HCI</v>
          </cell>
          <cell r="E12975" t="str">
            <v>拟补充</v>
          </cell>
          <cell r="F12975" t="str">
            <v>D类</v>
          </cell>
          <cell r="G12975">
            <v>50</v>
          </cell>
        </row>
        <row r="12976">
          <cell r="B12976" t="str">
            <v>0101-3173</v>
          </cell>
          <cell r="C12976" t="str">
            <v>TRANS-FORM-ACAO</v>
          </cell>
          <cell r="D12976" t="str">
            <v>A&amp;HCI</v>
          </cell>
          <cell r="E12976" t="str">
            <v>拟补充</v>
          </cell>
          <cell r="F12976" t="str">
            <v>D类</v>
          </cell>
          <cell r="G12976">
            <v>50</v>
          </cell>
        </row>
        <row r="12977">
          <cell r="B12977" t="str">
            <v>0360-5949</v>
          </cell>
          <cell r="C12977" t="str">
            <v>TRANSACTIONS OF THE AMERICAN PHILOLOGICAL ASSOCIATION</v>
          </cell>
          <cell r="D12977" t="str">
            <v>A&amp;HCI</v>
          </cell>
          <cell r="E12977" t="str">
            <v>拟补充</v>
          </cell>
          <cell r="F12977" t="str">
            <v>D类</v>
          </cell>
          <cell r="G12977">
            <v>50</v>
          </cell>
        </row>
        <row r="12978">
          <cell r="B12978" t="str">
            <v>0065-9746</v>
          </cell>
          <cell r="C12978" t="str">
            <v>TRANSACTIONS OF THE AMERICAN PHILOSOPHICAL SOCIETY</v>
          </cell>
          <cell r="D12978" t="str">
            <v>A&amp;HCI</v>
          </cell>
          <cell r="E12978" t="str">
            <v>拟补充</v>
          </cell>
          <cell r="F12978" t="str">
            <v>D类</v>
          </cell>
          <cell r="G12978">
            <v>50</v>
          </cell>
        </row>
        <row r="12979">
          <cell r="B12979" t="str">
            <v>0951-001X</v>
          </cell>
          <cell r="C12979" t="str">
            <v>TRANSACTIONS OF THE ANCIENT MONUMENTS SOCIETY</v>
          </cell>
          <cell r="D12979" t="str">
            <v>A&amp;HCI</v>
          </cell>
          <cell r="E12979" t="str">
            <v>拟补充</v>
          </cell>
          <cell r="F12979" t="str">
            <v>D类</v>
          </cell>
          <cell r="G12979">
            <v>50</v>
          </cell>
        </row>
        <row r="12980">
          <cell r="B12980" t="str">
            <v>0009-1774</v>
          </cell>
          <cell r="C12980" t="str">
            <v>TRANSACTIONS OF THE CHARLES S PEIRCE SOCIETY</v>
          </cell>
          <cell r="D12980" t="str">
            <v>A&amp;HCI</v>
          </cell>
          <cell r="E12980" t="str">
            <v>拟补充</v>
          </cell>
          <cell r="F12980" t="str">
            <v>D类</v>
          </cell>
          <cell r="G12980">
            <v>50</v>
          </cell>
        </row>
        <row r="12981">
          <cell r="B12981" t="str">
            <v>0079-1636</v>
          </cell>
          <cell r="C12981" t="str">
            <v>TRANSACTIONS OF THE PHILOLOGICAL SOCIETY</v>
          </cell>
          <cell r="D12981" t="str">
            <v>A&amp;HCI</v>
          </cell>
          <cell r="E12981" t="str">
            <v>拟补充</v>
          </cell>
          <cell r="F12981" t="str">
            <v>D类</v>
          </cell>
          <cell r="G12981">
            <v>50</v>
          </cell>
        </row>
        <row r="12982">
          <cell r="B12982" t="str">
            <v>0968-1361</v>
          </cell>
          <cell r="C12982" t="str">
            <v>TRANSLATION AND LITERATURE</v>
          </cell>
          <cell r="D12982" t="str">
            <v>A&amp;HCI</v>
          </cell>
          <cell r="E12982" t="str">
            <v>拟补充</v>
          </cell>
          <cell r="F12982" t="str">
            <v>D类</v>
          </cell>
          <cell r="G12982">
            <v>50</v>
          </cell>
        </row>
        <row r="12983">
          <cell r="B12983" t="str">
            <v>0737-4836</v>
          </cell>
          <cell r="C12983" t="str">
            <v>TRANSLATION REVIEW</v>
          </cell>
          <cell r="D12983" t="str">
            <v>A&amp;HCI</v>
          </cell>
          <cell r="E12983" t="str">
            <v>拟补充</v>
          </cell>
          <cell r="F12983" t="str">
            <v>D类</v>
          </cell>
          <cell r="G12983">
            <v>50</v>
          </cell>
        </row>
        <row r="12984">
          <cell r="B12984" t="str">
            <v>0732-7730</v>
          </cell>
          <cell r="C12984" t="str">
            <v>TULSA STUDIES IN WOMENS LITERATURE</v>
          </cell>
          <cell r="D12984" t="str">
            <v>A&amp;HCI</v>
          </cell>
          <cell r="E12984" t="str">
            <v>拟补充</v>
          </cell>
          <cell r="F12984" t="str">
            <v>D类</v>
          </cell>
          <cell r="G12984">
            <v>50</v>
          </cell>
        </row>
        <row r="12985">
          <cell r="B12985" t="str">
            <v>1406-4030</v>
          </cell>
          <cell r="C12985" t="str">
            <v>TUNA-AJALOOKULTUURI AJAKIRI</v>
          </cell>
          <cell r="D12985" t="str">
            <v>A&amp;HCI</v>
          </cell>
          <cell r="E12985" t="str">
            <v>拟补充</v>
          </cell>
          <cell r="F12985" t="str">
            <v>D类</v>
          </cell>
          <cell r="G12985">
            <v>50</v>
          </cell>
        </row>
        <row r="12986">
          <cell r="B12986" t="str">
            <v>1877-5454</v>
          </cell>
          <cell r="C12986" t="str">
            <v>TURKISH HISTORICAL REVIEW</v>
          </cell>
          <cell r="D12986" t="str">
            <v>A&amp;HCI</v>
          </cell>
          <cell r="E12986" t="str">
            <v>拟补充</v>
          </cell>
          <cell r="F12986" t="str">
            <v>D类</v>
          </cell>
          <cell r="G12986">
            <v>50</v>
          </cell>
        </row>
        <row r="12987">
          <cell r="B12987" t="str">
            <v>0955-2359</v>
          </cell>
          <cell r="C12987" t="str">
            <v>TWENTIETH CENTURY BRITISH HISTORY</v>
          </cell>
          <cell r="D12987" t="str">
            <v>A&amp;HCI</v>
          </cell>
          <cell r="E12987" t="str">
            <v>拟补充</v>
          </cell>
          <cell r="F12987" t="str">
            <v>D类</v>
          </cell>
          <cell r="G12987">
            <v>50</v>
          </cell>
        </row>
        <row r="12988">
          <cell r="B12988" t="str">
            <v>0041-462X</v>
          </cell>
          <cell r="C12988" t="str">
            <v>TWENTIETH CENTURY LITERATURE</v>
          </cell>
          <cell r="D12988" t="str">
            <v>A&amp;HCI</v>
          </cell>
          <cell r="E12988" t="str">
            <v>拟补充</v>
          </cell>
          <cell r="F12988" t="str">
            <v>D类</v>
          </cell>
          <cell r="G12988">
            <v>50</v>
          </cell>
        </row>
        <row r="12989">
          <cell r="B12989" t="str">
            <v>1478-5722</v>
          </cell>
          <cell r="C12989" t="str">
            <v>TWENTIETH-CENTURY MUSIC</v>
          </cell>
          <cell r="D12989" t="str">
            <v>A&amp;HCI</v>
          </cell>
          <cell r="E12989" t="str">
            <v>拟补充</v>
          </cell>
          <cell r="F12989" t="str">
            <v>D类</v>
          </cell>
          <cell r="G12989">
            <v>50</v>
          </cell>
        </row>
        <row r="12990">
          <cell r="B12990" t="str">
            <v>0041-476X</v>
          </cell>
          <cell r="C12990" t="str">
            <v>TYDSKRIF VIR LETTERKUNDE</v>
          </cell>
          <cell r="D12990" t="str">
            <v>A&amp;HCI</v>
          </cell>
          <cell r="E12990" t="str">
            <v>拟补充</v>
          </cell>
          <cell r="F12990" t="str">
            <v>D类</v>
          </cell>
          <cell r="G12990">
            <v>50</v>
          </cell>
        </row>
        <row r="12991">
          <cell r="B12991" t="str">
            <v>0082-7118</v>
          </cell>
          <cell r="C12991" t="str">
            <v>TYNDALE BULLETIN</v>
          </cell>
          <cell r="D12991" t="str">
            <v>A&amp;HCI</v>
          </cell>
          <cell r="E12991" t="str">
            <v>拟补充</v>
          </cell>
          <cell r="F12991" t="str">
            <v>D类</v>
          </cell>
          <cell r="G12991">
            <v>50</v>
          </cell>
        </row>
        <row r="12992">
          <cell r="B12992" t="str">
            <v>0049-5123</v>
          </cell>
          <cell r="C12992" t="str">
            <v>UMENI-ART</v>
          </cell>
          <cell r="D12992" t="str">
            <v>A&amp;HCI</v>
          </cell>
          <cell r="E12992" t="str">
            <v>拟补充</v>
          </cell>
          <cell r="F12992" t="str">
            <v>D类</v>
          </cell>
          <cell r="G12992">
            <v>50</v>
          </cell>
        </row>
        <row r="12993">
          <cell r="B12993" t="str">
            <v>1015-8383</v>
          </cell>
          <cell r="C12993" t="str">
            <v>UNIVERSITAS-MONTHLY REVIEW OF PHILOSOPHY AND CULTURE</v>
          </cell>
          <cell r="D12993" t="str">
            <v>A&amp;HCI</v>
          </cell>
          <cell r="E12993" t="str">
            <v>拟补充</v>
          </cell>
          <cell r="F12993" t="str">
            <v>D类</v>
          </cell>
          <cell r="G12993">
            <v>50</v>
          </cell>
        </row>
        <row r="12994">
          <cell r="B12994" t="str">
            <v>0042-0247</v>
          </cell>
          <cell r="C12994" t="str">
            <v>UNIVERSITY OF TORONTO QUARTERLY</v>
          </cell>
          <cell r="D12994" t="str">
            <v>A&amp;HCI</v>
          </cell>
          <cell r="E12994" t="str">
            <v>拟补充</v>
          </cell>
          <cell r="F12994" t="str">
            <v>D类</v>
          </cell>
          <cell r="G12994">
            <v>50</v>
          </cell>
        </row>
        <row r="12995">
          <cell r="B12995" t="str">
            <v>0963-9268</v>
          </cell>
          <cell r="C12995" t="str">
            <v>URBAN HISTORY</v>
          </cell>
          <cell r="D12995" t="str">
            <v>A&amp;HCI</v>
          </cell>
          <cell r="E12995" t="str">
            <v>拟补充</v>
          </cell>
          <cell r="F12995" t="str">
            <v>D类</v>
          </cell>
          <cell r="G12995">
            <v>50</v>
          </cell>
        </row>
        <row r="12996">
          <cell r="B12996" t="str">
            <v>0703-0428</v>
          </cell>
          <cell r="C12996" t="str">
            <v>URBAN HISTORY REVIEW-REVUE D HISTOIRE URBAINE</v>
          </cell>
          <cell r="D12996" t="str">
            <v>A&amp;HCI</v>
          </cell>
          <cell r="E12996" t="str">
            <v>拟补充</v>
          </cell>
          <cell r="F12996" t="str">
            <v>D类</v>
          </cell>
          <cell r="G12996">
            <v>50</v>
          </cell>
        </row>
        <row r="12997">
          <cell r="B12997" t="str">
            <v>1027-4278</v>
          </cell>
          <cell r="C12997" t="str">
            <v>URBAN MORPHOLOGY</v>
          </cell>
          <cell r="D12997" t="str">
            <v>A&amp;HCI</v>
          </cell>
          <cell r="E12997" t="str">
            <v>拟补充</v>
          </cell>
          <cell r="F12997" t="str">
            <v>D类</v>
          </cell>
          <cell r="G12997">
            <v>50</v>
          </cell>
        </row>
        <row r="12998">
          <cell r="B12998" t="str">
            <v>0953-8208</v>
          </cell>
          <cell r="C12998" t="str">
            <v>UTILITAS</v>
          </cell>
          <cell r="D12998" t="str">
            <v>A&amp;HCI</v>
          </cell>
          <cell r="E12998" t="str">
            <v>拟补充</v>
          </cell>
          <cell r="F12998" t="str">
            <v>D类</v>
          </cell>
          <cell r="G12998">
            <v>50</v>
          </cell>
        </row>
        <row r="12999">
          <cell r="B12999" t="str">
            <v>1045-991X</v>
          </cell>
          <cell r="C12999" t="str">
            <v>UTOPIAN STUDIES</v>
          </cell>
          <cell r="D12999" t="str">
            <v>A&amp;HCI</v>
          </cell>
          <cell r="E12999" t="str">
            <v>拟补充</v>
          </cell>
          <cell r="F12999" t="str">
            <v>D类</v>
          </cell>
          <cell r="G12999">
            <v>50</v>
          </cell>
        </row>
        <row r="13000">
          <cell r="B13000" t="str">
            <v>1585-079X</v>
          </cell>
          <cell r="C13000" t="str">
            <v>VERBUM</v>
          </cell>
          <cell r="D13000" t="str">
            <v>A&amp;HCI</v>
          </cell>
          <cell r="E13000" t="str">
            <v>拟补充</v>
          </cell>
          <cell r="F13000" t="str">
            <v>D类</v>
          </cell>
          <cell r="G13000">
            <v>50</v>
          </cell>
        </row>
        <row r="13001">
          <cell r="B13001" t="str">
            <v>0391-4186</v>
          </cell>
          <cell r="C13001" t="str">
            <v>VERIFICHE</v>
          </cell>
          <cell r="D13001" t="str">
            <v>A&amp;HCI</v>
          </cell>
          <cell r="E13001" t="str">
            <v>拟补充</v>
          </cell>
          <cell r="F13001" t="str">
            <v>D类</v>
          </cell>
          <cell r="G13001">
            <v>50</v>
          </cell>
        </row>
        <row r="13002">
          <cell r="B13002" t="str">
            <v>0305-5477</v>
          </cell>
          <cell r="C13002" t="str">
            <v>VERNACULAR ARCHITECTURE</v>
          </cell>
          <cell r="D13002" t="str">
            <v>A&amp;HCI</v>
          </cell>
          <cell r="E13002" t="str">
            <v>拟补充</v>
          </cell>
          <cell r="F13002" t="str">
            <v>D类</v>
          </cell>
          <cell r="G13002">
            <v>50</v>
          </cell>
        </row>
        <row r="13003">
          <cell r="B13003" t="str">
            <v>0042-4935</v>
          </cell>
          <cell r="C13003" t="str">
            <v>VETUS TESTAMENTUM</v>
          </cell>
          <cell r="D13003" t="str">
            <v>A&amp;HCI</v>
          </cell>
          <cell r="E13003" t="str">
            <v>拟补充</v>
          </cell>
          <cell r="F13003" t="str">
            <v>D类</v>
          </cell>
          <cell r="G13003">
            <v>50</v>
          </cell>
        </row>
        <row r="13004">
          <cell r="B13004" t="str">
            <v>0083-5897</v>
          </cell>
          <cell r="C13004" t="str">
            <v>VIATOR-MEDIEVAL AND RENAISSANCE STUDIES</v>
          </cell>
          <cell r="D13004" t="str">
            <v>A&amp;HCI</v>
          </cell>
          <cell r="E13004" t="str">
            <v>拟补充</v>
          </cell>
          <cell r="F13004" t="str">
            <v>D类</v>
          </cell>
          <cell r="G13004">
            <v>50</v>
          </cell>
        </row>
        <row r="13005">
          <cell r="B13005" t="str">
            <v>1060-1503</v>
          </cell>
          <cell r="C13005" t="str">
            <v>VICTORIAN LITERATURE AND CULTURE</v>
          </cell>
          <cell r="D13005" t="str">
            <v>A&amp;HCI</v>
          </cell>
          <cell r="E13005" t="str">
            <v>拟补充</v>
          </cell>
          <cell r="F13005" t="str">
            <v>D类</v>
          </cell>
          <cell r="G13005">
            <v>50</v>
          </cell>
        </row>
        <row r="13006">
          <cell r="B13006" t="str">
            <v>0709-4698</v>
          </cell>
          <cell r="C13006" t="str">
            <v>VICTORIAN PERIODICALS REVIEW</v>
          </cell>
          <cell r="D13006" t="str">
            <v>A&amp;HCI</v>
          </cell>
          <cell r="E13006" t="str">
            <v>拟补充</v>
          </cell>
          <cell r="F13006" t="str">
            <v>D类</v>
          </cell>
          <cell r="G13006">
            <v>50</v>
          </cell>
        </row>
        <row r="13007">
          <cell r="B13007" t="str">
            <v>0042-5206</v>
          </cell>
          <cell r="C13007" t="str">
            <v>VICTORIAN POETRY</v>
          </cell>
          <cell r="D13007" t="str">
            <v>A&amp;HCI</v>
          </cell>
          <cell r="E13007" t="str">
            <v>拟补充</v>
          </cell>
          <cell r="F13007" t="str">
            <v>D类</v>
          </cell>
          <cell r="G13007">
            <v>50</v>
          </cell>
        </row>
        <row r="13008">
          <cell r="B13008" t="str">
            <v>0042-5222</v>
          </cell>
          <cell r="C13008" t="str">
            <v>VICTORIAN STUDIES</v>
          </cell>
          <cell r="D13008" t="str">
            <v>A&amp;HCI</v>
          </cell>
          <cell r="E13008" t="str">
            <v>拟补充</v>
          </cell>
          <cell r="F13008" t="str">
            <v>D类</v>
          </cell>
          <cell r="G13008">
            <v>50</v>
          </cell>
        </row>
        <row r="13009">
          <cell r="B13009" t="str">
            <v>0042-5702</v>
          </cell>
          <cell r="C13009" t="str">
            <v>VIERTELJAHRSHEFTE FUR ZEITGESCHICHTE</v>
          </cell>
          <cell r="D13009" t="str">
            <v>A&amp;HCI</v>
          </cell>
          <cell r="E13009" t="str">
            <v>拟补充</v>
          </cell>
          <cell r="F13009" t="str">
            <v>D类</v>
          </cell>
          <cell r="G13009">
            <v>50</v>
          </cell>
        </row>
        <row r="13010">
          <cell r="B13010" t="str">
            <v>0042-6032</v>
          </cell>
          <cell r="C13010" t="str">
            <v>VIGILIAE CHRISTIANAE</v>
          </cell>
          <cell r="D13010" t="str">
            <v>A&amp;HCI</v>
          </cell>
          <cell r="E13010" t="str">
            <v>拟补充</v>
          </cell>
          <cell r="F13010" t="str">
            <v>D类</v>
          </cell>
          <cell r="G13010">
            <v>50</v>
          </cell>
        </row>
        <row r="13011">
          <cell r="B13011" t="str">
            <v>0294-1759</v>
          </cell>
          <cell r="C13011" t="str">
            <v>VINGTIEME SIECLE-REVUE D HISTOIRE</v>
          </cell>
          <cell r="D13011" t="str">
            <v>A&amp;HCI</v>
          </cell>
          <cell r="E13011" t="str">
            <v>拟补充</v>
          </cell>
          <cell r="F13011" t="str">
            <v>D类</v>
          </cell>
          <cell r="G13011">
            <v>50</v>
          </cell>
        </row>
        <row r="13012">
          <cell r="B13012" t="str">
            <v>0042-675X</v>
          </cell>
          <cell r="C13012" t="str">
            <v>VIRGINIA QUARTERLY REVIEW</v>
          </cell>
          <cell r="D13012" t="str">
            <v>A&amp;HCI</v>
          </cell>
          <cell r="E13012" t="str">
            <v>拟补充</v>
          </cell>
          <cell r="F13012" t="str">
            <v>D类</v>
          </cell>
          <cell r="G13012">
            <v>50</v>
          </cell>
        </row>
        <row r="13013">
          <cell r="B13013" t="str">
            <v>1472-586X</v>
          </cell>
          <cell r="C13013" t="str">
            <v>VISUAL STUDIES</v>
          </cell>
          <cell r="D13013" t="str">
            <v>A&amp;HCI</v>
          </cell>
          <cell r="E13013" t="str">
            <v>拟补充</v>
          </cell>
          <cell r="F13013" t="str">
            <v>D类</v>
          </cell>
          <cell r="G13013">
            <v>50</v>
          </cell>
        </row>
        <row r="13014">
          <cell r="B13014" t="str">
            <v>0042-7543</v>
          </cell>
          <cell r="C13014" t="str">
            <v>VIVARIUM-AN INTERNATIONAL JOURNAL FOR THE PHILOSOPHY AND INTELLECTUAL LIFEOF THE MIDDLE AND RENAISSANCE</v>
          </cell>
          <cell r="D13014" t="str">
            <v>A&amp;HCI</v>
          </cell>
          <cell r="E13014" t="str">
            <v>拟补充</v>
          </cell>
          <cell r="F13014" t="str">
            <v>D类</v>
          </cell>
          <cell r="G13014">
            <v>50</v>
          </cell>
        </row>
        <row r="13015">
          <cell r="B13015" t="str">
            <v>1845-7789</v>
          </cell>
          <cell r="C13015" t="str">
            <v>VJESNIK ZA ARHEOLOGIJU I POVIJEST DALMATINSKU</v>
          </cell>
          <cell r="D13015" t="str">
            <v>A&amp;HCI</v>
          </cell>
          <cell r="E13015" t="str">
            <v>拟补充</v>
          </cell>
          <cell r="F13015" t="str">
            <v>D类</v>
          </cell>
          <cell r="G13015">
            <v>50</v>
          </cell>
        </row>
        <row r="13016">
          <cell r="B13016" t="str">
            <v>0361-204X</v>
          </cell>
          <cell r="C13016" t="str">
            <v>VOICES-THE JOURNAL OF NEW YORK FOLKLORE</v>
          </cell>
          <cell r="D13016" t="str">
            <v>A&amp;HCI</v>
          </cell>
          <cell r="E13016" t="str">
            <v>拟补充</v>
          </cell>
          <cell r="F13016" t="str">
            <v>D类</v>
          </cell>
          <cell r="G13016">
            <v>50</v>
          </cell>
        </row>
        <row r="13017">
          <cell r="B13017" t="str">
            <v>0318-9201</v>
          </cell>
          <cell r="C13017" t="str">
            <v>VOIX &amp; IMAGES</v>
          </cell>
          <cell r="D13017" t="str">
            <v>A&amp;HCI</v>
          </cell>
          <cell r="E13017" t="str">
            <v>拟补充</v>
          </cell>
          <cell r="F13017" t="str">
            <v>D类</v>
          </cell>
          <cell r="G13017">
            <v>50</v>
          </cell>
        </row>
        <row r="13018">
          <cell r="B13018" t="str">
            <v>0042-8523</v>
          </cell>
          <cell r="C13018" t="str">
            <v>VOLKSKUNDE</v>
          </cell>
          <cell r="D13018" t="str">
            <v>A&amp;HCI</v>
          </cell>
          <cell r="E13018" t="str">
            <v>拟补充</v>
          </cell>
          <cell r="F13018" t="str">
            <v>D类</v>
          </cell>
          <cell r="G13018">
            <v>50</v>
          </cell>
        </row>
        <row r="13019">
          <cell r="B13019" t="str">
            <v>0042-8744</v>
          </cell>
          <cell r="C13019" t="str">
            <v>VOPROSY FILOSOFII</v>
          </cell>
          <cell r="D13019" t="str">
            <v>A&amp;HCI</v>
          </cell>
          <cell r="E13019" t="str">
            <v>拟补充</v>
          </cell>
          <cell r="F13019" t="str">
            <v>D类</v>
          </cell>
          <cell r="G13019">
            <v>50</v>
          </cell>
        </row>
        <row r="13020">
          <cell r="B13020" t="str">
            <v>0042-8779</v>
          </cell>
          <cell r="C13020" t="str">
            <v>VOPROSY ISTORII</v>
          </cell>
          <cell r="D13020" t="str">
            <v>A&amp;HCI</v>
          </cell>
          <cell r="E13020" t="str">
            <v>拟补充</v>
          </cell>
          <cell r="F13020" t="str">
            <v>D类</v>
          </cell>
          <cell r="G13020">
            <v>50</v>
          </cell>
        </row>
        <row r="13021">
          <cell r="B13021" t="str">
            <v>0042-9945</v>
          </cell>
          <cell r="C13021" t="str">
            <v>WAFFEN-UND KOSTUMKUNDE</v>
          </cell>
          <cell r="D13021" t="str">
            <v>A&amp;HCI</v>
          </cell>
          <cell r="E13021" t="str">
            <v>拟补充</v>
          </cell>
          <cell r="F13021" t="str">
            <v>D类</v>
          </cell>
          <cell r="G13021">
            <v>50</v>
          </cell>
        </row>
        <row r="13022">
          <cell r="B13022" t="str">
            <v>0737-0679</v>
          </cell>
          <cell r="C13022" t="str">
            <v>WALT WHITMAN QUARTERLY REVIEW</v>
          </cell>
          <cell r="D13022" t="str">
            <v>A&amp;HCI</v>
          </cell>
          <cell r="E13022" t="str">
            <v>拟补充</v>
          </cell>
          <cell r="F13022" t="str">
            <v>D类</v>
          </cell>
          <cell r="G13022">
            <v>50</v>
          </cell>
        </row>
        <row r="13023">
          <cell r="B13023" t="str">
            <v>0269-0055</v>
          </cell>
          <cell r="C13023" t="str">
            <v>WASAFIRI</v>
          </cell>
          <cell r="D13023" t="str">
            <v>A&amp;HCI</v>
          </cell>
          <cell r="E13023" t="str">
            <v>拟补充</v>
          </cell>
          <cell r="F13023" t="str">
            <v>D类</v>
          </cell>
          <cell r="G13023">
            <v>50</v>
          </cell>
        </row>
        <row r="13024">
          <cell r="B13024" t="str">
            <v>0043-2199</v>
          </cell>
          <cell r="C13024" t="str">
            <v>WEIMARER BEITRAGE</v>
          </cell>
          <cell r="D13024" t="str">
            <v>A&amp;HCI</v>
          </cell>
          <cell r="E13024" t="str">
            <v>拟补充</v>
          </cell>
          <cell r="F13024" t="str">
            <v>D类</v>
          </cell>
          <cell r="G13024">
            <v>50</v>
          </cell>
        </row>
        <row r="13025">
          <cell r="B13025" t="str">
            <v>0043-2431</v>
          </cell>
          <cell r="C13025" t="str">
            <v>WELSH HISTORY REVIEW</v>
          </cell>
          <cell r="D13025" t="str">
            <v>A&amp;HCI</v>
          </cell>
          <cell r="E13025" t="str">
            <v>拟补充</v>
          </cell>
          <cell r="F13025" t="str">
            <v>D类</v>
          </cell>
          <cell r="G13025">
            <v>50</v>
          </cell>
        </row>
        <row r="13026">
          <cell r="B13026" t="str">
            <v>0043-2520</v>
          </cell>
          <cell r="C13026" t="str">
            <v>WELT DER SLAVEN-HALBJAHRESSCHRIFT FUR SLAVISTIK</v>
          </cell>
          <cell r="D13026" t="str">
            <v>A&amp;HCI</v>
          </cell>
          <cell r="E13026" t="str">
            <v>拟补充</v>
          </cell>
          <cell r="F13026" t="str">
            <v>D类</v>
          </cell>
          <cell r="G13026">
            <v>50</v>
          </cell>
        </row>
        <row r="13027">
          <cell r="B13027" t="str">
            <v>0043-2539</v>
          </cell>
          <cell r="C13027" t="str">
            <v>WELT DES ISLAMS</v>
          </cell>
          <cell r="D13027" t="str">
            <v>A&amp;HCI</v>
          </cell>
          <cell r="E13027" t="str">
            <v>拟补充</v>
          </cell>
          <cell r="F13027" t="str">
            <v>D类</v>
          </cell>
          <cell r="G13027">
            <v>50</v>
          </cell>
        </row>
        <row r="13028">
          <cell r="B13028" t="str">
            <v>0043-342X</v>
          </cell>
          <cell r="C13028" t="str">
            <v>WESTERLY</v>
          </cell>
          <cell r="D13028" t="str">
            <v>A&amp;HCI</v>
          </cell>
          <cell r="E13028" t="str">
            <v>拟补充</v>
          </cell>
          <cell r="F13028" t="str">
            <v>D类</v>
          </cell>
          <cell r="G13028">
            <v>50</v>
          </cell>
        </row>
        <row r="13029">
          <cell r="B13029" t="str">
            <v>0043-3462</v>
          </cell>
          <cell r="C13029" t="str">
            <v>WESTERN AMERICAN LITERATURE</v>
          </cell>
          <cell r="D13029" t="str">
            <v>A&amp;HCI</v>
          </cell>
          <cell r="E13029" t="str">
            <v>拟补充</v>
          </cell>
          <cell r="F13029" t="str">
            <v>D类</v>
          </cell>
          <cell r="G13029">
            <v>50</v>
          </cell>
        </row>
        <row r="13030">
          <cell r="B13030" t="str">
            <v>0043-373X</v>
          </cell>
          <cell r="C13030" t="str">
            <v>WESTERN FOLKLORE</v>
          </cell>
          <cell r="D13030" t="str">
            <v>A&amp;HCI</v>
          </cell>
          <cell r="E13030" t="str">
            <v>拟补充</v>
          </cell>
          <cell r="F13030" t="str">
            <v>D类</v>
          </cell>
          <cell r="G13030">
            <v>50</v>
          </cell>
        </row>
        <row r="13031">
          <cell r="B13031" t="str">
            <v>0043-3810</v>
          </cell>
          <cell r="C13031" t="str">
            <v>WESTERN HISTORICAL QUARTERLY</v>
          </cell>
          <cell r="D13031" t="str">
            <v>A&amp;HCI</v>
          </cell>
          <cell r="E13031" t="str">
            <v>拟补充</v>
          </cell>
          <cell r="F13031" t="str">
            <v>D类</v>
          </cell>
          <cell r="G13031">
            <v>50</v>
          </cell>
        </row>
        <row r="13032">
          <cell r="B13032" t="str">
            <v>0043-3845</v>
          </cell>
          <cell r="C13032" t="str">
            <v>WESTERN HUMANITIES REVIEW</v>
          </cell>
          <cell r="D13032" t="str">
            <v>A&amp;HCI</v>
          </cell>
          <cell r="E13032" t="str">
            <v>拟补充</v>
          </cell>
          <cell r="F13032" t="str">
            <v>D类</v>
          </cell>
          <cell r="G13032">
            <v>50</v>
          </cell>
        </row>
        <row r="13033">
          <cell r="B13033" t="str">
            <v>0043-5597</v>
          </cell>
          <cell r="C13033" t="str">
            <v>WILLIAM AND MARY QUARTERLY</v>
          </cell>
          <cell r="D13033" t="str">
            <v>A&amp;HCI</v>
          </cell>
          <cell r="E13033" t="str">
            <v>拟补充</v>
          </cell>
          <cell r="F13033" t="str">
            <v>D类</v>
          </cell>
          <cell r="G13033">
            <v>50</v>
          </cell>
        </row>
        <row r="13034">
          <cell r="B13034" t="str">
            <v>0084-0416</v>
          </cell>
          <cell r="C13034" t="str">
            <v>WINTERTHUR PORTFOLIO-A JOURNAL OF AMERICAN MATERIAL CULTURE</v>
          </cell>
          <cell r="D13034" t="str">
            <v>A&amp;HCI</v>
          </cell>
          <cell r="E13034" t="str">
            <v>拟补充</v>
          </cell>
          <cell r="F13034" t="str">
            <v>D类</v>
          </cell>
          <cell r="G13034">
            <v>50</v>
          </cell>
        </row>
        <row r="13035">
          <cell r="B13035" t="str">
            <v>0270-7993</v>
          </cell>
          <cell r="C13035" t="str">
            <v>WOMANS ART JOURNAL</v>
          </cell>
          <cell r="D13035" t="str">
            <v>A&amp;HCI</v>
          </cell>
          <cell r="E13035" t="str">
            <v>拟补充</v>
          </cell>
          <cell r="F13035" t="str">
            <v>D类</v>
          </cell>
          <cell r="G13035">
            <v>50</v>
          </cell>
        </row>
        <row r="13036">
          <cell r="B13036" t="str">
            <v>0961-2025</v>
          </cell>
          <cell r="C13036" t="str">
            <v>WOMENS HISTORY REVIEW</v>
          </cell>
          <cell r="D13036" t="str">
            <v>A&amp;HCI</v>
          </cell>
          <cell r="E13036" t="str">
            <v>拟补充</v>
          </cell>
          <cell r="F13036" t="str">
            <v>D类</v>
          </cell>
          <cell r="G13036">
            <v>50</v>
          </cell>
        </row>
        <row r="13037">
          <cell r="B13037" t="str">
            <v>0049-7878</v>
          </cell>
          <cell r="C13037" t="str">
            <v>WOMENS STUDIES-AN INTERDISCIPLINARY JOURNAL</v>
          </cell>
          <cell r="D13037" t="str">
            <v>A&amp;HCI</v>
          </cell>
          <cell r="E13037" t="str">
            <v>拟补充</v>
          </cell>
          <cell r="F13037" t="str">
            <v>D类</v>
          </cell>
          <cell r="G13037">
            <v>50</v>
          </cell>
        </row>
        <row r="13038">
          <cell r="B13038" t="str">
            <v>0266-6286</v>
          </cell>
          <cell r="C13038" t="str">
            <v>WORD &amp; IMAGE</v>
          </cell>
          <cell r="D13038" t="str">
            <v>A&amp;HCI</v>
          </cell>
          <cell r="E13038" t="str">
            <v>拟补充</v>
          </cell>
          <cell r="F13038" t="str">
            <v>D类</v>
          </cell>
          <cell r="G13038">
            <v>50</v>
          </cell>
        </row>
        <row r="13039">
          <cell r="B13039" t="str">
            <v>0043-8006</v>
          </cell>
          <cell r="C13039" t="str">
            <v>WORDSWORTH CIRCLE</v>
          </cell>
          <cell r="D13039" t="str">
            <v>A&amp;HCI</v>
          </cell>
          <cell r="E13039" t="str">
            <v>拟补充</v>
          </cell>
          <cell r="F13039" t="str">
            <v>D类</v>
          </cell>
          <cell r="G13039">
            <v>50</v>
          </cell>
        </row>
        <row r="13040">
          <cell r="B13040" t="str">
            <v>0043-8243</v>
          </cell>
          <cell r="C13040" t="str">
            <v>WORLD ARCHAEOLOGY</v>
          </cell>
          <cell r="D13040" t="str">
            <v>A&amp;HCI</v>
          </cell>
          <cell r="E13040" t="str">
            <v>拟补充</v>
          </cell>
          <cell r="F13040" t="str">
            <v>D类</v>
          </cell>
          <cell r="G13040">
            <v>50</v>
          </cell>
        </row>
        <row r="13041">
          <cell r="B13041" t="str">
            <v>1337-9275</v>
          </cell>
          <cell r="C13041" t="str">
            <v>WORLD LITERATURE STUDIES</v>
          </cell>
          <cell r="D13041" t="str">
            <v>A&amp;HCI</v>
          </cell>
          <cell r="E13041" t="str">
            <v>拟补充</v>
          </cell>
          <cell r="F13041" t="str">
            <v>D类</v>
          </cell>
          <cell r="G13041">
            <v>50</v>
          </cell>
        </row>
        <row r="13042">
          <cell r="B13042" t="str">
            <v>0196-3570</v>
          </cell>
          <cell r="C13042" t="str">
            <v>WORLD LITERATURE TODAY</v>
          </cell>
          <cell r="D13042" t="str">
            <v>A&amp;HCI</v>
          </cell>
          <cell r="E13042" t="str">
            <v>拟补充</v>
          </cell>
          <cell r="F13042" t="str">
            <v>D类</v>
          </cell>
          <cell r="G13042">
            <v>50</v>
          </cell>
        </row>
        <row r="13043">
          <cell r="B13043" t="str">
            <v>0043-8774</v>
          </cell>
          <cell r="C13043" t="str">
            <v>WORLD OF MUSIC-NEW SERIES</v>
          </cell>
          <cell r="D13043" t="str">
            <v>A&amp;HCI</v>
          </cell>
          <cell r="E13043" t="str">
            <v>拟补充</v>
          </cell>
          <cell r="F13043" t="str">
            <v>D类</v>
          </cell>
          <cell r="G13043">
            <v>50</v>
          </cell>
        </row>
        <row r="13044">
          <cell r="B13044" t="str">
            <v>0044-0078</v>
          </cell>
          <cell r="C13044" t="str">
            <v>YALE FRENCH STUDIES</v>
          </cell>
          <cell r="D13044" t="str">
            <v>A&amp;HCI</v>
          </cell>
          <cell r="E13044" t="str">
            <v>拟补充</v>
          </cell>
          <cell r="F13044" t="str">
            <v>D类</v>
          </cell>
          <cell r="G13044">
            <v>50</v>
          </cell>
        </row>
        <row r="13045">
          <cell r="B13045" t="str">
            <v>0044-0124</v>
          </cell>
          <cell r="C13045" t="str">
            <v>YALE REVIEW</v>
          </cell>
          <cell r="D13045" t="str">
            <v>A&amp;HCI</v>
          </cell>
          <cell r="E13045" t="str">
            <v>拟补充</v>
          </cell>
          <cell r="F13045" t="str">
            <v>D类</v>
          </cell>
          <cell r="G13045">
            <v>50</v>
          </cell>
        </row>
        <row r="13046">
          <cell r="B13046" t="str">
            <v>0740-1558</v>
          </cell>
          <cell r="C13046" t="str">
            <v>YEARBOOK FOR TRADITIONAL MUSIC</v>
          </cell>
          <cell r="D13046" t="str">
            <v>A&amp;HCI</v>
          </cell>
          <cell r="E13046" t="str">
            <v>拟补充</v>
          </cell>
          <cell r="F13046" t="str">
            <v>D类</v>
          </cell>
          <cell r="G13046">
            <v>50</v>
          </cell>
        </row>
        <row r="13047">
          <cell r="B13047" t="str">
            <v>0341-0137</v>
          </cell>
          <cell r="C13047" t="str">
            <v>ZEITSCHRIFT DER DEUTSCHEN MORGENLANDISCHEN GESELLSCHAFT</v>
          </cell>
          <cell r="D13047" t="str">
            <v>A&amp;HCI</v>
          </cell>
          <cell r="E13047" t="str">
            <v>拟补充</v>
          </cell>
          <cell r="F13047" t="str">
            <v>D类</v>
          </cell>
          <cell r="G13047">
            <v>50</v>
          </cell>
        </row>
        <row r="13048">
          <cell r="B13048" t="str">
            <v>0012-1169</v>
          </cell>
          <cell r="C13048" t="str">
            <v>ZEITSCHRIFT DES DEUTSCHEN PALASTINA-VEREINS</v>
          </cell>
          <cell r="D13048" t="str">
            <v>A&amp;HCI</v>
          </cell>
          <cell r="E13048" t="str">
            <v>拟补充</v>
          </cell>
          <cell r="F13048" t="str">
            <v>D类</v>
          </cell>
          <cell r="G13048">
            <v>50</v>
          </cell>
        </row>
        <row r="13049">
          <cell r="B13049" t="str">
            <v>0044-2135</v>
          </cell>
          <cell r="C13049" t="str">
            <v>ZEITSCHRIFT DES DEUTSCHEN VEREINS FUR KUNSTWISSENSCHAFT</v>
          </cell>
          <cell r="D13049" t="str">
            <v>A&amp;HCI</v>
          </cell>
          <cell r="E13049" t="str">
            <v>拟补充</v>
          </cell>
          <cell r="F13049" t="str">
            <v>D类</v>
          </cell>
          <cell r="G13049">
            <v>50</v>
          </cell>
        </row>
        <row r="13050">
          <cell r="B13050" t="str">
            <v>0044-216X</v>
          </cell>
          <cell r="C13050" t="str">
            <v>ZEITSCHRIFT FUR AGYPTISCHE SPRACHE UND ALTERTUMSKUNDE</v>
          </cell>
          <cell r="D13050" t="str">
            <v>A&amp;HCI</v>
          </cell>
          <cell r="E13050" t="str">
            <v>拟补充</v>
          </cell>
          <cell r="F13050" t="str">
            <v>D类</v>
          </cell>
          <cell r="G13050">
            <v>50</v>
          </cell>
        </row>
        <row r="13051">
          <cell r="B13051" t="str">
            <v>0044-2305</v>
          </cell>
          <cell r="C13051" t="str">
            <v>ZEITSCHRIFT FUR ANGLISTIK UND AMERIKANISTIK</v>
          </cell>
          <cell r="D13051" t="str">
            <v>A&amp;HCI</v>
          </cell>
          <cell r="E13051" t="str">
            <v>拟补充</v>
          </cell>
          <cell r="F13051" t="str">
            <v>D类</v>
          </cell>
          <cell r="G13051">
            <v>50</v>
          </cell>
        </row>
        <row r="13052">
          <cell r="B13052" t="str">
            <v>0949-9571</v>
          </cell>
          <cell r="C13052" t="str">
            <v>ZEITSCHRIFT FUR ANTIKES CHRISTENTUM-JOURNAL OF ANCIENT CHRISTIANITY</v>
          </cell>
          <cell r="D13052" t="str">
            <v>A&amp;HCI</v>
          </cell>
          <cell r="E13052" t="str">
            <v>拟补充</v>
          </cell>
          <cell r="F13052" t="str">
            <v>D类</v>
          </cell>
          <cell r="G13052">
            <v>50</v>
          </cell>
        </row>
        <row r="13053">
          <cell r="B13053" t="str">
            <v>0084-5299</v>
          </cell>
          <cell r="C13053" t="str">
            <v>ZEITSCHRIFT FUR ASSYRIOLOGIE UND VORDERASIATISCHE ARCHAOLOGIE</v>
          </cell>
          <cell r="D13053" t="str">
            <v>A&amp;HCI</v>
          </cell>
          <cell r="E13053" t="str">
            <v>拟补充</v>
          </cell>
          <cell r="F13053" t="str">
            <v>D类</v>
          </cell>
          <cell r="G13053">
            <v>50</v>
          </cell>
        </row>
        <row r="13054">
          <cell r="B13054" t="str">
            <v>0044-2496</v>
          </cell>
          <cell r="C13054" t="str">
            <v>ZEITSCHRIFT FUR DEUTSCHE PHILOLOGIE</v>
          </cell>
          <cell r="D13054" t="str">
            <v>A&amp;HCI</v>
          </cell>
          <cell r="E13054" t="str">
            <v>拟补充</v>
          </cell>
          <cell r="F13054" t="str">
            <v>D类</v>
          </cell>
          <cell r="G13054">
            <v>50</v>
          </cell>
        </row>
        <row r="13055">
          <cell r="B13055" t="str">
            <v>0044-2518</v>
          </cell>
          <cell r="C13055" t="str">
            <v>ZEITSCHRIFT FUR DEUTSCHES ALTERTUM UND DEUTSCHE LITERATUR</v>
          </cell>
          <cell r="D13055" t="str">
            <v>A&amp;HCI</v>
          </cell>
          <cell r="E13055" t="str">
            <v>拟补充</v>
          </cell>
          <cell r="F13055" t="str">
            <v>D类</v>
          </cell>
          <cell r="G13055">
            <v>50</v>
          </cell>
        </row>
        <row r="13056">
          <cell r="B13056" t="str">
            <v>0044-2526</v>
          </cell>
          <cell r="C13056" t="str">
            <v>ZEITSCHRIFT FUR DIE ALTTESTAMENTLICHE WISSENSCHAFT</v>
          </cell>
          <cell r="D13056" t="str">
            <v>A&amp;HCI</v>
          </cell>
          <cell r="E13056" t="str">
            <v>拟补充</v>
          </cell>
          <cell r="F13056" t="str">
            <v>D类</v>
          </cell>
          <cell r="G13056">
            <v>50</v>
          </cell>
        </row>
        <row r="13057">
          <cell r="B13057" t="str">
            <v>0044-2615</v>
          </cell>
          <cell r="C13057" t="str">
            <v>ZEITSCHRIFT FUR DIE NEUTESTAMENTLICHE WISSENSCHAFT UND DIE KUNDE DER ALTEREN KIRCHE</v>
          </cell>
          <cell r="D13057" t="str">
            <v>A&amp;HCI</v>
          </cell>
          <cell r="E13057" t="str">
            <v>拟补充</v>
          </cell>
          <cell r="F13057" t="str">
            <v>D类</v>
          </cell>
          <cell r="G13057">
            <v>50</v>
          </cell>
        </row>
        <row r="13058">
          <cell r="B13058" t="str">
            <v>0044-2674</v>
          </cell>
          <cell r="C13058" t="str">
            <v>ZEITSCHRIFT FUR EVANGELISCHE ETHIK</v>
          </cell>
          <cell r="D13058" t="str">
            <v>A&amp;HCI</v>
          </cell>
          <cell r="E13058" t="str">
            <v>拟补充</v>
          </cell>
          <cell r="F13058" t="str">
            <v>D类</v>
          </cell>
          <cell r="G13058">
            <v>50</v>
          </cell>
        </row>
        <row r="13059">
          <cell r="B13059" t="str">
            <v>0044-2747</v>
          </cell>
          <cell r="C13059" t="str">
            <v>ZEITSCHRIFT FUR FRANZOSISCHE SPRACHE UND LITERATUR</v>
          </cell>
          <cell r="D13059" t="str">
            <v>A&amp;HCI</v>
          </cell>
          <cell r="E13059" t="str">
            <v>拟补充</v>
          </cell>
          <cell r="F13059" t="str">
            <v>D类</v>
          </cell>
          <cell r="G13059">
            <v>50</v>
          </cell>
        </row>
        <row r="13060">
          <cell r="B13060" t="str">
            <v>0323-7982</v>
          </cell>
          <cell r="C13060" t="str">
            <v>ZEITSCHRIFT FUR GERMANISTIK</v>
          </cell>
          <cell r="D13060" t="str">
            <v>A&amp;HCI</v>
          </cell>
          <cell r="E13060" t="str">
            <v>拟补充</v>
          </cell>
          <cell r="F13060" t="str">
            <v>D类</v>
          </cell>
          <cell r="G13060">
            <v>50</v>
          </cell>
        </row>
        <row r="13061">
          <cell r="B13061" t="str">
            <v>0301-3294</v>
          </cell>
          <cell r="C13061" t="str">
            <v>ZEITSCHRIFT FUR GERMANISTISCHE LINGUISTIK</v>
          </cell>
          <cell r="D13061" t="str">
            <v>A&amp;HCI</v>
          </cell>
          <cell r="E13061" t="str">
            <v>拟补充</v>
          </cell>
          <cell r="F13061" t="str">
            <v>D类</v>
          </cell>
          <cell r="G13061">
            <v>50</v>
          </cell>
        </row>
        <row r="13062">
          <cell r="B13062" t="str">
            <v>0044-2828</v>
          </cell>
          <cell r="C13062" t="str">
            <v>ZEITSCHRIFT FUR GESCHICHTSWISSENSCHAFT</v>
          </cell>
          <cell r="D13062" t="str">
            <v>A&amp;HCI</v>
          </cell>
          <cell r="E13062" t="str">
            <v>拟补充</v>
          </cell>
          <cell r="F13062" t="str">
            <v>D类</v>
          </cell>
          <cell r="G13062">
            <v>50</v>
          </cell>
        </row>
        <row r="13063">
          <cell r="B13063" t="str">
            <v>0340-0174</v>
          </cell>
          <cell r="C13063" t="str">
            <v>ZEITSCHRIFT FUR HISTORISCHE FORSCHUNG</v>
          </cell>
          <cell r="D13063" t="str">
            <v>A&amp;HCI</v>
          </cell>
          <cell r="E13063" t="str">
            <v>拟补充</v>
          </cell>
          <cell r="F13063" t="str">
            <v>D类</v>
          </cell>
          <cell r="G13063">
            <v>50</v>
          </cell>
        </row>
        <row r="13064">
          <cell r="B13064" t="str">
            <v>0932-2221</v>
          </cell>
          <cell r="C13064" t="str">
            <v>ZEITSCHRIFT FUR KATALANISTIK</v>
          </cell>
          <cell r="D13064" t="str">
            <v>A&amp;HCI</v>
          </cell>
          <cell r="E13064" t="str">
            <v>拟补充</v>
          </cell>
          <cell r="F13064" t="str">
            <v>D类</v>
          </cell>
          <cell r="G13064">
            <v>50</v>
          </cell>
        </row>
        <row r="13065">
          <cell r="B13065" t="str">
            <v>0044-2925</v>
          </cell>
          <cell r="C13065" t="str">
            <v>ZEITSCHRIFT FUR KIRCHENGESCHICHTE</v>
          </cell>
          <cell r="D13065" t="str">
            <v>A&amp;HCI</v>
          </cell>
          <cell r="E13065" t="str">
            <v>拟补充</v>
          </cell>
          <cell r="F13065" t="str">
            <v>D类</v>
          </cell>
          <cell r="G13065">
            <v>50</v>
          </cell>
        </row>
        <row r="13066">
          <cell r="B13066" t="str">
            <v>0044-2992</v>
          </cell>
          <cell r="C13066" t="str">
            <v>ZEITSCHRIFT FUR KUNSTGESCHICHTE</v>
          </cell>
          <cell r="D13066" t="str">
            <v>A&amp;HCI</v>
          </cell>
          <cell r="E13066" t="str">
            <v>拟补充</v>
          </cell>
          <cell r="F13066" t="str">
            <v>D类</v>
          </cell>
          <cell r="G13066">
            <v>50</v>
          </cell>
        </row>
        <row r="13067">
          <cell r="B13067" t="str">
            <v>0044-3301</v>
          </cell>
          <cell r="C13067" t="str">
            <v>ZEITSCHRIFT FUR PHILOSOPHISCHE FORSCHUNG</v>
          </cell>
          <cell r="D13067" t="str">
            <v>A&amp;HCI</v>
          </cell>
          <cell r="E13067" t="str">
            <v>拟补充</v>
          </cell>
          <cell r="F13067" t="str">
            <v>D类</v>
          </cell>
          <cell r="G13067">
            <v>50</v>
          </cell>
        </row>
        <row r="13068">
          <cell r="B13068" t="str">
            <v>0044-3441</v>
          </cell>
          <cell r="C13068" t="str">
            <v>ZEITSCHRIFT FUR RELIGIONS-UND GEISTESGESCHICHTE</v>
          </cell>
          <cell r="D13068" t="str">
            <v>A&amp;HCI</v>
          </cell>
          <cell r="E13068" t="str">
            <v>拟补充</v>
          </cell>
          <cell r="F13068" t="str">
            <v>D类</v>
          </cell>
          <cell r="G13068">
            <v>50</v>
          </cell>
        </row>
        <row r="13069">
          <cell r="B13069" t="str">
            <v>0049-8661</v>
          </cell>
          <cell r="C13069" t="str">
            <v>ZEITSCHRIFT FUR ROMANISCHE PHILOLOGIE</v>
          </cell>
          <cell r="D13069" t="str">
            <v>A&amp;HCI</v>
          </cell>
          <cell r="E13069" t="str">
            <v>拟补充</v>
          </cell>
          <cell r="F13069" t="str">
            <v>D类</v>
          </cell>
          <cell r="G13069">
            <v>50</v>
          </cell>
        </row>
        <row r="13070">
          <cell r="B13070" t="str">
            <v>0170-6241</v>
          </cell>
          <cell r="C13070" t="str">
            <v>ZEITSCHRIFT FUR OTIK</v>
          </cell>
          <cell r="D13070" t="str">
            <v>A&amp;HCI</v>
          </cell>
          <cell r="E13070" t="str">
            <v>拟补充</v>
          </cell>
          <cell r="F13070" t="str">
            <v>D类</v>
          </cell>
          <cell r="G13070">
            <v>50</v>
          </cell>
        </row>
        <row r="13071">
          <cell r="B13071" t="str">
            <v>0044-3492</v>
          </cell>
          <cell r="C13071" t="str">
            <v>ZEITSCHRIFT FUR SLAVISCHE PHILOLOGIE</v>
          </cell>
          <cell r="D13071" t="str">
            <v>A&amp;HCI</v>
          </cell>
          <cell r="E13071" t="str">
            <v>拟补充</v>
          </cell>
          <cell r="F13071" t="str">
            <v>D类</v>
          </cell>
          <cell r="G13071">
            <v>50</v>
          </cell>
        </row>
        <row r="13072">
          <cell r="B13072" t="str">
            <v>0044-3506</v>
          </cell>
          <cell r="C13072" t="str">
            <v>ZEITSCHRIFT FUR SLAWISTIK</v>
          </cell>
          <cell r="D13072" t="str">
            <v>A&amp;HCI</v>
          </cell>
          <cell r="E13072" t="str">
            <v>拟补充</v>
          </cell>
          <cell r="F13072" t="str">
            <v>D类</v>
          </cell>
          <cell r="G13072">
            <v>50</v>
          </cell>
        </row>
        <row r="13073">
          <cell r="B13073" t="str">
            <v>0044-3549</v>
          </cell>
          <cell r="C13073" t="str">
            <v>ZEITSCHRIFT FUR THEOLOGIE UND KIRCHE</v>
          </cell>
          <cell r="D13073" t="str">
            <v>A&amp;HCI</v>
          </cell>
          <cell r="E13073" t="str">
            <v>拟补充</v>
          </cell>
          <cell r="F13073" t="str">
            <v>D类</v>
          </cell>
          <cell r="G13073">
            <v>50</v>
          </cell>
        </row>
        <row r="13074">
          <cell r="B13074" t="str">
            <v>0044-3700</v>
          </cell>
          <cell r="C13074" t="str">
            <v>ZEITSCHRIFT FUR VOLKSKUNDE</v>
          </cell>
          <cell r="D13074" t="str">
            <v>A&amp;HCI</v>
          </cell>
          <cell r="E13074" t="str">
            <v>拟补充</v>
          </cell>
          <cell r="F13074" t="str">
            <v>D类</v>
          </cell>
          <cell r="G13074">
            <v>50</v>
          </cell>
        </row>
        <row r="13075">
          <cell r="B13075" t="str">
            <v>0514-7794</v>
          </cell>
          <cell r="C13075" t="str">
            <v>ZIVOT UMJETNOSTI</v>
          </cell>
          <cell r="D13075" t="str">
            <v>A&amp;HCI</v>
          </cell>
          <cell r="E13075" t="str">
            <v>拟补充</v>
          </cell>
          <cell r="F13075" t="str">
            <v>D类</v>
          </cell>
          <cell r="G13075">
            <v>50</v>
          </cell>
        </row>
        <row r="13076">
          <cell r="B13076" t="str">
            <v>0350-1361</v>
          </cell>
          <cell r="C13076" t="str">
            <v>ZOGRAF</v>
          </cell>
          <cell r="D13076" t="str">
            <v>A&amp;HCI</v>
          </cell>
          <cell r="E13076" t="str">
            <v>拟补充</v>
          </cell>
          <cell r="F13076" t="str">
            <v>D类</v>
          </cell>
          <cell r="G13076">
            <v>50</v>
          </cell>
        </row>
        <row r="13077">
          <cell r="B13077" t="str">
            <v>1002-4921</v>
          </cell>
          <cell r="C13077" t="str">
            <v>中国社会科学</v>
          </cell>
          <cell r="D13077" t="str">
            <v>中文核心/CSSCI</v>
          </cell>
          <cell r="E13077">
            <v>4.07</v>
          </cell>
          <cell r="F13077" t="str">
            <v>B类</v>
          </cell>
          <cell r="G13077">
            <v>100</v>
          </cell>
        </row>
        <row r="13078">
          <cell r="B13078" t="str">
            <v>1000-5420</v>
          </cell>
          <cell r="C13078" t="str">
            <v>中国人民大学学报</v>
          </cell>
          <cell r="D13078" t="str">
            <v>中文核心/CSSCI/A</v>
          </cell>
          <cell r="E13078">
            <v>1.0740000000000001</v>
          </cell>
          <cell r="F13078" t="str">
            <v>E类</v>
          </cell>
          <cell r="G13078">
            <v>30</v>
          </cell>
        </row>
        <row r="13079">
          <cell r="B13079" t="str">
            <v>0439-8041</v>
          </cell>
          <cell r="C13079" t="str">
            <v>学术月刊</v>
          </cell>
          <cell r="D13079" t="str">
            <v>中文核心/CSSCI/A</v>
          </cell>
          <cell r="E13079">
            <v>0.66</v>
          </cell>
          <cell r="F13079" t="str">
            <v>E类</v>
          </cell>
          <cell r="G13079">
            <v>30</v>
          </cell>
        </row>
        <row r="13080">
          <cell r="B13080" t="str">
            <v>1000-5919</v>
          </cell>
          <cell r="C13080" t="str">
            <v>北京大学学报(哲学社会科学版)</v>
          </cell>
          <cell r="D13080" t="str">
            <v>中文核心/CSSCI/A</v>
          </cell>
          <cell r="E13080">
            <v>0.66700000000000004</v>
          </cell>
          <cell r="F13080" t="str">
            <v>E类</v>
          </cell>
          <cell r="G13080">
            <v>30</v>
          </cell>
        </row>
        <row r="13081">
          <cell r="B13081" t="str">
            <v>1000-2456</v>
          </cell>
          <cell r="C13081" t="str">
            <v>华中师范大学学报(人文社会科学版)</v>
          </cell>
          <cell r="D13081" t="str">
            <v>中文核心/CSSCI</v>
          </cell>
          <cell r="E13081">
            <v>0.996</v>
          </cell>
          <cell r="F13081" t="str">
            <v>E类</v>
          </cell>
          <cell r="G13081">
            <v>30</v>
          </cell>
        </row>
        <row r="13082">
          <cell r="B13082" t="str">
            <v>1008-942X</v>
          </cell>
          <cell r="C13082" t="str">
            <v>浙江大学学报(人文社会科学版)</v>
          </cell>
          <cell r="D13082" t="str">
            <v>中文核心/CSSCI</v>
          </cell>
          <cell r="E13082">
            <v>0.97199999999999998</v>
          </cell>
          <cell r="F13082" t="str">
            <v>E类</v>
          </cell>
          <cell r="G13082">
            <v>30</v>
          </cell>
        </row>
        <row r="13083">
          <cell r="B13083" t="str">
            <v>1007-7278</v>
          </cell>
          <cell r="C13083" t="str">
            <v>南京大学学报(哲学.人文科学.社会科学版)</v>
          </cell>
          <cell r="D13083" t="str">
            <v>中文核心/CSSCI/A</v>
          </cell>
          <cell r="E13083">
            <v>0</v>
          </cell>
          <cell r="F13083" t="str">
            <v>E类</v>
          </cell>
          <cell r="G13083">
            <v>30</v>
          </cell>
        </row>
        <row r="13084">
          <cell r="B13084" t="str">
            <v>1002-0209</v>
          </cell>
          <cell r="C13084" t="str">
            <v>北京师范大学学报(社会科学版)</v>
          </cell>
          <cell r="D13084" t="str">
            <v>中文核心/CSSCI/A</v>
          </cell>
          <cell r="E13084">
            <v>0.78800000000000003</v>
          </cell>
          <cell r="F13084" t="str">
            <v>E类</v>
          </cell>
          <cell r="G13084">
            <v>30</v>
          </cell>
        </row>
        <row r="13085">
          <cell r="B13085" t="str">
            <v>0257-0289</v>
          </cell>
          <cell r="C13085" t="str">
            <v>复旦学报(社会科学版)</v>
          </cell>
          <cell r="D13085" t="str">
            <v>中文核心/CSSCI/A</v>
          </cell>
          <cell r="E13085">
            <v>0.67</v>
          </cell>
          <cell r="F13085" t="str">
            <v>E类</v>
          </cell>
          <cell r="G13085">
            <v>30</v>
          </cell>
        </row>
        <row r="13086">
          <cell r="B13086" t="str">
            <v>1000-0062</v>
          </cell>
          <cell r="C13086" t="str">
            <v>清华大学学报(哲学社会科学版)</v>
          </cell>
          <cell r="D13086" t="str">
            <v>中文核心/CSSCI</v>
          </cell>
          <cell r="E13086">
            <v>0.93799999999999994</v>
          </cell>
          <cell r="F13086" t="str">
            <v>E类</v>
          </cell>
          <cell r="G13086">
            <v>30</v>
          </cell>
        </row>
        <row r="13087">
          <cell r="B13087" t="str">
            <v>0257-5833</v>
          </cell>
          <cell r="C13087" t="str">
            <v>社会科学</v>
          </cell>
          <cell r="D13087" t="str">
            <v>中文核心/CSSCI</v>
          </cell>
          <cell r="E13087">
            <v>0.72899999999999998</v>
          </cell>
          <cell r="F13087" t="str">
            <v>E类</v>
          </cell>
          <cell r="G13087">
            <v>30</v>
          </cell>
        </row>
        <row r="13088">
          <cell r="B13088" t="str">
            <v>1004-8634</v>
          </cell>
          <cell r="C13088" t="str">
            <v>上海师范大学学报(哲学社会科学版)</v>
          </cell>
          <cell r="D13088" t="str">
            <v>中文核心/CSSCI</v>
          </cell>
          <cell r="E13088">
            <v>0.66</v>
          </cell>
          <cell r="F13088" t="str">
            <v>E类</v>
          </cell>
          <cell r="G13088">
            <v>30</v>
          </cell>
        </row>
        <row r="13089">
          <cell r="B13089" t="str">
            <v>1000-856X</v>
          </cell>
          <cell r="C13089" t="str">
            <v>江海学刊</v>
          </cell>
          <cell r="D13089" t="str">
            <v>中文核心/CSSCI</v>
          </cell>
          <cell r="E13089">
            <v>0.63300000000000001</v>
          </cell>
          <cell r="F13089" t="str">
            <v>E类</v>
          </cell>
          <cell r="G13089">
            <v>30</v>
          </cell>
        </row>
        <row r="13090">
          <cell r="B13090" t="str">
            <v>1000-9639</v>
          </cell>
          <cell r="C13090" t="str">
            <v>中山大学学报(社会科学版)</v>
          </cell>
          <cell r="D13090" t="str">
            <v>中文核心/CSSCI/A</v>
          </cell>
          <cell r="E13090">
            <v>0.55100000000000005</v>
          </cell>
          <cell r="F13090" t="str">
            <v>E类</v>
          </cell>
          <cell r="G13090">
            <v>30</v>
          </cell>
        </row>
        <row r="13091">
          <cell r="B13091" t="str">
            <v>0257-2834</v>
          </cell>
          <cell r="C13091" t="str">
            <v>吉林大学社会科学学报</v>
          </cell>
          <cell r="D13091" t="str">
            <v>中文核心/CSSCI</v>
          </cell>
          <cell r="E13091">
            <v>0.747</v>
          </cell>
          <cell r="F13091" t="str">
            <v>E类</v>
          </cell>
          <cell r="G13091">
            <v>30</v>
          </cell>
        </row>
        <row r="13092">
          <cell r="B13092" t="str">
            <v>0511-4721</v>
          </cell>
          <cell r="C13092" t="str">
            <v>文史哲</v>
          </cell>
          <cell r="D13092" t="str">
            <v>中文核心/CSSCI/A</v>
          </cell>
          <cell r="E13092">
            <v>0.34599999999999997</v>
          </cell>
          <cell r="F13092" t="str">
            <v>E类</v>
          </cell>
          <cell r="G13092">
            <v>30</v>
          </cell>
        </row>
        <row r="13093">
          <cell r="B13093" t="str">
            <v>1000-7326</v>
          </cell>
          <cell r="C13093" t="str">
            <v>学术研究</v>
          </cell>
          <cell r="D13093" t="str">
            <v>中文核心/CSSCI/A</v>
          </cell>
          <cell r="E13093">
            <v>0.434</v>
          </cell>
          <cell r="F13093" t="str">
            <v>E类</v>
          </cell>
          <cell r="G13093">
            <v>30</v>
          </cell>
        </row>
        <row r="13094">
          <cell r="B13094" t="str">
            <v>1003-8671</v>
          </cell>
          <cell r="C13094" t="str">
            <v>江苏社会科学</v>
          </cell>
          <cell r="D13094" t="str">
            <v>中文核心/CSSCI</v>
          </cell>
          <cell r="E13094">
            <v>0.40200000000000002</v>
          </cell>
          <cell r="F13094" t="str">
            <v>E类</v>
          </cell>
          <cell r="G13094">
            <v>30</v>
          </cell>
        </row>
        <row r="13095">
          <cell r="B13095" t="str">
            <v>1008-8095</v>
          </cell>
          <cell r="C13095" t="str">
            <v>上海交通大学学报(哲学社会科学版)</v>
          </cell>
          <cell r="D13095" t="str">
            <v>中文核心/CSSCI</v>
          </cell>
          <cell r="E13095">
            <v>0.36599999999999999</v>
          </cell>
          <cell r="F13095" t="str">
            <v>E类</v>
          </cell>
          <cell r="G13095">
            <v>30</v>
          </cell>
        </row>
        <row r="13096">
          <cell r="B13096" t="str">
            <v>0438-0460</v>
          </cell>
          <cell r="C13096" t="str">
            <v>厦门大学学报(哲学社会科学版)</v>
          </cell>
          <cell r="D13096" t="str">
            <v>中文核心/CSSCI</v>
          </cell>
          <cell r="E13096">
            <v>0.64600000000000002</v>
          </cell>
          <cell r="F13096" t="str">
            <v>E类</v>
          </cell>
          <cell r="G13096">
            <v>30</v>
          </cell>
        </row>
        <row r="13097">
          <cell r="B13097" t="str">
            <v>1000-4769</v>
          </cell>
          <cell r="C13097" t="str">
            <v>社会科学研究</v>
          </cell>
          <cell r="D13097" t="str">
            <v>中文核心/CSSCI</v>
          </cell>
          <cell r="E13097">
            <v>0.53700000000000003</v>
          </cell>
          <cell r="F13097" t="str">
            <v>E类</v>
          </cell>
          <cell r="G13097">
            <v>30</v>
          </cell>
        </row>
        <row r="13098">
          <cell r="B13098" t="str">
            <v>1001-4667</v>
          </cell>
          <cell r="C13098" t="str">
            <v>南开学报(哲学社会科学版)</v>
          </cell>
          <cell r="D13098" t="str">
            <v>中文核心/CSSCI/A</v>
          </cell>
          <cell r="E13098">
            <v>0.47599999999999998</v>
          </cell>
          <cell r="F13098" t="str">
            <v>E类</v>
          </cell>
          <cell r="G13098">
            <v>30</v>
          </cell>
        </row>
        <row r="13099">
          <cell r="B13099" t="str">
            <v>0257-0246</v>
          </cell>
          <cell r="C13099" t="str">
            <v>社会科学战线</v>
          </cell>
          <cell r="D13099" t="str">
            <v>中文核心/CSSCI/A</v>
          </cell>
          <cell r="E13099">
            <v>0.255</v>
          </cell>
          <cell r="F13099" t="str">
            <v>E类</v>
          </cell>
          <cell r="G13099">
            <v>30</v>
          </cell>
        </row>
        <row r="13100">
          <cell r="B13100" t="str">
            <v>1007-6522</v>
          </cell>
          <cell r="C13100" t="str">
            <v>上海大学学报(社会科学版)</v>
          </cell>
          <cell r="D13100" t="str">
            <v>中文核心/CSSCI</v>
          </cell>
          <cell r="E13100">
            <v>0.57399999999999995</v>
          </cell>
          <cell r="F13100" t="str">
            <v>E类</v>
          </cell>
          <cell r="G13100">
            <v>30</v>
          </cell>
        </row>
        <row r="13101">
          <cell r="B13101" t="str">
            <v>1004-2253</v>
          </cell>
          <cell r="C13101" t="str">
            <v>浙江社会科学</v>
          </cell>
          <cell r="D13101" t="str">
            <v>中文核心/CSSCI</v>
          </cell>
          <cell r="E13101">
            <v>0.52300000000000002</v>
          </cell>
          <cell r="F13101" t="str">
            <v>E类</v>
          </cell>
          <cell r="G13101">
            <v>30</v>
          </cell>
        </row>
        <row r="13102">
          <cell r="B13102" t="str">
            <v>1004-518X</v>
          </cell>
          <cell r="C13102" t="str">
            <v>江西社会科学</v>
          </cell>
          <cell r="D13102" t="str">
            <v>中文核心/CSSCI</v>
          </cell>
          <cell r="E13102">
            <v>0.34100000000000003</v>
          </cell>
          <cell r="F13102" t="str">
            <v>E类</v>
          </cell>
          <cell r="G13102">
            <v>30</v>
          </cell>
        </row>
        <row r="13103">
          <cell r="B13103" t="str">
            <v>1001-8263</v>
          </cell>
          <cell r="C13103" t="str">
            <v>南京社会科学</v>
          </cell>
          <cell r="D13103" t="str">
            <v>中文核心/CSSCI</v>
          </cell>
          <cell r="E13103">
            <v>0.65600000000000003</v>
          </cell>
          <cell r="F13103" t="str">
            <v>E类</v>
          </cell>
          <cell r="G13103">
            <v>30</v>
          </cell>
        </row>
        <row r="13104">
          <cell r="B13104" t="str">
            <v>1002-3976</v>
          </cell>
          <cell r="C13104" t="str">
            <v>天津社会科学</v>
          </cell>
          <cell r="D13104" t="str">
            <v>中文核心/CSSCI</v>
          </cell>
          <cell r="E13104">
            <v>0.45100000000000001</v>
          </cell>
          <cell r="F13104" t="str">
            <v>E类</v>
          </cell>
          <cell r="G13104">
            <v>30</v>
          </cell>
        </row>
        <row r="13105">
          <cell r="B13105" t="str">
            <v>1002-462X</v>
          </cell>
          <cell r="C13105" t="str">
            <v>学习与探索</v>
          </cell>
          <cell r="D13105" t="str">
            <v>中文核心/CSSCI</v>
          </cell>
          <cell r="E13105">
            <v>0.36099999999999999</v>
          </cell>
          <cell r="F13105" t="str">
            <v>E类</v>
          </cell>
          <cell r="G13105">
            <v>30</v>
          </cell>
        </row>
        <row r="13106">
          <cell r="B13106" t="str">
            <v>1003-7071</v>
          </cell>
          <cell r="C13106" t="str">
            <v>河北学刊</v>
          </cell>
          <cell r="D13106" t="str">
            <v>中文核心/CSSCI/A</v>
          </cell>
          <cell r="E13106">
            <v>0.29899999999999999</v>
          </cell>
          <cell r="F13106" t="str">
            <v>E类</v>
          </cell>
          <cell r="G13106">
            <v>30</v>
          </cell>
        </row>
        <row r="13107">
          <cell r="B13107" t="str">
            <v>1672-4283</v>
          </cell>
          <cell r="C13107" t="str">
            <v>陕西师范大学学报(哲学社会科学版)</v>
          </cell>
          <cell r="D13107" t="str">
            <v>中文核心/CSSCI</v>
          </cell>
          <cell r="E13107">
            <v>0.25700000000000001</v>
          </cell>
          <cell r="F13107" t="str">
            <v>E类</v>
          </cell>
          <cell r="G13107">
            <v>30</v>
          </cell>
        </row>
        <row r="13108">
          <cell r="B13108" t="str">
            <v>1000-2529</v>
          </cell>
          <cell r="C13108" t="str">
            <v>湖南师范大学社会科学学报</v>
          </cell>
          <cell r="D13108" t="str">
            <v>中文核心/CSSCI</v>
          </cell>
          <cell r="E13108">
            <v>0.53400000000000003</v>
          </cell>
          <cell r="F13108" t="str">
            <v>E类</v>
          </cell>
          <cell r="G13108">
            <v>30</v>
          </cell>
        </row>
        <row r="13109">
          <cell r="B13109" t="str">
            <v>1001-9790</v>
          </cell>
          <cell r="C13109" t="str">
            <v>学海</v>
          </cell>
          <cell r="D13109" t="str">
            <v>中文核心/CSSCI</v>
          </cell>
          <cell r="E13109">
            <v>0.51700000000000002</v>
          </cell>
          <cell r="F13109" t="str">
            <v>E类</v>
          </cell>
          <cell r="G13109">
            <v>30</v>
          </cell>
        </row>
        <row r="13110">
          <cell r="B13110" t="str">
            <v>1003-854X</v>
          </cell>
          <cell r="C13110" t="str">
            <v>江汉论坛</v>
          </cell>
          <cell r="D13110" t="str">
            <v>中文核心/CSSCI</v>
          </cell>
          <cell r="E13110">
            <v>0.34</v>
          </cell>
          <cell r="F13110" t="str">
            <v>E类</v>
          </cell>
          <cell r="G13110">
            <v>30</v>
          </cell>
        </row>
        <row r="13111">
          <cell r="B13111" t="str">
            <v>1001-4608</v>
          </cell>
          <cell r="C13111" t="str">
            <v>南京师大学报(社会科学版)</v>
          </cell>
          <cell r="D13111" t="str">
            <v>中文核心/CSSCI</v>
          </cell>
          <cell r="E13111">
            <v>0.40500000000000003</v>
          </cell>
          <cell r="F13111" t="str">
            <v>E类</v>
          </cell>
          <cell r="G13111">
            <v>30</v>
          </cell>
        </row>
        <row r="13112">
          <cell r="B13112" t="str">
            <v>1001-9162</v>
          </cell>
          <cell r="C13112" t="str">
            <v>西北师大学报(社会科学版)</v>
          </cell>
          <cell r="D13112" t="str">
            <v>中文核心/CSSCI</v>
          </cell>
          <cell r="E13112">
            <v>0.49399999999999999</v>
          </cell>
          <cell r="F13112" t="str">
            <v>E类</v>
          </cell>
          <cell r="G13112">
            <v>30</v>
          </cell>
        </row>
        <row r="13113">
          <cell r="B13113" t="str">
            <v>1672-7320</v>
          </cell>
          <cell r="C13113" t="str">
            <v>武汉大学学报(哲学社会科学版)</v>
          </cell>
          <cell r="D13113" t="str">
            <v>中文核心/CSSCI</v>
          </cell>
          <cell r="E13113">
            <v>0.44700000000000001</v>
          </cell>
          <cell r="F13113" t="str">
            <v>E类</v>
          </cell>
          <cell r="G13113">
            <v>30</v>
          </cell>
        </row>
        <row r="13114">
          <cell r="B13114" t="str">
            <v>1003-3637</v>
          </cell>
          <cell r="C13114" t="str">
            <v>甘肃社会科学</v>
          </cell>
          <cell r="D13114" t="str">
            <v>中文核心/CSSCI</v>
          </cell>
          <cell r="E13114">
            <v>0.42099999999999999</v>
          </cell>
          <cell r="F13114" t="str">
            <v>E类</v>
          </cell>
          <cell r="G13114">
            <v>30</v>
          </cell>
        </row>
        <row r="13115">
          <cell r="B13115" t="str">
            <v>1003-420X</v>
          </cell>
          <cell r="C13115" t="str">
            <v>浙江学刊</v>
          </cell>
          <cell r="D13115" t="str">
            <v>中文核心/CSSCI</v>
          </cell>
          <cell r="E13115">
            <v>0.38300000000000001</v>
          </cell>
          <cell r="F13115" t="str">
            <v>E类</v>
          </cell>
          <cell r="G13115">
            <v>30</v>
          </cell>
        </row>
        <row r="13116">
          <cell r="B13116" t="str">
            <v>0447-622X</v>
          </cell>
          <cell r="C13116" t="str">
            <v>人文杂志</v>
          </cell>
          <cell r="D13116" t="str">
            <v>中文核心/CSSCI/A</v>
          </cell>
          <cell r="E13116">
            <v>0.376</v>
          </cell>
          <cell r="F13116" t="str">
            <v>E类</v>
          </cell>
          <cell r="G13116">
            <v>30</v>
          </cell>
        </row>
        <row r="13117">
          <cell r="B13117" t="str">
            <v>1671-1106</v>
          </cell>
          <cell r="C13117" t="str">
            <v>天津师范大学学报(社会科学版)</v>
          </cell>
          <cell r="D13117" t="str">
            <v>中文核心/CSSCI</v>
          </cell>
          <cell r="E13117">
            <v>0.26900000000000002</v>
          </cell>
          <cell r="F13117" t="str">
            <v>E类</v>
          </cell>
          <cell r="G13117">
            <v>30</v>
          </cell>
        </row>
        <row r="13118">
          <cell r="B13118" t="str">
            <v>1000-5579</v>
          </cell>
          <cell r="C13118" t="str">
            <v>华东师范大学学报(哲学社会科学版)</v>
          </cell>
          <cell r="D13118" t="str">
            <v>中文核心/CSSCI</v>
          </cell>
          <cell r="E13118">
            <v>0.35099999999999998</v>
          </cell>
          <cell r="F13118" t="str">
            <v>E类</v>
          </cell>
          <cell r="G13118">
            <v>30</v>
          </cell>
        </row>
        <row r="13119">
          <cell r="B13119" t="str">
            <v>1001-490X</v>
          </cell>
          <cell r="C13119" t="str">
            <v>求索</v>
          </cell>
          <cell r="D13119" t="str">
            <v>中文核心/CSSCI</v>
          </cell>
          <cell r="E13119">
            <v>0</v>
          </cell>
          <cell r="F13119" t="str">
            <v>E类</v>
          </cell>
          <cell r="G13119">
            <v>30</v>
          </cell>
        </row>
        <row r="13120">
          <cell r="B13120" t="str">
            <v>1000-7504</v>
          </cell>
          <cell r="C13120" t="str">
            <v>求是学刊</v>
          </cell>
          <cell r="D13120" t="str">
            <v>中文核心/CSSCI</v>
          </cell>
          <cell r="E13120">
            <v>0.35</v>
          </cell>
          <cell r="F13120" t="str">
            <v>E类</v>
          </cell>
          <cell r="G13120">
            <v>30</v>
          </cell>
        </row>
        <row r="13121">
          <cell r="B13121" t="str">
            <v>1002-6924</v>
          </cell>
          <cell r="C13121" t="str">
            <v>贵州社会科学</v>
          </cell>
          <cell r="D13121" t="str">
            <v>中文核心/CSSCI</v>
          </cell>
          <cell r="E13121">
            <v>0.375</v>
          </cell>
          <cell r="F13121" t="str">
            <v>E类</v>
          </cell>
          <cell r="G13121">
            <v>30</v>
          </cell>
        </row>
        <row r="13122">
          <cell r="B13122" t="str">
            <v>1001-778X</v>
          </cell>
          <cell r="C13122" t="str">
            <v>思想战线</v>
          </cell>
          <cell r="D13122" t="str">
            <v>中文核心/CSSCI</v>
          </cell>
          <cell r="E13122">
            <v>0.435</v>
          </cell>
          <cell r="F13122" t="str">
            <v>E类</v>
          </cell>
          <cell r="G13122">
            <v>30</v>
          </cell>
        </row>
        <row r="13123">
          <cell r="B13123" t="str">
            <v>1000-5242</v>
          </cell>
          <cell r="C13123" t="str">
            <v>河南大学学报(社会科学版)</v>
          </cell>
          <cell r="D13123" t="str">
            <v>中文核心/CSSCI</v>
          </cell>
          <cell r="E13123">
            <v>0.57199999999999995</v>
          </cell>
          <cell r="F13123" t="str">
            <v>E类</v>
          </cell>
          <cell r="G13123">
            <v>30</v>
          </cell>
        </row>
        <row r="13124">
          <cell r="B13124" t="str">
            <v>1004-2229</v>
          </cell>
          <cell r="C13124" t="str">
            <v>探索与争鸣</v>
          </cell>
          <cell r="D13124" t="str">
            <v>中文核心/CSSCI</v>
          </cell>
          <cell r="E13124">
            <v>0.56699999999999995</v>
          </cell>
          <cell r="F13124" t="str">
            <v>E类</v>
          </cell>
          <cell r="G13124">
            <v>30</v>
          </cell>
        </row>
        <row r="13125">
          <cell r="B13125" t="str">
            <v>1000-114X</v>
          </cell>
          <cell r="C13125" t="str">
            <v>广东社会科学</v>
          </cell>
          <cell r="D13125" t="str">
            <v>中文核心/CSSCI</v>
          </cell>
          <cell r="E13125">
            <v>0.45300000000000001</v>
          </cell>
          <cell r="F13125" t="str">
            <v>E类</v>
          </cell>
          <cell r="G13125">
            <v>30</v>
          </cell>
        </row>
        <row r="13126">
          <cell r="B13126" t="str">
            <v>1003-0751</v>
          </cell>
          <cell r="C13126" t="str">
            <v>中州学刊</v>
          </cell>
          <cell r="D13126" t="str">
            <v>中文核心/CSSCI</v>
          </cell>
          <cell r="E13126">
            <v>0.43099999999999999</v>
          </cell>
          <cell r="F13126" t="str">
            <v>E类</v>
          </cell>
          <cell r="G13126">
            <v>30</v>
          </cell>
        </row>
        <row r="13127">
          <cell r="B13127" t="str">
            <v>1000-5110</v>
          </cell>
          <cell r="C13127" t="str">
            <v>云南师范大学学报(哲学社会科学版)</v>
          </cell>
          <cell r="D13127" t="str">
            <v>中文核心/CSSCI</v>
          </cell>
          <cell r="E13127">
            <v>0.34899999999999998</v>
          </cell>
          <cell r="F13127" t="str">
            <v>E类</v>
          </cell>
          <cell r="G13127">
            <v>30</v>
          </cell>
        </row>
        <row r="13128">
          <cell r="B13128" t="str">
            <v>1001-6201</v>
          </cell>
          <cell r="C13128" t="str">
            <v>东北师大学报(哲学社会科学版)</v>
          </cell>
          <cell r="D13128" t="str">
            <v>中文核心/CSSCI</v>
          </cell>
          <cell r="E13128">
            <v>0.46600000000000003</v>
          </cell>
          <cell r="F13128" t="str">
            <v>E类</v>
          </cell>
          <cell r="G13128">
            <v>30</v>
          </cell>
        </row>
        <row r="13129">
          <cell r="B13129" t="str">
            <v>1001-9839</v>
          </cell>
          <cell r="C13129" t="str">
            <v>山东大学学报(哲学社会科学版)</v>
          </cell>
          <cell r="D13129" t="str">
            <v>中文核心/CSSCI</v>
          </cell>
          <cell r="E13129">
            <v>0.44400000000000001</v>
          </cell>
          <cell r="F13129" t="str">
            <v>E类</v>
          </cell>
          <cell r="G13129">
            <v>30</v>
          </cell>
        </row>
        <row r="13130">
          <cell r="B13130" t="str">
            <v>1000-4777</v>
          </cell>
          <cell r="C13130" t="str">
            <v>国外社会科学</v>
          </cell>
          <cell r="D13130" t="str">
            <v>中文核心/CSSCI/A</v>
          </cell>
          <cell r="E13130">
            <v>0.34599999999999997</v>
          </cell>
          <cell r="F13130" t="str">
            <v>E类</v>
          </cell>
          <cell r="G13130">
            <v>30</v>
          </cell>
        </row>
        <row r="13131">
          <cell r="B13131" t="str">
            <v>1006-0766</v>
          </cell>
          <cell r="C13131" t="str">
            <v>四川大学学报(哲学社会科学版)</v>
          </cell>
          <cell r="D13131" t="str">
            <v>中文核心/CSSCI</v>
          </cell>
          <cell r="E13131">
            <v>0.373</v>
          </cell>
          <cell r="F13131" t="str">
            <v>E类</v>
          </cell>
          <cell r="G13131">
            <v>30</v>
          </cell>
        </row>
        <row r="13132">
          <cell r="B13132" t="str">
            <v>1671-0169</v>
          </cell>
          <cell r="C13132" t="str">
            <v>中国地质大学学报(社会科学版)</v>
          </cell>
          <cell r="D13132" t="str">
            <v>中文核心/CSSCI</v>
          </cell>
          <cell r="E13132">
            <v>0.63800000000000001</v>
          </cell>
          <cell r="F13132" t="str">
            <v>E类</v>
          </cell>
          <cell r="G13132">
            <v>30</v>
          </cell>
        </row>
        <row r="13133">
          <cell r="B13133" t="str">
            <v>1008-1569</v>
          </cell>
          <cell r="C13133" t="str">
            <v>东南学术</v>
          </cell>
          <cell r="D13133" t="str">
            <v>中文核心/CSSCI</v>
          </cell>
          <cell r="E13133">
            <v>0.41099999999999998</v>
          </cell>
          <cell r="F13133" t="str">
            <v>E类</v>
          </cell>
          <cell r="G13133">
            <v>30</v>
          </cell>
        </row>
        <row r="13134">
          <cell r="B13134" t="str">
            <v>1673-9841</v>
          </cell>
          <cell r="C13134" t="str">
            <v>西南大学学报(社会科学版)</v>
          </cell>
          <cell r="D13134" t="str">
            <v>中文核心/CSSCI</v>
          </cell>
          <cell r="E13134">
            <v>0.52200000000000002</v>
          </cell>
          <cell r="F13134" t="str">
            <v>E类</v>
          </cell>
          <cell r="G13134">
            <v>30</v>
          </cell>
        </row>
        <row r="13135">
          <cell r="B13135" t="str">
            <v>1003-4145</v>
          </cell>
          <cell r="C13135" t="str">
            <v>山东社会科学</v>
          </cell>
          <cell r="D13135" t="str">
            <v>中文核心/CSSCI/A</v>
          </cell>
          <cell r="E13135">
            <v>0.45100000000000001</v>
          </cell>
          <cell r="F13135" t="str">
            <v>E类</v>
          </cell>
          <cell r="G13135">
            <v>30</v>
          </cell>
        </row>
        <row r="13136">
          <cell r="B13136" t="str">
            <v>1003-8353</v>
          </cell>
          <cell r="C13136" t="str">
            <v>东岳论丛</v>
          </cell>
          <cell r="D13136" t="str">
            <v>中文核心/CSSCI</v>
          </cell>
          <cell r="E13136">
            <v>0.29599999999999999</v>
          </cell>
          <cell r="F13136" t="str">
            <v>E类</v>
          </cell>
          <cell r="G13136">
            <v>30</v>
          </cell>
        </row>
        <row r="13137">
          <cell r="B13137" t="str">
            <v>1000-8691</v>
          </cell>
          <cell r="C13137" t="str">
            <v>云南社会科学</v>
          </cell>
          <cell r="D13137" t="str">
            <v>中文核心/CSSCI</v>
          </cell>
          <cell r="E13137">
            <v>0.39200000000000002</v>
          </cell>
          <cell r="F13137" t="str">
            <v>E类</v>
          </cell>
          <cell r="G13137">
            <v>30</v>
          </cell>
        </row>
        <row r="13138">
          <cell r="B13138" t="str">
            <v>1008-5831</v>
          </cell>
          <cell r="C13138" t="str">
            <v>重庆大学学报(社会科学版)</v>
          </cell>
          <cell r="D13138" t="str">
            <v>中文核心/CSSCI</v>
          </cell>
          <cell r="E13138">
            <v>0.62</v>
          </cell>
          <cell r="F13138" t="str">
            <v>E类</v>
          </cell>
          <cell r="G13138">
            <v>30</v>
          </cell>
        </row>
        <row r="13139">
          <cell r="B13139" t="str">
            <v>1001-5981</v>
          </cell>
          <cell r="C13139" t="str">
            <v>湘潭大学学报(哲学社会科学版)</v>
          </cell>
          <cell r="D13139" t="str">
            <v>中文核心/CSSCI</v>
          </cell>
          <cell r="E13139">
            <v>0.35699999999999998</v>
          </cell>
          <cell r="F13139" t="str">
            <v>E类</v>
          </cell>
          <cell r="G13139">
            <v>30</v>
          </cell>
        </row>
        <row r="13140">
          <cell r="B13140" t="str">
            <v>1007-905X</v>
          </cell>
          <cell r="C13140" t="str">
            <v>河南社会科学</v>
          </cell>
          <cell r="D13140" t="str">
            <v>中文核心/CSSCI</v>
          </cell>
          <cell r="E13140">
            <v>0.436</v>
          </cell>
          <cell r="F13140" t="str">
            <v>E类</v>
          </cell>
          <cell r="G13140">
            <v>30</v>
          </cell>
        </row>
        <row r="13141">
          <cell r="B13141" t="str">
            <v>1008-245X</v>
          </cell>
          <cell r="C13141" t="str">
            <v>西安交通大学学报(社会科学版)</v>
          </cell>
          <cell r="D13141" t="str">
            <v>中文核心/CSSCI</v>
          </cell>
          <cell r="E13141">
            <v>0.49099999999999999</v>
          </cell>
          <cell r="F13141" t="str">
            <v>E类</v>
          </cell>
          <cell r="G13141">
            <v>30</v>
          </cell>
        </row>
        <row r="13142">
          <cell r="B13142" t="str">
            <v>1001-8204</v>
          </cell>
          <cell r="C13142" t="str">
            <v>郑州大学学报(哲学社会科学版)</v>
          </cell>
          <cell r="D13142" t="str">
            <v>中文核心/CSSCI</v>
          </cell>
          <cell r="E13142">
            <v>0.28100000000000003</v>
          </cell>
          <cell r="F13142" t="str">
            <v>E类</v>
          </cell>
          <cell r="G13142">
            <v>30</v>
          </cell>
        </row>
        <row r="13143">
          <cell r="B13143" t="str">
            <v>1671-8402</v>
          </cell>
          <cell r="C13143" t="str">
            <v>福建论坛(人文社会科学版)</v>
          </cell>
          <cell r="D13143" t="str">
            <v>中文核心/CSSCI</v>
          </cell>
          <cell r="E13143">
            <v>0</v>
          </cell>
          <cell r="F13143" t="str">
            <v>E类</v>
          </cell>
          <cell r="G13143">
            <v>30</v>
          </cell>
        </row>
        <row r="13144">
          <cell r="B13144" t="str">
            <v>1671-7023</v>
          </cell>
          <cell r="C13144" t="str">
            <v>华中科技大学学报(社会科学版)</v>
          </cell>
          <cell r="D13144" t="str">
            <v>中文核心/CSSCI</v>
          </cell>
          <cell r="E13144">
            <v>0.434</v>
          </cell>
          <cell r="F13144" t="str">
            <v>E类</v>
          </cell>
          <cell r="G13144">
            <v>30</v>
          </cell>
        </row>
        <row r="13145">
          <cell r="B13145" t="str">
            <v>1001-6198</v>
          </cell>
          <cell r="C13145" t="str">
            <v>社会科学辑刊</v>
          </cell>
          <cell r="D13145" t="str">
            <v>中文核心/CSSCI</v>
          </cell>
          <cell r="E13145">
            <v>0.27400000000000002</v>
          </cell>
          <cell r="F13145" t="str">
            <v>E类</v>
          </cell>
          <cell r="G13145">
            <v>30</v>
          </cell>
        </row>
        <row r="13146">
          <cell r="B13146" t="str">
            <v>1671-511X</v>
          </cell>
          <cell r="C13146" t="str">
            <v>东南大学学报(哲学社会科学版)</v>
          </cell>
          <cell r="D13146" t="str">
            <v>中文核心/CSSCI</v>
          </cell>
          <cell r="E13146">
            <v>0.374</v>
          </cell>
          <cell r="F13146" t="str">
            <v>E类</v>
          </cell>
          <cell r="G13146">
            <v>30</v>
          </cell>
        </row>
        <row r="13147">
          <cell r="B13147" t="str">
            <v>1000-8284</v>
          </cell>
          <cell r="C13147" t="str">
            <v>学术交流</v>
          </cell>
          <cell r="D13147" t="str">
            <v>中文核心/CSSCI</v>
          </cell>
          <cell r="E13147">
            <v>0.24399999999999999</v>
          </cell>
          <cell r="F13147" t="str">
            <v>E类</v>
          </cell>
          <cell r="G13147">
            <v>30</v>
          </cell>
        </row>
        <row r="13148">
          <cell r="B13148" t="str">
            <v>1004-4434</v>
          </cell>
          <cell r="C13148" t="str">
            <v>学术论坛</v>
          </cell>
          <cell r="D13148" t="str">
            <v>中文核心/CSSCI</v>
          </cell>
          <cell r="E13148">
            <v>0.26200000000000001</v>
          </cell>
          <cell r="F13148" t="str">
            <v>E类</v>
          </cell>
          <cell r="G13148">
            <v>30</v>
          </cell>
        </row>
        <row r="13149">
          <cell r="B13149" t="str">
            <v>1000-2804</v>
          </cell>
          <cell r="C13149" t="str">
            <v>兰州大学学报(社会科学版)</v>
          </cell>
          <cell r="D13149" t="str">
            <v>中文核心/CSSCI</v>
          </cell>
          <cell r="E13149">
            <v>0.36699999999999999</v>
          </cell>
          <cell r="F13149" t="str">
            <v>E类</v>
          </cell>
          <cell r="G13149">
            <v>30</v>
          </cell>
        </row>
        <row r="13150">
          <cell r="B13150" t="str">
            <v>1001-5019</v>
          </cell>
          <cell r="C13150" t="str">
            <v>安徽大学学报(哲学社会科学版)</v>
          </cell>
          <cell r="D13150" t="str">
            <v>中文核心/CSSCI</v>
          </cell>
          <cell r="E13150">
            <v>0.35099999999999998</v>
          </cell>
          <cell r="F13150" t="str">
            <v>E类</v>
          </cell>
          <cell r="G13150">
            <v>30</v>
          </cell>
        </row>
        <row r="13151">
          <cell r="B13151" t="str">
            <v>1002-1698</v>
          </cell>
          <cell r="C13151" t="str">
            <v>学术界</v>
          </cell>
          <cell r="D13151" t="str">
            <v>中文核心/CSSCI</v>
          </cell>
          <cell r="E13151">
            <v>0.35499999999999998</v>
          </cell>
          <cell r="F13151" t="str">
            <v>E类</v>
          </cell>
          <cell r="G13151">
            <v>30</v>
          </cell>
        </row>
        <row r="13152">
          <cell r="B13152" t="str">
            <v>1000-2731</v>
          </cell>
          <cell r="C13152" t="str">
            <v>西北大学学报(哲学社会科学版)</v>
          </cell>
          <cell r="D13152" t="str">
            <v>中文核心/CSSCI</v>
          </cell>
          <cell r="E13152">
            <v>0.32700000000000001</v>
          </cell>
          <cell r="F13152" t="str">
            <v>E类</v>
          </cell>
          <cell r="G13152">
            <v>30</v>
          </cell>
        </row>
        <row r="13153">
          <cell r="B13153" t="str">
            <v>1005-6378</v>
          </cell>
          <cell r="C13153" t="str">
            <v>河北大学学报(哲学社会科学版)</v>
          </cell>
          <cell r="D13153" t="str">
            <v>中文核心</v>
          </cell>
          <cell r="E13153">
            <v>0.34699999999999998</v>
          </cell>
          <cell r="F13153" t="str">
            <v>F类</v>
          </cell>
          <cell r="G13153">
            <v>20</v>
          </cell>
        </row>
        <row r="13154">
          <cell r="B13154" t="str">
            <v>1005-9245</v>
          </cell>
          <cell r="C13154" t="str">
            <v>新疆师范大学学报(哲学社会科学版)</v>
          </cell>
          <cell r="D13154" t="str">
            <v>中文核心/CSSCI</v>
          </cell>
          <cell r="E13154">
            <v>0.65300000000000002</v>
          </cell>
          <cell r="F13154" t="str">
            <v>E类</v>
          </cell>
          <cell r="G13154">
            <v>30</v>
          </cell>
        </row>
        <row r="13155">
          <cell r="B13155" t="str">
            <v>1000-2952</v>
          </cell>
          <cell r="C13155" t="str">
            <v>中国社会科学院研究生院学报</v>
          </cell>
          <cell r="D13155" t="str">
            <v>中文核心/CSSCI</v>
          </cell>
          <cell r="E13155">
            <v>0.29499999999999998</v>
          </cell>
          <cell r="F13155" t="str">
            <v>E类</v>
          </cell>
          <cell r="G13155">
            <v>30</v>
          </cell>
        </row>
        <row r="13156">
          <cell r="B13156" t="str">
            <v>1673-2359</v>
          </cell>
          <cell r="C13156" t="str">
            <v>南通大学学报(社会科学版)</v>
          </cell>
          <cell r="D13156" t="str">
            <v>中文核心/CSSCI</v>
          </cell>
          <cell r="E13156">
            <v>0</v>
          </cell>
          <cell r="F13156" t="str">
            <v>E类</v>
          </cell>
          <cell r="G13156">
            <v>30</v>
          </cell>
        </row>
        <row r="13157">
          <cell r="B13157" t="str">
            <v>1000-2359</v>
          </cell>
          <cell r="C13157" t="str">
            <v>河南师范大学学报(哲学社会科学版)</v>
          </cell>
          <cell r="D13157" t="str">
            <v>中文核心/CSSCI</v>
          </cell>
          <cell r="E13157">
            <v>0.27500000000000002</v>
          </cell>
          <cell r="F13157" t="str">
            <v>E类</v>
          </cell>
          <cell r="G13157">
            <v>30</v>
          </cell>
        </row>
        <row r="13158">
          <cell r="B13158" t="str">
            <v>1000-5455</v>
          </cell>
          <cell r="C13158" t="str">
            <v>华南师范大学学报(社会科学版)</v>
          </cell>
          <cell r="D13158" t="str">
            <v>中文核心/CSSCI</v>
          </cell>
          <cell r="E13158">
            <v>0.35</v>
          </cell>
          <cell r="F13158" t="str">
            <v>E类</v>
          </cell>
          <cell r="G13158">
            <v>30</v>
          </cell>
        </row>
        <row r="13159">
          <cell r="B13159" t="str">
            <v>1000-260X</v>
          </cell>
          <cell r="C13159" t="str">
            <v>深圳大学学报(人文社会科学版)</v>
          </cell>
          <cell r="D13159" t="str">
            <v>中文核心/CSSCI</v>
          </cell>
          <cell r="E13159">
            <v>0.23400000000000001</v>
          </cell>
          <cell r="F13159" t="str">
            <v>E类</v>
          </cell>
          <cell r="G13159">
            <v>30</v>
          </cell>
        </row>
        <row r="13160">
          <cell r="B13160" t="str">
            <v>1004-9142</v>
          </cell>
          <cell r="C13160" t="str">
            <v>首都师范大学学报(社会科学版)</v>
          </cell>
          <cell r="D13160" t="str">
            <v>中文核心/CSSCI</v>
          </cell>
          <cell r="E13160">
            <v>0.26800000000000002</v>
          </cell>
          <cell r="F13160" t="str">
            <v>E类</v>
          </cell>
          <cell r="G13160">
            <v>30</v>
          </cell>
        </row>
        <row r="13161">
          <cell r="B13161" t="str">
            <v>1003-8477</v>
          </cell>
          <cell r="C13161" t="str">
            <v>湖北社会科学</v>
          </cell>
          <cell r="D13161" t="str">
            <v>中文核心/CSSCI</v>
          </cell>
          <cell r="E13161">
            <v>0.27400000000000002</v>
          </cell>
          <cell r="F13161" t="str">
            <v>E类</v>
          </cell>
          <cell r="G13161">
            <v>30</v>
          </cell>
        </row>
        <row r="13162">
          <cell r="B13162" t="str">
            <v>1008-1763</v>
          </cell>
          <cell r="C13162" t="str">
            <v>湖南大学学报(社会科学版)</v>
          </cell>
          <cell r="D13162" t="str">
            <v>中文核心/CSSCI</v>
          </cell>
          <cell r="E13162">
            <v>0.43099999999999999</v>
          </cell>
          <cell r="F13162" t="str">
            <v>E类</v>
          </cell>
          <cell r="G13162">
            <v>30</v>
          </cell>
        </row>
        <row r="13163">
          <cell r="B13163" t="str">
            <v>1000-5315</v>
          </cell>
          <cell r="C13163" t="str">
            <v>四川师范大学学报(社会科学版)</v>
          </cell>
          <cell r="D13163" t="str">
            <v>中文核心/CSSCI</v>
          </cell>
          <cell r="E13163">
            <v>0.434</v>
          </cell>
          <cell r="F13163" t="str">
            <v>E类</v>
          </cell>
          <cell r="G13163">
            <v>30</v>
          </cell>
        </row>
        <row r="13164">
          <cell r="B13164" t="str">
            <v>1001-4799</v>
          </cell>
          <cell r="C13164" t="str">
            <v>湖北大学学报(哲学社会科学版)</v>
          </cell>
          <cell r="D13164" t="str">
            <v>中文核心/CSSCI</v>
          </cell>
          <cell r="E13164">
            <v>0.32700000000000001</v>
          </cell>
          <cell r="F13164" t="str">
            <v>E类</v>
          </cell>
          <cell r="G13164">
            <v>30</v>
          </cell>
        </row>
        <row r="13165">
          <cell r="B13165" t="str">
            <v>1000-5072</v>
          </cell>
          <cell r="C13165" t="str">
            <v>暨南学报(哲学社会科学版)</v>
          </cell>
          <cell r="D13165" t="str">
            <v>中文核心/CSSCI</v>
          </cell>
          <cell r="E13165">
            <v>0.41499999999999998</v>
          </cell>
          <cell r="F13165" t="str">
            <v>E类</v>
          </cell>
          <cell r="G13165">
            <v>30</v>
          </cell>
        </row>
        <row r="13166">
          <cell r="B13166" t="str">
            <v>1009-3060</v>
          </cell>
          <cell r="C13166" t="str">
            <v>同济大学学报(社会科学版)</v>
          </cell>
          <cell r="D13166" t="str">
            <v>中文核心/CSSCI</v>
          </cell>
          <cell r="E13166">
            <v>0.308</v>
          </cell>
          <cell r="F13166" t="str">
            <v>E类</v>
          </cell>
          <cell r="G13166">
            <v>30</v>
          </cell>
        </row>
        <row r="13167">
          <cell r="B13167" t="str">
            <v>1001-4403</v>
          </cell>
          <cell r="C13167" t="str">
            <v>苏州大学学报(哲学社会科学版)</v>
          </cell>
          <cell r="D13167" t="str">
            <v>中文核心/CSSCI</v>
          </cell>
          <cell r="E13167">
            <v>0.499</v>
          </cell>
          <cell r="F13167" t="str">
            <v>E类</v>
          </cell>
          <cell r="G13167">
            <v>30</v>
          </cell>
        </row>
        <row r="13168">
          <cell r="B13168" t="str">
            <v>1000-3541</v>
          </cell>
          <cell r="C13168" t="str">
            <v>北方论丛</v>
          </cell>
          <cell r="D13168" t="str">
            <v>中文核心</v>
          </cell>
          <cell r="E13168">
            <v>0.13100000000000001</v>
          </cell>
          <cell r="F13168" t="str">
            <v>F类</v>
          </cell>
          <cell r="G13168">
            <v>20</v>
          </cell>
        </row>
        <row r="13169">
          <cell r="B13169" t="str">
            <v>1000-5285</v>
          </cell>
          <cell r="C13169" t="str">
            <v>福建师范大学学报(哲学社会科学版)</v>
          </cell>
          <cell r="D13169" t="str">
            <v>中文核心/CSSCI</v>
          </cell>
          <cell r="E13169">
            <v>0.30499999999999999</v>
          </cell>
          <cell r="F13169" t="str">
            <v>E类</v>
          </cell>
          <cell r="G13169">
            <v>30</v>
          </cell>
        </row>
        <row r="13170">
          <cell r="B13170" t="str">
            <v>1001-022X</v>
          </cell>
          <cell r="C13170" t="str">
            <v>齐鲁学刊</v>
          </cell>
          <cell r="D13170" t="str">
            <v>中文核心/A</v>
          </cell>
          <cell r="E13170">
            <v>0.442</v>
          </cell>
          <cell r="F13170" t="str">
            <v>E类</v>
          </cell>
          <cell r="G13170">
            <v>30</v>
          </cell>
        </row>
        <row r="13171">
          <cell r="B13171" t="str">
            <v>1001-2435</v>
          </cell>
          <cell r="C13171" t="str">
            <v>安徽师范大学学报(人文社会科学版)</v>
          </cell>
          <cell r="D13171" t="str">
            <v>中文核心</v>
          </cell>
          <cell r="E13171">
            <v>0.28399999999999997</v>
          </cell>
          <cell r="F13171" t="str">
            <v>F类</v>
          </cell>
          <cell r="G13171">
            <v>20</v>
          </cell>
        </row>
        <row r="13172">
          <cell r="B13172" t="str">
            <v>1672-7835</v>
          </cell>
          <cell r="C13172" t="str">
            <v>湖南科技大学学报(社会科学版)</v>
          </cell>
          <cell r="D13172" t="str">
            <v>中文核心/CSSCI</v>
          </cell>
          <cell r="E13172">
            <v>0.56299999999999994</v>
          </cell>
          <cell r="F13172" t="str">
            <v>E类</v>
          </cell>
          <cell r="G13172">
            <v>30</v>
          </cell>
        </row>
        <row r="13173">
          <cell r="B13173" t="str">
            <v>1001-862X</v>
          </cell>
          <cell r="C13173" t="str">
            <v>江淮论坛</v>
          </cell>
          <cell r="D13173" t="str">
            <v>中文核心/CSSCI</v>
          </cell>
          <cell r="E13173">
            <v>0</v>
          </cell>
          <cell r="F13173" t="str">
            <v>E类</v>
          </cell>
          <cell r="G13173">
            <v>30</v>
          </cell>
        </row>
        <row r="13174">
          <cell r="B13174" t="str">
            <v>1002-3054</v>
          </cell>
          <cell r="C13174" t="str">
            <v>北京社会科学</v>
          </cell>
          <cell r="D13174" t="str">
            <v>中文核心/CSSCI/A</v>
          </cell>
          <cell r="E13174">
            <v>0.29599999999999999</v>
          </cell>
          <cell r="F13174" t="str">
            <v>E类</v>
          </cell>
          <cell r="G13174">
            <v>30</v>
          </cell>
        </row>
        <row r="13175">
          <cell r="B13175" t="str">
            <v>1000-579X</v>
          </cell>
          <cell r="C13175" t="str">
            <v>江西师范大学学报(哲学社会科学版)</v>
          </cell>
          <cell r="D13175" t="str">
            <v>中文核心</v>
          </cell>
          <cell r="E13175">
            <v>0</v>
          </cell>
          <cell r="F13175" t="str">
            <v>F类</v>
          </cell>
          <cell r="G13175">
            <v>20</v>
          </cell>
        </row>
        <row r="13176">
          <cell r="B13176" t="str">
            <v>1004-0730</v>
          </cell>
          <cell r="C13176" t="str">
            <v>学习与实践</v>
          </cell>
          <cell r="D13176" t="str">
            <v>中文核心/CSSCI</v>
          </cell>
          <cell r="E13176">
            <v>0.33900000000000002</v>
          </cell>
          <cell r="F13176" t="str">
            <v>E类</v>
          </cell>
          <cell r="G13176">
            <v>30</v>
          </cell>
        </row>
        <row r="13177">
          <cell r="B13177" t="str">
            <v>1004-0633</v>
          </cell>
          <cell r="C13177" t="str">
            <v>天府新论</v>
          </cell>
          <cell r="D13177" t="str">
            <v>中文核心</v>
          </cell>
          <cell r="E13177">
            <v>0.34</v>
          </cell>
          <cell r="F13177" t="str">
            <v>F类</v>
          </cell>
          <cell r="G13177">
            <v>20</v>
          </cell>
        </row>
        <row r="13178">
          <cell r="B13178" t="str">
            <v>1671-881X</v>
          </cell>
          <cell r="C13178" t="str">
            <v>武汉大学学报(人文科学版)</v>
          </cell>
          <cell r="D13178" t="str">
            <v>中文核心/CSSCI/A</v>
          </cell>
          <cell r="E13178">
            <v>0.20499999999999999</v>
          </cell>
          <cell r="F13178" t="str">
            <v>E类</v>
          </cell>
          <cell r="G13178">
            <v>30</v>
          </cell>
        </row>
        <row r="13179">
          <cell r="B13179" t="str">
            <v>1009-5675</v>
          </cell>
          <cell r="C13179" t="str">
            <v>湖南社会科学</v>
          </cell>
          <cell r="D13179" t="str">
            <v>中文核心/CSSCI</v>
          </cell>
          <cell r="E13179">
            <v>0.313</v>
          </cell>
          <cell r="F13179" t="str">
            <v>E类</v>
          </cell>
          <cell r="G13179">
            <v>30</v>
          </cell>
        </row>
        <row r="13180">
          <cell r="B13180" t="str">
            <v>1001-6597</v>
          </cell>
          <cell r="C13180" t="str">
            <v>广西师范大学学报(哲学社会科学版)</v>
          </cell>
          <cell r="D13180" t="str">
            <v>中文核心</v>
          </cell>
          <cell r="E13180">
            <v>0.32700000000000001</v>
          </cell>
          <cell r="F13180" t="str">
            <v>F类</v>
          </cell>
          <cell r="G13180">
            <v>20</v>
          </cell>
        </row>
        <row r="13181">
          <cell r="B13181" t="str">
            <v>1674-2338</v>
          </cell>
          <cell r="C13181" t="str">
            <v>杭州师范大学学报(社会科学版)</v>
          </cell>
          <cell r="D13181" t="str">
            <v>中文核心</v>
          </cell>
          <cell r="E13181">
            <v>0.27700000000000002</v>
          </cell>
          <cell r="F13181" t="str">
            <v>F类</v>
          </cell>
          <cell r="G13181">
            <v>20</v>
          </cell>
        </row>
        <row r="13182">
          <cell r="B13182" t="str">
            <v>1000-5935</v>
          </cell>
          <cell r="C13182" t="str">
            <v>山西大学学报(哲学社会科学版)</v>
          </cell>
          <cell r="D13182" t="str">
            <v>中文核心/CSSCI</v>
          </cell>
          <cell r="E13182">
            <v>0.40100000000000002</v>
          </cell>
          <cell r="F13182" t="str">
            <v>E类</v>
          </cell>
          <cell r="G13182">
            <v>30</v>
          </cell>
        </row>
        <row r="13183">
          <cell r="B13183" t="str">
            <v>1004-0544</v>
          </cell>
          <cell r="C13183" t="str">
            <v>理论月刊</v>
          </cell>
          <cell r="D13183" t="str">
            <v>中文核心</v>
          </cell>
          <cell r="E13183">
            <v>0.217</v>
          </cell>
          <cell r="F13183" t="str">
            <v>F类</v>
          </cell>
          <cell r="G13183">
            <v>20</v>
          </cell>
        </row>
        <row r="13184">
          <cell r="B13184" t="str">
            <v>1006-723X</v>
          </cell>
          <cell r="C13184" t="str">
            <v>学术探索</v>
          </cell>
          <cell r="D13184" t="str">
            <v>中文核心</v>
          </cell>
          <cell r="E13184">
            <v>0</v>
          </cell>
          <cell r="F13184" t="str">
            <v>F类</v>
          </cell>
          <cell r="G13184">
            <v>20</v>
          </cell>
        </row>
        <row r="13185">
          <cell r="B13185" t="str">
            <v>1006-0448</v>
          </cell>
          <cell r="C13185" t="str">
            <v>南昌大学学报(人文社会科学版)</v>
          </cell>
          <cell r="D13185" t="str">
            <v>中文核心</v>
          </cell>
          <cell r="E13185">
            <v>0.29599999999999999</v>
          </cell>
          <cell r="F13185" t="str">
            <v>F类</v>
          </cell>
          <cell r="G13185">
            <v>20</v>
          </cell>
        </row>
        <row r="13186">
          <cell r="B13186" t="str">
            <v>1002-3240</v>
          </cell>
          <cell r="C13186" t="str">
            <v>社会科学家</v>
          </cell>
          <cell r="D13186" t="str">
            <v>中文核心/CSSCI</v>
          </cell>
          <cell r="E13186">
            <v>0.22700000000000001</v>
          </cell>
          <cell r="F13186" t="str">
            <v>E类</v>
          </cell>
          <cell r="G13186">
            <v>30</v>
          </cell>
        </row>
        <row r="13187">
          <cell r="B13187" t="str">
            <v>1001-5035</v>
          </cell>
          <cell r="C13187" t="str">
            <v>浙江师范大学学报(社会科学版)</v>
          </cell>
          <cell r="D13187" t="str">
            <v>中文核心</v>
          </cell>
          <cell r="E13187">
            <v>0.25700000000000001</v>
          </cell>
          <cell r="F13187" t="str">
            <v>F类</v>
          </cell>
          <cell r="G13187">
            <v>20</v>
          </cell>
        </row>
        <row r="13188">
          <cell r="B13188" t="str">
            <v>1008-3758</v>
          </cell>
          <cell r="C13188" t="str">
            <v>东北大学学报(社会科学版)</v>
          </cell>
          <cell r="D13188" t="str">
            <v>中文核心/CSSCI</v>
          </cell>
          <cell r="E13188">
            <v>0.42399999999999999</v>
          </cell>
          <cell r="F13188" t="str">
            <v>E类</v>
          </cell>
          <cell r="G13188">
            <v>30</v>
          </cell>
        </row>
        <row r="13189">
          <cell r="B13189" t="str">
            <v>1673-8268</v>
          </cell>
          <cell r="C13189" t="str">
            <v>重庆邮电大学学报(社会科学版)</v>
          </cell>
          <cell r="D13189" t="str">
            <v>中文核心</v>
          </cell>
          <cell r="E13189">
            <v>0</v>
          </cell>
          <cell r="F13189" t="str">
            <v>F类</v>
          </cell>
          <cell r="G13189">
            <v>20</v>
          </cell>
        </row>
        <row r="13190">
          <cell r="B13190" t="str">
            <v>1003-5281</v>
          </cell>
          <cell r="C13190" t="str">
            <v>内蒙古社会科学</v>
          </cell>
          <cell r="D13190" t="str">
            <v>中文核心/CSSCI</v>
          </cell>
          <cell r="E13190">
            <v>0</v>
          </cell>
          <cell r="F13190" t="str">
            <v>E类</v>
          </cell>
          <cell r="G13190">
            <v>30</v>
          </cell>
        </row>
        <row r="13191">
          <cell r="B13191" t="str">
            <v>1005-3492</v>
          </cell>
          <cell r="C13191" t="str">
            <v>兰州学刊</v>
          </cell>
          <cell r="D13191" t="str">
            <v>中文核心/CSSCI</v>
          </cell>
          <cell r="E13191">
            <v>0</v>
          </cell>
          <cell r="F13191" t="str">
            <v>E类</v>
          </cell>
          <cell r="G13191">
            <v>30</v>
          </cell>
        </row>
        <row r="13192">
          <cell r="B13192" t="str">
            <v>1672-8106</v>
          </cell>
          <cell r="C13192" t="str">
            <v>北京交通大学学报(社会科学版)</v>
          </cell>
          <cell r="D13192" t="str">
            <v>中文核心</v>
          </cell>
          <cell r="E13192">
            <v>0</v>
          </cell>
          <cell r="F13192" t="str">
            <v>F类</v>
          </cell>
          <cell r="G13192">
            <v>20</v>
          </cell>
        </row>
        <row r="13193">
          <cell r="B13193" t="str">
            <v>1004-6917</v>
          </cell>
          <cell r="C13193" t="str">
            <v>广西社会科学</v>
          </cell>
          <cell r="D13193" t="str">
            <v>中文核心</v>
          </cell>
          <cell r="E13193">
            <v>0.25900000000000001</v>
          </cell>
          <cell r="F13193" t="str">
            <v>F类</v>
          </cell>
          <cell r="G13193">
            <v>20</v>
          </cell>
        </row>
        <row r="13194">
          <cell r="B13194" t="str">
            <v>1671-7511</v>
          </cell>
          <cell r="C13194" t="str">
            <v>云南大学学报(社会科学版)</v>
          </cell>
          <cell r="D13194" t="str">
            <v>中文核心</v>
          </cell>
          <cell r="E13194">
            <v>0.24199999999999999</v>
          </cell>
          <cell r="F13194" t="str">
            <v>F类</v>
          </cell>
          <cell r="G13194">
            <v>20</v>
          </cell>
        </row>
        <row r="13195">
          <cell r="B13195" t="str">
            <v>1002-3194</v>
          </cell>
          <cell r="C13195" t="str">
            <v>烟台大学学报(哲学社会科学版)</v>
          </cell>
          <cell r="D13195" t="str">
            <v>中文核心</v>
          </cell>
          <cell r="E13195">
            <v>0.36599999999999999</v>
          </cell>
          <cell r="F13195" t="str">
            <v>F类</v>
          </cell>
          <cell r="G13195">
            <v>20</v>
          </cell>
        </row>
        <row r="13196">
          <cell r="B13196" t="str">
            <v>1002-8919</v>
          </cell>
          <cell r="C13196" t="str">
            <v>中国青年政治学院学报(改名为：中国青年社会科学)</v>
          </cell>
          <cell r="D13196" t="str">
            <v>中文核心</v>
          </cell>
          <cell r="E13196">
            <v>0</v>
          </cell>
          <cell r="F13196" t="str">
            <v>F类</v>
          </cell>
          <cell r="G13196">
            <v>20</v>
          </cell>
        </row>
        <row r="13197">
          <cell r="B13197" t="str">
            <v>1002-0292</v>
          </cell>
          <cell r="C13197" t="str">
            <v>宁夏社会科学</v>
          </cell>
          <cell r="D13197" t="str">
            <v>中文核心</v>
          </cell>
          <cell r="E13197">
            <v>0</v>
          </cell>
          <cell r="F13197" t="str">
            <v>F类</v>
          </cell>
          <cell r="G13197">
            <v>20</v>
          </cell>
        </row>
        <row r="13198">
          <cell r="B13198" t="str">
            <v>1000-0216</v>
          </cell>
          <cell r="C13198" t="str">
            <v>哲学研究</v>
          </cell>
          <cell r="D13198" t="str">
            <v>中文核心/CSSCI/A+</v>
          </cell>
          <cell r="E13198">
            <v>0.63100000000000001</v>
          </cell>
          <cell r="F13198" t="str">
            <v>D类</v>
          </cell>
          <cell r="G13198">
            <v>50</v>
          </cell>
        </row>
        <row r="13199">
          <cell r="B13199" t="str">
            <v>1002-8862</v>
          </cell>
          <cell r="C13199" t="str">
            <v>哲学动态</v>
          </cell>
          <cell r="D13199" t="str">
            <v>中文核心/CSSCI/A</v>
          </cell>
          <cell r="E13199">
            <v>0.28699999999999998</v>
          </cell>
          <cell r="F13199" t="str">
            <v>E类</v>
          </cell>
          <cell r="G13199">
            <v>30</v>
          </cell>
        </row>
        <row r="13200">
          <cell r="B13200" t="str">
            <v>1007-1539</v>
          </cell>
          <cell r="C13200" t="str">
            <v>道德与文明</v>
          </cell>
          <cell r="D13200" t="str">
            <v>中文核心/CSSCI</v>
          </cell>
          <cell r="E13200">
            <v>0.314</v>
          </cell>
          <cell r="F13200" t="str">
            <v>E类</v>
          </cell>
          <cell r="G13200">
            <v>30</v>
          </cell>
        </row>
        <row r="13201">
          <cell r="B13201" t="str">
            <v>1671-4381</v>
          </cell>
          <cell r="C13201" t="str">
            <v>世界哲学</v>
          </cell>
          <cell r="D13201" t="str">
            <v>中文核心/CSSCI</v>
          </cell>
          <cell r="E13201">
            <v>0.24299999999999999</v>
          </cell>
          <cell r="F13201" t="str">
            <v>E类</v>
          </cell>
          <cell r="G13201">
            <v>30</v>
          </cell>
        </row>
        <row r="13202">
          <cell r="B13202" t="str">
            <v>1005-0396</v>
          </cell>
          <cell r="C13202" t="str">
            <v>中国哲学史</v>
          </cell>
          <cell r="D13202" t="str">
            <v>中文核心/CSSCI/A</v>
          </cell>
          <cell r="E13202">
            <v>0.214</v>
          </cell>
          <cell r="F13202" t="str">
            <v>E类</v>
          </cell>
          <cell r="G13202">
            <v>30</v>
          </cell>
        </row>
        <row r="13203">
          <cell r="B13203" t="str">
            <v>1671-9115</v>
          </cell>
          <cell r="C13203" t="str">
            <v>伦理学研究</v>
          </cell>
          <cell r="D13203" t="str">
            <v>中文核心/CSSCI</v>
          </cell>
          <cell r="E13203">
            <v>0.3</v>
          </cell>
          <cell r="F13203" t="str">
            <v>E类</v>
          </cell>
          <cell r="G13203">
            <v>30</v>
          </cell>
        </row>
        <row r="13204">
          <cell r="B13204" t="str">
            <v>1000-7660</v>
          </cell>
          <cell r="C13204" t="str">
            <v>现代哲学</v>
          </cell>
          <cell r="D13204" t="str">
            <v>中文核心/CSSCI</v>
          </cell>
          <cell r="E13204">
            <v>0.215</v>
          </cell>
          <cell r="F13204" t="str">
            <v>E类</v>
          </cell>
          <cell r="G13204">
            <v>30</v>
          </cell>
        </row>
        <row r="13205">
          <cell r="B13205" t="str">
            <v>0439-755X</v>
          </cell>
          <cell r="C13205" t="str">
            <v>心理学报</v>
          </cell>
          <cell r="D13205" t="str">
            <v>中文核心/CSSCI/A+/CSCD</v>
          </cell>
          <cell r="E13205">
            <v>1.554</v>
          </cell>
          <cell r="F13205" t="str">
            <v>D类</v>
          </cell>
          <cell r="G13205">
            <v>50</v>
          </cell>
        </row>
        <row r="13206">
          <cell r="B13206" t="str">
            <v>1671-6981</v>
          </cell>
          <cell r="C13206" t="str">
            <v>心理科学</v>
          </cell>
          <cell r="D13206" t="str">
            <v>中文核心/CSSCI/A/CSCD</v>
          </cell>
          <cell r="E13206">
            <v>0.62</v>
          </cell>
          <cell r="F13206" t="str">
            <v>E类</v>
          </cell>
          <cell r="G13206">
            <v>30</v>
          </cell>
        </row>
        <row r="13207">
          <cell r="B13207" t="str">
            <v>1671-3710</v>
          </cell>
          <cell r="C13207" t="str">
            <v>心理科学进展</v>
          </cell>
          <cell r="D13207" t="str">
            <v>中文核心/CSSCI/CSCD</v>
          </cell>
          <cell r="E13207">
            <v>1.117</v>
          </cell>
          <cell r="F13207" t="str">
            <v>E类</v>
          </cell>
          <cell r="G13207">
            <v>30</v>
          </cell>
        </row>
        <row r="13208">
          <cell r="B13208" t="str">
            <v>1001-4918</v>
          </cell>
          <cell r="C13208" t="str">
            <v>心理发展与教育</v>
          </cell>
          <cell r="D13208" t="str">
            <v>中文核心/CSSCI/A</v>
          </cell>
          <cell r="E13208">
            <v>1.123</v>
          </cell>
          <cell r="F13208" t="str">
            <v>E类</v>
          </cell>
          <cell r="G13208">
            <v>30</v>
          </cell>
        </row>
        <row r="13209">
          <cell r="B13209" t="str">
            <v>1003-5184</v>
          </cell>
          <cell r="C13209" t="str">
            <v>心理学探新</v>
          </cell>
          <cell r="D13209" t="str">
            <v>中文核心/CSSCI</v>
          </cell>
          <cell r="E13209">
            <v>0</v>
          </cell>
          <cell r="F13209" t="str">
            <v>E类</v>
          </cell>
          <cell r="G13209">
            <v>30</v>
          </cell>
        </row>
        <row r="13210">
          <cell r="B13210" t="str">
            <v>1672-0628</v>
          </cell>
          <cell r="C13210" t="str">
            <v>心理与行为研究</v>
          </cell>
          <cell r="D13210" t="str">
            <v>中文核心/CSSCI</v>
          </cell>
          <cell r="E13210">
            <v>0</v>
          </cell>
          <cell r="F13210" t="str">
            <v>E类</v>
          </cell>
          <cell r="G13210">
            <v>30</v>
          </cell>
        </row>
        <row r="13211">
          <cell r="B13211" t="str">
            <v>1000-4289</v>
          </cell>
          <cell r="C13211" t="str">
            <v>世界宗教研究</v>
          </cell>
          <cell r="D13211" t="str">
            <v>中文核心/CSSCI/A+</v>
          </cell>
          <cell r="E13211">
            <v>0.14699999999999999</v>
          </cell>
          <cell r="F13211" t="str">
            <v>D类</v>
          </cell>
          <cell r="G13211">
            <v>50</v>
          </cell>
        </row>
        <row r="13212">
          <cell r="B13212" t="str">
            <v>1006-7558</v>
          </cell>
          <cell r="C13212" t="str">
            <v>中国宗教</v>
          </cell>
          <cell r="D13212" t="str">
            <v>中文核心</v>
          </cell>
          <cell r="E13212">
            <v>0.03</v>
          </cell>
          <cell r="F13212" t="str">
            <v>F类</v>
          </cell>
          <cell r="G13212">
            <v>20</v>
          </cell>
        </row>
        <row r="13213">
          <cell r="B13213" t="str">
            <v>1006-1312</v>
          </cell>
          <cell r="C13213" t="str">
            <v>宗教学研究</v>
          </cell>
          <cell r="D13213" t="str">
            <v>中文核心/CSSCI/A</v>
          </cell>
          <cell r="E13213">
            <v>0.10299999999999999</v>
          </cell>
          <cell r="F13213" t="str">
            <v>E类</v>
          </cell>
          <cell r="G13213">
            <v>30</v>
          </cell>
        </row>
        <row r="13214">
          <cell r="B13214" t="str">
            <v>1007-6255</v>
          </cell>
          <cell r="C13214" t="str">
            <v>世界宗教文化</v>
          </cell>
          <cell r="D13214" t="str">
            <v>中文核心/CSSCI</v>
          </cell>
          <cell r="E13214">
            <v>0.185</v>
          </cell>
          <cell r="F13214" t="str">
            <v>E类</v>
          </cell>
          <cell r="G13214">
            <v>30</v>
          </cell>
        </row>
        <row r="13215">
          <cell r="B13215" t="str">
            <v>1004-2636</v>
          </cell>
          <cell r="C13215" t="str">
            <v>法音</v>
          </cell>
          <cell r="D13215" t="str">
            <v>中文核心</v>
          </cell>
          <cell r="E13215">
            <v>2.7E-2</v>
          </cell>
          <cell r="F13215" t="str">
            <v>F类</v>
          </cell>
          <cell r="G13215">
            <v>20</v>
          </cell>
        </row>
        <row r="13216">
          <cell r="B13216" t="str">
            <v>1673-5161</v>
          </cell>
          <cell r="C13216" t="str">
            <v>阿拉伯世界研究</v>
          </cell>
          <cell r="D13216" t="str">
            <v>中文核心</v>
          </cell>
          <cell r="E13216">
            <v>0.46500000000000002</v>
          </cell>
          <cell r="F13216" t="str">
            <v>F类</v>
          </cell>
          <cell r="G13216">
            <v>20</v>
          </cell>
        </row>
        <row r="13217">
          <cell r="B13217" t="str">
            <v>1006-9593</v>
          </cell>
          <cell r="C13217" t="str">
            <v>中国道教</v>
          </cell>
          <cell r="D13217" t="str">
            <v>中文核心</v>
          </cell>
          <cell r="E13217">
            <v>3.5999999999999997E-2</v>
          </cell>
          <cell r="F13217" t="str">
            <v>F类</v>
          </cell>
          <cell r="G13217">
            <v>20</v>
          </cell>
        </row>
        <row r="13218">
          <cell r="B13218" t="str">
            <v>1002-4565</v>
          </cell>
          <cell r="C13218" t="str">
            <v>统计研究</v>
          </cell>
          <cell r="D13218" t="str">
            <v>中文核心/CSSCI/A+</v>
          </cell>
          <cell r="E13218">
            <v>1.3080000000000001</v>
          </cell>
          <cell r="F13218" t="str">
            <v>D类</v>
          </cell>
          <cell r="G13218">
            <v>50</v>
          </cell>
        </row>
        <row r="13219">
          <cell r="B13219" t="str">
            <v>1002-6487</v>
          </cell>
          <cell r="C13219" t="str">
            <v>统计与决策</v>
          </cell>
          <cell r="D13219" t="str">
            <v>中文核心/CSSCI</v>
          </cell>
          <cell r="E13219">
            <v>0.39800000000000002</v>
          </cell>
          <cell r="F13219" t="str">
            <v>E类</v>
          </cell>
          <cell r="G13219">
            <v>30</v>
          </cell>
        </row>
        <row r="13220">
          <cell r="B13220" t="str">
            <v>1007-3116</v>
          </cell>
          <cell r="C13220" t="str">
            <v>统计与信息论坛</v>
          </cell>
          <cell r="D13220" t="str">
            <v>中文核心/CSSCI</v>
          </cell>
          <cell r="E13220">
            <v>0</v>
          </cell>
          <cell r="F13220" t="str">
            <v>E类</v>
          </cell>
          <cell r="G13220">
            <v>30</v>
          </cell>
        </row>
        <row r="13221">
          <cell r="B13221" t="str">
            <v>1002-4557</v>
          </cell>
          <cell r="C13221" t="str">
            <v>中国统计</v>
          </cell>
          <cell r="D13221" t="str">
            <v>中文核心</v>
          </cell>
          <cell r="E13221">
            <v>6.7000000000000004E-2</v>
          </cell>
          <cell r="F13221" t="str">
            <v>F类</v>
          </cell>
          <cell r="G13221">
            <v>20</v>
          </cell>
        </row>
        <row r="13222">
          <cell r="B13222" t="str">
            <v>1002-5936</v>
          </cell>
          <cell r="C13222" t="str">
            <v>社会学研究</v>
          </cell>
          <cell r="D13222" t="str">
            <v>中文核心/CSSCI/A+</v>
          </cell>
          <cell r="E13222">
            <v>3.621</v>
          </cell>
          <cell r="F13222" t="str">
            <v>D类</v>
          </cell>
          <cell r="G13222">
            <v>50</v>
          </cell>
        </row>
        <row r="13223">
          <cell r="B13223" t="str">
            <v>1004-8804</v>
          </cell>
          <cell r="C13223" t="str">
            <v>社会</v>
          </cell>
          <cell r="D13223" t="str">
            <v>中文核心/CSSCI</v>
          </cell>
          <cell r="E13223">
            <v>1.8640000000000001</v>
          </cell>
          <cell r="F13223" t="str">
            <v>E类</v>
          </cell>
          <cell r="G13223">
            <v>30</v>
          </cell>
        </row>
        <row r="13224">
          <cell r="B13224" t="str">
            <v>1008-1437</v>
          </cell>
          <cell r="C13224" t="str">
            <v>青年研究</v>
          </cell>
          <cell r="D13224" t="str">
            <v>中文核心/CSSCI/A</v>
          </cell>
          <cell r="E13224">
            <v>1.0269999999999999</v>
          </cell>
          <cell r="F13224" t="str">
            <v>E类</v>
          </cell>
          <cell r="G13224">
            <v>30</v>
          </cell>
        </row>
        <row r="13225">
          <cell r="B13225" t="str">
            <v>1004-2563</v>
          </cell>
          <cell r="C13225" t="str">
            <v>妇女研究论丛</v>
          </cell>
          <cell r="D13225" t="str">
            <v>中文核心/CSSCI</v>
          </cell>
          <cell r="E13225">
            <v>0.54500000000000004</v>
          </cell>
          <cell r="F13225" t="str">
            <v>E类</v>
          </cell>
          <cell r="G13225">
            <v>30</v>
          </cell>
        </row>
        <row r="13226">
          <cell r="B13226" t="str">
            <v>1000-6087</v>
          </cell>
          <cell r="C13226" t="str">
            <v>人口研究</v>
          </cell>
          <cell r="D13226" t="str">
            <v>中文核心/CSSCI/A</v>
          </cell>
          <cell r="E13226">
            <v>2.5169999999999999</v>
          </cell>
          <cell r="F13226" t="str">
            <v>E类</v>
          </cell>
          <cell r="G13226">
            <v>30</v>
          </cell>
        </row>
        <row r="13227">
          <cell r="B13227" t="str">
            <v>1000-7881</v>
          </cell>
          <cell r="C13227" t="str">
            <v>中国人口科学</v>
          </cell>
          <cell r="D13227" t="str">
            <v>中文核心/CSSCI</v>
          </cell>
          <cell r="E13227">
            <v>2.246</v>
          </cell>
          <cell r="F13227" t="str">
            <v>E类</v>
          </cell>
          <cell r="G13227">
            <v>30</v>
          </cell>
        </row>
        <row r="13228">
          <cell r="B13228" t="str">
            <v>1004-129X</v>
          </cell>
          <cell r="C13228" t="str">
            <v>人口学刊</v>
          </cell>
          <cell r="D13228" t="str">
            <v>中文核心/CSSCI</v>
          </cell>
          <cell r="E13228">
            <v>1.2410000000000001</v>
          </cell>
          <cell r="F13228" t="str">
            <v>E类</v>
          </cell>
          <cell r="G13228">
            <v>30</v>
          </cell>
        </row>
        <row r="13229">
          <cell r="B13229" t="str">
            <v>1674-1668</v>
          </cell>
          <cell r="C13229" t="str">
            <v>人口与发展</v>
          </cell>
          <cell r="D13229" t="str">
            <v>中文核心/CSSCI</v>
          </cell>
          <cell r="E13229">
            <v>0.63</v>
          </cell>
          <cell r="F13229" t="str">
            <v>E类</v>
          </cell>
          <cell r="G13229">
            <v>30</v>
          </cell>
        </row>
        <row r="13230">
          <cell r="B13230" t="str">
            <v>1000-4149</v>
          </cell>
          <cell r="C13230" t="str">
            <v>人口与经济</v>
          </cell>
          <cell r="D13230" t="str">
            <v>中文核心/CSSCI</v>
          </cell>
          <cell r="E13230">
            <v>1.139</v>
          </cell>
          <cell r="F13230" t="str">
            <v>E类</v>
          </cell>
          <cell r="G13230">
            <v>30</v>
          </cell>
        </row>
        <row r="13231">
          <cell r="B13231" t="str">
            <v>1672-884X</v>
          </cell>
          <cell r="C13231" t="str">
            <v>管理学报</v>
          </cell>
          <cell r="D13231" t="str">
            <v>中文核心/CSSCI</v>
          </cell>
          <cell r="E13231">
            <v>0.95299999999999996</v>
          </cell>
          <cell r="F13231" t="str">
            <v>E类</v>
          </cell>
          <cell r="G13231">
            <v>30</v>
          </cell>
        </row>
        <row r="13232">
          <cell r="B13232" t="str">
            <v>1007-9807</v>
          </cell>
          <cell r="C13232" t="str">
            <v>管理科学学报</v>
          </cell>
          <cell r="D13232" t="str">
            <v>中文核心/CSSCI/A</v>
          </cell>
          <cell r="E13232">
            <v>1.538</v>
          </cell>
          <cell r="F13232" t="str">
            <v>E类</v>
          </cell>
          <cell r="G13232">
            <v>30</v>
          </cell>
        </row>
        <row r="13233">
          <cell r="B13233" t="str">
            <v>1003-207X</v>
          </cell>
          <cell r="C13233" t="str">
            <v>中国管理科学</v>
          </cell>
          <cell r="D13233" t="str">
            <v>中文核心/CSSCI/A</v>
          </cell>
          <cell r="E13233">
            <v>1.083</v>
          </cell>
          <cell r="F13233" t="str">
            <v>E类</v>
          </cell>
          <cell r="G13233">
            <v>30</v>
          </cell>
        </row>
        <row r="13234">
          <cell r="B13234" t="str">
            <v>1003-2606</v>
          </cell>
          <cell r="C13234" t="str">
            <v>领导科学</v>
          </cell>
          <cell r="D13234" t="str">
            <v>中文核心</v>
          </cell>
          <cell r="E13234">
            <v>9.8000000000000004E-2</v>
          </cell>
          <cell r="F13234" t="str">
            <v>F类</v>
          </cell>
          <cell r="G13234">
            <v>20</v>
          </cell>
        </row>
        <row r="13235">
          <cell r="B13235" t="str">
            <v>1004-6062</v>
          </cell>
          <cell r="C13235" t="str">
            <v>管理工程学报</v>
          </cell>
          <cell r="D13235" t="str">
            <v>中文核心/CSSCI/A</v>
          </cell>
          <cell r="E13235">
            <v>1.1020000000000001</v>
          </cell>
          <cell r="F13235" t="str">
            <v>E类</v>
          </cell>
          <cell r="G13235">
            <v>30</v>
          </cell>
        </row>
        <row r="13236">
          <cell r="B13236" t="str">
            <v>1003-4072</v>
          </cell>
          <cell r="C13236" t="str">
            <v>中国人才</v>
          </cell>
          <cell r="D13236" t="str">
            <v>中文核心</v>
          </cell>
          <cell r="E13236">
            <v>8.8999999999999996E-2</v>
          </cell>
          <cell r="F13236" t="str">
            <v>F类</v>
          </cell>
          <cell r="G13236">
            <v>20</v>
          </cell>
        </row>
        <row r="13237">
          <cell r="B13237" t="str">
            <v>0256-1891</v>
          </cell>
          <cell r="C13237" t="str">
            <v>民族研究</v>
          </cell>
          <cell r="D13237" t="str">
            <v>中文核心/CSSCI/A+</v>
          </cell>
          <cell r="E13237">
            <v>0.873</v>
          </cell>
          <cell r="F13237" t="str">
            <v>D类</v>
          </cell>
          <cell r="G13237">
            <v>50</v>
          </cell>
        </row>
        <row r="13238">
          <cell r="B13238" t="str">
            <v>1004-454X</v>
          </cell>
          <cell r="C13238" t="str">
            <v>广西民族研究</v>
          </cell>
          <cell r="D13238" t="str">
            <v>中文核心/CSSCI</v>
          </cell>
          <cell r="E13238">
            <v>0.32800000000000001</v>
          </cell>
          <cell r="F13238" t="str">
            <v>E类</v>
          </cell>
          <cell r="G13238">
            <v>30</v>
          </cell>
        </row>
        <row r="13239">
          <cell r="B13239" t="str">
            <v>1673-8179</v>
          </cell>
          <cell r="C13239" t="str">
            <v>广西民族大学学报(哲学社会科学版)</v>
          </cell>
          <cell r="D13239" t="str">
            <v>中文核心/CSSCI</v>
          </cell>
          <cell r="E13239">
            <v>0.32600000000000001</v>
          </cell>
          <cell r="F13239" t="str">
            <v>E类</v>
          </cell>
          <cell r="G13239">
            <v>30</v>
          </cell>
        </row>
        <row r="13240">
          <cell r="B13240" t="str">
            <v>1006-8287</v>
          </cell>
          <cell r="C13240" t="str">
            <v>世界民族</v>
          </cell>
          <cell r="D13240" t="str">
            <v>中文核心/CSSCI</v>
          </cell>
          <cell r="E13240">
            <v>0.25900000000000001</v>
          </cell>
          <cell r="F13240" t="str">
            <v>E类</v>
          </cell>
          <cell r="G13240">
            <v>30</v>
          </cell>
        </row>
        <row r="13241">
          <cell r="B13241" t="str">
            <v>1005-8575</v>
          </cell>
          <cell r="C13241" t="str">
            <v>中央民族大学学报(哲学社会科学版)</v>
          </cell>
          <cell r="D13241" t="str">
            <v>中文核心/CSSCI/A</v>
          </cell>
          <cell r="E13241">
            <v>0.32300000000000001</v>
          </cell>
          <cell r="F13241" t="str">
            <v>E类</v>
          </cell>
          <cell r="G13241">
            <v>30</v>
          </cell>
        </row>
        <row r="13242">
          <cell r="B13242" t="str">
            <v>1004-4922</v>
          </cell>
          <cell r="C13242" t="str">
            <v>黑龙江民族丛刊</v>
          </cell>
          <cell r="D13242" t="str">
            <v>中文核心</v>
          </cell>
          <cell r="E13242">
            <v>0.215</v>
          </cell>
          <cell r="F13242" t="str">
            <v>F类</v>
          </cell>
          <cell r="G13242">
            <v>20</v>
          </cell>
        </row>
        <row r="13243">
          <cell r="B13243" t="str">
            <v>1002-6959</v>
          </cell>
          <cell r="C13243" t="str">
            <v>贵州民族研究</v>
          </cell>
          <cell r="D13243" t="str">
            <v>中文核心/CSSCI</v>
          </cell>
          <cell r="E13243">
            <v>0.44700000000000001</v>
          </cell>
          <cell r="F13243" t="str">
            <v>E类</v>
          </cell>
          <cell r="G13243">
            <v>30</v>
          </cell>
        </row>
        <row r="13244">
          <cell r="B13244" t="str">
            <v>1672-433X</v>
          </cell>
          <cell r="C13244" t="str">
            <v>中南民族大学学报(人文社会科学版)</v>
          </cell>
          <cell r="D13244" t="str">
            <v>中文核心/CSSCI</v>
          </cell>
          <cell r="E13244">
            <v>0.40600000000000003</v>
          </cell>
          <cell r="F13244" t="str">
            <v>E类</v>
          </cell>
          <cell r="G13244">
            <v>30</v>
          </cell>
        </row>
        <row r="13245">
          <cell r="B13245" t="str">
            <v>1005-5681</v>
          </cell>
          <cell r="C13245" t="str">
            <v>青海民族研究</v>
          </cell>
          <cell r="D13245" t="str">
            <v>中文核心/CSSCI</v>
          </cell>
          <cell r="E13245">
            <v>0.219</v>
          </cell>
          <cell r="F13245" t="str">
            <v>E类</v>
          </cell>
          <cell r="G13245">
            <v>30</v>
          </cell>
        </row>
        <row r="13246">
          <cell r="B13246" t="str">
            <v>1001-5558</v>
          </cell>
          <cell r="C13246" t="str">
            <v>西北民族研究</v>
          </cell>
          <cell r="D13246" t="str">
            <v>中文核心/CSSCI</v>
          </cell>
          <cell r="E13246">
            <v>0.29099999999999998</v>
          </cell>
          <cell r="F13246" t="str">
            <v>E类</v>
          </cell>
          <cell r="G13246">
            <v>30</v>
          </cell>
        </row>
        <row r="13247">
          <cell r="B13247" t="str">
            <v>1672-867X</v>
          </cell>
          <cell r="C13247" t="str">
            <v>云南民族大学学报(哲学社会科学版)</v>
          </cell>
          <cell r="D13247" t="str">
            <v>中文核心</v>
          </cell>
          <cell r="E13247">
            <v>0.313</v>
          </cell>
          <cell r="F13247" t="str">
            <v>F类</v>
          </cell>
          <cell r="G13247">
            <v>20</v>
          </cell>
        </row>
        <row r="13248">
          <cell r="B13248" t="str">
            <v>1004-941X</v>
          </cell>
          <cell r="C13248" t="str">
            <v>湖北民族学院学报(哲学社会科学版)</v>
          </cell>
          <cell r="D13248" t="str">
            <v>中文核心</v>
          </cell>
          <cell r="E13248">
            <v>0</v>
          </cell>
          <cell r="F13248" t="str">
            <v>F类</v>
          </cell>
          <cell r="G13248">
            <v>20</v>
          </cell>
        </row>
        <row r="13249">
          <cell r="B13249" t="str">
            <v>1002-0586</v>
          </cell>
          <cell r="C13249" t="str">
            <v>回族研究</v>
          </cell>
          <cell r="D13249" t="str">
            <v>中文核心</v>
          </cell>
          <cell r="E13249">
            <v>0.128</v>
          </cell>
          <cell r="F13249" t="str">
            <v>F类</v>
          </cell>
          <cell r="G13249">
            <v>20</v>
          </cell>
        </row>
        <row r="13250">
          <cell r="B13250" t="str">
            <v>1006-9550</v>
          </cell>
          <cell r="C13250" t="str">
            <v>世界经济与政治</v>
          </cell>
          <cell r="D13250" t="str">
            <v>中文核心/CSSCI</v>
          </cell>
          <cell r="E13250">
            <v>1.03</v>
          </cell>
          <cell r="F13250" t="str">
            <v>E类</v>
          </cell>
          <cell r="G13250">
            <v>30</v>
          </cell>
        </row>
        <row r="13251">
          <cell r="B13251" t="str">
            <v>1003-7411</v>
          </cell>
          <cell r="C13251" t="str">
            <v>东北亚论坛</v>
          </cell>
          <cell r="D13251" t="str">
            <v>中文核心/CSSCI</v>
          </cell>
          <cell r="E13251">
            <v>0.84</v>
          </cell>
          <cell r="F13251" t="str">
            <v>E类</v>
          </cell>
          <cell r="G13251">
            <v>30</v>
          </cell>
        </row>
        <row r="13252">
          <cell r="B13252" t="str">
            <v>1007-161X</v>
          </cell>
          <cell r="C13252" t="str">
            <v>当代亚太</v>
          </cell>
          <cell r="D13252" t="str">
            <v>中文核心/CSSCI</v>
          </cell>
          <cell r="E13252">
            <v>2.1</v>
          </cell>
          <cell r="F13252" t="str">
            <v>E类</v>
          </cell>
          <cell r="G13252">
            <v>30</v>
          </cell>
        </row>
        <row r="13253">
          <cell r="B13253" t="str">
            <v>1003-3386</v>
          </cell>
          <cell r="C13253" t="str">
            <v>外交评论(外交学院学报)</v>
          </cell>
          <cell r="D13253" t="str">
            <v>中文核心/CSSCI</v>
          </cell>
          <cell r="E13253">
            <v>1.0269999999999999</v>
          </cell>
          <cell r="F13253" t="str">
            <v>E类</v>
          </cell>
          <cell r="G13253">
            <v>30</v>
          </cell>
        </row>
        <row r="13254">
          <cell r="B13254" t="str">
            <v>1000-6192</v>
          </cell>
          <cell r="C13254" t="str">
            <v>现代国际关系</v>
          </cell>
          <cell r="D13254" t="str">
            <v>中文核心/CSSCI</v>
          </cell>
          <cell r="E13254">
            <v>0.77900000000000003</v>
          </cell>
          <cell r="F13254" t="str">
            <v>E类</v>
          </cell>
          <cell r="G13254">
            <v>30</v>
          </cell>
        </row>
        <row r="13255">
          <cell r="B13255" t="str">
            <v>1005-4812</v>
          </cell>
          <cell r="C13255" t="str">
            <v>国际观察</v>
          </cell>
          <cell r="D13255" t="str">
            <v>中文核心/CSSCI</v>
          </cell>
          <cell r="E13255">
            <v>0.58499999999999996</v>
          </cell>
          <cell r="F13255" t="str">
            <v>E类</v>
          </cell>
          <cell r="G13255">
            <v>30</v>
          </cell>
        </row>
        <row r="13256">
          <cell r="B13256" t="str">
            <v>1005-6505</v>
          </cell>
          <cell r="C13256" t="str">
            <v>当代世界与社会主义</v>
          </cell>
          <cell r="D13256" t="str">
            <v>中文核心/CSSCI/A</v>
          </cell>
          <cell r="E13256">
            <v>0.42899999999999999</v>
          </cell>
          <cell r="F13256" t="str">
            <v>E类</v>
          </cell>
          <cell r="G13256">
            <v>30</v>
          </cell>
        </row>
        <row r="13257">
          <cell r="B13257" t="str">
            <v>1004-9789</v>
          </cell>
          <cell r="C13257" t="str">
            <v>欧洲研究</v>
          </cell>
          <cell r="D13257" t="str">
            <v>中文核心/CSSCI/A</v>
          </cell>
          <cell r="E13257">
            <v>0.55100000000000005</v>
          </cell>
          <cell r="F13257" t="str">
            <v>E类</v>
          </cell>
          <cell r="G13257">
            <v>30</v>
          </cell>
        </row>
        <row r="13258">
          <cell r="B13258" t="str">
            <v>0452-8832</v>
          </cell>
          <cell r="C13258" t="str">
            <v>国际问题研究</v>
          </cell>
          <cell r="D13258" t="str">
            <v>中文核心/CSSCI/A</v>
          </cell>
          <cell r="E13258">
            <v>0.92500000000000004</v>
          </cell>
          <cell r="F13258" t="str">
            <v>E类</v>
          </cell>
          <cell r="G13258">
            <v>30</v>
          </cell>
        </row>
        <row r="13259">
          <cell r="B13259" t="str">
            <v>1671-4709</v>
          </cell>
          <cell r="C13259" t="str">
            <v>国际政治研究</v>
          </cell>
          <cell r="D13259" t="str">
            <v>中文核心/CSSCI</v>
          </cell>
          <cell r="E13259">
            <v>0.38800000000000001</v>
          </cell>
          <cell r="F13259" t="str">
            <v>E类</v>
          </cell>
          <cell r="G13259">
            <v>30</v>
          </cell>
        </row>
        <row r="13260">
          <cell r="B13260" t="str">
            <v>1002-8986</v>
          </cell>
          <cell r="C13260" t="str">
            <v>美国研究</v>
          </cell>
          <cell r="D13260" t="str">
            <v>中文核心/CSSCI/A</v>
          </cell>
          <cell r="E13260">
            <v>0.59099999999999997</v>
          </cell>
          <cell r="F13260" t="str">
            <v>E类</v>
          </cell>
          <cell r="G13260">
            <v>30</v>
          </cell>
        </row>
        <row r="13261">
          <cell r="B13261" t="str">
            <v>1674-1277</v>
          </cell>
          <cell r="C13261" t="str">
            <v>国外理论动态</v>
          </cell>
          <cell r="D13261" t="str">
            <v>中文核心/CSSCI</v>
          </cell>
          <cell r="E13261">
            <v>0.379</v>
          </cell>
          <cell r="F13261" t="str">
            <v>E类</v>
          </cell>
          <cell r="G13261">
            <v>30</v>
          </cell>
        </row>
        <row r="13262">
          <cell r="B13262" t="str">
            <v>1008-1755</v>
          </cell>
          <cell r="C13262" t="str">
            <v>国际论坛</v>
          </cell>
          <cell r="D13262" t="str">
            <v>中文核心/CSSCI</v>
          </cell>
          <cell r="E13262">
            <v>0.378</v>
          </cell>
          <cell r="F13262" t="str">
            <v>E类</v>
          </cell>
          <cell r="G13262">
            <v>30</v>
          </cell>
        </row>
        <row r="13263">
          <cell r="B13263" t="str">
            <v>1001-5574</v>
          </cell>
          <cell r="C13263" t="str">
            <v>当代世界社会主义问题</v>
          </cell>
          <cell r="D13263" t="str">
            <v>中文核心/CSSCI</v>
          </cell>
          <cell r="E13263">
            <v>0.30299999999999999</v>
          </cell>
          <cell r="F13263" t="str">
            <v>E类</v>
          </cell>
          <cell r="G13263">
            <v>30</v>
          </cell>
        </row>
        <row r="13264">
          <cell r="B13264" t="str">
            <v>1002-7874</v>
          </cell>
          <cell r="C13264" t="str">
            <v>日本学刊</v>
          </cell>
          <cell r="D13264" t="str">
            <v>中文核心/CSSCI</v>
          </cell>
          <cell r="E13264">
            <v>0.57699999999999996</v>
          </cell>
          <cell r="F13264" t="str">
            <v>E类</v>
          </cell>
          <cell r="G13264">
            <v>30</v>
          </cell>
        </row>
        <row r="13265">
          <cell r="B13265" t="str">
            <v>1005-4871</v>
          </cell>
          <cell r="C13265" t="str">
            <v>德国研究</v>
          </cell>
          <cell r="D13265" t="str">
            <v>中文核心/CSSCI</v>
          </cell>
          <cell r="E13265">
            <v>0.28899999999999998</v>
          </cell>
          <cell r="F13265" t="str">
            <v>E类</v>
          </cell>
          <cell r="G13265">
            <v>30</v>
          </cell>
        </row>
        <row r="13266">
          <cell r="B13266" t="str">
            <v>1004-8049</v>
          </cell>
          <cell r="C13266" t="str">
            <v>太平洋学报</v>
          </cell>
          <cell r="D13266" t="str">
            <v>中文核心/CSSCI</v>
          </cell>
          <cell r="E13266">
            <v>0</v>
          </cell>
          <cell r="F13266" t="str">
            <v>E类</v>
          </cell>
          <cell r="G13266">
            <v>30</v>
          </cell>
        </row>
        <row r="13267">
          <cell r="B13267" t="str">
            <v>1009-721X</v>
          </cell>
          <cell r="C13267" t="str">
            <v>俄罗斯研究</v>
          </cell>
          <cell r="D13267" t="str">
            <v>中文核心</v>
          </cell>
          <cell r="E13267">
            <v>0.59599999999999997</v>
          </cell>
          <cell r="F13267" t="str">
            <v>F类</v>
          </cell>
          <cell r="G13267">
            <v>20</v>
          </cell>
        </row>
        <row r="13268">
          <cell r="B13268" t="str">
            <v>1671-8461</v>
          </cell>
          <cell r="C13268" t="str">
            <v>俄罗斯东欧中亚研究</v>
          </cell>
          <cell r="D13268" t="str">
            <v>中文核心/CSSCI</v>
          </cell>
          <cell r="E13268">
            <v>0.30499999999999999</v>
          </cell>
          <cell r="F13268" t="str">
            <v>E类</v>
          </cell>
          <cell r="G13268">
            <v>30</v>
          </cell>
        </row>
        <row r="13269">
          <cell r="B13269" t="str">
            <v>1002-7122</v>
          </cell>
          <cell r="C13269" t="str">
            <v>西亚非洲</v>
          </cell>
          <cell r="D13269" t="str">
            <v>中文核心</v>
          </cell>
          <cell r="E13269">
            <v>0.51400000000000001</v>
          </cell>
          <cell r="F13269" t="str">
            <v>F类</v>
          </cell>
          <cell r="G13269">
            <v>20</v>
          </cell>
        </row>
        <row r="13270">
          <cell r="B13270" t="str">
            <v>1008-6099</v>
          </cell>
          <cell r="C13270" t="str">
            <v>东南亚研究</v>
          </cell>
          <cell r="D13270" t="str">
            <v>中文核心/CSSCI</v>
          </cell>
          <cell r="E13270">
            <v>0.34100000000000003</v>
          </cell>
          <cell r="F13270" t="str">
            <v>E类</v>
          </cell>
          <cell r="G13270">
            <v>30</v>
          </cell>
        </row>
        <row r="13271">
          <cell r="B13271" t="str">
            <v>1006-0863</v>
          </cell>
          <cell r="C13271" t="str">
            <v>中国行政管理</v>
          </cell>
          <cell r="D13271" t="str">
            <v>中文核心/CSSCI/A</v>
          </cell>
          <cell r="E13271">
            <v>0.98499999999999999</v>
          </cell>
          <cell r="F13271" t="str">
            <v>E类</v>
          </cell>
          <cell r="G13271">
            <v>30</v>
          </cell>
        </row>
        <row r="13272">
          <cell r="B13272" t="str">
            <v>1000-3355</v>
          </cell>
          <cell r="C13272" t="str">
            <v>政治学研究</v>
          </cell>
          <cell r="D13272" t="str">
            <v>中文核心/CSSCI/A+</v>
          </cell>
          <cell r="E13272">
            <v>1.119</v>
          </cell>
          <cell r="F13272" t="str">
            <v>D类</v>
          </cell>
          <cell r="G13272">
            <v>50</v>
          </cell>
        </row>
        <row r="13273">
          <cell r="B13273" t="str">
            <v>1004-5961</v>
          </cell>
          <cell r="C13273" t="str">
            <v>马克思主义与现实</v>
          </cell>
          <cell r="D13273" t="str">
            <v>中文核心/CSSCI/A</v>
          </cell>
          <cell r="E13273">
            <v>0.48499999999999999</v>
          </cell>
          <cell r="F13273" t="str">
            <v>E类</v>
          </cell>
          <cell r="G13273">
            <v>30</v>
          </cell>
        </row>
        <row r="13274">
          <cell r="B13274" t="str">
            <v>1006-5199</v>
          </cell>
          <cell r="C13274" t="str">
            <v>马克思主义研究</v>
          </cell>
          <cell r="D13274" t="str">
            <v>中文核心/CSSCI/A+</v>
          </cell>
          <cell r="E13274">
            <v>0.74299999999999999</v>
          </cell>
          <cell r="F13274" t="str">
            <v>D类</v>
          </cell>
          <cell r="G13274">
            <v>50</v>
          </cell>
        </row>
        <row r="13275">
          <cell r="B13275" t="str">
            <v>1001-4527</v>
          </cell>
          <cell r="C13275" t="str">
            <v>社会主义研究</v>
          </cell>
          <cell r="D13275" t="str">
            <v>中文核心/CSSCI</v>
          </cell>
          <cell r="E13275">
            <v>0.55900000000000005</v>
          </cell>
          <cell r="F13275" t="str">
            <v>E类</v>
          </cell>
          <cell r="G13275">
            <v>30</v>
          </cell>
        </row>
        <row r="13276">
          <cell r="B13276" t="str">
            <v>1002-4980</v>
          </cell>
          <cell r="C13276" t="str">
            <v>求是</v>
          </cell>
          <cell r="D13276" t="str">
            <v>中文核心/CSSCI</v>
          </cell>
          <cell r="E13276">
            <v>0.99199999999999999</v>
          </cell>
          <cell r="F13276" t="str">
            <v>E类</v>
          </cell>
          <cell r="G13276">
            <v>30</v>
          </cell>
        </row>
        <row r="13277">
          <cell r="B13277" t="str">
            <v>1004-2938</v>
          </cell>
          <cell r="C13277" t="str">
            <v>开放时代</v>
          </cell>
          <cell r="D13277" t="str">
            <v>中文核心/CSSCI</v>
          </cell>
          <cell r="E13277">
            <v>1.3759999999999999</v>
          </cell>
          <cell r="F13277" t="str">
            <v>E类</v>
          </cell>
          <cell r="G13277">
            <v>30</v>
          </cell>
        </row>
        <row r="13278">
          <cell r="B13278" t="str">
            <v>1674-2486</v>
          </cell>
          <cell r="C13278" t="str">
            <v>公共行政评论</v>
          </cell>
          <cell r="D13278" t="str">
            <v>中文核心/CSSCI</v>
          </cell>
          <cell r="E13278">
            <v>0</v>
          </cell>
          <cell r="F13278" t="str">
            <v>E类</v>
          </cell>
          <cell r="G13278">
            <v>30</v>
          </cell>
        </row>
        <row r="13279">
          <cell r="B13279" t="str">
            <v>0257-2826</v>
          </cell>
          <cell r="C13279" t="str">
            <v>教学与研究</v>
          </cell>
          <cell r="D13279" t="str">
            <v>中文核心/CSSCI/A</v>
          </cell>
          <cell r="E13279">
            <v>0.57099999999999995</v>
          </cell>
          <cell r="F13279" t="str">
            <v>E类</v>
          </cell>
          <cell r="G13279">
            <v>30</v>
          </cell>
        </row>
        <row r="13280">
          <cell r="B13280" t="str">
            <v>1005-8273</v>
          </cell>
          <cell r="C13280" t="str">
            <v>毛泽东邓小平理论研究</v>
          </cell>
          <cell r="D13280" t="str">
            <v>中文核心/CSSCI</v>
          </cell>
          <cell r="E13280">
            <v>0.38200000000000001</v>
          </cell>
          <cell r="F13280" t="str">
            <v>E类</v>
          </cell>
          <cell r="G13280">
            <v>30</v>
          </cell>
        </row>
        <row r="13281">
          <cell r="B13281" t="str">
            <v>1672-6162</v>
          </cell>
          <cell r="C13281" t="str">
            <v>公共管理学报</v>
          </cell>
          <cell r="D13281" t="str">
            <v>中文核心/CSSCI</v>
          </cell>
          <cell r="E13281">
            <v>1.782</v>
          </cell>
          <cell r="F13281" t="str">
            <v>E类</v>
          </cell>
          <cell r="G13281">
            <v>30</v>
          </cell>
        </row>
        <row r="13282">
          <cell r="B13282" t="str">
            <v>1006-6470</v>
          </cell>
          <cell r="C13282" t="str">
            <v>中国特色社会主义研究</v>
          </cell>
          <cell r="D13282" t="str">
            <v>中文核心/CSSCI</v>
          </cell>
          <cell r="E13282">
            <v>0.44900000000000001</v>
          </cell>
          <cell r="F13282" t="str">
            <v>E类</v>
          </cell>
          <cell r="G13282">
            <v>30</v>
          </cell>
        </row>
        <row r="13283">
          <cell r="B13283" t="str">
            <v>1000-8594</v>
          </cell>
          <cell r="C13283" t="str">
            <v>理论探讨</v>
          </cell>
          <cell r="D13283" t="str">
            <v>中文核心/CSSCI</v>
          </cell>
          <cell r="E13283">
            <v>0.32900000000000001</v>
          </cell>
          <cell r="F13283" t="str">
            <v>E类</v>
          </cell>
          <cell r="G13283">
            <v>30</v>
          </cell>
        </row>
        <row r="13284">
          <cell r="B13284" t="str">
            <v>1007-5194</v>
          </cell>
          <cell r="C13284" t="str">
            <v>探索</v>
          </cell>
          <cell r="D13284" t="str">
            <v>中文核心/CSSCI</v>
          </cell>
          <cell r="E13284">
            <v>0.42499999999999999</v>
          </cell>
          <cell r="F13284" t="str">
            <v>E类</v>
          </cell>
          <cell r="G13284">
            <v>30</v>
          </cell>
        </row>
        <row r="13285">
          <cell r="B13285" t="str">
            <v>1002-1493</v>
          </cell>
          <cell r="C13285" t="str">
            <v>科学社会主义</v>
          </cell>
          <cell r="D13285" t="str">
            <v>中文核心/CSSCI</v>
          </cell>
          <cell r="E13285">
            <v>0.27600000000000002</v>
          </cell>
          <cell r="F13285" t="str">
            <v>E类</v>
          </cell>
          <cell r="G13285">
            <v>30</v>
          </cell>
        </row>
        <row r="13286">
          <cell r="B13286" t="str">
            <v>1007-5801</v>
          </cell>
          <cell r="C13286" t="str">
            <v>中共中央党校学报</v>
          </cell>
          <cell r="D13286" t="str">
            <v>中文核心/CSSCI</v>
          </cell>
          <cell r="E13286">
            <v>0.52800000000000002</v>
          </cell>
          <cell r="F13286" t="str">
            <v>E类</v>
          </cell>
          <cell r="G13286">
            <v>30</v>
          </cell>
        </row>
        <row r="13287">
          <cell r="B13287" t="str">
            <v>1008-9314</v>
          </cell>
          <cell r="C13287" t="str">
            <v>国家行政学院学报</v>
          </cell>
          <cell r="D13287" t="str">
            <v>中文核心/CSSCI</v>
          </cell>
          <cell r="E13287">
            <v>0.98299999999999998</v>
          </cell>
          <cell r="F13287" t="str">
            <v>E类</v>
          </cell>
          <cell r="G13287">
            <v>30</v>
          </cell>
        </row>
        <row r="13288">
          <cell r="B13288" t="str">
            <v>1007-8487</v>
          </cell>
          <cell r="C13288" t="str">
            <v>求实</v>
          </cell>
          <cell r="D13288" t="str">
            <v>中文核心</v>
          </cell>
          <cell r="E13288">
            <v>0.38600000000000001</v>
          </cell>
          <cell r="F13288" t="str">
            <v>F类</v>
          </cell>
          <cell r="G13288">
            <v>20</v>
          </cell>
        </row>
        <row r="13289">
          <cell r="B13289" t="str">
            <v>1005-460X</v>
          </cell>
          <cell r="C13289" t="str">
            <v>行政论坛</v>
          </cell>
          <cell r="D13289" t="str">
            <v>中文核心/CSSCI</v>
          </cell>
          <cell r="E13289">
            <v>0.59799999999999998</v>
          </cell>
          <cell r="F13289" t="str">
            <v>E类</v>
          </cell>
          <cell r="G13289">
            <v>30</v>
          </cell>
        </row>
        <row r="13290">
          <cell r="B13290" t="str">
            <v>1008-7621</v>
          </cell>
          <cell r="C13290" t="str">
            <v>北京行政学院学报</v>
          </cell>
          <cell r="D13290" t="str">
            <v>中文核心/CSSCI</v>
          </cell>
          <cell r="E13290">
            <v>0.39100000000000001</v>
          </cell>
          <cell r="F13290" t="str">
            <v>E类</v>
          </cell>
          <cell r="G13290">
            <v>30</v>
          </cell>
        </row>
        <row r="13291">
          <cell r="B13291" t="str">
            <v>1003-3815</v>
          </cell>
          <cell r="C13291" t="str">
            <v>中共党史研究</v>
          </cell>
          <cell r="D13291" t="str">
            <v>中文核心/CSSCI/A</v>
          </cell>
          <cell r="E13291">
            <v>0.224</v>
          </cell>
          <cell r="F13291" t="str">
            <v>E类</v>
          </cell>
          <cell r="G13291">
            <v>30</v>
          </cell>
        </row>
        <row r="13292">
          <cell r="B13292" t="str">
            <v>1672-2140</v>
          </cell>
          <cell r="C13292" t="str">
            <v>中国人民公安大学学报(社会科学版)</v>
          </cell>
          <cell r="D13292" t="str">
            <v>中文核心</v>
          </cell>
          <cell r="E13292">
            <v>0.72499999999999998</v>
          </cell>
          <cell r="F13292" t="str">
            <v>F类</v>
          </cell>
          <cell r="G13292">
            <v>20</v>
          </cell>
        </row>
        <row r="13293">
          <cell r="B13293" t="str">
            <v>1009-8860</v>
          </cell>
          <cell r="C13293" t="str">
            <v>江苏行政学院学报</v>
          </cell>
          <cell r="D13293" t="str">
            <v>中文核心/CSSCI</v>
          </cell>
          <cell r="E13293">
            <v>0.67100000000000004</v>
          </cell>
          <cell r="F13293" t="str">
            <v>E类</v>
          </cell>
          <cell r="G13293">
            <v>30</v>
          </cell>
        </row>
        <row r="13294">
          <cell r="B13294" t="str">
            <v>1006-7426</v>
          </cell>
          <cell r="C13294" t="str">
            <v>理论与改革</v>
          </cell>
          <cell r="D13294" t="str">
            <v>中文核心/CSSCI</v>
          </cell>
          <cell r="E13294">
            <v>0.44500000000000001</v>
          </cell>
          <cell r="F13294" t="str">
            <v>E类</v>
          </cell>
          <cell r="G13294">
            <v>30</v>
          </cell>
        </row>
        <row r="13295">
          <cell r="B13295" t="str">
            <v>1009-2528</v>
          </cell>
          <cell r="C13295" t="str">
            <v>思想理论教育导刊</v>
          </cell>
          <cell r="D13295" t="str">
            <v>中文核心/CSSCI</v>
          </cell>
          <cell r="E13295">
            <v>0.57499999999999996</v>
          </cell>
          <cell r="F13295" t="str">
            <v>E类</v>
          </cell>
          <cell r="G13295">
            <v>30</v>
          </cell>
        </row>
        <row r="13296">
          <cell r="B13296" t="str">
            <v>1009-3176</v>
          </cell>
          <cell r="C13296" t="str">
            <v>上海行政学院学报</v>
          </cell>
          <cell r="D13296" t="str">
            <v>中文核心/CSSCI</v>
          </cell>
          <cell r="E13296">
            <v>0.67500000000000004</v>
          </cell>
          <cell r="F13296" t="str">
            <v>E类</v>
          </cell>
          <cell r="G13296">
            <v>30</v>
          </cell>
        </row>
        <row r="13297">
          <cell r="B13297" t="str">
            <v>1006-0138</v>
          </cell>
          <cell r="C13297" t="str">
            <v>新视野</v>
          </cell>
          <cell r="D13297" t="str">
            <v>中文核心/A</v>
          </cell>
          <cell r="E13297">
            <v>0.26100000000000001</v>
          </cell>
          <cell r="F13297" t="str">
            <v>E类</v>
          </cell>
          <cell r="G13297">
            <v>30</v>
          </cell>
        </row>
        <row r="13298">
          <cell r="B13298" t="str">
            <v>1671-0681</v>
          </cell>
          <cell r="C13298" t="str">
            <v>云南行政学院学报</v>
          </cell>
          <cell r="D13298" t="str">
            <v>中文核心</v>
          </cell>
          <cell r="E13298">
            <v>0.221</v>
          </cell>
          <cell r="F13298" t="str">
            <v>F类</v>
          </cell>
          <cell r="G13298">
            <v>20</v>
          </cell>
        </row>
        <row r="13299">
          <cell r="B13299" t="str">
            <v>1006-0391</v>
          </cell>
          <cell r="C13299" t="str">
            <v>中国党政干部论坛</v>
          </cell>
          <cell r="D13299" t="str">
            <v>中文核心</v>
          </cell>
          <cell r="E13299">
            <v>0.32</v>
          </cell>
          <cell r="F13299" t="str">
            <v>F类</v>
          </cell>
          <cell r="G13299">
            <v>20</v>
          </cell>
        </row>
        <row r="13300">
          <cell r="B13300" t="str">
            <v>1008-410X</v>
          </cell>
          <cell r="C13300" t="str">
            <v>中共天津市委党校学报</v>
          </cell>
          <cell r="D13300" t="str">
            <v>中文核心</v>
          </cell>
          <cell r="E13300">
            <v>0.21099999999999999</v>
          </cell>
          <cell r="F13300" t="str">
            <v>F类</v>
          </cell>
          <cell r="G13300">
            <v>20</v>
          </cell>
        </row>
        <row r="13301">
          <cell r="B13301" t="str">
            <v>1004-3381</v>
          </cell>
          <cell r="C13301" t="str">
            <v>人民论坛</v>
          </cell>
          <cell r="D13301" t="str">
            <v>中文核心</v>
          </cell>
          <cell r="E13301">
            <v>0.2</v>
          </cell>
          <cell r="F13301" t="str">
            <v>F类</v>
          </cell>
          <cell r="G13301">
            <v>20</v>
          </cell>
        </row>
        <row r="13302">
          <cell r="B13302" t="str">
            <v>1008-1747</v>
          </cell>
          <cell r="C13302" t="str">
            <v>理论视野</v>
          </cell>
          <cell r="D13302" t="str">
            <v>中文核心/CSSCI</v>
          </cell>
          <cell r="E13302">
            <v>0</v>
          </cell>
          <cell r="F13302" t="str">
            <v>E类</v>
          </cell>
          <cell r="G13302">
            <v>30</v>
          </cell>
        </row>
        <row r="13303">
          <cell r="B13303" t="str">
            <v>1008-7168</v>
          </cell>
          <cell r="C13303" t="str">
            <v>天津行政学院学报</v>
          </cell>
          <cell r="D13303" t="str">
            <v>中文核心</v>
          </cell>
          <cell r="E13303">
            <v>0</v>
          </cell>
          <cell r="F13303" t="str">
            <v>F类</v>
          </cell>
          <cell r="G13303">
            <v>20</v>
          </cell>
        </row>
        <row r="13304">
          <cell r="B13304" t="str">
            <v>1004-4175</v>
          </cell>
          <cell r="C13304" t="str">
            <v>理论探索</v>
          </cell>
          <cell r="D13304" t="str">
            <v>中文核心/CSSCI</v>
          </cell>
          <cell r="E13304">
            <v>0.55300000000000005</v>
          </cell>
          <cell r="F13304" t="str">
            <v>E类</v>
          </cell>
          <cell r="G13304">
            <v>30</v>
          </cell>
        </row>
        <row r="13305">
          <cell r="B13305" t="str">
            <v>1002-9931</v>
          </cell>
          <cell r="C13305" t="str">
            <v>中国青年研究</v>
          </cell>
          <cell r="D13305" t="str">
            <v>中文核心/CSSCI</v>
          </cell>
          <cell r="E13305">
            <v>0.59499999999999997</v>
          </cell>
          <cell r="F13305" t="str">
            <v>E类</v>
          </cell>
          <cell r="G13305">
            <v>30</v>
          </cell>
        </row>
        <row r="13306">
          <cell r="B13306" t="str">
            <v>1009-4997</v>
          </cell>
          <cell r="C13306" t="str">
            <v>甘肃行政学院学报</v>
          </cell>
          <cell r="D13306" t="str">
            <v>中文核心</v>
          </cell>
          <cell r="E13306">
            <v>0</v>
          </cell>
          <cell r="F13306" t="str">
            <v>F类</v>
          </cell>
          <cell r="G13306">
            <v>20</v>
          </cell>
        </row>
        <row r="13307">
          <cell r="B13307" t="str">
            <v>1001-8999</v>
          </cell>
          <cell r="C13307" t="str">
            <v>毛泽东思想研究</v>
          </cell>
          <cell r="D13307" t="str">
            <v>中文核心</v>
          </cell>
          <cell r="E13307">
            <v>0.21299999999999999</v>
          </cell>
          <cell r="F13307" t="str">
            <v>F类</v>
          </cell>
          <cell r="G13307">
            <v>20</v>
          </cell>
        </row>
        <row r="13308">
          <cell r="B13308" t="str">
            <v>1003-5478</v>
          </cell>
          <cell r="C13308" t="str">
            <v>长白学刊</v>
          </cell>
          <cell r="D13308" t="str">
            <v>中文核心</v>
          </cell>
          <cell r="E13308">
            <v>0</v>
          </cell>
          <cell r="F13308" t="str">
            <v>F类</v>
          </cell>
          <cell r="G13308">
            <v>20</v>
          </cell>
        </row>
        <row r="13309">
          <cell r="B13309" t="str">
            <v>1002-5723</v>
          </cell>
          <cell r="C13309" t="str">
            <v>瞭望</v>
          </cell>
          <cell r="D13309" t="str">
            <v>中文核心</v>
          </cell>
          <cell r="E13309">
            <v>0.214</v>
          </cell>
          <cell r="F13309" t="str">
            <v>F类</v>
          </cell>
          <cell r="G13309">
            <v>20</v>
          </cell>
        </row>
        <row r="13310">
          <cell r="B13310" t="str">
            <v>2095-1817</v>
          </cell>
          <cell r="C13310" t="str">
            <v>红旗文稿</v>
          </cell>
          <cell r="D13310" t="str">
            <v>中文核心/CSSCI</v>
          </cell>
          <cell r="E13310">
            <v>0</v>
          </cell>
          <cell r="F13310" t="str">
            <v>E类</v>
          </cell>
          <cell r="G13310">
            <v>30</v>
          </cell>
        </row>
        <row r="13311">
          <cell r="B13311" t="str">
            <v>1005-1597</v>
          </cell>
          <cell r="C13311" t="str">
            <v>党的文献</v>
          </cell>
          <cell r="D13311" t="str">
            <v>中文核心</v>
          </cell>
          <cell r="E13311">
            <v>0.215</v>
          </cell>
          <cell r="F13311" t="str">
            <v>F类</v>
          </cell>
          <cell r="G13311">
            <v>20</v>
          </cell>
        </row>
        <row r="13312">
          <cell r="B13312" t="str">
            <v>1002-1590</v>
          </cell>
          <cell r="C13312" t="str">
            <v>台湾研究集刊</v>
          </cell>
          <cell r="D13312" t="str">
            <v>中文核心/CSSCI</v>
          </cell>
          <cell r="E13312">
            <v>0</v>
          </cell>
          <cell r="F13312" t="str">
            <v>E类</v>
          </cell>
          <cell r="G13312">
            <v>30</v>
          </cell>
        </row>
        <row r="13313">
          <cell r="B13313" t="str">
            <v>1008-4088</v>
          </cell>
          <cell r="C13313" t="str">
            <v>中共福建省委党校学报</v>
          </cell>
          <cell r="D13313" t="str">
            <v>中文核心</v>
          </cell>
          <cell r="E13313">
            <v>0.30099999999999999</v>
          </cell>
          <cell r="F13313" t="str">
            <v>F类</v>
          </cell>
          <cell r="G13313">
            <v>20</v>
          </cell>
        </row>
        <row r="13314">
          <cell r="B13314" t="str">
            <v>1007-9092</v>
          </cell>
          <cell r="C13314" t="str">
            <v>中共浙江省委党校学报</v>
          </cell>
          <cell r="D13314" t="str">
            <v>中文核心</v>
          </cell>
          <cell r="E13314">
            <v>0.38600000000000001</v>
          </cell>
          <cell r="F13314" t="str">
            <v>F类</v>
          </cell>
          <cell r="G13314">
            <v>20</v>
          </cell>
        </row>
        <row r="13315">
          <cell r="B13315" t="str">
            <v>1001-9774</v>
          </cell>
          <cell r="C13315" t="str">
            <v>南京政治学院学报</v>
          </cell>
          <cell r="D13315" t="str">
            <v>中文核心</v>
          </cell>
          <cell r="E13315">
            <v>0.21099999999999999</v>
          </cell>
          <cell r="F13315" t="str">
            <v>F类</v>
          </cell>
          <cell r="G13315">
            <v>20</v>
          </cell>
        </row>
        <row r="13316">
          <cell r="B13316" t="str">
            <v>1003-7608</v>
          </cell>
          <cell r="C13316" t="str">
            <v>学习论坛</v>
          </cell>
          <cell r="D13316" t="str">
            <v>中文核心</v>
          </cell>
          <cell r="E13316">
            <v>0.34799999999999998</v>
          </cell>
          <cell r="F13316" t="str">
            <v>F类</v>
          </cell>
          <cell r="G13316">
            <v>20</v>
          </cell>
        </row>
        <row r="13317">
          <cell r="B13317" t="str">
            <v>1002-7408</v>
          </cell>
          <cell r="C13317" t="str">
            <v>理论导刊</v>
          </cell>
          <cell r="D13317" t="str">
            <v>中文核心</v>
          </cell>
          <cell r="E13317">
            <v>0.28499999999999998</v>
          </cell>
          <cell r="F13317" t="str">
            <v>F类</v>
          </cell>
          <cell r="G13317">
            <v>20</v>
          </cell>
        </row>
        <row r="13318">
          <cell r="B13318" t="str">
            <v>1002-3909</v>
          </cell>
          <cell r="C13318" t="str">
            <v>理论学刊</v>
          </cell>
          <cell r="D13318" t="str">
            <v>中文核心/CSSCI</v>
          </cell>
          <cell r="E13318">
            <v>0.27800000000000002</v>
          </cell>
          <cell r="F13318" t="str">
            <v>E类</v>
          </cell>
          <cell r="G13318">
            <v>30</v>
          </cell>
        </row>
        <row r="13319">
          <cell r="B13319" t="str">
            <v>1003-1707</v>
          </cell>
          <cell r="C13319" t="str">
            <v>中国法学</v>
          </cell>
          <cell r="D13319" t="str">
            <v>中文核心/CSSCI/A</v>
          </cell>
          <cell r="E13319">
            <v>3.6629999999999998</v>
          </cell>
          <cell r="F13319" t="str">
            <v>E类</v>
          </cell>
          <cell r="G13319">
            <v>30</v>
          </cell>
        </row>
        <row r="13320">
          <cell r="B13320" t="str">
            <v>1002-896X</v>
          </cell>
          <cell r="C13320" t="str">
            <v>法学研究</v>
          </cell>
          <cell r="D13320" t="str">
            <v>中文核心/CSSCI/A+</v>
          </cell>
          <cell r="E13320">
            <v>2.5870000000000002</v>
          </cell>
          <cell r="F13320" t="str">
            <v>D类</v>
          </cell>
          <cell r="G13320">
            <v>50</v>
          </cell>
        </row>
        <row r="13321">
          <cell r="B13321" t="str">
            <v>1002-4875</v>
          </cell>
          <cell r="C13321" t="str">
            <v>中外法学</v>
          </cell>
          <cell r="D13321" t="str">
            <v>中文核心/CSSCI/A</v>
          </cell>
          <cell r="E13321">
            <v>2.3580000000000001</v>
          </cell>
          <cell r="F13321" t="str">
            <v>E类</v>
          </cell>
          <cell r="G13321">
            <v>30</v>
          </cell>
        </row>
        <row r="13322">
          <cell r="B13322" t="str">
            <v>1000-4238</v>
          </cell>
          <cell r="C13322" t="str">
            <v>法学</v>
          </cell>
          <cell r="D13322" t="str">
            <v>中文核心/CSSCI</v>
          </cell>
          <cell r="E13322">
            <v>1.5389999999999999</v>
          </cell>
          <cell r="F13322" t="str">
            <v>E类</v>
          </cell>
          <cell r="G13322">
            <v>30</v>
          </cell>
        </row>
        <row r="13323">
          <cell r="B13323" t="str">
            <v>1672-0393</v>
          </cell>
          <cell r="C13323" t="str">
            <v>法商研究</v>
          </cell>
          <cell r="D13323" t="str">
            <v>中文核心/CSSCI</v>
          </cell>
          <cell r="E13323">
            <v>2.1070000000000002</v>
          </cell>
          <cell r="F13323" t="str">
            <v>E类</v>
          </cell>
          <cell r="G13323">
            <v>30</v>
          </cell>
        </row>
        <row r="13324">
          <cell r="B13324" t="str">
            <v>1001-2397</v>
          </cell>
          <cell r="C13324" t="str">
            <v>现代法学</v>
          </cell>
          <cell r="D13324" t="str">
            <v>中文核心/CSSCI/A</v>
          </cell>
          <cell r="E13324">
            <v>1.4359999999999999</v>
          </cell>
          <cell r="F13324" t="str">
            <v>E类</v>
          </cell>
          <cell r="G13324">
            <v>30</v>
          </cell>
        </row>
        <row r="13325">
          <cell r="B13325" t="str">
            <v>1674-5205</v>
          </cell>
          <cell r="C13325" t="str">
            <v>法律科学（西北政法大学学报）</v>
          </cell>
          <cell r="D13325" t="str">
            <v>中文核心/CSSCI</v>
          </cell>
          <cell r="E13325">
            <v>0</v>
          </cell>
          <cell r="F13325" t="str">
            <v>E类</v>
          </cell>
          <cell r="G13325">
            <v>30</v>
          </cell>
        </row>
        <row r="13326">
          <cell r="B13326" t="str">
            <v>1005-0221</v>
          </cell>
          <cell r="C13326" t="str">
            <v>法学家</v>
          </cell>
          <cell r="D13326" t="str">
            <v>中文核心/CSSCI</v>
          </cell>
          <cell r="E13326">
            <v>2.0310000000000001</v>
          </cell>
          <cell r="F13326" t="str">
            <v>E类</v>
          </cell>
          <cell r="G13326">
            <v>30</v>
          </cell>
        </row>
        <row r="13327">
          <cell r="B13327" t="str">
            <v>1000-0208</v>
          </cell>
          <cell r="C13327" t="str">
            <v>政法论坛</v>
          </cell>
          <cell r="D13327" t="str">
            <v>中文核心/CSSCI</v>
          </cell>
          <cell r="E13327">
            <v>1.36</v>
          </cell>
          <cell r="F13327" t="str">
            <v>E类</v>
          </cell>
          <cell r="G13327">
            <v>30</v>
          </cell>
        </row>
        <row r="13328">
          <cell r="B13328" t="str">
            <v>1006-6128</v>
          </cell>
          <cell r="C13328" t="str">
            <v>法制与社会发展</v>
          </cell>
          <cell r="D13328" t="str">
            <v>中文核心/CSSCI</v>
          </cell>
          <cell r="E13328">
            <v>1.2529999999999999</v>
          </cell>
          <cell r="F13328" t="str">
            <v>E类</v>
          </cell>
          <cell r="G13328">
            <v>30</v>
          </cell>
        </row>
        <row r="13329">
          <cell r="B13329" t="str">
            <v>1004-1303</v>
          </cell>
          <cell r="C13329" t="str">
            <v>法学评论</v>
          </cell>
          <cell r="D13329" t="str">
            <v>中文核心/CSSCI/A</v>
          </cell>
          <cell r="E13329">
            <v>1.1240000000000001</v>
          </cell>
          <cell r="F13329" t="str">
            <v>E类</v>
          </cell>
          <cell r="G13329">
            <v>30</v>
          </cell>
        </row>
        <row r="13330">
          <cell r="B13330" t="str">
            <v>1005-9512</v>
          </cell>
          <cell r="C13330" t="str">
            <v>政治与法律</v>
          </cell>
          <cell r="D13330" t="str">
            <v>中文核心/CSSCI</v>
          </cell>
          <cell r="E13330">
            <v>1.075</v>
          </cell>
          <cell r="F13330" t="str">
            <v>E类</v>
          </cell>
          <cell r="G13330">
            <v>30</v>
          </cell>
        </row>
        <row r="13331">
          <cell r="B13331" t="str">
            <v>1004-8561</v>
          </cell>
          <cell r="C13331" t="str">
            <v>比较法研究</v>
          </cell>
          <cell r="D13331" t="str">
            <v>中文核心/CSSCI</v>
          </cell>
          <cell r="E13331">
            <v>0.86599999999999999</v>
          </cell>
          <cell r="F13331" t="str">
            <v>E类</v>
          </cell>
          <cell r="G13331">
            <v>30</v>
          </cell>
        </row>
        <row r="13332">
          <cell r="B13332" t="str">
            <v>1009-6728</v>
          </cell>
          <cell r="C13332" t="str">
            <v>环球法律评论</v>
          </cell>
          <cell r="D13332" t="str">
            <v>中文核心/CSSCI</v>
          </cell>
          <cell r="E13332">
            <v>0.85499999999999998</v>
          </cell>
          <cell r="F13332" t="str">
            <v>E类</v>
          </cell>
          <cell r="G13332">
            <v>30</v>
          </cell>
        </row>
        <row r="13333">
          <cell r="B13333" t="str">
            <v>1009-8003</v>
          </cell>
          <cell r="C13333" t="str">
            <v>法学论坛</v>
          </cell>
          <cell r="D13333" t="str">
            <v>中文核心/CSSCI</v>
          </cell>
          <cell r="E13333">
            <v>1.069</v>
          </cell>
          <cell r="F13333" t="str">
            <v>E类</v>
          </cell>
          <cell r="G13333">
            <v>30</v>
          </cell>
        </row>
        <row r="13334">
          <cell r="B13334" t="str">
            <v>1673-9280</v>
          </cell>
          <cell r="C13334" t="str">
            <v>清华法学</v>
          </cell>
          <cell r="D13334" t="str">
            <v>中文核心/CSSCI</v>
          </cell>
          <cell r="E13334">
            <v>1.5369999999999999</v>
          </cell>
          <cell r="F13334" t="str">
            <v>E类</v>
          </cell>
          <cell r="G13334">
            <v>30</v>
          </cell>
        </row>
        <row r="13335">
          <cell r="B13335" t="str">
            <v>1001-618X</v>
          </cell>
          <cell r="C13335" t="str">
            <v>法学杂志</v>
          </cell>
          <cell r="D13335" t="str">
            <v>中文核心/CSSCI</v>
          </cell>
          <cell r="E13335">
            <v>0.73699999999999999</v>
          </cell>
          <cell r="F13335" t="str">
            <v>E类</v>
          </cell>
          <cell r="G13335">
            <v>30</v>
          </cell>
        </row>
        <row r="13336">
          <cell r="B13336" t="str">
            <v>1008-4622</v>
          </cell>
          <cell r="C13336" t="str">
            <v>华东政法大学学报</v>
          </cell>
          <cell r="D13336" t="str">
            <v>中文核心/CSSCI</v>
          </cell>
          <cell r="E13336">
            <v>0.92500000000000004</v>
          </cell>
          <cell r="F13336" t="str">
            <v>E类</v>
          </cell>
          <cell r="G13336">
            <v>30</v>
          </cell>
        </row>
        <row r="13337">
          <cell r="B13337" t="str">
            <v>1002-3933</v>
          </cell>
          <cell r="C13337" t="str">
            <v>河北法学</v>
          </cell>
          <cell r="D13337" t="str">
            <v>中文核心</v>
          </cell>
          <cell r="E13337">
            <v>0.65900000000000003</v>
          </cell>
          <cell r="F13337" t="str">
            <v>F类</v>
          </cell>
          <cell r="G13337">
            <v>20</v>
          </cell>
        </row>
        <row r="13338">
          <cell r="B13338" t="str">
            <v>1003-4781</v>
          </cell>
          <cell r="C13338" t="str">
            <v>当代法学</v>
          </cell>
          <cell r="D13338" t="str">
            <v>中文核心/CSSCI</v>
          </cell>
          <cell r="E13338">
            <v>0.89</v>
          </cell>
          <cell r="F13338" t="str">
            <v>E类</v>
          </cell>
          <cell r="G13338">
            <v>30</v>
          </cell>
        </row>
        <row r="13339">
          <cell r="B13339" t="str">
            <v>1004-7883</v>
          </cell>
          <cell r="C13339" t="str">
            <v>法律适用</v>
          </cell>
          <cell r="D13339" t="str">
            <v>中文核心</v>
          </cell>
          <cell r="E13339">
            <v>0.54100000000000004</v>
          </cell>
          <cell r="F13339" t="str">
            <v>F类</v>
          </cell>
          <cell r="G13339">
            <v>20</v>
          </cell>
        </row>
        <row r="13340">
          <cell r="B13340" t="str">
            <v>1007-9017</v>
          </cell>
          <cell r="C13340" t="str">
            <v>中国刑事法杂志</v>
          </cell>
          <cell r="D13340" t="str">
            <v>中文核心</v>
          </cell>
          <cell r="E13340">
            <v>0.94199999999999995</v>
          </cell>
          <cell r="F13340" t="str">
            <v>F类</v>
          </cell>
          <cell r="G13340">
            <v>20</v>
          </cell>
        </row>
        <row r="13341">
          <cell r="B13341" t="str">
            <v>1005-0078</v>
          </cell>
          <cell r="C13341" t="str">
            <v>行政法学研究</v>
          </cell>
          <cell r="D13341" t="str">
            <v>中文核心</v>
          </cell>
          <cell r="E13341">
            <v>0.623</v>
          </cell>
          <cell r="F13341" t="str">
            <v>F类</v>
          </cell>
          <cell r="G13341">
            <v>20</v>
          </cell>
        </row>
        <row r="13342">
          <cell r="B13342" t="str">
            <v>1004-4043</v>
          </cell>
          <cell r="C13342" t="str">
            <v>人民检察</v>
          </cell>
          <cell r="D13342" t="str">
            <v>中文核心</v>
          </cell>
          <cell r="E13342">
            <v>0.34399999999999997</v>
          </cell>
          <cell r="F13342" t="str">
            <v>F类</v>
          </cell>
          <cell r="G13342">
            <v>20</v>
          </cell>
        </row>
        <row r="13343">
          <cell r="B13343" t="str">
            <v>1004-9428</v>
          </cell>
          <cell r="C13343" t="str">
            <v>国家检察官学院学报</v>
          </cell>
          <cell r="D13343" t="str">
            <v>中文核心</v>
          </cell>
          <cell r="E13343">
            <v>1.232</v>
          </cell>
          <cell r="F13343" t="str">
            <v>F类</v>
          </cell>
          <cell r="G13343">
            <v>20</v>
          </cell>
        </row>
        <row r="13344">
          <cell r="B13344" t="str">
            <v>1002-6274</v>
          </cell>
          <cell r="C13344" t="str">
            <v>政法论丛</v>
          </cell>
          <cell r="D13344" t="str">
            <v>中文核心/CSSCI</v>
          </cell>
          <cell r="E13344">
            <v>0</v>
          </cell>
          <cell r="F13344" t="str">
            <v>E类</v>
          </cell>
          <cell r="G13344">
            <v>30</v>
          </cell>
        </row>
        <row r="13345">
          <cell r="B13345" t="str">
            <v>1673-8330</v>
          </cell>
          <cell r="C13345" t="str">
            <v>北方法学</v>
          </cell>
          <cell r="D13345" t="str">
            <v>中文核心</v>
          </cell>
          <cell r="E13345">
            <v>0</v>
          </cell>
          <cell r="F13345" t="str">
            <v>F类</v>
          </cell>
          <cell r="G13345">
            <v>20</v>
          </cell>
        </row>
        <row r="13346">
          <cell r="B13346" t="str">
            <v>1007-788X</v>
          </cell>
          <cell r="C13346" t="str">
            <v>甘肃政法学院学报</v>
          </cell>
          <cell r="D13346" t="str">
            <v>中文核心</v>
          </cell>
          <cell r="E13346">
            <v>0.42199999999999999</v>
          </cell>
          <cell r="F13346" t="str">
            <v>F类</v>
          </cell>
          <cell r="G13346">
            <v>20</v>
          </cell>
        </row>
        <row r="13347">
          <cell r="B13347" t="str">
            <v>1003-0476</v>
          </cell>
          <cell r="C13347" t="str">
            <v>知识产权</v>
          </cell>
          <cell r="D13347" t="str">
            <v>中文核心/CSSCI</v>
          </cell>
          <cell r="E13347">
            <v>0.79600000000000004</v>
          </cell>
          <cell r="F13347" t="str">
            <v>E类</v>
          </cell>
          <cell r="G13347">
            <v>30</v>
          </cell>
        </row>
        <row r="13348">
          <cell r="B13348" t="str">
            <v>0577-9154</v>
          </cell>
          <cell r="C13348" t="str">
            <v>经济研究</v>
          </cell>
          <cell r="D13348" t="str">
            <v>中文核心/CSSCI/A+</v>
          </cell>
          <cell r="E13348">
            <v>6.2939999999999996</v>
          </cell>
          <cell r="F13348" t="str">
            <v>D类</v>
          </cell>
          <cell r="G13348">
            <v>50</v>
          </cell>
        </row>
        <row r="13349">
          <cell r="B13349" t="str">
            <v>1002-5502</v>
          </cell>
          <cell r="C13349" t="str">
            <v>管理世界</v>
          </cell>
          <cell r="D13349" t="str">
            <v>中文核心/CSSCI/A+</v>
          </cell>
          <cell r="E13349">
            <v>1.9490000000000001</v>
          </cell>
          <cell r="F13349" t="str">
            <v>D类</v>
          </cell>
          <cell r="G13349">
            <v>50</v>
          </cell>
        </row>
        <row r="13350">
          <cell r="B13350" t="str">
            <v>2095-1086</v>
          </cell>
          <cell r="C13350" t="str">
            <v>经济学(季刊)</v>
          </cell>
          <cell r="D13350" t="str">
            <v>中文核心/CSSCI</v>
          </cell>
          <cell r="E13350">
            <v>3.4780000000000002</v>
          </cell>
          <cell r="F13350" t="str">
            <v>E类</v>
          </cell>
          <cell r="G13350">
            <v>30</v>
          </cell>
        </row>
        <row r="13351">
          <cell r="B13351" t="str">
            <v>1002-5839</v>
          </cell>
          <cell r="C13351" t="str">
            <v>经济科学</v>
          </cell>
          <cell r="D13351" t="str">
            <v>中文核心/CSSCI</v>
          </cell>
          <cell r="E13351">
            <v>1.427</v>
          </cell>
          <cell r="F13351" t="str">
            <v>E类</v>
          </cell>
          <cell r="G13351">
            <v>30</v>
          </cell>
        </row>
        <row r="13352">
          <cell r="B13352" t="str">
            <v>1003-5656</v>
          </cell>
          <cell r="C13352" t="str">
            <v>经济学家</v>
          </cell>
          <cell r="D13352" t="str">
            <v>中文核心/CSSCI</v>
          </cell>
          <cell r="E13352">
            <v>1.4039999999999999</v>
          </cell>
          <cell r="F13352" t="str">
            <v>E类</v>
          </cell>
          <cell r="G13352">
            <v>30</v>
          </cell>
        </row>
        <row r="13353">
          <cell r="B13353" t="str">
            <v>1002-8390</v>
          </cell>
          <cell r="C13353" t="str">
            <v>经济学动态</v>
          </cell>
          <cell r="D13353" t="str">
            <v>中文核心/CSSCI/A</v>
          </cell>
          <cell r="E13353">
            <v>0.91600000000000004</v>
          </cell>
          <cell r="F13353" t="str">
            <v>E类</v>
          </cell>
          <cell r="G13353">
            <v>30</v>
          </cell>
        </row>
        <row r="13354">
          <cell r="B13354" t="str">
            <v>1005-0892</v>
          </cell>
          <cell r="C13354" t="str">
            <v>当代财经</v>
          </cell>
          <cell r="D13354" t="str">
            <v>中文核心/CSSCI</v>
          </cell>
          <cell r="E13354">
            <v>1.0409999999999999</v>
          </cell>
          <cell r="F13354" t="str">
            <v>E类</v>
          </cell>
          <cell r="G13354">
            <v>30</v>
          </cell>
        </row>
        <row r="13355">
          <cell r="B13355" t="str">
            <v>1005-3425</v>
          </cell>
          <cell r="C13355" t="str">
            <v>经济评论</v>
          </cell>
          <cell r="D13355" t="str">
            <v>中文核心/CSSCI</v>
          </cell>
          <cell r="E13355">
            <v>1.4219999999999999</v>
          </cell>
          <cell r="F13355" t="str">
            <v>E类</v>
          </cell>
          <cell r="G13355">
            <v>30</v>
          </cell>
        </row>
        <row r="13356">
          <cell r="B13356" t="str">
            <v>1000-8306</v>
          </cell>
          <cell r="C13356" t="str">
            <v>财经科学</v>
          </cell>
          <cell r="D13356" t="str">
            <v>中文核心/CSSCI</v>
          </cell>
          <cell r="E13356">
            <v>0.75600000000000001</v>
          </cell>
          <cell r="F13356" t="str">
            <v>E类</v>
          </cell>
          <cell r="G13356">
            <v>30</v>
          </cell>
        </row>
        <row r="13357">
          <cell r="B13357" t="str">
            <v>1001-4691</v>
          </cell>
          <cell r="C13357" t="str">
            <v>南开经济研究</v>
          </cell>
          <cell r="D13357" t="str">
            <v>中文核心/CSSCI</v>
          </cell>
          <cell r="E13357">
            <v>1.427</v>
          </cell>
          <cell r="F13357" t="str">
            <v>E类</v>
          </cell>
          <cell r="G13357">
            <v>30</v>
          </cell>
        </row>
        <row r="13358">
          <cell r="B13358" t="str">
            <v>1002-5766</v>
          </cell>
          <cell r="C13358" t="str">
            <v>经济管理</v>
          </cell>
          <cell r="D13358" t="str">
            <v>中文核心/CSSCI/A</v>
          </cell>
          <cell r="E13358">
            <v>0.53200000000000003</v>
          </cell>
          <cell r="F13358" t="str">
            <v>E类</v>
          </cell>
          <cell r="G13358">
            <v>30</v>
          </cell>
        </row>
        <row r="13359">
          <cell r="B13359" t="str">
            <v>1002-2848</v>
          </cell>
          <cell r="C13359" t="str">
            <v>当代经济科学</v>
          </cell>
          <cell r="D13359" t="str">
            <v>中文核心/CSSCI</v>
          </cell>
          <cell r="E13359">
            <v>1.153</v>
          </cell>
          <cell r="F13359" t="str">
            <v>E类</v>
          </cell>
          <cell r="G13359">
            <v>30</v>
          </cell>
        </row>
        <row r="13360">
          <cell r="B13360" t="str">
            <v>1007-9556</v>
          </cell>
          <cell r="C13360" t="str">
            <v>山西财经大学学报</v>
          </cell>
          <cell r="D13360" t="str">
            <v>中文核心/CSSCI</v>
          </cell>
          <cell r="E13360">
            <v>0.86499999999999999</v>
          </cell>
          <cell r="F13360" t="str">
            <v>E类</v>
          </cell>
          <cell r="G13360">
            <v>30</v>
          </cell>
        </row>
        <row r="13361">
          <cell r="B13361" t="str">
            <v>1003-5230</v>
          </cell>
          <cell r="C13361" t="str">
            <v>中南财经政法大学学报</v>
          </cell>
          <cell r="D13361" t="str">
            <v>中文核心/CSSCI</v>
          </cell>
          <cell r="E13361">
            <v>1.155</v>
          </cell>
          <cell r="F13361" t="str">
            <v>E类</v>
          </cell>
          <cell r="G13361">
            <v>30</v>
          </cell>
        </row>
        <row r="13362">
          <cell r="B13362" t="str">
            <v>1007-7685</v>
          </cell>
          <cell r="C13362" t="str">
            <v>经济纵横</v>
          </cell>
          <cell r="D13362" t="str">
            <v>中文核心/CSSCI</v>
          </cell>
          <cell r="E13362">
            <v>0.63</v>
          </cell>
          <cell r="F13362" t="str">
            <v>E类</v>
          </cell>
          <cell r="G13362">
            <v>30</v>
          </cell>
        </row>
        <row r="13363">
          <cell r="B13363" t="str">
            <v>1005-2674</v>
          </cell>
          <cell r="C13363" t="str">
            <v>当代经济研究</v>
          </cell>
          <cell r="D13363" t="str">
            <v>中文核心/CSSCI</v>
          </cell>
          <cell r="E13363">
            <v>0.626</v>
          </cell>
          <cell r="F13363" t="str">
            <v>E类</v>
          </cell>
          <cell r="G13363">
            <v>30</v>
          </cell>
        </row>
        <row r="13364">
          <cell r="B13364" t="str">
            <v>1008-2972</v>
          </cell>
          <cell r="C13364" t="str">
            <v>江西财经大学学报</v>
          </cell>
          <cell r="D13364" t="str">
            <v>中文核心/CSSCI</v>
          </cell>
          <cell r="E13364">
            <v>0.82899999999999996</v>
          </cell>
          <cell r="F13364" t="str">
            <v>E类</v>
          </cell>
          <cell r="G13364">
            <v>30</v>
          </cell>
        </row>
        <row r="13365">
          <cell r="B13365" t="str">
            <v>1674-4543</v>
          </cell>
          <cell r="C13365" t="str">
            <v>云南财经大学学报</v>
          </cell>
          <cell r="D13365" t="str">
            <v>中文核心/CSSCI</v>
          </cell>
          <cell r="E13365">
            <v>0.53600000000000003</v>
          </cell>
          <cell r="F13365" t="str">
            <v>E类</v>
          </cell>
          <cell r="G13365">
            <v>30</v>
          </cell>
        </row>
        <row r="13366">
          <cell r="B13366" t="str">
            <v>2095-5960</v>
          </cell>
          <cell r="C13366" t="str">
            <v>贵州财经学院学报(改名为：贵州财经大学学报)</v>
          </cell>
          <cell r="D13366" t="str">
            <v>中文核心</v>
          </cell>
          <cell r="E13366">
            <v>0</v>
          </cell>
          <cell r="F13366" t="str">
            <v>F类</v>
          </cell>
          <cell r="G13366">
            <v>20</v>
          </cell>
        </row>
        <row r="13367">
          <cell r="B13367" t="str">
            <v>1006-1096</v>
          </cell>
          <cell r="C13367" t="str">
            <v>经济经纬</v>
          </cell>
          <cell r="D13367" t="str">
            <v>中文核心/CSSCI</v>
          </cell>
          <cell r="E13367">
            <v>0.68200000000000005</v>
          </cell>
          <cell r="F13367" t="str">
            <v>E类</v>
          </cell>
          <cell r="G13367">
            <v>30</v>
          </cell>
        </row>
        <row r="13368">
          <cell r="B13368" t="str">
            <v>1005-1007</v>
          </cell>
          <cell r="C13368" t="str">
            <v>现代财经</v>
          </cell>
          <cell r="D13368" t="str">
            <v>中文核心</v>
          </cell>
          <cell r="E13368">
            <v>0</v>
          </cell>
          <cell r="F13368" t="str">
            <v>F类</v>
          </cell>
          <cell r="G13368">
            <v>20</v>
          </cell>
        </row>
        <row r="13369">
          <cell r="B13369" t="str">
            <v>1007-2101</v>
          </cell>
          <cell r="C13369" t="str">
            <v>河北经贸大学学报</v>
          </cell>
          <cell r="D13369" t="str">
            <v>中文核心/CSSCI</v>
          </cell>
          <cell r="E13369">
            <v>0.71399999999999997</v>
          </cell>
          <cell r="F13369" t="str">
            <v>E类</v>
          </cell>
          <cell r="G13369">
            <v>30</v>
          </cell>
        </row>
        <row r="13370">
          <cell r="B13370" t="str">
            <v>1004-972X</v>
          </cell>
          <cell r="C13370" t="str">
            <v>经济问题</v>
          </cell>
          <cell r="D13370" t="str">
            <v>中文核心/CSSCI</v>
          </cell>
          <cell r="E13370">
            <v>0.61899999999999999</v>
          </cell>
          <cell r="F13370" t="str">
            <v>E类</v>
          </cell>
          <cell r="G13370">
            <v>30</v>
          </cell>
        </row>
        <row r="13371">
          <cell r="B13371" t="str">
            <v>1002-9621</v>
          </cell>
          <cell r="C13371" t="str">
            <v>世界经济</v>
          </cell>
          <cell r="D13371" t="str">
            <v>中文核心/CSSCI/A</v>
          </cell>
          <cell r="E13371">
            <v>3.605</v>
          </cell>
          <cell r="F13371" t="str">
            <v>E类</v>
          </cell>
          <cell r="G13371">
            <v>30</v>
          </cell>
        </row>
        <row r="13372">
          <cell r="B13372" t="str">
            <v>0488-6364</v>
          </cell>
          <cell r="C13372" t="str">
            <v>世界经济文汇</v>
          </cell>
          <cell r="D13372" t="str">
            <v>中文核心/CSSCI</v>
          </cell>
          <cell r="E13372">
            <v>1.1000000000000001</v>
          </cell>
          <cell r="F13372" t="str">
            <v>E类</v>
          </cell>
          <cell r="G13372">
            <v>30</v>
          </cell>
        </row>
        <row r="13373">
          <cell r="B13373" t="str">
            <v>1007-6964</v>
          </cell>
          <cell r="C13373" t="str">
            <v>世界经济研究</v>
          </cell>
          <cell r="D13373" t="str">
            <v>中文核心/CSSCI</v>
          </cell>
          <cell r="E13373">
            <v>1.258</v>
          </cell>
          <cell r="F13373" t="str">
            <v>E类</v>
          </cell>
          <cell r="G13373">
            <v>30</v>
          </cell>
        </row>
        <row r="13374">
          <cell r="B13374" t="str">
            <v>1007-0974</v>
          </cell>
          <cell r="C13374" t="str">
            <v>国际经济评论</v>
          </cell>
          <cell r="D13374" t="str">
            <v>中文核心/CSSCI</v>
          </cell>
          <cell r="E13374">
            <v>1.454</v>
          </cell>
          <cell r="F13374" t="str">
            <v>E类</v>
          </cell>
          <cell r="G13374">
            <v>30</v>
          </cell>
        </row>
        <row r="13375">
          <cell r="B13375" t="str">
            <v>1003-3947</v>
          </cell>
          <cell r="C13375" t="str">
            <v>经济社会体制比较</v>
          </cell>
          <cell r="D13375" t="str">
            <v>中文核心/CSSCI/A</v>
          </cell>
          <cell r="E13375">
            <v>1.256</v>
          </cell>
          <cell r="F13375" t="str">
            <v>E类</v>
          </cell>
          <cell r="G13375">
            <v>30</v>
          </cell>
        </row>
        <row r="13376">
          <cell r="B13376" t="str">
            <v>1000-355X</v>
          </cell>
          <cell r="C13376" t="str">
            <v>现代日本经济</v>
          </cell>
          <cell r="D13376" t="str">
            <v>中文核心/CSSCI</v>
          </cell>
          <cell r="E13376">
            <v>0.99099999999999999</v>
          </cell>
          <cell r="F13376" t="str">
            <v>E类</v>
          </cell>
          <cell r="G13376">
            <v>30</v>
          </cell>
        </row>
        <row r="13377">
          <cell r="B13377" t="str">
            <v>1007-1369</v>
          </cell>
          <cell r="C13377" t="str">
            <v>世界经济与政治论坛</v>
          </cell>
          <cell r="D13377" t="str">
            <v>中文核心/CSSCI</v>
          </cell>
          <cell r="E13377">
            <v>0.78</v>
          </cell>
          <cell r="F13377" t="str">
            <v>E类</v>
          </cell>
          <cell r="G13377">
            <v>30</v>
          </cell>
        </row>
        <row r="13378">
          <cell r="B13378" t="str">
            <v>1000-6052</v>
          </cell>
          <cell r="C13378" t="str">
            <v>亚太经济</v>
          </cell>
          <cell r="D13378" t="str">
            <v>中文核心/CSSCI</v>
          </cell>
          <cell r="E13378">
            <v>0.63200000000000001</v>
          </cell>
          <cell r="F13378" t="str">
            <v>E类</v>
          </cell>
          <cell r="G13378">
            <v>30</v>
          </cell>
        </row>
        <row r="13379">
          <cell r="B13379" t="str">
            <v>1001-4950</v>
          </cell>
          <cell r="C13379" t="str">
            <v>外国经济与管理</v>
          </cell>
          <cell r="D13379" t="str">
            <v>中文核心/CSSCI</v>
          </cell>
          <cell r="E13379">
            <v>0.871</v>
          </cell>
          <cell r="F13379" t="str">
            <v>E类</v>
          </cell>
          <cell r="G13379">
            <v>30</v>
          </cell>
        </row>
        <row r="13380">
          <cell r="B13380" t="str">
            <v>1000-3894</v>
          </cell>
          <cell r="C13380" t="str">
            <v>数量经济技术经济研究</v>
          </cell>
          <cell r="D13380" t="str">
            <v>中文核心/CSSCI/A</v>
          </cell>
          <cell r="E13380">
            <v>2.137</v>
          </cell>
          <cell r="F13380" t="str">
            <v>E类</v>
          </cell>
          <cell r="G13380">
            <v>30</v>
          </cell>
        </row>
        <row r="13381">
          <cell r="B13381" t="str">
            <v>1000-596X</v>
          </cell>
          <cell r="C13381" t="str">
            <v>经济理论与经济管理</v>
          </cell>
          <cell r="D13381" t="str">
            <v>中文核心/CSSCI/A</v>
          </cell>
          <cell r="E13381">
            <v>1.381</v>
          </cell>
          <cell r="F13381" t="str">
            <v>E类</v>
          </cell>
          <cell r="G13381">
            <v>30</v>
          </cell>
        </row>
        <row r="13382">
          <cell r="B13382" t="str">
            <v>1674-7542</v>
          </cell>
          <cell r="C13382" t="str">
            <v>政治经济学评论</v>
          </cell>
          <cell r="D13382" t="str">
            <v>中文核心/CSSCI</v>
          </cell>
          <cell r="E13382">
            <v>0</v>
          </cell>
          <cell r="F13382" t="str">
            <v>E类</v>
          </cell>
          <cell r="G13382">
            <v>30</v>
          </cell>
        </row>
        <row r="13383">
          <cell r="B13383" t="str">
            <v>1006-3862</v>
          </cell>
          <cell r="C13383" t="str">
            <v>城市发展研究</v>
          </cell>
          <cell r="D13383" t="str">
            <v>中文核心/CSSCI</v>
          </cell>
          <cell r="E13383">
            <v>0.81499999999999995</v>
          </cell>
          <cell r="F13383" t="str">
            <v>E类</v>
          </cell>
          <cell r="G13383">
            <v>30</v>
          </cell>
        </row>
        <row r="13384">
          <cell r="B13384" t="str">
            <v>1005-1309</v>
          </cell>
          <cell r="C13384" t="str">
            <v>上海经济研究</v>
          </cell>
          <cell r="D13384" t="str">
            <v>中文核心/CSSCI</v>
          </cell>
          <cell r="E13384">
            <v>0.72599999999999998</v>
          </cell>
          <cell r="F13384" t="str">
            <v>E类</v>
          </cell>
          <cell r="G13384">
            <v>30</v>
          </cell>
        </row>
        <row r="13385">
          <cell r="B13385" t="str">
            <v>1008-2069</v>
          </cell>
          <cell r="C13385" t="str">
            <v>宏观经济研究</v>
          </cell>
          <cell r="D13385" t="str">
            <v>中文核心/CSSCI/A</v>
          </cell>
          <cell r="E13385">
            <v>0.86699999999999999</v>
          </cell>
          <cell r="F13385" t="str">
            <v>E类</v>
          </cell>
          <cell r="G13385">
            <v>30</v>
          </cell>
        </row>
        <row r="13386">
          <cell r="B13386" t="str">
            <v>1003-7543</v>
          </cell>
          <cell r="C13386" t="str">
            <v>改革</v>
          </cell>
          <cell r="D13386" t="str">
            <v>中文核心/CSSCI/A</v>
          </cell>
          <cell r="E13386">
            <v>0.99199999999999999</v>
          </cell>
          <cell r="F13386" t="str">
            <v>E类</v>
          </cell>
          <cell r="G13386">
            <v>30</v>
          </cell>
        </row>
        <row r="13387">
          <cell r="B13387" t="str">
            <v>1006-2912</v>
          </cell>
          <cell r="C13387" t="str">
            <v>经济问题探索</v>
          </cell>
          <cell r="D13387" t="str">
            <v>中文核心/CSSCI</v>
          </cell>
          <cell r="E13387">
            <v>0.64400000000000002</v>
          </cell>
          <cell r="F13387" t="str">
            <v>E类</v>
          </cell>
          <cell r="G13387">
            <v>30</v>
          </cell>
        </row>
        <row r="13388">
          <cell r="B13388" t="str">
            <v>1000-6249</v>
          </cell>
          <cell r="C13388" t="str">
            <v>南方经济</v>
          </cell>
          <cell r="D13388" t="str">
            <v>中文核心/CSSCI</v>
          </cell>
          <cell r="E13388">
            <v>0</v>
          </cell>
          <cell r="F13388" t="str">
            <v>E类</v>
          </cell>
          <cell r="G13388">
            <v>30</v>
          </cell>
        </row>
        <row r="13389">
          <cell r="B13389" t="str">
            <v>1002-2031</v>
          </cell>
          <cell r="C13389" t="str">
            <v>城市问题</v>
          </cell>
          <cell r="D13389" t="str">
            <v>中文核心/CSSCI</v>
          </cell>
          <cell r="E13389">
            <v>0.77800000000000002</v>
          </cell>
          <cell r="F13389" t="str">
            <v>E类</v>
          </cell>
          <cell r="G13389">
            <v>30</v>
          </cell>
        </row>
        <row r="13390">
          <cell r="B13390" t="str">
            <v>1002-1566</v>
          </cell>
          <cell r="C13390" t="str">
            <v>数理统计与管理</v>
          </cell>
          <cell r="D13390" t="str">
            <v>中文核心/CSSCI</v>
          </cell>
          <cell r="E13390">
            <v>0.82199999999999995</v>
          </cell>
          <cell r="F13390" t="str">
            <v>E类</v>
          </cell>
          <cell r="G13390">
            <v>30</v>
          </cell>
        </row>
        <row r="13391">
          <cell r="B13391" t="str">
            <v>1003-2363</v>
          </cell>
          <cell r="C13391" t="str">
            <v>地域研究与开发</v>
          </cell>
          <cell r="D13391" t="str">
            <v>中文核心</v>
          </cell>
          <cell r="E13391">
            <v>1.212</v>
          </cell>
          <cell r="F13391" t="str">
            <v>F类</v>
          </cell>
          <cell r="G13391">
            <v>20</v>
          </cell>
        </row>
        <row r="13392">
          <cell r="B13392" t="str">
            <v>1007-8266</v>
          </cell>
          <cell r="C13392" t="str">
            <v>中国流通经济</v>
          </cell>
          <cell r="D13392" t="str">
            <v>中文核心</v>
          </cell>
          <cell r="E13392">
            <v>0.57699999999999996</v>
          </cell>
          <cell r="F13392" t="str">
            <v>F类</v>
          </cell>
          <cell r="G13392">
            <v>20</v>
          </cell>
        </row>
        <row r="13393">
          <cell r="B13393" t="str">
            <v>1009-2382</v>
          </cell>
          <cell r="C13393" t="str">
            <v>现代经济探讨</v>
          </cell>
          <cell r="D13393" t="str">
            <v>中文核心/CSSCI</v>
          </cell>
          <cell r="E13393">
            <v>0.72299999999999998</v>
          </cell>
          <cell r="F13393" t="str">
            <v>E类</v>
          </cell>
          <cell r="G13393">
            <v>30</v>
          </cell>
        </row>
        <row r="13394">
          <cell r="B13394" t="str">
            <v>1007-5682</v>
          </cell>
          <cell r="C13394" t="str">
            <v>消费经济</v>
          </cell>
          <cell r="D13394" t="str">
            <v>中文核心</v>
          </cell>
          <cell r="E13394">
            <v>0.48099999999999998</v>
          </cell>
          <cell r="F13394" t="str">
            <v>F类</v>
          </cell>
          <cell r="G13394">
            <v>20</v>
          </cell>
        </row>
        <row r="13395">
          <cell r="B13395" t="str">
            <v>1004-6623</v>
          </cell>
          <cell r="C13395" t="str">
            <v>开放导报</v>
          </cell>
          <cell r="D13395" t="str">
            <v>中文核心</v>
          </cell>
          <cell r="E13395">
            <v>0.32100000000000001</v>
          </cell>
          <cell r="F13395" t="str">
            <v>F类</v>
          </cell>
          <cell r="G13395">
            <v>20</v>
          </cell>
        </row>
        <row r="13396">
          <cell r="B13396" t="str">
            <v>1671-4407</v>
          </cell>
          <cell r="C13396" t="str">
            <v>生态经济</v>
          </cell>
          <cell r="D13396" t="str">
            <v>中文核心</v>
          </cell>
          <cell r="E13396">
            <v>0.45200000000000001</v>
          </cell>
          <cell r="F13396" t="str">
            <v>F类</v>
          </cell>
          <cell r="G13396">
            <v>20</v>
          </cell>
        </row>
        <row r="13397">
          <cell r="B13397" t="str">
            <v>1000-422X</v>
          </cell>
          <cell r="C13397" t="str">
            <v>中国社会经济史研究</v>
          </cell>
          <cell r="D13397" t="str">
            <v>中文核心/CSSCI</v>
          </cell>
          <cell r="E13397">
            <v>0.161</v>
          </cell>
          <cell r="F13397" t="str">
            <v>E类</v>
          </cell>
          <cell r="G13397">
            <v>30</v>
          </cell>
        </row>
        <row r="13398">
          <cell r="B13398" t="str">
            <v>1000-4181</v>
          </cell>
          <cell r="C13398" t="str">
            <v>中国经济问题</v>
          </cell>
          <cell r="D13398" t="str">
            <v>中文核心/CSSCI</v>
          </cell>
          <cell r="E13398">
            <v>0.59299999999999997</v>
          </cell>
          <cell r="F13398" t="str">
            <v>E类</v>
          </cell>
          <cell r="G13398">
            <v>30</v>
          </cell>
        </row>
        <row r="13399">
          <cell r="B13399" t="str">
            <v>2095-3151</v>
          </cell>
          <cell r="C13399" t="str">
            <v>经济研究参考</v>
          </cell>
          <cell r="D13399" t="str">
            <v>中文核心</v>
          </cell>
          <cell r="E13399">
            <v>0.23</v>
          </cell>
          <cell r="F13399" t="str">
            <v>F类</v>
          </cell>
          <cell r="G13399">
            <v>20</v>
          </cell>
        </row>
        <row r="13400">
          <cell r="B13400" t="str">
            <v>1002-980X</v>
          </cell>
          <cell r="C13400" t="str">
            <v>技术经济</v>
          </cell>
          <cell r="D13400" t="str">
            <v>中文核心</v>
          </cell>
          <cell r="E13400">
            <v>0</v>
          </cell>
          <cell r="F13400" t="str">
            <v>F类</v>
          </cell>
          <cell r="G13400">
            <v>20</v>
          </cell>
        </row>
        <row r="13401">
          <cell r="B13401" t="str">
            <v>1006-012X</v>
          </cell>
          <cell r="C13401" t="str">
            <v>经济体制改革</v>
          </cell>
          <cell r="D13401" t="str">
            <v>中文核心/CSSCI</v>
          </cell>
          <cell r="E13401">
            <v>0.59099999999999997</v>
          </cell>
          <cell r="F13401" t="str">
            <v>E类</v>
          </cell>
          <cell r="G13401">
            <v>30</v>
          </cell>
        </row>
        <row r="13402">
          <cell r="B13402" t="str">
            <v>1674-8131</v>
          </cell>
          <cell r="C13402" t="str">
            <v>西部论坛(重庆)</v>
          </cell>
          <cell r="D13402" t="str">
            <v>中文核心</v>
          </cell>
          <cell r="E13402">
            <v>0</v>
          </cell>
          <cell r="F13402" t="str">
            <v>F类</v>
          </cell>
          <cell r="G13402">
            <v>20</v>
          </cell>
        </row>
        <row r="13403">
          <cell r="B13403" t="str">
            <v>1674-8298</v>
          </cell>
          <cell r="C13403" t="str">
            <v>产经评论</v>
          </cell>
          <cell r="D13403" t="str">
            <v>中文核心</v>
          </cell>
          <cell r="E13403">
            <v>0</v>
          </cell>
          <cell r="F13403" t="str">
            <v>F类</v>
          </cell>
          <cell r="G13403">
            <v>20</v>
          </cell>
        </row>
        <row r="13404">
          <cell r="B13404" t="str">
            <v>1007-3221</v>
          </cell>
          <cell r="C13404" t="str">
            <v>运筹与管理</v>
          </cell>
          <cell r="D13404" t="str">
            <v>中文核心/CSCD</v>
          </cell>
          <cell r="E13404">
            <v>0.55000000000000004</v>
          </cell>
          <cell r="F13404" t="str">
            <v>E类</v>
          </cell>
          <cell r="G13404">
            <v>30</v>
          </cell>
        </row>
        <row r="13405">
          <cell r="B13405" t="str">
            <v>1009-6000</v>
          </cell>
          <cell r="C13405" t="str">
            <v>现代城市研究</v>
          </cell>
          <cell r="D13405" t="str">
            <v>中文核心</v>
          </cell>
          <cell r="E13405">
            <v>0.52300000000000002</v>
          </cell>
          <cell r="F13405" t="str">
            <v>F类</v>
          </cell>
          <cell r="G13405">
            <v>20</v>
          </cell>
        </row>
        <row r="13406">
          <cell r="B13406" t="str">
            <v>1007-5097</v>
          </cell>
          <cell r="C13406" t="str">
            <v>华东经济管理</v>
          </cell>
          <cell r="D13406" t="str">
            <v>中文核心/CSSCI</v>
          </cell>
          <cell r="E13406">
            <v>0</v>
          </cell>
          <cell r="F13406" t="str">
            <v>E类</v>
          </cell>
          <cell r="G13406">
            <v>30</v>
          </cell>
        </row>
        <row r="13407">
          <cell r="B13407" t="str">
            <v>1002-8005</v>
          </cell>
          <cell r="C13407" t="str">
            <v>中国经济史研究</v>
          </cell>
          <cell r="D13407" t="str">
            <v>中文核心</v>
          </cell>
          <cell r="E13407">
            <v>0.34599999999999997</v>
          </cell>
          <cell r="F13407" t="str">
            <v>F类</v>
          </cell>
          <cell r="G13407">
            <v>20</v>
          </cell>
        </row>
        <row r="13408">
          <cell r="B13408" t="str">
            <v>1002-736X</v>
          </cell>
          <cell r="C13408" t="str">
            <v>改革与战略</v>
          </cell>
          <cell r="D13408" t="str">
            <v>中文核心</v>
          </cell>
          <cell r="E13408">
            <v>0</v>
          </cell>
          <cell r="F13408" t="str">
            <v>F类</v>
          </cell>
          <cell r="G13408">
            <v>20</v>
          </cell>
        </row>
        <row r="13409">
          <cell r="B13409" t="str">
            <v>1004-907X</v>
          </cell>
          <cell r="C13409" t="str">
            <v>宏观经济管理</v>
          </cell>
          <cell r="D13409" t="str">
            <v>中文核心</v>
          </cell>
          <cell r="E13409">
            <v>0.28999999999999998</v>
          </cell>
          <cell r="F13409" t="str">
            <v>F类</v>
          </cell>
          <cell r="G13409">
            <v>20</v>
          </cell>
        </row>
        <row r="13410">
          <cell r="B13410" t="str">
            <v>1003-2886</v>
          </cell>
          <cell r="C13410" t="str">
            <v>会计研究</v>
          </cell>
          <cell r="D13410" t="str">
            <v>中文核心/CSSCI/A</v>
          </cell>
          <cell r="E13410">
            <v>3.2</v>
          </cell>
          <cell r="F13410" t="str">
            <v>E类</v>
          </cell>
          <cell r="G13410">
            <v>30</v>
          </cell>
        </row>
        <row r="13411">
          <cell r="B13411" t="str">
            <v>1009-6701</v>
          </cell>
          <cell r="C13411" t="str">
            <v>上海立信会计学院学报(改名为：会计与经济研究)</v>
          </cell>
          <cell r="D13411" t="str">
            <v>中文核心</v>
          </cell>
          <cell r="E13411">
            <v>0</v>
          </cell>
          <cell r="F13411" t="str">
            <v>F类</v>
          </cell>
          <cell r="G13411">
            <v>20</v>
          </cell>
        </row>
        <row r="13412">
          <cell r="B13412" t="str">
            <v>1002-8072</v>
          </cell>
          <cell r="C13412" t="str">
            <v>财会通讯</v>
          </cell>
          <cell r="D13412" t="str">
            <v>中文核心</v>
          </cell>
          <cell r="E13412">
            <v>0.16300000000000001</v>
          </cell>
          <cell r="F13412" t="str">
            <v>F类</v>
          </cell>
          <cell r="G13412">
            <v>20</v>
          </cell>
        </row>
        <row r="13413">
          <cell r="B13413" t="str">
            <v>1004-0994</v>
          </cell>
          <cell r="C13413" t="str">
            <v>财会月刊</v>
          </cell>
          <cell r="D13413" t="str">
            <v>中文核心</v>
          </cell>
          <cell r="E13413">
            <v>0.20799999999999999</v>
          </cell>
          <cell r="F13413" t="str">
            <v>F类</v>
          </cell>
          <cell r="G13413">
            <v>20</v>
          </cell>
        </row>
        <row r="13414">
          <cell r="B13414" t="str">
            <v>1004-5937</v>
          </cell>
          <cell r="C13414" t="str">
            <v>会计之友</v>
          </cell>
          <cell r="D13414" t="str">
            <v>中文核心</v>
          </cell>
          <cell r="E13414">
            <v>0.20799999999999999</v>
          </cell>
          <cell r="F13414" t="str">
            <v>F类</v>
          </cell>
          <cell r="G13414">
            <v>20</v>
          </cell>
        </row>
        <row r="13415">
          <cell r="B13415" t="str">
            <v>1009-6345</v>
          </cell>
          <cell r="C13415" t="str">
            <v>中国注册会计师</v>
          </cell>
          <cell r="D13415" t="str">
            <v>中文核心</v>
          </cell>
          <cell r="E13415">
            <v>0.16300000000000001</v>
          </cell>
          <cell r="F13415" t="str">
            <v>F类</v>
          </cell>
          <cell r="G13415">
            <v>20</v>
          </cell>
        </row>
        <row r="13416">
          <cell r="B13416" t="str">
            <v>1003-286X</v>
          </cell>
          <cell r="C13416" t="str">
            <v>财务与会计</v>
          </cell>
          <cell r="D13416" t="str">
            <v>中文核心</v>
          </cell>
          <cell r="E13416">
            <v>0.29699999999999999</v>
          </cell>
          <cell r="F13416" t="str">
            <v>F类</v>
          </cell>
          <cell r="G13416">
            <v>20</v>
          </cell>
        </row>
        <row r="13417">
          <cell r="B13417" t="str">
            <v>1002-4239</v>
          </cell>
          <cell r="C13417" t="str">
            <v>审计研究</v>
          </cell>
          <cell r="D13417" t="str">
            <v>中文核心/CSSCI</v>
          </cell>
          <cell r="E13417">
            <v>1.607</v>
          </cell>
          <cell r="F13417" t="str">
            <v>E类</v>
          </cell>
          <cell r="G13417">
            <v>30</v>
          </cell>
        </row>
        <row r="13418">
          <cell r="B13418" t="str">
            <v>1004-4833</v>
          </cell>
          <cell r="C13418" t="str">
            <v>审计与经济研究</v>
          </cell>
          <cell r="D13418" t="str">
            <v>中文核心/CSSCI</v>
          </cell>
          <cell r="E13418">
            <v>1.494</v>
          </cell>
          <cell r="F13418" t="str">
            <v>E类</v>
          </cell>
          <cell r="G13418">
            <v>30</v>
          </cell>
        </row>
        <row r="13419">
          <cell r="B13419" t="str">
            <v>1002-5049</v>
          </cell>
          <cell r="C13419" t="str">
            <v>中国审计</v>
          </cell>
          <cell r="D13419" t="str">
            <v>中文核心</v>
          </cell>
          <cell r="E13419">
            <v>2.7E-2</v>
          </cell>
          <cell r="F13419" t="str">
            <v>F类</v>
          </cell>
          <cell r="G13419">
            <v>20</v>
          </cell>
        </row>
        <row r="13420">
          <cell r="B13420" t="str">
            <v>1002-8870</v>
          </cell>
          <cell r="C13420" t="str">
            <v>中国农村经济</v>
          </cell>
          <cell r="D13420" t="str">
            <v>中文核心/CSSCI</v>
          </cell>
          <cell r="E13420">
            <v>2.0459999999999998</v>
          </cell>
          <cell r="F13420" t="str">
            <v>E类</v>
          </cell>
          <cell r="G13420">
            <v>30</v>
          </cell>
        </row>
        <row r="13421">
          <cell r="B13421" t="str">
            <v>1001-8158</v>
          </cell>
          <cell r="C13421" t="str">
            <v>中国土地科学</v>
          </cell>
          <cell r="D13421" t="str">
            <v>中文核心/CSSCI</v>
          </cell>
          <cell r="E13421">
            <v>0.94199999999999995</v>
          </cell>
          <cell r="F13421" t="str">
            <v>E类</v>
          </cell>
          <cell r="G13421">
            <v>30</v>
          </cell>
        </row>
        <row r="13422">
          <cell r="B13422" t="str">
            <v>1000-6370</v>
          </cell>
          <cell r="C13422" t="str">
            <v>农业技术经济</v>
          </cell>
          <cell r="D13422" t="str">
            <v>中文核心/CSSCI</v>
          </cell>
          <cell r="E13422">
            <v>1.399</v>
          </cell>
          <cell r="F13422" t="str">
            <v>E类</v>
          </cell>
          <cell r="G13422">
            <v>30</v>
          </cell>
        </row>
        <row r="13423">
          <cell r="B13423" t="str">
            <v>1006-4583</v>
          </cell>
          <cell r="C13423" t="str">
            <v>中国农村观察</v>
          </cell>
          <cell r="D13423" t="str">
            <v>中文核心/CSSCI</v>
          </cell>
          <cell r="E13423">
            <v>1.823</v>
          </cell>
          <cell r="F13423" t="str">
            <v>E类</v>
          </cell>
          <cell r="G13423">
            <v>30</v>
          </cell>
        </row>
        <row r="13424">
          <cell r="B13424" t="str">
            <v>1003-7470</v>
          </cell>
          <cell r="C13424" t="str">
            <v>农村经济</v>
          </cell>
          <cell r="D13424" t="str">
            <v>中文核心/CSSCI</v>
          </cell>
          <cell r="E13424">
            <v>0.60899999999999999</v>
          </cell>
          <cell r="F13424" t="str">
            <v>E类</v>
          </cell>
          <cell r="G13424">
            <v>30</v>
          </cell>
        </row>
        <row r="13425">
          <cell r="B13425" t="str">
            <v>1000-0275</v>
          </cell>
          <cell r="C13425" t="str">
            <v>农业现代化研究</v>
          </cell>
          <cell r="D13425" t="str">
            <v>中文核心/CSCD</v>
          </cell>
          <cell r="E13425">
            <v>0.99399999999999999</v>
          </cell>
          <cell r="F13425" t="str">
            <v>E类</v>
          </cell>
          <cell r="G13425">
            <v>30</v>
          </cell>
        </row>
        <row r="13426">
          <cell r="B13426" t="str">
            <v>1673-338X</v>
          </cell>
          <cell r="C13426" t="str">
            <v>林业经济</v>
          </cell>
          <cell r="D13426" t="str">
            <v>中文核心</v>
          </cell>
          <cell r="E13426">
            <v>0</v>
          </cell>
          <cell r="F13426" t="str">
            <v>F类</v>
          </cell>
          <cell r="G13426">
            <v>20</v>
          </cell>
        </row>
        <row r="13427">
          <cell r="B13427" t="str">
            <v>1671-7465</v>
          </cell>
          <cell r="C13427" t="str">
            <v>南京农业大学学报(社会科学版)</v>
          </cell>
          <cell r="D13427" t="str">
            <v>中文核心/CSSCI</v>
          </cell>
          <cell r="E13427">
            <v>0.84099999999999997</v>
          </cell>
          <cell r="F13427" t="str">
            <v>E类</v>
          </cell>
          <cell r="G13427">
            <v>30</v>
          </cell>
        </row>
        <row r="13428">
          <cell r="B13428" t="str">
            <v>1001-6139</v>
          </cell>
          <cell r="C13428" t="str">
            <v>农业经济</v>
          </cell>
          <cell r="D13428" t="str">
            <v>中文核心</v>
          </cell>
          <cell r="E13428">
            <v>0.33700000000000002</v>
          </cell>
          <cell r="F13428" t="str">
            <v>F类</v>
          </cell>
          <cell r="G13428">
            <v>20</v>
          </cell>
        </row>
        <row r="13429">
          <cell r="B13429" t="str">
            <v>1002-4433</v>
          </cell>
          <cell r="C13429" t="str">
            <v>世界农业</v>
          </cell>
          <cell r="D13429" t="str">
            <v>中文核心</v>
          </cell>
          <cell r="E13429">
            <v>0.33100000000000002</v>
          </cell>
          <cell r="F13429" t="str">
            <v>F类</v>
          </cell>
          <cell r="G13429">
            <v>20</v>
          </cell>
        </row>
        <row r="13430">
          <cell r="B13430" t="str">
            <v>1002-9729</v>
          </cell>
          <cell r="C13430" t="str">
            <v>中国土地</v>
          </cell>
          <cell r="D13430" t="str">
            <v>中文核心</v>
          </cell>
          <cell r="E13430">
            <v>0.253</v>
          </cell>
          <cell r="F13430" t="str">
            <v>F类</v>
          </cell>
          <cell r="G13430">
            <v>20</v>
          </cell>
        </row>
        <row r="13431">
          <cell r="B13431" t="str">
            <v>1005-9121</v>
          </cell>
          <cell r="C13431" t="str">
            <v>中国农业资源与区划</v>
          </cell>
          <cell r="D13431" t="str">
            <v>中文核心</v>
          </cell>
          <cell r="E13431">
            <v>0.92300000000000004</v>
          </cell>
          <cell r="F13431" t="str">
            <v>F类</v>
          </cell>
          <cell r="G13431">
            <v>20</v>
          </cell>
        </row>
        <row r="13432">
          <cell r="B13432" t="str">
            <v>1004-7794</v>
          </cell>
          <cell r="C13432" t="str">
            <v>调研世界</v>
          </cell>
          <cell r="D13432" t="str">
            <v>中文核心</v>
          </cell>
          <cell r="E13432">
            <v>0.46899999999999997</v>
          </cell>
          <cell r="F13432" t="str">
            <v>F类</v>
          </cell>
          <cell r="G13432">
            <v>20</v>
          </cell>
        </row>
        <row r="13433">
          <cell r="B13433" t="str">
            <v>1009-508X</v>
          </cell>
          <cell r="C13433" t="str">
            <v>中国农业大学学报(社会科学版)</v>
          </cell>
          <cell r="D13433" t="str">
            <v>中文核心/CSSCI</v>
          </cell>
          <cell r="E13433">
            <v>0</v>
          </cell>
          <cell r="F13433" t="str">
            <v>E类</v>
          </cell>
          <cell r="G13433">
            <v>30</v>
          </cell>
        </row>
        <row r="13434">
          <cell r="B13434" t="str">
            <v>1005-9709</v>
          </cell>
          <cell r="C13434" t="str">
            <v>林业经济问题</v>
          </cell>
          <cell r="D13434" t="str">
            <v>中文核心</v>
          </cell>
          <cell r="E13434">
            <v>0.54</v>
          </cell>
          <cell r="F13434" t="str">
            <v>F类</v>
          </cell>
          <cell r="G13434">
            <v>20</v>
          </cell>
        </row>
        <row r="13435">
          <cell r="B13435" t="str">
            <v>1672-0202</v>
          </cell>
          <cell r="C13435" t="str">
            <v>华南农业大学学报(社会科学版)</v>
          </cell>
          <cell r="D13435" t="str">
            <v>中文核心/CSSCI</v>
          </cell>
          <cell r="E13435">
            <v>0</v>
          </cell>
          <cell r="F13435" t="str">
            <v>E类</v>
          </cell>
          <cell r="G13435">
            <v>30</v>
          </cell>
        </row>
        <row r="13436">
          <cell r="B13436" t="str">
            <v>1009-9107</v>
          </cell>
          <cell r="C13436" t="str">
            <v>西北农林科技大学学报(社会科学版)</v>
          </cell>
          <cell r="D13436" t="str">
            <v>中文核心/CSSCI</v>
          </cell>
          <cell r="E13436">
            <v>0</v>
          </cell>
          <cell r="F13436" t="str">
            <v>E类</v>
          </cell>
          <cell r="G13436">
            <v>30</v>
          </cell>
        </row>
        <row r="13437">
          <cell r="B13437" t="str">
            <v>1006-480X</v>
          </cell>
          <cell r="C13437" t="str">
            <v>中国工业经济</v>
          </cell>
          <cell r="D13437" t="str">
            <v>中文核心/CSSCI/A</v>
          </cell>
          <cell r="E13437">
            <v>2.9550000000000001</v>
          </cell>
          <cell r="F13437" t="str">
            <v>E类</v>
          </cell>
          <cell r="G13437">
            <v>30</v>
          </cell>
        </row>
        <row r="13438">
          <cell r="B13438" t="str">
            <v>1008-3448</v>
          </cell>
          <cell r="C13438" t="str">
            <v>南开管理评论</v>
          </cell>
          <cell r="D13438" t="str">
            <v>中文核心/CSSCI</v>
          </cell>
          <cell r="E13438">
            <v>1.9359999999999999</v>
          </cell>
          <cell r="F13438" t="str">
            <v>E类</v>
          </cell>
          <cell r="G13438">
            <v>30</v>
          </cell>
        </row>
        <row r="13439">
          <cell r="B13439" t="str">
            <v>1672-0334</v>
          </cell>
          <cell r="C13439" t="str">
            <v>管理科学</v>
          </cell>
          <cell r="D13439" t="str">
            <v>中文核心/CSSCI</v>
          </cell>
          <cell r="E13439">
            <v>1.423</v>
          </cell>
          <cell r="F13439" t="str">
            <v>E类</v>
          </cell>
          <cell r="G13439">
            <v>30</v>
          </cell>
        </row>
        <row r="13440">
          <cell r="B13440" t="str">
            <v>1003-1952</v>
          </cell>
          <cell r="C13440" t="str">
            <v>管理评论</v>
          </cell>
          <cell r="D13440" t="str">
            <v>中文核心/CSSCI</v>
          </cell>
          <cell r="E13440">
            <v>0.79600000000000004</v>
          </cell>
          <cell r="F13440" t="str">
            <v>E类</v>
          </cell>
          <cell r="G13440">
            <v>30</v>
          </cell>
        </row>
        <row r="13441">
          <cell r="B13441" t="str">
            <v>1001-8409</v>
          </cell>
          <cell r="C13441" t="str">
            <v>软科学</v>
          </cell>
          <cell r="D13441" t="str">
            <v>中文核心/CSSCI</v>
          </cell>
          <cell r="E13441">
            <v>0.83899999999999997</v>
          </cell>
          <cell r="F13441" t="str">
            <v>E类</v>
          </cell>
          <cell r="G13441">
            <v>30</v>
          </cell>
        </row>
        <row r="13442">
          <cell r="B13442" t="str">
            <v>1671-9301</v>
          </cell>
          <cell r="C13442" t="str">
            <v>产业经济研究</v>
          </cell>
          <cell r="D13442" t="str">
            <v>中文核心/CSSCI</v>
          </cell>
          <cell r="E13442">
            <v>1.3640000000000001</v>
          </cell>
          <cell r="F13442" t="str">
            <v>E类</v>
          </cell>
          <cell r="G13442">
            <v>30</v>
          </cell>
        </row>
        <row r="13443">
          <cell r="B13443" t="str">
            <v>1003-5192</v>
          </cell>
          <cell r="C13443" t="str">
            <v>预测</v>
          </cell>
          <cell r="D13443" t="str">
            <v>中文核心/CSSCI</v>
          </cell>
          <cell r="E13443">
            <v>0.72</v>
          </cell>
          <cell r="F13443" t="str">
            <v>E类</v>
          </cell>
          <cell r="G13443">
            <v>30</v>
          </cell>
        </row>
        <row r="13444">
          <cell r="B13444" t="str">
            <v>1000-7636</v>
          </cell>
          <cell r="C13444" t="str">
            <v>经济与管理研究</v>
          </cell>
          <cell r="D13444" t="str">
            <v>中文核心/CSSCI</v>
          </cell>
          <cell r="E13444">
            <v>0.65600000000000003</v>
          </cell>
          <cell r="F13444" t="str">
            <v>E类</v>
          </cell>
          <cell r="G13444">
            <v>30</v>
          </cell>
        </row>
        <row r="13445">
          <cell r="B13445" t="str">
            <v>1003-2320</v>
          </cell>
          <cell r="C13445" t="str">
            <v>企业管理</v>
          </cell>
          <cell r="D13445" t="str">
            <v>中文核心</v>
          </cell>
          <cell r="E13445">
            <v>0.112</v>
          </cell>
          <cell r="F13445" t="str">
            <v>F类</v>
          </cell>
          <cell r="G13445">
            <v>20</v>
          </cell>
        </row>
        <row r="13446">
          <cell r="B13446" t="str">
            <v>1007-368X</v>
          </cell>
          <cell r="C13446" t="str">
            <v>现代管理科学</v>
          </cell>
          <cell r="D13446" t="str">
            <v>中文核心</v>
          </cell>
          <cell r="E13446">
            <v>0</v>
          </cell>
          <cell r="F13446" t="str">
            <v>F类</v>
          </cell>
          <cell r="G13446">
            <v>20</v>
          </cell>
        </row>
        <row r="13447">
          <cell r="B13447" t="str">
            <v>1004-292X</v>
          </cell>
          <cell r="C13447" t="str">
            <v>技术经济与管理研究</v>
          </cell>
          <cell r="D13447" t="str">
            <v>中文核心</v>
          </cell>
          <cell r="E13447">
            <v>0</v>
          </cell>
          <cell r="F13447" t="str">
            <v>F类</v>
          </cell>
          <cell r="G13447">
            <v>20</v>
          </cell>
        </row>
        <row r="13448">
          <cell r="B13448" t="str">
            <v>1004-910X</v>
          </cell>
          <cell r="C13448" t="str">
            <v>工业技术经济</v>
          </cell>
          <cell r="D13448" t="str">
            <v>中文核心</v>
          </cell>
          <cell r="E13448">
            <v>0.377</v>
          </cell>
          <cell r="F13448" t="str">
            <v>F类</v>
          </cell>
          <cell r="G13448">
            <v>20</v>
          </cell>
        </row>
        <row r="13449">
          <cell r="B13449" t="str">
            <v>1006-5024</v>
          </cell>
          <cell r="C13449" t="str">
            <v>企业经济</v>
          </cell>
          <cell r="D13449" t="str">
            <v>中文核心</v>
          </cell>
          <cell r="E13449">
            <v>0.39800000000000002</v>
          </cell>
          <cell r="F13449" t="str">
            <v>F类</v>
          </cell>
          <cell r="G13449">
            <v>20</v>
          </cell>
        </row>
        <row r="13450">
          <cell r="B13450" t="str">
            <v>1004-4124</v>
          </cell>
          <cell r="C13450" t="str">
            <v>中国人力资源开发</v>
          </cell>
          <cell r="D13450" t="str">
            <v>中文核心</v>
          </cell>
          <cell r="E13450">
            <v>0.247</v>
          </cell>
          <cell r="F13450" t="str">
            <v>F类</v>
          </cell>
          <cell r="G13450">
            <v>20</v>
          </cell>
        </row>
        <row r="13451">
          <cell r="B13451" t="str">
            <v>1003-1154</v>
          </cell>
          <cell r="C13451" t="str">
            <v>管理现代化</v>
          </cell>
          <cell r="D13451" t="str">
            <v>中文核心</v>
          </cell>
          <cell r="E13451">
            <v>0.28599999999999998</v>
          </cell>
          <cell r="F13451" t="str">
            <v>F类</v>
          </cell>
          <cell r="G13451">
            <v>20</v>
          </cell>
        </row>
        <row r="13452">
          <cell r="B13452" t="str">
            <v>1002-5006</v>
          </cell>
          <cell r="C13452" t="str">
            <v>旅游学刊</v>
          </cell>
          <cell r="D13452" t="str">
            <v>中文核心/CSSCI</v>
          </cell>
          <cell r="E13452">
            <v>1.464</v>
          </cell>
          <cell r="F13452" t="str">
            <v>E类</v>
          </cell>
          <cell r="G13452">
            <v>30</v>
          </cell>
        </row>
        <row r="13453">
          <cell r="B13453" t="str">
            <v>1006-575X</v>
          </cell>
          <cell r="C13453" t="str">
            <v>旅游科学</v>
          </cell>
          <cell r="D13453" t="str">
            <v>中文核心/CSSCI</v>
          </cell>
          <cell r="E13453">
            <v>0</v>
          </cell>
          <cell r="F13453" t="str">
            <v>E类</v>
          </cell>
          <cell r="G13453">
            <v>30</v>
          </cell>
        </row>
        <row r="13454">
          <cell r="B13454" t="str">
            <v>1002-4670</v>
          </cell>
          <cell r="C13454" t="str">
            <v>国际贸易问题</v>
          </cell>
          <cell r="D13454" t="str">
            <v>中文核心/CSSCI/A</v>
          </cell>
          <cell r="E13454">
            <v>1.369</v>
          </cell>
          <cell r="F13454" t="str">
            <v>E类</v>
          </cell>
          <cell r="G13454">
            <v>30</v>
          </cell>
        </row>
        <row r="13455">
          <cell r="B13455" t="str">
            <v>1002-4999</v>
          </cell>
          <cell r="C13455" t="str">
            <v>国际贸易</v>
          </cell>
          <cell r="D13455" t="str">
            <v>中文核心/CSSCI</v>
          </cell>
          <cell r="E13455">
            <v>0.81</v>
          </cell>
          <cell r="F13455" t="str">
            <v>E类</v>
          </cell>
          <cell r="G13455">
            <v>30</v>
          </cell>
        </row>
        <row r="13456">
          <cell r="B13456" t="str">
            <v>1002-8102</v>
          </cell>
          <cell r="C13456" t="str">
            <v>财贸经济</v>
          </cell>
          <cell r="D13456" t="str">
            <v>中文核心/CSSCI/A</v>
          </cell>
          <cell r="E13456">
            <v>1.6080000000000001</v>
          </cell>
          <cell r="F13456" t="str">
            <v>E类</v>
          </cell>
          <cell r="G13456">
            <v>30</v>
          </cell>
        </row>
        <row r="13457">
          <cell r="B13457" t="str">
            <v>1002-0594</v>
          </cell>
          <cell r="C13457" t="str">
            <v>国际经贸探索</v>
          </cell>
          <cell r="D13457" t="str">
            <v>中文核心/CSSCI</v>
          </cell>
          <cell r="E13457">
            <v>0.60599999999999998</v>
          </cell>
          <cell r="F13457" t="str">
            <v>E类</v>
          </cell>
          <cell r="G13457">
            <v>30</v>
          </cell>
        </row>
        <row r="13458">
          <cell r="B13458" t="str">
            <v>1000-2154</v>
          </cell>
          <cell r="C13458" t="str">
            <v>商业经济与管理</v>
          </cell>
          <cell r="D13458" t="str">
            <v>中文核心/CSSCI</v>
          </cell>
          <cell r="E13458">
            <v>0.88400000000000001</v>
          </cell>
          <cell r="F13458" t="str">
            <v>E类</v>
          </cell>
          <cell r="G13458">
            <v>30</v>
          </cell>
        </row>
        <row r="13459">
          <cell r="B13459" t="str">
            <v>1009-6116</v>
          </cell>
          <cell r="C13459" t="str">
            <v>北京工商大学学报(社会科学版)</v>
          </cell>
          <cell r="D13459" t="str">
            <v>中文核心/CSSCI</v>
          </cell>
          <cell r="E13459">
            <v>0.60399999999999998</v>
          </cell>
          <cell r="F13459" t="str">
            <v>E类</v>
          </cell>
          <cell r="G13459">
            <v>30</v>
          </cell>
        </row>
        <row r="13460">
          <cell r="B13460" t="str">
            <v>1001-148X</v>
          </cell>
          <cell r="C13460" t="str">
            <v>商业研究</v>
          </cell>
          <cell r="D13460" t="str">
            <v>中文核心</v>
          </cell>
          <cell r="E13460">
            <v>0.53</v>
          </cell>
          <cell r="F13460" t="str">
            <v>F类</v>
          </cell>
          <cell r="G13460">
            <v>20</v>
          </cell>
        </row>
        <row r="13461">
          <cell r="B13461" t="str">
            <v>1002-1515</v>
          </cell>
          <cell r="C13461" t="str">
            <v>国际经济合作</v>
          </cell>
          <cell r="D13461" t="str">
            <v>中文核心</v>
          </cell>
          <cell r="E13461">
            <v>0.34399999999999997</v>
          </cell>
          <cell r="F13461" t="str">
            <v>F类</v>
          </cell>
          <cell r="G13461">
            <v>20</v>
          </cell>
        </row>
        <row r="13462">
          <cell r="B13462" t="str">
            <v>1006-1894</v>
          </cell>
          <cell r="C13462" t="str">
            <v>国际商务研究</v>
          </cell>
          <cell r="D13462" t="str">
            <v>中文核心</v>
          </cell>
          <cell r="E13462">
            <v>0.35099999999999998</v>
          </cell>
          <cell r="F13462" t="str">
            <v>F类</v>
          </cell>
          <cell r="G13462">
            <v>20</v>
          </cell>
        </row>
        <row r="13463">
          <cell r="B13463" t="str">
            <v>1003-3971</v>
          </cell>
          <cell r="C13463" t="str">
            <v>价格理论与实践</v>
          </cell>
          <cell r="D13463" t="str">
            <v>中文核心/CSSCI</v>
          </cell>
          <cell r="E13463">
            <v>0.42499999999999999</v>
          </cell>
          <cell r="F13463" t="str">
            <v>E类</v>
          </cell>
          <cell r="G13463">
            <v>30</v>
          </cell>
        </row>
        <row r="13464">
          <cell r="B13464" t="str">
            <v>1001-6260</v>
          </cell>
          <cell r="C13464" t="str">
            <v>财贸研究</v>
          </cell>
          <cell r="D13464" t="str">
            <v>中文核心/CSSCI</v>
          </cell>
          <cell r="E13464">
            <v>0.71499999999999997</v>
          </cell>
          <cell r="F13464" t="str">
            <v>E类</v>
          </cell>
          <cell r="G13464">
            <v>30</v>
          </cell>
        </row>
        <row r="13465">
          <cell r="B13465" t="str">
            <v>1008-7184</v>
          </cell>
          <cell r="C13465" t="str">
            <v>上海对外贸易学院学报(改名为：上海对外经贸大学学报)</v>
          </cell>
          <cell r="D13465" t="str">
            <v>中文核心</v>
          </cell>
          <cell r="E13465">
            <v>0</v>
          </cell>
          <cell r="F13465" t="str">
            <v>F类</v>
          </cell>
          <cell r="G13465">
            <v>20</v>
          </cell>
        </row>
        <row r="13466">
          <cell r="B13466" t="str">
            <v>1006-2025</v>
          </cell>
          <cell r="C13466" t="str">
            <v>价格月刊</v>
          </cell>
          <cell r="D13466" t="str">
            <v>中文核心</v>
          </cell>
          <cell r="E13466">
            <v>0.19500000000000001</v>
          </cell>
          <cell r="F13466" t="str">
            <v>F类</v>
          </cell>
          <cell r="G13466">
            <v>20</v>
          </cell>
        </row>
        <row r="13467">
          <cell r="B13467" t="str">
            <v>1003-5559</v>
          </cell>
          <cell r="C13467" t="str">
            <v>对外经贸实务</v>
          </cell>
          <cell r="D13467" t="str">
            <v>中文核心</v>
          </cell>
          <cell r="E13467">
            <v>0.21099999999999999</v>
          </cell>
          <cell r="F13467" t="str">
            <v>F类</v>
          </cell>
          <cell r="G13467">
            <v>20</v>
          </cell>
        </row>
        <row r="13468">
          <cell r="B13468" t="str">
            <v>2095-9397</v>
          </cell>
          <cell r="C13468" t="str">
            <v>商业时代(改名为：商业经济研究)</v>
          </cell>
          <cell r="D13468" t="str">
            <v>中文核心</v>
          </cell>
          <cell r="E13468">
            <v>0</v>
          </cell>
          <cell r="F13468" t="str">
            <v>F类</v>
          </cell>
          <cell r="G13468">
            <v>20</v>
          </cell>
        </row>
        <row r="13469">
          <cell r="B13469" t="str">
            <v>1003-448X</v>
          </cell>
          <cell r="C13469" t="str">
            <v>税务研究</v>
          </cell>
          <cell r="D13469" t="str">
            <v>中文核心/CSSCI</v>
          </cell>
          <cell r="E13469">
            <v>0.46</v>
          </cell>
          <cell r="F13469" t="str">
            <v>E类</v>
          </cell>
          <cell r="G13469">
            <v>30</v>
          </cell>
        </row>
        <row r="13470">
          <cell r="B13470" t="str">
            <v>1003-2878</v>
          </cell>
          <cell r="C13470" t="str">
            <v>财政研究</v>
          </cell>
          <cell r="D13470" t="str">
            <v>中文核心/CSSCI/A</v>
          </cell>
          <cell r="E13470">
            <v>0.71399999999999997</v>
          </cell>
          <cell r="F13470" t="str">
            <v>E类</v>
          </cell>
          <cell r="G13470">
            <v>30</v>
          </cell>
        </row>
        <row r="13471">
          <cell r="B13471" t="str">
            <v>2095-6126</v>
          </cell>
          <cell r="C13471" t="str">
            <v>涉外税务(改名为：国际税收)</v>
          </cell>
          <cell r="D13471" t="str">
            <v>中文核心</v>
          </cell>
          <cell r="E13471">
            <v>0</v>
          </cell>
          <cell r="F13471" t="str">
            <v>F类</v>
          </cell>
          <cell r="G13471">
            <v>20</v>
          </cell>
        </row>
        <row r="13472">
          <cell r="B13472" t="str">
            <v>1004-9339</v>
          </cell>
          <cell r="C13472" t="str">
            <v>税务与经济</v>
          </cell>
          <cell r="D13472" t="str">
            <v>中文核心</v>
          </cell>
          <cell r="E13472">
            <v>0.53100000000000003</v>
          </cell>
          <cell r="F13472" t="str">
            <v>F类</v>
          </cell>
          <cell r="G13472">
            <v>20</v>
          </cell>
        </row>
        <row r="13473">
          <cell r="B13473" t="str">
            <v>1672-9544</v>
          </cell>
          <cell r="C13473" t="str">
            <v>地方财政研究</v>
          </cell>
          <cell r="D13473" t="str">
            <v>中文核心</v>
          </cell>
          <cell r="E13473">
            <v>0.44</v>
          </cell>
          <cell r="F13473" t="str">
            <v>F类</v>
          </cell>
          <cell r="G13473">
            <v>20</v>
          </cell>
        </row>
        <row r="13474">
          <cell r="B13474" t="str">
            <v>1000-1549</v>
          </cell>
          <cell r="C13474" t="str">
            <v>中央财经大学学报</v>
          </cell>
          <cell r="D13474" t="str">
            <v>中文核心/CSSCI</v>
          </cell>
          <cell r="E13474">
            <v>0.82499999999999996</v>
          </cell>
          <cell r="F13474" t="str">
            <v>E类</v>
          </cell>
          <cell r="G13474">
            <v>30</v>
          </cell>
        </row>
        <row r="13475">
          <cell r="B13475" t="str">
            <v>1004-4892</v>
          </cell>
          <cell r="C13475" t="str">
            <v>财经论丛</v>
          </cell>
          <cell r="D13475" t="str">
            <v>中文核心/CSSCI</v>
          </cell>
          <cell r="E13475">
            <v>1.1859999999999999</v>
          </cell>
          <cell r="F13475" t="str">
            <v>E类</v>
          </cell>
          <cell r="G13475">
            <v>30</v>
          </cell>
        </row>
        <row r="13476">
          <cell r="B13476" t="str">
            <v>1001-9952</v>
          </cell>
          <cell r="C13476" t="str">
            <v>财经研究</v>
          </cell>
          <cell r="D13476" t="str">
            <v>中文核心/CSSCI/A</v>
          </cell>
          <cell r="E13476">
            <v>1.1619999999999999</v>
          </cell>
          <cell r="F13476" t="str">
            <v>E类</v>
          </cell>
          <cell r="G13476">
            <v>30</v>
          </cell>
        </row>
        <row r="13477">
          <cell r="B13477" t="str">
            <v>1000-176X</v>
          </cell>
          <cell r="C13477" t="str">
            <v>财经问题研究</v>
          </cell>
          <cell r="D13477" t="str">
            <v>中文核心/CSSCI</v>
          </cell>
          <cell r="E13477">
            <v>0.78200000000000003</v>
          </cell>
          <cell r="F13477" t="str">
            <v>E类</v>
          </cell>
          <cell r="G13477">
            <v>30</v>
          </cell>
        </row>
        <row r="13478">
          <cell r="B13478" t="str">
            <v>1007-578X</v>
          </cell>
          <cell r="C13478" t="str">
            <v>中国财政</v>
          </cell>
          <cell r="D13478" t="str">
            <v>中文核心</v>
          </cell>
          <cell r="E13478">
            <v>0.122</v>
          </cell>
          <cell r="F13478" t="str">
            <v>F类</v>
          </cell>
          <cell r="G13478">
            <v>20</v>
          </cell>
        </row>
        <row r="13479">
          <cell r="B13479" t="str">
            <v>1002-7246</v>
          </cell>
          <cell r="C13479" t="str">
            <v>金融研究</v>
          </cell>
          <cell r="D13479" t="str">
            <v>中文核心/CSSCI/A</v>
          </cell>
          <cell r="E13479">
            <v>3.0750000000000002</v>
          </cell>
          <cell r="F13479" t="str">
            <v>E类</v>
          </cell>
          <cell r="G13479">
            <v>30</v>
          </cell>
        </row>
        <row r="13480">
          <cell r="B13480" t="str">
            <v>1006-1029</v>
          </cell>
          <cell r="C13480" t="str">
            <v>国际金融研究</v>
          </cell>
          <cell r="D13480" t="str">
            <v>中文核心/CSSCI/A</v>
          </cell>
          <cell r="E13480">
            <v>1.8440000000000001</v>
          </cell>
          <cell r="F13480" t="str">
            <v>E类</v>
          </cell>
          <cell r="G13480">
            <v>30</v>
          </cell>
        </row>
        <row r="13481">
          <cell r="B13481" t="str">
            <v>1674-1625</v>
          </cell>
          <cell r="C13481" t="str">
            <v>金融经济学研究</v>
          </cell>
          <cell r="D13481" t="str">
            <v>中文核心/CSSCI</v>
          </cell>
          <cell r="E13481">
            <v>0.628</v>
          </cell>
          <cell r="F13481" t="str">
            <v>E类</v>
          </cell>
          <cell r="G13481">
            <v>30</v>
          </cell>
        </row>
        <row r="13482">
          <cell r="B13482" t="str">
            <v>0578-1485</v>
          </cell>
          <cell r="C13482" t="str">
            <v>中国金融</v>
          </cell>
          <cell r="D13482" t="str">
            <v>中文核心</v>
          </cell>
          <cell r="E13482">
            <v>0.42799999999999999</v>
          </cell>
          <cell r="F13482" t="str">
            <v>F类</v>
          </cell>
          <cell r="G13482">
            <v>20</v>
          </cell>
        </row>
        <row r="13483">
          <cell r="B13483" t="str">
            <v>1009-9190</v>
          </cell>
          <cell r="C13483" t="str">
            <v>金融论坛</v>
          </cell>
          <cell r="D13483" t="str">
            <v>中文核心</v>
          </cell>
          <cell r="E13483">
            <v>0.55800000000000005</v>
          </cell>
          <cell r="F13483" t="str">
            <v>F类</v>
          </cell>
          <cell r="G13483">
            <v>20</v>
          </cell>
        </row>
        <row r="13484">
          <cell r="B13484" t="str">
            <v>1006-1428</v>
          </cell>
          <cell r="C13484" t="str">
            <v>上海金融</v>
          </cell>
          <cell r="D13484" t="str">
            <v>中文核心</v>
          </cell>
          <cell r="E13484">
            <v>0.55300000000000005</v>
          </cell>
          <cell r="F13484" t="str">
            <v>F类</v>
          </cell>
          <cell r="G13484">
            <v>20</v>
          </cell>
        </row>
        <row r="13485">
          <cell r="B13485" t="str">
            <v>1005-1589</v>
          </cell>
          <cell r="C13485" t="str">
            <v>证券市场导报</v>
          </cell>
          <cell r="D13485" t="str">
            <v>中文核心/CSSCI</v>
          </cell>
          <cell r="E13485">
            <v>1.008</v>
          </cell>
          <cell r="F13485" t="str">
            <v>E类</v>
          </cell>
          <cell r="G13485">
            <v>30</v>
          </cell>
        </row>
        <row r="13486">
          <cell r="B13486" t="str">
            <v>1004-3306</v>
          </cell>
          <cell r="C13486" t="str">
            <v>保险研究</v>
          </cell>
          <cell r="D13486" t="str">
            <v>中文核心</v>
          </cell>
          <cell r="E13486">
            <v>0.76300000000000001</v>
          </cell>
          <cell r="F13486" t="str">
            <v>F类</v>
          </cell>
          <cell r="G13486">
            <v>20</v>
          </cell>
        </row>
        <row r="13487">
          <cell r="B13487" t="str">
            <v>1003-4625</v>
          </cell>
          <cell r="C13487" t="str">
            <v>金融理论与实践</v>
          </cell>
          <cell r="D13487" t="str">
            <v>中文核心</v>
          </cell>
          <cell r="E13487">
            <v>0.46899999999999997</v>
          </cell>
          <cell r="F13487" t="str">
            <v>F类</v>
          </cell>
          <cell r="G13487">
            <v>20</v>
          </cell>
        </row>
        <row r="13488">
          <cell r="B13488" t="str">
            <v>1007-9041</v>
          </cell>
          <cell r="C13488" t="str">
            <v>南方金融</v>
          </cell>
          <cell r="D13488" t="str">
            <v>中文核心</v>
          </cell>
          <cell r="E13488">
            <v>0.39500000000000002</v>
          </cell>
          <cell r="F13488" t="str">
            <v>F类</v>
          </cell>
          <cell r="G13488">
            <v>20</v>
          </cell>
        </row>
        <row r="13489">
          <cell r="B13489" t="str">
            <v>1003-7217</v>
          </cell>
          <cell r="C13489" t="str">
            <v>财经理论与实践</v>
          </cell>
          <cell r="D13489" t="str">
            <v>中文核心/CSSCI</v>
          </cell>
          <cell r="E13489">
            <v>0.77</v>
          </cell>
          <cell r="F13489" t="str">
            <v>E类</v>
          </cell>
          <cell r="G13489">
            <v>30</v>
          </cell>
        </row>
        <row r="13490">
          <cell r="B13490" t="str">
            <v>1006-1770</v>
          </cell>
          <cell r="C13490" t="str">
            <v>新金融</v>
          </cell>
          <cell r="D13490" t="str">
            <v>中文核心</v>
          </cell>
          <cell r="E13490">
            <v>0.50800000000000001</v>
          </cell>
          <cell r="F13490" t="str">
            <v>F类</v>
          </cell>
          <cell r="G13490">
            <v>20</v>
          </cell>
        </row>
        <row r="13491">
          <cell r="B13491" t="str">
            <v>1009-3540</v>
          </cell>
          <cell r="C13491" t="str">
            <v>武汉金融</v>
          </cell>
          <cell r="D13491" t="str">
            <v>中文核心</v>
          </cell>
          <cell r="E13491">
            <v>0.27400000000000002</v>
          </cell>
          <cell r="F13491" t="str">
            <v>F类</v>
          </cell>
          <cell r="G13491">
            <v>20</v>
          </cell>
        </row>
        <row r="13492">
          <cell r="B13492" t="str">
            <v>1006-169X</v>
          </cell>
          <cell r="C13492" t="str">
            <v>金融与经济</v>
          </cell>
          <cell r="D13492" t="str">
            <v>中文核心</v>
          </cell>
          <cell r="E13492">
            <v>0.32500000000000001</v>
          </cell>
          <cell r="F13492" t="str">
            <v>F类</v>
          </cell>
          <cell r="G13492">
            <v>20</v>
          </cell>
        </row>
        <row r="13493">
          <cell r="B13493" t="str">
            <v>1671-1238</v>
          </cell>
          <cell r="C13493" t="str">
            <v>银行家</v>
          </cell>
          <cell r="D13493" t="str">
            <v>中文核心</v>
          </cell>
          <cell r="E13493">
            <v>0.224</v>
          </cell>
          <cell r="F13493" t="str">
            <v>F类</v>
          </cell>
          <cell r="G13493">
            <v>20</v>
          </cell>
        </row>
        <row r="13494">
          <cell r="B13494" t="str">
            <v>1674-2265</v>
          </cell>
          <cell r="C13494" t="str">
            <v>金融发展研究</v>
          </cell>
          <cell r="D13494" t="str">
            <v>中文核心</v>
          </cell>
          <cell r="E13494">
            <v>0</v>
          </cell>
          <cell r="F13494" t="str">
            <v>F类</v>
          </cell>
          <cell r="G13494">
            <v>20</v>
          </cell>
        </row>
        <row r="13495">
          <cell r="B13495" t="str">
            <v>1671-4180</v>
          </cell>
          <cell r="C13495" t="str">
            <v>中国货币市场</v>
          </cell>
          <cell r="D13495" t="str">
            <v>中文核心</v>
          </cell>
          <cell r="E13495">
            <v>0</v>
          </cell>
          <cell r="F13495" t="str">
            <v>F类</v>
          </cell>
          <cell r="G13495">
            <v>20</v>
          </cell>
        </row>
        <row r="13496">
          <cell r="B13496" t="str">
            <v>1674-7690</v>
          </cell>
          <cell r="C13496" t="str">
            <v>金融评论</v>
          </cell>
          <cell r="D13496" t="str">
            <v>中文核心</v>
          </cell>
          <cell r="E13496">
            <v>0</v>
          </cell>
          <cell r="F13496" t="str">
            <v>F类</v>
          </cell>
          <cell r="G13496">
            <v>20</v>
          </cell>
        </row>
        <row r="13497">
          <cell r="B13497" t="str">
            <v>1003-1812</v>
          </cell>
          <cell r="C13497" t="str">
            <v>农村金融研究</v>
          </cell>
          <cell r="D13497" t="str">
            <v>中文核心</v>
          </cell>
          <cell r="E13497">
            <v>0</v>
          </cell>
          <cell r="F13497" t="str">
            <v>F类</v>
          </cell>
          <cell r="G13497">
            <v>20</v>
          </cell>
        </row>
        <row r="13498">
          <cell r="B13498" t="str">
            <v>1005-2577</v>
          </cell>
          <cell r="C13498" t="str">
            <v>新闻与传播研究</v>
          </cell>
          <cell r="D13498" t="str">
            <v>中文核心/CSSCI/A+</v>
          </cell>
          <cell r="E13498">
            <v>0.98699999999999999</v>
          </cell>
          <cell r="F13498" t="str">
            <v>D类</v>
          </cell>
          <cell r="G13498">
            <v>50</v>
          </cell>
        </row>
        <row r="13499">
          <cell r="B13499" t="str">
            <v>1002-5685</v>
          </cell>
          <cell r="C13499" t="str">
            <v>国际新闻界</v>
          </cell>
          <cell r="D13499" t="str">
            <v>中文核心/CSSCI/A</v>
          </cell>
          <cell r="E13499">
            <v>0.51100000000000001</v>
          </cell>
          <cell r="F13499" t="str">
            <v>E类</v>
          </cell>
          <cell r="G13499">
            <v>30</v>
          </cell>
        </row>
        <row r="13500">
          <cell r="B13500" t="str">
            <v>1006-1460</v>
          </cell>
          <cell r="C13500" t="str">
            <v>新闻大学</v>
          </cell>
          <cell r="D13500" t="str">
            <v>中文核心/CSSCI</v>
          </cell>
          <cell r="E13500">
            <v>0.69</v>
          </cell>
          <cell r="F13500" t="str">
            <v>E类</v>
          </cell>
          <cell r="G13500">
            <v>30</v>
          </cell>
        </row>
        <row r="13501">
          <cell r="B13501" t="str">
            <v>1007-8770</v>
          </cell>
          <cell r="C13501" t="str">
            <v>现代传播(中国传媒大学学报)</v>
          </cell>
          <cell r="D13501" t="str">
            <v>中文核心/CSSCI/A</v>
          </cell>
          <cell r="E13501">
            <v>0.45200000000000001</v>
          </cell>
          <cell r="F13501" t="str">
            <v>E类</v>
          </cell>
          <cell r="G13501">
            <v>30</v>
          </cell>
        </row>
        <row r="13502">
          <cell r="B13502" t="str">
            <v>1006-3277</v>
          </cell>
          <cell r="C13502" t="str">
            <v>新闻记者</v>
          </cell>
          <cell r="D13502" t="str">
            <v>中文核心/CSSCI</v>
          </cell>
          <cell r="E13502">
            <v>0.502</v>
          </cell>
          <cell r="F13502" t="str">
            <v>E类</v>
          </cell>
          <cell r="G13502">
            <v>30</v>
          </cell>
        </row>
        <row r="13503">
          <cell r="B13503" t="str">
            <v>1009-5322</v>
          </cell>
          <cell r="C13503" t="str">
            <v>当代传播</v>
          </cell>
          <cell r="D13503" t="str">
            <v>中文核心/CSSCI</v>
          </cell>
          <cell r="E13503">
            <v>0.40600000000000003</v>
          </cell>
          <cell r="F13503" t="str">
            <v>E类</v>
          </cell>
          <cell r="G13503">
            <v>30</v>
          </cell>
        </row>
        <row r="13504">
          <cell r="B13504" t="str">
            <v>1009-9263</v>
          </cell>
          <cell r="C13504" t="str">
            <v>传媒</v>
          </cell>
          <cell r="D13504" t="str">
            <v>中文核心</v>
          </cell>
          <cell r="E13504">
            <v>0.188</v>
          </cell>
          <cell r="F13504" t="str">
            <v>F类</v>
          </cell>
          <cell r="G13504">
            <v>20</v>
          </cell>
        </row>
        <row r="13505">
          <cell r="B13505" t="str">
            <v>1007-2438</v>
          </cell>
          <cell r="C13505" t="str">
            <v>新闻界</v>
          </cell>
          <cell r="D13505" t="str">
            <v>中文核心</v>
          </cell>
          <cell r="E13505">
            <v>0.30099999999999999</v>
          </cell>
          <cell r="F13505" t="str">
            <v>F类</v>
          </cell>
          <cell r="G13505">
            <v>20</v>
          </cell>
        </row>
        <row r="13506">
          <cell r="B13506" t="str">
            <v>1002-2759</v>
          </cell>
          <cell r="C13506" t="str">
            <v>青年记者</v>
          </cell>
          <cell r="D13506" t="str">
            <v>中文核心</v>
          </cell>
          <cell r="E13506">
            <v>5.8000000000000003E-2</v>
          </cell>
          <cell r="F13506" t="str">
            <v>F类</v>
          </cell>
          <cell r="G13506">
            <v>20</v>
          </cell>
        </row>
        <row r="13507">
          <cell r="B13507" t="str">
            <v>1003-1146</v>
          </cell>
          <cell r="C13507" t="str">
            <v>中国记者</v>
          </cell>
          <cell r="D13507" t="str">
            <v>中文核心</v>
          </cell>
          <cell r="E13507">
            <v>0.14399999999999999</v>
          </cell>
          <cell r="F13507" t="str">
            <v>F类</v>
          </cell>
          <cell r="G13507">
            <v>20</v>
          </cell>
        </row>
        <row r="13508">
          <cell r="B13508" t="str">
            <v>0257-5930</v>
          </cell>
          <cell r="C13508" t="str">
            <v>新闻战线</v>
          </cell>
          <cell r="D13508" t="str">
            <v>中文核心</v>
          </cell>
          <cell r="E13508">
            <v>0.125</v>
          </cell>
          <cell r="F13508" t="str">
            <v>F类</v>
          </cell>
          <cell r="G13508">
            <v>20</v>
          </cell>
        </row>
        <row r="13509">
          <cell r="B13509" t="str">
            <v>1002-2295</v>
          </cell>
          <cell r="C13509" t="str">
            <v>新闻与写作</v>
          </cell>
          <cell r="D13509" t="str">
            <v>中文核心</v>
          </cell>
          <cell r="E13509">
            <v>0.221</v>
          </cell>
          <cell r="F13509" t="str">
            <v>F类</v>
          </cell>
          <cell r="G13509">
            <v>20</v>
          </cell>
        </row>
        <row r="13510">
          <cell r="B13510" t="str">
            <v>1003-1286</v>
          </cell>
          <cell r="C13510" t="str">
            <v>新闻爱好者</v>
          </cell>
          <cell r="D13510" t="str">
            <v>中文核心</v>
          </cell>
          <cell r="E13510">
            <v>0</v>
          </cell>
          <cell r="F13510" t="str">
            <v>F类</v>
          </cell>
          <cell r="G13510">
            <v>20</v>
          </cell>
        </row>
        <row r="13511">
          <cell r="B13511" t="str">
            <v>1002-8552</v>
          </cell>
          <cell r="C13511" t="str">
            <v>中国广播电视学刊</v>
          </cell>
          <cell r="D13511" t="str">
            <v>中文核心/A</v>
          </cell>
          <cell r="E13511">
            <v>0.11600000000000001</v>
          </cell>
          <cell r="F13511" t="str">
            <v>E类</v>
          </cell>
          <cell r="G13511">
            <v>30</v>
          </cell>
        </row>
        <row r="13512">
          <cell r="B13512" t="str">
            <v>1007-3930</v>
          </cell>
          <cell r="C13512" t="str">
            <v>电视研究</v>
          </cell>
          <cell r="D13512" t="str">
            <v>中文核心</v>
          </cell>
          <cell r="E13512">
            <v>0.13300000000000001</v>
          </cell>
          <cell r="F13512" t="str">
            <v>F类</v>
          </cell>
          <cell r="G13512">
            <v>20</v>
          </cell>
        </row>
        <row r="13513">
          <cell r="B13513" t="str">
            <v>1001-4314</v>
          </cell>
          <cell r="C13513" t="str">
            <v>编辑学报</v>
          </cell>
          <cell r="D13513" t="str">
            <v>中文核心/CSSCI</v>
          </cell>
          <cell r="E13513">
            <v>1.2090000000000001</v>
          </cell>
          <cell r="F13513" t="str">
            <v>E类</v>
          </cell>
          <cell r="G13513">
            <v>30</v>
          </cell>
        </row>
        <row r="13514">
          <cell r="B13514" t="str">
            <v>1001-7143</v>
          </cell>
          <cell r="C13514" t="str">
            <v>中国科技期刊研究</v>
          </cell>
          <cell r="D13514" t="str">
            <v>中文核心/CSSCI</v>
          </cell>
          <cell r="E13514">
            <v>1.375</v>
          </cell>
          <cell r="F13514" t="str">
            <v>E类</v>
          </cell>
          <cell r="G13514">
            <v>30</v>
          </cell>
        </row>
        <row r="13515">
          <cell r="B13515" t="str">
            <v>1001-9316</v>
          </cell>
          <cell r="C13515" t="str">
            <v>出版发行研究</v>
          </cell>
          <cell r="D13515" t="str">
            <v>中文核心/CSSCI</v>
          </cell>
          <cell r="E13515">
            <v>0.39400000000000002</v>
          </cell>
          <cell r="F13515" t="str">
            <v>E类</v>
          </cell>
          <cell r="G13515">
            <v>30</v>
          </cell>
        </row>
        <row r="13516">
          <cell r="B13516" t="str">
            <v>1003-6687</v>
          </cell>
          <cell r="C13516" t="str">
            <v>编辑之友</v>
          </cell>
          <cell r="D13516" t="str">
            <v>中文核心/CSSCI</v>
          </cell>
          <cell r="E13516">
            <v>0.29199999999999998</v>
          </cell>
          <cell r="F13516" t="str">
            <v>E类</v>
          </cell>
          <cell r="G13516">
            <v>30</v>
          </cell>
        </row>
        <row r="13517">
          <cell r="B13517" t="str">
            <v>1009-5853</v>
          </cell>
          <cell r="C13517" t="str">
            <v>出版科学</v>
          </cell>
          <cell r="D13517" t="str">
            <v>中文核心/CSSCI</v>
          </cell>
          <cell r="E13517">
            <v>0.31900000000000001</v>
          </cell>
          <cell r="F13517" t="str">
            <v>E类</v>
          </cell>
          <cell r="G13517">
            <v>30</v>
          </cell>
        </row>
        <row r="13518">
          <cell r="B13518" t="str">
            <v>1002-4166</v>
          </cell>
          <cell r="C13518" t="str">
            <v>中国出版</v>
          </cell>
          <cell r="D13518" t="str">
            <v>中文核心/CSSCI</v>
          </cell>
          <cell r="E13518">
            <v>0.28100000000000003</v>
          </cell>
          <cell r="F13518" t="str">
            <v>E类</v>
          </cell>
          <cell r="G13518">
            <v>30</v>
          </cell>
        </row>
        <row r="13519">
          <cell r="B13519" t="str">
            <v>1005-0590</v>
          </cell>
          <cell r="C13519" t="str">
            <v>科技与出版</v>
          </cell>
          <cell r="D13519" t="str">
            <v>中文核心/CSSCI</v>
          </cell>
          <cell r="E13519">
            <v>0.32600000000000001</v>
          </cell>
          <cell r="F13519" t="str">
            <v>E类</v>
          </cell>
          <cell r="G13519">
            <v>30</v>
          </cell>
        </row>
        <row r="13520">
          <cell r="B13520" t="str">
            <v>0257-0270</v>
          </cell>
          <cell r="C13520" t="str">
            <v>读书</v>
          </cell>
          <cell r="D13520" t="str">
            <v>中文核心/CSSCI/A</v>
          </cell>
          <cell r="E13520">
            <v>0.39200000000000002</v>
          </cell>
          <cell r="F13520" t="str">
            <v>E类</v>
          </cell>
          <cell r="G13520">
            <v>30</v>
          </cell>
        </row>
        <row r="13521">
          <cell r="B13521" t="str">
            <v>1671-9220</v>
          </cell>
          <cell r="C13521" t="str">
            <v>中国编辑</v>
          </cell>
          <cell r="D13521" t="str">
            <v>中文核心/CSSCI</v>
          </cell>
          <cell r="E13521">
            <v>0.27300000000000002</v>
          </cell>
          <cell r="F13521" t="str">
            <v>E类</v>
          </cell>
          <cell r="G13521">
            <v>30</v>
          </cell>
        </row>
        <row r="13522">
          <cell r="B13522" t="str">
            <v>1007-3884</v>
          </cell>
          <cell r="C13522" t="str">
            <v>编辑学刊</v>
          </cell>
          <cell r="D13522" t="str">
            <v>中文核心</v>
          </cell>
          <cell r="E13522">
            <v>0.23</v>
          </cell>
          <cell r="F13522" t="str">
            <v>F类</v>
          </cell>
          <cell r="G13522">
            <v>20</v>
          </cell>
        </row>
        <row r="13523">
          <cell r="B13523" t="str">
            <v>2095-0330</v>
          </cell>
          <cell r="C13523" t="str">
            <v>现代出版</v>
          </cell>
          <cell r="D13523" t="str">
            <v>中文核心/CSSCI</v>
          </cell>
          <cell r="E13523">
            <v>0.33500000000000002</v>
          </cell>
          <cell r="F13523" t="str">
            <v>E类</v>
          </cell>
          <cell r="G13523">
            <v>30</v>
          </cell>
        </row>
        <row r="13524">
          <cell r="B13524" t="str">
            <v>1006-7000</v>
          </cell>
          <cell r="C13524" t="str">
            <v>出版广角</v>
          </cell>
          <cell r="D13524" t="str">
            <v>中文核心</v>
          </cell>
          <cell r="E13524">
            <v>0.193</v>
          </cell>
          <cell r="F13524" t="str">
            <v>F类</v>
          </cell>
          <cell r="G13524">
            <v>20</v>
          </cell>
        </row>
        <row r="13525">
          <cell r="B13525" t="str">
            <v>1001-8867</v>
          </cell>
          <cell r="C13525" t="str">
            <v>中国图书馆学报</v>
          </cell>
          <cell r="D13525" t="str">
            <v>中文核心/CSSCI</v>
          </cell>
          <cell r="E13525">
            <v>3.64</v>
          </cell>
          <cell r="F13525" t="str">
            <v>E类</v>
          </cell>
          <cell r="G13525">
            <v>30</v>
          </cell>
        </row>
        <row r="13526">
          <cell r="B13526" t="str">
            <v>0252-3116</v>
          </cell>
          <cell r="C13526" t="str">
            <v>图书情报工作</v>
          </cell>
          <cell r="D13526" t="str">
            <v>中文核心/CSSCI</v>
          </cell>
          <cell r="E13526">
            <v>1.0660000000000001</v>
          </cell>
          <cell r="F13526" t="str">
            <v>E类</v>
          </cell>
          <cell r="G13526">
            <v>30</v>
          </cell>
        </row>
        <row r="13527">
          <cell r="B13527" t="str">
            <v>1002-1027</v>
          </cell>
          <cell r="C13527" t="str">
            <v>大学图书馆学报</v>
          </cell>
          <cell r="D13527" t="str">
            <v>中文核心/CSSCI</v>
          </cell>
          <cell r="E13527">
            <v>2.2989999999999999</v>
          </cell>
          <cell r="F13527" t="str">
            <v>E类</v>
          </cell>
          <cell r="G13527">
            <v>30</v>
          </cell>
        </row>
        <row r="13528">
          <cell r="B13528" t="str">
            <v>1000-0135</v>
          </cell>
          <cell r="C13528" t="str">
            <v>情报学报</v>
          </cell>
          <cell r="D13528" t="str">
            <v>中文核心/CSSCI</v>
          </cell>
          <cell r="E13528">
            <v>1.0029999999999999</v>
          </cell>
          <cell r="F13528" t="str">
            <v>E类</v>
          </cell>
          <cell r="G13528">
            <v>30</v>
          </cell>
        </row>
        <row r="13529">
          <cell r="B13529" t="str">
            <v>1002-1167</v>
          </cell>
          <cell r="C13529" t="str">
            <v>图书馆论坛</v>
          </cell>
          <cell r="D13529" t="str">
            <v>中文核心/CSSCI</v>
          </cell>
          <cell r="E13529">
            <v>0.90500000000000003</v>
          </cell>
          <cell r="F13529" t="str">
            <v>E类</v>
          </cell>
          <cell r="G13529">
            <v>30</v>
          </cell>
        </row>
        <row r="13530">
          <cell r="B13530" t="str">
            <v>1004-325X</v>
          </cell>
          <cell r="C13530" t="str">
            <v>图书馆建设</v>
          </cell>
          <cell r="D13530" t="str">
            <v>中文核心/CSSCI</v>
          </cell>
          <cell r="E13530">
            <v>0.91700000000000004</v>
          </cell>
          <cell r="F13530" t="str">
            <v>E类</v>
          </cell>
          <cell r="G13530">
            <v>30</v>
          </cell>
        </row>
        <row r="13531">
          <cell r="B13531" t="str">
            <v>1000-4254</v>
          </cell>
          <cell r="C13531" t="str">
            <v>图书馆杂志</v>
          </cell>
          <cell r="D13531" t="str">
            <v>中文核心/CSSCI</v>
          </cell>
          <cell r="E13531">
            <v>0.88600000000000001</v>
          </cell>
          <cell r="F13531" t="str">
            <v>E类</v>
          </cell>
          <cell r="G13531">
            <v>30</v>
          </cell>
        </row>
        <row r="13532">
          <cell r="B13532" t="str">
            <v>1003-2797</v>
          </cell>
          <cell r="C13532" t="str">
            <v>图书情报知识</v>
          </cell>
          <cell r="D13532" t="str">
            <v>中文核心/CSSCI</v>
          </cell>
          <cell r="E13532">
            <v>1.204</v>
          </cell>
          <cell r="F13532" t="str">
            <v>E类</v>
          </cell>
          <cell r="G13532">
            <v>30</v>
          </cell>
        </row>
        <row r="13533">
          <cell r="B13533" t="str">
            <v>1002-1558</v>
          </cell>
          <cell r="C13533" t="str">
            <v>图书馆</v>
          </cell>
          <cell r="D13533" t="str">
            <v>中文核心/CSSCI</v>
          </cell>
          <cell r="E13533">
            <v>0.73699999999999999</v>
          </cell>
          <cell r="F13533" t="str">
            <v>E类</v>
          </cell>
          <cell r="G13533">
            <v>30</v>
          </cell>
        </row>
        <row r="13534">
          <cell r="B13534" t="str">
            <v>1003-6938</v>
          </cell>
          <cell r="C13534" t="str">
            <v>图书与情报</v>
          </cell>
          <cell r="D13534" t="str">
            <v>中文核心/CSSCI</v>
          </cell>
          <cell r="E13534">
            <v>1.4450000000000001</v>
          </cell>
          <cell r="F13534" t="str">
            <v>E类</v>
          </cell>
          <cell r="G13534">
            <v>30</v>
          </cell>
        </row>
        <row r="13535">
          <cell r="B13535" t="str">
            <v>1000-7490</v>
          </cell>
          <cell r="C13535" t="str">
            <v>情报理论与实践</v>
          </cell>
          <cell r="D13535" t="str">
            <v>中文核心/CSSCI</v>
          </cell>
          <cell r="E13535">
            <v>0.9</v>
          </cell>
          <cell r="F13535" t="str">
            <v>E类</v>
          </cell>
          <cell r="G13535">
            <v>30</v>
          </cell>
        </row>
        <row r="13536">
          <cell r="B13536" t="str">
            <v>1005-6610</v>
          </cell>
          <cell r="C13536" t="str">
            <v>图书馆工作与研究</v>
          </cell>
          <cell r="D13536" t="str">
            <v>中文核心/CSSCI</v>
          </cell>
          <cell r="E13536">
            <v>0.57099999999999995</v>
          </cell>
          <cell r="F13536" t="str">
            <v>E类</v>
          </cell>
          <cell r="G13536">
            <v>30</v>
          </cell>
        </row>
        <row r="13537">
          <cell r="B13537" t="str">
            <v>1002-0314</v>
          </cell>
          <cell r="C13537" t="str">
            <v>情报资料工作</v>
          </cell>
          <cell r="D13537" t="str">
            <v>中文核心/CSSCI</v>
          </cell>
          <cell r="E13537">
            <v>1.1599999999999999</v>
          </cell>
          <cell r="F13537" t="str">
            <v>E类</v>
          </cell>
          <cell r="G13537">
            <v>30</v>
          </cell>
        </row>
        <row r="13538">
          <cell r="B13538" t="str">
            <v>1008-0821</v>
          </cell>
          <cell r="C13538" t="str">
            <v>现代情报</v>
          </cell>
          <cell r="D13538" t="str">
            <v>中文核心</v>
          </cell>
          <cell r="E13538">
            <v>0</v>
          </cell>
          <cell r="F13538" t="str">
            <v>F类</v>
          </cell>
          <cell r="G13538">
            <v>20</v>
          </cell>
        </row>
        <row r="13539">
          <cell r="B13539" t="str">
            <v>1007-7634</v>
          </cell>
          <cell r="C13539" t="str">
            <v>情报科学</v>
          </cell>
          <cell r="D13539" t="str">
            <v>中文核心/CSSCI</v>
          </cell>
          <cell r="E13539">
            <v>0.84599999999999997</v>
          </cell>
          <cell r="F13539" t="str">
            <v>E类</v>
          </cell>
          <cell r="G13539">
            <v>30</v>
          </cell>
        </row>
        <row r="13540">
          <cell r="B13540" t="str">
            <v>1005-8214</v>
          </cell>
          <cell r="C13540" t="str">
            <v>图书馆理论与实践</v>
          </cell>
          <cell r="D13540" t="str">
            <v>中文核心</v>
          </cell>
          <cell r="E13540">
            <v>0.47699999999999998</v>
          </cell>
          <cell r="F13540" t="str">
            <v>F类</v>
          </cell>
          <cell r="G13540">
            <v>20</v>
          </cell>
        </row>
        <row r="13541">
          <cell r="B13541" t="str">
            <v>1009-3125</v>
          </cell>
          <cell r="C13541" t="str">
            <v>国家图书馆学刊</v>
          </cell>
          <cell r="D13541" t="str">
            <v>中文核心/CSSCI</v>
          </cell>
          <cell r="E13541">
            <v>1.071</v>
          </cell>
          <cell r="F13541" t="str">
            <v>E类</v>
          </cell>
          <cell r="G13541">
            <v>30</v>
          </cell>
        </row>
        <row r="13542">
          <cell r="B13542" t="str">
            <v>1002-1965</v>
          </cell>
          <cell r="C13542" t="str">
            <v>情报杂志</v>
          </cell>
          <cell r="D13542" t="str">
            <v>中文核心/CSSCI</v>
          </cell>
          <cell r="E13542">
            <v>0.92800000000000005</v>
          </cell>
          <cell r="F13542" t="str">
            <v>E类</v>
          </cell>
          <cell r="G13542">
            <v>30</v>
          </cell>
        </row>
        <row r="13543">
          <cell r="B13543" t="str">
            <v>1001-201X</v>
          </cell>
          <cell r="C13543" t="str">
            <v>档案学通讯</v>
          </cell>
          <cell r="D13543" t="str">
            <v>中文核心/CSSCI</v>
          </cell>
          <cell r="E13543">
            <v>0.6</v>
          </cell>
          <cell r="F13543" t="str">
            <v>E类</v>
          </cell>
          <cell r="G13543">
            <v>30</v>
          </cell>
        </row>
        <row r="13544">
          <cell r="B13544" t="str">
            <v>1002-1620</v>
          </cell>
          <cell r="C13544" t="str">
            <v>档案学研究</v>
          </cell>
          <cell r="D13544" t="str">
            <v>中文核心/CSSCI</v>
          </cell>
          <cell r="E13544">
            <v>0.47799999999999998</v>
          </cell>
          <cell r="F13544" t="str">
            <v>E类</v>
          </cell>
          <cell r="G13544">
            <v>30</v>
          </cell>
        </row>
        <row r="13545">
          <cell r="B13545" t="str">
            <v>1007-5054</v>
          </cell>
          <cell r="C13545" t="str">
            <v>中国档案</v>
          </cell>
          <cell r="D13545" t="str">
            <v>中文核心</v>
          </cell>
          <cell r="E13545">
            <v>0.151</v>
          </cell>
          <cell r="F13545" t="str">
            <v>F类</v>
          </cell>
          <cell r="G13545">
            <v>20</v>
          </cell>
        </row>
        <row r="13546">
          <cell r="B13546" t="str">
            <v>1005-9458</v>
          </cell>
          <cell r="C13546" t="str">
            <v>档案管理</v>
          </cell>
          <cell r="D13546" t="str">
            <v>中文核心</v>
          </cell>
          <cell r="E13546">
            <v>0.156</v>
          </cell>
          <cell r="F13546" t="str">
            <v>F类</v>
          </cell>
          <cell r="G13546">
            <v>20</v>
          </cell>
        </row>
        <row r="13547">
          <cell r="B13547" t="str">
            <v>1006-4176</v>
          </cell>
          <cell r="C13547" t="str">
            <v>浙江档案</v>
          </cell>
          <cell r="D13547" t="str">
            <v>中文核心</v>
          </cell>
          <cell r="E13547">
            <v>0.124</v>
          </cell>
          <cell r="F13547" t="str">
            <v>F类</v>
          </cell>
          <cell r="G13547">
            <v>20</v>
          </cell>
        </row>
        <row r="13548">
          <cell r="B13548" t="str">
            <v>1002-1051</v>
          </cell>
          <cell r="C13548" t="str">
            <v>北京档案</v>
          </cell>
          <cell r="D13548" t="str">
            <v>中文核心</v>
          </cell>
          <cell r="E13548">
            <v>0.16500000000000001</v>
          </cell>
          <cell r="F13548" t="str">
            <v>F类</v>
          </cell>
          <cell r="G13548">
            <v>20</v>
          </cell>
        </row>
        <row r="13549">
          <cell r="B13549" t="str">
            <v>1005-9652</v>
          </cell>
          <cell r="C13549" t="str">
            <v>山西档案</v>
          </cell>
          <cell r="D13549" t="str">
            <v>中文核心</v>
          </cell>
          <cell r="E13549">
            <v>9.8000000000000004E-2</v>
          </cell>
          <cell r="F13549" t="str">
            <v>F类</v>
          </cell>
          <cell r="G13549">
            <v>20</v>
          </cell>
        </row>
        <row r="13550">
          <cell r="B13550" t="str">
            <v>1003-7098</v>
          </cell>
          <cell r="C13550" t="str">
            <v>档案与建设</v>
          </cell>
          <cell r="D13550" t="str">
            <v>中文核心</v>
          </cell>
          <cell r="E13550">
            <v>0.108</v>
          </cell>
          <cell r="F13550" t="str">
            <v>F类</v>
          </cell>
          <cell r="G13550">
            <v>20</v>
          </cell>
        </row>
        <row r="13551">
          <cell r="B13551" t="str">
            <v>1003-2053</v>
          </cell>
          <cell r="C13551" t="str">
            <v>科学学研究</v>
          </cell>
          <cell r="D13551" t="str">
            <v>中文核心/CSSCI</v>
          </cell>
          <cell r="E13551">
            <v>1.6830000000000001</v>
          </cell>
          <cell r="F13551" t="str">
            <v>E类</v>
          </cell>
          <cell r="G13551">
            <v>30</v>
          </cell>
        </row>
        <row r="13552">
          <cell r="B13552" t="str">
            <v>1000-2995</v>
          </cell>
          <cell r="C13552" t="str">
            <v>科研管理</v>
          </cell>
          <cell r="D13552" t="str">
            <v>中文核心/CSSCI</v>
          </cell>
          <cell r="E13552">
            <v>1.4470000000000001</v>
          </cell>
          <cell r="F13552" t="str">
            <v>E类</v>
          </cell>
          <cell r="G13552">
            <v>30</v>
          </cell>
        </row>
        <row r="13553">
          <cell r="B13553" t="str">
            <v>1002-0241</v>
          </cell>
          <cell r="C13553" t="str">
            <v>科学学与科学技术管理</v>
          </cell>
          <cell r="D13553" t="str">
            <v>中文核心/CSSCI</v>
          </cell>
          <cell r="E13553">
            <v>1.1200000000000001</v>
          </cell>
          <cell r="F13553" t="str">
            <v>E类</v>
          </cell>
          <cell r="G13553">
            <v>30</v>
          </cell>
        </row>
        <row r="13554">
          <cell r="B13554" t="str">
            <v>1002-6711</v>
          </cell>
          <cell r="C13554" t="str">
            <v>中国科技论坛</v>
          </cell>
          <cell r="D13554" t="str">
            <v>中文核心/CSSCI</v>
          </cell>
          <cell r="E13554">
            <v>1.028</v>
          </cell>
          <cell r="F13554" t="str">
            <v>E类</v>
          </cell>
          <cell r="G13554">
            <v>30</v>
          </cell>
        </row>
        <row r="13555">
          <cell r="B13555" t="str">
            <v>1004-8308</v>
          </cell>
          <cell r="C13555" t="str">
            <v>研究与发展管理</v>
          </cell>
          <cell r="D13555" t="str">
            <v>中文核心/CSSCI</v>
          </cell>
          <cell r="E13555">
            <v>0.94399999999999995</v>
          </cell>
          <cell r="F13555" t="str">
            <v>E类</v>
          </cell>
          <cell r="G13555">
            <v>30</v>
          </cell>
        </row>
        <row r="13556">
          <cell r="B13556" t="str">
            <v>1000-7695</v>
          </cell>
          <cell r="C13556" t="str">
            <v>科技管理研究</v>
          </cell>
          <cell r="D13556" t="str">
            <v>中文核心/CSSCI</v>
          </cell>
          <cell r="E13556">
            <v>0.41299999999999998</v>
          </cell>
          <cell r="F13556" t="str">
            <v>E类</v>
          </cell>
          <cell r="G13556">
            <v>30</v>
          </cell>
        </row>
        <row r="13557">
          <cell r="B13557" t="str">
            <v>1002-9753</v>
          </cell>
          <cell r="C13557" t="str">
            <v>中国软科学</v>
          </cell>
          <cell r="D13557" t="str">
            <v>中文核心/CSSCI</v>
          </cell>
          <cell r="E13557">
            <v>2.036</v>
          </cell>
          <cell r="F13557" t="str">
            <v>E类</v>
          </cell>
          <cell r="G13557">
            <v>30</v>
          </cell>
        </row>
        <row r="13558">
          <cell r="B13558" t="str">
            <v>1001-7348</v>
          </cell>
          <cell r="C13558" t="str">
            <v>科技进步与对策</v>
          </cell>
          <cell r="D13558" t="str">
            <v>中文核心/CSSCI</v>
          </cell>
          <cell r="E13558">
            <v>0.746</v>
          </cell>
          <cell r="F13558" t="str">
            <v>E类</v>
          </cell>
          <cell r="G13558">
            <v>30</v>
          </cell>
        </row>
        <row r="13559">
          <cell r="B13559" t="str">
            <v>1004-115X</v>
          </cell>
          <cell r="C13559" t="str">
            <v>科学管理研究</v>
          </cell>
          <cell r="D13559" t="str">
            <v>中文核心/CSSCI</v>
          </cell>
          <cell r="E13559">
            <v>0.68799999999999994</v>
          </cell>
          <cell r="F13559" t="str">
            <v>E类</v>
          </cell>
          <cell r="G13559">
            <v>30</v>
          </cell>
        </row>
        <row r="13560">
          <cell r="B13560" t="str">
            <v>1673-8357</v>
          </cell>
          <cell r="C13560" t="str">
            <v>科普研究</v>
          </cell>
          <cell r="D13560" t="str">
            <v>中文核心</v>
          </cell>
          <cell r="E13560">
            <v>0</v>
          </cell>
          <cell r="F13560" t="str">
            <v>F类</v>
          </cell>
          <cell r="G13560">
            <v>20</v>
          </cell>
        </row>
        <row r="13561">
          <cell r="B13561" t="str">
            <v>1002-5731</v>
          </cell>
          <cell r="C13561" t="str">
            <v>教育研究</v>
          </cell>
          <cell r="D13561" t="str">
            <v>中文核心/CSSCI/A+</v>
          </cell>
          <cell r="E13561">
            <v>1.5629999999999999</v>
          </cell>
          <cell r="F13561" t="str">
            <v>D类</v>
          </cell>
          <cell r="G13561">
            <v>50</v>
          </cell>
        </row>
        <row r="13562">
          <cell r="B13562" t="str">
            <v>1671-9468</v>
          </cell>
          <cell r="C13562" t="str">
            <v>北京大学教育评论</v>
          </cell>
          <cell r="D13562" t="str">
            <v>中文核心/CSSCI</v>
          </cell>
          <cell r="E13562">
            <v>1.3180000000000001</v>
          </cell>
          <cell r="F13562" t="str">
            <v>E类</v>
          </cell>
          <cell r="G13562">
            <v>30</v>
          </cell>
        </row>
        <row r="13563">
          <cell r="B13563" t="str">
            <v>1008-3855</v>
          </cell>
          <cell r="C13563" t="str">
            <v>教育发展研究</v>
          </cell>
          <cell r="D13563" t="str">
            <v>中文核心/CSSCI</v>
          </cell>
          <cell r="E13563">
            <v>0.74099999999999999</v>
          </cell>
          <cell r="F13563" t="str">
            <v>E类</v>
          </cell>
          <cell r="G13563">
            <v>30</v>
          </cell>
        </row>
        <row r="13564">
          <cell r="B13564" t="str">
            <v>1001-4519</v>
          </cell>
          <cell r="C13564" t="str">
            <v>清华大学教育研究</v>
          </cell>
          <cell r="D13564" t="str">
            <v>中文核心/CSSCI</v>
          </cell>
          <cell r="E13564">
            <v>1.1060000000000001</v>
          </cell>
          <cell r="F13564" t="str">
            <v>E类</v>
          </cell>
          <cell r="G13564">
            <v>30</v>
          </cell>
        </row>
        <row r="13565">
          <cell r="B13565" t="str">
            <v>1003-7667</v>
          </cell>
          <cell r="C13565" t="str">
            <v>比较教育研究</v>
          </cell>
          <cell r="D13565" t="str">
            <v>中文核心/CSSCI/A</v>
          </cell>
          <cell r="E13565">
            <v>0.45300000000000001</v>
          </cell>
          <cell r="F13565" t="str">
            <v>E类</v>
          </cell>
          <cell r="G13565">
            <v>30</v>
          </cell>
        </row>
        <row r="13566">
          <cell r="B13566" t="str">
            <v>1672-5905</v>
          </cell>
          <cell r="C13566" t="str">
            <v>教师教育研究</v>
          </cell>
          <cell r="D13566" t="str">
            <v>中文核心/CSSCI/A</v>
          </cell>
          <cell r="E13566">
            <v>0.76300000000000001</v>
          </cell>
          <cell r="F13566" t="str">
            <v>E类</v>
          </cell>
          <cell r="G13566">
            <v>30</v>
          </cell>
        </row>
        <row r="13567">
          <cell r="B13567" t="str">
            <v>1003-4870</v>
          </cell>
          <cell r="C13567" t="str">
            <v>教育与经济</v>
          </cell>
          <cell r="D13567" t="str">
            <v>中文核心/CSSCI</v>
          </cell>
          <cell r="E13567">
            <v>0.504</v>
          </cell>
          <cell r="F13567" t="str">
            <v>E类</v>
          </cell>
          <cell r="G13567">
            <v>30</v>
          </cell>
        </row>
        <row r="13568">
          <cell r="B13568" t="str">
            <v>1000-5560</v>
          </cell>
          <cell r="C13568" t="str">
            <v>华东师范大学学报(教育科学版)</v>
          </cell>
          <cell r="D13568" t="str">
            <v>中文核心/CSSCI/A</v>
          </cell>
          <cell r="E13568">
            <v>0.65700000000000003</v>
          </cell>
          <cell r="F13568" t="str">
            <v>E类</v>
          </cell>
          <cell r="G13568">
            <v>30</v>
          </cell>
        </row>
        <row r="13569">
          <cell r="B13569" t="str">
            <v>1673-1298</v>
          </cell>
          <cell r="C13569" t="str">
            <v>教育学报</v>
          </cell>
          <cell r="D13569" t="str">
            <v>中文核心/CSSCI</v>
          </cell>
          <cell r="E13569">
            <v>0.53600000000000003</v>
          </cell>
          <cell r="F13569" t="str">
            <v>E类</v>
          </cell>
          <cell r="G13569">
            <v>30</v>
          </cell>
        </row>
        <row r="13570">
          <cell r="B13570" t="str">
            <v>1009-9670</v>
          </cell>
          <cell r="C13570" t="str">
            <v>全球教育展望</v>
          </cell>
          <cell r="D13570" t="str">
            <v>中文核心/CSSCI</v>
          </cell>
          <cell r="E13570">
            <v>0.49</v>
          </cell>
          <cell r="F13570" t="str">
            <v>E类</v>
          </cell>
          <cell r="G13570">
            <v>30</v>
          </cell>
        </row>
        <row r="13571">
          <cell r="B13571" t="str">
            <v>1006-7469</v>
          </cell>
          <cell r="C13571" t="str">
            <v>外国教育研究</v>
          </cell>
          <cell r="D13571" t="str">
            <v>中文核心/CSSCI</v>
          </cell>
          <cell r="E13571">
            <v>0.38</v>
          </cell>
          <cell r="F13571" t="str">
            <v>E类</v>
          </cell>
          <cell r="G13571">
            <v>30</v>
          </cell>
        </row>
        <row r="13572">
          <cell r="B13572" t="str">
            <v>1002-4808</v>
          </cell>
          <cell r="C13572" t="str">
            <v>中国教育学刊</v>
          </cell>
          <cell r="D13572" t="str">
            <v>中文核心/CSSCI/A</v>
          </cell>
          <cell r="E13572">
            <v>0.42899999999999999</v>
          </cell>
          <cell r="F13572" t="str">
            <v>E类</v>
          </cell>
          <cell r="G13572">
            <v>30</v>
          </cell>
        </row>
        <row r="13573">
          <cell r="B13573" t="str">
            <v>1002-8064</v>
          </cell>
          <cell r="C13573" t="str">
            <v>教育科学</v>
          </cell>
          <cell r="D13573" t="str">
            <v>中文核心/CSSCI</v>
          </cell>
          <cell r="E13573">
            <v>0.53200000000000003</v>
          </cell>
          <cell r="F13573" t="str">
            <v>E类</v>
          </cell>
          <cell r="G13573">
            <v>30</v>
          </cell>
        </row>
        <row r="13574">
          <cell r="B13574" t="str">
            <v>1672-4038</v>
          </cell>
          <cell r="C13574" t="str">
            <v>国家教育行政学院学报</v>
          </cell>
          <cell r="D13574" t="str">
            <v>中文核心/CSSCI</v>
          </cell>
          <cell r="E13574">
            <v>0.57099999999999995</v>
          </cell>
          <cell r="F13574" t="str">
            <v>E类</v>
          </cell>
          <cell r="G13574">
            <v>30</v>
          </cell>
        </row>
        <row r="13575">
          <cell r="B13575" t="str">
            <v>1004-633X</v>
          </cell>
          <cell r="C13575" t="str">
            <v>教育理论与实践</v>
          </cell>
          <cell r="D13575" t="str">
            <v>中文核心</v>
          </cell>
          <cell r="E13575">
            <v>0.28199999999999997</v>
          </cell>
          <cell r="F13575" t="str">
            <v>F类</v>
          </cell>
          <cell r="G13575">
            <v>20</v>
          </cell>
        </row>
        <row r="13576">
          <cell r="B13576" t="str">
            <v>1674-5485</v>
          </cell>
          <cell r="C13576" t="str">
            <v>现代教育管理</v>
          </cell>
          <cell r="D13576" t="str">
            <v>中文核心</v>
          </cell>
          <cell r="E13576">
            <v>0.66500000000000004</v>
          </cell>
          <cell r="F13576" t="str">
            <v>F类</v>
          </cell>
          <cell r="G13576">
            <v>20</v>
          </cell>
        </row>
        <row r="13577">
          <cell r="B13577" t="str">
            <v>1002-0845</v>
          </cell>
          <cell r="C13577" t="str">
            <v>教育探索</v>
          </cell>
          <cell r="D13577" t="str">
            <v>中文核心</v>
          </cell>
          <cell r="E13577">
            <v>0.375</v>
          </cell>
          <cell r="F13577" t="str">
            <v>F类</v>
          </cell>
          <cell r="G13577">
            <v>20</v>
          </cell>
        </row>
        <row r="13578">
          <cell r="B13578" t="str">
            <v>1674-2311</v>
          </cell>
          <cell r="C13578" t="str">
            <v>教育学术月刊</v>
          </cell>
          <cell r="D13578" t="str">
            <v>中文核心</v>
          </cell>
          <cell r="E13578">
            <v>0.32900000000000001</v>
          </cell>
          <cell r="F13578" t="str">
            <v>F类</v>
          </cell>
          <cell r="G13578">
            <v>20</v>
          </cell>
        </row>
        <row r="13579">
          <cell r="B13579" t="str">
            <v>1672-2221</v>
          </cell>
          <cell r="C13579" t="str">
            <v>当代教育科学</v>
          </cell>
          <cell r="D13579" t="str">
            <v>中文核心</v>
          </cell>
          <cell r="E13579">
            <v>0.19600000000000001</v>
          </cell>
          <cell r="F13579" t="str">
            <v>F类</v>
          </cell>
          <cell r="G13579">
            <v>20</v>
          </cell>
        </row>
        <row r="13580">
          <cell r="B13580" t="str">
            <v>1004-1109</v>
          </cell>
          <cell r="C13580" t="str">
            <v>教育评论</v>
          </cell>
          <cell r="D13580" t="str">
            <v>中文核心</v>
          </cell>
          <cell r="E13580">
            <v>0.253</v>
          </cell>
          <cell r="F13580" t="str">
            <v>F类</v>
          </cell>
          <cell r="G13580">
            <v>20</v>
          </cell>
        </row>
        <row r="13581">
          <cell r="B13581" t="str">
            <v>1671-6124</v>
          </cell>
          <cell r="C13581" t="str">
            <v>湖南师范大学教育科学学报</v>
          </cell>
          <cell r="D13581" t="str">
            <v>中文核心/CSSCI</v>
          </cell>
          <cell r="E13581">
            <v>0.51300000000000001</v>
          </cell>
          <cell r="F13581" t="str">
            <v>E类</v>
          </cell>
          <cell r="G13581">
            <v>30</v>
          </cell>
        </row>
        <row r="13582">
          <cell r="B13582" t="str">
            <v>1009-413X</v>
          </cell>
          <cell r="C13582" t="str">
            <v>河北师范大学学报(教育科学版)</v>
          </cell>
          <cell r="D13582" t="str">
            <v>中文核心</v>
          </cell>
          <cell r="E13582">
            <v>0.309</v>
          </cell>
          <cell r="F13582" t="str">
            <v>F类</v>
          </cell>
          <cell r="G13582">
            <v>20</v>
          </cell>
        </row>
        <row r="13583">
          <cell r="B13583" t="str">
            <v>1674-5779</v>
          </cell>
          <cell r="C13583" t="str">
            <v>当代教育与文化</v>
          </cell>
          <cell r="D13583" t="str">
            <v>中文核心</v>
          </cell>
          <cell r="E13583">
            <v>0</v>
          </cell>
          <cell r="F13583" t="str">
            <v>F类</v>
          </cell>
          <cell r="G13583">
            <v>20</v>
          </cell>
        </row>
        <row r="13584">
          <cell r="B13584" t="str">
            <v>1003-1553</v>
          </cell>
          <cell r="C13584" t="str">
            <v>电化教育研究</v>
          </cell>
          <cell r="D13584" t="str">
            <v>中文核心/CSSCI</v>
          </cell>
          <cell r="E13584">
            <v>1.1220000000000001</v>
          </cell>
          <cell r="F13584" t="str">
            <v>E类</v>
          </cell>
          <cell r="G13584">
            <v>30</v>
          </cell>
        </row>
        <row r="13585">
          <cell r="B13585" t="str">
            <v>1006-9860</v>
          </cell>
          <cell r="C13585" t="str">
            <v>中国电化教育</v>
          </cell>
          <cell r="D13585" t="str">
            <v>中文核心/CSSCI</v>
          </cell>
          <cell r="E13585">
            <v>1.2709999999999999</v>
          </cell>
          <cell r="F13585" t="str">
            <v>E类</v>
          </cell>
          <cell r="G13585">
            <v>30</v>
          </cell>
        </row>
        <row r="13586">
          <cell r="B13586" t="str">
            <v>1007-2179</v>
          </cell>
          <cell r="C13586" t="str">
            <v>开放教育研究</v>
          </cell>
          <cell r="D13586" t="str">
            <v>中文核心/CSSCI</v>
          </cell>
          <cell r="E13586">
            <v>1.6830000000000001</v>
          </cell>
          <cell r="F13586" t="str">
            <v>E类</v>
          </cell>
          <cell r="G13586">
            <v>30</v>
          </cell>
        </row>
        <row r="13587">
          <cell r="B13587" t="str">
            <v>1007-5968</v>
          </cell>
          <cell r="C13587" t="str">
            <v>学校党建与思想教育</v>
          </cell>
          <cell r="D13587" t="str">
            <v>中文核心</v>
          </cell>
          <cell r="E13587">
            <v>0.24099999999999999</v>
          </cell>
          <cell r="F13587" t="str">
            <v>F类</v>
          </cell>
          <cell r="G13587">
            <v>20</v>
          </cell>
        </row>
        <row r="13588">
          <cell r="B13588" t="str">
            <v>1007-8169</v>
          </cell>
          <cell r="C13588" t="str">
            <v>学前教育研究</v>
          </cell>
          <cell r="D13588" t="str">
            <v>中文核心/CSSCI</v>
          </cell>
          <cell r="E13588">
            <v>0.57999999999999996</v>
          </cell>
          <cell r="F13588" t="str">
            <v>E类</v>
          </cell>
          <cell r="G13588">
            <v>30</v>
          </cell>
        </row>
        <row r="13589">
          <cell r="B13589" t="str">
            <v>1000-0186</v>
          </cell>
          <cell r="C13589" t="str">
            <v>课程.教材.教法</v>
          </cell>
          <cell r="D13589" t="str">
            <v>中文核心/CSSCI</v>
          </cell>
          <cell r="E13589">
            <v>0.47699999999999998</v>
          </cell>
          <cell r="F13589" t="str">
            <v>E类</v>
          </cell>
          <cell r="G13589">
            <v>30</v>
          </cell>
        </row>
        <row r="13590">
          <cell r="B13590" t="str">
            <v>1003-160X</v>
          </cell>
          <cell r="C13590" t="str">
            <v>教育研究与实验</v>
          </cell>
          <cell r="D13590" t="str">
            <v>中文核心/CSSCI/A</v>
          </cell>
          <cell r="E13590">
            <v>0.46400000000000002</v>
          </cell>
          <cell r="F13590" t="str">
            <v>E类</v>
          </cell>
          <cell r="G13590">
            <v>30</v>
          </cell>
        </row>
        <row r="13591">
          <cell r="B13591" t="str">
            <v>1009-718X</v>
          </cell>
          <cell r="C13591" t="str">
            <v>教育科学研究</v>
          </cell>
          <cell r="D13591" t="str">
            <v>中文核心</v>
          </cell>
          <cell r="E13591">
            <v>0.29599999999999999</v>
          </cell>
          <cell r="F13591" t="str">
            <v>F类</v>
          </cell>
          <cell r="G13591">
            <v>20</v>
          </cell>
        </row>
        <row r="13592">
          <cell r="B13592" t="str">
            <v>1007-2020</v>
          </cell>
          <cell r="C13592" t="str">
            <v>上海教育科研</v>
          </cell>
          <cell r="D13592" t="str">
            <v>中文核心</v>
          </cell>
          <cell r="E13592">
            <v>0.128</v>
          </cell>
          <cell r="F13592" t="str">
            <v>F类</v>
          </cell>
          <cell r="G13592">
            <v>20</v>
          </cell>
        </row>
        <row r="13593">
          <cell r="B13593" t="str">
            <v>1007-8495</v>
          </cell>
          <cell r="C13593" t="str">
            <v>外国中小学教育</v>
          </cell>
          <cell r="D13593" t="str">
            <v>中文核心</v>
          </cell>
          <cell r="E13593">
            <v>0.247</v>
          </cell>
          <cell r="F13593" t="str">
            <v>F类</v>
          </cell>
          <cell r="G13593">
            <v>20</v>
          </cell>
        </row>
        <row r="13594">
          <cell r="B13594" t="str">
            <v>0448-9365</v>
          </cell>
          <cell r="C13594" t="str">
            <v>人民教育</v>
          </cell>
          <cell r="D13594" t="str">
            <v>中文核心</v>
          </cell>
          <cell r="E13594">
            <v>0.189</v>
          </cell>
          <cell r="F13594" t="str">
            <v>F类</v>
          </cell>
          <cell r="G13594">
            <v>20</v>
          </cell>
        </row>
        <row r="13595">
          <cell r="B13595" t="str">
            <v>1004-5872</v>
          </cell>
          <cell r="C13595" t="str">
            <v>教学与管理</v>
          </cell>
          <cell r="D13595" t="str">
            <v>中文核心</v>
          </cell>
          <cell r="E13595">
            <v>6.7000000000000004E-2</v>
          </cell>
          <cell r="F13595" t="str">
            <v>F类</v>
          </cell>
          <cell r="G13595">
            <v>20</v>
          </cell>
        </row>
        <row r="13596">
          <cell r="B13596" t="str">
            <v>1002-2384</v>
          </cell>
          <cell r="C13596" t="str">
            <v>中小学管理</v>
          </cell>
          <cell r="D13596" t="str">
            <v>中文核心</v>
          </cell>
          <cell r="E13596">
            <v>0.121</v>
          </cell>
          <cell r="F13596" t="str">
            <v>F类</v>
          </cell>
          <cell r="G13596">
            <v>20</v>
          </cell>
        </row>
        <row r="13597">
          <cell r="B13597" t="str">
            <v>1005-2232</v>
          </cell>
          <cell r="C13597" t="str">
            <v>基础教育</v>
          </cell>
          <cell r="D13597" t="str">
            <v>中文核心</v>
          </cell>
          <cell r="E13597">
            <v>0</v>
          </cell>
          <cell r="F13597" t="str">
            <v>F类</v>
          </cell>
          <cell r="G13597">
            <v>20</v>
          </cell>
        </row>
        <row r="13598">
          <cell r="B13598" t="str">
            <v>1005-1058</v>
          </cell>
          <cell r="C13598" t="str">
            <v>中小学教师培训</v>
          </cell>
          <cell r="D13598" t="str">
            <v>中文核心</v>
          </cell>
          <cell r="E13598">
            <v>0</v>
          </cell>
          <cell r="F13598" t="str">
            <v>F类</v>
          </cell>
          <cell r="G13598">
            <v>20</v>
          </cell>
        </row>
        <row r="13599">
          <cell r="B13599" t="str">
            <v>1002-588X</v>
          </cell>
          <cell r="C13599" t="str">
            <v>思想政治课教学</v>
          </cell>
          <cell r="D13599" t="str">
            <v>中文核心</v>
          </cell>
          <cell r="E13599">
            <v>0</v>
          </cell>
          <cell r="F13599" t="str">
            <v>F类</v>
          </cell>
          <cell r="G13599">
            <v>20</v>
          </cell>
        </row>
        <row r="13600">
          <cell r="B13600" t="str">
            <v>1002-2147</v>
          </cell>
          <cell r="C13600" t="str">
            <v>中学政治教学参考</v>
          </cell>
          <cell r="D13600" t="str">
            <v>中文核心</v>
          </cell>
          <cell r="E13600">
            <v>0</v>
          </cell>
          <cell r="F13600" t="str">
            <v>F类</v>
          </cell>
          <cell r="G13600">
            <v>20</v>
          </cell>
        </row>
        <row r="13601">
          <cell r="B13601" t="str">
            <v>1002-5154</v>
          </cell>
          <cell r="C13601" t="str">
            <v>中学语文教学</v>
          </cell>
          <cell r="D13601" t="str">
            <v>中文核心</v>
          </cell>
          <cell r="E13601">
            <v>0</v>
          </cell>
          <cell r="F13601" t="str">
            <v>F类</v>
          </cell>
          <cell r="G13601">
            <v>20</v>
          </cell>
        </row>
        <row r="13602">
          <cell r="B13602" t="str">
            <v>1001-8476</v>
          </cell>
          <cell r="C13602" t="str">
            <v>语文建设</v>
          </cell>
          <cell r="D13602" t="str">
            <v>中文核心</v>
          </cell>
          <cell r="E13602">
            <v>0</v>
          </cell>
          <cell r="F13602" t="str">
            <v>F类</v>
          </cell>
          <cell r="G13602">
            <v>20</v>
          </cell>
        </row>
        <row r="13603">
          <cell r="B13603" t="str">
            <v>1002-6541</v>
          </cell>
          <cell r="C13603" t="str">
            <v>中小学外语教学（中学篇）</v>
          </cell>
          <cell r="D13603" t="str">
            <v>中文核心</v>
          </cell>
          <cell r="E13603">
            <v>0</v>
          </cell>
          <cell r="F13603" t="str">
            <v>F类</v>
          </cell>
          <cell r="G13603">
            <v>20</v>
          </cell>
        </row>
        <row r="13604">
          <cell r="B13604" t="str">
            <v>1006-4036</v>
          </cell>
          <cell r="C13604" t="str">
            <v>中小学英语教学与研究</v>
          </cell>
          <cell r="D13604" t="str">
            <v>中文核心</v>
          </cell>
          <cell r="E13604">
            <v>0</v>
          </cell>
          <cell r="F13604" t="str">
            <v>F类</v>
          </cell>
          <cell r="G13604">
            <v>20</v>
          </cell>
        </row>
        <row r="13605">
          <cell r="B13605" t="str">
            <v>1002-2163</v>
          </cell>
          <cell r="C13605" t="str">
            <v>中学地理教学参考</v>
          </cell>
          <cell r="D13605" t="str">
            <v>中文核心</v>
          </cell>
          <cell r="E13605">
            <v>0</v>
          </cell>
          <cell r="F13605" t="str">
            <v>F类</v>
          </cell>
          <cell r="G13605">
            <v>20</v>
          </cell>
        </row>
        <row r="13606">
          <cell r="B13606" t="str">
            <v>1004-9894</v>
          </cell>
          <cell r="C13606" t="str">
            <v>数学教育学报</v>
          </cell>
          <cell r="D13606" t="str">
            <v>中文核心</v>
          </cell>
          <cell r="E13606">
            <v>0</v>
          </cell>
          <cell r="F13606" t="str">
            <v>F类</v>
          </cell>
          <cell r="G13606">
            <v>20</v>
          </cell>
        </row>
        <row r="13607">
          <cell r="B13607" t="str">
            <v>0583-1458</v>
          </cell>
          <cell r="C13607" t="str">
            <v>数学通报</v>
          </cell>
          <cell r="D13607" t="str">
            <v>中文核心</v>
          </cell>
          <cell r="E13607">
            <v>0</v>
          </cell>
          <cell r="F13607" t="str">
            <v>F类</v>
          </cell>
          <cell r="G13607">
            <v>20</v>
          </cell>
        </row>
        <row r="13608">
          <cell r="B13608" t="str">
            <v>1003-3807</v>
          </cell>
          <cell r="C13608" t="str">
            <v>化学教育</v>
          </cell>
          <cell r="D13608" t="str">
            <v>中文核心</v>
          </cell>
          <cell r="E13608">
            <v>0</v>
          </cell>
          <cell r="F13608" t="str">
            <v>F类</v>
          </cell>
          <cell r="G13608">
            <v>20</v>
          </cell>
        </row>
        <row r="13609">
          <cell r="B13609" t="str">
            <v>1005-6629</v>
          </cell>
          <cell r="C13609" t="str">
            <v>化学教学</v>
          </cell>
          <cell r="D13609" t="str">
            <v>中文核心</v>
          </cell>
          <cell r="E13609">
            <v>0</v>
          </cell>
          <cell r="F13609" t="str">
            <v>F类</v>
          </cell>
          <cell r="G13609">
            <v>20</v>
          </cell>
        </row>
        <row r="13610">
          <cell r="B13610" t="str">
            <v>1004-7549</v>
          </cell>
          <cell r="C13610" t="str">
            <v>生物学教学</v>
          </cell>
          <cell r="D13610" t="str">
            <v>中文核心</v>
          </cell>
          <cell r="E13610">
            <v>0</v>
          </cell>
          <cell r="F13610" t="str">
            <v>F类</v>
          </cell>
          <cell r="G13610">
            <v>20</v>
          </cell>
        </row>
        <row r="13611">
          <cell r="B13611" t="str">
            <v>1000-4203</v>
          </cell>
          <cell r="C13611" t="str">
            <v>高等教育研究</v>
          </cell>
          <cell r="D13611" t="str">
            <v>中文核心/CSSCI/A</v>
          </cell>
          <cell r="E13611">
            <v>1.5149999999999999</v>
          </cell>
          <cell r="F13611" t="str">
            <v>E类</v>
          </cell>
          <cell r="G13611">
            <v>30</v>
          </cell>
        </row>
        <row r="13612">
          <cell r="B13612" t="str">
            <v>1004-3667</v>
          </cell>
          <cell r="C13612" t="str">
            <v>中国高教研究</v>
          </cell>
          <cell r="D13612" t="str">
            <v>中文核心/CSSCI</v>
          </cell>
          <cell r="E13612">
            <v>1.274</v>
          </cell>
          <cell r="F13612" t="str">
            <v>E类</v>
          </cell>
          <cell r="G13612">
            <v>30</v>
          </cell>
        </row>
        <row r="13613">
          <cell r="B13613" t="str">
            <v>1002-4417</v>
          </cell>
          <cell r="C13613" t="str">
            <v>中国高等教育</v>
          </cell>
          <cell r="D13613" t="str">
            <v>中文核心/CSSCI</v>
          </cell>
          <cell r="E13613">
            <v>0.90600000000000003</v>
          </cell>
          <cell r="F13613" t="str">
            <v>E类</v>
          </cell>
          <cell r="G13613">
            <v>30</v>
          </cell>
        </row>
        <row r="13614">
          <cell r="B13614" t="str">
            <v>1672-0059</v>
          </cell>
          <cell r="C13614" t="str">
            <v>复旦教育论坛</v>
          </cell>
          <cell r="D13614" t="str">
            <v>中文核心/CSSCI</v>
          </cell>
          <cell r="E13614">
            <v>0.79600000000000004</v>
          </cell>
          <cell r="F13614" t="str">
            <v>E类</v>
          </cell>
          <cell r="G13614">
            <v>30</v>
          </cell>
        </row>
        <row r="13615">
          <cell r="B13615" t="str">
            <v>1001-4233</v>
          </cell>
          <cell r="C13615" t="str">
            <v>高等工程教育研究</v>
          </cell>
          <cell r="D13615" t="str">
            <v>中文核心/CSSCI</v>
          </cell>
          <cell r="E13615">
            <v>1.772</v>
          </cell>
          <cell r="F13615" t="str">
            <v>E类</v>
          </cell>
          <cell r="G13615">
            <v>30</v>
          </cell>
        </row>
        <row r="13616">
          <cell r="B13616" t="str">
            <v>1003-8418</v>
          </cell>
          <cell r="C13616" t="str">
            <v>江苏高教</v>
          </cell>
          <cell r="D13616" t="str">
            <v>中文核心/CSSCI</v>
          </cell>
          <cell r="E13616">
            <v>0.57299999999999995</v>
          </cell>
          <cell r="F13616" t="str">
            <v>E类</v>
          </cell>
          <cell r="G13616">
            <v>30</v>
          </cell>
        </row>
        <row r="13617">
          <cell r="B13617" t="str">
            <v>1001-960X</v>
          </cell>
          <cell r="C13617" t="str">
            <v>学位与研究生教育</v>
          </cell>
          <cell r="D13617" t="str">
            <v>中文核心/CSSCI</v>
          </cell>
          <cell r="E13617">
            <v>0.83199999999999996</v>
          </cell>
          <cell r="F13617" t="str">
            <v>E类</v>
          </cell>
          <cell r="G13617">
            <v>30</v>
          </cell>
        </row>
        <row r="13618">
          <cell r="B13618" t="str">
            <v>1671-1610</v>
          </cell>
          <cell r="C13618" t="str">
            <v>现代大学教育</v>
          </cell>
          <cell r="D13618" t="str">
            <v>中文核心/CSSCI</v>
          </cell>
          <cell r="E13618">
            <v>0.78500000000000003</v>
          </cell>
          <cell r="F13618" t="str">
            <v>E类</v>
          </cell>
          <cell r="G13618">
            <v>30</v>
          </cell>
        </row>
        <row r="13619">
          <cell r="B13619" t="str">
            <v>1673-9760</v>
          </cell>
          <cell r="C13619" t="str">
            <v>高教探索</v>
          </cell>
          <cell r="D13619" t="str">
            <v>中文核心/CSSCI</v>
          </cell>
          <cell r="E13619">
            <v>0.75800000000000001</v>
          </cell>
          <cell r="F13619" t="str">
            <v>E类</v>
          </cell>
          <cell r="G13619">
            <v>30</v>
          </cell>
        </row>
        <row r="13620">
          <cell r="B13620" t="str">
            <v>1672-0717</v>
          </cell>
          <cell r="C13620" t="str">
            <v>大学教育科学</v>
          </cell>
          <cell r="D13620" t="str">
            <v>中文核心/CSSCI</v>
          </cell>
          <cell r="E13620">
            <v>0.38</v>
          </cell>
          <cell r="F13620" t="str">
            <v>E类</v>
          </cell>
          <cell r="G13620">
            <v>30</v>
          </cell>
        </row>
        <row r="13621">
          <cell r="B13621" t="str">
            <v>1672-8742</v>
          </cell>
          <cell r="C13621" t="str">
            <v>高教发展与评估</v>
          </cell>
          <cell r="D13621" t="str">
            <v>中文核心</v>
          </cell>
          <cell r="E13621">
            <v>0</v>
          </cell>
          <cell r="F13621" t="str">
            <v>F类</v>
          </cell>
          <cell r="G13621">
            <v>20</v>
          </cell>
        </row>
        <row r="13622">
          <cell r="B13622" t="str">
            <v>1002-5707</v>
          </cell>
          <cell r="C13622" t="str">
            <v>思想教育研究</v>
          </cell>
          <cell r="D13622" t="str">
            <v>中文核心</v>
          </cell>
          <cell r="E13622">
            <v>0</v>
          </cell>
          <cell r="F13622" t="str">
            <v>F类</v>
          </cell>
          <cell r="G13622">
            <v>20</v>
          </cell>
        </row>
        <row r="13623">
          <cell r="B13623" t="str">
            <v>1673-8381</v>
          </cell>
          <cell r="C13623" t="str">
            <v>高校教育管理</v>
          </cell>
          <cell r="D13623" t="str">
            <v>中文核心</v>
          </cell>
          <cell r="E13623">
            <v>0</v>
          </cell>
          <cell r="F13623" t="str">
            <v>F类</v>
          </cell>
          <cell r="G13623">
            <v>20</v>
          </cell>
        </row>
        <row r="13624">
          <cell r="B13624" t="str">
            <v>1003-2614</v>
          </cell>
          <cell r="C13624" t="str">
            <v>黑龙江高教研究</v>
          </cell>
          <cell r="D13624" t="str">
            <v>中文核心</v>
          </cell>
          <cell r="E13624">
            <v>0.54300000000000004</v>
          </cell>
          <cell r="F13624" t="str">
            <v>F类</v>
          </cell>
          <cell r="G13624">
            <v>20</v>
          </cell>
        </row>
        <row r="13625">
          <cell r="B13625" t="str">
            <v>1005-0450</v>
          </cell>
          <cell r="C13625" t="str">
            <v>中国大学教学</v>
          </cell>
          <cell r="D13625" t="str">
            <v>中文核心</v>
          </cell>
          <cell r="E13625">
            <v>1.327</v>
          </cell>
          <cell r="F13625" t="str">
            <v>F类</v>
          </cell>
          <cell r="G13625">
            <v>20</v>
          </cell>
        </row>
        <row r="13626">
          <cell r="B13626" t="str">
            <v>1004-3985</v>
          </cell>
          <cell r="C13626" t="str">
            <v>教育与职业</v>
          </cell>
          <cell r="D13626" t="str">
            <v>中文核心</v>
          </cell>
          <cell r="E13626">
            <v>0.33100000000000002</v>
          </cell>
          <cell r="F13626" t="str">
            <v>F类</v>
          </cell>
          <cell r="G13626">
            <v>20</v>
          </cell>
        </row>
        <row r="13627">
          <cell r="B13627" t="str">
            <v>1007-3728</v>
          </cell>
          <cell r="C13627" t="str">
            <v>中国特殊教育</v>
          </cell>
          <cell r="D13627" t="str">
            <v>中文核心/CSSCI</v>
          </cell>
          <cell r="E13627">
            <v>0.625</v>
          </cell>
          <cell r="F13627" t="str">
            <v>E类</v>
          </cell>
          <cell r="G13627">
            <v>30</v>
          </cell>
        </row>
        <row r="13628">
          <cell r="B13628" t="str">
            <v>1001-7178</v>
          </cell>
          <cell r="C13628" t="str">
            <v>民族教育研究</v>
          </cell>
          <cell r="D13628" t="str">
            <v>中文核心/CSSCI</v>
          </cell>
          <cell r="E13628">
            <v>0.26700000000000002</v>
          </cell>
          <cell r="F13628" t="str">
            <v>E类</v>
          </cell>
          <cell r="G13628">
            <v>30</v>
          </cell>
        </row>
        <row r="13629">
          <cell r="B13629" t="str">
            <v>1009-458X</v>
          </cell>
          <cell r="C13629" t="str">
            <v>中国远程教育</v>
          </cell>
          <cell r="D13629" t="str">
            <v>中文核心</v>
          </cell>
          <cell r="E13629">
            <v>0.998</v>
          </cell>
          <cell r="F13629" t="str">
            <v>F类</v>
          </cell>
          <cell r="G13629">
            <v>20</v>
          </cell>
        </row>
        <row r="13630">
          <cell r="B13630" t="str">
            <v>1004-6577</v>
          </cell>
          <cell r="C13630" t="str">
            <v>中国成人教育</v>
          </cell>
          <cell r="D13630" t="str">
            <v>中文核心</v>
          </cell>
          <cell r="E13630">
            <v>0.17299999999999999</v>
          </cell>
          <cell r="F13630" t="str">
            <v>F类</v>
          </cell>
          <cell r="G13630">
            <v>20</v>
          </cell>
        </row>
        <row r="13631">
          <cell r="B13631" t="str">
            <v>1008-3219</v>
          </cell>
          <cell r="C13631" t="str">
            <v>职业技术教育</v>
          </cell>
          <cell r="D13631" t="str">
            <v>中文核心</v>
          </cell>
          <cell r="E13631">
            <v>0.60399999999999998</v>
          </cell>
          <cell r="F13631" t="str">
            <v>F类</v>
          </cell>
          <cell r="G13631">
            <v>20</v>
          </cell>
        </row>
        <row r="13632">
          <cell r="B13632" t="str">
            <v>1004-9290</v>
          </cell>
          <cell r="C13632" t="str">
            <v>中国职业技术教育</v>
          </cell>
          <cell r="D13632" t="str">
            <v>中文核心</v>
          </cell>
          <cell r="E13632">
            <v>0.49299999999999999</v>
          </cell>
          <cell r="F13632" t="str">
            <v>F类</v>
          </cell>
          <cell r="G13632">
            <v>20</v>
          </cell>
        </row>
        <row r="13633">
          <cell r="B13633" t="str">
            <v>1001-7518</v>
          </cell>
          <cell r="C13633" t="str">
            <v>职教论坛</v>
          </cell>
          <cell r="D13633" t="str">
            <v>中文核心</v>
          </cell>
          <cell r="E13633">
            <v>0.40600000000000003</v>
          </cell>
          <cell r="F13633" t="str">
            <v>F类</v>
          </cell>
          <cell r="G13633">
            <v>20</v>
          </cell>
        </row>
        <row r="13634">
          <cell r="B13634" t="str">
            <v>1009-4156</v>
          </cell>
          <cell r="C13634" t="str">
            <v>继续教育研究</v>
          </cell>
          <cell r="D13634" t="str">
            <v>中文核心</v>
          </cell>
          <cell r="E13634">
            <v>0</v>
          </cell>
          <cell r="F13634" t="str">
            <v>F类</v>
          </cell>
          <cell r="G13634">
            <v>20</v>
          </cell>
        </row>
        <row r="13635">
          <cell r="B13635" t="str">
            <v>1001-8794</v>
          </cell>
          <cell r="C13635" t="str">
            <v>成人教育</v>
          </cell>
          <cell r="D13635" t="str">
            <v>中文核心</v>
          </cell>
          <cell r="E13635">
            <v>0</v>
          </cell>
          <cell r="F13635" t="str">
            <v>F类</v>
          </cell>
          <cell r="G13635">
            <v>20</v>
          </cell>
        </row>
        <row r="13636">
          <cell r="B13636" t="str">
            <v>1000-677X</v>
          </cell>
          <cell r="C13636" t="str">
            <v>体育科学</v>
          </cell>
          <cell r="D13636" t="str">
            <v>中文核心/CSSCI/A</v>
          </cell>
          <cell r="E13636">
            <v>1.109</v>
          </cell>
          <cell r="F13636" t="str">
            <v>E类</v>
          </cell>
          <cell r="G13636">
            <v>30</v>
          </cell>
        </row>
        <row r="13637">
          <cell r="B13637" t="str">
            <v>1000-5498</v>
          </cell>
          <cell r="C13637" t="str">
            <v>上海体育学院学报</v>
          </cell>
          <cell r="D13637" t="str">
            <v>中文核心/CSSCI</v>
          </cell>
          <cell r="E13637">
            <v>0.82399999999999995</v>
          </cell>
          <cell r="F13637" t="str">
            <v>E类</v>
          </cell>
          <cell r="G13637">
            <v>30</v>
          </cell>
        </row>
        <row r="13638">
          <cell r="B13638" t="str">
            <v>1007-3612</v>
          </cell>
          <cell r="C13638" t="str">
            <v>北京体育大学学报</v>
          </cell>
          <cell r="D13638" t="str">
            <v>中文核心/CSSCI</v>
          </cell>
          <cell r="E13638">
            <v>0.626</v>
          </cell>
          <cell r="F13638" t="str">
            <v>E类</v>
          </cell>
          <cell r="G13638">
            <v>30</v>
          </cell>
        </row>
        <row r="13639">
          <cell r="B13639" t="str">
            <v>1005-0000</v>
          </cell>
          <cell r="C13639" t="str">
            <v>天津体育学院学报</v>
          </cell>
          <cell r="D13639" t="str">
            <v>中文核心/CSSCI</v>
          </cell>
          <cell r="E13639">
            <v>0.75900000000000001</v>
          </cell>
          <cell r="F13639" t="str">
            <v>E类</v>
          </cell>
          <cell r="G13639">
            <v>30</v>
          </cell>
        </row>
        <row r="13640">
          <cell r="B13640" t="str">
            <v>1006-7116</v>
          </cell>
          <cell r="C13640" t="str">
            <v>体育学刊</v>
          </cell>
          <cell r="D13640" t="str">
            <v>中文核心/CSSCI</v>
          </cell>
          <cell r="E13640">
            <v>0.80600000000000005</v>
          </cell>
          <cell r="F13640" t="str">
            <v>E类</v>
          </cell>
          <cell r="G13640">
            <v>30</v>
          </cell>
        </row>
        <row r="13641">
          <cell r="B13641" t="str">
            <v>1000-520X</v>
          </cell>
          <cell r="C13641" t="str">
            <v>武汉体育学院学报</v>
          </cell>
          <cell r="D13641" t="str">
            <v>中文核心/CSSCI</v>
          </cell>
          <cell r="E13641">
            <v>0.72099999999999997</v>
          </cell>
          <cell r="F13641" t="str">
            <v>E类</v>
          </cell>
          <cell r="G13641">
            <v>30</v>
          </cell>
        </row>
        <row r="13642">
          <cell r="B13642" t="str">
            <v>1001-747X</v>
          </cell>
          <cell r="C13642" t="str">
            <v>西安体育学院学报</v>
          </cell>
          <cell r="D13642" t="str">
            <v>中文核心/CSSCI</v>
          </cell>
          <cell r="E13642">
            <v>0.54900000000000004</v>
          </cell>
          <cell r="F13642" t="str">
            <v>E类</v>
          </cell>
          <cell r="G13642">
            <v>30</v>
          </cell>
        </row>
        <row r="13643">
          <cell r="B13643" t="str">
            <v>1002-9826</v>
          </cell>
          <cell r="C13643" t="str">
            <v>中国体育科技</v>
          </cell>
          <cell r="D13643" t="str">
            <v>中文核心/CSSCI</v>
          </cell>
          <cell r="E13643">
            <v>0.89100000000000001</v>
          </cell>
          <cell r="F13643" t="str">
            <v>E类</v>
          </cell>
          <cell r="G13643">
            <v>30</v>
          </cell>
        </row>
        <row r="13644">
          <cell r="B13644" t="str">
            <v>1004-4590</v>
          </cell>
          <cell r="C13644" t="str">
            <v>体育与科学</v>
          </cell>
          <cell r="D13644" t="str">
            <v>中文核心/CSSCI</v>
          </cell>
          <cell r="E13644">
            <v>0.751</v>
          </cell>
          <cell r="F13644" t="str">
            <v>E类</v>
          </cell>
          <cell r="G13644">
            <v>30</v>
          </cell>
        </row>
        <row r="13645">
          <cell r="B13645" t="str">
            <v>1671-1572</v>
          </cell>
          <cell r="C13645" t="str">
            <v>体育文化导刊</v>
          </cell>
          <cell r="D13645" t="str">
            <v>中文核心</v>
          </cell>
          <cell r="E13645">
            <v>0.40799999999999997</v>
          </cell>
          <cell r="F13645" t="str">
            <v>F类</v>
          </cell>
          <cell r="G13645">
            <v>20</v>
          </cell>
        </row>
        <row r="13646">
          <cell r="B13646" t="str">
            <v>1001-9154</v>
          </cell>
          <cell r="C13646" t="str">
            <v>成都体育学院学报</v>
          </cell>
          <cell r="D13646" t="str">
            <v>中文核心</v>
          </cell>
          <cell r="E13646">
            <v>0.46200000000000002</v>
          </cell>
          <cell r="F13646" t="str">
            <v>F类</v>
          </cell>
          <cell r="G13646">
            <v>20</v>
          </cell>
        </row>
        <row r="13647">
          <cell r="B13647" t="str">
            <v>1007-323X</v>
          </cell>
          <cell r="C13647" t="str">
            <v>广州体育学院学报</v>
          </cell>
          <cell r="D13647" t="str">
            <v>中文核心</v>
          </cell>
          <cell r="E13647">
            <v>0.41699999999999998</v>
          </cell>
          <cell r="F13647" t="str">
            <v>F类</v>
          </cell>
          <cell r="G13647">
            <v>20</v>
          </cell>
        </row>
        <row r="13648">
          <cell r="B13648" t="str">
            <v>1006-2076</v>
          </cell>
          <cell r="C13648" t="str">
            <v>山东体育学院学报</v>
          </cell>
          <cell r="D13648" t="str">
            <v>中文核心</v>
          </cell>
          <cell r="E13648">
            <v>0.44700000000000001</v>
          </cell>
          <cell r="F13648" t="str">
            <v>F类</v>
          </cell>
          <cell r="G13648">
            <v>20</v>
          </cell>
        </row>
        <row r="13649">
          <cell r="B13649" t="str">
            <v>1009-783X</v>
          </cell>
          <cell r="C13649" t="str">
            <v>首都体育学院学报</v>
          </cell>
          <cell r="D13649" t="str">
            <v>中文核心</v>
          </cell>
          <cell r="E13649">
            <v>0.373</v>
          </cell>
          <cell r="F13649" t="str">
            <v>F类</v>
          </cell>
          <cell r="G13649">
            <v>20</v>
          </cell>
        </row>
        <row r="13650">
          <cell r="B13650" t="str">
            <v>1004-0560</v>
          </cell>
          <cell r="C13650" t="str">
            <v>沈阳体育学院学报</v>
          </cell>
          <cell r="D13650" t="str">
            <v>中文核心/CSSCI</v>
          </cell>
          <cell r="E13650">
            <v>0.34</v>
          </cell>
          <cell r="F13650" t="str">
            <v>E类</v>
          </cell>
          <cell r="G13650">
            <v>30</v>
          </cell>
        </row>
        <row r="13651">
          <cell r="B13651" t="str">
            <v>1008-1909</v>
          </cell>
          <cell r="C13651" t="str">
            <v>南京体育学院学报(社会科学版)</v>
          </cell>
          <cell r="D13651" t="str">
            <v>中文核心</v>
          </cell>
          <cell r="E13651">
            <v>0</v>
          </cell>
          <cell r="F13651" t="str">
            <v>F类</v>
          </cell>
          <cell r="G13651">
            <v>20</v>
          </cell>
        </row>
        <row r="13652">
          <cell r="B13652" t="str">
            <v>0578-1949</v>
          </cell>
          <cell r="C13652" t="str">
            <v>中国语文</v>
          </cell>
          <cell r="D13652" t="str">
            <v>中文核心/CSSCI/A+</v>
          </cell>
          <cell r="E13652">
            <v>0.80300000000000005</v>
          </cell>
          <cell r="F13652" t="str">
            <v>D类</v>
          </cell>
          <cell r="G13652">
            <v>50</v>
          </cell>
        </row>
        <row r="13653">
          <cell r="B13653" t="str">
            <v>1002-5804</v>
          </cell>
          <cell r="C13653" t="str">
            <v>世界汉语教学</v>
          </cell>
          <cell r="D13653" t="str">
            <v>中文核心/CSSCI/A</v>
          </cell>
          <cell r="E13653">
            <v>0.67400000000000004</v>
          </cell>
          <cell r="F13653" t="str">
            <v>E类</v>
          </cell>
          <cell r="G13653">
            <v>30</v>
          </cell>
        </row>
        <row r="13654">
          <cell r="B13654" t="str">
            <v>1000-873X</v>
          </cell>
          <cell r="C13654" t="str">
            <v>中国翻译</v>
          </cell>
          <cell r="D13654" t="str">
            <v>中文核心/CSSCI/A</v>
          </cell>
          <cell r="E13654">
            <v>1.649</v>
          </cell>
          <cell r="F13654" t="str">
            <v>E类</v>
          </cell>
          <cell r="G13654">
            <v>30</v>
          </cell>
        </row>
        <row r="13655">
          <cell r="B13655" t="str">
            <v>1007-8274</v>
          </cell>
          <cell r="C13655" t="str">
            <v>当代语言学</v>
          </cell>
          <cell r="D13655" t="str">
            <v>中文核心/CSSCI</v>
          </cell>
          <cell r="E13655">
            <v>0.66300000000000003</v>
          </cell>
          <cell r="F13655" t="str">
            <v>E类</v>
          </cell>
          <cell r="G13655">
            <v>30</v>
          </cell>
        </row>
        <row r="13656">
          <cell r="B13656" t="str">
            <v>0257-9448</v>
          </cell>
          <cell r="C13656" t="str">
            <v>语言教学与研究</v>
          </cell>
          <cell r="D13656" t="str">
            <v>中文核心/CSSCI</v>
          </cell>
          <cell r="E13656">
            <v>0.74199999999999999</v>
          </cell>
          <cell r="F13656" t="str">
            <v>E类</v>
          </cell>
          <cell r="G13656">
            <v>30</v>
          </cell>
        </row>
        <row r="13657">
          <cell r="B13657" t="str">
            <v>1671-9484</v>
          </cell>
          <cell r="C13657" t="str">
            <v>语言科学</v>
          </cell>
          <cell r="D13657" t="str">
            <v>中文核心/CSSCI</v>
          </cell>
          <cell r="E13657">
            <v>0.54400000000000004</v>
          </cell>
          <cell r="F13657" t="str">
            <v>E类</v>
          </cell>
          <cell r="G13657">
            <v>30</v>
          </cell>
        </row>
        <row r="13658">
          <cell r="B13658" t="str">
            <v>1672-9501</v>
          </cell>
          <cell r="C13658" t="str">
            <v>汉语学报</v>
          </cell>
          <cell r="D13658" t="str">
            <v>中文核心/CSSCI</v>
          </cell>
          <cell r="E13658">
            <v>0.94599999999999995</v>
          </cell>
          <cell r="F13658" t="str">
            <v>E类</v>
          </cell>
          <cell r="G13658">
            <v>30</v>
          </cell>
        </row>
        <row r="13659">
          <cell r="B13659" t="str">
            <v>1000-2979</v>
          </cell>
          <cell r="C13659" t="str">
            <v>语文研究</v>
          </cell>
          <cell r="D13659" t="str">
            <v>中文核心/CSSCI/A</v>
          </cell>
          <cell r="E13659">
            <v>0.69</v>
          </cell>
          <cell r="F13659" t="str">
            <v>E类</v>
          </cell>
          <cell r="G13659">
            <v>30</v>
          </cell>
        </row>
        <row r="13660">
          <cell r="B13660" t="str">
            <v>1000-1263</v>
          </cell>
          <cell r="C13660" t="str">
            <v>语言研究</v>
          </cell>
          <cell r="D13660" t="str">
            <v>中文核心/CSSCI</v>
          </cell>
          <cell r="E13660">
            <v>0.69099999999999995</v>
          </cell>
          <cell r="F13660" t="str">
            <v>E类</v>
          </cell>
          <cell r="G13660">
            <v>30</v>
          </cell>
        </row>
        <row r="13661">
          <cell r="B13661" t="str">
            <v>1003-7365</v>
          </cell>
          <cell r="C13661" t="str">
            <v>汉语学习</v>
          </cell>
          <cell r="D13661" t="str">
            <v>中文核心</v>
          </cell>
          <cell r="E13661">
            <v>0.36699999999999999</v>
          </cell>
          <cell r="F13661" t="str">
            <v>F类</v>
          </cell>
          <cell r="G13661">
            <v>20</v>
          </cell>
        </row>
        <row r="13662">
          <cell r="B13662" t="str">
            <v>1003-5397</v>
          </cell>
          <cell r="C13662" t="str">
            <v>语言文字应用</v>
          </cell>
          <cell r="D13662" t="str">
            <v>中文核心/CSSCI/A+</v>
          </cell>
          <cell r="E13662">
            <v>0.5</v>
          </cell>
          <cell r="F13662" t="str">
            <v>D类</v>
          </cell>
          <cell r="G13662">
            <v>50</v>
          </cell>
        </row>
        <row r="13663">
          <cell r="B13663" t="str">
            <v>0257-0203</v>
          </cell>
          <cell r="C13663" t="str">
            <v>方言</v>
          </cell>
          <cell r="D13663" t="str">
            <v>中文核心/CSSCI</v>
          </cell>
          <cell r="E13663">
            <v>0.435</v>
          </cell>
          <cell r="F13663" t="str">
            <v>E类</v>
          </cell>
          <cell r="G13663">
            <v>30</v>
          </cell>
        </row>
        <row r="13664">
          <cell r="B13664" t="str">
            <v>1672-9358</v>
          </cell>
          <cell r="C13664" t="str">
            <v>上海翻译</v>
          </cell>
          <cell r="D13664" t="str">
            <v>中文核心</v>
          </cell>
          <cell r="E13664">
            <v>0.91800000000000004</v>
          </cell>
          <cell r="F13664" t="str">
            <v>F类</v>
          </cell>
          <cell r="G13664">
            <v>20</v>
          </cell>
        </row>
        <row r="13665">
          <cell r="B13665" t="str">
            <v>0257-5779</v>
          </cell>
          <cell r="C13665" t="str">
            <v>民族语文</v>
          </cell>
          <cell r="D13665" t="str">
            <v>中文核心/CSSCI</v>
          </cell>
          <cell r="E13665">
            <v>0.19900000000000001</v>
          </cell>
          <cell r="F13665" t="str">
            <v>E类</v>
          </cell>
          <cell r="G13665">
            <v>30</v>
          </cell>
        </row>
        <row r="13666">
          <cell r="B13666" t="str">
            <v>1674-8026</v>
          </cell>
          <cell r="C13666" t="str">
            <v>当代修辞学</v>
          </cell>
          <cell r="D13666" t="str">
            <v>中文核心/CSSCI</v>
          </cell>
          <cell r="E13666">
            <v>0.48899999999999999</v>
          </cell>
          <cell r="F13666" t="str">
            <v>E类</v>
          </cell>
          <cell r="G13666">
            <v>30</v>
          </cell>
        </row>
        <row r="13667">
          <cell r="B13667" t="str">
            <v>1001-5442</v>
          </cell>
          <cell r="C13667" t="str">
            <v>古汉语研究</v>
          </cell>
          <cell r="D13667" t="str">
            <v>中文核心/A</v>
          </cell>
          <cell r="E13667">
            <v>0.629</v>
          </cell>
          <cell r="F13667" t="str">
            <v>E类</v>
          </cell>
          <cell r="G13667">
            <v>30</v>
          </cell>
        </row>
        <row r="13668">
          <cell r="B13668" t="str">
            <v>1002-0489</v>
          </cell>
          <cell r="C13668" t="str">
            <v>中国科技翻译</v>
          </cell>
          <cell r="D13668" t="str">
            <v>中文核心</v>
          </cell>
          <cell r="E13668">
            <v>0.55500000000000005</v>
          </cell>
          <cell r="F13668" t="str">
            <v>F类</v>
          </cell>
          <cell r="G13668">
            <v>20</v>
          </cell>
        </row>
        <row r="13669">
          <cell r="B13669" t="str">
            <v>1000-0429</v>
          </cell>
          <cell r="C13669" t="str">
            <v>外语教学与研究</v>
          </cell>
          <cell r="D13669" t="str">
            <v>中文核心/CSSCI/A+</v>
          </cell>
          <cell r="E13669">
            <v>1.5669999999999999</v>
          </cell>
          <cell r="F13669" t="str">
            <v>D类</v>
          </cell>
          <cell r="G13669">
            <v>50</v>
          </cell>
        </row>
        <row r="13670">
          <cell r="B13670" t="str">
            <v>1004-5139</v>
          </cell>
          <cell r="C13670" t="str">
            <v>外国语</v>
          </cell>
          <cell r="D13670" t="str">
            <v>中文核心/CSSCI/A</v>
          </cell>
          <cell r="E13670">
            <v>0</v>
          </cell>
          <cell r="F13670" t="str">
            <v>E类</v>
          </cell>
          <cell r="G13670">
            <v>30</v>
          </cell>
        </row>
        <row r="13671">
          <cell r="B13671" t="str">
            <v>1003-6105</v>
          </cell>
          <cell r="C13671" t="str">
            <v>现代外语</v>
          </cell>
          <cell r="D13671" t="str">
            <v>中文核心/CSSCI</v>
          </cell>
          <cell r="E13671">
            <v>0.90100000000000002</v>
          </cell>
          <cell r="F13671" t="str">
            <v>E类</v>
          </cell>
          <cell r="G13671">
            <v>30</v>
          </cell>
        </row>
        <row r="13672">
          <cell r="B13672" t="str">
            <v>1004-5112</v>
          </cell>
          <cell r="C13672" t="str">
            <v>外语界</v>
          </cell>
          <cell r="D13672" t="str">
            <v>中文核心/CSSCI</v>
          </cell>
          <cell r="E13672">
            <v>2.2789999999999999</v>
          </cell>
          <cell r="F13672" t="str">
            <v>E类</v>
          </cell>
          <cell r="G13672">
            <v>30</v>
          </cell>
        </row>
        <row r="13673">
          <cell r="B13673" t="str">
            <v>1000-5544</v>
          </cell>
          <cell r="C13673" t="str">
            <v>外语教学</v>
          </cell>
          <cell r="D13673" t="str">
            <v>中文核心/CSSCI</v>
          </cell>
          <cell r="E13673">
            <v>1.0329999999999999</v>
          </cell>
          <cell r="F13673" t="str">
            <v>E类</v>
          </cell>
          <cell r="G13673">
            <v>30</v>
          </cell>
        </row>
        <row r="13674">
          <cell r="B13674" t="str">
            <v>1000-0100</v>
          </cell>
          <cell r="C13674" t="str">
            <v>外语学刊</v>
          </cell>
          <cell r="D13674" t="str">
            <v>中文核心/CSSCI</v>
          </cell>
          <cell r="E13674">
            <v>0.65500000000000003</v>
          </cell>
          <cell r="F13674" t="str">
            <v>E类</v>
          </cell>
          <cell r="G13674">
            <v>30</v>
          </cell>
        </row>
        <row r="13675">
          <cell r="B13675" t="str">
            <v>1004-6038</v>
          </cell>
          <cell r="C13675" t="str">
            <v>外语与外语教学</v>
          </cell>
          <cell r="D13675" t="str">
            <v>中文核心/CSSCI</v>
          </cell>
          <cell r="E13675">
            <v>0.75600000000000001</v>
          </cell>
          <cell r="F13675" t="str">
            <v>E类</v>
          </cell>
          <cell r="G13675">
            <v>30</v>
          </cell>
        </row>
        <row r="13676">
          <cell r="B13676" t="str">
            <v>1672-9382</v>
          </cell>
          <cell r="C13676" t="str">
            <v>中国外语</v>
          </cell>
          <cell r="D13676" t="str">
            <v>中文核心/CSSCI</v>
          </cell>
          <cell r="E13676">
            <v>1.5069999999999999</v>
          </cell>
          <cell r="F13676" t="str">
            <v>E类</v>
          </cell>
          <cell r="G13676">
            <v>30</v>
          </cell>
        </row>
        <row r="13677">
          <cell r="B13677" t="str">
            <v>1002-722X</v>
          </cell>
          <cell r="C13677" t="str">
            <v>解放军外国语学院学报</v>
          </cell>
          <cell r="D13677" t="str">
            <v>中文核心</v>
          </cell>
          <cell r="E13677">
            <v>0.58799999999999997</v>
          </cell>
          <cell r="F13677" t="str">
            <v>F类</v>
          </cell>
          <cell r="G13677">
            <v>20</v>
          </cell>
        </row>
        <row r="13678">
          <cell r="B13678" t="str">
            <v>1001-5795</v>
          </cell>
          <cell r="C13678" t="str">
            <v>外语电化教学</v>
          </cell>
          <cell r="D13678" t="str">
            <v>中文核心/CSSCI</v>
          </cell>
          <cell r="E13678">
            <v>1.19</v>
          </cell>
          <cell r="F13678" t="str">
            <v>E类</v>
          </cell>
          <cell r="G13678">
            <v>30</v>
          </cell>
        </row>
        <row r="13679">
          <cell r="B13679" t="str">
            <v>1005-7242</v>
          </cell>
          <cell r="C13679" t="str">
            <v>外语研究</v>
          </cell>
          <cell r="D13679" t="str">
            <v>中文核心</v>
          </cell>
          <cell r="E13679">
            <v>1.1080000000000001</v>
          </cell>
          <cell r="F13679" t="str">
            <v>F类</v>
          </cell>
          <cell r="G13679">
            <v>20</v>
          </cell>
        </row>
        <row r="13680">
          <cell r="B13680" t="str">
            <v>1674-6414</v>
          </cell>
          <cell r="C13680" t="str">
            <v>外国语文</v>
          </cell>
          <cell r="D13680" t="str">
            <v>中文核心</v>
          </cell>
          <cell r="E13680">
            <v>0.34</v>
          </cell>
          <cell r="F13680" t="str">
            <v>F类</v>
          </cell>
          <cell r="G13680">
            <v>20</v>
          </cell>
        </row>
        <row r="13681">
          <cell r="B13681" t="str">
            <v>1674-1234</v>
          </cell>
          <cell r="C13681" t="str">
            <v>外语教学理论与实践</v>
          </cell>
          <cell r="D13681" t="str">
            <v>中文核心/CSSCI</v>
          </cell>
          <cell r="E13681">
            <v>1.2729999999999999</v>
          </cell>
          <cell r="F13681" t="str">
            <v>E类</v>
          </cell>
          <cell r="G13681">
            <v>30</v>
          </cell>
        </row>
        <row r="13682">
          <cell r="B13682" t="str">
            <v>0511-4683</v>
          </cell>
          <cell r="C13682" t="str">
            <v>文学评论</v>
          </cell>
          <cell r="D13682" t="str">
            <v>中文核心/CSSCI/A+</v>
          </cell>
          <cell r="E13682">
            <v>0.47499999999999998</v>
          </cell>
          <cell r="F13682" t="str">
            <v>D类</v>
          </cell>
          <cell r="G13682">
            <v>50</v>
          </cell>
        </row>
        <row r="13683">
          <cell r="B13683" t="str">
            <v>1001-6368</v>
          </cell>
          <cell r="C13683" t="str">
            <v>外国文学评论</v>
          </cell>
          <cell r="D13683" t="str">
            <v>中文核心/CSSCI/A+</v>
          </cell>
          <cell r="E13683">
            <v>0.22800000000000001</v>
          </cell>
          <cell r="F13683" t="str">
            <v>D类</v>
          </cell>
          <cell r="G13683">
            <v>50</v>
          </cell>
        </row>
        <row r="13684">
          <cell r="B13684" t="str">
            <v>0257-5914</v>
          </cell>
          <cell r="C13684" t="str">
            <v>文学遗产</v>
          </cell>
          <cell r="D13684" t="str">
            <v>中文核心/CSSCI/A</v>
          </cell>
          <cell r="E13684">
            <v>0.47699999999999998</v>
          </cell>
          <cell r="F13684" t="str">
            <v>E类</v>
          </cell>
          <cell r="G13684">
            <v>30</v>
          </cell>
        </row>
        <row r="13685">
          <cell r="B13685" t="str">
            <v>1002-1809</v>
          </cell>
          <cell r="C13685" t="str">
            <v>当代作家评论</v>
          </cell>
          <cell r="D13685" t="str">
            <v>中文核心/CSSCI/A</v>
          </cell>
          <cell r="E13685">
            <v>0.29499999999999998</v>
          </cell>
          <cell r="F13685" t="str">
            <v>E类</v>
          </cell>
          <cell r="G13685">
            <v>30</v>
          </cell>
        </row>
        <row r="13686">
          <cell r="B13686" t="str">
            <v>0257-5876</v>
          </cell>
          <cell r="C13686" t="str">
            <v>文艺研究</v>
          </cell>
          <cell r="D13686" t="str">
            <v>中文核心/CSSCI/A+</v>
          </cell>
          <cell r="E13686">
            <v>0.27200000000000002</v>
          </cell>
          <cell r="F13686" t="str">
            <v>D类</v>
          </cell>
          <cell r="G13686">
            <v>50</v>
          </cell>
        </row>
        <row r="13687">
          <cell r="B13687" t="str">
            <v>1003-0263</v>
          </cell>
          <cell r="C13687" t="str">
            <v>中国现代文学研究丛刊</v>
          </cell>
          <cell r="D13687" t="str">
            <v>中文核心/CSSCI/A</v>
          </cell>
          <cell r="E13687">
            <v>0.19600000000000001</v>
          </cell>
          <cell r="F13687" t="str">
            <v>E类</v>
          </cell>
          <cell r="G13687">
            <v>30</v>
          </cell>
        </row>
        <row r="13688">
          <cell r="B13688" t="str">
            <v>0257-0254</v>
          </cell>
          <cell r="C13688" t="str">
            <v>文艺理论研究</v>
          </cell>
          <cell r="D13688" t="str">
            <v>中文核心/CSSCI</v>
          </cell>
          <cell r="E13688">
            <v>0.26600000000000001</v>
          </cell>
          <cell r="F13688" t="str">
            <v>E类</v>
          </cell>
          <cell r="G13688">
            <v>30</v>
          </cell>
        </row>
        <row r="13689">
          <cell r="B13689" t="str">
            <v>1003-7519</v>
          </cell>
          <cell r="C13689" t="str">
            <v>外国文学研究</v>
          </cell>
          <cell r="D13689" t="str">
            <v>中文核心/CSSCI</v>
          </cell>
          <cell r="E13689">
            <v>0.219</v>
          </cell>
          <cell r="F13689" t="str">
            <v>E类</v>
          </cell>
          <cell r="G13689">
            <v>30</v>
          </cell>
        </row>
        <row r="13690">
          <cell r="B13690" t="str">
            <v>1003-7772</v>
          </cell>
          <cell r="C13690" t="str">
            <v>南方文坛</v>
          </cell>
          <cell r="D13690" t="str">
            <v>中文核心/CSSCI</v>
          </cell>
          <cell r="E13690">
            <v>0.16300000000000001</v>
          </cell>
          <cell r="F13690" t="str">
            <v>E类</v>
          </cell>
          <cell r="G13690">
            <v>30</v>
          </cell>
        </row>
        <row r="13691">
          <cell r="B13691" t="str">
            <v>1006-6101</v>
          </cell>
          <cell r="C13691" t="str">
            <v>中国比较文学</v>
          </cell>
          <cell r="D13691" t="str">
            <v>中文核心/CSSCI/A</v>
          </cell>
          <cell r="E13691">
            <v>0.36399999999999999</v>
          </cell>
          <cell r="F13691" t="str">
            <v>E类</v>
          </cell>
          <cell r="G13691">
            <v>30</v>
          </cell>
        </row>
        <row r="13692">
          <cell r="B13692" t="str">
            <v>1002-5529</v>
          </cell>
          <cell r="C13692" t="str">
            <v>外国文学</v>
          </cell>
          <cell r="D13692" t="str">
            <v>中文核心/CSSCI/A</v>
          </cell>
          <cell r="E13692">
            <v>0.28299999999999997</v>
          </cell>
          <cell r="F13692" t="str">
            <v>E类</v>
          </cell>
          <cell r="G13692">
            <v>30</v>
          </cell>
        </row>
        <row r="13693">
          <cell r="B13693" t="str">
            <v>1001-1757</v>
          </cell>
          <cell r="C13693" t="str">
            <v>当代外国文学</v>
          </cell>
          <cell r="D13693" t="str">
            <v>中文核心/CSSCI</v>
          </cell>
          <cell r="E13693">
            <v>0.44700000000000001</v>
          </cell>
          <cell r="F13693" t="str">
            <v>E类</v>
          </cell>
          <cell r="G13693">
            <v>30</v>
          </cell>
        </row>
        <row r="13694">
          <cell r="B13694" t="str">
            <v>1003-0638</v>
          </cell>
          <cell r="C13694" t="str">
            <v>鲁迅研究月刊</v>
          </cell>
          <cell r="D13694" t="str">
            <v>中文核心/CSSCI</v>
          </cell>
          <cell r="E13694">
            <v>0.188</v>
          </cell>
          <cell r="F13694" t="str">
            <v>E类</v>
          </cell>
          <cell r="G13694">
            <v>30</v>
          </cell>
        </row>
        <row r="13695">
          <cell r="B13695" t="str">
            <v>1002-9583</v>
          </cell>
          <cell r="C13695" t="str">
            <v>文艺理论与批评</v>
          </cell>
          <cell r="D13695" t="str">
            <v>中文核心/CSSCI</v>
          </cell>
          <cell r="E13695">
            <v>0.153</v>
          </cell>
          <cell r="F13695" t="str">
            <v>E类</v>
          </cell>
          <cell r="G13695">
            <v>30</v>
          </cell>
        </row>
        <row r="13696">
          <cell r="B13696" t="str">
            <v>0257-5647</v>
          </cell>
          <cell r="C13696" t="str">
            <v>新文学史料</v>
          </cell>
          <cell r="D13696" t="str">
            <v>中文核心/CSSCI</v>
          </cell>
          <cell r="E13696">
            <v>0</v>
          </cell>
          <cell r="F13696" t="str">
            <v>E类</v>
          </cell>
          <cell r="G13696">
            <v>30</v>
          </cell>
        </row>
        <row r="13697">
          <cell r="B13697" t="str">
            <v>1002-9559</v>
          </cell>
          <cell r="C13697" t="str">
            <v>民族文学研究</v>
          </cell>
          <cell r="D13697" t="str">
            <v>中文核心/CSSCI</v>
          </cell>
          <cell r="E13697">
            <v>0.13</v>
          </cell>
          <cell r="F13697" t="str">
            <v>E类</v>
          </cell>
          <cell r="G13697">
            <v>30</v>
          </cell>
        </row>
        <row r="13698">
          <cell r="B13698" t="str">
            <v>1006-0820</v>
          </cell>
          <cell r="C13698" t="str">
            <v>当代文坛</v>
          </cell>
          <cell r="D13698" t="str">
            <v>中文核心/CSSCI</v>
          </cell>
          <cell r="E13698">
            <v>0.14599999999999999</v>
          </cell>
          <cell r="F13698" t="str">
            <v>E类</v>
          </cell>
          <cell r="G13698">
            <v>30</v>
          </cell>
        </row>
        <row r="13699">
          <cell r="B13699" t="str">
            <v>1001-7917</v>
          </cell>
          <cell r="C13699" t="str">
            <v>红楼梦学刊</v>
          </cell>
          <cell r="D13699" t="str">
            <v>中文核心/CSSCI</v>
          </cell>
          <cell r="E13699">
            <v>0.19800000000000001</v>
          </cell>
          <cell r="F13699" t="str">
            <v>E类</v>
          </cell>
          <cell r="G13699">
            <v>30</v>
          </cell>
        </row>
        <row r="13700">
          <cell r="B13700" t="str">
            <v>1002-5014</v>
          </cell>
          <cell r="C13700" t="str">
            <v>国外文学</v>
          </cell>
          <cell r="D13700" t="str">
            <v>中文核心/CSSCI</v>
          </cell>
          <cell r="E13700">
            <v>0.09</v>
          </cell>
          <cell r="F13700" t="str">
            <v>E类</v>
          </cell>
          <cell r="G13700">
            <v>30</v>
          </cell>
        </row>
        <row r="13701">
          <cell r="B13701" t="str">
            <v>1004-2164</v>
          </cell>
          <cell r="C13701" t="str">
            <v>小说评论</v>
          </cell>
          <cell r="D13701" t="str">
            <v>中文核心/CSSCI</v>
          </cell>
          <cell r="E13701">
            <v>0.127</v>
          </cell>
          <cell r="F13701" t="str">
            <v>E类</v>
          </cell>
          <cell r="G13701">
            <v>30</v>
          </cell>
        </row>
        <row r="13702">
          <cell r="B13702" t="str">
            <v>1003-9538</v>
          </cell>
          <cell r="C13702" t="str">
            <v>文艺争鸣</v>
          </cell>
          <cell r="D13702" t="str">
            <v>中文核心/CSSCI/A</v>
          </cell>
          <cell r="E13702">
            <v>0.17</v>
          </cell>
          <cell r="F13702" t="str">
            <v>E类</v>
          </cell>
          <cell r="G13702">
            <v>30</v>
          </cell>
        </row>
        <row r="13703">
          <cell r="B13703" t="str">
            <v>1005-989X</v>
          </cell>
          <cell r="C13703" t="str">
            <v>上海文化</v>
          </cell>
          <cell r="D13703" t="str">
            <v>中文核心</v>
          </cell>
          <cell r="E13703">
            <v>0</v>
          </cell>
          <cell r="F13703" t="str">
            <v>F类</v>
          </cell>
          <cell r="G13703">
            <v>20</v>
          </cell>
        </row>
        <row r="13704">
          <cell r="B13704" t="str">
            <v>1003-7535</v>
          </cell>
          <cell r="C13704" t="str">
            <v>中国文学研究</v>
          </cell>
          <cell r="D13704" t="str">
            <v>中文核心</v>
          </cell>
          <cell r="E13704">
            <v>0.14699999999999999</v>
          </cell>
          <cell r="F13704" t="str">
            <v>F类</v>
          </cell>
          <cell r="G13704">
            <v>20</v>
          </cell>
        </row>
        <row r="13705">
          <cell r="B13705" t="str">
            <v>1674-7704</v>
          </cell>
          <cell r="C13705" t="str">
            <v>现代中文学刊</v>
          </cell>
          <cell r="D13705" t="str">
            <v>中文核心</v>
          </cell>
          <cell r="E13705">
            <v>0</v>
          </cell>
          <cell r="F13705" t="str">
            <v>F类</v>
          </cell>
          <cell r="G13705">
            <v>20</v>
          </cell>
        </row>
        <row r="13706">
          <cell r="B13706" t="str">
            <v>1006-0677</v>
          </cell>
          <cell r="C13706" t="str">
            <v>华文文学</v>
          </cell>
          <cell r="D13706" t="str">
            <v>中文核心</v>
          </cell>
          <cell r="E13706">
            <v>0</v>
          </cell>
          <cell r="F13706" t="str">
            <v>F类</v>
          </cell>
          <cell r="G13706">
            <v>20</v>
          </cell>
        </row>
        <row r="13707">
          <cell r="B13707" t="str">
            <v>1004-3330</v>
          </cell>
          <cell r="C13707" t="str">
            <v>明清小说研究</v>
          </cell>
          <cell r="D13707" t="str">
            <v>中文核心</v>
          </cell>
          <cell r="E13707">
            <v>0.13300000000000001</v>
          </cell>
          <cell r="F13707" t="str">
            <v>F类</v>
          </cell>
          <cell r="G13707">
            <v>20</v>
          </cell>
        </row>
        <row r="13708">
          <cell r="B13708" t="str">
            <v>1006-2491</v>
          </cell>
          <cell r="C13708" t="str">
            <v>中国韵文学刊</v>
          </cell>
          <cell r="D13708" t="str">
            <v>中文核心</v>
          </cell>
          <cell r="E13708">
            <v>0</v>
          </cell>
          <cell r="F13708" t="str">
            <v>F类</v>
          </cell>
          <cell r="G13708">
            <v>20</v>
          </cell>
        </row>
        <row r="13709">
          <cell r="B13709" t="str">
            <v>1001-8026</v>
          </cell>
          <cell r="C13709" t="str">
            <v>上海文学</v>
          </cell>
          <cell r="D13709" t="str">
            <v>中文核心</v>
          </cell>
          <cell r="E13709">
            <v>0</v>
          </cell>
          <cell r="F13709" t="str">
            <v>F类</v>
          </cell>
          <cell r="G13709">
            <v>20</v>
          </cell>
        </row>
        <row r="13710">
          <cell r="B13710" t="str">
            <v>0258-8218</v>
          </cell>
          <cell r="C13710" t="str">
            <v>人民文学</v>
          </cell>
          <cell r="D13710" t="str">
            <v>中文核心</v>
          </cell>
          <cell r="E13710">
            <v>0</v>
          </cell>
          <cell r="F13710" t="str">
            <v>F类</v>
          </cell>
          <cell r="G13710">
            <v>20</v>
          </cell>
        </row>
        <row r="13711">
          <cell r="B13711" t="str">
            <v>0257-0165</v>
          </cell>
          <cell r="C13711" t="str">
            <v>当代</v>
          </cell>
          <cell r="D13711" t="str">
            <v>中文核心</v>
          </cell>
          <cell r="E13711">
            <v>0</v>
          </cell>
          <cell r="F13711" t="str">
            <v>F类</v>
          </cell>
          <cell r="G13711">
            <v>20</v>
          </cell>
        </row>
        <row r="13712">
          <cell r="B13712" t="str">
            <v>0583-1288</v>
          </cell>
          <cell r="C13712" t="str">
            <v>收获</v>
          </cell>
          <cell r="D13712" t="str">
            <v>中文核心</v>
          </cell>
          <cell r="E13712">
            <v>0</v>
          </cell>
          <cell r="F13712" t="str">
            <v>F类</v>
          </cell>
          <cell r="G13712">
            <v>20</v>
          </cell>
        </row>
        <row r="13713">
          <cell r="B13713" t="str">
            <v>1005-7595</v>
          </cell>
          <cell r="C13713" t="str">
            <v>钟山</v>
          </cell>
          <cell r="D13713" t="str">
            <v>中文核心</v>
          </cell>
          <cell r="E13713">
            <v>0</v>
          </cell>
          <cell r="F13713" t="str">
            <v>F类</v>
          </cell>
          <cell r="G13713">
            <v>20</v>
          </cell>
        </row>
        <row r="13714">
          <cell r="B13714" t="str">
            <v>1004-7107</v>
          </cell>
          <cell r="C13714" t="str">
            <v>芳草（小说月刊）</v>
          </cell>
          <cell r="D13714" t="str">
            <v>中文核心</v>
          </cell>
          <cell r="E13714">
            <v>0</v>
          </cell>
          <cell r="F13714" t="str">
            <v>F类</v>
          </cell>
          <cell r="G13714">
            <v>20</v>
          </cell>
        </row>
        <row r="13715">
          <cell r="B13715" t="str">
            <v>0257-5841</v>
          </cell>
          <cell r="C13715" t="str">
            <v>十月</v>
          </cell>
          <cell r="D13715" t="str">
            <v>中文核心</v>
          </cell>
          <cell r="E13715">
            <v>0</v>
          </cell>
          <cell r="F13715" t="str">
            <v>F类</v>
          </cell>
          <cell r="G13715">
            <v>20</v>
          </cell>
        </row>
        <row r="13716">
          <cell r="B13716" t="str">
            <v>1000-789X</v>
          </cell>
          <cell r="C13716" t="str">
            <v>花城</v>
          </cell>
          <cell r="D13716" t="str">
            <v>中文核心</v>
          </cell>
          <cell r="E13716">
            <v>0</v>
          </cell>
          <cell r="F13716" t="str">
            <v>F类</v>
          </cell>
          <cell r="G13716">
            <v>20</v>
          </cell>
        </row>
        <row r="13717">
          <cell r="B13717" t="str">
            <v>1003-1006</v>
          </cell>
          <cell r="C13717" t="str">
            <v>中国作家</v>
          </cell>
          <cell r="D13717" t="str">
            <v>中文核心</v>
          </cell>
          <cell r="E13717">
            <v>0</v>
          </cell>
          <cell r="F13717" t="str">
            <v>F类</v>
          </cell>
          <cell r="G13717">
            <v>20</v>
          </cell>
        </row>
        <row r="13718">
          <cell r="B13718" t="str">
            <v>0257-2850</v>
          </cell>
          <cell r="C13718" t="str">
            <v>民族文学</v>
          </cell>
          <cell r="D13718" t="str">
            <v>中文核心</v>
          </cell>
          <cell r="E13718">
            <v>0</v>
          </cell>
          <cell r="F13718" t="str">
            <v>F类</v>
          </cell>
          <cell r="G13718">
            <v>20</v>
          </cell>
        </row>
        <row r="13719">
          <cell r="B13719" t="str">
            <v>0583-0230</v>
          </cell>
          <cell r="C13719" t="str">
            <v>诗刊</v>
          </cell>
          <cell r="D13719" t="str">
            <v>中文核心</v>
          </cell>
          <cell r="E13719">
            <v>0</v>
          </cell>
          <cell r="F13719" t="str">
            <v>F类</v>
          </cell>
          <cell r="G13719">
            <v>20</v>
          </cell>
        </row>
        <row r="13720">
          <cell r="B13720" t="str">
            <v>0577-7410</v>
          </cell>
          <cell r="C13720" t="str">
            <v>解放军文艺</v>
          </cell>
          <cell r="D13720" t="str">
            <v>中文核心</v>
          </cell>
          <cell r="E13720">
            <v>0</v>
          </cell>
          <cell r="F13720" t="str">
            <v>F类</v>
          </cell>
          <cell r="G13720">
            <v>20</v>
          </cell>
        </row>
        <row r="13721">
          <cell r="B13721" t="str">
            <v>1005-7706</v>
          </cell>
          <cell r="C13721" t="str">
            <v>小说界</v>
          </cell>
          <cell r="D13721" t="str">
            <v>中文核心</v>
          </cell>
          <cell r="E13721">
            <v>0</v>
          </cell>
          <cell r="F13721" t="str">
            <v>F类</v>
          </cell>
          <cell r="G13721">
            <v>20</v>
          </cell>
        </row>
        <row r="13722">
          <cell r="B13722" t="str">
            <v>1004-3691</v>
          </cell>
          <cell r="C13722" t="str">
            <v>芙蓉</v>
          </cell>
          <cell r="D13722" t="str">
            <v>中文核心</v>
          </cell>
          <cell r="E13722">
            <v>0</v>
          </cell>
          <cell r="F13722" t="str">
            <v>F类</v>
          </cell>
          <cell r="G13722">
            <v>20</v>
          </cell>
        </row>
        <row r="13723">
          <cell r="B13723" t="str">
            <v>1672-5980</v>
          </cell>
          <cell r="C13723" t="str">
            <v>小说月报(原创版)</v>
          </cell>
          <cell r="D13723" t="str">
            <v>中文核心</v>
          </cell>
          <cell r="E13723">
            <v>0</v>
          </cell>
          <cell r="F13723" t="str">
            <v>F类</v>
          </cell>
          <cell r="G13723">
            <v>20</v>
          </cell>
        </row>
        <row r="13724">
          <cell r="B13724" t="str">
            <v>1003-9104</v>
          </cell>
          <cell r="C13724" t="str">
            <v>艺术百家</v>
          </cell>
          <cell r="D13724" t="str">
            <v>中文核心/CSSCI</v>
          </cell>
          <cell r="E13724">
            <v>0.16400000000000001</v>
          </cell>
          <cell r="F13724" t="str">
            <v>E类</v>
          </cell>
          <cell r="G13724">
            <v>30</v>
          </cell>
        </row>
        <row r="13725">
          <cell r="B13725" t="str">
            <v>1672-6243</v>
          </cell>
          <cell r="C13725" t="str">
            <v>艺术评论</v>
          </cell>
          <cell r="D13725" t="str">
            <v>中文核心</v>
          </cell>
          <cell r="E13725">
            <v>8.7999999999999995E-2</v>
          </cell>
          <cell r="F13725" t="str">
            <v>F类</v>
          </cell>
          <cell r="G13725">
            <v>20</v>
          </cell>
        </row>
        <row r="13726">
          <cell r="B13726" t="str">
            <v>1003-2568</v>
          </cell>
          <cell r="C13726" t="str">
            <v>民族艺术</v>
          </cell>
          <cell r="D13726" t="str">
            <v>中文核心/CSSCI</v>
          </cell>
          <cell r="E13726">
            <v>0.21</v>
          </cell>
          <cell r="F13726" t="str">
            <v>E类</v>
          </cell>
          <cell r="G13726">
            <v>30</v>
          </cell>
        </row>
        <row r="13727">
          <cell r="B13727" t="str">
            <v>0461-6855</v>
          </cell>
          <cell r="C13727" t="str">
            <v>美术研究</v>
          </cell>
          <cell r="D13727" t="str">
            <v>中文核心/CSSCI</v>
          </cell>
          <cell r="E13727">
            <v>8.3000000000000004E-2</v>
          </cell>
          <cell r="F13727" t="str">
            <v>E类</v>
          </cell>
          <cell r="G13727">
            <v>30</v>
          </cell>
        </row>
        <row r="13728">
          <cell r="B13728" t="str">
            <v>0412-3662</v>
          </cell>
          <cell r="C13728" t="str">
            <v>装饰</v>
          </cell>
          <cell r="D13728" t="str">
            <v>中文核心/CSSCI</v>
          </cell>
          <cell r="E13728">
            <v>0.10299999999999999</v>
          </cell>
          <cell r="F13728" t="str">
            <v>E类</v>
          </cell>
          <cell r="G13728">
            <v>30</v>
          </cell>
        </row>
        <row r="13729">
          <cell r="B13729" t="str">
            <v>1003-1774</v>
          </cell>
          <cell r="C13729" t="str">
            <v>美术</v>
          </cell>
          <cell r="D13729" t="str">
            <v>中文核心/A</v>
          </cell>
          <cell r="E13729">
            <v>0</v>
          </cell>
          <cell r="F13729" t="str">
            <v>E类</v>
          </cell>
          <cell r="G13729">
            <v>30</v>
          </cell>
        </row>
        <row r="13730">
          <cell r="B13730" t="str">
            <v>1006-8899</v>
          </cell>
          <cell r="C13730" t="str">
            <v>美术观察</v>
          </cell>
          <cell r="D13730" t="str">
            <v>中文核心/CSSCI</v>
          </cell>
          <cell r="E13730">
            <v>0</v>
          </cell>
          <cell r="F13730" t="str">
            <v>E类</v>
          </cell>
          <cell r="G13730">
            <v>30</v>
          </cell>
        </row>
        <row r="13731">
          <cell r="B13731" t="str">
            <v>1674-2249</v>
          </cell>
          <cell r="C13731" t="str">
            <v>新美术</v>
          </cell>
          <cell r="D13731" t="str">
            <v>中文核心/CSSCI</v>
          </cell>
          <cell r="E13731">
            <v>4.5999999999999999E-2</v>
          </cell>
          <cell r="F13731" t="str">
            <v>E类</v>
          </cell>
          <cell r="G13731">
            <v>30</v>
          </cell>
        </row>
        <row r="13732">
          <cell r="B13732" t="str">
            <v>1008-9675</v>
          </cell>
          <cell r="C13732" t="str">
            <v>南京艺术学院学报(美术与设计版)</v>
          </cell>
          <cell r="D13732" t="str">
            <v>中文核心/CSSCI</v>
          </cell>
          <cell r="E13732">
            <v>0</v>
          </cell>
          <cell r="F13732" t="str">
            <v>E类</v>
          </cell>
          <cell r="G13732">
            <v>30</v>
          </cell>
        </row>
        <row r="13733">
          <cell r="B13733" t="str">
            <v>1003-5605</v>
          </cell>
          <cell r="C13733" t="str">
            <v>美苑</v>
          </cell>
          <cell r="D13733" t="str">
            <v>中文核心</v>
          </cell>
          <cell r="E13733">
            <v>0</v>
          </cell>
          <cell r="F13733" t="str">
            <v>F类</v>
          </cell>
          <cell r="G13733">
            <v>20</v>
          </cell>
        </row>
        <row r="13734">
          <cell r="B13734" t="str">
            <v>1000-8683</v>
          </cell>
          <cell r="C13734" t="str">
            <v>世界美术</v>
          </cell>
          <cell r="D13734" t="str">
            <v>中文核心</v>
          </cell>
          <cell r="E13734">
            <v>0</v>
          </cell>
          <cell r="F13734" t="str">
            <v>F类</v>
          </cell>
          <cell r="G13734">
            <v>20</v>
          </cell>
        </row>
        <row r="13735">
          <cell r="B13735" t="str">
            <v>1003-1782</v>
          </cell>
          <cell r="C13735" t="str">
            <v>中国书法</v>
          </cell>
          <cell r="D13735" t="str">
            <v>中文核心/CSSCI</v>
          </cell>
          <cell r="E13735">
            <v>0</v>
          </cell>
          <cell r="F13735" t="str">
            <v>E类</v>
          </cell>
          <cell r="G13735">
            <v>30</v>
          </cell>
        </row>
        <row r="13736">
          <cell r="B13736" t="str">
            <v>0512-7939</v>
          </cell>
          <cell r="C13736" t="str">
            <v>音乐研究</v>
          </cell>
          <cell r="D13736" t="str">
            <v>中文核心/CSSCI</v>
          </cell>
          <cell r="E13736">
            <v>0.34799999999999998</v>
          </cell>
          <cell r="F13736" t="str">
            <v>E类</v>
          </cell>
          <cell r="G13736">
            <v>30</v>
          </cell>
        </row>
        <row r="13737">
          <cell r="B13737" t="str">
            <v>1001-9871</v>
          </cell>
          <cell r="C13737" t="str">
            <v>中央音乐学院学报</v>
          </cell>
          <cell r="D13737" t="str">
            <v>中文核心/CSSCI</v>
          </cell>
          <cell r="E13737">
            <v>0.22500000000000001</v>
          </cell>
          <cell r="F13737" t="str">
            <v>E类</v>
          </cell>
          <cell r="G13737">
            <v>30</v>
          </cell>
        </row>
        <row r="13738">
          <cell r="B13738" t="str">
            <v>1003-0042</v>
          </cell>
          <cell r="C13738" t="str">
            <v>中国音乐学</v>
          </cell>
          <cell r="D13738" t="str">
            <v>中文核心/CSSCI/A</v>
          </cell>
          <cell r="E13738">
            <v>0.255</v>
          </cell>
          <cell r="F13738" t="str">
            <v>E类</v>
          </cell>
          <cell r="G13738">
            <v>30</v>
          </cell>
        </row>
        <row r="13739">
          <cell r="B13739" t="str">
            <v>1002-9923</v>
          </cell>
          <cell r="C13739" t="str">
            <v>中国音乐</v>
          </cell>
          <cell r="D13739" t="str">
            <v>中文核心</v>
          </cell>
          <cell r="E13739">
            <v>0.185</v>
          </cell>
          <cell r="F13739" t="str">
            <v>F类</v>
          </cell>
          <cell r="G13739">
            <v>20</v>
          </cell>
        </row>
        <row r="13740">
          <cell r="B13740" t="str">
            <v>0447-6573</v>
          </cell>
          <cell r="C13740" t="str">
            <v>人民音乐</v>
          </cell>
          <cell r="D13740" t="str">
            <v>中文核心</v>
          </cell>
          <cell r="E13740">
            <v>8.8999999999999996E-2</v>
          </cell>
          <cell r="F13740" t="str">
            <v>F类</v>
          </cell>
          <cell r="G13740">
            <v>20</v>
          </cell>
        </row>
        <row r="13741">
          <cell r="B13741" t="str">
            <v>1000-4270</v>
          </cell>
          <cell r="C13741" t="str">
            <v>音乐艺术(上海音乐学院学报)</v>
          </cell>
          <cell r="D13741" t="str">
            <v>中文核心/CSSCI</v>
          </cell>
          <cell r="E13741">
            <v>0.19</v>
          </cell>
          <cell r="F13741" t="str">
            <v>E类</v>
          </cell>
          <cell r="G13741">
            <v>30</v>
          </cell>
        </row>
        <row r="13742">
          <cell r="B13742" t="str">
            <v>1003-7721</v>
          </cell>
          <cell r="C13742" t="str">
            <v>黄钟</v>
          </cell>
          <cell r="D13742" t="str">
            <v>中文核心</v>
          </cell>
          <cell r="E13742">
            <v>0</v>
          </cell>
          <cell r="F13742" t="str">
            <v>F类</v>
          </cell>
          <cell r="G13742">
            <v>20</v>
          </cell>
        </row>
        <row r="13743">
          <cell r="B13743" t="str">
            <v>1008-9667</v>
          </cell>
          <cell r="C13743" t="str">
            <v>南京艺术学院学报(音乐与表演版)</v>
          </cell>
          <cell r="D13743" t="str">
            <v>中文核心</v>
          </cell>
          <cell r="E13743">
            <v>0</v>
          </cell>
          <cell r="F13743" t="str">
            <v>F类</v>
          </cell>
          <cell r="G13743">
            <v>20</v>
          </cell>
        </row>
        <row r="13744">
          <cell r="B13744" t="str">
            <v>0513-2436</v>
          </cell>
          <cell r="C13744" t="str">
            <v>音乐创作</v>
          </cell>
          <cell r="D13744" t="str">
            <v>中文核心</v>
          </cell>
          <cell r="E13744">
            <v>0</v>
          </cell>
          <cell r="F13744" t="str">
            <v>F类</v>
          </cell>
          <cell r="G13744">
            <v>20</v>
          </cell>
        </row>
        <row r="13745">
          <cell r="B13745" t="str">
            <v>1008-2018</v>
          </cell>
          <cell r="C13745" t="str">
            <v>北京舞蹈学院学报</v>
          </cell>
          <cell r="D13745" t="str">
            <v>中文核心/CSSCI</v>
          </cell>
          <cell r="E13745">
            <v>0.13300000000000001</v>
          </cell>
          <cell r="F13745" t="str">
            <v>E类</v>
          </cell>
          <cell r="G13745">
            <v>30</v>
          </cell>
        </row>
        <row r="13746">
          <cell r="B13746" t="str">
            <v>0512-4204</v>
          </cell>
          <cell r="C13746" t="str">
            <v>舞蹈</v>
          </cell>
          <cell r="D13746" t="str">
            <v>中文核心/A</v>
          </cell>
          <cell r="E13746">
            <v>0</v>
          </cell>
          <cell r="F13746" t="str">
            <v>E类</v>
          </cell>
          <cell r="G13746">
            <v>30</v>
          </cell>
        </row>
        <row r="13747">
          <cell r="B13747" t="str">
            <v>0257-943X</v>
          </cell>
          <cell r="C13747" t="str">
            <v>戏剧艺术</v>
          </cell>
          <cell r="D13747" t="str">
            <v>中文核心/CSSCI/A</v>
          </cell>
          <cell r="E13747">
            <v>0.11799999999999999</v>
          </cell>
          <cell r="F13747" t="str">
            <v>E类</v>
          </cell>
          <cell r="G13747">
            <v>30</v>
          </cell>
        </row>
        <row r="13748">
          <cell r="B13748" t="str">
            <v>1003-0549</v>
          </cell>
          <cell r="C13748" t="str">
            <v>戏剧</v>
          </cell>
          <cell r="D13748" t="str">
            <v>中文核心/CSSCI</v>
          </cell>
          <cell r="E13748">
            <v>0</v>
          </cell>
          <cell r="F13748" t="str">
            <v>E类</v>
          </cell>
          <cell r="G13748">
            <v>30</v>
          </cell>
        </row>
        <row r="13749">
          <cell r="B13749" t="str">
            <v>1003-7500</v>
          </cell>
          <cell r="C13749" t="str">
            <v>四川戏剧</v>
          </cell>
          <cell r="D13749" t="str">
            <v>中文核心</v>
          </cell>
          <cell r="E13749">
            <v>6.9000000000000006E-2</v>
          </cell>
          <cell r="F13749" t="str">
            <v>F类</v>
          </cell>
          <cell r="G13749">
            <v>20</v>
          </cell>
        </row>
        <row r="13750">
          <cell r="B13750" t="str">
            <v>1001-8018</v>
          </cell>
          <cell r="C13750" t="str">
            <v>中国戏剧</v>
          </cell>
          <cell r="D13750" t="str">
            <v>中文核心</v>
          </cell>
          <cell r="E13750">
            <v>0</v>
          </cell>
          <cell r="F13750" t="str">
            <v>F类</v>
          </cell>
          <cell r="G13750">
            <v>20</v>
          </cell>
        </row>
        <row r="13751">
          <cell r="B13751" t="str">
            <v>1008-0007</v>
          </cell>
          <cell r="C13751" t="str">
            <v>戏剧文学</v>
          </cell>
          <cell r="D13751" t="str">
            <v>中文核心</v>
          </cell>
          <cell r="E13751">
            <v>5.7000000000000002E-2</v>
          </cell>
          <cell r="F13751" t="str">
            <v>F类</v>
          </cell>
          <cell r="G13751">
            <v>20</v>
          </cell>
        </row>
        <row r="13752">
          <cell r="B13752" t="str">
            <v>1002-171X</v>
          </cell>
          <cell r="C13752" t="str">
            <v>当代戏剧</v>
          </cell>
          <cell r="D13752" t="str">
            <v>中文核心</v>
          </cell>
          <cell r="E13752">
            <v>0</v>
          </cell>
          <cell r="F13752" t="str">
            <v>F类</v>
          </cell>
          <cell r="G13752">
            <v>20</v>
          </cell>
        </row>
        <row r="13753">
          <cell r="B13753" t="str">
            <v>0257-0181</v>
          </cell>
          <cell r="C13753" t="str">
            <v>电影艺术</v>
          </cell>
          <cell r="D13753" t="str">
            <v>中文核心/CSSCI/A</v>
          </cell>
          <cell r="E13753">
            <v>0.32900000000000001</v>
          </cell>
          <cell r="F13753" t="str">
            <v>E类</v>
          </cell>
          <cell r="G13753">
            <v>30</v>
          </cell>
        </row>
        <row r="13754">
          <cell r="B13754" t="str">
            <v>1002-4646</v>
          </cell>
          <cell r="C13754" t="str">
            <v>当代电影</v>
          </cell>
          <cell r="D13754" t="str">
            <v>中文核心/CSSCI/A</v>
          </cell>
          <cell r="E13754">
            <v>0.24199999999999999</v>
          </cell>
          <cell r="F13754" t="str">
            <v>E类</v>
          </cell>
          <cell r="G13754">
            <v>30</v>
          </cell>
        </row>
        <row r="13755">
          <cell r="B13755" t="str">
            <v>1002-6142</v>
          </cell>
          <cell r="C13755" t="str">
            <v>北京电影学院学报</v>
          </cell>
          <cell r="D13755" t="str">
            <v>中文核心/A</v>
          </cell>
          <cell r="E13755">
            <v>0.23300000000000001</v>
          </cell>
          <cell r="F13755" t="str">
            <v>E类</v>
          </cell>
          <cell r="G13755">
            <v>30</v>
          </cell>
        </row>
        <row r="13756">
          <cell r="B13756" t="str">
            <v>1002-9966</v>
          </cell>
          <cell r="C13756" t="str">
            <v>世界电影</v>
          </cell>
          <cell r="D13756" t="str">
            <v>中文核心/CSSCI</v>
          </cell>
          <cell r="E13756">
            <v>9.1999999999999998E-2</v>
          </cell>
          <cell r="F13756" t="str">
            <v>E类</v>
          </cell>
          <cell r="G13756">
            <v>30</v>
          </cell>
        </row>
        <row r="13757">
          <cell r="B13757" t="str">
            <v>1002-4751</v>
          </cell>
          <cell r="C13757" t="str">
            <v>中国电视</v>
          </cell>
          <cell r="D13757" t="str">
            <v>中文核心/CSSCI</v>
          </cell>
          <cell r="E13757">
            <v>0.111</v>
          </cell>
          <cell r="F13757" t="str">
            <v>E类</v>
          </cell>
          <cell r="G13757">
            <v>30</v>
          </cell>
        </row>
        <row r="13758">
          <cell r="B13758" t="str">
            <v>0495-5692</v>
          </cell>
          <cell r="C13758" t="str">
            <v>电影文学</v>
          </cell>
          <cell r="D13758" t="str">
            <v>中文核心</v>
          </cell>
          <cell r="E13758">
            <v>0.115</v>
          </cell>
          <cell r="F13758" t="str">
            <v>F类</v>
          </cell>
          <cell r="G13758">
            <v>20</v>
          </cell>
        </row>
        <row r="13759">
          <cell r="B13759" t="str">
            <v>1000-8977</v>
          </cell>
          <cell r="C13759" t="str">
            <v>当代电视</v>
          </cell>
          <cell r="D13759" t="str">
            <v>中文核心</v>
          </cell>
          <cell r="E13759">
            <v>0.05</v>
          </cell>
          <cell r="F13759" t="str">
            <v>F类</v>
          </cell>
          <cell r="G13759">
            <v>20</v>
          </cell>
        </row>
        <row r="13760">
          <cell r="B13760" t="str">
            <v>1002-6916</v>
          </cell>
          <cell r="C13760" t="str">
            <v>电影评介</v>
          </cell>
          <cell r="D13760" t="str">
            <v>中文核心</v>
          </cell>
          <cell r="E13760">
            <v>0</v>
          </cell>
          <cell r="F13760" t="str">
            <v>F类</v>
          </cell>
          <cell r="G13760">
            <v>20</v>
          </cell>
        </row>
        <row r="13761">
          <cell r="B13761" t="str">
            <v>0459-1909</v>
          </cell>
          <cell r="C13761" t="str">
            <v>历史研究</v>
          </cell>
          <cell r="D13761" t="str">
            <v>中文核心/CSSCI</v>
          </cell>
          <cell r="E13761">
            <v>0.66900000000000004</v>
          </cell>
          <cell r="F13761" t="str">
            <v>E类</v>
          </cell>
          <cell r="G13761">
            <v>30</v>
          </cell>
        </row>
        <row r="13762">
          <cell r="B13762" t="str">
            <v>1001-6708</v>
          </cell>
          <cell r="C13762" t="str">
            <v>近代史研究</v>
          </cell>
          <cell r="D13762" t="str">
            <v>中文核心/CSSCI</v>
          </cell>
          <cell r="E13762">
            <v>0.748</v>
          </cell>
          <cell r="F13762" t="str">
            <v>E类</v>
          </cell>
          <cell r="G13762">
            <v>30</v>
          </cell>
        </row>
        <row r="13763">
          <cell r="B13763" t="str">
            <v>1002-7963</v>
          </cell>
          <cell r="C13763" t="str">
            <v>中国史研究</v>
          </cell>
          <cell r="D13763" t="str">
            <v>中文核心/CSSCI</v>
          </cell>
          <cell r="E13763">
            <v>0.246</v>
          </cell>
          <cell r="F13763" t="str">
            <v>E类</v>
          </cell>
          <cell r="G13763">
            <v>30</v>
          </cell>
        </row>
        <row r="13764">
          <cell r="B13764" t="str">
            <v>0583-0214</v>
          </cell>
          <cell r="C13764" t="str">
            <v>史学月刊</v>
          </cell>
          <cell r="D13764" t="str">
            <v>中文核心/CSSCI</v>
          </cell>
          <cell r="E13764">
            <v>0.23499999999999999</v>
          </cell>
          <cell r="F13764" t="str">
            <v>E类</v>
          </cell>
          <cell r="G13764">
            <v>30</v>
          </cell>
        </row>
        <row r="13765">
          <cell r="B13765" t="str">
            <v>1002-8587</v>
          </cell>
          <cell r="C13765" t="str">
            <v>清史研究</v>
          </cell>
          <cell r="D13765" t="str">
            <v>中文核心/CSSCI</v>
          </cell>
          <cell r="E13765">
            <v>0.26700000000000002</v>
          </cell>
          <cell r="F13765" t="str">
            <v>E类</v>
          </cell>
          <cell r="G13765">
            <v>30</v>
          </cell>
        </row>
        <row r="13766">
          <cell r="B13766" t="str">
            <v>0559-8095</v>
          </cell>
          <cell r="C13766" t="str">
            <v>史学集刊</v>
          </cell>
          <cell r="D13766" t="str">
            <v>中文核心/CSSCI</v>
          </cell>
          <cell r="E13766">
            <v>0.16900000000000001</v>
          </cell>
          <cell r="F13766" t="str">
            <v>E类</v>
          </cell>
          <cell r="G13766">
            <v>30</v>
          </cell>
        </row>
        <row r="13767">
          <cell r="B13767" t="str">
            <v>1007-1873</v>
          </cell>
          <cell r="C13767" t="str">
            <v>史林</v>
          </cell>
          <cell r="D13767" t="str">
            <v>中文核心/CSSCI</v>
          </cell>
          <cell r="E13767">
            <v>0.217</v>
          </cell>
          <cell r="F13767" t="str">
            <v>E类</v>
          </cell>
          <cell r="G13767">
            <v>30</v>
          </cell>
        </row>
        <row r="13768">
          <cell r="B13768" t="str">
            <v>1004-0013</v>
          </cell>
          <cell r="C13768" t="str">
            <v>史学理论研究</v>
          </cell>
          <cell r="D13768" t="str">
            <v>中文核心/CSSCI</v>
          </cell>
          <cell r="E13768">
            <v>0.215</v>
          </cell>
          <cell r="F13768" t="str">
            <v>E类</v>
          </cell>
          <cell r="G13768">
            <v>30</v>
          </cell>
        </row>
        <row r="13769">
          <cell r="B13769" t="str">
            <v>1002-011X</v>
          </cell>
          <cell r="C13769" t="str">
            <v>世界历史</v>
          </cell>
          <cell r="D13769" t="str">
            <v>中文核心/CSSCI</v>
          </cell>
          <cell r="E13769">
            <v>0.25600000000000001</v>
          </cell>
          <cell r="F13769" t="str">
            <v>E类</v>
          </cell>
          <cell r="G13769">
            <v>30</v>
          </cell>
        </row>
        <row r="13770">
          <cell r="B13770" t="str">
            <v>1000-4459</v>
          </cell>
          <cell r="C13770" t="str">
            <v>中国农史</v>
          </cell>
          <cell r="D13770" t="str">
            <v>中文核心/CSSCI</v>
          </cell>
          <cell r="E13770">
            <v>0.38100000000000001</v>
          </cell>
          <cell r="F13770" t="str">
            <v>E类</v>
          </cell>
          <cell r="G13770">
            <v>30</v>
          </cell>
        </row>
        <row r="13771">
          <cell r="B13771" t="str">
            <v>1005-605X</v>
          </cell>
          <cell r="C13771" t="str">
            <v>安徽史学</v>
          </cell>
          <cell r="D13771" t="str">
            <v>中文核心/CSSCI</v>
          </cell>
          <cell r="E13771">
            <v>0.152</v>
          </cell>
          <cell r="F13771" t="str">
            <v>E类</v>
          </cell>
          <cell r="G13771">
            <v>30</v>
          </cell>
        </row>
        <row r="13772">
          <cell r="B13772" t="str">
            <v>1005-3247</v>
          </cell>
          <cell r="C13772" t="str">
            <v>中国文化研究</v>
          </cell>
          <cell r="D13772" t="str">
            <v>中文核心</v>
          </cell>
          <cell r="E13772">
            <v>0.16900000000000001</v>
          </cell>
          <cell r="F13772" t="str">
            <v>F类</v>
          </cell>
          <cell r="G13772">
            <v>20</v>
          </cell>
        </row>
        <row r="13773">
          <cell r="B13773" t="str">
            <v>1002-6800</v>
          </cell>
          <cell r="C13773" t="str">
            <v>中国边疆史地研究</v>
          </cell>
          <cell r="D13773" t="str">
            <v>中文核心/CSSCI</v>
          </cell>
          <cell r="E13773">
            <v>0.42099999999999999</v>
          </cell>
          <cell r="F13773" t="str">
            <v>E类</v>
          </cell>
          <cell r="G13773">
            <v>30</v>
          </cell>
        </row>
        <row r="13774">
          <cell r="B13774" t="str">
            <v>1002-9575</v>
          </cell>
          <cell r="C13774" t="str">
            <v>抗日战争研究</v>
          </cell>
          <cell r="D13774" t="str">
            <v>中文核心/CSSCI</v>
          </cell>
          <cell r="E13774">
            <v>0.19</v>
          </cell>
          <cell r="F13774" t="str">
            <v>E类</v>
          </cell>
          <cell r="G13774">
            <v>30</v>
          </cell>
        </row>
        <row r="13775">
          <cell r="B13775" t="str">
            <v>1000-0437</v>
          </cell>
          <cell r="C13775" t="str">
            <v>文献</v>
          </cell>
          <cell r="D13775" t="str">
            <v>中文核心/CSSCI</v>
          </cell>
          <cell r="E13775">
            <v>0.128</v>
          </cell>
          <cell r="F13775" t="str">
            <v>E类</v>
          </cell>
          <cell r="G13775">
            <v>30</v>
          </cell>
        </row>
        <row r="13776">
          <cell r="B13776" t="str">
            <v>1002-5332</v>
          </cell>
          <cell r="C13776" t="str">
            <v>史学史研究</v>
          </cell>
          <cell r="D13776" t="str">
            <v>中文核心/CSSCI</v>
          </cell>
          <cell r="E13776">
            <v>0.216</v>
          </cell>
          <cell r="F13776" t="str">
            <v>E类</v>
          </cell>
          <cell r="G13776">
            <v>30</v>
          </cell>
        </row>
        <row r="13777">
          <cell r="B13777" t="str">
            <v>1002-4743</v>
          </cell>
          <cell r="C13777" t="str">
            <v>西域研究</v>
          </cell>
          <cell r="D13777" t="str">
            <v>中文核心/CSSCI</v>
          </cell>
          <cell r="E13777">
            <v>0.18</v>
          </cell>
          <cell r="F13777" t="str">
            <v>E类</v>
          </cell>
          <cell r="G13777">
            <v>30</v>
          </cell>
        </row>
        <row r="13778">
          <cell r="B13778" t="str">
            <v>1000-0003</v>
          </cell>
          <cell r="C13778" t="str">
            <v>西藏研究</v>
          </cell>
          <cell r="D13778" t="str">
            <v>中文核心</v>
          </cell>
          <cell r="E13778">
            <v>0.16</v>
          </cell>
          <cell r="F13778" t="str">
            <v>F类</v>
          </cell>
          <cell r="G13778">
            <v>20</v>
          </cell>
        </row>
        <row r="13779">
          <cell r="B13779" t="str">
            <v>1002-0039</v>
          </cell>
          <cell r="C13779" t="str">
            <v>中华文史论丛</v>
          </cell>
          <cell r="D13779" t="str">
            <v>中文核心/CSSCI</v>
          </cell>
          <cell r="E13779">
            <v>0</v>
          </cell>
          <cell r="F13779" t="str">
            <v>E类</v>
          </cell>
          <cell r="G13779">
            <v>30</v>
          </cell>
        </row>
        <row r="13780">
          <cell r="B13780" t="str">
            <v>1008-0139</v>
          </cell>
          <cell r="C13780" t="str">
            <v>中华文化论坛</v>
          </cell>
          <cell r="D13780" t="str">
            <v>中文核心</v>
          </cell>
          <cell r="E13780">
            <v>0.111</v>
          </cell>
          <cell r="F13780" t="str">
            <v>F类</v>
          </cell>
          <cell r="G13780">
            <v>20</v>
          </cell>
        </row>
        <row r="13781">
          <cell r="B13781" t="str">
            <v>1000-4491</v>
          </cell>
          <cell r="C13781" t="str">
            <v>民国档案</v>
          </cell>
          <cell r="D13781" t="str">
            <v>中文核心/CSSCI</v>
          </cell>
          <cell r="E13781">
            <v>0.104</v>
          </cell>
          <cell r="F13781" t="str">
            <v>E类</v>
          </cell>
          <cell r="G13781">
            <v>30</v>
          </cell>
        </row>
        <row r="13782">
          <cell r="B13782" t="str">
            <v>1004-3241</v>
          </cell>
          <cell r="C13782" t="str">
            <v>中国典籍与文化</v>
          </cell>
          <cell r="D13782" t="str">
            <v>中文核心</v>
          </cell>
          <cell r="E13782">
            <v>0.11700000000000001</v>
          </cell>
          <cell r="F13782" t="str">
            <v>F类</v>
          </cell>
          <cell r="G13782">
            <v>20</v>
          </cell>
        </row>
        <row r="13783">
          <cell r="B13783" t="str">
            <v>1005-4952</v>
          </cell>
          <cell r="C13783" t="str">
            <v>当代中国史研究</v>
          </cell>
          <cell r="D13783" t="str">
            <v>中文核心/CSSCI</v>
          </cell>
          <cell r="E13783">
            <v>0.193</v>
          </cell>
          <cell r="F13783" t="str">
            <v>E类</v>
          </cell>
          <cell r="G13783">
            <v>30</v>
          </cell>
        </row>
        <row r="13784">
          <cell r="B13784" t="str">
            <v>1002-4360</v>
          </cell>
          <cell r="C13784" t="str">
            <v>民俗研究</v>
          </cell>
          <cell r="D13784" t="str">
            <v>中文核心/CSSCI</v>
          </cell>
          <cell r="E13784">
            <v>0</v>
          </cell>
          <cell r="F13784" t="str">
            <v>E类</v>
          </cell>
          <cell r="G13784">
            <v>30</v>
          </cell>
        </row>
        <row r="13785">
          <cell r="B13785" t="str">
            <v>1002-557X</v>
          </cell>
          <cell r="C13785" t="str">
            <v>中国藏学</v>
          </cell>
          <cell r="D13785" t="str">
            <v>中文核心/CSSCI</v>
          </cell>
          <cell r="E13785">
            <v>0.25</v>
          </cell>
          <cell r="F13785" t="str">
            <v>E类</v>
          </cell>
          <cell r="G13785">
            <v>30</v>
          </cell>
        </row>
        <row r="13786">
          <cell r="B13786" t="str">
            <v>1001-7755</v>
          </cell>
          <cell r="C13786" t="str">
            <v>历史档案</v>
          </cell>
          <cell r="D13786" t="str">
            <v>中文核心/CSSCI</v>
          </cell>
          <cell r="E13786">
            <v>0.109</v>
          </cell>
          <cell r="F13786" t="str">
            <v>E类</v>
          </cell>
          <cell r="G13786">
            <v>30</v>
          </cell>
        </row>
        <row r="13787">
          <cell r="B13787" t="str">
            <v>0511-4713</v>
          </cell>
          <cell r="C13787" t="str">
            <v>文史</v>
          </cell>
          <cell r="D13787" t="str">
            <v>中文核心/CSSCI</v>
          </cell>
          <cell r="E13787">
            <v>0</v>
          </cell>
          <cell r="F13787" t="str">
            <v>E类</v>
          </cell>
          <cell r="G13787">
            <v>30</v>
          </cell>
        </row>
        <row r="13788">
          <cell r="B13788" t="str">
            <v>0511-4772</v>
          </cell>
          <cell r="C13788" t="str">
            <v>文物</v>
          </cell>
          <cell r="D13788" t="str">
            <v>中文核心/CSSCI</v>
          </cell>
          <cell r="E13788">
            <v>0.55300000000000005</v>
          </cell>
          <cell r="F13788" t="str">
            <v>E类</v>
          </cell>
          <cell r="G13788">
            <v>30</v>
          </cell>
        </row>
        <row r="13789">
          <cell r="B13789" t="str">
            <v>0453-2899</v>
          </cell>
          <cell r="C13789" t="str">
            <v>考古</v>
          </cell>
          <cell r="D13789" t="str">
            <v>中文核心/CSSCI</v>
          </cell>
          <cell r="E13789">
            <v>0.51700000000000002</v>
          </cell>
          <cell r="F13789" t="str">
            <v>E类</v>
          </cell>
          <cell r="G13789">
            <v>30</v>
          </cell>
        </row>
        <row r="13790">
          <cell r="B13790" t="str">
            <v>0453-2902</v>
          </cell>
          <cell r="C13790" t="str">
            <v>考古学报</v>
          </cell>
          <cell r="D13790" t="str">
            <v>中文核心/CSSCI</v>
          </cell>
          <cell r="E13790">
            <v>0.82899999999999996</v>
          </cell>
          <cell r="F13790" t="str">
            <v>E类</v>
          </cell>
          <cell r="G13790">
            <v>30</v>
          </cell>
        </row>
        <row r="13791">
          <cell r="B13791" t="str">
            <v>1000-7830</v>
          </cell>
          <cell r="C13791" t="str">
            <v>考古与文物</v>
          </cell>
          <cell r="D13791" t="str">
            <v>中文核心/CSSCI</v>
          </cell>
          <cell r="E13791">
            <v>0.36799999999999999</v>
          </cell>
          <cell r="F13791" t="str">
            <v>E类</v>
          </cell>
          <cell r="G13791">
            <v>30</v>
          </cell>
        </row>
        <row r="13792">
          <cell r="B13792" t="str">
            <v>1003-1731</v>
          </cell>
          <cell r="C13792" t="str">
            <v>中原文物</v>
          </cell>
          <cell r="D13792" t="str">
            <v>中文核心</v>
          </cell>
          <cell r="E13792">
            <v>0.14799999999999999</v>
          </cell>
          <cell r="F13792" t="str">
            <v>F类</v>
          </cell>
          <cell r="G13792">
            <v>20</v>
          </cell>
        </row>
        <row r="13793">
          <cell r="B13793" t="str">
            <v>1001-9928</v>
          </cell>
          <cell r="C13793" t="str">
            <v>华夏考古</v>
          </cell>
          <cell r="D13793" t="str">
            <v>中文核心</v>
          </cell>
          <cell r="E13793">
            <v>0.19500000000000001</v>
          </cell>
          <cell r="F13793" t="str">
            <v>F类</v>
          </cell>
          <cell r="G13793">
            <v>20</v>
          </cell>
        </row>
        <row r="13794">
          <cell r="B13794" t="str">
            <v>1001-0327</v>
          </cell>
          <cell r="C13794" t="str">
            <v>江汉考古</v>
          </cell>
          <cell r="D13794" t="str">
            <v>中文核心/CSSCI</v>
          </cell>
          <cell r="E13794">
            <v>0.26200000000000001</v>
          </cell>
          <cell r="F13794" t="str">
            <v>E类</v>
          </cell>
          <cell r="G13794">
            <v>30</v>
          </cell>
        </row>
        <row r="13795">
          <cell r="B13795" t="str">
            <v>1000-4106</v>
          </cell>
          <cell r="C13795" t="str">
            <v>敦煌研究</v>
          </cell>
          <cell r="D13795" t="str">
            <v>中文核心/CSSCI</v>
          </cell>
          <cell r="E13795">
            <v>0.19600000000000001</v>
          </cell>
          <cell r="F13795" t="str">
            <v>E类</v>
          </cell>
          <cell r="G13795">
            <v>30</v>
          </cell>
        </row>
        <row r="13796">
          <cell r="B13796" t="str">
            <v>2095-1639</v>
          </cell>
          <cell r="C13796" t="str">
            <v>中国国家博物馆馆刊</v>
          </cell>
          <cell r="D13796" t="str">
            <v>中文核心</v>
          </cell>
          <cell r="E13796">
            <v>0.13400000000000001</v>
          </cell>
          <cell r="F13796" t="str">
            <v>F类</v>
          </cell>
          <cell r="G13796">
            <v>20</v>
          </cell>
        </row>
        <row r="13797">
          <cell r="B13797" t="str">
            <v>0452-7402</v>
          </cell>
          <cell r="C13797" t="str">
            <v>故宫博物院院刊</v>
          </cell>
          <cell r="D13797" t="str">
            <v>中文核心/CSSCI</v>
          </cell>
          <cell r="E13797">
            <v>0.14699999999999999</v>
          </cell>
          <cell r="F13797" t="str">
            <v>E类</v>
          </cell>
          <cell r="G13797">
            <v>30</v>
          </cell>
        </row>
        <row r="13798">
          <cell r="B13798" t="str">
            <v>1004-6275</v>
          </cell>
          <cell r="C13798" t="str">
            <v>南方文物</v>
          </cell>
          <cell r="D13798" t="str">
            <v>中文核心</v>
          </cell>
          <cell r="E13798">
            <v>0</v>
          </cell>
          <cell r="F13798" t="str">
            <v>F类</v>
          </cell>
          <cell r="G13798">
            <v>20</v>
          </cell>
        </row>
        <row r="13799">
          <cell r="B13799" t="str">
            <v>1001-6252</v>
          </cell>
          <cell r="C13799" t="str">
            <v>敦煌学辑刊</v>
          </cell>
          <cell r="D13799" t="str">
            <v>中文核心</v>
          </cell>
          <cell r="E13799">
            <v>0.27300000000000002</v>
          </cell>
          <cell r="F13799" t="str">
            <v>F类</v>
          </cell>
          <cell r="G13799">
            <v>20</v>
          </cell>
        </row>
        <row r="13800">
          <cell r="B13800" t="str">
            <v>1001-0483</v>
          </cell>
          <cell r="C13800" t="str">
            <v>北方文物</v>
          </cell>
          <cell r="D13800" t="str">
            <v>中文核心</v>
          </cell>
          <cell r="E13800">
            <v>0.156</v>
          </cell>
          <cell r="F13800" t="str">
            <v>F类</v>
          </cell>
          <cell r="G13800">
            <v>20</v>
          </cell>
        </row>
        <row r="13801">
          <cell r="B13801" t="str">
            <v>1001-179X</v>
          </cell>
          <cell r="C13801" t="str">
            <v>东南文化</v>
          </cell>
          <cell r="D13801" t="str">
            <v>中文核心/CSSCI</v>
          </cell>
          <cell r="E13801">
            <v>0.32200000000000001</v>
          </cell>
          <cell r="F13801" t="str">
            <v>E类</v>
          </cell>
          <cell r="G13801">
            <v>30</v>
          </cell>
        </row>
        <row r="13802">
          <cell r="B13802" t="str">
            <v>1005-1538</v>
          </cell>
          <cell r="C13802" t="str">
            <v>文物保护与考古科学</v>
          </cell>
          <cell r="D13802" t="str">
            <v>中文核心</v>
          </cell>
          <cell r="E13802">
            <v>0.29499999999999998</v>
          </cell>
          <cell r="F13802" t="str">
            <v>F类</v>
          </cell>
          <cell r="G13802">
            <v>20</v>
          </cell>
        </row>
        <row r="13803">
          <cell r="B13803" t="str">
            <v>1003-6962</v>
          </cell>
          <cell r="C13803" t="str">
            <v>四川文物</v>
          </cell>
          <cell r="D13803" t="str">
            <v>中文核心</v>
          </cell>
          <cell r="E13803">
            <v>0.218</v>
          </cell>
          <cell r="F13803" t="str">
            <v>F类</v>
          </cell>
          <cell r="G13803">
            <v>20</v>
          </cell>
        </row>
        <row r="13804">
          <cell r="B13804" t="str">
            <v>0023-074X</v>
          </cell>
          <cell r="C13804" t="str">
            <v>科学通报</v>
          </cell>
          <cell r="D13804" t="str">
            <v>中文核心/CSCD</v>
          </cell>
          <cell r="E13804">
            <v>0.999</v>
          </cell>
          <cell r="F13804" t="str">
            <v>E类</v>
          </cell>
          <cell r="G13804">
            <v>30</v>
          </cell>
        </row>
        <row r="13805">
          <cell r="B13805" t="str">
            <v>1000-0054</v>
          </cell>
          <cell r="C13805" t="str">
            <v>清华大学学报(自然科学版)</v>
          </cell>
          <cell r="D13805" t="str">
            <v>EI（JA）/中文核心/CSCD</v>
          </cell>
          <cell r="E13805">
            <v>0.52200000000000002</v>
          </cell>
          <cell r="F13805" t="str">
            <v>D类</v>
          </cell>
          <cell r="G13805">
            <v>50</v>
          </cell>
        </row>
        <row r="13806">
          <cell r="B13806" t="str">
            <v>1674-7259</v>
          </cell>
          <cell r="C13806" t="str">
            <v>中国科学(技术科学）</v>
          </cell>
          <cell r="D13806" t="str">
            <v>中文核心/CSCD</v>
          </cell>
          <cell r="E13806">
            <v>0</v>
          </cell>
          <cell r="F13806" t="str">
            <v>B类</v>
          </cell>
          <cell r="G13806">
            <v>100</v>
          </cell>
        </row>
        <row r="13807">
          <cell r="B13807" t="str">
            <v>0253-987X</v>
          </cell>
          <cell r="C13807" t="str">
            <v>西安交通大学学报</v>
          </cell>
          <cell r="D13807" t="str">
            <v>中文核心</v>
          </cell>
          <cell r="E13807">
            <v>0.63</v>
          </cell>
          <cell r="F13807" t="str">
            <v>F类</v>
          </cell>
          <cell r="G13807">
            <v>20</v>
          </cell>
        </row>
        <row r="13808">
          <cell r="B13808" t="str">
            <v>0479-8023</v>
          </cell>
          <cell r="C13808" t="str">
            <v>北京大学学报(自然科学版)</v>
          </cell>
          <cell r="D13808" t="str">
            <v>中文核心/CSCD</v>
          </cell>
          <cell r="E13808">
            <v>0.754</v>
          </cell>
          <cell r="F13808" t="str">
            <v>E类</v>
          </cell>
          <cell r="G13808">
            <v>30</v>
          </cell>
        </row>
        <row r="13809">
          <cell r="B13809" t="str">
            <v>1672-7207</v>
          </cell>
          <cell r="C13809" t="str">
            <v>中南大学学报(自然科学版)</v>
          </cell>
          <cell r="D13809" t="str">
            <v>EI（JA）/中文核心/CSCD</v>
          </cell>
          <cell r="E13809">
            <v>0.69799999999999995</v>
          </cell>
          <cell r="F13809" t="str">
            <v>D类</v>
          </cell>
          <cell r="G13809">
            <v>50</v>
          </cell>
        </row>
        <row r="13810">
          <cell r="B13810" t="str">
            <v>1008-973X</v>
          </cell>
          <cell r="C13810" t="str">
            <v>浙江大学学报(工学版)</v>
          </cell>
          <cell r="D13810" t="str">
            <v>EI（JA）/CSCD</v>
          </cell>
          <cell r="E13810">
            <v>0.42799999999999999</v>
          </cell>
          <cell r="F13810" t="str">
            <v>D类</v>
          </cell>
          <cell r="G13810">
            <v>50</v>
          </cell>
        </row>
        <row r="13811">
          <cell r="B13811" t="str">
            <v>0253-374X</v>
          </cell>
          <cell r="C13811" t="str">
            <v>同济大学学报(自然科学版)</v>
          </cell>
          <cell r="D13811" t="str">
            <v>中文核心</v>
          </cell>
          <cell r="E13811">
            <v>0.61399999999999999</v>
          </cell>
          <cell r="F13811" t="str">
            <v>F类</v>
          </cell>
          <cell r="G13811">
            <v>20</v>
          </cell>
        </row>
        <row r="13812">
          <cell r="B13812" t="str">
            <v>0367-6234</v>
          </cell>
          <cell r="C13812" t="str">
            <v>哈尔滨工业大学学报</v>
          </cell>
          <cell r="D13812" t="str">
            <v>中文核心</v>
          </cell>
          <cell r="E13812">
            <v>0.376</v>
          </cell>
          <cell r="F13812" t="str">
            <v>F类</v>
          </cell>
          <cell r="G13812">
            <v>20</v>
          </cell>
        </row>
        <row r="13813">
          <cell r="B13813" t="str">
            <v>1671-4512</v>
          </cell>
          <cell r="C13813" t="str">
            <v>华中科技大学学报(自然科学版)</v>
          </cell>
          <cell r="D13813" t="str">
            <v>EI（JA）/中文核心/CSCD</v>
          </cell>
          <cell r="E13813">
            <v>0.46500000000000002</v>
          </cell>
          <cell r="F13813" t="str">
            <v>D类</v>
          </cell>
          <cell r="G13813">
            <v>50</v>
          </cell>
        </row>
        <row r="13814">
          <cell r="B13814" t="str">
            <v>1006-2467</v>
          </cell>
          <cell r="C13814" t="str">
            <v>上海交通大学学报</v>
          </cell>
          <cell r="D13814" t="str">
            <v>中文核心</v>
          </cell>
          <cell r="E13814">
            <v>0.45600000000000002</v>
          </cell>
          <cell r="F13814" t="str">
            <v>F类</v>
          </cell>
          <cell r="G13814">
            <v>20</v>
          </cell>
        </row>
        <row r="13815">
          <cell r="B13815" t="str">
            <v>0529-6579</v>
          </cell>
          <cell r="C13815" t="str">
            <v>中山大学学报(自然科学版)</v>
          </cell>
          <cell r="D13815" t="str">
            <v>中文核心/CSCD</v>
          </cell>
          <cell r="E13815">
            <v>0.5</v>
          </cell>
          <cell r="F13815" t="str">
            <v>E类</v>
          </cell>
          <cell r="G13815">
            <v>30</v>
          </cell>
        </row>
        <row r="13816">
          <cell r="B13816" t="str">
            <v>1000-565X</v>
          </cell>
          <cell r="C13816" t="str">
            <v>华南理工大学学报(自然科学版)</v>
          </cell>
          <cell r="D13816" t="str">
            <v>EI（JA）/中文核心/CSCD</v>
          </cell>
          <cell r="E13816">
            <v>0.53800000000000003</v>
          </cell>
          <cell r="F13816" t="str">
            <v>D类</v>
          </cell>
          <cell r="G13816">
            <v>50</v>
          </cell>
        </row>
        <row r="13817">
          <cell r="B13817" t="str">
            <v>0469-5097</v>
          </cell>
          <cell r="C13817" t="str">
            <v>南京大学学报(自然科学）</v>
          </cell>
          <cell r="D13817" t="str">
            <v>中文核心/CSCD</v>
          </cell>
          <cell r="E13817">
            <v>0</v>
          </cell>
          <cell r="F13817" t="str">
            <v>E类</v>
          </cell>
          <cell r="G13817">
            <v>30</v>
          </cell>
        </row>
        <row r="13818">
          <cell r="B13818" t="str">
            <v>1009-3087</v>
          </cell>
          <cell r="C13818" t="str">
            <v>四川大学学报(工程科学版)</v>
          </cell>
          <cell r="D13818" t="str">
            <v>EI（JA）/CSCD</v>
          </cell>
          <cell r="E13818">
            <v>0.49</v>
          </cell>
          <cell r="F13818" t="str">
            <v>D类</v>
          </cell>
          <cell r="G13818">
            <v>50</v>
          </cell>
        </row>
        <row r="13819">
          <cell r="B13819" t="str">
            <v>1671-5497</v>
          </cell>
          <cell r="C13819" t="str">
            <v>吉林大学学报(工学版)</v>
          </cell>
          <cell r="D13819" t="str">
            <v>中文核心</v>
          </cell>
          <cell r="E13819">
            <v>0.56000000000000005</v>
          </cell>
          <cell r="F13819" t="str">
            <v>F类</v>
          </cell>
          <cell r="G13819">
            <v>20</v>
          </cell>
        </row>
        <row r="13820">
          <cell r="B13820" t="str">
            <v>2095-9389</v>
          </cell>
          <cell r="C13820" t="str">
            <v>北京科技大学学报(改名为：工程科学学报)</v>
          </cell>
          <cell r="D13820" t="str">
            <v>中文核心</v>
          </cell>
          <cell r="E13820">
            <v>0</v>
          </cell>
          <cell r="F13820" t="str">
            <v>F类</v>
          </cell>
          <cell r="G13820">
            <v>20</v>
          </cell>
        </row>
        <row r="13821">
          <cell r="B13821" t="str">
            <v>1000-2472</v>
          </cell>
          <cell r="C13821" t="str">
            <v>湖南大学学报(自然科学版)</v>
          </cell>
          <cell r="D13821" t="str">
            <v>中文核心</v>
          </cell>
          <cell r="E13821">
            <v>0.48299999999999998</v>
          </cell>
          <cell r="F13821" t="str">
            <v>F类</v>
          </cell>
          <cell r="G13821">
            <v>20</v>
          </cell>
        </row>
        <row r="13822">
          <cell r="B13822" t="str">
            <v>0258-2724</v>
          </cell>
          <cell r="C13822" t="str">
            <v>西南交通大学学报</v>
          </cell>
          <cell r="D13822" t="str">
            <v>中文核心</v>
          </cell>
          <cell r="E13822">
            <v>0.81499999999999995</v>
          </cell>
          <cell r="F13822" t="str">
            <v>F类</v>
          </cell>
          <cell r="G13822">
            <v>20</v>
          </cell>
        </row>
        <row r="13823">
          <cell r="B13823" t="str">
            <v>0455-2059</v>
          </cell>
          <cell r="C13823" t="str">
            <v>兰州大学学报(自然科学版)</v>
          </cell>
          <cell r="D13823" t="str">
            <v>中文核心/CSCD</v>
          </cell>
          <cell r="E13823">
            <v>0.77700000000000002</v>
          </cell>
          <cell r="F13823" t="str">
            <v>E类</v>
          </cell>
          <cell r="G13823">
            <v>30</v>
          </cell>
        </row>
        <row r="13824">
          <cell r="B13824" t="str">
            <v>0493-2137</v>
          </cell>
          <cell r="C13824" t="str">
            <v>天津大学学报(改名为：天津大学学报(自然科学与工程技术版))</v>
          </cell>
          <cell r="D13824" t="str">
            <v>EI（JA）/中文核心/CSCD</v>
          </cell>
          <cell r="E13824">
            <v>0</v>
          </cell>
          <cell r="F13824" t="str">
            <v>D类</v>
          </cell>
          <cell r="G13824">
            <v>50</v>
          </cell>
        </row>
        <row r="13825">
          <cell r="B13825" t="str">
            <v>1001-0645</v>
          </cell>
          <cell r="C13825" t="str">
            <v>北京理工大学学报</v>
          </cell>
          <cell r="D13825" t="str">
            <v>中文核心</v>
          </cell>
          <cell r="E13825">
            <v>0.39700000000000002</v>
          </cell>
          <cell r="F13825" t="str">
            <v>F类</v>
          </cell>
          <cell r="G13825">
            <v>20</v>
          </cell>
        </row>
        <row r="13826">
          <cell r="B13826" t="str">
            <v>1671-8836</v>
          </cell>
          <cell r="C13826" t="str">
            <v>武汉大学学报(理学版)</v>
          </cell>
          <cell r="D13826" t="str">
            <v>中文核心/CSCD</v>
          </cell>
          <cell r="E13826">
            <v>0.29699999999999999</v>
          </cell>
          <cell r="F13826" t="str">
            <v>E类</v>
          </cell>
          <cell r="G13826">
            <v>30</v>
          </cell>
        </row>
        <row r="13827">
          <cell r="B13827" t="str">
            <v>1000-1980</v>
          </cell>
          <cell r="C13827" t="str">
            <v>河海大学学报(自然科学版)</v>
          </cell>
          <cell r="D13827" t="str">
            <v>中文核心/CSCD</v>
          </cell>
          <cell r="E13827">
            <v>0.63600000000000001</v>
          </cell>
          <cell r="F13827" t="str">
            <v>E类</v>
          </cell>
          <cell r="G13827">
            <v>30</v>
          </cell>
        </row>
        <row r="13828">
          <cell r="B13828" t="str">
            <v>1671-7775</v>
          </cell>
          <cell r="C13828" t="str">
            <v>江苏大学学报(自然科学版)</v>
          </cell>
          <cell r="D13828" t="str">
            <v>中文核心/CSCD</v>
          </cell>
          <cell r="E13828">
            <v>0.55400000000000005</v>
          </cell>
          <cell r="F13828" t="str">
            <v>E类</v>
          </cell>
          <cell r="G13828">
            <v>30</v>
          </cell>
        </row>
        <row r="13829">
          <cell r="B13829" t="str">
            <v>1000-8608</v>
          </cell>
          <cell r="C13829" t="str">
            <v>大连理工大学学报</v>
          </cell>
          <cell r="D13829" t="str">
            <v>中文核心/CSCD</v>
          </cell>
          <cell r="E13829">
            <v>0.34100000000000003</v>
          </cell>
          <cell r="F13829" t="str">
            <v>E类</v>
          </cell>
          <cell r="G13829">
            <v>30</v>
          </cell>
        </row>
        <row r="13830">
          <cell r="B13830" t="str">
            <v>0438-0479</v>
          </cell>
          <cell r="C13830" t="str">
            <v>厦门大学学报(自然科学版)</v>
          </cell>
          <cell r="D13830" t="str">
            <v>中文核心/CSCD</v>
          </cell>
          <cell r="E13830">
            <v>0.41399999999999998</v>
          </cell>
          <cell r="F13830" t="str">
            <v>E类</v>
          </cell>
          <cell r="G13830">
            <v>30</v>
          </cell>
        </row>
        <row r="13831">
          <cell r="B13831" t="str">
            <v>1001-2486</v>
          </cell>
          <cell r="C13831" t="str">
            <v>国防科技大学学报</v>
          </cell>
          <cell r="D13831" t="str">
            <v>中文核心</v>
          </cell>
          <cell r="E13831">
            <v>0.40300000000000002</v>
          </cell>
          <cell r="F13831" t="str">
            <v>F类</v>
          </cell>
          <cell r="G13831">
            <v>20</v>
          </cell>
        </row>
        <row r="13832">
          <cell r="B13832" t="str">
            <v>1000-1832</v>
          </cell>
          <cell r="C13832" t="str">
            <v>东北师大学报(自然科学版)</v>
          </cell>
          <cell r="D13832" t="str">
            <v>中文核心/CSCD</v>
          </cell>
          <cell r="E13832">
            <v>0.504</v>
          </cell>
          <cell r="F13832" t="str">
            <v>E类</v>
          </cell>
          <cell r="G13832">
            <v>30</v>
          </cell>
        </row>
        <row r="13833">
          <cell r="B13833" t="str">
            <v>1006-7043</v>
          </cell>
          <cell r="C13833" t="str">
            <v>哈尔滨工程大学学报</v>
          </cell>
          <cell r="D13833" t="str">
            <v>中文核心</v>
          </cell>
          <cell r="E13833">
            <v>0.50900000000000001</v>
          </cell>
          <cell r="F13833" t="str">
            <v>F类</v>
          </cell>
          <cell r="G13833">
            <v>20</v>
          </cell>
        </row>
        <row r="13834">
          <cell r="B13834" t="str">
            <v>1671-4431</v>
          </cell>
          <cell r="C13834" t="str">
            <v>武汉理工大学学报</v>
          </cell>
          <cell r="D13834" t="str">
            <v>中文核心</v>
          </cell>
          <cell r="E13834">
            <v>0.40300000000000002</v>
          </cell>
          <cell r="F13834" t="str">
            <v>F类</v>
          </cell>
          <cell r="G13834">
            <v>20</v>
          </cell>
        </row>
        <row r="13835">
          <cell r="B13835" t="str">
            <v>0258-7971</v>
          </cell>
          <cell r="C13835" t="str">
            <v>云南大学学报(自然科学版)</v>
          </cell>
          <cell r="D13835" t="str">
            <v>中文核心</v>
          </cell>
          <cell r="E13835">
            <v>0.38</v>
          </cell>
          <cell r="F13835" t="str">
            <v>F类</v>
          </cell>
          <cell r="G13835">
            <v>20</v>
          </cell>
        </row>
        <row r="13836">
          <cell r="B13836" t="str">
            <v>0254-0037</v>
          </cell>
          <cell r="C13836" t="str">
            <v>北京工业大学学报</v>
          </cell>
          <cell r="D13836" t="str">
            <v>中文核心/CSCD</v>
          </cell>
          <cell r="E13836">
            <v>0.34699999999999998</v>
          </cell>
          <cell r="F13836" t="str">
            <v>E类</v>
          </cell>
          <cell r="G13836">
            <v>30</v>
          </cell>
        </row>
        <row r="13837">
          <cell r="B13837" t="str">
            <v>1671-9352</v>
          </cell>
          <cell r="C13837" t="str">
            <v>山东大学学报(理学版)</v>
          </cell>
          <cell r="D13837" t="str">
            <v>中文核心/CSCD</v>
          </cell>
          <cell r="E13837">
            <v>0.38400000000000001</v>
          </cell>
          <cell r="F13837" t="str">
            <v>E类</v>
          </cell>
          <cell r="G13837">
            <v>30</v>
          </cell>
        </row>
        <row r="13838">
          <cell r="B13838" t="str">
            <v>0253-2778</v>
          </cell>
          <cell r="C13838" t="str">
            <v>中国科学技术大学学报</v>
          </cell>
          <cell r="D13838" t="str">
            <v>中文核心/CSCD</v>
          </cell>
          <cell r="E13838">
            <v>0.312</v>
          </cell>
          <cell r="F13838" t="str">
            <v>E类</v>
          </cell>
          <cell r="G13838">
            <v>30</v>
          </cell>
        </row>
        <row r="13839">
          <cell r="B13839" t="str">
            <v>1673-9868</v>
          </cell>
          <cell r="C13839" t="str">
            <v>西南大学学报(自然科学版)</v>
          </cell>
          <cell r="D13839" t="str">
            <v>中文核心/CSCD</v>
          </cell>
          <cell r="E13839">
            <v>0.50800000000000001</v>
          </cell>
          <cell r="F13839" t="str">
            <v>E类</v>
          </cell>
          <cell r="G13839">
            <v>30</v>
          </cell>
        </row>
        <row r="13840">
          <cell r="B13840" t="str">
            <v>0490-6756</v>
          </cell>
          <cell r="C13840" t="str">
            <v>四川大学学报(自然科学版)</v>
          </cell>
          <cell r="D13840" t="str">
            <v>中文核心/CSCD</v>
          </cell>
          <cell r="E13840">
            <v>0.378</v>
          </cell>
          <cell r="F13840" t="str">
            <v>E类</v>
          </cell>
          <cell r="G13840">
            <v>30</v>
          </cell>
        </row>
        <row r="13841">
          <cell r="B13841" t="str">
            <v>1005-0930</v>
          </cell>
          <cell r="C13841" t="str">
            <v>应用基础与工程科学学报</v>
          </cell>
          <cell r="D13841" t="str">
            <v>中文核心</v>
          </cell>
          <cell r="E13841">
            <v>0.61399999999999999</v>
          </cell>
          <cell r="F13841" t="str">
            <v>F类</v>
          </cell>
          <cell r="G13841">
            <v>20</v>
          </cell>
        </row>
        <row r="13842">
          <cell r="B13842" t="str">
            <v>0476-0301</v>
          </cell>
          <cell r="C13842" t="str">
            <v>北京师范大学学报(自然科学版)</v>
          </cell>
          <cell r="D13842" t="str">
            <v>中文核心/CSCD</v>
          </cell>
          <cell r="E13842">
            <v>0.27100000000000002</v>
          </cell>
          <cell r="F13842" t="str">
            <v>E类</v>
          </cell>
          <cell r="G13842">
            <v>30</v>
          </cell>
        </row>
        <row r="13843">
          <cell r="B13843" t="str">
            <v>1671-4628</v>
          </cell>
          <cell r="C13843" t="str">
            <v>北京化工大学学报(自然科学版)</v>
          </cell>
          <cell r="D13843" t="str">
            <v>中文核心/CSCD</v>
          </cell>
          <cell r="E13843">
            <v>0.42399999999999999</v>
          </cell>
          <cell r="F13843" t="str">
            <v>E类</v>
          </cell>
          <cell r="G13843">
            <v>30</v>
          </cell>
        </row>
        <row r="13844">
          <cell r="B13844" t="str">
            <v>1000-2758</v>
          </cell>
          <cell r="C13844" t="str">
            <v>西北工业大学学报</v>
          </cell>
          <cell r="D13844" t="str">
            <v>中文核心</v>
          </cell>
          <cell r="E13844">
            <v>0.40500000000000003</v>
          </cell>
          <cell r="F13844" t="str">
            <v>F类</v>
          </cell>
          <cell r="G13844">
            <v>20</v>
          </cell>
        </row>
        <row r="13845">
          <cell r="B13845" t="str">
            <v>1671-5489</v>
          </cell>
          <cell r="C13845" t="str">
            <v>吉林大学学报(理学版)</v>
          </cell>
          <cell r="D13845" t="str">
            <v>中文核心/CSCD</v>
          </cell>
          <cell r="E13845">
            <v>0.40300000000000002</v>
          </cell>
          <cell r="F13845" t="str">
            <v>E类</v>
          </cell>
          <cell r="G13845">
            <v>30</v>
          </cell>
        </row>
        <row r="13846">
          <cell r="B13846" t="str">
            <v>1000-274X</v>
          </cell>
          <cell r="C13846" t="str">
            <v>西北大学学报(自然科学版)</v>
          </cell>
          <cell r="D13846" t="str">
            <v>中文核心/CSCD</v>
          </cell>
          <cell r="E13846">
            <v>0.45600000000000002</v>
          </cell>
          <cell r="F13846" t="str">
            <v>E类</v>
          </cell>
          <cell r="G13846">
            <v>30</v>
          </cell>
        </row>
        <row r="13847">
          <cell r="B13847" t="str">
            <v>1671-8844</v>
          </cell>
          <cell r="C13847" t="str">
            <v>武汉大学学报(工学版)</v>
          </cell>
          <cell r="D13847" t="str">
            <v>中文核心</v>
          </cell>
          <cell r="E13847">
            <v>0.33</v>
          </cell>
          <cell r="F13847" t="str">
            <v>F类</v>
          </cell>
          <cell r="G13847">
            <v>20</v>
          </cell>
        </row>
        <row r="13848">
          <cell r="B13848" t="str">
            <v>1009-1742</v>
          </cell>
          <cell r="C13848" t="str">
            <v>中国工程科学</v>
          </cell>
          <cell r="D13848" t="str">
            <v>中文核心</v>
          </cell>
          <cell r="E13848">
            <v>0.67100000000000004</v>
          </cell>
          <cell r="F13848" t="str">
            <v>F类</v>
          </cell>
          <cell r="G13848">
            <v>20</v>
          </cell>
        </row>
        <row r="13849">
          <cell r="B13849" t="str">
            <v>1000-5641</v>
          </cell>
          <cell r="C13849" t="str">
            <v>华东师范大学学报(自然科学版)</v>
          </cell>
          <cell r="D13849" t="str">
            <v>中文核心/CSCD</v>
          </cell>
          <cell r="E13849">
            <v>0.50700000000000001</v>
          </cell>
          <cell r="F13849" t="str">
            <v>E类</v>
          </cell>
          <cell r="G13849">
            <v>30</v>
          </cell>
        </row>
        <row r="13850">
          <cell r="B13850" t="str">
            <v>0255-8297</v>
          </cell>
          <cell r="C13850" t="str">
            <v>应用科学学报</v>
          </cell>
          <cell r="D13850" t="str">
            <v>中文核心/CSCD</v>
          </cell>
          <cell r="E13850">
            <v>0.48799999999999999</v>
          </cell>
          <cell r="F13850" t="str">
            <v>E类</v>
          </cell>
          <cell r="G13850">
            <v>30</v>
          </cell>
        </row>
        <row r="13851">
          <cell r="B13851" t="str">
            <v>1671-7627</v>
          </cell>
          <cell r="C13851" t="str">
            <v>南京工业大学学报(自然科学版)</v>
          </cell>
          <cell r="D13851" t="str">
            <v>中文核心</v>
          </cell>
          <cell r="E13851">
            <v>0.37</v>
          </cell>
          <cell r="F13851" t="str">
            <v>F类</v>
          </cell>
          <cell r="G13851">
            <v>20</v>
          </cell>
        </row>
        <row r="13852">
          <cell r="B13852" t="str">
            <v>1001-7445</v>
          </cell>
          <cell r="C13852" t="str">
            <v>广西大学学报(自然科学版)</v>
          </cell>
          <cell r="D13852" t="str">
            <v>中文核心</v>
          </cell>
          <cell r="E13852">
            <v>0.59299999999999997</v>
          </cell>
          <cell r="F13852" t="str">
            <v>F类</v>
          </cell>
          <cell r="G13852">
            <v>20</v>
          </cell>
        </row>
        <row r="13853">
          <cell r="B13853" t="str">
            <v>1672-4291</v>
          </cell>
          <cell r="C13853" t="str">
            <v>陕西师范大学学报(自然科学版)</v>
          </cell>
          <cell r="D13853" t="str">
            <v>中文核心/CSCD</v>
          </cell>
          <cell r="E13853">
            <v>0.54</v>
          </cell>
          <cell r="F13853" t="str">
            <v>E类</v>
          </cell>
          <cell r="G13853">
            <v>30</v>
          </cell>
        </row>
        <row r="13854">
          <cell r="B13854" t="str">
            <v>1008-9497</v>
          </cell>
          <cell r="C13854" t="str">
            <v>浙江大学学报(理学版)</v>
          </cell>
          <cell r="D13854" t="str">
            <v>中文核心/CSCD</v>
          </cell>
          <cell r="E13854">
            <v>0.38500000000000001</v>
          </cell>
          <cell r="F13854" t="str">
            <v>E类</v>
          </cell>
          <cell r="G13854">
            <v>30</v>
          </cell>
        </row>
        <row r="13855">
          <cell r="B13855" t="str">
            <v>1001-8395</v>
          </cell>
          <cell r="C13855" t="str">
            <v>四川师范大学学报(自然科学版)</v>
          </cell>
          <cell r="D13855" t="str">
            <v>中文核心</v>
          </cell>
          <cell r="E13855">
            <v>0.36699999999999999</v>
          </cell>
          <cell r="F13855" t="str">
            <v>F类</v>
          </cell>
          <cell r="G13855">
            <v>20</v>
          </cell>
        </row>
        <row r="13856">
          <cell r="B13856" t="str">
            <v>1009-3516</v>
          </cell>
          <cell r="C13856" t="str">
            <v>空军工程大学学报(自然科学版)</v>
          </cell>
          <cell r="D13856" t="str">
            <v>中文核心/CSCD</v>
          </cell>
          <cell r="E13856">
            <v>0.66800000000000004</v>
          </cell>
          <cell r="F13856" t="str">
            <v>E类</v>
          </cell>
          <cell r="G13856">
            <v>30</v>
          </cell>
        </row>
        <row r="13857">
          <cell r="B13857" t="str">
            <v>1008-0562</v>
          </cell>
          <cell r="C13857" t="str">
            <v>辽宁工程技术大学学报(自然科学版)</v>
          </cell>
          <cell r="D13857" t="str">
            <v>中文核心</v>
          </cell>
          <cell r="E13857">
            <v>0.877</v>
          </cell>
          <cell r="F13857" t="str">
            <v>F类</v>
          </cell>
          <cell r="G13857">
            <v>20</v>
          </cell>
        </row>
        <row r="13858">
          <cell r="B13858" t="str">
            <v>1000-1646</v>
          </cell>
          <cell r="C13858" t="str">
            <v>沈阳工业大学学报</v>
          </cell>
          <cell r="D13858" t="str">
            <v>中文核心</v>
          </cell>
          <cell r="E13858">
            <v>0.42699999999999999</v>
          </cell>
          <cell r="F13858" t="str">
            <v>F类</v>
          </cell>
          <cell r="G13858">
            <v>20</v>
          </cell>
        </row>
        <row r="13859">
          <cell r="B13859" t="str">
            <v>1671-3559</v>
          </cell>
          <cell r="C13859" t="str">
            <v>济南大学学报(自然科学版)</v>
          </cell>
          <cell r="D13859" t="str">
            <v>中文核心</v>
          </cell>
          <cell r="E13859">
            <v>0.28499999999999998</v>
          </cell>
          <cell r="F13859" t="str">
            <v>F类</v>
          </cell>
          <cell r="G13859">
            <v>20</v>
          </cell>
        </row>
        <row r="13860">
          <cell r="B13860" t="str">
            <v>1001-6600</v>
          </cell>
          <cell r="C13860" t="str">
            <v>广西师范大学学报(自然科学版)</v>
          </cell>
          <cell r="D13860" t="str">
            <v>中文核心</v>
          </cell>
          <cell r="E13860">
            <v>0.29899999999999999</v>
          </cell>
          <cell r="F13860" t="str">
            <v>F类</v>
          </cell>
          <cell r="G13860">
            <v>20</v>
          </cell>
        </row>
        <row r="13861">
          <cell r="B13861" t="str">
            <v>1672-9102</v>
          </cell>
          <cell r="C13861" t="str">
            <v>湖南科技大学学报(自然科学版)</v>
          </cell>
          <cell r="D13861" t="str">
            <v>中文核心</v>
          </cell>
          <cell r="E13861">
            <v>0.51200000000000001</v>
          </cell>
          <cell r="F13861" t="str">
            <v>F类</v>
          </cell>
          <cell r="G13861">
            <v>20</v>
          </cell>
        </row>
        <row r="13862">
          <cell r="B13862" t="str">
            <v>1009-3443</v>
          </cell>
          <cell r="C13862" t="str">
            <v>解放军理工大学学报(自然科学版)</v>
          </cell>
          <cell r="D13862" t="str">
            <v>中文核心</v>
          </cell>
          <cell r="E13862">
            <v>0.435</v>
          </cell>
          <cell r="F13862" t="str">
            <v>F类</v>
          </cell>
          <cell r="G13862">
            <v>20</v>
          </cell>
        </row>
        <row r="13863">
          <cell r="B13863" t="str">
            <v>1000-2618</v>
          </cell>
          <cell r="C13863" t="str">
            <v>深圳大学学报(理工版)</v>
          </cell>
          <cell r="D13863" t="str">
            <v>中文核心/CSCD</v>
          </cell>
          <cell r="E13863">
            <v>0.46300000000000002</v>
          </cell>
          <cell r="F13863" t="str">
            <v>E类</v>
          </cell>
          <cell r="G13863">
            <v>30</v>
          </cell>
        </row>
        <row r="13864">
          <cell r="B13864" t="str">
            <v>1002-0470</v>
          </cell>
          <cell r="C13864" t="str">
            <v>高技术通讯</v>
          </cell>
          <cell r="D13864" t="str">
            <v>中文核心/CSCD</v>
          </cell>
          <cell r="E13864">
            <v>0.247</v>
          </cell>
          <cell r="F13864" t="str">
            <v>E类</v>
          </cell>
          <cell r="G13864">
            <v>30</v>
          </cell>
        </row>
        <row r="13865">
          <cell r="B13865" t="str">
            <v>1000-5471</v>
          </cell>
          <cell r="C13865" t="str">
            <v>西南师范大学学报(自然科学版)</v>
          </cell>
          <cell r="D13865" t="str">
            <v>中文核心</v>
          </cell>
          <cell r="E13865">
            <v>0.50600000000000001</v>
          </cell>
          <cell r="F13865" t="str">
            <v>F类</v>
          </cell>
          <cell r="G13865">
            <v>20</v>
          </cell>
        </row>
        <row r="13866">
          <cell r="B13866" t="str">
            <v>1000-1638</v>
          </cell>
          <cell r="C13866" t="str">
            <v>内蒙古大学学报(自然科学版)</v>
          </cell>
          <cell r="D13866" t="str">
            <v>中文核心</v>
          </cell>
          <cell r="E13866">
            <v>0.26300000000000001</v>
          </cell>
          <cell r="F13866" t="str">
            <v>F类</v>
          </cell>
          <cell r="G13866">
            <v>20</v>
          </cell>
        </row>
        <row r="13867">
          <cell r="B13867" t="str">
            <v>1672-6693</v>
          </cell>
          <cell r="C13867" t="str">
            <v>重庆师范大学学报(自然科学版)</v>
          </cell>
          <cell r="D13867" t="str">
            <v>中文核心/CSCD</v>
          </cell>
          <cell r="E13867">
            <v>0.61</v>
          </cell>
          <cell r="F13867" t="str">
            <v>E类</v>
          </cell>
          <cell r="G13867">
            <v>30</v>
          </cell>
        </row>
        <row r="13868">
          <cell r="B13868" t="str">
            <v>1007-2861</v>
          </cell>
          <cell r="C13868" t="str">
            <v>上海大学学报(自然科学版)</v>
          </cell>
          <cell r="D13868" t="str">
            <v>中文核心/CSCD</v>
          </cell>
          <cell r="E13868">
            <v>0.29599999999999999</v>
          </cell>
          <cell r="F13868" t="str">
            <v>E类</v>
          </cell>
          <cell r="G13868">
            <v>30</v>
          </cell>
        </row>
        <row r="13869">
          <cell r="B13869" t="str">
            <v>1009-3486</v>
          </cell>
          <cell r="C13869" t="str">
            <v>海军工程大学学报</v>
          </cell>
          <cell r="D13869" t="str">
            <v>中文核心</v>
          </cell>
          <cell r="E13869">
            <v>0.32</v>
          </cell>
          <cell r="F13869" t="str">
            <v>F类</v>
          </cell>
          <cell r="G13869">
            <v>20</v>
          </cell>
        </row>
        <row r="13870">
          <cell r="B13870" t="str">
            <v>1672-3961</v>
          </cell>
          <cell r="C13870" t="str">
            <v>山东大学学报(工学版)</v>
          </cell>
          <cell r="D13870" t="str">
            <v>中文核心</v>
          </cell>
          <cell r="E13870">
            <v>0.47499999999999998</v>
          </cell>
          <cell r="F13870" t="str">
            <v>F类</v>
          </cell>
          <cell r="G13870">
            <v>20</v>
          </cell>
        </row>
        <row r="13871">
          <cell r="B13871" t="str">
            <v>1000-2243</v>
          </cell>
          <cell r="C13871" t="str">
            <v>福州大学学报(自然科学版)</v>
          </cell>
          <cell r="D13871" t="str">
            <v>中文核心</v>
          </cell>
          <cell r="E13871">
            <v>0.219</v>
          </cell>
          <cell r="F13871" t="str">
            <v>F类</v>
          </cell>
          <cell r="G13871">
            <v>20</v>
          </cell>
        </row>
        <row r="13872">
          <cell r="B13872" t="str">
            <v>1006-4710</v>
          </cell>
          <cell r="C13872" t="str">
            <v>西安理工大学学报</v>
          </cell>
          <cell r="D13872" t="str">
            <v>中文核心</v>
          </cell>
          <cell r="E13872">
            <v>0.55900000000000005</v>
          </cell>
          <cell r="F13872" t="str">
            <v>F类</v>
          </cell>
          <cell r="G13872">
            <v>20</v>
          </cell>
        </row>
        <row r="13873">
          <cell r="B13873" t="str">
            <v>0427-7104</v>
          </cell>
          <cell r="C13873" t="str">
            <v>复旦学报(自然科学版)</v>
          </cell>
          <cell r="D13873" t="str">
            <v>中文核心/CSCD</v>
          </cell>
          <cell r="E13873">
            <v>0.36299999999999999</v>
          </cell>
          <cell r="F13873" t="str">
            <v>E类</v>
          </cell>
          <cell r="G13873">
            <v>30</v>
          </cell>
        </row>
        <row r="13874">
          <cell r="B13874" t="str">
            <v>1671-6833</v>
          </cell>
          <cell r="C13874" t="str">
            <v>郑州大学学报(工学版)</v>
          </cell>
          <cell r="D13874" t="str">
            <v>中文核心</v>
          </cell>
          <cell r="E13874">
            <v>0.26300000000000001</v>
          </cell>
          <cell r="F13874" t="str">
            <v>F类</v>
          </cell>
          <cell r="G13874">
            <v>20</v>
          </cell>
        </row>
        <row r="13875">
          <cell r="B13875" t="str">
            <v>1007-824X</v>
          </cell>
          <cell r="C13875" t="str">
            <v>扬州大学学报(自然科学版)</v>
          </cell>
          <cell r="D13875" t="str">
            <v>中文核心</v>
          </cell>
          <cell r="E13875">
            <v>0.28499999999999998</v>
          </cell>
          <cell r="F13875" t="str">
            <v>F类</v>
          </cell>
          <cell r="G13875">
            <v>20</v>
          </cell>
        </row>
        <row r="13876">
          <cell r="B13876" t="str">
            <v>1001-988X</v>
          </cell>
          <cell r="C13876" t="str">
            <v>西北师范大学学报(自然科学版)</v>
          </cell>
          <cell r="D13876" t="str">
            <v>中文核心</v>
          </cell>
          <cell r="E13876">
            <v>0.435</v>
          </cell>
          <cell r="F13876" t="str">
            <v>F类</v>
          </cell>
          <cell r="G13876">
            <v>20</v>
          </cell>
        </row>
        <row r="13877">
          <cell r="B13877" t="str">
            <v>1000-2367</v>
          </cell>
          <cell r="C13877" t="str">
            <v>河南师范大学学报(自然科学版)</v>
          </cell>
          <cell r="D13877" t="str">
            <v>中文核心</v>
          </cell>
          <cell r="E13877">
            <v>0.246</v>
          </cell>
          <cell r="F13877" t="str">
            <v>F类</v>
          </cell>
          <cell r="G13877">
            <v>20</v>
          </cell>
        </row>
        <row r="13878">
          <cell r="B13878" t="str">
            <v>1673-5196</v>
          </cell>
          <cell r="C13878" t="str">
            <v>兰州理工大学学报</v>
          </cell>
          <cell r="D13878" t="str">
            <v>中文核心</v>
          </cell>
          <cell r="E13878">
            <v>0.22900000000000001</v>
          </cell>
          <cell r="F13878" t="str">
            <v>F类</v>
          </cell>
          <cell r="G13878">
            <v>20</v>
          </cell>
        </row>
        <row r="13879">
          <cell r="B13879" t="str">
            <v>1000-5277</v>
          </cell>
          <cell r="C13879" t="str">
            <v>福建师范大学学报(自然科学版)</v>
          </cell>
          <cell r="D13879" t="str">
            <v>中文核心/CSCD</v>
          </cell>
          <cell r="E13879">
            <v>0.35699999999999998</v>
          </cell>
          <cell r="F13879" t="str">
            <v>E类</v>
          </cell>
          <cell r="G13879">
            <v>30</v>
          </cell>
        </row>
        <row r="13880">
          <cell r="B13880" t="str">
            <v>1000-2537</v>
          </cell>
          <cell r="C13880" t="str">
            <v>湖南师范大学自然科学学报</v>
          </cell>
          <cell r="D13880" t="str">
            <v>中文核心</v>
          </cell>
          <cell r="E13880">
            <v>0.55400000000000005</v>
          </cell>
          <cell r="F13880" t="str">
            <v>F类</v>
          </cell>
          <cell r="G13880">
            <v>20</v>
          </cell>
        </row>
        <row r="13881">
          <cell r="B13881" t="str">
            <v>1671-024X</v>
          </cell>
          <cell r="C13881" t="str">
            <v>天津工业大学学报</v>
          </cell>
          <cell r="D13881" t="str">
            <v>中文核心</v>
          </cell>
          <cell r="E13881">
            <v>0.34300000000000003</v>
          </cell>
          <cell r="F13881" t="str">
            <v>F类</v>
          </cell>
          <cell r="G13881">
            <v>20</v>
          </cell>
        </row>
        <row r="13882">
          <cell r="B13882" t="str">
            <v>0465-7942</v>
          </cell>
          <cell r="C13882" t="str">
            <v>南开大学学报(自然科学版)</v>
          </cell>
          <cell r="D13882" t="str">
            <v>中文核心/CSCD</v>
          </cell>
          <cell r="E13882">
            <v>0.161</v>
          </cell>
          <cell r="F13882" t="str">
            <v>E类</v>
          </cell>
          <cell r="G13882">
            <v>30</v>
          </cell>
        </row>
        <row r="13883">
          <cell r="B13883" t="str">
            <v>1674-9057</v>
          </cell>
          <cell r="C13883" t="str">
            <v>桂林理工大学学报</v>
          </cell>
          <cell r="D13883" t="str">
            <v>中文核心</v>
          </cell>
          <cell r="E13883">
            <v>0.33900000000000002</v>
          </cell>
          <cell r="F13883" t="str">
            <v>F类</v>
          </cell>
          <cell r="G13883">
            <v>20</v>
          </cell>
        </row>
        <row r="13884">
          <cell r="B13884" t="str">
            <v>1000-1190</v>
          </cell>
          <cell r="C13884" t="str">
            <v>华中师范大学学报(自然科学版)</v>
          </cell>
          <cell r="D13884" t="str">
            <v>中文核心</v>
          </cell>
          <cell r="E13884">
            <v>0.27800000000000002</v>
          </cell>
          <cell r="F13884" t="str">
            <v>F类</v>
          </cell>
          <cell r="G13884">
            <v>20</v>
          </cell>
        </row>
        <row r="13885">
          <cell r="B13885" t="str">
            <v>1007-9432</v>
          </cell>
          <cell r="C13885" t="str">
            <v>太原理工大学学报</v>
          </cell>
          <cell r="D13885" t="str">
            <v>中文核心</v>
          </cell>
          <cell r="E13885">
            <v>0.314</v>
          </cell>
          <cell r="F13885" t="str">
            <v>F类</v>
          </cell>
          <cell r="G13885">
            <v>20</v>
          </cell>
        </row>
        <row r="13886">
          <cell r="B13886" t="str">
            <v>1003-0972</v>
          </cell>
          <cell r="C13886" t="str">
            <v>信阳师范学院学报(自然科学版)</v>
          </cell>
          <cell r="D13886" t="str">
            <v>中文核心</v>
          </cell>
          <cell r="E13886">
            <v>0.49299999999999999</v>
          </cell>
          <cell r="F13886" t="str">
            <v>F类</v>
          </cell>
          <cell r="G13886">
            <v>20</v>
          </cell>
        </row>
        <row r="13887">
          <cell r="B13887" t="str">
            <v>1006-0464</v>
          </cell>
          <cell r="C13887" t="str">
            <v>南昌大学学报(理科版)</v>
          </cell>
          <cell r="D13887" t="str">
            <v>中文核心</v>
          </cell>
          <cell r="E13887">
            <v>0.33200000000000002</v>
          </cell>
          <cell r="F13887" t="str">
            <v>F类</v>
          </cell>
          <cell r="G13887">
            <v>20</v>
          </cell>
        </row>
        <row r="13888">
          <cell r="B13888" t="str">
            <v>1000-5463</v>
          </cell>
          <cell r="C13888" t="str">
            <v>华南师范大学学报(自然科学版)</v>
          </cell>
          <cell r="D13888" t="str">
            <v>中文核心</v>
          </cell>
          <cell r="E13888">
            <v>0.34300000000000003</v>
          </cell>
          <cell r="F13888" t="str">
            <v>F类</v>
          </cell>
          <cell r="G13888">
            <v>20</v>
          </cell>
        </row>
        <row r="13889">
          <cell r="B13889" t="str">
            <v>1006-4303</v>
          </cell>
          <cell r="C13889" t="str">
            <v>浙江工业大学学报</v>
          </cell>
          <cell r="D13889" t="str">
            <v>中文核心</v>
          </cell>
          <cell r="E13889">
            <v>0</v>
          </cell>
          <cell r="F13889" t="str">
            <v>F类</v>
          </cell>
          <cell r="G13889">
            <v>20</v>
          </cell>
        </row>
        <row r="13890">
          <cell r="B13890" t="str">
            <v>0253-2395</v>
          </cell>
          <cell r="C13890" t="str">
            <v>山西大学学报(自然科学版)</v>
          </cell>
          <cell r="D13890" t="str">
            <v>中文核心</v>
          </cell>
          <cell r="E13890">
            <v>0.20200000000000001</v>
          </cell>
          <cell r="F13890" t="str">
            <v>F类</v>
          </cell>
          <cell r="G13890">
            <v>20</v>
          </cell>
        </row>
        <row r="13891">
          <cell r="B13891" t="str">
            <v>1000-5900</v>
          </cell>
          <cell r="C13891" t="str">
            <v>湘潭大学自然科学学报</v>
          </cell>
          <cell r="D13891" t="str">
            <v>中文核心</v>
          </cell>
          <cell r="E13891">
            <v>0.25</v>
          </cell>
          <cell r="F13891" t="str">
            <v>F类</v>
          </cell>
          <cell r="G13891">
            <v>20</v>
          </cell>
        </row>
        <row r="13892">
          <cell r="B13892" t="str">
            <v>1671-1815</v>
          </cell>
          <cell r="C13892" t="str">
            <v>科学技术与工程</v>
          </cell>
          <cell r="D13892" t="str">
            <v>中文核心</v>
          </cell>
          <cell r="E13892">
            <v>0.21199999999999999</v>
          </cell>
          <cell r="F13892" t="str">
            <v>F类</v>
          </cell>
          <cell r="G13892">
            <v>20</v>
          </cell>
        </row>
        <row r="13893">
          <cell r="B13893" t="str">
            <v>1673-4807</v>
          </cell>
          <cell r="C13893" t="str">
            <v>江苏科技大学学报(自然科学版)</v>
          </cell>
          <cell r="D13893" t="str">
            <v>中文核心</v>
          </cell>
          <cell r="E13893">
            <v>0</v>
          </cell>
          <cell r="F13893" t="str">
            <v>F类</v>
          </cell>
          <cell r="G13893">
            <v>20</v>
          </cell>
        </row>
        <row r="13894">
          <cell r="B13894" t="str">
            <v>1671-0444</v>
          </cell>
          <cell r="C13894" t="str">
            <v>东华大学学报(自然科学版)</v>
          </cell>
          <cell r="D13894" t="str">
            <v>中文核心/CSCD</v>
          </cell>
          <cell r="E13894">
            <v>0.38100000000000001</v>
          </cell>
          <cell r="F13894" t="str">
            <v>E类</v>
          </cell>
          <cell r="G13894">
            <v>30</v>
          </cell>
        </row>
        <row r="13895">
          <cell r="B13895" t="str">
            <v>1000-5862</v>
          </cell>
          <cell r="C13895" t="str">
            <v>江西师范大学学报(自然科学版)</v>
          </cell>
          <cell r="D13895" t="str">
            <v>中文核心</v>
          </cell>
          <cell r="E13895">
            <v>0.47399999999999998</v>
          </cell>
          <cell r="F13895" t="str">
            <v>F类</v>
          </cell>
          <cell r="G13895">
            <v>20</v>
          </cell>
        </row>
        <row r="13896">
          <cell r="B13896" t="str">
            <v>1671-6841</v>
          </cell>
          <cell r="C13896" t="str">
            <v>郑州大学学报(理学版)</v>
          </cell>
          <cell r="D13896" t="str">
            <v>中文核心</v>
          </cell>
          <cell r="E13896">
            <v>0.373</v>
          </cell>
          <cell r="F13896" t="str">
            <v>F类</v>
          </cell>
          <cell r="G13896">
            <v>20</v>
          </cell>
        </row>
        <row r="13897">
          <cell r="B13897" t="str">
            <v>1674-3644</v>
          </cell>
          <cell r="C13897" t="str">
            <v>武汉科技大学学报</v>
          </cell>
          <cell r="D13897" t="str">
            <v>中文核心</v>
          </cell>
          <cell r="E13897">
            <v>0</v>
          </cell>
          <cell r="F13897" t="str">
            <v>F类</v>
          </cell>
          <cell r="G13897">
            <v>20</v>
          </cell>
        </row>
        <row r="13898">
          <cell r="B13898" t="str">
            <v>1672-6871</v>
          </cell>
          <cell r="C13898" t="str">
            <v>河南科技大学学报(自然科学版)</v>
          </cell>
          <cell r="D13898" t="str">
            <v>中文核心</v>
          </cell>
          <cell r="E13898">
            <v>0.32</v>
          </cell>
          <cell r="F13898" t="str">
            <v>F类</v>
          </cell>
          <cell r="G13898">
            <v>20</v>
          </cell>
        </row>
        <row r="13899">
          <cell r="B13899" t="str">
            <v>1000-5013</v>
          </cell>
          <cell r="C13899" t="str">
            <v>华侨大学学报(自然科学版)</v>
          </cell>
          <cell r="D13899" t="str">
            <v>中文核心</v>
          </cell>
          <cell r="E13899">
            <v>0.30499999999999999</v>
          </cell>
          <cell r="F13899" t="str">
            <v>F类</v>
          </cell>
          <cell r="G13899">
            <v>20</v>
          </cell>
        </row>
        <row r="13900">
          <cell r="B13900" t="str">
            <v>1001-7011</v>
          </cell>
          <cell r="C13900" t="str">
            <v>黑龙江大学自然科学学报</v>
          </cell>
          <cell r="D13900" t="str">
            <v>中文核心</v>
          </cell>
          <cell r="E13900">
            <v>0.16700000000000001</v>
          </cell>
          <cell r="F13900" t="str">
            <v>F类</v>
          </cell>
          <cell r="G13900">
            <v>20</v>
          </cell>
        </row>
        <row r="13901">
          <cell r="B13901" t="str">
            <v>1672-9315</v>
          </cell>
          <cell r="C13901" t="str">
            <v>西安科技大学学报</v>
          </cell>
          <cell r="D13901" t="str">
            <v>中文核心</v>
          </cell>
          <cell r="E13901">
            <v>0</v>
          </cell>
          <cell r="F13901" t="str">
            <v>F类</v>
          </cell>
          <cell r="G13901">
            <v>20</v>
          </cell>
        </row>
        <row r="13902">
          <cell r="B13902" t="str">
            <v>1001-7119</v>
          </cell>
          <cell r="C13902" t="str">
            <v>科技通报</v>
          </cell>
          <cell r="D13902" t="str">
            <v>中文核心</v>
          </cell>
          <cell r="E13902">
            <v>0.50700000000000001</v>
          </cell>
          <cell r="F13902" t="str">
            <v>F类</v>
          </cell>
          <cell r="G13902">
            <v>20</v>
          </cell>
        </row>
        <row r="13903">
          <cell r="B13903" t="str">
            <v>1000-2162</v>
          </cell>
          <cell r="C13903" t="str">
            <v>安徽大学学报(自然科学版)</v>
          </cell>
          <cell r="D13903" t="str">
            <v>中文核心</v>
          </cell>
          <cell r="E13903">
            <v>0.28999999999999998</v>
          </cell>
          <cell r="F13903" t="str">
            <v>F类</v>
          </cell>
          <cell r="G13903">
            <v>20</v>
          </cell>
        </row>
        <row r="13904">
          <cell r="B13904" t="str">
            <v>1000-1565</v>
          </cell>
          <cell r="C13904" t="str">
            <v>河北大学学报(自然科学版)</v>
          </cell>
          <cell r="D13904" t="str">
            <v>中文核心</v>
          </cell>
          <cell r="E13904">
            <v>0.378</v>
          </cell>
          <cell r="F13904" t="str">
            <v>F类</v>
          </cell>
          <cell r="G13904">
            <v>20</v>
          </cell>
        </row>
        <row r="13905">
          <cell r="B13905" t="str">
            <v>1001-8735</v>
          </cell>
          <cell r="C13905" t="str">
            <v>内蒙古师范大学学报(自然科学汉文版)</v>
          </cell>
          <cell r="D13905" t="str">
            <v>中文核心</v>
          </cell>
          <cell r="E13905">
            <v>0.223</v>
          </cell>
          <cell r="F13905" t="str">
            <v>F类</v>
          </cell>
          <cell r="G13905">
            <v>20</v>
          </cell>
        </row>
        <row r="13906">
          <cell r="B13906" t="str">
            <v>1007-6735</v>
          </cell>
          <cell r="C13906" t="str">
            <v>上海理工大学学报</v>
          </cell>
          <cell r="D13906" t="str">
            <v>中文核心</v>
          </cell>
          <cell r="E13906">
            <v>0.40500000000000003</v>
          </cell>
          <cell r="F13906" t="str">
            <v>F类</v>
          </cell>
          <cell r="G13906">
            <v>20</v>
          </cell>
        </row>
        <row r="13907">
          <cell r="B13907" t="str">
            <v>1673-3193</v>
          </cell>
          <cell r="C13907" t="str">
            <v>中北大学学报(自然科学版)</v>
          </cell>
          <cell r="D13907" t="str">
            <v>中文核心</v>
          </cell>
          <cell r="E13907">
            <v>0.191</v>
          </cell>
          <cell r="F13907" t="str">
            <v>F类</v>
          </cell>
          <cell r="G13907">
            <v>20</v>
          </cell>
        </row>
        <row r="13908">
          <cell r="B13908" t="str">
            <v>1007-2683</v>
          </cell>
          <cell r="C13908" t="str">
            <v>哈尔滨理工大学学报</v>
          </cell>
          <cell r="D13908" t="str">
            <v>中文核心</v>
          </cell>
          <cell r="E13908">
            <v>0</v>
          </cell>
          <cell r="F13908" t="str">
            <v>F类</v>
          </cell>
          <cell r="G13908">
            <v>20</v>
          </cell>
        </row>
        <row r="13909">
          <cell r="B13909" t="str">
            <v>2095-2783</v>
          </cell>
          <cell r="C13909" t="str">
            <v>中国科技论文在线(改名为：中国科技论文)</v>
          </cell>
          <cell r="D13909" t="str">
            <v>中文核心</v>
          </cell>
          <cell r="E13909">
            <v>0</v>
          </cell>
          <cell r="F13909" t="str">
            <v>F类</v>
          </cell>
          <cell r="G13909">
            <v>20</v>
          </cell>
        </row>
        <row r="13910">
          <cell r="B13910" t="str">
            <v>1007-791X</v>
          </cell>
          <cell r="C13910" t="str">
            <v>燕山大学学报</v>
          </cell>
          <cell r="D13910" t="str">
            <v>中文核心</v>
          </cell>
          <cell r="E13910">
            <v>0</v>
          </cell>
          <cell r="F13910" t="str">
            <v>F类</v>
          </cell>
          <cell r="G13910">
            <v>20</v>
          </cell>
        </row>
        <row r="13911">
          <cell r="B13911" t="str">
            <v>1000-2839</v>
          </cell>
          <cell r="C13911" t="str">
            <v>新疆大学学报(自然科学版)</v>
          </cell>
          <cell r="D13911" t="str">
            <v>中文核心</v>
          </cell>
          <cell r="E13911">
            <v>0</v>
          </cell>
          <cell r="F13911" t="str">
            <v>F类</v>
          </cell>
          <cell r="G13911">
            <v>20</v>
          </cell>
        </row>
        <row r="13912">
          <cell r="B13912" t="str">
            <v>1672-6510</v>
          </cell>
          <cell r="C13912" t="str">
            <v>天津科技大学学报</v>
          </cell>
          <cell r="D13912" t="str">
            <v>中文核心</v>
          </cell>
          <cell r="E13912">
            <v>0</v>
          </cell>
          <cell r="F13912" t="str">
            <v>F类</v>
          </cell>
          <cell r="G13912">
            <v>20</v>
          </cell>
        </row>
        <row r="13913">
          <cell r="B13913" t="str">
            <v>1673-9787</v>
          </cell>
          <cell r="C13913" t="str">
            <v>河南理工大学学报(自然科学版)</v>
          </cell>
          <cell r="D13913" t="str">
            <v>中文核心</v>
          </cell>
          <cell r="E13913">
            <v>0.48</v>
          </cell>
          <cell r="F13913" t="str">
            <v>F类</v>
          </cell>
          <cell r="G13913">
            <v>20</v>
          </cell>
        </row>
        <row r="13914">
          <cell r="B13914" t="str">
            <v>0583-1431</v>
          </cell>
          <cell r="C13914" t="str">
            <v>数学学报</v>
          </cell>
          <cell r="D13914" t="str">
            <v>中文核心/CSCD</v>
          </cell>
          <cell r="E13914">
            <v>0</v>
          </cell>
          <cell r="F13914" t="str">
            <v>E类</v>
          </cell>
          <cell r="G13914">
            <v>30</v>
          </cell>
        </row>
        <row r="13915">
          <cell r="B13915" t="str">
            <v>0254-7791</v>
          </cell>
          <cell r="C13915" t="str">
            <v>计算数学</v>
          </cell>
          <cell r="D13915" t="str">
            <v>中文核心/CSCD</v>
          </cell>
          <cell r="E13915">
            <v>0.39200000000000002</v>
          </cell>
          <cell r="F13915" t="str">
            <v>E类</v>
          </cell>
          <cell r="G13915">
            <v>30</v>
          </cell>
        </row>
        <row r="13916">
          <cell r="B13916" t="str">
            <v>0254-3079</v>
          </cell>
          <cell r="C13916" t="str">
            <v>应用数学学报</v>
          </cell>
          <cell r="D13916" t="str">
            <v>中文核心/CSCD</v>
          </cell>
          <cell r="E13916">
            <v>0.26300000000000001</v>
          </cell>
          <cell r="F13916" t="str">
            <v>E类</v>
          </cell>
          <cell r="G13916">
            <v>30</v>
          </cell>
        </row>
        <row r="13917">
          <cell r="B13917" t="str">
            <v>1003-3998</v>
          </cell>
          <cell r="C13917" t="str">
            <v>数学物理学报</v>
          </cell>
          <cell r="D13917" t="str">
            <v>中文核心</v>
          </cell>
          <cell r="E13917">
            <v>0.33900000000000002</v>
          </cell>
          <cell r="F13917" t="str">
            <v>F类</v>
          </cell>
          <cell r="G13917">
            <v>20</v>
          </cell>
        </row>
        <row r="13918">
          <cell r="B13918" t="str">
            <v>1005-3085</v>
          </cell>
          <cell r="C13918" t="str">
            <v>工程数学学报</v>
          </cell>
          <cell r="D13918" t="str">
            <v>中文核心/CSCD</v>
          </cell>
          <cell r="E13918">
            <v>0.311</v>
          </cell>
          <cell r="F13918" t="str">
            <v>E类</v>
          </cell>
          <cell r="G13918">
            <v>30</v>
          </cell>
        </row>
        <row r="13919">
          <cell r="B13919" t="str">
            <v>1000-0917</v>
          </cell>
          <cell r="C13919" t="str">
            <v>数学进展</v>
          </cell>
          <cell r="D13919" t="str">
            <v>中文核心/CSCD</v>
          </cell>
          <cell r="E13919">
            <v>0.20200000000000001</v>
          </cell>
          <cell r="F13919" t="str">
            <v>E类</v>
          </cell>
          <cell r="G13919">
            <v>30</v>
          </cell>
        </row>
        <row r="13920">
          <cell r="B13920" t="str">
            <v>1000-4424</v>
          </cell>
          <cell r="C13920" t="str">
            <v>高校应用数学学报(A辑）</v>
          </cell>
          <cell r="D13920" t="str">
            <v>中文核心/CSCD</v>
          </cell>
          <cell r="E13920">
            <v>0</v>
          </cell>
          <cell r="F13920" t="str">
            <v>E类</v>
          </cell>
          <cell r="G13920">
            <v>30</v>
          </cell>
        </row>
        <row r="13921">
          <cell r="B13921" t="str">
            <v>1000-0577</v>
          </cell>
          <cell r="C13921" t="str">
            <v>系统科学与数学</v>
          </cell>
          <cell r="D13921" t="str">
            <v>中文核心/CSCD</v>
          </cell>
          <cell r="E13921">
            <v>0.35299999999999998</v>
          </cell>
          <cell r="F13921" t="str">
            <v>E类</v>
          </cell>
          <cell r="G13921">
            <v>30</v>
          </cell>
        </row>
        <row r="13922">
          <cell r="B13922" t="str">
            <v>1001-7402</v>
          </cell>
          <cell r="C13922" t="str">
            <v>模糊系统与数学</v>
          </cell>
          <cell r="D13922" t="str">
            <v>中文核心/CSCD</v>
          </cell>
          <cell r="E13922">
            <v>0.33600000000000002</v>
          </cell>
          <cell r="F13922" t="str">
            <v>E类</v>
          </cell>
          <cell r="G13922">
            <v>30</v>
          </cell>
        </row>
        <row r="13923">
          <cell r="B13923" t="str">
            <v>1000-0984</v>
          </cell>
          <cell r="C13923" t="str">
            <v>数学的实践与认识</v>
          </cell>
          <cell r="D13923" t="str">
            <v>中文核心</v>
          </cell>
          <cell r="E13923">
            <v>0.29599999999999999</v>
          </cell>
          <cell r="F13923" t="str">
            <v>F类</v>
          </cell>
          <cell r="G13923">
            <v>20</v>
          </cell>
        </row>
        <row r="13924">
          <cell r="B13924" t="str">
            <v>1000-081X</v>
          </cell>
          <cell r="C13924" t="str">
            <v>高等学校计算数学学报</v>
          </cell>
          <cell r="D13924" t="str">
            <v>中文核心/CSCD</v>
          </cell>
          <cell r="E13924">
            <v>0.151</v>
          </cell>
          <cell r="F13924" t="str">
            <v>E类</v>
          </cell>
          <cell r="G13924">
            <v>30</v>
          </cell>
        </row>
        <row r="13925">
          <cell r="B13925" t="str">
            <v>1001-9847</v>
          </cell>
          <cell r="C13925" t="str">
            <v>应用数学</v>
          </cell>
          <cell r="D13925" t="str">
            <v>中文核心/CSCD</v>
          </cell>
          <cell r="E13925">
            <v>0.19</v>
          </cell>
          <cell r="F13925" t="str">
            <v>E类</v>
          </cell>
          <cell r="G13925">
            <v>30</v>
          </cell>
        </row>
        <row r="13926">
          <cell r="B13926" t="str">
            <v>1007-6093</v>
          </cell>
          <cell r="C13926" t="str">
            <v>运筹学学报</v>
          </cell>
          <cell r="D13926" t="str">
            <v>中文核心/CSCD</v>
          </cell>
          <cell r="E13926">
            <v>0.20200000000000001</v>
          </cell>
          <cell r="F13926" t="str">
            <v>E类</v>
          </cell>
          <cell r="G13926">
            <v>30</v>
          </cell>
        </row>
        <row r="13927">
          <cell r="B13927" t="str">
            <v>1001-4268</v>
          </cell>
          <cell r="C13927" t="str">
            <v>应用概率统计</v>
          </cell>
          <cell r="D13927" t="str">
            <v>中文核心/CSCD</v>
          </cell>
          <cell r="E13927">
            <v>0.22600000000000001</v>
          </cell>
          <cell r="F13927" t="str">
            <v>E类</v>
          </cell>
          <cell r="G13927">
            <v>30</v>
          </cell>
        </row>
        <row r="13928">
          <cell r="B13928" t="str">
            <v>0255-7797</v>
          </cell>
          <cell r="C13928" t="str">
            <v>数学杂志</v>
          </cell>
          <cell r="D13928" t="str">
            <v>中文核心/CSCD</v>
          </cell>
          <cell r="E13928">
            <v>0.19500000000000001</v>
          </cell>
          <cell r="F13928" t="str">
            <v>E类</v>
          </cell>
          <cell r="G13928">
            <v>30</v>
          </cell>
        </row>
        <row r="13929">
          <cell r="B13929" t="str">
            <v>0459-1879</v>
          </cell>
          <cell r="C13929" t="str">
            <v>力学学报</v>
          </cell>
          <cell r="D13929" t="str">
            <v>中文核心</v>
          </cell>
          <cell r="E13929">
            <v>0.751</v>
          </cell>
          <cell r="F13929" t="str">
            <v>F类</v>
          </cell>
          <cell r="G13929">
            <v>20</v>
          </cell>
        </row>
        <row r="13930">
          <cell r="B13930" t="str">
            <v>1001-1455</v>
          </cell>
          <cell r="C13930" t="str">
            <v>爆炸与冲击</v>
          </cell>
          <cell r="D13930" t="str">
            <v>中文核心</v>
          </cell>
          <cell r="E13930">
            <v>0.443</v>
          </cell>
          <cell r="F13930" t="str">
            <v>F类</v>
          </cell>
          <cell r="G13930">
            <v>20</v>
          </cell>
        </row>
        <row r="13931">
          <cell r="B13931" t="str">
            <v>1000-0992</v>
          </cell>
          <cell r="C13931" t="str">
            <v>力学进展</v>
          </cell>
          <cell r="D13931" t="str">
            <v>中文核心</v>
          </cell>
          <cell r="E13931">
            <v>0.94199999999999995</v>
          </cell>
          <cell r="F13931" t="str">
            <v>F类</v>
          </cell>
          <cell r="G13931">
            <v>20</v>
          </cell>
        </row>
        <row r="13932">
          <cell r="B13932" t="str">
            <v>0254-7805</v>
          </cell>
          <cell r="C13932" t="str">
            <v>固体力学学报</v>
          </cell>
          <cell r="D13932" t="str">
            <v>中文核心/CSCD</v>
          </cell>
          <cell r="E13932">
            <v>0.54800000000000004</v>
          </cell>
          <cell r="F13932" t="str">
            <v>E类</v>
          </cell>
          <cell r="G13932">
            <v>30</v>
          </cell>
        </row>
        <row r="13933">
          <cell r="B13933" t="str">
            <v>1000-4750</v>
          </cell>
          <cell r="C13933" t="str">
            <v>工程力学</v>
          </cell>
          <cell r="D13933" t="str">
            <v>中文核心</v>
          </cell>
          <cell r="E13933">
            <v>0.55000000000000004</v>
          </cell>
          <cell r="F13933" t="str">
            <v>F类</v>
          </cell>
          <cell r="G13933">
            <v>20</v>
          </cell>
        </row>
        <row r="13934">
          <cell r="B13934" t="str">
            <v>1007-4708</v>
          </cell>
          <cell r="C13934" t="str">
            <v>计算力学学报</v>
          </cell>
          <cell r="D13934" t="str">
            <v>中文核心/CSCD</v>
          </cell>
          <cell r="E13934">
            <v>0.45900000000000002</v>
          </cell>
          <cell r="F13934" t="str">
            <v>E类</v>
          </cell>
          <cell r="G13934">
            <v>30</v>
          </cell>
        </row>
        <row r="13935">
          <cell r="B13935" t="str">
            <v>1000-3835</v>
          </cell>
          <cell r="C13935" t="str">
            <v>振动与冲击</v>
          </cell>
          <cell r="D13935" t="str">
            <v>中文核心</v>
          </cell>
          <cell r="E13935">
            <v>0.70899999999999996</v>
          </cell>
          <cell r="F13935" t="str">
            <v>F类</v>
          </cell>
          <cell r="G13935">
            <v>20</v>
          </cell>
        </row>
        <row r="13936">
          <cell r="B13936" t="str">
            <v>1001-4888</v>
          </cell>
          <cell r="C13936" t="str">
            <v>实验力学</v>
          </cell>
          <cell r="D13936" t="str">
            <v>中文核心/CSCD</v>
          </cell>
          <cell r="E13936">
            <v>0.34699999999999998</v>
          </cell>
          <cell r="F13936" t="str">
            <v>E类</v>
          </cell>
          <cell r="G13936">
            <v>30</v>
          </cell>
        </row>
        <row r="13937">
          <cell r="B13937" t="str">
            <v>1004-4523</v>
          </cell>
          <cell r="C13937" t="str">
            <v>振动工程学报</v>
          </cell>
          <cell r="D13937" t="str">
            <v>中文核心</v>
          </cell>
          <cell r="E13937">
            <v>0.63900000000000001</v>
          </cell>
          <cell r="F13937" t="str">
            <v>F类</v>
          </cell>
          <cell r="G13937">
            <v>20</v>
          </cell>
        </row>
        <row r="13938">
          <cell r="B13938" t="str">
            <v>0254-0053</v>
          </cell>
          <cell r="C13938" t="str">
            <v>力学季刊</v>
          </cell>
          <cell r="D13938" t="str">
            <v>中文核心/CSCD</v>
          </cell>
          <cell r="E13938">
            <v>0.26900000000000002</v>
          </cell>
          <cell r="F13938" t="str">
            <v>E类</v>
          </cell>
          <cell r="G13938">
            <v>30</v>
          </cell>
        </row>
        <row r="13939">
          <cell r="B13939" t="str">
            <v>1000-0887</v>
          </cell>
          <cell r="C13939" t="str">
            <v>应用数学和力学</v>
          </cell>
          <cell r="D13939" t="str">
            <v>中文核心/CSCD</v>
          </cell>
          <cell r="E13939">
            <v>0.14000000000000001</v>
          </cell>
          <cell r="F13939" t="str">
            <v>E类</v>
          </cell>
          <cell r="G13939">
            <v>30</v>
          </cell>
        </row>
        <row r="13940">
          <cell r="B13940" t="str">
            <v>1000-4939</v>
          </cell>
          <cell r="C13940" t="str">
            <v>应用力学学报</v>
          </cell>
          <cell r="D13940" t="str">
            <v>中文核心/CSCD</v>
          </cell>
          <cell r="E13940">
            <v>0.40699999999999997</v>
          </cell>
          <cell r="F13940" t="str">
            <v>E类</v>
          </cell>
          <cell r="G13940">
            <v>30</v>
          </cell>
        </row>
        <row r="13941">
          <cell r="B13941" t="str">
            <v>1000-0879</v>
          </cell>
          <cell r="C13941" t="str">
            <v>力学与实践</v>
          </cell>
          <cell r="D13941" t="str">
            <v>中文核心</v>
          </cell>
          <cell r="E13941">
            <v>0.371</v>
          </cell>
          <cell r="F13941" t="str">
            <v>F类</v>
          </cell>
          <cell r="G13941">
            <v>20</v>
          </cell>
        </row>
        <row r="13942">
          <cell r="B13942" t="str">
            <v>1000-3290</v>
          </cell>
          <cell r="C13942" t="str">
            <v>物理学报</v>
          </cell>
          <cell r="D13942" t="str">
            <v>中文核心</v>
          </cell>
          <cell r="E13942">
            <v>1.0760000000000001</v>
          </cell>
          <cell r="F13942" t="str">
            <v>F类</v>
          </cell>
          <cell r="G13942">
            <v>20</v>
          </cell>
        </row>
        <row r="13943">
          <cell r="B13943" t="str">
            <v>0253-2239</v>
          </cell>
          <cell r="C13943" t="str">
            <v>光学学报</v>
          </cell>
          <cell r="D13943" t="str">
            <v>中文核心</v>
          </cell>
          <cell r="E13943">
            <v>1.6459999999999999</v>
          </cell>
          <cell r="F13943" t="str">
            <v>F类</v>
          </cell>
          <cell r="G13943">
            <v>20</v>
          </cell>
        </row>
        <row r="13944">
          <cell r="B13944" t="str">
            <v>0258-7025</v>
          </cell>
          <cell r="C13944" t="str">
            <v>中国激光</v>
          </cell>
          <cell r="D13944" t="str">
            <v>中文核心</v>
          </cell>
          <cell r="E13944">
            <v>1.474</v>
          </cell>
          <cell r="F13944" t="str">
            <v>F类</v>
          </cell>
          <cell r="G13944">
            <v>20</v>
          </cell>
        </row>
        <row r="13945">
          <cell r="B13945" t="str">
            <v>1000-7032</v>
          </cell>
          <cell r="C13945" t="str">
            <v>发光学报</v>
          </cell>
          <cell r="D13945" t="str">
            <v>中文核心</v>
          </cell>
          <cell r="E13945">
            <v>0.73199999999999998</v>
          </cell>
          <cell r="F13945" t="str">
            <v>F类</v>
          </cell>
          <cell r="G13945">
            <v>20</v>
          </cell>
        </row>
        <row r="13946">
          <cell r="B13946" t="str">
            <v>1000-0542</v>
          </cell>
          <cell r="C13946" t="str">
            <v>物理学进展</v>
          </cell>
          <cell r="D13946" t="str">
            <v>中文核心/CSCD</v>
          </cell>
          <cell r="E13946">
            <v>0.52</v>
          </cell>
          <cell r="F13946" t="str">
            <v>E类</v>
          </cell>
          <cell r="G13946">
            <v>30</v>
          </cell>
        </row>
        <row r="13947">
          <cell r="B13947" t="str">
            <v>1004-4213</v>
          </cell>
          <cell r="C13947" t="str">
            <v>光子学报</v>
          </cell>
          <cell r="D13947" t="str">
            <v>中文核心</v>
          </cell>
          <cell r="E13947">
            <v>0.73499999999999999</v>
          </cell>
          <cell r="F13947" t="str">
            <v>F类</v>
          </cell>
          <cell r="G13947">
            <v>20</v>
          </cell>
        </row>
        <row r="13948">
          <cell r="B13948" t="str">
            <v>0371-0025</v>
          </cell>
          <cell r="C13948" t="str">
            <v>声学学报</v>
          </cell>
          <cell r="D13948" t="str">
            <v>中文核心</v>
          </cell>
          <cell r="E13948">
            <v>0.53</v>
          </cell>
          <cell r="F13948" t="str">
            <v>F类</v>
          </cell>
          <cell r="G13948">
            <v>20</v>
          </cell>
        </row>
        <row r="13949">
          <cell r="B13949" t="str">
            <v>1000-0364</v>
          </cell>
          <cell r="C13949" t="str">
            <v>原子与分子物理学报</v>
          </cell>
          <cell r="D13949" t="str">
            <v>中文核心/CSCD</v>
          </cell>
          <cell r="E13949">
            <v>0.46800000000000003</v>
          </cell>
          <cell r="F13949" t="str">
            <v>E类</v>
          </cell>
          <cell r="G13949">
            <v>30</v>
          </cell>
        </row>
        <row r="13950">
          <cell r="B13950" t="str">
            <v>1000-0593</v>
          </cell>
          <cell r="C13950" t="str">
            <v>光谱学与光谱分析</v>
          </cell>
          <cell r="D13950" t="str">
            <v>中文核心</v>
          </cell>
          <cell r="E13950">
            <v>0.76200000000000001</v>
          </cell>
          <cell r="F13950" t="str">
            <v>F类</v>
          </cell>
          <cell r="G13950">
            <v>20</v>
          </cell>
        </row>
        <row r="13951">
          <cell r="B13951" t="str">
            <v>1007-5461</v>
          </cell>
          <cell r="C13951" t="str">
            <v>量子电子学报</v>
          </cell>
          <cell r="D13951" t="str">
            <v>中文核心/CSCD</v>
          </cell>
          <cell r="E13951">
            <v>0.496</v>
          </cell>
          <cell r="F13951" t="str">
            <v>E类</v>
          </cell>
          <cell r="G13951">
            <v>30</v>
          </cell>
        </row>
        <row r="13952">
          <cell r="B13952" t="str">
            <v>1007-6654</v>
          </cell>
          <cell r="C13952" t="str">
            <v>量子光学学报</v>
          </cell>
          <cell r="D13952" t="str">
            <v>中文核心</v>
          </cell>
          <cell r="E13952">
            <v>0.22</v>
          </cell>
          <cell r="F13952" t="str">
            <v>F类</v>
          </cell>
          <cell r="G13952">
            <v>20</v>
          </cell>
        </row>
        <row r="13953">
          <cell r="B13953" t="str">
            <v>0379-4148</v>
          </cell>
          <cell r="C13953" t="str">
            <v>物理</v>
          </cell>
          <cell r="D13953" t="str">
            <v>中文核心</v>
          </cell>
          <cell r="E13953">
            <v>0.21299999999999999</v>
          </cell>
          <cell r="F13953" t="str">
            <v>F类</v>
          </cell>
          <cell r="G13953">
            <v>20</v>
          </cell>
        </row>
        <row r="13954">
          <cell r="B13954" t="str">
            <v>1000-3258</v>
          </cell>
          <cell r="C13954" t="str">
            <v>低温物理学报</v>
          </cell>
          <cell r="D13954" t="str">
            <v>中文核心/CSCD</v>
          </cell>
          <cell r="E13954">
            <v>0.27900000000000003</v>
          </cell>
          <cell r="F13954" t="str">
            <v>E类</v>
          </cell>
          <cell r="G13954">
            <v>30</v>
          </cell>
        </row>
        <row r="13955">
          <cell r="B13955" t="str">
            <v>1001-246X</v>
          </cell>
          <cell r="C13955" t="str">
            <v>计算物理</v>
          </cell>
          <cell r="D13955" t="str">
            <v>中文核心/CSCD</v>
          </cell>
          <cell r="E13955">
            <v>0.36799999999999999</v>
          </cell>
          <cell r="F13955" t="str">
            <v>E类</v>
          </cell>
          <cell r="G13955">
            <v>30</v>
          </cell>
        </row>
        <row r="13956">
          <cell r="B13956" t="str">
            <v>0254-6086</v>
          </cell>
          <cell r="C13956" t="str">
            <v>核聚变与等离子体物理</v>
          </cell>
          <cell r="D13956" t="str">
            <v>中文核心/CSCD</v>
          </cell>
          <cell r="E13956">
            <v>0.29299999999999998</v>
          </cell>
          <cell r="F13956" t="str">
            <v>E类</v>
          </cell>
          <cell r="G13956">
            <v>30</v>
          </cell>
        </row>
        <row r="13957">
          <cell r="B13957" t="str">
            <v>1007-4627</v>
          </cell>
          <cell r="C13957" t="str">
            <v>原子核物理评论</v>
          </cell>
          <cell r="D13957" t="str">
            <v>中文核心/CSCD</v>
          </cell>
          <cell r="E13957">
            <v>0.29499999999999998</v>
          </cell>
          <cell r="F13957" t="str">
            <v>E类</v>
          </cell>
          <cell r="G13957">
            <v>30</v>
          </cell>
        </row>
        <row r="13958">
          <cell r="B13958" t="str">
            <v>1000-5773</v>
          </cell>
          <cell r="C13958" t="str">
            <v>高压物理学报</v>
          </cell>
          <cell r="D13958" t="str">
            <v>中文核心/CSCD</v>
          </cell>
          <cell r="E13958">
            <v>0.34699999999999998</v>
          </cell>
          <cell r="F13958" t="str">
            <v>E类</v>
          </cell>
          <cell r="G13958">
            <v>30</v>
          </cell>
        </row>
        <row r="13959">
          <cell r="B13959" t="str">
            <v>1000-0712</v>
          </cell>
          <cell r="C13959" t="str">
            <v>大学物理</v>
          </cell>
          <cell r="D13959" t="str">
            <v>中文核心</v>
          </cell>
          <cell r="E13959">
            <v>0.26600000000000001</v>
          </cell>
          <cell r="F13959" t="str">
            <v>F类</v>
          </cell>
          <cell r="G13959">
            <v>20</v>
          </cell>
        </row>
        <row r="13960">
          <cell r="B13960" t="str">
            <v>1000-4556</v>
          </cell>
          <cell r="C13960" t="str">
            <v>波谱学杂志</v>
          </cell>
          <cell r="D13960" t="str">
            <v>中文核心/CSCD</v>
          </cell>
          <cell r="E13960">
            <v>0.56699999999999995</v>
          </cell>
          <cell r="F13960" t="str">
            <v>E类</v>
          </cell>
          <cell r="G13960">
            <v>30</v>
          </cell>
        </row>
        <row r="13961">
          <cell r="B13961" t="str">
            <v>1004-5929</v>
          </cell>
          <cell r="C13961" t="str">
            <v>光散射学报</v>
          </cell>
          <cell r="D13961" t="str">
            <v>中文核心</v>
          </cell>
          <cell r="E13961">
            <v>0.255</v>
          </cell>
          <cell r="F13961" t="str">
            <v>F类</v>
          </cell>
          <cell r="G13961">
            <v>20</v>
          </cell>
        </row>
        <row r="13962">
          <cell r="B13962" t="str">
            <v>0253-3820</v>
          </cell>
          <cell r="C13962" t="str">
            <v>分析化学</v>
          </cell>
          <cell r="D13962" t="str">
            <v>中文核心</v>
          </cell>
          <cell r="E13962">
            <v>1.367</v>
          </cell>
          <cell r="F13962" t="str">
            <v>F类</v>
          </cell>
          <cell r="G13962">
            <v>20</v>
          </cell>
        </row>
        <row r="13963">
          <cell r="B13963" t="str">
            <v>0251-0790</v>
          </cell>
          <cell r="C13963" t="str">
            <v>高等学校化学学报</v>
          </cell>
          <cell r="D13963" t="str">
            <v>中文核心</v>
          </cell>
          <cell r="E13963">
            <v>1.194</v>
          </cell>
          <cell r="F13963" t="str">
            <v>F类</v>
          </cell>
          <cell r="G13963">
            <v>20</v>
          </cell>
        </row>
        <row r="13964">
          <cell r="B13964" t="str">
            <v>0567-7351</v>
          </cell>
          <cell r="C13964" t="str">
            <v>化学学报</v>
          </cell>
          <cell r="D13964" t="str">
            <v>中文核心</v>
          </cell>
          <cell r="E13964">
            <v>1.0960000000000001</v>
          </cell>
          <cell r="F13964" t="str">
            <v>F类</v>
          </cell>
          <cell r="G13964">
            <v>20</v>
          </cell>
        </row>
        <row r="13965">
          <cell r="B13965" t="str">
            <v>1000-8713</v>
          </cell>
          <cell r="C13965" t="str">
            <v>色谱</v>
          </cell>
          <cell r="D13965" t="str">
            <v>中文核心/CSCD</v>
          </cell>
          <cell r="E13965">
            <v>1.6259999999999999</v>
          </cell>
          <cell r="F13965" t="str">
            <v>E类</v>
          </cell>
          <cell r="G13965">
            <v>30</v>
          </cell>
        </row>
        <row r="13966">
          <cell r="B13966" t="str">
            <v>0253-9837</v>
          </cell>
          <cell r="C13966" t="str">
            <v>催化学报</v>
          </cell>
          <cell r="D13966" t="str">
            <v>中文核心</v>
          </cell>
          <cell r="E13966">
            <v>1.22</v>
          </cell>
          <cell r="F13966" t="str">
            <v>F类</v>
          </cell>
          <cell r="G13966">
            <v>20</v>
          </cell>
        </row>
        <row r="13967">
          <cell r="B13967" t="str">
            <v>1000-6818</v>
          </cell>
          <cell r="C13967" t="str">
            <v>物理化学学报</v>
          </cell>
          <cell r="D13967" t="str">
            <v>中文核心</v>
          </cell>
          <cell r="E13967">
            <v>1.0009999999999999</v>
          </cell>
          <cell r="F13967" t="str">
            <v>F类</v>
          </cell>
          <cell r="G13967">
            <v>20</v>
          </cell>
        </row>
        <row r="13968">
          <cell r="B13968" t="str">
            <v>1001-4861</v>
          </cell>
          <cell r="C13968" t="str">
            <v>无机化学学报</v>
          </cell>
          <cell r="D13968" t="str">
            <v>中文核心</v>
          </cell>
          <cell r="E13968">
            <v>0.91900000000000004</v>
          </cell>
          <cell r="F13968" t="str">
            <v>F类</v>
          </cell>
          <cell r="G13968">
            <v>20</v>
          </cell>
        </row>
        <row r="13969">
          <cell r="B13969" t="str">
            <v>1004-4957</v>
          </cell>
          <cell r="C13969" t="str">
            <v>分析测试学报</v>
          </cell>
          <cell r="D13969" t="str">
            <v>中文核心/CSCD</v>
          </cell>
          <cell r="E13969">
            <v>1.1759999999999999</v>
          </cell>
          <cell r="F13969" t="str">
            <v>E类</v>
          </cell>
          <cell r="G13969">
            <v>30</v>
          </cell>
        </row>
        <row r="13970">
          <cell r="B13970" t="str">
            <v>0253-2786</v>
          </cell>
          <cell r="C13970" t="str">
            <v>有机化学</v>
          </cell>
          <cell r="D13970" t="str">
            <v>中文核心</v>
          </cell>
          <cell r="E13970">
            <v>0.92900000000000005</v>
          </cell>
          <cell r="F13970" t="str">
            <v>F类</v>
          </cell>
          <cell r="G13970">
            <v>20</v>
          </cell>
        </row>
        <row r="13971">
          <cell r="B13971" t="str">
            <v>1000-0720</v>
          </cell>
          <cell r="C13971" t="str">
            <v>分析试验室</v>
          </cell>
          <cell r="D13971" t="str">
            <v>中文核心/CSCD</v>
          </cell>
          <cell r="E13971">
            <v>0.56299999999999994</v>
          </cell>
          <cell r="F13971" t="str">
            <v>E类</v>
          </cell>
          <cell r="G13971">
            <v>30</v>
          </cell>
        </row>
        <row r="13972">
          <cell r="B13972" t="str">
            <v>1001-3555</v>
          </cell>
          <cell r="C13972" t="str">
            <v>分子催化</v>
          </cell>
          <cell r="D13972" t="str">
            <v>中文核心</v>
          </cell>
          <cell r="E13972">
            <v>0.78</v>
          </cell>
          <cell r="F13972" t="str">
            <v>F类</v>
          </cell>
          <cell r="G13972">
            <v>20</v>
          </cell>
        </row>
        <row r="13973">
          <cell r="B13973" t="str">
            <v>1005-281X</v>
          </cell>
          <cell r="C13973" t="str">
            <v>化学进展</v>
          </cell>
          <cell r="D13973" t="str">
            <v>中文核心</v>
          </cell>
          <cell r="E13973">
            <v>0.749</v>
          </cell>
          <cell r="F13973" t="str">
            <v>F类</v>
          </cell>
          <cell r="G13973">
            <v>20</v>
          </cell>
        </row>
        <row r="13974">
          <cell r="B13974" t="str">
            <v>1674-7224</v>
          </cell>
          <cell r="C13974" t="str">
            <v>中国科学(化学）</v>
          </cell>
          <cell r="D13974" t="str">
            <v>中文核心/CSCD</v>
          </cell>
          <cell r="E13974">
            <v>0</v>
          </cell>
          <cell r="F13974" t="str">
            <v>B类</v>
          </cell>
          <cell r="G13974">
            <v>100</v>
          </cell>
        </row>
        <row r="13975">
          <cell r="B13975" t="str">
            <v>1001-4020</v>
          </cell>
          <cell r="C13975" t="str">
            <v>理化检验(化学分册）</v>
          </cell>
          <cell r="D13975" t="str">
            <v>中文核心</v>
          </cell>
          <cell r="E13975">
            <v>0</v>
          </cell>
          <cell r="F13975" t="str">
            <v>F类</v>
          </cell>
          <cell r="G13975">
            <v>20</v>
          </cell>
        </row>
        <row r="13976">
          <cell r="B13976" t="str">
            <v>1006-6144</v>
          </cell>
          <cell r="C13976" t="str">
            <v>分析科学学报</v>
          </cell>
          <cell r="D13976" t="str">
            <v>中文核心/CSCD</v>
          </cell>
          <cell r="E13976">
            <v>0.51400000000000001</v>
          </cell>
          <cell r="F13976" t="str">
            <v>E类</v>
          </cell>
          <cell r="G13976">
            <v>30</v>
          </cell>
        </row>
        <row r="13977">
          <cell r="B13977" t="str">
            <v>0441-3776</v>
          </cell>
          <cell r="C13977" t="str">
            <v>化学通报</v>
          </cell>
          <cell r="D13977" t="str">
            <v>中文核心/CSCD</v>
          </cell>
          <cell r="E13977">
            <v>0.39400000000000002</v>
          </cell>
          <cell r="F13977" t="str">
            <v>E类</v>
          </cell>
          <cell r="G13977">
            <v>30</v>
          </cell>
        </row>
        <row r="13978">
          <cell r="B13978" t="str">
            <v>1004-2997</v>
          </cell>
          <cell r="C13978" t="str">
            <v>质谱学报</v>
          </cell>
          <cell r="D13978" t="str">
            <v>中文核心</v>
          </cell>
          <cell r="E13978">
            <v>0.80800000000000005</v>
          </cell>
          <cell r="F13978" t="str">
            <v>F类</v>
          </cell>
          <cell r="G13978">
            <v>20</v>
          </cell>
        </row>
        <row r="13979">
          <cell r="B13979" t="str">
            <v>1004-1656</v>
          </cell>
          <cell r="C13979" t="str">
            <v>化学研究与应用</v>
          </cell>
          <cell r="D13979" t="str">
            <v>中文核心/CSCD</v>
          </cell>
          <cell r="E13979">
            <v>0.48299999999999998</v>
          </cell>
          <cell r="F13979" t="str">
            <v>E类</v>
          </cell>
          <cell r="G13979">
            <v>30</v>
          </cell>
        </row>
        <row r="13980">
          <cell r="B13980" t="str">
            <v>1000-9035</v>
          </cell>
          <cell r="C13980" t="str">
            <v>分子科学学报</v>
          </cell>
          <cell r="D13980" t="str">
            <v>中文核心/CSCD</v>
          </cell>
          <cell r="E13980">
            <v>0.434</v>
          </cell>
          <cell r="F13980" t="str">
            <v>E类</v>
          </cell>
          <cell r="G13980">
            <v>30</v>
          </cell>
        </row>
        <row r="13981">
          <cell r="B13981" t="str">
            <v>0258-3283</v>
          </cell>
          <cell r="C13981" t="str">
            <v>化学试剂</v>
          </cell>
          <cell r="D13981" t="str">
            <v>中文核心</v>
          </cell>
          <cell r="E13981">
            <v>0.255</v>
          </cell>
          <cell r="F13981" t="str">
            <v>F类</v>
          </cell>
          <cell r="G13981">
            <v>20</v>
          </cell>
        </row>
        <row r="13982">
          <cell r="B13982" t="str">
            <v>1008-9357</v>
          </cell>
          <cell r="C13982" t="str">
            <v>功能高分子学报</v>
          </cell>
          <cell r="D13982" t="str">
            <v>中文核心/CSCD</v>
          </cell>
          <cell r="E13982">
            <v>0.33100000000000002</v>
          </cell>
          <cell r="F13982" t="str">
            <v>E类</v>
          </cell>
          <cell r="G13982">
            <v>30</v>
          </cell>
        </row>
        <row r="13983">
          <cell r="B13983" t="str">
            <v>1674-0475</v>
          </cell>
          <cell r="C13983" t="str">
            <v>影像科学与光化学</v>
          </cell>
          <cell r="D13983" t="str">
            <v>中文核心/CSCD</v>
          </cell>
          <cell r="E13983">
            <v>0.38500000000000001</v>
          </cell>
          <cell r="F13983" t="str">
            <v>E类</v>
          </cell>
          <cell r="G13983">
            <v>30</v>
          </cell>
        </row>
        <row r="13984">
          <cell r="B13984" t="str">
            <v>1000-985X</v>
          </cell>
          <cell r="C13984" t="str">
            <v>人工晶体学报</v>
          </cell>
          <cell r="D13984" t="str">
            <v>中文核心</v>
          </cell>
          <cell r="E13984">
            <v>0.82799999999999996</v>
          </cell>
          <cell r="F13984" t="str">
            <v>F类</v>
          </cell>
          <cell r="G13984">
            <v>20</v>
          </cell>
        </row>
        <row r="13985">
          <cell r="B13985" t="str">
            <v>0001-5245</v>
          </cell>
          <cell r="C13985" t="str">
            <v>天文学报</v>
          </cell>
          <cell r="D13985" t="str">
            <v>中文核心/CSCD</v>
          </cell>
          <cell r="E13985">
            <v>0.32700000000000001</v>
          </cell>
          <cell r="F13985" t="str">
            <v>E类</v>
          </cell>
          <cell r="G13985">
            <v>30</v>
          </cell>
        </row>
        <row r="13986">
          <cell r="B13986" t="str">
            <v>1000-8349</v>
          </cell>
          <cell r="C13986" t="str">
            <v>天文学进展</v>
          </cell>
          <cell r="D13986" t="str">
            <v>中文核心/CSCD</v>
          </cell>
          <cell r="E13986">
            <v>0.188</v>
          </cell>
          <cell r="F13986" t="str">
            <v>E类</v>
          </cell>
          <cell r="G13986">
            <v>30</v>
          </cell>
        </row>
        <row r="13987">
          <cell r="B13987" t="str">
            <v>1001-1595</v>
          </cell>
          <cell r="C13987" t="str">
            <v>测绘学报</v>
          </cell>
          <cell r="D13987" t="str">
            <v>中文核心</v>
          </cell>
          <cell r="E13987">
            <v>1.3080000000000001</v>
          </cell>
          <cell r="F13987" t="str">
            <v>F类</v>
          </cell>
          <cell r="G13987">
            <v>20</v>
          </cell>
        </row>
        <row r="13988">
          <cell r="B13988" t="str">
            <v>1671-8860</v>
          </cell>
          <cell r="C13988" t="str">
            <v>武汉大学学报(信息科学版)</v>
          </cell>
          <cell r="D13988" t="str">
            <v>EI（JA）/中文核心/CSCD</v>
          </cell>
          <cell r="E13988">
            <v>0.76600000000000001</v>
          </cell>
          <cell r="F13988" t="str">
            <v>D类</v>
          </cell>
          <cell r="G13988">
            <v>50</v>
          </cell>
        </row>
        <row r="13989">
          <cell r="B13989" t="str">
            <v>1009-2307</v>
          </cell>
          <cell r="C13989" t="str">
            <v>测绘科学</v>
          </cell>
          <cell r="D13989" t="str">
            <v>中文核心/CSCD</v>
          </cell>
          <cell r="E13989">
            <v>0.46500000000000002</v>
          </cell>
          <cell r="F13989" t="str">
            <v>E类</v>
          </cell>
          <cell r="G13989">
            <v>30</v>
          </cell>
        </row>
        <row r="13990">
          <cell r="B13990" t="str">
            <v>0494-0911</v>
          </cell>
          <cell r="C13990" t="str">
            <v>测绘通报</v>
          </cell>
          <cell r="D13990" t="str">
            <v>中文核心/CSCD</v>
          </cell>
          <cell r="E13990">
            <v>0.72299999999999998</v>
          </cell>
          <cell r="F13990" t="str">
            <v>E类</v>
          </cell>
          <cell r="G13990">
            <v>30</v>
          </cell>
        </row>
        <row r="13991">
          <cell r="B13991" t="str">
            <v>1671-5942</v>
          </cell>
          <cell r="C13991" t="str">
            <v>大地测量与地球动力学</v>
          </cell>
          <cell r="D13991" t="str">
            <v>中文核心/CSCD</v>
          </cell>
          <cell r="E13991">
            <v>0.65900000000000003</v>
          </cell>
          <cell r="F13991" t="str">
            <v>E类</v>
          </cell>
          <cell r="G13991">
            <v>30</v>
          </cell>
        </row>
        <row r="13992">
          <cell r="B13992" t="str">
            <v>1560-8999</v>
          </cell>
          <cell r="C13992" t="str">
            <v>地球信息科学学报</v>
          </cell>
          <cell r="D13992" t="str">
            <v>中文核心/CSCD</v>
          </cell>
          <cell r="E13992">
            <v>0.83899999999999997</v>
          </cell>
          <cell r="F13992" t="str">
            <v>E类</v>
          </cell>
          <cell r="G13992">
            <v>30</v>
          </cell>
        </row>
        <row r="13993">
          <cell r="B13993" t="str">
            <v>1007-4619</v>
          </cell>
          <cell r="C13993" t="str">
            <v>遥感学报</v>
          </cell>
          <cell r="D13993" t="str">
            <v>中文核心/CSCD</v>
          </cell>
          <cell r="E13993">
            <v>0.995</v>
          </cell>
          <cell r="F13993" t="str">
            <v>E类</v>
          </cell>
          <cell r="G13993">
            <v>30</v>
          </cell>
        </row>
        <row r="13994">
          <cell r="B13994" t="str">
            <v>1673-6338</v>
          </cell>
          <cell r="C13994" t="str">
            <v>测绘科学技术学报</v>
          </cell>
          <cell r="D13994" t="str">
            <v>中文核心/CSCD</v>
          </cell>
          <cell r="E13994">
            <v>0.51200000000000001</v>
          </cell>
          <cell r="F13994" t="str">
            <v>E类</v>
          </cell>
          <cell r="G13994">
            <v>30</v>
          </cell>
        </row>
        <row r="13995">
          <cell r="B13995" t="str">
            <v>0001-5733</v>
          </cell>
          <cell r="C13995" t="str">
            <v>地球物理学报</v>
          </cell>
          <cell r="D13995" t="str">
            <v>中文核心</v>
          </cell>
          <cell r="E13995">
            <v>1.919</v>
          </cell>
          <cell r="F13995" t="str">
            <v>F类</v>
          </cell>
          <cell r="G13995">
            <v>20</v>
          </cell>
        </row>
        <row r="13996">
          <cell r="B13996" t="str">
            <v>0253-4967</v>
          </cell>
          <cell r="C13996" t="str">
            <v>地震地质</v>
          </cell>
          <cell r="D13996" t="str">
            <v>中文核心</v>
          </cell>
          <cell r="E13996">
            <v>0.64100000000000001</v>
          </cell>
          <cell r="F13996" t="str">
            <v>F类</v>
          </cell>
          <cell r="G13996">
            <v>20</v>
          </cell>
        </row>
        <row r="13997">
          <cell r="B13997" t="str">
            <v>0253-3782</v>
          </cell>
          <cell r="C13997" t="str">
            <v>地震学报</v>
          </cell>
          <cell r="D13997" t="str">
            <v>中文核心/CSCD</v>
          </cell>
          <cell r="E13997">
            <v>0.77900000000000003</v>
          </cell>
          <cell r="F13997" t="str">
            <v>E类</v>
          </cell>
          <cell r="G13997">
            <v>30</v>
          </cell>
        </row>
        <row r="13998">
          <cell r="B13998" t="str">
            <v>1000-3274</v>
          </cell>
          <cell r="C13998" t="str">
            <v>地震</v>
          </cell>
          <cell r="D13998" t="str">
            <v>中文核心/CSCD</v>
          </cell>
          <cell r="E13998">
            <v>0.56899999999999995</v>
          </cell>
          <cell r="F13998" t="str">
            <v>E类</v>
          </cell>
          <cell r="G13998">
            <v>30</v>
          </cell>
        </row>
        <row r="13999">
          <cell r="B13999" t="str">
            <v>1001-4683</v>
          </cell>
          <cell r="C13999" t="str">
            <v>中国地震</v>
          </cell>
          <cell r="D13999" t="str">
            <v>中文核心</v>
          </cell>
          <cell r="E13999">
            <v>0.48899999999999999</v>
          </cell>
          <cell r="F13999" t="str">
            <v>F类</v>
          </cell>
          <cell r="G13999">
            <v>20</v>
          </cell>
        </row>
        <row r="14000">
          <cell r="B14000" t="str">
            <v>1000-1301</v>
          </cell>
          <cell r="C14000" t="str">
            <v>地震工程与工程振动</v>
          </cell>
          <cell r="D14000" t="str">
            <v>中文核心/CSCD</v>
          </cell>
          <cell r="E14000">
            <v>0.57499999999999996</v>
          </cell>
          <cell r="F14000" t="str">
            <v>E类</v>
          </cell>
          <cell r="G14000">
            <v>30</v>
          </cell>
        </row>
        <row r="14001">
          <cell r="B14001" t="str">
            <v>1000-0666</v>
          </cell>
          <cell r="C14001" t="str">
            <v>地震研究</v>
          </cell>
          <cell r="D14001" t="str">
            <v>中文核心/CSCD</v>
          </cell>
          <cell r="E14001">
            <v>0.57099999999999995</v>
          </cell>
          <cell r="F14001" t="str">
            <v>E类</v>
          </cell>
          <cell r="G14001">
            <v>30</v>
          </cell>
        </row>
        <row r="14002">
          <cell r="B14002" t="str">
            <v>1004-2903</v>
          </cell>
          <cell r="C14002" t="str">
            <v>地球物理学进展</v>
          </cell>
          <cell r="D14002" t="str">
            <v>中文核心/CSCD</v>
          </cell>
          <cell r="E14002">
            <v>0.92500000000000004</v>
          </cell>
          <cell r="F14002" t="str">
            <v>E类</v>
          </cell>
          <cell r="G14002">
            <v>30</v>
          </cell>
        </row>
        <row r="14003">
          <cell r="B14003" t="str">
            <v>1000-0852</v>
          </cell>
          <cell r="C14003" t="str">
            <v>水文</v>
          </cell>
          <cell r="D14003" t="str">
            <v>中文核心/CSCD</v>
          </cell>
          <cell r="E14003">
            <v>0.48699999999999999</v>
          </cell>
          <cell r="F14003" t="str">
            <v>E类</v>
          </cell>
          <cell r="G14003">
            <v>30</v>
          </cell>
        </row>
        <row r="14004">
          <cell r="B14004" t="str">
            <v>1673-5722</v>
          </cell>
          <cell r="C14004" t="str">
            <v>震灾防御技术</v>
          </cell>
          <cell r="D14004" t="str">
            <v>中文核心/CSCD</v>
          </cell>
          <cell r="E14004">
            <v>0</v>
          </cell>
          <cell r="F14004" t="str">
            <v>E类</v>
          </cell>
          <cell r="G14004">
            <v>30</v>
          </cell>
        </row>
        <row r="14005">
          <cell r="B14005" t="str">
            <v>1006-9895</v>
          </cell>
          <cell r="C14005" t="str">
            <v>大气科学</v>
          </cell>
          <cell r="D14005" t="str">
            <v>中文核心/CSCD</v>
          </cell>
          <cell r="E14005">
            <v>1.8480000000000001</v>
          </cell>
          <cell r="F14005" t="str">
            <v>E类</v>
          </cell>
          <cell r="G14005">
            <v>30</v>
          </cell>
        </row>
        <row r="14006">
          <cell r="B14006" t="str">
            <v>0577-6619</v>
          </cell>
          <cell r="C14006" t="str">
            <v>气象学报</v>
          </cell>
          <cell r="D14006" t="str">
            <v>中文核心/CSCD</v>
          </cell>
          <cell r="E14006">
            <v>1.282</v>
          </cell>
          <cell r="F14006" t="str">
            <v>E类</v>
          </cell>
          <cell r="G14006">
            <v>30</v>
          </cell>
        </row>
        <row r="14007">
          <cell r="B14007" t="str">
            <v>1000-0534</v>
          </cell>
          <cell r="C14007" t="str">
            <v>高原气象</v>
          </cell>
          <cell r="D14007" t="str">
            <v>中文核心/CSCD</v>
          </cell>
          <cell r="E14007">
            <v>1.8919999999999999</v>
          </cell>
          <cell r="F14007" t="str">
            <v>E类</v>
          </cell>
          <cell r="G14007">
            <v>30</v>
          </cell>
        </row>
        <row r="14008">
          <cell r="B14008" t="str">
            <v>1674-7097</v>
          </cell>
          <cell r="C14008" t="str">
            <v>大气科学学报</v>
          </cell>
          <cell r="D14008" t="str">
            <v>中文核心/CSCD</v>
          </cell>
          <cell r="E14008">
            <v>0.99399999999999999</v>
          </cell>
          <cell r="F14008" t="str">
            <v>E类</v>
          </cell>
          <cell r="G14008">
            <v>30</v>
          </cell>
        </row>
        <row r="14009">
          <cell r="B14009" t="str">
            <v>1001-7313</v>
          </cell>
          <cell r="C14009" t="str">
            <v>应用气象学报</v>
          </cell>
          <cell r="D14009" t="str">
            <v>中文核心/CSCD</v>
          </cell>
          <cell r="E14009">
            <v>1.3029999999999999</v>
          </cell>
          <cell r="F14009" t="str">
            <v>E类</v>
          </cell>
          <cell r="G14009">
            <v>30</v>
          </cell>
        </row>
        <row r="14010">
          <cell r="B14010" t="str">
            <v>1000-0526</v>
          </cell>
          <cell r="C14010" t="str">
            <v>气象</v>
          </cell>
          <cell r="D14010" t="str">
            <v>中文核心/CSCD</v>
          </cell>
          <cell r="E14010">
            <v>1.9470000000000001</v>
          </cell>
          <cell r="F14010" t="str">
            <v>E类</v>
          </cell>
          <cell r="G14010">
            <v>30</v>
          </cell>
        </row>
        <row r="14011">
          <cell r="B14011" t="str">
            <v>1006-9585</v>
          </cell>
          <cell r="C14011" t="str">
            <v>气候与环境研究</v>
          </cell>
          <cell r="D14011" t="str">
            <v>中文核心/CSCD</v>
          </cell>
          <cell r="E14011">
            <v>0.78900000000000003</v>
          </cell>
          <cell r="F14011" t="str">
            <v>E类</v>
          </cell>
          <cell r="G14011">
            <v>30</v>
          </cell>
        </row>
        <row r="14012">
          <cell r="B14012" t="str">
            <v>1009-0827</v>
          </cell>
          <cell r="C14012" t="str">
            <v>气象科学</v>
          </cell>
          <cell r="D14012" t="str">
            <v>中文核心</v>
          </cell>
          <cell r="E14012">
            <v>1.1639999999999999</v>
          </cell>
          <cell r="F14012" t="str">
            <v>F类</v>
          </cell>
          <cell r="G14012">
            <v>20</v>
          </cell>
        </row>
        <row r="14013">
          <cell r="B14013" t="str">
            <v>1673-1719</v>
          </cell>
          <cell r="C14013" t="str">
            <v>气候变化研究进展</v>
          </cell>
          <cell r="D14013" t="str">
            <v>中文核心/CSCD</v>
          </cell>
          <cell r="E14013">
            <v>1.1910000000000001</v>
          </cell>
          <cell r="F14013" t="str">
            <v>E类</v>
          </cell>
          <cell r="G14013">
            <v>30</v>
          </cell>
        </row>
        <row r="14014">
          <cell r="B14014" t="str">
            <v>1004-4965</v>
          </cell>
          <cell r="C14014" t="str">
            <v>热带气象学报</v>
          </cell>
          <cell r="D14014" t="str">
            <v>中文核心/CSCD</v>
          </cell>
          <cell r="E14014">
            <v>0.96299999999999997</v>
          </cell>
          <cell r="F14014" t="str">
            <v>E类</v>
          </cell>
          <cell r="G14014">
            <v>30</v>
          </cell>
        </row>
        <row r="14015">
          <cell r="B14015" t="str">
            <v>1671-6345</v>
          </cell>
          <cell r="C14015" t="str">
            <v>气象科技</v>
          </cell>
          <cell r="D14015" t="str">
            <v>中文核心</v>
          </cell>
          <cell r="E14015">
            <v>0</v>
          </cell>
          <cell r="F14015" t="str">
            <v>F类</v>
          </cell>
          <cell r="G14015">
            <v>20</v>
          </cell>
        </row>
        <row r="14016">
          <cell r="B14016" t="str">
            <v>1000-0569</v>
          </cell>
          <cell r="C14016" t="str">
            <v>岩石学报</v>
          </cell>
          <cell r="D14016" t="str">
            <v>中文核心</v>
          </cell>
          <cell r="E14016">
            <v>2.198</v>
          </cell>
          <cell r="F14016" t="str">
            <v>F类</v>
          </cell>
          <cell r="G14016">
            <v>20</v>
          </cell>
        </row>
        <row r="14017">
          <cell r="B14017" t="str">
            <v>0001-5717</v>
          </cell>
          <cell r="C14017" t="str">
            <v>地质学报</v>
          </cell>
          <cell r="D14017" t="str">
            <v>中文核心/CSCD</v>
          </cell>
          <cell r="E14017">
            <v>1.877</v>
          </cell>
          <cell r="F14017" t="str">
            <v>E类</v>
          </cell>
          <cell r="G14017">
            <v>30</v>
          </cell>
        </row>
        <row r="14018">
          <cell r="B14018" t="str">
            <v>0258-7106</v>
          </cell>
          <cell r="C14018" t="str">
            <v>矿床地质</v>
          </cell>
          <cell r="D14018" t="str">
            <v>中文核心/CSCD</v>
          </cell>
          <cell r="E14018">
            <v>1.5049999999999999</v>
          </cell>
          <cell r="F14018" t="str">
            <v>E类</v>
          </cell>
          <cell r="G14018">
            <v>30</v>
          </cell>
        </row>
        <row r="14019">
          <cell r="B14019" t="str">
            <v>0371-5736</v>
          </cell>
          <cell r="C14019" t="str">
            <v>地质论评</v>
          </cell>
          <cell r="D14019" t="str">
            <v>中文核心/CSCD</v>
          </cell>
          <cell r="E14019">
            <v>1.218</v>
          </cell>
          <cell r="F14019" t="str">
            <v>E类</v>
          </cell>
          <cell r="G14019">
            <v>30</v>
          </cell>
        </row>
        <row r="14020">
          <cell r="B14020" t="str">
            <v>1005-2321</v>
          </cell>
          <cell r="C14020" t="str">
            <v>地学前缘</v>
          </cell>
          <cell r="D14020" t="str">
            <v>中文核心</v>
          </cell>
          <cell r="E14020">
            <v>1.6040000000000001</v>
          </cell>
          <cell r="F14020" t="str">
            <v>F类</v>
          </cell>
          <cell r="G14020">
            <v>20</v>
          </cell>
        </row>
        <row r="14021">
          <cell r="B14021" t="str">
            <v>1674-7240</v>
          </cell>
          <cell r="C14021" t="str">
            <v>中国科学(地球科学）</v>
          </cell>
          <cell r="D14021" t="str">
            <v>中文核心/CSCD</v>
          </cell>
          <cell r="E14021">
            <v>0</v>
          </cell>
          <cell r="F14021" t="str">
            <v>B类</v>
          </cell>
          <cell r="G14021">
            <v>100</v>
          </cell>
        </row>
        <row r="14022">
          <cell r="B14022" t="str">
            <v>1671-2552</v>
          </cell>
          <cell r="C14022" t="str">
            <v>地质通报</v>
          </cell>
          <cell r="D14022" t="str">
            <v>中文核心/CSCD</v>
          </cell>
          <cell r="E14022">
            <v>1.585</v>
          </cell>
          <cell r="F14022" t="str">
            <v>E类</v>
          </cell>
          <cell r="G14022">
            <v>30</v>
          </cell>
        </row>
        <row r="14023">
          <cell r="B14023" t="str">
            <v>1000-2383</v>
          </cell>
          <cell r="C14023" t="str">
            <v>地球科学</v>
          </cell>
          <cell r="D14023" t="str">
            <v>EI（JA）/CSCD</v>
          </cell>
          <cell r="E14023">
            <v>0</v>
          </cell>
          <cell r="F14023" t="str">
            <v>D类</v>
          </cell>
          <cell r="G14023">
            <v>50</v>
          </cell>
        </row>
        <row r="14024">
          <cell r="B14024" t="str">
            <v>1000-0550</v>
          </cell>
          <cell r="C14024" t="str">
            <v>沉积学报</v>
          </cell>
          <cell r="D14024" t="str">
            <v>中文核心/CSCD</v>
          </cell>
          <cell r="E14024">
            <v>1.095</v>
          </cell>
          <cell r="F14024" t="str">
            <v>E类</v>
          </cell>
          <cell r="G14024">
            <v>30</v>
          </cell>
        </row>
        <row r="14025">
          <cell r="B14025" t="str">
            <v>1000-3657</v>
          </cell>
          <cell r="C14025" t="str">
            <v>中国地质</v>
          </cell>
          <cell r="D14025" t="str">
            <v>中文核心/CSCD</v>
          </cell>
          <cell r="E14025">
            <v>1.2370000000000001</v>
          </cell>
          <cell r="F14025" t="str">
            <v>E类</v>
          </cell>
          <cell r="G14025">
            <v>30</v>
          </cell>
        </row>
        <row r="14026">
          <cell r="B14026" t="str">
            <v>1001-1552</v>
          </cell>
          <cell r="C14026" t="str">
            <v>大地构造与成矿学</v>
          </cell>
          <cell r="D14026" t="str">
            <v>中文核心</v>
          </cell>
          <cell r="E14026">
            <v>1.4379999999999999</v>
          </cell>
          <cell r="F14026" t="str">
            <v>F类</v>
          </cell>
          <cell r="G14026">
            <v>20</v>
          </cell>
        </row>
        <row r="14027">
          <cell r="B14027" t="str">
            <v>1006-3021</v>
          </cell>
          <cell r="C14027" t="str">
            <v>地球学报</v>
          </cell>
          <cell r="D14027" t="str">
            <v>中文核心</v>
          </cell>
          <cell r="E14027">
            <v>1.508</v>
          </cell>
          <cell r="F14027" t="str">
            <v>F类</v>
          </cell>
          <cell r="G14027">
            <v>20</v>
          </cell>
        </row>
        <row r="14028">
          <cell r="B14028" t="str">
            <v>0379-1726</v>
          </cell>
          <cell r="C14028" t="str">
            <v>地球化学</v>
          </cell>
          <cell r="D14028" t="str">
            <v>中文核心/CSCD</v>
          </cell>
          <cell r="E14028">
            <v>0.90900000000000003</v>
          </cell>
          <cell r="F14028" t="str">
            <v>E类</v>
          </cell>
          <cell r="G14028">
            <v>30</v>
          </cell>
        </row>
        <row r="14029">
          <cell r="B14029" t="str">
            <v>0563-5020</v>
          </cell>
          <cell r="C14029" t="str">
            <v>地质科学</v>
          </cell>
          <cell r="D14029" t="str">
            <v>中文核心/CSCD</v>
          </cell>
          <cell r="E14029">
            <v>0.55200000000000005</v>
          </cell>
          <cell r="F14029" t="str">
            <v>E类</v>
          </cell>
          <cell r="G14029">
            <v>30</v>
          </cell>
        </row>
        <row r="14030">
          <cell r="B14030" t="str">
            <v>1006-7493</v>
          </cell>
          <cell r="C14030" t="str">
            <v>高校地质学报</v>
          </cell>
          <cell r="D14030" t="str">
            <v>中文核心/CSCD</v>
          </cell>
          <cell r="E14030">
            <v>0.92200000000000004</v>
          </cell>
          <cell r="F14030" t="str">
            <v>E类</v>
          </cell>
          <cell r="G14030">
            <v>30</v>
          </cell>
        </row>
        <row r="14031">
          <cell r="B14031" t="str">
            <v>0254-5357</v>
          </cell>
          <cell r="C14031" t="str">
            <v>岩矿测试</v>
          </cell>
          <cell r="D14031" t="str">
            <v>中文核心/CSCD</v>
          </cell>
          <cell r="E14031">
            <v>0.82399999999999995</v>
          </cell>
          <cell r="F14031" t="str">
            <v>E类</v>
          </cell>
          <cell r="G14031">
            <v>30</v>
          </cell>
        </row>
        <row r="14032">
          <cell r="B14032" t="str">
            <v>1000-7210</v>
          </cell>
          <cell r="C14032" t="str">
            <v>石油地球物理勘探</v>
          </cell>
          <cell r="D14032" t="str">
            <v>中文核心</v>
          </cell>
          <cell r="E14032">
            <v>1.401</v>
          </cell>
          <cell r="F14032" t="str">
            <v>F类</v>
          </cell>
          <cell r="G14032">
            <v>20</v>
          </cell>
        </row>
        <row r="14033">
          <cell r="B14033" t="str">
            <v>1671-1505</v>
          </cell>
          <cell r="C14033" t="str">
            <v>古地理学报</v>
          </cell>
          <cell r="D14033" t="str">
            <v>中文核心/CSCD</v>
          </cell>
          <cell r="E14033">
            <v>1.2589999999999999</v>
          </cell>
          <cell r="F14033" t="str">
            <v>E类</v>
          </cell>
          <cell r="G14033">
            <v>30</v>
          </cell>
        </row>
        <row r="14034">
          <cell r="B14034" t="str">
            <v>1671-5888</v>
          </cell>
          <cell r="C14034" t="str">
            <v>吉林大学学报(地球科学版)</v>
          </cell>
          <cell r="D14034" t="str">
            <v>中文核心/CSCD</v>
          </cell>
          <cell r="E14034">
            <v>1.054</v>
          </cell>
          <cell r="F14034" t="str">
            <v>E类</v>
          </cell>
          <cell r="G14034">
            <v>30</v>
          </cell>
        </row>
        <row r="14035">
          <cell r="B14035" t="str">
            <v>1000-6524</v>
          </cell>
          <cell r="C14035" t="str">
            <v>岩石矿物学杂志</v>
          </cell>
          <cell r="D14035" t="str">
            <v>中文核心/CSCD</v>
          </cell>
          <cell r="E14035">
            <v>1.091</v>
          </cell>
          <cell r="F14035" t="str">
            <v>E类</v>
          </cell>
          <cell r="G14035">
            <v>30</v>
          </cell>
        </row>
        <row r="14036">
          <cell r="B14036" t="str">
            <v>1001-7410</v>
          </cell>
          <cell r="C14036" t="str">
            <v>第四纪研究</v>
          </cell>
          <cell r="D14036" t="str">
            <v>中文核心/CSCD</v>
          </cell>
          <cell r="E14036">
            <v>2.044</v>
          </cell>
          <cell r="F14036" t="str">
            <v>E类</v>
          </cell>
          <cell r="G14036">
            <v>30</v>
          </cell>
        </row>
        <row r="14037">
          <cell r="B14037" t="str">
            <v>1000-1441</v>
          </cell>
          <cell r="C14037" t="str">
            <v>石油物探</v>
          </cell>
          <cell r="D14037" t="str">
            <v>中文核心</v>
          </cell>
          <cell r="E14037">
            <v>0.85</v>
          </cell>
          <cell r="F14037" t="str">
            <v>F类</v>
          </cell>
          <cell r="G14037">
            <v>20</v>
          </cell>
        </row>
        <row r="14038">
          <cell r="B14038" t="str">
            <v>1000-8527</v>
          </cell>
          <cell r="C14038" t="str">
            <v>现代地质</v>
          </cell>
          <cell r="D14038" t="str">
            <v>中文核心/CSCD</v>
          </cell>
          <cell r="E14038">
            <v>1.0649999999999999</v>
          </cell>
          <cell r="F14038" t="str">
            <v>E类</v>
          </cell>
          <cell r="G14038">
            <v>30</v>
          </cell>
        </row>
        <row r="14039">
          <cell r="B14039" t="str">
            <v>0495-5331</v>
          </cell>
          <cell r="C14039" t="str">
            <v>地质与勘探</v>
          </cell>
          <cell r="D14039" t="str">
            <v>中文核心/CSCD</v>
          </cell>
          <cell r="E14039">
            <v>0.75800000000000001</v>
          </cell>
          <cell r="F14039" t="str">
            <v>E类</v>
          </cell>
          <cell r="G14039">
            <v>30</v>
          </cell>
        </row>
        <row r="14040">
          <cell r="B14040" t="str">
            <v>1000-4734</v>
          </cell>
          <cell r="C14040" t="str">
            <v>矿物学报</v>
          </cell>
          <cell r="D14040" t="str">
            <v>中文核心/CSCD</v>
          </cell>
          <cell r="E14040">
            <v>0.53600000000000003</v>
          </cell>
          <cell r="F14040" t="str">
            <v>E类</v>
          </cell>
          <cell r="G14040">
            <v>30</v>
          </cell>
        </row>
        <row r="14041">
          <cell r="B14041" t="str">
            <v>1007-2802</v>
          </cell>
          <cell r="C14041" t="str">
            <v>矿物岩石地球化学通报</v>
          </cell>
          <cell r="D14041" t="str">
            <v>中文核心/CSCD</v>
          </cell>
          <cell r="E14041">
            <v>0.57899999999999996</v>
          </cell>
          <cell r="F14041" t="str">
            <v>E类</v>
          </cell>
          <cell r="G14041">
            <v>30</v>
          </cell>
        </row>
        <row r="14042">
          <cell r="B14042" t="str">
            <v>1001-6872</v>
          </cell>
          <cell r="C14042" t="str">
            <v>矿物岩石</v>
          </cell>
          <cell r="D14042" t="str">
            <v>中文核心/CSCD</v>
          </cell>
          <cell r="E14042">
            <v>0.96099999999999997</v>
          </cell>
          <cell r="F14042" t="str">
            <v>E类</v>
          </cell>
          <cell r="G14042">
            <v>30</v>
          </cell>
        </row>
        <row r="14043">
          <cell r="B14043" t="str">
            <v>1000-7849</v>
          </cell>
          <cell r="C14043" t="str">
            <v>地质科技情报</v>
          </cell>
          <cell r="D14043" t="str">
            <v>中文核心/CSCD</v>
          </cell>
          <cell r="E14043">
            <v>0.79</v>
          </cell>
          <cell r="F14043" t="str">
            <v>E类</v>
          </cell>
          <cell r="G14043">
            <v>30</v>
          </cell>
        </row>
        <row r="14044">
          <cell r="B14044" t="str">
            <v>1000-3665</v>
          </cell>
          <cell r="C14044" t="str">
            <v>水文地质工程地质</v>
          </cell>
          <cell r="D14044" t="str">
            <v>中文核心/CSCD</v>
          </cell>
          <cell r="E14044">
            <v>0.57999999999999996</v>
          </cell>
          <cell r="F14044" t="str">
            <v>E类</v>
          </cell>
          <cell r="G14044">
            <v>30</v>
          </cell>
        </row>
        <row r="14045">
          <cell r="B14045" t="str">
            <v>0253-4959</v>
          </cell>
          <cell r="C14045" t="str">
            <v>地层学杂志</v>
          </cell>
          <cell r="D14045" t="str">
            <v>中文核心/CSCD</v>
          </cell>
          <cell r="E14045">
            <v>0.63700000000000001</v>
          </cell>
          <cell r="F14045" t="str">
            <v>E类</v>
          </cell>
          <cell r="G14045">
            <v>30</v>
          </cell>
        </row>
        <row r="14046">
          <cell r="B14046" t="str">
            <v>1006-6616</v>
          </cell>
          <cell r="C14046" t="str">
            <v>地质力学学报</v>
          </cell>
          <cell r="D14046" t="str">
            <v>中文核心/CSCD</v>
          </cell>
          <cell r="E14046">
            <v>0</v>
          </cell>
          <cell r="F14046" t="str">
            <v>E类</v>
          </cell>
          <cell r="G14046">
            <v>30</v>
          </cell>
        </row>
        <row r="14047">
          <cell r="B14047" t="str">
            <v>0253-4193</v>
          </cell>
          <cell r="C14047" t="str">
            <v>海洋学报</v>
          </cell>
          <cell r="D14047" t="str">
            <v>中文核心/CSCD</v>
          </cell>
          <cell r="E14047">
            <v>0.64800000000000002</v>
          </cell>
          <cell r="F14047" t="str">
            <v>E类</v>
          </cell>
          <cell r="G14047">
            <v>30</v>
          </cell>
        </row>
        <row r="14048">
          <cell r="B14048" t="str">
            <v>0256-1492</v>
          </cell>
          <cell r="C14048" t="str">
            <v>海洋地质与第四纪地质</v>
          </cell>
          <cell r="D14048" t="str">
            <v>中文核心/CSCD</v>
          </cell>
          <cell r="E14048">
            <v>0.55800000000000005</v>
          </cell>
          <cell r="F14048" t="str">
            <v>E类</v>
          </cell>
          <cell r="G14048">
            <v>30</v>
          </cell>
        </row>
        <row r="14049">
          <cell r="B14049" t="str">
            <v>1671-6647</v>
          </cell>
          <cell r="C14049" t="str">
            <v>海洋科学进展</v>
          </cell>
          <cell r="D14049" t="str">
            <v>中文核心/CSCD</v>
          </cell>
          <cell r="E14049">
            <v>0.48899999999999999</v>
          </cell>
          <cell r="F14049" t="str">
            <v>E类</v>
          </cell>
          <cell r="G14049">
            <v>30</v>
          </cell>
        </row>
        <row r="14050">
          <cell r="B14050" t="str">
            <v>0029-814X</v>
          </cell>
          <cell r="C14050" t="str">
            <v>海洋与湖沼</v>
          </cell>
          <cell r="D14050" t="str">
            <v>中文核心/CSCD</v>
          </cell>
          <cell r="E14050">
            <v>0.80500000000000005</v>
          </cell>
          <cell r="F14050" t="str">
            <v>E类</v>
          </cell>
          <cell r="G14050">
            <v>30</v>
          </cell>
        </row>
        <row r="14051">
          <cell r="B14051" t="str">
            <v>1009-5470</v>
          </cell>
          <cell r="C14051" t="str">
            <v>热带海洋学报</v>
          </cell>
          <cell r="D14051" t="str">
            <v>中文核心/CSCD</v>
          </cell>
          <cell r="E14051">
            <v>0.56000000000000005</v>
          </cell>
          <cell r="F14051" t="str">
            <v>E类</v>
          </cell>
          <cell r="G14051">
            <v>30</v>
          </cell>
        </row>
        <row r="14052">
          <cell r="B14052" t="str">
            <v>1001-6392</v>
          </cell>
          <cell r="C14052" t="str">
            <v>海洋通报</v>
          </cell>
          <cell r="D14052" t="str">
            <v>中文核心/CSCD</v>
          </cell>
          <cell r="E14052">
            <v>0.60399999999999998</v>
          </cell>
          <cell r="F14052" t="str">
            <v>E类</v>
          </cell>
          <cell r="G14052">
            <v>30</v>
          </cell>
        </row>
        <row r="14053">
          <cell r="B14053" t="str">
            <v>1005-9865</v>
          </cell>
          <cell r="C14053" t="str">
            <v>海洋工程</v>
          </cell>
          <cell r="D14053" t="str">
            <v>中文核心/CSCD</v>
          </cell>
          <cell r="E14053">
            <v>0.503</v>
          </cell>
          <cell r="F14053" t="str">
            <v>E类</v>
          </cell>
          <cell r="G14053">
            <v>30</v>
          </cell>
        </row>
        <row r="14054">
          <cell r="B14054" t="str">
            <v>1001-909X</v>
          </cell>
          <cell r="C14054" t="str">
            <v>海洋学研究</v>
          </cell>
          <cell r="D14054" t="str">
            <v>中文核心/CSCD</v>
          </cell>
          <cell r="E14054">
            <v>0.48199999999999998</v>
          </cell>
          <cell r="F14054" t="str">
            <v>E类</v>
          </cell>
          <cell r="G14054">
            <v>30</v>
          </cell>
        </row>
        <row r="14055">
          <cell r="B14055" t="str">
            <v>1007-6336</v>
          </cell>
          <cell r="C14055" t="str">
            <v>海洋环境科学</v>
          </cell>
          <cell r="D14055" t="str">
            <v>中文核心/CSCD</v>
          </cell>
          <cell r="E14055">
            <v>0.59499999999999997</v>
          </cell>
          <cell r="F14055" t="str">
            <v>E类</v>
          </cell>
          <cell r="G14055">
            <v>30</v>
          </cell>
        </row>
        <row r="14056">
          <cell r="B14056" t="str">
            <v>1000-3096</v>
          </cell>
          <cell r="C14056" t="str">
            <v>海洋科学</v>
          </cell>
          <cell r="D14056" t="str">
            <v>中文核心/CSCD</v>
          </cell>
          <cell r="E14056">
            <v>0.56200000000000006</v>
          </cell>
          <cell r="F14056" t="str">
            <v>E类</v>
          </cell>
          <cell r="G14056">
            <v>30</v>
          </cell>
        </row>
        <row r="14057">
          <cell r="B14057" t="str">
            <v>1003-6482</v>
          </cell>
          <cell r="C14057" t="str">
            <v>海洋湖沼通报</v>
          </cell>
          <cell r="D14057" t="str">
            <v>中文核心/CSCD</v>
          </cell>
          <cell r="E14057">
            <v>0.39300000000000002</v>
          </cell>
          <cell r="F14057" t="str">
            <v>E类</v>
          </cell>
          <cell r="G14057">
            <v>30</v>
          </cell>
        </row>
        <row r="14058">
          <cell r="B14058" t="str">
            <v>0375-5444</v>
          </cell>
          <cell r="C14058" t="str">
            <v>地理学报</v>
          </cell>
          <cell r="D14058" t="str">
            <v>中文核心/CSCD</v>
          </cell>
          <cell r="E14058">
            <v>2.9940000000000002</v>
          </cell>
          <cell r="F14058" t="str">
            <v>E类</v>
          </cell>
          <cell r="G14058">
            <v>30</v>
          </cell>
        </row>
        <row r="14059">
          <cell r="B14059" t="str">
            <v>1000-0585</v>
          </cell>
          <cell r="C14059" t="str">
            <v>地理研究</v>
          </cell>
          <cell r="D14059" t="str">
            <v>中文核心/CSSCI/CSCD</v>
          </cell>
          <cell r="E14059">
            <v>2.1800000000000002</v>
          </cell>
          <cell r="F14059" t="str">
            <v>E类</v>
          </cell>
          <cell r="G14059">
            <v>30</v>
          </cell>
        </row>
        <row r="14060">
          <cell r="B14060" t="str">
            <v>1000-0690</v>
          </cell>
          <cell r="C14060" t="str">
            <v>地理科学</v>
          </cell>
          <cell r="D14060" t="str">
            <v>中文核心/CSCD</v>
          </cell>
          <cell r="E14060">
            <v>2.3959999999999999</v>
          </cell>
          <cell r="F14060" t="str">
            <v>E类</v>
          </cell>
          <cell r="G14060">
            <v>30</v>
          </cell>
        </row>
        <row r="14061">
          <cell r="B14061" t="str">
            <v>1007-6301</v>
          </cell>
          <cell r="C14061" t="str">
            <v>地理科学进展</v>
          </cell>
          <cell r="D14061" t="str">
            <v>中文核心/CSCD</v>
          </cell>
          <cell r="E14061">
            <v>1.712</v>
          </cell>
          <cell r="F14061" t="str">
            <v>E类</v>
          </cell>
          <cell r="G14061">
            <v>30</v>
          </cell>
        </row>
        <row r="14062">
          <cell r="B14062" t="str">
            <v>1003-26398</v>
          </cell>
          <cell r="C14062" t="str">
            <v>人文地理</v>
          </cell>
          <cell r="D14062" t="str">
            <v>中文核心/CSSCI</v>
          </cell>
          <cell r="E14062">
            <v>1.0820000000000001</v>
          </cell>
          <cell r="F14062" t="str">
            <v>E类</v>
          </cell>
          <cell r="G14062">
            <v>30</v>
          </cell>
        </row>
        <row r="14063">
          <cell r="B14063" t="str">
            <v>1000-694X</v>
          </cell>
          <cell r="C14063" t="str">
            <v>中国沙漠</v>
          </cell>
          <cell r="D14063" t="str">
            <v>中文核心/CSCD</v>
          </cell>
          <cell r="E14063">
            <v>2.298</v>
          </cell>
          <cell r="F14063" t="str">
            <v>E类</v>
          </cell>
          <cell r="G14063">
            <v>30</v>
          </cell>
        </row>
        <row r="14064">
          <cell r="B14064" t="str">
            <v>1001-5205</v>
          </cell>
          <cell r="C14064" t="str">
            <v>中国历史地理论丛</v>
          </cell>
          <cell r="D14064" t="str">
            <v>中文核心/CSSCI</v>
          </cell>
          <cell r="E14064">
            <v>0.23100000000000001</v>
          </cell>
          <cell r="F14064" t="str">
            <v>E类</v>
          </cell>
          <cell r="G14064">
            <v>30</v>
          </cell>
        </row>
        <row r="14065">
          <cell r="B14065" t="str">
            <v>1000-8462</v>
          </cell>
          <cell r="C14065" t="str">
            <v>经济地理</v>
          </cell>
          <cell r="D14065" t="str">
            <v>中文核心/CSSCI</v>
          </cell>
          <cell r="E14065">
            <v>1.879</v>
          </cell>
          <cell r="F14065" t="str">
            <v>E类</v>
          </cell>
          <cell r="G14065">
            <v>30</v>
          </cell>
        </row>
        <row r="14066">
          <cell r="B14066" t="str">
            <v>1008-2786</v>
          </cell>
          <cell r="C14066" t="str">
            <v>山地学报</v>
          </cell>
          <cell r="D14066" t="str">
            <v>中文核心/CSCD</v>
          </cell>
          <cell r="E14066">
            <v>0.77700000000000002</v>
          </cell>
          <cell r="F14066" t="str">
            <v>E类</v>
          </cell>
          <cell r="G14066">
            <v>30</v>
          </cell>
        </row>
        <row r="14067">
          <cell r="B14067" t="str">
            <v>1001-8166</v>
          </cell>
          <cell r="C14067" t="str">
            <v>地球科学进展</v>
          </cell>
          <cell r="D14067" t="str">
            <v>中文核心/CSCD</v>
          </cell>
          <cell r="E14067">
            <v>1.129</v>
          </cell>
          <cell r="F14067" t="str">
            <v>E类</v>
          </cell>
          <cell r="G14067">
            <v>30</v>
          </cell>
        </row>
        <row r="14068">
          <cell r="B14068" t="str">
            <v>1000-6060</v>
          </cell>
          <cell r="C14068" t="str">
            <v>干旱区地理</v>
          </cell>
          <cell r="D14068" t="str">
            <v>中文核心/CSCD</v>
          </cell>
          <cell r="E14068">
            <v>1.629</v>
          </cell>
          <cell r="F14068" t="str">
            <v>E类</v>
          </cell>
          <cell r="G14068">
            <v>30</v>
          </cell>
        </row>
        <row r="14069">
          <cell r="B14069" t="str">
            <v>1000-0240</v>
          </cell>
          <cell r="C14069" t="str">
            <v>冰川冻土</v>
          </cell>
          <cell r="D14069" t="str">
            <v>中文核心/CSCD</v>
          </cell>
          <cell r="E14069">
            <v>2.1120000000000001</v>
          </cell>
          <cell r="F14069" t="str">
            <v>E类</v>
          </cell>
          <cell r="G14069">
            <v>30</v>
          </cell>
        </row>
        <row r="14070">
          <cell r="B14070" t="str">
            <v>1672-0504</v>
          </cell>
          <cell r="C14070" t="str">
            <v>地理与地理信息科学</v>
          </cell>
          <cell r="D14070" t="str">
            <v>中文核心/CSCD</v>
          </cell>
          <cell r="E14070">
            <v>0.83599999999999997</v>
          </cell>
          <cell r="F14070" t="str">
            <v>E类</v>
          </cell>
          <cell r="G14070">
            <v>30</v>
          </cell>
        </row>
        <row r="14071">
          <cell r="B14071" t="str">
            <v>1001-4810</v>
          </cell>
          <cell r="C14071" t="str">
            <v>中国岩溶</v>
          </cell>
          <cell r="D14071" t="str">
            <v>中文核心/CSCD</v>
          </cell>
          <cell r="E14071">
            <v>0</v>
          </cell>
          <cell r="F14071" t="str">
            <v>E类</v>
          </cell>
          <cell r="G14071">
            <v>30</v>
          </cell>
        </row>
        <row r="14072">
          <cell r="B14072" t="str">
            <v>1672-5948</v>
          </cell>
          <cell r="C14072" t="str">
            <v>湿地科学</v>
          </cell>
          <cell r="D14072" t="str">
            <v>中文核心/CSCD</v>
          </cell>
          <cell r="E14072">
            <v>1.7130000000000001</v>
          </cell>
          <cell r="F14072" t="str">
            <v>E类</v>
          </cell>
          <cell r="G14072">
            <v>30</v>
          </cell>
        </row>
        <row r="14073">
          <cell r="B14073" t="str">
            <v>1003-5427</v>
          </cell>
          <cell r="C14073" t="str">
            <v>湖泊科学</v>
          </cell>
          <cell r="D14073" t="str">
            <v>中文核心/CSCD</v>
          </cell>
          <cell r="E14073">
            <v>1.379</v>
          </cell>
          <cell r="F14073" t="str">
            <v>E类</v>
          </cell>
          <cell r="G14073">
            <v>30</v>
          </cell>
        </row>
        <row r="14074">
          <cell r="B14074" t="str">
            <v>1001-4675</v>
          </cell>
          <cell r="C14074" t="str">
            <v>干旱区研究</v>
          </cell>
          <cell r="D14074" t="str">
            <v>中文核心/CSCD</v>
          </cell>
          <cell r="E14074">
            <v>1.272</v>
          </cell>
          <cell r="F14074" t="str">
            <v>E类</v>
          </cell>
          <cell r="G14074">
            <v>30</v>
          </cell>
        </row>
        <row r="14075">
          <cell r="B14075" t="str">
            <v>1004-9479</v>
          </cell>
          <cell r="C14075" t="str">
            <v>世界地理研究</v>
          </cell>
          <cell r="D14075" t="str">
            <v>中文核心</v>
          </cell>
          <cell r="E14075">
            <v>0</v>
          </cell>
          <cell r="F14075" t="str">
            <v>F类</v>
          </cell>
          <cell r="G14075">
            <v>20</v>
          </cell>
        </row>
        <row r="14076">
          <cell r="B14076" t="str">
            <v>1003-7578</v>
          </cell>
          <cell r="C14076" t="str">
            <v>干旱区资源与环境</v>
          </cell>
          <cell r="D14076" t="str">
            <v>中文核心/CSSCI/CSCD</v>
          </cell>
          <cell r="E14076">
            <v>1.121</v>
          </cell>
          <cell r="F14076" t="str">
            <v>E类</v>
          </cell>
          <cell r="G14076">
            <v>30</v>
          </cell>
        </row>
        <row r="14077">
          <cell r="B14077" t="str">
            <v>1000-0933</v>
          </cell>
          <cell r="C14077" t="str">
            <v>生态学报</v>
          </cell>
          <cell r="D14077" t="str">
            <v>中文核心/CSCD</v>
          </cell>
          <cell r="E14077">
            <v>1.5469999999999999</v>
          </cell>
          <cell r="F14077" t="str">
            <v>E类</v>
          </cell>
          <cell r="G14077">
            <v>30</v>
          </cell>
        </row>
        <row r="14078">
          <cell r="B14078" t="str">
            <v>1005-0094</v>
          </cell>
          <cell r="C14078" t="str">
            <v>生物多样性</v>
          </cell>
          <cell r="D14078" t="str">
            <v>中文核心/CSCD</v>
          </cell>
          <cell r="E14078">
            <v>1.6679999999999999</v>
          </cell>
          <cell r="F14078" t="str">
            <v>E类</v>
          </cell>
          <cell r="G14078">
            <v>30</v>
          </cell>
        </row>
        <row r="14079">
          <cell r="B14079" t="str">
            <v>1001-9332</v>
          </cell>
          <cell r="C14079" t="str">
            <v>应用生态学报</v>
          </cell>
          <cell r="D14079" t="str">
            <v>中文核心/CSCD</v>
          </cell>
          <cell r="E14079">
            <v>1.742</v>
          </cell>
          <cell r="F14079" t="str">
            <v>E类</v>
          </cell>
          <cell r="G14079">
            <v>30</v>
          </cell>
        </row>
        <row r="14080">
          <cell r="B14080" t="str">
            <v>1000-4890</v>
          </cell>
          <cell r="C14080" t="str">
            <v>生态学杂志</v>
          </cell>
          <cell r="D14080" t="str">
            <v>中文核心/CSCD</v>
          </cell>
          <cell r="E14080">
            <v>1.123</v>
          </cell>
          <cell r="F14080" t="str">
            <v>E类</v>
          </cell>
          <cell r="G14080">
            <v>30</v>
          </cell>
        </row>
        <row r="14081">
          <cell r="B14081" t="str">
            <v>0253-9772</v>
          </cell>
          <cell r="C14081" t="str">
            <v>遗传</v>
          </cell>
          <cell r="D14081" t="str">
            <v>中文核心/CSCD</v>
          </cell>
          <cell r="E14081">
            <v>0.93100000000000005</v>
          </cell>
          <cell r="F14081" t="str">
            <v>E类</v>
          </cell>
          <cell r="G14081">
            <v>30</v>
          </cell>
        </row>
        <row r="14082">
          <cell r="B14082" t="str">
            <v>0001-6209</v>
          </cell>
          <cell r="C14082" t="str">
            <v>微生物学报</v>
          </cell>
          <cell r="D14082" t="str">
            <v>中文核心/CSCD</v>
          </cell>
          <cell r="E14082">
            <v>0.79400000000000004</v>
          </cell>
          <cell r="F14082" t="str">
            <v>E类</v>
          </cell>
          <cell r="G14082">
            <v>30</v>
          </cell>
        </row>
        <row r="14083">
          <cell r="B14083" t="str">
            <v>1000-3061</v>
          </cell>
          <cell r="C14083" t="str">
            <v>生物工程学报</v>
          </cell>
          <cell r="D14083" t="str">
            <v>中文核心/CSCD</v>
          </cell>
          <cell r="E14083">
            <v>0.67100000000000004</v>
          </cell>
          <cell r="F14083" t="str">
            <v>E类</v>
          </cell>
          <cell r="G14083">
            <v>30</v>
          </cell>
        </row>
        <row r="14084">
          <cell r="B14084" t="str">
            <v>1000-3207</v>
          </cell>
          <cell r="C14084" t="str">
            <v>水生生物学报</v>
          </cell>
          <cell r="D14084" t="str">
            <v>中文核心/CSCD</v>
          </cell>
          <cell r="E14084">
            <v>1.232</v>
          </cell>
          <cell r="F14084" t="str">
            <v>E类</v>
          </cell>
          <cell r="G14084">
            <v>30</v>
          </cell>
        </row>
        <row r="14085">
          <cell r="B14085" t="str">
            <v>1006-687X</v>
          </cell>
          <cell r="C14085" t="str">
            <v>应用与环境生物学报</v>
          </cell>
          <cell r="D14085" t="str">
            <v>中文核心/CSCD</v>
          </cell>
          <cell r="E14085">
            <v>0.77700000000000002</v>
          </cell>
          <cell r="F14085" t="str">
            <v>E类</v>
          </cell>
          <cell r="G14085">
            <v>30</v>
          </cell>
        </row>
        <row r="14086">
          <cell r="B14086" t="str">
            <v>0253-2654</v>
          </cell>
          <cell r="C14086" t="str">
            <v>微生物学通报</v>
          </cell>
          <cell r="D14086" t="str">
            <v>中文核心/CSCD</v>
          </cell>
          <cell r="E14086">
            <v>0.67900000000000005</v>
          </cell>
          <cell r="F14086" t="str">
            <v>E类</v>
          </cell>
          <cell r="G14086">
            <v>30</v>
          </cell>
        </row>
        <row r="14087">
          <cell r="B14087" t="str">
            <v>1000-3282</v>
          </cell>
          <cell r="C14087" t="str">
            <v>生物化学与生物物理进展</v>
          </cell>
          <cell r="D14087" t="str">
            <v>中文核心</v>
          </cell>
          <cell r="E14087">
            <v>0.59699999999999998</v>
          </cell>
          <cell r="F14087" t="str">
            <v>F类</v>
          </cell>
          <cell r="G14087">
            <v>20</v>
          </cell>
        </row>
        <row r="14088">
          <cell r="B14088" t="str">
            <v>1671-8135</v>
          </cell>
          <cell r="C14088" t="str">
            <v>中国生物工程杂志</v>
          </cell>
          <cell r="D14088" t="str">
            <v>中文核心/CSCD</v>
          </cell>
          <cell r="E14088">
            <v>0.51500000000000001</v>
          </cell>
          <cell r="F14088" t="str">
            <v>E类</v>
          </cell>
          <cell r="G14088">
            <v>30</v>
          </cell>
        </row>
        <row r="14089">
          <cell r="B14089" t="str">
            <v>0001-6616</v>
          </cell>
          <cell r="C14089" t="str">
            <v>古生物学报</v>
          </cell>
          <cell r="D14089" t="str">
            <v>中文核心/CSCD</v>
          </cell>
          <cell r="E14089">
            <v>0.57999999999999996</v>
          </cell>
          <cell r="F14089" t="str">
            <v>E类</v>
          </cell>
          <cell r="G14089">
            <v>30</v>
          </cell>
        </row>
        <row r="14090">
          <cell r="B14090" t="str">
            <v>1007-7626</v>
          </cell>
          <cell r="C14090" t="str">
            <v>中国生物化学与分子生物学报</v>
          </cell>
          <cell r="D14090" t="str">
            <v>中文核心/CSCD</v>
          </cell>
          <cell r="E14090">
            <v>0.47</v>
          </cell>
          <cell r="F14090" t="str">
            <v>E类</v>
          </cell>
          <cell r="G14090">
            <v>30</v>
          </cell>
        </row>
        <row r="14091">
          <cell r="B14091" t="str">
            <v>1002-5464</v>
          </cell>
          <cell r="C14091" t="str">
            <v>生物技术通报</v>
          </cell>
          <cell r="D14091" t="str">
            <v>中文核心/CSCD</v>
          </cell>
          <cell r="E14091">
            <v>0.38300000000000001</v>
          </cell>
          <cell r="F14091" t="str">
            <v>E类</v>
          </cell>
          <cell r="G14091">
            <v>30</v>
          </cell>
        </row>
        <row r="14092">
          <cell r="B14092" t="str">
            <v>1000-3118</v>
          </cell>
          <cell r="C14092" t="str">
            <v>古脊椎动物学报</v>
          </cell>
          <cell r="D14092" t="str">
            <v>中文核心/CSCD</v>
          </cell>
          <cell r="E14092">
            <v>0.42399999999999999</v>
          </cell>
          <cell r="F14092" t="str">
            <v>E类</v>
          </cell>
          <cell r="G14092">
            <v>30</v>
          </cell>
        </row>
        <row r="14093">
          <cell r="B14093" t="str">
            <v>1000-0674</v>
          </cell>
          <cell r="C14093" t="str">
            <v>微体古生物学报</v>
          </cell>
          <cell r="D14093" t="str">
            <v>中文核心/CSCD</v>
          </cell>
          <cell r="E14093">
            <v>0.35699999999999998</v>
          </cell>
          <cell r="F14093" t="str">
            <v>E类</v>
          </cell>
          <cell r="G14093">
            <v>30</v>
          </cell>
        </row>
        <row r="14094">
          <cell r="B14094" t="str">
            <v>1000-6737</v>
          </cell>
          <cell r="C14094" t="str">
            <v>生物物理学报</v>
          </cell>
          <cell r="D14094" t="str">
            <v>中文核心/CSCD</v>
          </cell>
          <cell r="E14094">
            <v>0.41299999999999998</v>
          </cell>
          <cell r="F14094" t="str">
            <v>E类</v>
          </cell>
          <cell r="G14094">
            <v>30</v>
          </cell>
        </row>
        <row r="14095">
          <cell r="B14095" t="str">
            <v>1004-311X</v>
          </cell>
          <cell r="C14095" t="str">
            <v>生物技术</v>
          </cell>
          <cell r="D14095" t="str">
            <v>中文核心/CSCD</v>
          </cell>
          <cell r="E14095">
            <v>0.32700000000000001</v>
          </cell>
          <cell r="F14095" t="str">
            <v>E类</v>
          </cell>
          <cell r="G14095">
            <v>30</v>
          </cell>
        </row>
        <row r="14096">
          <cell r="B14096" t="str">
            <v>1674-568X</v>
          </cell>
          <cell r="C14096" t="str">
            <v>基因组学与应用生物学</v>
          </cell>
          <cell r="D14096" t="str">
            <v>中文核心/CSCD</v>
          </cell>
          <cell r="E14096">
            <v>0.56000000000000005</v>
          </cell>
          <cell r="F14096" t="str">
            <v>E类</v>
          </cell>
          <cell r="G14096">
            <v>30</v>
          </cell>
        </row>
        <row r="14097">
          <cell r="B14097" t="str">
            <v>1005-264X</v>
          </cell>
          <cell r="C14097" t="str">
            <v>植物生态学报</v>
          </cell>
          <cell r="D14097" t="str">
            <v>中文核心/CSCD</v>
          </cell>
          <cell r="E14097">
            <v>2.0219999999999998</v>
          </cell>
          <cell r="F14097" t="str">
            <v>E类</v>
          </cell>
          <cell r="G14097">
            <v>30</v>
          </cell>
        </row>
        <row r="14098">
          <cell r="B14098" t="str">
            <v>1000-4025</v>
          </cell>
          <cell r="C14098" t="str">
            <v>西北植物学报</v>
          </cell>
          <cell r="D14098" t="str">
            <v>中文核心/CSCD</v>
          </cell>
          <cell r="E14098">
            <v>0.79</v>
          </cell>
          <cell r="F14098" t="str">
            <v>E类</v>
          </cell>
          <cell r="G14098">
            <v>30</v>
          </cell>
        </row>
        <row r="14099">
          <cell r="B14099" t="str">
            <v>1674-3466</v>
          </cell>
          <cell r="C14099" t="str">
            <v>植物学报</v>
          </cell>
          <cell r="D14099" t="str">
            <v>中文核心/CSCD</v>
          </cell>
          <cell r="E14099">
            <v>0.90700000000000003</v>
          </cell>
          <cell r="F14099" t="str">
            <v>E类</v>
          </cell>
          <cell r="G14099">
            <v>30</v>
          </cell>
        </row>
        <row r="14100">
          <cell r="B14100" t="str">
            <v>1673-5102</v>
          </cell>
          <cell r="C14100" t="str">
            <v>植物研究</v>
          </cell>
          <cell r="D14100" t="str">
            <v>中文核心/CSCD</v>
          </cell>
          <cell r="E14100">
            <v>0.59799999999999998</v>
          </cell>
          <cell r="F14100" t="str">
            <v>E类</v>
          </cell>
          <cell r="G14100">
            <v>30</v>
          </cell>
        </row>
        <row r="14101">
          <cell r="B14101" t="str">
            <v>2095-0837</v>
          </cell>
          <cell r="C14101" t="str">
            <v>植物科学学报</v>
          </cell>
          <cell r="D14101" t="str">
            <v>中文核心/CSCD</v>
          </cell>
          <cell r="E14101">
            <v>0.52300000000000002</v>
          </cell>
          <cell r="F14101" t="str">
            <v>E类</v>
          </cell>
          <cell r="G14101">
            <v>30</v>
          </cell>
        </row>
        <row r="14102">
          <cell r="B14102" t="str">
            <v>2095-1108</v>
          </cell>
          <cell r="C14102" t="str">
            <v>植物生理学报</v>
          </cell>
          <cell r="D14102" t="str">
            <v>中文核心/CSCD</v>
          </cell>
          <cell r="E14102">
            <v>0.69</v>
          </cell>
          <cell r="F14102" t="str">
            <v>E类</v>
          </cell>
          <cell r="G14102">
            <v>30</v>
          </cell>
        </row>
        <row r="14103">
          <cell r="B14103" t="str">
            <v>1672-6472</v>
          </cell>
          <cell r="C14103" t="str">
            <v>菌物学报</v>
          </cell>
          <cell r="D14103" t="str">
            <v>中文核心/CSCD</v>
          </cell>
          <cell r="E14103">
            <v>0.93100000000000005</v>
          </cell>
          <cell r="F14103" t="str">
            <v>E类</v>
          </cell>
          <cell r="G14103">
            <v>30</v>
          </cell>
        </row>
        <row r="14104">
          <cell r="B14104" t="str">
            <v>2095-0845</v>
          </cell>
          <cell r="C14104" t="str">
            <v>植物分类与资源学报</v>
          </cell>
          <cell r="D14104" t="str">
            <v>中文核心/CSCD</v>
          </cell>
          <cell r="E14104">
            <v>0.75900000000000001</v>
          </cell>
          <cell r="F14104" t="str">
            <v>E类</v>
          </cell>
          <cell r="G14104">
            <v>30</v>
          </cell>
        </row>
        <row r="14105">
          <cell r="B14105" t="str">
            <v>1000-3142</v>
          </cell>
          <cell r="C14105" t="str">
            <v>广西植物</v>
          </cell>
          <cell r="D14105" t="str">
            <v>中文核心/CSCD</v>
          </cell>
          <cell r="E14105">
            <v>0.46400000000000002</v>
          </cell>
          <cell r="F14105" t="str">
            <v>E类</v>
          </cell>
          <cell r="G14105">
            <v>30</v>
          </cell>
        </row>
        <row r="14106">
          <cell r="B14106" t="str">
            <v>1674-7895</v>
          </cell>
          <cell r="C14106" t="str">
            <v>植物资源与环境学报</v>
          </cell>
          <cell r="D14106" t="str">
            <v>中文核心/CSCD</v>
          </cell>
          <cell r="E14106">
            <v>0.79</v>
          </cell>
          <cell r="F14106" t="str">
            <v>E类</v>
          </cell>
          <cell r="G14106">
            <v>30</v>
          </cell>
        </row>
        <row r="14107">
          <cell r="B14107" t="str">
            <v>1005-3395</v>
          </cell>
          <cell r="C14107" t="str">
            <v>热带亚热带植物学报</v>
          </cell>
          <cell r="D14107" t="str">
            <v>中文核心/CSCD</v>
          </cell>
          <cell r="E14107">
            <v>0.497</v>
          </cell>
          <cell r="F14107" t="str">
            <v>E类</v>
          </cell>
          <cell r="G14107">
            <v>30</v>
          </cell>
        </row>
        <row r="14108">
          <cell r="B14108" t="str">
            <v>1000-1050</v>
          </cell>
          <cell r="C14108" t="str">
            <v>兽类学报</v>
          </cell>
          <cell r="D14108" t="str">
            <v>中文核心/CSCD</v>
          </cell>
          <cell r="E14108">
            <v>0.77600000000000002</v>
          </cell>
          <cell r="F14108" t="str">
            <v>E类</v>
          </cell>
          <cell r="G14108">
            <v>30</v>
          </cell>
        </row>
        <row r="14109">
          <cell r="B14109" t="str">
            <v>0454-6296</v>
          </cell>
          <cell r="C14109" t="str">
            <v>昆虫学报</v>
          </cell>
          <cell r="D14109" t="str">
            <v>中文核心/CSCD</v>
          </cell>
          <cell r="E14109">
            <v>0.73699999999999999</v>
          </cell>
          <cell r="F14109" t="str">
            <v>E类</v>
          </cell>
          <cell r="G14109">
            <v>30</v>
          </cell>
        </row>
        <row r="14110">
          <cell r="B14110" t="str">
            <v>0250-3263</v>
          </cell>
          <cell r="C14110" t="str">
            <v>动物学杂志</v>
          </cell>
          <cell r="D14110" t="str">
            <v>中文核心/CSCD</v>
          </cell>
          <cell r="E14110">
            <v>0.56299999999999994</v>
          </cell>
          <cell r="F14110" t="str">
            <v>E类</v>
          </cell>
          <cell r="G14110">
            <v>30</v>
          </cell>
        </row>
        <row r="14111">
          <cell r="B14111" t="str">
            <v>2095-1353</v>
          </cell>
          <cell r="C14111" t="str">
            <v>应用昆虫学报</v>
          </cell>
          <cell r="D14111" t="str">
            <v>中文核心/CSCD</v>
          </cell>
          <cell r="E14111">
            <v>0.82399999999999995</v>
          </cell>
          <cell r="F14111" t="str">
            <v>E类</v>
          </cell>
          <cell r="G14111">
            <v>30</v>
          </cell>
        </row>
        <row r="14112">
          <cell r="B14112" t="str">
            <v>1000-3193</v>
          </cell>
          <cell r="C14112" t="str">
            <v>人类学学报</v>
          </cell>
          <cell r="D14112" t="str">
            <v>中文核心/CSCD</v>
          </cell>
          <cell r="E14112">
            <v>1.0249999999999999</v>
          </cell>
          <cell r="F14112" t="str">
            <v>E类</v>
          </cell>
          <cell r="G14112">
            <v>30</v>
          </cell>
        </row>
        <row r="14113">
          <cell r="B14113" t="str">
            <v>1000-7083</v>
          </cell>
          <cell r="C14113" t="str">
            <v>四川动物</v>
          </cell>
          <cell r="D14113" t="str">
            <v>中文核心</v>
          </cell>
          <cell r="E14113">
            <v>0.376</v>
          </cell>
          <cell r="F14113" t="str">
            <v>F类</v>
          </cell>
          <cell r="G14113">
            <v>20</v>
          </cell>
        </row>
        <row r="14114">
          <cell r="B14114" t="str">
            <v>2310-1490</v>
          </cell>
          <cell r="C14114" t="str">
            <v>野生动物(改名为：野生动物学报)</v>
          </cell>
          <cell r="D14114" t="str">
            <v>中文核心</v>
          </cell>
          <cell r="E14114">
            <v>0</v>
          </cell>
          <cell r="F14114" t="str">
            <v>F类</v>
          </cell>
          <cell r="G14114">
            <v>20</v>
          </cell>
        </row>
        <row r="14115">
          <cell r="B14115" t="str">
            <v>1005-4847</v>
          </cell>
          <cell r="C14115" t="str">
            <v>中国实验动物学报</v>
          </cell>
          <cell r="D14115" t="str">
            <v>中文核心/CSCD</v>
          </cell>
          <cell r="E14115">
            <v>0</v>
          </cell>
          <cell r="F14115" t="str">
            <v>E类</v>
          </cell>
          <cell r="G14115">
            <v>30</v>
          </cell>
        </row>
        <row r="14116">
          <cell r="B14116" t="str">
            <v>0376-2491</v>
          </cell>
          <cell r="C14116" t="str">
            <v>中华医学杂志</v>
          </cell>
          <cell r="D14116" t="str">
            <v>中文核心/CSCD</v>
          </cell>
          <cell r="E14116">
            <v>0.80600000000000005</v>
          </cell>
          <cell r="F14116" t="str">
            <v>E类</v>
          </cell>
          <cell r="G14116">
            <v>30</v>
          </cell>
        </row>
        <row r="14117">
          <cell r="B14117" t="str">
            <v>1000-5404</v>
          </cell>
          <cell r="C14117" t="str">
            <v>第三军医大学学报</v>
          </cell>
          <cell r="D14117" t="str">
            <v>中文核心/CSCD</v>
          </cell>
          <cell r="E14117">
            <v>0.39300000000000002</v>
          </cell>
          <cell r="F14117" t="str">
            <v>E类</v>
          </cell>
          <cell r="G14117">
            <v>30</v>
          </cell>
        </row>
        <row r="14118">
          <cell r="B14118" t="str">
            <v>1673-4254</v>
          </cell>
          <cell r="C14118" t="str">
            <v>南方医科大学学报</v>
          </cell>
          <cell r="D14118" t="str">
            <v>中文核心/CSCD</v>
          </cell>
          <cell r="E14118">
            <v>0.89</v>
          </cell>
          <cell r="F14118" t="str">
            <v>E类</v>
          </cell>
          <cell r="G14118">
            <v>30</v>
          </cell>
        </row>
        <row r="14119">
          <cell r="B14119" t="str">
            <v>1000-503X</v>
          </cell>
          <cell r="C14119" t="str">
            <v>中国医学科学院学报</v>
          </cell>
          <cell r="D14119" t="str">
            <v>中文核心/CSCD</v>
          </cell>
          <cell r="E14119">
            <v>0.77300000000000002</v>
          </cell>
          <cell r="F14119" t="str">
            <v>E类</v>
          </cell>
          <cell r="G14119">
            <v>30</v>
          </cell>
        </row>
        <row r="14120">
          <cell r="B14120" t="str">
            <v>1671-167X</v>
          </cell>
          <cell r="C14120" t="str">
            <v>北京大学学报(医学版)</v>
          </cell>
          <cell r="D14120" t="str">
            <v>中文核心</v>
          </cell>
          <cell r="E14120">
            <v>0.79700000000000004</v>
          </cell>
          <cell r="F14120" t="str">
            <v>F类</v>
          </cell>
          <cell r="G14120">
            <v>20</v>
          </cell>
        </row>
        <row r="14121">
          <cell r="B14121" t="str">
            <v>1672-3554</v>
          </cell>
          <cell r="C14121" t="str">
            <v>中山大学学报(医学科学版)</v>
          </cell>
          <cell r="D14121" t="str">
            <v>中文核心</v>
          </cell>
          <cell r="E14121">
            <v>0.59599999999999997</v>
          </cell>
          <cell r="F14121" t="str">
            <v>F类</v>
          </cell>
          <cell r="G14121">
            <v>20</v>
          </cell>
        </row>
        <row r="14122">
          <cell r="B14122" t="str">
            <v>0258-879X</v>
          </cell>
          <cell r="C14122" t="str">
            <v>第二军医大学学报</v>
          </cell>
          <cell r="D14122" t="str">
            <v>中文核心/CSCD</v>
          </cell>
          <cell r="E14122">
            <v>0.307</v>
          </cell>
          <cell r="F14122" t="str">
            <v>E类</v>
          </cell>
          <cell r="G14122">
            <v>30</v>
          </cell>
        </row>
        <row r="14123">
          <cell r="B14123" t="str">
            <v>0577-7402</v>
          </cell>
          <cell r="C14123" t="str">
            <v>解放军医学杂志</v>
          </cell>
          <cell r="D14123" t="str">
            <v>中文核心/CSCD</v>
          </cell>
          <cell r="E14123">
            <v>1.0029999999999999</v>
          </cell>
          <cell r="F14123" t="str">
            <v>E类</v>
          </cell>
          <cell r="G14123">
            <v>30</v>
          </cell>
        </row>
        <row r="14124">
          <cell r="B14124" t="str">
            <v>1672-173X</v>
          </cell>
          <cell r="C14124" t="str">
            <v>四川大学学报(医学版)</v>
          </cell>
          <cell r="D14124" t="str">
            <v>中文核心</v>
          </cell>
          <cell r="E14124">
            <v>0.40500000000000003</v>
          </cell>
          <cell r="F14124" t="str">
            <v>F类</v>
          </cell>
          <cell r="G14124">
            <v>20</v>
          </cell>
        </row>
        <row r="14125">
          <cell r="B14125" t="str">
            <v>1672-7347</v>
          </cell>
          <cell r="C14125" t="str">
            <v>中南大学学报(医学版)</v>
          </cell>
          <cell r="D14125" t="str">
            <v>中文核心</v>
          </cell>
          <cell r="E14125">
            <v>0.752</v>
          </cell>
          <cell r="F14125" t="str">
            <v>F类</v>
          </cell>
          <cell r="G14125">
            <v>20</v>
          </cell>
        </row>
        <row r="14126">
          <cell r="B14126" t="str">
            <v>1671-8259</v>
          </cell>
          <cell r="C14126" t="str">
            <v>西安交通大学学报(医学版)</v>
          </cell>
          <cell r="D14126" t="str">
            <v>中文核心</v>
          </cell>
          <cell r="E14126">
            <v>0.53700000000000003</v>
          </cell>
          <cell r="F14126" t="str">
            <v>F类</v>
          </cell>
          <cell r="G14126">
            <v>20</v>
          </cell>
        </row>
        <row r="14127">
          <cell r="B14127" t="str">
            <v>1008-9292</v>
          </cell>
          <cell r="C14127" t="str">
            <v>浙江大学学报(医学版)</v>
          </cell>
          <cell r="D14127" t="str">
            <v>中文核心</v>
          </cell>
          <cell r="E14127">
            <v>0.52900000000000003</v>
          </cell>
          <cell r="F14127" t="str">
            <v>F类</v>
          </cell>
          <cell r="G14127">
            <v>20</v>
          </cell>
        </row>
        <row r="14128">
          <cell r="B14128" t="str">
            <v>1005-8982</v>
          </cell>
          <cell r="C14128" t="str">
            <v>中国现代医学杂志</v>
          </cell>
          <cell r="D14128" t="str">
            <v>中文核心</v>
          </cell>
          <cell r="E14128">
            <v>0.29499999999999998</v>
          </cell>
          <cell r="F14128" t="str">
            <v>F类</v>
          </cell>
          <cell r="G14128">
            <v>20</v>
          </cell>
        </row>
        <row r="14129">
          <cell r="B14129" t="str">
            <v>1674-8913</v>
          </cell>
          <cell r="C14129" t="str">
            <v>医学争鸣</v>
          </cell>
          <cell r="D14129" t="str">
            <v>中文核心</v>
          </cell>
          <cell r="E14129">
            <v>0.28799999999999998</v>
          </cell>
          <cell r="F14129" t="str">
            <v>F类</v>
          </cell>
          <cell r="G14129">
            <v>20</v>
          </cell>
        </row>
        <row r="14130">
          <cell r="B14130" t="str">
            <v>1672-8467</v>
          </cell>
          <cell r="C14130" t="str">
            <v>复旦学报(医学版)</v>
          </cell>
          <cell r="D14130" t="str">
            <v>中文核心</v>
          </cell>
          <cell r="E14130">
            <v>0.51700000000000002</v>
          </cell>
          <cell r="F14130" t="str">
            <v>F类</v>
          </cell>
          <cell r="G14130">
            <v>20</v>
          </cell>
        </row>
        <row r="14131">
          <cell r="B14131" t="str">
            <v>0253-3626</v>
          </cell>
          <cell r="C14131" t="str">
            <v>重庆医科大学学报</v>
          </cell>
          <cell r="D14131" t="str">
            <v>中文核心/CSCD</v>
          </cell>
          <cell r="E14131">
            <v>0.46800000000000003</v>
          </cell>
          <cell r="F14131" t="str">
            <v>E类</v>
          </cell>
          <cell r="G14131">
            <v>30</v>
          </cell>
        </row>
        <row r="14132">
          <cell r="B14132" t="str">
            <v>1674-8115</v>
          </cell>
          <cell r="C14132" t="str">
            <v>上海交通大学学报(医学版)</v>
          </cell>
          <cell r="D14132" t="str">
            <v>中文核心</v>
          </cell>
          <cell r="E14132">
            <v>0.49</v>
          </cell>
          <cell r="F14132" t="str">
            <v>F类</v>
          </cell>
          <cell r="G14132">
            <v>20</v>
          </cell>
        </row>
        <row r="14133">
          <cell r="B14133" t="str">
            <v>1007-9572</v>
          </cell>
          <cell r="C14133" t="str">
            <v>中国全科医学</v>
          </cell>
          <cell r="D14133" t="str">
            <v>中文核心/CSCD</v>
          </cell>
          <cell r="E14133">
            <v>0.55500000000000005</v>
          </cell>
          <cell r="F14133" t="str">
            <v>E类</v>
          </cell>
          <cell r="G14133">
            <v>30</v>
          </cell>
        </row>
        <row r="14134">
          <cell r="B14134" t="str">
            <v>1671-587X</v>
          </cell>
          <cell r="C14134" t="str">
            <v>吉林大学学报(医学版)</v>
          </cell>
          <cell r="D14134" t="str">
            <v>中文核心/CSCD</v>
          </cell>
          <cell r="E14134">
            <v>0.29399999999999998</v>
          </cell>
          <cell r="F14134" t="str">
            <v>E类</v>
          </cell>
          <cell r="G14134">
            <v>30</v>
          </cell>
        </row>
        <row r="14135">
          <cell r="B14135" t="str">
            <v>1672-0741</v>
          </cell>
          <cell r="C14135" t="str">
            <v>华中科技大学学报(医学版)</v>
          </cell>
          <cell r="D14135" t="str">
            <v>中文核心</v>
          </cell>
          <cell r="E14135">
            <v>0.81699999999999995</v>
          </cell>
          <cell r="F14135" t="str">
            <v>F类</v>
          </cell>
          <cell r="G14135">
            <v>20</v>
          </cell>
        </row>
        <row r="14136">
          <cell r="B14136" t="str">
            <v>1006-7795</v>
          </cell>
          <cell r="C14136" t="str">
            <v>首都医科大学学报</v>
          </cell>
          <cell r="D14136" t="str">
            <v>中文核心</v>
          </cell>
          <cell r="E14136">
            <v>0</v>
          </cell>
          <cell r="F14136" t="str">
            <v>F类</v>
          </cell>
          <cell r="G14136">
            <v>20</v>
          </cell>
        </row>
        <row r="14137">
          <cell r="B14137" t="str">
            <v>0258-4646</v>
          </cell>
          <cell r="C14137" t="str">
            <v>中国医科大学学报</v>
          </cell>
          <cell r="D14137" t="str">
            <v>中文核心/CSCD</v>
          </cell>
          <cell r="E14137">
            <v>0.48</v>
          </cell>
          <cell r="F14137" t="str">
            <v>E类</v>
          </cell>
          <cell r="G14137">
            <v>30</v>
          </cell>
        </row>
        <row r="14138">
          <cell r="B14138" t="str">
            <v>1671-8348</v>
          </cell>
          <cell r="C14138" t="str">
            <v>重庆医学</v>
          </cell>
          <cell r="D14138" t="str">
            <v>中文核心</v>
          </cell>
          <cell r="E14138">
            <v>0.45800000000000002</v>
          </cell>
          <cell r="F14138" t="str">
            <v>F类</v>
          </cell>
          <cell r="G14138">
            <v>20</v>
          </cell>
        </row>
        <row r="14139">
          <cell r="B14139" t="str">
            <v>1008-8199</v>
          </cell>
          <cell r="C14139" t="str">
            <v>医学研究生学报</v>
          </cell>
          <cell r="D14139" t="str">
            <v>中文核心</v>
          </cell>
          <cell r="E14139">
            <v>1.018</v>
          </cell>
          <cell r="F14139" t="str">
            <v>F类</v>
          </cell>
          <cell r="G14139">
            <v>20</v>
          </cell>
        </row>
        <row r="14140">
          <cell r="B14140" t="str">
            <v>1006-5725</v>
          </cell>
          <cell r="C14140" t="str">
            <v>实用医学杂志</v>
          </cell>
          <cell r="D14140" t="str">
            <v>中文核心</v>
          </cell>
          <cell r="E14140">
            <v>0.53800000000000003</v>
          </cell>
          <cell r="F14140" t="str">
            <v>F类</v>
          </cell>
          <cell r="G14140">
            <v>20</v>
          </cell>
        </row>
        <row r="14141">
          <cell r="B14141" t="str">
            <v>1001-9448</v>
          </cell>
          <cell r="C14141" t="str">
            <v>广东医学</v>
          </cell>
          <cell r="D14141" t="str">
            <v>中文核心</v>
          </cell>
          <cell r="E14141">
            <v>0.39200000000000002</v>
          </cell>
          <cell r="F14141" t="str">
            <v>F类</v>
          </cell>
          <cell r="G14141">
            <v>20</v>
          </cell>
        </row>
        <row r="14142">
          <cell r="B14142" t="str">
            <v>1007-4368</v>
          </cell>
          <cell r="C14142" t="str">
            <v>南京医科大学学报(自然科学版)</v>
          </cell>
          <cell r="D14142" t="str">
            <v>中文核心/CSCD</v>
          </cell>
          <cell r="E14142">
            <v>0.35699999999999998</v>
          </cell>
          <cell r="F14142" t="str">
            <v>E类</v>
          </cell>
          <cell r="G14142">
            <v>30</v>
          </cell>
        </row>
        <row r="14143">
          <cell r="B14143" t="str">
            <v>1671-6825</v>
          </cell>
          <cell r="C14143" t="str">
            <v>郑州大学学报(医学版)</v>
          </cell>
          <cell r="D14143" t="str">
            <v>中文核心</v>
          </cell>
          <cell r="E14143">
            <v>0.52200000000000002</v>
          </cell>
          <cell r="F14143" t="str">
            <v>F类</v>
          </cell>
          <cell r="G14143">
            <v>20</v>
          </cell>
        </row>
        <row r="14144">
          <cell r="B14144" t="str">
            <v>1671-7856</v>
          </cell>
          <cell r="C14144" t="str">
            <v>中国比较医学杂志</v>
          </cell>
          <cell r="D14144" t="str">
            <v>中文核心</v>
          </cell>
          <cell r="E14144">
            <v>0</v>
          </cell>
          <cell r="F14144" t="str">
            <v>F类</v>
          </cell>
          <cell r="G14144">
            <v>20</v>
          </cell>
        </row>
        <row r="14145">
          <cell r="B14145" t="str">
            <v>1000-1492</v>
          </cell>
          <cell r="C14145" t="str">
            <v>安徽医科大学学报</v>
          </cell>
          <cell r="D14145" t="str">
            <v>中文核心</v>
          </cell>
          <cell r="E14145">
            <v>0.53700000000000003</v>
          </cell>
          <cell r="F14145" t="str">
            <v>F类</v>
          </cell>
          <cell r="G14145">
            <v>20</v>
          </cell>
        </row>
        <row r="14146">
          <cell r="B14146" t="str">
            <v>1671-7554</v>
          </cell>
          <cell r="C14146" t="str">
            <v>山东大学学报(医学版)</v>
          </cell>
          <cell r="D14146" t="str">
            <v>中文核心</v>
          </cell>
          <cell r="E14146">
            <v>0.35299999999999998</v>
          </cell>
          <cell r="F14146" t="str">
            <v>F类</v>
          </cell>
          <cell r="G14146">
            <v>20</v>
          </cell>
        </row>
        <row r="14147">
          <cell r="B14147" t="str">
            <v>0253-9934</v>
          </cell>
          <cell r="C14147" t="str">
            <v>上海医学</v>
          </cell>
          <cell r="D14147" t="str">
            <v>中文核心/CSCD</v>
          </cell>
          <cell r="E14147">
            <v>0.36099999999999999</v>
          </cell>
          <cell r="F14147" t="str">
            <v>E类</v>
          </cell>
          <cell r="G14147">
            <v>30</v>
          </cell>
        </row>
        <row r="14148">
          <cell r="B14148" t="str">
            <v>1674-9960</v>
          </cell>
          <cell r="C14148" t="str">
            <v>军事医学</v>
          </cell>
          <cell r="D14148" t="str">
            <v>中文核心/CSCD</v>
          </cell>
          <cell r="E14148">
            <v>0.307</v>
          </cell>
          <cell r="F14148" t="str">
            <v>E类</v>
          </cell>
          <cell r="G14148">
            <v>30</v>
          </cell>
        </row>
        <row r="14149">
          <cell r="B14149" t="str">
            <v>1671-6264</v>
          </cell>
          <cell r="C14149" t="str">
            <v>东南大学学报(医学版)</v>
          </cell>
          <cell r="D14149" t="str">
            <v>中文核心</v>
          </cell>
          <cell r="E14149">
            <v>0</v>
          </cell>
          <cell r="F14149" t="str">
            <v>F类</v>
          </cell>
          <cell r="G14149">
            <v>20</v>
          </cell>
        </row>
        <row r="14150">
          <cell r="B14150" t="str">
            <v>1672-4194</v>
          </cell>
          <cell r="C14150" t="str">
            <v>福建医科大学学报</v>
          </cell>
          <cell r="D14150" t="str">
            <v>中文核心</v>
          </cell>
          <cell r="E14150">
            <v>0</v>
          </cell>
          <cell r="F14150" t="str">
            <v>F类</v>
          </cell>
          <cell r="G14150">
            <v>20</v>
          </cell>
        </row>
        <row r="14151">
          <cell r="B14151" t="str">
            <v>1002-266X</v>
          </cell>
          <cell r="C14151" t="str">
            <v>山东医药</v>
          </cell>
          <cell r="D14151" t="str">
            <v>中文核心</v>
          </cell>
          <cell r="E14151">
            <v>0</v>
          </cell>
          <cell r="F14151" t="str">
            <v>F类</v>
          </cell>
          <cell r="G14151">
            <v>20</v>
          </cell>
        </row>
        <row r="14152">
          <cell r="B14152" t="str">
            <v>0254-6450</v>
          </cell>
          <cell r="C14152" t="str">
            <v>中华流行病学杂志</v>
          </cell>
          <cell r="D14152" t="str">
            <v>中文核心/CSCD</v>
          </cell>
          <cell r="E14152">
            <v>1.373</v>
          </cell>
          <cell r="F14152" t="str">
            <v>E类</v>
          </cell>
          <cell r="G14152">
            <v>30</v>
          </cell>
        </row>
        <row r="14153">
          <cell r="B14153" t="str">
            <v>1003-0743</v>
          </cell>
          <cell r="C14153" t="str">
            <v>中国卫生经济</v>
          </cell>
          <cell r="D14153" t="str">
            <v>中文核心</v>
          </cell>
          <cell r="E14153">
            <v>0.81899999999999995</v>
          </cell>
          <cell r="F14153" t="str">
            <v>F类</v>
          </cell>
          <cell r="G14153">
            <v>20</v>
          </cell>
        </row>
        <row r="14154">
          <cell r="B14154" t="str">
            <v>0253-9624</v>
          </cell>
          <cell r="C14154" t="str">
            <v>中华预防医学杂志</v>
          </cell>
          <cell r="D14154" t="str">
            <v>中文核心/CSCD</v>
          </cell>
          <cell r="E14154">
            <v>1.39</v>
          </cell>
          <cell r="F14154" t="str">
            <v>E类</v>
          </cell>
          <cell r="G14154">
            <v>30</v>
          </cell>
        </row>
        <row r="14155">
          <cell r="B14155" t="str">
            <v>1001-0580</v>
          </cell>
          <cell r="C14155" t="str">
            <v>中国公共卫生</v>
          </cell>
          <cell r="D14155" t="str">
            <v>中文核心/CSCD</v>
          </cell>
          <cell r="E14155">
            <v>0.82799999999999996</v>
          </cell>
          <cell r="F14155" t="str">
            <v>E类</v>
          </cell>
          <cell r="G14155">
            <v>30</v>
          </cell>
        </row>
        <row r="14156">
          <cell r="B14156" t="str">
            <v>1000-8020</v>
          </cell>
          <cell r="C14156" t="str">
            <v>卫生研究</v>
          </cell>
          <cell r="D14156" t="str">
            <v>中文核心/CSCD</v>
          </cell>
          <cell r="E14156">
            <v>0.504</v>
          </cell>
          <cell r="F14156" t="str">
            <v>E类</v>
          </cell>
          <cell r="G14156">
            <v>30</v>
          </cell>
        </row>
        <row r="14157">
          <cell r="B14157" t="str">
            <v>1005-4529</v>
          </cell>
          <cell r="C14157" t="str">
            <v>中华医院感染学杂志</v>
          </cell>
          <cell r="D14157" t="str">
            <v>中文核心/CSCD</v>
          </cell>
          <cell r="E14157">
            <v>0.46899999999999997</v>
          </cell>
          <cell r="F14157" t="str">
            <v>E类</v>
          </cell>
          <cell r="G14157">
            <v>30</v>
          </cell>
        </row>
        <row r="14158">
          <cell r="B14158" t="str">
            <v>1002-3674</v>
          </cell>
          <cell r="C14158" t="str">
            <v>中国卫生统计</v>
          </cell>
          <cell r="D14158" t="str">
            <v>中文核心/CSCD</v>
          </cell>
          <cell r="E14158">
            <v>0.68799999999999994</v>
          </cell>
          <cell r="F14158" t="str">
            <v>E类</v>
          </cell>
          <cell r="G14158">
            <v>30</v>
          </cell>
        </row>
        <row r="14159">
          <cell r="B14159" t="str">
            <v>1004-4663</v>
          </cell>
          <cell r="C14159" t="str">
            <v>中国卫生事业管理</v>
          </cell>
          <cell r="D14159" t="str">
            <v>中文核心</v>
          </cell>
          <cell r="E14159">
            <v>0.69799999999999995</v>
          </cell>
          <cell r="F14159" t="str">
            <v>F类</v>
          </cell>
          <cell r="G14159">
            <v>20</v>
          </cell>
        </row>
        <row r="14160">
          <cell r="B14160" t="str">
            <v>1001-5329</v>
          </cell>
          <cell r="C14160" t="str">
            <v>中国医院管理</v>
          </cell>
          <cell r="D14160" t="str">
            <v>中文核心</v>
          </cell>
          <cell r="E14160">
            <v>0</v>
          </cell>
          <cell r="F14160" t="str">
            <v>F类</v>
          </cell>
          <cell r="G14160">
            <v>20</v>
          </cell>
        </row>
        <row r="14161">
          <cell r="B14161" t="str">
            <v>0512-7955</v>
          </cell>
          <cell r="C14161" t="str">
            <v>营养学报</v>
          </cell>
          <cell r="D14161" t="str">
            <v>中文核心/CSCD</v>
          </cell>
          <cell r="E14161">
            <v>0.57899999999999996</v>
          </cell>
          <cell r="F14161" t="str">
            <v>E类</v>
          </cell>
          <cell r="G14161">
            <v>30</v>
          </cell>
        </row>
        <row r="14162">
          <cell r="B14162" t="str">
            <v>1000-6672</v>
          </cell>
          <cell r="C14162" t="str">
            <v>中华医院管理杂志</v>
          </cell>
          <cell r="D14162" t="str">
            <v>中文核心</v>
          </cell>
          <cell r="E14162">
            <v>0.72399999999999998</v>
          </cell>
          <cell r="F14162" t="str">
            <v>F类</v>
          </cell>
          <cell r="G14162">
            <v>20</v>
          </cell>
        </row>
        <row r="14163">
          <cell r="B14163" t="str">
            <v>1001-5914</v>
          </cell>
          <cell r="C14163" t="str">
            <v>环境与健康杂志</v>
          </cell>
          <cell r="D14163" t="str">
            <v>中文核心</v>
          </cell>
          <cell r="E14163">
            <v>0.54900000000000004</v>
          </cell>
          <cell r="F14163" t="str">
            <v>F类</v>
          </cell>
          <cell r="G14163">
            <v>20</v>
          </cell>
        </row>
        <row r="14164">
          <cell r="B14164" t="str">
            <v>1671-9638</v>
          </cell>
          <cell r="C14164" t="str">
            <v>中国感染控制杂志</v>
          </cell>
          <cell r="D14164" t="str">
            <v>中文核心</v>
          </cell>
          <cell r="E14164">
            <v>0</v>
          </cell>
          <cell r="F14164" t="str">
            <v>F类</v>
          </cell>
          <cell r="G14164">
            <v>20</v>
          </cell>
        </row>
        <row r="14165">
          <cell r="B14165" t="str">
            <v>1006-3617</v>
          </cell>
          <cell r="C14165" t="str">
            <v>环境与职业医学</v>
          </cell>
          <cell r="D14165" t="str">
            <v>中文核心/CSCD</v>
          </cell>
          <cell r="E14165">
            <v>0.46899999999999997</v>
          </cell>
          <cell r="F14165" t="str">
            <v>E类</v>
          </cell>
          <cell r="G14165">
            <v>30</v>
          </cell>
        </row>
        <row r="14166">
          <cell r="B14166" t="str">
            <v>1003-8507</v>
          </cell>
          <cell r="C14166" t="str">
            <v>现代预防医学</v>
          </cell>
          <cell r="D14166" t="str">
            <v>中文核心</v>
          </cell>
          <cell r="E14166">
            <v>0.32200000000000001</v>
          </cell>
          <cell r="F14166" t="str">
            <v>F类</v>
          </cell>
          <cell r="G14166">
            <v>20</v>
          </cell>
        </row>
        <row r="14167">
          <cell r="B14167" t="str">
            <v>1674-2982</v>
          </cell>
          <cell r="C14167" t="str">
            <v>中国卫生政策研究</v>
          </cell>
          <cell r="D14167" t="str">
            <v>中文核心/CSCD</v>
          </cell>
          <cell r="E14167">
            <v>0</v>
          </cell>
          <cell r="F14167" t="str">
            <v>E类</v>
          </cell>
          <cell r="G14167">
            <v>30</v>
          </cell>
        </row>
        <row r="14168">
          <cell r="B14168" t="str">
            <v>1007-953X</v>
          </cell>
          <cell r="C14168" t="str">
            <v>中国卫生资源</v>
          </cell>
          <cell r="D14168" t="str">
            <v>中文核心</v>
          </cell>
          <cell r="E14168">
            <v>0</v>
          </cell>
          <cell r="F14168" t="str">
            <v>F类</v>
          </cell>
          <cell r="G14168">
            <v>20</v>
          </cell>
        </row>
        <row r="14169">
          <cell r="B14169" t="str">
            <v>1004-7778</v>
          </cell>
          <cell r="C14169" t="str">
            <v>卫生经济研究</v>
          </cell>
          <cell r="D14169" t="str">
            <v>中文核心</v>
          </cell>
          <cell r="E14169">
            <v>0</v>
          </cell>
          <cell r="F14169" t="str">
            <v>F类</v>
          </cell>
          <cell r="G14169">
            <v>20</v>
          </cell>
        </row>
        <row r="14170">
          <cell r="B14170" t="str">
            <v>1002-9982</v>
          </cell>
          <cell r="C14170" t="str">
            <v>中国健康教育</v>
          </cell>
          <cell r="D14170" t="str">
            <v>中文核心</v>
          </cell>
          <cell r="E14170">
            <v>0</v>
          </cell>
          <cell r="F14170" t="str">
            <v>F类</v>
          </cell>
          <cell r="G14170">
            <v>20</v>
          </cell>
        </row>
        <row r="14171">
          <cell r="B14171" t="str">
            <v>1001-7658</v>
          </cell>
          <cell r="C14171" t="str">
            <v>中国消毒学杂志</v>
          </cell>
          <cell r="D14171" t="str">
            <v>中文核心</v>
          </cell>
          <cell r="E14171">
            <v>0.38200000000000001</v>
          </cell>
          <cell r="F14171" t="str">
            <v>F类</v>
          </cell>
          <cell r="G14171">
            <v>20</v>
          </cell>
        </row>
        <row r="14172">
          <cell r="B14172" t="str">
            <v>1674-3679</v>
          </cell>
          <cell r="C14172" t="str">
            <v>中华疾病控制杂志</v>
          </cell>
          <cell r="D14172" t="str">
            <v>中文核心/CSCD</v>
          </cell>
          <cell r="E14172">
            <v>0.97299999999999998</v>
          </cell>
          <cell r="F14172" t="str">
            <v>E类</v>
          </cell>
          <cell r="G14172">
            <v>30</v>
          </cell>
        </row>
        <row r="14173">
          <cell r="B14173" t="str">
            <v>1000-9817</v>
          </cell>
          <cell r="C14173" t="str">
            <v>中国学校卫生</v>
          </cell>
          <cell r="D14173" t="str">
            <v>中文核心</v>
          </cell>
          <cell r="E14173">
            <v>0.67500000000000004</v>
          </cell>
          <cell r="F14173" t="str">
            <v>F类</v>
          </cell>
          <cell r="G14173">
            <v>20</v>
          </cell>
        </row>
        <row r="14174">
          <cell r="B14174" t="str">
            <v>1006-916X</v>
          </cell>
          <cell r="C14174" t="str">
            <v>中国疫苗和免疫</v>
          </cell>
          <cell r="D14174" t="str">
            <v>中文核心</v>
          </cell>
          <cell r="E14174">
            <v>0</v>
          </cell>
          <cell r="F14174" t="str">
            <v>F类</v>
          </cell>
          <cell r="G14174">
            <v>20</v>
          </cell>
        </row>
        <row r="14175">
          <cell r="B14175" t="str">
            <v>1672-5662</v>
          </cell>
          <cell r="C14175" t="str">
            <v>中国艾滋病性病</v>
          </cell>
          <cell r="D14175" t="str">
            <v>中文核心</v>
          </cell>
          <cell r="E14175">
            <v>0</v>
          </cell>
          <cell r="F14175" t="str">
            <v>F类</v>
          </cell>
          <cell r="G14175">
            <v>20</v>
          </cell>
        </row>
        <row r="14176">
          <cell r="B14176" t="str">
            <v>1001-1889</v>
          </cell>
          <cell r="C14176" t="str">
            <v>中国地方病防治杂志</v>
          </cell>
          <cell r="D14176" t="str">
            <v>中文核心</v>
          </cell>
          <cell r="E14176">
            <v>0</v>
          </cell>
          <cell r="F14176" t="str">
            <v>F类</v>
          </cell>
          <cell r="G14176">
            <v>20</v>
          </cell>
        </row>
        <row r="14177">
          <cell r="B14177" t="str">
            <v>2095-2619</v>
          </cell>
          <cell r="C14177" t="str">
            <v>中国职业医学</v>
          </cell>
          <cell r="D14177" t="str">
            <v>中文核心</v>
          </cell>
          <cell r="E14177">
            <v>0.63600000000000001</v>
          </cell>
          <cell r="F14177" t="str">
            <v>F类</v>
          </cell>
          <cell r="G14177">
            <v>20</v>
          </cell>
        </row>
        <row r="14178">
          <cell r="B14178" t="str">
            <v>0253-2670</v>
          </cell>
          <cell r="C14178" t="str">
            <v>中草药</v>
          </cell>
          <cell r="D14178" t="str">
            <v>中文核心/CSCD</v>
          </cell>
          <cell r="E14178">
            <v>1.224</v>
          </cell>
          <cell r="F14178" t="str">
            <v>E类</v>
          </cell>
          <cell r="G14178">
            <v>30</v>
          </cell>
        </row>
        <row r="14179">
          <cell r="B14179" t="str">
            <v>1001-5302</v>
          </cell>
          <cell r="C14179" t="str">
            <v>中国中药杂志</v>
          </cell>
          <cell r="D14179" t="str">
            <v>中文核心/CSCD</v>
          </cell>
          <cell r="E14179">
            <v>0.998</v>
          </cell>
          <cell r="F14179" t="str">
            <v>E类</v>
          </cell>
          <cell r="G14179">
            <v>30</v>
          </cell>
        </row>
        <row r="14180">
          <cell r="B14180" t="str">
            <v>1001-4454</v>
          </cell>
          <cell r="C14180" t="str">
            <v>中药材</v>
          </cell>
          <cell r="D14180" t="str">
            <v>中文核心/CSCD</v>
          </cell>
          <cell r="E14180">
            <v>0.503</v>
          </cell>
          <cell r="F14180" t="str">
            <v>E类</v>
          </cell>
          <cell r="G14180">
            <v>30</v>
          </cell>
        </row>
        <row r="14181">
          <cell r="B14181" t="str">
            <v>1000-0607</v>
          </cell>
          <cell r="C14181" t="str">
            <v>针刺研究</v>
          </cell>
          <cell r="D14181" t="str">
            <v>中文核心/CSCD</v>
          </cell>
          <cell r="E14181">
            <v>0.97899999999999998</v>
          </cell>
          <cell r="F14181" t="str">
            <v>E类</v>
          </cell>
          <cell r="G14181">
            <v>30</v>
          </cell>
        </row>
        <row r="14182">
          <cell r="B14182" t="str">
            <v>1001-1528</v>
          </cell>
          <cell r="C14182" t="str">
            <v>中成药</v>
          </cell>
          <cell r="D14182" t="str">
            <v>中文核心/CSCD</v>
          </cell>
          <cell r="E14182">
            <v>0.624</v>
          </cell>
          <cell r="F14182" t="str">
            <v>E类</v>
          </cell>
          <cell r="G14182">
            <v>30</v>
          </cell>
        </row>
        <row r="14183">
          <cell r="B14183" t="str">
            <v>1673-1727</v>
          </cell>
          <cell r="C14183" t="str">
            <v>中华中医药杂志</v>
          </cell>
          <cell r="D14183" t="str">
            <v>中文核心/CSCD</v>
          </cell>
          <cell r="E14183">
            <v>0.71599999999999997</v>
          </cell>
          <cell r="F14183" t="str">
            <v>E类</v>
          </cell>
          <cell r="G14183">
            <v>30</v>
          </cell>
        </row>
        <row r="14184">
          <cell r="B14184" t="str">
            <v>1006-2157</v>
          </cell>
          <cell r="C14184" t="str">
            <v>北京中医药大学学报</v>
          </cell>
          <cell r="D14184" t="str">
            <v>中文核心/CSCD</v>
          </cell>
          <cell r="E14184">
            <v>0.56699999999999995</v>
          </cell>
          <cell r="F14184" t="str">
            <v>E类</v>
          </cell>
          <cell r="G14184">
            <v>30</v>
          </cell>
        </row>
        <row r="14185">
          <cell r="B14185" t="str">
            <v>1003-5370</v>
          </cell>
          <cell r="C14185" t="str">
            <v>中国中西医结合杂志</v>
          </cell>
          <cell r="D14185" t="str">
            <v>中文核心/CSCD</v>
          </cell>
          <cell r="E14185">
            <v>0.88300000000000001</v>
          </cell>
          <cell r="F14185" t="str">
            <v>E类</v>
          </cell>
          <cell r="G14185">
            <v>30</v>
          </cell>
        </row>
        <row r="14186">
          <cell r="B14186" t="str">
            <v>1003-9783</v>
          </cell>
          <cell r="C14186" t="str">
            <v>中药新药与临床药理</v>
          </cell>
          <cell r="D14186" t="str">
            <v>中文核心/CSCD</v>
          </cell>
          <cell r="E14186">
            <v>0.58399999999999996</v>
          </cell>
          <cell r="F14186" t="str">
            <v>E类</v>
          </cell>
          <cell r="G14186">
            <v>30</v>
          </cell>
        </row>
        <row r="14187">
          <cell r="B14187" t="str">
            <v>0255-2930</v>
          </cell>
          <cell r="C14187" t="str">
            <v>中国针灸</v>
          </cell>
          <cell r="D14187" t="str">
            <v>中文核心/CSCD</v>
          </cell>
          <cell r="E14187">
            <v>0.64100000000000001</v>
          </cell>
          <cell r="F14187" t="str">
            <v>E类</v>
          </cell>
          <cell r="G14187">
            <v>30</v>
          </cell>
        </row>
        <row r="14188">
          <cell r="B14188" t="str">
            <v>1001-859X</v>
          </cell>
          <cell r="C14188" t="str">
            <v>中药药理与临床</v>
          </cell>
          <cell r="D14188" t="str">
            <v>中文核心/CSCD</v>
          </cell>
          <cell r="E14188">
            <v>0.55800000000000005</v>
          </cell>
          <cell r="F14188" t="str">
            <v>E类</v>
          </cell>
          <cell r="G14188">
            <v>30</v>
          </cell>
        </row>
        <row r="14189">
          <cell r="B14189" t="str">
            <v>1001-6880</v>
          </cell>
          <cell r="C14189" t="str">
            <v>天然产物研究与开发</v>
          </cell>
          <cell r="D14189" t="str">
            <v>中文核心/CSCD</v>
          </cell>
          <cell r="E14189">
            <v>0.54500000000000004</v>
          </cell>
          <cell r="F14189" t="str">
            <v>E类</v>
          </cell>
          <cell r="G14189">
            <v>30</v>
          </cell>
        </row>
        <row r="14190">
          <cell r="B14190" t="str">
            <v>1673-7717</v>
          </cell>
          <cell r="C14190" t="str">
            <v>中华中医药学刊</v>
          </cell>
          <cell r="D14190" t="str">
            <v>中文核心</v>
          </cell>
          <cell r="E14190">
            <v>0</v>
          </cell>
          <cell r="F14190" t="str">
            <v>F类</v>
          </cell>
          <cell r="G14190">
            <v>20</v>
          </cell>
        </row>
        <row r="14191">
          <cell r="B14191" t="str">
            <v>1672-0482</v>
          </cell>
          <cell r="C14191" t="str">
            <v>南京中医药大学学报</v>
          </cell>
          <cell r="D14191" t="str">
            <v>中文核心/CSCD</v>
          </cell>
          <cell r="E14191">
            <v>0.56799999999999995</v>
          </cell>
          <cell r="F14191" t="str">
            <v>E类</v>
          </cell>
          <cell r="G14191">
            <v>30</v>
          </cell>
        </row>
        <row r="14192">
          <cell r="B14192" t="str">
            <v>1001-1668</v>
          </cell>
          <cell r="C14192" t="str">
            <v>中医杂志</v>
          </cell>
          <cell r="D14192" t="str">
            <v>中文核心/CSCD</v>
          </cell>
          <cell r="E14192">
            <v>0.6</v>
          </cell>
          <cell r="F14192" t="str">
            <v>E类</v>
          </cell>
          <cell r="G14192">
            <v>30</v>
          </cell>
        </row>
        <row r="14193">
          <cell r="B14193" t="str">
            <v>1000-1719</v>
          </cell>
          <cell r="C14193" t="str">
            <v>辽宁中医杂志</v>
          </cell>
          <cell r="D14193" t="str">
            <v>中文核心</v>
          </cell>
          <cell r="E14193">
            <v>0</v>
          </cell>
          <cell r="F14193" t="str">
            <v>F类</v>
          </cell>
          <cell r="G14193">
            <v>20</v>
          </cell>
        </row>
        <row r="14194">
          <cell r="B14194" t="str">
            <v>1005-9903</v>
          </cell>
          <cell r="C14194" t="str">
            <v>中国实验方剂学杂志</v>
          </cell>
          <cell r="D14194" t="str">
            <v>中文核心/CSCD</v>
          </cell>
          <cell r="E14194">
            <v>0.52500000000000002</v>
          </cell>
          <cell r="F14194" t="str">
            <v>E类</v>
          </cell>
          <cell r="G14194">
            <v>30</v>
          </cell>
        </row>
        <row r="14195">
          <cell r="B14195" t="str">
            <v>1006-3250</v>
          </cell>
          <cell r="C14195" t="str">
            <v>中国中医基础医学杂志</v>
          </cell>
          <cell r="D14195" t="str">
            <v>中文核心/CSCD</v>
          </cell>
          <cell r="E14195">
            <v>0.27600000000000002</v>
          </cell>
          <cell r="F14195" t="str">
            <v>E类</v>
          </cell>
          <cell r="G14195">
            <v>30</v>
          </cell>
        </row>
        <row r="14196">
          <cell r="B14196" t="str">
            <v>1008-0805</v>
          </cell>
          <cell r="C14196" t="str">
            <v>时珍国医国药</v>
          </cell>
          <cell r="D14196" t="str">
            <v>中文核心/CSCD</v>
          </cell>
          <cell r="E14196">
            <v>0.39100000000000001</v>
          </cell>
          <cell r="F14196" t="str">
            <v>E类</v>
          </cell>
          <cell r="G14196">
            <v>30</v>
          </cell>
        </row>
        <row r="14197">
          <cell r="B14197" t="str">
            <v>1002-2694</v>
          </cell>
          <cell r="C14197" t="str">
            <v>中国人兽共患病学报</v>
          </cell>
          <cell r="D14197" t="str">
            <v>中文核心/CSCD</v>
          </cell>
          <cell r="E14197">
            <v>0.59599999999999997</v>
          </cell>
          <cell r="F14197" t="str">
            <v>E类</v>
          </cell>
          <cell r="G14197">
            <v>30</v>
          </cell>
        </row>
        <row r="14198">
          <cell r="B14198" t="str">
            <v>1000-7423</v>
          </cell>
          <cell r="C14198" t="str">
            <v>中国寄生虫学与寄生虫病杂志</v>
          </cell>
          <cell r="D14198" t="str">
            <v>中文核心/CSCD</v>
          </cell>
          <cell r="E14198">
            <v>0.92500000000000004</v>
          </cell>
          <cell r="F14198" t="str">
            <v>E类</v>
          </cell>
          <cell r="G14198">
            <v>30</v>
          </cell>
        </row>
        <row r="14199">
          <cell r="B14199" t="str">
            <v>1003-9406</v>
          </cell>
          <cell r="C14199" t="str">
            <v>中华医学遗传学杂志</v>
          </cell>
          <cell r="D14199" t="str">
            <v>中文核心/CSCD</v>
          </cell>
          <cell r="E14199">
            <v>0.39800000000000002</v>
          </cell>
          <cell r="F14199" t="str">
            <v>E类</v>
          </cell>
          <cell r="G14199">
            <v>30</v>
          </cell>
        </row>
        <row r="14200">
          <cell r="B14200" t="str">
            <v>1001-5515</v>
          </cell>
          <cell r="C14200" t="str">
            <v>生物医学工程学杂志</v>
          </cell>
          <cell r="D14200" t="str">
            <v>中文核心/CSCD</v>
          </cell>
          <cell r="E14200">
            <v>0.371</v>
          </cell>
          <cell r="F14200" t="str">
            <v>E类</v>
          </cell>
          <cell r="G14200">
            <v>30</v>
          </cell>
        </row>
        <row r="14201">
          <cell r="B14201" t="str">
            <v>0258-8021</v>
          </cell>
          <cell r="C14201" t="str">
            <v>中国生物医学工程学报</v>
          </cell>
          <cell r="D14201" t="str">
            <v>中文核心/CSCD</v>
          </cell>
          <cell r="E14201">
            <v>0.45800000000000002</v>
          </cell>
          <cell r="F14201" t="str">
            <v>E类</v>
          </cell>
          <cell r="G14201">
            <v>30</v>
          </cell>
        </row>
        <row r="14202">
          <cell r="B14202" t="str">
            <v>1000-4718</v>
          </cell>
          <cell r="C14202" t="str">
            <v>中国病理生理杂志</v>
          </cell>
          <cell r="D14202" t="str">
            <v>中文核心/CSCD</v>
          </cell>
          <cell r="E14202">
            <v>0.78800000000000003</v>
          </cell>
          <cell r="F14202" t="str">
            <v>E类</v>
          </cell>
          <cell r="G14202">
            <v>30</v>
          </cell>
        </row>
        <row r="14203">
          <cell r="B14203" t="str">
            <v>1004-7220</v>
          </cell>
          <cell r="C14203" t="str">
            <v>医用生物力学</v>
          </cell>
          <cell r="D14203" t="str">
            <v>中文核心/CSCD</v>
          </cell>
          <cell r="E14203">
            <v>0.83799999999999997</v>
          </cell>
          <cell r="F14203" t="str">
            <v>E类</v>
          </cell>
          <cell r="G14203">
            <v>30</v>
          </cell>
        </row>
        <row r="14204">
          <cell r="B14204" t="str">
            <v>1007-8738</v>
          </cell>
          <cell r="C14204" t="str">
            <v>细胞与分子免疫学杂志</v>
          </cell>
          <cell r="D14204" t="str">
            <v>中文核心/CSCD</v>
          </cell>
          <cell r="E14204">
            <v>0.51700000000000002</v>
          </cell>
          <cell r="F14204" t="str">
            <v>E类</v>
          </cell>
          <cell r="G14204">
            <v>30</v>
          </cell>
        </row>
        <row r="14205">
          <cell r="B14205" t="str">
            <v>1000-8861</v>
          </cell>
          <cell r="C14205" t="str">
            <v>免疫学杂志</v>
          </cell>
          <cell r="D14205" t="str">
            <v>中文核心/CSCD</v>
          </cell>
          <cell r="E14205">
            <v>0.64500000000000002</v>
          </cell>
          <cell r="F14205" t="str">
            <v>E类</v>
          </cell>
          <cell r="G14205">
            <v>30</v>
          </cell>
        </row>
        <row r="14206">
          <cell r="B14206" t="str">
            <v>0371-0874</v>
          </cell>
          <cell r="C14206" t="str">
            <v>生理学报</v>
          </cell>
          <cell r="D14206" t="str">
            <v>中文核心/CSCD</v>
          </cell>
          <cell r="E14206">
            <v>0.51600000000000001</v>
          </cell>
          <cell r="F14206" t="str">
            <v>E类</v>
          </cell>
          <cell r="G14206">
            <v>30</v>
          </cell>
        </row>
        <row r="14207">
          <cell r="B14207" t="str">
            <v>0254-5101</v>
          </cell>
          <cell r="C14207" t="str">
            <v>中华微生物学和免疫学杂志</v>
          </cell>
          <cell r="D14207" t="str">
            <v>中文核心/CSCD</v>
          </cell>
          <cell r="E14207">
            <v>0.29299999999999998</v>
          </cell>
          <cell r="F14207" t="str">
            <v>E类</v>
          </cell>
          <cell r="G14207">
            <v>30</v>
          </cell>
        </row>
        <row r="14208">
          <cell r="B14208" t="str">
            <v>1000-6729</v>
          </cell>
          <cell r="C14208" t="str">
            <v>中国心理卫生杂志</v>
          </cell>
          <cell r="D14208" t="str">
            <v>中文核心/CSCD</v>
          </cell>
          <cell r="E14208">
            <v>0.871</v>
          </cell>
          <cell r="F14208" t="str">
            <v>E类</v>
          </cell>
          <cell r="G14208">
            <v>30</v>
          </cell>
        </row>
        <row r="14209">
          <cell r="B14209" t="str">
            <v>0529-1356</v>
          </cell>
          <cell r="C14209" t="str">
            <v>解剖学报</v>
          </cell>
          <cell r="D14209" t="str">
            <v>中文核心/CSCD</v>
          </cell>
          <cell r="E14209">
            <v>0.32300000000000001</v>
          </cell>
          <cell r="F14209" t="str">
            <v>E类</v>
          </cell>
          <cell r="G14209">
            <v>30</v>
          </cell>
        </row>
        <row r="14210">
          <cell r="B14210" t="str">
            <v>1000-484X</v>
          </cell>
          <cell r="C14210" t="str">
            <v>中国免疫学杂志</v>
          </cell>
          <cell r="D14210" t="str">
            <v>中文核心/CSCD</v>
          </cell>
          <cell r="E14210">
            <v>0.46800000000000003</v>
          </cell>
          <cell r="F14210" t="str">
            <v>E类</v>
          </cell>
          <cell r="G14210">
            <v>30</v>
          </cell>
        </row>
        <row r="14211">
          <cell r="B14211" t="str">
            <v>1000-8721</v>
          </cell>
          <cell r="C14211" t="str">
            <v>病毒学报</v>
          </cell>
          <cell r="D14211" t="str">
            <v>中文核心/CSCD</v>
          </cell>
          <cell r="E14211">
            <v>0.752</v>
          </cell>
          <cell r="F14211" t="str">
            <v>E类</v>
          </cell>
          <cell r="G14211">
            <v>30</v>
          </cell>
        </row>
        <row r="14212">
          <cell r="B14212" t="str">
            <v>1001-165X</v>
          </cell>
          <cell r="C14212" t="str">
            <v>中国临床解剖学杂志</v>
          </cell>
          <cell r="D14212" t="str">
            <v>中文核心/CSCD</v>
          </cell>
          <cell r="E14212">
            <v>0.433</v>
          </cell>
          <cell r="F14212" t="str">
            <v>E类</v>
          </cell>
          <cell r="G14212">
            <v>30</v>
          </cell>
        </row>
        <row r="14213">
          <cell r="B14213" t="str">
            <v>1001-2478</v>
          </cell>
          <cell r="C14213" t="str">
            <v>现代免疫学</v>
          </cell>
          <cell r="D14213" t="str">
            <v>中文核心/CSCD</v>
          </cell>
          <cell r="E14213">
            <v>0.35799999999999998</v>
          </cell>
          <cell r="F14213" t="str">
            <v>E类</v>
          </cell>
          <cell r="G14213">
            <v>30</v>
          </cell>
        </row>
        <row r="14214">
          <cell r="B14214" t="str">
            <v>1001-1633</v>
          </cell>
          <cell r="C14214" t="str">
            <v>解剖学杂志</v>
          </cell>
          <cell r="D14214" t="str">
            <v>中文核心/CSCD</v>
          </cell>
          <cell r="E14214">
            <v>0.26700000000000002</v>
          </cell>
          <cell r="F14214" t="str">
            <v>E类</v>
          </cell>
          <cell r="G14214">
            <v>30</v>
          </cell>
        </row>
        <row r="14215">
          <cell r="B14215" t="str">
            <v>1673-5234</v>
          </cell>
          <cell r="C14215" t="str">
            <v>中国病原生物学杂志</v>
          </cell>
          <cell r="D14215" t="str">
            <v>中文核心/CSCD</v>
          </cell>
          <cell r="E14215">
            <v>0.59599999999999997</v>
          </cell>
          <cell r="F14215" t="str">
            <v>E类</v>
          </cell>
          <cell r="G14215">
            <v>30</v>
          </cell>
        </row>
        <row r="14216">
          <cell r="B14216" t="str">
            <v>1672-6278</v>
          </cell>
          <cell r="C14216" t="str">
            <v>生物医学工程研究</v>
          </cell>
          <cell r="D14216" t="str">
            <v>中文核心</v>
          </cell>
          <cell r="E14216">
            <v>0</v>
          </cell>
          <cell r="F14216" t="str">
            <v>F类</v>
          </cell>
          <cell r="G14216">
            <v>20</v>
          </cell>
        </row>
        <row r="14217">
          <cell r="B14217" t="str">
            <v>1005-0507</v>
          </cell>
          <cell r="C14217" t="str">
            <v>寄生虫与医学昆虫学报</v>
          </cell>
          <cell r="D14217" t="str">
            <v>中文核心</v>
          </cell>
          <cell r="E14217">
            <v>0</v>
          </cell>
          <cell r="F14217" t="str">
            <v>F类</v>
          </cell>
          <cell r="G14217">
            <v>20</v>
          </cell>
        </row>
        <row r="14218">
          <cell r="B14218" t="str">
            <v>1005-3611</v>
          </cell>
          <cell r="C14218" t="str">
            <v>中国临床心理学杂志</v>
          </cell>
          <cell r="D14218" t="str">
            <v>中文核心/CSSCI/CSCD</v>
          </cell>
          <cell r="E14218">
            <v>0.99399999999999999</v>
          </cell>
          <cell r="F14218" t="str">
            <v>E类</v>
          </cell>
          <cell r="G14218">
            <v>30</v>
          </cell>
        </row>
        <row r="14219">
          <cell r="B14219" t="str">
            <v>1000-7547</v>
          </cell>
          <cell r="C14219" t="str">
            <v>神经解剖学杂志</v>
          </cell>
          <cell r="D14219" t="str">
            <v>中文核心/CSCD</v>
          </cell>
          <cell r="E14219">
            <v>0.33800000000000002</v>
          </cell>
          <cell r="F14219" t="str">
            <v>E类</v>
          </cell>
          <cell r="G14219">
            <v>30</v>
          </cell>
        </row>
        <row r="14220">
          <cell r="B14220" t="str">
            <v>0559-7765</v>
          </cell>
          <cell r="C14220" t="str">
            <v>生理科学进展</v>
          </cell>
          <cell r="D14220" t="str">
            <v>中文核心/CSCD</v>
          </cell>
          <cell r="E14220">
            <v>0.53700000000000003</v>
          </cell>
          <cell r="F14220" t="str">
            <v>E类</v>
          </cell>
          <cell r="G14220">
            <v>30</v>
          </cell>
        </row>
        <row r="14221">
          <cell r="B14221" t="str">
            <v>1003-3289</v>
          </cell>
          <cell r="C14221" t="str">
            <v>中国医学影像技术</v>
          </cell>
          <cell r="D14221" t="str">
            <v>中文核心/CSCD</v>
          </cell>
          <cell r="E14221">
            <v>0.69199999999999995</v>
          </cell>
          <cell r="F14221" t="str">
            <v>E类</v>
          </cell>
          <cell r="G14221">
            <v>30</v>
          </cell>
        </row>
        <row r="14222">
          <cell r="B14222" t="str">
            <v>1001-1242</v>
          </cell>
          <cell r="C14222" t="str">
            <v>中国康复医学杂志</v>
          </cell>
          <cell r="D14222" t="str">
            <v>中文核心/CSCD</v>
          </cell>
          <cell r="E14222">
            <v>0.78900000000000003</v>
          </cell>
          <cell r="F14222" t="str">
            <v>E类</v>
          </cell>
          <cell r="G14222">
            <v>30</v>
          </cell>
        </row>
        <row r="14223">
          <cell r="B14223" t="str">
            <v>0529-5807</v>
          </cell>
          <cell r="C14223" t="str">
            <v>中华病理学杂志</v>
          </cell>
          <cell r="D14223" t="str">
            <v>中文核心/CSCD</v>
          </cell>
          <cell r="E14223">
            <v>0.72599999999999998</v>
          </cell>
          <cell r="F14223" t="str">
            <v>E类</v>
          </cell>
          <cell r="G14223">
            <v>30</v>
          </cell>
        </row>
        <row r="14224">
          <cell r="B14224" t="str">
            <v>1004-4477</v>
          </cell>
          <cell r="C14224" t="str">
            <v>中华超声影像学杂志</v>
          </cell>
          <cell r="D14224" t="str">
            <v>中文核心/CSCD</v>
          </cell>
          <cell r="E14224">
            <v>0.57099999999999995</v>
          </cell>
          <cell r="F14224" t="str">
            <v>E类</v>
          </cell>
          <cell r="G14224">
            <v>30</v>
          </cell>
        </row>
        <row r="14225">
          <cell r="B14225" t="str">
            <v>1009-7708</v>
          </cell>
          <cell r="C14225" t="str">
            <v>中国感染与化疗杂志</v>
          </cell>
          <cell r="D14225" t="str">
            <v>中文核心/CSCD</v>
          </cell>
          <cell r="E14225">
            <v>1.9570000000000001</v>
          </cell>
          <cell r="F14225" t="str">
            <v>E类</v>
          </cell>
          <cell r="G14225">
            <v>30</v>
          </cell>
        </row>
        <row r="14226">
          <cell r="B14226" t="str">
            <v>1002-0101</v>
          </cell>
          <cell r="C14226" t="str">
            <v>中国超声医学杂志</v>
          </cell>
          <cell r="D14226" t="str">
            <v>中文核心/CSCD</v>
          </cell>
          <cell r="E14226">
            <v>0.42499999999999999</v>
          </cell>
          <cell r="F14226" t="str">
            <v>E类</v>
          </cell>
          <cell r="G14226">
            <v>30</v>
          </cell>
        </row>
        <row r="14227">
          <cell r="B14227" t="str">
            <v>1001-7399</v>
          </cell>
          <cell r="C14227" t="str">
            <v>临床与实验病理学杂志</v>
          </cell>
          <cell r="D14227" t="str">
            <v>中文核心/CSCD</v>
          </cell>
          <cell r="E14227">
            <v>0.54900000000000004</v>
          </cell>
          <cell r="F14227" t="str">
            <v>E类</v>
          </cell>
          <cell r="G14227">
            <v>30</v>
          </cell>
        </row>
        <row r="14228">
          <cell r="B14228" t="str">
            <v>0254-1424</v>
          </cell>
          <cell r="C14228" t="str">
            <v>中华物理医学与康复杂志</v>
          </cell>
          <cell r="D14228" t="str">
            <v>中文核心/CSCD</v>
          </cell>
          <cell r="E14228">
            <v>0.66200000000000003</v>
          </cell>
          <cell r="F14228" t="str">
            <v>E类</v>
          </cell>
          <cell r="G14228">
            <v>30</v>
          </cell>
        </row>
        <row r="14229">
          <cell r="B14229" t="str">
            <v>1671-0282</v>
          </cell>
          <cell r="C14229" t="str">
            <v>中华急诊医学杂志</v>
          </cell>
          <cell r="D14229" t="str">
            <v>中文核心/CSCD</v>
          </cell>
          <cell r="E14229">
            <v>0.65900000000000003</v>
          </cell>
          <cell r="F14229" t="str">
            <v>E类</v>
          </cell>
          <cell r="G14229">
            <v>30</v>
          </cell>
        </row>
        <row r="14230">
          <cell r="B14230" t="str">
            <v>1009-9158</v>
          </cell>
          <cell r="C14230" t="str">
            <v>中华检验医学杂志</v>
          </cell>
          <cell r="D14230" t="str">
            <v>中文核心/CSCD</v>
          </cell>
          <cell r="E14230">
            <v>0.75800000000000001</v>
          </cell>
          <cell r="F14230" t="str">
            <v>E类</v>
          </cell>
          <cell r="G14230">
            <v>30</v>
          </cell>
        </row>
        <row r="14231">
          <cell r="B14231" t="str">
            <v>1006-9771</v>
          </cell>
          <cell r="C14231" t="str">
            <v>中国康复理论与实践</v>
          </cell>
          <cell r="D14231" t="str">
            <v>中文核心/CSCD</v>
          </cell>
          <cell r="E14231">
            <v>0.52500000000000002</v>
          </cell>
          <cell r="F14231" t="str">
            <v>E类</v>
          </cell>
          <cell r="G14231">
            <v>30</v>
          </cell>
        </row>
        <row r="14232">
          <cell r="B14232" t="str">
            <v>0254-1769</v>
          </cell>
          <cell r="C14232" t="str">
            <v>中华护理杂志</v>
          </cell>
          <cell r="D14232" t="str">
            <v>中文核心/CSCD</v>
          </cell>
          <cell r="E14232">
            <v>1.611</v>
          </cell>
          <cell r="F14232" t="str">
            <v>E类</v>
          </cell>
          <cell r="G14232">
            <v>30</v>
          </cell>
        </row>
        <row r="14233">
          <cell r="B14233" t="str">
            <v>1002-1949</v>
          </cell>
          <cell r="C14233" t="str">
            <v>中国急救医学</v>
          </cell>
          <cell r="D14233" t="str">
            <v>中文核心/CSCD</v>
          </cell>
          <cell r="E14233">
            <v>0.499</v>
          </cell>
          <cell r="F14233" t="str">
            <v>E类</v>
          </cell>
          <cell r="G14233">
            <v>30</v>
          </cell>
        </row>
        <row r="14234">
          <cell r="B14234" t="str">
            <v>1008-9691</v>
          </cell>
          <cell r="C14234" t="str">
            <v>中国中西医结合急救杂志</v>
          </cell>
          <cell r="D14234" t="str">
            <v>中文核心</v>
          </cell>
          <cell r="E14234">
            <v>0.72</v>
          </cell>
          <cell r="F14234" t="str">
            <v>F类</v>
          </cell>
          <cell r="G14234">
            <v>20</v>
          </cell>
        </row>
        <row r="14235">
          <cell r="B14235" t="str">
            <v>1005-5185</v>
          </cell>
          <cell r="C14235" t="str">
            <v>中国医学影像学杂志</v>
          </cell>
          <cell r="D14235" t="str">
            <v>中文核心/CSCD</v>
          </cell>
          <cell r="E14235">
            <v>0.85299999999999998</v>
          </cell>
          <cell r="F14235" t="str">
            <v>E类</v>
          </cell>
          <cell r="G14235">
            <v>30</v>
          </cell>
        </row>
        <row r="14236">
          <cell r="B14236" t="str">
            <v>1008-1062</v>
          </cell>
          <cell r="C14236" t="str">
            <v>中国临床医学影像杂志</v>
          </cell>
          <cell r="D14236" t="str">
            <v>中文核心</v>
          </cell>
          <cell r="E14236">
            <v>0</v>
          </cell>
          <cell r="F14236" t="str">
            <v>F类</v>
          </cell>
          <cell r="G14236">
            <v>20</v>
          </cell>
        </row>
        <row r="14237">
          <cell r="B14237" t="str">
            <v>1004-549X</v>
          </cell>
          <cell r="C14237" t="str">
            <v>中国输血杂志</v>
          </cell>
          <cell r="D14237" t="str">
            <v>中文核心</v>
          </cell>
          <cell r="E14237">
            <v>0.63400000000000001</v>
          </cell>
          <cell r="F14237" t="str">
            <v>F类</v>
          </cell>
          <cell r="G14237">
            <v>20</v>
          </cell>
        </row>
        <row r="14238">
          <cell r="B14238" t="str">
            <v>2095-4344</v>
          </cell>
          <cell r="C14238" t="str">
            <v>中国组织工程研究与临床康复(改名为：中国组织工程研究)</v>
          </cell>
          <cell r="D14238" t="str">
            <v>中文核心</v>
          </cell>
          <cell r="E14238">
            <v>0</v>
          </cell>
          <cell r="F14238" t="str">
            <v>F类</v>
          </cell>
          <cell r="G14238">
            <v>20</v>
          </cell>
        </row>
        <row r="14239">
          <cell r="B14239" t="str">
            <v>0253-3758</v>
          </cell>
          <cell r="C14239" t="str">
            <v>中华心血管病杂志</v>
          </cell>
          <cell r="D14239" t="str">
            <v>中文核心/CSCD</v>
          </cell>
          <cell r="E14239">
            <v>1.5429999999999999</v>
          </cell>
          <cell r="F14239" t="str">
            <v>E类</v>
          </cell>
          <cell r="G14239">
            <v>30</v>
          </cell>
        </row>
        <row r="14240">
          <cell r="B14240" t="str">
            <v>1001-0939</v>
          </cell>
          <cell r="C14240" t="str">
            <v>中华结核和呼吸杂志</v>
          </cell>
          <cell r="D14240" t="str">
            <v>中文核心/CSCD</v>
          </cell>
          <cell r="E14240">
            <v>0.95899999999999996</v>
          </cell>
          <cell r="F14240" t="str">
            <v>E类</v>
          </cell>
          <cell r="G14240">
            <v>30</v>
          </cell>
        </row>
        <row r="14241">
          <cell r="B14241" t="str">
            <v>0578-1426</v>
          </cell>
          <cell r="C14241" t="str">
            <v>中华内科杂志</v>
          </cell>
          <cell r="D14241" t="str">
            <v>中文核心/CSCD</v>
          </cell>
          <cell r="E14241">
            <v>0.73899999999999999</v>
          </cell>
          <cell r="F14241" t="str">
            <v>E类</v>
          </cell>
          <cell r="G14241">
            <v>30</v>
          </cell>
        </row>
        <row r="14242">
          <cell r="B14242" t="str">
            <v>1007-3418</v>
          </cell>
          <cell r="C14242" t="str">
            <v>中华肝脏病杂志</v>
          </cell>
          <cell r="D14242" t="str">
            <v>中文核心/CSCD</v>
          </cell>
          <cell r="E14242">
            <v>0.99399999999999999</v>
          </cell>
          <cell r="F14242" t="str">
            <v>E类</v>
          </cell>
          <cell r="G14242">
            <v>30</v>
          </cell>
        </row>
        <row r="14243">
          <cell r="B14243" t="str">
            <v>1000-6699</v>
          </cell>
          <cell r="C14243" t="str">
            <v>中华内分泌代谢杂志</v>
          </cell>
          <cell r="D14243" t="str">
            <v>中文核心/CSCD</v>
          </cell>
          <cell r="E14243">
            <v>1.002</v>
          </cell>
          <cell r="F14243" t="str">
            <v>E类</v>
          </cell>
          <cell r="G14243">
            <v>30</v>
          </cell>
        </row>
        <row r="14244">
          <cell r="B14244" t="str">
            <v>1673-7245</v>
          </cell>
          <cell r="C14244" t="str">
            <v>中华高血压杂志</v>
          </cell>
          <cell r="D14244" t="str">
            <v>中文核心/CSCD</v>
          </cell>
          <cell r="E14244">
            <v>1.3440000000000001</v>
          </cell>
          <cell r="F14244" t="str">
            <v>E类</v>
          </cell>
          <cell r="G14244">
            <v>30</v>
          </cell>
        </row>
        <row r="14245">
          <cell r="B14245" t="str">
            <v>1005-6661</v>
          </cell>
          <cell r="C14245" t="str">
            <v>中国血吸虫病防治杂志</v>
          </cell>
          <cell r="D14245" t="str">
            <v>中文核心/CSCD</v>
          </cell>
          <cell r="E14245">
            <v>0</v>
          </cell>
          <cell r="F14245" t="str">
            <v>E类</v>
          </cell>
          <cell r="G14245">
            <v>30</v>
          </cell>
        </row>
        <row r="14246">
          <cell r="B14246" t="str">
            <v>1005-2194</v>
          </cell>
          <cell r="C14246" t="str">
            <v>中国实用内科杂志</v>
          </cell>
          <cell r="D14246" t="str">
            <v>中文核心/CSCD</v>
          </cell>
          <cell r="E14246">
            <v>0.70099999999999996</v>
          </cell>
          <cell r="F14246" t="str">
            <v>E类</v>
          </cell>
          <cell r="G14246">
            <v>30</v>
          </cell>
        </row>
        <row r="14247">
          <cell r="B14247" t="str">
            <v>1009-2137</v>
          </cell>
          <cell r="C14247" t="str">
            <v>中国实验血液学杂志</v>
          </cell>
          <cell r="D14247" t="str">
            <v>中文核心/CSCD</v>
          </cell>
          <cell r="E14247">
            <v>0.47</v>
          </cell>
          <cell r="F14247" t="str">
            <v>E类</v>
          </cell>
          <cell r="G14247">
            <v>30</v>
          </cell>
        </row>
        <row r="14248">
          <cell r="B14248" t="str">
            <v>1001-7097</v>
          </cell>
          <cell r="C14248" t="str">
            <v>中华肾脏病杂志</v>
          </cell>
          <cell r="D14248" t="str">
            <v>中文核心/CSCD</v>
          </cell>
          <cell r="E14248">
            <v>0.47899999999999998</v>
          </cell>
          <cell r="F14248" t="str">
            <v>E类</v>
          </cell>
          <cell r="G14248">
            <v>30</v>
          </cell>
        </row>
        <row r="14249">
          <cell r="B14249" t="str">
            <v>1006-6187</v>
          </cell>
          <cell r="C14249" t="str">
            <v>中国糖尿病杂志</v>
          </cell>
          <cell r="D14249" t="str">
            <v>中文核心/CSCD</v>
          </cell>
          <cell r="E14249">
            <v>0.68200000000000005</v>
          </cell>
          <cell r="F14249" t="str">
            <v>E类</v>
          </cell>
          <cell r="G14249">
            <v>30</v>
          </cell>
        </row>
        <row r="14250">
          <cell r="B14250" t="str">
            <v>0253-2727</v>
          </cell>
          <cell r="C14250" t="str">
            <v>中华血液学杂志</v>
          </cell>
          <cell r="D14250" t="str">
            <v>中文核心/CSCD</v>
          </cell>
          <cell r="E14250">
            <v>0.72599999999999998</v>
          </cell>
          <cell r="F14250" t="str">
            <v>E类</v>
          </cell>
          <cell r="G14250">
            <v>30</v>
          </cell>
        </row>
        <row r="14251">
          <cell r="B14251" t="str">
            <v>1007-1989</v>
          </cell>
          <cell r="C14251" t="str">
            <v>中国内镜杂志</v>
          </cell>
          <cell r="D14251" t="str">
            <v>中文核心</v>
          </cell>
          <cell r="E14251">
            <v>0.40699999999999997</v>
          </cell>
          <cell r="F14251" t="str">
            <v>F类</v>
          </cell>
          <cell r="G14251">
            <v>20</v>
          </cell>
        </row>
        <row r="14252">
          <cell r="B14252" t="str">
            <v>1005-9202</v>
          </cell>
          <cell r="C14252" t="str">
            <v>中国老年学杂志</v>
          </cell>
          <cell r="D14252" t="str">
            <v>中文核心/CSCD</v>
          </cell>
          <cell r="E14252">
            <v>0.35199999999999998</v>
          </cell>
          <cell r="F14252" t="str">
            <v>E类</v>
          </cell>
          <cell r="G14252">
            <v>30</v>
          </cell>
        </row>
        <row r="14253">
          <cell r="B14253" t="str">
            <v>1001-1439</v>
          </cell>
          <cell r="C14253" t="str">
            <v>临床心血管病杂志</v>
          </cell>
          <cell r="D14253" t="str">
            <v>中文核心/CSCD</v>
          </cell>
          <cell r="E14253">
            <v>0.67100000000000004</v>
          </cell>
          <cell r="F14253" t="str">
            <v>E类</v>
          </cell>
          <cell r="G14253">
            <v>30</v>
          </cell>
        </row>
        <row r="14254">
          <cell r="B14254" t="str">
            <v>0254-1432</v>
          </cell>
          <cell r="C14254" t="str">
            <v>中华消化杂志</v>
          </cell>
          <cell r="D14254" t="str">
            <v>中文核心/CSCD</v>
          </cell>
          <cell r="E14254">
            <v>0.46899999999999997</v>
          </cell>
          <cell r="F14254" t="str">
            <v>E类</v>
          </cell>
          <cell r="G14254">
            <v>30</v>
          </cell>
        </row>
        <row r="14255">
          <cell r="B14255" t="str">
            <v>1007-7480</v>
          </cell>
          <cell r="C14255" t="str">
            <v>中华风湿病学杂志</v>
          </cell>
          <cell r="D14255" t="str">
            <v>中文核心/CSCD</v>
          </cell>
          <cell r="E14255">
            <v>0.49199999999999999</v>
          </cell>
          <cell r="F14255" t="str">
            <v>E类</v>
          </cell>
          <cell r="G14255">
            <v>30</v>
          </cell>
        </row>
        <row r="14256">
          <cell r="B14256" t="str">
            <v>1007-3949</v>
          </cell>
          <cell r="C14256" t="str">
            <v>中国动脉硬化杂志</v>
          </cell>
          <cell r="D14256" t="str">
            <v>中文核心</v>
          </cell>
          <cell r="E14256">
            <v>0.60399999999999998</v>
          </cell>
          <cell r="F14256" t="str">
            <v>F类</v>
          </cell>
          <cell r="G14256">
            <v>20</v>
          </cell>
        </row>
        <row r="14257">
          <cell r="B14257" t="str">
            <v>1671-6205</v>
          </cell>
          <cell r="C14257" t="str">
            <v>中国呼吸与危重监护杂志</v>
          </cell>
          <cell r="D14257" t="str">
            <v>中文核心</v>
          </cell>
          <cell r="E14257">
            <v>0</v>
          </cell>
          <cell r="F14257" t="str">
            <v>F类</v>
          </cell>
          <cell r="G14257">
            <v>20</v>
          </cell>
        </row>
        <row r="14258">
          <cell r="B14258" t="str">
            <v>0254-9026</v>
          </cell>
          <cell r="C14258" t="str">
            <v>中华老年医学杂志</v>
          </cell>
          <cell r="D14258" t="str">
            <v>中文核心/CSCD</v>
          </cell>
          <cell r="E14258">
            <v>0.61499999999999999</v>
          </cell>
          <cell r="F14258" t="str">
            <v>E类</v>
          </cell>
          <cell r="G14258">
            <v>30</v>
          </cell>
        </row>
        <row r="14259">
          <cell r="B14259" t="str">
            <v>1007-5232</v>
          </cell>
          <cell r="C14259" t="str">
            <v>中华消化内镜杂志</v>
          </cell>
          <cell r="D14259" t="str">
            <v>中文核心</v>
          </cell>
          <cell r="E14259">
            <v>0</v>
          </cell>
          <cell r="F14259" t="str">
            <v>F类</v>
          </cell>
          <cell r="G14259">
            <v>20</v>
          </cell>
        </row>
        <row r="14260">
          <cell r="B14260" t="str">
            <v>1000-6680</v>
          </cell>
          <cell r="C14260" t="str">
            <v>中华传染病杂志</v>
          </cell>
          <cell r="D14260" t="str">
            <v>中文核心/CSCD</v>
          </cell>
          <cell r="E14260">
            <v>0.57099999999999995</v>
          </cell>
          <cell r="F14260" t="str">
            <v>E类</v>
          </cell>
          <cell r="G14260">
            <v>30</v>
          </cell>
        </row>
        <row r="14261">
          <cell r="B14261" t="str">
            <v>1000-3614</v>
          </cell>
          <cell r="C14261" t="str">
            <v>中国循环杂志</v>
          </cell>
          <cell r="D14261" t="str">
            <v>中文核心/CSCD</v>
          </cell>
          <cell r="E14261">
            <v>0.64200000000000002</v>
          </cell>
          <cell r="F14261" t="str">
            <v>E类</v>
          </cell>
          <cell r="G14261">
            <v>30</v>
          </cell>
        </row>
        <row r="14262">
          <cell r="B14262" t="str">
            <v>1007-810X</v>
          </cell>
          <cell r="C14262" t="str">
            <v>肠外与肠内营养</v>
          </cell>
          <cell r="D14262" t="str">
            <v>中文核心</v>
          </cell>
          <cell r="E14262">
            <v>0.78300000000000003</v>
          </cell>
          <cell r="F14262" t="str">
            <v>F类</v>
          </cell>
          <cell r="G14262">
            <v>20</v>
          </cell>
        </row>
        <row r="14263">
          <cell r="B14263" t="str">
            <v>0529-5815</v>
          </cell>
          <cell r="C14263" t="str">
            <v>中华外科杂志</v>
          </cell>
          <cell r="D14263" t="str">
            <v>中文核心/CSCD</v>
          </cell>
          <cell r="E14263">
            <v>0.70599999999999996</v>
          </cell>
          <cell r="F14263" t="str">
            <v>E类</v>
          </cell>
          <cell r="G14263">
            <v>30</v>
          </cell>
        </row>
        <row r="14264">
          <cell r="B14264" t="str">
            <v>0253-2352</v>
          </cell>
          <cell r="C14264" t="str">
            <v>中华骨科杂志</v>
          </cell>
          <cell r="D14264" t="str">
            <v>中文核心/CSCD</v>
          </cell>
          <cell r="E14264">
            <v>1.0640000000000001</v>
          </cell>
          <cell r="F14264" t="str">
            <v>E类</v>
          </cell>
          <cell r="G14264">
            <v>30</v>
          </cell>
        </row>
        <row r="14265">
          <cell r="B14265" t="str">
            <v>1005-2208</v>
          </cell>
          <cell r="C14265" t="str">
            <v>中国实用外科杂志</v>
          </cell>
          <cell r="D14265" t="str">
            <v>中文核心/CSCD</v>
          </cell>
          <cell r="E14265">
            <v>0.94299999999999995</v>
          </cell>
          <cell r="F14265" t="str">
            <v>E类</v>
          </cell>
          <cell r="G14265">
            <v>30</v>
          </cell>
        </row>
        <row r="14266">
          <cell r="B14266" t="str">
            <v>1005-8478</v>
          </cell>
          <cell r="C14266" t="str">
            <v>中国矫形外科杂志</v>
          </cell>
          <cell r="D14266" t="str">
            <v>中文核心/CSCD</v>
          </cell>
          <cell r="E14266">
            <v>0.56599999999999995</v>
          </cell>
          <cell r="F14266" t="str">
            <v>E类</v>
          </cell>
          <cell r="G14266">
            <v>30</v>
          </cell>
        </row>
        <row r="14267">
          <cell r="B14267" t="str">
            <v>1002-1892</v>
          </cell>
          <cell r="C14267" t="str">
            <v>中国修复重建外科杂志</v>
          </cell>
          <cell r="D14267" t="str">
            <v>中文核心/CSCD</v>
          </cell>
          <cell r="E14267">
            <v>0.79500000000000004</v>
          </cell>
          <cell r="F14267" t="str">
            <v>E类</v>
          </cell>
          <cell r="G14267">
            <v>30</v>
          </cell>
        </row>
        <row r="14268">
          <cell r="B14268" t="str">
            <v>1004-406X</v>
          </cell>
          <cell r="C14268" t="str">
            <v>中国脊柱脊髓杂志</v>
          </cell>
          <cell r="D14268" t="str">
            <v>中文核心/CSCD</v>
          </cell>
          <cell r="E14268">
            <v>0.95399999999999996</v>
          </cell>
          <cell r="F14268" t="str">
            <v>E类</v>
          </cell>
          <cell r="G14268">
            <v>30</v>
          </cell>
        </row>
        <row r="14269">
          <cell r="B14269" t="str">
            <v>1001-2036</v>
          </cell>
          <cell r="C14269" t="str">
            <v>中华显微外科杂志</v>
          </cell>
          <cell r="D14269" t="str">
            <v>中文核心/CSCD</v>
          </cell>
          <cell r="E14269">
            <v>1.639</v>
          </cell>
          <cell r="F14269" t="str">
            <v>E类</v>
          </cell>
          <cell r="G14269">
            <v>30</v>
          </cell>
        </row>
        <row r="14270">
          <cell r="B14270" t="str">
            <v>1001-9030</v>
          </cell>
          <cell r="C14270" t="str">
            <v>中华实验外科杂志</v>
          </cell>
          <cell r="D14270" t="str">
            <v>中文核心/CSCD</v>
          </cell>
          <cell r="E14270">
            <v>0.50600000000000001</v>
          </cell>
          <cell r="F14270" t="str">
            <v>E类</v>
          </cell>
          <cell r="G14270">
            <v>30</v>
          </cell>
        </row>
        <row r="14271">
          <cell r="B14271" t="str">
            <v>1000-6702</v>
          </cell>
          <cell r="C14271" t="str">
            <v>中华泌尿外科杂志</v>
          </cell>
          <cell r="D14271" t="str">
            <v>中文核心/CSCD</v>
          </cell>
          <cell r="E14271">
            <v>0.64600000000000002</v>
          </cell>
          <cell r="F14271" t="str">
            <v>E类</v>
          </cell>
          <cell r="G14271">
            <v>30</v>
          </cell>
        </row>
        <row r="14272">
          <cell r="B14272" t="str">
            <v>1001-2346</v>
          </cell>
          <cell r="C14272" t="str">
            <v>中华神经外科杂志</v>
          </cell>
          <cell r="D14272" t="str">
            <v>中文核心/CSCD</v>
          </cell>
          <cell r="E14272">
            <v>0.70199999999999996</v>
          </cell>
          <cell r="F14272" t="str">
            <v>E类</v>
          </cell>
          <cell r="G14272">
            <v>30</v>
          </cell>
        </row>
        <row r="14273">
          <cell r="B14273" t="str">
            <v>1673-9752</v>
          </cell>
          <cell r="C14273" t="str">
            <v>中华消化外科杂志</v>
          </cell>
          <cell r="D14273" t="str">
            <v>中文核心/CSCD</v>
          </cell>
          <cell r="E14273">
            <v>1.5069999999999999</v>
          </cell>
          <cell r="F14273" t="str">
            <v>E类</v>
          </cell>
          <cell r="G14273">
            <v>30</v>
          </cell>
        </row>
        <row r="14274">
          <cell r="B14274" t="str">
            <v>1671-7600</v>
          </cell>
          <cell r="C14274" t="str">
            <v>中华创伤骨科杂志</v>
          </cell>
          <cell r="D14274" t="str">
            <v>中文核心/CSCD</v>
          </cell>
          <cell r="E14274">
            <v>0.69399999999999995</v>
          </cell>
          <cell r="F14274" t="str">
            <v>E类</v>
          </cell>
          <cell r="G14274">
            <v>30</v>
          </cell>
        </row>
        <row r="14275">
          <cell r="B14275" t="str">
            <v>1005-6947</v>
          </cell>
          <cell r="C14275" t="str">
            <v>中国普通外科杂志</v>
          </cell>
          <cell r="D14275" t="str">
            <v>中文核心/CSCD</v>
          </cell>
          <cell r="E14275">
            <v>0.65900000000000003</v>
          </cell>
          <cell r="F14275" t="str">
            <v>E类</v>
          </cell>
          <cell r="G14275">
            <v>30</v>
          </cell>
        </row>
        <row r="14276">
          <cell r="B14276" t="str">
            <v>1001-8050</v>
          </cell>
          <cell r="C14276" t="str">
            <v>中华创伤杂志</v>
          </cell>
          <cell r="D14276" t="str">
            <v>中文核心/CSCD</v>
          </cell>
          <cell r="E14276">
            <v>0.54200000000000004</v>
          </cell>
          <cell r="F14276" t="str">
            <v>E类</v>
          </cell>
          <cell r="G14276">
            <v>30</v>
          </cell>
        </row>
        <row r="14277">
          <cell r="B14277" t="str">
            <v>1005-054X</v>
          </cell>
          <cell r="C14277" t="str">
            <v>中华手外科杂志</v>
          </cell>
          <cell r="D14277" t="str">
            <v>中文核心/CSCD</v>
          </cell>
          <cell r="E14277">
            <v>0.68700000000000006</v>
          </cell>
          <cell r="F14277" t="str">
            <v>E类</v>
          </cell>
          <cell r="G14277">
            <v>30</v>
          </cell>
        </row>
        <row r="14278">
          <cell r="B14278" t="str">
            <v>1009-6604</v>
          </cell>
          <cell r="C14278" t="str">
            <v>中国微创外科杂志</v>
          </cell>
          <cell r="D14278" t="str">
            <v>中文核心/CSCD</v>
          </cell>
          <cell r="E14278">
            <v>0</v>
          </cell>
          <cell r="F14278" t="str">
            <v>E类</v>
          </cell>
          <cell r="G14278">
            <v>30</v>
          </cell>
        </row>
        <row r="14279">
          <cell r="B14279" t="str">
            <v>1009-3591</v>
          </cell>
          <cell r="C14279" t="str">
            <v>中华男科学杂志</v>
          </cell>
          <cell r="D14279" t="str">
            <v>中文核心/CSCD</v>
          </cell>
          <cell r="E14279">
            <v>0</v>
          </cell>
          <cell r="F14279" t="str">
            <v>E类</v>
          </cell>
          <cell r="G14279">
            <v>30</v>
          </cell>
        </row>
        <row r="14280">
          <cell r="B14280" t="str">
            <v>0254-1416</v>
          </cell>
          <cell r="C14280" t="str">
            <v>中华麻醉学杂志</v>
          </cell>
          <cell r="D14280" t="str">
            <v>中文核心/CSCD</v>
          </cell>
          <cell r="E14280">
            <v>0.49299999999999999</v>
          </cell>
          <cell r="F14280" t="str">
            <v>E类</v>
          </cell>
          <cell r="G14280">
            <v>30</v>
          </cell>
        </row>
        <row r="14281">
          <cell r="B14281" t="str">
            <v>1007-631X</v>
          </cell>
          <cell r="C14281" t="str">
            <v>中华普通外科杂志</v>
          </cell>
          <cell r="D14281" t="str">
            <v>中文核心/CSCD</v>
          </cell>
          <cell r="E14281">
            <v>0.46500000000000002</v>
          </cell>
          <cell r="F14281" t="str">
            <v>E类</v>
          </cell>
          <cell r="G14281">
            <v>30</v>
          </cell>
        </row>
        <row r="14282">
          <cell r="B14282" t="str">
            <v>1007-8118</v>
          </cell>
          <cell r="C14282" t="str">
            <v>中华肝胆外科杂志</v>
          </cell>
          <cell r="D14282" t="str">
            <v>中文核心/CSCD</v>
          </cell>
          <cell r="E14282">
            <v>0.83399999999999996</v>
          </cell>
          <cell r="F14282" t="str">
            <v>E类</v>
          </cell>
          <cell r="G14282">
            <v>30</v>
          </cell>
        </row>
        <row r="14283">
          <cell r="B14283" t="str">
            <v>1006-7108</v>
          </cell>
          <cell r="C14283" t="str">
            <v>中国骨质疏松杂志</v>
          </cell>
          <cell r="D14283" t="str">
            <v>中文核心/CSCD</v>
          </cell>
          <cell r="E14283">
            <v>0.44</v>
          </cell>
          <cell r="F14283" t="str">
            <v>E类</v>
          </cell>
          <cell r="G14283">
            <v>30</v>
          </cell>
        </row>
        <row r="14284">
          <cell r="B14284" t="str">
            <v>1671-0274</v>
          </cell>
          <cell r="C14284" t="str">
            <v>中华胃肠外科杂志</v>
          </cell>
          <cell r="D14284" t="str">
            <v>中文核心/CSCD</v>
          </cell>
          <cell r="E14284">
            <v>0</v>
          </cell>
          <cell r="F14284" t="str">
            <v>E类</v>
          </cell>
          <cell r="G14284">
            <v>30</v>
          </cell>
        </row>
        <row r="14285">
          <cell r="B14285" t="str">
            <v>1004-5805</v>
          </cell>
          <cell r="C14285" t="str">
            <v>临床麻醉学杂志</v>
          </cell>
          <cell r="D14285" t="str">
            <v>中文核心/CSCD</v>
          </cell>
          <cell r="E14285">
            <v>0.69</v>
          </cell>
          <cell r="F14285" t="str">
            <v>E类</v>
          </cell>
          <cell r="G14285">
            <v>30</v>
          </cell>
        </row>
        <row r="14286">
          <cell r="B14286" t="str">
            <v>1006-298X</v>
          </cell>
          <cell r="C14286" t="str">
            <v>肾脏病与透析肾移植杂志</v>
          </cell>
          <cell r="D14286" t="str">
            <v>中文核心/CSCD</v>
          </cell>
          <cell r="E14286">
            <v>0.53800000000000003</v>
          </cell>
          <cell r="F14286" t="str">
            <v>E类</v>
          </cell>
          <cell r="G14286">
            <v>30</v>
          </cell>
        </row>
        <row r="14287">
          <cell r="B14287" t="str">
            <v>1009-4598</v>
          </cell>
          <cell r="C14287" t="str">
            <v>中华整形外科杂志</v>
          </cell>
          <cell r="D14287" t="str">
            <v>中文核心/CSCD</v>
          </cell>
          <cell r="E14287">
            <v>0.57199999999999995</v>
          </cell>
          <cell r="F14287" t="str">
            <v>E类</v>
          </cell>
          <cell r="G14287">
            <v>30</v>
          </cell>
        </row>
        <row r="14288">
          <cell r="B14288" t="str">
            <v>1009-2587</v>
          </cell>
          <cell r="C14288" t="str">
            <v>中华烧伤杂志</v>
          </cell>
          <cell r="D14288" t="str">
            <v>中文核心/CSCD</v>
          </cell>
          <cell r="E14288">
            <v>0.58299999999999996</v>
          </cell>
          <cell r="F14288" t="str">
            <v>E类</v>
          </cell>
          <cell r="G14288">
            <v>30</v>
          </cell>
        </row>
        <row r="14289">
          <cell r="B14289" t="str">
            <v>0529-567X</v>
          </cell>
          <cell r="C14289" t="str">
            <v>中华妇产科杂志</v>
          </cell>
          <cell r="D14289" t="str">
            <v>中文核心/CSCD</v>
          </cell>
          <cell r="E14289">
            <v>0.97599999999999998</v>
          </cell>
          <cell r="F14289" t="str">
            <v>E类</v>
          </cell>
          <cell r="G14289">
            <v>30</v>
          </cell>
        </row>
        <row r="14290">
          <cell r="B14290" t="str">
            <v>1005-2216</v>
          </cell>
          <cell r="C14290" t="str">
            <v>中国实用妇科与产科杂志</v>
          </cell>
          <cell r="D14290" t="str">
            <v>中文核心/CSCD</v>
          </cell>
          <cell r="E14290">
            <v>0.59399999999999997</v>
          </cell>
          <cell r="F14290" t="str">
            <v>E类</v>
          </cell>
          <cell r="G14290">
            <v>30</v>
          </cell>
        </row>
        <row r="14291">
          <cell r="B14291" t="str">
            <v>1003-6946</v>
          </cell>
          <cell r="C14291" t="str">
            <v>实用妇产科杂志</v>
          </cell>
          <cell r="D14291" t="str">
            <v>中文核心/CSCD</v>
          </cell>
          <cell r="E14291">
            <v>0.75700000000000001</v>
          </cell>
          <cell r="F14291" t="str">
            <v>E类</v>
          </cell>
          <cell r="G14291">
            <v>30</v>
          </cell>
        </row>
        <row r="14292">
          <cell r="B14292" t="str">
            <v>1004-7379</v>
          </cell>
          <cell r="C14292" t="str">
            <v>现代妇产科进展</v>
          </cell>
          <cell r="D14292" t="str">
            <v>中文核心/CSCD</v>
          </cell>
          <cell r="E14292">
            <v>0</v>
          </cell>
          <cell r="F14292" t="str">
            <v>E类</v>
          </cell>
          <cell r="G14292">
            <v>30</v>
          </cell>
        </row>
        <row r="14293">
          <cell r="B14293" t="str">
            <v>1672-1861</v>
          </cell>
          <cell r="C14293" t="str">
            <v>中国妇产科临床杂志</v>
          </cell>
          <cell r="D14293" t="str">
            <v>中文核心/CSCD</v>
          </cell>
          <cell r="E14293">
            <v>0</v>
          </cell>
          <cell r="F14293" t="str">
            <v>E类</v>
          </cell>
          <cell r="G14293">
            <v>30</v>
          </cell>
        </row>
        <row r="14294">
          <cell r="B14294" t="str">
            <v>0253-357X</v>
          </cell>
          <cell r="C14294" t="str">
            <v>生殖与避孕</v>
          </cell>
          <cell r="D14294" t="str">
            <v>中文核心/CSCD</v>
          </cell>
          <cell r="E14294">
            <v>0</v>
          </cell>
          <cell r="F14294" t="str">
            <v>E类</v>
          </cell>
          <cell r="G14294">
            <v>30</v>
          </cell>
        </row>
        <row r="14295">
          <cell r="B14295" t="str">
            <v>0578-1310</v>
          </cell>
          <cell r="C14295" t="str">
            <v>中华儿科杂志</v>
          </cell>
          <cell r="D14295" t="str">
            <v>中文核心/CSCD</v>
          </cell>
          <cell r="E14295">
            <v>1.244</v>
          </cell>
          <cell r="F14295" t="str">
            <v>E类</v>
          </cell>
          <cell r="G14295">
            <v>30</v>
          </cell>
        </row>
        <row r="14296">
          <cell r="B14296" t="str">
            <v>1673-5501</v>
          </cell>
          <cell r="C14296" t="str">
            <v>中国循证儿科杂志</v>
          </cell>
          <cell r="D14296" t="str">
            <v>中文核心/CSCD</v>
          </cell>
          <cell r="E14296">
            <v>0</v>
          </cell>
          <cell r="F14296" t="str">
            <v>E类</v>
          </cell>
          <cell r="G14296">
            <v>30</v>
          </cell>
        </row>
        <row r="14297">
          <cell r="B14297" t="str">
            <v>1000-3606</v>
          </cell>
          <cell r="C14297" t="str">
            <v>临床儿科杂志</v>
          </cell>
          <cell r="D14297" t="str">
            <v>中文核心/CSCD</v>
          </cell>
          <cell r="E14297">
            <v>0.70299999999999996</v>
          </cell>
          <cell r="F14297" t="str">
            <v>E类</v>
          </cell>
          <cell r="G14297">
            <v>30</v>
          </cell>
        </row>
        <row r="14298">
          <cell r="B14298" t="str">
            <v>1008-8830</v>
          </cell>
          <cell r="C14298" t="str">
            <v>中国当代儿科杂志</v>
          </cell>
          <cell r="D14298" t="str">
            <v>中文核心/CSCD</v>
          </cell>
          <cell r="E14298">
            <v>0.82499999999999996</v>
          </cell>
          <cell r="F14298" t="str">
            <v>E类</v>
          </cell>
          <cell r="G14298">
            <v>30</v>
          </cell>
        </row>
        <row r="14299">
          <cell r="B14299" t="str">
            <v>1005-2224</v>
          </cell>
          <cell r="C14299" t="str">
            <v>中国实用儿科杂志</v>
          </cell>
          <cell r="D14299" t="str">
            <v>中文核心/CSCD</v>
          </cell>
          <cell r="E14299">
            <v>0.54900000000000004</v>
          </cell>
          <cell r="F14299" t="str">
            <v>E类</v>
          </cell>
          <cell r="G14299">
            <v>30</v>
          </cell>
        </row>
        <row r="14300">
          <cell r="B14300" t="str">
            <v>0253-3766</v>
          </cell>
          <cell r="C14300" t="str">
            <v>中华肿瘤杂志</v>
          </cell>
          <cell r="D14300" t="str">
            <v>中文核心/CSCD</v>
          </cell>
          <cell r="E14300">
            <v>0.98399999999999999</v>
          </cell>
          <cell r="F14300" t="str">
            <v>E类</v>
          </cell>
          <cell r="G14300">
            <v>30</v>
          </cell>
        </row>
        <row r="14301">
          <cell r="B14301" t="str">
            <v>1000-7431</v>
          </cell>
          <cell r="C14301" t="str">
            <v>肿瘤</v>
          </cell>
          <cell r="D14301" t="str">
            <v>中文核心/CSCD</v>
          </cell>
          <cell r="E14301">
            <v>0.83699999999999997</v>
          </cell>
          <cell r="F14301" t="str">
            <v>E类</v>
          </cell>
          <cell r="G14301">
            <v>30</v>
          </cell>
        </row>
        <row r="14302">
          <cell r="B14302" t="str">
            <v>1007-385X</v>
          </cell>
          <cell r="C14302" t="str">
            <v>中国肿瘤生物治疗杂志</v>
          </cell>
          <cell r="D14302" t="str">
            <v>中文核心/CSCD</v>
          </cell>
          <cell r="E14302">
            <v>0.51</v>
          </cell>
          <cell r="F14302" t="str">
            <v>E类</v>
          </cell>
          <cell r="G14302">
            <v>30</v>
          </cell>
        </row>
        <row r="14303">
          <cell r="B14303" t="str">
            <v>1004-4221</v>
          </cell>
          <cell r="C14303" t="str">
            <v>中华放射肿瘤学杂志</v>
          </cell>
          <cell r="D14303" t="str">
            <v>中文核心/CSCD</v>
          </cell>
          <cell r="E14303">
            <v>0.73</v>
          </cell>
          <cell r="F14303" t="str">
            <v>E类</v>
          </cell>
          <cell r="G14303">
            <v>30</v>
          </cell>
        </row>
        <row r="14304">
          <cell r="B14304" t="str">
            <v>1000-8179</v>
          </cell>
          <cell r="C14304" t="str">
            <v>中国肿瘤临床</v>
          </cell>
          <cell r="D14304" t="str">
            <v>中文核心/CSCD</v>
          </cell>
          <cell r="E14304">
            <v>0.42</v>
          </cell>
          <cell r="F14304" t="str">
            <v>E类</v>
          </cell>
          <cell r="G14304">
            <v>30</v>
          </cell>
        </row>
        <row r="14305">
          <cell r="B14305" t="str">
            <v>1007-3639</v>
          </cell>
          <cell r="C14305" t="str">
            <v>中国癌症杂志</v>
          </cell>
          <cell r="D14305" t="str">
            <v>中文核心/CSCD</v>
          </cell>
          <cell r="E14305">
            <v>0.71599999999999997</v>
          </cell>
          <cell r="F14305" t="str">
            <v>E类</v>
          </cell>
          <cell r="G14305">
            <v>30</v>
          </cell>
        </row>
        <row r="14306">
          <cell r="B14306" t="str">
            <v>1000-8578</v>
          </cell>
          <cell r="C14306" t="str">
            <v>肿瘤防治研究</v>
          </cell>
          <cell r="D14306" t="str">
            <v>中文核心/CSCD</v>
          </cell>
          <cell r="E14306">
            <v>0.32800000000000001</v>
          </cell>
          <cell r="F14306" t="str">
            <v>E类</v>
          </cell>
          <cell r="G14306">
            <v>30</v>
          </cell>
        </row>
        <row r="14307">
          <cell r="B14307" t="str">
            <v>1009-3419</v>
          </cell>
          <cell r="C14307" t="str">
            <v>中国肺癌杂志</v>
          </cell>
          <cell r="D14307" t="str">
            <v>中文核心/CSCD</v>
          </cell>
          <cell r="E14307">
            <v>0.89600000000000002</v>
          </cell>
          <cell r="F14307" t="str">
            <v>E类</v>
          </cell>
          <cell r="G14307">
            <v>30</v>
          </cell>
        </row>
        <row r="14308">
          <cell r="B14308" t="str">
            <v>1673-5269</v>
          </cell>
          <cell r="C14308" t="str">
            <v>中华肿瘤防治杂志</v>
          </cell>
          <cell r="D14308" t="str">
            <v>中文核心</v>
          </cell>
          <cell r="E14308">
            <v>0.70399999999999996</v>
          </cell>
          <cell r="F14308" t="str">
            <v>F类</v>
          </cell>
          <cell r="G14308">
            <v>20</v>
          </cell>
        </row>
        <row r="14309">
          <cell r="B14309" t="str">
            <v>1006-7876</v>
          </cell>
          <cell r="C14309" t="str">
            <v>中华神经科杂志</v>
          </cell>
          <cell r="D14309" t="str">
            <v>中文核心/CSCD</v>
          </cell>
          <cell r="E14309">
            <v>0.91600000000000004</v>
          </cell>
          <cell r="F14309" t="str">
            <v>E类</v>
          </cell>
          <cell r="G14309">
            <v>30</v>
          </cell>
        </row>
        <row r="14310">
          <cell r="B14310" t="str">
            <v>1674-6554</v>
          </cell>
          <cell r="C14310" t="str">
            <v>中华行为医学与脑科学杂志</v>
          </cell>
          <cell r="D14310" t="str">
            <v>中文核心/CSCD</v>
          </cell>
          <cell r="E14310">
            <v>0.91400000000000003</v>
          </cell>
          <cell r="F14310" t="str">
            <v>E类</v>
          </cell>
          <cell r="G14310">
            <v>30</v>
          </cell>
        </row>
        <row r="14311">
          <cell r="B14311" t="str">
            <v>1002-0152</v>
          </cell>
          <cell r="C14311" t="str">
            <v>中国神经精神疾病杂志</v>
          </cell>
          <cell r="D14311" t="str">
            <v>中文核心/CSCD</v>
          </cell>
          <cell r="E14311">
            <v>0.68899999999999995</v>
          </cell>
          <cell r="F14311" t="str">
            <v>E类</v>
          </cell>
          <cell r="G14311">
            <v>30</v>
          </cell>
        </row>
        <row r="14312">
          <cell r="B14312" t="str">
            <v>1006-7884</v>
          </cell>
          <cell r="C14312" t="str">
            <v>中华精神科杂志</v>
          </cell>
          <cell r="D14312" t="str">
            <v>中文核心/CSCD</v>
          </cell>
          <cell r="E14312">
            <v>0.51700000000000002</v>
          </cell>
          <cell r="F14312" t="str">
            <v>E类</v>
          </cell>
          <cell r="G14312">
            <v>30</v>
          </cell>
        </row>
        <row r="14313">
          <cell r="B14313" t="str">
            <v>1672-5921</v>
          </cell>
          <cell r="C14313" t="str">
            <v>中国脑血管病杂志</v>
          </cell>
          <cell r="D14313" t="str">
            <v>中文核心/CSCD</v>
          </cell>
          <cell r="E14313">
            <v>0</v>
          </cell>
          <cell r="F14313" t="str">
            <v>E类</v>
          </cell>
          <cell r="G14313">
            <v>30</v>
          </cell>
        </row>
        <row r="14314">
          <cell r="B14314" t="str">
            <v>1003-2754</v>
          </cell>
          <cell r="C14314" t="str">
            <v>中风与神经疾病杂志</v>
          </cell>
          <cell r="D14314" t="str">
            <v>中文核心</v>
          </cell>
          <cell r="E14314">
            <v>0.28999999999999998</v>
          </cell>
          <cell r="F14314" t="str">
            <v>F类</v>
          </cell>
          <cell r="G14314">
            <v>20</v>
          </cell>
        </row>
        <row r="14315">
          <cell r="B14315" t="str">
            <v>1671-8925</v>
          </cell>
          <cell r="C14315" t="str">
            <v>中华神经医学杂志</v>
          </cell>
          <cell r="D14315" t="str">
            <v>中文核心/CSCD</v>
          </cell>
          <cell r="E14315">
            <v>0.66300000000000003</v>
          </cell>
          <cell r="F14315" t="str">
            <v>E类</v>
          </cell>
          <cell r="G14315">
            <v>30</v>
          </cell>
        </row>
        <row r="14316">
          <cell r="B14316" t="str">
            <v>1004-1648</v>
          </cell>
          <cell r="C14316" t="str">
            <v>临床神经病学杂志</v>
          </cell>
          <cell r="D14316" t="str">
            <v>中文核心</v>
          </cell>
          <cell r="E14316">
            <v>0.442</v>
          </cell>
          <cell r="F14316" t="str">
            <v>F类</v>
          </cell>
          <cell r="G14316">
            <v>20</v>
          </cell>
        </row>
        <row r="14317">
          <cell r="B14317" t="str">
            <v>1673-2642</v>
          </cell>
          <cell r="C14317" t="str">
            <v>国际神经病学神经外科学杂志</v>
          </cell>
          <cell r="D14317" t="str">
            <v>中文核心</v>
          </cell>
          <cell r="E14317">
            <v>0</v>
          </cell>
          <cell r="F14317" t="str">
            <v>F类</v>
          </cell>
          <cell r="G14317">
            <v>20</v>
          </cell>
        </row>
        <row r="14318">
          <cell r="B14318" t="str">
            <v>0412-4030</v>
          </cell>
          <cell r="C14318" t="str">
            <v>中华皮肤科杂志</v>
          </cell>
          <cell r="D14318" t="str">
            <v>中文核心/CSCD</v>
          </cell>
          <cell r="E14318">
            <v>0.37</v>
          </cell>
          <cell r="F14318" t="str">
            <v>E类</v>
          </cell>
          <cell r="G14318">
            <v>30</v>
          </cell>
        </row>
        <row r="14319">
          <cell r="B14319" t="str">
            <v>1000-4963</v>
          </cell>
          <cell r="C14319" t="str">
            <v>临床皮肤科杂志</v>
          </cell>
          <cell r="D14319" t="str">
            <v>中文核心/CSCD</v>
          </cell>
          <cell r="E14319">
            <v>0.16400000000000001</v>
          </cell>
          <cell r="F14319" t="str">
            <v>E类</v>
          </cell>
          <cell r="G14319">
            <v>30</v>
          </cell>
        </row>
        <row r="14320">
          <cell r="B14320" t="str">
            <v>1001-7089</v>
          </cell>
          <cell r="C14320" t="str">
            <v>中国皮肤性病学杂志</v>
          </cell>
          <cell r="D14320" t="str">
            <v>中文核心/CSCD</v>
          </cell>
          <cell r="E14320">
            <v>0.45300000000000001</v>
          </cell>
          <cell r="F14320" t="str">
            <v>E类</v>
          </cell>
          <cell r="G14320">
            <v>30</v>
          </cell>
        </row>
        <row r="14321">
          <cell r="B14321" t="str">
            <v>1673-0860</v>
          </cell>
          <cell r="C14321" t="str">
            <v>中华耳鼻咽喉头颈外科杂志</v>
          </cell>
          <cell r="D14321" t="str">
            <v>中文核心/CSCD</v>
          </cell>
          <cell r="E14321">
            <v>0.7</v>
          </cell>
          <cell r="F14321" t="str">
            <v>E类</v>
          </cell>
          <cell r="G14321">
            <v>30</v>
          </cell>
        </row>
        <row r="14322">
          <cell r="B14322" t="str">
            <v>1001-1781</v>
          </cell>
          <cell r="C14322" t="str">
            <v>临床耳鼻咽喉头颈外科杂志</v>
          </cell>
          <cell r="D14322" t="str">
            <v>中文核心</v>
          </cell>
          <cell r="E14322">
            <v>0.47</v>
          </cell>
          <cell r="F14322" t="str">
            <v>F类</v>
          </cell>
          <cell r="G14322">
            <v>20</v>
          </cell>
        </row>
        <row r="14323">
          <cell r="B14323" t="str">
            <v>1672-2922</v>
          </cell>
          <cell r="C14323" t="str">
            <v>中华耳科学杂志</v>
          </cell>
          <cell r="D14323" t="str">
            <v>中文核心/CSCD</v>
          </cell>
          <cell r="E14323">
            <v>0.56000000000000005</v>
          </cell>
          <cell r="F14323" t="str">
            <v>E类</v>
          </cell>
          <cell r="G14323">
            <v>30</v>
          </cell>
        </row>
        <row r="14324">
          <cell r="B14324" t="str">
            <v>1006-7299</v>
          </cell>
          <cell r="C14324" t="str">
            <v>听力学及言语疾病杂志</v>
          </cell>
          <cell r="D14324" t="str">
            <v>中文核心/CSCD</v>
          </cell>
          <cell r="E14324">
            <v>0.57799999999999996</v>
          </cell>
          <cell r="F14324" t="str">
            <v>E类</v>
          </cell>
          <cell r="G14324">
            <v>30</v>
          </cell>
        </row>
        <row r="14325">
          <cell r="B14325" t="str">
            <v>0412-4081</v>
          </cell>
          <cell r="C14325" t="str">
            <v>中华眼科杂志</v>
          </cell>
          <cell r="D14325" t="str">
            <v>中文核心/CSCD</v>
          </cell>
          <cell r="E14325">
            <v>0.68799999999999994</v>
          </cell>
          <cell r="F14325" t="str">
            <v>E类</v>
          </cell>
          <cell r="G14325">
            <v>30</v>
          </cell>
        </row>
        <row r="14326">
          <cell r="B14326" t="str">
            <v>1005-1015</v>
          </cell>
          <cell r="C14326" t="str">
            <v>中华眼底病杂志</v>
          </cell>
          <cell r="D14326" t="str">
            <v>中文核心/CSCD</v>
          </cell>
          <cell r="E14326">
            <v>0.40600000000000003</v>
          </cell>
          <cell r="F14326" t="str">
            <v>E类</v>
          </cell>
          <cell r="G14326">
            <v>30</v>
          </cell>
        </row>
        <row r="14327">
          <cell r="B14327" t="str">
            <v>2095-0160</v>
          </cell>
          <cell r="C14327" t="str">
            <v>中华实验眼科杂志</v>
          </cell>
          <cell r="D14327" t="str">
            <v>中文核心/CSCD</v>
          </cell>
          <cell r="E14327">
            <v>0.32400000000000001</v>
          </cell>
          <cell r="F14327" t="str">
            <v>E类</v>
          </cell>
          <cell r="G14327">
            <v>30</v>
          </cell>
        </row>
        <row r="14328">
          <cell r="B14328" t="str">
            <v>1003-5141</v>
          </cell>
          <cell r="C14328" t="str">
            <v>眼科新进展</v>
          </cell>
          <cell r="D14328" t="str">
            <v>中文核心</v>
          </cell>
          <cell r="E14328">
            <v>0.41699999999999998</v>
          </cell>
          <cell r="F14328" t="str">
            <v>F类</v>
          </cell>
          <cell r="G14328">
            <v>20</v>
          </cell>
        </row>
        <row r="14329">
          <cell r="B14329" t="str">
            <v>1004-4469</v>
          </cell>
          <cell r="C14329" t="str">
            <v>眼科</v>
          </cell>
          <cell r="D14329" t="str">
            <v>中文核心/CSCD</v>
          </cell>
          <cell r="E14329">
            <v>0</v>
          </cell>
          <cell r="F14329" t="str">
            <v>E类</v>
          </cell>
          <cell r="G14329">
            <v>30</v>
          </cell>
        </row>
        <row r="14330">
          <cell r="B14330" t="str">
            <v>1002-0098</v>
          </cell>
          <cell r="C14330" t="str">
            <v>中华口腔医学杂志</v>
          </cell>
          <cell r="D14330" t="str">
            <v>中文核心/CSCD</v>
          </cell>
          <cell r="E14330">
            <v>0.44500000000000001</v>
          </cell>
          <cell r="F14330" t="str">
            <v>E类</v>
          </cell>
          <cell r="G14330">
            <v>30</v>
          </cell>
        </row>
        <row r="14331">
          <cell r="B14331" t="str">
            <v>1000-1182</v>
          </cell>
          <cell r="C14331" t="str">
            <v>华西口腔医学杂志</v>
          </cell>
          <cell r="D14331" t="str">
            <v>中文核心/CSCD</v>
          </cell>
          <cell r="E14331">
            <v>0.65100000000000002</v>
          </cell>
          <cell r="F14331" t="str">
            <v>E类</v>
          </cell>
          <cell r="G14331">
            <v>30</v>
          </cell>
        </row>
        <row r="14332">
          <cell r="B14332" t="str">
            <v>1001-3733</v>
          </cell>
          <cell r="C14332" t="str">
            <v>实用口腔医学杂志</v>
          </cell>
          <cell r="D14332" t="str">
            <v>中文核心/CSCD</v>
          </cell>
          <cell r="E14332">
            <v>0.54800000000000004</v>
          </cell>
          <cell r="F14332" t="str">
            <v>E类</v>
          </cell>
          <cell r="G14332">
            <v>30</v>
          </cell>
        </row>
        <row r="14333">
          <cell r="B14333" t="str">
            <v>1671-7651</v>
          </cell>
          <cell r="C14333" t="str">
            <v>口腔医学研究</v>
          </cell>
          <cell r="D14333" t="str">
            <v>中文核心/CSCD</v>
          </cell>
          <cell r="E14333">
            <v>0</v>
          </cell>
          <cell r="F14333" t="str">
            <v>E类</v>
          </cell>
          <cell r="G14333">
            <v>30</v>
          </cell>
        </row>
        <row r="14334">
          <cell r="B14334" t="str">
            <v>1673-5749</v>
          </cell>
          <cell r="C14334" t="str">
            <v>国际口腔医学杂志</v>
          </cell>
          <cell r="D14334" t="str">
            <v>中文核心</v>
          </cell>
          <cell r="E14334">
            <v>0</v>
          </cell>
          <cell r="F14334" t="str">
            <v>F类</v>
          </cell>
          <cell r="G14334">
            <v>20</v>
          </cell>
        </row>
        <row r="14335">
          <cell r="B14335" t="str">
            <v>1005-1201</v>
          </cell>
          <cell r="C14335" t="str">
            <v>中华放射学杂志</v>
          </cell>
          <cell r="D14335" t="str">
            <v>中文核心/CSCD</v>
          </cell>
          <cell r="E14335">
            <v>1.0649999999999999</v>
          </cell>
          <cell r="F14335" t="str">
            <v>E类</v>
          </cell>
          <cell r="G14335">
            <v>30</v>
          </cell>
        </row>
        <row r="14336">
          <cell r="B14336" t="str">
            <v>1672-8475</v>
          </cell>
          <cell r="C14336" t="str">
            <v>中国介入影像与治疗学</v>
          </cell>
          <cell r="D14336" t="str">
            <v>中文核心/CSCD</v>
          </cell>
          <cell r="E14336">
            <v>0</v>
          </cell>
          <cell r="F14336" t="str">
            <v>E类</v>
          </cell>
          <cell r="G14336">
            <v>30</v>
          </cell>
        </row>
        <row r="14337">
          <cell r="B14337" t="str">
            <v>1008-794X</v>
          </cell>
          <cell r="C14337" t="str">
            <v>介入放射学杂志</v>
          </cell>
          <cell r="D14337" t="str">
            <v>中文核心/CSCD</v>
          </cell>
          <cell r="E14337">
            <v>0.93600000000000005</v>
          </cell>
          <cell r="F14337" t="str">
            <v>E类</v>
          </cell>
          <cell r="G14337">
            <v>30</v>
          </cell>
        </row>
        <row r="14338">
          <cell r="B14338" t="str">
            <v>1001-9324</v>
          </cell>
          <cell r="C14338" t="str">
            <v>临床放射学杂志</v>
          </cell>
          <cell r="D14338" t="str">
            <v>中文核心/CSCD</v>
          </cell>
          <cell r="E14338">
            <v>0.54300000000000004</v>
          </cell>
          <cell r="F14338" t="str">
            <v>E类</v>
          </cell>
          <cell r="G14338">
            <v>30</v>
          </cell>
        </row>
        <row r="14339">
          <cell r="B14339" t="str">
            <v>1000-6710</v>
          </cell>
          <cell r="C14339" t="str">
            <v>中国运动医学杂志</v>
          </cell>
          <cell r="D14339" t="str">
            <v>中文核心/A</v>
          </cell>
          <cell r="E14339">
            <v>0.47299999999999998</v>
          </cell>
          <cell r="F14339" t="str">
            <v>E类</v>
          </cell>
          <cell r="G14339">
            <v>30</v>
          </cell>
        </row>
        <row r="14340">
          <cell r="B14340" t="str">
            <v>1002-1671</v>
          </cell>
          <cell r="C14340" t="str">
            <v>实用放射学杂志</v>
          </cell>
          <cell r="D14340" t="str">
            <v>中文核心</v>
          </cell>
          <cell r="E14340">
            <v>0.45</v>
          </cell>
          <cell r="F14340" t="str">
            <v>F类</v>
          </cell>
          <cell r="G14340">
            <v>20</v>
          </cell>
        </row>
        <row r="14341">
          <cell r="B14341" t="str">
            <v>2095-2848</v>
          </cell>
          <cell r="C14341" t="str">
            <v>中华核医学杂志(改名为：中华核医学与分子影像杂志)</v>
          </cell>
          <cell r="D14341" t="str">
            <v>中文核心</v>
          </cell>
          <cell r="E14341">
            <v>0</v>
          </cell>
          <cell r="F14341" t="str">
            <v>F类</v>
          </cell>
          <cell r="G14341">
            <v>20</v>
          </cell>
        </row>
        <row r="14342">
          <cell r="B14342" t="str">
            <v>1006-5741</v>
          </cell>
          <cell r="C14342" t="str">
            <v>中国医学计算机成像杂志</v>
          </cell>
          <cell r="D14342" t="str">
            <v>中文核心/CSCD</v>
          </cell>
          <cell r="E14342">
            <v>0.54500000000000004</v>
          </cell>
          <cell r="F14342" t="str">
            <v>E类</v>
          </cell>
          <cell r="G14342">
            <v>30</v>
          </cell>
        </row>
        <row r="14343">
          <cell r="B14343" t="str">
            <v>1000-0313</v>
          </cell>
          <cell r="C14343" t="str">
            <v>放射学实践</v>
          </cell>
          <cell r="D14343" t="str">
            <v>中文核心</v>
          </cell>
          <cell r="E14343">
            <v>0</v>
          </cell>
          <cell r="F14343" t="str">
            <v>F类</v>
          </cell>
          <cell r="G14343">
            <v>20</v>
          </cell>
        </row>
        <row r="14344">
          <cell r="B14344" t="str">
            <v>0254-5098</v>
          </cell>
          <cell r="C14344" t="str">
            <v>中华放射医学与防护杂志</v>
          </cell>
          <cell r="D14344" t="str">
            <v>中文核心/CSCD</v>
          </cell>
          <cell r="E14344">
            <v>0.42699999999999999</v>
          </cell>
          <cell r="F14344" t="str">
            <v>E类</v>
          </cell>
          <cell r="G14344">
            <v>30</v>
          </cell>
        </row>
        <row r="14345">
          <cell r="B14345" t="str">
            <v>1002-0837</v>
          </cell>
          <cell r="C14345" t="str">
            <v>航天医学与医学工程</v>
          </cell>
          <cell r="D14345" t="str">
            <v>中文核心/CSCD</v>
          </cell>
          <cell r="E14345">
            <v>0.38800000000000001</v>
          </cell>
          <cell r="F14345" t="str">
            <v>E类</v>
          </cell>
          <cell r="G14345">
            <v>30</v>
          </cell>
        </row>
        <row r="14346">
          <cell r="B14346" t="str">
            <v>0513-4870</v>
          </cell>
          <cell r="C14346" t="str">
            <v>药学学报</v>
          </cell>
          <cell r="D14346" t="str">
            <v>中文核心/CSCD</v>
          </cell>
          <cell r="E14346">
            <v>1.1890000000000001</v>
          </cell>
          <cell r="F14346" t="str">
            <v>E类</v>
          </cell>
          <cell r="G14346">
            <v>30</v>
          </cell>
        </row>
        <row r="14347">
          <cell r="B14347" t="str">
            <v>1001-2494</v>
          </cell>
          <cell r="C14347" t="str">
            <v>中国药学杂志</v>
          </cell>
          <cell r="D14347" t="str">
            <v>中文核心/CSCD</v>
          </cell>
          <cell r="E14347">
            <v>0.63200000000000001</v>
          </cell>
          <cell r="F14347" t="str">
            <v>E类</v>
          </cell>
          <cell r="G14347">
            <v>30</v>
          </cell>
        </row>
        <row r="14348">
          <cell r="B14348" t="str">
            <v>1001-1978</v>
          </cell>
          <cell r="C14348" t="str">
            <v>中国药理学通报</v>
          </cell>
          <cell r="D14348" t="str">
            <v>中文核心/CSCD</v>
          </cell>
          <cell r="E14348">
            <v>0.97099999999999997</v>
          </cell>
          <cell r="F14348" t="str">
            <v>E类</v>
          </cell>
          <cell r="G14348">
            <v>30</v>
          </cell>
        </row>
        <row r="14349">
          <cell r="B14349" t="str">
            <v>1003-3734</v>
          </cell>
          <cell r="C14349" t="str">
            <v>中国新药杂志</v>
          </cell>
          <cell r="D14349" t="str">
            <v>中文核心/CSCD</v>
          </cell>
          <cell r="E14349">
            <v>0.46200000000000002</v>
          </cell>
          <cell r="F14349" t="str">
            <v>E类</v>
          </cell>
          <cell r="G14349">
            <v>30</v>
          </cell>
        </row>
        <row r="14350">
          <cell r="B14350" t="str">
            <v>1000-5048</v>
          </cell>
          <cell r="C14350" t="str">
            <v>中国药科大学学报</v>
          </cell>
          <cell r="D14350" t="str">
            <v>中文核心/CSCD</v>
          </cell>
          <cell r="E14350">
            <v>0.435</v>
          </cell>
          <cell r="F14350" t="str">
            <v>E类</v>
          </cell>
          <cell r="G14350">
            <v>30</v>
          </cell>
        </row>
        <row r="14351">
          <cell r="B14351" t="str">
            <v>0254-1793</v>
          </cell>
          <cell r="C14351" t="str">
            <v>药物分析杂志</v>
          </cell>
          <cell r="D14351" t="str">
            <v>中文核心/CSCD</v>
          </cell>
          <cell r="E14351">
            <v>0.75600000000000001</v>
          </cell>
          <cell r="F14351" t="str">
            <v>E类</v>
          </cell>
          <cell r="G14351">
            <v>30</v>
          </cell>
        </row>
        <row r="14352">
          <cell r="B14352" t="str">
            <v>1001-5213</v>
          </cell>
          <cell r="C14352" t="str">
            <v>中国医院药学杂志</v>
          </cell>
          <cell r="D14352" t="str">
            <v>中文核心/CSCD</v>
          </cell>
          <cell r="E14352">
            <v>0.35399999999999998</v>
          </cell>
          <cell r="F14352" t="str">
            <v>E类</v>
          </cell>
          <cell r="G14352">
            <v>30</v>
          </cell>
        </row>
        <row r="14353">
          <cell r="B14353" t="str">
            <v>1001-8255</v>
          </cell>
          <cell r="C14353" t="str">
            <v>中国医药工业杂志</v>
          </cell>
          <cell r="D14353" t="str">
            <v>中文核心/CSCD</v>
          </cell>
          <cell r="E14353">
            <v>0.38200000000000001</v>
          </cell>
          <cell r="F14353" t="str">
            <v>E类</v>
          </cell>
          <cell r="G14353">
            <v>30</v>
          </cell>
        </row>
        <row r="14354">
          <cell r="B14354" t="str">
            <v>1002-3127</v>
          </cell>
          <cell r="C14354" t="str">
            <v>毒理学杂志</v>
          </cell>
          <cell r="D14354" t="str">
            <v>中文核心/CSCD</v>
          </cell>
          <cell r="E14354">
            <v>0.29499999999999998</v>
          </cell>
          <cell r="F14354" t="str">
            <v>E类</v>
          </cell>
          <cell r="G14354">
            <v>30</v>
          </cell>
        </row>
        <row r="14355">
          <cell r="B14355" t="str">
            <v>1001-8689</v>
          </cell>
          <cell r="C14355" t="str">
            <v>中国抗生素杂志</v>
          </cell>
          <cell r="D14355" t="str">
            <v>中文核心/CSCD</v>
          </cell>
          <cell r="E14355">
            <v>0.56699999999999995</v>
          </cell>
          <cell r="F14355" t="str">
            <v>E类</v>
          </cell>
          <cell r="G14355">
            <v>30</v>
          </cell>
        </row>
        <row r="14356">
          <cell r="B14356" t="str">
            <v>1001-6821</v>
          </cell>
          <cell r="C14356" t="str">
            <v>中国临床药理学杂志</v>
          </cell>
          <cell r="D14356" t="str">
            <v>中文核心/CSCD</v>
          </cell>
          <cell r="E14356">
            <v>0.71199999999999997</v>
          </cell>
          <cell r="F14356" t="str">
            <v>E类</v>
          </cell>
          <cell r="G14356">
            <v>30</v>
          </cell>
        </row>
        <row r="14357">
          <cell r="B14357" t="str">
            <v>1006-2858</v>
          </cell>
          <cell r="C14357" t="str">
            <v>沈阳药科大学学报</v>
          </cell>
          <cell r="D14357" t="str">
            <v>中文核心/CSCD</v>
          </cell>
          <cell r="E14357">
            <v>0.44400000000000001</v>
          </cell>
          <cell r="F14357" t="str">
            <v>E类</v>
          </cell>
          <cell r="G14357">
            <v>30</v>
          </cell>
        </row>
        <row r="14358">
          <cell r="B14358" t="str">
            <v>1007-7669</v>
          </cell>
          <cell r="C14358" t="str">
            <v>中国新药与临床杂志</v>
          </cell>
          <cell r="D14358" t="str">
            <v>中文核心/CSCD</v>
          </cell>
          <cell r="E14358">
            <v>0.47899999999999998</v>
          </cell>
          <cell r="F14358" t="str">
            <v>E类</v>
          </cell>
          <cell r="G14358">
            <v>30</v>
          </cell>
        </row>
        <row r="14359">
          <cell r="B14359" t="str">
            <v>1674-0440</v>
          </cell>
          <cell r="C14359" t="str">
            <v>国际药学研究杂志</v>
          </cell>
          <cell r="D14359" t="str">
            <v>中文核心/CSCD</v>
          </cell>
          <cell r="E14359">
            <v>0</v>
          </cell>
          <cell r="F14359" t="str">
            <v>E类</v>
          </cell>
          <cell r="G14359">
            <v>30</v>
          </cell>
        </row>
        <row r="14360">
          <cell r="B14360" t="str">
            <v>1000-3002</v>
          </cell>
          <cell r="C14360" t="str">
            <v>中国药理学与毒理学杂志</v>
          </cell>
          <cell r="D14360" t="str">
            <v>中文核心/CSCD</v>
          </cell>
          <cell r="E14360">
            <v>0.58299999999999996</v>
          </cell>
          <cell r="F14360" t="str">
            <v>E类</v>
          </cell>
          <cell r="G14360">
            <v>30</v>
          </cell>
        </row>
        <row r="14361">
          <cell r="B14361" t="str">
            <v>1001-0408</v>
          </cell>
          <cell r="C14361" t="str">
            <v>中国药房</v>
          </cell>
          <cell r="D14361" t="str">
            <v>中文核心</v>
          </cell>
          <cell r="E14361">
            <v>0</v>
          </cell>
          <cell r="F14361" t="str">
            <v>F类</v>
          </cell>
          <cell r="G14361">
            <v>20</v>
          </cell>
        </row>
        <row r="14362">
          <cell r="B14362" t="str">
            <v>0578-1752</v>
          </cell>
          <cell r="C14362" t="str">
            <v>中国农业科学</v>
          </cell>
          <cell r="D14362" t="str">
            <v>中文核心/CSCD</v>
          </cell>
          <cell r="E14362">
            <v>1.1879999999999999</v>
          </cell>
          <cell r="F14362" t="str">
            <v>E类</v>
          </cell>
          <cell r="G14362">
            <v>30</v>
          </cell>
        </row>
        <row r="14363">
          <cell r="B14363" t="str">
            <v>1000-7091</v>
          </cell>
          <cell r="C14363" t="str">
            <v>华北农学报</v>
          </cell>
          <cell r="D14363" t="str">
            <v>中文核心/CSCD</v>
          </cell>
          <cell r="E14363">
            <v>0.54400000000000004</v>
          </cell>
          <cell r="F14363" t="str">
            <v>E类</v>
          </cell>
          <cell r="G14363">
            <v>30</v>
          </cell>
        </row>
        <row r="14364">
          <cell r="B14364" t="str">
            <v>1000-7601</v>
          </cell>
          <cell r="C14364" t="str">
            <v>干旱地区农业研究</v>
          </cell>
          <cell r="D14364" t="str">
            <v>中文核心/CSCD</v>
          </cell>
          <cell r="E14364">
            <v>0.75900000000000001</v>
          </cell>
          <cell r="F14364" t="str">
            <v>E类</v>
          </cell>
          <cell r="G14364">
            <v>30</v>
          </cell>
        </row>
        <row r="14365">
          <cell r="B14365" t="str">
            <v>1000-2030</v>
          </cell>
          <cell r="C14365" t="str">
            <v>南京农业大学学报</v>
          </cell>
          <cell r="D14365" t="str">
            <v>中文核心/CSCD</v>
          </cell>
          <cell r="E14365">
            <v>0.81699999999999995</v>
          </cell>
          <cell r="F14365" t="str">
            <v>E类</v>
          </cell>
          <cell r="G14365">
            <v>30</v>
          </cell>
        </row>
        <row r="14366">
          <cell r="B14366" t="str">
            <v>1671-9387</v>
          </cell>
          <cell r="C14366" t="str">
            <v>西北农林科技大学学报(自然科学版)</v>
          </cell>
          <cell r="D14366" t="str">
            <v>中文核心/CSCD</v>
          </cell>
          <cell r="E14366">
            <v>0.56899999999999995</v>
          </cell>
          <cell r="F14366" t="str">
            <v>E类</v>
          </cell>
          <cell r="G14366">
            <v>30</v>
          </cell>
        </row>
        <row r="14367">
          <cell r="B14367" t="str">
            <v>1000-4440</v>
          </cell>
          <cell r="C14367" t="str">
            <v>江苏农业学报</v>
          </cell>
          <cell r="D14367" t="str">
            <v>中文核心/CSCD</v>
          </cell>
          <cell r="E14367">
            <v>0.48099999999999998</v>
          </cell>
          <cell r="F14367" t="str">
            <v>E类</v>
          </cell>
          <cell r="G14367">
            <v>30</v>
          </cell>
        </row>
        <row r="14368">
          <cell r="B14368" t="str">
            <v>1004-1389</v>
          </cell>
          <cell r="C14368" t="str">
            <v>西北农业学报</v>
          </cell>
          <cell r="D14368" t="str">
            <v>中文核心/CSCD</v>
          </cell>
          <cell r="E14368">
            <v>0.53600000000000003</v>
          </cell>
          <cell r="F14368" t="str">
            <v>E类</v>
          </cell>
          <cell r="G14368">
            <v>30</v>
          </cell>
        </row>
        <row r="14369">
          <cell r="B14369" t="str">
            <v>1000-2421</v>
          </cell>
          <cell r="C14369" t="str">
            <v>华中农业大学学报</v>
          </cell>
          <cell r="D14369" t="str">
            <v>中文核心/CSCD</v>
          </cell>
          <cell r="E14369">
            <v>0.97499999999999998</v>
          </cell>
          <cell r="F14369" t="str">
            <v>E类</v>
          </cell>
          <cell r="G14369">
            <v>30</v>
          </cell>
        </row>
        <row r="14370">
          <cell r="B14370" t="str">
            <v>1674-7968</v>
          </cell>
          <cell r="C14370" t="str">
            <v>农业生物技术学报</v>
          </cell>
          <cell r="D14370" t="str">
            <v>中文核心/CSCD</v>
          </cell>
          <cell r="E14370">
            <v>0.60199999999999998</v>
          </cell>
          <cell r="F14370" t="str">
            <v>E类</v>
          </cell>
          <cell r="G14370">
            <v>30</v>
          </cell>
        </row>
        <row r="14371">
          <cell r="B14371" t="str">
            <v>1001-4829</v>
          </cell>
          <cell r="C14371" t="str">
            <v>西南农业学报</v>
          </cell>
          <cell r="D14371" t="str">
            <v>中文核心/CSCD</v>
          </cell>
          <cell r="E14371">
            <v>0.51600000000000001</v>
          </cell>
          <cell r="F14371" t="str">
            <v>E类</v>
          </cell>
          <cell r="G14371">
            <v>30</v>
          </cell>
        </row>
        <row r="14372">
          <cell r="B14372" t="str">
            <v>1008-9209</v>
          </cell>
          <cell r="C14372" t="str">
            <v>浙江大学学报(农业与生命科学版)</v>
          </cell>
          <cell r="D14372" t="str">
            <v>中文核心/CSCD</v>
          </cell>
          <cell r="E14372">
            <v>0.85699999999999998</v>
          </cell>
          <cell r="F14372" t="str">
            <v>E类</v>
          </cell>
          <cell r="G14372">
            <v>30</v>
          </cell>
        </row>
        <row r="14373">
          <cell r="B14373" t="str">
            <v>1000-2286</v>
          </cell>
          <cell r="C14373" t="str">
            <v>江西农业大学学报</v>
          </cell>
          <cell r="D14373" t="str">
            <v>中文核心/CSCD</v>
          </cell>
          <cell r="E14373">
            <v>0.60799999999999998</v>
          </cell>
          <cell r="F14373" t="str">
            <v>E类</v>
          </cell>
          <cell r="G14373">
            <v>30</v>
          </cell>
        </row>
        <row r="14374">
          <cell r="B14374" t="str">
            <v>1000-1700</v>
          </cell>
          <cell r="C14374" t="str">
            <v>沈阳农业大学学报</v>
          </cell>
          <cell r="D14374" t="str">
            <v>中文核心/CSCD</v>
          </cell>
          <cell r="E14374">
            <v>0.374</v>
          </cell>
          <cell r="F14374" t="str">
            <v>E类</v>
          </cell>
          <cell r="G14374">
            <v>30</v>
          </cell>
        </row>
        <row r="14375">
          <cell r="B14375" t="str">
            <v>1007-4333</v>
          </cell>
          <cell r="C14375" t="str">
            <v>中国农业大学学报</v>
          </cell>
          <cell r="D14375" t="str">
            <v>中文核心/CSCD</v>
          </cell>
          <cell r="E14375">
            <v>0.80900000000000005</v>
          </cell>
          <cell r="F14375" t="str">
            <v>E类</v>
          </cell>
          <cell r="G14375">
            <v>30</v>
          </cell>
        </row>
        <row r="14376">
          <cell r="B14376" t="str">
            <v>1001-411X</v>
          </cell>
          <cell r="C14376" t="str">
            <v>华南农业大学学报</v>
          </cell>
          <cell r="D14376" t="str">
            <v>中文核心/CSCD</v>
          </cell>
          <cell r="E14376">
            <v>0.48699999999999999</v>
          </cell>
          <cell r="F14376" t="str">
            <v>E类</v>
          </cell>
          <cell r="G14376">
            <v>30</v>
          </cell>
        </row>
        <row r="14377">
          <cell r="B14377" t="str">
            <v>2095-1191</v>
          </cell>
          <cell r="C14377" t="str">
            <v>南方农业学报</v>
          </cell>
          <cell r="D14377" t="str">
            <v>中文核心/CSCD</v>
          </cell>
          <cell r="E14377">
            <v>0.39200000000000002</v>
          </cell>
          <cell r="F14377" t="str">
            <v>E类</v>
          </cell>
          <cell r="G14377">
            <v>30</v>
          </cell>
        </row>
        <row r="14378">
          <cell r="B14378" t="str">
            <v>1008-0864</v>
          </cell>
          <cell r="C14378" t="str">
            <v>中国农业科技导报</v>
          </cell>
          <cell r="D14378" t="str">
            <v>中文核心/CSCD</v>
          </cell>
          <cell r="E14378">
            <v>0.69899999999999995</v>
          </cell>
          <cell r="F14378" t="str">
            <v>E类</v>
          </cell>
          <cell r="G14378">
            <v>30</v>
          </cell>
        </row>
        <row r="14379">
          <cell r="B14379" t="str">
            <v>1001-4330</v>
          </cell>
          <cell r="C14379" t="str">
            <v>新疆农业科学</v>
          </cell>
          <cell r="D14379" t="str">
            <v>中文核心/CSCD</v>
          </cell>
          <cell r="E14379">
            <v>0.501</v>
          </cell>
          <cell r="F14379" t="str">
            <v>E类</v>
          </cell>
          <cell r="G14379">
            <v>30</v>
          </cell>
        </row>
        <row r="14380">
          <cell r="B14380" t="str">
            <v>1002-1302</v>
          </cell>
          <cell r="C14380" t="str">
            <v>江苏农业科学</v>
          </cell>
          <cell r="D14380" t="str">
            <v>中文核心</v>
          </cell>
          <cell r="E14380">
            <v>0.22700000000000001</v>
          </cell>
          <cell r="F14380" t="str">
            <v>F类</v>
          </cell>
          <cell r="G14380">
            <v>20</v>
          </cell>
        </row>
        <row r="14381">
          <cell r="B14381" t="str">
            <v>1000-1573</v>
          </cell>
          <cell r="C14381" t="str">
            <v>河北农业大学学报</v>
          </cell>
          <cell r="D14381" t="str">
            <v>中文核心/CSCD</v>
          </cell>
          <cell r="E14381">
            <v>0.35699999999999998</v>
          </cell>
          <cell r="F14381" t="str">
            <v>E类</v>
          </cell>
          <cell r="G14381">
            <v>30</v>
          </cell>
        </row>
        <row r="14382">
          <cell r="B14382" t="str">
            <v>1000-5684</v>
          </cell>
          <cell r="C14382" t="str">
            <v>吉林农业大学学报</v>
          </cell>
          <cell r="D14382" t="str">
            <v>中文核心/CSCD</v>
          </cell>
          <cell r="E14382">
            <v>0.72699999999999998</v>
          </cell>
          <cell r="F14382" t="str">
            <v>E类</v>
          </cell>
          <cell r="G14382">
            <v>30</v>
          </cell>
        </row>
        <row r="14383">
          <cell r="B14383" t="str">
            <v>1000-2340</v>
          </cell>
          <cell r="C14383" t="str">
            <v>河南农业大学学报</v>
          </cell>
          <cell r="D14383" t="str">
            <v>中文核心/CSCD</v>
          </cell>
          <cell r="E14383">
            <v>0.49299999999999999</v>
          </cell>
          <cell r="F14383" t="str">
            <v>E类</v>
          </cell>
          <cell r="G14383">
            <v>30</v>
          </cell>
        </row>
        <row r="14384">
          <cell r="B14384" t="str">
            <v>1005-9369</v>
          </cell>
          <cell r="C14384" t="str">
            <v>东北农业大学学报</v>
          </cell>
          <cell r="D14384" t="str">
            <v>中文核心/CSCD</v>
          </cell>
          <cell r="E14384">
            <v>0.442</v>
          </cell>
          <cell r="F14384" t="str">
            <v>E类</v>
          </cell>
          <cell r="G14384">
            <v>30</v>
          </cell>
        </row>
        <row r="14385">
          <cell r="B14385" t="str">
            <v>1672-352X</v>
          </cell>
          <cell r="C14385" t="str">
            <v>安徽农业大学学报</v>
          </cell>
          <cell r="D14385" t="str">
            <v>中文核心/CSCD</v>
          </cell>
          <cell r="E14385">
            <v>0.436</v>
          </cell>
          <cell r="F14385" t="str">
            <v>E类</v>
          </cell>
          <cell r="G14385">
            <v>30</v>
          </cell>
        </row>
        <row r="14386">
          <cell r="B14386" t="str">
            <v>1671-5470</v>
          </cell>
          <cell r="C14386" t="str">
            <v>福建农林大学学报(自然科学版)</v>
          </cell>
          <cell r="D14386" t="str">
            <v>中文核心/CSCD</v>
          </cell>
          <cell r="E14386">
            <v>0.57599999999999996</v>
          </cell>
          <cell r="F14386" t="str">
            <v>E类</v>
          </cell>
          <cell r="G14386">
            <v>30</v>
          </cell>
        </row>
        <row r="14387">
          <cell r="B14387" t="str">
            <v>1671-4652</v>
          </cell>
          <cell r="C14387" t="str">
            <v>扬州大学学报(农业与生命科学版)</v>
          </cell>
          <cell r="D14387" t="str">
            <v>中文核心</v>
          </cell>
          <cell r="E14387">
            <v>0.60099999999999998</v>
          </cell>
          <cell r="F14387" t="str">
            <v>F类</v>
          </cell>
          <cell r="G14387">
            <v>20</v>
          </cell>
        </row>
        <row r="14388">
          <cell r="B14388" t="str">
            <v>1003-4315</v>
          </cell>
          <cell r="C14388" t="str">
            <v>甘肃农业大学学报</v>
          </cell>
          <cell r="D14388" t="str">
            <v>中文核心/CSCD</v>
          </cell>
          <cell r="E14388">
            <v>0.747</v>
          </cell>
          <cell r="F14388" t="str">
            <v>E类</v>
          </cell>
          <cell r="G14388">
            <v>30</v>
          </cell>
        </row>
        <row r="14389">
          <cell r="B14389" t="str">
            <v>1004-3268</v>
          </cell>
          <cell r="C14389" t="str">
            <v>河南农业科学</v>
          </cell>
          <cell r="D14389" t="str">
            <v>中文核心/CSCD</v>
          </cell>
          <cell r="E14389">
            <v>0.49199999999999999</v>
          </cell>
          <cell r="F14389" t="str">
            <v>E类</v>
          </cell>
          <cell r="G14389">
            <v>30</v>
          </cell>
        </row>
        <row r="14390">
          <cell r="B14390" t="str">
            <v>1004-1524</v>
          </cell>
          <cell r="C14390" t="str">
            <v>浙江农业学报</v>
          </cell>
          <cell r="D14390" t="str">
            <v>中文核心/CSCD</v>
          </cell>
          <cell r="E14390">
            <v>0.63</v>
          </cell>
          <cell r="F14390" t="str">
            <v>E类</v>
          </cell>
          <cell r="G14390">
            <v>30</v>
          </cell>
        </row>
        <row r="14391">
          <cell r="B14391" t="str">
            <v>1007-8614</v>
          </cell>
          <cell r="C14391" t="str">
            <v>新疆农业大学学报</v>
          </cell>
          <cell r="D14391" t="str">
            <v>中文核心</v>
          </cell>
          <cell r="E14391">
            <v>0</v>
          </cell>
          <cell r="F14391" t="str">
            <v>F类</v>
          </cell>
          <cell r="G14391">
            <v>20</v>
          </cell>
        </row>
        <row r="14392">
          <cell r="B14392" t="str">
            <v>1008-0384</v>
          </cell>
          <cell r="C14392" t="str">
            <v>福建农业学报</v>
          </cell>
          <cell r="D14392" t="str">
            <v>中文核心</v>
          </cell>
          <cell r="E14392">
            <v>0</v>
          </cell>
          <cell r="F14392" t="str">
            <v>F类</v>
          </cell>
          <cell r="G14392">
            <v>20</v>
          </cell>
        </row>
        <row r="14393">
          <cell r="B14393" t="str">
            <v>1000-2650</v>
          </cell>
          <cell r="C14393" t="str">
            <v>四川农业大学学报</v>
          </cell>
          <cell r="D14393" t="str">
            <v>中文核心/CSCD</v>
          </cell>
          <cell r="E14393">
            <v>0.48499999999999999</v>
          </cell>
          <cell r="F14393" t="str">
            <v>E类</v>
          </cell>
          <cell r="G14393">
            <v>30</v>
          </cell>
        </row>
        <row r="14394">
          <cell r="B14394" t="str">
            <v>0564-3929</v>
          </cell>
          <cell r="C14394" t="str">
            <v>土壤学报</v>
          </cell>
          <cell r="D14394" t="str">
            <v>中文核心/CSCD</v>
          </cell>
          <cell r="E14394">
            <v>1.202</v>
          </cell>
          <cell r="F14394" t="str">
            <v>E类</v>
          </cell>
          <cell r="G14394">
            <v>30</v>
          </cell>
        </row>
        <row r="14395">
          <cell r="B14395" t="str">
            <v>1009-2242</v>
          </cell>
          <cell r="C14395" t="str">
            <v>水土保持学报</v>
          </cell>
          <cell r="D14395" t="str">
            <v>中文核心/CSCD</v>
          </cell>
          <cell r="E14395">
            <v>1.052</v>
          </cell>
          <cell r="F14395" t="str">
            <v>E类</v>
          </cell>
          <cell r="G14395">
            <v>30</v>
          </cell>
        </row>
        <row r="14396">
          <cell r="B14396" t="str">
            <v>1008-505X</v>
          </cell>
          <cell r="C14396" t="str">
            <v>植物营养与肥料学报</v>
          </cell>
          <cell r="D14396" t="str">
            <v>中文核心/CSCD</v>
          </cell>
          <cell r="E14396">
            <v>1.407</v>
          </cell>
          <cell r="F14396" t="str">
            <v>E类</v>
          </cell>
          <cell r="G14396">
            <v>30</v>
          </cell>
        </row>
        <row r="14397">
          <cell r="B14397" t="str">
            <v>0564-3945</v>
          </cell>
          <cell r="C14397" t="str">
            <v>土壤通报</v>
          </cell>
          <cell r="D14397" t="str">
            <v>中文核心/CSCD</v>
          </cell>
          <cell r="E14397">
            <v>0.71699999999999997</v>
          </cell>
          <cell r="F14397" t="str">
            <v>E类</v>
          </cell>
          <cell r="G14397">
            <v>30</v>
          </cell>
        </row>
        <row r="14398">
          <cell r="B14398" t="str">
            <v>0253-9829</v>
          </cell>
          <cell r="C14398" t="str">
            <v>土壤</v>
          </cell>
          <cell r="D14398" t="str">
            <v>中文核心/CSCD</v>
          </cell>
          <cell r="E14398">
            <v>0.93</v>
          </cell>
          <cell r="F14398" t="str">
            <v>E类</v>
          </cell>
          <cell r="G14398">
            <v>30</v>
          </cell>
        </row>
        <row r="14399">
          <cell r="B14399" t="str">
            <v>1672-3007</v>
          </cell>
          <cell r="C14399" t="str">
            <v>中国水土保持科学</v>
          </cell>
          <cell r="D14399" t="str">
            <v>中文核心/CSCD</v>
          </cell>
          <cell r="E14399">
            <v>0</v>
          </cell>
          <cell r="F14399" t="str">
            <v>E类</v>
          </cell>
          <cell r="G14399">
            <v>30</v>
          </cell>
        </row>
        <row r="14400">
          <cell r="B14400" t="str">
            <v>1671-3990</v>
          </cell>
          <cell r="C14400" t="str">
            <v>中国生态农业学报</v>
          </cell>
          <cell r="D14400" t="str">
            <v>中文核心/CSCD</v>
          </cell>
          <cell r="E14400">
            <v>1.085</v>
          </cell>
          <cell r="F14400" t="str">
            <v>E类</v>
          </cell>
          <cell r="G14400">
            <v>30</v>
          </cell>
        </row>
        <row r="14401">
          <cell r="B14401" t="str">
            <v>1673-6257</v>
          </cell>
          <cell r="C14401" t="str">
            <v>中国土壤与肥料</v>
          </cell>
          <cell r="D14401" t="str">
            <v>中文核心/CSCD</v>
          </cell>
          <cell r="E14401">
            <v>0.75800000000000001</v>
          </cell>
          <cell r="F14401" t="str">
            <v>E类</v>
          </cell>
          <cell r="G14401">
            <v>30</v>
          </cell>
        </row>
        <row r="14402">
          <cell r="B14402" t="str">
            <v>1000-6362</v>
          </cell>
          <cell r="C14402" t="str">
            <v>中国农业气象</v>
          </cell>
          <cell r="D14402" t="str">
            <v>中文核心/CSCD</v>
          </cell>
          <cell r="E14402">
            <v>1.242</v>
          </cell>
          <cell r="F14402" t="str">
            <v>E类</v>
          </cell>
          <cell r="G14402">
            <v>30</v>
          </cell>
        </row>
        <row r="14403">
          <cell r="B14403" t="str">
            <v>1005-3409</v>
          </cell>
          <cell r="C14403" t="str">
            <v>水土保持研究</v>
          </cell>
          <cell r="D14403" t="str">
            <v>中文核心/CSCD</v>
          </cell>
          <cell r="E14403">
            <v>1.018</v>
          </cell>
          <cell r="F14403" t="str">
            <v>E类</v>
          </cell>
          <cell r="G14403">
            <v>30</v>
          </cell>
        </row>
        <row r="14404">
          <cell r="B14404" t="str">
            <v>1002-6819</v>
          </cell>
          <cell r="C14404" t="str">
            <v>农业工程学报</v>
          </cell>
          <cell r="D14404" t="str">
            <v>中文核心</v>
          </cell>
          <cell r="E14404">
            <v>1.7250000000000001</v>
          </cell>
          <cell r="F14404" t="str">
            <v>F类</v>
          </cell>
          <cell r="G14404">
            <v>20</v>
          </cell>
        </row>
        <row r="14405">
          <cell r="B14405" t="str">
            <v>1000-1298</v>
          </cell>
          <cell r="C14405" t="str">
            <v>农业机械学报</v>
          </cell>
          <cell r="D14405" t="str">
            <v>中文核心</v>
          </cell>
          <cell r="E14405">
            <v>1.26</v>
          </cell>
          <cell r="F14405" t="str">
            <v>F类</v>
          </cell>
          <cell r="G14405">
            <v>20</v>
          </cell>
        </row>
        <row r="14406">
          <cell r="B14406" t="str">
            <v>1672-3317</v>
          </cell>
          <cell r="C14406" t="str">
            <v>灌溉排水学报</v>
          </cell>
          <cell r="D14406" t="str">
            <v>中文核心/CSCD</v>
          </cell>
          <cell r="E14406">
            <v>0.44700000000000001</v>
          </cell>
          <cell r="F14406" t="str">
            <v>E类</v>
          </cell>
          <cell r="G14406">
            <v>30</v>
          </cell>
        </row>
        <row r="14407">
          <cell r="B14407" t="str">
            <v>1000-1166</v>
          </cell>
          <cell r="C14407" t="str">
            <v>中国沼气</v>
          </cell>
          <cell r="D14407" t="str">
            <v>中文核心</v>
          </cell>
          <cell r="E14407">
            <v>0.55300000000000005</v>
          </cell>
          <cell r="F14407" t="str">
            <v>F类</v>
          </cell>
          <cell r="G14407">
            <v>20</v>
          </cell>
        </row>
        <row r="14408">
          <cell r="B14408" t="str">
            <v>1007-4929</v>
          </cell>
          <cell r="C14408" t="str">
            <v>节水灌溉</v>
          </cell>
          <cell r="D14408" t="str">
            <v>中文核心</v>
          </cell>
          <cell r="E14408">
            <v>0.495</v>
          </cell>
          <cell r="F14408" t="str">
            <v>F类</v>
          </cell>
          <cell r="G14408">
            <v>20</v>
          </cell>
        </row>
        <row r="14409">
          <cell r="B14409" t="str">
            <v>1003-188X</v>
          </cell>
          <cell r="C14409" t="str">
            <v>农机化研究</v>
          </cell>
          <cell r="D14409" t="str">
            <v>中文核心</v>
          </cell>
          <cell r="E14409">
            <v>0.38800000000000001</v>
          </cell>
          <cell r="F14409" t="str">
            <v>F类</v>
          </cell>
          <cell r="G14409">
            <v>20</v>
          </cell>
        </row>
        <row r="14410">
          <cell r="B14410" t="str">
            <v>1674-8530</v>
          </cell>
          <cell r="C14410" t="str">
            <v>排灌机械工程学报</v>
          </cell>
          <cell r="D14410" t="str">
            <v>中文核心/CSCD</v>
          </cell>
          <cell r="E14410">
            <v>1.1879999999999999</v>
          </cell>
          <cell r="F14410" t="str">
            <v>E类</v>
          </cell>
          <cell r="G14410">
            <v>30</v>
          </cell>
        </row>
        <row r="14411">
          <cell r="B14411" t="str">
            <v>1007-2284</v>
          </cell>
          <cell r="C14411" t="str">
            <v>中国农村水利水电</v>
          </cell>
          <cell r="D14411" t="str">
            <v>中文核心</v>
          </cell>
          <cell r="E14411">
            <v>0.34499999999999997</v>
          </cell>
          <cell r="F14411" t="str">
            <v>F类</v>
          </cell>
          <cell r="G14411">
            <v>20</v>
          </cell>
        </row>
        <row r="14412">
          <cell r="B14412" t="str">
            <v>0496-3490</v>
          </cell>
          <cell r="C14412" t="str">
            <v>作物学报</v>
          </cell>
          <cell r="D14412" t="str">
            <v>中文核心/CSCD</v>
          </cell>
          <cell r="E14412">
            <v>1.4450000000000001</v>
          </cell>
          <cell r="F14412" t="str">
            <v>E类</v>
          </cell>
          <cell r="G14412">
            <v>30</v>
          </cell>
        </row>
        <row r="14413">
          <cell r="B14413" t="str">
            <v>1001-7216</v>
          </cell>
          <cell r="C14413" t="str">
            <v>中国水稻科学</v>
          </cell>
          <cell r="D14413" t="str">
            <v>中文核心/CSCD</v>
          </cell>
          <cell r="E14413">
            <v>1.181</v>
          </cell>
          <cell r="F14413" t="str">
            <v>E类</v>
          </cell>
          <cell r="G14413">
            <v>30</v>
          </cell>
        </row>
        <row r="14414">
          <cell r="B14414" t="str">
            <v>1005-0906</v>
          </cell>
          <cell r="C14414" t="str">
            <v>玉米科学</v>
          </cell>
          <cell r="D14414" t="str">
            <v>中文核心/CSCD</v>
          </cell>
          <cell r="E14414">
            <v>0.77700000000000002</v>
          </cell>
          <cell r="F14414" t="str">
            <v>E类</v>
          </cell>
          <cell r="G14414">
            <v>30</v>
          </cell>
        </row>
        <row r="14415">
          <cell r="B14415" t="str">
            <v>1009-1041</v>
          </cell>
          <cell r="C14415" t="str">
            <v>麦类作物学报</v>
          </cell>
          <cell r="D14415" t="str">
            <v>中文核心/CSCD</v>
          </cell>
          <cell r="E14415">
            <v>0.68899999999999995</v>
          </cell>
          <cell r="F14415" t="str">
            <v>E类</v>
          </cell>
          <cell r="G14415">
            <v>30</v>
          </cell>
        </row>
        <row r="14416">
          <cell r="B14416" t="str">
            <v>1007-9084</v>
          </cell>
          <cell r="C14416" t="str">
            <v>中国油料作物学报</v>
          </cell>
          <cell r="D14416" t="str">
            <v>中文核心/CSCD</v>
          </cell>
          <cell r="E14416">
            <v>0.89400000000000002</v>
          </cell>
          <cell r="F14416" t="str">
            <v>E类</v>
          </cell>
          <cell r="G14416">
            <v>30</v>
          </cell>
        </row>
        <row r="14417">
          <cell r="B14417" t="str">
            <v>1672-1810</v>
          </cell>
          <cell r="C14417" t="str">
            <v>植物遗传资源学报</v>
          </cell>
          <cell r="D14417" t="str">
            <v>中文核心/CSCD</v>
          </cell>
          <cell r="E14417">
            <v>1.1140000000000001</v>
          </cell>
          <cell r="F14417" t="str">
            <v>E类</v>
          </cell>
          <cell r="G14417">
            <v>30</v>
          </cell>
        </row>
        <row r="14418">
          <cell r="B14418" t="str">
            <v>1002-7807</v>
          </cell>
          <cell r="C14418" t="str">
            <v>棉花学报</v>
          </cell>
          <cell r="D14418" t="str">
            <v>中文核心/CSCD</v>
          </cell>
          <cell r="E14418">
            <v>1.141</v>
          </cell>
          <cell r="F14418" t="str">
            <v>E类</v>
          </cell>
          <cell r="G14418">
            <v>30</v>
          </cell>
        </row>
        <row r="14419">
          <cell r="B14419" t="str">
            <v>1672-416X</v>
          </cell>
          <cell r="C14419" t="str">
            <v>分子植物育种</v>
          </cell>
          <cell r="D14419" t="str">
            <v>中文核心/CSCD</v>
          </cell>
          <cell r="E14419">
            <v>0.63700000000000001</v>
          </cell>
          <cell r="F14419" t="str">
            <v>E类</v>
          </cell>
          <cell r="G14419">
            <v>30</v>
          </cell>
        </row>
        <row r="14420">
          <cell r="B14420" t="str">
            <v>1000-9841</v>
          </cell>
          <cell r="C14420" t="str">
            <v>大豆科学</v>
          </cell>
          <cell r="D14420" t="str">
            <v>中文核心/CSCD</v>
          </cell>
          <cell r="E14420">
            <v>0.46700000000000003</v>
          </cell>
          <cell r="F14420" t="str">
            <v>E类</v>
          </cell>
          <cell r="G14420">
            <v>30</v>
          </cell>
        </row>
        <row r="14421">
          <cell r="B14421" t="str">
            <v>1005-3956</v>
          </cell>
          <cell r="C14421" t="str">
            <v>杂交水稻</v>
          </cell>
          <cell r="D14421" t="str">
            <v>中文核心/CSCD</v>
          </cell>
          <cell r="E14421">
            <v>0.312</v>
          </cell>
          <cell r="F14421" t="str">
            <v>E类</v>
          </cell>
          <cell r="G14421">
            <v>30</v>
          </cell>
        </row>
        <row r="14422">
          <cell r="B14422" t="str">
            <v>1000-8551</v>
          </cell>
          <cell r="C14422" t="str">
            <v>核农学报</v>
          </cell>
          <cell r="D14422" t="str">
            <v>中文核心/CSCD</v>
          </cell>
          <cell r="E14422">
            <v>0.90600000000000003</v>
          </cell>
          <cell r="F14422" t="str">
            <v>E类</v>
          </cell>
          <cell r="G14422">
            <v>30</v>
          </cell>
        </row>
        <row r="14423">
          <cell r="B14423" t="str">
            <v>1001-7283</v>
          </cell>
          <cell r="C14423" t="str">
            <v>作物杂志</v>
          </cell>
          <cell r="D14423" t="str">
            <v>中文核心</v>
          </cell>
          <cell r="E14423">
            <v>0.58399999999999996</v>
          </cell>
          <cell r="F14423" t="str">
            <v>F类</v>
          </cell>
          <cell r="G14423">
            <v>20</v>
          </cell>
        </row>
        <row r="14424">
          <cell r="B14424" t="str">
            <v>1001-4705</v>
          </cell>
          <cell r="C14424" t="str">
            <v>种子</v>
          </cell>
          <cell r="D14424" t="str">
            <v>中文核心</v>
          </cell>
          <cell r="E14424">
            <v>0.32600000000000001</v>
          </cell>
          <cell r="F14424" t="str">
            <v>F类</v>
          </cell>
          <cell r="G14424">
            <v>20</v>
          </cell>
        </row>
        <row r="14425">
          <cell r="B14425" t="str">
            <v>1002-4093</v>
          </cell>
          <cell r="C14425" t="str">
            <v>花生学报</v>
          </cell>
          <cell r="D14425" t="str">
            <v>中文核心</v>
          </cell>
          <cell r="E14425">
            <v>0</v>
          </cell>
          <cell r="F14425" t="str">
            <v>F类</v>
          </cell>
          <cell r="G14425">
            <v>20</v>
          </cell>
        </row>
        <row r="14426">
          <cell r="B14426" t="str">
            <v>1006-8082</v>
          </cell>
          <cell r="C14426" t="str">
            <v>中国稻米</v>
          </cell>
          <cell r="D14426" t="str">
            <v>中文核心</v>
          </cell>
          <cell r="E14426">
            <v>0</v>
          </cell>
          <cell r="F14426" t="str">
            <v>F类</v>
          </cell>
          <cell r="G14426">
            <v>20</v>
          </cell>
        </row>
        <row r="14427">
          <cell r="B14427" t="str">
            <v>0412-0914</v>
          </cell>
          <cell r="C14427" t="str">
            <v>植物病理学报</v>
          </cell>
          <cell r="D14427" t="str">
            <v>中文核心/CSCD</v>
          </cell>
          <cell r="E14427">
            <v>0.84299999999999997</v>
          </cell>
          <cell r="F14427" t="str">
            <v>E类</v>
          </cell>
          <cell r="G14427">
            <v>30</v>
          </cell>
        </row>
        <row r="14428">
          <cell r="B14428" t="str">
            <v>0529-1542</v>
          </cell>
          <cell r="C14428" t="str">
            <v>植物保护</v>
          </cell>
          <cell r="D14428" t="str">
            <v>中文核心/CSCD</v>
          </cell>
          <cell r="E14428">
            <v>0.59299999999999997</v>
          </cell>
          <cell r="F14428" t="str">
            <v>E类</v>
          </cell>
          <cell r="G14428">
            <v>30</v>
          </cell>
        </row>
        <row r="14429">
          <cell r="B14429" t="str">
            <v>0577-7518</v>
          </cell>
          <cell r="C14429" t="str">
            <v>植物保护学报</v>
          </cell>
          <cell r="D14429" t="str">
            <v>中文核心/CSCD</v>
          </cell>
          <cell r="E14429">
            <v>0.89</v>
          </cell>
          <cell r="F14429" t="str">
            <v>E类</v>
          </cell>
          <cell r="G14429">
            <v>30</v>
          </cell>
        </row>
        <row r="14430">
          <cell r="B14430" t="str">
            <v>2095-039X</v>
          </cell>
          <cell r="C14430" t="str">
            <v>中国生物防治学报</v>
          </cell>
          <cell r="D14430" t="str">
            <v>中文核心/CSCD</v>
          </cell>
          <cell r="E14430">
            <v>0.995</v>
          </cell>
          <cell r="F14430" t="str">
            <v>E类</v>
          </cell>
          <cell r="G14430">
            <v>30</v>
          </cell>
        </row>
        <row r="14431">
          <cell r="B14431" t="str">
            <v>1008-7303</v>
          </cell>
          <cell r="C14431" t="str">
            <v>农药学学报</v>
          </cell>
          <cell r="D14431" t="str">
            <v>中文核心/CSCD</v>
          </cell>
          <cell r="E14431">
            <v>0.67500000000000004</v>
          </cell>
          <cell r="F14431" t="str">
            <v>E类</v>
          </cell>
          <cell r="G14431">
            <v>30</v>
          </cell>
        </row>
        <row r="14432">
          <cell r="B14432" t="str">
            <v>1006-0413</v>
          </cell>
          <cell r="C14432" t="str">
            <v>农药</v>
          </cell>
          <cell r="D14432" t="str">
            <v>中文核心/CSCD</v>
          </cell>
          <cell r="E14432">
            <v>0.53400000000000003</v>
          </cell>
          <cell r="F14432" t="str">
            <v>E类</v>
          </cell>
          <cell r="G14432">
            <v>30</v>
          </cell>
        </row>
        <row r="14433">
          <cell r="B14433" t="str">
            <v>1674-0858</v>
          </cell>
          <cell r="C14433" t="str">
            <v>环境昆虫学报</v>
          </cell>
          <cell r="D14433" t="str">
            <v>中文核心/CSCD</v>
          </cell>
          <cell r="E14433">
            <v>0.48299999999999998</v>
          </cell>
          <cell r="F14433" t="str">
            <v>E类</v>
          </cell>
          <cell r="G14433">
            <v>30</v>
          </cell>
        </row>
        <row r="14434">
          <cell r="B14434" t="str">
            <v>1672-6820</v>
          </cell>
          <cell r="C14434" t="str">
            <v>中国植保导刊</v>
          </cell>
          <cell r="D14434" t="str">
            <v>中文核心</v>
          </cell>
          <cell r="E14434">
            <v>0.44600000000000001</v>
          </cell>
          <cell r="F14434" t="str">
            <v>F类</v>
          </cell>
          <cell r="G14434">
            <v>20</v>
          </cell>
        </row>
        <row r="14435">
          <cell r="B14435" t="str">
            <v>1005-2755</v>
          </cell>
          <cell r="C14435" t="str">
            <v>植物检疫</v>
          </cell>
          <cell r="D14435" t="str">
            <v>中文核心</v>
          </cell>
          <cell r="E14435">
            <v>0.42299999999999999</v>
          </cell>
          <cell r="F14435" t="str">
            <v>F类</v>
          </cell>
          <cell r="G14435">
            <v>20</v>
          </cell>
        </row>
        <row r="14436">
          <cell r="B14436" t="str">
            <v>0513-353X</v>
          </cell>
          <cell r="C14436" t="str">
            <v>园艺学报</v>
          </cell>
          <cell r="D14436" t="str">
            <v>中文核心/CSCD</v>
          </cell>
          <cell r="E14436">
            <v>0.94</v>
          </cell>
          <cell r="F14436" t="str">
            <v>E类</v>
          </cell>
          <cell r="G14436">
            <v>30</v>
          </cell>
        </row>
        <row r="14437">
          <cell r="B14437" t="str">
            <v>1009-9980</v>
          </cell>
          <cell r="C14437" t="str">
            <v>果树学报</v>
          </cell>
          <cell r="D14437" t="str">
            <v>中文核心/CSCD</v>
          </cell>
          <cell r="E14437">
            <v>0.83499999999999996</v>
          </cell>
          <cell r="F14437" t="str">
            <v>E类</v>
          </cell>
          <cell r="G14437">
            <v>30</v>
          </cell>
        </row>
        <row r="14438">
          <cell r="B14438" t="str">
            <v>1001-0009</v>
          </cell>
          <cell r="C14438" t="str">
            <v>北方园艺</v>
          </cell>
          <cell r="D14438" t="str">
            <v>中文核心</v>
          </cell>
          <cell r="E14438">
            <v>0.23200000000000001</v>
          </cell>
          <cell r="F14438" t="str">
            <v>F类</v>
          </cell>
          <cell r="G14438">
            <v>20</v>
          </cell>
        </row>
        <row r="14439">
          <cell r="B14439" t="str">
            <v>1000-6346</v>
          </cell>
          <cell r="C14439" t="str">
            <v>中国蔬菜</v>
          </cell>
          <cell r="D14439" t="str">
            <v>中文核心</v>
          </cell>
          <cell r="E14439">
            <v>0.317</v>
          </cell>
          <cell r="F14439" t="str">
            <v>F类</v>
          </cell>
          <cell r="G14439">
            <v>20</v>
          </cell>
        </row>
        <row r="14440">
          <cell r="B14440" t="str">
            <v>1007-1431</v>
          </cell>
          <cell r="C14440" t="str">
            <v>中国南方果树</v>
          </cell>
          <cell r="D14440" t="str">
            <v>中文核心</v>
          </cell>
          <cell r="E14440">
            <v>0.34499999999999997</v>
          </cell>
          <cell r="F14440" t="str">
            <v>F类</v>
          </cell>
          <cell r="G14440">
            <v>20</v>
          </cell>
        </row>
        <row r="14441">
          <cell r="B14441" t="str">
            <v>1005-9873</v>
          </cell>
          <cell r="C14441" t="str">
            <v>食用菌学报</v>
          </cell>
          <cell r="D14441" t="str">
            <v>中文核心/CSCD</v>
          </cell>
          <cell r="E14441">
            <v>0.55500000000000005</v>
          </cell>
          <cell r="F14441" t="str">
            <v>E类</v>
          </cell>
          <cell r="G14441">
            <v>30</v>
          </cell>
        </row>
        <row r="14442">
          <cell r="B14442" t="str">
            <v>1000-2561</v>
          </cell>
          <cell r="C14442" t="str">
            <v>热带作物学报</v>
          </cell>
          <cell r="D14442" t="str">
            <v>中文核心/CSCD</v>
          </cell>
          <cell r="E14442">
            <v>0.48199999999999998</v>
          </cell>
          <cell r="F14442" t="str">
            <v>E类</v>
          </cell>
          <cell r="G14442">
            <v>30</v>
          </cell>
        </row>
        <row r="14443">
          <cell r="B14443" t="str">
            <v>1008-1038</v>
          </cell>
          <cell r="C14443" t="str">
            <v>中国瓜菜</v>
          </cell>
          <cell r="D14443" t="str">
            <v>中文核心</v>
          </cell>
          <cell r="E14443">
            <v>0</v>
          </cell>
          <cell r="F14443" t="str">
            <v>F类</v>
          </cell>
          <cell r="G14443">
            <v>20</v>
          </cell>
        </row>
        <row r="14444">
          <cell r="B14444" t="str">
            <v>1673-923X</v>
          </cell>
          <cell r="C14444" t="str">
            <v>经济林研究</v>
          </cell>
          <cell r="D14444" t="str">
            <v>中文核心</v>
          </cell>
          <cell r="E14444">
            <v>1.357</v>
          </cell>
          <cell r="F14444" t="str">
            <v>F类</v>
          </cell>
          <cell r="G14444">
            <v>20</v>
          </cell>
        </row>
        <row r="14445">
          <cell r="B14445" t="str">
            <v>1001-7488</v>
          </cell>
          <cell r="C14445" t="str">
            <v>林业科学</v>
          </cell>
          <cell r="D14445" t="str">
            <v>中文核心/CSCD</v>
          </cell>
          <cell r="E14445">
            <v>1.028</v>
          </cell>
          <cell r="F14445" t="str">
            <v>E类</v>
          </cell>
          <cell r="G14445">
            <v>30</v>
          </cell>
        </row>
        <row r="14446">
          <cell r="B14446" t="str">
            <v>1001-1498</v>
          </cell>
          <cell r="C14446" t="str">
            <v>林业科学研究</v>
          </cell>
          <cell r="D14446" t="str">
            <v>中文核心/CSCD</v>
          </cell>
          <cell r="E14446">
            <v>0.876</v>
          </cell>
          <cell r="F14446" t="str">
            <v>E类</v>
          </cell>
          <cell r="G14446">
            <v>30</v>
          </cell>
        </row>
        <row r="14447">
          <cell r="B14447" t="str">
            <v>1000-1522</v>
          </cell>
          <cell r="C14447" t="str">
            <v>北京林业大学学报</v>
          </cell>
          <cell r="D14447" t="str">
            <v>中文核心/CSCD</v>
          </cell>
          <cell r="E14447">
            <v>0.873</v>
          </cell>
          <cell r="F14447" t="str">
            <v>E类</v>
          </cell>
          <cell r="G14447">
            <v>30</v>
          </cell>
        </row>
        <row r="14448">
          <cell r="B14448" t="str">
            <v>1000-2006</v>
          </cell>
          <cell r="C14448" t="str">
            <v>南京林业大学学报(自然科学版)</v>
          </cell>
          <cell r="D14448" t="str">
            <v>中文核心/CSCD</v>
          </cell>
          <cell r="E14448">
            <v>0.79400000000000004</v>
          </cell>
          <cell r="F14448" t="str">
            <v>E类</v>
          </cell>
          <cell r="G14448">
            <v>30</v>
          </cell>
        </row>
        <row r="14449">
          <cell r="B14449" t="str">
            <v>2095-0756</v>
          </cell>
          <cell r="C14449" t="str">
            <v>浙江农林大学学报</v>
          </cell>
          <cell r="D14449" t="str">
            <v>中文核心/CSCD</v>
          </cell>
          <cell r="E14449">
            <v>0.81200000000000006</v>
          </cell>
          <cell r="F14449" t="str">
            <v>E类</v>
          </cell>
          <cell r="G14449">
            <v>30</v>
          </cell>
        </row>
        <row r="14450">
          <cell r="B14450" t="str">
            <v>2096-0018</v>
          </cell>
          <cell r="C14450" t="str">
            <v>福建林学院学报(改名为：森林与环境学报)</v>
          </cell>
          <cell r="D14450" t="str">
            <v>中文核心</v>
          </cell>
          <cell r="E14450">
            <v>0</v>
          </cell>
          <cell r="F14450" t="str">
            <v>F类</v>
          </cell>
          <cell r="G14450">
            <v>20</v>
          </cell>
        </row>
        <row r="14451">
          <cell r="B14451" t="str">
            <v>1000-5382</v>
          </cell>
          <cell r="C14451" t="str">
            <v>东北林业大学学报</v>
          </cell>
          <cell r="D14451" t="str">
            <v>中文核心/CSCD</v>
          </cell>
          <cell r="E14451">
            <v>0.54700000000000004</v>
          </cell>
          <cell r="F14451" t="str">
            <v>E类</v>
          </cell>
          <cell r="G14451">
            <v>30</v>
          </cell>
        </row>
        <row r="14452">
          <cell r="B14452" t="str">
            <v>1001-4241</v>
          </cell>
          <cell r="C14452" t="str">
            <v>世界林业研究</v>
          </cell>
          <cell r="D14452" t="str">
            <v>中文核心/CSCD</v>
          </cell>
          <cell r="E14452">
            <v>0.61099999999999999</v>
          </cell>
          <cell r="F14452" t="str">
            <v>E类</v>
          </cell>
          <cell r="G14452">
            <v>30</v>
          </cell>
        </row>
        <row r="14453">
          <cell r="B14453" t="str">
            <v>1001-7461</v>
          </cell>
          <cell r="C14453" t="str">
            <v>西北林学院学报</v>
          </cell>
          <cell r="D14453" t="str">
            <v>中文核心/CSCD</v>
          </cell>
          <cell r="E14453">
            <v>0.876</v>
          </cell>
          <cell r="F14453" t="str">
            <v>E类</v>
          </cell>
          <cell r="G14453">
            <v>30</v>
          </cell>
        </row>
        <row r="14454">
          <cell r="B14454" t="str">
            <v>1673-923X</v>
          </cell>
          <cell r="C14454" t="str">
            <v>中南林业科技大学学报</v>
          </cell>
          <cell r="D14454" t="str">
            <v>中文核心/CSCD</v>
          </cell>
          <cell r="E14454">
            <v>1.03</v>
          </cell>
          <cell r="F14454" t="str">
            <v>E类</v>
          </cell>
          <cell r="G14454">
            <v>30</v>
          </cell>
        </row>
        <row r="14455">
          <cell r="B14455" t="str">
            <v>1002-6622</v>
          </cell>
          <cell r="C14455" t="str">
            <v>林业资源管理</v>
          </cell>
          <cell r="D14455" t="str">
            <v>中文核心</v>
          </cell>
          <cell r="E14455">
            <v>0.52100000000000002</v>
          </cell>
          <cell r="F14455" t="str">
            <v>F类</v>
          </cell>
          <cell r="G14455">
            <v>20</v>
          </cell>
        </row>
        <row r="14456">
          <cell r="B14456" t="str">
            <v>1000-8101</v>
          </cell>
          <cell r="C14456" t="str">
            <v>林业科技开发</v>
          </cell>
          <cell r="D14456" t="str">
            <v>中文核心</v>
          </cell>
          <cell r="E14456">
            <v>0.47</v>
          </cell>
          <cell r="F14456" t="str">
            <v>F类</v>
          </cell>
          <cell r="G14456">
            <v>20</v>
          </cell>
        </row>
        <row r="14457">
          <cell r="B14457" t="str">
            <v>1000-6567</v>
          </cell>
          <cell r="C14457" t="str">
            <v>竹子研究汇刊</v>
          </cell>
          <cell r="D14457" t="str">
            <v>中文核心</v>
          </cell>
          <cell r="E14457">
            <v>0.437</v>
          </cell>
          <cell r="F14457" t="str">
            <v>F类</v>
          </cell>
          <cell r="G14457">
            <v>20</v>
          </cell>
        </row>
        <row r="14458">
          <cell r="B14458" t="str">
            <v>2095-1914</v>
          </cell>
          <cell r="C14458" t="str">
            <v>西南林业大学学报</v>
          </cell>
          <cell r="D14458" t="str">
            <v>中文核心</v>
          </cell>
          <cell r="E14458">
            <v>0</v>
          </cell>
          <cell r="F14458" t="str">
            <v>F类</v>
          </cell>
          <cell r="G14458">
            <v>20</v>
          </cell>
        </row>
        <row r="14459">
          <cell r="B14459" t="str">
            <v>1671-0886</v>
          </cell>
          <cell r="C14459" t="str">
            <v>中国森林病虫</v>
          </cell>
          <cell r="D14459" t="str">
            <v>中文核心</v>
          </cell>
          <cell r="E14459">
            <v>0.5</v>
          </cell>
          <cell r="F14459" t="str">
            <v>F类</v>
          </cell>
          <cell r="G14459">
            <v>20</v>
          </cell>
        </row>
        <row r="14460">
          <cell r="B14460" t="str">
            <v>0366-6964</v>
          </cell>
          <cell r="C14460" t="str">
            <v>畜牧兽医学报</v>
          </cell>
          <cell r="D14460" t="str">
            <v>中文核心/CSCD</v>
          </cell>
          <cell r="E14460">
            <v>0.67100000000000004</v>
          </cell>
          <cell r="F14460" t="str">
            <v>E类</v>
          </cell>
          <cell r="G14460">
            <v>30</v>
          </cell>
        </row>
        <row r="14461">
          <cell r="B14461" t="str">
            <v>1008-0589</v>
          </cell>
          <cell r="C14461" t="str">
            <v>中国预防兽医学报</v>
          </cell>
          <cell r="D14461" t="str">
            <v>中文核心/CSCD</v>
          </cell>
          <cell r="E14461">
            <v>0.48299999999999998</v>
          </cell>
          <cell r="F14461" t="str">
            <v>E类</v>
          </cell>
          <cell r="G14461">
            <v>30</v>
          </cell>
        </row>
        <row r="14462">
          <cell r="B14462" t="str">
            <v>1673-4696</v>
          </cell>
          <cell r="C14462" t="str">
            <v>中国兽医科学</v>
          </cell>
          <cell r="D14462" t="str">
            <v>中文核心/CSCD</v>
          </cell>
          <cell r="E14462">
            <v>0.51</v>
          </cell>
          <cell r="F14462" t="str">
            <v>E类</v>
          </cell>
          <cell r="G14462">
            <v>30</v>
          </cell>
        </row>
        <row r="14463">
          <cell r="B14463" t="str">
            <v>1005-4545</v>
          </cell>
          <cell r="C14463" t="str">
            <v>中国兽医学报</v>
          </cell>
          <cell r="D14463" t="str">
            <v>中文核心/CSCD</v>
          </cell>
          <cell r="E14463">
            <v>0.432</v>
          </cell>
          <cell r="F14463" t="str">
            <v>E类</v>
          </cell>
          <cell r="G14463">
            <v>30</v>
          </cell>
        </row>
        <row r="14464">
          <cell r="B14464" t="str">
            <v>1006-267X</v>
          </cell>
          <cell r="C14464" t="str">
            <v>动物营养学报</v>
          </cell>
          <cell r="D14464" t="str">
            <v>中文核心/CSCD</v>
          </cell>
          <cell r="E14464">
            <v>1.141</v>
          </cell>
          <cell r="F14464" t="str">
            <v>E类</v>
          </cell>
          <cell r="G14464">
            <v>30</v>
          </cell>
        </row>
        <row r="14465">
          <cell r="B14465" t="str">
            <v>1007-5038</v>
          </cell>
          <cell r="C14465" t="str">
            <v>动物医学进展</v>
          </cell>
          <cell r="D14465" t="str">
            <v>中文核心</v>
          </cell>
          <cell r="E14465">
            <v>0.377</v>
          </cell>
          <cell r="F14465" t="str">
            <v>F类</v>
          </cell>
          <cell r="G14465">
            <v>20</v>
          </cell>
        </row>
        <row r="14466">
          <cell r="B14466" t="str">
            <v>1671-7236</v>
          </cell>
          <cell r="C14466" t="str">
            <v>中国畜牧兽医</v>
          </cell>
          <cell r="D14466" t="str">
            <v>中文核心</v>
          </cell>
          <cell r="E14466">
            <v>0.505</v>
          </cell>
          <cell r="F14466" t="str">
            <v>F类</v>
          </cell>
          <cell r="G14466">
            <v>20</v>
          </cell>
        </row>
        <row r="14467">
          <cell r="B14467" t="str">
            <v>0529-6005</v>
          </cell>
          <cell r="C14467" t="str">
            <v>中国兽医杂志</v>
          </cell>
          <cell r="D14467" t="str">
            <v>中文核心</v>
          </cell>
          <cell r="E14467">
            <v>0.187</v>
          </cell>
          <cell r="F14467" t="str">
            <v>F类</v>
          </cell>
          <cell r="G14467">
            <v>20</v>
          </cell>
        </row>
        <row r="14468">
          <cell r="B14468" t="str">
            <v>0258-7033</v>
          </cell>
          <cell r="C14468" t="str">
            <v>中国畜牧杂志</v>
          </cell>
          <cell r="D14468" t="str">
            <v>中文核心</v>
          </cell>
          <cell r="E14468">
            <v>0.46100000000000002</v>
          </cell>
          <cell r="F14468" t="str">
            <v>F类</v>
          </cell>
          <cell r="G14468">
            <v>20</v>
          </cell>
        </row>
        <row r="14469">
          <cell r="B14469" t="str">
            <v>0529-5130</v>
          </cell>
          <cell r="C14469" t="str">
            <v>畜牧与兽医</v>
          </cell>
          <cell r="D14469" t="str">
            <v>中文核心</v>
          </cell>
          <cell r="E14469">
            <v>0.224</v>
          </cell>
          <cell r="F14469" t="str">
            <v>F类</v>
          </cell>
          <cell r="G14469">
            <v>20</v>
          </cell>
        </row>
        <row r="14470">
          <cell r="B14470" t="str">
            <v>0257-4799</v>
          </cell>
          <cell r="C14470" t="str">
            <v>蚕业科学</v>
          </cell>
          <cell r="D14470" t="str">
            <v>中文核心/CSCD</v>
          </cell>
          <cell r="E14470">
            <v>0.56999999999999995</v>
          </cell>
          <cell r="F14470" t="str">
            <v>E类</v>
          </cell>
          <cell r="G14470">
            <v>30</v>
          </cell>
        </row>
        <row r="14471">
          <cell r="B14471" t="str">
            <v>1004-6364</v>
          </cell>
          <cell r="C14471" t="str">
            <v>中国家禽</v>
          </cell>
          <cell r="D14471" t="str">
            <v>中文核心</v>
          </cell>
          <cell r="E14471">
            <v>0.29699999999999999</v>
          </cell>
          <cell r="F14471" t="str">
            <v>F类</v>
          </cell>
          <cell r="G14471">
            <v>20</v>
          </cell>
        </row>
        <row r="14472">
          <cell r="B14472" t="str">
            <v>1004-3314</v>
          </cell>
          <cell r="C14472" t="str">
            <v>中国饲料</v>
          </cell>
          <cell r="D14472" t="str">
            <v>中文核心</v>
          </cell>
          <cell r="E14472">
            <v>0.441</v>
          </cell>
          <cell r="F14472" t="str">
            <v>F类</v>
          </cell>
          <cell r="G14472">
            <v>20</v>
          </cell>
        </row>
        <row r="14473">
          <cell r="B14473" t="str">
            <v>1004-7034</v>
          </cell>
          <cell r="C14473" t="str">
            <v>黑龙江畜牧兽医</v>
          </cell>
          <cell r="D14473" t="str">
            <v>中文核心</v>
          </cell>
          <cell r="E14473">
            <v>9.4E-2</v>
          </cell>
          <cell r="F14473" t="str">
            <v>F类</v>
          </cell>
          <cell r="G14473">
            <v>20</v>
          </cell>
        </row>
        <row r="14474">
          <cell r="B14474" t="str">
            <v>1673-1182</v>
          </cell>
          <cell r="C14474" t="str">
            <v>家畜生态学报</v>
          </cell>
          <cell r="D14474" t="str">
            <v>中文核心</v>
          </cell>
          <cell r="E14474">
            <v>0.38700000000000001</v>
          </cell>
          <cell r="F14474" t="str">
            <v>F类</v>
          </cell>
          <cell r="G14474">
            <v>20</v>
          </cell>
        </row>
        <row r="14475">
          <cell r="B14475" t="str">
            <v>1674-6422</v>
          </cell>
          <cell r="C14475" t="str">
            <v>中国动物传染病学报</v>
          </cell>
          <cell r="D14475" t="str">
            <v>中文核心</v>
          </cell>
          <cell r="E14475">
            <v>0</v>
          </cell>
          <cell r="F14475" t="str">
            <v>F类</v>
          </cell>
          <cell r="G14475">
            <v>20</v>
          </cell>
        </row>
        <row r="14476">
          <cell r="B14476" t="str">
            <v>1001-991X</v>
          </cell>
          <cell r="C14476" t="str">
            <v>饲料工业</v>
          </cell>
          <cell r="D14476" t="str">
            <v>中文核心</v>
          </cell>
          <cell r="E14476">
            <v>0.36799999999999999</v>
          </cell>
          <cell r="F14476" t="str">
            <v>F类</v>
          </cell>
          <cell r="G14476">
            <v>20</v>
          </cell>
        </row>
        <row r="14477">
          <cell r="B14477" t="str">
            <v>1002-1280</v>
          </cell>
          <cell r="C14477" t="str">
            <v>中国兽药杂志</v>
          </cell>
          <cell r="D14477" t="str">
            <v>中文核心</v>
          </cell>
          <cell r="E14477">
            <v>0</v>
          </cell>
          <cell r="F14477" t="str">
            <v>F类</v>
          </cell>
          <cell r="G14477">
            <v>20</v>
          </cell>
        </row>
        <row r="14478">
          <cell r="B14478" t="str">
            <v>1004-5759</v>
          </cell>
          <cell r="C14478" t="str">
            <v>草业学报</v>
          </cell>
          <cell r="D14478" t="str">
            <v>中文核心/CSCD</v>
          </cell>
          <cell r="E14478">
            <v>2.4710000000000001</v>
          </cell>
          <cell r="F14478" t="str">
            <v>E类</v>
          </cell>
          <cell r="G14478">
            <v>30</v>
          </cell>
        </row>
        <row r="14479">
          <cell r="B14479" t="str">
            <v>1001-0629</v>
          </cell>
          <cell r="C14479" t="str">
            <v>草业科学</v>
          </cell>
          <cell r="D14479" t="str">
            <v>中文核心/CSCD</v>
          </cell>
          <cell r="E14479">
            <v>0.81100000000000005</v>
          </cell>
          <cell r="F14479" t="str">
            <v>E类</v>
          </cell>
          <cell r="G14479">
            <v>30</v>
          </cell>
        </row>
        <row r="14480">
          <cell r="B14480" t="str">
            <v>1007-0435</v>
          </cell>
          <cell r="C14480" t="str">
            <v>草地学报</v>
          </cell>
          <cell r="D14480" t="str">
            <v>中文核心/CSCD</v>
          </cell>
          <cell r="E14480">
            <v>0.76600000000000001</v>
          </cell>
          <cell r="F14480" t="str">
            <v>E类</v>
          </cell>
          <cell r="G14480">
            <v>30</v>
          </cell>
        </row>
        <row r="14481">
          <cell r="B14481" t="str">
            <v>1673-5021</v>
          </cell>
          <cell r="C14481" t="str">
            <v>中国草地学报</v>
          </cell>
          <cell r="D14481" t="str">
            <v>中文核心/CSCD</v>
          </cell>
          <cell r="E14481">
            <v>1.0209999999999999</v>
          </cell>
          <cell r="F14481" t="str">
            <v>E类</v>
          </cell>
          <cell r="G14481">
            <v>30</v>
          </cell>
        </row>
        <row r="14482">
          <cell r="B14482" t="str">
            <v>1000-0615</v>
          </cell>
          <cell r="C14482" t="str">
            <v>水产学报</v>
          </cell>
          <cell r="D14482" t="str">
            <v>中文核心/CSCD</v>
          </cell>
          <cell r="E14482">
            <v>1.248</v>
          </cell>
          <cell r="F14482" t="str">
            <v>E类</v>
          </cell>
          <cell r="G14482">
            <v>30</v>
          </cell>
        </row>
        <row r="14483">
          <cell r="B14483" t="str">
            <v>1005-8737</v>
          </cell>
          <cell r="C14483" t="str">
            <v>中国水产科学</v>
          </cell>
          <cell r="D14483" t="str">
            <v>中文核心/CSCD</v>
          </cell>
          <cell r="E14483">
            <v>1.0409999999999999</v>
          </cell>
          <cell r="F14483" t="str">
            <v>E类</v>
          </cell>
          <cell r="G14483">
            <v>30</v>
          </cell>
        </row>
        <row r="14484">
          <cell r="B14484" t="str">
            <v>1000-7075</v>
          </cell>
          <cell r="C14484" t="str">
            <v>渔业科学进展</v>
          </cell>
          <cell r="D14484" t="str">
            <v>中文核心/CSCD</v>
          </cell>
          <cell r="E14484">
            <v>0.66800000000000004</v>
          </cell>
          <cell r="F14484" t="str">
            <v>E类</v>
          </cell>
          <cell r="G14484">
            <v>30</v>
          </cell>
        </row>
        <row r="14485">
          <cell r="B14485" t="str">
            <v>1674-5566</v>
          </cell>
          <cell r="C14485" t="str">
            <v>上海海洋大学学报</v>
          </cell>
          <cell r="D14485" t="str">
            <v>中文核心/CSCD</v>
          </cell>
          <cell r="E14485">
            <v>0.77800000000000002</v>
          </cell>
          <cell r="F14485" t="str">
            <v>E类</v>
          </cell>
          <cell r="G14485">
            <v>30</v>
          </cell>
        </row>
        <row r="14486">
          <cell r="B14486" t="str">
            <v>1004-2490</v>
          </cell>
          <cell r="C14486" t="str">
            <v>海洋渔业</v>
          </cell>
          <cell r="D14486" t="str">
            <v>中文核心/CSCD</v>
          </cell>
          <cell r="E14486">
            <v>1.1040000000000001</v>
          </cell>
          <cell r="F14486" t="str">
            <v>E类</v>
          </cell>
          <cell r="G14486">
            <v>30</v>
          </cell>
        </row>
        <row r="14487">
          <cell r="B14487" t="str">
            <v>2095-0780</v>
          </cell>
          <cell r="C14487" t="str">
            <v>南方水产科学</v>
          </cell>
          <cell r="D14487" t="str">
            <v>中文核心/CSCD</v>
          </cell>
          <cell r="E14487">
            <v>1.0529999999999999</v>
          </cell>
          <cell r="F14487" t="str">
            <v>E类</v>
          </cell>
          <cell r="G14487">
            <v>30</v>
          </cell>
        </row>
        <row r="14488">
          <cell r="B14488" t="str">
            <v>2095-1388</v>
          </cell>
          <cell r="C14488" t="str">
            <v>大连海洋大学学报</v>
          </cell>
          <cell r="D14488" t="str">
            <v>中文核心/CSCD</v>
          </cell>
          <cell r="E14488">
            <v>1.3839999999999999</v>
          </cell>
          <cell r="F14488" t="str">
            <v>E类</v>
          </cell>
          <cell r="G14488">
            <v>30</v>
          </cell>
        </row>
        <row r="14489">
          <cell r="B14489" t="str">
            <v>1000-6907</v>
          </cell>
          <cell r="C14489" t="str">
            <v>淡水渔业</v>
          </cell>
          <cell r="D14489" t="str">
            <v>中文核心/CSCD</v>
          </cell>
          <cell r="E14489">
            <v>0.629</v>
          </cell>
          <cell r="F14489" t="str">
            <v>E类</v>
          </cell>
          <cell r="G14489">
            <v>30</v>
          </cell>
        </row>
        <row r="14490">
          <cell r="B14490" t="str">
            <v>1003-1111</v>
          </cell>
          <cell r="C14490" t="str">
            <v>水产科学</v>
          </cell>
          <cell r="D14490" t="str">
            <v>中文核心/CSCD</v>
          </cell>
          <cell r="E14490">
            <v>0.65500000000000003</v>
          </cell>
          <cell r="F14490" t="str">
            <v>E类</v>
          </cell>
          <cell r="G14490">
            <v>30</v>
          </cell>
        </row>
        <row r="14491">
          <cell r="B14491" t="str">
            <v>1674-3075</v>
          </cell>
          <cell r="C14491" t="str">
            <v>水生态学杂志</v>
          </cell>
          <cell r="D14491" t="str">
            <v>中文核心/CSCD</v>
          </cell>
          <cell r="E14491">
            <v>0.63600000000000001</v>
          </cell>
          <cell r="F14491" t="str">
            <v>E类</v>
          </cell>
          <cell r="G14491">
            <v>30</v>
          </cell>
        </row>
        <row r="14492">
          <cell r="B14492" t="str">
            <v>1672-5174</v>
          </cell>
          <cell r="C14492" t="str">
            <v>中国海洋大学学报(自然科学版)</v>
          </cell>
          <cell r="D14492" t="str">
            <v>中文核心/CSCD</v>
          </cell>
          <cell r="E14492">
            <v>0.47599999999999998</v>
          </cell>
          <cell r="F14492" t="str">
            <v>E类</v>
          </cell>
          <cell r="G14492">
            <v>30</v>
          </cell>
        </row>
        <row r="14493">
          <cell r="B14493" t="str">
            <v>1007-9580</v>
          </cell>
          <cell r="C14493" t="str">
            <v>渔业现代化</v>
          </cell>
          <cell r="D14493" t="str">
            <v>中文核心</v>
          </cell>
          <cell r="E14493">
            <v>0.61199999999999999</v>
          </cell>
          <cell r="F14493" t="str">
            <v>F类</v>
          </cell>
          <cell r="G14493">
            <v>20</v>
          </cell>
        </row>
        <row r="14494">
          <cell r="B14494" t="str">
            <v>1001-7100</v>
          </cell>
          <cell r="C14494" t="str">
            <v>低温与超导</v>
          </cell>
          <cell r="D14494" t="str">
            <v>中文核心</v>
          </cell>
          <cell r="E14494">
            <v>0.29899999999999999</v>
          </cell>
          <cell r="F14494" t="str">
            <v>F类</v>
          </cell>
          <cell r="G14494">
            <v>20</v>
          </cell>
        </row>
        <row r="14495">
          <cell r="B14495" t="str">
            <v>1000-3851</v>
          </cell>
          <cell r="C14495" t="str">
            <v>复合材料学报</v>
          </cell>
          <cell r="D14495" t="str">
            <v>中文核心</v>
          </cell>
          <cell r="E14495">
            <v>0.84399999999999997</v>
          </cell>
          <cell r="F14495" t="str">
            <v>F类</v>
          </cell>
          <cell r="G14495">
            <v>20</v>
          </cell>
        </row>
        <row r="14496">
          <cell r="B14496" t="str">
            <v>1000-324X</v>
          </cell>
          <cell r="C14496" t="str">
            <v>无机材料学报</v>
          </cell>
          <cell r="D14496" t="str">
            <v>中文核心</v>
          </cell>
          <cell r="E14496">
            <v>0.83899999999999997</v>
          </cell>
          <cell r="F14496" t="str">
            <v>F类</v>
          </cell>
          <cell r="G14496">
            <v>20</v>
          </cell>
        </row>
        <row r="14497">
          <cell r="B14497" t="str">
            <v>1005-023X</v>
          </cell>
          <cell r="C14497" t="str">
            <v>材料导报</v>
          </cell>
          <cell r="D14497" t="str">
            <v>中文核心/CSCD</v>
          </cell>
          <cell r="E14497">
            <v>0.375</v>
          </cell>
          <cell r="F14497" t="str">
            <v>E类</v>
          </cell>
          <cell r="G14497">
            <v>30</v>
          </cell>
        </row>
        <row r="14498">
          <cell r="B14498" t="str">
            <v>1001-9731</v>
          </cell>
          <cell r="C14498" t="str">
            <v>功能材料</v>
          </cell>
          <cell r="D14498" t="str">
            <v>中文核心</v>
          </cell>
          <cell r="E14498">
            <v>0.62</v>
          </cell>
          <cell r="F14498" t="str">
            <v>F类</v>
          </cell>
          <cell r="G14498">
            <v>20</v>
          </cell>
        </row>
        <row r="14499">
          <cell r="B14499" t="str">
            <v>1001-4381</v>
          </cell>
          <cell r="C14499" t="str">
            <v>材料工程</v>
          </cell>
          <cell r="D14499" t="str">
            <v>中文核心</v>
          </cell>
          <cell r="E14499">
            <v>0.59299999999999997</v>
          </cell>
          <cell r="F14499" t="str">
            <v>F类</v>
          </cell>
          <cell r="G14499">
            <v>20</v>
          </cell>
        </row>
        <row r="14500">
          <cell r="B14500" t="str">
            <v>1005-3093</v>
          </cell>
          <cell r="C14500" t="str">
            <v>材料研究学报</v>
          </cell>
          <cell r="D14500" t="str">
            <v>中文核心</v>
          </cell>
          <cell r="E14500">
            <v>0.502</v>
          </cell>
          <cell r="F14500" t="str">
            <v>F类</v>
          </cell>
          <cell r="G14500">
            <v>20</v>
          </cell>
        </row>
        <row r="14501">
          <cell r="B14501" t="str">
            <v>1673-2812</v>
          </cell>
          <cell r="C14501" t="str">
            <v>材料科学与工程学报</v>
          </cell>
          <cell r="D14501" t="str">
            <v>中文核心/CSCD</v>
          </cell>
          <cell r="E14501">
            <v>0.40600000000000003</v>
          </cell>
          <cell r="F14501" t="str">
            <v>E类</v>
          </cell>
          <cell r="G14501">
            <v>30</v>
          </cell>
        </row>
        <row r="14502">
          <cell r="B14502" t="str">
            <v>1003-0999</v>
          </cell>
          <cell r="C14502" t="str">
            <v>玻璃钢/复合材料</v>
          </cell>
          <cell r="D14502" t="str">
            <v>中文核心/CSCD</v>
          </cell>
          <cell r="E14502">
            <v>0.87</v>
          </cell>
          <cell r="F14502" t="str">
            <v>E类</v>
          </cell>
          <cell r="G14502">
            <v>30</v>
          </cell>
        </row>
        <row r="14503">
          <cell r="B14503" t="str">
            <v>1001-3563</v>
          </cell>
          <cell r="C14503" t="str">
            <v>包装工程</v>
          </cell>
          <cell r="D14503" t="str">
            <v>中文核心/CSCD</v>
          </cell>
          <cell r="E14503">
            <v>0.42299999999999999</v>
          </cell>
          <cell r="F14503" t="str">
            <v>E类</v>
          </cell>
          <cell r="G14503">
            <v>30</v>
          </cell>
        </row>
        <row r="14504">
          <cell r="B14504" t="str">
            <v>1008-5548</v>
          </cell>
          <cell r="C14504" t="str">
            <v>中国粉体技术</v>
          </cell>
          <cell r="D14504" t="str">
            <v>中文核心</v>
          </cell>
          <cell r="E14504">
            <v>0.40899999999999997</v>
          </cell>
          <cell r="F14504" t="str">
            <v>F类</v>
          </cell>
          <cell r="G14504">
            <v>20</v>
          </cell>
        </row>
        <row r="14505">
          <cell r="B14505" t="str">
            <v>1000-3630</v>
          </cell>
          <cell r="C14505" t="str">
            <v>声学技术</v>
          </cell>
          <cell r="D14505" t="str">
            <v>中文核心/CSCD</v>
          </cell>
          <cell r="E14505">
            <v>0</v>
          </cell>
          <cell r="F14505" t="str">
            <v>E类</v>
          </cell>
          <cell r="G14505">
            <v>30</v>
          </cell>
        </row>
        <row r="14506">
          <cell r="B14506" t="str">
            <v>1000-310X</v>
          </cell>
          <cell r="C14506" t="str">
            <v>应用声学</v>
          </cell>
          <cell r="D14506" t="str">
            <v>中文核心/CSCD</v>
          </cell>
          <cell r="E14506">
            <v>0.32600000000000001</v>
          </cell>
          <cell r="F14506" t="str">
            <v>E类</v>
          </cell>
          <cell r="G14506">
            <v>30</v>
          </cell>
        </row>
        <row r="14507">
          <cell r="B14507" t="str">
            <v>0253-4339</v>
          </cell>
          <cell r="C14507" t="str">
            <v>制冷学报</v>
          </cell>
          <cell r="D14507" t="str">
            <v>中文核心/CSCD</v>
          </cell>
          <cell r="E14507">
            <v>0.51400000000000001</v>
          </cell>
          <cell r="F14507" t="str">
            <v>E类</v>
          </cell>
          <cell r="G14507">
            <v>30</v>
          </cell>
        </row>
        <row r="14508">
          <cell r="B14508" t="str">
            <v>1000-6516</v>
          </cell>
          <cell r="C14508" t="str">
            <v>低温工程</v>
          </cell>
          <cell r="D14508" t="str">
            <v>中文核心/CSCD</v>
          </cell>
          <cell r="E14508">
            <v>0.24199999999999999</v>
          </cell>
          <cell r="F14508" t="str">
            <v>E类</v>
          </cell>
          <cell r="G14508">
            <v>30</v>
          </cell>
        </row>
        <row r="14509">
          <cell r="B14509" t="str">
            <v>1672-7126</v>
          </cell>
          <cell r="C14509" t="str">
            <v>真空科学与技术学报</v>
          </cell>
          <cell r="D14509" t="str">
            <v>中文核心</v>
          </cell>
          <cell r="E14509">
            <v>0.82299999999999995</v>
          </cell>
          <cell r="F14509" t="str">
            <v>F类</v>
          </cell>
          <cell r="G14509">
            <v>20</v>
          </cell>
        </row>
        <row r="14510">
          <cell r="B14510" t="str">
            <v>1000-1158</v>
          </cell>
          <cell r="C14510" t="str">
            <v>计量学报</v>
          </cell>
          <cell r="D14510" t="str">
            <v>中文核心/CSCD</v>
          </cell>
          <cell r="E14510">
            <v>0.20200000000000001</v>
          </cell>
          <cell r="F14510" t="str">
            <v>E类</v>
          </cell>
          <cell r="G14510">
            <v>30</v>
          </cell>
        </row>
        <row r="14511">
          <cell r="B14511" t="str">
            <v>1674-5124</v>
          </cell>
          <cell r="C14511" t="str">
            <v>中国测试</v>
          </cell>
          <cell r="D14511" t="str">
            <v>中文核心</v>
          </cell>
          <cell r="E14511">
            <v>0.254</v>
          </cell>
          <cell r="F14511" t="str">
            <v>F类</v>
          </cell>
          <cell r="G14511">
            <v>20</v>
          </cell>
        </row>
        <row r="14512">
          <cell r="B14512" t="str">
            <v>1000-1964</v>
          </cell>
          <cell r="C14512" t="str">
            <v>中国矿业大学学报</v>
          </cell>
          <cell r="D14512" t="str">
            <v>EI（JA）/CSCD</v>
          </cell>
          <cell r="E14512">
            <v>1.339</v>
          </cell>
          <cell r="F14512" t="str">
            <v>D类</v>
          </cell>
          <cell r="G14512">
            <v>50</v>
          </cell>
        </row>
        <row r="14513">
          <cell r="B14513" t="str">
            <v>1673-3363</v>
          </cell>
          <cell r="C14513" t="str">
            <v>采矿与安全工程学报</v>
          </cell>
          <cell r="D14513" t="str">
            <v>中文核心</v>
          </cell>
          <cell r="E14513">
            <v>1.1839999999999999</v>
          </cell>
          <cell r="F14513" t="str">
            <v>F类</v>
          </cell>
          <cell r="G14513">
            <v>20</v>
          </cell>
        </row>
        <row r="14514">
          <cell r="B14514" t="str">
            <v>1001-1250</v>
          </cell>
          <cell r="C14514" t="str">
            <v>金属矿山</v>
          </cell>
          <cell r="D14514" t="str">
            <v>中文核心</v>
          </cell>
          <cell r="E14514">
            <v>0.54700000000000004</v>
          </cell>
          <cell r="F14514" t="str">
            <v>F类</v>
          </cell>
          <cell r="G14514">
            <v>20</v>
          </cell>
        </row>
        <row r="14515">
          <cell r="B14515" t="str">
            <v>1001-487X</v>
          </cell>
          <cell r="C14515" t="str">
            <v>爆破</v>
          </cell>
          <cell r="D14515" t="str">
            <v>中文核心/CSCD</v>
          </cell>
          <cell r="E14515">
            <v>0.61199999999999999</v>
          </cell>
          <cell r="F14515" t="str">
            <v>E类</v>
          </cell>
          <cell r="G14515">
            <v>30</v>
          </cell>
        </row>
        <row r="14516">
          <cell r="B14516" t="str">
            <v>1000-6532</v>
          </cell>
          <cell r="C14516" t="str">
            <v>矿产综合利用</v>
          </cell>
          <cell r="D14516" t="str">
            <v>中文核心</v>
          </cell>
          <cell r="E14516">
            <v>0</v>
          </cell>
          <cell r="F14516" t="str">
            <v>F类</v>
          </cell>
          <cell r="G14516">
            <v>20</v>
          </cell>
        </row>
        <row r="14517">
          <cell r="B14517" t="str">
            <v>1008-4495</v>
          </cell>
          <cell r="C14517" t="str">
            <v>矿业安全与环保</v>
          </cell>
          <cell r="D14517" t="str">
            <v>中文核心</v>
          </cell>
          <cell r="E14517">
            <v>0.51300000000000001</v>
          </cell>
          <cell r="F14517" t="str">
            <v>F类</v>
          </cell>
          <cell r="G14517">
            <v>20</v>
          </cell>
        </row>
        <row r="14518">
          <cell r="B14518" t="str">
            <v>1004-4051</v>
          </cell>
          <cell r="C14518" t="str">
            <v>中国矿业</v>
          </cell>
          <cell r="D14518" t="str">
            <v>中文核心</v>
          </cell>
          <cell r="E14518">
            <v>0.46400000000000002</v>
          </cell>
          <cell r="F14518" t="str">
            <v>F类</v>
          </cell>
          <cell r="G14518">
            <v>20</v>
          </cell>
        </row>
        <row r="14519">
          <cell r="B14519" t="str">
            <v>0253-6099</v>
          </cell>
          <cell r="C14519" t="str">
            <v>矿冶工程</v>
          </cell>
          <cell r="D14519" t="str">
            <v>中文核心/CSCD</v>
          </cell>
          <cell r="E14519">
            <v>0.68600000000000005</v>
          </cell>
          <cell r="F14519" t="str">
            <v>E类</v>
          </cell>
          <cell r="G14519">
            <v>30</v>
          </cell>
        </row>
        <row r="14520">
          <cell r="B14520" t="str">
            <v>1000-8098</v>
          </cell>
          <cell r="C14520" t="str">
            <v>非金属矿</v>
          </cell>
          <cell r="D14520" t="str">
            <v>中文核心/CSCD</v>
          </cell>
          <cell r="E14520">
            <v>0.56100000000000005</v>
          </cell>
          <cell r="F14520" t="str">
            <v>E类</v>
          </cell>
          <cell r="G14520">
            <v>30</v>
          </cell>
        </row>
        <row r="14521">
          <cell r="B14521" t="str">
            <v>1671-9492</v>
          </cell>
          <cell r="C14521" t="str">
            <v>有色金属(选矿部分）</v>
          </cell>
          <cell r="D14521" t="str">
            <v>中文核心</v>
          </cell>
          <cell r="E14521">
            <v>0</v>
          </cell>
          <cell r="F14521" t="str">
            <v>F类</v>
          </cell>
          <cell r="G14521">
            <v>20</v>
          </cell>
        </row>
        <row r="14522">
          <cell r="B14522" t="str">
            <v>1005-2763</v>
          </cell>
          <cell r="C14522" t="str">
            <v>矿业研究与开发</v>
          </cell>
          <cell r="D14522" t="str">
            <v>中文核心</v>
          </cell>
          <cell r="E14522">
            <v>0.56599999999999995</v>
          </cell>
          <cell r="F14522" t="str">
            <v>F类</v>
          </cell>
          <cell r="G14522">
            <v>20</v>
          </cell>
        </row>
        <row r="14523">
          <cell r="B14523" t="str">
            <v>1008-7524</v>
          </cell>
          <cell r="C14523" t="str">
            <v>化工矿物与加工</v>
          </cell>
          <cell r="D14523" t="str">
            <v>中文核心</v>
          </cell>
          <cell r="E14523">
            <v>0.33600000000000002</v>
          </cell>
          <cell r="F14523" t="str">
            <v>F类</v>
          </cell>
          <cell r="G14523">
            <v>20</v>
          </cell>
        </row>
        <row r="14524">
          <cell r="B14524" t="str">
            <v>1001-0076</v>
          </cell>
          <cell r="C14524" t="str">
            <v>矿产保护与利用</v>
          </cell>
          <cell r="D14524" t="str">
            <v>中文核心</v>
          </cell>
          <cell r="E14524">
            <v>0</v>
          </cell>
          <cell r="F14524" t="str">
            <v>F类</v>
          </cell>
          <cell r="G14524">
            <v>20</v>
          </cell>
        </row>
        <row r="14525">
          <cell r="B14525" t="str">
            <v>0253-9993</v>
          </cell>
          <cell r="C14525" t="str">
            <v>煤炭学报</v>
          </cell>
          <cell r="D14525" t="str">
            <v>中文核心</v>
          </cell>
          <cell r="E14525">
            <v>1.8340000000000001</v>
          </cell>
          <cell r="F14525" t="str">
            <v>F类</v>
          </cell>
          <cell r="G14525">
            <v>20</v>
          </cell>
        </row>
        <row r="14526">
          <cell r="B14526" t="str">
            <v>0253-2336</v>
          </cell>
          <cell r="C14526" t="str">
            <v>煤炭科学技术</v>
          </cell>
          <cell r="D14526" t="str">
            <v>中文核心</v>
          </cell>
          <cell r="E14526">
            <v>1.129</v>
          </cell>
          <cell r="F14526" t="str">
            <v>F类</v>
          </cell>
          <cell r="G14526">
            <v>20</v>
          </cell>
        </row>
        <row r="14527">
          <cell r="B14527" t="str">
            <v>1003-496X</v>
          </cell>
          <cell r="C14527" t="str">
            <v>煤矿安全</v>
          </cell>
          <cell r="D14527" t="str">
            <v>中文核心</v>
          </cell>
          <cell r="E14527">
            <v>0.38900000000000001</v>
          </cell>
          <cell r="F14527" t="str">
            <v>F类</v>
          </cell>
          <cell r="G14527">
            <v>20</v>
          </cell>
        </row>
        <row r="14528">
          <cell r="B14528" t="str">
            <v>1001-1986</v>
          </cell>
          <cell r="C14528" t="str">
            <v>煤田地质与勘探</v>
          </cell>
          <cell r="D14528" t="str">
            <v>中文核心/CSCD</v>
          </cell>
          <cell r="E14528">
            <v>0.83499999999999996</v>
          </cell>
          <cell r="F14528" t="str">
            <v>E类</v>
          </cell>
          <cell r="G14528">
            <v>30</v>
          </cell>
        </row>
        <row r="14529">
          <cell r="B14529" t="str">
            <v>1006-6225</v>
          </cell>
          <cell r="C14529" t="str">
            <v>煤矿开采</v>
          </cell>
          <cell r="D14529" t="str">
            <v>中文核心</v>
          </cell>
          <cell r="E14529">
            <v>0.60899999999999999</v>
          </cell>
          <cell r="F14529" t="str">
            <v>F类</v>
          </cell>
          <cell r="G14529">
            <v>20</v>
          </cell>
        </row>
        <row r="14530">
          <cell r="B14530" t="str">
            <v>1671-0959</v>
          </cell>
          <cell r="C14530" t="str">
            <v>煤炭工程</v>
          </cell>
          <cell r="D14530" t="str">
            <v>中文核心</v>
          </cell>
          <cell r="E14530">
            <v>0.44700000000000001</v>
          </cell>
          <cell r="F14530" t="str">
            <v>F类</v>
          </cell>
          <cell r="G14530">
            <v>20</v>
          </cell>
        </row>
        <row r="14531">
          <cell r="B14531" t="str">
            <v>1671-251X</v>
          </cell>
          <cell r="C14531" t="str">
            <v>工矿自动化</v>
          </cell>
          <cell r="D14531" t="str">
            <v>中文核心</v>
          </cell>
          <cell r="E14531">
            <v>0.39100000000000001</v>
          </cell>
          <cell r="F14531" t="str">
            <v>F类</v>
          </cell>
          <cell r="G14531">
            <v>20</v>
          </cell>
        </row>
        <row r="14532">
          <cell r="B14532" t="str">
            <v>1006-530X</v>
          </cell>
          <cell r="C14532" t="str">
            <v>中国煤炭</v>
          </cell>
          <cell r="D14532" t="str">
            <v>中文核心</v>
          </cell>
          <cell r="E14532">
            <v>0.53900000000000003</v>
          </cell>
          <cell r="F14532" t="str">
            <v>F类</v>
          </cell>
          <cell r="G14532">
            <v>20</v>
          </cell>
        </row>
        <row r="14533">
          <cell r="B14533" t="str">
            <v>1008-8725</v>
          </cell>
          <cell r="C14533" t="str">
            <v>煤炭技术</v>
          </cell>
          <cell r="D14533" t="str">
            <v>中文核心</v>
          </cell>
          <cell r="E14533">
            <v>0.35599999999999998</v>
          </cell>
          <cell r="F14533" t="str">
            <v>F类</v>
          </cell>
          <cell r="G14533">
            <v>20</v>
          </cell>
        </row>
        <row r="14534">
          <cell r="B14534" t="str">
            <v>0253-2697</v>
          </cell>
          <cell r="C14534" t="str">
            <v>石油学报</v>
          </cell>
          <cell r="D14534" t="str">
            <v>中文核心</v>
          </cell>
          <cell r="E14534">
            <v>2.6349999999999998</v>
          </cell>
          <cell r="F14534" t="str">
            <v>F类</v>
          </cell>
          <cell r="G14534">
            <v>20</v>
          </cell>
        </row>
        <row r="14535">
          <cell r="B14535" t="str">
            <v>1000-0747</v>
          </cell>
          <cell r="C14535" t="str">
            <v>石油勘探与开发</v>
          </cell>
          <cell r="D14535" t="str">
            <v>中文核心</v>
          </cell>
          <cell r="E14535">
            <v>3.859</v>
          </cell>
          <cell r="F14535" t="str">
            <v>F类</v>
          </cell>
          <cell r="G14535">
            <v>20</v>
          </cell>
        </row>
        <row r="14536">
          <cell r="B14536" t="str">
            <v>1000-0976</v>
          </cell>
          <cell r="C14536" t="str">
            <v>天然气工业</v>
          </cell>
          <cell r="D14536" t="str">
            <v>中文核心</v>
          </cell>
          <cell r="E14536">
            <v>1.76</v>
          </cell>
          <cell r="F14536" t="str">
            <v>F类</v>
          </cell>
          <cell r="G14536">
            <v>20</v>
          </cell>
        </row>
        <row r="14537">
          <cell r="B14537" t="str">
            <v>0253-9985</v>
          </cell>
          <cell r="C14537" t="str">
            <v>石油与天然气地质</v>
          </cell>
          <cell r="D14537" t="str">
            <v>中文核心</v>
          </cell>
          <cell r="E14537">
            <v>2.7320000000000002</v>
          </cell>
          <cell r="F14537" t="str">
            <v>F类</v>
          </cell>
          <cell r="G14537">
            <v>20</v>
          </cell>
        </row>
        <row r="14538">
          <cell r="B14538" t="str">
            <v>1674-5086</v>
          </cell>
          <cell r="C14538" t="str">
            <v>西南石油大学学报(自然科学版)</v>
          </cell>
          <cell r="D14538" t="str">
            <v>中文核心</v>
          </cell>
          <cell r="E14538">
            <v>1.3979999999999999</v>
          </cell>
          <cell r="F14538" t="str">
            <v>F类</v>
          </cell>
          <cell r="G14538">
            <v>20</v>
          </cell>
        </row>
        <row r="14539">
          <cell r="B14539" t="str">
            <v>1001-6112</v>
          </cell>
          <cell r="C14539" t="str">
            <v>石油实验地质</v>
          </cell>
          <cell r="D14539" t="str">
            <v>中文核心/CSCD</v>
          </cell>
          <cell r="E14539">
            <v>2.206</v>
          </cell>
          <cell r="F14539" t="str">
            <v>E类</v>
          </cell>
          <cell r="G14539">
            <v>30</v>
          </cell>
        </row>
        <row r="14540">
          <cell r="B14540" t="str">
            <v>1673-5005</v>
          </cell>
          <cell r="C14540" t="str">
            <v>中国石油大学学报(自然科学版)</v>
          </cell>
          <cell r="D14540" t="str">
            <v>EI（JA）/中文核心/CSCD</v>
          </cell>
          <cell r="E14540">
            <v>0.76300000000000001</v>
          </cell>
          <cell r="F14540" t="str">
            <v>D类</v>
          </cell>
          <cell r="G14540">
            <v>50</v>
          </cell>
        </row>
        <row r="14541">
          <cell r="B14541" t="str">
            <v>1672-1926</v>
          </cell>
          <cell r="C14541" t="str">
            <v>天然气地球科学</v>
          </cell>
          <cell r="D14541" t="str">
            <v>中文核心</v>
          </cell>
          <cell r="E14541">
            <v>1.286</v>
          </cell>
          <cell r="F14541" t="str">
            <v>F类</v>
          </cell>
          <cell r="G14541">
            <v>20</v>
          </cell>
        </row>
        <row r="14542">
          <cell r="B14542" t="str">
            <v>1001-3873</v>
          </cell>
          <cell r="C14542" t="str">
            <v>新疆石油地质</v>
          </cell>
          <cell r="D14542" t="str">
            <v>中文核心/CSCD</v>
          </cell>
          <cell r="E14542">
            <v>0.995</v>
          </cell>
          <cell r="F14542" t="str">
            <v>E类</v>
          </cell>
          <cell r="G14542">
            <v>30</v>
          </cell>
        </row>
        <row r="14543">
          <cell r="B14543" t="str">
            <v>1009-9603</v>
          </cell>
          <cell r="C14543" t="str">
            <v>油气地质与采收率</v>
          </cell>
          <cell r="D14543" t="str">
            <v>中文核心/CSCD</v>
          </cell>
          <cell r="E14543">
            <v>1.73</v>
          </cell>
          <cell r="F14543" t="str">
            <v>E类</v>
          </cell>
          <cell r="G14543">
            <v>30</v>
          </cell>
        </row>
        <row r="14544">
          <cell r="B14544" t="str">
            <v>1000-3754</v>
          </cell>
          <cell r="C14544" t="str">
            <v>大庆石油地质与开发</v>
          </cell>
          <cell r="D14544" t="str">
            <v>中文核心/CSCD</v>
          </cell>
          <cell r="E14544">
            <v>1.0229999999999999</v>
          </cell>
          <cell r="F14544" t="str">
            <v>E类</v>
          </cell>
          <cell r="G14544">
            <v>30</v>
          </cell>
        </row>
        <row r="14545">
          <cell r="B14545" t="str">
            <v>1672-9854</v>
          </cell>
          <cell r="C14545" t="str">
            <v>海相油气地质</v>
          </cell>
          <cell r="D14545" t="str">
            <v>中文核心/CSCD</v>
          </cell>
          <cell r="E14545">
            <v>0.81599999999999995</v>
          </cell>
          <cell r="F14545" t="str">
            <v>E类</v>
          </cell>
          <cell r="G14545">
            <v>30</v>
          </cell>
        </row>
        <row r="14546">
          <cell r="B14546" t="str">
            <v>1673-8926</v>
          </cell>
          <cell r="C14546" t="str">
            <v>岩性油气藏</v>
          </cell>
          <cell r="D14546" t="str">
            <v>中文核心/CSCD</v>
          </cell>
          <cell r="E14546">
            <v>0</v>
          </cell>
          <cell r="F14546" t="str">
            <v>E类</v>
          </cell>
          <cell r="G14546">
            <v>30</v>
          </cell>
        </row>
        <row r="14547">
          <cell r="B14547" t="str">
            <v>1000-7393</v>
          </cell>
          <cell r="C14547" t="str">
            <v>石油钻采工艺</v>
          </cell>
          <cell r="D14547" t="str">
            <v>中文核心/CSCD</v>
          </cell>
          <cell r="E14547">
            <v>0.79800000000000004</v>
          </cell>
          <cell r="F14547" t="str">
            <v>E类</v>
          </cell>
          <cell r="G14547">
            <v>30</v>
          </cell>
        </row>
        <row r="14548">
          <cell r="B14548" t="str">
            <v>1671-9727</v>
          </cell>
          <cell r="C14548" t="str">
            <v>成都理工大学学报(自然科学版)</v>
          </cell>
          <cell r="D14548" t="str">
            <v>中文核心/CSCD</v>
          </cell>
          <cell r="E14548">
            <v>0.93899999999999995</v>
          </cell>
          <cell r="F14548" t="str">
            <v>E类</v>
          </cell>
          <cell r="G14548">
            <v>30</v>
          </cell>
        </row>
        <row r="14549">
          <cell r="B14549" t="str">
            <v>1001-0890</v>
          </cell>
          <cell r="C14549" t="str">
            <v>石油钻探技术</v>
          </cell>
          <cell r="D14549" t="str">
            <v>中文核心/CSCD</v>
          </cell>
          <cell r="E14549">
            <v>1.63</v>
          </cell>
          <cell r="F14549" t="str">
            <v>E类</v>
          </cell>
          <cell r="G14549">
            <v>30</v>
          </cell>
        </row>
        <row r="14550">
          <cell r="B14550" t="str">
            <v>1006-768X</v>
          </cell>
          <cell r="C14550" t="str">
            <v>钻采工艺</v>
          </cell>
          <cell r="D14550" t="str">
            <v>中文核心</v>
          </cell>
          <cell r="E14550">
            <v>0.498</v>
          </cell>
          <cell r="F14550" t="str">
            <v>F类</v>
          </cell>
          <cell r="G14550">
            <v>20</v>
          </cell>
        </row>
        <row r="14551">
          <cell r="B14551" t="str">
            <v>1673-064X</v>
          </cell>
          <cell r="C14551" t="str">
            <v>西安石油大学学报(自然科学版)</v>
          </cell>
          <cell r="D14551" t="str">
            <v>中文核心</v>
          </cell>
          <cell r="E14551">
            <v>0.92600000000000005</v>
          </cell>
          <cell r="F14551" t="str">
            <v>F类</v>
          </cell>
          <cell r="G14551">
            <v>20</v>
          </cell>
        </row>
        <row r="14552">
          <cell r="B14552" t="str">
            <v>1000-8144</v>
          </cell>
          <cell r="C14552" t="str">
            <v>石油化工</v>
          </cell>
          <cell r="D14552" t="str">
            <v>中文核心/CSCD</v>
          </cell>
          <cell r="E14552">
            <v>0.624</v>
          </cell>
          <cell r="F14552" t="str">
            <v>E类</v>
          </cell>
          <cell r="G14552">
            <v>30</v>
          </cell>
        </row>
        <row r="14553">
          <cell r="B14553" t="str">
            <v>1000-4092</v>
          </cell>
          <cell r="C14553" t="str">
            <v>油田化学</v>
          </cell>
          <cell r="D14553" t="str">
            <v>中文核心/CSCD</v>
          </cell>
          <cell r="E14553">
            <v>0.77600000000000002</v>
          </cell>
          <cell r="F14553" t="str">
            <v>E类</v>
          </cell>
          <cell r="G14553">
            <v>30</v>
          </cell>
        </row>
        <row r="14554">
          <cell r="B14554" t="str">
            <v>1006-6535</v>
          </cell>
          <cell r="C14554" t="str">
            <v>特种油气藏</v>
          </cell>
          <cell r="D14554" t="str">
            <v>中文核心/CSCD</v>
          </cell>
          <cell r="E14554">
            <v>0.94299999999999995</v>
          </cell>
          <cell r="F14554" t="str">
            <v>E类</v>
          </cell>
          <cell r="G14554">
            <v>30</v>
          </cell>
        </row>
        <row r="14555">
          <cell r="B14555" t="str">
            <v>1001-5620</v>
          </cell>
          <cell r="C14555" t="str">
            <v>钻井液与完井液</v>
          </cell>
          <cell r="D14555" t="str">
            <v>中文核心</v>
          </cell>
          <cell r="E14555">
            <v>0.72099999999999997</v>
          </cell>
          <cell r="F14555" t="str">
            <v>F类</v>
          </cell>
          <cell r="G14555">
            <v>20</v>
          </cell>
        </row>
        <row r="14556">
          <cell r="B14556" t="str">
            <v>1673-1506</v>
          </cell>
          <cell r="C14556" t="str">
            <v>中国海上油气</v>
          </cell>
          <cell r="D14556" t="str">
            <v>中文核心/CSCD</v>
          </cell>
          <cell r="E14556">
            <v>1</v>
          </cell>
          <cell r="F14556" t="str">
            <v>E类</v>
          </cell>
          <cell r="G14556">
            <v>30</v>
          </cell>
        </row>
        <row r="14557">
          <cell r="B14557" t="str">
            <v>1007-3426</v>
          </cell>
          <cell r="C14557" t="str">
            <v>石油与天然气化工</v>
          </cell>
          <cell r="D14557" t="str">
            <v>中文核心</v>
          </cell>
          <cell r="E14557">
            <v>0</v>
          </cell>
          <cell r="F14557" t="str">
            <v>F类</v>
          </cell>
          <cell r="G14557">
            <v>20</v>
          </cell>
        </row>
        <row r="14558">
          <cell r="B14558" t="str">
            <v>1672-7703</v>
          </cell>
          <cell r="C14558" t="str">
            <v>中国石油勘探</v>
          </cell>
          <cell r="D14558" t="str">
            <v>中文核心</v>
          </cell>
          <cell r="E14558">
            <v>0</v>
          </cell>
          <cell r="F14558" t="str">
            <v>F类</v>
          </cell>
          <cell r="G14558">
            <v>20</v>
          </cell>
        </row>
        <row r="14559">
          <cell r="B14559" t="str">
            <v>1005-2399</v>
          </cell>
          <cell r="C14559" t="str">
            <v>石油炼制与化工</v>
          </cell>
          <cell r="D14559" t="str">
            <v>中文核心/CSCD</v>
          </cell>
          <cell r="E14559">
            <v>0.57799999999999996</v>
          </cell>
          <cell r="F14559" t="str">
            <v>E类</v>
          </cell>
          <cell r="G14559">
            <v>30</v>
          </cell>
        </row>
        <row r="14560">
          <cell r="B14560" t="str">
            <v>2095-4107</v>
          </cell>
          <cell r="C14560" t="str">
            <v>大庆石油学院学报(改名为：东北石油大学学报)</v>
          </cell>
          <cell r="D14560" t="str">
            <v>中文核心</v>
          </cell>
          <cell r="E14560">
            <v>0</v>
          </cell>
          <cell r="F14560" t="str">
            <v>F类</v>
          </cell>
          <cell r="G14560">
            <v>20</v>
          </cell>
        </row>
        <row r="14561">
          <cell r="B14561" t="str">
            <v>1000-8241</v>
          </cell>
          <cell r="C14561" t="str">
            <v>油气储运</v>
          </cell>
          <cell r="D14561" t="str">
            <v>中文核心</v>
          </cell>
          <cell r="E14561">
            <v>0</v>
          </cell>
          <cell r="F14561" t="str">
            <v>F类</v>
          </cell>
          <cell r="G14561">
            <v>20</v>
          </cell>
        </row>
        <row r="14562">
          <cell r="B14562" t="str">
            <v>1005-8907</v>
          </cell>
          <cell r="C14562" t="str">
            <v>断块油气田</v>
          </cell>
          <cell r="D14562" t="str">
            <v>中文核心</v>
          </cell>
          <cell r="E14562">
            <v>0</v>
          </cell>
          <cell r="F14562" t="str">
            <v>F类</v>
          </cell>
          <cell r="G14562">
            <v>20</v>
          </cell>
        </row>
        <row r="14563">
          <cell r="B14563" t="str">
            <v>1000-7571</v>
          </cell>
          <cell r="C14563" t="str">
            <v>冶金分析</v>
          </cell>
          <cell r="D14563" t="str">
            <v>中文核心/CSCD</v>
          </cell>
          <cell r="E14563">
            <v>0.60499999999999998</v>
          </cell>
          <cell r="F14563" t="str">
            <v>E类</v>
          </cell>
          <cell r="G14563">
            <v>30</v>
          </cell>
        </row>
        <row r="14564">
          <cell r="B14564" t="str">
            <v>0449-749X</v>
          </cell>
          <cell r="C14564" t="str">
            <v>钢铁</v>
          </cell>
          <cell r="D14564" t="str">
            <v>中文核心/CSCD</v>
          </cell>
          <cell r="E14564">
            <v>0.51600000000000001</v>
          </cell>
          <cell r="F14564" t="str">
            <v>E类</v>
          </cell>
          <cell r="G14564">
            <v>30</v>
          </cell>
        </row>
        <row r="14565">
          <cell r="B14565" t="str">
            <v>1009-2617</v>
          </cell>
          <cell r="C14565" t="str">
            <v>湿法冶金</v>
          </cell>
          <cell r="D14565" t="str">
            <v>中文核心</v>
          </cell>
          <cell r="E14565">
            <v>0.59</v>
          </cell>
          <cell r="F14565" t="str">
            <v>F类</v>
          </cell>
          <cell r="G14565">
            <v>20</v>
          </cell>
        </row>
        <row r="14566">
          <cell r="B14566" t="str">
            <v>0258-7076</v>
          </cell>
          <cell r="C14566" t="str">
            <v>稀有金属</v>
          </cell>
          <cell r="D14566" t="str">
            <v>中文核心</v>
          </cell>
          <cell r="E14566">
            <v>1.1659999999999999</v>
          </cell>
          <cell r="F14566" t="str">
            <v>F类</v>
          </cell>
          <cell r="G14566">
            <v>20</v>
          </cell>
        </row>
        <row r="14567">
          <cell r="B14567" t="str">
            <v>1001-0963</v>
          </cell>
          <cell r="C14567" t="str">
            <v>钢铁研究学报</v>
          </cell>
          <cell r="D14567" t="str">
            <v>中文核心/CSCD</v>
          </cell>
          <cell r="E14567">
            <v>0.373</v>
          </cell>
          <cell r="F14567" t="str">
            <v>E类</v>
          </cell>
          <cell r="G14567">
            <v>30</v>
          </cell>
        </row>
        <row r="14568">
          <cell r="B14568" t="str">
            <v>1002-1752</v>
          </cell>
          <cell r="C14568" t="str">
            <v>轻金属</v>
          </cell>
          <cell r="D14568" t="str">
            <v>中文核心/CSCD</v>
          </cell>
          <cell r="E14568">
            <v>0.24199999999999999</v>
          </cell>
          <cell r="F14568" t="str">
            <v>E类</v>
          </cell>
          <cell r="G14568">
            <v>30</v>
          </cell>
        </row>
        <row r="14569">
          <cell r="B14569" t="str">
            <v>1671-6620</v>
          </cell>
          <cell r="C14569" t="str">
            <v>材料与冶金学报</v>
          </cell>
          <cell r="D14569" t="str">
            <v>中文核心</v>
          </cell>
          <cell r="E14569">
            <v>0.14799999999999999</v>
          </cell>
          <cell r="F14569" t="str">
            <v>F类</v>
          </cell>
          <cell r="G14569">
            <v>20</v>
          </cell>
        </row>
        <row r="14570">
          <cell r="B14570" t="str">
            <v>2095-1744</v>
          </cell>
          <cell r="C14570" t="str">
            <v>有色金属工程</v>
          </cell>
          <cell r="D14570" t="str">
            <v>中文核心/CSCD</v>
          </cell>
          <cell r="E14570">
            <v>0.442</v>
          </cell>
          <cell r="F14570" t="str">
            <v>E类</v>
          </cell>
          <cell r="G14570">
            <v>30</v>
          </cell>
        </row>
        <row r="14571">
          <cell r="B14571" t="str">
            <v>1007-7545</v>
          </cell>
          <cell r="C14571" t="str">
            <v>有色金属(冶炼部分）</v>
          </cell>
          <cell r="D14571" t="str">
            <v>中文核心</v>
          </cell>
          <cell r="E14571">
            <v>0</v>
          </cell>
          <cell r="F14571" t="str">
            <v>F类</v>
          </cell>
          <cell r="G14571">
            <v>20</v>
          </cell>
        </row>
        <row r="14572">
          <cell r="B14572" t="str">
            <v>1001-3784</v>
          </cell>
          <cell r="C14572" t="str">
            <v>粉末冶金技术</v>
          </cell>
          <cell r="D14572" t="str">
            <v>中文核心/CSCD</v>
          </cell>
          <cell r="E14572">
            <v>0.223</v>
          </cell>
          <cell r="F14572" t="str">
            <v>E类</v>
          </cell>
          <cell r="G14572">
            <v>30</v>
          </cell>
        </row>
        <row r="14573">
          <cell r="B14573" t="str">
            <v>1672-6103</v>
          </cell>
          <cell r="C14573" t="str">
            <v>中国有色冶金</v>
          </cell>
          <cell r="D14573" t="str">
            <v>中文核心</v>
          </cell>
          <cell r="E14573">
            <v>0</v>
          </cell>
          <cell r="F14573" t="str">
            <v>F类</v>
          </cell>
          <cell r="G14573">
            <v>20</v>
          </cell>
        </row>
        <row r="14574">
          <cell r="B14574" t="str">
            <v>1004-7638</v>
          </cell>
          <cell r="C14574" t="str">
            <v>钢铁钒钛</v>
          </cell>
          <cell r="D14574" t="str">
            <v>中文核心</v>
          </cell>
          <cell r="E14574">
            <v>0.433</v>
          </cell>
          <cell r="F14574" t="str">
            <v>F类</v>
          </cell>
          <cell r="G14574">
            <v>20</v>
          </cell>
        </row>
        <row r="14575">
          <cell r="B14575" t="str">
            <v>1004-0536</v>
          </cell>
          <cell r="C14575" t="str">
            <v>稀有金属与硬质合金</v>
          </cell>
          <cell r="D14575" t="str">
            <v>中文核心/CSCD</v>
          </cell>
          <cell r="E14575">
            <v>0.26900000000000002</v>
          </cell>
          <cell r="F14575" t="str">
            <v>E类</v>
          </cell>
          <cell r="G14575">
            <v>30</v>
          </cell>
        </row>
        <row r="14576">
          <cell r="B14576" t="str">
            <v>1002-1043</v>
          </cell>
          <cell r="C14576" t="str">
            <v>炼钢</v>
          </cell>
          <cell r="D14576" t="str">
            <v>中文核心</v>
          </cell>
          <cell r="E14576">
            <v>0.222</v>
          </cell>
          <cell r="F14576" t="str">
            <v>F类</v>
          </cell>
          <cell r="G14576">
            <v>20</v>
          </cell>
        </row>
        <row r="14577">
          <cell r="B14577" t="str">
            <v>1003-8620</v>
          </cell>
          <cell r="C14577" t="str">
            <v>特殊钢</v>
          </cell>
          <cell r="D14577" t="str">
            <v>中文核心</v>
          </cell>
          <cell r="E14577">
            <v>0.35399999999999998</v>
          </cell>
          <cell r="F14577" t="str">
            <v>F类</v>
          </cell>
          <cell r="G14577">
            <v>20</v>
          </cell>
        </row>
        <row r="14578">
          <cell r="B14578" t="str">
            <v>1000-4343</v>
          </cell>
          <cell r="C14578" t="str">
            <v>中国稀土学报</v>
          </cell>
          <cell r="D14578" t="str">
            <v>中文核心/CSCD</v>
          </cell>
          <cell r="E14578">
            <v>0.91400000000000003</v>
          </cell>
          <cell r="F14578" t="str">
            <v>E类</v>
          </cell>
          <cell r="G14578">
            <v>30</v>
          </cell>
        </row>
        <row r="14579">
          <cell r="B14579" t="str">
            <v>1000-8764</v>
          </cell>
          <cell r="C14579" t="str">
            <v>烧结球团</v>
          </cell>
          <cell r="D14579" t="str">
            <v>中文核心</v>
          </cell>
          <cell r="E14579">
            <v>0.17399999999999999</v>
          </cell>
          <cell r="F14579" t="str">
            <v>F类</v>
          </cell>
          <cell r="G14579">
            <v>20</v>
          </cell>
        </row>
        <row r="14580">
          <cell r="B14580" t="str">
            <v>1004-0277</v>
          </cell>
          <cell r="C14580" t="str">
            <v>稀土</v>
          </cell>
          <cell r="D14580" t="str">
            <v>中文核心</v>
          </cell>
          <cell r="E14580">
            <v>0.49</v>
          </cell>
          <cell r="F14580" t="str">
            <v>F类</v>
          </cell>
          <cell r="G14580">
            <v>20</v>
          </cell>
        </row>
        <row r="14581">
          <cell r="B14581" t="str">
            <v>1006-6543</v>
          </cell>
          <cell r="C14581" t="str">
            <v>粉末冶金工业</v>
          </cell>
          <cell r="D14581" t="str">
            <v>中文核心</v>
          </cell>
          <cell r="E14581">
            <v>0.26800000000000002</v>
          </cell>
          <cell r="F14581" t="str">
            <v>F类</v>
          </cell>
          <cell r="G14581">
            <v>20</v>
          </cell>
        </row>
        <row r="14582">
          <cell r="B14582" t="str">
            <v>1001-1471</v>
          </cell>
          <cell r="C14582" t="str">
            <v>炼铁</v>
          </cell>
          <cell r="D14582" t="str">
            <v>中文核心</v>
          </cell>
          <cell r="E14582">
            <v>0.24</v>
          </cell>
          <cell r="F14582" t="str">
            <v>F类</v>
          </cell>
          <cell r="G14582">
            <v>20</v>
          </cell>
        </row>
        <row r="14583">
          <cell r="B14583" t="str">
            <v>1009-0622</v>
          </cell>
          <cell r="C14583" t="str">
            <v>中国钨业</v>
          </cell>
          <cell r="D14583" t="str">
            <v>中文核心</v>
          </cell>
          <cell r="E14583">
            <v>0</v>
          </cell>
          <cell r="F14583" t="str">
            <v>F类</v>
          </cell>
          <cell r="G14583">
            <v>20</v>
          </cell>
        </row>
        <row r="14584">
          <cell r="B14584" t="str">
            <v>1673-0224</v>
          </cell>
          <cell r="C14584" t="str">
            <v>粉末冶金材料科学与工程</v>
          </cell>
          <cell r="D14584" t="str">
            <v>中文核心</v>
          </cell>
          <cell r="E14584">
            <v>0.53600000000000003</v>
          </cell>
          <cell r="F14584" t="str">
            <v>F类</v>
          </cell>
          <cell r="G14584">
            <v>20</v>
          </cell>
        </row>
        <row r="14585">
          <cell r="B14585" t="str">
            <v>1004-0676</v>
          </cell>
          <cell r="C14585" t="str">
            <v>贵金属</v>
          </cell>
          <cell r="D14585" t="str">
            <v>中文核心/CSCD</v>
          </cell>
          <cell r="E14585">
            <v>0.56599999999999995</v>
          </cell>
          <cell r="F14585" t="str">
            <v>E类</v>
          </cell>
          <cell r="G14585">
            <v>30</v>
          </cell>
        </row>
        <row r="14586">
          <cell r="B14586" t="str">
            <v>0412-1961</v>
          </cell>
          <cell r="C14586" t="str">
            <v>金属学报</v>
          </cell>
          <cell r="D14586" t="str">
            <v>中文核心</v>
          </cell>
          <cell r="E14586">
            <v>0.91700000000000004</v>
          </cell>
          <cell r="F14586" t="str">
            <v>F类</v>
          </cell>
          <cell r="G14586">
            <v>20</v>
          </cell>
        </row>
        <row r="14587">
          <cell r="B14587" t="str">
            <v>1004-0609</v>
          </cell>
          <cell r="C14587" t="str">
            <v>中国有色金属学报</v>
          </cell>
          <cell r="D14587" t="str">
            <v>中文核心</v>
          </cell>
          <cell r="E14587">
            <v>0.77500000000000002</v>
          </cell>
          <cell r="F14587" t="str">
            <v>F类</v>
          </cell>
          <cell r="G14587">
            <v>20</v>
          </cell>
        </row>
        <row r="14588">
          <cell r="B14588" t="str">
            <v>1002-185X</v>
          </cell>
          <cell r="C14588" t="str">
            <v>稀有金属材料与工程</v>
          </cell>
          <cell r="D14588" t="str">
            <v>中文核心</v>
          </cell>
          <cell r="E14588">
            <v>0.434</v>
          </cell>
          <cell r="F14588" t="str">
            <v>F类</v>
          </cell>
          <cell r="G14588">
            <v>20</v>
          </cell>
        </row>
        <row r="14589">
          <cell r="B14589" t="str">
            <v>1009-6264</v>
          </cell>
          <cell r="C14589" t="str">
            <v>材料热处理学报</v>
          </cell>
          <cell r="D14589" t="str">
            <v>中文核心</v>
          </cell>
          <cell r="E14589">
            <v>0.60899999999999999</v>
          </cell>
          <cell r="F14589" t="str">
            <v>F类</v>
          </cell>
          <cell r="G14589">
            <v>20</v>
          </cell>
        </row>
        <row r="14590">
          <cell r="B14590" t="str">
            <v>1001-2249</v>
          </cell>
          <cell r="C14590" t="str">
            <v>特种铸造及有色合金</v>
          </cell>
          <cell r="D14590" t="str">
            <v>中文核心/CSCD</v>
          </cell>
          <cell r="E14590">
            <v>0.36399999999999999</v>
          </cell>
          <cell r="F14590" t="str">
            <v>E类</v>
          </cell>
          <cell r="G14590">
            <v>30</v>
          </cell>
        </row>
        <row r="14591">
          <cell r="B14591" t="str">
            <v>0253-360X</v>
          </cell>
          <cell r="C14591" t="str">
            <v>焊接学报</v>
          </cell>
          <cell r="D14591" t="str">
            <v>中文核心</v>
          </cell>
          <cell r="E14591">
            <v>0.63300000000000001</v>
          </cell>
          <cell r="F14591" t="str">
            <v>F类</v>
          </cell>
          <cell r="G14591">
            <v>20</v>
          </cell>
        </row>
        <row r="14592">
          <cell r="B14592" t="str">
            <v>1007-2012</v>
          </cell>
          <cell r="C14592" t="str">
            <v>塑性工程学报</v>
          </cell>
          <cell r="D14592" t="str">
            <v>中文核心/CSCD</v>
          </cell>
          <cell r="E14592">
            <v>0.38100000000000001</v>
          </cell>
          <cell r="F14592" t="str">
            <v>E类</v>
          </cell>
          <cell r="G14592">
            <v>30</v>
          </cell>
        </row>
        <row r="14593">
          <cell r="B14593" t="str">
            <v>1001-3814</v>
          </cell>
          <cell r="C14593" t="str">
            <v>热加工工艺</v>
          </cell>
          <cell r="D14593" t="str">
            <v>中文核心/CSCD</v>
          </cell>
          <cell r="E14593">
            <v>0.53800000000000003</v>
          </cell>
          <cell r="F14593" t="str">
            <v>E类</v>
          </cell>
          <cell r="G14593">
            <v>30</v>
          </cell>
        </row>
        <row r="14594">
          <cell r="B14594" t="str">
            <v>1005-4537</v>
          </cell>
          <cell r="C14594" t="str">
            <v>中国腐蚀与防护学报</v>
          </cell>
          <cell r="D14594" t="str">
            <v>中文核心/CSCD</v>
          </cell>
          <cell r="E14594">
            <v>0.45700000000000002</v>
          </cell>
          <cell r="F14594" t="str">
            <v>E类</v>
          </cell>
          <cell r="G14594">
            <v>30</v>
          </cell>
        </row>
        <row r="14595">
          <cell r="B14595" t="str">
            <v>0254-6051</v>
          </cell>
          <cell r="C14595" t="str">
            <v>金属热处理</v>
          </cell>
          <cell r="D14595" t="str">
            <v>中文核心/CSCD</v>
          </cell>
          <cell r="E14595">
            <v>0.47799999999999998</v>
          </cell>
          <cell r="F14595" t="str">
            <v>E类</v>
          </cell>
          <cell r="G14595">
            <v>30</v>
          </cell>
        </row>
        <row r="14596">
          <cell r="B14596" t="str">
            <v>1000-3940</v>
          </cell>
          <cell r="C14596" t="str">
            <v>锻压技术</v>
          </cell>
          <cell r="D14596" t="str">
            <v>中文核心/CSCD</v>
          </cell>
          <cell r="E14596">
            <v>0.56499999999999995</v>
          </cell>
          <cell r="F14596" t="str">
            <v>E类</v>
          </cell>
          <cell r="G14596">
            <v>30</v>
          </cell>
        </row>
        <row r="14597">
          <cell r="B14597" t="str">
            <v>1001-4977</v>
          </cell>
          <cell r="C14597" t="str">
            <v>铸造</v>
          </cell>
          <cell r="D14597" t="str">
            <v>中文核心/CSCD</v>
          </cell>
          <cell r="E14597">
            <v>0.33800000000000002</v>
          </cell>
          <cell r="F14597" t="str">
            <v>E类</v>
          </cell>
          <cell r="G14597">
            <v>30</v>
          </cell>
        </row>
        <row r="14598">
          <cell r="B14598" t="str">
            <v>1005-5053</v>
          </cell>
          <cell r="C14598" t="str">
            <v>航空材料学报</v>
          </cell>
          <cell r="D14598" t="str">
            <v>中文核心/CSCD</v>
          </cell>
          <cell r="E14598">
            <v>0.73799999999999999</v>
          </cell>
          <cell r="F14598" t="str">
            <v>E类</v>
          </cell>
          <cell r="G14598">
            <v>30</v>
          </cell>
        </row>
        <row r="14599">
          <cell r="B14599" t="str">
            <v>1002-6495</v>
          </cell>
          <cell r="C14599" t="str">
            <v>腐蚀科学与防护技术</v>
          </cell>
          <cell r="D14599" t="str">
            <v>中文核心/CSCD</v>
          </cell>
          <cell r="E14599">
            <v>0.47699999999999998</v>
          </cell>
          <cell r="F14599" t="str">
            <v>E类</v>
          </cell>
          <cell r="G14599">
            <v>30</v>
          </cell>
        </row>
        <row r="14600">
          <cell r="B14600" t="str">
            <v>1007-9289</v>
          </cell>
          <cell r="C14600" t="str">
            <v>中国表面工程</v>
          </cell>
          <cell r="D14600" t="str">
            <v>中文核心/CSCD</v>
          </cell>
          <cell r="E14600">
            <v>0.67</v>
          </cell>
          <cell r="F14600" t="str">
            <v>E类</v>
          </cell>
          <cell r="G14600">
            <v>30</v>
          </cell>
        </row>
        <row r="14601">
          <cell r="B14601" t="str">
            <v>1000-8365</v>
          </cell>
          <cell r="C14601" t="str">
            <v>铸造技术</v>
          </cell>
          <cell r="D14601" t="str">
            <v>中文核心</v>
          </cell>
          <cell r="E14601">
            <v>0.45300000000000001</v>
          </cell>
          <cell r="F14601" t="str">
            <v>F类</v>
          </cell>
          <cell r="G14601">
            <v>20</v>
          </cell>
        </row>
        <row r="14602">
          <cell r="B14602" t="str">
            <v>1001-1560</v>
          </cell>
          <cell r="C14602" t="str">
            <v>材料保护</v>
          </cell>
          <cell r="D14602" t="str">
            <v>中文核心/CSCD</v>
          </cell>
          <cell r="E14602">
            <v>0.35099999999999998</v>
          </cell>
          <cell r="F14602" t="str">
            <v>E类</v>
          </cell>
          <cell r="G14602">
            <v>30</v>
          </cell>
        </row>
        <row r="14603">
          <cell r="B14603" t="str">
            <v>1000-3738</v>
          </cell>
          <cell r="C14603" t="str">
            <v>机械工程材料</v>
          </cell>
          <cell r="D14603" t="str">
            <v>中文核心/CSCD</v>
          </cell>
          <cell r="E14603">
            <v>0.27800000000000002</v>
          </cell>
          <cell r="F14603" t="str">
            <v>E类</v>
          </cell>
          <cell r="G14603">
            <v>30</v>
          </cell>
        </row>
        <row r="14604">
          <cell r="B14604" t="str">
            <v>1005-0299</v>
          </cell>
          <cell r="C14604" t="str">
            <v>材料科学与工艺</v>
          </cell>
          <cell r="D14604" t="str">
            <v>中文核心/CSCD</v>
          </cell>
          <cell r="E14604">
            <v>0.35899999999999999</v>
          </cell>
          <cell r="F14604" t="str">
            <v>E类</v>
          </cell>
          <cell r="G14604">
            <v>30</v>
          </cell>
        </row>
        <row r="14605">
          <cell r="B14605" t="str">
            <v>1007-7235</v>
          </cell>
          <cell r="C14605" t="str">
            <v>轻合金加工技术</v>
          </cell>
          <cell r="D14605" t="str">
            <v>中文核心</v>
          </cell>
          <cell r="E14605">
            <v>0.24</v>
          </cell>
          <cell r="F14605" t="str">
            <v>F类</v>
          </cell>
          <cell r="G14605">
            <v>20</v>
          </cell>
        </row>
        <row r="14606">
          <cell r="B14606" t="str">
            <v>1001-3660</v>
          </cell>
          <cell r="C14606" t="str">
            <v>表面技术</v>
          </cell>
          <cell r="D14606" t="str">
            <v>中文核心/CSCD</v>
          </cell>
          <cell r="E14606">
            <v>0.39100000000000001</v>
          </cell>
          <cell r="F14606" t="str">
            <v>E类</v>
          </cell>
          <cell r="G14606">
            <v>30</v>
          </cell>
        </row>
        <row r="14607">
          <cell r="B14607" t="str">
            <v>1001-7208</v>
          </cell>
          <cell r="C14607" t="str">
            <v>上海金属</v>
          </cell>
          <cell r="D14607" t="str">
            <v>中文核心</v>
          </cell>
          <cell r="E14607">
            <v>0.28599999999999998</v>
          </cell>
          <cell r="F14607" t="str">
            <v>F类</v>
          </cell>
          <cell r="G14607">
            <v>20</v>
          </cell>
        </row>
        <row r="14608">
          <cell r="B14608" t="str">
            <v>1004-244X</v>
          </cell>
          <cell r="C14608" t="str">
            <v>兵器材料科学与工程</v>
          </cell>
          <cell r="D14608" t="str">
            <v>中文核心/CSCD</v>
          </cell>
          <cell r="E14608">
            <v>0.29799999999999999</v>
          </cell>
          <cell r="F14608" t="str">
            <v>E类</v>
          </cell>
          <cell r="G14608">
            <v>30</v>
          </cell>
        </row>
        <row r="14609">
          <cell r="B14609" t="str">
            <v>1005-748X</v>
          </cell>
          <cell r="C14609" t="str">
            <v>腐蚀与防护</v>
          </cell>
          <cell r="D14609" t="str">
            <v>中文核心</v>
          </cell>
          <cell r="E14609">
            <v>0.29699999999999999</v>
          </cell>
          <cell r="F14609" t="str">
            <v>F类</v>
          </cell>
          <cell r="G14609">
            <v>20</v>
          </cell>
        </row>
        <row r="14610">
          <cell r="B14610" t="str">
            <v>1001-13982</v>
          </cell>
          <cell r="C14610" t="str">
            <v>焊接</v>
          </cell>
          <cell r="D14610" t="str">
            <v>中文核心</v>
          </cell>
          <cell r="E14610">
            <v>0.13100000000000001</v>
          </cell>
          <cell r="F14610" t="str">
            <v>F类</v>
          </cell>
          <cell r="G14610">
            <v>20</v>
          </cell>
        </row>
        <row r="14611">
          <cell r="B14611" t="str">
            <v>1674-3962</v>
          </cell>
          <cell r="C14611" t="str">
            <v>中国材料进展</v>
          </cell>
          <cell r="D14611" t="str">
            <v>中文核心/CSCD</v>
          </cell>
          <cell r="E14611">
            <v>0</v>
          </cell>
          <cell r="F14611" t="str">
            <v>E类</v>
          </cell>
          <cell r="G14611">
            <v>30</v>
          </cell>
        </row>
        <row r="14612">
          <cell r="B14612" t="str">
            <v>1009-9964</v>
          </cell>
          <cell r="C14612" t="str">
            <v>钛工业进展</v>
          </cell>
          <cell r="D14612" t="str">
            <v>中文核心</v>
          </cell>
          <cell r="E14612">
            <v>0</v>
          </cell>
          <cell r="F14612" t="str">
            <v>F类</v>
          </cell>
          <cell r="G14612">
            <v>20</v>
          </cell>
        </row>
        <row r="14613">
          <cell r="B14613" t="str">
            <v>1000-7008</v>
          </cell>
          <cell r="C14613" t="str">
            <v>工具技术</v>
          </cell>
          <cell r="D14613" t="str">
            <v>中文核心</v>
          </cell>
          <cell r="E14613">
            <v>0</v>
          </cell>
          <cell r="F14613" t="str">
            <v>F类</v>
          </cell>
          <cell r="G14613">
            <v>20</v>
          </cell>
        </row>
        <row r="14614">
          <cell r="B14614" t="str">
            <v>0577-6686</v>
          </cell>
          <cell r="C14614" t="str">
            <v>机械工程学报</v>
          </cell>
          <cell r="D14614" t="str">
            <v>中文核心</v>
          </cell>
          <cell r="E14614">
            <v>1.1259999999999999</v>
          </cell>
          <cell r="F14614" t="str">
            <v>F类</v>
          </cell>
          <cell r="G14614">
            <v>20</v>
          </cell>
        </row>
        <row r="14615">
          <cell r="B14615" t="str">
            <v>1004-0595</v>
          </cell>
          <cell r="C14615" t="str">
            <v>摩擦学学报</v>
          </cell>
          <cell r="D14615" t="str">
            <v>中文核心</v>
          </cell>
          <cell r="E14615">
            <v>0.83099999999999996</v>
          </cell>
          <cell r="F14615" t="str">
            <v>F类</v>
          </cell>
          <cell r="G14615">
            <v>20</v>
          </cell>
        </row>
        <row r="14616">
          <cell r="B14616" t="str">
            <v>1004-132X</v>
          </cell>
          <cell r="C14616" t="str">
            <v>中国机械工程</v>
          </cell>
          <cell r="D14616" t="str">
            <v>中文核心/CSCD</v>
          </cell>
          <cell r="E14616">
            <v>0.54900000000000004</v>
          </cell>
          <cell r="F14616" t="str">
            <v>E类</v>
          </cell>
          <cell r="G14616">
            <v>30</v>
          </cell>
        </row>
        <row r="14617">
          <cell r="B14617" t="str">
            <v>1004-924X</v>
          </cell>
          <cell r="C14617" t="str">
            <v>光学精密工程</v>
          </cell>
          <cell r="D14617" t="str">
            <v>中文核心</v>
          </cell>
          <cell r="E14617">
            <v>1.774</v>
          </cell>
          <cell r="F14617" t="str">
            <v>F类</v>
          </cell>
          <cell r="G14617">
            <v>20</v>
          </cell>
        </row>
        <row r="14618">
          <cell r="B14618" t="str">
            <v>0254-0150</v>
          </cell>
          <cell r="C14618" t="str">
            <v>润滑与密封</v>
          </cell>
          <cell r="D14618" t="str">
            <v>中文核心/CSCD</v>
          </cell>
          <cell r="E14618">
            <v>0.45600000000000002</v>
          </cell>
          <cell r="F14618" t="str">
            <v>E类</v>
          </cell>
          <cell r="G14618">
            <v>30</v>
          </cell>
        </row>
        <row r="14619">
          <cell r="B14619" t="str">
            <v>1004-6801</v>
          </cell>
          <cell r="C14619" t="str">
            <v>振动、测试与诊断</v>
          </cell>
          <cell r="D14619" t="str">
            <v>EI（JA）/CSCD</v>
          </cell>
          <cell r="E14619">
            <v>0</v>
          </cell>
          <cell r="F14619" t="str">
            <v>D类</v>
          </cell>
          <cell r="G14619">
            <v>50</v>
          </cell>
        </row>
        <row r="14620">
          <cell r="B14620" t="str">
            <v>1001-2354</v>
          </cell>
          <cell r="C14620" t="str">
            <v>机械设计</v>
          </cell>
          <cell r="D14620" t="str">
            <v>中文核心/CSCD</v>
          </cell>
          <cell r="E14620">
            <v>0.49399999999999999</v>
          </cell>
          <cell r="F14620" t="str">
            <v>E类</v>
          </cell>
          <cell r="G14620">
            <v>30</v>
          </cell>
        </row>
        <row r="14621">
          <cell r="B14621" t="str">
            <v>1003-8728</v>
          </cell>
          <cell r="C14621" t="str">
            <v>机械科学与技术</v>
          </cell>
          <cell r="D14621" t="str">
            <v>中文核心/CSCD</v>
          </cell>
          <cell r="E14621">
            <v>0.35699999999999998</v>
          </cell>
          <cell r="F14621" t="str">
            <v>E类</v>
          </cell>
          <cell r="G14621">
            <v>30</v>
          </cell>
        </row>
        <row r="14622">
          <cell r="B14622" t="str">
            <v>1004-2539</v>
          </cell>
          <cell r="C14622" t="str">
            <v>机械传动</v>
          </cell>
          <cell r="D14622" t="str">
            <v>中文核心/CSCD</v>
          </cell>
          <cell r="E14622">
            <v>0.35599999999999998</v>
          </cell>
          <cell r="F14622" t="str">
            <v>E类</v>
          </cell>
          <cell r="G14622">
            <v>30</v>
          </cell>
        </row>
        <row r="14623">
          <cell r="B14623" t="str">
            <v>1006-2343</v>
          </cell>
          <cell r="C14623" t="str">
            <v>机械设计与研究</v>
          </cell>
          <cell r="D14623" t="str">
            <v>中文核心/CSCD</v>
          </cell>
          <cell r="E14623">
            <v>0.43099999999999999</v>
          </cell>
          <cell r="F14623" t="str">
            <v>E类</v>
          </cell>
          <cell r="G14623">
            <v>30</v>
          </cell>
        </row>
        <row r="14624">
          <cell r="B14624" t="str">
            <v>1000-7105</v>
          </cell>
          <cell r="C14624" t="str">
            <v>电子测量与仪器学报</v>
          </cell>
          <cell r="D14624" t="str">
            <v>中文核心/CSCD</v>
          </cell>
          <cell r="E14624">
            <v>0</v>
          </cell>
          <cell r="F14624" t="str">
            <v>E类</v>
          </cell>
          <cell r="G14624">
            <v>30</v>
          </cell>
        </row>
        <row r="14625">
          <cell r="B14625" t="str">
            <v>0254-3087</v>
          </cell>
          <cell r="C14625" t="str">
            <v>仪器仪表学报</v>
          </cell>
          <cell r="D14625" t="str">
            <v>中文核心</v>
          </cell>
          <cell r="E14625">
            <v>1.9990000000000001</v>
          </cell>
          <cell r="F14625" t="str">
            <v>F类</v>
          </cell>
          <cell r="G14625">
            <v>20</v>
          </cell>
        </row>
        <row r="14626">
          <cell r="B14626" t="str">
            <v>1672-6030</v>
          </cell>
          <cell r="C14626" t="str">
            <v>纳米技术与精密工程</v>
          </cell>
          <cell r="D14626" t="str">
            <v>中文核心/CSCD</v>
          </cell>
          <cell r="E14626">
            <v>0</v>
          </cell>
          <cell r="F14626" t="str">
            <v>E类</v>
          </cell>
          <cell r="G14626">
            <v>30</v>
          </cell>
        </row>
        <row r="14627">
          <cell r="B14627" t="str">
            <v>1001-3881</v>
          </cell>
          <cell r="C14627" t="str">
            <v>机床与液压</v>
          </cell>
          <cell r="D14627" t="str">
            <v>中文核心</v>
          </cell>
          <cell r="E14627">
            <v>0.32700000000000001</v>
          </cell>
          <cell r="F14627" t="str">
            <v>F类</v>
          </cell>
          <cell r="G14627">
            <v>20</v>
          </cell>
        </row>
        <row r="14628">
          <cell r="B14628" t="str">
            <v>1001-9669</v>
          </cell>
          <cell r="C14628" t="str">
            <v>机械强度</v>
          </cell>
          <cell r="D14628" t="str">
            <v>中文核心/CSCD</v>
          </cell>
          <cell r="E14628">
            <v>0.35399999999999998</v>
          </cell>
          <cell r="F14628" t="str">
            <v>E类</v>
          </cell>
          <cell r="G14628">
            <v>30</v>
          </cell>
        </row>
        <row r="14629">
          <cell r="B14629" t="str">
            <v>1006-754X</v>
          </cell>
          <cell r="C14629" t="str">
            <v>工程设计学报</v>
          </cell>
          <cell r="D14629" t="str">
            <v>中文核心/CSCD</v>
          </cell>
          <cell r="E14629">
            <v>0.59599999999999997</v>
          </cell>
          <cell r="F14629" t="str">
            <v>E类</v>
          </cell>
          <cell r="G14629">
            <v>30</v>
          </cell>
        </row>
        <row r="14630">
          <cell r="B14630" t="str">
            <v>1001-3997</v>
          </cell>
          <cell r="C14630" t="str">
            <v>机械设计与制造</v>
          </cell>
          <cell r="D14630" t="str">
            <v>中文核心</v>
          </cell>
          <cell r="E14630">
            <v>0.42899999999999999</v>
          </cell>
          <cell r="F14630" t="str">
            <v>F类</v>
          </cell>
          <cell r="G14630">
            <v>20</v>
          </cell>
        </row>
        <row r="14631">
          <cell r="B14631" t="str">
            <v>1000-3762</v>
          </cell>
          <cell r="C14631" t="str">
            <v>轴承</v>
          </cell>
          <cell r="D14631" t="str">
            <v>中文核心</v>
          </cell>
          <cell r="E14631">
            <v>0.217</v>
          </cell>
          <cell r="F14631" t="str">
            <v>F类</v>
          </cell>
          <cell r="G14631">
            <v>20</v>
          </cell>
        </row>
        <row r="14632">
          <cell r="B14632" t="str">
            <v>1005-0329</v>
          </cell>
          <cell r="C14632" t="str">
            <v>流体机械</v>
          </cell>
          <cell r="D14632" t="str">
            <v>中文核心/CSCD</v>
          </cell>
          <cell r="E14632">
            <v>1.3740000000000001</v>
          </cell>
          <cell r="F14632" t="str">
            <v>E类</v>
          </cell>
          <cell r="G14632">
            <v>30</v>
          </cell>
        </row>
        <row r="14633">
          <cell r="B14633" t="str">
            <v>1002-1582</v>
          </cell>
          <cell r="C14633" t="str">
            <v>光学技术</v>
          </cell>
          <cell r="D14633" t="str">
            <v>中文核心/CSCD</v>
          </cell>
          <cell r="E14633">
            <v>0.372</v>
          </cell>
          <cell r="F14633" t="str">
            <v>E类</v>
          </cell>
          <cell r="G14633">
            <v>30</v>
          </cell>
        </row>
        <row r="14634">
          <cell r="B14634" t="str">
            <v>1002-7424</v>
          </cell>
          <cell r="C14634" t="str">
            <v>水泵技术</v>
          </cell>
          <cell r="D14634" t="str">
            <v>中文核心</v>
          </cell>
          <cell r="E14634">
            <v>0.184</v>
          </cell>
          <cell r="F14634" t="str">
            <v>F类</v>
          </cell>
          <cell r="G14634">
            <v>20</v>
          </cell>
        </row>
        <row r="14635">
          <cell r="B14635" t="str">
            <v>1671-3133</v>
          </cell>
          <cell r="C14635" t="str">
            <v>现代制造工程</v>
          </cell>
          <cell r="D14635" t="str">
            <v>中文核心/CSCD</v>
          </cell>
          <cell r="E14635">
            <v>0.30099999999999999</v>
          </cell>
          <cell r="F14635" t="str">
            <v>E类</v>
          </cell>
          <cell r="G14635">
            <v>30</v>
          </cell>
        </row>
        <row r="14636">
          <cell r="B14636" t="str">
            <v>1672-5581</v>
          </cell>
          <cell r="C14636" t="str">
            <v>中国工程机械学报</v>
          </cell>
          <cell r="D14636" t="str">
            <v>中文核心</v>
          </cell>
          <cell r="E14636">
            <v>0</v>
          </cell>
          <cell r="F14636" t="str">
            <v>F类</v>
          </cell>
          <cell r="G14636">
            <v>20</v>
          </cell>
        </row>
        <row r="14637">
          <cell r="B14637" t="str">
            <v>1001-2265</v>
          </cell>
          <cell r="C14637" t="str">
            <v>组合机床与自动化加工技术</v>
          </cell>
          <cell r="D14637" t="str">
            <v>中文核心</v>
          </cell>
          <cell r="E14637">
            <v>0.52600000000000002</v>
          </cell>
          <cell r="F14637" t="str">
            <v>F类</v>
          </cell>
          <cell r="G14637">
            <v>20</v>
          </cell>
        </row>
        <row r="14638">
          <cell r="B14638" t="str">
            <v>1000-4858</v>
          </cell>
          <cell r="C14638" t="str">
            <v>液压与气动</v>
          </cell>
          <cell r="D14638" t="str">
            <v>中文核心</v>
          </cell>
          <cell r="E14638">
            <v>0.28000000000000003</v>
          </cell>
          <cell r="F14638" t="str">
            <v>F类</v>
          </cell>
          <cell r="G14638">
            <v>20</v>
          </cell>
        </row>
        <row r="14639">
          <cell r="B14639" t="str">
            <v>1005-2402</v>
          </cell>
          <cell r="C14639" t="str">
            <v>制造技术与机床</v>
          </cell>
          <cell r="D14639" t="str">
            <v>中文核心</v>
          </cell>
          <cell r="E14639">
            <v>0.214</v>
          </cell>
          <cell r="F14639" t="str">
            <v>F类</v>
          </cell>
          <cell r="G14639">
            <v>20</v>
          </cell>
        </row>
        <row r="14640">
          <cell r="B14640" t="str">
            <v>1002-1841</v>
          </cell>
          <cell r="C14640" t="str">
            <v>仪表技术与传感器</v>
          </cell>
          <cell r="D14640" t="str">
            <v>中文核心/CSCD</v>
          </cell>
          <cell r="E14640">
            <v>0.52500000000000002</v>
          </cell>
          <cell r="F14640" t="str">
            <v>E类</v>
          </cell>
          <cell r="G14640">
            <v>30</v>
          </cell>
        </row>
        <row r="14641">
          <cell r="B14641" t="str">
            <v>1007-7812</v>
          </cell>
          <cell r="C14641" t="str">
            <v>火炸药学报</v>
          </cell>
          <cell r="D14641" t="str">
            <v>中文核心/CSCD</v>
          </cell>
          <cell r="E14641">
            <v>0.52200000000000002</v>
          </cell>
          <cell r="F14641" t="str">
            <v>E类</v>
          </cell>
          <cell r="G14641">
            <v>30</v>
          </cell>
        </row>
        <row r="14642">
          <cell r="B14642" t="str">
            <v>1004-499X</v>
          </cell>
          <cell r="C14642" t="str">
            <v>弹道学报</v>
          </cell>
          <cell r="D14642" t="str">
            <v>中文核心/CSCD</v>
          </cell>
          <cell r="E14642">
            <v>0.47299999999999998</v>
          </cell>
          <cell r="F14642" t="str">
            <v>E类</v>
          </cell>
          <cell r="G14642">
            <v>30</v>
          </cell>
        </row>
        <row r="14643">
          <cell r="B14643" t="str">
            <v>1000-1093</v>
          </cell>
          <cell r="C14643" t="str">
            <v>兵工学报</v>
          </cell>
          <cell r="D14643" t="str">
            <v>中文核心</v>
          </cell>
          <cell r="E14643">
            <v>0.58499999999999996</v>
          </cell>
          <cell r="F14643" t="str">
            <v>F类</v>
          </cell>
          <cell r="G14643">
            <v>20</v>
          </cell>
        </row>
        <row r="14644">
          <cell r="B14644" t="str">
            <v>1006-9941</v>
          </cell>
          <cell r="C14644" t="str">
            <v>含能材料</v>
          </cell>
          <cell r="D14644" t="str">
            <v>中文核心</v>
          </cell>
          <cell r="E14644">
            <v>0.42</v>
          </cell>
          <cell r="F14644" t="str">
            <v>F类</v>
          </cell>
          <cell r="G14644">
            <v>20</v>
          </cell>
        </row>
        <row r="14645">
          <cell r="B14645" t="str">
            <v>1673-9728</v>
          </cell>
          <cell r="C14645" t="str">
            <v>弹箭与制导学报</v>
          </cell>
          <cell r="D14645" t="str">
            <v>中文核心/CSCD</v>
          </cell>
          <cell r="E14645">
            <v>0.27</v>
          </cell>
          <cell r="F14645" t="str">
            <v>E类</v>
          </cell>
          <cell r="G14645">
            <v>30</v>
          </cell>
        </row>
        <row r="14646">
          <cell r="B14646" t="str">
            <v>1003-1480</v>
          </cell>
          <cell r="C14646" t="str">
            <v>火工品</v>
          </cell>
          <cell r="D14646" t="str">
            <v>中文核心/CSCD</v>
          </cell>
          <cell r="E14646">
            <v>0.10299999999999999</v>
          </cell>
          <cell r="F14646" t="str">
            <v>E类</v>
          </cell>
          <cell r="G14646">
            <v>30</v>
          </cell>
        </row>
        <row r="14647">
          <cell r="B14647" t="str">
            <v>1008-1194</v>
          </cell>
          <cell r="C14647" t="str">
            <v>探测与控制学报</v>
          </cell>
          <cell r="D14647" t="str">
            <v>中文核心/CSCD</v>
          </cell>
          <cell r="E14647">
            <v>0.36099999999999999</v>
          </cell>
          <cell r="F14647" t="str">
            <v>E类</v>
          </cell>
          <cell r="G14647">
            <v>30</v>
          </cell>
        </row>
        <row r="14648">
          <cell r="B14648" t="str">
            <v>1673-6524</v>
          </cell>
          <cell r="C14648" t="str">
            <v>火炮发射与控制学报</v>
          </cell>
          <cell r="D14648" t="str">
            <v>中文核心</v>
          </cell>
          <cell r="E14648">
            <v>0.28100000000000003</v>
          </cell>
          <cell r="F14648" t="str">
            <v>F类</v>
          </cell>
          <cell r="G14648">
            <v>20</v>
          </cell>
        </row>
        <row r="14649">
          <cell r="B14649" t="str">
            <v>1009-1319</v>
          </cell>
          <cell r="C14649" t="str">
            <v>飞航导弹</v>
          </cell>
          <cell r="D14649" t="str">
            <v>中文核心</v>
          </cell>
          <cell r="E14649">
            <v>0.46600000000000003</v>
          </cell>
          <cell r="F14649" t="str">
            <v>F类</v>
          </cell>
          <cell r="G14649">
            <v>20</v>
          </cell>
        </row>
        <row r="14650">
          <cell r="B14650" t="str">
            <v>1002-0640</v>
          </cell>
          <cell r="C14650" t="str">
            <v>火力与指挥控制</v>
          </cell>
          <cell r="D14650" t="str">
            <v>中文核心/CSCD</v>
          </cell>
          <cell r="E14650">
            <v>0.24399999999999999</v>
          </cell>
          <cell r="F14650" t="str">
            <v>E类</v>
          </cell>
          <cell r="G14650">
            <v>30</v>
          </cell>
        </row>
        <row r="14651">
          <cell r="B14651" t="str">
            <v>1009-1300</v>
          </cell>
          <cell r="C14651" t="str">
            <v>战术导弹技术</v>
          </cell>
          <cell r="D14651" t="str">
            <v>中文核心</v>
          </cell>
          <cell r="E14651">
            <v>0</v>
          </cell>
          <cell r="F14651" t="str">
            <v>F类</v>
          </cell>
          <cell r="G14651">
            <v>20</v>
          </cell>
        </row>
        <row r="14652">
          <cell r="B14652" t="str">
            <v>1009-086X</v>
          </cell>
          <cell r="C14652" t="str">
            <v>现代防御技术</v>
          </cell>
          <cell r="D14652" t="str">
            <v>中文核心</v>
          </cell>
          <cell r="E14652">
            <v>0.214</v>
          </cell>
          <cell r="F14652" t="str">
            <v>F类</v>
          </cell>
          <cell r="G14652">
            <v>20</v>
          </cell>
        </row>
        <row r="14653">
          <cell r="B14653" t="str">
            <v>1671-637X</v>
          </cell>
          <cell r="C14653" t="str">
            <v>电光与控制</v>
          </cell>
          <cell r="D14653" t="str">
            <v>中文核心</v>
          </cell>
          <cell r="E14653">
            <v>0.42299999999999999</v>
          </cell>
          <cell r="F14653" t="str">
            <v>F类</v>
          </cell>
          <cell r="G14653">
            <v>20</v>
          </cell>
        </row>
        <row r="14654">
          <cell r="B14654" t="str">
            <v>1000-0909</v>
          </cell>
          <cell r="C14654" t="str">
            <v>内燃机学报</v>
          </cell>
          <cell r="D14654" t="str">
            <v>中文核心</v>
          </cell>
          <cell r="E14654">
            <v>0.73199999999999998</v>
          </cell>
          <cell r="F14654" t="str">
            <v>F类</v>
          </cell>
          <cell r="G14654">
            <v>20</v>
          </cell>
        </row>
        <row r="14655">
          <cell r="B14655" t="str">
            <v>1674-7607</v>
          </cell>
          <cell r="C14655" t="str">
            <v>动力工程学报</v>
          </cell>
          <cell r="D14655" t="str">
            <v>中文核心/CSCD</v>
          </cell>
          <cell r="E14655">
            <v>0.79100000000000004</v>
          </cell>
          <cell r="F14655" t="str">
            <v>E类</v>
          </cell>
          <cell r="G14655">
            <v>30</v>
          </cell>
        </row>
        <row r="14656">
          <cell r="B14656" t="str">
            <v>0253-231X</v>
          </cell>
          <cell r="C14656" t="str">
            <v>工程热物理学报</v>
          </cell>
          <cell r="D14656" t="str">
            <v>中文核心/CSCD</v>
          </cell>
          <cell r="E14656">
            <v>0.33</v>
          </cell>
          <cell r="F14656" t="str">
            <v>E类</v>
          </cell>
          <cell r="G14656">
            <v>30</v>
          </cell>
        </row>
        <row r="14657">
          <cell r="B14657" t="str">
            <v>0254-0096</v>
          </cell>
          <cell r="C14657" t="str">
            <v>太阳能学报</v>
          </cell>
          <cell r="D14657" t="str">
            <v>中文核心</v>
          </cell>
          <cell r="E14657">
            <v>0.45400000000000001</v>
          </cell>
          <cell r="F14657" t="str">
            <v>F类</v>
          </cell>
          <cell r="G14657">
            <v>20</v>
          </cell>
        </row>
        <row r="14658">
          <cell r="B14658" t="str">
            <v>1000-0925</v>
          </cell>
          <cell r="C14658" t="str">
            <v>内燃机工程</v>
          </cell>
          <cell r="D14658" t="str">
            <v>中文核心</v>
          </cell>
          <cell r="E14658">
            <v>0.66</v>
          </cell>
          <cell r="F14658" t="str">
            <v>F类</v>
          </cell>
          <cell r="G14658">
            <v>20</v>
          </cell>
        </row>
        <row r="14659">
          <cell r="B14659" t="str">
            <v>1006-8740</v>
          </cell>
          <cell r="C14659" t="str">
            <v>燃烧科学与技术</v>
          </cell>
          <cell r="D14659" t="str">
            <v>中文核心/CSCD</v>
          </cell>
          <cell r="E14659">
            <v>0.70699999999999996</v>
          </cell>
          <cell r="F14659" t="str">
            <v>E类</v>
          </cell>
          <cell r="G14659">
            <v>30</v>
          </cell>
        </row>
        <row r="14660">
          <cell r="B14660" t="str">
            <v>1001-2060</v>
          </cell>
          <cell r="C14660" t="str">
            <v>热能动力工程</v>
          </cell>
          <cell r="D14660" t="str">
            <v>中文核心/CSCD</v>
          </cell>
          <cell r="E14660">
            <v>0.44900000000000001</v>
          </cell>
          <cell r="F14660" t="str">
            <v>E类</v>
          </cell>
          <cell r="G14660">
            <v>30</v>
          </cell>
        </row>
        <row r="14661">
          <cell r="B14661" t="str">
            <v>1671-5292</v>
          </cell>
          <cell r="C14661" t="str">
            <v>可再生能源</v>
          </cell>
          <cell r="D14661" t="str">
            <v>中文核心</v>
          </cell>
          <cell r="E14661">
            <v>0.48499999999999999</v>
          </cell>
          <cell r="F14661" t="str">
            <v>F类</v>
          </cell>
          <cell r="G14661">
            <v>20</v>
          </cell>
        </row>
        <row r="14662">
          <cell r="B14662" t="str">
            <v>1001-2222</v>
          </cell>
          <cell r="C14662" t="str">
            <v>车用发动机</v>
          </cell>
          <cell r="D14662" t="str">
            <v>中文核心</v>
          </cell>
          <cell r="E14662">
            <v>0.33600000000000002</v>
          </cell>
          <cell r="F14662" t="str">
            <v>F类</v>
          </cell>
          <cell r="G14662">
            <v>20</v>
          </cell>
        </row>
        <row r="14663">
          <cell r="B14663" t="str">
            <v>1671-8097</v>
          </cell>
          <cell r="C14663" t="str">
            <v>热科学与技术</v>
          </cell>
          <cell r="D14663" t="str">
            <v>中文核心/CSCD</v>
          </cell>
          <cell r="E14663">
            <v>0.47599999999999998</v>
          </cell>
          <cell r="F14663" t="str">
            <v>E类</v>
          </cell>
          <cell r="G14663">
            <v>30</v>
          </cell>
        </row>
        <row r="14664">
          <cell r="B14664" t="str">
            <v>1002-3364</v>
          </cell>
          <cell r="C14664" t="str">
            <v>热力发电</v>
          </cell>
          <cell r="D14664" t="str">
            <v>中文核心</v>
          </cell>
          <cell r="E14664">
            <v>0.47699999999999998</v>
          </cell>
          <cell r="F14664" t="str">
            <v>F类</v>
          </cell>
          <cell r="G14664">
            <v>20</v>
          </cell>
        </row>
        <row r="14665">
          <cell r="B14665" t="str">
            <v>1672-4763</v>
          </cell>
          <cell r="C14665" t="str">
            <v>锅炉技术</v>
          </cell>
          <cell r="D14665" t="str">
            <v>中文核心</v>
          </cell>
          <cell r="E14665">
            <v>0.32100000000000001</v>
          </cell>
          <cell r="F14665" t="str">
            <v>F类</v>
          </cell>
          <cell r="G14665">
            <v>20</v>
          </cell>
        </row>
        <row r="14666">
          <cell r="B14666" t="str">
            <v>1001-5884</v>
          </cell>
          <cell r="C14666" t="str">
            <v>汽轮机技术</v>
          </cell>
          <cell r="D14666" t="str">
            <v>中文核心</v>
          </cell>
          <cell r="E14666">
            <v>0.34</v>
          </cell>
          <cell r="F14666" t="str">
            <v>F类</v>
          </cell>
          <cell r="G14666">
            <v>20</v>
          </cell>
        </row>
        <row r="14667">
          <cell r="B14667" t="str">
            <v>1000-6931</v>
          </cell>
          <cell r="C14667" t="str">
            <v>原子能科学技术</v>
          </cell>
          <cell r="D14667" t="str">
            <v>中文核心</v>
          </cell>
          <cell r="E14667">
            <v>0.33600000000000002</v>
          </cell>
          <cell r="F14667" t="str">
            <v>F类</v>
          </cell>
          <cell r="G14667">
            <v>20</v>
          </cell>
        </row>
        <row r="14668">
          <cell r="B14668" t="str">
            <v>0258-0918</v>
          </cell>
          <cell r="C14668" t="str">
            <v>核科学与工程</v>
          </cell>
          <cell r="D14668" t="str">
            <v>中文核心/CSCD</v>
          </cell>
          <cell r="E14668">
            <v>0.22</v>
          </cell>
          <cell r="F14668" t="str">
            <v>E类</v>
          </cell>
          <cell r="G14668">
            <v>30</v>
          </cell>
        </row>
        <row r="14669">
          <cell r="B14669" t="str">
            <v>0258-0926</v>
          </cell>
          <cell r="C14669" t="str">
            <v>核动力工程</v>
          </cell>
          <cell r="D14669" t="str">
            <v>中文核心</v>
          </cell>
          <cell r="E14669">
            <v>0.26100000000000001</v>
          </cell>
          <cell r="F14669" t="str">
            <v>F类</v>
          </cell>
          <cell r="G14669">
            <v>20</v>
          </cell>
        </row>
        <row r="14670">
          <cell r="B14670" t="str">
            <v>0253-3219</v>
          </cell>
          <cell r="C14670" t="str">
            <v>核技术</v>
          </cell>
          <cell r="D14670" t="str">
            <v>中文核心/CSCD</v>
          </cell>
          <cell r="E14670">
            <v>0.27600000000000002</v>
          </cell>
          <cell r="F14670" t="str">
            <v>E类</v>
          </cell>
          <cell r="G14670">
            <v>30</v>
          </cell>
        </row>
        <row r="14671">
          <cell r="B14671" t="str">
            <v>1000-8187</v>
          </cell>
          <cell r="C14671" t="str">
            <v>辐射防护</v>
          </cell>
          <cell r="D14671" t="str">
            <v>中文核心/CSCD</v>
          </cell>
          <cell r="E14671">
            <v>0.32600000000000001</v>
          </cell>
          <cell r="F14671" t="str">
            <v>E类</v>
          </cell>
          <cell r="G14671">
            <v>30</v>
          </cell>
        </row>
        <row r="14672">
          <cell r="B14672" t="str">
            <v>0258-0934</v>
          </cell>
          <cell r="C14672" t="str">
            <v>核电子学与探测技术</v>
          </cell>
          <cell r="D14672" t="str">
            <v>中文核心</v>
          </cell>
          <cell r="E14672">
            <v>0.20100000000000001</v>
          </cell>
          <cell r="F14672" t="str">
            <v>F类</v>
          </cell>
          <cell r="G14672">
            <v>20</v>
          </cell>
        </row>
        <row r="14673">
          <cell r="B14673" t="str">
            <v>1001-4322</v>
          </cell>
          <cell r="C14673" t="str">
            <v>强激光与粒子束</v>
          </cell>
          <cell r="D14673" t="str">
            <v>中文核心</v>
          </cell>
          <cell r="E14673">
            <v>0.44</v>
          </cell>
          <cell r="F14673" t="str">
            <v>F类</v>
          </cell>
          <cell r="G14673">
            <v>20</v>
          </cell>
        </row>
        <row r="14674">
          <cell r="B14674" t="str">
            <v>0253-9950</v>
          </cell>
          <cell r="C14674" t="str">
            <v>核化学与放射化学</v>
          </cell>
          <cell r="D14674" t="str">
            <v>中文核心/CSCD</v>
          </cell>
          <cell r="E14674">
            <v>0.315</v>
          </cell>
          <cell r="F14674" t="str">
            <v>E类</v>
          </cell>
          <cell r="G14674">
            <v>30</v>
          </cell>
        </row>
        <row r="14675">
          <cell r="B14675" t="str">
            <v>0258-8013</v>
          </cell>
          <cell r="C14675" t="str">
            <v>中国电机工程学报</v>
          </cell>
          <cell r="D14675" t="str">
            <v>中文核心</v>
          </cell>
          <cell r="E14675">
            <v>1.9850000000000001</v>
          </cell>
          <cell r="F14675" t="str">
            <v>F类</v>
          </cell>
          <cell r="G14675">
            <v>20</v>
          </cell>
        </row>
        <row r="14676">
          <cell r="B14676" t="str">
            <v>1000-1026</v>
          </cell>
          <cell r="C14676" t="str">
            <v>电力系统自动化</v>
          </cell>
          <cell r="D14676" t="str">
            <v>中文核心</v>
          </cell>
          <cell r="E14676">
            <v>2.3090000000000002</v>
          </cell>
          <cell r="F14676" t="str">
            <v>F类</v>
          </cell>
          <cell r="G14676">
            <v>20</v>
          </cell>
        </row>
        <row r="14677">
          <cell r="B14677" t="str">
            <v>1000-3673</v>
          </cell>
          <cell r="C14677" t="str">
            <v>电网技术</v>
          </cell>
          <cell r="D14677" t="str">
            <v>中文核心</v>
          </cell>
          <cell r="E14677">
            <v>2.0289999999999999</v>
          </cell>
          <cell r="F14677" t="str">
            <v>F类</v>
          </cell>
          <cell r="G14677">
            <v>20</v>
          </cell>
        </row>
        <row r="14678">
          <cell r="B14678" t="str">
            <v>1000-6753</v>
          </cell>
          <cell r="C14678" t="str">
            <v>电工技术学报</v>
          </cell>
          <cell r="D14678" t="str">
            <v>中文核心</v>
          </cell>
          <cell r="E14678">
            <v>1.284</v>
          </cell>
          <cell r="F14678" t="str">
            <v>F类</v>
          </cell>
          <cell r="G14678">
            <v>20</v>
          </cell>
        </row>
        <row r="14679">
          <cell r="B14679" t="str">
            <v>1003-6520</v>
          </cell>
          <cell r="C14679" t="str">
            <v>高电压技术</v>
          </cell>
          <cell r="D14679" t="str">
            <v>中文核心</v>
          </cell>
          <cell r="E14679">
            <v>2.1040000000000001</v>
          </cell>
          <cell r="F14679" t="str">
            <v>F类</v>
          </cell>
          <cell r="G14679">
            <v>20</v>
          </cell>
        </row>
        <row r="14680">
          <cell r="B14680" t="str">
            <v>1006-6047</v>
          </cell>
          <cell r="C14680" t="str">
            <v>电力自动化设备</v>
          </cell>
          <cell r="D14680" t="str">
            <v>中文核心</v>
          </cell>
          <cell r="E14680">
            <v>1.224</v>
          </cell>
          <cell r="F14680" t="str">
            <v>F类</v>
          </cell>
          <cell r="G14680">
            <v>20</v>
          </cell>
        </row>
        <row r="14681">
          <cell r="B14681" t="str">
            <v>1674-3415</v>
          </cell>
          <cell r="C14681" t="str">
            <v>电力系统保护与控制</v>
          </cell>
          <cell r="D14681" t="str">
            <v>中文核心/CSCD</v>
          </cell>
          <cell r="E14681">
            <v>1.7569999999999999</v>
          </cell>
          <cell r="F14681" t="str">
            <v>E类</v>
          </cell>
          <cell r="G14681">
            <v>30</v>
          </cell>
        </row>
        <row r="14682">
          <cell r="B14682" t="str">
            <v>1003-3076</v>
          </cell>
          <cell r="C14682" t="str">
            <v>电工电能新技术</v>
          </cell>
          <cell r="D14682" t="str">
            <v>中文核心/CSCD</v>
          </cell>
          <cell r="E14682">
            <v>0.45600000000000002</v>
          </cell>
          <cell r="F14682" t="str">
            <v>E类</v>
          </cell>
          <cell r="G14682">
            <v>30</v>
          </cell>
        </row>
        <row r="14683">
          <cell r="B14683" t="str">
            <v>1003-8930</v>
          </cell>
          <cell r="C14683" t="str">
            <v>电力系统及其自动化学报</v>
          </cell>
          <cell r="D14683" t="str">
            <v>中文核心/CSCD</v>
          </cell>
          <cell r="E14683">
            <v>0.77300000000000002</v>
          </cell>
          <cell r="F14683" t="str">
            <v>E类</v>
          </cell>
          <cell r="G14683">
            <v>30</v>
          </cell>
        </row>
        <row r="14684">
          <cell r="B14684" t="str">
            <v>1007-449X</v>
          </cell>
          <cell r="C14684" t="str">
            <v>电机与控制学报</v>
          </cell>
          <cell r="D14684" t="str">
            <v>中文核心</v>
          </cell>
          <cell r="E14684">
            <v>0.91100000000000003</v>
          </cell>
          <cell r="F14684" t="str">
            <v>F类</v>
          </cell>
          <cell r="G14684">
            <v>20</v>
          </cell>
        </row>
        <row r="14685">
          <cell r="B14685" t="str">
            <v>1006-3471</v>
          </cell>
          <cell r="C14685" t="str">
            <v>电化学</v>
          </cell>
          <cell r="D14685" t="str">
            <v>中文核心/CSCD</v>
          </cell>
          <cell r="E14685">
            <v>0.46100000000000002</v>
          </cell>
          <cell r="F14685" t="str">
            <v>E类</v>
          </cell>
          <cell r="G14685">
            <v>30</v>
          </cell>
        </row>
        <row r="14686">
          <cell r="B14686" t="str">
            <v>1674-0629</v>
          </cell>
          <cell r="C14686" t="str">
            <v>南方电网技术</v>
          </cell>
          <cell r="D14686" t="str">
            <v>中文核心</v>
          </cell>
          <cell r="E14686">
            <v>0</v>
          </cell>
          <cell r="F14686" t="str">
            <v>F类</v>
          </cell>
          <cell r="G14686">
            <v>20</v>
          </cell>
        </row>
        <row r="14687">
          <cell r="B14687" t="str">
            <v>1001-1609</v>
          </cell>
          <cell r="C14687" t="str">
            <v>高压电器</v>
          </cell>
          <cell r="D14687" t="str">
            <v>中文核心/CSCD</v>
          </cell>
          <cell r="E14687">
            <v>0.83899999999999997</v>
          </cell>
          <cell r="F14687" t="str">
            <v>E类</v>
          </cell>
          <cell r="G14687">
            <v>30</v>
          </cell>
        </row>
        <row r="14688">
          <cell r="B14688" t="str">
            <v>1000-100X</v>
          </cell>
          <cell r="C14688" t="str">
            <v>电力电子技术</v>
          </cell>
          <cell r="D14688" t="str">
            <v>中文核心/CSCD</v>
          </cell>
          <cell r="E14688">
            <v>0.4</v>
          </cell>
          <cell r="F14688" t="str">
            <v>E类</v>
          </cell>
          <cell r="G14688">
            <v>30</v>
          </cell>
        </row>
        <row r="14689">
          <cell r="B14689" t="str">
            <v>1004-9649</v>
          </cell>
          <cell r="C14689" t="str">
            <v>中国电力</v>
          </cell>
          <cell r="D14689" t="str">
            <v>中文核心/CSCD</v>
          </cell>
          <cell r="E14689">
            <v>1.1379999999999999</v>
          </cell>
          <cell r="F14689" t="str">
            <v>E类</v>
          </cell>
          <cell r="G14689">
            <v>30</v>
          </cell>
        </row>
        <row r="14690">
          <cell r="B14690" t="str">
            <v>1002-087X</v>
          </cell>
          <cell r="C14690" t="str">
            <v>电源技术</v>
          </cell>
          <cell r="D14690" t="str">
            <v>中文核心/CSCD</v>
          </cell>
          <cell r="E14690">
            <v>0.312</v>
          </cell>
          <cell r="F14690" t="str">
            <v>E类</v>
          </cell>
          <cell r="G14690">
            <v>30</v>
          </cell>
        </row>
        <row r="14691">
          <cell r="B14691" t="str">
            <v>1003-8337</v>
          </cell>
          <cell r="C14691" t="str">
            <v>电瓷避雷器</v>
          </cell>
          <cell r="D14691" t="str">
            <v>中文核心</v>
          </cell>
          <cell r="E14691">
            <v>0.94</v>
          </cell>
          <cell r="F14691" t="str">
            <v>F类</v>
          </cell>
          <cell r="G14691">
            <v>20</v>
          </cell>
        </row>
        <row r="14692">
          <cell r="B14692" t="str">
            <v>1674-1757</v>
          </cell>
          <cell r="C14692" t="str">
            <v>电力电容器与无功补偿</v>
          </cell>
          <cell r="D14692" t="str">
            <v>中文核心</v>
          </cell>
          <cell r="E14692">
            <v>0</v>
          </cell>
          <cell r="F14692" t="str">
            <v>F类</v>
          </cell>
          <cell r="G14692">
            <v>20</v>
          </cell>
        </row>
        <row r="14693">
          <cell r="B14693" t="str">
            <v>1001-2095</v>
          </cell>
          <cell r="C14693" t="str">
            <v>电气传动</v>
          </cell>
          <cell r="D14693" t="str">
            <v>中文核心</v>
          </cell>
          <cell r="E14693">
            <v>0.443</v>
          </cell>
          <cell r="F14693" t="str">
            <v>F类</v>
          </cell>
          <cell r="G14693">
            <v>20</v>
          </cell>
        </row>
        <row r="14694">
          <cell r="B14694" t="str">
            <v>1674-3814</v>
          </cell>
          <cell r="C14694" t="str">
            <v>电网与清洁能源</v>
          </cell>
          <cell r="D14694" t="str">
            <v>中文核心</v>
          </cell>
          <cell r="E14694">
            <v>0</v>
          </cell>
          <cell r="F14694" t="str">
            <v>F类</v>
          </cell>
          <cell r="G14694">
            <v>20</v>
          </cell>
        </row>
        <row r="14695">
          <cell r="B14695" t="str">
            <v>1007-2691</v>
          </cell>
          <cell r="C14695" t="str">
            <v>华北电力大学学报(自然科学版)</v>
          </cell>
          <cell r="D14695" t="str">
            <v>中文核心</v>
          </cell>
          <cell r="E14695">
            <v>0.46100000000000002</v>
          </cell>
          <cell r="F14695" t="str">
            <v>F类</v>
          </cell>
          <cell r="G14695">
            <v>20</v>
          </cell>
        </row>
        <row r="14696">
          <cell r="B14696" t="str">
            <v>1000-7229</v>
          </cell>
          <cell r="C14696" t="str">
            <v>电力建设</v>
          </cell>
          <cell r="D14696" t="str">
            <v>中文核心</v>
          </cell>
          <cell r="E14696">
            <v>0</v>
          </cell>
          <cell r="F14696" t="str">
            <v>F类</v>
          </cell>
          <cell r="G14696">
            <v>20</v>
          </cell>
        </row>
        <row r="14697">
          <cell r="B14697" t="str">
            <v>1673-6540</v>
          </cell>
          <cell r="C14697" t="str">
            <v>电机与控制应用</v>
          </cell>
          <cell r="D14697" t="str">
            <v>中文核心</v>
          </cell>
          <cell r="E14697">
            <v>0.42</v>
          </cell>
          <cell r="F14697" t="str">
            <v>F类</v>
          </cell>
          <cell r="G14697">
            <v>20</v>
          </cell>
        </row>
        <row r="14698">
          <cell r="B14698" t="str">
            <v>1001-8425</v>
          </cell>
          <cell r="C14698" t="str">
            <v>变压器</v>
          </cell>
          <cell r="D14698" t="str">
            <v>中文核心</v>
          </cell>
          <cell r="E14698">
            <v>0.51500000000000001</v>
          </cell>
          <cell r="F14698" t="str">
            <v>F类</v>
          </cell>
          <cell r="G14698">
            <v>20</v>
          </cell>
        </row>
        <row r="14699">
          <cell r="B14699" t="str">
            <v>1004-7018</v>
          </cell>
          <cell r="C14699" t="str">
            <v>微特电机</v>
          </cell>
          <cell r="D14699" t="str">
            <v>中文核心</v>
          </cell>
          <cell r="E14699">
            <v>0.20200000000000001</v>
          </cell>
          <cell r="F14699" t="str">
            <v>F类</v>
          </cell>
          <cell r="G14699">
            <v>20</v>
          </cell>
        </row>
        <row r="14700">
          <cell r="B14700" t="str">
            <v>1001-1390</v>
          </cell>
          <cell r="C14700" t="str">
            <v>电测与仪表</v>
          </cell>
          <cell r="D14700" t="str">
            <v>中文核心</v>
          </cell>
          <cell r="E14700">
            <v>0.876</v>
          </cell>
          <cell r="F14700" t="str">
            <v>F类</v>
          </cell>
          <cell r="G14700">
            <v>20</v>
          </cell>
        </row>
        <row r="14701">
          <cell r="B14701" t="str">
            <v>1007-2322</v>
          </cell>
          <cell r="C14701" t="str">
            <v>现代电力</v>
          </cell>
          <cell r="D14701" t="str">
            <v>中文核心</v>
          </cell>
          <cell r="E14701">
            <v>0.44900000000000001</v>
          </cell>
          <cell r="F14701" t="str">
            <v>F类</v>
          </cell>
          <cell r="G14701">
            <v>20</v>
          </cell>
        </row>
        <row r="14702">
          <cell r="B14702" t="str">
            <v>1673-9140</v>
          </cell>
          <cell r="C14702" t="str">
            <v>电力科学与技术学报</v>
          </cell>
          <cell r="D14702" t="str">
            <v>中文核心</v>
          </cell>
          <cell r="E14702">
            <v>0</v>
          </cell>
          <cell r="F14702" t="str">
            <v>F类</v>
          </cell>
          <cell r="G14702">
            <v>20</v>
          </cell>
        </row>
        <row r="14703">
          <cell r="B14703" t="str">
            <v>1001-1579</v>
          </cell>
          <cell r="C14703" t="str">
            <v>电池</v>
          </cell>
          <cell r="D14703" t="str">
            <v>中文核心/CSCD</v>
          </cell>
          <cell r="E14703">
            <v>0.51200000000000001</v>
          </cell>
          <cell r="F14703" t="str">
            <v>E类</v>
          </cell>
          <cell r="G14703">
            <v>30</v>
          </cell>
        </row>
        <row r="14704">
          <cell r="B14704" t="str">
            <v>1009-9239</v>
          </cell>
          <cell r="C14704" t="str">
            <v>绝缘材料</v>
          </cell>
          <cell r="D14704" t="str">
            <v>中文核心</v>
          </cell>
          <cell r="E14704">
            <v>0.59699999999999998</v>
          </cell>
          <cell r="F14704" t="str">
            <v>F类</v>
          </cell>
          <cell r="G14704">
            <v>20</v>
          </cell>
        </row>
        <row r="14705">
          <cell r="B14705" t="str">
            <v>0372-2112</v>
          </cell>
          <cell r="C14705" t="str">
            <v>电子学报</v>
          </cell>
          <cell r="D14705" t="str">
            <v>中文核心</v>
          </cell>
          <cell r="E14705">
            <v>1.1339999999999999</v>
          </cell>
          <cell r="F14705" t="str">
            <v>F类</v>
          </cell>
          <cell r="G14705">
            <v>20</v>
          </cell>
        </row>
        <row r="14706">
          <cell r="B14706" t="str">
            <v>1009-5896</v>
          </cell>
          <cell r="C14706" t="str">
            <v>电子与信息学报</v>
          </cell>
          <cell r="D14706" t="str">
            <v>中文核心</v>
          </cell>
          <cell r="E14706">
            <v>0.94699999999999995</v>
          </cell>
          <cell r="F14706" t="str">
            <v>F类</v>
          </cell>
          <cell r="G14706">
            <v>20</v>
          </cell>
        </row>
        <row r="14707">
          <cell r="B14707" t="str">
            <v>1007-2276</v>
          </cell>
          <cell r="C14707" t="str">
            <v>红外与激光工程</v>
          </cell>
          <cell r="D14707" t="str">
            <v>中文核心</v>
          </cell>
          <cell r="E14707">
            <v>0.89500000000000002</v>
          </cell>
          <cell r="F14707" t="str">
            <v>F类</v>
          </cell>
          <cell r="G14707">
            <v>20</v>
          </cell>
        </row>
        <row r="14708">
          <cell r="B14708" t="str">
            <v>1005-0388</v>
          </cell>
          <cell r="C14708" t="str">
            <v>电波科学学报</v>
          </cell>
          <cell r="D14708" t="str">
            <v>中文核心</v>
          </cell>
          <cell r="E14708">
            <v>0.56699999999999995</v>
          </cell>
          <cell r="F14708" t="str">
            <v>F类</v>
          </cell>
          <cell r="G14708">
            <v>20</v>
          </cell>
        </row>
        <row r="14709">
          <cell r="B14709" t="str">
            <v>1000-436X</v>
          </cell>
          <cell r="C14709" t="str">
            <v>通信学报</v>
          </cell>
          <cell r="D14709" t="str">
            <v>中文核心</v>
          </cell>
          <cell r="E14709">
            <v>0.91700000000000004</v>
          </cell>
          <cell r="F14709" t="str">
            <v>F类</v>
          </cell>
          <cell r="G14709">
            <v>20</v>
          </cell>
        </row>
        <row r="14710">
          <cell r="B14710" t="str">
            <v>1001-2400</v>
          </cell>
          <cell r="C14710" t="str">
            <v>西安电子科技大学学报</v>
          </cell>
          <cell r="D14710" t="str">
            <v>中文核心</v>
          </cell>
          <cell r="E14710">
            <v>0.70499999999999996</v>
          </cell>
          <cell r="F14710" t="str">
            <v>F类</v>
          </cell>
          <cell r="G14710">
            <v>20</v>
          </cell>
        </row>
        <row r="14711">
          <cell r="B14711" t="str">
            <v>1001-9014</v>
          </cell>
          <cell r="C14711" t="str">
            <v>红外与毫米波学报</v>
          </cell>
          <cell r="D14711" t="str">
            <v>中文核心</v>
          </cell>
          <cell r="E14711">
            <v>0.67600000000000005</v>
          </cell>
          <cell r="F14711" t="str">
            <v>F类</v>
          </cell>
          <cell r="G14711">
            <v>20</v>
          </cell>
        </row>
        <row r="14712">
          <cell r="B14712" t="str">
            <v>1001-506X</v>
          </cell>
          <cell r="C14712" t="str">
            <v>系统工程与电子技术</v>
          </cell>
          <cell r="D14712" t="str">
            <v>中文核心</v>
          </cell>
          <cell r="E14712">
            <v>0.69799999999999995</v>
          </cell>
          <cell r="F14712" t="str">
            <v>F类</v>
          </cell>
          <cell r="G14712">
            <v>20</v>
          </cell>
        </row>
        <row r="14713">
          <cell r="B14713" t="str">
            <v>1003-0530</v>
          </cell>
          <cell r="C14713" t="str">
            <v>信号处理</v>
          </cell>
          <cell r="D14713" t="str">
            <v>中文核心/CSCD</v>
          </cell>
          <cell r="E14713">
            <v>0.56000000000000005</v>
          </cell>
          <cell r="F14713" t="str">
            <v>E类</v>
          </cell>
          <cell r="G14713">
            <v>30</v>
          </cell>
        </row>
        <row r="14714">
          <cell r="B14714" t="str">
            <v>1006-4125</v>
          </cell>
          <cell r="C14714" t="str">
            <v>激光与光电子学进展</v>
          </cell>
          <cell r="D14714" t="str">
            <v>中文核心/CSCD</v>
          </cell>
          <cell r="E14714">
            <v>0.81</v>
          </cell>
          <cell r="F14714" t="str">
            <v>E类</v>
          </cell>
          <cell r="G14714">
            <v>30</v>
          </cell>
        </row>
        <row r="14715">
          <cell r="B14715" t="str">
            <v>1007-5321</v>
          </cell>
          <cell r="C14715" t="str">
            <v>北京邮电大学学报</v>
          </cell>
          <cell r="D14715" t="str">
            <v>中文核心</v>
          </cell>
          <cell r="E14715">
            <v>0.47199999999999998</v>
          </cell>
          <cell r="F14715" t="str">
            <v>F类</v>
          </cell>
          <cell r="G14715">
            <v>20</v>
          </cell>
        </row>
        <row r="14716">
          <cell r="B14716" t="str">
            <v>1007-2780</v>
          </cell>
          <cell r="C14716" t="str">
            <v>液晶与显示</v>
          </cell>
          <cell r="D14716" t="str">
            <v>中文核心/CSCD</v>
          </cell>
          <cell r="E14716">
            <v>1.7809999999999999</v>
          </cell>
          <cell r="F14716" t="str">
            <v>E类</v>
          </cell>
          <cell r="G14716">
            <v>30</v>
          </cell>
        </row>
        <row r="14717">
          <cell r="B14717" t="str">
            <v>1005-6122</v>
          </cell>
          <cell r="C14717" t="str">
            <v>微波学报</v>
          </cell>
          <cell r="D14717" t="str">
            <v>中文核心/CSCD</v>
          </cell>
          <cell r="E14717">
            <v>0.49399999999999999</v>
          </cell>
          <cell r="F14717" t="str">
            <v>E类</v>
          </cell>
          <cell r="G14717">
            <v>30</v>
          </cell>
        </row>
        <row r="14718">
          <cell r="B14718" t="str">
            <v>1673-5439</v>
          </cell>
          <cell r="C14718" t="str">
            <v>南京邮电大学学报(自然科学版)</v>
          </cell>
          <cell r="D14718" t="str">
            <v>中文核心</v>
          </cell>
          <cell r="E14718">
            <v>0.27500000000000002</v>
          </cell>
          <cell r="F14718" t="str">
            <v>F类</v>
          </cell>
          <cell r="G14718">
            <v>20</v>
          </cell>
        </row>
        <row r="14719">
          <cell r="B14719" t="str">
            <v>1001-5078</v>
          </cell>
          <cell r="C14719" t="str">
            <v>激光与红外</v>
          </cell>
          <cell r="D14719" t="str">
            <v>中文核心/CSCD</v>
          </cell>
          <cell r="E14719">
            <v>0.65</v>
          </cell>
          <cell r="F14719" t="str">
            <v>E类</v>
          </cell>
          <cell r="G14719">
            <v>30</v>
          </cell>
        </row>
        <row r="14720">
          <cell r="B14720" t="str">
            <v>1004-7859</v>
          </cell>
          <cell r="C14720" t="str">
            <v>现代雷达</v>
          </cell>
          <cell r="D14720" t="str">
            <v>中文核心/CSCD</v>
          </cell>
          <cell r="E14720">
            <v>0.36899999999999999</v>
          </cell>
          <cell r="F14720" t="str">
            <v>E类</v>
          </cell>
          <cell r="G14720">
            <v>30</v>
          </cell>
        </row>
        <row r="14721">
          <cell r="B14721" t="str">
            <v>1003-501X</v>
          </cell>
          <cell r="C14721" t="str">
            <v>光电工程</v>
          </cell>
          <cell r="D14721" t="str">
            <v>中文核心/CSCD</v>
          </cell>
          <cell r="E14721">
            <v>0.51800000000000002</v>
          </cell>
          <cell r="F14721" t="str">
            <v>E类</v>
          </cell>
          <cell r="G14721">
            <v>30</v>
          </cell>
        </row>
        <row r="14722">
          <cell r="B14722" t="str">
            <v>1001-0548</v>
          </cell>
          <cell r="C14722" t="str">
            <v>电子科技大学学报</v>
          </cell>
          <cell r="D14722" t="str">
            <v>中文核心</v>
          </cell>
          <cell r="E14722">
            <v>0.53500000000000003</v>
          </cell>
          <cell r="F14722" t="str">
            <v>F类</v>
          </cell>
          <cell r="G14722">
            <v>20</v>
          </cell>
        </row>
        <row r="14723">
          <cell r="B14723" t="str">
            <v>1002-2082</v>
          </cell>
          <cell r="C14723" t="str">
            <v>应用光学</v>
          </cell>
          <cell r="D14723" t="str">
            <v>中文核心/CSCD</v>
          </cell>
          <cell r="E14723">
            <v>0.435</v>
          </cell>
          <cell r="F14723" t="str">
            <v>E类</v>
          </cell>
          <cell r="G14723">
            <v>30</v>
          </cell>
        </row>
        <row r="14724">
          <cell r="B14724" t="str">
            <v>1001-3806</v>
          </cell>
          <cell r="C14724" t="str">
            <v>激光技术</v>
          </cell>
          <cell r="D14724" t="str">
            <v>中文核心/CSCD</v>
          </cell>
          <cell r="E14724">
            <v>0.43</v>
          </cell>
          <cell r="F14724" t="str">
            <v>E类</v>
          </cell>
          <cell r="G14724">
            <v>30</v>
          </cell>
        </row>
        <row r="14725">
          <cell r="B14725" t="str">
            <v>1004-9037</v>
          </cell>
          <cell r="C14725" t="str">
            <v>数据采集与处理</v>
          </cell>
          <cell r="D14725" t="str">
            <v>中文核心/CSCD</v>
          </cell>
          <cell r="E14725">
            <v>0.61199999999999999</v>
          </cell>
          <cell r="F14725" t="str">
            <v>E类</v>
          </cell>
          <cell r="G14725">
            <v>30</v>
          </cell>
        </row>
        <row r="14726">
          <cell r="B14726" t="str">
            <v>1004-3365</v>
          </cell>
          <cell r="C14726" t="str">
            <v>微电子学</v>
          </cell>
          <cell r="D14726" t="str">
            <v>中文核心/CSCD</v>
          </cell>
          <cell r="E14726">
            <v>0.26800000000000002</v>
          </cell>
          <cell r="F14726" t="str">
            <v>E类</v>
          </cell>
          <cell r="G14726">
            <v>30</v>
          </cell>
        </row>
        <row r="14727">
          <cell r="B14727" t="str">
            <v>1001-5868</v>
          </cell>
          <cell r="C14727" t="str">
            <v>半导体光电</v>
          </cell>
          <cell r="D14727" t="str">
            <v>中文核心</v>
          </cell>
          <cell r="E14727">
            <v>0.32600000000000001</v>
          </cell>
          <cell r="F14727" t="str">
            <v>F类</v>
          </cell>
          <cell r="G14727">
            <v>20</v>
          </cell>
        </row>
        <row r="14728">
          <cell r="B14728" t="str">
            <v>1001-8891</v>
          </cell>
          <cell r="C14728" t="str">
            <v>红外技术</v>
          </cell>
          <cell r="D14728" t="str">
            <v>中文核心/CSCD</v>
          </cell>
          <cell r="E14728">
            <v>0.749</v>
          </cell>
          <cell r="F14728" t="str">
            <v>E类</v>
          </cell>
          <cell r="G14728">
            <v>30</v>
          </cell>
        </row>
        <row r="14729">
          <cell r="B14729" t="str">
            <v>1674-7267</v>
          </cell>
          <cell r="C14729" t="str">
            <v>中国科学(信息科学）</v>
          </cell>
          <cell r="D14729" t="str">
            <v>中文核心/CSCD</v>
          </cell>
          <cell r="E14729">
            <v>0</v>
          </cell>
          <cell r="F14729" t="str">
            <v>B类</v>
          </cell>
          <cell r="G14729">
            <v>100</v>
          </cell>
        </row>
        <row r="14730">
          <cell r="B14730" t="str">
            <v>1003-353X</v>
          </cell>
          <cell r="C14730" t="str">
            <v>半导体技术</v>
          </cell>
          <cell r="D14730" t="str">
            <v>中文核心/CSCD</v>
          </cell>
          <cell r="E14730">
            <v>0.18099999999999999</v>
          </cell>
          <cell r="F14730" t="str">
            <v>E类</v>
          </cell>
          <cell r="G14730">
            <v>30</v>
          </cell>
        </row>
        <row r="14731">
          <cell r="B14731" t="str">
            <v>1002-5561</v>
          </cell>
          <cell r="C14731" t="str">
            <v>光通信技术</v>
          </cell>
          <cell r="D14731" t="str">
            <v>中文核心</v>
          </cell>
          <cell r="E14731">
            <v>0.26300000000000001</v>
          </cell>
          <cell r="F14731" t="str">
            <v>F类</v>
          </cell>
          <cell r="G14731">
            <v>20</v>
          </cell>
        </row>
        <row r="14732">
          <cell r="B14732" t="str">
            <v>1672-2337</v>
          </cell>
          <cell r="C14732" t="str">
            <v>雷达科学与技术</v>
          </cell>
          <cell r="D14732" t="str">
            <v>中文核心</v>
          </cell>
          <cell r="E14732">
            <v>0</v>
          </cell>
          <cell r="F14732" t="str">
            <v>F类</v>
          </cell>
          <cell r="G14732">
            <v>20</v>
          </cell>
        </row>
        <row r="14733">
          <cell r="B14733" t="str">
            <v>1000-3819</v>
          </cell>
          <cell r="C14733" t="str">
            <v>固体电子学研究与进展</v>
          </cell>
          <cell r="D14733" t="str">
            <v>中文核心/CSCD</v>
          </cell>
          <cell r="E14733">
            <v>0.17299999999999999</v>
          </cell>
          <cell r="F14733" t="str">
            <v>E类</v>
          </cell>
          <cell r="G14733">
            <v>30</v>
          </cell>
        </row>
        <row r="14734">
          <cell r="B14734" t="str">
            <v>1004-2474</v>
          </cell>
          <cell r="C14734" t="str">
            <v>压电与声光</v>
          </cell>
          <cell r="D14734" t="str">
            <v>中文核心/CSCD</v>
          </cell>
          <cell r="E14734">
            <v>0.27100000000000002</v>
          </cell>
          <cell r="F14734" t="str">
            <v>E类</v>
          </cell>
          <cell r="G14734">
            <v>30</v>
          </cell>
        </row>
        <row r="14735">
          <cell r="B14735" t="str">
            <v>1673-825X</v>
          </cell>
          <cell r="C14735" t="str">
            <v>重庆邮电大学学报(自然科学版)</v>
          </cell>
          <cell r="D14735" t="str">
            <v>中文核心/CSCD</v>
          </cell>
          <cell r="E14735">
            <v>0.56799999999999995</v>
          </cell>
          <cell r="F14735" t="str">
            <v>E类</v>
          </cell>
          <cell r="G14735">
            <v>30</v>
          </cell>
        </row>
        <row r="14736">
          <cell r="B14736" t="str">
            <v>0253-2743</v>
          </cell>
          <cell r="C14736" t="str">
            <v>激光杂志</v>
          </cell>
          <cell r="D14736" t="str">
            <v>中文核心</v>
          </cell>
          <cell r="E14736">
            <v>0.28799999999999998</v>
          </cell>
          <cell r="F14736" t="str">
            <v>F类</v>
          </cell>
          <cell r="G14736">
            <v>20</v>
          </cell>
        </row>
        <row r="14737">
          <cell r="B14737" t="str">
            <v>1673-5692</v>
          </cell>
          <cell r="C14737" t="str">
            <v>中国电子科学研究院学报</v>
          </cell>
          <cell r="D14737" t="str">
            <v>中文核心</v>
          </cell>
          <cell r="E14737">
            <v>0</v>
          </cell>
          <cell r="F14737" t="str">
            <v>F类</v>
          </cell>
          <cell r="G14737">
            <v>20</v>
          </cell>
        </row>
        <row r="14738">
          <cell r="B14738" t="str">
            <v>1005-9490</v>
          </cell>
          <cell r="C14738" t="str">
            <v>电子器件</v>
          </cell>
          <cell r="D14738" t="str">
            <v>中文核心</v>
          </cell>
          <cell r="E14738">
            <v>0.42399999999999999</v>
          </cell>
          <cell r="F14738" t="str">
            <v>F类</v>
          </cell>
          <cell r="G14738">
            <v>20</v>
          </cell>
        </row>
        <row r="14739">
          <cell r="B14739" t="str">
            <v>1001-893X</v>
          </cell>
          <cell r="C14739" t="str">
            <v>电讯技术</v>
          </cell>
          <cell r="D14739" t="str">
            <v>中文核心</v>
          </cell>
          <cell r="E14739">
            <v>0.34</v>
          </cell>
          <cell r="F14739" t="str">
            <v>F类</v>
          </cell>
          <cell r="G14739">
            <v>20</v>
          </cell>
        </row>
        <row r="14740">
          <cell r="B14740" t="str">
            <v>1005-8788</v>
          </cell>
          <cell r="C14740" t="str">
            <v>光通信研究</v>
          </cell>
          <cell r="D14740" t="str">
            <v>中文核心</v>
          </cell>
          <cell r="E14740">
            <v>0.23599999999999999</v>
          </cell>
          <cell r="F14740" t="str">
            <v>F类</v>
          </cell>
          <cell r="G14740">
            <v>20</v>
          </cell>
        </row>
        <row r="14741">
          <cell r="B14741" t="str">
            <v>1000-372X</v>
          </cell>
          <cell r="C14741" t="str">
            <v>应用激光</v>
          </cell>
          <cell r="D14741" t="str">
            <v>中文核心/CSCD</v>
          </cell>
          <cell r="E14741">
            <v>0.214</v>
          </cell>
          <cell r="F14741" t="str">
            <v>E类</v>
          </cell>
          <cell r="G14741">
            <v>30</v>
          </cell>
        </row>
        <row r="14742">
          <cell r="B14742" t="str">
            <v>1671-4776</v>
          </cell>
          <cell r="C14742" t="str">
            <v>微纳电子技术</v>
          </cell>
          <cell r="D14742" t="str">
            <v>中文核心</v>
          </cell>
          <cell r="E14742">
            <v>0.252</v>
          </cell>
          <cell r="F14742" t="str">
            <v>F类</v>
          </cell>
          <cell r="G14742">
            <v>20</v>
          </cell>
        </row>
        <row r="14743">
          <cell r="B14743" t="str">
            <v>1004-373X</v>
          </cell>
          <cell r="C14743" t="str">
            <v>现代电子技术</v>
          </cell>
          <cell r="D14743" t="str">
            <v>中文核心</v>
          </cell>
          <cell r="E14743">
            <v>0</v>
          </cell>
          <cell r="F14743" t="str">
            <v>F类</v>
          </cell>
          <cell r="G14743">
            <v>20</v>
          </cell>
        </row>
        <row r="14744">
          <cell r="B14744" t="str">
            <v>1000-0801</v>
          </cell>
          <cell r="C14744" t="str">
            <v>电信科学</v>
          </cell>
          <cell r="D14744" t="str">
            <v>中文核心</v>
          </cell>
          <cell r="E14744">
            <v>0.42899999999999999</v>
          </cell>
          <cell r="F14744" t="str">
            <v>F类</v>
          </cell>
          <cell r="G14744">
            <v>20</v>
          </cell>
        </row>
        <row r="14745">
          <cell r="B14745" t="str">
            <v>0258-7998</v>
          </cell>
          <cell r="C14745" t="str">
            <v>电子技术应用</v>
          </cell>
          <cell r="D14745" t="str">
            <v>中文核心</v>
          </cell>
          <cell r="E14745">
            <v>0.371</v>
          </cell>
          <cell r="F14745" t="str">
            <v>F类</v>
          </cell>
          <cell r="G14745">
            <v>20</v>
          </cell>
        </row>
        <row r="14746">
          <cell r="B14746" t="str">
            <v>1002-8692</v>
          </cell>
          <cell r="C14746" t="str">
            <v>电视技术</v>
          </cell>
          <cell r="D14746" t="str">
            <v>中文核心</v>
          </cell>
          <cell r="E14746">
            <v>0.45</v>
          </cell>
          <cell r="F14746" t="str">
            <v>F类</v>
          </cell>
          <cell r="G14746">
            <v>20</v>
          </cell>
        </row>
        <row r="14747">
          <cell r="B14747" t="str">
            <v>0254-4164</v>
          </cell>
          <cell r="C14747" t="str">
            <v>计算机学报</v>
          </cell>
          <cell r="D14747" t="str">
            <v>中文核心</v>
          </cell>
          <cell r="E14747">
            <v>1.8859999999999999</v>
          </cell>
          <cell r="F14747" t="str">
            <v>F类</v>
          </cell>
          <cell r="G14747">
            <v>20</v>
          </cell>
        </row>
        <row r="14748">
          <cell r="B14748" t="str">
            <v>1000-9825</v>
          </cell>
          <cell r="C14748" t="str">
            <v>软件学报</v>
          </cell>
          <cell r="D14748" t="str">
            <v>中文核心</v>
          </cell>
          <cell r="E14748">
            <v>1.6819999999999999</v>
          </cell>
          <cell r="F14748" t="str">
            <v>F类</v>
          </cell>
          <cell r="G14748">
            <v>20</v>
          </cell>
        </row>
        <row r="14749">
          <cell r="B14749" t="str">
            <v>0254-4156</v>
          </cell>
          <cell r="C14749" t="str">
            <v>自动化学报</v>
          </cell>
          <cell r="D14749" t="str">
            <v>中文核心</v>
          </cell>
          <cell r="E14749">
            <v>1.5</v>
          </cell>
          <cell r="F14749" t="str">
            <v>F类</v>
          </cell>
          <cell r="G14749">
            <v>20</v>
          </cell>
        </row>
        <row r="14750">
          <cell r="B14750" t="str">
            <v>1000-1239</v>
          </cell>
          <cell r="C14750" t="str">
            <v>计算机研究与发展</v>
          </cell>
          <cell r="D14750" t="str">
            <v>中文核心</v>
          </cell>
          <cell r="E14750">
            <v>0.86899999999999999</v>
          </cell>
          <cell r="F14750" t="str">
            <v>F类</v>
          </cell>
          <cell r="G14750">
            <v>20</v>
          </cell>
        </row>
        <row r="14751">
          <cell r="B14751" t="str">
            <v>1001-0920</v>
          </cell>
          <cell r="C14751" t="str">
            <v>控制与决策</v>
          </cell>
          <cell r="D14751" t="str">
            <v>中文核心</v>
          </cell>
          <cell r="E14751">
            <v>0.875</v>
          </cell>
          <cell r="F14751" t="str">
            <v>F类</v>
          </cell>
          <cell r="G14751">
            <v>20</v>
          </cell>
        </row>
        <row r="14752">
          <cell r="B14752" t="str">
            <v>1006-8961</v>
          </cell>
          <cell r="C14752" t="str">
            <v>中国图象图形学报</v>
          </cell>
          <cell r="D14752" t="str">
            <v>中文核心/CSCD</v>
          </cell>
          <cell r="E14752">
            <v>0.73</v>
          </cell>
          <cell r="F14752" t="str">
            <v>E类</v>
          </cell>
          <cell r="G14752">
            <v>30</v>
          </cell>
        </row>
        <row r="14753">
          <cell r="B14753" t="str">
            <v>1004-731X</v>
          </cell>
          <cell r="C14753" t="str">
            <v>系统仿真学报</v>
          </cell>
          <cell r="D14753" t="str">
            <v>中文核心/CSCD</v>
          </cell>
          <cell r="E14753">
            <v>0.41899999999999998</v>
          </cell>
          <cell r="F14753" t="str">
            <v>E类</v>
          </cell>
          <cell r="G14753">
            <v>30</v>
          </cell>
        </row>
        <row r="14754">
          <cell r="B14754" t="str">
            <v>1003-9775</v>
          </cell>
          <cell r="C14754" t="str">
            <v>计算机辅助设计与图形学学报</v>
          </cell>
          <cell r="D14754" t="str">
            <v>中文核心</v>
          </cell>
          <cell r="E14754">
            <v>0.628</v>
          </cell>
          <cell r="F14754" t="str">
            <v>F类</v>
          </cell>
          <cell r="G14754">
            <v>20</v>
          </cell>
        </row>
        <row r="14755">
          <cell r="B14755" t="str">
            <v>1001-9081</v>
          </cell>
          <cell r="C14755" t="str">
            <v>计算机应用</v>
          </cell>
          <cell r="D14755" t="str">
            <v>中文核心/CSCD</v>
          </cell>
          <cell r="E14755">
            <v>0.67</v>
          </cell>
          <cell r="F14755" t="str">
            <v>E类</v>
          </cell>
          <cell r="G14755">
            <v>30</v>
          </cell>
        </row>
        <row r="14756">
          <cell r="B14756" t="str">
            <v>1002-137X</v>
          </cell>
          <cell r="C14756" t="str">
            <v>计算机科学</v>
          </cell>
          <cell r="D14756" t="str">
            <v>中文核心/CSCD</v>
          </cell>
          <cell r="E14756">
            <v>0.63</v>
          </cell>
          <cell r="F14756" t="str">
            <v>E类</v>
          </cell>
          <cell r="G14756">
            <v>30</v>
          </cell>
        </row>
        <row r="14757">
          <cell r="B14757" t="str">
            <v>1001-3695</v>
          </cell>
          <cell r="C14757" t="str">
            <v>计算机应用研究</v>
          </cell>
          <cell r="D14757" t="str">
            <v>中文核心/CSCD</v>
          </cell>
          <cell r="E14757">
            <v>0.54900000000000004</v>
          </cell>
          <cell r="F14757" t="str">
            <v>E类</v>
          </cell>
          <cell r="G14757">
            <v>30</v>
          </cell>
        </row>
        <row r="14758">
          <cell r="B14758" t="str">
            <v>1002-0446</v>
          </cell>
          <cell r="C14758" t="str">
            <v>机器人</v>
          </cell>
          <cell r="D14758" t="str">
            <v>中文核心</v>
          </cell>
          <cell r="E14758">
            <v>0.82499999999999996</v>
          </cell>
          <cell r="F14758" t="str">
            <v>F类</v>
          </cell>
          <cell r="G14758">
            <v>20</v>
          </cell>
        </row>
        <row r="14759">
          <cell r="B14759" t="str">
            <v>1003-0077</v>
          </cell>
          <cell r="C14759" t="str">
            <v>中文信息学报</v>
          </cell>
          <cell r="D14759" t="str">
            <v>中文核心/CSCD</v>
          </cell>
          <cell r="E14759">
            <v>0.77300000000000002</v>
          </cell>
          <cell r="F14759" t="str">
            <v>E类</v>
          </cell>
          <cell r="G14759">
            <v>30</v>
          </cell>
        </row>
        <row r="14760">
          <cell r="B14760" t="str">
            <v>1000-8152</v>
          </cell>
          <cell r="C14760" t="str">
            <v>控制理论与应用</v>
          </cell>
          <cell r="D14760" t="str">
            <v>中文核心</v>
          </cell>
          <cell r="E14760">
            <v>0.86399999999999999</v>
          </cell>
          <cell r="F14760" t="str">
            <v>F类</v>
          </cell>
          <cell r="G14760">
            <v>20</v>
          </cell>
        </row>
        <row r="14761">
          <cell r="B14761" t="str">
            <v>1006-5911</v>
          </cell>
          <cell r="C14761" t="str">
            <v>计算机集成制造系统</v>
          </cell>
          <cell r="D14761" t="str">
            <v>中文核心</v>
          </cell>
          <cell r="E14761">
            <v>0.97699999999999998</v>
          </cell>
          <cell r="F14761" t="str">
            <v>F类</v>
          </cell>
          <cell r="G14761">
            <v>20</v>
          </cell>
        </row>
        <row r="14762">
          <cell r="B14762" t="str">
            <v>1003-6059</v>
          </cell>
          <cell r="C14762" t="str">
            <v>模式识别与人工智能</v>
          </cell>
          <cell r="D14762" t="str">
            <v>中文核心/CSCD</v>
          </cell>
          <cell r="E14762">
            <v>0.62</v>
          </cell>
          <cell r="F14762" t="str">
            <v>E类</v>
          </cell>
          <cell r="G14762">
            <v>30</v>
          </cell>
        </row>
        <row r="14763">
          <cell r="B14763" t="str">
            <v>1000-7024</v>
          </cell>
          <cell r="C14763" t="str">
            <v>计算机工程与设计</v>
          </cell>
          <cell r="D14763" t="str">
            <v>中文核心</v>
          </cell>
          <cell r="E14763">
            <v>0.45200000000000001</v>
          </cell>
          <cell r="F14763" t="str">
            <v>F类</v>
          </cell>
          <cell r="G14763">
            <v>20</v>
          </cell>
        </row>
        <row r="14764">
          <cell r="B14764" t="str">
            <v>1000-1220</v>
          </cell>
          <cell r="C14764" t="str">
            <v>小型微型计算机系统</v>
          </cell>
          <cell r="D14764" t="str">
            <v>中文核心/CSCD</v>
          </cell>
          <cell r="E14764">
            <v>0.34200000000000003</v>
          </cell>
          <cell r="F14764" t="str">
            <v>E类</v>
          </cell>
          <cell r="G14764">
            <v>30</v>
          </cell>
        </row>
        <row r="14765">
          <cell r="B14765" t="str">
            <v>1004-1699</v>
          </cell>
          <cell r="C14765" t="str">
            <v>传感技术学报</v>
          </cell>
          <cell r="D14765" t="str">
            <v>中文核心/CSCD</v>
          </cell>
          <cell r="E14765">
            <v>0.879</v>
          </cell>
          <cell r="F14765" t="str">
            <v>E类</v>
          </cell>
          <cell r="G14765">
            <v>30</v>
          </cell>
        </row>
        <row r="14766">
          <cell r="B14766" t="str">
            <v>1004-0323</v>
          </cell>
          <cell r="C14766" t="str">
            <v>遥感技术与应用</v>
          </cell>
          <cell r="D14766" t="str">
            <v>中文核心/CSCD</v>
          </cell>
          <cell r="E14766">
            <v>0.879</v>
          </cell>
          <cell r="F14766" t="str">
            <v>E类</v>
          </cell>
          <cell r="G14766">
            <v>30</v>
          </cell>
        </row>
        <row r="14767">
          <cell r="B14767" t="str">
            <v>1002-0411</v>
          </cell>
          <cell r="C14767" t="str">
            <v>信息与控制</v>
          </cell>
          <cell r="D14767" t="str">
            <v>中文核心/CSCD</v>
          </cell>
          <cell r="E14767">
            <v>0.55800000000000005</v>
          </cell>
          <cell r="F14767" t="str">
            <v>E类</v>
          </cell>
          <cell r="G14767">
            <v>30</v>
          </cell>
        </row>
        <row r="14768">
          <cell r="B14768" t="str">
            <v>1006-9348</v>
          </cell>
          <cell r="C14768" t="str">
            <v>计算机仿真</v>
          </cell>
          <cell r="D14768" t="str">
            <v>中文核心/CSCD</v>
          </cell>
          <cell r="E14768">
            <v>0.50700000000000001</v>
          </cell>
          <cell r="F14768" t="str">
            <v>E类</v>
          </cell>
          <cell r="G14768">
            <v>30</v>
          </cell>
        </row>
        <row r="14769">
          <cell r="B14769" t="str">
            <v>1000-7180</v>
          </cell>
          <cell r="C14769" t="str">
            <v>微电子学与计算机</v>
          </cell>
          <cell r="D14769" t="str">
            <v>中文核心/CSCD</v>
          </cell>
          <cell r="E14769">
            <v>0.33500000000000002</v>
          </cell>
          <cell r="F14769" t="str">
            <v>E类</v>
          </cell>
          <cell r="G14769">
            <v>30</v>
          </cell>
        </row>
        <row r="14770">
          <cell r="B14770" t="str">
            <v>1001-070X</v>
          </cell>
          <cell r="C14770" t="str">
            <v>国土资源遥感</v>
          </cell>
          <cell r="D14770" t="str">
            <v>中文核心/CSCD</v>
          </cell>
          <cell r="E14770">
            <v>0.86</v>
          </cell>
          <cell r="F14770" t="str">
            <v>E类</v>
          </cell>
          <cell r="G14770">
            <v>30</v>
          </cell>
        </row>
        <row r="14771">
          <cell r="B14771" t="str">
            <v>1673-4785</v>
          </cell>
          <cell r="C14771" t="str">
            <v>智能系统学报</v>
          </cell>
          <cell r="D14771" t="str">
            <v>中文核心/CSCD</v>
          </cell>
          <cell r="E14771">
            <v>0.56399999999999995</v>
          </cell>
          <cell r="F14771" t="str">
            <v>E类</v>
          </cell>
          <cell r="G14771">
            <v>30</v>
          </cell>
        </row>
        <row r="14772">
          <cell r="B14772" t="str">
            <v>1673-9418</v>
          </cell>
          <cell r="C14772" t="str">
            <v>计算机科学与探索</v>
          </cell>
          <cell r="D14772" t="str">
            <v>中文核心/CSCD</v>
          </cell>
          <cell r="E14772">
            <v>0</v>
          </cell>
          <cell r="F14772" t="str">
            <v>E类</v>
          </cell>
          <cell r="G14772">
            <v>30</v>
          </cell>
        </row>
        <row r="14773">
          <cell r="B14773" t="str">
            <v>1000-3177</v>
          </cell>
          <cell r="C14773" t="str">
            <v>遥感信息</v>
          </cell>
          <cell r="D14773" t="str">
            <v>中文核心/CSCD</v>
          </cell>
          <cell r="E14773">
            <v>0</v>
          </cell>
          <cell r="F14773" t="str">
            <v>E类</v>
          </cell>
          <cell r="G14773">
            <v>30</v>
          </cell>
        </row>
        <row r="14774">
          <cell r="B14774" t="str">
            <v>1671-7848</v>
          </cell>
          <cell r="C14774" t="str">
            <v>控制工程</v>
          </cell>
          <cell r="D14774" t="str">
            <v>中文核心/CSCD</v>
          </cell>
          <cell r="E14774">
            <v>0.32500000000000001</v>
          </cell>
          <cell r="F14774" t="str">
            <v>E类</v>
          </cell>
          <cell r="G14774">
            <v>30</v>
          </cell>
        </row>
        <row r="14775">
          <cell r="B14775" t="str">
            <v>1007-130X</v>
          </cell>
          <cell r="C14775" t="str">
            <v>计算机工程与科学</v>
          </cell>
          <cell r="D14775" t="str">
            <v>中文核心/CSCD</v>
          </cell>
          <cell r="E14775">
            <v>0.33400000000000002</v>
          </cell>
          <cell r="F14775" t="str">
            <v>E类</v>
          </cell>
          <cell r="G14775">
            <v>30</v>
          </cell>
        </row>
        <row r="14776">
          <cell r="B14776" t="str">
            <v>1000-3428</v>
          </cell>
          <cell r="C14776" t="str">
            <v>计算机工程</v>
          </cell>
          <cell r="D14776" t="str">
            <v>中文核心/CSCD</v>
          </cell>
          <cell r="E14776">
            <v>0</v>
          </cell>
          <cell r="F14776" t="str">
            <v>E类</v>
          </cell>
          <cell r="G14776">
            <v>30</v>
          </cell>
        </row>
        <row r="14777">
          <cell r="B14777" t="str">
            <v>1002-8331</v>
          </cell>
          <cell r="C14777" t="str">
            <v>计算机工程与应用</v>
          </cell>
          <cell r="D14777" t="str">
            <v>中文核心/CSCD</v>
          </cell>
          <cell r="E14777">
            <v>0</v>
          </cell>
          <cell r="F14777" t="str">
            <v>E类</v>
          </cell>
          <cell r="G14777">
            <v>30</v>
          </cell>
        </row>
        <row r="14778">
          <cell r="B14778" t="str">
            <v>1000-7555</v>
          </cell>
          <cell r="C14778" t="str">
            <v>高分子材料科学与工程</v>
          </cell>
          <cell r="D14778" t="str">
            <v>中文核心</v>
          </cell>
          <cell r="E14778">
            <v>0.44700000000000001</v>
          </cell>
          <cell r="F14778" t="str">
            <v>F类</v>
          </cell>
          <cell r="G14778">
            <v>20</v>
          </cell>
        </row>
        <row r="14779">
          <cell r="B14779" t="str">
            <v>0438-1157</v>
          </cell>
          <cell r="C14779" t="str">
            <v>化工学报</v>
          </cell>
          <cell r="D14779" t="str">
            <v>中文核心</v>
          </cell>
          <cell r="E14779">
            <v>0.90100000000000002</v>
          </cell>
          <cell r="F14779" t="str">
            <v>F类</v>
          </cell>
          <cell r="G14779">
            <v>20</v>
          </cell>
        </row>
        <row r="14780">
          <cell r="B14780" t="str">
            <v>1000-3304</v>
          </cell>
          <cell r="C14780" t="str">
            <v>高分子学报</v>
          </cell>
          <cell r="D14780" t="str">
            <v>中文核心</v>
          </cell>
          <cell r="E14780">
            <v>0.85099999999999998</v>
          </cell>
          <cell r="F14780" t="str">
            <v>F类</v>
          </cell>
          <cell r="G14780">
            <v>20</v>
          </cell>
        </row>
        <row r="14781">
          <cell r="B14781" t="str">
            <v>1000-6613</v>
          </cell>
          <cell r="C14781" t="str">
            <v>化工进展</v>
          </cell>
          <cell r="D14781" t="str">
            <v>中文核心/CSCD</v>
          </cell>
          <cell r="E14781">
            <v>0.72099999999999997</v>
          </cell>
          <cell r="F14781" t="str">
            <v>E类</v>
          </cell>
          <cell r="G14781">
            <v>30</v>
          </cell>
        </row>
        <row r="14782">
          <cell r="B14782" t="str">
            <v>1003-9015</v>
          </cell>
          <cell r="C14782" t="str">
            <v>高校化学工程学报</v>
          </cell>
          <cell r="D14782" t="str">
            <v>中文核心</v>
          </cell>
          <cell r="E14782">
            <v>0.622</v>
          </cell>
          <cell r="F14782" t="str">
            <v>F类</v>
          </cell>
          <cell r="G14782">
            <v>20</v>
          </cell>
        </row>
        <row r="14783">
          <cell r="B14783" t="str">
            <v>0253-4320</v>
          </cell>
          <cell r="C14783" t="str">
            <v>现代化工</v>
          </cell>
          <cell r="D14783" t="str">
            <v>中文核心/CSCD</v>
          </cell>
          <cell r="E14783">
            <v>0.36</v>
          </cell>
          <cell r="F14783" t="str">
            <v>E类</v>
          </cell>
          <cell r="G14783">
            <v>30</v>
          </cell>
        </row>
        <row r="14784">
          <cell r="B14784" t="str">
            <v>1003-5214</v>
          </cell>
          <cell r="C14784" t="str">
            <v>精细化工</v>
          </cell>
          <cell r="D14784" t="str">
            <v>中文核心/CSCD</v>
          </cell>
          <cell r="E14784">
            <v>0.48499999999999999</v>
          </cell>
          <cell r="F14784" t="str">
            <v>E类</v>
          </cell>
          <cell r="G14784">
            <v>30</v>
          </cell>
        </row>
        <row r="14785">
          <cell r="B14785" t="str">
            <v>1003-3726</v>
          </cell>
          <cell r="C14785" t="str">
            <v>高分子通报</v>
          </cell>
          <cell r="D14785" t="str">
            <v>中文核心/CSCD</v>
          </cell>
          <cell r="E14785">
            <v>0.47199999999999998</v>
          </cell>
          <cell r="F14785" t="str">
            <v>E类</v>
          </cell>
          <cell r="G14785">
            <v>30</v>
          </cell>
        </row>
        <row r="14786">
          <cell r="B14786" t="str">
            <v>1007-8924</v>
          </cell>
          <cell r="C14786" t="str">
            <v>膜科学与技术</v>
          </cell>
          <cell r="D14786" t="str">
            <v>中文核心/CSCD</v>
          </cell>
          <cell r="E14786">
            <v>0.48099999999999998</v>
          </cell>
          <cell r="F14786" t="str">
            <v>E类</v>
          </cell>
          <cell r="G14786">
            <v>30</v>
          </cell>
        </row>
        <row r="14787">
          <cell r="B14787" t="str">
            <v>1006-3536</v>
          </cell>
          <cell r="C14787" t="str">
            <v>化工新型材料</v>
          </cell>
          <cell r="D14787" t="str">
            <v>中文核心/CSCD</v>
          </cell>
          <cell r="E14787">
            <v>0.434</v>
          </cell>
          <cell r="F14787" t="str">
            <v>E类</v>
          </cell>
          <cell r="G14787">
            <v>30</v>
          </cell>
        </row>
        <row r="14788">
          <cell r="B14788" t="str">
            <v>1009-606X</v>
          </cell>
          <cell r="C14788" t="str">
            <v>过程工程学报</v>
          </cell>
          <cell r="D14788" t="str">
            <v>中文核心/CSCD</v>
          </cell>
          <cell r="E14788">
            <v>0.54500000000000004</v>
          </cell>
          <cell r="F14788" t="str">
            <v>E类</v>
          </cell>
          <cell r="G14788">
            <v>30</v>
          </cell>
        </row>
        <row r="14789">
          <cell r="B14789" t="str">
            <v>1005-9954</v>
          </cell>
          <cell r="C14789" t="str">
            <v>化学工程</v>
          </cell>
          <cell r="D14789" t="str">
            <v>中文核心/CSCD</v>
          </cell>
          <cell r="E14789">
            <v>0.443</v>
          </cell>
          <cell r="F14789" t="str">
            <v>E类</v>
          </cell>
          <cell r="G14789">
            <v>30</v>
          </cell>
        </row>
        <row r="14790">
          <cell r="B14790" t="str">
            <v>1000-0518</v>
          </cell>
          <cell r="C14790" t="str">
            <v>应用化学</v>
          </cell>
          <cell r="D14790" t="str">
            <v>中文核心/CSCD</v>
          </cell>
          <cell r="E14790">
            <v>0.54</v>
          </cell>
          <cell r="F14790" t="str">
            <v>E类</v>
          </cell>
          <cell r="G14790">
            <v>30</v>
          </cell>
        </row>
        <row r="14791">
          <cell r="B14791" t="str">
            <v>1001-7631</v>
          </cell>
          <cell r="C14791" t="str">
            <v>化学反应工程与工艺</v>
          </cell>
          <cell r="D14791" t="str">
            <v>中文核心/CSCD</v>
          </cell>
          <cell r="E14791">
            <v>0.29399999999999998</v>
          </cell>
          <cell r="F14791" t="str">
            <v>E类</v>
          </cell>
          <cell r="G14791">
            <v>30</v>
          </cell>
        </row>
        <row r="14792">
          <cell r="B14792" t="str">
            <v>1001-5493</v>
          </cell>
          <cell r="C14792" t="str">
            <v>离子交换与吸附</v>
          </cell>
          <cell r="D14792" t="str">
            <v>中文核心/CSCD</v>
          </cell>
          <cell r="E14792">
            <v>0.6</v>
          </cell>
          <cell r="F14792" t="str">
            <v>E类</v>
          </cell>
          <cell r="G14792">
            <v>30</v>
          </cell>
        </row>
        <row r="14793">
          <cell r="B14793" t="str">
            <v>1003-9384</v>
          </cell>
          <cell r="C14793" t="str">
            <v>精细石油化工</v>
          </cell>
          <cell r="D14793" t="str">
            <v>中文核心/CSCD</v>
          </cell>
          <cell r="E14793">
            <v>0.42899999999999999</v>
          </cell>
          <cell r="F14793" t="str">
            <v>E类</v>
          </cell>
          <cell r="G14793">
            <v>30</v>
          </cell>
        </row>
        <row r="14794">
          <cell r="B14794" t="str">
            <v>1671-3206</v>
          </cell>
          <cell r="C14794" t="str">
            <v>应用化工</v>
          </cell>
          <cell r="D14794" t="str">
            <v>中文核心/CSCD</v>
          </cell>
          <cell r="E14794">
            <v>0</v>
          </cell>
          <cell r="F14794" t="str">
            <v>E类</v>
          </cell>
          <cell r="G14794">
            <v>30</v>
          </cell>
        </row>
        <row r="14795">
          <cell r="B14795" t="str">
            <v>0454-5648</v>
          </cell>
          <cell r="C14795" t="str">
            <v>硅酸盐学报</v>
          </cell>
          <cell r="D14795" t="str">
            <v>中文核心</v>
          </cell>
          <cell r="E14795">
            <v>0.84399999999999997</v>
          </cell>
          <cell r="F14795" t="str">
            <v>F类</v>
          </cell>
          <cell r="G14795">
            <v>20</v>
          </cell>
        </row>
        <row r="14796">
          <cell r="B14796" t="str">
            <v>1001-1625</v>
          </cell>
          <cell r="C14796" t="str">
            <v>硅酸盐通报</v>
          </cell>
          <cell r="D14796" t="str">
            <v>中文核心/CSCD</v>
          </cell>
          <cell r="E14796">
            <v>1.0629999999999999</v>
          </cell>
          <cell r="F14796" t="str">
            <v>E类</v>
          </cell>
          <cell r="G14796">
            <v>30</v>
          </cell>
        </row>
        <row r="14797">
          <cell r="B14797" t="str">
            <v>1004-227X</v>
          </cell>
          <cell r="C14797" t="str">
            <v>电镀与涂饰</v>
          </cell>
          <cell r="D14797" t="str">
            <v>中文核心/CSCD</v>
          </cell>
          <cell r="E14797">
            <v>0.27400000000000002</v>
          </cell>
          <cell r="F14797" t="str">
            <v>E类</v>
          </cell>
          <cell r="G14797">
            <v>30</v>
          </cell>
        </row>
        <row r="14798">
          <cell r="B14798" t="str">
            <v>1006-4990</v>
          </cell>
          <cell r="C14798" t="str">
            <v>无机盐工业</v>
          </cell>
          <cell r="D14798" t="str">
            <v>中文核心</v>
          </cell>
          <cell r="E14798">
            <v>0.46600000000000003</v>
          </cell>
          <cell r="F14798" t="str">
            <v>F类</v>
          </cell>
          <cell r="G14798">
            <v>20</v>
          </cell>
        </row>
        <row r="14799">
          <cell r="B14799" t="str">
            <v>1000-4742</v>
          </cell>
          <cell r="C14799" t="str">
            <v>电镀与环保</v>
          </cell>
          <cell r="D14799" t="str">
            <v>中文核心/CSCD</v>
          </cell>
          <cell r="E14799">
            <v>0.24199999999999999</v>
          </cell>
          <cell r="F14799" t="str">
            <v>E类</v>
          </cell>
          <cell r="G14799">
            <v>30</v>
          </cell>
        </row>
        <row r="14800">
          <cell r="B14800" t="str">
            <v>1001-1935</v>
          </cell>
          <cell r="C14800" t="str">
            <v>耐火材料</v>
          </cell>
          <cell r="D14800" t="str">
            <v>中文核心</v>
          </cell>
          <cell r="E14800">
            <v>0.33800000000000002</v>
          </cell>
          <cell r="F14800" t="str">
            <v>F类</v>
          </cell>
          <cell r="G14800">
            <v>20</v>
          </cell>
        </row>
        <row r="14801">
          <cell r="B14801" t="str">
            <v>1001-3849</v>
          </cell>
          <cell r="C14801" t="str">
            <v>电镀与精饰</v>
          </cell>
          <cell r="D14801" t="str">
            <v>中文核心</v>
          </cell>
          <cell r="E14801">
            <v>0.42299999999999999</v>
          </cell>
          <cell r="F14801" t="str">
            <v>F类</v>
          </cell>
          <cell r="G14801">
            <v>20</v>
          </cell>
        </row>
        <row r="14802">
          <cell r="B14802" t="str">
            <v>1001-3741</v>
          </cell>
          <cell r="C14802" t="str">
            <v>炭素技术</v>
          </cell>
          <cell r="D14802" t="str">
            <v>中文核心</v>
          </cell>
          <cell r="E14802">
            <v>0.218</v>
          </cell>
          <cell r="F14802" t="str">
            <v>F类</v>
          </cell>
          <cell r="G14802">
            <v>20</v>
          </cell>
        </row>
        <row r="14803">
          <cell r="B14803" t="str">
            <v>1000-2278</v>
          </cell>
          <cell r="C14803" t="str">
            <v>陶瓷学报</v>
          </cell>
          <cell r="D14803" t="str">
            <v>中文核心</v>
          </cell>
          <cell r="E14803">
            <v>0.218</v>
          </cell>
          <cell r="F14803" t="str">
            <v>F类</v>
          </cell>
          <cell r="G14803">
            <v>20</v>
          </cell>
        </row>
        <row r="14804">
          <cell r="B14804" t="str">
            <v>1001-9642</v>
          </cell>
          <cell r="C14804" t="str">
            <v>中国陶瓷</v>
          </cell>
          <cell r="D14804" t="str">
            <v>中文核心/CSCD</v>
          </cell>
          <cell r="E14804">
            <v>0.372</v>
          </cell>
          <cell r="F14804" t="str">
            <v>E类</v>
          </cell>
          <cell r="G14804">
            <v>30</v>
          </cell>
        </row>
        <row r="14805">
          <cell r="B14805" t="str">
            <v>1005-5770</v>
          </cell>
          <cell r="C14805" t="str">
            <v>塑料工业</v>
          </cell>
          <cell r="D14805" t="str">
            <v>中文核心/CSCD</v>
          </cell>
          <cell r="E14805">
            <v>0.55100000000000005</v>
          </cell>
          <cell r="F14805" t="str">
            <v>E类</v>
          </cell>
          <cell r="G14805">
            <v>30</v>
          </cell>
        </row>
        <row r="14806">
          <cell r="B14806" t="str">
            <v>1001-9456</v>
          </cell>
          <cell r="C14806" t="str">
            <v>塑料</v>
          </cell>
          <cell r="D14806" t="str">
            <v>中文核心/CSCD</v>
          </cell>
          <cell r="E14806">
            <v>1.0149999999999999</v>
          </cell>
          <cell r="F14806" t="str">
            <v>E类</v>
          </cell>
          <cell r="G14806">
            <v>30</v>
          </cell>
        </row>
        <row r="14807">
          <cell r="B14807" t="str">
            <v>1002-7432</v>
          </cell>
          <cell r="C14807" t="str">
            <v>热固性树脂</v>
          </cell>
          <cell r="D14807" t="str">
            <v>中文核心/CSCD</v>
          </cell>
          <cell r="E14807">
            <v>0.44800000000000001</v>
          </cell>
          <cell r="F14807" t="str">
            <v>E类</v>
          </cell>
          <cell r="G14807">
            <v>30</v>
          </cell>
        </row>
        <row r="14808">
          <cell r="B14808" t="str">
            <v>1001-3539</v>
          </cell>
          <cell r="C14808" t="str">
            <v>工程塑料应用</v>
          </cell>
          <cell r="D14808" t="str">
            <v>中文核心/CSCD</v>
          </cell>
          <cell r="E14808">
            <v>0.57199999999999995</v>
          </cell>
          <cell r="F14808" t="str">
            <v>E类</v>
          </cell>
          <cell r="G14808">
            <v>30</v>
          </cell>
        </row>
        <row r="14809">
          <cell r="B14809" t="str">
            <v>1005-3360</v>
          </cell>
          <cell r="C14809" t="str">
            <v>塑料科技</v>
          </cell>
          <cell r="D14809" t="str">
            <v>中文核心</v>
          </cell>
          <cell r="E14809">
            <v>0.46800000000000003</v>
          </cell>
          <cell r="F14809" t="str">
            <v>F类</v>
          </cell>
          <cell r="G14809">
            <v>20</v>
          </cell>
        </row>
        <row r="14810">
          <cell r="B14810" t="str">
            <v>1001-9278</v>
          </cell>
          <cell r="C14810" t="str">
            <v>中国塑料</v>
          </cell>
          <cell r="D14810" t="str">
            <v>中文核心/CSCD</v>
          </cell>
          <cell r="E14810">
            <v>0.49399999999999999</v>
          </cell>
          <cell r="F14810" t="str">
            <v>E类</v>
          </cell>
          <cell r="G14810">
            <v>30</v>
          </cell>
        </row>
        <row r="14811">
          <cell r="B14811" t="str">
            <v>0253-2417</v>
          </cell>
          <cell r="C14811" t="str">
            <v>林产化学与工业</v>
          </cell>
          <cell r="D14811" t="str">
            <v>中文核心</v>
          </cell>
          <cell r="E14811">
            <v>0.56599999999999995</v>
          </cell>
          <cell r="F14811" t="str">
            <v>F类</v>
          </cell>
          <cell r="G14811">
            <v>20</v>
          </cell>
        </row>
        <row r="14812">
          <cell r="B14812" t="str">
            <v>1002-1396</v>
          </cell>
          <cell r="C14812" t="str">
            <v>合成树脂及塑料</v>
          </cell>
          <cell r="D14812" t="str">
            <v>中文核心</v>
          </cell>
          <cell r="E14812">
            <v>0.374</v>
          </cell>
          <cell r="F14812" t="str">
            <v>F类</v>
          </cell>
          <cell r="G14812">
            <v>20</v>
          </cell>
        </row>
        <row r="14813">
          <cell r="B14813" t="str">
            <v>1004-3055</v>
          </cell>
          <cell r="C14813" t="str">
            <v>现代塑料加工应用</v>
          </cell>
          <cell r="D14813" t="str">
            <v>中文核心</v>
          </cell>
          <cell r="E14813">
            <v>0.377</v>
          </cell>
          <cell r="F14813" t="str">
            <v>F类</v>
          </cell>
          <cell r="G14813">
            <v>20</v>
          </cell>
        </row>
        <row r="14814">
          <cell r="B14814" t="str">
            <v>1673-5854</v>
          </cell>
          <cell r="C14814" t="str">
            <v>生物质化学工程</v>
          </cell>
          <cell r="D14814" t="str">
            <v>中文核心</v>
          </cell>
          <cell r="E14814">
            <v>0</v>
          </cell>
          <cell r="F14814" t="str">
            <v>F类</v>
          </cell>
          <cell r="G14814">
            <v>20</v>
          </cell>
        </row>
        <row r="14815">
          <cell r="B14815" t="str">
            <v>1005-1902</v>
          </cell>
          <cell r="C14815" t="str">
            <v>聚氨酯工业</v>
          </cell>
          <cell r="D14815" t="str">
            <v>中文核心</v>
          </cell>
          <cell r="E14815">
            <v>0</v>
          </cell>
          <cell r="F14815" t="str">
            <v>F类</v>
          </cell>
          <cell r="G14815">
            <v>20</v>
          </cell>
        </row>
        <row r="14816">
          <cell r="B14816" t="str">
            <v>1000-1255</v>
          </cell>
          <cell r="C14816" t="str">
            <v>合成橡胶工业</v>
          </cell>
          <cell r="D14816" t="str">
            <v>中文核心/CSCD</v>
          </cell>
          <cell r="E14816">
            <v>0.46700000000000003</v>
          </cell>
          <cell r="F14816" t="str">
            <v>E类</v>
          </cell>
          <cell r="G14816">
            <v>30</v>
          </cell>
        </row>
        <row r="14817">
          <cell r="B14817" t="str">
            <v>0253-2409</v>
          </cell>
          <cell r="C14817" t="str">
            <v>燃料化学学报</v>
          </cell>
          <cell r="D14817" t="str">
            <v>中文核心</v>
          </cell>
          <cell r="E14817">
            <v>0.874</v>
          </cell>
          <cell r="F14817" t="str">
            <v>F类</v>
          </cell>
          <cell r="G14817">
            <v>20</v>
          </cell>
        </row>
        <row r="14818">
          <cell r="B14818" t="str">
            <v>1004-4248</v>
          </cell>
          <cell r="C14818" t="str">
            <v>煤炭转化</v>
          </cell>
          <cell r="D14818" t="str">
            <v>中文核心/CSCD</v>
          </cell>
          <cell r="E14818">
            <v>0.60199999999999998</v>
          </cell>
          <cell r="F14818" t="str">
            <v>E类</v>
          </cell>
          <cell r="G14818">
            <v>30</v>
          </cell>
        </row>
        <row r="14819">
          <cell r="B14819" t="str">
            <v>1007-8827</v>
          </cell>
          <cell r="C14819" t="str">
            <v>新型炭材料</v>
          </cell>
          <cell r="D14819" t="str">
            <v>中文核心</v>
          </cell>
          <cell r="E14819">
            <v>0.94399999999999995</v>
          </cell>
          <cell r="F14819" t="str">
            <v>F类</v>
          </cell>
          <cell r="G14819">
            <v>20</v>
          </cell>
        </row>
        <row r="14820">
          <cell r="B14820" t="str">
            <v>0253-4312</v>
          </cell>
          <cell r="C14820" t="str">
            <v>涂料工业</v>
          </cell>
          <cell r="D14820" t="str">
            <v>中文核心/CSCD</v>
          </cell>
          <cell r="E14820">
            <v>0.50900000000000001</v>
          </cell>
          <cell r="F14820" t="str">
            <v>E类</v>
          </cell>
          <cell r="G14820">
            <v>30</v>
          </cell>
        </row>
        <row r="14821">
          <cell r="B14821" t="str">
            <v>1001-1803</v>
          </cell>
          <cell r="C14821" t="str">
            <v>日用化学工业</v>
          </cell>
          <cell r="D14821" t="str">
            <v>中文核心/CSCD</v>
          </cell>
          <cell r="E14821">
            <v>0.56000000000000005</v>
          </cell>
          <cell r="F14821" t="str">
            <v>E类</v>
          </cell>
          <cell r="G14821">
            <v>30</v>
          </cell>
        </row>
        <row r="14822">
          <cell r="B14822" t="str">
            <v>1004-2849</v>
          </cell>
          <cell r="C14822" t="str">
            <v>中国胶粘剂</v>
          </cell>
          <cell r="D14822" t="str">
            <v>中文核心</v>
          </cell>
          <cell r="E14822">
            <v>0.41899999999999998</v>
          </cell>
          <cell r="F14822" t="str">
            <v>F类</v>
          </cell>
          <cell r="G14822">
            <v>20</v>
          </cell>
        </row>
        <row r="14823">
          <cell r="B14823" t="str">
            <v>1674-1404</v>
          </cell>
          <cell r="C14823" t="str">
            <v>大连工业大学学报</v>
          </cell>
          <cell r="D14823" t="str">
            <v>中文核心</v>
          </cell>
          <cell r="E14823">
            <v>0.38100000000000001</v>
          </cell>
          <cell r="F14823" t="str">
            <v>F类</v>
          </cell>
          <cell r="G14823">
            <v>20</v>
          </cell>
        </row>
        <row r="14824">
          <cell r="B14824" t="str">
            <v>1000-7415</v>
          </cell>
          <cell r="C14824" t="str">
            <v>棉纺织技术</v>
          </cell>
          <cell r="D14824" t="str">
            <v>中文核心</v>
          </cell>
          <cell r="E14824">
            <v>0.67900000000000005</v>
          </cell>
          <cell r="F14824" t="str">
            <v>F类</v>
          </cell>
          <cell r="G14824">
            <v>20</v>
          </cell>
        </row>
        <row r="14825">
          <cell r="B14825" t="str">
            <v>0253-9721</v>
          </cell>
          <cell r="C14825" t="str">
            <v>纺织学报</v>
          </cell>
          <cell r="D14825" t="str">
            <v>中文核心/CSCD</v>
          </cell>
          <cell r="E14825">
            <v>0.58599999999999997</v>
          </cell>
          <cell r="F14825" t="str">
            <v>E类</v>
          </cell>
          <cell r="G14825">
            <v>30</v>
          </cell>
        </row>
        <row r="14826">
          <cell r="B14826" t="str">
            <v>1004-0439</v>
          </cell>
          <cell r="C14826" t="str">
            <v>印染助剂</v>
          </cell>
          <cell r="D14826" t="str">
            <v>中文核心</v>
          </cell>
          <cell r="E14826">
            <v>0.42599999999999999</v>
          </cell>
          <cell r="F14826" t="str">
            <v>F类</v>
          </cell>
          <cell r="G14826">
            <v>20</v>
          </cell>
        </row>
        <row r="14827">
          <cell r="B14827" t="str">
            <v>1000-4017</v>
          </cell>
          <cell r="C14827" t="str">
            <v>印染</v>
          </cell>
          <cell r="D14827" t="str">
            <v>中文核心</v>
          </cell>
          <cell r="E14827">
            <v>0.65400000000000003</v>
          </cell>
          <cell r="F14827" t="str">
            <v>F类</v>
          </cell>
          <cell r="G14827">
            <v>20</v>
          </cell>
        </row>
        <row r="14828">
          <cell r="B14828" t="str">
            <v>1001-2044</v>
          </cell>
          <cell r="C14828" t="str">
            <v>上海纺织科技</v>
          </cell>
          <cell r="D14828" t="str">
            <v>中文核心</v>
          </cell>
          <cell r="E14828">
            <v>0.19500000000000001</v>
          </cell>
          <cell r="F14828" t="str">
            <v>F类</v>
          </cell>
          <cell r="G14828">
            <v>20</v>
          </cell>
        </row>
        <row r="14829">
          <cell r="B14829" t="str">
            <v>1003-1456</v>
          </cell>
          <cell r="C14829" t="str">
            <v>毛纺科技</v>
          </cell>
          <cell r="D14829" t="str">
            <v>中文核心</v>
          </cell>
          <cell r="E14829">
            <v>0.23799999999999999</v>
          </cell>
          <cell r="F14829" t="str">
            <v>F类</v>
          </cell>
          <cell r="G14829">
            <v>20</v>
          </cell>
        </row>
        <row r="14830">
          <cell r="B14830" t="str">
            <v>1003-3025</v>
          </cell>
          <cell r="C14830" t="str">
            <v>纺织导报</v>
          </cell>
          <cell r="D14830" t="str">
            <v>中文核心</v>
          </cell>
          <cell r="E14830">
            <v>0.25800000000000001</v>
          </cell>
          <cell r="F14830" t="str">
            <v>F类</v>
          </cell>
          <cell r="G14830">
            <v>20</v>
          </cell>
        </row>
        <row r="14831">
          <cell r="B14831" t="str">
            <v>1005-9350</v>
          </cell>
          <cell r="C14831" t="str">
            <v>染整技术</v>
          </cell>
          <cell r="D14831" t="str">
            <v>中文核心</v>
          </cell>
          <cell r="E14831">
            <v>0</v>
          </cell>
          <cell r="F14831" t="str">
            <v>F类</v>
          </cell>
          <cell r="G14831">
            <v>20</v>
          </cell>
        </row>
        <row r="14832">
          <cell r="B14832" t="str">
            <v>1009-265X</v>
          </cell>
          <cell r="C14832" t="str">
            <v>现代纺织技术</v>
          </cell>
          <cell r="D14832" t="str">
            <v>中文核心</v>
          </cell>
          <cell r="E14832">
            <v>0</v>
          </cell>
          <cell r="F14832" t="str">
            <v>F类</v>
          </cell>
          <cell r="G14832">
            <v>20</v>
          </cell>
        </row>
        <row r="14833">
          <cell r="B14833" t="str">
            <v>1001-7003</v>
          </cell>
          <cell r="C14833" t="str">
            <v>丝绸</v>
          </cell>
          <cell r="D14833" t="str">
            <v>中文核心/CSCD</v>
          </cell>
          <cell r="E14833">
            <v>0.45900000000000002</v>
          </cell>
          <cell r="F14833" t="str">
            <v>E类</v>
          </cell>
          <cell r="G14833">
            <v>30</v>
          </cell>
        </row>
        <row r="14834">
          <cell r="B14834" t="str">
            <v>1002-6630</v>
          </cell>
          <cell r="C14834" t="str">
            <v>食品科学</v>
          </cell>
          <cell r="D14834" t="str">
            <v>中文核心/CSCD</v>
          </cell>
          <cell r="E14834">
            <v>0.97</v>
          </cell>
          <cell r="F14834" t="str">
            <v>E类</v>
          </cell>
          <cell r="G14834">
            <v>30</v>
          </cell>
        </row>
        <row r="14835">
          <cell r="B14835" t="str">
            <v>0253-990X</v>
          </cell>
          <cell r="C14835" t="str">
            <v>食品与发酵工业</v>
          </cell>
          <cell r="D14835" t="str">
            <v>中文核心/CSCD</v>
          </cell>
          <cell r="E14835">
            <v>0.58899999999999997</v>
          </cell>
          <cell r="F14835" t="str">
            <v>E类</v>
          </cell>
          <cell r="G14835">
            <v>30</v>
          </cell>
        </row>
        <row r="14836">
          <cell r="B14836" t="str">
            <v>1002-0306</v>
          </cell>
          <cell r="C14836" t="str">
            <v>食品工业科技</v>
          </cell>
          <cell r="D14836" t="str">
            <v>中文核心/CSCD</v>
          </cell>
          <cell r="E14836">
            <v>0.59699999999999998</v>
          </cell>
          <cell r="F14836" t="str">
            <v>E类</v>
          </cell>
          <cell r="G14836">
            <v>30</v>
          </cell>
        </row>
        <row r="14837">
          <cell r="B14837" t="str">
            <v>1005-9989</v>
          </cell>
          <cell r="C14837" t="str">
            <v>食品科技</v>
          </cell>
          <cell r="D14837" t="str">
            <v>中文核心</v>
          </cell>
          <cell r="E14837">
            <v>0.47099999999999997</v>
          </cell>
          <cell r="F14837" t="str">
            <v>F类</v>
          </cell>
          <cell r="G14837">
            <v>20</v>
          </cell>
        </row>
        <row r="14838">
          <cell r="B14838" t="str">
            <v>1003-0174</v>
          </cell>
          <cell r="C14838" t="str">
            <v>中国粮油学报</v>
          </cell>
          <cell r="D14838" t="str">
            <v>中文核心</v>
          </cell>
          <cell r="E14838">
            <v>0.80200000000000005</v>
          </cell>
          <cell r="F14838" t="str">
            <v>F类</v>
          </cell>
          <cell r="G14838">
            <v>20</v>
          </cell>
        </row>
        <row r="14839">
          <cell r="B14839" t="str">
            <v>1005-6521</v>
          </cell>
          <cell r="C14839" t="str">
            <v>食品研究与开发</v>
          </cell>
          <cell r="D14839" t="str">
            <v>中文核心</v>
          </cell>
          <cell r="E14839">
            <v>0.48399999999999999</v>
          </cell>
          <cell r="F14839" t="str">
            <v>F类</v>
          </cell>
          <cell r="G14839">
            <v>20</v>
          </cell>
        </row>
        <row r="14840">
          <cell r="B14840" t="str">
            <v>1009-7848</v>
          </cell>
          <cell r="C14840" t="str">
            <v>中国食品学报</v>
          </cell>
          <cell r="D14840" t="str">
            <v>中文核心</v>
          </cell>
          <cell r="E14840">
            <v>0.76100000000000001</v>
          </cell>
          <cell r="F14840" t="str">
            <v>F类</v>
          </cell>
          <cell r="G14840">
            <v>20</v>
          </cell>
        </row>
        <row r="14841">
          <cell r="B14841" t="str">
            <v>1003-7969</v>
          </cell>
          <cell r="C14841" t="str">
            <v>中国油脂</v>
          </cell>
          <cell r="D14841" t="str">
            <v>中文核心/CSCD</v>
          </cell>
          <cell r="E14841">
            <v>0.72099999999999997</v>
          </cell>
          <cell r="F14841" t="str">
            <v>E类</v>
          </cell>
          <cell r="G14841">
            <v>30</v>
          </cell>
        </row>
        <row r="14842">
          <cell r="B14842" t="str">
            <v>1003-5788</v>
          </cell>
          <cell r="C14842" t="str">
            <v>食品与机械</v>
          </cell>
          <cell r="D14842" t="str">
            <v>中文核心/CSCD</v>
          </cell>
          <cell r="E14842">
            <v>0.79500000000000004</v>
          </cell>
          <cell r="F14842" t="str">
            <v>E类</v>
          </cell>
          <cell r="G14842">
            <v>30</v>
          </cell>
        </row>
        <row r="14843">
          <cell r="B14843" t="str">
            <v>1673-1689</v>
          </cell>
          <cell r="C14843" t="str">
            <v>食品与生物技术学报</v>
          </cell>
          <cell r="D14843" t="str">
            <v>中文核心/CSCD</v>
          </cell>
          <cell r="E14843">
            <v>0.67200000000000004</v>
          </cell>
          <cell r="F14843" t="str">
            <v>E类</v>
          </cell>
          <cell r="G14843">
            <v>30</v>
          </cell>
        </row>
        <row r="14844">
          <cell r="B14844" t="str">
            <v>1006-2513</v>
          </cell>
          <cell r="C14844" t="str">
            <v>中国食品添加剂</v>
          </cell>
          <cell r="D14844" t="str">
            <v>中文核心</v>
          </cell>
          <cell r="E14844">
            <v>0.51200000000000001</v>
          </cell>
          <cell r="F14844" t="str">
            <v>F类</v>
          </cell>
          <cell r="G14844">
            <v>20</v>
          </cell>
        </row>
        <row r="14845">
          <cell r="B14845" t="str">
            <v>1673-9078</v>
          </cell>
          <cell r="C14845" t="str">
            <v>现代食品科技</v>
          </cell>
          <cell r="D14845" t="str">
            <v>中文核心</v>
          </cell>
          <cell r="E14845">
            <v>0.77400000000000002</v>
          </cell>
          <cell r="F14845" t="str">
            <v>F类</v>
          </cell>
          <cell r="G14845">
            <v>20</v>
          </cell>
        </row>
        <row r="14846">
          <cell r="B14846" t="str">
            <v>1000-369X</v>
          </cell>
          <cell r="C14846" t="str">
            <v>茶叶科学</v>
          </cell>
          <cell r="D14846" t="str">
            <v>中文核心/CSCD</v>
          </cell>
          <cell r="E14846">
            <v>1.1299999999999999</v>
          </cell>
          <cell r="F14846" t="str">
            <v>E类</v>
          </cell>
          <cell r="G14846">
            <v>30</v>
          </cell>
        </row>
        <row r="14847">
          <cell r="B14847" t="str">
            <v>1008-9578</v>
          </cell>
          <cell r="C14847" t="str">
            <v>粮食与油脂</v>
          </cell>
          <cell r="D14847" t="str">
            <v>中文核心</v>
          </cell>
          <cell r="E14847">
            <v>0.55600000000000005</v>
          </cell>
          <cell r="F14847" t="str">
            <v>F类</v>
          </cell>
          <cell r="G14847">
            <v>20</v>
          </cell>
        </row>
        <row r="14848">
          <cell r="B14848" t="str">
            <v>1001-2230</v>
          </cell>
          <cell r="C14848" t="str">
            <v>中国乳品工业</v>
          </cell>
          <cell r="D14848" t="str">
            <v>中文核心/CSCD</v>
          </cell>
          <cell r="E14848">
            <v>0.48699999999999999</v>
          </cell>
          <cell r="F14848" t="str">
            <v>E类</v>
          </cell>
          <cell r="G14848">
            <v>30</v>
          </cell>
        </row>
        <row r="14849">
          <cell r="B14849" t="str">
            <v>1009-6221</v>
          </cell>
          <cell r="C14849" t="str">
            <v>保鲜与加工</v>
          </cell>
          <cell r="D14849" t="str">
            <v>中文核心</v>
          </cell>
          <cell r="E14849">
            <v>0</v>
          </cell>
          <cell r="F14849" t="str">
            <v>F类</v>
          </cell>
          <cell r="G14849">
            <v>20</v>
          </cell>
        </row>
        <row r="14850">
          <cell r="B14850" t="str">
            <v>1000-9973</v>
          </cell>
          <cell r="C14850" t="str">
            <v>中国调味品</v>
          </cell>
          <cell r="D14850" t="str">
            <v>中文核心</v>
          </cell>
          <cell r="E14850">
            <v>0.54100000000000004</v>
          </cell>
          <cell r="F14850" t="str">
            <v>F类</v>
          </cell>
          <cell r="G14850">
            <v>20</v>
          </cell>
        </row>
        <row r="14851">
          <cell r="B14851" t="str">
            <v>1004-471X</v>
          </cell>
          <cell r="C14851" t="str">
            <v>食品工业</v>
          </cell>
          <cell r="D14851" t="str">
            <v>中文核心</v>
          </cell>
          <cell r="E14851">
            <v>0.372</v>
          </cell>
          <cell r="F14851" t="str">
            <v>F类</v>
          </cell>
          <cell r="G14851">
            <v>20</v>
          </cell>
        </row>
        <row r="14852">
          <cell r="B14852" t="str">
            <v>1001-8123</v>
          </cell>
          <cell r="C14852" t="str">
            <v>肉类研究</v>
          </cell>
          <cell r="D14852" t="str">
            <v>中文核心</v>
          </cell>
          <cell r="E14852">
            <v>0</v>
          </cell>
          <cell r="F14852" t="str">
            <v>F类</v>
          </cell>
          <cell r="G14852">
            <v>20</v>
          </cell>
        </row>
        <row r="14853">
          <cell r="B14853" t="str">
            <v>0254-5071</v>
          </cell>
          <cell r="C14853" t="str">
            <v>中国酿造</v>
          </cell>
          <cell r="D14853" t="str">
            <v>中文核心</v>
          </cell>
          <cell r="E14853">
            <v>0</v>
          </cell>
          <cell r="F14853" t="str">
            <v>F类</v>
          </cell>
          <cell r="G14853">
            <v>20</v>
          </cell>
        </row>
        <row r="14854">
          <cell r="B14854" t="str">
            <v>1673-2383</v>
          </cell>
          <cell r="C14854" t="str">
            <v>河南工业大学学报(自然科学版)</v>
          </cell>
          <cell r="D14854" t="str">
            <v>中文核心</v>
          </cell>
          <cell r="E14854">
            <v>0.49</v>
          </cell>
          <cell r="F14854" t="str">
            <v>F类</v>
          </cell>
          <cell r="G14854">
            <v>20</v>
          </cell>
        </row>
        <row r="14855">
          <cell r="B14855" t="str">
            <v>1002-0861</v>
          </cell>
          <cell r="C14855" t="str">
            <v>烟草科技</v>
          </cell>
          <cell r="D14855" t="str">
            <v>中文核心</v>
          </cell>
          <cell r="E14855">
            <v>0.75600000000000001</v>
          </cell>
          <cell r="F14855" t="str">
            <v>F类</v>
          </cell>
          <cell r="G14855">
            <v>20</v>
          </cell>
        </row>
        <row r="14856">
          <cell r="B14856" t="str">
            <v>1004-5708</v>
          </cell>
          <cell r="C14856" t="str">
            <v>中国烟草学报</v>
          </cell>
          <cell r="D14856" t="str">
            <v>中文核心</v>
          </cell>
          <cell r="E14856">
            <v>0.73199999999999998</v>
          </cell>
          <cell r="F14856" t="str">
            <v>F类</v>
          </cell>
          <cell r="G14856">
            <v>20</v>
          </cell>
        </row>
        <row r="14857">
          <cell r="B14857" t="str">
            <v>1007-5119</v>
          </cell>
          <cell r="C14857" t="str">
            <v>中国烟草科学</v>
          </cell>
          <cell r="D14857" t="str">
            <v>中文核心/CSCD</v>
          </cell>
          <cell r="E14857">
            <v>0</v>
          </cell>
          <cell r="F14857" t="str">
            <v>E类</v>
          </cell>
          <cell r="G14857">
            <v>30</v>
          </cell>
        </row>
        <row r="14858">
          <cell r="B14858" t="str">
            <v>1001-6813</v>
          </cell>
          <cell r="C14858" t="str">
            <v>中国皮革</v>
          </cell>
          <cell r="D14858" t="str">
            <v>中文核心</v>
          </cell>
          <cell r="E14858">
            <v>0.24099999999999999</v>
          </cell>
          <cell r="F14858" t="str">
            <v>F类</v>
          </cell>
          <cell r="G14858">
            <v>20</v>
          </cell>
        </row>
        <row r="14859">
          <cell r="B14859" t="str">
            <v>1001-8654</v>
          </cell>
          <cell r="C14859" t="str">
            <v>木材工业</v>
          </cell>
          <cell r="D14859" t="str">
            <v>中文核心</v>
          </cell>
          <cell r="E14859">
            <v>0.69199999999999995</v>
          </cell>
          <cell r="F14859" t="str">
            <v>F类</v>
          </cell>
          <cell r="G14859">
            <v>20</v>
          </cell>
        </row>
        <row r="14860">
          <cell r="B14860" t="str">
            <v>1001-5299</v>
          </cell>
          <cell r="C14860" t="str">
            <v>林产工业</v>
          </cell>
          <cell r="D14860" t="str">
            <v>中文核心</v>
          </cell>
          <cell r="E14860">
            <v>0.36199999999999999</v>
          </cell>
          <cell r="F14860" t="str">
            <v>F类</v>
          </cell>
          <cell r="G14860">
            <v>20</v>
          </cell>
        </row>
        <row r="14861">
          <cell r="B14861" t="str">
            <v>0254-508X</v>
          </cell>
          <cell r="C14861" t="str">
            <v>中国造纸</v>
          </cell>
          <cell r="D14861" t="str">
            <v>中文核心</v>
          </cell>
          <cell r="E14861">
            <v>0.63100000000000001</v>
          </cell>
          <cell r="F14861" t="str">
            <v>F类</v>
          </cell>
          <cell r="G14861">
            <v>20</v>
          </cell>
        </row>
        <row r="14862">
          <cell r="B14862" t="str">
            <v>1000-6842</v>
          </cell>
          <cell r="C14862" t="str">
            <v>中国造纸学报</v>
          </cell>
          <cell r="D14862" t="str">
            <v>中文核心/CSCD</v>
          </cell>
          <cell r="E14862">
            <v>0.47199999999999998</v>
          </cell>
          <cell r="F14862" t="str">
            <v>E类</v>
          </cell>
          <cell r="G14862">
            <v>30</v>
          </cell>
        </row>
        <row r="14863">
          <cell r="B14863" t="str">
            <v>1001-0564</v>
          </cell>
          <cell r="C14863" t="str">
            <v>北京服装学院学报(自然科学版)</v>
          </cell>
          <cell r="D14863" t="str">
            <v>中文核心</v>
          </cell>
          <cell r="E14863">
            <v>0</v>
          </cell>
          <cell r="F14863" t="str">
            <v>F类</v>
          </cell>
          <cell r="G14863">
            <v>20</v>
          </cell>
        </row>
        <row r="14864">
          <cell r="B14864" t="str">
            <v>1005-2291</v>
          </cell>
          <cell r="C14864" t="str">
            <v>福建茶叶</v>
          </cell>
          <cell r="D14864" t="str">
            <v>中文核心</v>
          </cell>
          <cell r="E14864">
            <v>0</v>
          </cell>
          <cell r="F14864" t="str">
            <v>F类</v>
          </cell>
          <cell r="G14864">
            <v>20</v>
          </cell>
        </row>
        <row r="14865">
          <cell r="B14865" t="str">
            <v>2095-8730</v>
          </cell>
          <cell r="C14865" t="str">
            <v>扬州大学烹饪学报(改名为：美食研究)</v>
          </cell>
          <cell r="D14865" t="str">
            <v>中文核心</v>
          </cell>
          <cell r="E14865">
            <v>0</v>
          </cell>
          <cell r="F14865" t="str">
            <v>F类</v>
          </cell>
          <cell r="G14865">
            <v>20</v>
          </cell>
        </row>
        <row r="14866">
          <cell r="B14866" t="str">
            <v>1000-6915</v>
          </cell>
          <cell r="C14866" t="str">
            <v>岩石力学与工程学报</v>
          </cell>
          <cell r="D14866" t="str">
            <v>中文核心</v>
          </cell>
          <cell r="E14866">
            <v>1.4379999999999999</v>
          </cell>
          <cell r="F14866" t="str">
            <v>F类</v>
          </cell>
          <cell r="G14866">
            <v>20</v>
          </cell>
        </row>
        <row r="14867">
          <cell r="B14867" t="str">
            <v>1000-6869</v>
          </cell>
          <cell r="C14867" t="str">
            <v>建筑结构学报</v>
          </cell>
          <cell r="D14867" t="str">
            <v>中文核心</v>
          </cell>
          <cell r="E14867">
            <v>1.1060000000000001</v>
          </cell>
          <cell r="F14867" t="str">
            <v>F类</v>
          </cell>
          <cell r="G14867">
            <v>20</v>
          </cell>
        </row>
        <row r="14868">
          <cell r="B14868" t="str">
            <v>1000-4548</v>
          </cell>
          <cell r="C14868" t="str">
            <v>岩土工程学报</v>
          </cell>
          <cell r="D14868" t="str">
            <v>中文核心</v>
          </cell>
          <cell r="E14868">
            <v>0.96499999999999997</v>
          </cell>
          <cell r="F14868" t="str">
            <v>F类</v>
          </cell>
          <cell r="G14868">
            <v>20</v>
          </cell>
        </row>
        <row r="14869">
          <cell r="B14869" t="str">
            <v>1000-7598</v>
          </cell>
          <cell r="C14869" t="str">
            <v>岩土力学</v>
          </cell>
          <cell r="D14869" t="str">
            <v>中文核心</v>
          </cell>
          <cell r="E14869">
            <v>1.008</v>
          </cell>
          <cell r="F14869" t="str">
            <v>F类</v>
          </cell>
          <cell r="G14869">
            <v>20</v>
          </cell>
        </row>
        <row r="14870">
          <cell r="B14870" t="str">
            <v>1000-131X</v>
          </cell>
          <cell r="C14870" t="str">
            <v>土木工程学报</v>
          </cell>
          <cell r="D14870" t="str">
            <v>中文核心</v>
          </cell>
          <cell r="E14870">
            <v>0.93100000000000005</v>
          </cell>
          <cell r="F14870" t="str">
            <v>F类</v>
          </cell>
          <cell r="G14870">
            <v>20</v>
          </cell>
        </row>
        <row r="14871">
          <cell r="B14871" t="str">
            <v>1002-1329</v>
          </cell>
          <cell r="C14871" t="str">
            <v>城市规划</v>
          </cell>
          <cell r="D14871" t="str">
            <v>中文核心/CSSCI</v>
          </cell>
          <cell r="E14871">
            <v>0.99199999999999999</v>
          </cell>
          <cell r="F14871" t="str">
            <v>E类</v>
          </cell>
          <cell r="G14871">
            <v>30</v>
          </cell>
        </row>
        <row r="14872">
          <cell r="B14872" t="str">
            <v>1000-3363</v>
          </cell>
          <cell r="C14872" t="str">
            <v>城市规划学刊</v>
          </cell>
          <cell r="D14872" t="str">
            <v>中文核心/CSSCI/CSCD</v>
          </cell>
          <cell r="E14872">
            <v>0.995</v>
          </cell>
          <cell r="F14872" t="str">
            <v>E类</v>
          </cell>
          <cell r="G14872">
            <v>30</v>
          </cell>
        </row>
        <row r="14873">
          <cell r="B14873" t="str">
            <v>1000-8993</v>
          </cell>
          <cell r="C14873" t="str">
            <v>工业建筑</v>
          </cell>
          <cell r="D14873" t="str">
            <v>中文核心/CSCD</v>
          </cell>
          <cell r="E14873">
            <v>0.28999999999999998</v>
          </cell>
          <cell r="F14873" t="str">
            <v>E类</v>
          </cell>
          <cell r="G14873">
            <v>30</v>
          </cell>
        </row>
        <row r="14874">
          <cell r="B14874" t="str">
            <v>1673-2049</v>
          </cell>
          <cell r="C14874" t="str">
            <v>建筑科学与工程学报</v>
          </cell>
          <cell r="D14874" t="str">
            <v>中文核心</v>
          </cell>
          <cell r="E14874">
            <v>0.51</v>
          </cell>
          <cell r="F14874" t="str">
            <v>F类</v>
          </cell>
          <cell r="G14874">
            <v>20</v>
          </cell>
        </row>
        <row r="14875">
          <cell r="B14875" t="str">
            <v>1002-848X</v>
          </cell>
          <cell r="C14875" t="str">
            <v>建筑结构</v>
          </cell>
          <cell r="D14875" t="str">
            <v>中文核心/CSCD</v>
          </cell>
          <cell r="E14875">
            <v>0.4</v>
          </cell>
          <cell r="F14875" t="str">
            <v>E类</v>
          </cell>
          <cell r="G14875">
            <v>30</v>
          </cell>
        </row>
        <row r="14876">
          <cell r="B14876" t="str">
            <v>1006-6578</v>
          </cell>
          <cell r="C14876" t="str">
            <v>空间结构</v>
          </cell>
          <cell r="D14876" t="str">
            <v>中文核心/CSCD</v>
          </cell>
          <cell r="E14876">
            <v>0.36799999999999999</v>
          </cell>
          <cell r="F14876" t="str">
            <v>E类</v>
          </cell>
          <cell r="G14876">
            <v>30</v>
          </cell>
        </row>
        <row r="14877">
          <cell r="B14877" t="str">
            <v>1673-9493</v>
          </cell>
          <cell r="C14877" t="str">
            <v>国际城市规划</v>
          </cell>
          <cell r="D14877" t="str">
            <v>中文核心</v>
          </cell>
          <cell r="E14877">
            <v>0.626</v>
          </cell>
          <cell r="F14877" t="str">
            <v>F类</v>
          </cell>
          <cell r="G14877">
            <v>20</v>
          </cell>
        </row>
        <row r="14878">
          <cell r="B14878" t="str">
            <v>1007-9629</v>
          </cell>
          <cell r="C14878" t="str">
            <v>建筑材料学报</v>
          </cell>
          <cell r="D14878" t="str">
            <v>中文核心</v>
          </cell>
          <cell r="E14878">
            <v>0.59699999999999998</v>
          </cell>
          <cell r="F14878" t="str">
            <v>F类</v>
          </cell>
          <cell r="G14878">
            <v>20</v>
          </cell>
        </row>
        <row r="14879">
          <cell r="B14879" t="str">
            <v>1007-6069</v>
          </cell>
          <cell r="C14879" t="str">
            <v>世界地震工程</v>
          </cell>
          <cell r="D14879" t="str">
            <v>中文核心/CSCD</v>
          </cell>
          <cell r="E14879">
            <v>0.52300000000000002</v>
          </cell>
          <cell r="F14879" t="str">
            <v>E类</v>
          </cell>
          <cell r="G14879">
            <v>30</v>
          </cell>
        </row>
        <row r="14880">
          <cell r="B14880" t="str">
            <v>1671-9379</v>
          </cell>
          <cell r="C14880" t="str">
            <v>建筑钢结构进展</v>
          </cell>
          <cell r="D14880" t="str">
            <v>中文核心/CSCD</v>
          </cell>
          <cell r="E14880">
            <v>0.27500000000000002</v>
          </cell>
          <cell r="F14880" t="str">
            <v>E类</v>
          </cell>
          <cell r="G14880">
            <v>30</v>
          </cell>
        </row>
        <row r="14881">
          <cell r="B14881" t="str">
            <v>1674-4764</v>
          </cell>
          <cell r="C14881" t="str">
            <v>土木建筑与环境工程</v>
          </cell>
          <cell r="D14881" t="str">
            <v>中文核心/CSCD</v>
          </cell>
          <cell r="E14881">
            <v>0.44700000000000001</v>
          </cell>
          <cell r="F14881" t="str">
            <v>E类</v>
          </cell>
          <cell r="G14881">
            <v>30</v>
          </cell>
        </row>
        <row r="14882">
          <cell r="B14882" t="str">
            <v>1004-9665</v>
          </cell>
          <cell r="C14882" t="str">
            <v>工程地质学报</v>
          </cell>
          <cell r="D14882" t="str">
            <v>中文核心/CSCD</v>
          </cell>
          <cell r="E14882">
            <v>0.96799999999999997</v>
          </cell>
          <cell r="F14882" t="str">
            <v>E类</v>
          </cell>
          <cell r="G14882">
            <v>30</v>
          </cell>
        </row>
        <row r="14883">
          <cell r="B14883" t="str">
            <v>1002-8412</v>
          </cell>
          <cell r="C14883" t="str">
            <v>工程抗震与加固改造</v>
          </cell>
          <cell r="D14883" t="str">
            <v>中文核心</v>
          </cell>
          <cell r="E14883">
            <v>0.29899999999999999</v>
          </cell>
          <cell r="F14883" t="str">
            <v>F类</v>
          </cell>
          <cell r="G14883">
            <v>20</v>
          </cell>
        </row>
        <row r="14884">
          <cell r="B14884" t="str">
            <v>1002-3550</v>
          </cell>
          <cell r="C14884" t="str">
            <v>混凝土</v>
          </cell>
          <cell r="D14884" t="str">
            <v>中文核心</v>
          </cell>
          <cell r="E14884">
            <v>0.44900000000000001</v>
          </cell>
          <cell r="F14884" t="str">
            <v>F类</v>
          </cell>
          <cell r="G14884">
            <v>20</v>
          </cell>
        </row>
        <row r="14885">
          <cell r="B14885" t="str">
            <v>1672-2132</v>
          </cell>
          <cell r="C14885" t="str">
            <v>防灾减灾工程学报</v>
          </cell>
          <cell r="D14885" t="str">
            <v>中文核心/CSCD</v>
          </cell>
          <cell r="E14885">
            <v>0.35499999999999998</v>
          </cell>
          <cell r="F14885" t="str">
            <v>E类</v>
          </cell>
          <cell r="G14885">
            <v>30</v>
          </cell>
        </row>
        <row r="14886">
          <cell r="B14886" t="str">
            <v>1006-0022</v>
          </cell>
          <cell r="C14886" t="str">
            <v>规划师</v>
          </cell>
          <cell r="D14886" t="str">
            <v>中文核心</v>
          </cell>
          <cell r="E14886">
            <v>0.69899999999999995</v>
          </cell>
          <cell r="F14886" t="str">
            <v>F类</v>
          </cell>
          <cell r="G14886">
            <v>20</v>
          </cell>
        </row>
        <row r="14887">
          <cell r="B14887" t="str">
            <v>1000-4602</v>
          </cell>
          <cell r="C14887" t="str">
            <v>中国给水排水</v>
          </cell>
          <cell r="D14887" t="str">
            <v>中文核心/CSCD</v>
          </cell>
          <cell r="E14887">
            <v>0.44400000000000001</v>
          </cell>
          <cell r="F14887" t="str">
            <v>E类</v>
          </cell>
          <cell r="G14887">
            <v>30</v>
          </cell>
        </row>
        <row r="14888">
          <cell r="B14888" t="str">
            <v>1673-0836</v>
          </cell>
          <cell r="C14888" t="str">
            <v>地下空间与工程学报</v>
          </cell>
          <cell r="D14888" t="str">
            <v>中文核心/CSCD</v>
          </cell>
          <cell r="E14888">
            <v>0.50700000000000001</v>
          </cell>
          <cell r="F14888" t="str">
            <v>E类</v>
          </cell>
          <cell r="G14888">
            <v>30</v>
          </cell>
        </row>
        <row r="14889">
          <cell r="B14889" t="str">
            <v>1000-6664</v>
          </cell>
          <cell r="C14889" t="str">
            <v>中国园林</v>
          </cell>
          <cell r="D14889" t="str">
            <v>中文核心</v>
          </cell>
          <cell r="E14889">
            <v>0.47299999999999998</v>
          </cell>
          <cell r="F14889" t="str">
            <v>F类</v>
          </cell>
          <cell r="G14889">
            <v>20</v>
          </cell>
        </row>
        <row r="14890">
          <cell r="B14890" t="str">
            <v>0529-1399</v>
          </cell>
          <cell r="C14890" t="str">
            <v>建筑学报</v>
          </cell>
          <cell r="D14890" t="str">
            <v>中文核心</v>
          </cell>
          <cell r="E14890">
            <v>0.372</v>
          </cell>
          <cell r="F14890" t="str">
            <v>F类</v>
          </cell>
          <cell r="G14890">
            <v>20</v>
          </cell>
        </row>
        <row r="14891">
          <cell r="B14891" t="str">
            <v>1002-8471</v>
          </cell>
          <cell r="C14891" t="str">
            <v>给水排水</v>
          </cell>
          <cell r="D14891" t="str">
            <v>中文核心/CSCD</v>
          </cell>
          <cell r="E14891">
            <v>0.374</v>
          </cell>
          <cell r="F14891" t="str">
            <v>E类</v>
          </cell>
          <cell r="G14891">
            <v>30</v>
          </cell>
        </row>
        <row r="14892">
          <cell r="B14892" t="str">
            <v>2095-1922</v>
          </cell>
          <cell r="C14892" t="str">
            <v>沈阳建筑大学学报(自然科学版)</v>
          </cell>
          <cell r="D14892" t="str">
            <v>中文核心</v>
          </cell>
          <cell r="E14892">
            <v>0.313</v>
          </cell>
          <cell r="F14892" t="str">
            <v>F类</v>
          </cell>
          <cell r="G14892">
            <v>20</v>
          </cell>
        </row>
        <row r="14893">
          <cell r="B14893" t="str">
            <v>1002-8528</v>
          </cell>
          <cell r="C14893" t="str">
            <v>建筑科学</v>
          </cell>
          <cell r="D14893" t="str">
            <v>中文核心/CSCD</v>
          </cell>
          <cell r="E14893">
            <v>0.27100000000000002</v>
          </cell>
          <cell r="F14893" t="str">
            <v>E类</v>
          </cell>
          <cell r="G14893">
            <v>30</v>
          </cell>
        </row>
        <row r="14894">
          <cell r="B14894" t="str">
            <v>1002-8501</v>
          </cell>
          <cell r="C14894" t="str">
            <v>暖通空调</v>
          </cell>
          <cell r="D14894" t="str">
            <v>中文核心</v>
          </cell>
          <cell r="E14894">
            <v>0.41899999999999998</v>
          </cell>
          <cell r="F14894" t="str">
            <v>F类</v>
          </cell>
          <cell r="G14894">
            <v>20</v>
          </cell>
        </row>
        <row r="14895">
          <cell r="B14895" t="str">
            <v>1002-8498</v>
          </cell>
          <cell r="C14895" t="str">
            <v>施工技术</v>
          </cell>
          <cell r="D14895" t="str">
            <v>中文核心</v>
          </cell>
          <cell r="E14895">
            <v>0.33700000000000002</v>
          </cell>
          <cell r="F14895" t="str">
            <v>F类</v>
          </cell>
          <cell r="G14895">
            <v>20</v>
          </cell>
        </row>
        <row r="14896">
          <cell r="B14896" t="str">
            <v>1005-0159</v>
          </cell>
          <cell r="C14896" t="str">
            <v>结构工程师</v>
          </cell>
          <cell r="D14896" t="str">
            <v>中文核心</v>
          </cell>
          <cell r="E14896">
            <v>0.377</v>
          </cell>
          <cell r="F14896" t="str">
            <v>F类</v>
          </cell>
          <cell r="G14896">
            <v>20</v>
          </cell>
        </row>
        <row r="14897">
          <cell r="B14897" t="str">
            <v>1007-9963</v>
          </cell>
          <cell r="C14897" t="str">
            <v>钢结构</v>
          </cell>
          <cell r="D14897" t="str">
            <v>中文核心</v>
          </cell>
          <cell r="E14897">
            <v>0</v>
          </cell>
          <cell r="F14897" t="str">
            <v>F类</v>
          </cell>
          <cell r="G14897">
            <v>20</v>
          </cell>
        </row>
        <row r="14898">
          <cell r="B14898" t="str">
            <v>2095-0985</v>
          </cell>
          <cell r="C14898" t="str">
            <v>土木工程与管理学报</v>
          </cell>
          <cell r="D14898" t="str">
            <v>中文核心</v>
          </cell>
          <cell r="E14898">
            <v>0</v>
          </cell>
          <cell r="F14898" t="str">
            <v>F类</v>
          </cell>
          <cell r="G14898">
            <v>20</v>
          </cell>
        </row>
        <row r="14899">
          <cell r="B14899" t="str">
            <v>1008-1933</v>
          </cell>
          <cell r="C14899" t="str">
            <v>四川建筑科学研究</v>
          </cell>
          <cell r="D14899" t="str">
            <v>中文核心</v>
          </cell>
          <cell r="E14899">
            <v>0</v>
          </cell>
          <cell r="F14899" t="str">
            <v>F类</v>
          </cell>
          <cell r="G14899">
            <v>20</v>
          </cell>
        </row>
        <row r="14900">
          <cell r="B14900" t="str">
            <v>1001-702X</v>
          </cell>
          <cell r="C14900" t="str">
            <v>新型建筑材料</v>
          </cell>
          <cell r="D14900" t="str">
            <v>中文核心</v>
          </cell>
          <cell r="E14900">
            <v>0</v>
          </cell>
          <cell r="F14900" t="str">
            <v>F类</v>
          </cell>
          <cell r="G14900">
            <v>20</v>
          </cell>
        </row>
        <row r="14901">
          <cell r="B14901" t="str">
            <v>1000-4726</v>
          </cell>
          <cell r="C14901" t="str">
            <v>建筑技术</v>
          </cell>
          <cell r="D14901" t="str">
            <v>中文核心</v>
          </cell>
          <cell r="E14901">
            <v>0</v>
          </cell>
          <cell r="F14901" t="str">
            <v>F类</v>
          </cell>
          <cell r="G14901">
            <v>20</v>
          </cell>
        </row>
        <row r="14902">
          <cell r="B14902" t="str">
            <v>0559-9350</v>
          </cell>
          <cell r="C14902" t="str">
            <v>水利学报</v>
          </cell>
          <cell r="D14902" t="str">
            <v>中文核心</v>
          </cell>
          <cell r="E14902">
            <v>1.1930000000000001</v>
          </cell>
          <cell r="F14902" t="str">
            <v>F类</v>
          </cell>
          <cell r="G14902">
            <v>20</v>
          </cell>
        </row>
        <row r="14903">
          <cell r="B14903" t="str">
            <v>1001-6791</v>
          </cell>
          <cell r="C14903" t="str">
            <v>水科学进展</v>
          </cell>
          <cell r="D14903" t="str">
            <v>中文核心</v>
          </cell>
          <cell r="E14903">
            <v>1.55</v>
          </cell>
          <cell r="F14903" t="str">
            <v>F类</v>
          </cell>
          <cell r="G14903">
            <v>20</v>
          </cell>
        </row>
        <row r="14904">
          <cell r="B14904" t="str">
            <v>1003-1243</v>
          </cell>
          <cell r="C14904" t="str">
            <v>水力发电学报</v>
          </cell>
          <cell r="D14904" t="str">
            <v>中文核心/CSCD</v>
          </cell>
          <cell r="E14904">
            <v>0.59899999999999998</v>
          </cell>
          <cell r="F14904" t="str">
            <v>E类</v>
          </cell>
          <cell r="G14904">
            <v>30</v>
          </cell>
        </row>
        <row r="14905">
          <cell r="B14905" t="str">
            <v>0468-155X</v>
          </cell>
          <cell r="C14905" t="str">
            <v>泥沙研究</v>
          </cell>
          <cell r="D14905" t="str">
            <v>中文核心/CSCD</v>
          </cell>
          <cell r="E14905">
            <v>0.50700000000000001</v>
          </cell>
          <cell r="F14905" t="str">
            <v>E类</v>
          </cell>
          <cell r="G14905">
            <v>30</v>
          </cell>
        </row>
        <row r="14906">
          <cell r="B14906" t="str">
            <v>1000-4874</v>
          </cell>
          <cell r="C14906" t="str">
            <v>水动力学研究与进展(A辑）</v>
          </cell>
          <cell r="D14906" t="str">
            <v>中文核心/CSCD</v>
          </cell>
          <cell r="E14906">
            <v>0</v>
          </cell>
          <cell r="F14906" t="str">
            <v>E类</v>
          </cell>
          <cell r="G14906">
            <v>30</v>
          </cell>
        </row>
        <row r="14907">
          <cell r="B14907" t="str">
            <v>1006-7647</v>
          </cell>
          <cell r="C14907" t="str">
            <v>水利水电科技进展</v>
          </cell>
          <cell r="D14907" t="str">
            <v>中文核心/CSCD</v>
          </cell>
          <cell r="E14907">
            <v>0.53300000000000003</v>
          </cell>
          <cell r="F14907" t="str">
            <v>E类</v>
          </cell>
          <cell r="G14907">
            <v>30</v>
          </cell>
        </row>
        <row r="14908">
          <cell r="B14908" t="str">
            <v>1000-0860</v>
          </cell>
          <cell r="C14908" t="str">
            <v>水利水电技术</v>
          </cell>
          <cell r="D14908" t="str">
            <v>中文核心/CSCD</v>
          </cell>
          <cell r="E14908">
            <v>0.22900000000000001</v>
          </cell>
          <cell r="F14908" t="str">
            <v>E类</v>
          </cell>
          <cell r="G14908">
            <v>30</v>
          </cell>
        </row>
        <row r="14909">
          <cell r="B14909" t="str">
            <v>1001-5485</v>
          </cell>
          <cell r="C14909" t="str">
            <v>长江科学院院报</v>
          </cell>
          <cell r="D14909" t="str">
            <v>中文核心/CSCD</v>
          </cell>
          <cell r="E14909">
            <v>0.41799999999999998</v>
          </cell>
          <cell r="F14909" t="str">
            <v>E类</v>
          </cell>
          <cell r="G14909">
            <v>30</v>
          </cell>
        </row>
        <row r="14910">
          <cell r="B14910" t="str">
            <v>1009-640X</v>
          </cell>
          <cell r="C14910" t="str">
            <v>水利水运工程学报</v>
          </cell>
          <cell r="D14910" t="str">
            <v>中文核心/CSCD</v>
          </cell>
          <cell r="E14910">
            <v>0.41099999999999998</v>
          </cell>
          <cell r="F14910" t="str">
            <v>E类</v>
          </cell>
          <cell r="G14910">
            <v>30</v>
          </cell>
        </row>
        <row r="14911">
          <cell r="B14911" t="str">
            <v>1672-1683</v>
          </cell>
          <cell r="C14911" t="str">
            <v>南水北调与水利科技</v>
          </cell>
          <cell r="D14911" t="str">
            <v>中文核心/CSCD</v>
          </cell>
          <cell r="E14911">
            <v>0.64700000000000002</v>
          </cell>
          <cell r="F14911" t="str">
            <v>E类</v>
          </cell>
          <cell r="G14911">
            <v>30</v>
          </cell>
        </row>
        <row r="14912">
          <cell r="B14912" t="str">
            <v>1000-7709</v>
          </cell>
          <cell r="C14912" t="str">
            <v>水电能源科学</v>
          </cell>
          <cell r="D14912" t="str">
            <v>中文核心</v>
          </cell>
          <cell r="E14912">
            <v>0.52100000000000002</v>
          </cell>
          <cell r="F14912" t="str">
            <v>F类</v>
          </cell>
          <cell r="G14912">
            <v>20</v>
          </cell>
        </row>
        <row r="14913">
          <cell r="B14913" t="str">
            <v>0559-9342</v>
          </cell>
          <cell r="C14913" t="str">
            <v>水力发电</v>
          </cell>
          <cell r="D14913" t="str">
            <v>中文核心</v>
          </cell>
          <cell r="E14913">
            <v>0.154</v>
          </cell>
          <cell r="F14913" t="str">
            <v>F类</v>
          </cell>
          <cell r="G14913">
            <v>20</v>
          </cell>
        </row>
        <row r="14914">
          <cell r="B14914" t="str">
            <v>1672-3031</v>
          </cell>
          <cell r="C14914" t="str">
            <v>中国水利水电科学研究院学报</v>
          </cell>
          <cell r="D14914" t="str">
            <v>中文核心</v>
          </cell>
          <cell r="E14914">
            <v>0</v>
          </cell>
          <cell r="F14914" t="str">
            <v>F类</v>
          </cell>
          <cell r="G14914">
            <v>20</v>
          </cell>
        </row>
        <row r="14915">
          <cell r="B14915" t="str">
            <v>1001-4179</v>
          </cell>
          <cell r="C14915" t="str">
            <v>人民长江</v>
          </cell>
          <cell r="D14915" t="str">
            <v>中文核心</v>
          </cell>
          <cell r="E14915">
            <v>0.33</v>
          </cell>
          <cell r="F14915" t="str">
            <v>F类</v>
          </cell>
          <cell r="G14915">
            <v>20</v>
          </cell>
        </row>
        <row r="14916">
          <cell r="B14916" t="str">
            <v>1000-1379</v>
          </cell>
          <cell r="C14916" t="str">
            <v>人民黄河</v>
          </cell>
          <cell r="D14916" t="str">
            <v>中文核心</v>
          </cell>
          <cell r="E14916">
            <v>0.27500000000000002</v>
          </cell>
          <cell r="F14916" t="str">
            <v>F类</v>
          </cell>
          <cell r="G14916">
            <v>20</v>
          </cell>
        </row>
        <row r="14917">
          <cell r="B14917" t="str">
            <v>1671-1637</v>
          </cell>
          <cell r="C14917" t="str">
            <v>交通运输工程学报</v>
          </cell>
          <cell r="D14917" t="str">
            <v>中文核心</v>
          </cell>
          <cell r="E14917">
            <v>0.85899999999999999</v>
          </cell>
          <cell r="F14917" t="str">
            <v>F类</v>
          </cell>
          <cell r="G14917">
            <v>20</v>
          </cell>
        </row>
        <row r="14918">
          <cell r="B14918" t="str">
            <v>1009-6744</v>
          </cell>
          <cell r="C14918" t="str">
            <v>交通运输系统工程与信息</v>
          </cell>
          <cell r="D14918" t="str">
            <v>中文核心</v>
          </cell>
          <cell r="E14918">
            <v>0.51300000000000001</v>
          </cell>
          <cell r="F14918" t="str">
            <v>F类</v>
          </cell>
          <cell r="G14918">
            <v>20</v>
          </cell>
        </row>
        <row r="14919">
          <cell r="B14919" t="str">
            <v>1672-5328</v>
          </cell>
          <cell r="C14919" t="str">
            <v>城市交通</v>
          </cell>
          <cell r="D14919" t="str">
            <v>中文核心</v>
          </cell>
          <cell r="E14919">
            <v>0</v>
          </cell>
          <cell r="F14919" t="str">
            <v>F类</v>
          </cell>
          <cell r="G14919">
            <v>20</v>
          </cell>
        </row>
        <row r="14920">
          <cell r="B14920" t="str">
            <v>1674-0696</v>
          </cell>
          <cell r="C14920" t="str">
            <v>重庆交通大学学报(自然科学版)</v>
          </cell>
          <cell r="D14920" t="str">
            <v>中文核心</v>
          </cell>
          <cell r="E14920">
            <v>0.374</v>
          </cell>
          <cell r="F14920" t="str">
            <v>F类</v>
          </cell>
          <cell r="G14920">
            <v>20</v>
          </cell>
        </row>
        <row r="14921">
          <cell r="B14921" t="str">
            <v>1001-4632</v>
          </cell>
          <cell r="C14921" t="str">
            <v>中国铁道科学</v>
          </cell>
          <cell r="D14921" t="str">
            <v>中文核心</v>
          </cell>
          <cell r="E14921">
            <v>0.73799999999999999</v>
          </cell>
          <cell r="F14921" t="str">
            <v>F类</v>
          </cell>
          <cell r="G14921">
            <v>20</v>
          </cell>
        </row>
        <row r="14922">
          <cell r="B14922" t="str">
            <v>1001-8360</v>
          </cell>
          <cell r="C14922" t="str">
            <v>铁道学报</v>
          </cell>
          <cell r="D14922" t="str">
            <v>中文核心</v>
          </cell>
          <cell r="E14922">
            <v>0.82</v>
          </cell>
          <cell r="F14922" t="str">
            <v>F类</v>
          </cell>
          <cell r="G14922">
            <v>20</v>
          </cell>
        </row>
        <row r="14923">
          <cell r="B14923" t="str">
            <v>1672-7029</v>
          </cell>
          <cell r="C14923" t="str">
            <v>铁道科学与工程学报</v>
          </cell>
          <cell r="D14923" t="str">
            <v>中文核心/CSCD</v>
          </cell>
          <cell r="E14923">
            <v>0.44800000000000001</v>
          </cell>
          <cell r="F14923" t="str">
            <v>E类</v>
          </cell>
          <cell r="G14923">
            <v>30</v>
          </cell>
        </row>
        <row r="14924">
          <cell r="B14924" t="str">
            <v>1006-2106</v>
          </cell>
          <cell r="C14924" t="str">
            <v>铁道工程学报</v>
          </cell>
          <cell r="D14924" t="str">
            <v>中文核心</v>
          </cell>
          <cell r="E14924">
            <v>0.47</v>
          </cell>
          <cell r="F14924" t="str">
            <v>F类</v>
          </cell>
          <cell r="G14924">
            <v>20</v>
          </cell>
        </row>
        <row r="14925">
          <cell r="B14925" t="str">
            <v>1004-2954</v>
          </cell>
          <cell r="C14925" t="str">
            <v>铁道标准设计</v>
          </cell>
          <cell r="D14925" t="str">
            <v>中文核心</v>
          </cell>
          <cell r="E14925">
            <v>0.372</v>
          </cell>
          <cell r="F14925" t="str">
            <v>F类</v>
          </cell>
          <cell r="G14925">
            <v>20</v>
          </cell>
        </row>
        <row r="14926">
          <cell r="B14926" t="str">
            <v>1007-869X</v>
          </cell>
          <cell r="C14926" t="str">
            <v>城市轨道交通研究</v>
          </cell>
          <cell r="D14926" t="str">
            <v>中文核心</v>
          </cell>
          <cell r="E14926">
            <v>0.38</v>
          </cell>
          <cell r="F14926" t="str">
            <v>F类</v>
          </cell>
          <cell r="G14926">
            <v>20</v>
          </cell>
        </row>
        <row r="14927">
          <cell r="B14927" t="str">
            <v>1003-1421</v>
          </cell>
          <cell r="C14927" t="str">
            <v>铁道运输与经济</v>
          </cell>
          <cell r="D14927" t="str">
            <v>中文核心</v>
          </cell>
          <cell r="E14927">
            <v>0.20499999999999999</v>
          </cell>
          <cell r="F14927" t="str">
            <v>F类</v>
          </cell>
          <cell r="G14927">
            <v>20</v>
          </cell>
        </row>
        <row r="14928">
          <cell r="B14928" t="str">
            <v>1672-741X</v>
          </cell>
          <cell r="C14928" t="str">
            <v>隧道建设</v>
          </cell>
          <cell r="D14928" t="str">
            <v>中文核心</v>
          </cell>
          <cell r="E14928">
            <v>0</v>
          </cell>
          <cell r="F14928" t="str">
            <v>F类</v>
          </cell>
          <cell r="G14928">
            <v>20</v>
          </cell>
        </row>
        <row r="14929">
          <cell r="B14929" t="str">
            <v>1003-1995</v>
          </cell>
          <cell r="C14929" t="str">
            <v>铁道建筑</v>
          </cell>
          <cell r="D14929" t="str">
            <v>中文核心</v>
          </cell>
          <cell r="E14929">
            <v>0.42099999999999999</v>
          </cell>
          <cell r="F14929" t="str">
            <v>F类</v>
          </cell>
          <cell r="G14929">
            <v>20</v>
          </cell>
        </row>
        <row r="14930">
          <cell r="B14930" t="str">
            <v>1672-6073</v>
          </cell>
          <cell r="C14930" t="str">
            <v>都市快轨交通</v>
          </cell>
          <cell r="D14930" t="str">
            <v>中文核心</v>
          </cell>
          <cell r="E14930">
            <v>0.30499999999999999</v>
          </cell>
          <cell r="F14930" t="str">
            <v>F类</v>
          </cell>
          <cell r="G14930">
            <v>20</v>
          </cell>
        </row>
        <row r="14931">
          <cell r="B14931" t="str">
            <v>1000-128X</v>
          </cell>
          <cell r="C14931" t="str">
            <v>机车电传动</v>
          </cell>
          <cell r="D14931" t="str">
            <v>中文核心</v>
          </cell>
          <cell r="E14931">
            <v>0.316</v>
          </cell>
          <cell r="F14931" t="str">
            <v>F类</v>
          </cell>
          <cell r="G14931">
            <v>20</v>
          </cell>
        </row>
        <row r="14932">
          <cell r="B14932" t="str">
            <v>1001-7372</v>
          </cell>
          <cell r="C14932" t="str">
            <v>中国公路学报</v>
          </cell>
          <cell r="D14932" t="str">
            <v>中文核心</v>
          </cell>
          <cell r="E14932">
            <v>0.94199999999999995</v>
          </cell>
          <cell r="F14932" t="str">
            <v>F类</v>
          </cell>
          <cell r="G14932">
            <v>20</v>
          </cell>
        </row>
        <row r="14933">
          <cell r="B14933" t="str">
            <v>1002-0268</v>
          </cell>
          <cell r="C14933" t="str">
            <v>公路交通科技</v>
          </cell>
          <cell r="D14933" t="str">
            <v>中文核心/CSCD</v>
          </cell>
          <cell r="E14933">
            <v>0.52700000000000002</v>
          </cell>
          <cell r="F14933" t="str">
            <v>E类</v>
          </cell>
          <cell r="G14933">
            <v>30</v>
          </cell>
        </row>
        <row r="14934">
          <cell r="B14934" t="str">
            <v>1671-8879</v>
          </cell>
          <cell r="C14934" t="str">
            <v>长安大学学报(自然科学版)</v>
          </cell>
          <cell r="D14934" t="str">
            <v>EI（JA）/中文核心/CSCD</v>
          </cell>
          <cell r="E14934">
            <v>0.60599999999999998</v>
          </cell>
          <cell r="F14934" t="str">
            <v>D类</v>
          </cell>
          <cell r="G14934">
            <v>50</v>
          </cell>
        </row>
        <row r="14935">
          <cell r="B14935" t="str">
            <v>1000-680X</v>
          </cell>
          <cell r="C14935" t="str">
            <v>汽车工程</v>
          </cell>
          <cell r="D14935" t="str">
            <v>中文核心</v>
          </cell>
          <cell r="E14935">
            <v>0.59</v>
          </cell>
          <cell r="F14935" t="str">
            <v>F类</v>
          </cell>
          <cell r="G14935">
            <v>20</v>
          </cell>
        </row>
        <row r="14936">
          <cell r="B14936" t="str">
            <v>0451-0712</v>
          </cell>
          <cell r="C14936" t="str">
            <v>公路</v>
          </cell>
          <cell r="D14936" t="str">
            <v>中文核心</v>
          </cell>
          <cell r="E14936">
            <v>0.23100000000000001</v>
          </cell>
          <cell r="F14936" t="str">
            <v>F类</v>
          </cell>
          <cell r="G14936">
            <v>20</v>
          </cell>
        </row>
        <row r="14937">
          <cell r="B14937" t="str">
            <v>1003-4722</v>
          </cell>
          <cell r="C14937" t="str">
            <v>桥梁建设</v>
          </cell>
          <cell r="D14937" t="str">
            <v>中文核心</v>
          </cell>
          <cell r="E14937">
            <v>1.3</v>
          </cell>
          <cell r="F14937" t="str">
            <v>F类</v>
          </cell>
          <cell r="G14937">
            <v>20</v>
          </cell>
        </row>
        <row r="14938">
          <cell r="B14938" t="str">
            <v>1000-3703</v>
          </cell>
          <cell r="C14938" t="str">
            <v>汽车技术</v>
          </cell>
          <cell r="D14938" t="str">
            <v>中文核心</v>
          </cell>
          <cell r="E14938">
            <v>0.371</v>
          </cell>
          <cell r="F14938" t="str">
            <v>F类</v>
          </cell>
          <cell r="G14938">
            <v>20</v>
          </cell>
        </row>
        <row r="14939">
          <cell r="B14939" t="str">
            <v>1671-7767</v>
          </cell>
          <cell r="C14939" t="str">
            <v>世界桥梁</v>
          </cell>
          <cell r="D14939" t="str">
            <v>中文核心</v>
          </cell>
          <cell r="E14939">
            <v>0.73899999999999999</v>
          </cell>
          <cell r="F14939" t="str">
            <v>F类</v>
          </cell>
          <cell r="G14939">
            <v>20</v>
          </cell>
        </row>
        <row r="14940">
          <cell r="B14940" t="str">
            <v>1009-6582</v>
          </cell>
          <cell r="C14940" t="str">
            <v>现代隧道技术</v>
          </cell>
          <cell r="D14940" t="str">
            <v>中文核心</v>
          </cell>
          <cell r="E14940">
            <v>0.91600000000000004</v>
          </cell>
          <cell r="F14940" t="str">
            <v>F类</v>
          </cell>
          <cell r="G14940">
            <v>20</v>
          </cell>
        </row>
        <row r="14941">
          <cell r="B14941" t="str">
            <v>1671-2579</v>
          </cell>
          <cell r="C14941" t="str">
            <v>中外公路</v>
          </cell>
          <cell r="D14941" t="str">
            <v>中文核心</v>
          </cell>
          <cell r="E14941">
            <v>0.308</v>
          </cell>
          <cell r="F14941" t="str">
            <v>F类</v>
          </cell>
          <cell r="G14941">
            <v>20</v>
          </cell>
        </row>
        <row r="14942">
          <cell r="B14942" t="str">
            <v>1674-0610</v>
          </cell>
          <cell r="C14942" t="str">
            <v>公路工程</v>
          </cell>
          <cell r="D14942" t="str">
            <v>中文核心</v>
          </cell>
          <cell r="E14942">
            <v>0.74</v>
          </cell>
          <cell r="F14942" t="str">
            <v>F类</v>
          </cell>
          <cell r="G14942">
            <v>20</v>
          </cell>
        </row>
        <row r="14943">
          <cell r="B14943" t="str">
            <v>1000-033X</v>
          </cell>
          <cell r="C14943" t="str">
            <v>筑路机械与施工机械化</v>
          </cell>
          <cell r="D14943" t="str">
            <v>中文核心</v>
          </cell>
          <cell r="E14943">
            <v>0</v>
          </cell>
          <cell r="F14943" t="str">
            <v>F类</v>
          </cell>
          <cell r="G14943">
            <v>20</v>
          </cell>
        </row>
        <row r="14944">
          <cell r="B14944" t="str">
            <v>1000-4882</v>
          </cell>
          <cell r="C14944" t="str">
            <v>中国造船</v>
          </cell>
          <cell r="D14944" t="str">
            <v>中文核心</v>
          </cell>
          <cell r="E14944">
            <v>0.442</v>
          </cell>
          <cell r="F14944" t="str">
            <v>F类</v>
          </cell>
          <cell r="G14944">
            <v>20</v>
          </cell>
        </row>
        <row r="14945">
          <cell r="B14945" t="str">
            <v>1007-7294</v>
          </cell>
          <cell r="C14945" t="str">
            <v>船舶力学</v>
          </cell>
          <cell r="D14945" t="str">
            <v>中文核心</v>
          </cell>
          <cell r="E14945">
            <v>0.51500000000000001</v>
          </cell>
          <cell r="F14945" t="str">
            <v>F类</v>
          </cell>
          <cell r="G14945">
            <v>20</v>
          </cell>
        </row>
        <row r="14946">
          <cell r="B14946" t="str">
            <v>1000-4653</v>
          </cell>
          <cell r="C14946" t="str">
            <v>中国航海</v>
          </cell>
          <cell r="D14946" t="str">
            <v>中文核心/CSCD</v>
          </cell>
          <cell r="E14946">
            <v>0.32</v>
          </cell>
          <cell r="F14946" t="str">
            <v>E类</v>
          </cell>
          <cell r="G14946">
            <v>30</v>
          </cell>
        </row>
        <row r="14947">
          <cell r="B14947" t="str">
            <v>1000-6982</v>
          </cell>
          <cell r="C14947" t="str">
            <v>船舶工程</v>
          </cell>
          <cell r="D14947" t="str">
            <v>中文核心</v>
          </cell>
          <cell r="E14947">
            <v>0.26200000000000001</v>
          </cell>
          <cell r="F14947" t="str">
            <v>F类</v>
          </cell>
          <cell r="G14947">
            <v>20</v>
          </cell>
        </row>
        <row r="14948">
          <cell r="B14948" t="str">
            <v>1006-7736</v>
          </cell>
          <cell r="C14948" t="str">
            <v>大连海事大学学报</v>
          </cell>
          <cell r="D14948" t="str">
            <v>中文核心/CSCD</v>
          </cell>
          <cell r="E14948">
            <v>0.216</v>
          </cell>
          <cell r="F14948" t="str">
            <v>E类</v>
          </cell>
          <cell r="G14948">
            <v>30</v>
          </cell>
        </row>
        <row r="14949">
          <cell r="B14949" t="str">
            <v>1672-9498</v>
          </cell>
          <cell r="C14949" t="str">
            <v>上海海事大学学报</v>
          </cell>
          <cell r="D14949" t="str">
            <v>中文核心</v>
          </cell>
          <cell r="E14949">
            <v>0.61199999999999999</v>
          </cell>
          <cell r="F14949" t="str">
            <v>F类</v>
          </cell>
          <cell r="G14949">
            <v>20</v>
          </cell>
        </row>
        <row r="14950">
          <cell r="B14950" t="str">
            <v>1671-7953</v>
          </cell>
          <cell r="C14950" t="str">
            <v>船海工程</v>
          </cell>
          <cell r="D14950" t="str">
            <v>中文核心</v>
          </cell>
          <cell r="E14950">
            <v>0</v>
          </cell>
          <cell r="F14950" t="str">
            <v>F类</v>
          </cell>
          <cell r="G14950">
            <v>20</v>
          </cell>
        </row>
        <row r="14951">
          <cell r="B14951" t="str">
            <v>1002-4972</v>
          </cell>
          <cell r="C14951" t="str">
            <v>水运工程</v>
          </cell>
          <cell r="D14951" t="str">
            <v>中文核心</v>
          </cell>
          <cell r="E14951">
            <v>0.251</v>
          </cell>
          <cell r="F14951" t="str">
            <v>F类</v>
          </cell>
          <cell r="G14951">
            <v>20</v>
          </cell>
        </row>
        <row r="14952">
          <cell r="B14952" t="str">
            <v>1673-3185</v>
          </cell>
          <cell r="C14952" t="str">
            <v>中国舰船研究</v>
          </cell>
          <cell r="D14952" t="str">
            <v>中文核心/CSCD</v>
          </cell>
          <cell r="E14952">
            <v>0</v>
          </cell>
          <cell r="F14952" t="str">
            <v>E类</v>
          </cell>
          <cell r="G14952">
            <v>30</v>
          </cell>
        </row>
        <row r="14953">
          <cell r="B14953" t="str">
            <v>1672-7649</v>
          </cell>
          <cell r="C14953" t="str">
            <v>舰船科学技术</v>
          </cell>
          <cell r="D14953" t="str">
            <v>中文核心</v>
          </cell>
          <cell r="E14953">
            <v>0.157</v>
          </cell>
          <cell r="F14953" t="str">
            <v>F类</v>
          </cell>
          <cell r="G14953">
            <v>20</v>
          </cell>
        </row>
        <row r="14954">
          <cell r="B14954" t="str">
            <v>1000-6893</v>
          </cell>
          <cell r="C14954" t="str">
            <v>航空学报</v>
          </cell>
          <cell r="D14954" t="str">
            <v>中文核心</v>
          </cell>
          <cell r="E14954">
            <v>0.93899999999999995</v>
          </cell>
          <cell r="F14954" t="str">
            <v>F类</v>
          </cell>
          <cell r="G14954">
            <v>20</v>
          </cell>
        </row>
        <row r="14955">
          <cell r="B14955" t="str">
            <v>1001-4055</v>
          </cell>
          <cell r="C14955" t="str">
            <v>推进技术</v>
          </cell>
          <cell r="D14955" t="str">
            <v>中文核心</v>
          </cell>
          <cell r="E14955">
            <v>0.58499999999999996</v>
          </cell>
          <cell r="F14955" t="str">
            <v>F类</v>
          </cell>
          <cell r="G14955">
            <v>20</v>
          </cell>
        </row>
        <row r="14956">
          <cell r="B14956" t="str">
            <v>1000-1328</v>
          </cell>
          <cell r="C14956" t="str">
            <v>宇航学报</v>
          </cell>
          <cell r="D14956" t="str">
            <v>中文核心</v>
          </cell>
          <cell r="E14956">
            <v>0.70299999999999996</v>
          </cell>
          <cell r="F14956" t="str">
            <v>F类</v>
          </cell>
          <cell r="G14956">
            <v>20</v>
          </cell>
        </row>
        <row r="14957">
          <cell r="B14957" t="str">
            <v>1000-8055</v>
          </cell>
          <cell r="C14957" t="str">
            <v>航空动力学报</v>
          </cell>
          <cell r="D14957" t="str">
            <v>中文核心</v>
          </cell>
          <cell r="E14957">
            <v>0.52</v>
          </cell>
          <cell r="F14957" t="str">
            <v>F类</v>
          </cell>
          <cell r="G14957">
            <v>20</v>
          </cell>
        </row>
        <row r="14958">
          <cell r="B14958" t="str">
            <v>1001-5965</v>
          </cell>
          <cell r="C14958" t="str">
            <v>北京航空航天大学学报</v>
          </cell>
          <cell r="D14958" t="str">
            <v>中文核心</v>
          </cell>
          <cell r="E14958">
            <v>0.43099999999999999</v>
          </cell>
          <cell r="F14958" t="str">
            <v>F类</v>
          </cell>
          <cell r="G14958">
            <v>20</v>
          </cell>
        </row>
        <row r="14959">
          <cell r="B14959" t="str">
            <v>1006-2793</v>
          </cell>
          <cell r="C14959" t="str">
            <v>固体火箭技术</v>
          </cell>
          <cell r="D14959" t="str">
            <v>中文核心</v>
          </cell>
          <cell r="E14959">
            <v>0.49099999999999999</v>
          </cell>
          <cell r="F14959" t="str">
            <v>F类</v>
          </cell>
          <cell r="G14959">
            <v>20</v>
          </cell>
        </row>
        <row r="14960">
          <cell r="B14960" t="str">
            <v>0258-1825</v>
          </cell>
          <cell r="C14960" t="str">
            <v>空气动力学学报</v>
          </cell>
          <cell r="D14960" t="str">
            <v>中文核心/CSCD</v>
          </cell>
          <cell r="E14960">
            <v>0.46600000000000003</v>
          </cell>
          <cell r="F14960" t="str">
            <v>E类</v>
          </cell>
          <cell r="G14960">
            <v>30</v>
          </cell>
        </row>
        <row r="14961">
          <cell r="B14961" t="str">
            <v>1005-2615</v>
          </cell>
          <cell r="C14961" t="str">
            <v>南京航空航天大学学报</v>
          </cell>
          <cell r="D14961" t="str">
            <v>中文核心/CSCD</v>
          </cell>
          <cell r="E14961">
            <v>0.46</v>
          </cell>
          <cell r="F14961" t="str">
            <v>E类</v>
          </cell>
          <cell r="G14961">
            <v>30</v>
          </cell>
        </row>
        <row r="14962">
          <cell r="B14962" t="str">
            <v>1005-6734</v>
          </cell>
          <cell r="C14962" t="str">
            <v>中国惯性技术学报</v>
          </cell>
          <cell r="D14962" t="str">
            <v>中文核心</v>
          </cell>
          <cell r="E14962">
            <v>0.69799999999999995</v>
          </cell>
          <cell r="F14962" t="str">
            <v>F类</v>
          </cell>
          <cell r="G14962">
            <v>20</v>
          </cell>
        </row>
        <row r="14963">
          <cell r="B14963" t="str">
            <v>1002-0853</v>
          </cell>
          <cell r="C14963" t="str">
            <v>飞行力学</v>
          </cell>
          <cell r="D14963" t="str">
            <v>中文核心/CSCD</v>
          </cell>
          <cell r="E14963">
            <v>0.30299999999999999</v>
          </cell>
          <cell r="F14963" t="str">
            <v>E类</v>
          </cell>
          <cell r="G14963">
            <v>30</v>
          </cell>
        </row>
        <row r="14964">
          <cell r="B14964" t="str">
            <v>1000-758X</v>
          </cell>
          <cell r="C14964" t="str">
            <v>中国空间科学技术</v>
          </cell>
          <cell r="D14964" t="str">
            <v>中文核心/CSCD</v>
          </cell>
          <cell r="E14964">
            <v>0.33800000000000002</v>
          </cell>
          <cell r="F14964" t="str">
            <v>E类</v>
          </cell>
          <cell r="G14964">
            <v>30</v>
          </cell>
        </row>
        <row r="14965">
          <cell r="B14965" t="str">
            <v>1006-3242</v>
          </cell>
          <cell r="C14965" t="str">
            <v>航天控制</v>
          </cell>
          <cell r="D14965" t="str">
            <v>中文核心/CSCD</v>
          </cell>
          <cell r="E14965">
            <v>0.253</v>
          </cell>
          <cell r="F14965" t="str">
            <v>E类</v>
          </cell>
          <cell r="G14965">
            <v>30</v>
          </cell>
        </row>
        <row r="14966">
          <cell r="B14966" t="str">
            <v>1672-9897</v>
          </cell>
          <cell r="C14966" t="str">
            <v>实验流体力学</v>
          </cell>
          <cell r="D14966" t="str">
            <v>中文核心/CSCD</v>
          </cell>
          <cell r="E14966">
            <v>0.41399999999999998</v>
          </cell>
          <cell r="F14966" t="str">
            <v>E类</v>
          </cell>
          <cell r="G14966">
            <v>30</v>
          </cell>
        </row>
        <row r="14967">
          <cell r="B14967" t="str">
            <v>0254-6124</v>
          </cell>
          <cell r="C14967" t="str">
            <v>空间科学学报</v>
          </cell>
          <cell r="D14967" t="str">
            <v>中文核心/CSCD</v>
          </cell>
          <cell r="E14967">
            <v>0.32300000000000001</v>
          </cell>
          <cell r="F14967" t="str">
            <v>E类</v>
          </cell>
          <cell r="G14967">
            <v>30</v>
          </cell>
        </row>
        <row r="14968">
          <cell r="B14968" t="str">
            <v>1007-2330</v>
          </cell>
          <cell r="C14968" t="str">
            <v>宇航材料工艺</v>
          </cell>
          <cell r="D14968" t="str">
            <v>中文核心/CSCD</v>
          </cell>
          <cell r="E14968">
            <v>0.45100000000000001</v>
          </cell>
          <cell r="F14968" t="str">
            <v>E类</v>
          </cell>
          <cell r="G14968">
            <v>30</v>
          </cell>
        </row>
        <row r="14969">
          <cell r="B14969" t="str">
            <v>1009-8518</v>
          </cell>
          <cell r="C14969" t="str">
            <v>航天返回与遥感</v>
          </cell>
          <cell r="D14969" t="str">
            <v>中文核心</v>
          </cell>
          <cell r="E14969">
            <v>0</v>
          </cell>
          <cell r="F14969" t="str">
            <v>F类</v>
          </cell>
          <cell r="G14969">
            <v>20</v>
          </cell>
        </row>
        <row r="14970">
          <cell r="B14970" t="str">
            <v>1673-8748</v>
          </cell>
          <cell r="C14970" t="str">
            <v>航天器工程</v>
          </cell>
          <cell r="D14970" t="str">
            <v>中文核心</v>
          </cell>
          <cell r="E14970">
            <v>0</v>
          </cell>
          <cell r="F14970" t="str">
            <v>F类</v>
          </cell>
          <cell r="G14970">
            <v>20</v>
          </cell>
        </row>
        <row r="14971">
          <cell r="B14971" t="str">
            <v>1004-7182</v>
          </cell>
          <cell r="C14971" t="str">
            <v>导弹与航天运载技术</v>
          </cell>
          <cell r="D14971" t="str">
            <v>中文核心</v>
          </cell>
          <cell r="E14971">
            <v>0.252</v>
          </cell>
          <cell r="F14971" t="str">
            <v>F类</v>
          </cell>
          <cell r="G14971">
            <v>20</v>
          </cell>
        </row>
        <row r="14972">
          <cell r="B14972" t="str">
            <v>1672-2620</v>
          </cell>
          <cell r="C14972" t="str">
            <v>燃气涡轮试验与研究</v>
          </cell>
          <cell r="D14972" t="str">
            <v>中文核心</v>
          </cell>
          <cell r="E14972">
            <v>0.35799999999999998</v>
          </cell>
          <cell r="F14972" t="str">
            <v>F类</v>
          </cell>
          <cell r="G14972">
            <v>20</v>
          </cell>
        </row>
        <row r="14973">
          <cell r="B14973" t="str">
            <v>1674-1579</v>
          </cell>
          <cell r="C14973" t="str">
            <v>空间控制技术与应用</v>
          </cell>
          <cell r="D14973" t="str">
            <v>中文核心/CSCD</v>
          </cell>
          <cell r="E14973">
            <v>0</v>
          </cell>
          <cell r="F14973" t="str">
            <v>E类</v>
          </cell>
          <cell r="G14973">
            <v>30</v>
          </cell>
        </row>
        <row r="14974">
          <cell r="B14974" t="str">
            <v>0250-3301</v>
          </cell>
          <cell r="C14974" t="str">
            <v>环境科学</v>
          </cell>
          <cell r="D14974" t="str">
            <v>中文核心/CSCD</v>
          </cell>
          <cell r="E14974">
            <v>1.365</v>
          </cell>
          <cell r="F14974" t="str">
            <v>E类</v>
          </cell>
          <cell r="G14974">
            <v>30</v>
          </cell>
        </row>
        <row r="14975">
          <cell r="B14975" t="str">
            <v>0253-2468</v>
          </cell>
          <cell r="C14975" t="str">
            <v>环境科学学报</v>
          </cell>
          <cell r="D14975" t="str">
            <v>中文核心/CSCD</v>
          </cell>
          <cell r="E14975">
            <v>1.4059999999999999</v>
          </cell>
          <cell r="F14975" t="str">
            <v>E类</v>
          </cell>
          <cell r="G14975">
            <v>30</v>
          </cell>
        </row>
        <row r="14976">
          <cell r="B14976" t="str">
            <v>1000-6923</v>
          </cell>
          <cell r="C14976" t="str">
            <v>中国环境科学</v>
          </cell>
          <cell r="D14976" t="str">
            <v>中文核心</v>
          </cell>
          <cell r="E14976">
            <v>1.5660000000000001</v>
          </cell>
          <cell r="F14976" t="str">
            <v>F类</v>
          </cell>
          <cell r="G14976">
            <v>20</v>
          </cell>
        </row>
        <row r="14977">
          <cell r="B14977" t="str">
            <v>1001-6929</v>
          </cell>
          <cell r="C14977" t="str">
            <v>环境科学研究</v>
          </cell>
          <cell r="D14977" t="str">
            <v>中文核心</v>
          </cell>
          <cell r="E14977">
            <v>1.266</v>
          </cell>
          <cell r="F14977" t="str">
            <v>F类</v>
          </cell>
          <cell r="G14977">
            <v>20</v>
          </cell>
        </row>
        <row r="14978">
          <cell r="B14978" t="str">
            <v>1672-2043</v>
          </cell>
          <cell r="C14978" t="str">
            <v>农业环境科学学报</v>
          </cell>
          <cell r="D14978" t="str">
            <v>中文核心/CSCD</v>
          </cell>
          <cell r="E14978">
            <v>1.1080000000000001</v>
          </cell>
          <cell r="F14978" t="str">
            <v>E类</v>
          </cell>
          <cell r="G14978">
            <v>30</v>
          </cell>
        </row>
        <row r="14979">
          <cell r="B14979" t="str">
            <v>1673-9108</v>
          </cell>
          <cell r="C14979" t="str">
            <v>环境工程学报</v>
          </cell>
          <cell r="D14979" t="str">
            <v>中文核心/CSCD</v>
          </cell>
          <cell r="E14979">
            <v>0.65</v>
          </cell>
          <cell r="F14979" t="str">
            <v>E类</v>
          </cell>
          <cell r="G14979">
            <v>30</v>
          </cell>
        </row>
        <row r="14980">
          <cell r="B14980" t="str">
            <v>1674-5906</v>
          </cell>
          <cell r="C14980" t="str">
            <v>生态环境学报</v>
          </cell>
          <cell r="D14980" t="str">
            <v>中文核心/CSCD</v>
          </cell>
          <cell r="E14980">
            <v>1.204</v>
          </cell>
          <cell r="F14980" t="str">
            <v>E类</v>
          </cell>
          <cell r="G14980">
            <v>30</v>
          </cell>
        </row>
        <row r="14981">
          <cell r="B14981" t="str">
            <v>1003-6504</v>
          </cell>
          <cell r="C14981" t="str">
            <v>环境科学与技术</v>
          </cell>
          <cell r="D14981" t="str">
            <v>中文核心/CSCD</v>
          </cell>
          <cell r="E14981">
            <v>0.65200000000000002</v>
          </cell>
          <cell r="F14981" t="str">
            <v>E类</v>
          </cell>
          <cell r="G14981">
            <v>30</v>
          </cell>
        </row>
        <row r="14982">
          <cell r="B14982" t="str">
            <v>0254-6108</v>
          </cell>
          <cell r="C14982" t="str">
            <v>环境化学</v>
          </cell>
          <cell r="D14982" t="str">
            <v>中文核心/CSCD</v>
          </cell>
          <cell r="E14982">
            <v>0.95099999999999996</v>
          </cell>
          <cell r="F14982" t="str">
            <v>E类</v>
          </cell>
          <cell r="G14982">
            <v>30</v>
          </cell>
        </row>
        <row r="14983">
          <cell r="B14983" t="str">
            <v>1673-4831</v>
          </cell>
          <cell r="C14983" t="str">
            <v>生态与农村环境学报</v>
          </cell>
          <cell r="D14983" t="str">
            <v>中文核心/CSCD</v>
          </cell>
          <cell r="E14983">
            <v>1.1220000000000001</v>
          </cell>
          <cell r="F14983" t="str">
            <v>E类</v>
          </cell>
          <cell r="G14983">
            <v>30</v>
          </cell>
        </row>
        <row r="14984">
          <cell r="B14984" t="str">
            <v>1001-3865</v>
          </cell>
          <cell r="C14984" t="str">
            <v>环境污染与防治</v>
          </cell>
          <cell r="D14984" t="str">
            <v>中文核心/CSCD</v>
          </cell>
          <cell r="E14984">
            <v>0.56599999999999995</v>
          </cell>
          <cell r="F14984" t="str">
            <v>E类</v>
          </cell>
          <cell r="G14984">
            <v>30</v>
          </cell>
        </row>
        <row r="14985">
          <cell r="B14985" t="str">
            <v>1673-5897</v>
          </cell>
          <cell r="C14985" t="str">
            <v>生态毒理学报</v>
          </cell>
          <cell r="D14985" t="str">
            <v>中文核心/CSCD</v>
          </cell>
          <cell r="E14985">
            <v>1</v>
          </cell>
          <cell r="F14985" t="str">
            <v>E类</v>
          </cell>
          <cell r="G14985">
            <v>30</v>
          </cell>
        </row>
        <row r="14986">
          <cell r="B14986" t="str">
            <v>1000-3037</v>
          </cell>
          <cell r="C14986" t="str">
            <v>自然资源学报</v>
          </cell>
          <cell r="D14986" t="str">
            <v>中文核心/CSSCI/A/CSCD</v>
          </cell>
          <cell r="E14986">
            <v>1.6990000000000001</v>
          </cell>
          <cell r="F14986" t="str">
            <v>E类</v>
          </cell>
          <cell r="G14986">
            <v>30</v>
          </cell>
        </row>
        <row r="14987">
          <cell r="B14987" t="str">
            <v>1002-2104</v>
          </cell>
          <cell r="C14987" t="str">
            <v>中国人口·资源与环境</v>
          </cell>
          <cell r="D14987" t="str">
            <v>中文核心/CSSCI/A/CSCD</v>
          </cell>
          <cell r="E14987">
            <v>1.7709999999999999</v>
          </cell>
          <cell r="F14987" t="str">
            <v>E类</v>
          </cell>
          <cell r="G14987">
            <v>30</v>
          </cell>
        </row>
        <row r="14988">
          <cell r="B14988" t="str">
            <v>1004-8227</v>
          </cell>
          <cell r="C14988" t="str">
            <v>长江流域资源与环境</v>
          </cell>
          <cell r="D14988" t="str">
            <v>中文核心/CSSCI/CSCD</v>
          </cell>
          <cell r="E14988">
            <v>0.96199999999999997</v>
          </cell>
          <cell r="F14988" t="str">
            <v>E类</v>
          </cell>
          <cell r="G14988">
            <v>30</v>
          </cell>
        </row>
        <row r="14989">
          <cell r="B14989" t="str">
            <v>1000-3770</v>
          </cell>
          <cell r="C14989" t="str">
            <v>水处理技术</v>
          </cell>
          <cell r="D14989" t="str">
            <v>中文核心/CSCD</v>
          </cell>
          <cell r="E14989">
            <v>0.59299999999999997</v>
          </cell>
          <cell r="F14989" t="str">
            <v>E类</v>
          </cell>
          <cell r="G14989">
            <v>30</v>
          </cell>
        </row>
        <row r="14990">
          <cell r="B14990" t="str">
            <v>1007-7588</v>
          </cell>
          <cell r="C14990" t="str">
            <v>资源科学</v>
          </cell>
          <cell r="D14990" t="str">
            <v>中文核心/CSSCI/CSCD</v>
          </cell>
          <cell r="E14990">
            <v>1.881</v>
          </cell>
          <cell r="F14990" t="str">
            <v>E类</v>
          </cell>
          <cell r="G14990">
            <v>30</v>
          </cell>
        </row>
        <row r="14991">
          <cell r="B14991" t="str">
            <v>1004-4574</v>
          </cell>
          <cell r="C14991" t="str">
            <v>自然灾害学报</v>
          </cell>
          <cell r="D14991" t="str">
            <v>中文核心/CSCD</v>
          </cell>
          <cell r="E14991">
            <v>0.94399999999999995</v>
          </cell>
          <cell r="F14991" t="str">
            <v>E类</v>
          </cell>
          <cell r="G14991">
            <v>30</v>
          </cell>
        </row>
        <row r="14992">
          <cell r="B14992" t="str">
            <v>1005-829X</v>
          </cell>
          <cell r="C14992" t="str">
            <v>工业水处理</v>
          </cell>
          <cell r="D14992" t="str">
            <v>中文核心/CSCD</v>
          </cell>
          <cell r="E14992">
            <v>0.56999999999999995</v>
          </cell>
          <cell r="F14992" t="str">
            <v>E类</v>
          </cell>
          <cell r="G14992">
            <v>30</v>
          </cell>
        </row>
        <row r="14993">
          <cell r="B14993" t="str">
            <v>1000-8942</v>
          </cell>
          <cell r="C14993" t="str">
            <v>环境工程</v>
          </cell>
          <cell r="D14993" t="str">
            <v>中文核心/CSCD</v>
          </cell>
          <cell r="E14993">
            <v>0.52700000000000002</v>
          </cell>
          <cell r="F14993" t="str">
            <v>E类</v>
          </cell>
          <cell r="G14993">
            <v>30</v>
          </cell>
        </row>
        <row r="14994">
          <cell r="B14994" t="str">
            <v>1006-1878</v>
          </cell>
          <cell r="C14994" t="str">
            <v>化工环保</v>
          </cell>
          <cell r="D14994" t="str">
            <v>中文核心/CSCD</v>
          </cell>
          <cell r="E14994">
            <v>0.65400000000000003</v>
          </cell>
          <cell r="F14994" t="str">
            <v>E类</v>
          </cell>
          <cell r="G14994">
            <v>30</v>
          </cell>
        </row>
        <row r="14995">
          <cell r="B14995" t="str">
            <v>1002-6002</v>
          </cell>
          <cell r="C14995" t="str">
            <v>中国环境监测</v>
          </cell>
          <cell r="D14995" t="str">
            <v>中文核心/CSCD</v>
          </cell>
          <cell r="E14995">
            <v>0.69299999999999995</v>
          </cell>
          <cell r="F14995" t="str">
            <v>E类</v>
          </cell>
          <cell r="G14995">
            <v>30</v>
          </cell>
        </row>
        <row r="14996">
          <cell r="B14996" t="str">
            <v>1003-3033</v>
          </cell>
          <cell r="C14996" t="str">
            <v>中国安全科学学报</v>
          </cell>
          <cell r="D14996" t="str">
            <v>中文核心/CSCD</v>
          </cell>
          <cell r="E14996">
            <v>0.93100000000000005</v>
          </cell>
          <cell r="F14996" t="str">
            <v>E类</v>
          </cell>
          <cell r="G14996">
            <v>30</v>
          </cell>
        </row>
        <row r="14997">
          <cell r="B14997" t="str">
            <v>1673-193X</v>
          </cell>
          <cell r="C14997" t="str">
            <v>中国安全生产科学技术</v>
          </cell>
          <cell r="D14997" t="str">
            <v>中文核心/CSCD</v>
          </cell>
          <cell r="E14997">
            <v>0</v>
          </cell>
          <cell r="F14997" t="str">
            <v>E类</v>
          </cell>
          <cell r="G14997">
            <v>30</v>
          </cell>
        </row>
        <row r="14998">
          <cell r="B14998" t="str">
            <v>1009-6094</v>
          </cell>
          <cell r="C14998" t="str">
            <v>安全与环境学报</v>
          </cell>
          <cell r="D14998" t="str">
            <v>中文核心/CSCD</v>
          </cell>
          <cell r="E14998">
            <v>0.69899999999999995</v>
          </cell>
          <cell r="F14998" t="str">
            <v>E类</v>
          </cell>
          <cell r="G14998">
            <v>30</v>
          </cell>
        </row>
        <row r="14999">
          <cell r="B14999" t="str">
            <v>1004-5309</v>
          </cell>
          <cell r="C14999" t="str">
            <v>火灾科学</v>
          </cell>
          <cell r="D14999" t="str">
            <v>中文核心/CSCD</v>
          </cell>
          <cell r="E14999">
            <v>0</v>
          </cell>
          <cell r="F14999" t="str">
            <v>E类</v>
          </cell>
          <cell r="G14999">
            <v>30</v>
          </cell>
        </row>
        <row r="15000">
          <cell r="B15000" t="str">
            <v>1009-0029</v>
          </cell>
          <cell r="C15000" t="str">
            <v>消防科学与技术</v>
          </cell>
          <cell r="D15000" t="str">
            <v>中文核心</v>
          </cell>
          <cell r="E15000">
            <v>0.40200000000000002</v>
          </cell>
          <cell r="F15000" t="str">
            <v>F类</v>
          </cell>
          <cell r="G15000">
            <v>20</v>
          </cell>
        </row>
        <row r="15001">
          <cell r="B15001" t="str">
            <v>1001-425X</v>
          </cell>
          <cell r="C15001" t="str">
            <v>工业安全与环保</v>
          </cell>
          <cell r="D15001" t="str">
            <v>中文核心</v>
          </cell>
          <cell r="E15001">
            <v>0.27</v>
          </cell>
          <cell r="F15001" t="str">
            <v>F类</v>
          </cell>
          <cell r="G15001">
            <v>20</v>
          </cell>
        </row>
        <row r="15002">
          <cell r="B15002" t="str">
            <v>1672-4321</v>
          </cell>
          <cell r="C15002" t="str">
            <v>中南民族大学学报(自然科学版)</v>
          </cell>
          <cell r="D15002" t="str">
            <v>中文核心</v>
          </cell>
          <cell r="E15002">
            <v>0</v>
          </cell>
          <cell r="F15002" t="str">
            <v>F类</v>
          </cell>
          <cell r="G15002">
            <v>20</v>
          </cell>
        </row>
        <row r="15003">
          <cell r="B15003" t="str">
            <v>0457-6241</v>
          </cell>
          <cell r="C15003" t="str">
            <v>历史教学</v>
          </cell>
          <cell r="D15003" t="str">
            <v>中文核心/CSSCI</v>
          </cell>
          <cell r="E15003">
            <v>0</v>
          </cell>
          <cell r="F15003" t="str">
            <v>E类</v>
          </cell>
          <cell r="G15003">
            <v>30</v>
          </cell>
        </row>
        <row r="15004">
          <cell r="B15004" t="str">
            <v>0257-0262</v>
          </cell>
          <cell r="C15004" t="str">
            <v>北京文学（中篇小说月报）</v>
          </cell>
          <cell r="D15004" t="str">
            <v>中文核心</v>
          </cell>
          <cell r="E15004">
            <v>0</v>
          </cell>
          <cell r="F15004" t="str">
            <v>F类</v>
          </cell>
          <cell r="G15004">
            <v>20</v>
          </cell>
        </row>
        <row r="15005">
          <cell r="B15005" t="str">
            <v>1002-0772</v>
          </cell>
          <cell r="C15005" t="str">
            <v>医学与哲学(人文社会医学版)</v>
          </cell>
          <cell r="D15005" t="str">
            <v>中文核心</v>
          </cell>
          <cell r="E15005">
            <v>0</v>
          </cell>
          <cell r="F15005" t="str">
            <v>F类</v>
          </cell>
          <cell r="G15005">
            <v>20</v>
          </cell>
        </row>
        <row r="15006">
          <cell r="B15006" t="str">
            <v>1000-6788</v>
          </cell>
          <cell r="C15006" t="str">
            <v>系统工程理论与实践</v>
          </cell>
          <cell r="D15006" t="str">
            <v>CSSCI</v>
          </cell>
          <cell r="E15006">
            <v>1.0089999999999999</v>
          </cell>
          <cell r="F15006" t="str">
            <v>E类</v>
          </cell>
          <cell r="G15006">
            <v>30</v>
          </cell>
        </row>
        <row r="15007">
          <cell r="B15007" t="str">
            <v>1001-4098</v>
          </cell>
          <cell r="C15007" t="str">
            <v>系统工程</v>
          </cell>
          <cell r="D15007" t="str">
            <v>CSSCI/CSCD</v>
          </cell>
          <cell r="E15007">
            <v>0.66700000000000004</v>
          </cell>
          <cell r="F15007" t="str">
            <v>E类</v>
          </cell>
          <cell r="G15007">
            <v>30</v>
          </cell>
        </row>
        <row r="15008">
          <cell r="B15008" t="str">
            <v>1000-8217</v>
          </cell>
          <cell r="C15008" t="str">
            <v>中国科学基金</v>
          </cell>
          <cell r="D15008" t="str">
            <v>CSSCI/CSCD</v>
          </cell>
          <cell r="E15008">
            <v>0.39500000000000002</v>
          </cell>
          <cell r="F15008" t="str">
            <v>E类</v>
          </cell>
          <cell r="G15008">
            <v>30</v>
          </cell>
        </row>
        <row r="15009">
          <cell r="B15009" t="str">
            <v>1005-2542</v>
          </cell>
          <cell r="C15009" t="str">
            <v>系统管理学报</v>
          </cell>
          <cell r="D15009" t="str">
            <v>CSSCI</v>
          </cell>
          <cell r="E15009">
            <v>0</v>
          </cell>
          <cell r="F15009" t="str">
            <v>E类</v>
          </cell>
          <cell r="G15009">
            <v>30</v>
          </cell>
        </row>
        <row r="15010">
          <cell r="B15010" t="str">
            <v>1003-708X</v>
          </cell>
          <cell r="C15010" t="str">
            <v>党史研究与教学</v>
          </cell>
          <cell r="D15010" t="str">
            <v>CSSCI</v>
          </cell>
          <cell r="E15010">
            <v>0.17100000000000001</v>
          </cell>
          <cell r="F15010" t="str">
            <v>E类</v>
          </cell>
          <cell r="G15010">
            <v>30</v>
          </cell>
        </row>
        <row r="15011">
          <cell r="B15011" t="str">
            <v>1000-8934</v>
          </cell>
          <cell r="C15011" t="str">
            <v>自然辩证法研究</v>
          </cell>
          <cell r="D15011" t="str">
            <v>CSSCI/A</v>
          </cell>
          <cell r="E15011">
            <v>0.34899999999999998</v>
          </cell>
          <cell r="F15011" t="str">
            <v>E类</v>
          </cell>
          <cell r="G15011">
            <v>30</v>
          </cell>
        </row>
        <row r="15012">
          <cell r="B15012" t="str">
            <v>1000-0763</v>
          </cell>
          <cell r="C15012" t="str">
            <v>自然辩证法通讯</v>
          </cell>
          <cell r="D15012" t="str">
            <v>CSSCI</v>
          </cell>
          <cell r="E15012">
            <v>0.25900000000000001</v>
          </cell>
          <cell r="F15012" t="str">
            <v>E类</v>
          </cell>
          <cell r="G15012">
            <v>30</v>
          </cell>
        </row>
        <row r="15013">
          <cell r="B15013" t="str">
            <v>1003-3882</v>
          </cell>
          <cell r="C15013" t="str">
            <v>周易研究</v>
          </cell>
          <cell r="D15013" t="str">
            <v>CSSCI</v>
          </cell>
          <cell r="E15013">
            <v>0.192</v>
          </cell>
          <cell r="F15013" t="str">
            <v>E类</v>
          </cell>
          <cell r="G15013">
            <v>30</v>
          </cell>
        </row>
        <row r="15014">
          <cell r="B15014" t="str">
            <v>1002-2627</v>
          </cell>
          <cell r="C15014" t="str">
            <v>孔子研究</v>
          </cell>
          <cell r="D15014" t="str">
            <v>CSSCI</v>
          </cell>
          <cell r="E15014">
            <v>0.20899999999999999</v>
          </cell>
          <cell r="F15014" t="str">
            <v>E类</v>
          </cell>
          <cell r="G15014">
            <v>30</v>
          </cell>
        </row>
        <row r="15015">
          <cell r="B15015" t="str">
            <v>1674-7062</v>
          </cell>
          <cell r="C15015" t="str">
            <v>科学技术哲学研究</v>
          </cell>
          <cell r="D15015" t="str">
            <v>CSSCI</v>
          </cell>
          <cell r="E15015">
            <v>0.23599999999999999</v>
          </cell>
          <cell r="F15015" t="str">
            <v>E类</v>
          </cell>
          <cell r="G15015">
            <v>30</v>
          </cell>
        </row>
        <row r="15016">
          <cell r="B15016" t="str">
            <v>1005-7684</v>
          </cell>
          <cell r="C15016" t="str">
            <v>俄罗斯文艺</v>
          </cell>
          <cell r="D15016" t="str">
            <v>CSSCI</v>
          </cell>
          <cell r="E15016">
            <v>0.114</v>
          </cell>
          <cell r="F15016" t="str">
            <v>E类</v>
          </cell>
          <cell r="G15016">
            <v>30</v>
          </cell>
        </row>
        <row r="15017">
          <cell r="B15017" t="str">
            <v>1009-542X</v>
          </cell>
          <cell r="C15017" t="str">
            <v>扬子江评论</v>
          </cell>
          <cell r="D15017" t="str">
            <v>CSSCI</v>
          </cell>
          <cell r="E15017">
            <v>0</v>
          </cell>
          <cell r="F15017" t="str">
            <v>E类</v>
          </cell>
          <cell r="G15017">
            <v>30</v>
          </cell>
        </row>
        <row r="15018">
          <cell r="B15018" t="str">
            <v>1002-8927</v>
          </cell>
          <cell r="C15018" t="str">
            <v>戏曲艺术</v>
          </cell>
          <cell r="D15018" t="str">
            <v>CSSCI</v>
          </cell>
          <cell r="E15018">
            <v>3.5000000000000003E-2</v>
          </cell>
          <cell r="F15018" t="str">
            <v>E类</v>
          </cell>
          <cell r="G15018">
            <v>30</v>
          </cell>
        </row>
        <row r="15019">
          <cell r="B15019" t="str">
            <v>1002-5162</v>
          </cell>
          <cell r="C15019" t="str">
            <v>华侨华人历史研究</v>
          </cell>
          <cell r="D15019" t="str">
            <v>CSSCI</v>
          </cell>
          <cell r="E15019">
            <v>0.24</v>
          </cell>
          <cell r="F15019" t="str">
            <v>E类</v>
          </cell>
          <cell r="G15019">
            <v>30</v>
          </cell>
        </row>
        <row r="15020">
          <cell r="B15020" t="str">
            <v>1004-9371</v>
          </cell>
          <cell r="C15020" t="str">
            <v>古代文明</v>
          </cell>
          <cell r="D15020" t="str">
            <v>CSSCI</v>
          </cell>
          <cell r="E15020">
            <v>0</v>
          </cell>
          <cell r="F15020" t="str">
            <v>E类</v>
          </cell>
          <cell r="G15020">
            <v>30</v>
          </cell>
        </row>
        <row r="15021">
          <cell r="B15021" t="str">
            <v>1000-6389</v>
          </cell>
          <cell r="C15021" t="str">
            <v>农业经济问题</v>
          </cell>
          <cell r="D15021" t="str">
            <v>CSSCI</v>
          </cell>
          <cell r="E15021">
            <v>1.9</v>
          </cell>
          <cell r="F15021" t="str">
            <v>E类</v>
          </cell>
          <cell r="G15021">
            <v>30</v>
          </cell>
        </row>
        <row r="15022">
          <cell r="B15022" t="str">
            <v>1009-0150</v>
          </cell>
          <cell r="C15022" t="str">
            <v>上海财经大学学报</v>
          </cell>
          <cell r="D15022" t="str">
            <v>CSSCI</v>
          </cell>
          <cell r="E15022">
            <v>0.78800000000000003</v>
          </cell>
          <cell r="F15022" t="str">
            <v>E类</v>
          </cell>
          <cell r="G15022">
            <v>30</v>
          </cell>
        </row>
        <row r="15023">
          <cell r="B15023" t="str">
            <v>1008-2506</v>
          </cell>
          <cell r="C15023" t="str">
            <v>广东商学院学报</v>
          </cell>
          <cell r="D15023" t="str">
            <v>CSSCI</v>
          </cell>
          <cell r="E15023">
            <v>0</v>
          </cell>
          <cell r="F15023" t="str">
            <v>E类</v>
          </cell>
          <cell r="G15023">
            <v>30</v>
          </cell>
        </row>
        <row r="15024">
          <cell r="B15024" t="str">
            <v>1002-4034</v>
          </cell>
          <cell r="C15024" t="str">
            <v>国际商务(对外经济贸易大学学报)</v>
          </cell>
          <cell r="D15024" t="str">
            <v>CSSCI</v>
          </cell>
          <cell r="E15024">
            <v>0.753</v>
          </cell>
          <cell r="F15024" t="str">
            <v>E类</v>
          </cell>
          <cell r="G15024">
            <v>30</v>
          </cell>
        </row>
        <row r="15025">
          <cell r="B15025" t="str">
            <v>1002-8404</v>
          </cell>
          <cell r="C15025" t="str">
            <v>南亚研究</v>
          </cell>
          <cell r="D15025" t="str">
            <v>CSSCI</v>
          </cell>
          <cell r="E15025">
            <v>0</v>
          </cell>
          <cell r="F15025" t="str">
            <v>E类</v>
          </cell>
          <cell r="G15025">
            <v>30</v>
          </cell>
        </row>
        <row r="15026">
          <cell r="B15026" t="str">
            <v>1003-9856</v>
          </cell>
          <cell r="C15026" t="str">
            <v>南洋问题研究</v>
          </cell>
          <cell r="D15026" t="str">
            <v>CSSCI</v>
          </cell>
          <cell r="E15026">
            <v>0</v>
          </cell>
          <cell r="F15026" t="str">
            <v>E类</v>
          </cell>
          <cell r="G15026">
            <v>30</v>
          </cell>
        </row>
        <row r="15027">
          <cell r="B15027" t="str">
            <v>1004-3926</v>
          </cell>
          <cell r="C15027" t="str">
            <v>西南民族大学学报(人文社科版)</v>
          </cell>
          <cell r="D15027" t="str">
            <v>CSSCI</v>
          </cell>
          <cell r="E15027">
            <v>0.39</v>
          </cell>
          <cell r="F15027" t="str">
            <v>E类</v>
          </cell>
          <cell r="G15027">
            <v>30</v>
          </cell>
        </row>
        <row r="15028">
          <cell r="B15028" t="str">
            <v>1674-6627</v>
          </cell>
          <cell r="C15028" t="str">
            <v>北方民族大学学报</v>
          </cell>
          <cell r="D15028" t="str">
            <v>CSSCI</v>
          </cell>
          <cell r="E15028">
            <v>0</v>
          </cell>
          <cell r="F15028" t="str">
            <v>E类</v>
          </cell>
          <cell r="G15028">
            <v>30</v>
          </cell>
        </row>
        <row r="15029">
          <cell r="B15029" t="str">
            <v>1003-3513</v>
          </cell>
          <cell r="C15029" t="str">
            <v>现代图书情报技术</v>
          </cell>
          <cell r="D15029" t="str">
            <v>CSSCI</v>
          </cell>
          <cell r="E15029">
            <v>0.88900000000000001</v>
          </cell>
          <cell r="F15029" t="str">
            <v>E类</v>
          </cell>
          <cell r="G15029">
            <v>30</v>
          </cell>
        </row>
        <row r="15030">
          <cell r="B15030" t="str">
            <v>1001-0424</v>
          </cell>
          <cell r="C15030" t="str">
            <v>图书馆学研究</v>
          </cell>
          <cell r="D15030" t="str">
            <v>CSSCI</v>
          </cell>
          <cell r="E15030">
            <v>0.78100000000000003</v>
          </cell>
          <cell r="F15030" t="str">
            <v>E类</v>
          </cell>
          <cell r="G15030">
            <v>30</v>
          </cell>
        </row>
        <row r="15031">
          <cell r="B15031" t="str">
            <v>1672-0008</v>
          </cell>
          <cell r="C15031" t="str">
            <v>远程教育杂志</v>
          </cell>
          <cell r="D15031" t="str">
            <v>CSSCI</v>
          </cell>
          <cell r="E15031">
            <v>0</v>
          </cell>
          <cell r="F15031" t="str">
            <v>E类</v>
          </cell>
          <cell r="G15031">
            <v>30</v>
          </cell>
        </row>
        <row r="15032">
          <cell r="B15032" t="str">
            <v>1009-5195</v>
          </cell>
          <cell r="C15032" t="str">
            <v>现代远程教育研究</v>
          </cell>
          <cell r="D15032" t="str">
            <v>CSSCI</v>
          </cell>
          <cell r="E15032">
            <v>0</v>
          </cell>
          <cell r="F15032" t="str">
            <v>E类</v>
          </cell>
          <cell r="G15032">
            <v>30</v>
          </cell>
        </row>
        <row r="15033">
          <cell r="B15033" t="str">
            <v>1001-8700</v>
          </cell>
          <cell r="C15033" t="str">
            <v>现代远距离教育</v>
          </cell>
          <cell r="D15033" t="str">
            <v>CSSCI</v>
          </cell>
          <cell r="E15033">
            <v>0</v>
          </cell>
          <cell r="F15033" t="str">
            <v>E类</v>
          </cell>
          <cell r="G15033">
            <v>30</v>
          </cell>
        </row>
        <row r="15034">
          <cell r="B15034" t="str">
            <v>1009-8097</v>
          </cell>
          <cell r="C15034" t="str">
            <v>现代教育技术</v>
          </cell>
          <cell r="D15034" t="str">
            <v>CSSCI</v>
          </cell>
          <cell r="E15034">
            <v>0</v>
          </cell>
          <cell r="F15034" t="str">
            <v>E类</v>
          </cell>
          <cell r="G15034">
            <v>30</v>
          </cell>
        </row>
        <row r="15035">
          <cell r="B15035" t="str">
            <v>2095-5804</v>
          </cell>
          <cell r="C15035" t="str">
            <v>中国高校社会科学</v>
          </cell>
          <cell r="D15035" t="str">
            <v>CSSCI</v>
          </cell>
          <cell r="E15035">
            <v>0.36199999999999999</v>
          </cell>
          <cell r="F15035" t="str">
            <v>E类</v>
          </cell>
          <cell r="G15035">
            <v>30</v>
          </cell>
        </row>
        <row r="15036">
          <cell r="B15036" t="str">
            <v>1009-5330</v>
          </cell>
          <cell r="C15036" t="str">
            <v>新疆社会科学</v>
          </cell>
          <cell r="D15036" t="str">
            <v>CSSCI</v>
          </cell>
          <cell r="E15036">
            <v>0</v>
          </cell>
          <cell r="F15036" t="str">
            <v>E类</v>
          </cell>
          <cell r="G15036">
            <v>30</v>
          </cell>
        </row>
        <row r="15037">
          <cell r="B15037" t="str">
            <v>1008-407X</v>
          </cell>
          <cell r="C15037" t="str">
            <v>大连理工大学学报(社会科学版)</v>
          </cell>
          <cell r="D15037" t="str">
            <v>CSSCI</v>
          </cell>
          <cell r="E15037">
            <v>0</v>
          </cell>
          <cell r="F15037" t="str">
            <v>E类</v>
          </cell>
          <cell r="G15037">
            <v>30</v>
          </cell>
        </row>
        <row r="15038">
          <cell r="B15038" t="str">
            <v>1008-7672</v>
          </cell>
          <cell r="C15038" t="str">
            <v>华东理工大学学报(社会科学版)</v>
          </cell>
          <cell r="D15038" t="str">
            <v>CSSCI</v>
          </cell>
          <cell r="E15038">
            <v>0</v>
          </cell>
          <cell r="F15038" t="str">
            <v>E类</v>
          </cell>
          <cell r="G15038">
            <v>30</v>
          </cell>
        </row>
        <row r="15039">
          <cell r="B15039" t="str">
            <v>1009-3370</v>
          </cell>
          <cell r="C15039" t="str">
            <v>北京理工大学学报(社会科学版)</v>
          </cell>
          <cell r="D15039" t="str">
            <v>CSSCI</v>
          </cell>
          <cell r="E15039">
            <v>0</v>
          </cell>
          <cell r="F15039" t="str">
            <v>E类</v>
          </cell>
          <cell r="G15039">
            <v>30</v>
          </cell>
        </row>
        <row r="15040">
          <cell r="B15040" t="str">
            <v>1672-4917</v>
          </cell>
          <cell r="C15040" t="str">
            <v>北京联合大学学报(人文社会科学版)</v>
          </cell>
          <cell r="D15040" t="str">
            <v>CSSCI</v>
          </cell>
          <cell r="E15040">
            <v>0</v>
          </cell>
          <cell r="F15040" t="str">
            <v>E类</v>
          </cell>
          <cell r="G15040">
            <v>30</v>
          </cell>
        </row>
        <row r="15041">
          <cell r="B15041" t="str">
            <v>1672-3104</v>
          </cell>
          <cell r="C15041" t="str">
            <v>中南大学学报(社会科学版)</v>
          </cell>
          <cell r="D15041" t="str">
            <v>CSSCI</v>
          </cell>
          <cell r="E15041">
            <v>0</v>
          </cell>
          <cell r="F15041" t="str">
            <v>E类</v>
          </cell>
          <cell r="G15041">
            <v>30</v>
          </cell>
        </row>
        <row r="15042">
          <cell r="B15042" t="str">
            <v>1004-1710</v>
          </cell>
          <cell r="C15042" t="str">
            <v>海南大学学报(人文社会科学版)</v>
          </cell>
          <cell r="D15042" t="str">
            <v>CSSCI</v>
          </cell>
          <cell r="E15042">
            <v>0</v>
          </cell>
          <cell r="F15042" t="str">
            <v>E类</v>
          </cell>
          <cell r="G15042">
            <v>30</v>
          </cell>
        </row>
        <row r="15043">
          <cell r="B15043" t="str">
            <v>1005-5738</v>
          </cell>
          <cell r="C15043" t="str">
            <v>西藏大学学报(社会科学版)</v>
          </cell>
          <cell r="D15043" t="str">
            <v>CSSCI</v>
          </cell>
          <cell r="E15043">
            <v>0</v>
          </cell>
          <cell r="F15043" t="str">
            <v>E类</v>
          </cell>
          <cell r="G15043">
            <v>30</v>
          </cell>
        </row>
        <row r="15044">
          <cell r="B15044" t="str">
            <v>1671-4970</v>
          </cell>
          <cell r="C15044" t="str">
            <v>河海大学学报(哲学社会科学版)</v>
          </cell>
          <cell r="D15044" t="str">
            <v>CSSCI</v>
          </cell>
          <cell r="E15044">
            <v>0</v>
          </cell>
          <cell r="F15044" t="str">
            <v>E类</v>
          </cell>
          <cell r="G15044">
            <v>30</v>
          </cell>
        </row>
        <row r="15045">
          <cell r="B15045" t="str">
            <v>1000-2820</v>
          </cell>
          <cell r="C15045" t="str">
            <v>新疆大学学报(哲学人文社会科学版)</v>
          </cell>
          <cell r="D15045" t="str">
            <v>CSSCI</v>
          </cell>
          <cell r="E15045">
            <v>0</v>
          </cell>
          <cell r="F15045" t="str">
            <v>E类</v>
          </cell>
          <cell r="G15045">
            <v>30</v>
          </cell>
        </row>
        <row r="15046">
          <cell r="B15046" t="str">
            <v>1002-994X</v>
          </cell>
          <cell r="C15046" t="str">
            <v>金融科学</v>
          </cell>
          <cell r="D15046" t="str">
            <v>A</v>
          </cell>
          <cell r="E15046">
            <v>0</v>
          </cell>
          <cell r="F15046" t="str">
            <v>E类</v>
          </cell>
          <cell r="G15046">
            <v>30</v>
          </cell>
        </row>
        <row r="15047">
          <cell r="B15047" t="str">
            <v>1007-1962</v>
          </cell>
          <cell r="C15047" t="str">
            <v>理论前沿</v>
          </cell>
          <cell r="D15047" t="str">
            <v>A</v>
          </cell>
          <cell r="E15047">
            <v>0</v>
          </cell>
          <cell r="F15047" t="str">
            <v>E类</v>
          </cell>
          <cell r="G15047">
            <v>30</v>
          </cell>
        </row>
        <row r="15048">
          <cell r="B15048" t="str">
            <v>无</v>
          </cell>
          <cell r="C15048" t="str">
            <v>中国社会科学文摘全文转载</v>
          </cell>
          <cell r="D15048" t="str">
            <v/>
          </cell>
          <cell r="E15048">
            <v>0</v>
          </cell>
          <cell r="F15048" t="str">
            <v>D类</v>
          </cell>
          <cell r="G15048">
            <v>50</v>
          </cell>
        </row>
        <row r="15049">
          <cell r="B15049" t="str">
            <v>1001-6651</v>
          </cell>
          <cell r="C15049" t="str">
            <v>新华文摘全文转载</v>
          </cell>
          <cell r="D15049" t="str">
            <v/>
          </cell>
          <cell r="E15049">
            <v>0</v>
          </cell>
          <cell r="F15049" t="str">
            <v>D类</v>
          </cell>
          <cell r="G15049">
            <v>50</v>
          </cell>
        </row>
        <row r="15050">
          <cell r="B15050" t="str">
            <v>无</v>
          </cell>
          <cell r="C15050" t="str">
            <v>人大复印资料全文转载</v>
          </cell>
          <cell r="D15050" t="str">
            <v/>
          </cell>
          <cell r="E15050">
            <v>0</v>
          </cell>
          <cell r="F15050" t="str">
            <v>E类</v>
          </cell>
          <cell r="G15050">
            <v>30</v>
          </cell>
        </row>
        <row r="15051">
          <cell r="B15051" t="str">
            <v>无</v>
          </cell>
          <cell r="C15051" t="str">
            <v>CSSCI扩展期刊</v>
          </cell>
          <cell r="D15051" t="str">
            <v/>
          </cell>
          <cell r="E15051">
            <v>0</v>
          </cell>
          <cell r="F15051" t="str">
            <v>F类</v>
          </cell>
          <cell r="G15051">
            <v>20</v>
          </cell>
        </row>
        <row r="15052">
          <cell r="B15052" t="str">
            <v>无</v>
          </cell>
          <cell r="C15052" t="str">
            <v>省级刊物</v>
          </cell>
          <cell r="D15052" t="str">
            <v/>
          </cell>
          <cell r="E15052">
            <v>0</v>
          </cell>
          <cell r="F15052" t="str">
            <v>G类</v>
          </cell>
          <cell r="G15052">
            <v>10</v>
          </cell>
        </row>
        <row r="15053">
          <cell r="B15053" t="str">
            <v>无</v>
          </cell>
          <cell r="C15053" t="str">
            <v>ISTP期刊</v>
          </cell>
          <cell r="D15053" t="str">
            <v/>
          </cell>
          <cell r="E15053">
            <v>0</v>
          </cell>
          <cell r="F15053" t="str">
            <v>E类</v>
          </cell>
          <cell r="G15053">
            <v>30</v>
          </cell>
        </row>
        <row r="15055">
          <cell r="B15055" t="str">
            <v>0030-1996</v>
          </cell>
          <cell r="C15055" t="str">
            <v>中学生导报</v>
          </cell>
          <cell r="D15055" t="str">
            <v>省级期刊</v>
          </cell>
          <cell r="F15055" t="str">
            <v>G类</v>
          </cell>
          <cell r="G15055">
            <v>10</v>
          </cell>
        </row>
        <row r="15056">
          <cell r="B15056" t="str">
            <v>0252-9203</v>
          </cell>
          <cell r="C15056" t="str">
            <v>中国社会科学(英文版)</v>
          </cell>
          <cell r="D15056" t="str">
            <v>省级期刊</v>
          </cell>
          <cell r="E15056">
            <v>0.12</v>
          </cell>
          <cell r="F15056" t="str">
            <v>G类</v>
          </cell>
          <cell r="G15056">
            <v>10</v>
          </cell>
        </row>
        <row r="15057">
          <cell r="B15057" t="str">
            <v>0255-7800</v>
          </cell>
          <cell r="C15057" t="str">
            <v>大自然</v>
          </cell>
          <cell r="D15057" t="str">
            <v>省级期刊</v>
          </cell>
          <cell r="F15057" t="str">
            <v>G类</v>
          </cell>
          <cell r="G15057">
            <v>10</v>
          </cell>
        </row>
        <row r="15058">
          <cell r="B15058" t="str">
            <v>0257-2885</v>
          </cell>
          <cell r="C15058" t="str">
            <v>南风</v>
          </cell>
          <cell r="D15058" t="str">
            <v>省级期刊</v>
          </cell>
          <cell r="F15058" t="str">
            <v>G类</v>
          </cell>
          <cell r="G15058">
            <v>10</v>
          </cell>
        </row>
        <row r="15059">
          <cell r="B15059" t="str">
            <v>0447-662X</v>
          </cell>
          <cell r="C15059" t="str">
            <v>人文杂志</v>
          </cell>
          <cell r="D15059" t="str">
            <v>省级期刊</v>
          </cell>
          <cell r="E15059">
            <v>0.434</v>
          </cell>
          <cell r="F15059" t="str">
            <v>G类</v>
          </cell>
          <cell r="G15059">
            <v>10</v>
          </cell>
        </row>
        <row r="15060">
          <cell r="B15060" t="str">
            <v>0450-9889</v>
          </cell>
          <cell r="C15060" t="str">
            <v>广西教育</v>
          </cell>
          <cell r="D15060" t="str">
            <v>省级期刊</v>
          </cell>
          <cell r="F15060" t="str">
            <v>G类</v>
          </cell>
          <cell r="G15060">
            <v>10</v>
          </cell>
        </row>
        <row r="15061">
          <cell r="B15061" t="str">
            <v>0454-0816</v>
          </cell>
          <cell r="C15061" t="str">
            <v>歌曲</v>
          </cell>
          <cell r="D15061" t="str">
            <v>省级期刊</v>
          </cell>
          <cell r="F15061" t="str">
            <v>G类</v>
          </cell>
          <cell r="G15061">
            <v>10</v>
          </cell>
        </row>
        <row r="15062">
          <cell r="B15062" t="str">
            <v>0476-031X</v>
          </cell>
          <cell r="C15062" t="str">
            <v>北方文学</v>
          </cell>
          <cell r="D15062" t="str">
            <v>省级期刊</v>
          </cell>
          <cell r="F15062" t="str">
            <v>G类</v>
          </cell>
          <cell r="G15062">
            <v>10</v>
          </cell>
        </row>
        <row r="15063">
          <cell r="B15063" t="str">
            <v>0517-6611</v>
          </cell>
          <cell r="C15063" t="str">
            <v>安徽农业科学</v>
          </cell>
          <cell r="D15063" t="str">
            <v>省级期刊</v>
          </cell>
          <cell r="E15063">
            <v>0.219</v>
          </cell>
          <cell r="F15063" t="str">
            <v>G类</v>
          </cell>
          <cell r="G15063">
            <v>10</v>
          </cell>
        </row>
        <row r="15064">
          <cell r="B15064" t="str">
            <v>0529-1445</v>
          </cell>
          <cell r="C15064" t="str">
            <v>前线</v>
          </cell>
          <cell r="D15064" t="str">
            <v>省级期刊</v>
          </cell>
          <cell r="E15064">
            <v>0.14299999999999999</v>
          </cell>
          <cell r="F15064" t="str">
            <v>G类</v>
          </cell>
          <cell r="G15064">
            <v>10</v>
          </cell>
        </row>
        <row r="15065">
          <cell r="B15065" t="str">
            <v>0559-7218</v>
          </cell>
          <cell r="C15065" t="str">
            <v>山花</v>
          </cell>
          <cell r="D15065" t="str">
            <v>省级期刊</v>
          </cell>
          <cell r="F15065" t="str">
            <v>G类</v>
          </cell>
          <cell r="G15065">
            <v>10</v>
          </cell>
        </row>
        <row r="15066">
          <cell r="B15066" t="str">
            <v>1000-1751</v>
          </cell>
          <cell r="C15066" t="str">
            <v>辽宁师范大学学报(社会科学版)</v>
          </cell>
          <cell r="D15066" t="str">
            <v>省级期刊</v>
          </cell>
          <cell r="E15066">
            <v>0.30399999999999999</v>
          </cell>
          <cell r="F15066" t="str">
            <v>G类</v>
          </cell>
          <cell r="G15066">
            <v>10</v>
          </cell>
        </row>
        <row r="15067">
          <cell r="B15067" t="str">
            <v>1000-291X</v>
          </cell>
          <cell r="C15067" t="str">
            <v>西湖</v>
          </cell>
          <cell r="D15067" t="str">
            <v>省级期刊</v>
          </cell>
          <cell r="F15067" t="str">
            <v>G类</v>
          </cell>
          <cell r="G15067">
            <v>10</v>
          </cell>
        </row>
        <row r="15068">
          <cell r="B15068" t="str">
            <v>1000-4173</v>
          </cell>
          <cell r="C15068" t="str">
            <v>博览群书</v>
          </cell>
          <cell r="D15068" t="str">
            <v>省级期刊</v>
          </cell>
          <cell r="F15068" t="str">
            <v>G类</v>
          </cell>
          <cell r="G15068">
            <v>10</v>
          </cell>
        </row>
        <row r="15069">
          <cell r="B15069" t="str">
            <v>1000-5226</v>
          </cell>
          <cell r="C15069" t="str">
            <v>沈阳师范大学学报(社会科学版)</v>
          </cell>
          <cell r="D15069" t="str">
            <v>省级期刊</v>
          </cell>
          <cell r="E15069">
            <v>0.104</v>
          </cell>
          <cell r="F15069" t="str">
            <v>F类</v>
          </cell>
          <cell r="G15069">
            <v>20</v>
          </cell>
        </row>
        <row r="15070">
          <cell r="B15070" t="str">
            <v>1000-5846</v>
          </cell>
          <cell r="C15070" t="str">
            <v>辽宁大学学报(自然科学版)</v>
          </cell>
          <cell r="D15070" t="str">
            <v>省级期刊</v>
          </cell>
          <cell r="E15070">
            <v>0.191</v>
          </cell>
          <cell r="F15070" t="str">
            <v>G类</v>
          </cell>
          <cell r="G15070">
            <v>10</v>
          </cell>
        </row>
        <row r="15071">
          <cell r="B15071" t="str">
            <v>1000-7482</v>
          </cell>
          <cell r="C15071" t="str">
            <v>昆虫分类学报</v>
          </cell>
          <cell r="D15071" t="str">
            <v>省级期刊</v>
          </cell>
          <cell r="F15071" t="str">
            <v>G类</v>
          </cell>
          <cell r="G15071">
            <v>10</v>
          </cell>
        </row>
        <row r="15072">
          <cell r="B15072" t="str">
            <v>1000-8772</v>
          </cell>
          <cell r="C15072" t="str">
            <v>中外企业家</v>
          </cell>
          <cell r="D15072" t="str">
            <v>省级期刊</v>
          </cell>
          <cell r="F15072" t="str">
            <v>G类</v>
          </cell>
          <cell r="G15072">
            <v>10</v>
          </cell>
        </row>
        <row r="15073">
          <cell r="B15073" t="str">
            <v>1001-0823</v>
          </cell>
          <cell r="C15073" t="str">
            <v>语言与翻译</v>
          </cell>
          <cell r="D15073" t="str">
            <v>省级期刊</v>
          </cell>
          <cell r="E15073">
            <v>0.21</v>
          </cell>
          <cell r="F15073" t="str">
            <v>G类</v>
          </cell>
          <cell r="G15073">
            <v>10</v>
          </cell>
        </row>
        <row r="15074">
          <cell r="B15074" t="str">
            <v>1001-2362</v>
          </cell>
          <cell r="C15074" t="str">
            <v>信息系统工程</v>
          </cell>
          <cell r="D15074" t="str">
            <v>省级期刊</v>
          </cell>
          <cell r="F15074" t="str">
            <v>G类</v>
          </cell>
          <cell r="G15074">
            <v>10</v>
          </cell>
        </row>
        <row r="15075">
          <cell r="B15075" t="str">
            <v>1001-2788</v>
          </cell>
          <cell r="C15075" t="str">
            <v>文化研究</v>
          </cell>
          <cell r="D15075" t="str">
            <v>省级期刊</v>
          </cell>
          <cell r="F15075" t="str">
            <v>G类</v>
          </cell>
          <cell r="G15075">
            <v>10</v>
          </cell>
        </row>
        <row r="15076">
          <cell r="B15076" t="str">
            <v>1001-3261</v>
          </cell>
          <cell r="C15076" t="str">
            <v>语言文字学</v>
          </cell>
          <cell r="D15076" t="str">
            <v>省级期刊</v>
          </cell>
          <cell r="F15076" t="str">
            <v>G类</v>
          </cell>
          <cell r="G15076">
            <v>10</v>
          </cell>
        </row>
        <row r="15077">
          <cell r="B15077" t="str">
            <v>1001-5957</v>
          </cell>
          <cell r="C15077" t="str">
            <v>山西师大学报(社会科学版)</v>
          </cell>
          <cell r="D15077" t="str">
            <v>省级期刊</v>
          </cell>
          <cell r="E15077">
            <v>0.153</v>
          </cell>
          <cell r="F15077" t="str">
            <v>G类</v>
          </cell>
          <cell r="G15077">
            <v>10</v>
          </cell>
        </row>
        <row r="15078">
          <cell r="B15078" t="str">
            <v>1001-828X</v>
          </cell>
          <cell r="C15078" t="str">
            <v>现代经济信息</v>
          </cell>
          <cell r="D15078" t="str">
            <v>省级期刊</v>
          </cell>
          <cell r="F15078" t="str">
            <v>G类</v>
          </cell>
          <cell r="G15078">
            <v>10</v>
          </cell>
        </row>
        <row r="15079">
          <cell r="B15079" t="str">
            <v>1001-8980</v>
          </cell>
          <cell r="C15079" t="str">
            <v>教育管理</v>
          </cell>
          <cell r="D15079" t="str">
            <v>省级期刊</v>
          </cell>
          <cell r="F15079" t="str">
            <v>G类</v>
          </cell>
          <cell r="G15079">
            <v>10</v>
          </cell>
        </row>
        <row r="15080">
          <cell r="B15080" t="str">
            <v>1001-9677</v>
          </cell>
          <cell r="C15080" t="str">
            <v>广州化工</v>
          </cell>
          <cell r="D15080" t="str">
            <v>省级期刊</v>
          </cell>
          <cell r="E15080">
            <v>0.161</v>
          </cell>
          <cell r="F15080" t="str">
            <v>G类</v>
          </cell>
          <cell r="G15080">
            <v>10</v>
          </cell>
        </row>
        <row r="15081">
          <cell r="B15081" t="str">
            <v>1002-0462</v>
          </cell>
          <cell r="C15081" t="str">
            <v>数学季刊(英文版)</v>
          </cell>
          <cell r="D15081" t="str">
            <v>省级期刊</v>
          </cell>
          <cell r="E15081">
            <v>0.20699999999999999</v>
          </cell>
          <cell r="F15081" t="str">
            <v>G类</v>
          </cell>
          <cell r="G15081">
            <v>10</v>
          </cell>
        </row>
        <row r="15082">
          <cell r="B15082" t="str">
            <v>1002-0942</v>
          </cell>
          <cell r="C15082" t="str">
            <v>Annals of Differential Equations</v>
          </cell>
          <cell r="D15082" t="str">
            <v>省级期刊</v>
          </cell>
          <cell r="E15082">
            <v>0.06</v>
          </cell>
          <cell r="F15082" t="str">
            <v>G类</v>
          </cell>
          <cell r="G15082">
            <v>10</v>
          </cell>
        </row>
        <row r="15083">
          <cell r="B15083" t="str">
            <v>1002-1477</v>
          </cell>
          <cell r="C15083" t="str">
            <v>现代中小学教育</v>
          </cell>
          <cell r="D15083" t="str">
            <v>省级期刊</v>
          </cell>
          <cell r="E15083">
            <v>0.06</v>
          </cell>
          <cell r="F15083" t="str">
            <v>G类</v>
          </cell>
          <cell r="G15083">
            <v>10</v>
          </cell>
        </row>
        <row r="15084">
          <cell r="B15084" t="str">
            <v>1002-1981</v>
          </cell>
          <cell r="C15084" t="str">
            <v>高等农业教育</v>
          </cell>
          <cell r="D15084" t="str">
            <v>省级期刊</v>
          </cell>
          <cell r="E15084">
            <v>0.35</v>
          </cell>
          <cell r="F15084" t="str">
            <v>G类</v>
          </cell>
          <cell r="G15084">
            <v>10</v>
          </cell>
        </row>
        <row r="15085">
          <cell r="B15085" t="str">
            <v>1002-2139</v>
          </cell>
          <cell r="C15085" t="str">
            <v>青年文学家</v>
          </cell>
          <cell r="D15085" t="str">
            <v>省级期刊</v>
          </cell>
          <cell r="F15085" t="str">
            <v>G类</v>
          </cell>
          <cell r="G15085">
            <v>10</v>
          </cell>
        </row>
        <row r="15086">
          <cell r="B15086" t="str">
            <v>1002-2589</v>
          </cell>
          <cell r="C15086" t="str">
            <v>学理论</v>
          </cell>
          <cell r="D15086" t="str">
            <v>省级期刊</v>
          </cell>
          <cell r="E15086">
            <v>4.3999999999999997E-2</v>
          </cell>
          <cell r="F15086" t="str">
            <v>G类</v>
          </cell>
          <cell r="G15086">
            <v>10</v>
          </cell>
        </row>
        <row r="15087">
          <cell r="B15087" t="str">
            <v>1002-2767</v>
          </cell>
          <cell r="C15087" t="str">
            <v>黑龙江农业科学</v>
          </cell>
          <cell r="D15087" t="str">
            <v>省级期刊</v>
          </cell>
          <cell r="E15087">
            <v>0.185</v>
          </cell>
          <cell r="F15087" t="str">
            <v>G类</v>
          </cell>
          <cell r="G15087">
            <v>10</v>
          </cell>
        </row>
        <row r="15088">
          <cell r="B15088" t="str">
            <v>1002-2953</v>
          </cell>
          <cell r="C15088" t="str">
            <v>美术大观</v>
          </cell>
          <cell r="D15088" t="str">
            <v>省级期刊</v>
          </cell>
          <cell r="F15088" t="str">
            <v>G类</v>
          </cell>
          <cell r="G15088">
            <v>10</v>
          </cell>
        </row>
        <row r="15089">
          <cell r="B15089" t="str">
            <v>1002-3062</v>
          </cell>
          <cell r="C15089" t="str">
            <v>城市开发</v>
          </cell>
          <cell r="D15089" t="str">
            <v>省级期刊</v>
          </cell>
          <cell r="F15089" t="str">
            <v>G类</v>
          </cell>
          <cell r="G15089">
            <v>10</v>
          </cell>
        </row>
        <row r="15090">
          <cell r="B15090" t="str">
            <v>1002-3291</v>
          </cell>
          <cell r="C15090" t="str">
            <v>辽宁大学学报(哲学社会科学版)</v>
          </cell>
          <cell r="D15090" t="str">
            <v>省级期刊</v>
          </cell>
          <cell r="E15090">
            <v>0.30199999999999999</v>
          </cell>
          <cell r="F15090" t="str">
            <v>G类</v>
          </cell>
          <cell r="G15090">
            <v>10</v>
          </cell>
        </row>
        <row r="15091">
          <cell r="B15091" t="str">
            <v>1002-5995</v>
          </cell>
          <cell r="C15091" t="str">
            <v>乐器</v>
          </cell>
          <cell r="D15091" t="str">
            <v>省级期刊</v>
          </cell>
          <cell r="F15091" t="str">
            <v>G类</v>
          </cell>
          <cell r="G15091">
            <v>10</v>
          </cell>
        </row>
        <row r="15092">
          <cell r="B15092" t="str">
            <v>1002-6215</v>
          </cell>
          <cell r="C15092" t="str">
            <v>山海经</v>
          </cell>
          <cell r="D15092" t="str">
            <v>省级期刊</v>
          </cell>
          <cell r="F15092" t="str">
            <v>G类</v>
          </cell>
          <cell r="G15092">
            <v>10</v>
          </cell>
        </row>
        <row r="15093">
          <cell r="B15093" t="str">
            <v>1002-6258</v>
          </cell>
          <cell r="C15093" t="str">
            <v>艺术广角</v>
          </cell>
          <cell r="D15093" t="str">
            <v>省级期刊</v>
          </cell>
          <cell r="E15093">
            <v>5.2999999999999999E-2</v>
          </cell>
          <cell r="F15093" t="str">
            <v>G类</v>
          </cell>
          <cell r="G15093">
            <v>10</v>
          </cell>
        </row>
        <row r="15094">
          <cell r="B15094" t="str">
            <v>1002-6835</v>
          </cell>
          <cell r="C15094" t="str">
            <v>青年时代</v>
          </cell>
          <cell r="D15094" t="str">
            <v>省级期刊</v>
          </cell>
          <cell r="F15094" t="str">
            <v>G类</v>
          </cell>
          <cell r="G15094">
            <v>10</v>
          </cell>
        </row>
        <row r="15095">
          <cell r="B15095" t="str">
            <v>1002-7416</v>
          </cell>
          <cell r="C15095" t="str">
            <v>美术界</v>
          </cell>
          <cell r="D15095" t="str">
            <v>省级期刊</v>
          </cell>
          <cell r="F15095" t="str">
            <v>G类</v>
          </cell>
          <cell r="G15095">
            <v>10</v>
          </cell>
        </row>
        <row r="15096">
          <cell r="B15096" t="str">
            <v>1002-767X</v>
          </cell>
          <cell r="C15096" t="str">
            <v>北方音乐</v>
          </cell>
          <cell r="D15096" t="str">
            <v>省级期刊</v>
          </cell>
          <cell r="F15096" t="str">
            <v>G类</v>
          </cell>
          <cell r="G15096">
            <v>10</v>
          </cell>
        </row>
        <row r="15097">
          <cell r="B15097" t="str">
            <v>1002-803X</v>
          </cell>
          <cell r="C15097" t="str">
            <v>飞天</v>
          </cell>
          <cell r="D15097" t="str">
            <v>省级期刊</v>
          </cell>
          <cell r="F15097" t="str">
            <v>G类</v>
          </cell>
          <cell r="G15097">
            <v>10</v>
          </cell>
        </row>
        <row r="15098">
          <cell r="B15098" t="str">
            <v>1002-8196</v>
          </cell>
          <cell r="C15098" t="str">
            <v>辽宁教育</v>
          </cell>
          <cell r="D15098" t="str">
            <v>省级期刊</v>
          </cell>
          <cell r="F15098" t="str">
            <v>G类</v>
          </cell>
          <cell r="G15098">
            <v>10</v>
          </cell>
        </row>
        <row r="15099">
          <cell r="B15099" t="str">
            <v>1002-8900</v>
          </cell>
          <cell r="C15099" t="str">
            <v>艺术教育</v>
          </cell>
          <cell r="D15099" t="str">
            <v>省级期刊</v>
          </cell>
          <cell r="F15099" t="str">
            <v>G类</v>
          </cell>
          <cell r="G15099">
            <v>10</v>
          </cell>
        </row>
        <row r="15100">
          <cell r="B15100" t="str">
            <v>1003-2398</v>
          </cell>
          <cell r="C15100" t="str">
            <v>人文地理</v>
          </cell>
          <cell r="D15100" t="str">
            <v>省级期刊</v>
          </cell>
          <cell r="E15100">
            <v>1.1719999999999999</v>
          </cell>
          <cell r="F15100" t="str">
            <v>G类</v>
          </cell>
          <cell r="G15100">
            <v>10</v>
          </cell>
        </row>
        <row r="15101">
          <cell r="B15101" t="str">
            <v>1003-2592</v>
          </cell>
          <cell r="C15101" t="str">
            <v>美与时代(城市版</v>
          </cell>
          <cell r="D15101" t="str">
            <v>省级期刊</v>
          </cell>
          <cell r="F15101" t="str">
            <v>G类</v>
          </cell>
          <cell r="G15101">
            <v>10</v>
          </cell>
        </row>
        <row r="15102">
          <cell r="B15102" t="str">
            <v>1003-3319</v>
          </cell>
          <cell r="C15102" t="str">
            <v>电大理工</v>
          </cell>
          <cell r="D15102" t="str">
            <v>省级期刊</v>
          </cell>
          <cell r="F15102" t="str">
            <v>G类</v>
          </cell>
          <cell r="G15102">
            <v>10</v>
          </cell>
        </row>
        <row r="15103">
          <cell r="B15103" t="str">
            <v>1003-4099</v>
          </cell>
          <cell r="C15103" t="str">
            <v>鸭绿江</v>
          </cell>
          <cell r="D15103" t="str">
            <v>省级期刊</v>
          </cell>
          <cell r="F15103" t="str">
            <v>G类</v>
          </cell>
          <cell r="G15103">
            <v>10</v>
          </cell>
        </row>
        <row r="15104">
          <cell r="B15104" t="str">
            <v>1003-4617</v>
          </cell>
          <cell r="C15104" t="str">
            <v>辽宁经济</v>
          </cell>
          <cell r="D15104" t="str">
            <v>省级期刊</v>
          </cell>
          <cell r="E15104">
            <v>5.8000000000000003E-2</v>
          </cell>
          <cell r="F15104" t="str">
            <v>G类</v>
          </cell>
          <cell r="G15104">
            <v>10</v>
          </cell>
        </row>
        <row r="15105">
          <cell r="B15105" t="str">
            <v>1003-5672</v>
          </cell>
          <cell r="C15105" t="str">
            <v>文艺评论</v>
          </cell>
          <cell r="D15105" t="str">
            <v>省级期刊</v>
          </cell>
          <cell r="E15105">
            <v>7.0999999999999994E-2</v>
          </cell>
          <cell r="F15105" t="str">
            <v>G类</v>
          </cell>
          <cell r="G15105">
            <v>10</v>
          </cell>
        </row>
        <row r="15106">
          <cell r="B15106" t="str">
            <v>1003-6067</v>
          </cell>
          <cell r="C15106" t="str">
            <v>经营管理者</v>
          </cell>
          <cell r="D15106" t="str">
            <v>省级期刊</v>
          </cell>
          <cell r="F15106" t="str">
            <v>G类</v>
          </cell>
          <cell r="G15106">
            <v>10</v>
          </cell>
        </row>
        <row r="15107">
          <cell r="B15107" t="str">
            <v>1003-6199</v>
          </cell>
          <cell r="C15107" t="str">
            <v>计算技术与自动化</v>
          </cell>
          <cell r="D15107" t="str">
            <v>省级期刊</v>
          </cell>
          <cell r="E15107">
            <v>0.16800000000000001</v>
          </cell>
          <cell r="F15107" t="str">
            <v>G类</v>
          </cell>
          <cell r="G15107">
            <v>10</v>
          </cell>
        </row>
        <row r="15108">
          <cell r="B15108" t="str">
            <v>1003-6202</v>
          </cell>
          <cell r="C15108" t="str">
            <v>粮食与饲料工业</v>
          </cell>
          <cell r="D15108" t="str">
            <v>省级期刊</v>
          </cell>
          <cell r="E15108">
            <v>0.48799999999999999</v>
          </cell>
          <cell r="F15108" t="str">
            <v>G类</v>
          </cell>
          <cell r="G15108">
            <v>10</v>
          </cell>
        </row>
        <row r="15109">
          <cell r="B15109" t="str">
            <v>1003-6547</v>
          </cell>
          <cell r="C15109" t="str">
            <v>理论界</v>
          </cell>
          <cell r="D15109" t="str">
            <v>省级期刊</v>
          </cell>
          <cell r="E15109">
            <v>6.4000000000000001E-2</v>
          </cell>
          <cell r="F15109" t="str">
            <v>G类</v>
          </cell>
          <cell r="G15109">
            <v>10</v>
          </cell>
        </row>
        <row r="15110">
          <cell r="B15110" t="str">
            <v>1003-6830</v>
          </cell>
          <cell r="C15110" t="str">
            <v>文学港</v>
          </cell>
          <cell r="D15110" t="str">
            <v>省级期刊</v>
          </cell>
          <cell r="F15110" t="str">
            <v>G类</v>
          </cell>
          <cell r="G15110">
            <v>10</v>
          </cell>
        </row>
        <row r="15111">
          <cell r="B15111" t="str">
            <v>1003-7802</v>
          </cell>
          <cell r="C15111" t="str">
            <v>长城</v>
          </cell>
          <cell r="D15111" t="str">
            <v>省级期刊</v>
          </cell>
          <cell r="F15111" t="str">
            <v>G类</v>
          </cell>
          <cell r="G15111">
            <v>10</v>
          </cell>
        </row>
        <row r="15112">
          <cell r="B15112" t="str">
            <v>1003-8051</v>
          </cell>
          <cell r="C15112" t="str">
            <v>当代工人</v>
          </cell>
          <cell r="D15112" t="str">
            <v>省级期刊</v>
          </cell>
          <cell r="F15112" t="str">
            <v>G类</v>
          </cell>
          <cell r="G15112">
            <v>10</v>
          </cell>
        </row>
        <row r="15113">
          <cell r="B15113" t="str">
            <v>1003-9007</v>
          </cell>
          <cell r="C15113" t="str">
            <v>现代装饰</v>
          </cell>
          <cell r="D15113" t="str">
            <v>省级期刊</v>
          </cell>
          <cell r="F15113" t="str">
            <v>G类</v>
          </cell>
          <cell r="G15113">
            <v>10</v>
          </cell>
        </row>
        <row r="15114">
          <cell r="B15114" t="str">
            <v>1003-9309</v>
          </cell>
          <cell r="C15114" t="str">
            <v>芒种</v>
          </cell>
          <cell r="D15114" t="str">
            <v>省级期刊</v>
          </cell>
          <cell r="F15114" t="str">
            <v>G类</v>
          </cell>
          <cell r="G15114">
            <v>10</v>
          </cell>
        </row>
        <row r="15115">
          <cell r="B15115" t="str">
            <v>1003-9929</v>
          </cell>
          <cell r="C15115" t="str">
            <v>包装世界</v>
          </cell>
          <cell r="D15115" t="str">
            <v>省级期刊</v>
          </cell>
          <cell r="E15115">
            <v>3.9E-2</v>
          </cell>
          <cell r="F15115" t="str">
            <v>G类</v>
          </cell>
          <cell r="G15115">
            <v>10</v>
          </cell>
        </row>
        <row r="15116">
          <cell r="B15116" t="str">
            <v>1004-020X</v>
          </cell>
          <cell r="C15116" t="str">
            <v>黑龙江史志</v>
          </cell>
          <cell r="D15116" t="str">
            <v>省级期刊</v>
          </cell>
          <cell r="F15116" t="str">
            <v>G类</v>
          </cell>
          <cell r="G15116">
            <v>10</v>
          </cell>
        </row>
        <row r="15117">
          <cell r="B15117" t="str">
            <v>1004-0447</v>
          </cell>
          <cell r="C15117" t="str">
            <v>智富时代</v>
          </cell>
          <cell r="D15117" t="str">
            <v>省级期刊</v>
          </cell>
          <cell r="F15117" t="str">
            <v>G类</v>
          </cell>
          <cell r="G15117">
            <v>10</v>
          </cell>
        </row>
        <row r="15118">
          <cell r="B15118" t="str">
            <v>1004-0927</v>
          </cell>
          <cell r="C15118" t="str">
            <v>山东青年</v>
          </cell>
          <cell r="D15118" t="str">
            <v>省级期刊</v>
          </cell>
          <cell r="F15118" t="str">
            <v>G类</v>
          </cell>
          <cell r="G15118">
            <v>10</v>
          </cell>
        </row>
        <row r="15119">
          <cell r="B15119" t="str">
            <v>1004-0935</v>
          </cell>
          <cell r="C15119" t="str">
            <v>辽宁化工</v>
          </cell>
          <cell r="D15119" t="str">
            <v>省级期刊</v>
          </cell>
          <cell r="E15119">
            <v>0.19500000000000001</v>
          </cell>
          <cell r="F15119" t="str">
            <v>G类</v>
          </cell>
          <cell r="G15119">
            <v>10</v>
          </cell>
        </row>
        <row r="15120">
          <cell r="B15120" t="str">
            <v>1004-2768</v>
          </cell>
          <cell r="C15120" t="str">
            <v>生产力研究</v>
          </cell>
          <cell r="D15120" t="str">
            <v>省级期刊</v>
          </cell>
          <cell r="F15120" t="str">
            <v>G类</v>
          </cell>
          <cell r="G15120">
            <v>10</v>
          </cell>
        </row>
        <row r="15121">
          <cell r="B15121" t="str">
            <v>1004-3292</v>
          </cell>
          <cell r="C15121" t="str">
            <v>旅游纵览</v>
          </cell>
          <cell r="D15121" t="str">
            <v>省级期刊</v>
          </cell>
          <cell r="F15121" t="str">
            <v>G类</v>
          </cell>
          <cell r="G15121">
            <v>10</v>
          </cell>
        </row>
        <row r="15122">
          <cell r="B15122" t="str">
            <v>1004-3837</v>
          </cell>
          <cell r="C15122" t="str">
            <v>中国京剧</v>
          </cell>
          <cell r="D15122" t="str">
            <v>省级期刊</v>
          </cell>
          <cell r="F15122" t="str">
            <v>G类</v>
          </cell>
          <cell r="G15122">
            <v>10</v>
          </cell>
        </row>
        <row r="15123">
          <cell r="B15123" t="str">
            <v>1004-5589</v>
          </cell>
          <cell r="C15123" t="str">
            <v>世界地质</v>
          </cell>
          <cell r="D15123" t="str">
            <v>省级期刊</v>
          </cell>
          <cell r="E15123">
            <v>0.71599999999999997</v>
          </cell>
          <cell r="F15123" t="str">
            <v>G类</v>
          </cell>
          <cell r="G15123">
            <v>10</v>
          </cell>
        </row>
        <row r="15124">
          <cell r="B15124" t="str">
            <v>1004-5643</v>
          </cell>
          <cell r="C15124" t="str">
            <v>搏击</v>
          </cell>
          <cell r="D15124" t="str">
            <v>省级期刊</v>
          </cell>
          <cell r="F15124" t="str">
            <v>G类</v>
          </cell>
          <cell r="G15124">
            <v>10</v>
          </cell>
        </row>
        <row r="15125">
          <cell r="B15125" t="str">
            <v>1004-8359</v>
          </cell>
          <cell r="C15125" t="str">
            <v>文教资料</v>
          </cell>
          <cell r="D15125" t="str">
            <v>省级期刊</v>
          </cell>
          <cell r="F15125" t="str">
            <v>G类</v>
          </cell>
          <cell r="G15125">
            <v>10</v>
          </cell>
        </row>
        <row r="15126">
          <cell r="B15126" t="str">
            <v>1004-9444</v>
          </cell>
          <cell r="C15126" t="str">
            <v>德州学院学报</v>
          </cell>
          <cell r="D15126" t="str">
            <v>省级期刊</v>
          </cell>
          <cell r="E15126">
            <v>0.124</v>
          </cell>
          <cell r="F15126" t="str">
            <v>G类</v>
          </cell>
          <cell r="G15126">
            <v>10</v>
          </cell>
        </row>
        <row r="15127">
          <cell r="B15127" t="str">
            <v>1005-3476</v>
          </cell>
          <cell r="C15127" t="str">
            <v>教育导刊</v>
          </cell>
          <cell r="D15127" t="str">
            <v>省级期刊</v>
          </cell>
          <cell r="E15127">
            <v>0.112</v>
          </cell>
          <cell r="F15127" t="str">
            <v>G类</v>
          </cell>
          <cell r="G15127">
            <v>10</v>
          </cell>
        </row>
        <row r="15128">
          <cell r="B15128" t="str">
            <v>1005-4669</v>
          </cell>
          <cell r="C15128" t="str">
            <v>家庭电子</v>
          </cell>
          <cell r="D15128" t="str">
            <v>省级期刊</v>
          </cell>
          <cell r="F15128" t="str">
            <v>G类</v>
          </cell>
          <cell r="G15128">
            <v>10</v>
          </cell>
        </row>
        <row r="15129">
          <cell r="B15129" t="str">
            <v>1005-5312</v>
          </cell>
          <cell r="C15129" t="str">
            <v>文艺生活</v>
          </cell>
          <cell r="D15129" t="str">
            <v>省级期刊</v>
          </cell>
          <cell r="F15129" t="str">
            <v>G类</v>
          </cell>
          <cell r="G15129">
            <v>10</v>
          </cell>
        </row>
        <row r="15130">
          <cell r="B15130" t="str">
            <v>1005-5320</v>
          </cell>
          <cell r="C15130" t="str">
            <v>微量元素与健康研究</v>
          </cell>
          <cell r="D15130" t="str">
            <v>省级期刊</v>
          </cell>
          <cell r="E15130">
            <v>0.217</v>
          </cell>
          <cell r="F15130" t="str">
            <v>G类</v>
          </cell>
          <cell r="G15130">
            <v>10</v>
          </cell>
        </row>
        <row r="15131">
          <cell r="B15131" t="str">
            <v>1005-6920</v>
          </cell>
          <cell r="C15131" t="str">
            <v>中国油画</v>
          </cell>
          <cell r="D15131" t="str">
            <v>省级期刊</v>
          </cell>
          <cell r="F15131" t="str">
            <v>G类</v>
          </cell>
          <cell r="G15131">
            <v>10</v>
          </cell>
        </row>
        <row r="15132">
          <cell r="B15132" t="str">
            <v>1005-7978</v>
          </cell>
          <cell r="C15132" t="str">
            <v>西江文艺</v>
          </cell>
          <cell r="D15132" t="str">
            <v>省级期刊</v>
          </cell>
          <cell r="F15132" t="str">
            <v>G类</v>
          </cell>
          <cell r="G15132">
            <v>10</v>
          </cell>
        </row>
        <row r="15133">
          <cell r="B15133" t="str">
            <v>1005-9059</v>
          </cell>
          <cell r="C15133" t="str">
            <v>雨花</v>
          </cell>
          <cell r="D15133" t="str">
            <v>省级期刊</v>
          </cell>
          <cell r="F15133" t="str">
            <v>G类</v>
          </cell>
          <cell r="G15133">
            <v>10</v>
          </cell>
        </row>
        <row r="15134">
          <cell r="B15134" t="str">
            <v>1005-913X</v>
          </cell>
          <cell r="C15134" t="str">
            <v>北方经贸</v>
          </cell>
          <cell r="D15134" t="str">
            <v>省级期刊</v>
          </cell>
          <cell r="E15134">
            <v>5.0999999999999997E-2</v>
          </cell>
          <cell r="F15134" t="str">
            <v>G类</v>
          </cell>
          <cell r="G15134">
            <v>10</v>
          </cell>
        </row>
        <row r="15135">
          <cell r="B15135" t="str">
            <v>1005-9628</v>
          </cell>
          <cell r="C15135" t="str">
            <v> 蛛形学报</v>
          </cell>
          <cell r="D15135" t="str">
            <v>省级期刊</v>
          </cell>
          <cell r="E15135">
            <v>0.25</v>
          </cell>
          <cell r="F15135" t="str">
            <v>G类</v>
          </cell>
          <cell r="G15135">
            <v>10</v>
          </cell>
        </row>
        <row r="15136">
          <cell r="B15136" t="str">
            <v>1006-0189</v>
          </cell>
          <cell r="C15136" t="str">
            <v>名作欣赏</v>
          </cell>
          <cell r="D15136" t="str">
            <v>省级期刊</v>
          </cell>
          <cell r="F15136" t="str">
            <v>G类</v>
          </cell>
          <cell r="G15136">
            <v>10</v>
          </cell>
        </row>
        <row r="15137">
          <cell r="B15137" t="str">
            <v>1006-026X</v>
          </cell>
          <cell r="C15137" t="str">
            <v>剑南文学</v>
          </cell>
          <cell r="D15137" t="str">
            <v>省级期刊</v>
          </cell>
          <cell r="F15137" t="str">
            <v>G类</v>
          </cell>
          <cell r="G15137">
            <v>10</v>
          </cell>
        </row>
        <row r="15138">
          <cell r="B15138" t="str">
            <v>1006-0278</v>
          </cell>
          <cell r="C15138" t="str">
            <v>华人时刊</v>
          </cell>
          <cell r="D15138" t="str">
            <v>省级期刊</v>
          </cell>
          <cell r="F15138" t="str">
            <v>G类</v>
          </cell>
          <cell r="G15138">
            <v>10</v>
          </cell>
        </row>
        <row r="15139">
          <cell r="B15139" t="str">
            <v>1006-2068</v>
          </cell>
          <cell r="C15139" t="str">
            <v>上海教育</v>
          </cell>
          <cell r="D15139" t="str">
            <v>省级期刊</v>
          </cell>
          <cell r="F15139" t="str">
            <v>G类</v>
          </cell>
          <cell r="G15139">
            <v>10</v>
          </cell>
        </row>
        <row r="15140">
          <cell r="B15140" t="str">
            <v>1006-3102</v>
          </cell>
          <cell r="C15140" t="str">
            <v>商场现代化</v>
          </cell>
          <cell r="D15140" t="str">
            <v>省级期刊</v>
          </cell>
          <cell r="E15140">
            <v>3.2000000000000001E-2</v>
          </cell>
          <cell r="F15140" t="str">
            <v>G类</v>
          </cell>
          <cell r="G15140">
            <v>10</v>
          </cell>
        </row>
        <row r="15141">
          <cell r="B15141" t="str">
            <v>1006-365X</v>
          </cell>
          <cell r="C15141" t="str">
            <v>满族研究</v>
          </cell>
          <cell r="D15141" t="str">
            <v>省级期刊</v>
          </cell>
          <cell r="E15141">
            <v>8.8999999999999996E-2</v>
          </cell>
          <cell r="F15141" t="str">
            <v>G类</v>
          </cell>
          <cell r="G15141">
            <v>10</v>
          </cell>
        </row>
        <row r="15142">
          <cell r="B15142" t="str">
            <v>1006-4044</v>
          </cell>
          <cell r="C15142" t="str">
            <v>作家</v>
          </cell>
          <cell r="D15142" t="str">
            <v>省级期刊</v>
          </cell>
          <cell r="F15142" t="str">
            <v>G类</v>
          </cell>
          <cell r="G15142">
            <v>10</v>
          </cell>
        </row>
        <row r="15143">
          <cell r="B15143" t="str">
            <v>1006-4117</v>
          </cell>
          <cell r="C15143" t="str">
            <v>商业文化</v>
          </cell>
          <cell r="D15143" t="str">
            <v>省级期刊</v>
          </cell>
          <cell r="F15143" t="str">
            <v>G类</v>
          </cell>
          <cell r="G15143">
            <v>10</v>
          </cell>
        </row>
        <row r="15144">
          <cell r="B15144" t="str">
            <v>1006-4621</v>
          </cell>
          <cell r="C15144" t="str">
            <v>中国包装工业</v>
          </cell>
          <cell r="D15144" t="str">
            <v>省级期刊</v>
          </cell>
          <cell r="F15144" t="str">
            <v>G类</v>
          </cell>
          <cell r="G15144">
            <v>10</v>
          </cell>
        </row>
        <row r="15145">
          <cell r="B15145" t="str">
            <v>1006-6012</v>
          </cell>
          <cell r="C15145" t="str">
            <v>住宅与房地产</v>
          </cell>
          <cell r="D15145" t="str">
            <v>省级期刊</v>
          </cell>
          <cell r="F15145" t="str">
            <v>G类</v>
          </cell>
          <cell r="G15145">
            <v>10</v>
          </cell>
        </row>
        <row r="15146">
          <cell r="B15146" t="str">
            <v>1006-7523</v>
          </cell>
          <cell r="C15146" t="str">
            <v>山东工业技术</v>
          </cell>
          <cell r="D15146" t="str">
            <v>省级期刊</v>
          </cell>
          <cell r="F15146" t="str">
            <v>G类</v>
          </cell>
          <cell r="G15146">
            <v>10</v>
          </cell>
        </row>
        <row r="15147">
          <cell r="B15147" t="str">
            <v>1006-7744</v>
          </cell>
          <cell r="C15147" t="str">
            <v>兰台世界</v>
          </cell>
          <cell r="D15147" t="str">
            <v>省级期刊</v>
          </cell>
          <cell r="E15147">
            <v>4.2000000000000003E-2</v>
          </cell>
          <cell r="F15147" t="str">
            <v>G类</v>
          </cell>
          <cell r="G15147">
            <v>10</v>
          </cell>
        </row>
        <row r="15148">
          <cell r="B15148" t="str">
            <v>1006-9682</v>
          </cell>
          <cell r="C15148" t="str">
            <v>青年与社会</v>
          </cell>
          <cell r="D15148" t="str">
            <v>省级期刊</v>
          </cell>
          <cell r="F15148" t="str">
            <v>G类</v>
          </cell>
          <cell r="G15148">
            <v>10</v>
          </cell>
        </row>
        <row r="15149">
          <cell r="B15149" t="str">
            <v>1006-9720</v>
          </cell>
          <cell r="C15149" t="str">
            <v>继续教育</v>
          </cell>
          <cell r="D15149" t="str">
            <v>省级期刊</v>
          </cell>
          <cell r="E15149">
            <v>0.42599999999999999</v>
          </cell>
          <cell r="F15149" t="str">
            <v>G类</v>
          </cell>
          <cell r="G15149">
            <v>10</v>
          </cell>
        </row>
        <row r="15150">
          <cell r="B15150" t="str">
            <v>1007-0125</v>
          </cell>
          <cell r="C15150" t="str">
            <v>戏剧之家</v>
          </cell>
          <cell r="D15150" t="str">
            <v>省级期刊</v>
          </cell>
          <cell r="F15150" t="str">
            <v>G类</v>
          </cell>
          <cell r="G15150">
            <v>10</v>
          </cell>
        </row>
        <row r="15151">
          <cell r="B15151" t="str">
            <v>1007-1458</v>
          </cell>
          <cell r="C15151" t="str">
            <v>粮食科技与经济</v>
          </cell>
          <cell r="D15151" t="str">
            <v>省级期刊</v>
          </cell>
          <cell r="E15151">
            <v>0.4</v>
          </cell>
          <cell r="F15151" t="str">
            <v>G类</v>
          </cell>
          <cell r="G15151">
            <v>10</v>
          </cell>
        </row>
        <row r="15152">
          <cell r="B15152" t="str">
            <v>1007-1547</v>
          </cell>
          <cell r="C15152" t="str">
            <v>科技致富向导</v>
          </cell>
          <cell r="D15152" t="str">
            <v>省级期刊</v>
          </cell>
          <cell r="F15152" t="str">
            <v>G类</v>
          </cell>
          <cell r="G15152">
            <v>10</v>
          </cell>
        </row>
        <row r="15153">
          <cell r="B15153" t="str">
            <v>1007-192X</v>
          </cell>
          <cell r="C15153" t="str">
            <v>思想理论教育</v>
          </cell>
          <cell r="D15153" t="str">
            <v>省级期刊</v>
          </cell>
          <cell r="E15153">
            <v>0.30599999999999999</v>
          </cell>
          <cell r="F15153" t="str">
            <v>G类</v>
          </cell>
          <cell r="G15153">
            <v>10</v>
          </cell>
        </row>
        <row r="15154">
          <cell r="B15154" t="str">
            <v>1007-2233</v>
          </cell>
          <cell r="C15154" t="str">
            <v>当代音乐</v>
          </cell>
          <cell r="D15154" t="str">
            <v>省级期刊</v>
          </cell>
          <cell r="F15154" t="str">
            <v>G类</v>
          </cell>
          <cell r="G15154">
            <v>10</v>
          </cell>
        </row>
        <row r="15155">
          <cell r="B15155" t="str">
            <v>1007-421X</v>
          </cell>
          <cell r="C15155" t="str">
            <v>辽宁广播电视大学学报</v>
          </cell>
          <cell r="D15155" t="str">
            <v>省级期刊</v>
          </cell>
          <cell r="E15155">
            <v>4.2999999999999997E-2</v>
          </cell>
          <cell r="F15155" t="str">
            <v>G类</v>
          </cell>
          <cell r="G15155">
            <v>10</v>
          </cell>
        </row>
        <row r="15156">
          <cell r="B15156" t="str">
            <v>1007-4252</v>
          </cell>
          <cell r="C15156" t="str">
            <v>功能材料与器件学报</v>
          </cell>
          <cell r="D15156" t="str">
            <v>省级期刊</v>
          </cell>
          <cell r="E15156">
            <v>0.19</v>
          </cell>
          <cell r="F15156" t="str">
            <v>G类</v>
          </cell>
          <cell r="G15156">
            <v>10</v>
          </cell>
        </row>
        <row r="15157">
          <cell r="B15157" t="str">
            <v>1007-5070</v>
          </cell>
          <cell r="C15157" t="str">
            <v>青春岁月</v>
          </cell>
          <cell r="D15157" t="str">
            <v>省级期刊</v>
          </cell>
          <cell r="F15157" t="str">
            <v>G类</v>
          </cell>
          <cell r="G15157">
            <v>10</v>
          </cell>
        </row>
        <row r="15158">
          <cell r="B15158" t="str">
            <v>1007-5828</v>
          </cell>
          <cell r="C15158" t="str">
            <v>大众文艺</v>
          </cell>
          <cell r="D15158" t="str">
            <v>省级期刊</v>
          </cell>
          <cell r="F15158" t="str">
            <v>G类</v>
          </cell>
          <cell r="G15158">
            <v>10</v>
          </cell>
        </row>
        <row r="15159">
          <cell r="B15159" t="str">
            <v>1007-6204</v>
          </cell>
          <cell r="C15159" t="str">
            <v>辽宁体育科技</v>
          </cell>
          <cell r="D15159" t="str">
            <v>省级期刊</v>
          </cell>
          <cell r="E15159">
            <v>0.09</v>
          </cell>
          <cell r="F15159" t="str">
            <v>G类</v>
          </cell>
          <cell r="G15159">
            <v>10</v>
          </cell>
        </row>
        <row r="15160">
          <cell r="B15160" t="str">
            <v>1007-7448</v>
          </cell>
          <cell r="C15160" t="str">
            <v>经济动物学报</v>
          </cell>
          <cell r="D15160" t="str">
            <v>省级期刊</v>
          </cell>
          <cell r="E15160">
            <v>0.372</v>
          </cell>
          <cell r="F15160" t="str">
            <v>G类</v>
          </cell>
          <cell r="G15160">
            <v>10</v>
          </cell>
        </row>
        <row r="15161">
          <cell r="B15161" t="str">
            <v>1007-7561</v>
          </cell>
          <cell r="C15161" t="str">
            <v>粮油食品科技</v>
          </cell>
          <cell r="D15161" t="str">
            <v>省级期刊</v>
          </cell>
          <cell r="E15161">
            <v>0.42</v>
          </cell>
          <cell r="F15161" t="str">
            <v>G类</v>
          </cell>
          <cell r="G15161">
            <v>10</v>
          </cell>
        </row>
        <row r="15162">
          <cell r="B15162" t="str">
            <v>1007-872X</v>
          </cell>
          <cell r="C15162" t="str">
            <v>数学学习与研究</v>
          </cell>
          <cell r="D15162" t="str">
            <v>省级期刊</v>
          </cell>
          <cell r="F15162" t="str">
            <v>G类</v>
          </cell>
          <cell r="G15162">
            <v>10</v>
          </cell>
        </row>
        <row r="15163">
          <cell r="B15163" t="str">
            <v>1008-021X</v>
          </cell>
          <cell r="C15163" t="str">
            <v>山东化工</v>
          </cell>
          <cell r="D15163" t="str">
            <v>省级期刊</v>
          </cell>
          <cell r="E15163">
            <v>0.108</v>
          </cell>
          <cell r="F15163" t="str">
            <v>G类</v>
          </cell>
          <cell r="G15163">
            <v>10</v>
          </cell>
        </row>
        <row r="15164">
          <cell r="B15164" t="str">
            <v>1008-0775</v>
          </cell>
          <cell r="C15164" t="str">
            <v>软件工程师</v>
          </cell>
          <cell r="D15164" t="str">
            <v>省级期刊</v>
          </cell>
          <cell r="F15164" t="str">
            <v>G类</v>
          </cell>
          <cell r="G15164">
            <v>10</v>
          </cell>
        </row>
        <row r="15165">
          <cell r="B15165" t="str">
            <v>1008-178X</v>
          </cell>
          <cell r="C15165" t="str">
            <v>长春师范大学学报</v>
          </cell>
          <cell r="D15165" t="str">
            <v>省级期刊</v>
          </cell>
          <cell r="E15165">
            <v>8.4000000000000005E-2</v>
          </cell>
          <cell r="F15165" t="str">
            <v>G类</v>
          </cell>
          <cell r="G15165">
            <v>10</v>
          </cell>
        </row>
        <row r="15166">
          <cell r="B15166" t="str">
            <v>1008-2395</v>
          </cell>
          <cell r="C15166" t="str">
            <v>大连大学学报</v>
          </cell>
          <cell r="D15166" t="str">
            <v>省级期刊</v>
          </cell>
          <cell r="E15166">
            <v>0.14799999999999999</v>
          </cell>
          <cell r="F15166" t="str">
            <v>G类</v>
          </cell>
          <cell r="G15166">
            <v>10</v>
          </cell>
        </row>
        <row r="15167">
          <cell r="B15167" t="str">
            <v>1008-2603</v>
          </cell>
          <cell r="C15167" t="str">
            <v>华北电力大学学报(社会科学版)</v>
          </cell>
          <cell r="D15167" t="str">
            <v>省级期刊</v>
          </cell>
          <cell r="E15167">
            <v>0.26100000000000001</v>
          </cell>
          <cell r="F15167" t="str">
            <v>G类</v>
          </cell>
          <cell r="G15167">
            <v>10</v>
          </cell>
        </row>
        <row r="15168">
          <cell r="B15168" t="str">
            <v>1008-3359</v>
          </cell>
          <cell r="C15168" t="str">
            <v>音乐时空</v>
          </cell>
          <cell r="D15168" t="str">
            <v>省级期刊</v>
          </cell>
          <cell r="F15168" t="str">
            <v>G类</v>
          </cell>
          <cell r="G15168">
            <v>10</v>
          </cell>
        </row>
        <row r="15169">
          <cell r="B15169" t="str">
            <v>1008-3812</v>
          </cell>
          <cell r="C15169" t="str">
            <v>辽宁省交通高等专科学校学报</v>
          </cell>
          <cell r="D15169" t="str">
            <v>省级期刊</v>
          </cell>
          <cell r="E15169">
            <v>3.7999999999999999E-2</v>
          </cell>
          <cell r="F15169" t="str">
            <v>G类</v>
          </cell>
          <cell r="G15169">
            <v>10</v>
          </cell>
        </row>
        <row r="15170">
          <cell r="B15170" t="str">
            <v>1008-4053</v>
          </cell>
          <cell r="C15170" t="str">
            <v>辽宁行政学院学报</v>
          </cell>
          <cell r="D15170" t="str">
            <v>省级期刊</v>
          </cell>
          <cell r="E15170">
            <v>7.1999999999999995E-2</v>
          </cell>
          <cell r="F15170" t="str">
            <v>G类</v>
          </cell>
          <cell r="G15170">
            <v>10</v>
          </cell>
        </row>
        <row r="15171">
          <cell r="B15171" t="str">
            <v>1008-5513</v>
          </cell>
          <cell r="C15171" t="str">
            <v>纯粹数学与应用数学</v>
          </cell>
          <cell r="D15171" t="str">
            <v>省级期刊</v>
          </cell>
          <cell r="E15171">
            <v>0.29799999999999999</v>
          </cell>
          <cell r="F15171" t="str">
            <v>G类</v>
          </cell>
          <cell r="G15171">
            <v>10</v>
          </cell>
        </row>
        <row r="15172">
          <cell r="B15172" t="str">
            <v>1008-5823</v>
          </cell>
          <cell r="C15172" t="str">
            <v>兰州教育学院学报</v>
          </cell>
          <cell r="D15172" t="str">
            <v>省级期刊</v>
          </cell>
          <cell r="E15172">
            <v>6.3E-2</v>
          </cell>
          <cell r="F15172" t="str">
            <v>G类</v>
          </cell>
          <cell r="G15172">
            <v>10</v>
          </cell>
        </row>
        <row r="15173">
          <cell r="B15173" t="str">
            <v>1008-6838</v>
          </cell>
          <cell r="C15173" t="str">
            <v>山东女子学院学报</v>
          </cell>
          <cell r="D15173" t="str">
            <v>省级期刊</v>
          </cell>
          <cell r="E15173">
            <v>0.153</v>
          </cell>
          <cell r="F15173" t="str">
            <v>G类</v>
          </cell>
          <cell r="G15173">
            <v>10</v>
          </cell>
        </row>
        <row r="15174">
          <cell r="B15174" t="str">
            <v>1008-7508</v>
          </cell>
          <cell r="C15174" t="str">
            <v>吉林广播电视大学学报</v>
          </cell>
          <cell r="D15174" t="str">
            <v>省级期刊</v>
          </cell>
          <cell r="E15174">
            <v>4.5999999999999999E-2</v>
          </cell>
          <cell r="F15174" t="str">
            <v>G类</v>
          </cell>
          <cell r="G15174">
            <v>10</v>
          </cell>
        </row>
        <row r="15175">
          <cell r="B15175" t="str">
            <v>1008-7974</v>
          </cell>
          <cell r="C15175" t="str">
            <v>通化师范学院学报</v>
          </cell>
          <cell r="D15175" t="str">
            <v>省级期刊</v>
          </cell>
          <cell r="E15175">
            <v>5.6000000000000001E-2</v>
          </cell>
          <cell r="F15175" t="str">
            <v>G类</v>
          </cell>
          <cell r="G15175">
            <v>10</v>
          </cell>
        </row>
        <row r="15176">
          <cell r="B15176" t="str">
            <v>1008-8024</v>
          </cell>
          <cell r="C15176" t="str">
            <v>现代语文</v>
          </cell>
          <cell r="D15176" t="str">
            <v>省级期刊</v>
          </cell>
          <cell r="F15176" t="str">
            <v>G类</v>
          </cell>
          <cell r="G15176">
            <v>10</v>
          </cell>
        </row>
        <row r="15177">
          <cell r="B15177" t="str">
            <v>1008-8717</v>
          </cell>
          <cell r="C15177" t="str">
            <v>牡丹江大学学报</v>
          </cell>
          <cell r="D15177" t="str">
            <v>省级期刊</v>
          </cell>
          <cell r="E15177">
            <v>5.2999999999999999E-2</v>
          </cell>
          <cell r="F15177" t="str">
            <v>G类</v>
          </cell>
          <cell r="G15177">
            <v>10</v>
          </cell>
        </row>
        <row r="15178">
          <cell r="B15178" t="str">
            <v>1008-9640</v>
          </cell>
          <cell r="C15178" t="str">
            <v>开封教育学院学报</v>
          </cell>
          <cell r="D15178" t="str">
            <v>省级期刊</v>
          </cell>
          <cell r="E15178">
            <v>2.9000000000000001E-2</v>
          </cell>
          <cell r="F15178" t="str">
            <v>G类</v>
          </cell>
          <cell r="G15178">
            <v>10</v>
          </cell>
        </row>
        <row r="15179">
          <cell r="B15179" t="str">
            <v>1008-9713</v>
          </cell>
          <cell r="C15179" t="str">
            <v>沈阳农业大学学报(社会科学版)</v>
          </cell>
          <cell r="D15179" t="str">
            <v>省级期刊</v>
          </cell>
          <cell r="E15179">
            <v>0.33</v>
          </cell>
          <cell r="F15179" t="str">
            <v>G类</v>
          </cell>
          <cell r="G15179">
            <v>10</v>
          </cell>
        </row>
        <row r="15180">
          <cell r="B15180" t="str">
            <v>1009-0576</v>
          </cell>
          <cell r="C15180" t="str">
            <v>中国大学生就业</v>
          </cell>
          <cell r="D15180" t="str">
            <v>省级期刊</v>
          </cell>
          <cell r="F15180" t="str">
            <v>G类</v>
          </cell>
          <cell r="G15180">
            <v>10</v>
          </cell>
        </row>
        <row r="15181">
          <cell r="B15181" t="str">
            <v>1009-1017</v>
          </cell>
          <cell r="C15181" t="str">
            <v>古籍整理研究学刊</v>
          </cell>
          <cell r="D15181" t="str">
            <v>省级期刊</v>
          </cell>
          <cell r="E15181">
            <v>7.1999999999999995E-2</v>
          </cell>
          <cell r="F15181" t="str">
            <v>G类</v>
          </cell>
          <cell r="G15181">
            <v>10</v>
          </cell>
        </row>
        <row r="15182">
          <cell r="B15182" t="str">
            <v>1009-1327</v>
          </cell>
          <cell r="C15182" t="str">
            <v>应用泛函分析学报</v>
          </cell>
          <cell r="D15182" t="str">
            <v>省级期刊</v>
          </cell>
          <cell r="E15182">
            <v>0.18</v>
          </cell>
          <cell r="F15182" t="str">
            <v>G类</v>
          </cell>
          <cell r="G15182">
            <v>10</v>
          </cell>
        </row>
        <row r="15183">
          <cell r="B15183" t="str">
            <v>1009-2323</v>
          </cell>
          <cell r="C15183" t="str">
            <v>牡丹江教育学院学报</v>
          </cell>
          <cell r="D15183" t="str">
            <v>省级期刊</v>
          </cell>
          <cell r="E15183">
            <v>3.9E-2</v>
          </cell>
          <cell r="F15183" t="str">
            <v>G类</v>
          </cell>
          <cell r="G15183">
            <v>10</v>
          </cell>
        </row>
        <row r="15184">
          <cell r="B15184" t="str">
            <v>1009-2781</v>
          </cell>
          <cell r="C15184" t="str">
            <v>财经界</v>
          </cell>
          <cell r="D15184" t="str">
            <v>省级期刊</v>
          </cell>
          <cell r="E15184">
            <v>3.4000000000000002E-2</v>
          </cell>
          <cell r="F15184" t="str">
            <v>G类</v>
          </cell>
          <cell r="G15184">
            <v>10</v>
          </cell>
        </row>
        <row r="15185">
          <cell r="B15185" t="str">
            <v>1009-3397</v>
          </cell>
          <cell r="C15185" t="str">
            <v>乌鲁木齐职业大学学报</v>
          </cell>
          <cell r="D15185" t="str">
            <v>省级期刊</v>
          </cell>
          <cell r="F15185" t="str">
            <v>G类</v>
          </cell>
          <cell r="G15185">
            <v>10</v>
          </cell>
        </row>
        <row r="15186">
          <cell r="B15186" t="str">
            <v>1009-3907</v>
          </cell>
          <cell r="C15186" t="str">
            <v>长春大学学报</v>
          </cell>
          <cell r="D15186" t="str">
            <v>省级期刊</v>
          </cell>
          <cell r="E15186">
            <v>0.14599999999999999</v>
          </cell>
          <cell r="F15186" t="str">
            <v>G类</v>
          </cell>
          <cell r="G15186">
            <v>10</v>
          </cell>
        </row>
        <row r="15187">
          <cell r="B15187" t="str">
            <v>1009-4229</v>
          </cell>
          <cell r="C15187" t="str">
            <v>Agricultural Science &amp; Technology</v>
          </cell>
          <cell r="D15187" t="str">
            <v>省级期刊</v>
          </cell>
          <cell r="E15187">
            <v>0.158</v>
          </cell>
          <cell r="F15187" t="str">
            <v>G类</v>
          </cell>
          <cell r="G15187">
            <v>10</v>
          </cell>
        </row>
        <row r="15188">
          <cell r="B15188" t="str">
            <v>1009-5039</v>
          </cell>
          <cell r="C15188" t="str">
            <v>海外英语</v>
          </cell>
          <cell r="D15188" t="str">
            <v>省级期刊</v>
          </cell>
          <cell r="F15188" t="str">
            <v>G类</v>
          </cell>
          <cell r="G15188">
            <v>10</v>
          </cell>
        </row>
        <row r="15189">
          <cell r="B15189" t="str">
            <v>1009-5071</v>
          </cell>
          <cell r="C15189" t="str">
            <v>神州</v>
          </cell>
          <cell r="D15189" t="str">
            <v>省级期刊</v>
          </cell>
          <cell r="F15189" t="str">
            <v>G类</v>
          </cell>
          <cell r="G15189">
            <v>10</v>
          </cell>
        </row>
        <row r="15190">
          <cell r="B15190" t="str">
            <v>1009-5349</v>
          </cell>
          <cell r="C15190" t="str">
            <v>现代交际</v>
          </cell>
          <cell r="D15190" t="str">
            <v>省级期刊</v>
          </cell>
          <cell r="F15190" t="str">
            <v>G类</v>
          </cell>
          <cell r="G15190">
            <v>10</v>
          </cell>
        </row>
        <row r="15191">
          <cell r="B15191" t="str">
            <v>1009-6019</v>
          </cell>
          <cell r="C15191" t="str">
            <v>大家健康</v>
          </cell>
          <cell r="D15191" t="str">
            <v>省级期刊</v>
          </cell>
          <cell r="F15191" t="str">
            <v>G类</v>
          </cell>
          <cell r="G15191">
            <v>10</v>
          </cell>
        </row>
        <row r="15192">
          <cell r="B15192" t="str">
            <v>1009-6167</v>
          </cell>
          <cell r="C15192" t="str">
            <v>英语广场</v>
          </cell>
          <cell r="D15192" t="str">
            <v>省级期刊</v>
          </cell>
          <cell r="F15192" t="str">
            <v>G类</v>
          </cell>
          <cell r="G15192">
            <v>10</v>
          </cell>
        </row>
        <row r="15193">
          <cell r="B15193" t="str">
            <v>1009-6426</v>
          </cell>
          <cell r="C15193" t="str">
            <v>校园英语</v>
          </cell>
          <cell r="D15193" t="str">
            <v>省级期刊</v>
          </cell>
          <cell r="F15193" t="str">
            <v>G类</v>
          </cell>
          <cell r="G15193">
            <v>10</v>
          </cell>
        </row>
        <row r="15194">
          <cell r="B15194" t="str">
            <v>1009-7686</v>
          </cell>
          <cell r="C15194" t="str">
            <v>中小学学校管理</v>
          </cell>
          <cell r="D15194" t="str">
            <v>省级期刊</v>
          </cell>
          <cell r="F15194" t="str">
            <v>G类</v>
          </cell>
          <cell r="G15194">
            <v>10</v>
          </cell>
        </row>
        <row r="15195">
          <cell r="B15195" t="str">
            <v>1009-8267</v>
          </cell>
          <cell r="C15195" t="str">
            <v>前沿</v>
          </cell>
          <cell r="D15195" t="str">
            <v>省级期刊</v>
          </cell>
          <cell r="E15195">
            <v>0.1</v>
          </cell>
          <cell r="F15195" t="str">
            <v>G类</v>
          </cell>
          <cell r="G15195">
            <v>10</v>
          </cell>
        </row>
        <row r="15196">
          <cell r="B15196" t="str">
            <v>1009-8607</v>
          </cell>
          <cell r="C15196" t="str">
            <v>新西部</v>
          </cell>
          <cell r="D15196" t="str">
            <v>省级期刊</v>
          </cell>
          <cell r="F15196" t="str">
            <v>G类</v>
          </cell>
          <cell r="G15196">
            <v>10</v>
          </cell>
        </row>
        <row r="15197">
          <cell r="B15197" t="str">
            <v>1009-8852</v>
          </cell>
          <cell r="C15197" t="str">
            <v>英语教师</v>
          </cell>
          <cell r="D15197" t="str">
            <v>省级期刊</v>
          </cell>
          <cell r="F15197" t="str">
            <v>G类</v>
          </cell>
          <cell r="G15197">
            <v>10</v>
          </cell>
        </row>
        <row r="15198">
          <cell r="B15198" t="str">
            <v>1009-9808</v>
          </cell>
          <cell r="C15198" t="str">
            <v>商</v>
          </cell>
          <cell r="D15198" t="str">
            <v>省级期刊</v>
          </cell>
          <cell r="F15198" t="str">
            <v>G类</v>
          </cell>
          <cell r="G15198">
            <v>10</v>
          </cell>
        </row>
        <row r="15199">
          <cell r="B15199" t="str">
            <v>1022-6680</v>
          </cell>
          <cell r="C15199" t="str">
            <v>Advanced Materials Research</v>
          </cell>
          <cell r="D15199" t="str">
            <v>省级期刊</v>
          </cell>
          <cell r="F15199" t="str">
            <v>G类</v>
          </cell>
          <cell r="G15199">
            <v>10</v>
          </cell>
        </row>
        <row r="15200">
          <cell r="B15200" t="str">
            <v>1311-8080</v>
          </cell>
          <cell r="C15200" t="str">
            <v xml:space="preserve">International Journal of Pure and Applied Mathematics  </v>
          </cell>
          <cell r="D15200" t="str">
            <v>省级期刊</v>
          </cell>
          <cell r="F15200" t="str">
            <v>G类</v>
          </cell>
          <cell r="G15200">
            <v>10</v>
          </cell>
        </row>
        <row r="15201">
          <cell r="B15201" t="str">
            <v>1671-0223</v>
          </cell>
          <cell r="C15201" t="str">
            <v>现代养生</v>
          </cell>
          <cell r="D15201" t="str">
            <v>省级期刊</v>
          </cell>
          <cell r="F15201" t="str">
            <v>G类</v>
          </cell>
          <cell r="G15201">
            <v>10</v>
          </cell>
        </row>
        <row r="15202">
          <cell r="B15202" t="str">
            <v>1671-0339</v>
          </cell>
          <cell r="C15202" t="str">
            <v>东方财经</v>
          </cell>
          <cell r="D15202" t="str">
            <v>省级期刊</v>
          </cell>
          <cell r="F15202" t="str">
            <v>G类</v>
          </cell>
          <cell r="G15202">
            <v>10</v>
          </cell>
        </row>
        <row r="15203">
          <cell r="B15203" t="str">
            <v>1671-0916</v>
          </cell>
          <cell r="C15203" t="str">
            <v>内蒙古师范大学学报(教育科学版)</v>
          </cell>
          <cell r="D15203" t="str">
            <v>省级期刊</v>
          </cell>
          <cell r="E15203">
            <v>0.214</v>
          </cell>
          <cell r="F15203" t="str">
            <v>G类</v>
          </cell>
          <cell r="G15203">
            <v>10</v>
          </cell>
        </row>
        <row r="15204">
          <cell r="B15204" t="str">
            <v>1671-1580</v>
          </cell>
          <cell r="C15204" t="str">
            <v>吉林省教育学院学报</v>
          </cell>
          <cell r="D15204" t="str">
            <v>省级期刊</v>
          </cell>
          <cell r="E15204">
            <v>6.3E-2</v>
          </cell>
          <cell r="F15204" t="str">
            <v>G类</v>
          </cell>
          <cell r="G15204">
            <v>10</v>
          </cell>
        </row>
        <row r="15205">
          <cell r="B15205" t="str">
            <v>1671-1807</v>
          </cell>
          <cell r="C15205" t="str">
            <v>科技和产业</v>
          </cell>
          <cell r="D15205" t="str">
            <v>省级期刊</v>
          </cell>
          <cell r="E15205">
            <v>0.17899999999999999</v>
          </cell>
          <cell r="F15205" t="str">
            <v>G类</v>
          </cell>
          <cell r="G15205">
            <v>10</v>
          </cell>
        </row>
        <row r="15206">
          <cell r="B15206" t="str">
            <v>1671-2226</v>
          </cell>
          <cell r="C15206" t="str">
            <v>科学与财富</v>
          </cell>
          <cell r="D15206" t="str">
            <v>省级期刊</v>
          </cell>
          <cell r="F15206" t="str">
            <v>G类</v>
          </cell>
          <cell r="G15206">
            <v>10</v>
          </cell>
        </row>
        <row r="15207">
          <cell r="B15207" t="str">
            <v>1671-2684</v>
          </cell>
          <cell r="C15207" t="str">
            <v>中小学心理健康教育</v>
          </cell>
          <cell r="D15207" t="str">
            <v>省级期刊</v>
          </cell>
          <cell r="F15207" t="str">
            <v>G类</v>
          </cell>
          <cell r="G15207">
            <v>10</v>
          </cell>
        </row>
        <row r="15208">
          <cell r="B15208" t="str">
            <v>1671-3176</v>
          </cell>
          <cell r="C15208" t="str">
            <v>教育信息技术</v>
          </cell>
          <cell r="D15208" t="str">
            <v>省级期刊</v>
          </cell>
          <cell r="F15208" t="str">
            <v>G类</v>
          </cell>
          <cell r="G15208">
            <v>10</v>
          </cell>
        </row>
        <row r="15209">
          <cell r="B15209" t="str">
            <v>1671-3494</v>
          </cell>
          <cell r="C15209" t="str">
            <v>经贸实践</v>
          </cell>
          <cell r="D15209" t="str">
            <v>省级期刊</v>
          </cell>
          <cell r="F15209" t="str">
            <v>G类</v>
          </cell>
          <cell r="G15209">
            <v>10</v>
          </cell>
        </row>
        <row r="15210">
          <cell r="B15210" t="str">
            <v>1671-489X</v>
          </cell>
          <cell r="C15210" t="str">
            <v>中国教育技术装备</v>
          </cell>
          <cell r="D15210" t="str">
            <v>省级期刊</v>
          </cell>
          <cell r="E15210">
            <v>5.0999999999999997E-2</v>
          </cell>
          <cell r="F15210" t="str">
            <v>G类</v>
          </cell>
          <cell r="G15210">
            <v>10</v>
          </cell>
        </row>
        <row r="15211">
          <cell r="B15211" t="str">
            <v>1671-5861</v>
          </cell>
          <cell r="C15211" t="str">
            <v>教育</v>
          </cell>
          <cell r="D15211" t="str">
            <v>省级期刊</v>
          </cell>
          <cell r="F15211" t="str">
            <v>G类</v>
          </cell>
          <cell r="G15211">
            <v>10</v>
          </cell>
        </row>
        <row r="15212">
          <cell r="B15212" t="str">
            <v>1671-5918</v>
          </cell>
          <cell r="C15212" t="str">
            <v>湖北函授大学学报</v>
          </cell>
          <cell r="D15212" t="str">
            <v>省级期刊</v>
          </cell>
          <cell r="E15212">
            <v>4.4999999999999998E-2</v>
          </cell>
          <cell r="F15212" t="str">
            <v>G类</v>
          </cell>
          <cell r="G15212">
            <v>10</v>
          </cell>
        </row>
        <row r="15213">
          <cell r="B15213" t="str">
            <v>1671-6035</v>
          </cell>
          <cell r="C15213" t="str">
            <v>赤子</v>
          </cell>
          <cell r="D15213" t="str">
            <v>省级期刊</v>
          </cell>
          <cell r="F15213" t="str">
            <v>G类</v>
          </cell>
          <cell r="G15213">
            <v>10</v>
          </cell>
        </row>
        <row r="15214">
          <cell r="B15214" t="str">
            <v>1671-6477</v>
          </cell>
          <cell r="C15214" t="str">
            <v>武汉理工大学学报(社会科学版)</v>
          </cell>
          <cell r="D15214" t="str">
            <v>省级期刊</v>
          </cell>
          <cell r="E15214">
            <v>0.30199999999999999</v>
          </cell>
          <cell r="F15214" t="str">
            <v>G类</v>
          </cell>
          <cell r="G15214">
            <v>10</v>
          </cell>
        </row>
        <row r="15215">
          <cell r="B15215" t="str">
            <v>1671-6531</v>
          </cell>
          <cell r="C15215" t="str">
            <v>长春教育学院学报</v>
          </cell>
          <cell r="D15215" t="str">
            <v>省级期刊</v>
          </cell>
          <cell r="E15215">
            <v>4.1000000000000002E-2</v>
          </cell>
          <cell r="F15215" t="str">
            <v>G类</v>
          </cell>
          <cell r="G15215">
            <v>10</v>
          </cell>
        </row>
        <row r="15216">
          <cell r="B15216" t="str">
            <v>1671-7384</v>
          </cell>
          <cell r="C15216" t="str">
            <v>中小学信息技术教育</v>
          </cell>
          <cell r="D15216" t="str">
            <v>省级期刊</v>
          </cell>
          <cell r="E15216">
            <v>0.374</v>
          </cell>
          <cell r="F15216" t="str">
            <v>G类</v>
          </cell>
          <cell r="G15216">
            <v>10</v>
          </cell>
        </row>
        <row r="15217">
          <cell r="B15217" t="str">
            <v>1671-7503</v>
          </cell>
          <cell r="C15217" t="str">
            <v>中小学电教</v>
          </cell>
          <cell r="D15217" t="str">
            <v>省级期刊</v>
          </cell>
          <cell r="E15217">
            <v>3.1E-2</v>
          </cell>
          <cell r="F15217" t="str">
            <v>G类</v>
          </cell>
          <cell r="G15217">
            <v>10</v>
          </cell>
        </row>
        <row r="15218">
          <cell r="B15218" t="str">
            <v>1671-7724</v>
          </cell>
          <cell r="C15218" t="str">
            <v>读书文摘</v>
          </cell>
          <cell r="D15218" t="str">
            <v>省级期刊</v>
          </cell>
          <cell r="F15218" t="str">
            <v>G类</v>
          </cell>
          <cell r="G15218">
            <v>10</v>
          </cell>
        </row>
        <row r="15219">
          <cell r="B15219" t="str">
            <v>1671-8038</v>
          </cell>
          <cell r="C15219" t="str">
            <v>对外传播</v>
          </cell>
          <cell r="D15219" t="str">
            <v>省级期刊</v>
          </cell>
          <cell r="E15219">
            <v>7.6999999999999999E-2</v>
          </cell>
          <cell r="F15219" t="str">
            <v>G类</v>
          </cell>
          <cell r="G15219">
            <v>10</v>
          </cell>
        </row>
        <row r="15220">
          <cell r="B15220" t="str">
            <v>1671-9565</v>
          </cell>
          <cell r="C15220" t="str">
            <v>浙江工商职业技术学院学报</v>
          </cell>
          <cell r="D15220" t="str">
            <v>省级期刊</v>
          </cell>
          <cell r="E15220">
            <v>4.9000000000000002E-2</v>
          </cell>
          <cell r="F15220" t="str">
            <v>G类</v>
          </cell>
          <cell r="G15220">
            <v>10</v>
          </cell>
        </row>
        <row r="15221">
          <cell r="B15221" t="str">
            <v>1672-0237</v>
          </cell>
          <cell r="C15221" t="str">
            <v>教育参考</v>
          </cell>
          <cell r="D15221" t="str">
            <v>省级期刊</v>
          </cell>
          <cell r="F15221" t="str">
            <v>G类</v>
          </cell>
          <cell r="G15221">
            <v>10</v>
          </cell>
        </row>
        <row r="15222">
          <cell r="B15222" t="str">
            <v>1672-190X</v>
          </cell>
          <cell r="C15222" t="str">
            <v>合作经济与科技</v>
          </cell>
          <cell r="D15222" t="str">
            <v>省级期刊</v>
          </cell>
          <cell r="F15222" t="str">
            <v>G类</v>
          </cell>
          <cell r="G15222">
            <v>10</v>
          </cell>
        </row>
        <row r="15223">
          <cell r="B15223" t="str">
            <v>1672-2426</v>
          </cell>
          <cell r="C15223" t="str">
            <v>党政干部学刊</v>
          </cell>
          <cell r="D15223" t="str">
            <v>省级期刊</v>
          </cell>
          <cell r="E15223">
            <v>6.4000000000000001E-2</v>
          </cell>
          <cell r="F15223" t="str">
            <v>G类</v>
          </cell>
          <cell r="G15223">
            <v>10</v>
          </cell>
        </row>
        <row r="15224">
          <cell r="B15224" t="str">
            <v>1672-2914</v>
          </cell>
          <cell r="C15224" t="str">
            <v>咸阳师范学院学报</v>
          </cell>
          <cell r="D15224" t="str">
            <v>省级期刊</v>
          </cell>
          <cell r="E15224">
            <v>7.2999999999999995E-2</v>
          </cell>
          <cell r="F15224" t="str">
            <v>G类</v>
          </cell>
          <cell r="G15224">
            <v>10</v>
          </cell>
        </row>
        <row r="15225">
          <cell r="B15225" t="str">
            <v>1672-3198</v>
          </cell>
          <cell r="C15225" t="str">
            <v>现代商贸工业</v>
          </cell>
          <cell r="D15225" t="str">
            <v>省级期刊</v>
          </cell>
          <cell r="F15225" t="str">
            <v>G类</v>
          </cell>
          <cell r="G15225">
            <v>10</v>
          </cell>
        </row>
        <row r="15226">
          <cell r="B15226" t="str">
            <v>1672-3414</v>
          </cell>
          <cell r="C15226" t="str">
            <v>投资与创业</v>
          </cell>
          <cell r="D15226" t="str">
            <v>省级期刊</v>
          </cell>
          <cell r="F15226" t="str">
            <v>G类</v>
          </cell>
          <cell r="G15226">
            <v>10</v>
          </cell>
        </row>
        <row r="15227">
          <cell r="B15227" t="str">
            <v>1672-3791</v>
          </cell>
          <cell r="C15227" t="str">
            <v>科技资讯</v>
          </cell>
          <cell r="D15227" t="str">
            <v>省级期刊</v>
          </cell>
          <cell r="F15227" t="str">
            <v>G类</v>
          </cell>
          <cell r="G15227">
            <v>10</v>
          </cell>
        </row>
        <row r="15228">
          <cell r="B15228" t="str">
            <v>1672-4089</v>
          </cell>
          <cell r="C15228" t="str">
            <v>天津市社会主义学院学报</v>
          </cell>
          <cell r="D15228" t="str">
            <v>省级期刊</v>
          </cell>
          <cell r="F15228" t="str">
            <v>G类</v>
          </cell>
          <cell r="G15228">
            <v>10</v>
          </cell>
        </row>
        <row r="15229">
          <cell r="B15229" t="str">
            <v>1672-4496</v>
          </cell>
          <cell r="C15229" t="str">
            <v>辽宁省社会主义学院学报</v>
          </cell>
          <cell r="D15229" t="str">
            <v>省级期刊</v>
          </cell>
          <cell r="F15229" t="str">
            <v>G类</v>
          </cell>
          <cell r="G15229">
            <v>10</v>
          </cell>
        </row>
        <row r="15230">
          <cell r="B15230" t="str">
            <v>1672-4550</v>
          </cell>
          <cell r="C15230" t="str">
            <v>实验科学与技术</v>
          </cell>
          <cell r="D15230" t="str">
            <v>省级期刊</v>
          </cell>
          <cell r="E15230">
            <v>0.34799999999999998</v>
          </cell>
          <cell r="F15230" t="str">
            <v>G类</v>
          </cell>
          <cell r="G15230">
            <v>10</v>
          </cell>
        </row>
        <row r="15231">
          <cell r="B15231" t="str">
            <v>1672-5646</v>
          </cell>
          <cell r="C15231" t="str">
            <v>辽宁经济管理干部学院.辽宁经济职业技术学院学报</v>
          </cell>
          <cell r="D15231" t="str">
            <v>省级期刊</v>
          </cell>
          <cell r="E15231">
            <v>3.5999999999999997E-2</v>
          </cell>
          <cell r="F15231" t="str">
            <v>G类</v>
          </cell>
          <cell r="G15231">
            <v>10</v>
          </cell>
        </row>
        <row r="15232">
          <cell r="B15232" t="str">
            <v>1672-5719</v>
          </cell>
          <cell r="C15232" t="str">
            <v>消费导刊</v>
          </cell>
          <cell r="D15232" t="str">
            <v>省级期刊</v>
          </cell>
          <cell r="F15232" t="str">
            <v>G类</v>
          </cell>
          <cell r="G15232">
            <v>10</v>
          </cell>
        </row>
        <row r="15233">
          <cell r="B15233" t="str">
            <v>1672-5840</v>
          </cell>
          <cell r="C15233" t="str">
            <v>沈阳干部学刊</v>
          </cell>
          <cell r="D15233" t="str">
            <v>省级期刊</v>
          </cell>
          <cell r="F15233" t="str">
            <v>G类</v>
          </cell>
          <cell r="G15233">
            <v>10</v>
          </cell>
        </row>
        <row r="15234">
          <cell r="B15234" t="str">
            <v>1672-6022</v>
          </cell>
          <cell r="C15234" t="str">
            <v>辽宁教育行政学院学报</v>
          </cell>
          <cell r="D15234" t="str">
            <v>省级期刊</v>
          </cell>
          <cell r="E15234">
            <v>4.5999999999999999E-2</v>
          </cell>
          <cell r="F15234" t="str">
            <v>G类</v>
          </cell>
          <cell r="G15234">
            <v>10</v>
          </cell>
        </row>
        <row r="15235">
          <cell r="B15235" t="str">
            <v>1672-612X</v>
          </cell>
          <cell r="C15235" t="str">
            <v>绵阳师范学院学报</v>
          </cell>
          <cell r="D15235" t="str">
            <v>省级期刊</v>
          </cell>
          <cell r="E15235">
            <v>0.08</v>
          </cell>
          <cell r="F15235" t="str">
            <v>G类</v>
          </cell>
          <cell r="G15235">
            <v>10</v>
          </cell>
        </row>
        <row r="15236">
          <cell r="B15236" t="str">
            <v>1672-6367</v>
          </cell>
          <cell r="C15236" t="str">
            <v>新世纪剧坛</v>
          </cell>
          <cell r="D15236" t="str">
            <v>省级期刊</v>
          </cell>
          <cell r="F15236" t="str">
            <v>G类</v>
          </cell>
          <cell r="G15236">
            <v>10</v>
          </cell>
        </row>
        <row r="15237">
          <cell r="B15237" t="str">
            <v>1672-6758</v>
          </cell>
          <cell r="C15237" t="str">
            <v>鸡西大学学报</v>
          </cell>
          <cell r="D15237" t="str">
            <v>省级期刊</v>
          </cell>
          <cell r="E15237">
            <v>5.1999999999999998E-2</v>
          </cell>
          <cell r="F15237" t="str">
            <v>G类</v>
          </cell>
          <cell r="G15237">
            <v>10</v>
          </cell>
        </row>
        <row r="15238">
          <cell r="B15238" t="str">
            <v>1672-7355</v>
          </cell>
          <cell r="C15238" t="str">
            <v>东方企业文化</v>
          </cell>
          <cell r="D15238" t="str">
            <v>省级期刊</v>
          </cell>
          <cell r="F15238" t="str">
            <v>G类</v>
          </cell>
          <cell r="G15238">
            <v>10</v>
          </cell>
        </row>
        <row r="15239">
          <cell r="B15239" t="str">
            <v>1672-8254</v>
          </cell>
          <cell r="C15239" t="str">
            <v>渤海大学学报(哲学社会科学版)</v>
          </cell>
          <cell r="D15239" t="str">
            <v>省级期刊</v>
          </cell>
          <cell r="E15239">
            <v>9.2999999999999999E-2</v>
          </cell>
          <cell r="F15239" t="str">
            <v>G类</v>
          </cell>
          <cell r="G15239">
            <v>10</v>
          </cell>
        </row>
        <row r="15240">
          <cell r="B15240" t="str">
            <v>1672-8610</v>
          </cell>
          <cell r="C15240" t="str">
            <v>语文学刊</v>
          </cell>
          <cell r="D15240" t="str">
            <v>省级期刊</v>
          </cell>
          <cell r="E15240">
            <v>3.1E-2</v>
          </cell>
          <cell r="F15240" t="str">
            <v>G类</v>
          </cell>
          <cell r="G15240">
            <v>10</v>
          </cell>
        </row>
        <row r="15241">
          <cell r="B15241" t="str">
            <v>1672-8661</v>
          </cell>
          <cell r="C15241" t="str">
            <v>时代金融</v>
          </cell>
          <cell r="D15241" t="str">
            <v>省级期刊</v>
          </cell>
          <cell r="E15241">
            <v>5.0999999999999997E-2</v>
          </cell>
          <cell r="F15241" t="str">
            <v>G类</v>
          </cell>
          <cell r="G15241">
            <v>10</v>
          </cell>
        </row>
        <row r="15242">
          <cell r="B15242" t="str">
            <v>1672-9617</v>
          </cell>
          <cell r="C15242" t="str">
            <v>沈阳工程学院学报(社会科学版)</v>
          </cell>
          <cell r="D15242" t="str">
            <v>省级期刊</v>
          </cell>
          <cell r="E15242">
            <v>0.11</v>
          </cell>
          <cell r="F15242" t="str">
            <v>G类</v>
          </cell>
          <cell r="G15242">
            <v>10</v>
          </cell>
        </row>
        <row r="15243">
          <cell r="B15243" t="str">
            <v>1672-9781</v>
          </cell>
          <cell r="C15243" t="str">
            <v>中国教育网络</v>
          </cell>
          <cell r="D15243" t="str">
            <v>省级期刊</v>
          </cell>
          <cell r="E15243">
            <v>0.16600000000000001</v>
          </cell>
          <cell r="F15243" t="str">
            <v>G类</v>
          </cell>
          <cell r="G15243">
            <v>10</v>
          </cell>
        </row>
        <row r="15244">
          <cell r="B15244" t="str">
            <v>1673-0046</v>
          </cell>
          <cell r="C15244" t="str">
            <v>太原城市职业技术学院学报</v>
          </cell>
          <cell r="D15244" t="str">
            <v>省级期刊</v>
          </cell>
          <cell r="E15244">
            <v>4.1000000000000002E-2</v>
          </cell>
          <cell r="F15244" t="str">
            <v>G类</v>
          </cell>
          <cell r="G15244">
            <v>10</v>
          </cell>
        </row>
        <row r="15245">
          <cell r="B15245" t="str">
            <v>1673-0194</v>
          </cell>
          <cell r="C15245" t="str">
            <v>中国管理信息化</v>
          </cell>
          <cell r="D15245" t="str">
            <v>省级期刊</v>
          </cell>
          <cell r="E15245">
            <v>7.6999999999999999E-2</v>
          </cell>
          <cell r="F15245" t="str">
            <v>G类</v>
          </cell>
          <cell r="G15245">
            <v>10</v>
          </cell>
        </row>
        <row r="15246">
          <cell r="B15246" t="str">
            <v>1673-0208</v>
          </cell>
          <cell r="C15246" t="str">
            <v>才智</v>
          </cell>
          <cell r="D15246" t="str">
            <v>省级期刊</v>
          </cell>
          <cell r="F15246" t="str">
            <v>G类</v>
          </cell>
          <cell r="G15246">
            <v>10</v>
          </cell>
        </row>
        <row r="15247">
          <cell r="B15247" t="str">
            <v>1673-0313</v>
          </cell>
          <cell r="C15247" t="str">
            <v>衡阳师范学院学报</v>
          </cell>
          <cell r="D15247" t="str">
            <v>省级期刊</v>
          </cell>
          <cell r="E15247">
            <v>9.6000000000000002E-2</v>
          </cell>
          <cell r="F15247" t="str">
            <v>G类</v>
          </cell>
          <cell r="G15247">
            <v>10</v>
          </cell>
        </row>
        <row r="15248">
          <cell r="B15248" t="str">
            <v>1673-1328</v>
          </cell>
          <cell r="C15248" t="str">
            <v>黑龙江科技信息</v>
          </cell>
          <cell r="D15248" t="str">
            <v>省级期刊</v>
          </cell>
          <cell r="F15248" t="str">
            <v>G类</v>
          </cell>
          <cell r="G15248">
            <v>10</v>
          </cell>
        </row>
        <row r="15249">
          <cell r="B15249" t="str">
            <v>1673-1670</v>
          </cell>
          <cell r="C15249" t="str">
            <v>平顶山学院学报</v>
          </cell>
          <cell r="D15249" t="str">
            <v>省级期刊</v>
          </cell>
          <cell r="E15249">
            <v>0.11799999999999999</v>
          </cell>
          <cell r="F15249" t="str">
            <v>G类</v>
          </cell>
          <cell r="G15249">
            <v>10</v>
          </cell>
        </row>
        <row r="15250">
          <cell r="B15250" t="str">
            <v>1673-2111</v>
          </cell>
          <cell r="C15250" t="str">
            <v>文学界</v>
          </cell>
          <cell r="D15250" t="str">
            <v>省级期刊</v>
          </cell>
          <cell r="F15250" t="str">
            <v>G类</v>
          </cell>
          <cell r="G15250">
            <v>10</v>
          </cell>
        </row>
        <row r="15251">
          <cell r="B15251" t="str">
            <v>1673-2162</v>
          </cell>
          <cell r="C15251" t="str">
            <v>新课程</v>
          </cell>
          <cell r="D15251" t="str">
            <v>省级期刊</v>
          </cell>
          <cell r="F15251" t="str">
            <v>G类</v>
          </cell>
          <cell r="G15251">
            <v>10</v>
          </cell>
        </row>
        <row r="15252">
          <cell r="B15252" t="str">
            <v>1673-2219</v>
          </cell>
          <cell r="C15252" t="str">
            <v>湖南科技学院学报</v>
          </cell>
          <cell r="D15252" t="str">
            <v>省级期刊</v>
          </cell>
          <cell r="E15252">
            <v>5.8999999999999997E-2</v>
          </cell>
          <cell r="F15252" t="str">
            <v>G类</v>
          </cell>
          <cell r="G15252">
            <v>10</v>
          </cell>
        </row>
        <row r="15253">
          <cell r="B15253" t="str">
            <v>1673-260X</v>
          </cell>
          <cell r="C15253" t="str">
            <v>赤峰学院学报(自然科学版)</v>
          </cell>
          <cell r="D15253" t="str">
            <v>省级期刊</v>
          </cell>
          <cell r="E15253">
            <v>6.4000000000000001E-2</v>
          </cell>
          <cell r="F15253" t="str">
            <v>G类</v>
          </cell>
          <cell r="G15253">
            <v>10</v>
          </cell>
        </row>
        <row r="15254">
          <cell r="B15254" t="str">
            <v>1673-291X</v>
          </cell>
          <cell r="C15254" t="str">
            <v>经济研究导刊</v>
          </cell>
          <cell r="D15254" t="str">
            <v>省级期刊</v>
          </cell>
          <cell r="E15254">
            <v>8.5000000000000006E-2</v>
          </cell>
          <cell r="F15254" t="str">
            <v>G类</v>
          </cell>
          <cell r="G15254">
            <v>10</v>
          </cell>
        </row>
        <row r="15255">
          <cell r="B15255" t="str">
            <v>1673-4092</v>
          </cell>
          <cell r="C15255" t="str">
            <v>国际病毒学杂志</v>
          </cell>
          <cell r="D15255" t="str">
            <v>省级期刊</v>
          </cell>
          <cell r="E15255">
            <v>1.5489999999999999</v>
          </cell>
          <cell r="F15255" t="str">
            <v>G类</v>
          </cell>
          <cell r="G15255">
            <v>10</v>
          </cell>
        </row>
        <row r="15256">
          <cell r="B15256" t="str">
            <v>1673-5862</v>
          </cell>
          <cell r="C15256" t="str">
            <v>沈阳师范大学学报(自然科学版)</v>
          </cell>
          <cell r="D15256" t="str">
            <v>省级期刊</v>
          </cell>
          <cell r="E15256">
            <v>0.375</v>
          </cell>
          <cell r="F15256" t="str">
            <v>F类</v>
          </cell>
          <cell r="G15256">
            <v>20</v>
          </cell>
        </row>
        <row r="15257">
          <cell r="B15257" t="str">
            <v>1673-5919</v>
          </cell>
          <cell r="C15257" t="str">
            <v>中国林业经济</v>
          </cell>
          <cell r="D15257" t="str">
            <v>省级期刊</v>
          </cell>
          <cell r="E15257">
            <v>0.33500000000000002</v>
          </cell>
          <cell r="F15257" t="str">
            <v>G类</v>
          </cell>
          <cell r="G15257">
            <v>10</v>
          </cell>
        </row>
        <row r="15258">
          <cell r="B15258" t="str">
            <v>1673-5986</v>
          </cell>
          <cell r="C15258" t="str">
            <v>音乐教育与创作</v>
          </cell>
          <cell r="D15258" t="str">
            <v>省级期刊</v>
          </cell>
          <cell r="F15258" t="str">
            <v>G类</v>
          </cell>
          <cell r="G15258">
            <v>10</v>
          </cell>
        </row>
        <row r="15259">
          <cell r="B15259" t="str">
            <v>1673-6044</v>
          </cell>
          <cell r="C15259" t="str">
            <v>食品工程</v>
          </cell>
          <cell r="D15259" t="str">
            <v>省级期刊</v>
          </cell>
          <cell r="E15259">
            <v>0.25800000000000001</v>
          </cell>
          <cell r="F15259" t="str">
            <v>G类</v>
          </cell>
          <cell r="G15259">
            <v>10</v>
          </cell>
        </row>
        <row r="15260">
          <cell r="B15260" t="str">
            <v>1673-6273</v>
          </cell>
          <cell r="C15260" t="str">
            <v>现代生物医学进展</v>
          </cell>
          <cell r="D15260" t="str">
            <v>省级期刊</v>
          </cell>
          <cell r="E15260">
            <v>0.42599999999999999</v>
          </cell>
          <cell r="F15260" t="str">
            <v>G类</v>
          </cell>
          <cell r="G15260">
            <v>10</v>
          </cell>
        </row>
        <row r="15261">
          <cell r="B15261" t="str">
            <v>1673-7725</v>
          </cell>
          <cell r="C15261" t="str">
            <v>文化学刊</v>
          </cell>
          <cell r="D15261" t="str">
            <v>省级期刊</v>
          </cell>
          <cell r="E15261">
            <v>0.113</v>
          </cell>
          <cell r="F15261" t="str">
            <v>G类</v>
          </cell>
          <cell r="G15261">
            <v>10</v>
          </cell>
        </row>
        <row r="15262">
          <cell r="B15262" t="str">
            <v>1673-8012</v>
          </cell>
          <cell r="C15262" t="str">
            <v>重庆高教研究</v>
          </cell>
          <cell r="D15262" t="str">
            <v>省级期刊</v>
          </cell>
          <cell r="F15262" t="str">
            <v>G类</v>
          </cell>
          <cell r="G15262">
            <v>10</v>
          </cell>
        </row>
        <row r="15263">
          <cell r="B15263" t="str">
            <v>1673-8160</v>
          </cell>
          <cell r="C15263" t="str">
            <v>商业故事</v>
          </cell>
          <cell r="D15263" t="str">
            <v>省级期刊</v>
          </cell>
          <cell r="F15263" t="str">
            <v>G类</v>
          </cell>
          <cell r="G15263">
            <v>10</v>
          </cell>
        </row>
        <row r="15264">
          <cell r="B15264" t="str">
            <v>1673-8209</v>
          </cell>
          <cell r="C15264" t="str">
            <v>人力资源管理</v>
          </cell>
          <cell r="D15264" t="str">
            <v>省级期刊</v>
          </cell>
          <cell r="E15264">
            <v>3.6999999999999998E-2</v>
          </cell>
          <cell r="F15264" t="str">
            <v>G类</v>
          </cell>
          <cell r="G15264">
            <v>10</v>
          </cell>
        </row>
        <row r="15265">
          <cell r="B15265" t="str">
            <v>1673-8454</v>
          </cell>
          <cell r="C15265" t="str">
            <v>中国教育信息化</v>
          </cell>
          <cell r="D15265" t="str">
            <v>省级期刊</v>
          </cell>
          <cell r="E15265">
            <v>0.222</v>
          </cell>
          <cell r="F15265" t="str">
            <v>G类</v>
          </cell>
          <cell r="G15265">
            <v>10</v>
          </cell>
        </row>
        <row r="15266">
          <cell r="B15266" t="str">
            <v>1673-8918</v>
          </cell>
          <cell r="C15266" t="str">
            <v>考试周刊</v>
          </cell>
          <cell r="D15266" t="str">
            <v>省级期刊</v>
          </cell>
          <cell r="F15266" t="str">
            <v>G类</v>
          </cell>
          <cell r="G15266">
            <v>10</v>
          </cell>
        </row>
        <row r="15267">
          <cell r="B15267" t="str">
            <v>1673-9574</v>
          </cell>
          <cell r="C15267" t="str">
            <v>今古传奇</v>
          </cell>
          <cell r="D15267" t="str">
            <v>省级期刊</v>
          </cell>
          <cell r="F15267" t="str">
            <v>G类</v>
          </cell>
          <cell r="G15267">
            <v>10</v>
          </cell>
        </row>
        <row r="15268">
          <cell r="B15268" t="str">
            <v>1674-0270</v>
          </cell>
          <cell r="C15268" t="str">
            <v>食品安全导刊</v>
          </cell>
          <cell r="D15268" t="str">
            <v>省级期刊</v>
          </cell>
          <cell r="E15268">
            <v>0.13800000000000001</v>
          </cell>
          <cell r="F15268" t="str">
            <v>G类</v>
          </cell>
          <cell r="G15268">
            <v>10</v>
          </cell>
        </row>
        <row r="15269">
          <cell r="B15269" t="str">
            <v>1674-0416</v>
          </cell>
          <cell r="C15269" t="str">
            <v>辽宁医学院学报(社会科学版)</v>
          </cell>
          <cell r="D15269" t="str">
            <v>省级期刊</v>
          </cell>
          <cell r="E15269">
            <v>0.13</v>
          </cell>
          <cell r="F15269" t="str">
            <v>G类</v>
          </cell>
          <cell r="G15269">
            <v>10</v>
          </cell>
        </row>
        <row r="15270">
          <cell r="B15270" t="str">
            <v>1674-0688</v>
          </cell>
          <cell r="C15270" t="str">
            <v>企业科技与发展</v>
          </cell>
          <cell r="D15270" t="str">
            <v>省级期刊</v>
          </cell>
          <cell r="E15270">
            <v>4.5999999999999999E-2</v>
          </cell>
          <cell r="F15270" t="str">
            <v>G类</v>
          </cell>
          <cell r="G15270">
            <v>10</v>
          </cell>
        </row>
        <row r="15271">
          <cell r="B15271" t="str">
            <v>1674-1161</v>
          </cell>
          <cell r="C15271" t="str">
            <v>农业科技与装备</v>
          </cell>
          <cell r="D15271" t="str">
            <v>省级期刊</v>
          </cell>
          <cell r="E15271">
            <v>0.129</v>
          </cell>
          <cell r="F15271" t="str">
            <v>G类</v>
          </cell>
          <cell r="G15271">
            <v>10</v>
          </cell>
        </row>
        <row r="15272">
          <cell r="B15272" t="str">
            <v>1674-201X</v>
          </cell>
          <cell r="C15272" t="str">
            <v>民心</v>
          </cell>
          <cell r="D15272" t="str">
            <v>省级期刊</v>
          </cell>
          <cell r="F15272" t="str">
            <v>G类</v>
          </cell>
          <cell r="G15272">
            <v>10</v>
          </cell>
        </row>
        <row r="15273">
          <cell r="B15273" t="str">
            <v>1674-2508</v>
          </cell>
          <cell r="C15273" t="str">
            <v>城市地理</v>
          </cell>
          <cell r="D15273" t="str">
            <v>省级期刊</v>
          </cell>
          <cell r="F15273" t="str">
            <v>G类</v>
          </cell>
          <cell r="G15273">
            <v>10</v>
          </cell>
        </row>
        <row r="15274">
          <cell r="B15274" t="str">
            <v>1674-4381</v>
          </cell>
          <cell r="C15274" t="str">
            <v>文学研究文献</v>
          </cell>
          <cell r="D15274" t="str">
            <v>省级期刊</v>
          </cell>
          <cell r="F15274" t="str">
            <v>G类</v>
          </cell>
          <cell r="G15274">
            <v>10</v>
          </cell>
        </row>
        <row r="15275">
          <cell r="B15275" t="str">
            <v>1674-5728</v>
          </cell>
          <cell r="C15275" t="str">
            <v>中小学教学研究</v>
          </cell>
          <cell r="D15275" t="str">
            <v>省级期刊</v>
          </cell>
          <cell r="F15275" t="str">
            <v>G类</v>
          </cell>
          <cell r="G15275">
            <v>10</v>
          </cell>
        </row>
        <row r="15276">
          <cell r="B15276" t="str">
            <v>1674-6023</v>
          </cell>
          <cell r="C15276" t="str">
            <v>基础教育论坛</v>
          </cell>
          <cell r="D15276" t="str">
            <v>省级期刊</v>
          </cell>
          <cell r="F15276" t="str">
            <v>G类</v>
          </cell>
          <cell r="G15276">
            <v>10</v>
          </cell>
        </row>
        <row r="15277">
          <cell r="B15277" t="str">
            <v>1674-6341</v>
          </cell>
          <cell r="C15277" t="str">
            <v>黑龙江生态工程职业学院学报</v>
          </cell>
          <cell r="D15277" t="str">
            <v>省级期刊</v>
          </cell>
          <cell r="E15277">
            <v>4.2999999999999997E-2</v>
          </cell>
          <cell r="F15277" t="str">
            <v>G类</v>
          </cell>
          <cell r="G15277">
            <v>10</v>
          </cell>
        </row>
        <row r="15278">
          <cell r="B15278" t="str">
            <v>1674-6708</v>
          </cell>
          <cell r="C15278" t="str">
            <v>科技传播</v>
          </cell>
          <cell r="D15278" t="str">
            <v>省级期刊</v>
          </cell>
          <cell r="E15278">
            <v>3.3000000000000002E-2</v>
          </cell>
          <cell r="F15278" t="str">
            <v>G类</v>
          </cell>
          <cell r="G15278">
            <v>10</v>
          </cell>
        </row>
        <row r="15279">
          <cell r="B15279" t="str">
            <v>1674-6813</v>
          </cell>
          <cell r="C15279" t="str">
            <v>科教导刊</v>
          </cell>
          <cell r="D15279" t="str">
            <v>省级期刊</v>
          </cell>
          <cell r="E15279">
            <v>5.8999999999999997E-2</v>
          </cell>
          <cell r="F15279" t="str">
            <v>G类</v>
          </cell>
          <cell r="G15279">
            <v>10</v>
          </cell>
        </row>
        <row r="15280">
          <cell r="B15280" t="str">
            <v>1674-7747</v>
          </cell>
          <cell r="C15280" t="str">
            <v>职教通讯</v>
          </cell>
          <cell r="D15280" t="str">
            <v>省级期刊</v>
          </cell>
          <cell r="E15280">
            <v>0.151</v>
          </cell>
          <cell r="F15280" t="str">
            <v>G类</v>
          </cell>
          <cell r="G15280">
            <v>10</v>
          </cell>
        </row>
        <row r="15281">
          <cell r="B15281" t="str">
            <v>1674-8719</v>
          </cell>
          <cell r="C15281" t="str">
            <v>收藏与投资</v>
          </cell>
          <cell r="D15281" t="str">
            <v>省级期刊</v>
          </cell>
          <cell r="F15281" t="str">
            <v>G类</v>
          </cell>
          <cell r="G15281">
            <v>10</v>
          </cell>
        </row>
        <row r="15282">
          <cell r="B15282" t="str">
            <v>1674-876X</v>
          </cell>
          <cell r="C15282" t="str">
            <v>高中语文教与学</v>
          </cell>
          <cell r="D15282" t="str">
            <v>省级期刊</v>
          </cell>
          <cell r="F15282" t="str">
            <v>G类</v>
          </cell>
          <cell r="G15282">
            <v>10</v>
          </cell>
        </row>
        <row r="15283">
          <cell r="B15283" t="str">
            <v>1674-8883</v>
          </cell>
          <cell r="C15283" t="str">
            <v>新闻研究导刊</v>
          </cell>
          <cell r="D15283" t="str">
            <v>省级期刊</v>
          </cell>
          <cell r="F15283" t="str">
            <v>G类</v>
          </cell>
          <cell r="G15283">
            <v>10</v>
          </cell>
        </row>
        <row r="15284">
          <cell r="B15284" t="str">
            <v>1674-9014</v>
          </cell>
          <cell r="C15284" t="str">
            <v>武陵学刊</v>
          </cell>
          <cell r="D15284" t="str">
            <v>省级期刊</v>
          </cell>
          <cell r="E15284">
            <v>0.16600000000000001</v>
          </cell>
          <cell r="F15284" t="str">
            <v>G类</v>
          </cell>
          <cell r="G15284">
            <v>10</v>
          </cell>
        </row>
        <row r="15285">
          <cell r="B15285" t="str">
            <v>1674-9286</v>
          </cell>
          <cell r="C15285" t="str">
            <v>美术教育研究</v>
          </cell>
          <cell r="D15285" t="str">
            <v>省级期刊</v>
          </cell>
          <cell r="F15285" t="str">
            <v>G类</v>
          </cell>
          <cell r="G15285">
            <v>10</v>
          </cell>
        </row>
        <row r="15286">
          <cell r="B15286" t="str">
            <v>1674-9324</v>
          </cell>
          <cell r="C15286" t="str">
            <v>教育教学论坛</v>
          </cell>
          <cell r="D15286" t="str">
            <v>省级期刊</v>
          </cell>
          <cell r="E15286">
            <v>5.5E-2</v>
          </cell>
          <cell r="F15286" t="str">
            <v>G类</v>
          </cell>
          <cell r="G15286">
            <v>10</v>
          </cell>
        </row>
        <row r="15287">
          <cell r="B15287" t="str">
            <v>1674-9510</v>
          </cell>
          <cell r="C15287" t="str">
            <v>教育界</v>
          </cell>
          <cell r="D15287" t="str">
            <v>省级期刊</v>
          </cell>
          <cell r="F15287" t="str">
            <v>G类</v>
          </cell>
          <cell r="G15287">
            <v>10</v>
          </cell>
        </row>
        <row r="15288">
          <cell r="B15288" t="str">
            <v>1674-9596</v>
          </cell>
          <cell r="C15288" t="str">
            <v>双语学习</v>
          </cell>
          <cell r="D15288" t="str">
            <v>省级期刊</v>
          </cell>
          <cell r="F15288" t="str">
            <v>G类</v>
          </cell>
          <cell r="G15288">
            <v>10</v>
          </cell>
        </row>
        <row r="15289">
          <cell r="B15289" t="str">
            <v>1674-9790</v>
          </cell>
          <cell r="C15289" t="str">
            <v>东吴学术</v>
          </cell>
          <cell r="D15289" t="str">
            <v>省级期刊</v>
          </cell>
          <cell r="E15289">
            <v>0.246</v>
          </cell>
          <cell r="F15289" t="str">
            <v>G类</v>
          </cell>
          <cell r="G15289">
            <v>10</v>
          </cell>
        </row>
        <row r="15290">
          <cell r="B15290" t="str">
            <v>1793-8201</v>
          </cell>
          <cell r="C15290" t="str">
            <v>International Journal of Computer Theory and Engineering</v>
          </cell>
          <cell r="D15290" t="str">
            <v>省级期刊</v>
          </cell>
          <cell r="F15290" t="str">
            <v>G类</v>
          </cell>
          <cell r="G15290">
            <v>10</v>
          </cell>
        </row>
        <row r="15291">
          <cell r="B15291" t="str">
            <v>1810-2980</v>
          </cell>
          <cell r="C15291" t="str">
            <v>黄河之声</v>
          </cell>
          <cell r="D15291" t="str">
            <v>省级期刊</v>
          </cell>
          <cell r="F15291" t="str">
            <v>G类</v>
          </cell>
          <cell r="G15291">
            <v>10</v>
          </cell>
        </row>
        <row r="15292">
          <cell r="B15292" t="str">
            <v>1951-6851</v>
          </cell>
          <cell r="C15292" t="str">
            <v>Advances in Intelligent Systems Research </v>
          </cell>
          <cell r="D15292" t="str">
            <v>省级期刊</v>
          </cell>
          <cell r="F15292" t="str">
            <v>G类</v>
          </cell>
          <cell r="G15292">
            <v>10</v>
          </cell>
        </row>
        <row r="15293">
          <cell r="B15293" t="str">
            <v>2040-7459</v>
          </cell>
          <cell r="C15293" t="str">
            <v>Research Journal of Applied Science, Engineering and Technology</v>
          </cell>
          <cell r="D15293" t="str">
            <v>省级期刊</v>
          </cell>
          <cell r="F15293" t="str">
            <v>G类</v>
          </cell>
          <cell r="G15293">
            <v>10</v>
          </cell>
        </row>
        <row r="15294">
          <cell r="B15294" t="str">
            <v>2073-4239</v>
          </cell>
          <cell r="C15294" t="str">
            <v> Journal of Information Hiding and Multimedia Signal Processing</v>
          </cell>
          <cell r="D15294" t="str">
            <v>省级期刊</v>
          </cell>
          <cell r="F15294" t="str">
            <v>G类</v>
          </cell>
          <cell r="G15294">
            <v>10</v>
          </cell>
        </row>
        <row r="15295">
          <cell r="B15295" t="str">
            <v>2079-3111</v>
          </cell>
          <cell r="C15295" t="str">
            <v>东方教育</v>
          </cell>
          <cell r="D15295" t="str">
            <v>省级期刊</v>
          </cell>
          <cell r="F15295" t="str">
            <v>G类</v>
          </cell>
          <cell r="G15295">
            <v>10</v>
          </cell>
        </row>
        <row r="15296">
          <cell r="B15296" t="str">
            <v>2095-2406</v>
          </cell>
          <cell r="C15296" t="str">
            <v>艺术品鉴</v>
          </cell>
          <cell r="D15296" t="str">
            <v>省级期刊</v>
          </cell>
          <cell r="F15296" t="str">
            <v>G类</v>
          </cell>
          <cell r="G15296">
            <v>10</v>
          </cell>
        </row>
        <row r="15297">
          <cell r="B15297" t="str">
            <v>2095-2414</v>
          </cell>
          <cell r="C15297" t="str">
            <v>社会福利</v>
          </cell>
          <cell r="D15297" t="str">
            <v>省级期刊</v>
          </cell>
          <cell r="E15297">
            <v>0.223</v>
          </cell>
          <cell r="F15297" t="str">
            <v>G类</v>
          </cell>
          <cell r="G15297">
            <v>10</v>
          </cell>
        </row>
        <row r="15298">
          <cell r="B15298" t="str">
            <v>2095-2457</v>
          </cell>
          <cell r="C15298" t="str">
            <v>科技视界</v>
          </cell>
          <cell r="D15298" t="str">
            <v>省级期刊</v>
          </cell>
          <cell r="F15298" t="str">
            <v>G类</v>
          </cell>
          <cell r="G15298">
            <v>10</v>
          </cell>
        </row>
        <row r="15299">
          <cell r="B15299" t="str">
            <v>2095-2554</v>
          </cell>
          <cell r="C15299" t="str">
            <v>创作与评论</v>
          </cell>
          <cell r="D15299" t="str">
            <v>省级期刊</v>
          </cell>
          <cell r="E15299">
            <v>3.5000000000000003E-2</v>
          </cell>
          <cell r="F15299" t="str">
            <v>G类</v>
          </cell>
          <cell r="G15299">
            <v>10</v>
          </cell>
        </row>
        <row r="15300">
          <cell r="B15300" t="str">
            <v>2095-2813</v>
          </cell>
          <cell r="C15300" t="str">
            <v>当代体育科技</v>
          </cell>
          <cell r="D15300" t="str">
            <v>省级期刊</v>
          </cell>
          <cell r="E15300">
            <v>3.9E-2</v>
          </cell>
          <cell r="F15300" t="str">
            <v>G类</v>
          </cell>
          <cell r="G15300">
            <v>10</v>
          </cell>
        </row>
        <row r="15301">
          <cell r="B15301" t="str">
            <v>2095-3089</v>
          </cell>
          <cell r="C15301" t="str">
            <v>课程教育研究</v>
          </cell>
          <cell r="D15301" t="str">
            <v>省级期刊</v>
          </cell>
          <cell r="F15301" t="str">
            <v>G类</v>
          </cell>
          <cell r="G15301">
            <v>10</v>
          </cell>
        </row>
        <row r="15302">
          <cell r="B15302" t="str">
            <v>2095-3283</v>
          </cell>
          <cell r="C15302" t="str">
            <v>对外经贸</v>
          </cell>
          <cell r="D15302" t="str">
            <v>省级期刊</v>
          </cell>
          <cell r="F15302" t="str">
            <v>G类</v>
          </cell>
          <cell r="G15302">
            <v>10</v>
          </cell>
        </row>
        <row r="15303">
          <cell r="B15303" t="str">
            <v>2095-5154</v>
          </cell>
          <cell r="C15303" t="str">
            <v>社会学评论</v>
          </cell>
          <cell r="D15303" t="str">
            <v>省级期刊</v>
          </cell>
          <cell r="F15303" t="str">
            <v>G类</v>
          </cell>
          <cell r="G15303">
            <v>10</v>
          </cell>
        </row>
        <row r="15304">
          <cell r="B15304" t="str">
            <v>2095-5464</v>
          </cell>
          <cell r="C15304" t="str">
            <v>对外经贸</v>
          </cell>
          <cell r="D15304" t="str">
            <v>省级期刊</v>
          </cell>
          <cell r="F15304" t="str">
            <v>G类</v>
          </cell>
          <cell r="G15304">
            <v>10</v>
          </cell>
        </row>
        <row r="15305">
          <cell r="B15305" t="str">
            <v>2095-5642</v>
          </cell>
          <cell r="C15305" t="str">
            <v>成都师范学院学报</v>
          </cell>
          <cell r="D15305" t="str">
            <v>省级期刊</v>
          </cell>
          <cell r="E15305">
            <v>0.108</v>
          </cell>
          <cell r="F15305" t="str">
            <v>G类</v>
          </cell>
          <cell r="G15305">
            <v>10</v>
          </cell>
        </row>
        <row r="15306">
          <cell r="B15306" t="str">
            <v>2095-624X</v>
          </cell>
          <cell r="C15306" t="str">
            <v>求知导刊</v>
          </cell>
          <cell r="D15306" t="str">
            <v>省级期刊</v>
          </cell>
          <cell r="F15306" t="str">
            <v>G类</v>
          </cell>
          <cell r="G15306">
            <v>10</v>
          </cell>
        </row>
        <row r="15307">
          <cell r="B15307" t="str">
            <v>2095-6495</v>
          </cell>
          <cell r="C15307" t="str">
            <v>粮油加工</v>
          </cell>
          <cell r="D15307" t="str">
            <v>省级期刊</v>
          </cell>
          <cell r="F15307" t="str">
            <v>G类</v>
          </cell>
          <cell r="G15307">
            <v>10</v>
          </cell>
        </row>
        <row r="15308">
          <cell r="B15308" t="str">
            <v>2095-722X</v>
          </cell>
          <cell r="C15308" t="str">
            <v>外语教育研究</v>
          </cell>
          <cell r="D15308" t="str">
            <v>省级期刊</v>
          </cell>
          <cell r="F15308" t="str">
            <v>G类</v>
          </cell>
          <cell r="G15308">
            <v>10</v>
          </cell>
        </row>
        <row r="15309">
          <cell r="B15309" t="str">
            <v>2095-7483</v>
          </cell>
          <cell r="C15309" t="str">
            <v>长江丛刊</v>
          </cell>
          <cell r="D15309" t="str">
            <v>省级期刊</v>
          </cell>
          <cell r="F15309" t="str">
            <v>G类</v>
          </cell>
          <cell r="G15309">
            <v>10</v>
          </cell>
        </row>
        <row r="15310">
          <cell r="B15310" t="str">
            <v>2095-798X</v>
          </cell>
          <cell r="C15310" t="str">
            <v>国际汉语教学研究</v>
          </cell>
          <cell r="D15310" t="str">
            <v>省级期刊</v>
          </cell>
          <cell r="F15310" t="str">
            <v>G类</v>
          </cell>
          <cell r="G15310">
            <v>10</v>
          </cell>
        </row>
        <row r="15311">
          <cell r="B15311" t="str">
            <v>2095-8528</v>
          </cell>
          <cell r="C15311" t="str">
            <v>天津中德职业技术学院学报</v>
          </cell>
          <cell r="D15311" t="str">
            <v>省级期刊</v>
          </cell>
          <cell r="F15311" t="str">
            <v>G类</v>
          </cell>
          <cell r="G15311">
            <v>10</v>
          </cell>
        </row>
        <row r="15312">
          <cell r="B15312" t="str">
            <v>2095-9025</v>
          </cell>
          <cell r="C15312" t="str">
            <v>佳木斯教育学院学报</v>
          </cell>
          <cell r="D15312" t="str">
            <v>省级期刊</v>
          </cell>
          <cell r="E15312">
            <v>3.4000000000000002E-2</v>
          </cell>
          <cell r="F15312" t="str">
            <v>G类</v>
          </cell>
          <cell r="G15312">
            <v>10</v>
          </cell>
        </row>
        <row r="15313">
          <cell r="B15313" t="str">
            <v>2095-9052</v>
          </cell>
          <cell r="C15313" t="str">
            <v>佳木斯职业学院学报</v>
          </cell>
          <cell r="D15313" t="str">
            <v>省级期刊</v>
          </cell>
          <cell r="E15313">
            <v>3.4000000000000002E-2</v>
          </cell>
          <cell r="F15313" t="str">
            <v>G类</v>
          </cell>
          <cell r="G15313">
            <v>10</v>
          </cell>
        </row>
        <row r="15314">
          <cell r="B15314" t="str">
            <v>2095-9214</v>
          </cell>
          <cell r="C15314" t="str">
            <v>亚太教育</v>
          </cell>
          <cell r="D15314" t="str">
            <v>省级期刊</v>
          </cell>
          <cell r="F15314" t="str">
            <v>G类</v>
          </cell>
          <cell r="G15314">
            <v>10</v>
          </cell>
        </row>
        <row r="15315">
          <cell r="B15315" t="str">
            <v>2095-9257</v>
          </cell>
          <cell r="C15315" t="str">
            <v>国际汉学</v>
          </cell>
          <cell r="D15315" t="str">
            <v>省级期刊</v>
          </cell>
          <cell r="F15315" t="str">
            <v>G类</v>
          </cell>
          <cell r="G15315">
            <v>10</v>
          </cell>
        </row>
        <row r="15316">
          <cell r="B15316" t="str">
            <v>2095-9516</v>
          </cell>
          <cell r="C15316" t="str">
            <v>全球传媒学刊</v>
          </cell>
          <cell r="D15316" t="str">
            <v>省级期刊</v>
          </cell>
          <cell r="F15316" t="str">
            <v>G类</v>
          </cell>
          <cell r="G15316">
            <v>10</v>
          </cell>
        </row>
        <row r="15317">
          <cell r="B15317" t="str">
            <v>2095-980X</v>
          </cell>
          <cell r="C15317" t="str">
            <v>时代农机</v>
          </cell>
          <cell r="D15317" t="str">
            <v>省级期刊</v>
          </cell>
          <cell r="F15317" t="str">
            <v>G类</v>
          </cell>
          <cell r="G15317">
            <v>10</v>
          </cell>
        </row>
        <row r="15318">
          <cell r="B15318" t="str">
            <v>2155-3289</v>
          </cell>
          <cell r="C15318" t="str">
            <v xml:space="preserve">Numerical Algebra, Control and Optimization </v>
          </cell>
          <cell r="D15318" t="str">
            <v>省级期刊</v>
          </cell>
          <cell r="F15318" t="str">
            <v>G类</v>
          </cell>
          <cell r="G15318">
            <v>10</v>
          </cell>
        </row>
        <row r="15319">
          <cell r="B15319" t="str">
            <v>2160-7583</v>
          </cell>
          <cell r="C15319" t="str">
            <v>理论数学</v>
          </cell>
          <cell r="D15319" t="str">
            <v>省级期刊</v>
          </cell>
          <cell r="F15319" t="str">
            <v>G类</v>
          </cell>
          <cell r="G15319">
            <v>10</v>
          </cell>
        </row>
        <row r="15320">
          <cell r="B15320" t="str">
            <v>2347-1557</v>
          </cell>
          <cell r="C15320" t="str">
            <v>International Journal of Mathematics And its Applications</v>
          </cell>
          <cell r="D15320" t="str">
            <v>省级期刊</v>
          </cell>
          <cell r="F15320" t="str">
            <v>G类</v>
          </cell>
          <cell r="G15320">
            <v>10</v>
          </cell>
        </row>
        <row r="15321">
          <cell r="B15321" t="str">
            <v>2352-538X</v>
          </cell>
          <cell r="C15321" t="str">
            <v>Advances in Computer Science Research</v>
          </cell>
          <cell r="D15321" t="str">
            <v>省级期刊</v>
          </cell>
          <cell r="F15321" t="str">
            <v>G类</v>
          </cell>
          <cell r="G15321">
            <v>10</v>
          </cell>
        </row>
        <row r="15322">
          <cell r="B15322" t="str">
            <v>2352-5398</v>
          </cell>
          <cell r="C15322" t="str">
            <v>Advances in Social Science, Education and Humanities Research</v>
          </cell>
          <cell r="D15322" t="str">
            <v>省级期刊</v>
          </cell>
          <cell r="F15322" t="str">
            <v>G类</v>
          </cell>
          <cell r="G15322">
            <v>10</v>
          </cell>
        </row>
        <row r="15323">
          <cell r="B15323" t="str">
            <v>2352-5401</v>
          </cell>
          <cell r="C15323" t="str">
            <v>Advances in Engineering Research</v>
          </cell>
          <cell r="D15323" t="str">
            <v>省级期刊</v>
          </cell>
          <cell r="F15323" t="str">
            <v>G类</v>
          </cell>
          <cell r="G15323">
            <v>10</v>
          </cell>
        </row>
        <row r="15324">
          <cell r="B15324" t="str">
            <v>1674-5450</v>
          </cell>
          <cell r="C15324" t="str">
            <v>沈阳师范大学.社会科学版</v>
          </cell>
          <cell r="D15324" t="str">
            <v>省级期刊</v>
          </cell>
          <cell r="F15324" t="str">
            <v>F类</v>
          </cell>
          <cell r="G15324">
            <v>20</v>
          </cell>
        </row>
        <row r="15325">
          <cell r="B15325" t="str">
            <v>1001-2869</v>
          </cell>
          <cell r="C15325" t="str">
            <v>复印报刊资料.教育学</v>
          </cell>
          <cell r="D15325" t="str">
            <v>省级期刊</v>
          </cell>
          <cell r="F15325" t="str">
            <v>G类</v>
          </cell>
          <cell r="G15325">
            <v>10</v>
          </cell>
        </row>
        <row r="15326">
          <cell r="B15326" t="str">
            <v>1001-2982</v>
          </cell>
          <cell r="C15326" t="str">
            <v>复印报刊资料.中小学教育</v>
          </cell>
          <cell r="D15326" t="str">
            <v>省级期刊</v>
          </cell>
          <cell r="F15326" t="str">
            <v>G类</v>
          </cell>
          <cell r="G15326">
            <v>10</v>
          </cell>
        </row>
        <row r="15327">
          <cell r="B15327" t="str">
            <v>1002-218X</v>
          </cell>
          <cell r="C15327" t="str">
            <v>中学物理教学参考</v>
          </cell>
          <cell r="D15327" t="str">
            <v>省级期刊</v>
          </cell>
          <cell r="F15327" t="str">
            <v>G类</v>
          </cell>
          <cell r="G15327">
            <v>10</v>
          </cell>
        </row>
        <row r="15328">
          <cell r="B15328" t="str">
            <v>1002-7661</v>
          </cell>
          <cell r="C15328" t="str">
            <v>读写算（小学高年级版）</v>
          </cell>
          <cell r="D15328" t="str">
            <v>省级期刊</v>
          </cell>
          <cell r="F15328" t="str">
            <v>G类</v>
          </cell>
          <cell r="G15328">
            <v>10</v>
          </cell>
        </row>
        <row r="15329">
          <cell r="B15329" t="str">
            <v>1003-4199</v>
          </cell>
          <cell r="C15329" t="str">
            <v>鸭绿江下半月版</v>
          </cell>
          <cell r="D15329" t="str">
            <v>省级期刊</v>
          </cell>
          <cell r="F15329" t="str">
            <v>G类</v>
          </cell>
          <cell r="G15329">
            <v>10</v>
          </cell>
        </row>
        <row r="15330">
          <cell r="B15330" t="str">
            <v>1003-4307</v>
          </cell>
          <cell r="C15330" t="str">
            <v>甘肃理论学刊</v>
          </cell>
          <cell r="D15330" t="str">
            <v>省级期刊</v>
          </cell>
          <cell r="F15330" t="str">
            <v>G类</v>
          </cell>
          <cell r="G15330">
            <v>10</v>
          </cell>
        </row>
        <row r="15331">
          <cell r="B15331" t="str">
            <v>1004-8502</v>
          </cell>
          <cell r="C15331" t="str">
            <v>中国校外教育（上半月）</v>
          </cell>
          <cell r="D15331" t="str">
            <v>省级期刊</v>
          </cell>
          <cell r="F15331" t="str">
            <v>G类</v>
          </cell>
          <cell r="G15331">
            <v>10</v>
          </cell>
        </row>
        <row r="15332">
          <cell r="B15332" t="str">
            <v>1009-2234</v>
          </cell>
          <cell r="C15332" t="str">
            <v>理论观察</v>
          </cell>
          <cell r="D15332" t="str">
            <v>省级期刊</v>
          </cell>
          <cell r="F15332" t="str">
            <v>G类</v>
          </cell>
          <cell r="G15332">
            <v>10</v>
          </cell>
        </row>
        <row r="15333">
          <cell r="B15333" t="str">
            <v>1009-2927</v>
          </cell>
          <cell r="C15333" t="str">
            <v>复印报刊资料.中学物理教与学</v>
          </cell>
          <cell r="D15333" t="str">
            <v>省级期刊</v>
          </cell>
          <cell r="F15333" t="str">
            <v>G类</v>
          </cell>
          <cell r="G15333">
            <v>10</v>
          </cell>
        </row>
        <row r="15334">
          <cell r="B15334" t="str">
            <v>1103-5281</v>
          </cell>
          <cell r="C15334" t="str">
            <v>内蒙古社会科学（汉）</v>
          </cell>
          <cell r="D15334" t="str">
            <v>省级期刊</v>
          </cell>
          <cell r="F15334" t="str">
            <v>G类</v>
          </cell>
          <cell r="G15334">
            <v>10</v>
          </cell>
        </row>
        <row r="15335">
          <cell r="B15335" t="str">
            <v>1672-5409</v>
          </cell>
          <cell r="C15335" t="str">
            <v>边疆经济与文化</v>
          </cell>
          <cell r="D15335" t="str">
            <v>省级期刊</v>
          </cell>
          <cell r="F15335" t="str">
            <v>G类</v>
          </cell>
          <cell r="G15335">
            <v>10</v>
          </cell>
        </row>
        <row r="15336">
          <cell r="B15336" t="str">
            <v>1673-0348</v>
          </cell>
          <cell r="C15336" t="str">
            <v>卫星电视与宽带多媒体</v>
          </cell>
          <cell r="D15336" t="str">
            <v>省级期刊</v>
          </cell>
          <cell r="F15336" t="str">
            <v>G类</v>
          </cell>
          <cell r="G15336">
            <v>10</v>
          </cell>
        </row>
        <row r="15337">
          <cell r="B15337" t="str">
            <v>1673-2413</v>
          </cell>
          <cell r="C15337" t="str">
            <v>教育.综合视线</v>
          </cell>
          <cell r="D15337" t="str">
            <v>省级期刊</v>
          </cell>
          <cell r="F15337" t="str">
            <v>G类</v>
          </cell>
          <cell r="G15337">
            <v>10</v>
          </cell>
        </row>
        <row r="15338">
          <cell r="B15338" t="str">
            <v>1674-2117</v>
          </cell>
          <cell r="C15338" t="str">
            <v>中国信息技术教育</v>
          </cell>
          <cell r="D15338" t="str">
            <v>省级期刊</v>
          </cell>
          <cell r="F15338" t="str">
            <v>G类</v>
          </cell>
          <cell r="G15338">
            <v>10</v>
          </cell>
        </row>
        <row r="15339">
          <cell r="B15339" t="str">
            <v>1674-3067</v>
          </cell>
          <cell r="C15339" t="str">
            <v>西部蒙古论坛（蒙）</v>
          </cell>
          <cell r="D15339" t="str">
            <v>省级期刊</v>
          </cell>
          <cell r="F15339" t="str">
            <v>G类</v>
          </cell>
          <cell r="G15339">
            <v>10</v>
          </cell>
        </row>
        <row r="15340">
          <cell r="B15340" t="str">
            <v>1673-8438</v>
          </cell>
          <cell r="C15340" t="str">
            <v>动漫界·幼教365</v>
          </cell>
          <cell r="D15340" t="str">
            <v>其他期刊</v>
          </cell>
          <cell r="F15340" t="str">
            <v>G类</v>
          </cell>
          <cell r="G15340">
            <v>10</v>
          </cell>
        </row>
        <row r="15341">
          <cell r="B15341" t="str">
            <v>2095-4379</v>
          </cell>
          <cell r="C15341" t="str">
            <v>法制博览</v>
          </cell>
          <cell r="D15341" t="str">
            <v>其他期刊</v>
          </cell>
          <cell r="F15341" t="str">
            <v>G类</v>
          </cell>
          <cell r="G15341">
            <v>10</v>
          </cell>
        </row>
        <row r="15342">
          <cell r="B15342" t="str">
            <v>1005-0183</v>
          </cell>
          <cell r="C15342" t="str">
            <v>法制与经济</v>
          </cell>
          <cell r="D15342" t="str">
            <v>其他期刊</v>
          </cell>
          <cell r="E15342">
            <v>4.5999999999999999E-2</v>
          </cell>
          <cell r="F15342" t="str">
            <v>G类</v>
          </cell>
          <cell r="G15342">
            <v>10</v>
          </cell>
        </row>
        <row r="15343">
          <cell r="B15343" t="str">
            <v>1009-0592</v>
          </cell>
          <cell r="C15343" t="str">
            <v>法制与社会</v>
          </cell>
          <cell r="D15343" t="str">
            <v>其他期刊</v>
          </cell>
          <cell r="E15343">
            <v>6.5000000000000002E-2</v>
          </cell>
          <cell r="F15343" t="str">
            <v>G类</v>
          </cell>
          <cell r="G15343">
            <v>10</v>
          </cell>
        </row>
        <row r="15344">
          <cell r="B15344" t="str">
            <v>1674-8794</v>
          </cell>
          <cell r="C15344" t="str">
            <v>高中数学教与学</v>
          </cell>
          <cell r="D15344" t="str">
            <v>其他期刊</v>
          </cell>
          <cell r="F15344" t="str">
            <v>G类</v>
          </cell>
          <cell r="G15344">
            <v>10</v>
          </cell>
        </row>
        <row r="15345">
          <cell r="B15345" t="str">
            <v>1674-3040</v>
          </cell>
          <cell r="C15345" t="str">
            <v>公安学刊(浙江警察学院学报)</v>
          </cell>
          <cell r="D15345" t="str">
            <v>其他期刊</v>
          </cell>
          <cell r="E15345">
            <v>0.121</v>
          </cell>
          <cell r="F15345" t="str">
            <v>G类</v>
          </cell>
          <cell r="G15345">
            <v>10</v>
          </cell>
        </row>
        <row r="15346">
          <cell r="B15346" t="str">
            <v>1007-8754</v>
          </cell>
          <cell r="C15346" t="str">
            <v>广东第二师范学院学报</v>
          </cell>
          <cell r="D15346" t="str">
            <v>其他期刊</v>
          </cell>
          <cell r="E15346">
            <v>0.10100000000000001</v>
          </cell>
          <cell r="F15346" t="str">
            <v>G类</v>
          </cell>
          <cell r="G15346">
            <v>10</v>
          </cell>
        </row>
        <row r="15347">
          <cell r="B15347" t="str">
            <v>2095-0292</v>
          </cell>
          <cell r="C15347" t="str">
            <v>哈尔滨师范大学社会科学学报</v>
          </cell>
          <cell r="D15347" t="str">
            <v>其他期刊</v>
          </cell>
          <cell r="F15347" t="str">
            <v>G类</v>
          </cell>
          <cell r="G15347">
            <v>10</v>
          </cell>
        </row>
        <row r="15348">
          <cell r="B15348" t="str">
            <v>1000-9906</v>
          </cell>
          <cell r="C15348" t="str">
            <v>黑龙江中医药</v>
          </cell>
          <cell r="D15348" t="str">
            <v>其他期刊</v>
          </cell>
          <cell r="E15348">
            <v>0.114</v>
          </cell>
          <cell r="F15348" t="str">
            <v>G类</v>
          </cell>
          <cell r="G15348">
            <v>10</v>
          </cell>
        </row>
        <row r="15349">
          <cell r="B15349" t="str">
            <v>1008-004X</v>
          </cell>
          <cell r="C15349" t="str">
            <v>湖北招生考试</v>
          </cell>
          <cell r="D15349" t="str">
            <v>其他期刊</v>
          </cell>
          <cell r="F15349" t="str">
            <v>G类</v>
          </cell>
          <cell r="G15349">
            <v>10</v>
          </cell>
        </row>
        <row r="15350">
          <cell r="B15350" t="str">
            <v>1004-048X</v>
          </cell>
          <cell r="C15350" t="str">
            <v>家庭教育</v>
          </cell>
          <cell r="D15350" t="str">
            <v>其他期刊</v>
          </cell>
          <cell r="F15350" t="str">
            <v>G类</v>
          </cell>
          <cell r="G15350">
            <v>10</v>
          </cell>
        </row>
        <row r="15351">
          <cell r="B15351" t="str">
            <v>1672-5379</v>
          </cell>
          <cell r="C15351" t="str">
            <v>教师教育学报</v>
          </cell>
          <cell r="D15351" t="str">
            <v>其他期刊</v>
          </cell>
          <cell r="E15351">
            <v>0.108</v>
          </cell>
          <cell r="F15351" t="str">
            <v>G类</v>
          </cell>
          <cell r="G15351">
            <v>10</v>
          </cell>
        </row>
        <row r="15352">
          <cell r="B15352" t="str">
            <v>1672-0768</v>
          </cell>
          <cell r="C15352" t="str">
            <v>荆楚学刊</v>
          </cell>
          <cell r="D15352" t="str">
            <v>其他期刊</v>
          </cell>
          <cell r="E15352">
            <v>5.0999999999999997E-2</v>
          </cell>
          <cell r="F15352" t="str">
            <v>G类</v>
          </cell>
          <cell r="G15352">
            <v>10</v>
          </cell>
        </row>
        <row r="15353">
          <cell r="B15353" t="str">
            <v>1672-8289</v>
          </cell>
          <cell r="C15353" t="str">
            <v>科技展望</v>
          </cell>
          <cell r="D15353" t="str">
            <v>其他期刊</v>
          </cell>
          <cell r="F15353" t="str">
            <v>G类</v>
          </cell>
          <cell r="G15353">
            <v>10</v>
          </cell>
        </row>
        <row r="15354">
          <cell r="B15354" t="str">
            <v>1005-3573</v>
          </cell>
          <cell r="C15354" t="str">
            <v>科学中国人</v>
          </cell>
          <cell r="D15354" t="str">
            <v>其他期刊</v>
          </cell>
          <cell r="F15354" t="str">
            <v>G类</v>
          </cell>
          <cell r="G15354">
            <v>10</v>
          </cell>
        </row>
        <row r="15355">
          <cell r="B15355" t="str">
            <v>1001-5736</v>
          </cell>
          <cell r="C15355" t="str">
            <v>乐府新声(沈阳音乐学院学报)</v>
          </cell>
          <cell r="D15355" t="str">
            <v>其他期刊</v>
          </cell>
          <cell r="E15355">
            <v>9.5000000000000001E-2</v>
          </cell>
          <cell r="F15355" t="str">
            <v>G类</v>
          </cell>
          <cell r="G15355">
            <v>10</v>
          </cell>
        </row>
        <row r="15356">
          <cell r="B15356" t="str">
            <v>1009-7740</v>
          </cell>
          <cell r="C15356" t="str">
            <v>连云港师范高等专科学校学报</v>
          </cell>
          <cell r="D15356" t="str">
            <v>其他期刊</v>
          </cell>
          <cell r="F15356" t="str">
            <v>G类</v>
          </cell>
          <cell r="G15356">
            <v>10</v>
          </cell>
        </row>
        <row r="15357">
          <cell r="B15357" t="str">
            <v>1002-1922</v>
          </cell>
          <cell r="C15357" t="str">
            <v>辽宁青年</v>
          </cell>
          <cell r="D15357" t="str">
            <v>其他期刊</v>
          </cell>
          <cell r="F15357" t="str">
            <v>G类</v>
          </cell>
          <cell r="G15357">
            <v>10</v>
          </cell>
        </row>
        <row r="15358">
          <cell r="B15358" t="str">
            <v>1008-2638</v>
          </cell>
          <cell r="C15358" t="str">
            <v>齐齐哈尔大学学报(哲学社会科学版)</v>
          </cell>
          <cell r="D15358" t="str">
            <v>其他期刊</v>
          </cell>
          <cell r="E15358">
            <v>8.4000000000000005E-2</v>
          </cell>
          <cell r="F15358" t="str">
            <v>G类</v>
          </cell>
          <cell r="G15358">
            <v>10</v>
          </cell>
        </row>
        <row r="15359">
          <cell r="B15359" t="str">
            <v>1002-4603</v>
          </cell>
          <cell r="C15359" t="str">
            <v>人民司法</v>
          </cell>
          <cell r="D15359" t="str">
            <v>其他期刊</v>
          </cell>
          <cell r="E15359">
            <v>0.217</v>
          </cell>
          <cell r="F15359" t="str">
            <v>G类</v>
          </cell>
          <cell r="G15359">
            <v>10</v>
          </cell>
        </row>
        <row r="15360">
          <cell r="B15360" t="str">
            <v>1008-7540</v>
          </cell>
          <cell r="C15360" t="str">
            <v>山东农业工程学院学报</v>
          </cell>
          <cell r="D15360" t="str">
            <v>其他期刊</v>
          </cell>
          <cell r="E15360">
            <v>5.2999999999999999E-2</v>
          </cell>
          <cell r="F15360" t="str">
            <v>G类</v>
          </cell>
          <cell r="G15360">
            <v>10</v>
          </cell>
        </row>
        <row r="15361">
          <cell r="B15361" t="str">
            <v>1004-6739</v>
          </cell>
          <cell r="C15361" t="str">
            <v>山西教育</v>
          </cell>
          <cell r="D15361" t="str">
            <v>其他期刊</v>
          </cell>
          <cell r="F15361" t="str">
            <v>G类</v>
          </cell>
          <cell r="G15361">
            <v>10</v>
          </cell>
        </row>
        <row r="15362">
          <cell r="B15362" t="str">
            <v>1004-6429</v>
          </cell>
          <cell r="C15362" t="str">
            <v>山西科技</v>
          </cell>
          <cell r="D15362" t="str">
            <v>其他期刊</v>
          </cell>
          <cell r="E15362">
            <v>5.0999999999999997E-2</v>
          </cell>
          <cell r="F15362" t="str">
            <v>G类</v>
          </cell>
          <cell r="G15362">
            <v>10</v>
          </cell>
        </row>
        <row r="15363">
          <cell r="B15363" t="str">
            <v>1002-9915</v>
          </cell>
          <cell r="C15363" t="str">
            <v>少年儿童研究</v>
          </cell>
          <cell r="D15363" t="str">
            <v>其他期刊</v>
          </cell>
          <cell r="F15363" t="str">
            <v>G类</v>
          </cell>
          <cell r="G15363">
            <v>10</v>
          </cell>
        </row>
        <row r="15364">
          <cell r="B15364" t="str">
            <v>1673-9574</v>
          </cell>
          <cell r="C15364" t="str">
            <v>速读</v>
          </cell>
          <cell r="D15364" t="str">
            <v>其他期刊</v>
          </cell>
          <cell r="F15364" t="str">
            <v>G类</v>
          </cell>
          <cell r="G15364">
            <v>10</v>
          </cell>
        </row>
        <row r="15365">
          <cell r="B15365" t="str">
            <v>1007-9068</v>
          </cell>
          <cell r="C15365" t="str">
            <v>小学教学参考</v>
          </cell>
          <cell r="D15365" t="str">
            <v>其他期刊</v>
          </cell>
          <cell r="F15365" t="str">
            <v>G类</v>
          </cell>
          <cell r="G15365">
            <v>10</v>
          </cell>
        </row>
        <row r="15366">
          <cell r="B15366" t="str">
            <v>1672-7711</v>
          </cell>
          <cell r="C15366" t="str">
            <v>新校园</v>
          </cell>
          <cell r="D15366" t="str">
            <v>其他期刊</v>
          </cell>
          <cell r="F15366" t="str">
            <v>G类</v>
          </cell>
          <cell r="G15366">
            <v>10</v>
          </cell>
        </row>
        <row r="15367">
          <cell r="B15367" t="str">
            <v>0512-7920</v>
          </cell>
          <cell r="C15367" t="str">
            <v>音乐生活</v>
          </cell>
          <cell r="D15367" t="str">
            <v>其他期刊</v>
          </cell>
          <cell r="F15367" t="str">
            <v>G类</v>
          </cell>
          <cell r="G15367">
            <v>10</v>
          </cell>
        </row>
        <row r="15368">
          <cell r="B15368" t="str">
            <v>1004-4604</v>
          </cell>
          <cell r="C15368" t="str">
            <v>幼儿教育</v>
          </cell>
          <cell r="D15368" t="str">
            <v>其他期刊</v>
          </cell>
          <cell r="F15368" t="str">
            <v>G类</v>
          </cell>
          <cell r="G15368">
            <v>10</v>
          </cell>
        </row>
        <row r="15369">
          <cell r="B15369" t="str">
            <v>1005-6017</v>
          </cell>
          <cell r="C15369" t="str">
            <v>早期教育</v>
          </cell>
          <cell r="D15369" t="str">
            <v>其他期刊</v>
          </cell>
          <cell r="F15369" t="str">
            <v>G类</v>
          </cell>
          <cell r="G15369">
            <v>10</v>
          </cell>
        </row>
        <row r="15370">
          <cell r="B15370" t="str">
            <v>1009-8976</v>
          </cell>
          <cell r="C15370" t="str">
            <v>长春工程学院学报(社会科学版)</v>
          </cell>
          <cell r="D15370" t="str">
            <v>其他期刊</v>
          </cell>
          <cell r="E15370">
            <v>0.11899999999999999</v>
          </cell>
          <cell r="F15370" t="str">
            <v>G类</v>
          </cell>
          <cell r="G15370">
            <v>10</v>
          </cell>
        </row>
        <row r="15371">
          <cell r="B15371" t="str">
            <v>1005-1252</v>
          </cell>
          <cell r="C15371" t="str">
            <v>中国健康心理学杂志</v>
          </cell>
          <cell r="D15371" t="str">
            <v>其他期刊</v>
          </cell>
          <cell r="E15371">
            <v>0.70599999999999996</v>
          </cell>
          <cell r="F15371" t="str">
            <v>G类</v>
          </cell>
          <cell r="G15371">
            <v>10</v>
          </cell>
        </row>
        <row r="15372">
          <cell r="B15372" t="str">
            <v>1673-8284</v>
          </cell>
          <cell r="C15372" t="str">
            <v>中国数学教育</v>
          </cell>
          <cell r="D15372" t="str">
            <v>其他期刊</v>
          </cell>
          <cell r="F15372" t="str">
            <v>G类</v>
          </cell>
          <cell r="G15372">
            <v>10</v>
          </cell>
        </row>
        <row r="15373">
          <cell r="B15373" t="str">
            <v>1001-3067</v>
          </cell>
          <cell r="C15373" t="str">
            <v>中学政治</v>
          </cell>
          <cell r="D15373" t="str">
            <v>其他期刊</v>
          </cell>
          <cell r="F15373" t="str">
            <v>G类</v>
          </cell>
          <cell r="G15373">
            <v>10</v>
          </cell>
        </row>
        <row r="15374">
          <cell r="B15374" t="str">
            <v>2095-8129</v>
          </cell>
          <cell r="C15374" t="str">
            <v>教师教育学报</v>
          </cell>
          <cell r="D15374" t="str">
            <v>其他期刊</v>
          </cell>
          <cell r="F15374" t="str">
            <v>G类</v>
          </cell>
          <cell r="G15374">
            <v>10</v>
          </cell>
        </row>
        <row r="15375">
          <cell r="B15375" t="str">
            <v>1660-9336</v>
          </cell>
          <cell r="C15375" t="str">
            <v>International Conference on Advanced Mechanical Engineering</v>
          </cell>
          <cell r="D15375" t="str">
            <v>其他期刊</v>
          </cell>
          <cell r="F15375" t="str">
            <v>G类</v>
          </cell>
          <cell r="G15375">
            <v>10</v>
          </cell>
        </row>
        <row r="15376">
          <cell r="B15376" t="str">
            <v>2226-3365</v>
          </cell>
          <cell r="C15376" t="str">
            <v>Novosibirsk State Pedagogical University BULLETIN</v>
          </cell>
          <cell r="D15376" t="str">
            <v>其他期刊</v>
          </cell>
          <cell r="F15376" t="str">
            <v>G类</v>
          </cell>
          <cell r="G15376">
            <v>10</v>
          </cell>
        </row>
        <row r="15377">
          <cell r="B15377" t="str">
            <v>1871-174x</v>
          </cell>
          <cell r="C15377" t="str">
            <v>Palaeoworld</v>
          </cell>
          <cell r="D15377" t="str">
            <v>其他期刊</v>
          </cell>
          <cell r="F15377" t="str">
            <v>G类</v>
          </cell>
          <cell r="G15377">
            <v>10</v>
          </cell>
        </row>
        <row r="15378">
          <cell r="B15378" t="str">
            <v>2095-8129</v>
          </cell>
          <cell r="C15378" t="str">
            <v>教师教育学报</v>
          </cell>
          <cell r="D15378" t="str">
            <v>其他期刊</v>
          </cell>
          <cell r="F15378" t="str">
            <v>G类</v>
          </cell>
          <cell r="G15378">
            <v>10</v>
          </cell>
        </row>
        <row r="15379">
          <cell r="B15379" t="str">
            <v>2071-6478</v>
          </cell>
          <cell r="C15379" t="str">
            <v>社科论坛</v>
          </cell>
          <cell r="D15379" t="str">
            <v>其他期刊</v>
          </cell>
          <cell r="F15379" t="str">
            <v>G类</v>
          </cell>
          <cell r="G15379">
            <v>10</v>
          </cell>
        </row>
        <row r="15380">
          <cell r="B15380" t="str">
            <v>1004-8539</v>
          </cell>
          <cell r="C15380" t="str">
            <v>文教资料</v>
          </cell>
          <cell r="D15380" t="str">
            <v>其他期刊</v>
          </cell>
          <cell r="F15380" t="str">
            <v>G类</v>
          </cell>
          <cell r="G15380">
            <v>10</v>
          </cell>
        </row>
        <row r="15381">
          <cell r="B15381" t="str">
            <v>2095-8897</v>
          </cell>
          <cell r="C15381" t="str">
            <v>艺品</v>
          </cell>
          <cell r="D15381" t="str">
            <v>其他期刊</v>
          </cell>
          <cell r="F15381" t="str">
            <v>G类</v>
          </cell>
          <cell r="G15381">
            <v>10</v>
          </cell>
        </row>
        <row r="15382">
          <cell r="B15382" t="str">
            <v>1001-2907</v>
          </cell>
          <cell r="C15382" t="str">
            <v>中国现代当代文学研究</v>
          </cell>
          <cell r="D15382" t="str">
            <v>其他期刊</v>
          </cell>
          <cell r="F15382" t="str">
            <v>G类</v>
          </cell>
          <cell r="G15382">
            <v>10</v>
          </cell>
        </row>
        <row r="15383">
          <cell r="B15383" t="str">
            <v>1000-3002</v>
          </cell>
          <cell r="C15383" t="str">
            <v>中国药理学与毒理学杂志</v>
          </cell>
          <cell r="D15383" t="str">
            <v>其他期刊</v>
          </cell>
          <cell r="F15383" t="str">
            <v>G类</v>
          </cell>
          <cell r="G15383">
            <v>10</v>
          </cell>
        </row>
        <row r="15384">
          <cell r="B15384" t="str">
            <v>1002-3666</v>
          </cell>
          <cell r="C15384" t="str">
            <v>光明日报</v>
          </cell>
          <cell r="D15384" t="str">
            <v>报刊</v>
          </cell>
          <cell r="F15384" t="str">
            <v>D类</v>
          </cell>
          <cell r="G15384">
            <v>50</v>
          </cell>
        </row>
        <row r="15385">
          <cell r="B15385" t="str">
            <v>1672-3937</v>
          </cell>
          <cell r="C15385" t="str">
            <v>世界教育信息</v>
          </cell>
          <cell r="D15385" t="str">
            <v>其他期刊</v>
          </cell>
          <cell r="E15385">
            <v>0</v>
          </cell>
          <cell r="F15385" t="str">
            <v>G类</v>
          </cell>
          <cell r="G15385">
            <v>10</v>
          </cell>
        </row>
        <row r="15386">
          <cell r="B15386" t="str">
            <v>1672-6022</v>
          </cell>
          <cell r="C15386" t="str">
            <v>辽宁教育行政学院学报</v>
          </cell>
          <cell r="D15386" t="str">
            <v>省级期刊</v>
          </cell>
          <cell r="E15386">
            <v>4.5999999999999999E-2</v>
          </cell>
          <cell r="F15386" t="str">
            <v>G类</v>
          </cell>
          <cell r="G15386">
            <v>10</v>
          </cell>
        </row>
        <row r="15387">
          <cell r="B15387" t="str">
            <v>1672-8386</v>
          </cell>
          <cell r="C15387" t="str">
            <v>人民日报</v>
          </cell>
          <cell r="D15387" t="str">
            <v>报刊</v>
          </cell>
          <cell r="F15387" t="str">
            <v>D类</v>
          </cell>
          <cell r="G15387">
            <v>50</v>
          </cell>
        </row>
        <row r="15388">
          <cell r="B15388" t="str">
            <v>1672-8386</v>
          </cell>
          <cell r="C15388" t="str">
            <v>人民日报海外版</v>
          </cell>
          <cell r="D15388" t="str">
            <v>报刊</v>
          </cell>
          <cell r="F15388" t="str">
            <v>D类</v>
          </cell>
          <cell r="G15388">
            <v>50</v>
          </cell>
        </row>
        <row r="15389">
          <cell r="B15389" t="str">
            <v>1002-8196</v>
          </cell>
          <cell r="C15389" t="str">
            <v>辽宁教育</v>
          </cell>
          <cell r="D15389" t="str">
            <v>省级期刊</v>
          </cell>
          <cell r="E15389">
            <v>0</v>
          </cell>
          <cell r="F15389" t="str">
            <v>G类</v>
          </cell>
          <cell r="G15389">
            <v>10</v>
          </cell>
        </row>
        <row r="15390">
          <cell r="B15390" t="str">
            <v>1004-9290</v>
          </cell>
          <cell r="C15390" t="str">
            <v>中国职业技术教育</v>
          </cell>
          <cell r="D15390" t="str">
            <v>中文核心</v>
          </cell>
          <cell r="E15390">
            <v>0.49299999999999999</v>
          </cell>
          <cell r="F15390" t="str">
            <v>F类</v>
          </cell>
          <cell r="G15390">
            <v>20</v>
          </cell>
        </row>
        <row r="15391">
          <cell r="B15391" t="str">
            <v>2226-4701</v>
          </cell>
          <cell r="C15391" t="str">
            <v>Botanica Pacifica</v>
          </cell>
          <cell r="D15391" t="str">
            <v>其他期刊</v>
          </cell>
          <cell r="E15391">
            <v>0</v>
          </cell>
          <cell r="F15391" t="str">
            <v>G类</v>
          </cell>
          <cell r="G15391">
            <v>10</v>
          </cell>
        </row>
        <row r="15392">
          <cell r="B15392" t="str">
            <v>11-0035</v>
          </cell>
          <cell r="C15392" t="str">
            <v>中国教育报</v>
          </cell>
          <cell r="D15392" t="str">
            <v>报刊</v>
          </cell>
          <cell r="F15392" t="str">
            <v>G类</v>
          </cell>
          <cell r="G15392">
            <v>10</v>
          </cell>
        </row>
        <row r="15393">
          <cell r="B15393" t="str">
            <v>11-0061</v>
          </cell>
          <cell r="C15393" t="str">
            <v>中国青年报</v>
          </cell>
          <cell r="D15393" t="str">
            <v>报刊</v>
          </cell>
          <cell r="F15393" t="str">
            <v>G类</v>
          </cell>
          <cell r="G15393">
            <v>10</v>
          </cell>
        </row>
        <row r="15394">
          <cell r="B15394" t="str">
            <v>11-0093</v>
          </cell>
          <cell r="C15394" t="str">
            <v>文艺报</v>
          </cell>
          <cell r="D15394" t="str">
            <v>报刊</v>
          </cell>
          <cell r="F15394" t="str">
            <v>G类</v>
          </cell>
          <cell r="G15394">
            <v>10</v>
          </cell>
        </row>
        <row r="15395">
          <cell r="B15395" t="str">
            <v>11-0101</v>
          </cell>
          <cell r="C15395" t="str">
            <v>北京日报</v>
          </cell>
          <cell r="D15395" t="str">
            <v>报刊</v>
          </cell>
          <cell r="F15395" t="str">
            <v>G类</v>
          </cell>
          <cell r="G15395">
            <v>10</v>
          </cell>
        </row>
        <row r="15396">
          <cell r="B15396" t="str">
            <v>11-0160</v>
          </cell>
          <cell r="C15396" t="str">
            <v>中华读书报</v>
          </cell>
          <cell r="D15396" t="str">
            <v>报刊</v>
          </cell>
          <cell r="F15396" t="str">
            <v>G类</v>
          </cell>
          <cell r="G15396">
            <v>10</v>
          </cell>
        </row>
        <row r="15397">
          <cell r="B15397" t="str">
            <v>11-0241</v>
          </cell>
          <cell r="C15397" t="str">
            <v>中国艺术报</v>
          </cell>
          <cell r="D15397" t="str">
            <v>报刊</v>
          </cell>
          <cell r="F15397" t="str">
            <v>G类</v>
          </cell>
          <cell r="G15397">
            <v>10</v>
          </cell>
        </row>
        <row r="15398">
          <cell r="B15398" t="str">
            <v>11-4116</v>
          </cell>
          <cell r="C15398" t="str">
            <v>中国社会科学文摘</v>
          </cell>
          <cell r="D15398" t="str">
            <v>中国社会科学文摘</v>
          </cell>
          <cell r="F15398" t="str">
            <v>D类</v>
          </cell>
          <cell r="G15398">
            <v>50</v>
          </cell>
        </row>
        <row r="15399">
          <cell r="B15399" t="str">
            <v>13-0001</v>
          </cell>
          <cell r="C15399" t="str">
            <v>河北日报</v>
          </cell>
          <cell r="D15399" t="str">
            <v>报刊</v>
          </cell>
          <cell r="E15399">
            <v>0</v>
          </cell>
          <cell r="F15399" t="str">
            <v>G类</v>
          </cell>
          <cell r="G15399">
            <v>10</v>
          </cell>
        </row>
        <row r="15400">
          <cell r="B15400" t="str">
            <v>21-0001</v>
          </cell>
          <cell r="C15400" t="str">
            <v>辽宁日报</v>
          </cell>
          <cell r="D15400" t="str">
            <v>报刊</v>
          </cell>
          <cell r="E15400">
            <v>0</v>
          </cell>
          <cell r="F15400" t="str">
            <v>G类</v>
          </cell>
          <cell r="G15400">
            <v>10</v>
          </cell>
        </row>
        <row r="15401">
          <cell r="B15401" t="str">
            <v>21-0003</v>
          </cell>
          <cell r="C15401" t="str">
            <v>前进报</v>
          </cell>
          <cell r="D15401" t="str">
            <v>报刊</v>
          </cell>
          <cell r="F15401" t="str">
            <v>G类</v>
          </cell>
          <cell r="G15401">
            <v>10</v>
          </cell>
        </row>
        <row r="15402">
          <cell r="B15402" t="str">
            <v>21-0027</v>
          </cell>
          <cell r="C15402" t="str">
            <v>辽沈晚报</v>
          </cell>
          <cell r="D15402" t="str">
            <v>报刊</v>
          </cell>
          <cell r="F15402" t="str">
            <v>G类</v>
          </cell>
          <cell r="G15402">
            <v>10</v>
          </cell>
        </row>
        <row r="15403">
          <cell r="B15403" t="str">
            <v>21-0050</v>
          </cell>
          <cell r="C15403" t="str">
            <v>小学生报(低年级版)</v>
          </cell>
          <cell r="D15403" t="str">
            <v>报刊</v>
          </cell>
          <cell r="F15403" t="str">
            <v>G类</v>
          </cell>
          <cell r="G15403">
            <v>10</v>
          </cell>
        </row>
        <row r="15404">
          <cell r="B15404" t="str">
            <v>23-0001</v>
          </cell>
          <cell r="C15404" t="str">
            <v>黑龙江日报</v>
          </cell>
          <cell r="D15404" t="str">
            <v>报刊</v>
          </cell>
          <cell r="F15404" t="str">
            <v>G类</v>
          </cell>
          <cell r="G15404">
            <v>10</v>
          </cell>
        </row>
        <row r="15405">
          <cell r="B15405" t="str">
            <v>31-0012</v>
          </cell>
          <cell r="C15405" t="str">
            <v>文学报</v>
          </cell>
          <cell r="D15405" t="str">
            <v>报刊</v>
          </cell>
          <cell r="F15405" t="str">
            <v>G类</v>
          </cell>
          <cell r="G15405">
            <v>10</v>
          </cell>
        </row>
        <row r="15406">
          <cell r="B15406" t="str">
            <v>31-1914</v>
          </cell>
          <cell r="C15406" t="str">
            <v>基础教育</v>
          </cell>
          <cell r="D15406" t="str">
            <v>报刊</v>
          </cell>
          <cell r="F15406" t="str">
            <v>G类</v>
          </cell>
          <cell r="G15406">
            <v>10</v>
          </cell>
        </row>
        <row r="15407">
          <cell r="B15407" t="str">
            <v>44-0027</v>
          </cell>
          <cell r="C15407" t="str">
            <v>深圳特区报</v>
          </cell>
          <cell r="D15407" t="str">
            <v>报刊</v>
          </cell>
          <cell r="F15407" t="str">
            <v>G类</v>
          </cell>
          <cell r="G15407">
            <v>10</v>
          </cell>
        </row>
        <row r="15408">
          <cell r="B15408" t="str">
            <v>44-0138</v>
          </cell>
          <cell r="C15408" t="str">
            <v>晶报</v>
          </cell>
          <cell r="D15408" t="str">
            <v>报刊</v>
          </cell>
          <cell r="F15408" t="str">
            <v>G类</v>
          </cell>
          <cell r="G15408">
            <v>10</v>
          </cell>
        </row>
        <row r="15409">
          <cell r="B15409" t="str">
            <v>978-1138026360</v>
          </cell>
          <cell r="C15409" t="str">
            <v xml:space="preserve">Advanced Engineering and Technology: Proceedings of the 2014 Annual Congress on Advanced Engineering and Technology </v>
          </cell>
          <cell r="D15409" t="str">
            <v>其他期刊</v>
          </cell>
          <cell r="E15409">
            <v>0</v>
          </cell>
          <cell r="F15409" t="str">
            <v>G类</v>
          </cell>
          <cell r="G15409">
            <v>10</v>
          </cell>
        </row>
        <row r="15410">
          <cell r="B15410" t="str">
            <v>978-1-4799-5826-9</v>
          </cell>
          <cell r="C15410" t="str">
            <v>World Congress on Intelligent Control &amp; Automation, 2014</v>
          </cell>
          <cell r="D15410" t="str">
            <v>其他期刊</v>
          </cell>
          <cell r="E15410">
            <v>0</v>
          </cell>
          <cell r="F15410" t="str">
            <v>G类</v>
          </cell>
          <cell r="G15410">
            <v>10</v>
          </cell>
        </row>
        <row r="15411">
          <cell r="B15411" t="str">
            <v>978-1-60595-864-2</v>
          </cell>
          <cell r="C15411" t="str">
            <v>4thInternationalConferenceonEnergyandEnvironmentalProtection</v>
          </cell>
          <cell r="D15411" t="str">
            <v>其他期刊</v>
          </cell>
          <cell r="E15411">
            <v>0</v>
          </cell>
          <cell r="F15411" t="str">
            <v>G类</v>
          </cell>
          <cell r="G15411">
            <v>10</v>
          </cell>
        </row>
        <row r="15412">
          <cell r="B15412" t="str">
            <v>978-7-302-21712-1</v>
          </cell>
          <cell r="C15412" t="str">
            <v>清华法治论衡</v>
          </cell>
          <cell r="D15412" t="str">
            <v>CSSCI集刊</v>
          </cell>
          <cell r="E15412">
            <v>0</v>
          </cell>
          <cell r="F15412" t="str">
            <v>F类</v>
          </cell>
          <cell r="G15412">
            <v>20</v>
          </cell>
        </row>
        <row r="15413">
          <cell r="B15413" t="str">
            <v>978-7-5068-4795-7</v>
          </cell>
          <cell r="C15413" t="str">
            <v>多学科视角下的思想政治教育研究（中国书籍出版社）</v>
          </cell>
          <cell r="D15413" t="str">
            <v>其他期刊</v>
          </cell>
          <cell r="E15413">
            <v>0</v>
          </cell>
          <cell r="F15413" t="str">
            <v>G类</v>
          </cell>
          <cell r="G15413">
            <v>10</v>
          </cell>
        </row>
        <row r="15414">
          <cell r="B15414" t="str">
            <v>978-7-5097-7031-3</v>
          </cell>
          <cell r="C15414" t="str">
            <v>宗教人类学（第五辑）社会科学文献出版社</v>
          </cell>
          <cell r="D15414" t="str">
            <v>其他期刊</v>
          </cell>
          <cell r="E15414">
            <v>0</v>
          </cell>
          <cell r="F15414" t="str">
            <v>G类</v>
          </cell>
          <cell r="G15414">
            <v>10</v>
          </cell>
        </row>
        <row r="15415">
          <cell r="B15415" t="str">
            <v>978-7-5097-7457-1</v>
          </cell>
          <cell r="C15415" t="str">
            <v>重回单位研究:中外单位研究回视与展望（社会科学文献出版社）</v>
          </cell>
          <cell r="D15415" t="str">
            <v>其他期刊</v>
          </cell>
          <cell r="E15415">
            <v>0</v>
          </cell>
          <cell r="F15415" t="str">
            <v>G类</v>
          </cell>
          <cell r="G15415">
            <v>10</v>
          </cell>
        </row>
        <row r="15416">
          <cell r="B15416" t="str">
            <v>978-7-5097-7890-6</v>
          </cell>
          <cell r="C15416" t="str">
            <v>新型城镇化与社会治理 （社会科学文献出版社）</v>
          </cell>
          <cell r="D15416" t="str">
            <v>其他期刊</v>
          </cell>
          <cell r="E15416">
            <v>0</v>
          </cell>
          <cell r="F15416" t="str">
            <v>G类</v>
          </cell>
          <cell r="G15416">
            <v>10</v>
          </cell>
        </row>
        <row r="15417">
          <cell r="B15417" t="str">
            <v>978-7-5118-7641-6</v>
          </cell>
          <cell r="C15417" t="str">
            <v>法律文化论丛-第3辑 （知识产权出版社 ）</v>
          </cell>
          <cell r="D15417" t="str">
            <v>其他期刊</v>
          </cell>
          <cell r="E15417">
            <v>0</v>
          </cell>
          <cell r="F15417" t="str">
            <v>G类</v>
          </cell>
          <cell r="G15417">
            <v>10</v>
          </cell>
        </row>
        <row r="15418">
          <cell r="B15418" t="str">
            <v>978-7-5130-3716-7</v>
          </cell>
          <cell r="C15418" t="str">
            <v>法律文化论丛-第4辑 （知识产权出版社 ）</v>
          </cell>
          <cell r="D15418" t="str">
            <v>其他期刊</v>
          </cell>
          <cell r="E15418">
            <v>0</v>
          </cell>
          <cell r="F15418" t="str">
            <v>G类</v>
          </cell>
          <cell r="G15418">
            <v>10</v>
          </cell>
        </row>
        <row r="15419">
          <cell r="B15419" t="str">
            <v>978-7-5150-1425-8</v>
          </cell>
          <cell r="C15419" t="str">
            <v>政府治理体系与治理能力现代化研究（国家行政学院出版社）</v>
          </cell>
          <cell r="D15419" t="str">
            <v>其他期刊</v>
          </cell>
          <cell r="E15419">
            <v>0</v>
          </cell>
          <cell r="F15419" t="str">
            <v>G类</v>
          </cell>
          <cell r="G15419">
            <v>10</v>
          </cell>
        </row>
        <row r="15420">
          <cell r="B15420" t="str">
            <v>978-7-5161-5590-5</v>
          </cell>
          <cell r="C15420" t="str">
            <v>中华历史与传统文化研究论丛第1辑（中国社会科学出版社 ）</v>
          </cell>
          <cell r="D15420" t="str">
            <v>其他期刊</v>
          </cell>
          <cell r="E15420">
            <v>0</v>
          </cell>
          <cell r="F15420" t="str">
            <v>G类</v>
          </cell>
          <cell r="G15420">
            <v>10</v>
          </cell>
        </row>
        <row r="15421">
          <cell r="B15421" t="str">
            <v>978-7-5656-2462-9</v>
          </cell>
          <cell r="C15421" t="str">
            <v>社会生活探索6（北京首都师范大学出版社）</v>
          </cell>
          <cell r="D15421" t="str">
            <v>其他期刊</v>
          </cell>
          <cell r="E15421">
            <v>0</v>
          </cell>
          <cell r="F15421" t="str">
            <v>G类</v>
          </cell>
          <cell r="G15421">
            <v>10</v>
          </cell>
        </row>
        <row r="15422">
          <cell r="B15422" t="str">
            <v>ISTP</v>
          </cell>
          <cell r="C15422" t="str">
            <v>会议收录论文</v>
          </cell>
          <cell r="D15422" t="str">
            <v>会议期刊</v>
          </cell>
          <cell r="E15422">
            <v>0</v>
          </cell>
          <cell r="F15422" t="str">
            <v>E类</v>
          </cell>
          <cell r="G15422">
            <v>30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">
          <cell r="A3" t="str">
            <v>法学院</v>
          </cell>
          <cell r="B3" t="str">
            <v>010101</v>
          </cell>
          <cell r="C3" t="str">
            <v>法学院</v>
          </cell>
        </row>
        <row r="4">
          <cell r="A4" t="str">
            <v>管理学院</v>
          </cell>
          <cell r="B4" t="str">
            <v>010102</v>
          </cell>
          <cell r="C4" t="str">
            <v>管理学院</v>
          </cell>
        </row>
        <row r="5">
          <cell r="A5" t="str">
            <v>国际教育学院</v>
          </cell>
          <cell r="B5" t="str">
            <v>010103</v>
          </cell>
          <cell r="C5" t="str">
            <v>国际教育学院</v>
          </cell>
        </row>
        <row r="6">
          <cell r="A6" t="str">
            <v>教师专业发展学院</v>
          </cell>
          <cell r="B6" t="str">
            <v>010104</v>
          </cell>
          <cell r="C6" t="str">
            <v>教师发展学院</v>
          </cell>
        </row>
        <row r="7">
          <cell r="A7" t="str">
            <v>教育科学学院</v>
          </cell>
          <cell r="B7" t="str">
            <v>010105</v>
          </cell>
          <cell r="C7" t="str">
            <v>教育科学学院</v>
          </cell>
        </row>
        <row r="8">
          <cell r="A8" t="str">
            <v>旅游管理学院</v>
          </cell>
          <cell r="B8" t="str">
            <v>010106</v>
          </cell>
          <cell r="C8" t="str">
            <v>旅游管理学院</v>
          </cell>
        </row>
        <row r="9">
          <cell r="A9" t="str">
            <v>马克思主义学院</v>
          </cell>
          <cell r="B9" t="str">
            <v>010107</v>
          </cell>
          <cell r="C9" t="str">
            <v>马克思学院</v>
          </cell>
        </row>
        <row r="10">
          <cell r="A10" t="str">
            <v>国际商学院</v>
          </cell>
          <cell r="B10" t="str">
            <v>010108</v>
          </cell>
          <cell r="C10" t="str">
            <v>国际商学院</v>
          </cell>
        </row>
        <row r="11">
          <cell r="A11" t="str">
            <v>社会学学院</v>
          </cell>
          <cell r="B11" t="str">
            <v>010109</v>
          </cell>
          <cell r="C11" t="str">
            <v>社会学院</v>
          </cell>
        </row>
        <row r="12">
          <cell r="A12" t="str">
            <v>外国语学院</v>
          </cell>
          <cell r="B12" t="str">
            <v>010110</v>
          </cell>
          <cell r="C12" t="str">
            <v>外国语学院</v>
          </cell>
        </row>
        <row r="13">
          <cell r="A13" t="str">
            <v>文学院</v>
          </cell>
          <cell r="B13" t="str">
            <v>010111</v>
          </cell>
          <cell r="C13" t="str">
            <v>文学院</v>
          </cell>
        </row>
        <row r="14">
          <cell r="A14" t="str">
            <v>学前与初等教育学院</v>
          </cell>
          <cell r="B14" t="str">
            <v>010112</v>
          </cell>
          <cell r="C14" t="str">
            <v>学前学院</v>
          </cell>
        </row>
        <row r="15">
          <cell r="A15" t="str">
            <v>大学外语教学部</v>
          </cell>
          <cell r="B15" t="str">
            <v>010113</v>
          </cell>
          <cell r="C15" t="str">
            <v>大学外语部</v>
          </cell>
        </row>
        <row r="16">
          <cell r="A16" t="str">
            <v>计算机与数学基础教学部</v>
          </cell>
          <cell r="B16" t="str">
            <v>010201</v>
          </cell>
          <cell r="C16" t="str">
            <v>计算中心</v>
          </cell>
        </row>
        <row r="17">
          <cell r="A17" t="str">
            <v>生命科学学院</v>
          </cell>
          <cell r="B17" t="str">
            <v>010202</v>
          </cell>
          <cell r="C17" t="str">
            <v>生命学院</v>
          </cell>
        </row>
        <row r="18">
          <cell r="A18" t="str">
            <v>化学化工学院</v>
          </cell>
          <cell r="B18" t="str">
            <v>010203</v>
          </cell>
          <cell r="C18" t="str">
            <v>化工学院</v>
          </cell>
        </row>
        <row r="19">
          <cell r="A19" t="str">
            <v>教育技术学院</v>
          </cell>
          <cell r="B19" t="str">
            <v>010204</v>
          </cell>
          <cell r="C19" t="str">
            <v>教育技术学院</v>
          </cell>
        </row>
        <row r="20">
          <cell r="A20" t="str">
            <v>科信软件学院</v>
          </cell>
          <cell r="B20" t="str">
            <v>010205</v>
          </cell>
          <cell r="C20" t="str">
            <v>软件学院</v>
          </cell>
        </row>
        <row r="21">
          <cell r="A21" t="str">
            <v>数学与系统科学学院</v>
          </cell>
          <cell r="B21" t="str">
            <v>010206</v>
          </cell>
          <cell r="C21" t="str">
            <v>数学学院</v>
          </cell>
        </row>
        <row r="22">
          <cell r="A22" t="str">
            <v>物理科学与技术学院</v>
          </cell>
          <cell r="B22" t="str">
            <v>010207</v>
          </cell>
          <cell r="C22" t="str">
            <v>物理学院</v>
          </cell>
        </row>
        <row r="23">
          <cell r="A23" t="str">
            <v>古生物学院</v>
          </cell>
          <cell r="B23" t="str">
            <v>010208</v>
          </cell>
          <cell r="C23" t="str">
            <v>古生物学院</v>
          </cell>
        </row>
        <row r="24">
          <cell r="A24" t="str">
            <v>粮食学院</v>
          </cell>
          <cell r="B24" t="str">
            <v>010209</v>
          </cell>
          <cell r="C24" t="str">
            <v>粮食学院</v>
          </cell>
        </row>
        <row r="25">
          <cell r="A25" t="str">
            <v>美术与设计学院</v>
          </cell>
          <cell r="B25" t="str">
            <v>010303</v>
          </cell>
          <cell r="C25" t="str">
            <v>美术学院</v>
          </cell>
        </row>
        <row r="26">
          <cell r="A26" t="str">
            <v>体育科学学院</v>
          </cell>
          <cell r="B26" t="str">
            <v>010304</v>
          </cell>
          <cell r="C26" t="str">
            <v>体育学院</v>
          </cell>
        </row>
        <row r="27">
          <cell r="A27" t="str">
            <v>戏剧艺术学院</v>
          </cell>
          <cell r="B27" t="str">
            <v>010305</v>
          </cell>
          <cell r="C27" t="str">
            <v>戏剧艺术学院</v>
          </cell>
        </row>
        <row r="28">
          <cell r="A28" t="str">
            <v>音乐学院</v>
          </cell>
          <cell r="B28" t="str">
            <v>010306</v>
          </cell>
          <cell r="C28" t="str">
            <v>音乐学院</v>
          </cell>
        </row>
        <row r="29">
          <cell r="A29" t="str">
            <v>教育经济与管理研究所</v>
          </cell>
          <cell r="B29" t="str">
            <v>020001</v>
          </cell>
          <cell r="C29" t="str">
            <v>教经管所</v>
          </cell>
        </row>
        <row r="30">
          <cell r="A30" t="str">
            <v>中国文化与文学研究所</v>
          </cell>
          <cell r="B30" t="str">
            <v>020002</v>
          </cell>
          <cell r="C30" t="str">
            <v>文学所</v>
          </cell>
        </row>
        <row r="31">
          <cell r="A31" t="str">
            <v>教育学部办公室</v>
          </cell>
          <cell r="B31" t="str">
            <v>020003</v>
          </cell>
          <cell r="C31" t="str">
            <v>教育学部</v>
          </cell>
        </row>
        <row r="32">
          <cell r="A32" t="str">
            <v>延松剧场研究所</v>
          </cell>
          <cell r="B32" t="str">
            <v>020004</v>
          </cell>
          <cell r="C32" t="str">
            <v>延松研究所</v>
          </cell>
        </row>
        <row r="33">
          <cell r="A33" t="str">
            <v>教育硕士研究生院</v>
          </cell>
          <cell r="B33" t="str">
            <v>020005</v>
          </cell>
          <cell r="C33" t="str">
            <v>教硕院</v>
          </cell>
        </row>
        <row r="34">
          <cell r="A34" t="str">
            <v>中国北方少数民族文化研究中心</v>
          </cell>
          <cell r="B34" t="str">
            <v>020006</v>
          </cell>
          <cell r="C34" t="str">
            <v>民族文化中心</v>
          </cell>
        </row>
        <row r="35">
          <cell r="A35" t="str">
            <v>基础教育改革发展研究所</v>
          </cell>
          <cell r="B35" t="str">
            <v>020007</v>
          </cell>
          <cell r="C35" t="str">
            <v>基教研究所</v>
          </cell>
        </row>
        <row r="36">
          <cell r="A36" t="str">
            <v>实验教学中心</v>
          </cell>
          <cell r="B36" t="str">
            <v>020008</v>
          </cell>
          <cell r="C36" t="str">
            <v>实验教学中心</v>
          </cell>
        </row>
        <row r="37">
          <cell r="A37" t="str">
            <v>能源与环境催化研究所</v>
          </cell>
          <cell r="B37" t="str">
            <v>020009</v>
          </cell>
          <cell r="C37" t="str">
            <v>能源所</v>
          </cell>
        </row>
        <row r="38">
          <cell r="A38" t="str">
            <v>学科与科研处</v>
          </cell>
          <cell r="B38" t="str">
            <v>030001</v>
          </cell>
          <cell r="C38" t="str">
            <v>学科与科研处</v>
          </cell>
        </row>
        <row r="41">
          <cell r="A41" t="str">
            <v>非我校教师</v>
          </cell>
          <cell r="B41" t="str">
            <v>888888</v>
          </cell>
          <cell r="C41" t="str">
            <v>非我校教师</v>
          </cell>
        </row>
        <row r="42">
          <cell r="A42" t="str">
            <v>人事处</v>
          </cell>
          <cell r="B42">
            <v>999999</v>
          </cell>
          <cell r="C42" t="str">
            <v>人事处</v>
          </cell>
        </row>
        <row r="43">
          <cell r="A43" t="str">
            <v>教务处</v>
          </cell>
          <cell r="B43">
            <v>999999</v>
          </cell>
          <cell r="C43" t="str">
            <v>教务处</v>
          </cell>
        </row>
        <row r="44">
          <cell r="A44" t="str">
            <v>学科与科研工作处</v>
          </cell>
          <cell r="B44">
            <v>999999</v>
          </cell>
          <cell r="C44" t="str">
            <v>科研处</v>
          </cell>
        </row>
        <row r="45">
          <cell r="A45" t="str">
            <v>工会</v>
          </cell>
          <cell r="B45">
            <v>999999</v>
          </cell>
          <cell r="C45" t="str">
            <v>工会</v>
          </cell>
        </row>
        <row r="46">
          <cell r="A46" t="str">
            <v>校园安全与管理处</v>
          </cell>
          <cell r="B46">
            <v>999999</v>
          </cell>
          <cell r="C46" t="str">
            <v>校园安全处</v>
          </cell>
        </row>
        <row r="47">
          <cell r="A47" t="str">
            <v>财务与资产管理处</v>
          </cell>
          <cell r="B47">
            <v>999999</v>
          </cell>
          <cell r="C47" t="str">
            <v>财务资产处</v>
          </cell>
        </row>
        <row r="48">
          <cell r="A48" t="str">
            <v>研究生处</v>
          </cell>
          <cell r="B48">
            <v>999999</v>
          </cell>
          <cell r="C48" t="str">
            <v>研究生处</v>
          </cell>
        </row>
        <row r="49">
          <cell r="A49" t="str">
            <v>校务办公室</v>
          </cell>
          <cell r="B49">
            <v>999999</v>
          </cell>
          <cell r="C49" t="str">
            <v>校务办公室</v>
          </cell>
        </row>
        <row r="50">
          <cell r="A50" t="str">
            <v>组织部</v>
          </cell>
          <cell r="B50">
            <v>999999</v>
          </cell>
          <cell r="C50" t="str">
            <v>组织部</v>
          </cell>
        </row>
        <row r="51">
          <cell r="A51" t="str">
            <v>宣传统战部</v>
          </cell>
          <cell r="B51">
            <v>999999</v>
          </cell>
          <cell r="C51" t="str">
            <v>宣传统战部</v>
          </cell>
        </row>
        <row r="52">
          <cell r="A52" t="str">
            <v>招生就业指导处</v>
          </cell>
          <cell r="B52">
            <v>999999</v>
          </cell>
          <cell r="C52" t="str">
            <v>招生就业处</v>
          </cell>
        </row>
        <row r="53">
          <cell r="A53" t="str">
            <v>学生处</v>
          </cell>
          <cell r="B53">
            <v>999999</v>
          </cell>
          <cell r="C53" t="str">
            <v>学生处</v>
          </cell>
        </row>
        <row r="54">
          <cell r="A54" t="str">
            <v>团委</v>
          </cell>
          <cell r="B54">
            <v>999999</v>
          </cell>
          <cell r="C54" t="str">
            <v>团委</v>
          </cell>
        </row>
        <row r="55">
          <cell r="A55" t="str">
            <v>审计监察处</v>
          </cell>
          <cell r="B55">
            <v>999999</v>
          </cell>
          <cell r="C55" t="str">
            <v>审计监察处</v>
          </cell>
        </row>
        <row r="56">
          <cell r="A56" t="str">
            <v>教师教育处</v>
          </cell>
          <cell r="B56">
            <v>999999</v>
          </cell>
          <cell r="C56" t="str">
            <v>教师教育处</v>
          </cell>
        </row>
        <row r="57">
          <cell r="A57" t="str">
            <v>离退休工作处</v>
          </cell>
          <cell r="B57">
            <v>999999</v>
          </cell>
          <cell r="C57" t="str">
            <v>离退处</v>
          </cell>
        </row>
        <row r="58">
          <cell r="A58" t="str">
            <v>继续教育学院</v>
          </cell>
          <cell r="B58">
            <v>999999</v>
          </cell>
          <cell r="C58" t="str">
            <v>继续教育学院</v>
          </cell>
        </row>
        <row r="59">
          <cell r="A59" t="str">
            <v>后勤工作处</v>
          </cell>
          <cell r="B59">
            <v>999999</v>
          </cell>
          <cell r="C59" t="str">
            <v>后勤工作处</v>
          </cell>
        </row>
        <row r="60">
          <cell r="A60" t="str">
            <v>合作发展处</v>
          </cell>
          <cell r="B60">
            <v>999999</v>
          </cell>
          <cell r="C60" t="str">
            <v>合作发展处</v>
          </cell>
        </row>
        <row r="61">
          <cell r="A61" t="str">
            <v>院校发展研究中心</v>
          </cell>
          <cell r="B61">
            <v>999999</v>
          </cell>
          <cell r="C61" t="str">
            <v>院校中心</v>
          </cell>
        </row>
        <row r="62">
          <cell r="A62" t="str">
            <v>基础教育教研培训中心</v>
          </cell>
          <cell r="B62">
            <v>999999</v>
          </cell>
          <cell r="C62" t="str">
            <v>基教中心</v>
          </cell>
        </row>
        <row r="63">
          <cell r="A63" t="str">
            <v>附属艺术学校</v>
          </cell>
          <cell r="B63">
            <v>999999</v>
          </cell>
          <cell r="C63" t="str">
            <v>附属艺术学校</v>
          </cell>
        </row>
        <row r="64">
          <cell r="A64" t="str">
            <v>后勤集团</v>
          </cell>
          <cell r="B64">
            <v>999999</v>
          </cell>
          <cell r="C64" t="str">
            <v>后勤集团</v>
          </cell>
        </row>
        <row r="65">
          <cell r="A65" t="str">
            <v>图书馆</v>
          </cell>
          <cell r="B65">
            <v>999999</v>
          </cell>
          <cell r="C65" t="str">
            <v>图书馆</v>
          </cell>
        </row>
        <row r="66">
          <cell r="A66" t="str">
            <v>学报编辑部</v>
          </cell>
          <cell r="B66">
            <v>999999</v>
          </cell>
          <cell r="C66" t="str">
            <v>学报编辑部</v>
          </cell>
        </row>
        <row r="67">
          <cell r="A67" t="str">
            <v>附属学校</v>
          </cell>
          <cell r="B67">
            <v>999999</v>
          </cell>
          <cell r="C67" t="str">
            <v>附属学校</v>
          </cell>
        </row>
        <row r="68">
          <cell r="A68" t="str">
            <v>校医院</v>
          </cell>
          <cell r="B68">
            <v>999999</v>
          </cell>
          <cell r="C68" t="str">
            <v>校医院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O74"/>
  <sheetViews>
    <sheetView tabSelected="1" topLeftCell="A34" workbookViewId="0">
      <selection activeCell="E39" sqref="E39"/>
    </sheetView>
  </sheetViews>
  <sheetFormatPr defaultRowHeight="14.25"/>
  <cols>
    <col min="1" max="1" width="9" style="94"/>
    <col min="2" max="2" width="6.75" style="94" customWidth="1"/>
    <col min="3" max="3" width="33.5" style="97" customWidth="1"/>
    <col min="4" max="4" width="14.5" style="94" customWidth="1"/>
    <col min="5" max="5" width="15.5" style="94" customWidth="1"/>
    <col min="6" max="6" width="11.5" style="94" customWidth="1"/>
    <col min="7" max="7" width="10.25" style="125" customWidth="1"/>
    <col min="8" max="8" width="12.75" style="94" customWidth="1"/>
    <col min="9" max="9" width="10.75" style="94" customWidth="1"/>
    <col min="10" max="10" width="8.75" style="94" customWidth="1"/>
    <col min="11" max="11" width="8.75" style="127" customWidth="1"/>
    <col min="12" max="12" width="8.75" style="94" customWidth="1"/>
    <col min="13" max="13" width="11.375" style="125" customWidth="1"/>
    <col min="14" max="14" width="10.75" style="94" customWidth="1"/>
    <col min="15" max="15" width="8.75" style="125" customWidth="1"/>
    <col min="16" max="18" width="8.75" style="94" customWidth="1"/>
    <col min="19" max="19" width="25.125" style="94" customWidth="1"/>
    <col min="20" max="20" width="11.75" style="94" customWidth="1"/>
    <col min="21" max="21" width="17.375" style="94" customWidth="1"/>
    <col min="22" max="26" width="8.75" style="94" customWidth="1"/>
    <col min="27" max="27" width="8.75" style="148" customWidth="1"/>
    <col min="28" max="28" width="18.875" style="149" customWidth="1"/>
    <col min="29" max="29" width="19.875" style="147" hidden="1" customWidth="1"/>
    <col min="30" max="30" width="19.75" style="106" customWidth="1"/>
    <col min="31" max="36" width="7.875" style="106" customWidth="1"/>
    <col min="37" max="37" width="15.875" style="106" customWidth="1"/>
    <col min="38" max="38" width="9" style="106" customWidth="1"/>
    <col min="39" max="39" width="19.75" style="106" customWidth="1"/>
    <col min="40" max="41" width="7.375" style="106" customWidth="1"/>
  </cols>
  <sheetData>
    <row r="1" spans="30:41" hidden="1">
      <c r="AD1" s="101" t="s">
        <v>8</v>
      </c>
      <c r="AE1" s="101" t="s">
        <v>9</v>
      </c>
      <c r="AF1" s="101" t="s">
        <v>10</v>
      </c>
      <c r="AG1" s="101" t="s">
        <v>11</v>
      </c>
      <c r="AH1" s="101" t="s">
        <v>12</v>
      </c>
      <c r="AI1" s="101" t="s">
        <v>13</v>
      </c>
      <c r="AJ1" s="101" t="s">
        <v>2</v>
      </c>
      <c r="AK1" s="101" t="s">
        <v>14</v>
      </c>
      <c r="AL1" s="101" t="s">
        <v>48</v>
      </c>
      <c r="AM1" s="101" t="s">
        <v>52</v>
      </c>
      <c r="AN1" s="101" t="s">
        <v>15</v>
      </c>
      <c r="AO1" s="101" t="s">
        <v>16</v>
      </c>
    </row>
    <row r="2" spans="30:41" hidden="1">
      <c r="AD2" s="102" t="s">
        <v>17</v>
      </c>
      <c r="AE2" s="102">
        <v>1</v>
      </c>
      <c r="AF2" s="102" t="s">
        <v>21</v>
      </c>
      <c r="AG2" s="103" t="s">
        <v>126</v>
      </c>
      <c r="AH2" s="117" t="s">
        <v>71</v>
      </c>
      <c r="AI2" s="104" t="s">
        <v>137</v>
      </c>
      <c r="AJ2" s="102" t="s">
        <v>22</v>
      </c>
      <c r="AK2" s="104" t="s">
        <v>127</v>
      </c>
      <c r="AL2" s="105" t="s">
        <v>49</v>
      </c>
      <c r="AM2" s="105" t="s">
        <v>53</v>
      </c>
      <c r="AN2" s="102" t="s">
        <v>27</v>
      </c>
      <c r="AO2" s="102">
        <v>200</v>
      </c>
    </row>
    <row r="3" spans="30:41" hidden="1">
      <c r="AD3" s="106" t="s">
        <v>18</v>
      </c>
      <c r="AE3" s="106">
        <v>2</v>
      </c>
      <c r="AF3" s="106" t="s">
        <v>5</v>
      </c>
      <c r="AG3" s="107" t="s">
        <v>95</v>
      </c>
      <c r="AH3" s="108" t="s">
        <v>35</v>
      </c>
      <c r="AI3" s="109" t="s">
        <v>136</v>
      </c>
      <c r="AJ3" s="106" t="s">
        <v>23</v>
      </c>
      <c r="AK3" s="109" t="s">
        <v>128</v>
      </c>
      <c r="AL3" s="108" t="s">
        <v>50</v>
      </c>
      <c r="AM3" s="108" t="s">
        <v>54</v>
      </c>
      <c r="AN3" s="106" t="s">
        <v>6</v>
      </c>
      <c r="AO3" s="106">
        <v>150</v>
      </c>
    </row>
    <row r="4" spans="30:41" hidden="1">
      <c r="AD4" s="106" t="s">
        <v>19</v>
      </c>
      <c r="AE4" s="102">
        <v>3</v>
      </c>
      <c r="AF4" s="112" t="s">
        <v>416</v>
      </c>
      <c r="AG4" s="112" t="s">
        <v>417</v>
      </c>
      <c r="AJ4" s="106" t="s">
        <v>24</v>
      </c>
      <c r="AK4" s="109" t="s">
        <v>129</v>
      </c>
      <c r="AL4" s="108" t="s">
        <v>51</v>
      </c>
      <c r="AM4" s="108" t="s">
        <v>55</v>
      </c>
      <c r="AN4" s="106" t="s">
        <v>28</v>
      </c>
      <c r="AO4" s="106">
        <v>90</v>
      </c>
    </row>
    <row r="5" spans="30:41" hidden="1">
      <c r="AD5" s="106" t="s">
        <v>20</v>
      </c>
      <c r="AE5" s="106">
        <v>4</v>
      </c>
      <c r="AJ5" s="106" t="s">
        <v>25</v>
      </c>
      <c r="AK5" s="109" t="s">
        <v>130</v>
      </c>
      <c r="AM5" s="108" t="s">
        <v>56</v>
      </c>
      <c r="AN5" s="106" t="s">
        <v>29</v>
      </c>
      <c r="AO5" s="106">
        <v>40</v>
      </c>
    </row>
    <row r="6" spans="30:41" hidden="1">
      <c r="AD6" s="108" t="s">
        <v>37</v>
      </c>
      <c r="AE6" s="102">
        <v>5</v>
      </c>
      <c r="AJ6" s="106" t="s">
        <v>26</v>
      </c>
      <c r="AK6" s="109" t="s">
        <v>132</v>
      </c>
      <c r="AM6" s="108" t="s">
        <v>57</v>
      </c>
      <c r="AN6" s="106" t="s">
        <v>30</v>
      </c>
      <c r="AO6" s="106">
        <v>15</v>
      </c>
    </row>
    <row r="7" spans="30:41" hidden="1">
      <c r="AD7" s="108" t="s">
        <v>36</v>
      </c>
      <c r="AJ7" s="108" t="s">
        <v>47</v>
      </c>
      <c r="AK7" s="109" t="s">
        <v>133</v>
      </c>
      <c r="AM7" s="108" t="s">
        <v>59</v>
      </c>
      <c r="AN7" s="106" t="s">
        <v>31</v>
      </c>
      <c r="AO7" s="106">
        <v>5</v>
      </c>
    </row>
    <row r="8" spans="30:41" hidden="1">
      <c r="AD8" s="108" t="s">
        <v>38</v>
      </c>
      <c r="AK8" s="109" t="s">
        <v>135</v>
      </c>
      <c r="AM8" s="108" t="s">
        <v>47</v>
      </c>
      <c r="AN8" s="107" t="s">
        <v>125</v>
      </c>
      <c r="AO8" s="110">
        <v>0</v>
      </c>
    </row>
    <row r="9" spans="30:41" hidden="1">
      <c r="AD9" s="108" t="s">
        <v>32</v>
      </c>
      <c r="AK9" s="109" t="s">
        <v>134</v>
      </c>
      <c r="AM9" s="108"/>
    </row>
    <row r="10" spans="30:41" hidden="1">
      <c r="AD10" s="108" t="s">
        <v>39</v>
      </c>
      <c r="AK10" s="109" t="s">
        <v>136</v>
      </c>
      <c r="AM10" s="108"/>
    </row>
    <row r="11" spans="30:41" hidden="1">
      <c r="AD11" s="108" t="s">
        <v>33</v>
      </c>
      <c r="AK11" s="109" t="s">
        <v>138</v>
      </c>
      <c r="AM11" s="108"/>
    </row>
    <row r="12" spans="30:41" hidden="1">
      <c r="AD12" s="108" t="s">
        <v>34</v>
      </c>
      <c r="AK12" s="109"/>
      <c r="AM12" s="108"/>
    </row>
    <row r="13" spans="30:41" hidden="1">
      <c r="AD13" s="108" t="s">
        <v>40</v>
      </c>
      <c r="AK13" s="109"/>
      <c r="AM13" s="108"/>
    </row>
    <row r="14" spans="30:41" hidden="1">
      <c r="AD14" s="108" t="s">
        <v>43</v>
      </c>
      <c r="AK14" s="109"/>
      <c r="AM14" s="108"/>
    </row>
    <row r="15" spans="30:41" hidden="1">
      <c r="AD15" s="108" t="s">
        <v>41</v>
      </c>
      <c r="AK15" s="109"/>
      <c r="AM15" s="108"/>
    </row>
    <row r="16" spans="30:41" hidden="1">
      <c r="AD16" s="108" t="s">
        <v>42</v>
      </c>
      <c r="AK16" s="109"/>
      <c r="AM16" s="108"/>
    </row>
    <row r="17" spans="1:41" hidden="1">
      <c r="AD17" s="109" t="s">
        <v>139</v>
      </c>
      <c r="AK17" s="109"/>
      <c r="AM17" s="108"/>
    </row>
    <row r="18" spans="1:41" hidden="1">
      <c r="AD18" s="109" t="s">
        <v>41</v>
      </c>
      <c r="AK18" s="109"/>
      <c r="AM18" s="108"/>
    </row>
    <row r="19" spans="1:41" hidden="1">
      <c r="AD19" s="108" t="s">
        <v>44</v>
      </c>
      <c r="AK19" s="109"/>
      <c r="AM19" s="108"/>
    </row>
    <row r="20" spans="1:41" hidden="1">
      <c r="AD20" s="108" t="s">
        <v>45</v>
      </c>
      <c r="AK20" s="109"/>
      <c r="AM20" s="108"/>
    </row>
    <row r="21" spans="1:41" hidden="1">
      <c r="AD21" s="108" t="s">
        <v>46</v>
      </c>
      <c r="AK21" s="109"/>
      <c r="AM21" s="108"/>
    </row>
    <row r="22" spans="1:41" s="14" customFormat="1" ht="19.899999999999999" customHeight="1">
      <c r="A22" s="185" t="s">
        <v>546</v>
      </c>
      <c r="B22" s="185" t="s">
        <v>548</v>
      </c>
      <c r="C22" s="186" t="s">
        <v>507</v>
      </c>
      <c r="D22" s="185" t="s">
        <v>510</v>
      </c>
      <c r="E22" s="185" t="s">
        <v>506</v>
      </c>
      <c r="F22" s="187" t="s">
        <v>511</v>
      </c>
      <c r="G22" s="188" t="s">
        <v>505</v>
      </c>
      <c r="H22" s="185" t="s">
        <v>509</v>
      </c>
      <c r="I22" s="185" t="s">
        <v>508</v>
      </c>
      <c r="J22" s="174" t="s">
        <v>545</v>
      </c>
      <c r="K22" s="189" t="s">
        <v>543</v>
      </c>
      <c r="L22" s="175" t="s">
        <v>404</v>
      </c>
      <c r="M22" s="176" t="s">
        <v>405</v>
      </c>
      <c r="N22" s="175" t="s">
        <v>406</v>
      </c>
      <c r="O22" s="176" t="s">
        <v>407</v>
      </c>
      <c r="P22" s="175" t="s">
        <v>408</v>
      </c>
      <c r="Q22" s="175" t="s">
        <v>409</v>
      </c>
      <c r="R22" s="174" t="s">
        <v>535</v>
      </c>
      <c r="S22" s="175" t="s">
        <v>410</v>
      </c>
      <c r="T22" s="175" t="s">
        <v>411</v>
      </c>
      <c r="U22" s="175" t="s">
        <v>412</v>
      </c>
      <c r="V22" s="175" t="s">
        <v>413</v>
      </c>
      <c r="W22" s="175" t="s">
        <v>414</v>
      </c>
      <c r="X22" s="175" t="s">
        <v>62</v>
      </c>
      <c r="Y22" s="175" t="s">
        <v>396</v>
      </c>
      <c r="Z22" s="177" t="s">
        <v>63</v>
      </c>
      <c r="AA22" s="150" t="s">
        <v>61</v>
      </c>
      <c r="AB22" s="151" t="s">
        <v>519</v>
      </c>
      <c r="AC22" s="146" t="s">
        <v>445</v>
      </c>
      <c r="AD22" s="111"/>
      <c r="AE22" s="111"/>
      <c r="AF22" s="111"/>
      <c r="AG22" s="111"/>
      <c r="AH22" s="111"/>
      <c r="AI22" s="111"/>
      <c r="AJ22" s="111"/>
      <c r="AK22" s="109"/>
      <c r="AL22" s="111"/>
      <c r="AM22" s="111"/>
      <c r="AN22" s="111"/>
      <c r="AO22" s="111"/>
    </row>
    <row r="23" spans="1:41">
      <c r="A23" s="13" t="s">
        <v>797</v>
      </c>
      <c r="B23" s="13">
        <v>1</v>
      </c>
      <c r="C23" s="210" t="s">
        <v>706</v>
      </c>
      <c r="D23" s="203" t="s">
        <v>40</v>
      </c>
      <c r="E23" s="203" t="s">
        <v>707</v>
      </c>
      <c r="F23" s="203">
        <v>0.3</v>
      </c>
      <c r="G23" s="211">
        <v>2016</v>
      </c>
      <c r="H23" s="203" t="s">
        <v>108</v>
      </c>
      <c r="I23" s="203" t="s">
        <v>690</v>
      </c>
      <c r="J23" s="203" t="s">
        <v>690</v>
      </c>
      <c r="K23" s="212" t="s">
        <v>708</v>
      </c>
      <c r="L23" s="203">
        <v>1</v>
      </c>
      <c r="M23" s="211"/>
      <c r="N23" s="203" t="s">
        <v>447</v>
      </c>
      <c r="O23" s="211">
        <v>2017</v>
      </c>
      <c r="P23" s="203" t="s">
        <v>457</v>
      </c>
      <c r="Q23" s="203" t="s">
        <v>97</v>
      </c>
      <c r="R23" s="203" t="s">
        <v>112</v>
      </c>
      <c r="S23" s="203" t="s">
        <v>131</v>
      </c>
      <c r="T23" s="203" t="s">
        <v>553</v>
      </c>
      <c r="U23" s="203" t="s">
        <v>58</v>
      </c>
      <c r="V23" s="203" t="s">
        <v>91</v>
      </c>
      <c r="W23" s="203">
        <v>40</v>
      </c>
      <c r="X23" s="203">
        <v>1</v>
      </c>
      <c r="Y23" s="203">
        <v>5</v>
      </c>
      <c r="Z23" s="203">
        <v>1</v>
      </c>
      <c r="AA23" s="152">
        <f t="shared" ref="AA23:AA35" si="0">(W23+F23*3)/2^(X23-1)/2^(Z23-1)</f>
        <v>40.9</v>
      </c>
      <c r="AB23" s="153" t="str">
        <f>VLOOKUP(K23,[1]Sheet1!$B$98:$O$3000,13,FALSE)</f>
        <v>管理学院</v>
      </c>
    </row>
    <row r="24" spans="1:41">
      <c r="A24" s="13" t="s">
        <v>450</v>
      </c>
      <c r="B24" s="13">
        <v>1</v>
      </c>
      <c r="C24" s="210" t="s">
        <v>706</v>
      </c>
      <c r="D24" s="203" t="s">
        <v>40</v>
      </c>
      <c r="E24" s="203" t="s">
        <v>707</v>
      </c>
      <c r="F24" s="203">
        <v>0.3</v>
      </c>
      <c r="G24" s="211">
        <v>2016</v>
      </c>
      <c r="H24" s="203" t="s">
        <v>108</v>
      </c>
      <c r="I24" s="203" t="s">
        <v>690</v>
      </c>
      <c r="J24" s="203" t="s">
        <v>775</v>
      </c>
      <c r="K24" s="212" t="s">
        <v>708</v>
      </c>
      <c r="L24" s="203">
        <v>1</v>
      </c>
      <c r="M24" s="211"/>
      <c r="N24" s="203" t="s">
        <v>447</v>
      </c>
      <c r="O24" s="211">
        <v>2017</v>
      </c>
      <c r="P24" s="203" t="s">
        <v>457</v>
      </c>
      <c r="Q24" s="203" t="s">
        <v>97</v>
      </c>
      <c r="R24" s="203" t="s">
        <v>112</v>
      </c>
      <c r="S24" s="203" t="s">
        <v>131</v>
      </c>
      <c r="T24" s="203" t="s">
        <v>553</v>
      </c>
      <c r="U24" s="203" t="s">
        <v>58</v>
      </c>
      <c r="V24" s="203" t="s">
        <v>91</v>
      </c>
      <c r="W24" s="203">
        <v>40</v>
      </c>
      <c r="X24" s="203">
        <v>2</v>
      </c>
      <c r="Y24" s="203">
        <v>5</v>
      </c>
      <c r="Z24" s="203">
        <v>1</v>
      </c>
      <c r="AA24" s="152"/>
      <c r="AB24" s="153"/>
    </row>
    <row r="25" spans="1:41" ht="19.5" customHeight="1">
      <c r="A25" s="13" t="s">
        <v>798</v>
      </c>
      <c r="B25" s="13">
        <v>2</v>
      </c>
      <c r="C25" s="198" t="s">
        <v>861</v>
      </c>
      <c r="D25" s="13" t="s">
        <v>570</v>
      </c>
      <c r="E25" s="13" t="s">
        <v>144</v>
      </c>
      <c r="F25" s="13">
        <v>0.4</v>
      </c>
      <c r="G25" s="200">
        <v>2016</v>
      </c>
      <c r="H25" s="13" t="s">
        <v>108</v>
      </c>
      <c r="I25" s="13" t="s">
        <v>559</v>
      </c>
      <c r="J25" s="201" t="s">
        <v>709</v>
      </c>
      <c r="K25" s="128" t="s">
        <v>560</v>
      </c>
      <c r="L25" s="13">
        <v>1</v>
      </c>
      <c r="M25" s="211"/>
      <c r="N25" s="13" t="s">
        <v>447</v>
      </c>
      <c r="O25" s="211">
        <v>2017</v>
      </c>
      <c r="P25" s="13" t="s">
        <v>457</v>
      </c>
      <c r="Q25" s="13" t="s">
        <v>97</v>
      </c>
      <c r="R25" s="13" t="s">
        <v>112</v>
      </c>
      <c r="S25" s="13" t="s">
        <v>554</v>
      </c>
      <c r="T25" s="13" t="s">
        <v>553</v>
      </c>
      <c r="U25" s="13" t="s">
        <v>58</v>
      </c>
      <c r="V25" s="13" t="s">
        <v>91</v>
      </c>
      <c r="W25" s="13">
        <v>40</v>
      </c>
      <c r="X25" s="203">
        <v>1</v>
      </c>
      <c r="Y25" s="13">
        <v>7</v>
      </c>
      <c r="Z25" s="13">
        <v>1</v>
      </c>
      <c r="AA25" s="152">
        <f t="shared" si="0"/>
        <v>41.2</v>
      </c>
      <c r="AB25" s="153" t="str">
        <f>VLOOKUP(K25,[1]Sheet1!$B$98:$O$3000,13,FALSE)</f>
        <v>管理学院</v>
      </c>
    </row>
    <row r="26" spans="1:41" ht="22.5">
      <c r="A26" s="13" t="s">
        <v>451</v>
      </c>
      <c r="B26" s="13">
        <v>2</v>
      </c>
      <c r="C26" s="198" t="s">
        <v>861</v>
      </c>
      <c r="D26" s="13" t="s">
        <v>570</v>
      </c>
      <c r="E26" s="13" t="s">
        <v>144</v>
      </c>
      <c r="F26" s="13">
        <v>0.4</v>
      </c>
      <c r="G26" s="200">
        <v>2016</v>
      </c>
      <c r="H26" s="13" t="s">
        <v>108</v>
      </c>
      <c r="I26" s="13" t="s">
        <v>559</v>
      </c>
      <c r="J26" s="201" t="s">
        <v>710</v>
      </c>
      <c r="K26" s="128" t="s">
        <v>560</v>
      </c>
      <c r="L26" s="13">
        <v>1</v>
      </c>
      <c r="M26" s="211"/>
      <c r="N26" s="13" t="s">
        <v>447</v>
      </c>
      <c r="O26" s="211">
        <v>2017</v>
      </c>
      <c r="P26" s="13" t="s">
        <v>457</v>
      </c>
      <c r="Q26" s="13" t="s">
        <v>97</v>
      </c>
      <c r="R26" s="13" t="s">
        <v>112</v>
      </c>
      <c r="S26" s="13" t="s">
        <v>554</v>
      </c>
      <c r="T26" s="13" t="s">
        <v>553</v>
      </c>
      <c r="U26" s="13" t="s">
        <v>58</v>
      </c>
      <c r="V26" s="13" t="s">
        <v>91</v>
      </c>
      <c r="W26" s="13">
        <v>40</v>
      </c>
      <c r="X26" s="13">
        <v>2</v>
      </c>
      <c r="Y26" s="13">
        <v>7</v>
      </c>
      <c r="Z26" s="13">
        <v>1</v>
      </c>
      <c r="AA26" s="152"/>
      <c r="AB26" s="153"/>
    </row>
    <row r="27" spans="1:41">
      <c r="A27" s="13" t="s">
        <v>799</v>
      </c>
      <c r="B27" s="13">
        <v>2</v>
      </c>
      <c r="C27" s="198" t="s">
        <v>861</v>
      </c>
      <c r="D27" s="13" t="s">
        <v>570</v>
      </c>
      <c r="E27" s="13" t="s">
        <v>144</v>
      </c>
      <c r="F27" s="13">
        <v>0.4</v>
      </c>
      <c r="G27" s="200">
        <v>2016</v>
      </c>
      <c r="H27" s="13" t="s">
        <v>108</v>
      </c>
      <c r="I27" s="13" t="s">
        <v>559</v>
      </c>
      <c r="J27" s="201" t="s">
        <v>711</v>
      </c>
      <c r="K27" s="128" t="s">
        <v>560</v>
      </c>
      <c r="L27" s="13">
        <v>1</v>
      </c>
      <c r="M27" s="211"/>
      <c r="N27" s="13" t="s">
        <v>447</v>
      </c>
      <c r="O27" s="211">
        <v>2017</v>
      </c>
      <c r="P27" s="13" t="s">
        <v>457</v>
      </c>
      <c r="Q27" s="13" t="s">
        <v>97</v>
      </c>
      <c r="R27" s="13" t="s">
        <v>112</v>
      </c>
      <c r="S27" s="13" t="s">
        <v>554</v>
      </c>
      <c r="T27" s="13" t="s">
        <v>553</v>
      </c>
      <c r="U27" s="13" t="s">
        <v>58</v>
      </c>
      <c r="V27" s="13" t="s">
        <v>91</v>
      </c>
      <c r="W27" s="13">
        <v>40</v>
      </c>
      <c r="X27" s="13">
        <v>3</v>
      </c>
      <c r="Y27" s="13">
        <v>7</v>
      </c>
      <c r="Z27" s="13">
        <v>1</v>
      </c>
      <c r="AA27" s="152"/>
      <c r="AB27" s="153"/>
    </row>
    <row r="28" spans="1:41" ht="24" customHeight="1">
      <c r="A28" s="13" t="s">
        <v>452</v>
      </c>
      <c r="B28" s="13">
        <v>2</v>
      </c>
      <c r="C28" s="198" t="s">
        <v>861</v>
      </c>
      <c r="D28" s="13" t="s">
        <v>570</v>
      </c>
      <c r="E28" s="13" t="s">
        <v>144</v>
      </c>
      <c r="F28" s="13">
        <v>0.4</v>
      </c>
      <c r="G28" s="200">
        <v>2016</v>
      </c>
      <c r="H28" s="13" t="s">
        <v>108</v>
      </c>
      <c r="I28" s="13" t="s">
        <v>559</v>
      </c>
      <c r="J28" s="201" t="s">
        <v>712</v>
      </c>
      <c r="K28" s="128" t="s">
        <v>560</v>
      </c>
      <c r="L28" s="13">
        <v>1</v>
      </c>
      <c r="M28" s="211"/>
      <c r="N28" s="13" t="s">
        <v>447</v>
      </c>
      <c r="O28" s="211">
        <v>2017</v>
      </c>
      <c r="P28" s="13" t="s">
        <v>457</v>
      </c>
      <c r="Q28" s="13" t="s">
        <v>97</v>
      </c>
      <c r="R28" s="13" t="s">
        <v>112</v>
      </c>
      <c r="S28" s="13" t="s">
        <v>554</v>
      </c>
      <c r="T28" s="13" t="s">
        <v>553</v>
      </c>
      <c r="U28" s="13" t="s">
        <v>58</v>
      </c>
      <c r="V28" s="13" t="s">
        <v>91</v>
      </c>
      <c r="W28" s="13">
        <v>40</v>
      </c>
      <c r="X28" s="13">
        <v>4</v>
      </c>
      <c r="Y28" s="13">
        <v>7</v>
      </c>
      <c r="Z28" s="13">
        <v>1</v>
      </c>
      <c r="AA28" s="152"/>
      <c r="AB28" s="153"/>
    </row>
    <row r="29" spans="1:41" s="233" customFormat="1">
      <c r="A29" s="13" t="s">
        <v>800</v>
      </c>
      <c r="B29" s="13">
        <v>3</v>
      </c>
      <c r="C29" s="202" t="s">
        <v>573</v>
      </c>
      <c r="D29" s="13" t="s">
        <v>100</v>
      </c>
      <c r="E29" s="130" t="s">
        <v>574</v>
      </c>
      <c r="F29" s="13">
        <v>3</v>
      </c>
      <c r="G29" s="200">
        <v>2016</v>
      </c>
      <c r="H29" s="203" t="s">
        <v>108</v>
      </c>
      <c r="I29" s="13" t="s">
        <v>713</v>
      </c>
      <c r="J29" s="13" t="s">
        <v>713</v>
      </c>
      <c r="K29" s="128" t="s">
        <v>714</v>
      </c>
      <c r="L29" s="13">
        <v>3</v>
      </c>
      <c r="M29" s="200">
        <v>2016</v>
      </c>
      <c r="N29" s="203" t="s">
        <v>447</v>
      </c>
      <c r="O29" s="200">
        <v>2019</v>
      </c>
      <c r="P29" s="13" t="s">
        <v>457</v>
      </c>
      <c r="Q29" s="13" t="s">
        <v>97</v>
      </c>
      <c r="R29" s="13" t="s">
        <v>112</v>
      </c>
      <c r="S29" s="203" t="s">
        <v>575</v>
      </c>
      <c r="T29" s="13" t="s">
        <v>553</v>
      </c>
      <c r="U29" s="203" t="s">
        <v>58</v>
      </c>
      <c r="V29" s="13" t="s">
        <v>555</v>
      </c>
      <c r="W29" s="13">
        <v>15</v>
      </c>
      <c r="X29" s="13">
        <v>1</v>
      </c>
      <c r="Y29" s="13">
        <v>6</v>
      </c>
      <c r="Z29" s="13">
        <v>1</v>
      </c>
      <c r="AA29" s="268">
        <f t="shared" si="0"/>
        <v>24</v>
      </c>
      <c r="AB29" s="269" t="str">
        <f>VLOOKUP(K29,[1]Sheet1!$B$98:$O$3000,13,FALSE)</f>
        <v>管理学院</v>
      </c>
      <c r="AC29" s="27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</row>
    <row r="30" spans="1:41">
      <c r="A30" s="13" t="s">
        <v>453</v>
      </c>
      <c r="B30" s="13">
        <v>3</v>
      </c>
      <c r="C30" s="202" t="s">
        <v>573</v>
      </c>
      <c r="D30" s="13" t="s">
        <v>100</v>
      </c>
      <c r="E30" s="130" t="s">
        <v>574</v>
      </c>
      <c r="F30" s="13">
        <v>3</v>
      </c>
      <c r="G30" s="200">
        <v>2016</v>
      </c>
      <c r="H30" s="203" t="s">
        <v>108</v>
      </c>
      <c r="I30" s="13" t="s">
        <v>713</v>
      </c>
      <c r="J30" s="13" t="s">
        <v>715</v>
      </c>
      <c r="K30" s="128" t="s">
        <v>716</v>
      </c>
      <c r="L30" s="13">
        <v>3</v>
      </c>
      <c r="M30" s="200">
        <v>2016</v>
      </c>
      <c r="N30" s="203" t="s">
        <v>447</v>
      </c>
      <c r="O30" s="200">
        <v>2019</v>
      </c>
      <c r="P30" s="13" t="s">
        <v>457</v>
      </c>
      <c r="Q30" s="13" t="s">
        <v>97</v>
      </c>
      <c r="R30" s="13" t="s">
        <v>112</v>
      </c>
      <c r="S30" s="203" t="s">
        <v>575</v>
      </c>
      <c r="T30" s="13" t="s">
        <v>553</v>
      </c>
      <c r="U30" s="203" t="s">
        <v>58</v>
      </c>
      <c r="V30" s="13" t="s">
        <v>786</v>
      </c>
      <c r="W30" s="13">
        <v>15</v>
      </c>
      <c r="X30" s="13">
        <v>2</v>
      </c>
      <c r="Y30" s="13">
        <v>6</v>
      </c>
      <c r="Z30" s="13">
        <v>1</v>
      </c>
      <c r="AA30" s="152">
        <f t="shared" si="0"/>
        <v>12</v>
      </c>
      <c r="AB30" s="153" t="str">
        <f>VLOOKUP(K30,[1]Sheet1!$B$98:$O$3000,13,FALSE)</f>
        <v>管理学院</v>
      </c>
    </row>
    <row r="31" spans="1:41">
      <c r="A31" s="13" t="s">
        <v>801</v>
      </c>
      <c r="B31" s="13">
        <v>3</v>
      </c>
      <c r="C31" s="202" t="s">
        <v>573</v>
      </c>
      <c r="D31" s="13" t="s">
        <v>100</v>
      </c>
      <c r="E31" s="130" t="s">
        <v>574</v>
      </c>
      <c r="F31" s="13">
        <v>3</v>
      </c>
      <c r="G31" s="200">
        <v>2016</v>
      </c>
      <c r="H31" s="203" t="s">
        <v>108</v>
      </c>
      <c r="I31" s="13" t="s">
        <v>713</v>
      </c>
      <c r="J31" s="13" t="s">
        <v>717</v>
      </c>
      <c r="K31" s="128" t="s">
        <v>718</v>
      </c>
      <c r="L31" s="13">
        <v>3</v>
      </c>
      <c r="M31" s="200">
        <v>2016</v>
      </c>
      <c r="N31" s="203" t="s">
        <v>447</v>
      </c>
      <c r="O31" s="200">
        <v>2019</v>
      </c>
      <c r="P31" s="13" t="s">
        <v>457</v>
      </c>
      <c r="Q31" s="13" t="s">
        <v>97</v>
      </c>
      <c r="R31" s="13" t="s">
        <v>719</v>
      </c>
      <c r="S31" s="203" t="s">
        <v>575</v>
      </c>
      <c r="T31" s="13" t="s">
        <v>553</v>
      </c>
      <c r="U31" s="203" t="s">
        <v>58</v>
      </c>
      <c r="V31" s="13" t="s">
        <v>786</v>
      </c>
      <c r="W31" s="13">
        <v>15</v>
      </c>
      <c r="X31" s="13">
        <v>3</v>
      </c>
      <c r="Y31" s="13">
        <v>6</v>
      </c>
      <c r="Z31" s="13">
        <v>1</v>
      </c>
      <c r="AA31" s="152">
        <f t="shared" si="0"/>
        <v>6</v>
      </c>
      <c r="AB31" s="153" t="str">
        <f>VLOOKUP(K31,[1]Sheet1!$B$98:$O$3000,13,FALSE)</f>
        <v>国际商学院</v>
      </c>
    </row>
    <row r="32" spans="1:41">
      <c r="A32" s="13" t="s">
        <v>454</v>
      </c>
      <c r="B32" s="13">
        <v>3</v>
      </c>
      <c r="C32" s="202" t="s">
        <v>573</v>
      </c>
      <c r="D32" s="13" t="s">
        <v>100</v>
      </c>
      <c r="E32" s="130" t="s">
        <v>574</v>
      </c>
      <c r="F32" s="13">
        <v>3</v>
      </c>
      <c r="G32" s="200">
        <v>2016</v>
      </c>
      <c r="H32" s="203" t="s">
        <v>108</v>
      </c>
      <c r="I32" s="13" t="s">
        <v>713</v>
      </c>
      <c r="J32" s="13" t="s">
        <v>720</v>
      </c>
      <c r="K32" s="128" t="s">
        <v>721</v>
      </c>
      <c r="L32" s="13">
        <v>3</v>
      </c>
      <c r="M32" s="200">
        <v>2016</v>
      </c>
      <c r="N32" s="203" t="s">
        <v>447</v>
      </c>
      <c r="O32" s="200">
        <v>2019</v>
      </c>
      <c r="P32" s="13" t="s">
        <v>457</v>
      </c>
      <c r="Q32" s="13" t="s">
        <v>97</v>
      </c>
      <c r="R32" s="13" t="s">
        <v>719</v>
      </c>
      <c r="S32" s="203" t="s">
        <v>575</v>
      </c>
      <c r="T32" s="13" t="s">
        <v>553</v>
      </c>
      <c r="U32" s="203" t="s">
        <v>58</v>
      </c>
      <c r="V32" s="13" t="s">
        <v>555</v>
      </c>
      <c r="W32" s="13">
        <v>15</v>
      </c>
      <c r="X32" s="13">
        <v>4</v>
      </c>
      <c r="Y32" s="13">
        <v>6</v>
      </c>
      <c r="Z32" s="13">
        <v>1</v>
      </c>
      <c r="AA32" s="152">
        <f t="shared" si="0"/>
        <v>3</v>
      </c>
      <c r="AB32" s="153" t="str">
        <f>VLOOKUP(K32,[1]Sheet1!$B$98:$O$3000,13,FALSE)</f>
        <v>管理学院</v>
      </c>
    </row>
    <row r="33" spans="1:28">
      <c r="A33" s="13" t="s">
        <v>802</v>
      </c>
      <c r="B33" s="13">
        <v>3</v>
      </c>
      <c r="C33" s="202" t="s">
        <v>573</v>
      </c>
      <c r="D33" s="13" t="s">
        <v>100</v>
      </c>
      <c r="E33" s="130" t="s">
        <v>574</v>
      </c>
      <c r="F33" s="13">
        <v>3</v>
      </c>
      <c r="G33" s="200">
        <v>2016</v>
      </c>
      <c r="H33" s="203" t="s">
        <v>108</v>
      </c>
      <c r="I33" s="13" t="s">
        <v>713</v>
      </c>
      <c r="J33" s="13" t="s">
        <v>722</v>
      </c>
      <c r="K33" s="128" t="s">
        <v>723</v>
      </c>
      <c r="L33" s="13">
        <v>3</v>
      </c>
      <c r="M33" s="200">
        <v>2016</v>
      </c>
      <c r="N33" s="203" t="s">
        <v>447</v>
      </c>
      <c r="O33" s="200">
        <v>2019</v>
      </c>
      <c r="P33" s="13" t="s">
        <v>457</v>
      </c>
      <c r="Q33" s="13" t="s">
        <v>97</v>
      </c>
      <c r="R33" s="13" t="s">
        <v>719</v>
      </c>
      <c r="S33" s="203" t="s">
        <v>575</v>
      </c>
      <c r="T33" s="13" t="s">
        <v>553</v>
      </c>
      <c r="U33" s="203" t="s">
        <v>58</v>
      </c>
      <c r="V33" s="13" t="s">
        <v>555</v>
      </c>
      <c r="W33" s="13">
        <v>15</v>
      </c>
      <c r="X33" s="13">
        <v>5</v>
      </c>
      <c r="Y33" s="13">
        <v>6</v>
      </c>
      <c r="Z33" s="13">
        <v>1</v>
      </c>
      <c r="AA33" s="152">
        <f t="shared" si="0"/>
        <v>1.5</v>
      </c>
      <c r="AB33" s="153" t="str">
        <f>VLOOKUP(K33,[1]Sheet1!$B$98:$O$3000,13,FALSE)</f>
        <v>管理学院</v>
      </c>
    </row>
    <row r="34" spans="1:28">
      <c r="A34" s="13" t="s">
        <v>455</v>
      </c>
      <c r="B34" s="13">
        <v>3</v>
      </c>
      <c r="C34" s="202" t="s">
        <v>573</v>
      </c>
      <c r="D34" s="13" t="s">
        <v>100</v>
      </c>
      <c r="E34" s="130" t="s">
        <v>574</v>
      </c>
      <c r="F34" s="13">
        <v>3</v>
      </c>
      <c r="G34" s="200">
        <v>2016</v>
      </c>
      <c r="H34" s="203" t="s">
        <v>108</v>
      </c>
      <c r="I34" s="13" t="s">
        <v>713</v>
      </c>
      <c r="J34" s="13" t="s">
        <v>724</v>
      </c>
      <c r="K34" s="128" t="s">
        <v>725</v>
      </c>
      <c r="L34" s="13">
        <v>3</v>
      </c>
      <c r="M34" s="200">
        <v>2016</v>
      </c>
      <c r="N34" s="203" t="s">
        <v>447</v>
      </c>
      <c r="O34" s="200">
        <v>2019</v>
      </c>
      <c r="P34" s="13" t="s">
        <v>457</v>
      </c>
      <c r="Q34" s="13" t="s">
        <v>97</v>
      </c>
      <c r="R34" s="13" t="s">
        <v>719</v>
      </c>
      <c r="S34" s="203" t="s">
        <v>575</v>
      </c>
      <c r="T34" s="13" t="s">
        <v>553</v>
      </c>
      <c r="U34" s="203" t="s">
        <v>58</v>
      </c>
      <c r="V34" s="13" t="s">
        <v>555</v>
      </c>
      <c r="W34" s="13">
        <v>15</v>
      </c>
      <c r="X34" s="13">
        <v>6</v>
      </c>
      <c r="Y34" s="13">
        <v>6</v>
      </c>
      <c r="Z34" s="13">
        <v>1</v>
      </c>
      <c r="AA34" s="152">
        <f t="shared" si="0"/>
        <v>0.75</v>
      </c>
      <c r="AB34" s="153" t="e">
        <f>VLOOKUP(K34,[1]Sheet1!$B$98:$O$3000,13,FALSE)</f>
        <v>#N/A</v>
      </c>
    </row>
    <row r="35" spans="1:28">
      <c r="A35" s="13" t="s">
        <v>803</v>
      </c>
      <c r="B35" s="13">
        <v>4</v>
      </c>
      <c r="C35" s="206" t="s">
        <v>726</v>
      </c>
      <c r="D35" s="130" t="s">
        <v>570</v>
      </c>
      <c r="E35" s="204" t="s">
        <v>727</v>
      </c>
      <c r="F35" s="204">
        <v>0</v>
      </c>
      <c r="G35" s="207">
        <v>2016</v>
      </c>
      <c r="H35" s="130" t="s">
        <v>108</v>
      </c>
      <c r="I35" s="204" t="s">
        <v>728</v>
      </c>
      <c r="J35" s="204" t="s">
        <v>728</v>
      </c>
      <c r="K35" s="130">
        <v>14001</v>
      </c>
      <c r="L35" s="130">
        <v>1</v>
      </c>
      <c r="M35" s="208">
        <v>2016</v>
      </c>
      <c r="N35" s="130" t="s">
        <v>447</v>
      </c>
      <c r="O35" s="208">
        <v>2016</v>
      </c>
      <c r="P35" s="130" t="s">
        <v>457</v>
      </c>
      <c r="Q35" s="130" t="s">
        <v>97</v>
      </c>
      <c r="R35" s="130" t="s">
        <v>112</v>
      </c>
      <c r="S35" s="130" t="s">
        <v>131</v>
      </c>
      <c r="T35" s="130" t="s">
        <v>553</v>
      </c>
      <c r="U35" s="130" t="s">
        <v>58</v>
      </c>
      <c r="V35" s="130" t="s">
        <v>91</v>
      </c>
      <c r="W35" s="130">
        <v>40</v>
      </c>
      <c r="X35" s="205">
        <v>1</v>
      </c>
      <c r="Y35" s="205">
        <v>7</v>
      </c>
      <c r="Z35" s="205">
        <v>1</v>
      </c>
      <c r="AA35" s="152">
        <f t="shared" si="0"/>
        <v>40</v>
      </c>
      <c r="AB35" s="153" t="e">
        <f>VLOOKUP(K35,[1]Sheet1!$B$98:$O$3000,13,FALSE)</f>
        <v>#N/A</v>
      </c>
    </row>
    <row r="36" spans="1:28">
      <c r="A36" s="13" t="s">
        <v>456</v>
      </c>
      <c r="B36" s="13">
        <v>4</v>
      </c>
      <c r="C36" s="206" t="s">
        <v>726</v>
      </c>
      <c r="D36" s="130" t="s">
        <v>570</v>
      </c>
      <c r="E36" s="204" t="s">
        <v>727</v>
      </c>
      <c r="F36" s="204">
        <v>0</v>
      </c>
      <c r="G36" s="207">
        <v>2016</v>
      </c>
      <c r="H36" s="130" t="s">
        <v>108</v>
      </c>
      <c r="I36" s="204" t="s">
        <v>728</v>
      </c>
      <c r="J36" s="204" t="s">
        <v>776</v>
      </c>
      <c r="K36" s="130">
        <v>14001</v>
      </c>
      <c r="L36" s="130">
        <v>1</v>
      </c>
      <c r="M36" s="208">
        <v>2016</v>
      </c>
      <c r="N36" s="130" t="s">
        <v>447</v>
      </c>
      <c r="O36" s="208">
        <v>2016</v>
      </c>
      <c r="P36" s="130" t="s">
        <v>457</v>
      </c>
      <c r="Q36" s="130" t="s">
        <v>97</v>
      </c>
      <c r="R36" s="130" t="s">
        <v>112</v>
      </c>
      <c r="S36" s="130" t="s">
        <v>131</v>
      </c>
      <c r="T36" s="130" t="s">
        <v>553</v>
      </c>
      <c r="U36" s="130" t="s">
        <v>58</v>
      </c>
      <c r="V36" s="130" t="s">
        <v>91</v>
      </c>
      <c r="W36" s="130">
        <v>40</v>
      </c>
      <c r="X36" s="205">
        <v>2</v>
      </c>
      <c r="Y36" s="205">
        <v>7</v>
      </c>
      <c r="Z36" s="205">
        <v>1</v>
      </c>
      <c r="AA36" s="152"/>
      <c r="AB36" s="153"/>
    </row>
    <row r="37" spans="1:28">
      <c r="A37" s="13" t="s">
        <v>804</v>
      </c>
      <c r="B37" s="13">
        <v>4</v>
      </c>
      <c r="C37" s="206" t="s">
        <v>726</v>
      </c>
      <c r="D37" s="130" t="s">
        <v>570</v>
      </c>
      <c r="E37" s="204" t="s">
        <v>727</v>
      </c>
      <c r="F37" s="204">
        <v>0</v>
      </c>
      <c r="G37" s="207">
        <v>2016</v>
      </c>
      <c r="H37" s="130" t="s">
        <v>108</v>
      </c>
      <c r="I37" s="204" t="s">
        <v>728</v>
      </c>
      <c r="J37" s="204" t="s">
        <v>777</v>
      </c>
      <c r="K37" s="130">
        <v>14001</v>
      </c>
      <c r="L37" s="130">
        <v>1</v>
      </c>
      <c r="M37" s="208">
        <v>2016</v>
      </c>
      <c r="N37" s="130" t="s">
        <v>447</v>
      </c>
      <c r="O37" s="208">
        <v>2016</v>
      </c>
      <c r="P37" s="130" t="s">
        <v>457</v>
      </c>
      <c r="Q37" s="130" t="s">
        <v>97</v>
      </c>
      <c r="R37" s="130" t="s">
        <v>112</v>
      </c>
      <c r="S37" s="130" t="s">
        <v>131</v>
      </c>
      <c r="T37" s="130" t="s">
        <v>553</v>
      </c>
      <c r="U37" s="130" t="s">
        <v>58</v>
      </c>
      <c r="V37" s="130" t="s">
        <v>91</v>
      </c>
      <c r="W37" s="130">
        <v>40</v>
      </c>
      <c r="X37" s="205">
        <v>3</v>
      </c>
      <c r="Y37" s="205">
        <v>7</v>
      </c>
      <c r="Z37" s="205">
        <v>1</v>
      </c>
      <c r="AA37" s="152"/>
      <c r="AB37" s="153"/>
    </row>
    <row r="38" spans="1:28">
      <c r="A38" s="13" t="s">
        <v>818</v>
      </c>
      <c r="B38" s="13">
        <v>6</v>
      </c>
      <c r="C38" s="198" t="s">
        <v>730</v>
      </c>
      <c r="D38" s="13" t="s">
        <v>1037</v>
      </c>
      <c r="E38" s="13" t="s">
        <v>697</v>
      </c>
      <c r="F38" s="13">
        <v>0.8</v>
      </c>
      <c r="G38" s="200">
        <v>2016</v>
      </c>
      <c r="H38" s="13" t="s">
        <v>108</v>
      </c>
      <c r="I38" s="13" t="s">
        <v>698</v>
      </c>
      <c r="J38" s="13" t="s">
        <v>698</v>
      </c>
      <c r="K38" s="128" t="s">
        <v>699</v>
      </c>
      <c r="L38" s="13">
        <v>1</v>
      </c>
      <c r="M38" s="200">
        <v>2017</v>
      </c>
      <c r="N38" s="13" t="s">
        <v>447</v>
      </c>
      <c r="O38" s="200">
        <v>2017</v>
      </c>
      <c r="P38" s="13" t="s">
        <v>457</v>
      </c>
      <c r="Q38" s="13" t="s">
        <v>97</v>
      </c>
      <c r="R38" s="13" t="s">
        <v>112</v>
      </c>
      <c r="S38" s="13" t="s">
        <v>131</v>
      </c>
      <c r="T38" s="13" t="s">
        <v>553</v>
      </c>
      <c r="U38" s="13" t="s">
        <v>58</v>
      </c>
      <c r="V38" s="13" t="s">
        <v>91</v>
      </c>
      <c r="W38" s="13">
        <v>40</v>
      </c>
      <c r="X38" s="13">
        <v>1</v>
      </c>
      <c r="Y38" s="13">
        <v>6</v>
      </c>
      <c r="Z38" s="13">
        <v>1</v>
      </c>
    </row>
    <row r="39" spans="1:28">
      <c r="A39" s="13" t="s">
        <v>670</v>
      </c>
      <c r="B39" s="13">
        <v>6</v>
      </c>
      <c r="C39" s="198" t="s">
        <v>730</v>
      </c>
      <c r="D39" s="13" t="s">
        <v>114</v>
      </c>
      <c r="E39" s="13" t="s">
        <v>1038</v>
      </c>
      <c r="F39" s="13">
        <v>0.8</v>
      </c>
      <c r="G39" s="200">
        <v>2016</v>
      </c>
      <c r="H39" s="13" t="s">
        <v>108</v>
      </c>
      <c r="I39" s="13" t="s">
        <v>698</v>
      </c>
      <c r="J39" s="13" t="s">
        <v>744</v>
      </c>
      <c r="K39" s="128" t="s">
        <v>822</v>
      </c>
      <c r="L39" s="13">
        <v>1</v>
      </c>
      <c r="M39" s="200">
        <v>2017</v>
      </c>
      <c r="N39" s="13" t="s">
        <v>447</v>
      </c>
      <c r="O39" s="200">
        <v>2018</v>
      </c>
      <c r="P39" s="13" t="s">
        <v>457</v>
      </c>
      <c r="Q39" s="13" t="s">
        <v>97</v>
      </c>
      <c r="R39" s="13" t="s">
        <v>112</v>
      </c>
      <c r="S39" s="13" t="s">
        <v>131</v>
      </c>
      <c r="T39" s="13" t="s">
        <v>553</v>
      </c>
      <c r="U39" s="13" t="s">
        <v>58</v>
      </c>
      <c r="V39" s="13" t="s">
        <v>91</v>
      </c>
      <c r="W39" s="13">
        <v>40</v>
      </c>
      <c r="X39" s="13">
        <v>2</v>
      </c>
      <c r="Y39" s="13">
        <v>6</v>
      </c>
      <c r="Z39" s="13">
        <v>1</v>
      </c>
    </row>
    <row r="40" spans="1:28">
      <c r="A40" s="13" t="s">
        <v>819</v>
      </c>
      <c r="B40" s="13">
        <v>7</v>
      </c>
      <c r="C40" s="198" t="s">
        <v>731</v>
      </c>
      <c r="D40" s="13" t="s">
        <v>100</v>
      </c>
      <c r="E40" s="13" t="s">
        <v>732</v>
      </c>
      <c r="F40" s="13">
        <v>2</v>
      </c>
      <c r="G40" s="200">
        <v>2016</v>
      </c>
      <c r="H40" s="13" t="s">
        <v>108</v>
      </c>
      <c r="I40" s="13" t="s">
        <v>733</v>
      </c>
      <c r="J40" s="13" t="s">
        <v>733</v>
      </c>
      <c r="K40" s="128" t="s">
        <v>734</v>
      </c>
      <c r="L40" s="13">
        <v>3</v>
      </c>
      <c r="M40" s="200">
        <v>2017</v>
      </c>
      <c r="N40" s="13" t="s">
        <v>447</v>
      </c>
      <c r="O40" s="200">
        <v>2018</v>
      </c>
      <c r="P40" s="13" t="s">
        <v>457</v>
      </c>
      <c r="Q40" s="13" t="s">
        <v>735</v>
      </c>
      <c r="R40" s="13" t="s">
        <v>101</v>
      </c>
      <c r="S40" s="13" t="s">
        <v>612</v>
      </c>
      <c r="T40" s="13" t="s">
        <v>553</v>
      </c>
      <c r="U40" s="13" t="s">
        <v>58</v>
      </c>
      <c r="V40" s="13" t="s">
        <v>555</v>
      </c>
      <c r="W40" s="13">
        <v>5</v>
      </c>
      <c r="X40" s="13">
        <v>1</v>
      </c>
      <c r="Y40" s="13">
        <v>6</v>
      </c>
      <c r="Z40" s="13">
        <v>1</v>
      </c>
    </row>
    <row r="41" spans="1:28">
      <c r="A41" s="13" t="s">
        <v>671</v>
      </c>
      <c r="B41" s="13">
        <v>8</v>
      </c>
      <c r="C41" s="202" t="s">
        <v>736</v>
      </c>
      <c r="D41" s="130" t="s">
        <v>570</v>
      </c>
      <c r="E41" s="130" t="s">
        <v>737</v>
      </c>
      <c r="F41" s="130">
        <v>0</v>
      </c>
      <c r="G41" s="130">
        <v>2016</v>
      </c>
      <c r="H41" s="130" t="s">
        <v>738</v>
      </c>
      <c r="I41" s="130" t="s">
        <v>739</v>
      </c>
      <c r="J41" s="130" t="s">
        <v>739</v>
      </c>
      <c r="K41" s="130">
        <v>399975</v>
      </c>
      <c r="L41" s="130">
        <v>1</v>
      </c>
      <c r="M41" s="130">
        <v>2016.1</v>
      </c>
      <c r="N41" s="130" t="s">
        <v>585</v>
      </c>
      <c r="O41" s="130">
        <v>2016</v>
      </c>
      <c r="P41" s="130" t="s">
        <v>561</v>
      </c>
      <c r="Q41" s="130" t="s">
        <v>97</v>
      </c>
      <c r="R41" s="130" t="s">
        <v>112</v>
      </c>
      <c r="S41" s="130" t="s">
        <v>131</v>
      </c>
      <c r="T41" s="130" t="s">
        <v>552</v>
      </c>
      <c r="U41" s="130" t="s">
        <v>58</v>
      </c>
      <c r="V41" s="130" t="s">
        <v>91</v>
      </c>
      <c r="W41" s="130">
        <v>40</v>
      </c>
      <c r="X41" s="130">
        <v>1</v>
      </c>
      <c r="Y41" s="130">
        <v>5</v>
      </c>
      <c r="Z41" s="130">
        <v>1</v>
      </c>
    </row>
    <row r="42" spans="1:28">
      <c r="A42" s="13" t="s">
        <v>820</v>
      </c>
      <c r="B42" s="13">
        <v>9</v>
      </c>
      <c r="C42" s="202" t="s">
        <v>740</v>
      </c>
      <c r="D42" s="130" t="s">
        <v>570</v>
      </c>
      <c r="E42" s="130" t="s">
        <v>700</v>
      </c>
      <c r="F42" s="130">
        <v>0</v>
      </c>
      <c r="G42" s="130">
        <v>2016</v>
      </c>
      <c r="H42" s="130" t="s">
        <v>701</v>
      </c>
      <c r="I42" s="130" t="s">
        <v>702</v>
      </c>
      <c r="J42" s="130" t="s">
        <v>700</v>
      </c>
      <c r="K42" s="130">
        <v>399975</v>
      </c>
      <c r="L42" s="130">
        <v>1</v>
      </c>
      <c r="M42" s="130"/>
      <c r="N42" s="130" t="s">
        <v>585</v>
      </c>
      <c r="O42" s="130">
        <v>2016</v>
      </c>
      <c r="P42" s="130" t="s">
        <v>561</v>
      </c>
      <c r="Q42" s="130" t="s">
        <v>97</v>
      </c>
      <c r="R42" s="130" t="s">
        <v>112</v>
      </c>
      <c r="S42" s="130" t="s">
        <v>131</v>
      </c>
      <c r="T42" s="130" t="s">
        <v>552</v>
      </c>
      <c r="U42" s="130" t="s">
        <v>58</v>
      </c>
      <c r="V42" s="130" t="s">
        <v>91</v>
      </c>
      <c r="W42" s="130">
        <v>40</v>
      </c>
      <c r="X42" s="130">
        <v>1</v>
      </c>
      <c r="Y42" s="130">
        <v>1</v>
      </c>
      <c r="Z42" s="130">
        <v>1</v>
      </c>
    </row>
    <row r="43" spans="1:28">
      <c r="A43" s="13" t="s">
        <v>672</v>
      </c>
      <c r="B43" s="13">
        <v>10</v>
      </c>
      <c r="C43" s="198" t="s">
        <v>741</v>
      </c>
      <c r="D43" s="13" t="s">
        <v>621</v>
      </c>
      <c r="E43" s="13" t="s">
        <v>703</v>
      </c>
      <c r="F43" s="13">
        <v>0</v>
      </c>
      <c r="G43" s="200">
        <v>2016</v>
      </c>
      <c r="H43" s="13" t="s">
        <v>108</v>
      </c>
      <c r="I43" s="13" t="s">
        <v>704</v>
      </c>
      <c r="J43" s="13" t="s">
        <v>704</v>
      </c>
      <c r="K43" s="128" t="s">
        <v>705</v>
      </c>
      <c r="L43" s="13">
        <v>1</v>
      </c>
      <c r="M43" s="200">
        <v>2016</v>
      </c>
      <c r="N43" s="13" t="s">
        <v>447</v>
      </c>
      <c r="O43" s="200">
        <v>2016</v>
      </c>
      <c r="P43" s="13" t="s">
        <v>457</v>
      </c>
      <c r="Q43" s="13" t="s">
        <v>97</v>
      </c>
      <c r="R43" s="13" t="s">
        <v>99</v>
      </c>
      <c r="S43" s="13" t="s">
        <v>131</v>
      </c>
      <c r="T43" s="13" t="s">
        <v>552</v>
      </c>
      <c r="U43" s="13" t="s">
        <v>58</v>
      </c>
      <c r="V43" s="13" t="s">
        <v>584</v>
      </c>
      <c r="W43" s="13">
        <v>15</v>
      </c>
      <c r="X43" s="13">
        <v>1</v>
      </c>
      <c r="Y43" s="13">
        <v>8</v>
      </c>
      <c r="Z43" s="13">
        <v>1</v>
      </c>
    </row>
    <row r="44" spans="1:28">
      <c r="A44" s="13" t="s">
        <v>821</v>
      </c>
      <c r="B44" s="13">
        <v>10</v>
      </c>
      <c r="C44" s="198" t="s">
        <v>742</v>
      </c>
      <c r="D44" s="13" t="s">
        <v>621</v>
      </c>
      <c r="E44" s="13" t="s">
        <v>622</v>
      </c>
      <c r="F44" s="13">
        <v>0</v>
      </c>
      <c r="G44" s="200">
        <v>2016</v>
      </c>
      <c r="H44" s="13" t="s">
        <v>108</v>
      </c>
      <c r="I44" s="13" t="s">
        <v>743</v>
      </c>
      <c r="J44" s="13" t="s">
        <v>744</v>
      </c>
      <c r="K44" s="128" t="s">
        <v>745</v>
      </c>
      <c r="L44" s="13">
        <v>1</v>
      </c>
      <c r="M44" s="200">
        <v>2016</v>
      </c>
      <c r="N44" s="13" t="s">
        <v>447</v>
      </c>
      <c r="O44" s="200">
        <v>2016</v>
      </c>
      <c r="P44" s="13" t="s">
        <v>457</v>
      </c>
      <c r="Q44" s="13" t="s">
        <v>97</v>
      </c>
      <c r="R44" s="13" t="s">
        <v>99</v>
      </c>
      <c r="S44" s="13" t="s">
        <v>131</v>
      </c>
      <c r="T44" s="13" t="s">
        <v>552</v>
      </c>
      <c r="U44" s="13" t="s">
        <v>58</v>
      </c>
      <c r="V44" s="13" t="s">
        <v>584</v>
      </c>
      <c r="W44" s="13">
        <v>15</v>
      </c>
      <c r="X44" s="13">
        <v>2</v>
      </c>
      <c r="Y44" s="13">
        <v>8</v>
      </c>
      <c r="Z44" s="13">
        <v>1</v>
      </c>
    </row>
    <row r="45" spans="1:28">
      <c r="A45" s="13" t="s">
        <v>673</v>
      </c>
      <c r="B45" s="13">
        <v>10</v>
      </c>
      <c r="C45" s="198" t="s">
        <v>742</v>
      </c>
      <c r="D45" s="13" t="s">
        <v>621</v>
      </c>
      <c r="E45" s="13" t="s">
        <v>582</v>
      </c>
      <c r="F45" s="13">
        <v>0</v>
      </c>
      <c r="G45" s="200">
        <v>2016</v>
      </c>
      <c r="H45" s="13" t="s">
        <v>108</v>
      </c>
      <c r="I45" s="13" t="s">
        <v>743</v>
      </c>
      <c r="J45" s="13" t="s">
        <v>728</v>
      </c>
      <c r="K45" s="128" t="s">
        <v>746</v>
      </c>
      <c r="L45" s="13">
        <v>1</v>
      </c>
      <c r="M45" s="200">
        <v>2016</v>
      </c>
      <c r="N45" s="13" t="s">
        <v>447</v>
      </c>
      <c r="O45" s="200">
        <v>2016</v>
      </c>
      <c r="P45" s="13" t="s">
        <v>457</v>
      </c>
      <c r="Q45" s="13" t="s">
        <v>97</v>
      </c>
      <c r="R45" s="13" t="s">
        <v>99</v>
      </c>
      <c r="S45" s="13" t="s">
        <v>131</v>
      </c>
      <c r="T45" s="13" t="s">
        <v>552</v>
      </c>
      <c r="U45" s="13" t="s">
        <v>58</v>
      </c>
      <c r="V45" s="13" t="s">
        <v>584</v>
      </c>
      <c r="W45" s="13">
        <v>15</v>
      </c>
      <c r="X45" s="13">
        <v>3</v>
      </c>
      <c r="Y45" s="13">
        <v>8</v>
      </c>
      <c r="Z45" s="13">
        <v>1</v>
      </c>
    </row>
    <row r="46" spans="1:28">
      <c r="A46" s="13" t="s">
        <v>805</v>
      </c>
      <c r="B46" s="13">
        <v>10</v>
      </c>
      <c r="C46" s="198" t="s">
        <v>742</v>
      </c>
      <c r="D46" s="13" t="s">
        <v>621</v>
      </c>
      <c r="E46" s="13" t="s">
        <v>623</v>
      </c>
      <c r="F46" s="13">
        <v>0</v>
      </c>
      <c r="G46" s="200">
        <v>2016</v>
      </c>
      <c r="H46" s="13" t="s">
        <v>108</v>
      </c>
      <c r="I46" s="13" t="s">
        <v>743</v>
      </c>
      <c r="J46" s="13" t="s">
        <v>747</v>
      </c>
      <c r="K46" s="128" t="s">
        <v>748</v>
      </c>
      <c r="L46" s="13">
        <v>1</v>
      </c>
      <c r="M46" s="200">
        <v>2016</v>
      </c>
      <c r="N46" s="13" t="s">
        <v>447</v>
      </c>
      <c r="O46" s="200">
        <v>2016</v>
      </c>
      <c r="P46" s="13" t="s">
        <v>457</v>
      </c>
      <c r="Q46" s="13" t="s">
        <v>97</v>
      </c>
      <c r="R46" s="13" t="s">
        <v>99</v>
      </c>
      <c r="S46" s="13" t="s">
        <v>131</v>
      </c>
      <c r="T46" s="13" t="s">
        <v>552</v>
      </c>
      <c r="U46" s="13" t="s">
        <v>58</v>
      </c>
      <c r="V46" s="13" t="s">
        <v>584</v>
      </c>
      <c r="W46" s="13">
        <v>15</v>
      </c>
      <c r="X46" s="13">
        <v>5</v>
      </c>
      <c r="Y46" s="13">
        <v>8</v>
      </c>
      <c r="Z46" s="13">
        <v>1</v>
      </c>
    </row>
    <row r="47" spans="1:28">
      <c r="A47" s="13" t="s">
        <v>674</v>
      </c>
      <c r="B47" s="13">
        <v>10</v>
      </c>
      <c r="C47" s="198" t="s">
        <v>742</v>
      </c>
      <c r="D47" s="13" t="s">
        <v>621</v>
      </c>
      <c r="E47" s="13" t="s">
        <v>624</v>
      </c>
      <c r="F47" s="13">
        <v>0</v>
      </c>
      <c r="G47" s="200">
        <v>2016</v>
      </c>
      <c r="H47" s="13" t="s">
        <v>108</v>
      </c>
      <c r="I47" s="13" t="s">
        <v>743</v>
      </c>
      <c r="J47" s="13" t="s">
        <v>749</v>
      </c>
      <c r="K47" s="128" t="s">
        <v>750</v>
      </c>
      <c r="L47" s="13">
        <v>1</v>
      </c>
      <c r="M47" s="200">
        <v>2016</v>
      </c>
      <c r="N47" s="13" t="s">
        <v>447</v>
      </c>
      <c r="O47" s="200">
        <v>2016</v>
      </c>
      <c r="P47" s="13" t="s">
        <v>457</v>
      </c>
      <c r="Q47" s="13" t="s">
        <v>97</v>
      </c>
      <c r="R47" s="13" t="s">
        <v>99</v>
      </c>
      <c r="S47" s="13" t="s">
        <v>131</v>
      </c>
      <c r="T47" s="13" t="s">
        <v>552</v>
      </c>
      <c r="U47" s="13" t="s">
        <v>58</v>
      </c>
      <c r="V47" s="13" t="s">
        <v>584</v>
      </c>
      <c r="W47" s="13">
        <v>15</v>
      </c>
      <c r="X47" s="13">
        <v>6</v>
      </c>
      <c r="Y47" s="13">
        <v>8</v>
      </c>
      <c r="Z47" s="13">
        <v>1</v>
      </c>
    </row>
    <row r="48" spans="1:28">
      <c r="A48" s="13" t="s">
        <v>806</v>
      </c>
      <c r="B48" s="13">
        <v>10</v>
      </c>
      <c r="C48" s="198" t="s">
        <v>742</v>
      </c>
      <c r="D48" s="13" t="s">
        <v>621</v>
      </c>
      <c r="E48" s="13" t="s">
        <v>625</v>
      </c>
      <c r="F48" s="13">
        <v>0</v>
      </c>
      <c r="G48" s="200">
        <v>2016</v>
      </c>
      <c r="H48" s="13" t="s">
        <v>108</v>
      </c>
      <c r="I48" s="13" t="s">
        <v>743</v>
      </c>
      <c r="J48" s="13" t="s">
        <v>729</v>
      </c>
      <c r="K48" s="128" t="s">
        <v>751</v>
      </c>
      <c r="L48" s="13">
        <v>1</v>
      </c>
      <c r="M48" s="200">
        <v>2016</v>
      </c>
      <c r="N48" s="13" t="s">
        <v>447</v>
      </c>
      <c r="O48" s="200">
        <v>2016</v>
      </c>
      <c r="P48" s="13" t="s">
        <v>457</v>
      </c>
      <c r="Q48" s="13" t="s">
        <v>97</v>
      </c>
      <c r="R48" s="13" t="s">
        <v>99</v>
      </c>
      <c r="S48" s="13" t="s">
        <v>131</v>
      </c>
      <c r="T48" s="13" t="s">
        <v>552</v>
      </c>
      <c r="U48" s="13" t="s">
        <v>58</v>
      </c>
      <c r="V48" s="13" t="s">
        <v>584</v>
      </c>
      <c r="W48" s="13">
        <v>15</v>
      </c>
      <c r="X48" s="13">
        <v>8</v>
      </c>
      <c r="Y48" s="13">
        <v>8</v>
      </c>
      <c r="Z48" s="13">
        <v>1</v>
      </c>
    </row>
    <row r="49" spans="1:41" s="236" customFormat="1">
      <c r="A49" s="237" t="s">
        <v>882</v>
      </c>
      <c r="B49" s="237">
        <v>11</v>
      </c>
      <c r="C49" s="244" t="s">
        <v>883</v>
      </c>
      <c r="D49" s="237" t="s">
        <v>631</v>
      </c>
      <c r="E49" s="237" t="s">
        <v>879</v>
      </c>
      <c r="F49" s="237">
        <v>3</v>
      </c>
      <c r="G49" s="245">
        <v>2016</v>
      </c>
      <c r="H49" s="237" t="s">
        <v>108</v>
      </c>
      <c r="I49" s="237" t="s">
        <v>884</v>
      </c>
      <c r="J49" s="237" t="s">
        <v>884</v>
      </c>
      <c r="K49" s="246" t="s">
        <v>885</v>
      </c>
      <c r="L49" s="237">
        <v>3</v>
      </c>
      <c r="M49" s="247">
        <v>2017</v>
      </c>
      <c r="N49" s="237"/>
      <c r="O49" s="247">
        <v>2018</v>
      </c>
      <c r="P49" s="237" t="s">
        <v>457</v>
      </c>
      <c r="Q49" s="237" t="s">
        <v>586</v>
      </c>
      <c r="R49" s="237" t="s">
        <v>99</v>
      </c>
      <c r="S49" s="237" t="s">
        <v>131</v>
      </c>
      <c r="T49" s="237" t="s">
        <v>552</v>
      </c>
      <c r="U49" s="237" t="s">
        <v>58</v>
      </c>
      <c r="V49" s="237" t="s">
        <v>587</v>
      </c>
      <c r="W49" s="237"/>
      <c r="X49" s="237">
        <v>1</v>
      </c>
      <c r="Y49" s="237">
        <v>5</v>
      </c>
      <c r="Z49" s="237">
        <v>1</v>
      </c>
      <c r="AA49" s="240"/>
      <c r="AB49" s="241"/>
      <c r="AC49" s="242"/>
      <c r="AD49" s="243"/>
      <c r="AE49" s="243"/>
      <c r="AF49" s="243"/>
      <c r="AG49" s="243"/>
      <c r="AH49" s="243"/>
      <c r="AI49" s="243"/>
      <c r="AJ49" s="243"/>
      <c r="AK49" s="243"/>
      <c r="AL49" s="243"/>
      <c r="AM49" s="243"/>
      <c r="AN49" s="243"/>
      <c r="AO49" s="243"/>
    </row>
    <row r="50" spans="1:41">
      <c r="A50" s="13" t="s">
        <v>807</v>
      </c>
      <c r="B50" s="13">
        <v>11</v>
      </c>
      <c r="C50" s="198" t="s">
        <v>752</v>
      </c>
      <c r="D50" s="13" t="s">
        <v>631</v>
      </c>
      <c r="E50" s="13" t="s">
        <v>696</v>
      </c>
      <c r="F50" s="13">
        <v>3</v>
      </c>
      <c r="G50" s="211">
        <v>2016</v>
      </c>
      <c r="H50" s="13" t="s">
        <v>108</v>
      </c>
      <c r="I50" s="13" t="s">
        <v>753</v>
      </c>
      <c r="J50" s="13" t="s">
        <v>778</v>
      </c>
      <c r="K50" s="128" t="s">
        <v>754</v>
      </c>
      <c r="L50" s="13">
        <v>3</v>
      </c>
      <c r="M50" s="200">
        <v>2017</v>
      </c>
      <c r="N50" s="13"/>
      <c r="O50" s="200">
        <v>2018</v>
      </c>
      <c r="P50" s="13" t="s">
        <v>457</v>
      </c>
      <c r="Q50" s="13" t="s">
        <v>586</v>
      </c>
      <c r="R50" s="13" t="s">
        <v>99</v>
      </c>
      <c r="S50" s="13" t="s">
        <v>131</v>
      </c>
      <c r="T50" s="13" t="s">
        <v>552</v>
      </c>
      <c r="U50" s="13" t="s">
        <v>58</v>
      </c>
      <c r="V50" s="13" t="s">
        <v>587</v>
      </c>
      <c r="W50" s="13"/>
      <c r="X50" s="13">
        <v>2</v>
      </c>
      <c r="Y50" s="13">
        <v>5</v>
      </c>
      <c r="Z50" s="13">
        <v>1</v>
      </c>
    </row>
    <row r="51" spans="1:41">
      <c r="A51" s="13" t="s">
        <v>675</v>
      </c>
      <c r="B51" s="13">
        <v>12</v>
      </c>
      <c r="C51" s="198" t="s">
        <v>755</v>
      </c>
      <c r="D51" s="13" t="s">
        <v>756</v>
      </c>
      <c r="E51" s="13"/>
      <c r="F51" s="13">
        <v>2</v>
      </c>
      <c r="G51" s="211">
        <v>2016</v>
      </c>
      <c r="H51" s="13" t="s">
        <v>108</v>
      </c>
      <c r="I51" s="13" t="s">
        <v>753</v>
      </c>
      <c r="J51" s="13" t="s">
        <v>753</v>
      </c>
      <c r="K51" s="128" t="s">
        <v>632</v>
      </c>
      <c r="L51" s="13">
        <v>3</v>
      </c>
      <c r="M51" s="200">
        <v>2017</v>
      </c>
      <c r="N51" s="13"/>
      <c r="O51" s="200">
        <v>2018</v>
      </c>
      <c r="P51" s="13" t="s">
        <v>457</v>
      </c>
      <c r="Q51" s="13" t="s">
        <v>97</v>
      </c>
      <c r="R51" s="13" t="s">
        <v>757</v>
      </c>
      <c r="S51" s="13" t="s">
        <v>131</v>
      </c>
      <c r="T51" s="13" t="s">
        <v>552</v>
      </c>
      <c r="U51" s="13" t="s">
        <v>58</v>
      </c>
      <c r="V51" s="13" t="s">
        <v>786</v>
      </c>
      <c r="W51" s="13">
        <v>5</v>
      </c>
      <c r="X51" s="13">
        <v>1</v>
      </c>
      <c r="Y51" s="13">
        <v>3</v>
      </c>
      <c r="Z51" s="13">
        <v>1</v>
      </c>
    </row>
    <row r="52" spans="1:41">
      <c r="A52" s="13" t="s">
        <v>808</v>
      </c>
      <c r="B52" s="13">
        <v>13</v>
      </c>
      <c r="C52" s="202" t="s">
        <v>634</v>
      </c>
      <c r="D52" s="130" t="s">
        <v>635</v>
      </c>
      <c r="E52" s="130" t="s">
        <v>636</v>
      </c>
      <c r="F52" s="130">
        <v>1</v>
      </c>
      <c r="G52" s="130">
        <v>2016</v>
      </c>
      <c r="H52" s="130" t="s">
        <v>108</v>
      </c>
      <c r="I52" s="130" t="s">
        <v>758</v>
      </c>
      <c r="J52" s="130" t="s">
        <v>758</v>
      </c>
      <c r="K52" s="130" t="s">
        <v>759</v>
      </c>
      <c r="L52" s="130">
        <v>1</v>
      </c>
      <c r="M52" s="130"/>
      <c r="N52" s="130" t="s">
        <v>447</v>
      </c>
      <c r="O52" s="130">
        <v>2017</v>
      </c>
      <c r="P52" s="130" t="s">
        <v>457</v>
      </c>
      <c r="Q52" s="130" t="s">
        <v>97</v>
      </c>
      <c r="R52" s="130" t="s">
        <v>112</v>
      </c>
      <c r="S52" s="130" t="s">
        <v>131</v>
      </c>
      <c r="T52" s="130" t="s">
        <v>552</v>
      </c>
      <c r="U52" s="130" t="s">
        <v>58</v>
      </c>
      <c r="V52" s="130" t="s">
        <v>91</v>
      </c>
      <c r="W52" s="130">
        <v>40</v>
      </c>
      <c r="X52" s="130">
        <v>1</v>
      </c>
      <c r="Y52" s="130">
        <v>6</v>
      </c>
      <c r="Z52" s="130">
        <v>1</v>
      </c>
    </row>
    <row r="53" spans="1:41">
      <c r="A53" s="13" t="s">
        <v>676</v>
      </c>
      <c r="B53" s="13">
        <v>13</v>
      </c>
      <c r="C53" s="202" t="s">
        <v>634</v>
      </c>
      <c r="D53" s="130" t="s">
        <v>635</v>
      </c>
      <c r="E53" s="130" t="s">
        <v>636</v>
      </c>
      <c r="F53" s="130">
        <v>1</v>
      </c>
      <c r="G53" s="130">
        <v>2016</v>
      </c>
      <c r="H53" s="130" t="s">
        <v>108</v>
      </c>
      <c r="I53" s="130" t="s">
        <v>724</v>
      </c>
      <c r="J53" s="130" t="s">
        <v>760</v>
      </c>
      <c r="K53" s="130" t="s">
        <v>761</v>
      </c>
      <c r="L53" s="130">
        <v>1</v>
      </c>
      <c r="M53" s="130"/>
      <c r="N53" s="130" t="s">
        <v>447</v>
      </c>
      <c r="O53" s="130">
        <v>2017</v>
      </c>
      <c r="P53" s="130" t="s">
        <v>457</v>
      </c>
      <c r="Q53" s="130" t="s">
        <v>97</v>
      </c>
      <c r="R53" s="130" t="s">
        <v>112</v>
      </c>
      <c r="S53" s="130" t="s">
        <v>131</v>
      </c>
      <c r="T53" s="130" t="s">
        <v>552</v>
      </c>
      <c r="U53" s="130" t="s">
        <v>58</v>
      </c>
      <c r="V53" s="130" t="s">
        <v>91</v>
      </c>
      <c r="W53" s="130">
        <v>40</v>
      </c>
      <c r="X53" s="130">
        <v>2</v>
      </c>
      <c r="Y53" s="130">
        <v>6</v>
      </c>
      <c r="Z53" s="130">
        <v>1</v>
      </c>
    </row>
    <row r="54" spans="1:41">
      <c r="A54" s="13" t="s">
        <v>809</v>
      </c>
      <c r="B54" s="13">
        <v>13</v>
      </c>
      <c r="C54" s="202" t="s">
        <v>634</v>
      </c>
      <c r="D54" s="130" t="s">
        <v>635</v>
      </c>
      <c r="E54" s="130" t="s">
        <v>636</v>
      </c>
      <c r="F54" s="130">
        <v>1</v>
      </c>
      <c r="G54" s="130">
        <v>2016</v>
      </c>
      <c r="H54" s="130" t="s">
        <v>108</v>
      </c>
      <c r="I54" s="130" t="s">
        <v>724</v>
      </c>
      <c r="J54" s="130" t="s">
        <v>713</v>
      </c>
      <c r="K54" s="130" t="s">
        <v>714</v>
      </c>
      <c r="L54" s="130">
        <v>1</v>
      </c>
      <c r="M54" s="130"/>
      <c r="N54" s="130" t="s">
        <v>447</v>
      </c>
      <c r="O54" s="130">
        <v>2017</v>
      </c>
      <c r="P54" s="130" t="s">
        <v>457</v>
      </c>
      <c r="Q54" s="130" t="s">
        <v>97</v>
      </c>
      <c r="R54" s="130" t="s">
        <v>112</v>
      </c>
      <c r="S54" s="130" t="s">
        <v>131</v>
      </c>
      <c r="T54" s="130" t="s">
        <v>552</v>
      </c>
      <c r="U54" s="130" t="s">
        <v>58</v>
      </c>
      <c r="V54" s="130" t="s">
        <v>91</v>
      </c>
      <c r="W54" s="130">
        <v>40</v>
      </c>
      <c r="X54" s="130">
        <v>4</v>
      </c>
      <c r="Y54" s="130">
        <v>6</v>
      </c>
      <c r="Z54" s="130">
        <v>1</v>
      </c>
    </row>
    <row r="55" spans="1:41">
      <c r="A55" s="13" t="s">
        <v>677</v>
      </c>
      <c r="B55" s="13">
        <v>14</v>
      </c>
      <c r="C55" s="209" t="s">
        <v>637</v>
      </c>
      <c r="D55" s="130" t="s">
        <v>104</v>
      </c>
      <c r="E55" s="130" t="s">
        <v>638</v>
      </c>
      <c r="F55" s="130">
        <v>1</v>
      </c>
      <c r="G55" s="130">
        <v>2016</v>
      </c>
      <c r="H55" s="130" t="s">
        <v>108</v>
      </c>
      <c r="I55" s="130" t="s">
        <v>724</v>
      </c>
      <c r="J55" s="130" t="s">
        <v>724</v>
      </c>
      <c r="K55" s="130" t="s">
        <v>725</v>
      </c>
      <c r="L55" s="130">
        <v>3</v>
      </c>
      <c r="M55" s="130"/>
      <c r="N55" s="130" t="s">
        <v>447</v>
      </c>
      <c r="O55" s="130">
        <v>2019</v>
      </c>
      <c r="P55" s="130" t="s">
        <v>457</v>
      </c>
      <c r="Q55" s="130" t="s">
        <v>97</v>
      </c>
      <c r="R55" s="130" t="s">
        <v>112</v>
      </c>
      <c r="S55" s="130" t="s">
        <v>131</v>
      </c>
      <c r="T55" s="130" t="s">
        <v>552</v>
      </c>
      <c r="U55" s="130" t="s">
        <v>58</v>
      </c>
      <c r="V55" s="130" t="s">
        <v>91</v>
      </c>
      <c r="W55" s="130">
        <v>40</v>
      </c>
      <c r="X55" s="130">
        <v>1</v>
      </c>
      <c r="Y55" s="130">
        <v>6</v>
      </c>
      <c r="Z55" s="130">
        <v>1</v>
      </c>
    </row>
    <row r="56" spans="1:41">
      <c r="A56" s="13" t="s">
        <v>810</v>
      </c>
      <c r="B56" s="13">
        <v>14</v>
      </c>
      <c r="C56" s="209" t="s">
        <v>862</v>
      </c>
      <c r="D56" s="130" t="s">
        <v>104</v>
      </c>
      <c r="E56" s="130" t="s">
        <v>638</v>
      </c>
      <c r="F56" s="130">
        <v>1</v>
      </c>
      <c r="G56" s="130">
        <v>2016</v>
      </c>
      <c r="H56" s="130" t="s">
        <v>108</v>
      </c>
      <c r="I56" s="130" t="s">
        <v>724</v>
      </c>
      <c r="J56" s="130" t="s">
        <v>762</v>
      </c>
      <c r="K56" s="130" t="s">
        <v>763</v>
      </c>
      <c r="L56" s="130">
        <v>3</v>
      </c>
      <c r="M56" s="130"/>
      <c r="N56" s="130" t="s">
        <v>447</v>
      </c>
      <c r="O56" s="130">
        <v>2019</v>
      </c>
      <c r="P56" s="130" t="s">
        <v>457</v>
      </c>
      <c r="Q56" s="130" t="s">
        <v>97</v>
      </c>
      <c r="R56" s="130" t="s">
        <v>112</v>
      </c>
      <c r="S56" s="130" t="s">
        <v>131</v>
      </c>
      <c r="T56" s="130" t="s">
        <v>552</v>
      </c>
      <c r="U56" s="130" t="s">
        <v>58</v>
      </c>
      <c r="V56" s="130" t="s">
        <v>91</v>
      </c>
      <c r="W56" s="130">
        <v>40</v>
      </c>
      <c r="X56" s="130">
        <v>3</v>
      </c>
      <c r="Y56" s="130">
        <v>6</v>
      </c>
      <c r="Z56" s="130">
        <v>1</v>
      </c>
    </row>
    <row r="57" spans="1:41">
      <c r="A57" s="13" t="s">
        <v>678</v>
      </c>
      <c r="B57" s="13">
        <v>14</v>
      </c>
      <c r="C57" s="209" t="s">
        <v>637</v>
      </c>
      <c r="D57" s="130" t="s">
        <v>104</v>
      </c>
      <c r="E57" s="130" t="s">
        <v>638</v>
      </c>
      <c r="F57" s="130">
        <v>1</v>
      </c>
      <c r="G57" s="130">
        <v>2016</v>
      </c>
      <c r="H57" s="130" t="s">
        <v>108</v>
      </c>
      <c r="I57" s="130" t="s">
        <v>724</v>
      </c>
      <c r="J57" s="130" t="s">
        <v>764</v>
      </c>
      <c r="K57" s="130" t="s">
        <v>765</v>
      </c>
      <c r="L57" s="130">
        <v>3</v>
      </c>
      <c r="M57" s="130"/>
      <c r="N57" s="130" t="s">
        <v>447</v>
      </c>
      <c r="O57" s="130">
        <v>2019</v>
      </c>
      <c r="P57" s="130" t="s">
        <v>457</v>
      </c>
      <c r="Q57" s="130" t="s">
        <v>97</v>
      </c>
      <c r="R57" s="130" t="s">
        <v>112</v>
      </c>
      <c r="S57" s="130" t="s">
        <v>131</v>
      </c>
      <c r="T57" s="130" t="s">
        <v>552</v>
      </c>
      <c r="U57" s="130" t="s">
        <v>58</v>
      </c>
      <c r="V57" s="130" t="s">
        <v>91</v>
      </c>
      <c r="W57" s="130">
        <v>40</v>
      </c>
      <c r="X57" s="130">
        <v>4</v>
      </c>
      <c r="Y57" s="130">
        <v>6</v>
      </c>
      <c r="Z57" s="130">
        <v>1</v>
      </c>
    </row>
    <row r="58" spans="1:41">
      <c r="A58" s="13" t="s">
        <v>811</v>
      </c>
      <c r="B58" s="13">
        <v>15</v>
      </c>
      <c r="C58" s="198" t="s">
        <v>639</v>
      </c>
      <c r="D58" s="203" t="s">
        <v>114</v>
      </c>
      <c r="E58" s="203" t="s">
        <v>766</v>
      </c>
      <c r="F58" s="13">
        <v>1.5</v>
      </c>
      <c r="G58" s="200">
        <v>2016</v>
      </c>
      <c r="H58" s="13" t="s">
        <v>108</v>
      </c>
      <c r="I58" s="13" t="s">
        <v>767</v>
      </c>
      <c r="J58" s="13" t="s">
        <v>767</v>
      </c>
      <c r="K58" s="128" t="s">
        <v>768</v>
      </c>
      <c r="L58" s="13">
        <v>1</v>
      </c>
      <c r="M58" s="200">
        <v>2017</v>
      </c>
      <c r="N58" s="13" t="s">
        <v>447</v>
      </c>
      <c r="O58" s="203">
        <v>2017</v>
      </c>
      <c r="P58" s="203" t="s">
        <v>457</v>
      </c>
      <c r="Q58" s="203" t="s">
        <v>97</v>
      </c>
      <c r="R58" s="203" t="s">
        <v>112</v>
      </c>
      <c r="S58" s="203" t="s">
        <v>554</v>
      </c>
      <c r="T58" s="203" t="s">
        <v>553</v>
      </c>
      <c r="U58" s="203" t="s">
        <v>58</v>
      </c>
      <c r="V58" s="203" t="s">
        <v>568</v>
      </c>
      <c r="W58" s="203">
        <v>90</v>
      </c>
      <c r="X58" s="203">
        <v>1</v>
      </c>
      <c r="Y58" s="203">
        <v>8</v>
      </c>
      <c r="Z58" s="203">
        <v>1</v>
      </c>
    </row>
    <row r="59" spans="1:41">
      <c r="A59" s="13" t="s">
        <v>679</v>
      </c>
      <c r="B59" s="13">
        <v>15</v>
      </c>
      <c r="C59" s="198" t="s">
        <v>639</v>
      </c>
      <c r="D59" s="203" t="s">
        <v>114</v>
      </c>
      <c r="E59" s="203" t="s">
        <v>766</v>
      </c>
      <c r="F59" s="13">
        <v>1.5</v>
      </c>
      <c r="G59" s="200">
        <v>2016</v>
      </c>
      <c r="H59" s="13" t="s">
        <v>108</v>
      </c>
      <c r="I59" s="13" t="s">
        <v>767</v>
      </c>
      <c r="J59" s="13" t="s">
        <v>779</v>
      </c>
      <c r="K59" s="128" t="s">
        <v>768</v>
      </c>
      <c r="L59" s="13">
        <v>1</v>
      </c>
      <c r="M59" s="200">
        <v>2017</v>
      </c>
      <c r="N59" s="13" t="s">
        <v>447</v>
      </c>
      <c r="O59" s="203">
        <v>2017</v>
      </c>
      <c r="P59" s="203" t="s">
        <v>457</v>
      </c>
      <c r="Q59" s="203" t="s">
        <v>97</v>
      </c>
      <c r="R59" s="203" t="s">
        <v>112</v>
      </c>
      <c r="S59" s="203" t="s">
        <v>554</v>
      </c>
      <c r="T59" s="203" t="s">
        <v>553</v>
      </c>
      <c r="U59" s="203" t="s">
        <v>58</v>
      </c>
      <c r="V59" s="203" t="s">
        <v>568</v>
      </c>
      <c r="W59" s="203">
        <v>90</v>
      </c>
      <c r="X59" s="203">
        <v>2</v>
      </c>
      <c r="Y59" s="203">
        <v>8</v>
      </c>
      <c r="Z59" s="203">
        <v>1</v>
      </c>
    </row>
    <row r="60" spans="1:41">
      <c r="A60" s="13" t="s">
        <v>812</v>
      </c>
      <c r="B60" s="13">
        <v>16</v>
      </c>
      <c r="C60" s="13" t="s">
        <v>642</v>
      </c>
      <c r="D60" s="13" t="s">
        <v>114</v>
      </c>
      <c r="E60" s="13" t="s">
        <v>789</v>
      </c>
      <c r="F60" s="13">
        <v>0</v>
      </c>
      <c r="G60" s="200">
        <v>2015</v>
      </c>
      <c r="H60" s="13" t="s">
        <v>108</v>
      </c>
      <c r="I60" s="13" t="s">
        <v>790</v>
      </c>
      <c r="J60" s="13" t="s">
        <v>790</v>
      </c>
      <c r="K60" s="128" t="s">
        <v>791</v>
      </c>
      <c r="L60" s="13">
        <v>1</v>
      </c>
      <c r="M60" s="200">
        <v>2016</v>
      </c>
      <c r="N60" s="13" t="s">
        <v>585</v>
      </c>
      <c r="O60" s="200">
        <v>2016</v>
      </c>
      <c r="P60" s="13" t="s">
        <v>96</v>
      </c>
      <c r="Q60" s="13" t="s">
        <v>97</v>
      </c>
      <c r="R60" s="13" t="s">
        <v>112</v>
      </c>
      <c r="S60" s="13" t="s">
        <v>131</v>
      </c>
      <c r="T60" s="13" t="s">
        <v>553</v>
      </c>
      <c r="U60" s="13" t="s">
        <v>58</v>
      </c>
      <c r="V60" s="13" t="s">
        <v>91</v>
      </c>
      <c r="W60" s="13">
        <v>40</v>
      </c>
      <c r="X60" s="13">
        <v>1</v>
      </c>
      <c r="Y60" s="13">
        <v>9</v>
      </c>
      <c r="Z60" s="13">
        <v>1</v>
      </c>
    </row>
    <row r="61" spans="1:41">
      <c r="A61" s="13" t="s">
        <v>680</v>
      </c>
      <c r="B61" s="13">
        <v>16</v>
      </c>
      <c r="C61" s="13" t="s">
        <v>642</v>
      </c>
      <c r="D61" s="13" t="s">
        <v>114</v>
      </c>
      <c r="E61" s="13" t="s">
        <v>794</v>
      </c>
      <c r="F61" s="13">
        <v>0</v>
      </c>
      <c r="G61" s="200">
        <v>2015</v>
      </c>
      <c r="H61" s="13" t="s">
        <v>108</v>
      </c>
      <c r="I61" s="13" t="s">
        <v>790</v>
      </c>
      <c r="J61" s="13" t="s">
        <v>792</v>
      </c>
      <c r="K61" s="128" t="s">
        <v>788</v>
      </c>
      <c r="L61" s="13">
        <v>1</v>
      </c>
      <c r="M61" s="200">
        <v>2016</v>
      </c>
      <c r="N61" s="13" t="s">
        <v>585</v>
      </c>
      <c r="O61" s="200">
        <v>2016</v>
      </c>
      <c r="P61" s="13" t="s">
        <v>96</v>
      </c>
      <c r="Q61" s="13" t="s">
        <v>97</v>
      </c>
      <c r="R61" s="13" t="s">
        <v>112</v>
      </c>
      <c r="S61" s="13" t="s">
        <v>131</v>
      </c>
      <c r="T61" s="13" t="s">
        <v>553</v>
      </c>
      <c r="U61" s="13" t="s">
        <v>58</v>
      </c>
      <c r="V61" s="13" t="s">
        <v>91</v>
      </c>
      <c r="W61" s="13">
        <v>40</v>
      </c>
      <c r="X61" s="13">
        <v>3</v>
      </c>
      <c r="Y61" s="13">
        <v>9</v>
      </c>
      <c r="Z61" s="13">
        <v>1</v>
      </c>
    </row>
    <row r="62" spans="1:41">
      <c r="A62" s="13" t="s">
        <v>813</v>
      </c>
      <c r="B62" s="13">
        <v>16</v>
      </c>
      <c r="C62" s="13" t="s">
        <v>642</v>
      </c>
      <c r="D62" s="13" t="s">
        <v>114</v>
      </c>
      <c r="E62" s="13" t="s">
        <v>795</v>
      </c>
      <c r="F62" s="13">
        <v>0</v>
      </c>
      <c r="G62" s="200">
        <v>2015</v>
      </c>
      <c r="H62" s="13" t="s">
        <v>108</v>
      </c>
      <c r="I62" s="13" t="s">
        <v>790</v>
      </c>
      <c r="J62" s="13" t="s">
        <v>793</v>
      </c>
      <c r="K62" s="128" t="s">
        <v>796</v>
      </c>
      <c r="L62" s="13">
        <v>1</v>
      </c>
      <c r="M62" s="200">
        <v>2016</v>
      </c>
      <c r="N62" s="13" t="s">
        <v>585</v>
      </c>
      <c r="O62" s="200">
        <v>2016</v>
      </c>
      <c r="P62" s="13" t="s">
        <v>96</v>
      </c>
      <c r="Q62" s="13" t="s">
        <v>97</v>
      </c>
      <c r="R62" s="13" t="s">
        <v>112</v>
      </c>
      <c r="S62" s="13" t="s">
        <v>131</v>
      </c>
      <c r="T62" s="13" t="s">
        <v>553</v>
      </c>
      <c r="U62" s="13" t="s">
        <v>58</v>
      </c>
      <c r="V62" s="13" t="s">
        <v>91</v>
      </c>
      <c r="W62" s="13">
        <v>40</v>
      </c>
      <c r="X62" s="13">
        <v>4</v>
      </c>
      <c r="Y62" s="13">
        <v>9</v>
      </c>
      <c r="Z62" s="13">
        <v>1</v>
      </c>
    </row>
    <row r="63" spans="1:41">
      <c r="A63" s="13" t="s">
        <v>681</v>
      </c>
      <c r="B63" s="13">
        <v>17</v>
      </c>
      <c r="C63" s="198" t="s">
        <v>643</v>
      </c>
      <c r="D63" s="13" t="s">
        <v>100</v>
      </c>
      <c r="E63" s="13" t="s">
        <v>644</v>
      </c>
      <c r="F63" s="13">
        <v>0.3</v>
      </c>
      <c r="G63" s="200">
        <v>2016</v>
      </c>
      <c r="H63" s="13" t="s">
        <v>108</v>
      </c>
      <c r="I63" s="13" t="s">
        <v>767</v>
      </c>
      <c r="J63" s="13" t="s">
        <v>767</v>
      </c>
      <c r="K63" s="128" t="s">
        <v>768</v>
      </c>
      <c r="L63" s="13">
        <v>1</v>
      </c>
      <c r="M63" s="200">
        <v>2016</v>
      </c>
      <c r="N63" s="13" t="s">
        <v>447</v>
      </c>
      <c r="O63" s="200">
        <v>2017</v>
      </c>
      <c r="P63" s="13" t="s">
        <v>457</v>
      </c>
      <c r="Q63" s="13" t="s">
        <v>97</v>
      </c>
      <c r="R63" s="13" t="s">
        <v>101</v>
      </c>
      <c r="S63" s="13" t="s">
        <v>131</v>
      </c>
      <c r="T63" s="13" t="s">
        <v>553</v>
      </c>
      <c r="U63" s="13" t="s">
        <v>58</v>
      </c>
      <c r="V63" s="13" t="s">
        <v>555</v>
      </c>
      <c r="W63" s="13">
        <v>5</v>
      </c>
      <c r="X63" s="13">
        <v>1</v>
      </c>
      <c r="Y63" s="13">
        <v>6</v>
      </c>
      <c r="Z63" s="13">
        <v>1</v>
      </c>
    </row>
    <row r="64" spans="1:41">
      <c r="A64" s="13" t="s">
        <v>814</v>
      </c>
      <c r="B64" s="13">
        <v>17</v>
      </c>
      <c r="C64" s="198" t="s">
        <v>643</v>
      </c>
      <c r="D64" s="13" t="s">
        <v>100</v>
      </c>
      <c r="E64" s="13" t="s">
        <v>644</v>
      </c>
      <c r="F64" s="13">
        <v>0.3</v>
      </c>
      <c r="G64" s="200">
        <v>2016</v>
      </c>
      <c r="H64" s="13" t="s">
        <v>108</v>
      </c>
      <c r="I64" s="13" t="s">
        <v>767</v>
      </c>
      <c r="J64" s="13" t="s">
        <v>780</v>
      </c>
      <c r="K64" s="128" t="s">
        <v>768</v>
      </c>
      <c r="L64" s="13">
        <v>1</v>
      </c>
      <c r="M64" s="200">
        <v>2016</v>
      </c>
      <c r="N64" s="13" t="s">
        <v>447</v>
      </c>
      <c r="O64" s="200">
        <v>2017</v>
      </c>
      <c r="P64" s="13" t="s">
        <v>457</v>
      </c>
      <c r="Q64" s="13" t="s">
        <v>97</v>
      </c>
      <c r="R64" s="13" t="s">
        <v>101</v>
      </c>
      <c r="S64" s="13" t="s">
        <v>131</v>
      </c>
      <c r="T64" s="13" t="s">
        <v>553</v>
      </c>
      <c r="U64" s="13" t="s">
        <v>58</v>
      </c>
      <c r="V64" s="13" t="s">
        <v>555</v>
      </c>
      <c r="W64" s="13">
        <v>5</v>
      </c>
      <c r="X64" s="13">
        <v>2</v>
      </c>
      <c r="Y64" s="13">
        <v>6</v>
      </c>
      <c r="Z64" s="13">
        <v>1</v>
      </c>
    </row>
    <row r="65" spans="1:41">
      <c r="A65" s="13" t="s">
        <v>682</v>
      </c>
      <c r="B65" s="13">
        <v>18</v>
      </c>
      <c r="C65" s="202" t="s">
        <v>654</v>
      </c>
      <c r="D65" s="130" t="s">
        <v>570</v>
      </c>
      <c r="E65" s="130" t="s">
        <v>769</v>
      </c>
      <c r="F65" s="130">
        <v>0</v>
      </c>
      <c r="G65" s="130">
        <v>2016</v>
      </c>
      <c r="H65" s="130" t="s">
        <v>108</v>
      </c>
      <c r="I65" s="130" t="s">
        <v>655</v>
      </c>
      <c r="J65" s="130" t="s">
        <v>770</v>
      </c>
      <c r="K65" s="130">
        <v>391007</v>
      </c>
      <c r="L65" s="130">
        <v>1</v>
      </c>
      <c r="M65" s="130" t="s">
        <v>771</v>
      </c>
      <c r="N65" s="130" t="s">
        <v>772</v>
      </c>
      <c r="O65" s="130">
        <v>2017.03</v>
      </c>
      <c r="P65" s="130" t="s">
        <v>787</v>
      </c>
      <c r="Q65" s="130" t="s">
        <v>97</v>
      </c>
      <c r="R65" s="130" t="s">
        <v>112</v>
      </c>
      <c r="S65" s="130" t="s">
        <v>633</v>
      </c>
      <c r="T65" s="130" t="s">
        <v>553</v>
      </c>
      <c r="U65" s="130" t="s">
        <v>58</v>
      </c>
      <c r="V65" s="130" t="s">
        <v>568</v>
      </c>
      <c r="W65" s="130">
        <v>90</v>
      </c>
      <c r="X65" s="130">
        <v>1</v>
      </c>
      <c r="Y65" s="130">
        <v>1</v>
      </c>
      <c r="Z65" s="130">
        <v>1</v>
      </c>
    </row>
    <row r="66" spans="1:41" s="236" customFormat="1">
      <c r="A66" s="237" t="s">
        <v>815</v>
      </c>
      <c r="B66" s="237">
        <v>19</v>
      </c>
      <c r="C66" s="238" t="s">
        <v>876</v>
      </c>
      <c r="D66" s="239" t="s">
        <v>635</v>
      </c>
      <c r="E66" s="239" t="s">
        <v>877</v>
      </c>
      <c r="F66" s="239">
        <v>2</v>
      </c>
      <c r="G66" s="239">
        <v>2016</v>
      </c>
      <c r="H66" s="239" t="s">
        <v>108</v>
      </c>
      <c r="I66" s="239" t="s">
        <v>878</v>
      </c>
      <c r="J66" s="239" t="s">
        <v>878</v>
      </c>
      <c r="K66" s="239">
        <v>391007</v>
      </c>
      <c r="L66" s="239">
        <v>2</v>
      </c>
      <c r="M66" s="239" t="s">
        <v>879</v>
      </c>
      <c r="N66" s="239" t="s">
        <v>880</v>
      </c>
      <c r="O66" s="239">
        <v>2017.12</v>
      </c>
      <c r="P66" s="239" t="s">
        <v>457</v>
      </c>
      <c r="Q66" s="239" t="s">
        <v>97</v>
      </c>
      <c r="R66" s="239" t="s">
        <v>112</v>
      </c>
      <c r="S66" s="239" t="s">
        <v>554</v>
      </c>
      <c r="T66" s="239" t="s">
        <v>553</v>
      </c>
      <c r="U66" s="239" t="s">
        <v>881</v>
      </c>
      <c r="V66" s="239" t="s">
        <v>568</v>
      </c>
      <c r="W66" s="239">
        <v>90</v>
      </c>
      <c r="X66" s="239">
        <v>1</v>
      </c>
      <c r="Y66" s="239">
        <v>8</v>
      </c>
      <c r="Z66" s="239">
        <v>1</v>
      </c>
      <c r="AA66" s="240"/>
      <c r="AB66" s="241"/>
      <c r="AC66" s="242"/>
      <c r="AD66" s="243"/>
      <c r="AE66" s="243"/>
      <c r="AF66" s="243"/>
      <c r="AG66" s="243"/>
      <c r="AH66" s="243"/>
      <c r="AI66" s="243"/>
      <c r="AJ66" s="243"/>
      <c r="AK66" s="243"/>
      <c r="AL66" s="243"/>
      <c r="AM66" s="243"/>
      <c r="AN66" s="243"/>
      <c r="AO66" s="243"/>
    </row>
    <row r="67" spans="1:41">
      <c r="A67" s="13" t="s">
        <v>683</v>
      </c>
      <c r="B67" s="13">
        <v>19</v>
      </c>
      <c r="C67" s="202" t="s">
        <v>773</v>
      </c>
      <c r="D67" s="130" t="s">
        <v>635</v>
      </c>
      <c r="E67" s="130" t="s">
        <v>774</v>
      </c>
      <c r="F67" s="130">
        <v>2</v>
      </c>
      <c r="G67" s="130">
        <v>2016</v>
      </c>
      <c r="H67" s="130" t="s">
        <v>108</v>
      </c>
      <c r="I67" s="130" t="s">
        <v>770</v>
      </c>
      <c r="J67" s="130" t="s">
        <v>781</v>
      </c>
      <c r="K67" s="130">
        <v>391007</v>
      </c>
      <c r="L67" s="130">
        <v>2</v>
      </c>
      <c r="M67" s="130" t="s">
        <v>771</v>
      </c>
      <c r="N67" s="130" t="s">
        <v>772</v>
      </c>
      <c r="O67" s="130">
        <v>2017.12</v>
      </c>
      <c r="P67" s="130" t="s">
        <v>457</v>
      </c>
      <c r="Q67" s="130" t="s">
        <v>97</v>
      </c>
      <c r="R67" s="130" t="s">
        <v>112</v>
      </c>
      <c r="S67" s="130" t="s">
        <v>554</v>
      </c>
      <c r="T67" s="130" t="s">
        <v>553</v>
      </c>
      <c r="U67" s="130" t="s">
        <v>656</v>
      </c>
      <c r="V67" s="130" t="s">
        <v>568</v>
      </c>
      <c r="W67" s="130">
        <v>90</v>
      </c>
      <c r="X67" s="130">
        <v>2</v>
      </c>
      <c r="Y67" s="130">
        <v>8</v>
      </c>
      <c r="Z67" s="130">
        <v>1</v>
      </c>
    </row>
    <row r="68" spans="1:41">
      <c r="A68" s="13" t="s">
        <v>816</v>
      </c>
      <c r="B68" s="13">
        <v>19</v>
      </c>
      <c r="C68" s="202" t="s">
        <v>773</v>
      </c>
      <c r="D68" s="130" t="s">
        <v>635</v>
      </c>
      <c r="E68" s="130" t="s">
        <v>774</v>
      </c>
      <c r="F68" s="130">
        <v>2</v>
      </c>
      <c r="G68" s="130">
        <v>2016</v>
      </c>
      <c r="H68" s="130" t="s">
        <v>108</v>
      </c>
      <c r="I68" s="130" t="s">
        <v>770</v>
      </c>
      <c r="J68" s="130" t="s">
        <v>782</v>
      </c>
      <c r="K68" s="130">
        <v>391007</v>
      </c>
      <c r="L68" s="130">
        <v>2</v>
      </c>
      <c r="M68" s="130" t="s">
        <v>771</v>
      </c>
      <c r="N68" s="130" t="s">
        <v>772</v>
      </c>
      <c r="O68" s="130">
        <v>2017.12</v>
      </c>
      <c r="P68" s="130" t="s">
        <v>457</v>
      </c>
      <c r="Q68" s="130" t="s">
        <v>97</v>
      </c>
      <c r="R68" s="130" t="s">
        <v>112</v>
      </c>
      <c r="S68" s="130" t="s">
        <v>554</v>
      </c>
      <c r="T68" s="130" t="s">
        <v>553</v>
      </c>
      <c r="U68" s="130" t="s">
        <v>656</v>
      </c>
      <c r="V68" s="130" t="s">
        <v>568</v>
      </c>
      <c r="W68" s="130">
        <v>90</v>
      </c>
      <c r="X68" s="130">
        <v>3</v>
      </c>
      <c r="Y68" s="130">
        <v>8</v>
      </c>
      <c r="Z68" s="130">
        <v>1</v>
      </c>
    </row>
    <row r="69" spans="1:41">
      <c r="A69" s="13" t="s">
        <v>684</v>
      </c>
      <c r="B69" s="13">
        <v>19</v>
      </c>
      <c r="C69" s="202" t="s">
        <v>773</v>
      </c>
      <c r="D69" s="130" t="s">
        <v>635</v>
      </c>
      <c r="E69" s="130" t="s">
        <v>774</v>
      </c>
      <c r="F69" s="130">
        <v>2</v>
      </c>
      <c r="G69" s="130">
        <v>2016</v>
      </c>
      <c r="H69" s="130" t="s">
        <v>108</v>
      </c>
      <c r="I69" s="130" t="s">
        <v>770</v>
      </c>
      <c r="J69" s="130" t="s">
        <v>783</v>
      </c>
      <c r="K69" s="130">
        <v>391007</v>
      </c>
      <c r="L69" s="130">
        <v>2</v>
      </c>
      <c r="M69" s="130" t="s">
        <v>771</v>
      </c>
      <c r="N69" s="130" t="s">
        <v>772</v>
      </c>
      <c r="O69" s="130">
        <v>2017.12</v>
      </c>
      <c r="P69" s="130" t="s">
        <v>457</v>
      </c>
      <c r="Q69" s="130" t="s">
        <v>97</v>
      </c>
      <c r="R69" s="130" t="s">
        <v>112</v>
      </c>
      <c r="S69" s="130" t="s">
        <v>554</v>
      </c>
      <c r="T69" s="130" t="s">
        <v>553</v>
      </c>
      <c r="U69" s="130" t="s">
        <v>656</v>
      </c>
      <c r="V69" s="130" t="s">
        <v>568</v>
      </c>
      <c r="W69" s="130">
        <v>90</v>
      </c>
      <c r="X69" s="130">
        <v>4</v>
      </c>
      <c r="Y69" s="130">
        <v>8</v>
      </c>
      <c r="Z69" s="130">
        <v>1</v>
      </c>
    </row>
    <row r="70" spans="1:41">
      <c r="A70" s="13" t="s">
        <v>817</v>
      </c>
      <c r="B70" s="13">
        <v>20</v>
      </c>
      <c r="C70" s="202" t="s">
        <v>657</v>
      </c>
      <c r="D70" s="130" t="s">
        <v>114</v>
      </c>
      <c r="E70" s="130" t="s">
        <v>658</v>
      </c>
      <c r="F70" s="130">
        <v>1.5</v>
      </c>
      <c r="G70" s="130">
        <v>2016</v>
      </c>
      <c r="H70" s="130" t="s">
        <v>108</v>
      </c>
      <c r="I70" s="130" t="s">
        <v>655</v>
      </c>
      <c r="J70" s="130" t="s">
        <v>669</v>
      </c>
      <c r="K70" s="130">
        <v>391007</v>
      </c>
      <c r="L70" s="130">
        <v>1</v>
      </c>
      <c r="M70" s="130" t="s">
        <v>771</v>
      </c>
      <c r="N70" s="130" t="s">
        <v>447</v>
      </c>
      <c r="O70" s="130">
        <v>2017.08</v>
      </c>
      <c r="P70" s="130" t="s">
        <v>457</v>
      </c>
      <c r="Q70" s="130" t="s">
        <v>97</v>
      </c>
      <c r="R70" s="130" t="s">
        <v>112</v>
      </c>
      <c r="S70" s="130" t="s">
        <v>554</v>
      </c>
      <c r="T70" s="130" t="s">
        <v>553</v>
      </c>
      <c r="U70" s="130" t="s">
        <v>656</v>
      </c>
      <c r="V70" s="130" t="s">
        <v>568</v>
      </c>
      <c r="W70" s="130">
        <v>90</v>
      </c>
      <c r="X70" s="130">
        <v>1</v>
      </c>
      <c r="Y70" s="130">
        <v>4</v>
      </c>
      <c r="Z70" s="130">
        <v>1</v>
      </c>
    </row>
    <row r="71" spans="1:41">
      <c r="A71" s="13" t="s">
        <v>685</v>
      </c>
      <c r="B71" s="13">
        <v>20</v>
      </c>
      <c r="C71" s="202" t="s">
        <v>657</v>
      </c>
      <c r="D71" s="130" t="s">
        <v>114</v>
      </c>
      <c r="E71" s="130" t="s">
        <v>658</v>
      </c>
      <c r="F71" s="130">
        <v>1.5</v>
      </c>
      <c r="G71" s="130">
        <v>2016</v>
      </c>
      <c r="H71" s="130" t="s">
        <v>108</v>
      </c>
      <c r="I71" s="130" t="s">
        <v>655</v>
      </c>
      <c r="J71" s="13" t="s">
        <v>784</v>
      </c>
      <c r="K71" s="130">
        <v>391007</v>
      </c>
      <c r="L71" s="130">
        <v>1</v>
      </c>
      <c r="M71" s="130" t="s">
        <v>771</v>
      </c>
      <c r="N71" s="130" t="s">
        <v>447</v>
      </c>
      <c r="O71" s="130">
        <v>2017.08</v>
      </c>
      <c r="P71" s="130" t="s">
        <v>457</v>
      </c>
      <c r="Q71" s="130" t="s">
        <v>97</v>
      </c>
      <c r="R71" s="130" t="s">
        <v>112</v>
      </c>
      <c r="S71" s="130" t="s">
        <v>554</v>
      </c>
      <c r="T71" s="130" t="s">
        <v>553</v>
      </c>
      <c r="U71" s="130" t="s">
        <v>656</v>
      </c>
      <c r="V71" s="130" t="s">
        <v>568</v>
      </c>
      <c r="W71" s="130">
        <v>90</v>
      </c>
      <c r="X71" s="130">
        <v>2</v>
      </c>
      <c r="Y71" s="130">
        <v>4</v>
      </c>
      <c r="Z71" s="130">
        <v>1</v>
      </c>
    </row>
    <row r="72" spans="1:41">
      <c r="A72" s="13" t="s">
        <v>823</v>
      </c>
      <c r="B72" s="13">
        <v>20</v>
      </c>
      <c r="C72" s="202" t="s">
        <v>657</v>
      </c>
      <c r="D72" s="130" t="s">
        <v>114</v>
      </c>
      <c r="E72" s="130" t="s">
        <v>658</v>
      </c>
      <c r="F72" s="130">
        <v>1.5</v>
      </c>
      <c r="G72" s="130">
        <v>2016</v>
      </c>
      <c r="H72" s="130" t="s">
        <v>108</v>
      </c>
      <c r="I72" s="130" t="s">
        <v>655</v>
      </c>
      <c r="J72" s="13" t="s">
        <v>785</v>
      </c>
      <c r="K72" s="130">
        <v>391007</v>
      </c>
      <c r="L72" s="130">
        <v>1</v>
      </c>
      <c r="M72" s="130" t="s">
        <v>771</v>
      </c>
      <c r="N72" s="130" t="s">
        <v>447</v>
      </c>
      <c r="O72" s="130">
        <v>2017.08</v>
      </c>
      <c r="P72" s="130" t="s">
        <v>457</v>
      </c>
      <c r="Q72" s="130" t="s">
        <v>97</v>
      </c>
      <c r="R72" s="130" t="s">
        <v>112</v>
      </c>
      <c r="S72" s="130" t="s">
        <v>554</v>
      </c>
      <c r="T72" s="130" t="s">
        <v>553</v>
      </c>
      <c r="U72" s="130" t="s">
        <v>656</v>
      </c>
      <c r="V72" s="130" t="s">
        <v>568</v>
      </c>
      <c r="W72" s="130">
        <v>90</v>
      </c>
      <c r="X72" s="130">
        <v>3</v>
      </c>
      <c r="Y72" s="130">
        <v>4</v>
      </c>
      <c r="Z72" s="130">
        <v>1</v>
      </c>
    </row>
    <row r="73" spans="1:41">
      <c r="A73" s="13" t="s">
        <v>828</v>
      </c>
      <c r="B73" s="94">
        <v>21</v>
      </c>
      <c r="C73" s="198" t="s">
        <v>825</v>
      </c>
      <c r="D73" s="13" t="s">
        <v>100</v>
      </c>
      <c r="E73" s="13" t="s">
        <v>826</v>
      </c>
      <c r="F73" s="13">
        <v>2</v>
      </c>
      <c r="G73" s="200">
        <v>2016</v>
      </c>
      <c r="H73" s="13" t="s">
        <v>108</v>
      </c>
      <c r="I73" s="13" t="s">
        <v>824</v>
      </c>
      <c r="J73" s="13" t="s">
        <v>824</v>
      </c>
      <c r="K73" s="128" t="s">
        <v>827</v>
      </c>
      <c r="L73" s="13">
        <v>3</v>
      </c>
      <c r="M73" s="200">
        <v>2017</v>
      </c>
      <c r="N73" s="13" t="s">
        <v>447</v>
      </c>
      <c r="O73" s="200">
        <v>2019</v>
      </c>
      <c r="P73" s="13" t="s">
        <v>457</v>
      </c>
      <c r="Q73" s="13" t="s">
        <v>97</v>
      </c>
      <c r="R73" s="13" t="s">
        <v>101</v>
      </c>
      <c r="S73" s="13" t="s">
        <v>131</v>
      </c>
      <c r="T73" s="13" t="s">
        <v>552</v>
      </c>
      <c r="U73" s="13" t="s">
        <v>58</v>
      </c>
      <c r="V73" s="13" t="s">
        <v>555</v>
      </c>
      <c r="W73" s="13">
        <v>5</v>
      </c>
      <c r="X73" s="13">
        <v>1</v>
      </c>
      <c r="Y73" s="13">
        <v>7</v>
      </c>
      <c r="Z73" s="13">
        <v>1</v>
      </c>
    </row>
    <row r="74" spans="1:41">
      <c r="A74" s="13" t="s">
        <v>829</v>
      </c>
      <c r="B74" s="94">
        <v>21</v>
      </c>
      <c r="C74" s="198" t="s">
        <v>825</v>
      </c>
      <c r="D74" s="13" t="s">
        <v>100</v>
      </c>
      <c r="E74" s="13" t="s">
        <v>826</v>
      </c>
      <c r="F74" s="13">
        <v>2</v>
      </c>
      <c r="G74" s="200">
        <v>2016</v>
      </c>
      <c r="H74" s="13" t="s">
        <v>108</v>
      </c>
      <c r="I74" s="13" t="s">
        <v>824</v>
      </c>
      <c r="J74" s="13" t="s">
        <v>669</v>
      </c>
      <c r="K74" s="128" t="s">
        <v>827</v>
      </c>
      <c r="L74" s="13">
        <v>3</v>
      </c>
      <c r="M74" s="200">
        <v>2017</v>
      </c>
      <c r="N74" s="13" t="s">
        <v>447</v>
      </c>
      <c r="O74" s="200">
        <v>2019</v>
      </c>
      <c r="P74" s="13" t="s">
        <v>457</v>
      </c>
      <c r="Q74" s="13" t="s">
        <v>97</v>
      </c>
      <c r="R74" s="13" t="s">
        <v>101</v>
      </c>
      <c r="S74" s="13" t="s">
        <v>131</v>
      </c>
      <c r="T74" s="13" t="s">
        <v>552</v>
      </c>
      <c r="U74" s="13" t="s">
        <v>58</v>
      </c>
      <c r="V74" s="13" t="s">
        <v>555</v>
      </c>
      <c r="W74" s="13">
        <v>5</v>
      </c>
      <c r="X74" s="13">
        <v>2</v>
      </c>
      <c r="Y74" s="13">
        <v>7</v>
      </c>
      <c r="Z74" s="13">
        <v>1</v>
      </c>
    </row>
  </sheetData>
  <sheetProtection formatCells="0" formatColumns="0" formatRows="0" insertColumns="0" insertRows="0" insertHyperlinks="0" deleteColumns="0" deleteRows="0" sort="0" autoFilter="0" pivotTables="0"/>
  <sortState ref="A22:AT7841">
    <sortCondition ref="L7831"/>
  </sortState>
  <phoneticPr fontId="13" type="noConversion"/>
  <conditionalFormatting sqref="C73:C1048576 C1:C22 C35:C64 C25:C28">
    <cfRule type="duplicateValues" dxfId="26" priority="162" stopIfTrue="1"/>
  </conditionalFormatting>
  <conditionalFormatting sqref="C38:C39">
    <cfRule type="duplicateValues" dxfId="25" priority="28" stopIfTrue="1"/>
  </conditionalFormatting>
  <conditionalFormatting sqref="C38:C39">
    <cfRule type="duplicateValues" dxfId="24" priority="27" stopIfTrue="1"/>
  </conditionalFormatting>
  <conditionalFormatting sqref="E38:E39">
    <cfRule type="duplicateValues" dxfId="23" priority="26" stopIfTrue="1"/>
  </conditionalFormatting>
  <conditionalFormatting sqref="E38:E39">
    <cfRule type="duplicateValues" dxfId="22" priority="25" stopIfTrue="1"/>
  </conditionalFormatting>
  <conditionalFormatting sqref="C40">
    <cfRule type="duplicateValues" dxfId="21" priority="24" stopIfTrue="1"/>
  </conditionalFormatting>
  <conditionalFormatting sqref="C40">
    <cfRule type="duplicateValues" dxfId="20" priority="23" stopIfTrue="1"/>
  </conditionalFormatting>
  <conditionalFormatting sqref="C43:C48">
    <cfRule type="duplicateValues" dxfId="19" priority="191" stopIfTrue="1"/>
  </conditionalFormatting>
  <conditionalFormatting sqref="C43:C48">
    <cfRule type="duplicateValues" dxfId="18" priority="192" stopIfTrue="1"/>
  </conditionalFormatting>
  <conditionalFormatting sqref="C49:C50">
    <cfRule type="duplicateValues" dxfId="17" priority="252" stopIfTrue="1"/>
  </conditionalFormatting>
  <conditionalFormatting sqref="C49:C50">
    <cfRule type="duplicateValues" dxfId="16" priority="253" stopIfTrue="1"/>
  </conditionalFormatting>
  <conditionalFormatting sqref="C60:C62">
    <cfRule type="duplicateValues" dxfId="15" priority="4" stopIfTrue="1"/>
  </conditionalFormatting>
  <conditionalFormatting sqref="C60:C62">
    <cfRule type="duplicateValues" dxfId="14" priority="3" stopIfTrue="1"/>
  </conditionalFormatting>
  <conditionalFormatting sqref="C25:C28">
    <cfRule type="duplicateValues" dxfId="13" priority="260" stopIfTrue="1"/>
  </conditionalFormatting>
  <conditionalFormatting sqref="C25:C28">
    <cfRule type="duplicateValues" dxfId="12" priority="261" stopIfTrue="1"/>
  </conditionalFormatting>
  <conditionalFormatting sqref="C41">
    <cfRule type="duplicateValues" dxfId="11" priority="276" stopIfTrue="1"/>
  </conditionalFormatting>
  <conditionalFormatting sqref="C41">
    <cfRule type="duplicateValues" dxfId="10" priority="277" stopIfTrue="1"/>
  </conditionalFormatting>
  <conditionalFormatting sqref="C52:C62">
    <cfRule type="duplicateValues" dxfId="9" priority="294" stopIfTrue="1"/>
  </conditionalFormatting>
  <conditionalFormatting sqref="C52:C62">
    <cfRule type="duplicateValues" dxfId="8" priority="296" stopIfTrue="1"/>
  </conditionalFormatting>
  <conditionalFormatting sqref="C58:C62">
    <cfRule type="duplicateValues" dxfId="7" priority="304" stopIfTrue="1"/>
  </conditionalFormatting>
  <conditionalFormatting sqref="C58:C62">
    <cfRule type="duplicateValues" dxfId="6" priority="306" stopIfTrue="1"/>
  </conditionalFormatting>
  <conditionalFormatting sqref="C60:C64">
    <cfRule type="duplicateValues" dxfId="5" priority="333" stopIfTrue="1"/>
  </conditionalFormatting>
  <conditionalFormatting sqref="C60:C64">
    <cfRule type="duplicateValues" dxfId="4" priority="334" stopIfTrue="1"/>
  </conditionalFormatting>
  <conditionalFormatting sqref="C73:C56302 C1:C21 C35:C64 C25:C28">
    <cfRule type="duplicateValues" dxfId="3" priority="340" stopIfTrue="1"/>
  </conditionalFormatting>
  <conditionalFormatting sqref="C73:C74">
    <cfRule type="duplicateValues" dxfId="2" priority="366" stopIfTrue="1"/>
  </conditionalFormatting>
  <conditionalFormatting sqref="C73:C74">
    <cfRule type="duplicateValues" dxfId="1" priority="367" stopIfTrue="1"/>
  </conditionalFormatting>
  <dataValidations count="13">
    <dataValidation type="list" allowBlank="1" showInputMessage="1" showErrorMessage="1" sqref="L54:L56302 L43:L50 L52 L41 L31 L25:L28 L33:L39">
      <formula1>$AE$2:$AE$6</formula1>
    </dataValidation>
    <dataValidation type="whole" allowBlank="1" showInputMessage="1" showErrorMessage="1" sqref="X58:Z1048576 X45:X46 X43:Z43 Y44:Z46 Z51 X47:Z50 X52:Z52 X41:Z41 Y53:Z57 X54:X57 X31:X39 X22:Z29 Y30:Z39">
      <formula1>1</formula1>
      <formula2>100</formula2>
    </dataValidation>
    <dataValidation type="list" allowBlank="1" showInputMessage="1" showErrorMessage="1" sqref="W52:W1048576 W22:W50">
      <formula1>$AO$2:$AO$8</formula1>
    </dataValidation>
    <dataValidation type="list" allowBlank="1" showInputMessage="1" showErrorMessage="1" sqref="V52:V1048576 V22:V50">
      <formula1>$AN$2:$AN$8</formula1>
    </dataValidation>
    <dataValidation type="list" allowBlank="1" showInputMessage="1" showErrorMessage="1" sqref="Q52:Q1048576 Q22:Q50">
      <formula1>$AI$2:$AI$3</formula1>
    </dataValidation>
    <dataValidation type="list" allowBlank="1" showInputMessage="1" showErrorMessage="1" sqref="R52:R1048576 R35:R50 R23:R30">
      <formula1>$AJ$2:$AJ$7</formula1>
    </dataValidation>
    <dataValidation type="list" allowBlank="1" showInputMessage="1" showErrorMessage="1" sqref="N52:N1048576 N22:N50">
      <formula1>$AF$2:$AF$4</formula1>
    </dataValidation>
    <dataValidation type="list" allowBlank="1" showInputMessage="1" showErrorMessage="1" sqref="D52:D1048576 D23:D50">
      <formula1>$AD$2:$AD$21</formula1>
    </dataValidation>
    <dataValidation type="list" allowBlank="1" showInputMessage="1" showErrorMessage="1" sqref="U22:U1048576">
      <formula1>$AM$2:$AM$8</formula1>
    </dataValidation>
    <dataValidation type="list" allowBlank="1" showInputMessage="1" showErrorMessage="1" sqref="T22:T1048576">
      <formula1>$AL$2:$AL$4</formula1>
    </dataValidation>
    <dataValidation type="list" allowBlank="1" showInputMessage="1" showErrorMessage="1" sqref="S22:S1048576">
      <formula1>$AK$2:$AK$11</formula1>
    </dataValidation>
    <dataValidation type="list" allowBlank="1" showInputMessage="1" showErrorMessage="1" sqref="P22:P1048576">
      <formula1>$AG$2:$AG$4</formula1>
    </dataValidation>
    <dataValidation type="list" allowBlank="1" showInputMessage="1" showErrorMessage="1" sqref="H23:H1048576">
      <formula1>$AH$2:$AH$3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2060"/>
  </sheetPr>
  <dimension ref="A1:T1780"/>
  <sheetViews>
    <sheetView topLeftCell="A1583" zoomScale="80" zoomScaleNormal="80" workbookViewId="0">
      <selection activeCell="C1604" sqref="C1604"/>
    </sheetView>
  </sheetViews>
  <sheetFormatPr defaultRowHeight="14.25"/>
  <cols>
    <col min="1" max="1" width="8.75" style="73" customWidth="1"/>
    <col min="2" max="2" width="16" style="73" customWidth="1"/>
    <col min="3" max="3" width="29.25" style="53" customWidth="1"/>
    <col min="4" max="9" width="8.75" style="53" customWidth="1"/>
    <col min="10" max="10" width="14.25" style="53" customWidth="1"/>
    <col min="11" max="12" width="8.75" style="53" customWidth="1"/>
    <col min="13" max="13" width="11.75" style="53" customWidth="1"/>
    <col min="14" max="15" width="8.75" style="53" customWidth="1"/>
    <col min="16" max="16" width="12" style="53" customWidth="1"/>
    <col min="17" max="17" width="15.75" style="53" customWidth="1"/>
    <col min="18" max="18" width="8.75" style="53" customWidth="1"/>
    <col min="19" max="19" width="8.75" style="71" customWidth="1"/>
    <col min="20" max="20" width="8.75" style="53" customWidth="1"/>
  </cols>
  <sheetData>
    <row r="1" spans="1:20" s="82" customFormat="1">
      <c r="A1" s="79"/>
      <c r="B1" s="79"/>
      <c r="C1" s="80" t="s">
        <v>319</v>
      </c>
      <c r="D1" s="80" t="s">
        <v>320</v>
      </c>
      <c r="E1" s="80" t="s">
        <v>321</v>
      </c>
      <c r="F1" s="80" t="s">
        <v>322</v>
      </c>
      <c r="G1" s="80" t="s">
        <v>323</v>
      </c>
      <c r="H1" s="80" t="s">
        <v>324</v>
      </c>
      <c r="I1" s="80" t="s">
        <v>325</v>
      </c>
      <c r="J1" s="80" t="s">
        <v>326</v>
      </c>
      <c r="K1" s="80" t="s">
        <v>327</v>
      </c>
      <c r="L1" s="80" t="s">
        <v>328</v>
      </c>
      <c r="M1" s="80" t="s">
        <v>329</v>
      </c>
      <c r="N1" s="80" t="s">
        <v>258</v>
      </c>
      <c r="O1" s="80" t="s">
        <v>259</v>
      </c>
      <c r="P1" s="80" t="s">
        <v>261</v>
      </c>
      <c r="Q1" s="80" t="s">
        <v>262</v>
      </c>
      <c r="R1" s="80" t="s">
        <v>260</v>
      </c>
      <c r="S1" s="81" t="s">
        <v>330</v>
      </c>
      <c r="T1" s="80" t="s">
        <v>331</v>
      </c>
    </row>
    <row r="2" spans="1:20" s="82" customFormat="1">
      <c r="A2" s="79"/>
      <c r="B2" s="79"/>
      <c r="C2" s="83"/>
      <c r="D2" s="83"/>
      <c r="E2" s="84" t="s">
        <v>345</v>
      </c>
      <c r="F2" s="83"/>
      <c r="G2" s="84" t="s">
        <v>346</v>
      </c>
      <c r="H2" s="83"/>
      <c r="I2" s="83"/>
      <c r="J2" s="83"/>
      <c r="K2" s="83"/>
      <c r="L2" s="83"/>
      <c r="M2" s="83"/>
      <c r="N2" s="83"/>
      <c r="O2" s="83"/>
      <c r="P2" s="84"/>
      <c r="Q2" s="83"/>
      <c r="R2" s="83"/>
      <c r="S2" s="85"/>
      <c r="T2" s="83"/>
    </row>
    <row r="3" spans="1:20" s="82" customFormat="1">
      <c r="A3" s="79"/>
      <c r="B3" s="79"/>
      <c r="C3" s="83"/>
      <c r="D3" s="83"/>
      <c r="E3" s="84" t="s">
        <v>347</v>
      </c>
      <c r="F3" s="83"/>
      <c r="G3" s="84" t="s">
        <v>348</v>
      </c>
      <c r="H3" s="83"/>
      <c r="I3" s="83"/>
      <c r="J3" s="83"/>
      <c r="K3" s="83"/>
      <c r="L3" s="83"/>
      <c r="M3" s="83"/>
      <c r="N3" s="83"/>
      <c r="O3" s="83"/>
      <c r="P3" s="84" t="s">
        <v>312</v>
      </c>
      <c r="Q3" s="83"/>
      <c r="R3" s="83"/>
      <c r="S3" s="85"/>
      <c r="T3" s="83"/>
    </row>
    <row r="4" spans="1:20" s="82" customFormat="1">
      <c r="A4" s="79"/>
      <c r="B4" s="79"/>
      <c r="C4" s="83"/>
      <c r="D4" s="83"/>
      <c r="E4" s="84" t="s">
        <v>349</v>
      </c>
      <c r="F4" s="83"/>
      <c r="G4" s="86" t="s">
        <v>350</v>
      </c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5"/>
      <c r="T4" s="83"/>
    </row>
    <row r="5" spans="1:20" s="82" customFormat="1">
      <c r="A5" s="79"/>
      <c r="B5" s="79"/>
      <c r="C5" s="83"/>
      <c r="D5" s="83"/>
      <c r="E5" s="87" t="s">
        <v>351</v>
      </c>
      <c r="F5" s="83"/>
      <c r="G5" s="84" t="s">
        <v>352</v>
      </c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5"/>
      <c r="T5" s="83"/>
    </row>
    <row r="6" spans="1:20" s="82" customFormat="1">
      <c r="A6" s="79"/>
      <c r="B6" s="79"/>
      <c r="C6" s="83"/>
      <c r="D6" s="83"/>
      <c r="E6" s="84" t="s">
        <v>353</v>
      </c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5"/>
      <c r="T6" s="83"/>
    </row>
    <row r="7" spans="1:20" s="82" customFormat="1">
      <c r="A7" s="79"/>
      <c r="B7" s="79"/>
      <c r="C7" s="83"/>
      <c r="D7" s="83"/>
      <c r="E7" s="84" t="s">
        <v>354</v>
      </c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5"/>
      <c r="T7" s="83"/>
    </row>
    <row r="8" spans="1:20">
      <c r="A8" s="74" t="s">
        <v>387</v>
      </c>
      <c r="B8" s="74" t="s">
        <v>395</v>
      </c>
      <c r="C8" s="51" t="s">
        <v>332</v>
      </c>
      <c r="D8" s="51" t="s">
        <v>333</v>
      </c>
      <c r="E8" s="51" t="s">
        <v>334</v>
      </c>
      <c r="F8" s="51" t="s">
        <v>335</v>
      </c>
      <c r="G8" s="52" t="s">
        <v>336</v>
      </c>
      <c r="H8" s="51" t="s">
        <v>337</v>
      </c>
      <c r="I8" s="51" t="s">
        <v>338</v>
      </c>
      <c r="J8" s="51" t="s">
        <v>339</v>
      </c>
      <c r="K8" s="51" t="s">
        <v>340</v>
      </c>
      <c r="L8" s="51" t="s">
        <v>341</v>
      </c>
      <c r="M8" s="51" t="s">
        <v>342</v>
      </c>
      <c r="N8" s="51" t="s">
        <v>288</v>
      </c>
      <c r="O8" s="51" t="s">
        <v>289</v>
      </c>
      <c r="P8" s="51" t="s">
        <v>291</v>
      </c>
      <c r="Q8" s="51" t="s">
        <v>292</v>
      </c>
      <c r="R8" s="51" t="s">
        <v>290</v>
      </c>
      <c r="S8" s="69" t="s">
        <v>343</v>
      </c>
      <c r="T8" s="51" t="s">
        <v>344</v>
      </c>
    </row>
    <row r="9" spans="1:20">
      <c r="A9" s="77">
        <f>平台团队!A27</f>
        <v>0</v>
      </c>
      <c r="B9" s="75">
        <f>平台团队!U27</f>
        <v>0</v>
      </c>
      <c r="C9" s="62">
        <f>平台团队!C27</f>
        <v>0</v>
      </c>
      <c r="D9" s="62">
        <f>平台团队!M27</f>
        <v>0</v>
      </c>
      <c r="E9" s="78" t="str">
        <f>IF(F9="国家级","01",IF(F9="部级","02",IF(F9="省级","03",IF(F9="市级","04","05"))))</f>
        <v>05</v>
      </c>
      <c r="F9" s="62">
        <f>平台团队!G27</f>
        <v>0</v>
      </c>
      <c r="G9" s="78" t="str">
        <f>IF(H9="创新团队","02",IF(H9="人才项目","03","01"))</f>
        <v>01</v>
      </c>
      <c r="H9" s="62">
        <f>平台团队!L27</f>
        <v>0</v>
      </c>
      <c r="I9" s="62">
        <f>平台团队!N27</f>
        <v>0</v>
      </c>
      <c r="J9" s="62">
        <f>平台团队!F27</f>
        <v>0</v>
      </c>
      <c r="K9" s="62">
        <f>平台团队!H27</f>
        <v>0</v>
      </c>
      <c r="L9" s="62">
        <f>平台团队!R27</f>
        <v>0</v>
      </c>
      <c r="M9" s="76">
        <f>平台团队!E27</f>
        <v>0</v>
      </c>
      <c r="N9" s="72" t="e">
        <f>平台团队!#REF!</f>
        <v>#REF!</v>
      </c>
      <c r="O9" s="62">
        <f>平台团队!O27</f>
        <v>0</v>
      </c>
      <c r="P9" s="72" t="e">
        <f>VLOOKUP(B9,[3]Sheet1!$A$3:$C$68,2,FALSE)</f>
        <v>#N/A</v>
      </c>
      <c r="Q9" s="72" t="e">
        <f>VLOOKUP(B9,[3]Sheet1!$A$3:$C$68,3,FALSE)</f>
        <v>#N/A</v>
      </c>
      <c r="R9" s="62">
        <f>平台团队!Q27</f>
        <v>0</v>
      </c>
      <c r="S9" s="70"/>
      <c r="T9" s="62">
        <v>2015</v>
      </c>
    </row>
    <row r="10" spans="1:20">
      <c r="A10" s="77" t="e">
        <f>平台团队!#REF!</f>
        <v>#REF!</v>
      </c>
      <c r="B10" s="75" t="e">
        <f>平台团队!#REF!</f>
        <v>#REF!</v>
      </c>
      <c r="C10" s="56" t="e">
        <f>平台团队!#REF!</f>
        <v>#REF!</v>
      </c>
      <c r="D10" s="56" t="e">
        <f>平台团队!#REF!</f>
        <v>#REF!</v>
      </c>
      <c r="E10" s="78" t="e">
        <f t="shared" ref="E10:E73" si="0">IF(F10="国家级","01",IF(F10="部级","02",IF(F10="省级","03",IF(F10="市级","04","05"))))</f>
        <v>#REF!</v>
      </c>
      <c r="F10" s="56" t="e">
        <f>平台团队!#REF!</f>
        <v>#REF!</v>
      </c>
      <c r="G10" s="78" t="e">
        <f t="shared" ref="G10:G73" si="1">IF(H10="创新团队","02",IF(H10="人才项目","03","01"))</f>
        <v>#REF!</v>
      </c>
      <c r="H10" s="56" t="e">
        <f>平台团队!#REF!</f>
        <v>#REF!</v>
      </c>
      <c r="I10" s="56" t="e">
        <f>平台团队!#REF!</f>
        <v>#REF!</v>
      </c>
      <c r="J10" s="56" t="e">
        <f>平台团队!#REF!</f>
        <v>#REF!</v>
      </c>
      <c r="K10" s="56" t="e">
        <f>平台团队!#REF!</f>
        <v>#REF!</v>
      </c>
      <c r="L10" s="56" t="e">
        <f>平台团队!#REF!</f>
        <v>#REF!</v>
      </c>
      <c r="M10" s="76" t="e">
        <f>平台团队!#REF!</f>
        <v>#REF!</v>
      </c>
      <c r="N10" s="72" t="e">
        <f>平台团队!#REF!</f>
        <v>#REF!</v>
      </c>
      <c r="O10" s="56" t="e">
        <f>平台团队!#REF!</f>
        <v>#REF!</v>
      </c>
      <c r="P10" s="72" t="e">
        <f>VLOOKUP(B10,[3]Sheet1!$A$3:$C$68,2,FALSE)</f>
        <v>#REF!</v>
      </c>
      <c r="Q10" s="72" t="e">
        <f>VLOOKUP(B10,[3]Sheet1!$A$3:$C$68,3,FALSE)</f>
        <v>#REF!</v>
      </c>
      <c r="R10" s="56" t="e">
        <f>平台团队!#REF!</f>
        <v>#REF!</v>
      </c>
      <c r="S10" s="70"/>
      <c r="T10" s="56">
        <v>2015</v>
      </c>
    </row>
    <row r="11" spans="1:20">
      <c r="A11" s="77" t="e">
        <f>平台团队!#REF!</f>
        <v>#REF!</v>
      </c>
      <c r="B11" s="75" t="e">
        <f>平台团队!#REF!</f>
        <v>#REF!</v>
      </c>
      <c r="C11" s="56" t="e">
        <f>平台团队!#REF!</f>
        <v>#REF!</v>
      </c>
      <c r="D11" s="56" t="e">
        <f>平台团队!#REF!</f>
        <v>#REF!</v>
      </c>
      <c r="E11" s="78" t="e">
        <f t="shared" si="0"/>
        <v>#REF!</v>
      </c>
      <c r="F11" s="56" t="e">
        <f>平台团队!#REF!</f>
        <v>#REF!</v>
      </c>
      <c r="G11" s="78" t="e">
        <f t="shared" si="1"/>
        <v>#REF!</v>
      </c>
      <c r="H11" s="56" t="e">
        <f>平台团队!#REF!</f>
        <v>#REF!</v>
      </c>
      <c r="I11" s="56" t="e">
        <f>平台团队!#REF!</f>
        <v>#REF!</v>
      </c>
      <c r="J11" s="56" t="e">
        <f>平台团队!#REF!</f>
        <v>#REF!</v>
      </c>
      <c r="K11" s="56" t="e">
        <f>平台团队!#REF!</f>
        <v>#REF!</v>
      </c>
      <c r="L11" s="56" t="e">
        <f>平台团队!#REF!</f>
        <v>#REF!</v>
      </c>
      <c r="M11" s="76" t="e">
        <f>平台团队!#REF!</f>
        <v>#REF!</v>
      </c>
      <c r="N11" s="72" t="e">
        <f>平台团队!#REF!</f>
        <v>#REF!</v>
      </c>
      <c r="O11" s="56" t="e">
        <f>平台团队!#REF!</f>
        <v>#REF!</v>
      </c>
      <c r="P11" s="72" t="e">
        <f>VLOOKUP(B11,[3]Sheet1!$A$3:$C$68,2,FALSE)</f>
        <v>#REF!</v>
      </c>
      <c r="Q11" s="72" t="e">
        <f>VLOOKUP(B11,[3]Sheet1!$A$3:$C$68,3,FALSE)</f>
        <v>#REF!</v>
      </c>
      <c r="R11" s="56" t="e">
        <f>平台团队!#REF!</f>
        <v>#REF!</v>
      </c>
      <c r="S11" s="70"/>
      <c r="T11" s="56">
        <v>2015</v>
      </c>
    </row>
    <row r="12" spans="1:20">
      <c r="A12" s="77" t="e">
        <f>平台团队!#REF!</f>
        <v>#REF!</v>
      </c>
      <c r="B12" s="75" t="e">
        <f>平台团队!#REF!</f>
        <v>#REF!</v>
      </c>
      <c r="C12" s="56" t="e">
        <f>平台团队!#REF!</f>
        <v>#REF!</v>
      </c>
      <c r="D12" s="56" t="e">
        <f>平台团队!#REF!</f>
        <v>#REF!</v>
      </c>
      <c r="E12" s="78" t="e">
        <f t="shared" si="0"/>
        <v>#REF!</v>
      </c>
      <c r="F12" s="56" t="e">
        <f>平台团队!#REF!</f>
        <v>#REF!</v>
      </c>
      <c r="G12" s="78" t="e">
        <f t="shared" si="1"/>
        <v>#REF!</v>
      </c>
      <c r="H12" s="56" t="e">
        <f>平台团队!#REF!</f>
        <v>#REF!</v>
      </c>
      <c r="I12" s="56" t="e">
        <f>平台团队!#REF!</f>
        <v>#REF!</v>
      </c>
      <c r="J12" s="56" t="e">
        <f>平台团队!#REF!</f>
        <v>#REF!</v>
      </c>
      <c r="K12" s="56" t="e">
        <f>平台团队!#REF!</f>
        <v>#REF!</v>
      </c>
      <c r="L12" s="56" t="e">
        <f>平台团队!#REF!</f>
        <v>#REF!</v>
      </c>
      <c r="M12" s="76" t="e">
        <f>平台团队!#REF!</f>
        <v>#REF!</v>
      </c>
      <c r="N12" s="72" t="e">
        <f>平台团队!#REF!</f>
        <v>#REF!</v>
      </c>
      <c r="O12" s="56" t="e">
        <f>平台团队!#REF!</f>
        <v>#REF!</v>
      </c>
      <c r="P12" s="72" t="e">
        <f>VLOOKUP(B12,[3]Sheet1!$A$3:$C$68,2,FALSE)</f>
        <v>#REF!</v>
      </c>
      <c r="Q12" s="72" t="e">
        <f>VLOOKUP(B12,[3]Sheet1!$A$3:$C$68,3,FALSE)</f>
        <v>#REF!</v>
      </c>
      <c r="R12" s="56" t="e">
        <f>平台团队!#REF!</f>
        <v>#REF!</v>
      </c>
      <c r="S12" s="70"/>
      <c r="T12" s="56">
        <v>2015</v>
      </c>
    </row>
    <row r="13" spans="1:20">
      <c r="A13" s="77" t="e">
        <f>平台团队!#REF!</f>
        <v>#REF!</v>
      </c>
      <c r="B13" s="75" t="e">
        <f>平台团队!#REF!</f>
        <v>#REF!</v>
      </c>
      <c r="C13" s="56" t="e">
        <f>平台团队!#REF!</f>
        <v>#REF!</v>
      </c>
      <c r="D13" s="56" t="e">
        <f>平台团队!#REF!</f>
        <v>#REF!</v>
      </c>
      <c r="E13" s="78" t="e">
        <f t="shared" si="0"/>
        <v>#REF!</v>
      </c>
      <c r="F13" s="56" t="e">
        <f>平台团队!#REF!</f>
        <v>#REF!</v>
      </c>
      <c r="G13" s="78" t="e">
        <f t="shared" si="1"/>
        <v>#REF!</v>
      </c>
      <c r="H13" s="56" t="e">
        <f>平台团队!#REF!</f>
        <v>#REF!</v>
      </c>
      <c r="I13" s="56" t="e">
        <f>平台团队!#REF!</f>
        <v>#REF!</v>
      </c>
      <c r="J13" s="56" t="e">
        <f>平台团队!#REF!</f>
        <v>#REF!</v>
      </c>
      <c r="K13" s="56" t="e">
        <f>平台团队!#REF!</f>
        <v>#REF!</v>
      </c>
      <c r="L13" s="56" t="e">
        <f>平台团队!#REF!</f>
        <v>#REF!</v>
      </c>
      <c r="M13" s="76" t="e">
        <f>平台团队!#REF!</f>
        <v>#REF!</v>
      </c>
      <c r="N13" s="72" t="e">
        <f>平台团队!#REF!</f>
        <v>#REF!</v>
      </c>
      <c r="O13" s="56" t="e">
        <f>平台团队!#REF!</f>
        <v>#REF!</v>
      </c>
      <c r="P13" s="72" t="e">
        <f>VLOOKUP(B13,[3]Sheet1!$A$3:$C$68,2,FALSE)</f>
        <v>#REF!</v>
      </c>
      <c r="Q13" s="72" t="e">
        <f>VLOOKUP(B13,[3]Sheet1!$A$3:$C$68,3,FALSE)</f>
        <v>#REF!</v>
      </c>
      <c r="R13" s="56" t="e">
        <f>平台团队!#REF!</f>
        <v>#REF!</v>
      </c>
      <c r="S13" s="70"/>
      <c r="T13" s="56">
        <v>2015</v>
      </c>
    </row>
    <row r="14" spans="1:20">
      <c r="A14" s="77" t="e">
        <f>平台团队!#REF!</f>
        <v>#REF!</v>
      </c>
      <c r="B14" s="75" t="e">
        <f>平台团队!#REF!</f>
        <v>#REF!</v>
      </c>
      <c r="C14" s="56" t="e">
        <f>平台团队!#REF!</f>
        <v>#REF!</v>
      </c>
      <c r="D14" s="56" t="e">
        <f>平台团队!#REF!</f>
        <v>#REF!</v>
      </c>
      <c r="E14" s="78" t="e">
        <f t="shared" si="0"/>
        <v>#REF!</v>
      </c>
      <c r="F14" s="56" t="e">
        <f>平台团队!#REF!</f>
        <v>#REF!</v>
      </c>
      <c r="G14" s="78" t="e">
        <f t="shared" si="1"/>
        <v>#REF!</v>
      </c>
      <c r="H14" s="56" t="e">
        <f>平台团队!#REF!</f>
        <v>#REF!</v>
      </c>
      <c r="I14" s="56" t="e">
        <f>平台团队!#REF!</f>
        <v>#REF!</v>
      </c>
      <c r="J14" s="56" t="e">
        <f>平台团队!#REF!</f>
        <v>#REF!</v>
      </c>
      <c r="K14" s="56" t="e">
        <f>平台团队!#REF!</f>
        <v>#REF!</v>
      </c>
      <c r="L14" s="56" t="e">
        <f>平台团队!#REF!</f>
        <v>#REF!</v>
      </c>
      <c r="M14" s="76" t="e">
        <f>平台团队!#REF!</f>
        <v>#REF!</v>
      </c>
      <c r="N14" s="72" t="e">
        <f>平台团队!#REF!</f>
        <v>#REF!</v>
      </c>
      <c r="O14" s="56" t="e">
        <f>平台团队!#REF!</f>
        <v>#REF!</v>
      </c>
      <c r="P14" s="72" t="e">
        <f>VLOOKUP(B14,[3]Sheet1!$A$3:$C$68,2,FALSE)</f>
        <v>#REF!</v>
      </c>
      <c r="Q14" s="72" t="e">
        <f>VLOOKUP(B14,[3]Sheet1!$A$3:$C$68,3,FALSE)</f>
        <v>#REF!</v>
      </c>
      <c r="R14" s="56" t="e">
        <f>平台团队!#REF!</f>
        <v>#REF!</v>
      </c>
      <c r="S14" s="70"/>
      <c r="T14" s="56">
        <v>2015</v>
      </c>
    </row>
    <row r="15" spans="1:20">
      <c r="A15" s="77" t="e">
        <f>平台团队!#REF!</f>
        <v>#REF!</v>
      </c>
      <c r="B15" s="75" t="e">
        <f>平台团队!#REF!</f>
        <v>#REF!</v>
      </c>
      <c r="C15" s="56" t="e">
        <f>平台团队!#REF!</f>
        <v>#REF!</v>
      </c>
      <c r="D15" s="56" t="e">
        <f>平台团队!#REF!</f>
        <v>#REF!</v>
      </c>
      <c r="E15" s="78" t="e">
        <f t="shared" si="0"/>
        <v>#REF!</v>
      </c>
      <c r="F15" s="56" t="e">
        <f>平台团队!#REF!</f>
        <v>#REF!</v>
      </c>
      <c r="G15" s="78" t="e">
        <f t="shared" si="1"/>
        <v>#REF!</v>
      </c>
      <c r="H15" s="56" t="e">
        <f>平台团队!#REF!</f>
        <v>#REF!</v>
      </c>
      <c r="I15" s="56" t="e">
        <f>平台团队!#REF!</f>
        <v>#REF!</v>
      </c>
      <c r="J15" s="56" t="e">
        <f>平台团队!#REF!</f>
        <v>#REF!</v>
      </c>
      <c r="K15" s="56" t="e">
        <f>平台团队!#REF!</f>
        <v>#REF!</v>
      </c>
      <c r="L15" s="56" t="e">
        <f>平台团队!#REF!</f>
        <v>#REF!</v>
      </c>
      <c r="M15" s="76" t="e">
        <f>平台团队!#REF!</f>
        <v>#REF!</v>
      </c>
      <c r="N15" s="72" t="e">
        <f>平台团队!#REF!</f>
        <v>#REF!</v>
      </c>
      <c r="O15" s="56" t="e">
        <f>平台团队!#REF!</f>
        <v>#REF!</v>
      </c>
      <c r="P15" s="72" t="e">
        <f>VLOOKUP(B15,[3]Sheet1!$A$3:$C$68,2,FALSE)</f>
        <v>#REF!</v>
      </c>
      <c r="Q15" s="72" t="e">
        <f>VLOOKUP(B15,[3]Sheet1!$A$3:$C$68,3,FALSE)</f>
        <v>#REF!</v>
      </c>
      <c r="R15" s="56" t="e">
        <f>平台团队!#REF!</f>
        <v>#REF!</v>
      </c>
      <c r="S15" s="70"/>
      <c r="T15" s="56">
        <v>2015</v>
      </c>
    </row>
    <row r="16" spans="1:20">
      <c r="A16" s="77" t="e">
        <f>平台团队!#REF!</f>
        <v>#REF!</v>
      </c>
      <c r="B16" s="75" t="e">
        <f>平台团队!#REF!</f>
        <v>#REF!</v>
      </c>
      <c r="C16" s="56" t="e">
        <f>平台团队!#REF!</f>
        <v>#REF!</v>
      </c>
      <c r="D16" s="56" t="e">
        <f>平台团队!#REF!</f>
        <v>#REF!</v>
      </c>
      <c r="E16" s="78" t="e">
        <f t="shared" si="0"/>
        <v>#REF!</v>
      </c>
      <c r="F16" s="56" t="e">
        <f>平台团队!#REF!</f>
        <v>#REF!</v>
      </c>
      <c r="G16" s="78" t="e">
        <f t="shared" si="1"/>
        <v>#REF!</v>
      </c>
      <c r="H16" s="56" t="e">
        <f>平台团队!#REF!</f>
        <v>#REF!</v>
      </c>
      <c r="I16" s="56" t="e">
        <f>平台团队!#REF!</f>
        <v>#REF!</v>
      </c>
      <c r="J16" s="56" t="e">
        <f>平台团队!#REF!</f>
        <v>#REF!</v>
      </c>
      <c r="K16" s="56" t="e">
        <f>平台团队!#REF!</f>
        <v>#REF!</v>
      </c>
      <c r="L16" s="56" t="e">
        <f>平台团队!#REF!</f>
        <v>#REF!</v>
      </c>
      <c r="M16" s="76" t="e">
        <f>平台团队!#REF!</f>
        <v>#REF!</v>
      </c>
      <c r="N16" s="72" t="e">
        <f>平台团队!#REF!</f>
        <v>#REF!</v>
      </c>
      <c r="O16" s="56" t="e">
        <f>平台团队!#REF!</f>
        <v>#REF!</v>
      </c>
      <c r="P16" s="72" t="e">
        <f>VLOOKUP(B16,[3]Sheet1!$A$3:$C$68,2,FALSE)</f>
        <v>#REF!</v>
      </c>
      <c r="Q16" s="72" t="e">
        <f>VLOOKUP(B16,[3]Sheet1!$A$3:$C$68,3,FALSE)</f>
        <v>#REF!</v>
      </c>
      <c r="R16" s="56" t="e">
        <f>平台团队!#REF!</f>
        <v>#REF!</v>
      </c>
      <c r="S16" s="70"/>
      <c r="T16" s="56">
        <v>2015</v>
      </c>
    </row>
    <row r="17" spans="1:20">
      <c r="A17" s="77" t="e">
        <f>平台团队!#REF!</f>
        <v>#REF!</v>
      </c>
      <c r="B17" s="75" t="e">
        <f>平台团队!#REF!</f>
        <v>#REF!</v>
      </c>
      <c r="C17" s="56" t="e">
        <f>平台团队!#REF!</f>
        <v>#REF!</v>
      </c>
      <c r="D17" s="56" t="e">
        <f>平台团队!#REF!</f>
        <v>#REF!</v>
      </c>
      <c r="E17" s="78" t="e">
        <f t="shared" si="0"/>
        <v>#REF!</v>
      </c>
      <c r="F17" s="56" t="e">
        <f>平台团队!#REF!</f>
        <v>#REF!</v>
      </c>
      <c r="G17" s="78" t="e">
        <f t="shared" si="1"/>
        <v>#REF!</v>
      </c>
      <c r="H17" s="56" t="e">
        <f>平台团队!#REF!</f>
        <v>#REF!</v>
      </c>
      <c r="I17" s="56" t="e">
        <f>平台团队!#REF!</f>
        <v>#REF!</v>
      </c>
      <c r="J17" s="56" t="e">
        <f>平台团队!#REF!</f>
        <v>#REF!</v>
      </c>
      <c r="K17" s="56" t="e">
        <f>平台团队!#REF!</f>
        <v>#REF!</v>
      </c>
      <c r="L17" s="56" t="e">
        <f>平台团队!#REF!</f>
        <v>#REF!</v>
      </c>
      <c r="M17" s="76" t="e">
        <f>平台团队!#REF!</f>
        <v>#REF!</v>
      </c>
      <c r="N17" s="72" t="e">
        <f>平台团队!#REF!</f>
        <v>#REF!</v>
      </c>
      <c r="O17" s="56" t="e">
        <f>平台团队!#REF!</f>
        <v>#REF!</v>
      </c>
      <c r="P17" s="72" t="e">
        <f>VLOOKUP(B17,[3]Sheet1!$A$3:$C$68,2,FALSE)</f>
        <v>#REF!</v>
      </c>
      <c r="Q17" s="72" t="e">
        <f>VLOOKUP(B17,[3]Sheet1!$A$3:$C$68,3,FALSE)</f>
        <v>#REF!</v>
      </c>
      <c r="R17" s="56" t="e">
        <f>平台团队!#REF!</f>
        <v>#REF!</v>
      </c>
      <c r="S17" s="70"/>
      <c r="T17" s="56">
        <v>2015</v>
      </c>
    </row>
    <row r="18" spans="1:20">
      <c r="A18" s="77" t="e">
        <f>平台团队!#REF!</f>
        <v>#REF!</v>
      </c>
      <c r="B18" s="75" t="e">
        <f>平台团队!#REF!</f>
        <v>#REF!</v>
      </c>
      <c r="C18" s="56" t="e">
        <f>平台团队!#REF!</f>
        <v>#REF!</v>
      </c>
      <c r="D18" s="56" t="e">
        <f>平台团队!#REF!</f>
        <v>#REF!</v>
      </c>
      <c r="E18" s="78" t="e">
        <f t="shared" si="0"/>
        <v>#REF!</v>
      </c>
      <c r="F18" s="56" t="e">
        <f>平台团队!#REF!</f>
        <v>#REF!</v>
      </c>
      <c r="G18" s="78" t="e">
        <f t="shared" si="1"/>
        <v>#REF!</v>
      </c>
      <c r="H18" s="56" t="e">
        <f>平台团队!#REF!</f>
        <v>#REF!</v>
      </c>
      <c r="I18" s="56" t="e">
        <f>平台团队!#REF!</f>
        <v>#REF!</v>
      </c>
      <c r="J18" s="56" t="e">
        <f>平台团队!#REF!</f>
        <v>#REF!</v>
      </c>
      <c r="K18" s="56" t="e">
        <f>平台团队!#REF!</f>
        <v>#REF!</v>
      </c>
      <c r="L18" s="56" t="e">
        <f>平台团队!#REF!</f>
        <v>#REF!</v>
      </c>
      <c r="M18" s="76" t="e">
        <f>平台团队!#REF!</f>
        <v>#REF!</v>
      </c>
      <c r="N18" s="72" t="e">
        <f>平台团队!#REF!</f>
        <v>#REF!</v>
      </c>
      <c r="O18" s="56" t="e">
        <f>平台团队!#REF!</f>
        <v>#REF!</v>
      </c>
      <c r="P18" s="72" t="e">
        <f>VLOOKUP(B18,[3]Sheet1!$A$3:$C$68,2,FALSE)</f>
        <v>#REF!</v>
      </c>
      <c r="Q18" s="72" t="e">
        <f>VLOOKUP(B18,[3]Sheet1!$A$3:$C$68,3,FALSE)</f>
        <v>#REF!</v>
      </c>
      <c r="R18" s="56" t="e">
        <f>平台团队!#REF!</f>
        <v>#REF!</v>
      </c>
      <c r="S18" s="70"/>
      <c r="T18" s="56">
        <v>2015</v>
      </c>
    </row>
    <row r="19" spans="1:20">
      <c r="A19" s="77" t="e">
        <f>平台团队!#REF!</f>
        <v>#REF!</v>
      </c>
      <c r="B19" s="75" t="e">
        <f>平台团队!#REF!</f>
        <v>#REF!</v>
      </c>
      <c r="C19" s="56" t="e">
        <f>平台团队!#REF!</f>
        <v>#REF!</v>
      </c>
      <c r="D19" s="56" t="e">
        <f>平台团队!#REF!</f>
        <v>#REF!</v>
      </c>
      <c r="E19" s="78" t="e">
        <f t="shared" si="0"/>
        <v>#REF!</v>
      </c>
      <c r="F19" s="56" t="e">
        <f>平台团队!#REF!</f>
        <v>#REF!</v>
      </c>
      <c r="G19" s="78" t="e">
        <f t="shared" si="1"/>
        <v>#REF!</v>
      </c>
      <c r="H19" s="56" t="e">
        <f>平台团队!#REF!</f>
        <v>#REF!</v>
      </c>
      <c r="I19" s="56" t="e">
        <f>平台团队!#REF!</f>
        <v>#REF!</v>
      </c>
      <c r="J19" s="56" t="e">
        <f>平台团队!#REF!</f>
        <v>#REF!</v>
      </c>
      <c r="K19" s="56" t="e">
        <f>平台团队!#REF!</f>
        <v>#REF!</v>
      </c>
      <c r="L19" s="56" t="e">
        <f>平台团队!#REF!</f>
        <v>#REF!</v>
      </c>
      <c r="M19" s="76" t="e">
        <f>平台团队!#REF!</f>
        <v>#REF!</v>
      </c>
      <c r="N19" s="72" t="e">
        <f>平台团队!#REF!</f>
        <v>#REF!</v>
      </c>
      <c r="O19" s="56" t="e">
        <f>平台团队!#REF!</f>
        <v>#REF!</v>
      </c>
      <c r="P19" s="72" t="e">
        <f>VLOOKUP(B19,[3]Sheet1!$A$3:$C$68,2,FALSE)</f>
        <v>#REF!</v>
      </c>
      <c r="Q19" s="72" t="e">
        <f>VLOOKUP(B19,[3]Sheet1!$A$3:$C$68,3,FALSE)</f>
        <v>#REF!</v>
      </c>
      <c r="R19" s="56" t="e">
        <f>平台团队!#REF!</f>
        <v>#REF!</v>
      </c>
      <c r="S19" s="70"/>
      <c r="T19" s="56">
        <v>2015</v>
      </c>
    </row>
    <row r="20" spans="1:20">
      <c r="A20" s="77" t="e">
        <f>平台团队!#REF!</f>
        <v>#REF!</v>
      </c>
      <c r="B20" s="75" t="e">
        <f>平台团队!#REF!</f>
        <v>#REF!</v>
      </c>
      <c r="C20" s="56" t="e">
        <f>平台团队!#REF!</f>
        <v>#REF!</v>
      </c>
      <c r="D20" s="56" t="e">
        <f>平台团队!#REF!</f>
        <v>#REF!</v>
      </c>
      <c r="E20" s="78" t="e">
        <f t="shared" si="0"/>
        <v>#REF!</v>
      </c>
      <c r="F20" s="56" t="e">
        <f>平台团队!#REF!</f>
        <v>#REF!</v>
      </c>
      <c r="G20" s="78" t="e">
        <f t="shared" si="1"/>
        <v>#REF!</v>
      </c>
      <c r="H20" s="56" t="e">
        <f>平台团队!#REF!</f>
        <v>#REF!</v>
      </c>
      <c r="I20" s="56" t="e">
        <f>平台团队!#REF!</f>
        <v>#REF!</v>
      </c>
      <c r="J20" s="56" t="e">
        <f>平台团队!#REF!</f>
        <v>#REF!</v>
      </c>
      <c r="K20" s="56" t="e">
        <f>平台团队!#REF!</f>
        <v>#REF!</v>
      </c>
      <c r="L20" s="56" t="e">
        <f>平台团队!#REF!</f>
        <v>#REF!</v>
      </c>
      <c r="M20" s="76" t="e">
        <f>平台团队!#REF!</f>
        <v>#REF!</v>
      </c>
      <c r="N20" s="72" t="e">
        <f>平台团队!#REF!</f>
        <v>#REF!</v>
      </c>
      <c r="O20" s="56" t="e">
        <f>平台团队!#REF!</f>
        <v>#REF!</v>
      </c>
      <c r="P20" s="72" t="e">
        <f>VLOOKUP(B20,[3]Sheet1!$A$3:$C$68,2,FALSE)</f>
        <v>#REF!</v>
      </c>
      <c r="Q20" s="72" t="e">
        <f>VLOOKUP(B20,[3]Sheet1!$A$3:$C$68,3,FALSE)</f>
        <v>#REF!</v>
      </c>
      <c r="R20" s="56" t="e">
        <f>平台团队!#REF!</f>
        <v>#REF!</v>
      </c>
      <c r="S20" s="70"/>
      <c r="T20" s="56">
        <v>2015</v>
      </c>
    </row>
    <row r="21" spans="1:20">
      <c r="A21" s="77" t="e">
        <f>平台团队!#REF!</f>
        <v>#REF!</v>
      </c>
      <c r="B21" s="75" t="e">
        <f>平台团队!#REF!</f>
        <v>#REF!</v>
      </c>
      <c r="C21" s="56" t="e">
        <f>平台团队!#REF!</f>
        <v>#REF!</v>
      </c>
      <c r="D21" s="56" t="e">
        <f>平台团队!#REF!</f>
        <v>#REF!</v>
      </c>
      <c r="E21" s="78" t="e">
        <f t="shared" si="0"/>
        <v>#REF!</v>
      </c>
      <c r="F21" s="56" t="e">
        <f>平台团队!#REF!</f>
        <v>#REF!</v>
      </c>
      <c r="G21" s="78" t="e">
        <f t="shared" si="1"/>
        <v>#REF!</v>
      </c>
      <c r="H21" s="56" t="e">
        <f>平台团队!#REF!</f>
        <v>#REF!</v>
      </c>
      <c r="I21" s="56" t="e">
        <f>平台团队!#REF!</f>
        <v>#REF!</v>
      </c>
      <c r="J21" s="56" t="e">
        <f>平台团队!#REF!</f>
        <v>#REF!</v>
      </c>
      <c r="K21" s="56" t="e">
        <f>平台团队!#REF!</f>
        <v>#REF!</v>
      </c>
      <c r="L21" s="56" t="e">
        <f>平台团队!#REF!</f>
        <v>#REF!</v>
      </c>
      <c r="M21" s="76" t="e">
        <f>平台团队!#REF!</f>
        <v>#REF!</v>
      </c>
      <c r="N21" s="72" t="e">
        <f>平台团队!#REF!</f>
        <v>#REF!</v>
      </c>
      <c r="O21" s="56" t="e">
        <f>平台团队!#REF!</f>
        <v>#REF!</v>
      </c>
      <c r="P21" s="72" t="e">
        <f>VLOOKUP(B21,[3]Sheet1!$A$3:$C$68,2,FALSE)</f>
        <v>#REF!</v>
      </c>
      <c r="Q21" s="72" t="e">
        <f>VLOOKUP(B21,[3]Sheet1!$A$3:$C$68,3,FALSE)</f>
        <v>#REF!</v>
      </c>
      <c r="R21" s="56" t="e">
        <f>平台团队!#REF!</f>
        <v>#REF!</v>
      </c>
      <c r="S21" s="70"/>
      <c r="T21" s="56">
        <v>2015</v>
      </c>
    </row>
    <row r="22" spans="1:20">
      <c r="A22" s="77" t="e">
        <f>平台团队!#REF!</f>
        <v>#REF!</v>
      </c>
      <c r="B22" s="75" t="e">
        <f>平台团队!#REF!</f>
        <v>#REF!</v>
      </c>
      <c r="C22" s="56" t="e">
        <f>平台团队!#REF!</f>
        <v>#REF!</v>
      </c>
      <c r="D22" s="56" t="e">
        <f>平台团队!#REF!</f>
        <v>#REF!</v>
      </c>
      <c r="E22" s="78" t="e">
        <f t="shared" si="0"/>
        <v>#REF!</v>
      </c>
      <c r="F22" s="56" t="e">
        <f>平台团队!#REF!</f>
        <v>#REF!</v>
      </c>
      <c r="G22" s="78" t="e">
        <f t="shared" si="1"/>
        <v>#REF!</v>
      </c>
      <c r="H22" s="56" t="e">
        <f>平台团队!#REF!</f>
        <v>#REF!</v>
      </c>
      <c r="I22" s="56" t="e">
        <f>平台团队!#REF!</f>
        <v>#REF!</v>
      </c>
      <c r="J22" s="56" t="e">
        <f>平台团队!#REF!</f>
        <v>#REF!</v>
      </c>
      <c r="K22" s="56" t="e">
        <f>平台团队!#REF!</f>
        <v>#REF!</v>
      </c>
      <c r="L22" s="56" t="e">
        <f>平台团队!#REF!</f>
        <v>#REF!</v>
      </c>
      <c r="M22" s="76" t="e">
        <f>平台团队!#REF!</f>
        <v>#REF!</v>
      </c>
      <c r="N22" s="72" t="e">
        <f>平台团队!#REF!</f>
        <v>#REF!</v>
      </c>
      <c r="O22" s="56" t="e">
        <f>平台团队!#REF!</f>
        <v>#REF!</v>
      </c>
      <c r="P22" s="72" t="e">
        <f>VLOOKUP(B22,[3]Sheet1!$A$3:$C$68,2,FALSE)</f>
        <v>#REF!</v>
      </c>
      <c r="Q22" s="72" t="e">
        <f>VLOOKUP(B22,[3]Sheet1!$A$3:$C$68,3,FALSE)</f>
        <v>#REF!</v>
      </c>
      <c r="R22" s="56" t="e">
        <f>平台团队!#REF!</f>
        <v>#REF!</v>
      </c>
      <c r="S22" s="70"/>
      <c r="T22" s="56">
        <v>2015</v>
      </c>
    </row>
    <row r="23" spans="1:20">
      <c r="A23" s="77" t="e">
        <f>平台团队!#REF!</f>
        <v>#REF!</v>
      </c>
      <c r="B23" s="75" t="e">
        <f>平台团队!#REF!</f>
        <v>#REF!</v>
      </c>
      <c r="C23" s="56" t="e">
        <f>平台团队!#REF!</f>
        <v>#REF!</v>
      </c>
      <c r="D23" s="56" t="e">
        <f>平台团队!#REF!</f>
        <v>#REF!</v>
      </c>
      <c r="E23" s="78" t="e">
        <f t="shared" si="0"/>
        <v>#REF!</v>
      </c>
      <c r="F23" s="56" t="e">
        <f>平台团队!#REF!</f>
        <v>#REF!</v>
      </c>
      <c r="G23" s="78" t="e">
        <f t="shared" si="1"/>
        <v>#REF!</v>
      </c>
      <c r="H23" s="56" t="e">
        <f>平台团队!#REF!</f>
        <v>#REF!</v>
      </c>
      <c r="I23" s="56" t="e">
        <f>平台团队!#REF!</f>
        <v>#REF!</v>
      </c>
      <c r="J23" s="56" t="e">
        <f>平台团队!#REF!</f>
        <v>#REF!</v>
      </c>
      <c r="K23" s="56" t="e">
        <f>平台团队!#REF!</f>
        <v>#REF!</v>
      </c>
      <c r="L23" s="56" t="e">
        <f>平台团队!#REF!</f>
        <v>#REF!</v>
      </c>
      <c r="M23" s="76" t="e">
        <f>平台团队!#REF!</f>
        <v>#REF!</v>
      </c>
      <c r="N23" s="72" t="e">
        <f>平台团队!#REF!</f>
        <v>#REF!</v>
      </c>
      <c r="O23" s="56" t="e">
        <f>平台团队!#REF!</f>
        <v>#REF!</v>
      </c>
      <c r="P23" s="72" t="e">
        <f>VLOOKUP(B23,[3]Sheet1!$A$3:$C$68,2,FALSE)</f>
        <v>#REF!</v>
      </c>
      <c r="Q23" s="72" t="e">
        <f>VLOOKUP(B23,[3]Sheet1!$A$3:$C$68,3,FALSE)</f>
        <v>#REF!</v>
      </c>
      <c r="R23" s="56" t="e">
        <f>平台团队!#REF!</f>
        <v>#REF!</v>
      </c>
      <c r="S23" s="70"/>
      <c r="T23" s="56">
        <v>2015</v>
      </c>
    </row>
    <row r="24" spans="1:20">
      <c r="A24" s="77" t="e">
        <f>平台团队!#REF!</f>
        <v>#REF!</v>
      </c>
      <c r="B24" s="75" t="e">
        <f>平台团队!#REF!</f>
        <v>#REF!</v>
      </c>
      <c r="C24" s="56" t="e">
        <f>平台团队!#REF!</f>
        <v>#REF!</v>
      </c>
      <c r="D24" s="56" t="e">
        <f>平台团队!#REF!</f>
        <v>#REF!</v>
      </c>
      <c r="E24" s="78" t="e">
        <f t="shared" si="0"/>
        <v>#REF!</v>
      </c>
      <c r="F24" s="56" t="e">
        <f>平台团队!#REF!</f>
        <v>#REF!</v>
      </c>
      <c r="G24" s="78" t="e">
        <f t="shared" si="1"/>
        <v>#REF!</v>
      </c>
      <c r="H24" s="56" t="e">
        <f>平台团队!#REF!</f>
        <v>#REF!</v>
      </c>
      <c r="I24" s="56" t="e">
        <f>平台团队!#REF!</f>
        <v>#REF!</v>
      </c>
      <c r="J24" s="56" t="e">
        <f>平台团队!#REF!</f>
        <v>#REF!</v>
      </c>
      <c r="K24" s="56" t="e">
        <f>平台团队!#REF!</f>
        <v>#REF!</v>
      </c>
      <c r="L24" s="56" t="e">
        <f>平台团队!#REF!</f>
        <v>#REF!</v>
      </c>
      <c r="M24" s="76" t="e">
        <f>平台团队!#REF!</f>
        <v>#REF!</v>
      </c>
      <c r="N24" s="72" t="e">
        <f>平台团队!#REF!</f>
        <v>#REF!</v>
      </c>
      <c r="O24" s="56" t="e">
        <f>平台团队!#REF!</f>
        <v>#REF!</v>
      </c>
      <c r="P24" s="72" t="e">
        <f>VLOOKUP(B24,[3]Sheet1!$A$3:$C$68,2,FALSE)</f>
        <v>#REF!</v>
      </c>
      <c r="Q24" s="72" t="e">
        <f>VLOOKUP(B24,[3]Sheet1!$A$3:$C$68,3,FALSE)</f>
        <v>#REF!</v>
      </c>
      <c r="R24" s="56" t="e">
        <f>平台团队!#REF!</f>
        <v>#REF!</v>
      </c>
      <c r="S24" s="70"/>
      <c r="T24" s="56">
        <v>2015</v>
      </c>
    </row>
    <row r="25" spans="1:20">
      <c r="A25" s="77" t="e">
        <f>平台团队!#REF!</f>
        <v>#REF!</v>
      </c>
      <c r="B25" s="75" t="e">
        <f>平台团队!#REF!</f>
        <v>#REF!</v>
      </c>
      <c r="C25" s="56" t="e">
        <f>平台团队!#REF!</f>
        <v>#REF!</v>
      </c>
      <c r="D25" s="56" t="e">
        <f>平台团队!#REF!</f>
        <v>#REF!</v>
      </c>
      <c r="E25" s="78" t="e">
        <f t="shared" si="0"/>
        <v>#REF!</v>
      </c>
      <c r="F25" s="56" t="e">
        <f>平台团队!#REF!</f>
        <v>#REF!</v>
      </c>
      <c r="G25" s="78" t="e">
        <f t="shared" si="1"/>
        <v>#REF!</v>
      </c>
      <c r="H25" s="56" t="e">
        <f>平台团队!#REF!</f>
        <v>#REF!</v>
      </c>
      <c r="I25" s="56" t="e">
        <f>平台团队!#REF!</f>
        <v>#REF!</v>
      </c>
      <c r="J25" s="56" t="e">
        <f>平台团队!#REF!</f>
        <v>#REF!</v>
      </c>
      <c r="K25" s="56" t="e">
        <f>平台团队!#REF!</f>
        <v>#REF!</v>
      </c>
      <c r="L25" s="56" t="e">
        <f>平台团队!#REF!</f>
        <v>#REF!</v>
      </c>
      <c r="M25" s="76" t="e">
        <f>平台团队!#REF!</f>
        <v>#REF!</v>
      </c>
      <c r="N25" s="72" t="e">
        <f>平台团队!#REF!</f>
        <v>#REF!</v>
      </c>
      <c r="O25" s="56" t="e">
        <f>平台团队!#REF!</f>
        <v>#REF!</v>
      </c>
      <c r="P25" s="72" t="e">
        <f>VLOOKUP(B25,[3]Sheet1!$A$3:$C$68,2,FALSE)</f>
        <v>#REF!</v>
      </c>
      <c r="Q25" s="72" t="e">
        <f>VLOOKUP(B25,[3]Sheet1!$A$3:$C$68,3,FALSE)</f>
        <v>#REF!</v>
      </c>
      <c r="R25" s="56" t="e">
        <f>平台团队!#REF!</f>
        <v>#REF!</v>
      </c>
      <c r="S25" s="70"/>
      <c r="T25" s="56">
        <v>2015</v>
      </c>
    </row>
    <row r="26" spans="1:20">
      <c r="A26" s="77" t="e">
        <f>平台团队!#REF!</f>
        <v>#REF!</v>
      </c>
      <c r="B26" s="75" t="e">
        <f>平台团队!#REF!</f>
        <v>#REF!</v>
      </c>
      <c r="C26" s="56" t="e">
        <f>平台团队!#REF!</f>
        <v>#REF!</v>
      </c>
      <c r="D26" s="56" t="e">
        <f>平台团队!#REF!</f>
        <v>#REF!</v>
      </c>
      <c r="E26" s="78" t="e">
        <f t="shared" si="0"/>
        <v>#REF!</v>
      </c>
      <c r="F26" s="56" t="e">
        <f>平台团队!#REF!</f>
        <v>#REF!</v>
      </c>
      <c r="G26" s="78" t="e">
        <f t="shared" si="1"/>
        <v>#REF!</v>
      </c>
      <c r="H26" s="56" t="e">
        <f>平台团队!#REF!</f>
        <v>#REF!</v>
      </c>
      <c r="I26" s="56" t="e">
        <f>平台团队!#REF!</f>
        <v>#REF!</v>
      </c>
      <c r="J26" s="56" t="e">
        <f>平台团队!#REF!</f>
        <v>#REF!</v>
      </c>
      <c r="K26" s="56" t="e">
        <f>平台团队!#REF!</f>
        <v>#REF!</v>
      </c>
      <c r="L26" s="56" t="e">
        <f>平台团队!#REF!</f>
        <v>#REF!</v>
      </c>
      <c r="M26" s="76" t="e">
        <f>平台团队!#REF!</f>
        <v>#REF!</v>
      </c>
      <c r="N26" s="72" t="e">
        <f>平台团队!#REF!</f>
        <v>#REF!</v>
      </c>
      <c r="O26" s="56" t="e">
        <f>平台团队!#REF!</f>
        <v>#REF!</v>
      </c>
      <c r="P26" s="72" t="e">
        <f>VLOOKUP(B26,[3]Sheet1!$A$3:$C$68,2,FALSE)</f>
        <v>#REF!</v>
      </c>
      <c r="Q26" s="72" t="e">
        <f>VLOOKUP(B26,[3]Sheet1!$A$3:$C$68,3,FALSE)</f>
        <v>#REF!</v>
      </c>
      <c r="R26" s="56" t="e">
        <f>平台团队!#REF!</f>
        <v>#REF!</v>
      </c>
      <c r="S26" s="70"/>
      <c r="T26" s="56">
        <v>2015</v>
      </c>
    </row>
    <row r="27" spans="1:20">
      <c r="A27" s="77" t="e">
        <f>平台团队!#REF!</f>
        <v>#REF!</v>
      </c>
      <c r="B27" s="75" t="e">
        <f>平台团队!#REF!</f>
        <v>#REF!</v>
      </c>
      <c r="C27" s="56" t="e">
        <f>平台团队!#REF!</f>
        <v>#REF!</v>
      </c>
      <c r="D27" s="56" t="e">
        <f>平台团队!#REF!</f>
        <v>#REF!</v>
      </c>
      <c r="E27" s="78" t="e">
        <f t="shared" si="0"/>
        <v>#REF!</v>
      </c>
      <c r="F27" s="56" t="e">
        <f>平台团队!#REF!</f>
        <v>#REF!</v>
      </c>
      <c r="G27" s="78" t="e">
        <f t="shared" si="1"/>
        <v>#REF!</v>
      </c>
      <c r="H27" s="56" t="e">
        <f>平台团队!#REF!</f>
        <v>#REF!</v>
      </c>
      <c r="I27" s="56" t="e">
        <f>平台团队!#REF!</f>
        <v>#REF!</v>
      </c>
      <c r="J27" s="56" t="e">
        <f>平台团队!#REF!</f>
        <v>#REF!</v>
      </c>
      <c r="K27" s="56" t="e">
        <f>平台团队!#REF!</f>
        <v>#REF!</v>
      </c>
      <c r="L27" s="56" t="e">
        <f>平台团队!#REF!</f>
        <v>#REF!</v>
      </c>
      <c r="M27" s="76" t="e">
        <f>平台团队!#REF!</f>
        <v>#REF!</v>
      </c>
      <c r="N27" s="72" t="e">
        <f>平台团队!#REF!</f>
        <v>#REF!</v>
      </c>
      <c r="O27" s="56" t="e">
        <f>平台团队!#REF!</f>
        <v>#REF!</v>
      </c>
      <c r="P27" s="72" t="e">
        <f>VLOOKUP(B27,[3]Sheet1!$A$3:$C$68,2,FALSE)</f>
        <v>#REF!</v>
      </c>
      <c r="Q27" s="72" t="e">
        <f>VLOOKUP(B27,[3]Sheet1!$A$3:$C$68,3,FALSE)</f>
        <v>#REF!</v>
      </c>
      <c r="R27" s="56" t="e">
        <f>平台团队!#REF!</f>
        <v>#REF!</v>
      </c>
      <c r="S27" s="70"/>
      <c r="T27" s="56">
        <v>2015</v>
      </c>
    </row>
    <row r="28" spans="1:20">
      <c r="A28" s="77" t="e">
        <f>平台团队!#REF!</f>
        <v>#REF!</v>
      </c>
      <c r="B28" s="75" t="e">
        <f>平台团队!#REF!</f>
        <v>#REF!</v>
      </c>
      <c r="C28" s="56" t="e">
        <f>平台团队!#REF!</f>
        <v>#REF!</v>
      </c>
      <c r="D28" s="56" t="e">
        <f>平台团队!#REF!</f>
        <v>#REF!</v>
      </c>
      <c r="E28" s="78" t="e">
        <f t="shared" si="0"/>
        <v>#REF!</v>
      </c>
      <c r="F28" s="56" t="e">
        <f>平台团队!#REF!</f>
        <v>#REF!</v>
      </c>
      <c r="G28" s="78" t="e">
        <f t="shared" si="1"/>
        <v>#REF!</v>
      </c>
      <c r="H28" s="56" t="e">
        <f>平台团队!#REF!</f>
        <v>#REF!</v>
      </c>
      <c r="I28" s="56" t="e">
        <f>平台团队!#REF!</f>
        <v>#REF!</v>
      </c>
      <c r="J28" s="56" t="e">
        <f>平台团队!#REF!</f>
        <v>#REF!</v>
      </c>
      <c r="K28" s="56" t="e">
        <f>平台团队!#REF!</f>
        <v>#REF!</v>
      </c>
      <c r="L28" s="56" t="e">
        <f>平台团队!#REF!</f>
        <v>#REF!</v>
      </c>
      <c r="M28" s="76" t="e">
        <f>平台团队!#REF!</f>
        <v>#REF!</v>
      </c>
      <c r="N28" s="72" t="e">
        <f>平台团队!#REF!</f>
        <v>#REF!</v>
      </c>
      <c r="O28" s="56" t="e">
        <f>平台团队!#REF!</f>
        <v>#REF!</v>
      </c>
      <c r="P28" s="72" t="e">
        <f>VLOOKUP(B28,[3]Sheet1!$A$3:$C$68,2,FALSE)</f>
        <v>#REF!</v>
      </c>
      <c r="Q28" s="72" t="e">
        <f>VLOOKUP(B28,[3]Sheet1!$A$3:$C$68,3,FALSE)</f>
        <v>#REF!</v>
      </c>
      <c r="R28" s="56" t="e">
        <f>平台团队!#REF!</f>
        <v>#REF!</v>
      </c>
      <c r="S28" s="70"/>
      <c r="T28" s="56">
        <v>2015</v>
      </c>
    </row>
    <row r="29" spans="1:20">
      <c r="A29" s="77" t="e">
        <f>平台团队!#REF!</f>
        <v>#REF!</v>
      </c>
      <c r="B29" s="75" t="e">
        <f>平台团队!#REF!</f>
        <v>#REF!</v>
      </c>
      <c r="C29" s="56" t="e">
        <f>平台团队!#REF!</f>
        <v>#REF!</v>
      </c>
      <c r="D29" s="56" t="e">
        <f>平台团队!#REF!</f>
        <v>#REF!</v>
      </c>
      <c r="E29" s="78" t="e">
        <f t="shared" si="0"/>
        <v>#REF!</v>
      </c>
      <c r="F29" s="56" t="e">
        <f>平台团队!#REF!</f>
        <v>#REF!</v>
      </c>
      <c r="G29" s="78" t="e">
        <f t="shared" si="1"/>
        <v>#REF!</v>
      </c>
      <c r="H29" s="56" t="e">
        <f>平台团队!#REF!</f>
        <v>#REF!</v>
      </c>
      <c r="I29" s="56" t="e">
        <f>平台团队!#REF!</f>
        <v>#REF!</v>
      </c>
      <c r="J29" s="56" t="e">
        <f>平台团队!#REF!</f>
        <v>#REF!</v>
      </c>
      <c r="K29" s="56" t="e">
        <f>平台团队!#REF!</f>
        <v>#REF!</v>
      </c>
      <c r="L29" s="56" t="e">
        <f>平台团队!#REF!</f>
        <v>#REF!</v>
      </c>
      <c r="M29" s="76" t="e">
        <f>平台团队!#REF!</f>
        <v>#REF!</v>
      </c>
      <c r="N29" s="72" t="e">
        <f>平台团队!#REF!</f>
        <v>#REF!</v>
      </c>
      <c r="O29" s="56" t="e">
        <f>平台团队!#REF!</f>
        <v>#REF!</v>
      </c>
      <c r="P29" s="72" t="e">
        <f>VLOOKUP(B29,[3]Sheet1!$A$3:$C$68,2,FALSE)</f>
        <v>#REF!</v>
      </c>
      <c r="Q29" s="72" t="e">
        <f>VLOOKUP(B29,[3]Sheet1!$A$3:$C$68,3,FALSE)</f>
        <v>#REF!</v>
      </c>
      <c r="R29" s="56" t="e">
        <f>平台团队!#REF!</f>
        <v>#REF!</v>
      </c>
      <c r="S29" s="70"/>
      <c r="T29" s="56">
        <v>2015</v>
      </c>
    </row>
    <row r="30" spans="1:20">
      <c r="A30" s="77" t="e">
        <f>平台团队!#REF!</f>
        <v>#REF!</v>
      </c>
      <c r="B30" s="75" t="e">
        <f>平台团队!#REF!</f>
        <v>#REF!</v>
      </c>
      <c r="C30" s="56" t="e">
        <f>平台团队!#REF!</f>
        <v>#REF!</v>
      </c>
      <c r="D30" s="56" t="e">
        <f>平台团队!#REF!</f>
        <v>#REF!</v>
      </c>
      <c r="E30" s="78" t="e">
        <f t="shared" si="0"/>
        <v>#REF!</v>
      </c>
      <c r="F30" s="56" t="e">
        <f>平台团队!#REF!</f>
        <v>#REF!</v>
      </c>
      <c r="G30" s="78" t="e">
        <f t="shared" si="1"/>
        <v>#REF!</v>
      </c>
      <c r="H30" s="56" t="e">
        <f>平台团队!#REF!</f>
        <v>#REF!</v>
      </c>
      <c r="I30" s="56" t="e">
        <f>平台团队!#REF!</f>
        <v>#REF!</v>
      </c>
      <c r="J30" s="56" t="e">
        <f>平台团队!#REF!</f>
        <v>#REF!</v>
      </c>
      <c r="K30" s="56" t="e">
        <f>平台团队!#REF!</f>
        <v>#REF!</v>
      </c>
      <c r="L30" s="56" t="e">
        <f>平台团队!#REF!</f>
        <v>#REF!</v>
      </c>
      <c r="M30" s="76" t="e">
        <f>平台团队!#REF!</f>
        <v>#REF!</v>
      </c>
      <c r="N30" s="72" t="e">
        <f>平台团队!#REF!</f>
        <v>#REF!</v>
      </c>
      <c r="O30" s="56" t="e">
        <f>平台团队!#REF!</f>
        <v>#REF!</v>
      </c>
      <c r="P30" s="72" t="e">
        <f>VLOOKUP(B30,[3]Sheet1!$A$3:$C$68,2,FALSE)</f>
        <v>#REF!</v>
      </c>
      <c r="Q30" s="72" t="e">
        <f>VLOOKUP(B30,[3]Sheet1!$A$3:$C$68,3,FALSE)</f>
        <v>#REF!</v>
      </c>
      <c r="R30" s="56" t="e">
        <f>平台团队!#REF!</f>
        <v>#REF!</v>
      </c>
      <c r="S30" s="70"/>
      <c r="T30" s="56">
        <v>2015</v>
      </c>
    </row>
    <row r="31" spans="1:20">
      <c r="A31" s="77" t="e">
        <f>平台团队!#REF!</f>
        <v>#REF!</v>
      </c>
      <c r="B31" s="75" t="e">
        <f>平台团队!#REF!</f>
        <v>#REF!</v>
      </c>
      <c r="C31" s="56" t="e">
        <f>平台团队!#REF!</f>
        <v>#REF!</v>
      </c>
      <c r="D31" s="56" t="e">
        <f>平台团队!#REF!</f>
        <v>#REF!</v>
      </c>
      <c r="E31" s="78" t="e">
        <f t="shared" si="0"/>
        <v>#REF!</v>
      </c>
      <c r="F31" s="56" t="e">
        <f>平台团队!#REF!</f>
        <v>#REF!</v>
      </c>
      <c r="G31" s="78" t="e">
        <f t="shared" si="1"/>
        <v>#REF!</v>
      </c>
      <c r="H31" s="56" t="e">
        <f>平台团队!#REF!</f>
        <v>#REF!</v>
      </c>
      <c r="I31" s="56" t="e">
        <f>平台团队!#REF!</f>
        <v>#REF!</v>
      </c>
      <c r="J31" s="56" t="e">
        <f>平台团队!#REF!</f>
        <v>#REF!</v>
      </c>
      <c r="K31" s="56" t="e">
        <f>平台团队!#REF!</f>
        <v>#REF!</v>
      </c>
      <c r="L31" s="56" t="e">
        <f>平台团队!#REF!</f>
        <v>#REF!</v>
      </c>
      <c r="M31" s="76" t="e">
        <f>平台团队!#REF!</f>
        <v>#REF!</v>
      </c>
      <c r="N31" s="72" t="e">
        <f>平台团队!#REF!</f>
        <v>#REF!</v>
      </c>
      <c r="O31" s="56" t="e">
        <f>平台团队!#REF!</f>
        <v>#REF!</v>
      </c>
      <c r="P31" s="72" t="e">
        <f>VLOOKUP(B31,[3]Sheet1!$A$3:$C$68,2,FALSE)</f>
        <v>#REF!</v>
      </c>
      <c r="Q31" s="72" t="e">
        <f>VLOOKUP(B31,[3]Sheet1!$A$3:$C$68,3,FALSE)</f>
        <v>#REF!</v>
      </c>
      <c r="R31" s="56" t="e">
        <f>平台团队!#REF!</f>
        <v>#REF!</v>
      </c>
      <c r="S31" s="70"/>
      <c r="T31" s="56">
        <v>2015</v>
      </c>
    </row>
    <row r="32" spans="1:20">
      <c r="A32" s="77" t="e">
        <f>平台团队!#REF!</f>
        <v>#REF!</v>
      </c>
      <c r="B32" s="75" t="e">
        <f>平台团队!#REF!</f>
        <v>#REF!</v>
      </c>
      <c r="C32" s="56" t="e">
        <f>平台团队!#REF!</f>
        <v>#REF!</v>
      </c>
      <c r="D32" s="56" t="e">
        <f>平台团队!#REF!</f>
        <v>#REF!</v>
      </c>
      <c r="E32" s="78" t="e">
        <f t="shared" si="0"/>
        <v>#REF!</v>
      </c>
      <c r="F32" s="56" t="e">
        <f>平台团队!#REF!</f>
        <v>#REF!</v>
      </c>
      <c r="G32" s="78" t="e">
        <f t="shared" si="1"/>
        <v>#REF!</v>
      </c>
      <c r="H32" s="56" t="e">
        <f>平台团队!#REF!</f>
        <v>#REF!</v>
      </c>
      <c r="I32" s="56" t="e">
        <f>平台团队!#REF!</f>
        <v>#REF!</v>
      </c>
      <c r="J32" s="56" t="e">
        <f>平台团队!#REF!</f>
        <v>#REF!</v>
      </c>
      <c r="K32" s="56" t="e">
        <f>平台团队!#REF!</f>
        <v>#REF!</v>
      </c>
      <c r="L32" s="56" t="e">
        <f>平台团队!#REF!</f>
        <v>#REF!</v>
      </c>
      <c r="M32" s="76" t="e">
        <f>平台团队!#REF!</f>
        <v>#REF!</v>
      </c>
      <c r="N32" s="72" t="e">
        <f>平台团队!#REF!</f>
        <v>#REF!</v>
      </c>
      <c r="O32" s="56" t="e">
        <f>平台团队!#REF!</f>
        <v>#REF!</v>
      </c>
      <c r="P32" s="72" t="e">
        <f>VLOOKUP(B32,[3]Sheet1!$A$3:$C$68,2,FALSE)</f>
        <v>#REF!</v>
      </c>
      <c r="Q32" s="72" t="e">
        <f>VLOOKUP(B32,[3]Sheet1!$A$3:$C$68,3,FALSE)</f>
        <v>#REF!</v>
      </c>
      <c r="R32" s="56" t="e">
        <f>平台团队!#REF!</f>
        <v>#REF!</v>
      </c>
      <c r="S32" s="70"/>
      <c r="T32" s="56">
        <v>2015</v>
      </c>
    </row>
    <row r="33" spans="1:20">
      <c r="A33" s="77" t="e">
        <f>平台团队!#REF!</f>
        <v>#REF!</v>
      </c>
      <c r="B33" s="75" t="e">
        <f>平台团队!#REF!</f>
        <v>#REF!</v>
      </c>
      <c r="C33" s="56" t="e">
        <f>平台团队!#REF!</f>
        <v>#REF!</v>
      </c>
      <c r="D33" s="56" t="e">
        <f>平台团队!#REF!</f>
        <v>#REF!</v>
      </c>
      <c r="E33" s="78" t="e">
        <f t="shared" si="0"/>
        <v>#REF!</v>
      </c>
      <c r="F33" s="56" t="e">
        <f>平台团队!#REF!</f>
        <v>#REF!</v>
      </c>
      <c r="G33" s="78" t="e">
        <f t="shared" si="1"/>
        <v>#REF!</v>
      </c>
      <c r="H33" s="56" t="e">
        <f>平台团队!#REF!</f>
        <v>#REF!</v>
      </c>
      <c r="I33" s="56" t="e">
        <f>平台团队!#REF!</f>
        <v>#REF!</v>
      </c>
      <c r="J33" s="56" t="e">
        <f>平台团队!#REF!</f>
        <v>#REF!</v>
      </c>
      <c r="K33" s="56" t="e">
        <f>平台团队!#REF!</f>
        <v>#REF!</v>
      </c>
      <c r="L33" s="56" t="e">
        <f>平台团队!#REF!</f>
        <v>#REF!</v>
      </c>
      <c r="M33" s="76" t="e">
        <f>平台团队!#REF!</f>
        <v>#REF!</v>
      </c>
      <c r="N33" s="72" t="e">
        <f>平台团队!#REF!</f>
        <v>#REF!</v>
      </c>
      <c r="O33" s="56" t="e">
        <f>平台团队!#REF!</f>
        <v>#REF!</v>
      </c>
      <c r="P33" s="72" t="e">
        <f>VLOOKUP(B33,[3]Sheet1!$A$3:$C$68,2,FALSE)</f>
        <v>#REF!</v>
      </c>
      <c r="Q33" s="72" t="e">
        <f>VLOOKUP(B33,[3]Sheet1!$A$3:$C$68,3,FALSE)</f>
        <v>#REF!</v>
      </c>
      <c r="R33" s="56" t="e">
        <f>平台团队!#REF!</f>
        <v>#REF!</v>
      </c>
      <c r="S33" s="70"/>
      <c r="T33" s="56">
        <v>2015</v>
      </c>
    </row>
    <row r="34" spans="1:20">
      <c r="A34" s="77" t="e">
        <f>平台团队!#REF!</f>
        <v>#REF!</v>
      </c>
      <c r="B34" s="75" t="e">
        <f>平台团队!#REF!</f>
        <v>#REF!</v>
      </c>
      <c r="C34" s="56" t="e">
        <f>平台团队!#REF!</f>
        <v>#REF!</v>
      </c>
      <c r="D34" s="56" t="e">
        <f>平台团队!#REF!</f>
        <v>#REF!</v>
      </c>
      <c r="E34" s="78" t="e">
        <f t="shared" si="0"/>
        <v>#REF!</v>
      </c>
      <c r="F34" s="56" t="e">
        <f>平台团队!#REF!</f>
        <v>#REF!</v>
      </c>
      <c r="G34" s="78" t="e">
        <f t="shared" si="1"/>
        <v>#REF!</v>
      </c>
      <c r="H34" s="56" t="e">
        <f>平台团队!#REF!</f>
        <v>#REF!</v>
      </c>
      <c r="I34" s="56" t="e">
        <f>平台团队!#REF!</f>
        <v>#REF!</v>
      </c>
      <c r="J34" s="56" t="e">
        <f>平台团队!#REF!</f>
        <v>#REF!</v>
      </c>
      <c r="K34" s="56" t="e">
        <f>平台团队!#REF!</f>
        <v>#REF!</v>
      </c>
      <c r="L34" s="56" t="e">
        <f>平台团队!#REF!</f>
        <v>#REF!</v>
      </c>
      <c r="M34" s="76" t="e">
        <f>平台团队!#REF!</f>
        <v>#REF!</v>
      </c>
      <c r="N34" s="72" t="e">
        <f>平台团队!#REF!</f>
        <v>#REF!</v>
      </c>
      <c r="O34" s="56" t="e">
        <f>平台团队!#REF!</f>
        <v>#REF!</v>
      </c>
      <c r="P34" s="72" t="e">
        <f>VLOOKUP(B34,[3]Sheet1!$A$3:$C$68,2,FALSE)</f>
        <v>#REF!</v>
      </c>
      <c r="Q34" s="72" t="e">
        <f>VLOOKUP(B34,[3]Sheet1!$A$3:$C$68,3,FALSE)</f>
        <v>#REF!</v>
      </c>
      <c r="R34" s="56" t="e">
        <f>平台团队!#REF!</f>
        <v>#REF!</v>
      </c>
      <c r="S34" s="70"/>
      <c r="T34" s="56">
        <v>2015</v>
      </c>
    </row>
    <row r="35" spans="1:20">
      <c r="A35" s="77" t="e">
        <f>平台团队!#REF!</f>
        <v>#REF!</v>
      </c>
      <c r="B35" s="75" t="e">
        <f>平台团队!#REF!</f>
        <v>#REF!</v>
      </c>
      <c r="C35" s="56" t="e">
        <f>平台团队!#REF!</f>
        <v>#REF!</v>
      </c>
      <c r="D35" s="56" t="e">
        <f>平台团队!#REF!</f>
        <v>#REF!</v>
      </c>
      <c r="E35" s="78" t="e">
        <f t="shared" si="0"/>
        <v>#REF!</v>
      </c>
      <c r="F35" s="56" t="e">
        <f>平台团队!#REF!</f>
        <v>#REF!</v>
      </c>
      <c r="G35" s="78" t="e">
        <f t="shared" si="1"/>
        <v>#REF!</v>
      </c>
      <c r="H35" s="56" t="e">
        <f>平台团队!#REF!</f>
        <v>#REF!</v>
      </c>
      <c r="I35" s="56" t="e">
        <f>平台团队!#REF!</f>
        <v>#REF!</v>
      </c>
      <c r="J35" s="56" t="e">
        <f>平台团队!#REF!</f>
        <v>#REF!</v>
      </c>
      <c r="K35" s="56" t="e">
        <f>平台团队!#REF!</f>
        <v>#REF!</v>
      </c>
      <c r="L35" s="56" t="e">
        <f>平台团队!#REF!</f>
        <v>#REF!</v>
      </c>
      <c r="M35" s="76" t="e">
        <f>平台团队!#REF!</f>
        <v>#REF!</v>
      </c>
      <c r="N35" s="72" t="e">
        <f>平台团队!#REF!</f>
        <v>#REF!</v>
      </c>
      <c r="O35" s="56" t="e">
        <f>平台团队!#REF!</f>
        <v>#REF!</v>
      </c>
      <c r="P35" s="72" t="e">
        <f>VLOOKUP(B35,[3]Sheet1!$A$3:$C$68,2,FALSE)</f>
        <v>#REF!</v>
      </c>
      <c r="Q35" s="72" t="e">
        <f>VLOOKUP(B35,[3]Sheet1!$A$3:$C$68,3,FALSE)</f>
        <v>#REF!</v>
      </c>
      <c r="R35" s="56" t="e">
        <f>平台团队!#REF!</f>
        <v>#REF!</v>
      </c>
      <c r="S35" s="70"/>
      <c r="T35" s="56">
        <v>2015</v>
      </c>
    </row>
    <row r="36" spans="1:20">
      <c r="A36" s="77" t="e">
        <f>平台团队!#REF!</f>
        <v>#REF!</v>
      </c>
      <c r="B36" s="75" t="e">
        <f>平台团队!#REF!</f>
        <v>#REF!</v>
      </c>
      <c r="C36" s="56" t="e">
        <f>平台团队!#REF!</f>
        <v>#REF!</v>
      </c>
      <c r="D36" s="56" t="e">
        <f>平台团队!#REF!</f>
        <v>#REF!</v>
      </c>
      <c r="E36" s="78" t="e">
        <f t="shared" si="0"/>
        <v>#REF!</v>
      </c>
      <c r="F36" s="56" t="e">
        <f>平台团队!#REF!</f>
        <v>#REF!</v>
      </c>
      <c r="G36" s="78" t="e">
        <f t="shared" si="1"/>
        <v>#REF!</v>
      </c>
      <c r="H36" s="56" t="e">
        <f>平台团队!#REF!</f>
        <v>#REF!</v>
      </c>
      <c r="I36" s="56" t="e">
        <f>平台团队!#REF!</f>
        <v>#REF!</v>
      </c>
      <c r="J36" s="56" t="e">
        <f>平台团队!#REF!</f>
        <v>#REF!</v>
      </c>
      <c r="K36" s="56" t="e">
        <f>平台团队!#REF!</f>
        <v>#REF!</v>
      </c>
      <c r="L36" s="56" t="e">
        <f>平台团队!#REF!</f>
        <v>#REF!</v>
      </c>
      <c r="M36" s="76" t="e">
        <f>平台团队!#REF!</f>
        <v>#REF!</v>
      </c>
      <c r="N36" s="72" t="e">
        <f>平台团队!#REF!</f>
        <v>#REF!</v>
      </c>
      <c r="O36" s="56" t="e">
        <f>平台团队!#REF!</f>
        <v>#REF!</v>
      </c>
      <c r="P36" s="72" t="e">
        <f>VLOOKUP(B36,[3]Sheet1!$A$3:$C$68,2,FALSE)</f>
        <v>#REF!</v>
      </c>
      <c r="Q36" s="72" t="e">
        <f>VLOOKUP(B36,[3]Sheet1!$A$3:$C$68,3,FALSE)</f>
        <v>#REF!</v>
      </c>
      <c r="R36" s="56" t="e">
        <f>平台团队!#REF!</f>
        <v>#REF!</v>
      </c>
      <c r="S36" s="70"/>
      <c r="T36" s="56">
        <v>2015</v>
      </c>
    </row>
    <row r="37" spans="1:20">
      <c r="A37" s="77" t="e">
        <f>平台团队!#REF!</f>
        <v>#REF!</v>
      </c>
      <c r="B37" s="75" t="e">
        <f>平台团队!#REF!</f>
        <v>#REF!</v>
      </c>
      <c r="C37" s="56" t="e">
        <f>平台团队!#REF!</f>
        <v>#REF!</v>
      </c>
      <c r="D37" s="56" t="e">
        <f>平台团队!#REF!</f>
        <v>#REF!</v>
      </c>
      <c r="E37" s="78" t="e">
        <f t="shared" si="0"/>
        <v>#REF!</v>
      </c>
      <c r="F37" s="56" t="e">
        <f>平台团队!#REF!</f>
        <v>#REF!</v>
      </c>
      <c r="G37" s="78" t="e">
        <f t="shared" si="1"/>
        <v>#REF!</v>
      </c>
      <c r="H37" s="56" t="e">
        <f>平台团队!#REF!</f>
        <v>#REF!</v>
      </c>
      <c r="I37" s="56" t="e">
        <f>平台团队!#REF!</f>
        <v>#REF!</v>
      </c>
      <c r="J37" s="56" t="e">
        <f>平台团队!#REF!</f>
        <v>#REF!</v>
      </c>
      <c r="K37" s="56" t="e">
        <f>平台团队!#REF!</f>
        <v>#REF!</v>
      </c>
      <c r="L37" s="56" t="e">
        <f>平台团队!#REF!</f>
        <v>#REF!</v>
      </c>
      <c r="M37" s="76" t="e">
        <f>平台团队!#REF!</f>
        <v>#REF!</v>
      </c>
      <c r="N37" s="72" t="e">
        <f>平台团队!#REF!</f>
        <v>#REF!</v>
      </c>
      <c r="O37" s="56" t="e">
        <f>平台团队!#REF!</f>
        <v>#REF!</v>
      </c>
      <c r="P37" s="72" t="e">
        <f>VLOOKUP(B37,[3]Sheet1!$A$3:$C$68,2,FALSE)</f>
        <v>#REF!</v>
      </c>
      <c r="Q37" s="72" t="e">
        <f>VLOOKUP(B37,[3]Sheet1!$A$3:$C$68,3,FALSE)</f>
        <v>#REF!</v>
      </c>
      <c r="R37" s="56" t="e">
        <f>平台团队!#REF!</f>
        <v>#REF!</v>
      </c>
      <c r="S37" s="70"/>
      <c r="T37" s="56">
        <v>2015</v>
      </c>
    </row>
    <row r="38" spans="1:20">
      <c r="A38" s="77" t="e">
        <f>平台团队!#REF!</f>
        <v>#REF!</v>
      </c>
      <c r="B38" s="75" t="e">
        <f>平台团队!#REF!</f>
        <v>#REF!</v>
      </c>
      <c r="C38" s="56" t="e">
        <f>平台团队!#REF!</f>
        <v>#REF!</v>
      </c>
      <c r="D38" s="56" t="e">
        <f>平台团队!#REF!</f>
        <v>#REF!</v>
      </c>
      <c r="E38" s="78" t="e">
        <f t="shared" si="0"/>
        <v>#REF!</v>
      </c>
      <c r="F38" s="56" t="e">
        <f>平台团队!#REF!</f>
        <v>#REF!</v>
      </c>
      <c r="G38" s="78" t="e">
        <f t="shared" si="1"/>
        <v>#REF!</v>
      </c>
      <c r="H38" s="56" t="e">
        <f>平台团队!#REF!</f>
        <v>#REF!</v>
      </c>
      <c r="I38" s="56" t="e">
        <f>平台团队!#REF!</f>
        <v>#REF!</v>
      </c>
      <c r="J38" s="56" t="e">
        <f>平台团队!#REF!</f>
        <v>#REF!</v>
      </c>
      <c r="K38" s="56" t="e">
        <f>平台团队!#REF!</f>
        <v>#REF!</v>
      </c>
      <c r="L38" s="56" t="e">
        <f>平台团队!#REF!</f>
        <v>#REF!</v>
      </c>
      <c r="M38" s="76" t="e">
        <f>平台团队!#REF!</f>
        <v>#REF!</v>
      </c>
      <c r="N38" s="72" t="e">
        <f>平台团队!#REF!</f>
        <v>#REF!</v>
      </c>
      <c r="O38" s="56" t="e">
        <f>平台团队!#REF!</f>
        <v>#REF!</v>
      </c>
      <c r="P38" s="72" t="e">
        <f>VLOOKUP(B38,[3]Sheet1!$A$3:$C$68,2,FALSE)</f>
        <v>#REF!</v>
      </c>
      <c r="Q38" s="72" t="e">
        <f>VLOOKUP(B38,[3]Sheet1!$A$3:$C$68,3,FALSE)</f>
        <v>#REF!</v>
      </c>
      <c r="R38" s="56" t="e">
        <f>平台团队!#REF!</f>
        <v>#REF!</v>
      </c>
      <c r="S38" s="70"/>
      <c r="T38" s="56">
        <v>2015</v>
      </c>
    </row>
    <row r="39" spans="1:20">
      <c r="A39" s="77" t="e">
        <f>平台团队!#REF!</f>
        <v>#REF!</v>
      </c>
      <c r="B39" s="75" t="e">
        <f>平台团队!#REF!</f>
        <v>#REF!</v>
      </c>
      <c r="C39" s="56" t="e">
        <f>平台团队!#REF!</f>
        <v>#REF!</v>
      </c>
      <c r="D39" s="56" t="e">
        <f>平台团队!#REF!</f>
        <v>#REF!</v>
      </c>
      <c r="E39" s="78" t="e">
        <f t="shared" si="0"/>
        <v>#REF!</v>
      </c>
      <c r="F39" s="56" t="e">
        <f>平台团队!#REF!</f>
        <v>#REF!</v>
      </c>
      <c r="G39" s="78" t="e">
        <f t="shared" si="1"/>
        <v>#REF!</v>
      </c>
      <c r="H39" s="56" t="e">
        <f>平台团队!#REF!</f>
        <v>#REF!</v>
      </c>
      <c r="I39" s="56" t="e">
        <f>平台团队!#REF!</f>
        <v>#REF!</v>
      </c>
      <c r="J39" s="56" t="e">
        <f>平台团队!#REF!</f>
        <v>#REF!</v>
      </c>
      <c r="K39" s="56" t="e">
        <f>平台团队!#REF!</f>
        <v>#REF!</v>
      </c>
      <c r="L39" s="56" t="e">
        <f>平台团队!#REF!</f>
        <v>#REF!</v>
      </c>
      <c r="M39" s="76" t="e">
        <f>平台团队!#REF!</f>
        <v>#REF!</v>
      </c>
      <c r="N39" s="72" t="e">
        <f>平台团队!#REF!</f>
        <v>#REF!</v>
      </c>
      <c r="O39" s="56" t="e">
        <f>平台团队!#REF!</f>
        <v>#REF!</v>
      </c>
      <c r="P39" s="72" t="e">
        <f>VLOOKUP(B39,[3]Sheet1!$A$3:$C$68,2,FALSE)</f>
        <v>#REF!</v>
      </c>
      <c r="Q39" s="72" t="e">
        <f>VLOOKUP(B39,[3]Sheet1!$A$3:$C$68,3,FALSE)</f>
        <v>#REF!</v>
      </c>
      <c r="R39" s="56" t="e">
        <f>平台团队!#REF!</f>
        <v>#REF!</v>
      </c>
      <c r="S39" s="70"/>
      <c r="T39" s="56">
        <v>2015</v>
      </c>
    </row>
    <row r="40" spans="1:20">
      <c r="A40" s="77" t="e">
        <f>平台团队!#REF!</f>
        <v>#REF!</v>
      </c>
      <c r="B40" s="75" t="e">
        <f>平台团队!#REF!</f>
        <v>#REF!</v>
      </c>
      <c r="C40" s="56" t="e">
        <f>平台团队!#REF!</f>
        <v>#REF!</v>
      </c>
      <c r="D40" s="56" t="e">
        <f>平台团队!#REF!</f>
        <v>#REF!</v>
      </c>
      <c r="E40" s="78" t="e">
        <f t="shared" si="0"/>
        <v>#REF!</v>
      </c>
      <c r="F40" s="56" t="e">
        <f>平台团队!#REF!</f>
        <v>#REF!</v>
      </c>
      <c r="G40" s="78" t="e">
        <f t="shared" si="1"/>
        <v>#REF!</v>
      </c>
      <c r="H40" s="56" t="e">
        <f>平台团队!#REF!</f>
        <v>#REF!</v>
      </c>
      <c r="I40" s="56" t="e">
        <f>平台团队!#REF!</f>
        <v>#REF!</v>
      </c>
      <c r="J40" s="56" t="e">
        <f>平台团队!#REF!</f>
        <v>#REF!</v>
      </c>
      <c r="K40" s="56" t="e">
        <f>平台团队!#REF!</f>
        <v>#REF!</v>
      </c>
      <c r="L40" s="56" t="e">
        <f>平台团队!#REF!</f>
        <v>#REF!</v>
      </c>
      <c r="M40" s="76" t="e">
        <f>平台团队!#REF!</f>
        <v>#REF!</v>
      </c>
      <c r="N40" s="72" t="e">
        <f>平台团队!#REF!</f>
        <v>#REF!</v>
      </c>
      <c r="O40" s="56" t="e">
        <f>平台团队!#REF!</f>
        <v>#REF!</v>
      </c>
      <c r="P40" s="72" t="e">
        <f>VLOOKUP(B40,[3]Sheet1!$A$3:$C$68,2,FALSE)</f>
        <v>#REF!</v>
      </c>
      <c r="Q40" s="72" t="e">
        <f>VLOOKUP(B40,[3]Sheet1!$A$3:$C$68,3,FALSE)</f>
        <v>#REF!</v>
      </c>
      <c r="R40" s="56" t="e">
        <f>平台团队!#REF!</f>
        <v>#REF!</v>
      </c>
      <c r="S40" s="70"/>
      <c r="T40" s="56">
        <v>2015</v>
      </c>
    </row>
    <row r="41" spans="1:20">
      <c r="A41" s="77" t="e">
        <f>平台团队!#REF!</f>
        <v>#REF!</v>
      </c>
      <c r="B41" s="75" t="e">
        <f>平台团队!#REF!</f>
        <v>#REF!</v>
      </c>
      <c r="C41" s="56" t="e">
        <f>平台团队!#REF!</f>
        <v>#REF!</v>
      </c>
      <c r="D41" s="56" t="e">
        <f>平台团队!#REF!</f>
        <v>#REF!</v>
      </c>
      <c r="E41" s="78" t="e">
        <f t="shared" si="0"/>
        <v>#REF!</v>
      </c>
      <c r="F41" s="56" t="e">
        <f>平台团队!#REF!</f>
        <v>#REF!</v>
      </c>
      <c r="G41" s="78" t="e">
        <f t="shared" si="1"/>
        <v>#REF!</v>
      </c>
      <c r="H41" s="56" t="e">
        <f>平台团队!#REF!</f>
        <v>#REF!</v>
      </c>
      <c r="I41" s="56" t="e">
        <f>平台团队!#REF!</f>
        <v>#REF!</v>
      </c>
      <c r="J41" s="56" t="e">
        <f>平台团队!#REF!</f>
        <v>#REF!</v>
      </c>
      <c r="K41" s="56" t="e">
        <f>平台团队!#REF!</f>
        <v>#REF!</v>
      </c>
      <c r="L41" s="56" t="e">
        <f>平台团队!#REF!</f>
        <v>#REF!</v>
      </c>
      <c r="M41" s="76" t="e">
        <f>平台团队!#REF!</f>
        <v>#REF!</v>
      </c>
      <c r="N41" s="72" t="e">
        <f>平台团队!#REF!</f>
        <v>#REF!</v>
      </c>
      <c r="O41" s="56" t="e">
        <f>平台团队!#REF!</f>
        <v>#REF!</v>
      </c>
      <c r="P41" s="72" t="e">
        <f>VLOOKUP(B41,[3]Sheet1!$A$3:$C$68,2,FALSE)</f>
        <v>#REF!</v>
      </c>
      <c r="Q41" s="72" t="e">
        <f>VLOOKUP(B41,[3]Sheet1!$A$3:$C$68,3,FALSE)</f>
        <v>#REF!</v>
      </c>
      <c r="R41" s="56" t="e">
        <f>平台团队!#REF!</f>
        <v>#REF!</v>
      </c>
      <c r="S41" s="70"/>
      <c r="T41" s="56">
        <v>2015</v>
      </c>
    </row>
    <row r="42" spans="1:20">
      <c r="A42" s="77" t="e">
        <f>平台团队!#REF!</f>
        <v>#REF!</v>
      </c>
      <c r="B42" s="75" t="e">
        <f>平台团队!#REF!</f>
        <v>#REF!</v>
      </c>
      <c r="C42" s="56" t="e">
        <f>平台团队!#REF!</f>
        <v>#REF!</v>
      </c>
      <c r="D42" s="56" t="e">
        <f>平台团队!#REF!</f>
        <v>#REF!</v>
      </c>
      <c r="E42" s="78" t="e">
        <f t="shared" si="0"/>
        <v>#REF!</v>
      </c>
      <c r="F42" s="56" t="e">
        <f>平台团队!#REF!</f>
        <v>#REF!</v>
      </c>
      <c r="G42" s="78" t="e">
        <f t="shared" si="1"/>
        <v>#REF!</v>
      </c>
      <c r="H42" s="56" t="e">
        <f>平台团队!#REF!</f>
        <v>#REF!</v>
      </c>
      <c r="I42" s="56" t="e">
        <f>平台团队!#REF!</f>
        <v>#REF!</v>
      </c>
      <c r="J42" s="56" t="e">
        <f>平台团队!#REF!</f>
        <v>#REF!</v>
      </c>
      <c r="K42" s="56" t="e">
        <f>平台团队!#REF!</f>
        <v>#REF!</v>
      </c>
      <c r="L42" s="56" t="e">
        <f>平台团队!#REF!</f>
        <v>#REF!</v>
      </c>
      <c r="M42" s="76" t="e">
        <f>平台团队!#REF!</f>
        <v>#REF!</v>
      </c>
      <c r="N42" s="72" t="e">
        <f>平台团队!#REF!</f>
        <v>#REF!</v>
      </c>
      <c r="O42" s="56" t="e">
        <f>平台团队!#REF!</f>
        <v>#REF!</v>
      </c>
      <c r="P42" s="72" t="e">
        <f>VLOOKUP(B42,[3]Sheet1!$A$3:$C$68,2,FALSE)</f>
        <v>#REF!</v>
      </c>
      <c r="Q42" s="72" t="e">
        <f>VLOOKUP(B42,[3]Sheet1!$A$3:$C$68,3,FALSE)</f>
        <v>#REF!</v>
      </c>
      <c r="R42" s="56" t="e">
        <f>平台团队!#REF!</f>
        <v>#REF!</v>
      </c>
      <c r="S42" s="70"/>
      <c r="T42" s="56">
        <v>2015</v>
      </c>
    </row>
    <row r="43" spans="1:20">
      <c r="A43" s="77" t="e">
        <f>平台团队!#REF!</f>
        <v>#REF!</v>
      </c>
      <c r="B43" s="75" t="e">
        <f>平台团队!#REF!</f>
        <v>#REF!</v>
      </c>
      <c r="C43" s="56" t="e">
        <f>平台团队!#REF!</f>
        <v>#REF!</v>
      </c>
      <c r="D43" s="56" t="e">
        <f>平台团队!#REF!</f>
        <v>#REF!</v>
      </c>
      <c r="E43" s="78" t="e">
        <f t="shared" si="0"/>
        <v>#REF!</v>
      </c>
      <c r="F43" s="56" t="e">
        <f>平台团队!#REF!</f>
        <v>#REF!</v>
      </c>
      <c r="G43" s="78" t="e">
        <f t="shared" si="1"/>
        <v>#REF!</v>
      </c>
      <c r="H43" s="56" t="e">
        <f>平台团队!#REF!</f>
        <v>#REF!</v>
      </c>
      <c r="I43" s="56" t="e">
        <f>平台团队!#REF!</f>
        <v>#REF!</v>
      </c>
      <c r="J43" s="56" t="e">
        <f>平台团队!#REF!</f>
        <v>#REF!</v>
      </c>
      <c r="K43" s="56" t="e">
        <f>平台团队!#REF!</f>
        <v>#REF!</v>
      </c>
      <c r="L43" s="56" t="e">
        <f>平台团队!#REF!</f>
        <v>#REF!</v>
      </c>
      <c r="M43" s="76" t="e">
        <f>平台团队!#REF!</f>
        <v>#REF!</v>
      </c>
      <c r="N43" s="72" t="e">
        <f>平台团队!#REF!</f>
        <v>#REF!</v>
      </c>
      <c r="O43" s="56" t="e">
        <f>平台团队!#REF!</f>
        <v>#REF!</v>
      </c>
      <c r="P43" s="72" t="e">
        <f>VLOOKUP(B43,[3]Sheet1!$A$3:$C$68,2,FALSE)</f>
        <v>#REF!</v>
      </c>
      <c r="Q43" s="72" t="e">
        <f>VLOOKUP(B43,[3]Sheet1!$A$3:$C$68,3,FALSE)</f>
        <v>#REF!</v>
      </c>
      <c r="R43" s="56" t="e">
        <f>平台团队!#REF!</f>
        <v>#REF!</v>
      </c>
      <c r="S43" s="70"/>
      <c r="T43" s="56">
        <v>2015</v>
      </c>
    </row>
    <row r="44" spans="1:20">
      <c r="A44" s="77" t="e">
        <f>平台团队!#REF!</f>
        <v>#REF!</v>
      </c>
      <c r="B44" s="75" t="e">
        <f>平台团队!#REF!</f>
        <v>#REF!</v>
      </c>
      <c r="C44" s="56" t="e">
        <f>平台团队!#REF!</f>
        <v>#REF!</v>
      </c>
      <c r="D44" s="56" t="e">
        <f>平台团队!#REF!</f>
        <v>#REF!</v>
      </c>
      <c r="E44" s="78" t="e">
        <f t="shared" si="0"/>
        <v>#REF!</v>
      </c>
      <c r="F44" s="56" t="e">
        <f>平台团队!#REF!</f>
        <v>#REF!</v>
      </c>
      <c r="G44" s="78" t="e">
        <f t="shared" si="1"/>
        <v>#REF!</v>
      </c>
      <c r="H44" s="56" t="e">
        <f>平台团队!#REF!</f>
        <v>#REF!</v>
      </c>
      <c r="I44" s="56" t="e">
        <f>平台团队!#REF!</f>
        <v>#REF!</v>
      </c>
      <c r="J44" s="56" t="e">
        <f>平台团队!#REF!</f>
        <v>#REF!</v>
      </c>
      <c r="K44" s="56" t="e">
        <f>平台团队!#REF!</f>
        <v>#REF!</v>
      </c>
      <c r="L44" s="56" t="e">
        <f>平台团队!#REF!</f>
        <v>#REF!</v>
      </c>
      <c r="M44" s="76" t="e">
        <f>平台团队!#REF!</f>
        <v>#REF!</v>
      </c>
      <c r="N44" s="72" t="e">
        <f>平台团队!#REF!</f>
        <v>#REF!</v>
      </c>
      <c r="O44" s="56" t="e">
        <f>平台团队!#REF!</f>
        <v>#REF!</v>
      </c>
      <c r="P44" s="72" t="e">
        <f>VLOOKUP(B44,[3]Sheet1!$A$3:$C$68,2,FALSE)</f>
        <v>#REF!</v>
      </c>
      <c r="Q44" s="72" t="e">
        <f>VLOOKUP(B44,[3]Sheet1!$A$3:$C$68,3,FALSE)</f>
        <v>#REF!</v>
      </c>
      <c r="R44" s="56" t="e">
        <f>平台团队!#REF!</f>
        <v>#REF!</v>
      </c>
      <c r="S44" s="70"/>
      <c r="T44" s="56">
        <v>2015</v>
      </c>
    </row>
    <row r="45" spans="1:20">
      <c r="A45" s="77" t="e">
        <f>平台团队!#REF!</f>
        <v>#REF!</v>
      </c>
      <c r="B45" s="75" t="e">
        <f>平台团队!#REF!</f>
        <v>#REF!</v>
      </c>
      <c r="C45" s="56" t="e">
        <f>平台团队!#REF!</f>
        <v>#REF!</v>
      </c>
      <c r="D45" s="56" t="e">
        <f>平台团队!#REF!</f>
        <v>#REF!</v>
      </c>
      <c r="E45" s="78" t="e">
        <f t="shared" si="0"/>
        <v>#REF!</v>
      </c>
      <c r="F45" s="56" t="e">
        <f>平台团队!#REF!</f>
        <v>#REF!</v>
      </c>
      <c r="G45" s="78" t="e">
        <f t="shared" si="1"/>
        <v>#REF!</v>
      </c>
      <c r="H45" s="56" t="e">
        <f>平台团队!#REF!</f>
        <v>#REF!</v>
      </c>
      <c r="I45" s="56" t="e">
        <f>平台团队!#REF!</f>
        <v>#REF!</v>
      </c>
      <c r="J45" s="56" t="e">
        <f>平台团队!#REF!</f>
        <v>#REF!</v>
      </c>
      <c r="K45" s="56" t="e">
        <f>平台团队!#REF!</f>
        <v>#REF!</v>
      </c>
      <c r="L45" s="56" t="e">
        <f>平台团队!#REF!</f>
        <v>#REF!</v>
      </c>
      <c r="M45" s="76" t="e">
        <f>平台团队!#REF!</f>
        <v>#REF!</v>
      </c>
      <c r="N45" s="72" t="e">
        <f>平台团队!#REF!</f>
        <v>#REF!</v>
      </c>
      <c r="O45" s="56" t="e">
        <f>平台团队!#REF!</f>
        <v>#REF!</v>
      </c>
      <c r="P45" s="72" t="e">
        <f>VLOOKUP(B45,[3]Sheet1!$A$3:$C$68,2,FALSE)</f>
        <v>#REF!</v>
      </c>
      <c r="Q45" s="72" t="e">
        <f>VLOOKUP(B45,[3]Sheet1!$A$3:$C$68,3,FALSE)</f>
        <v>#REF!</v>
      </c>
      <c r="R45" s="56" t="e">
        <f>平台团队!#REF!</f>
        <v>#REF!</v>
      </c>
      <c r="S45" s="70"/>
      <c r="T45" s="56">
        <v>2015</v>
      </c>
    </row>
    <row r="46" spans="1:20">
      <c r="A46" s="77" t="e">
        <f>平台团队!#REF!</f>
        <v>#REF!</v>
      </c>
      <c r="B46" s="75" t="e">
        <f>平台团队!#REF!</f>
        <v>#REF!</v>
      </c>
      <c r="C46" s="56" t="e">
        <f>平台团队!#REF!</f>
        <v>#REF!</v>
      </c>
      <c r="D46" s="56" t="e">
        <f>平台团队!#REF!</f>
        <v>#REF!</v>
      </c>
      <c r="E46" s="78" t="e">
        <f t="shared" si="0"/>
        <v>#REF!</v>
      </c>
      <c r="F46" s="56" t="e">
        <f>平台团队!#REF!</f>
        <v>#REF!</v>
      </c>
      <c r="G46" s="78" t="e">
        <f t="shared" si="1"/>
        <v>#REF!</v>
      </c>
      <c r="H46" s="56" t="e">
        <f>平台团队!#REF!</f>
        <v>#REF!</v>
      </c>
      <c r="I46" s="56" t="e">
        <f>平台团队!#REF!</f>
        <v>#REF!</v>
      </c>
      <c r="J46" s="56" t="e">
        <f>平台团队!#REF!</f>
        <v>#REF!</v>
      </c>
      <c r="K46" s="56" t="e">
        <f>平台团队!#REF!</f>
        <v>#REF!</v>
      </c>
      <c r="L46" s="56" t="e">
        <f>平台团队!#REF!</f>
        <v>#REF!</v>
      </c>
      <c r="M46" s="76" t="e">
        <f>平台团队!#REF!</f>
        <v>#REF!</v>
      </c>
      <c r="N46" s="72" t="e">
        <f>平台团队!#REF!</f>
        <v>#REF!</v>
      </c>
      <c r="O46" s="56" t="e">
        <f>平台团队!#REF!</f>
        <v>#REF!</v>
      </c>
      <c r="P46" s="72" t="e">
        <f>VLOOKUP(B46,[3]Sheet1!$A$3:$C$68,2,FALSE)</f>
        <v>#REF!</v>
      </c>
      <c r="Q46" s="72" t="e">
        <f>VLOOKUP(B46,[3]Sheet1!$A$3:$C$68,3,FALSE)</f>
        <v>#REF!</v>
      </c>
      <c r="R46" s="56" t="e">
        <f>平台团队!#REF!</f>
        <v>#REF!</v>
      </c>
      <c r="S46" s="70"/>
      <c r="T46" s="56">
        <v>2015</v>
      </c>
    </row>
    <row r="47" spans="1:20">
      <c r="A47" s="77" t="e">
        <f>平台团队!#REF!</f>
        <v>#REF!</v>
      </c>
      <c r="B47" s="75" t="e">
        <f>平台团队!#REF!</f>
        <v>#REF!</v>
      </c>
      <c r="C47" s="56" t="e">
        <f>平台团队!#REF!</f>
        <v>#REF!</v>
      </c>
      <c r="D47" s="56" t="e">
        <f>平台团队!#REF!</f>
        <v>#REF!</v>
      </c>
      <c r="E47" s="78" t="e">
        <f t="shared" si="0"/>
        <v>#REF!</v>
      </c>
      <c r="F47" s="56" t="e">
        <f>平台团队!#REF!</f>
        <v>#REF!</v>
      </c>
      <c r="G47" s="78" t="e">
        <f t="shared" si="1"/>
        <v>#REF!</v>
      </c>
      <c r="H47" s="56" t="e">
        <f>平台团队!#REF!</f>
        <v>#REF!</v>
      </c>
      <c r="I47" s="56" t="e">
        <f>平台团队!#REF!</f>
        <v>#REF!</v>
      </c>
      <c r="J47" s="56" t="e">
        <f>平台团队!#REF!</f>
        <v>#REF!</v>
      </c>
      <c r="K47" s="56" t="e">
        <f>平台团队!#REF!</f>
        <v>#REF!</v>
      </c>
      <c r="L47" s="56" t="e">
        <f>平台团队!#REF!</f>
        <v>#REF!</v>
      </c>
      <c r="M47" s="76" t="e">
        <f>平台团队!#REF!</f>
        <v>#REF!</v>
      </c>
      <c r="N47" s="72" t="e">
        <f>平台团队!#REF!</f>
        <v>#REF!</v>
      </c>
      <c r="O47" s="56" t="e">
        <f>平台团队!#REF!</f>
        <v>#REF!</v>
      </c>
      <c r="P47" s="72" t="e">
        <f>VLOOKUP(B47,[3]Sheet1!$A$3:$C$68,2,FALSE)</f>
        <v>#REF!</v>
      </c>
      <c r="Q47" s="72" t="e">
        <f>VLOOKUP(B47,[3]Sheet1!$A$3:$C$68,3,FALSE)</f>
        <v>#REF!</v>
      </c>
      <c r="R47" s="56" t="e">
        <f>平台团队!#REF!</f>
        <v>#REF!</v>
      </c>
      <c r="S47" s="70"/>
      <c r="T47" s="56">
        <v>2015</v>
      </c>
    </row>
    <row r="48" spans="1:20">
      <c r="A48" s="77" t="e">
        <f>平台团队!#REF!</f>
        <v>#REF!</v>
      </c>
      <c r="B48" s="75" t="e">
        <f>平台团队!#REF!</f>
        <v>#REF!</v>
      </c>
      <c r="C48" s="56" t="e">
        <f>平台团队!#REF!</f>
        <v>#REF!</v>
      </c>
      <c r="D48" s="56" t="e">
        <f>平台团队!#REF!</f>
        <v>#REF!</v>
      </c>
      <c r="E48" s="78" t="e">
        <f t="shared" si="0"/>
        <v>#REF!</v>
      </c>
      <c r="F48" s="56" t="e">
        <f>平台团队!#REF!</f>
        <v>#REF!</v>
      </c>
      <c r="G48" s="78" t="e">
        <f t="shared" si="1"/>
        <v>#REF!</v>
      </c>
      <c r="H48" s="56" t="e">
        <f>平台团队!#REF!</f>
        <v>#REF!</v>
      </c>
      <c r="I48" s="56" t="e">
        <f>平台团队!#REF!</f>
        <v>#REF!</v>
      </c>
      <c r="J48" s="56" t="e">
        <f>平台团队!#REF!</f>
        <v>#REF!</v>
      </c>
      <c r="K48" s="56" t="e">
        <f>平台团队!#REF!</f>
        <v>#REF!</v>
      </c>
      <c r="L48" s="56" t="e">
        <f>平台团队!#REF!</f>
        <v>#REF!</v>
      </c>
      <c r="M48" s="76" t="e">
        <f>平台团队!#REF!</f>
        <v>#REF!</v>
      </c>
      <c r="N48" s="72" t="e">
        <f>平台团队!#REF!</f>
        <v>#REF!</v>
      </c>
      <c r="O48" s="56" t="e">
        <f>平台团队!#REF!</f>
        <v>#REF!</v>
      </c>
      <c r="P48" s="72" t="e">
        <f>VLOOKUP(B48,[3]Sheet1!$A$3:$C$68,2,FALSE)</f>
        <v>#REF!</v>
      </c>
      <c r="Q48" s="72" t="e">
        <f>VLOOKUP(B48,[3]Sheet1!$A$3:$C$68,3,FALSE)</f>
        <v>#REF!</v>
      </c>
      <c r="R48" s="56" t="e">
        <f>平台团队!#REF!</f>
        <v>#REF!</v>
      </c>
      <c r="S48" s="70"/>
      <c r="T48" s="56">
        <v>2015</v>
      </c>
    </row>
    <row r="49" spans="1:20">
      <c r="A49" s="77" t="e">
        <f>平台团队!#REF!</f>
        <v>#REF!</v>
      </c>
      <c r="B49" s="75" t="e">
        <f>平台团队!#REF!</f>
        <v>#REF!</v>
      </c>
      <c r="C49" s="56" t="e">
        <f>平台团队!#REF!</f>
        <v>#REF!</v>
      </c>
      <c r="D49" s="56" t="e">
        <f>平台团队!#REF!</f>
        <v>#REF!</v>
      </c>
      <c r="E49" s="78" t="e">
        <f t="shared" si="0"/>
        <v>#REF!</v>
      </c>
      <c r="F49" s="56" t="e">
        <f>平台团队!#REF!</f>
        <v>#REF!</v>
      </c>
      <c r="G49" s="78" t="e">
        <f t="shared" si="1"/>
        <v>#REF!</v>
      </c>
      <c r="H49" s="56" t="e">
        <f>平台团队!#REF!</f>
        <v>#REF!</v>
      </c>
      <c r="I49" s="56" t="e">
        <f>平台团队!#REF!</f>
        <v>#REF!</v>
      </c>
      <c r="J49" s="56" t="e">
        <f>平台团队!#REF!</f>
        <v>#REF!</v>
      </c>
      <c r="K49" s="56" t="e">
        <f>平台团队!#REF!</f>
        <v>#REF!</v>
      </c>
      <c r="L49" s="56" t="e">
        <f>平台团队!#REF!</f>
        <v>#REF!</v>
      </c>
      <c r="M49" s="76" t="e">
        <f>平台团队!#REF!</f>
        <v>#REF!</v>
      </c>
      <c r="N49" s="72" t="e">
        <f>平台团队!#REF!</f>
        <v>#REF!</v>
      </c>
      <c r="O49" s="56" t="e">
        <f>平台团队!#REF!</f>
        <v>#REF!</v>
      </c>
      <c r="P49" s="72" t="e">
        <f>VLOOKUP(B49,[3]Sheet1!$A$3:$C$68,2,FALSE)</f>
        <v>#REF!</v>
      </c>
      <c r="Q49" s="72" t="e">
        <f>VLOOKUP(B49,[3]Sheet1!$A$3:$C$68,3,FALSE)</f>
        <v>#REF!</v>
      </c>
      <c r="R49" s="56" t="e">
        <f>平台团队!#REF!</f>
        <v>#REF!</v>
      </c>
      <c r="S49" s="70"/>
      <c r="T49" s="56">
        <v>2015</v>
      </c>
    </row>
    <row r="50" spans="1:20">
      <c r="A50" s="77" t="e">
        <f>平台团队!#REF!</f>
        <v>#REF!</v>
      </c>
      <c r="B50" s="75" t="e">
        <f>平台团队!#REF!</f>
        <v>#REF!</v>
      </c>
      <c r="C50" s="56" t="e">
        <f>平台团队!#REF!</f>
        <v>#REF!</v>
      </c>
      <c r="D50" s="56" t="e">
        <f>平台团队!#REF!</f>
        <v>#REF!</v>
      </c>
      <c r="E50" s="78" t="e">
        <f t="shared" si="0"/>
        <v>#REF!</v>
      </c>
      <c r="F50" s="56" t="e">
        <f>平台团队!#REF!</f>
        <v>#REF!</v>
      </c>
      <c r="G50" s="78" t="e">
        <f t="shared" si="1"/>
        <v>#REF!</v>
      </c>
      <c r="H50" s="56" t="e">
        <f>平台团队!#REF!</f>
        <v>#REF!</v>
      </c>
      <c r="I50" s="56" t="e">
        <f>平台团队!#REF!</f>
        <v>#REF!</v>
      </c>
      <c r="J50" s="56" t="e">
        <f>平台团队!#REF!</f>
        <v>#REF!</v>
      </c>
      <c r="K50" s="56" t="e">
        <f>平台团队!#REF!</f>
        <v>#REF!</v>
      </c>
      <c r="L50" s="56" t="e">
        <f>平台团队!#REF!</f>
        <v>#REF!</v>
      </c>
      <c r="M50" s="76" t="e">
        <f>平台团队!#REF!</f>
        <v>#REF!</v>
      </c>
      <c r="N50" s="72" t="e">
        <f>平台团队!#REF!</f>
        <v>#REF!</v>
      </c>
      <c r="O50" s="56" t="e">
        <f>平台团队!#REF!</f>
        <v>#REF!</v>
      </c>
      <c r="P50" s="72" t="e">
        <f>VLOOKUP(B50,[3]Sheet1!$A$3:$C$68,2,FALSE)</f>
        <v>#REF!</v>
      </c>
      <c r="Q50" s="72" t="e">
        <f>VLOOKUP(B50,[3]Sheet1!$A$3:$C$68,3,FALSE)</f>
        <v>#REF!</v>
      </c>
      <c r="R50" s="56" t="e">
        <f>平台团队!#REF!</f>
        <v>#REF!</v>
      </c>
      <c r="S50" s="70"/>
      <c r="T50" s="56">
        <v>2015</v>
      </c>
    </row>
    <row r="51" spans="1:20">
      <c r="A51" s="77" t="e">
        <f>平台团队!#REF!</f>
        <v>#REF!</v>
      </c>
      <c r="B51" s="75" t="e">
        <f>平台团队!#REF!</f>
        <v>#REF!</v>
      </c>
      <c r="C51" s="56" t="e">
        <f>平台团队!#REF!</f>
        <v>#REF!</v>
      </c>
      <c r="D51" s="56" t="e">
        <f>平台团队!#REF!</f>
        <v>#REF!</v>
      </c>
      <c r="E51" s="78" t="e">
        <f t="shared" si="0"/>
        <v>#REF!</v>
      </c>
      <c r="F51" s="56" t="e">
        <f>平台团队!#REF!</f>
        <v>#REF!</v>
      </c>
      <c r="G51" s="78" t="e">
        <f t="shared" si="1"/>
        <v>#REF!</v>
      </c>
      <c r="H51" s="56" t="e">
        <f>平台团队!#REF!</f>
        <v>#REF!</v>
      </c>
      <c r="I51" s="56" t="e">
        <f>平台团队!#REF!</f>
        <v>#REF!</v>
      </c>
      <c r="J51" s="56" t="e">
        <f>平台团队!#REF!</f>
        <v>#REF!</v>
      </c>
      <c r="K51" s="56" t="e">
        <f>平台团队!#REF!</f>
        <v>#REF!</v>
      </c>
      <c r="L51" s="56" t="e">
        <f>平台团队!#REF!</f>
        <v>#REF!</v>
      </c>
      <c r="M51" s="76" t="e">
        <f>平台团队!#REF!</f>
        <v>#REF!</v>
      </c>
      <c r="N51" s="72" t="e">
        <f>平台团队!#REF!</f>
        <v>#REF!</v>
      </c>
      <c r="O51" s="56" t="e">
        <f>平台团队!#REF!</f>
        <v>#REF!</v>
      </c>
      <c r="P51" s="72" t="e">
        <f>VLOOKUP(B51,[3]Sheet1!$A$3:$C$68,2,FALSE)</f>
        <v>#REF!</v>
      </c>
      <c r="Q51" s="72" t="e">
        <f>VLOOKUP(B51,[3]Sheet1!$A$3:$C$68,3,FALSE)</f>
        <v>#REF!</v>
      </c>
      <c r="R51" s="56" t="e">
        <f>平台团队!#REF!</f>
        <v>#REF!</v>
      </c>
      <c r="S51" s="70"/>
      <c r="T51" s="56">
        <v>2015</v>
      </c>
    </row>
    <row r="52" spans="1:20">
      <c r="A52" s="77" t="e">
        <f>平台团队!#REF!</f>
        <v>#REF!</v>
      </c>
      <c r="B52" s="75" t="e">
        <f>平台团队!#REF!</f>
        <v>#REF!</v>
      </c>
      <c r="C52" s="56" t="e">
        <f>平台团队!#REF!</f>
        <v>#REF!</v>
      </c>
      <c r="D52" s="56" t="e">
        <f>平台团队!#REF!</f>
        <v>#REF!</v>
      </c>
      <c r="E52" s="78" t="e">
        <f t="shared" si="0"/>
        <v>#REF!</v>
      </c>
      <c r="F52" s="56" t="e">
        <f>平台团队!#REF!</f>
        <v>#REF!</v>
      </c>
      <c r="G52" s="78" t="e">
        <f t="shared" si="1"/>
        <v>#REF!</v>
      </c>
      <c r="H52" s="56" t="e">
        <f>平台团队!#REF!</f>
        <v>#REF!</v>
      </c>
      <c r="I52" s="56" t="e">
        <f>平台团队!#REF!</f>
        <v>#REF!</v>
      </c>
      <c r="J52" s="56" t="e">
        <f>平台团队!#REF!</f>
        <v>#REF!</v>
      </c>
      <c r="K52" s="56" t="e">
        <f>平台团队!#REF!</f>
        <v>#REF!</v>
      </c>
      <c r="L52" s="56" t="e">
        <f>平台团队!#REF!</f>
        <v>#REF!</v>
      </c>
      <c r="M52" s="76" t="e">
        <f>平台团队!#REF!</f>
        <v>#REF!</v>
      </c>
      <c r="N52" s="72" t="e">
        <f>平台团队!#REF!</f>
        <v>#REF!</v>
      </c>
      <c r="O52" s="56" t="e">
        <f>平台团队!#REF!</f>
        <v>#REF!</v>
      </c>
      <c r="P52" s="72" t="e">
        <f>VLOOKUP(B52,[3]Sheet1!$A$3:$C$68,2,FALSE)</f>
        <v>#REF!</v>
      </c>
      <c r="Q52" s="72" t="e">
        <f>VLOOKUP(B52,[3]Sheet1!$A$3:$C$68,3,FALSE)</f>
        <v>#REF!</v>
      </c>
      <c r="R52" s="56" t="e">
        <f>平台团队!#REF!</f>
        <v>#REF!</v>
      </c>
      <c r="S52" s="70"/>
      <c r="T52" s="56">
        <v>2015</v>
      </c>
    </row>
    <row r="53" spans="1:20">
      <c r="A53" s="77" t="e">
        <f>平台团队!#REF!</f>
        <v>#REF!</v>
      </c>
      <c r="B53" s="75" t="e">
        <f>平台团队!#REF!</f>
        <v>#REF!</v>
      </c>
      <c r="C53" s="56" t="e">
        <f>平台团队!#REF!</f>
        <v>#REF!</v>
      </c>
      <c r="D53" s="56" t="e">
        <f>平台团队!#REF!</f>
        <v>#REF!</v>
      </c>
      <c r="E53" s="78" t="e">
        <f t="shared" si="0"/>
        <v>#REF!</v>
      </c>
      <c r="F53" s="56" t="e">
        <f>平台团队!#REF!</f>
        <v>#REF!</v>
      </c>
      <c r="G53" s="78" t="e">
        <f t="shared" si="1"/>
        <v>#REF!</v>
      </c>
      <c r="H53" s="56" t="e">
        <f>平台团队!#REF!</f>
        <v>#REF!</v>
      </c>
      <c r="I53" s="56" t="e">
        <f>平台团队!#REF!</f>
        <v>#REF!</v>
      </c>
      <c r="J53" s="56" t="e">
        <f>平台团队!#REF!</f>
        <v>#REF!</v>
      </c>
      <c r="K53" s="56" t="e">
        <f>平台团队!#REF!</f>
        <v>#REF!</v>
      </c>
      <c r="L53" s="56" t="e">
        <f>平台团队!#REF!</f>
        <v>#REF!</v>
      </c>
      <c r="M53" s="76" t="e">
        <f>平台团队!#REF!</f>
        <v>#REF!</v>
      </c>
      <c r="N53" s="72" t="e">
        <f>平台团队!#REF!</f>
        <v>#REF!</v>
      </c>
      <c r="O53" s="56" t="e">
        <f>平台团队!#REF!</f>
        <v>#REF!</v>
      </c>
      <c r="P53" s="72" t="e">
        <f>VLOOKUP(B53,[3]Sheet1!$A$3:$C$68,2,FALSE)</f>
        <v>#REF!</v>
      </c>
      <c r="Q53" s="72" t="e">
        <f>VLOOKUP(B53,[3]Sheet1!$A$3:$C$68,3,FALSE)</f>
        <v>#REF!</v>
      </c>
      <c r="R53" s="56" t="e">
        <f>平台团队!#REF!</f>
        <v>#REF!</v>
      </c>
      <c r="S53" s="70"/>
      <c r="T53" s="56">
        <v>2015</v>
      </c>
    </row>
    <row r="54" spans="1:20">
      <c r="A54" s="77" t="e">
        <f>平台团队!#REF!</f>
        <v>#REF!</v>
      </c>
      <c r="B54" s="75" t="e">
        <f>平台团队!#REF!</f>
        <v>#REF!</v>
      </c>
      <c r="C54" s="56" t="e">
        <f>平台团队!#REF!</f>
        <v>#REF!</v>
      </c>
      <c r="D54" s="56" t="e">
        <f>平台团队!#REF!</f>
        <v>#REF!</v>
      </c>
      <c r="E54" s="78" t="e">
        <f t="shared" si="0"/>
        <v>#REF!</v>
      </c>
      <c r="F54" s="56" t="e">
        <f>平台团队!#REF!</f>
        <v>#REF!</v>
      </c>
      <c r="G54" s="78" t="e">
        <f t="shared" si="1"/>
        <v>#REF!</v>
      </c>
      <c r="H54" s="56" t="e">
        <f>平台团队!#REF!</f>
        <v>#REF!</v>
      </c>
      <c r="I54" s="56" t="e">
        <f>平台团队!#REF!</f>
        <v>#REF!</v>
      </c>
      <c r="J54" s="56" t="e">
        <f>平台团队!#REF!</f>
        <v>#REF!</v>
      </c>
      <c r="K54" s="56" t="e">
        <f>平台团队!#REF!</f>
        <v>#REF!</v>
      </c>
      <c r="L54" s="56" t="e">
        <f>平台团队!#REF!</f>
        <v>#REF!</v>
      </c>
      <c r="M54" s="76" t="e">
        <f>平台团队!#REF!</f>
        <v>#REF!</v>
      </c>
      <c r="N54" s="72" t="e">
        <f>平台团队!#REF!</f>
        <v>#REF!</v>
      </c>
      <c r="O54" s="56" t="e">
        <f>平台团队!#REF!</f>
        <v>#REF!</v>
      </c>
      <c r="P54" s="72" t="e">
        <f>VLOOKUP(B54,[3]Sheet1!$A$3:$C$68,2,FALSE)</f>
        <v>#REF!</v>
      </c>
      <c r="Q54" s="72" t="e">
        <f>VLOOKUP(B54,[3]Sheet1!$A$3:$C$68,3,FALSE)</f>
        <v>#REF!</v>
      </c>
      <c r="R54" s="56" t="e">
        <f>平台团队!#REF!</f>
        <v>#REF!</v>
      </c>
      <c r="S54" s="70"/>
      <c r="T54" s="56">
        <v>2015</v>
      </c>
    </row>
    <row r="55" spans="1:20">
      <c r="A55" s="77" t="e">
        <f>平台团队!#REF!</f>
        <v>#REF!</v>
      </c>
      <c r="B55" s="75" t="e">
        <f>平台团队!#REF!</f>
        <v>#REF!</v>
      </c>
      <c r="C55" s="56" t="e">
        <f>平台团队!#REF!</f>
        <v>#REF!</v>
      </c>
      <c r="D55" s="56" t="e">
        <f>平台团队!#REF!</f>
        <v>#REF!</v>
      </c>
      <c r="E55" s="78" t="e">
        <f t="shared" si="0"/>
        <v>#REF!</v>
      </c>
      <c r="F55" s="56" t="e">
        <f>平台团队!#REF!</f>
        <v>#REF!</v>
      </c>
      <c r="G55" s="78" t="e">
        <f t="shared" si="1"/>
        <v>#REF!</v>
      </c>
      <c r="H55" s="56" t="e">
        <f>平台团队!#REF!</f>
        <v>#REF!</v>
      </c>
      <c r="I55" s="56" t="e">
        <f>平台团队!#REF!</f>
        <v>#REF!</v>
      </c>
      <c r="J55" s="56" t="e">
        <f>平台团队!#REF!</f>
        <v>#REF!</v>
      </c>
      <c r="K55" s="56" t="e">
        <f>平台团队!#REF!</f>
        <v>#REF!</v>
      </c>
      <c r="L55" s="56" t="e">
        <f>平台团队!#REF!</f>
        <v>#REF!</v>
      </c>
      <c r="M55" s="76" t="e">
        <f>平台团队!#REF!</f>
        <v>#REF!</v>
      </c>
      <c r="N55" s="72" t="e">
        <f>平台团队!#REF!</f>
        <v>#REF!</v>
      </c>
      <c r="O55" s="56" t="e">
        <f>平台团队!#REF!</f>
        <v>#REF!</v>
      </c>
      <c r="P55" s="72" t="e">
        <f>VLOOKUP(B55,[3]Sheet1!$A$3:$C$68,2,FALSE)</f>
        <v>#REF!</v>
      </c>
      <c r="Q55" s="72" t="e">
        <f>VLOOKUP(B55,[3]Sheet1!$A$3:$C$68,3,FALSE)</f>
        <v>#REF!</v>
      </c>
      <c r="R55" s="56" t="e">
        <f>平台团队!#REF!</f>
        <v>#REF!</v>
      </c>
      <c r="S55" s="70"/>
      <c r="T55" s="56">
        <v>2015</v>
      </c>
    </row>
    <row r="56" spans="1:20">
      <c r="A56" s="77" t="e">
        <f>平台团队!#REF!</f>
        <v>#REF!</v>
      </c>
      <c r="B56" s="75" t="e">
        <f>平台团队!#REF!</f>
        <v>#REF!</v>
      </c>
      <c r="C56" s="56" t="e">
        <f>平台团队!#REF!</f>
        <v>#REF!</v>
      </c>
      <c r="D56" s="56" t="e">
        <f>平台团队!#REF!</f>
        <v>#REF!</v>
      </c>
      <c r="E56" s="78" t="e">
        <f t="shared" si="0"/>
        <v>#REF!</v>
      </c>
      <c r="F56" s="56" t="e">
        <f>平台团队!#REF!</f>
        <v>#REF!</v>
      </c>
      <c r="G56" s="78" t="e">
        <f t="shared" si="1"/>
        <v>#REF!</v>
      </c>
      <c r="H56" s="56" t="e">
        <f>平台团队!#REF!</f>
        <v>#REF!</v>
      </c>
      <c r="I56" s="56" t="e">
        <f>平台团队!#REF!</f>
        <v>#REF!</v>
      </c>
      <c r="J56" s="56" t="e">
        <f>平台团队!#REF!</f>
        <v>#REF!</v>
      </c>
      <c r="K56" s="56" t="e">
        <f>平台团队!#REF!</f>
        <v>#REF!</v>
      </c>
      <c r="L56" s="56" t="e">
        <f>平台团队!#REF!</f>
        <v>#REF!</v>
      </c>
      <c r="M56" s="76" t="e">
        <f>平台团队!#REF!</f>
        <v>#REF!</v>
      </c>
      <c r="N56" s="72" t="e">
        <f>平台团队!#REF!</f>
        <v>#REF!</v>
      </c>
      <c r="O56" s="56" t="e">
        <f>平台团队!#REF!</f>
        <v>#REF!</v>
      </c>
      <c r="P56" s="72" t="e">
        <f>VLOOKUP(B56,[3]Sheet1!$A$3:$C$68,2,FALSE)</f>
        <v>#REF!</v>
      </c>
      <c r="Q56" s="72" t="e">
        <f>VLOOKUP(B56,[3]Sheet1!$A$3:$C$68,3,FALSE)</f>
        <v>#REF!</v>
      </c>
      <c r="R56" s="56" t="e">
        <f>平台团队!#REF!</f>
        <v>#REF!</v>
      </c>
      <c r="S56" s="70"/>
      <c r="T56" s="56">
        <v>2015</v>
      </c>
    </row>
    <row r="57" spans="1:20">
      <c r="A57" s="77" t="e">
        <f>平台团队!#REF!</f>
        <v>#REF!</v>
      </c>
      <c r="B57" s="75" t="e">
        <f>平台团队!#REF!</f>
        <v>#REF!</v>
      </c>
      <c r="C57" s="56" t="e">
        <f>平台团队!#REF!</f>
        <v>#REF!</v>
      </c>
      <c r="D57" s="56" t="e">
        <f>平台团队!#REF!</f>
        <v>#REF!</v>
      </c>
      <c r="E57" s="78" t="e">
        <f t="shared" si="0"/>
        <v>#REF!</v>
      </c>
      <c r="F57" s="56" t="e">
        <f>平台团队!#REF!</f>
        <v>#REF!</v>
      </c>
      <c r="G57" s="78" t="e">
        <f t="shared" si="1"/>
        <v>#REF!</v>
      </c>
      <c r="H57" s="56" t="e">
        <f>平台团队!#REF!</f>
        <v>#REF!</v>
      </c>
      <c r="I57" s="56" t="e">
        <f>平台团队!#REF!</f>
        <v>#REF!</v>
      </c>
      <c r="J57" s="56" t="e">
        <f>平台团队!#REF!</f>
        <v>#REF!</v>
      </c>
      <c r="K57" s="56" t="e">
        <f>平台团队!#REF!</f>
        <v>#REF!</v>
      </c>
      <c r="L57" s="56" t="e">
        <f>平台团队!#REF!</f>
        <v>#REF!</v>
      </c>
      <c r="M57" s="76" t="e">
        <f>平台团队!#REF!</f>
        <v>#REF!</v>
      </c>
      <c r="N57" s="72" t="e">
        <f>平台团队!#REF!</f>
        <v>#REF!</v>
      </c>
      <c r="O57" s="56" t="e">
        <f>平台团队!#REF!</f>
        <v>#REF!</v>
      </c>
      <c r="P57" s="72" t="e">
        <f>VLOOKUP(B57,[3]Sheet1!$A$3:$C$68,2,FALSE)</f>
        <v>#REF!</v>
      </c>
      <c r="Q57" s="72" t="e">
        <f>VLOOKUP(B57,[3]Sheet1!$A$3:$C$68,3,FALSE)</f>
        <v>#REF!</v>
      </c>
      <c r="R57" s="56" t="e">
        <f>平台团队!#REF!</f>
        <v>#REF!</v>
      </c>
      <c r="S57" s="70"/>
      <c r="T57" s="56">
        <v>2015</v>
      </c>
    </row>
    <row r="58" spans="1:20">
      <c r="A58" s="77" t="e">
        <f>平台团队!#REF!</f>
        <v>#REF!</v>
      </c>
      <c r="B58" s="75" t="e">
        <f>平台团队!#REF!</f>
        <v>#REF!</v>
      </c>
      <c r="C58" s="56" t="e">
        <f>平台团队!#REF!</f>
        <v>#REF!</v>
      </c>
      <c r="D58" s="56" t="e">
        <f>平台团队!#REF!</f>
        <v>#REF!</v>
      </c>
      <c r="E58" s="78" t="e">
        <f t="shared" si="0"/>
        <v>#REF!</v>
      </c>
      <c r="F58" s="56" t="e">
        <f>平台团队!#REF!</f>
        <v>#REF!</v>
      </c>
      <c r="G58" s="78" t="e">
        <f t="shared" si="1"/>
        <v>#REF!</v>
      </c>
      <c r="H58" s="56" t="e">
        <f>平台团队!#REF!</f>
        <v>#REF!</v>
      </c>
      <c r="I58" s="56" t="e">
        <f>平台团队!#REF!</f>
        <v>#REF!</v>
      </c>
      <c r="J58" s="56" t="e">
        <f>平台团队!#REF!</f>
        <v>#REF!</v>
      </c>
      <c r="K58" s="56" t="e">
        <f>平台团队!#REF!</f>
        <v>#REF!</v>
      </c>
      <c r="L58" s="56" t="e">
        <f>平台团队!#REF!</f>
        <v>#REF!</v>
      </c>
      <c r="M58" s="76" t="e">
        <f>平台团队!#REF!</f>
        <v>#REF!</v>
      </c>
      <c r="N58" s="72" t="e">
        <f>平台团队!#REF!</f>
        <v>#REF!</v>
      </c>
      <c r="O58" s="56" t="e">
        <f>平台团队!#REF!</f>
        <v>#REF!</v>
      </c>
      <c r="P58" s="72" t="e">
        <f>VLOOKUP(B58,[3]Sheet1!$A$3:$C$68,2,FALSE)</f>
        <v>#REF!</v>
      </c>
      <c r="Q58" s="72" t="e">
        <f>VLOOKUP(B58,[3]Sheet1!$A$3:$C$68,3,FALSE)</f>
        <v>#REF!</v>
      </c>
      <c r="R58" s="56" t="e">
        <f>平台团队!#REF!</f>
        <v>#REF!</v>
      </c>
      <c r="S58" s="70"/>
      <c r="T58" s="56">
        <v>2015</v>
      </c>
    </row>
    <row r="59" spans="1:20">
      <c r="A59" s="77" t="e">
        <f>平台团队!#REF!</f>
        <v>#REF!</v>
      </c>
      <c r="B59" s="75" t="e">
        <f>平台团队!#REF!</f>
        <v>#REF!</v>
      </c>
      <c r="C59" s="56" t="e">
        <f>平台团队!#REF!</f>
        <v>#REF!</v>
      </c>
      <c r="D59" s="56" t="e">
        <f>平台团队!#REF!</f>
        <v>#REF!</v>
      </c>
      <c r="E59" s="78" t="e">
        <f t="shared" si="0"/>
        <v>#REF!</v>
      </c>
      <c r="F59" s="56" t="e">
        <f>平台团队!#REF!</f>
        <v>#REF!</v>
      </c>
      <c r="G59" s="78" t="e">
        <f t="shared" si="1"/>
        <v>#REF!</v>
      </c>
      <c r="H59" s="56" t="e">
        <f>平台团队!#REF!</f>
        <v>#REF!</v>
      </c>
      <c r="I59" s="56" t="e">
        <f>平台团队!#REF!</f>
        <v>#REF!</v>
      </c>
      <c r="J59" s="56" t="e">
        <f>平台团队!#REF!</f>
        <v>#REF!</v>
      </c>
      <c r="K59" s="56" t="e">
        <f>平台团队!#REF!</f>
        <v>#REF!</v>
      </c>
      <c r="L59" s="56" t="e">
        <f>平台团队!#REF!</f>
        <v>#REF!</v>
      </c>
      <c r="M59" s="76" t="e">
        <f>平台团队!#REF!</f>
        <v>#REF!</v>
      </c>
      <c r="N59" s="72" t="e">
        <f>平台团队!#REF!</f>
        <v>#REF!</v>
      </c>
      <c r="O59" s="56" t="e">
        <f>平台团队!#REF!</f>
        <v>#REF!</v>
      </c>
      <c r="P59" s="72" t="e">
        <f>VLOOKUP(B59,[3]Sheet1!$A$3:$C$68,2,FALSE)</f>
        <v>#REF!</v>
      </c>
      <c r="Q59" s="72" t="e">
        <f>VLOOKUP(B59,[3]Sheet1!$A$3:$C$68,3,FALSE)</f>
        <v>#REF!</v>
      </c>
      <c r="R59" s="56" t="e">
        <f>平台团队!#REF!</f>
        <v>#REF!</v>
      </c>
      <c r="S59" s="70"/>
      <c r="T59" s="56">
        <v>2015</v>
      </c>
    </row>
    <row r="60" spans="1:20">
      <c r="A60" s="77" t="e">
        <f>平台团队!#REF!</f>
        <v>#REF!</v>
      </c>
      <c r="B60" s="75" t="e">
        <f>平台团队!#REF!</f>
        <v>#REF!</v>
      </c>
      <c r="C60" s="56" t="e">
        <f>平台团队!#REF!</f>
        <v>#REF!</v>
      </c>
      <c r="D60" s="56" t="e">
        <f>平台团队!#REF!</f>
        <v>#REF!</v>
      </c>
      <c r="E60" s="78" t="e">
        <f t="shared" si="0"/>
        <v>#REF!</v>
      </c>
      <c r="F60" s="56" t="e">
        <f>平台团队!#REF!</f>
        <v>#REF!</v>
      </c>
      <c r="G60" s="78" t="e">
        <f t="shared" si="1"/>
        <v>#REF!</v>
      </c>
      <c r="H60" s="56" t="e">
        <f>平台团队!#REF!</f>
        <v>#REF!</v>
      </c>
      <c r="I60" s="56" t="e">
        <f>平台团队!#REF!</f>
        <v>#REF!</v>
      </c>
      <c r="J60" s="56" t="e">
        <f>平台团队!#REF!</f>
        <v>#REF!</v>
      </c>
      <c r="K60" s="56" t="e">
        <f>平台团队!#REF!</f>
        <v>#REF!</v>
      </c>
      <c r="L60" s="56" t="e">
        <f>平台团队!#REF!</f>
        <v>#REF!</v>
      </c>
      <c r="M60" s="76" t="e">
        <f>平台团队!#REF!</f>
        <v>#REF!</v>
      </c>
      <c r="N60" s="72" t="e">
        <f>平台团队!#REF!</f>
        <v>#REF!</v>
      </c>
      <c r="O60" s="56" t="e">
        <f>平台团队!#REF!</f>
        <v>#REF!</v>
      </c>
      <c r="P60" s="72" t="e">
        <f>VLOOKUP(B60,[3]Sheet1!$A$3:$C$68,2,FALSE)</f>
        <v>#REF!</v>
      </c>
      <c r="Q60" s="72" t="e">
        <f>VLOOKUP(B60,[3]Sheet1!$A$3:$C$68,3,FALSE)</f>
        <v>#REF!</v>
      </c>
      <c r="R60" s="56" t="e">
        <f>平台团队!#REF!</f>
        <v>#REF!</v>
      </c>
      <c r="S60" s="70"/>
      <c r="T60" s="56">
        <v>2015</v>
      </c>
    </row>
    <row r="61" spans="1:20">
      <c r="A61" s="77" t="e">
        <f>平台团队!#REF!</f>
        <v>#REF!</v>
      </c>
      <c r="B61" s="75" t="e">
        <f>平台团队!#REF!</f>
        <v>#REF!</v>
      </c>
      <c r="C61" s="56" t="e">
        <f>平台团队!#REF!</f>
        <v>#REF!</v>
      </c>
      <c r="D61" s="56" t="e">
        <f>平台团队!#REF!</f>
        <v>#REF!</v>
      </c>
      <c r="E61" s="78" t="e">
        <f t="shared" si="0"/>
        <v>#REF!</v>
      </c>
      <c r="F61" s="56" t="e">
        <f>平台团队!#REF!</f>
        <v>#REF!</v>
      </c>
      <c r="G61" s="78" t="e">
        <f t="shared" si="1"/>
        <v>#REF!</v>
      </c>
      <c r="H61" s="56" t="e">
        <f>平台团队!#REF!</f>
        <v>#REF!</v>
      </c>
      <c r="I61" s="56" t="e">
        <f>平台团队!#REF!</f>
        <v>#REF!</v>
      </c>
      <c r="J61" s="56" t="e">
        <f>平台团队!#REF!</f>
        <v>#REF!</v>
      </c>
      <c r="K61" s="56" t="e">
        <f>平台团队!#REF!</f>
        <v>#REF!</v>
      </c>
      <c r="L61" s="56" t="e">
        <f>平台团队!#REF!</f>
        <v>#REF!</v>
      </c>
      <c r="M61" s="76" t="e">
        <f>平台团队!#REF!</f>
        <v>#REF!</v>
      </c>
      <c r="N61" s="72" t="e">
        <f>平台团队!#REF!</f>
        <v>#REF!</v>
      </c>
      <c r="O61" s="56" t="e">
        <f>平台团队!#REF!</f>
        <v>#REF!</v>
      </c>
      <c r="P61" s="72" t="e">
        <f>VLOOKUP(B61,[3]Sheet1!$A$3:$C$68,2,FALSE)</f>
        <v>#REF!</v>
      </c>
      <c r="Q61" s="72" t="e">
        <f>VLOOKUP(B61,[3]Sheet1!$A$3:$C$68,3,FALSE)</f>
        <v>#REF!</v>
      </c>
      <c r="R61" s="56" t="e">
        <f>平台团队!#REF!</f>
        <v>#REF!</v>
      </c>
      <c r="S61" s="70"/>
      <c r="T61" s="56">
        <v>2015</v>
      </c>
    </row>
    <row r="62" spans="1:20">
      <c r="A62" s="77" t="e">
        <f>平台团队!#REF!</f>
        <v>#REF!</v>
      </c>
      <c r="B62" s="75" t="e">
        <f>平台团队!#REF!</f>
        <v>#REF!</v>
      </c>
      <c r="C62" s="56" t="e">
        <f>平台团队!#REF!</f>
        <v>#REF!</v>
      </c>
      <c r="D62" s="56" t="e">
        <f>平台团队!#REF!</f>
        <v>#REF!</v>
      </c>
      <c r="E62" s="78" t="e">
        <f t="shared" si="0"/>
        <v>#REF!</v>
      </c>
      <c r="F62" s="56" t="e">
        <f>平台团队!#REF!</f>
        <v>#REF!</v>
      </c>
      <c r="G62" s="78" t="e">
        <f t="shared" si="1"/>
        <v>#REF!</v>
      </c>
      <c r="H62" s="56" t="e">
        <f>平台团队!#REF!</f>
        <v>#REF!</v>
      </c>
      <c r="I62" s="56" t="e">
        <f>平台团队!#REF!</f>
        <v>#REF!</v>
      </c>
      <c r="J62" s="56" t="e">
        <f>平台团队!#REF!</f>
        <v>#REF!</v>
      </c>
      <c r="K62" s="56" t="e">
        <f>平台团队!#REF!</f>
        <v>#REF!</v>
      </c>
      <c r="L62" s="56" t="e">
        <f>平台团队!#REF!</f>
        <v>#REF!</v>
      </c>
      <c r="M62" s="76" t="e">
        <f>平台团队!#REF!</f>
        <v>#REF!</v>
      </c>
      <c r="N62" s="72" t="e">
        <f>平台团队!#REF!</f>
        <v>#REF!</v>
      </c>
      <c r="O62" s="56" t="e">
        <f>平台团队!#REF!</f>
        <v>#REF!</v>
      </c>
      <c r="P62" s="72" t="e">
        <f>VLOOKUP(B62,[3]Sheet1!$A$3:$C$68,2,FALSE)</f>
        <v>#REF!</v>
      </c>
      <c r="Q62" s="72" t="e">
        <f>VLOOKUP(B62,[3]Sheet1!$A$3:$C$68,3,FALSE)</f>
        <v>#REF!</v>
      </c>
      <c r="R62" s="56" t="e">
        <f>平台团队!#REF!</f>
        <v>#REF!</v>
      </c>
      <c r="S62" s="70"/>
      <c r="T62" s="56">
        <v>2015</v>
      </c>
    </row>
    <row r="63" spans="1:20">
      <c r="A63" s="77" t="e">
        <f>平台团队!#REF!</f>
        <v>#REF!</v>
      </c>
      <c r="B63" s="75" t="e">
        <f>平台团队!#REF!</f>
        <v>#REF!</v>
      </c>
      <c r="C63" s="56" t="e">
        <f>平台团队!#REF!</f>
        <v>#REF!</v>
      </c>
      <c r="D63" s="56" t="e">
        <f>平台团队!#REF!</f>
        <v>#REF!</v>
      </c>
      <c r="E63" s="78" t="e">
        <f t="shared" si="0"/>
        <v>#REF!</v>
      </c>
      <c r="F63" s="56" t="e">
        <f>平台团队!#REF!</f>
        <v>#REF!</v>
      </c>
      <c r="G63" s="78" t="e">
        <f t="shared" si="1"/>
        <v>#REF!</v>
      </c>
      <c r="H63" s="56" t="e">
        <f>平台团队!#REF!</f>
        <v>#REF!</v>
      </c>
      <c r="I63" s="56" t="e">
        <f>平台团队!#REF!</f>
        <v>#REF!</v>
      </c>
      <c r="J63" s="56" t="e">
        <f>平台团队!#REF!</f>
        <v>#REF!</v>
      </c>
      <c r="K63" s="56" t="e">
        <f>平台团队!#REF!</f>
        <v>#REF!</v>
      </c>
      <c r="L63" s="56" t="e">
        <f>平台团队!#REF!</f>
        <v>#REF!</v>
      </c>
      <c r="M63" s="76" t="e">
        <f>平台团队!#REF!</f>
        <v>#REF!</v>
      </c>
      <c r="N63" s="72" t="e">
        <f>平台团队!#REF!</f>
        <v>#REF!</v>
      </c>
      <c r="O63" s="56" t="e">
        <f>平台团队!#REF!</f>
        <v>#REF!</v>
      </c>
      <c r="P63" s="72" t="e">
        <f>VLOOKUP(B63,[3]Sheet1!$A$3:$C$68,2,FALSE)</f>
        <v>#REF!</v>
      </c>
      <c r="Q63" s="72" t="e">
        <f>VLOOKUP(B63,[3]Sheet1!$A$3:$C$68,3,FALSE)</f>
        <v>#REF!</v>
      </c>
      <c r="R63" s="56" t="e">
        <f>平台团队!#REF!</f>
        <v>#REF!</v>
      </c>
      <c r="S63" s="70"/>
      <c r="T63" s="56">
        <v>2015</v>
      </c>
    </row>
    <row r="64" spans="1:20">
      <c r="A64" s="77" t="e">
        <f>平台团队!#REF!</f>
        <v>#REF!</v>
      </c>
      <c r="B64" s="75" t="e">
        <f>平台团队!#REF!</f>
        <v>#REF!</v>
      </c>
      <c r="C64" s="56" t="e">
        <f>平台团队!#REF!</f>
        <v>#REF!</v>
      </c>
      <c r="D64" s="56" t="e">
        <f>平台团队!#REF!</f>
        <v>#REF!</v>
      </c>
      <c r="E64" s="78" t="e">
        <f t="shared" si="0"/>
        <v>#REF!</v>
      </c>
      <c r="F64" s="56" t="e">
        <f>平台团队!#REF!</f>
        <v>#REF!</v>
      </c>
      <c r="G64" s="78" t="e">
        <f t="shared" si="1"/>
        <v>#REF!</v>
      </c>
      <c r="H64" s="56" t="e">
        <f>平台团队!#REF!</f>
        <v>#REF!</v>
      </c>
      <c r="I64" s="56" t="e">
        <f>平台团队!#REF!</f>
        <v>#REF!</v>
      </c>
      <c r="J64" s="56" t="e">
        <f>平台团队!#REF!</f>
        <v>#REF!</v>
      </c>
      <c r="K64" s="56" t="e">
        <f>平台团队!#REF!</f>
        <v>#REF!</v>
      </c>
      <c r="L64" s="56" t="e">
        <f>平台团队!#REF!</f>
        <v>#REF!</v>
      </c>
      <c r="M64" s="76" t="e">
        <f>平台团队!#REF!</f>
        <v>#REF!</v>
      </c>
      <c r="N64" s="72" t="e">
        <f>平台团队!#REF!</f>
        <v>#REF!</v>
      </c>
      <c r="O64" s="56" t="e">
        <f>平台团队!#REF!</f>
        <v>#REF!</v>
      </c>
      <c r="P64" s="72" t="e">
        <f>VLOOKUP(B64,[3]Sheet1!$A$3:$C$68,2,FALSE)</f>
        <v>#REF!</v>
      </c>
      <c r="Q64" s="72" t="e">
        <f>VLOOKUP(B64,[3]Sheet1!$A$3:$C$68,3,FALSE)</f>
        <v>#REF!</v>
      </c>
      <c r="R64" s="56" t="e">
        <f>平台团队!#REF!</f>
        <v>#REF!</v>
      </c>
      <c r="S64" s="70"/>
      <c r="T64" s="56">
        <v>2015</v>
      </c>
    </row>
    <row r="65" spans="1:20">
      <c r="A65" s="77" t="e">
        <f>平台团队!#REF!</f>
        <v>#REF!</v>
      </c>
      <c r="B65" s="75" t="e">
        <f>平台团队!#REF!</f>
        <v>#REF!</v>
      </c>
      <c r="C65" s="56" t="e">
        <f>平台团队!#REF!</f>
        <v>#REF!</v>
      </c>
      <c r="D65" s="56" t="e">
        <f>平台团队!#REF!</f>
        <v>#REF!</v>
      </c>
      <c r="E65" s="78" t="e">
        <f t="shared" si="0"/>
        <v>#REF!</v>
      </c>
      <c r="F65" s="56" t="e">
        <f>平台团队!#REF!</f>
        <v>#REF!</v>
      </c>
      <c r="G65" s="78" t="e">
        <f t="shared" si="1"/>
        <v>#REF!</v>
      </c>
      <c r="H65" s="56" t="e">
        <f>平台团队!#REF!</f>
        <v>#REF!</v>
      </c>
      <c r="I65" s="56" t="e">
        <f>平台团队!#REF!</f>
        <v>#REF!</v>
      </c>
      <c r="J65" s="56" t="e">
        <f>平台团队!#REF!</f>
        <v>#REF!</v>
      </c>
      <c r="K65" s="56" t="e">
        <f>平台团队!#REF!</f>
        <v>#REF!</v>
      </c>
      <c r="L65" s="56" t="e">
        <f>平台团队!#REF!</f>
        <v>#REF!</v>
      </c>
      <c r="M65" s="76" t="e">
        <f>平台团队!#REF!</f>
        <v>#REF!</v>
      </c>
      <c r="N65" s="72" t="e">
        <f>平台团队!#REF!</f>
        <v>#REF!</v>
      </c>
      <c r="O65" s="56" t="e">
        <f>平台团队!#REF!</f>
        <v>#REF!</v>
      </c>
      <c r="P65" s="72" t="e">
        <f>VLOOKUP(B65,[3]Sheet1!$A$3:$C$68,2,FALSE)</f>
        <v>#REF!</v>
      </c>
      <c r="Q65" s="72" t="e">
        <f>VLOOKUP(B65,[3]Sheet1!$A$3:$C$68,3,FALSE)</f>
        <v>#REF!</v>
      </c>
      <c r="R65" s="56" t="e">
        <f>平台团队!#REF!</f>
        <v>#REF!</v>
      </c>
      <c r="S65" s="70"/>
      <c r="T65" s="56">
        <v>2015</v>
      </c>
    </row>
    <row r="66" spans="1:20">
      <c r="A66" s="77" t="e">
        <f>平台团队!#REF!</f>
        <v>#REF!</v>
      </c>
      <c r="B66" s="75" t="e">
        <f>平台团队!#REF!</f>
        <v>#REF!</v>
      </c>
      <c r="C66" s="56" t="e">
        <f>平台团队!#REF!</f>
        <v>#REF!</v>
      </c>
      <c r="D66" s="56" t="e">
        <f>平台团队!#REF!</f>
        <v>#REF!</v>
      </c>
      <c r="E66" s="78" t="e">
        <f t="shared" si="0"/>
        <v>#REF!</v>
      </c>
      <c r="F66" s="56" t="e">
        <f>平台团队!#REF!</f>
        <v>#REF!</v>
      </c>
      <c r="G66" s="78" t="e">
        <f t="shared" si="1"/>
        <v>#REF!</v>
      </c>
      <c r="H66" s="56" t="e">
        <f>平台团队!#REF!</f>
        <v>#REF!</v>
      </c>
      <c r="I66" s="56" t="e">
        <f>平台团队!#REF!</f>
        <v>#REF!</v>
      </c>
      <c r="J66" s="56" t="e">
        <f>平台团队!#REF!</f>
        <v>#REF!</v>
      </c>
      <c r="K66" s="56" t="e">
        <f>平台团队!#REF!</f>
        <v>#REF!</v>
      </c>
      <c r="L66" s="56" t="e">
        <f>平台团队!#REF!</f>
        <v>#REF!</v>
      </c>
      <c r="M66" s="76" t="e">
        <f>平台团队!#REF!</f>
        <v>#REF!</v>
      </c>
      <c r="N66" s="72" t="e">
        <f>平台团队!#REF!</f>
        <v>#REF!</v>
      </c>
      <c r="O66" s="56" t="e">
        <f>平台团队!#REF!</f>
        <v>#REF!</v>
      </c>
      <c r="P66" s="72" t="e">
        <f>VLOOKUP(B66,[3]Sheet1!$A$3:$C$68,2,FALSE)</f>
        <v>#REF!</v>
      </c>
      <c r="Q66" s="72" t="e">
        <f>VLOOKUP(B66,[3]Sheet1!$A$3:$C$68,3,FALSE)</f>
        <v>#REF!</v>
      </c>
      <c r="R66" s="56" t="e">
        <f>平台团队!#REF!</f>
        <v>#REF!</v>
      </c>
      <c r="S66" s="70"/>
      <c r="T66" s="56">
        <v>2015</v>
      </c>
    </row>
    <row r="67" spans="1:20">
      <c r="A67" s="77" t="e">
        <f>平台团队!#REF!</f>
        <v>#REF!</v>
      </c>
      <c r="B67" s="75" t="e">
        <f>平台团队!#REF!</f>
        <v>#REF!</v>
      </c>
      <c r="C67" s="56" t="e">
        <f>平台团队!#REF!</f>
        <v>#REF!</v>
      </c>
      <c r="D67" s="56" t="e">
        <f>平台团队!#REF!</f>
        <v>#REF!</v>
      </c>
      <c r="E67" s="78" t="e">
        <f t="shared" si="0"/>
        <v>#REF!</v>
      </c>
      <c r="F67" s="56" t="e">
        <f>平台团队!#REF!</f>
        <v>#REF!</v>
      </c>
      <c r="G67" s="78" t="e">
        <f t="shared" si="1"/>
        <v>#REF!</v>
      </c>
      <c r="H67" s="56" t="e">
        <f>平台团队!#REF!</f>
        <v>#REF!</v>
      </c>
      <c r="I67" s="56" t="e">
        <f>平台团队!#REF!</f>
        <v>#REF!</v>
      </c>
      <c r="J67" s="56" t="e">
        <f>平台团队!#REF!</f>
        <v>#REF!</v>
      </c>
      <c r="K67" s="56" t="e">
        <f>平台团队!#REF!</f>
        <v>#REF!</v>
      </c>
      <c r="L67" s="56" t="e">
        <f>平台团队!#REF!</f>
        <v>#REF!</v>
      </c>
      <c r="M67" s="76" t="e">
        <f>平台团队!#REF!</f>
        <v>#REF!</v>
      </c>
      <c r="N67" s="72" t="e">
        <f>平台团队!#REF!</f>
        <v>#REF!</v>
      </c>
      <c r="O67" s="56" t="e">
        <f>平台团队!#REF!</f>
        <v>#REF!</v>
      </c>
      <c r="P67" s="72" t="e">
        <f>VLOOKUP(B67,[3]Sheet1!$A$3:$C$68,2,FALSE)</f>
        <v>#REF!</v>
      </c>
      <c r="Q67" s="72" t="e">
        <f>VLOOKUP(B67,[3]Sheet1!$A$3:$C$68,3,FALSE)</f>
        <v>#REF!</v>
      </c>
      <c r="R67" s="56" t="e">
        <f>平台团队!#REF!</f>
        <v>#REF!</v>
      </c>
      <c r="S67" s="70"/>
      <c r="T67" s="56">
        <v>2015</v>
      </c>
    </row>
    <row r="68" spans="1:20">
      <c r="A68" s="77" t="e">
        <f>平台团队!#REF!</f>
        <v>#REF!</v>
      </c>
      <c r="B68" s="75" t="e">
        <f>平台团队!#REF!</f>
        <v>#REF!</v>
      </c>
      <c r="C68" s="56" t="e">
        <f>平台团队!#REF!</f>
        <v>#REF!</v>
      </c>
      <c r="D68" s="56" t="e">
        <f>平台团队!#REF!</f>
        <v>#REF!</v>
      </c>
      <c r="E68" s="78" t="e">
        <f t="shared" si="0"/>
        <v>#REF!</v>
      </c>
      <c r="F68" s="56" t="e">
        <f>平台团队!#REF!</f>
        <v>#REF!</v>
      </c>
      <c r="G68" s="78" t="e">
        <f t="shared" si="1"/>
        <v>#REF!</v>
      </c>
      <c r="H68" s="56" t="e">
        <f>平台团队!#REF!</f>
        <v>#REF!</v>
      </c>
      <c r="I68" s="56" t="e">
        <f>平台团队!#REF!</f>
        <v>#REF!</v>
      </c>
      <c r="J68" s="56" t="e">
        <f>平台团队!#REF!</f>
        <v>#REF!</v>
      </c>
      <c r="K68" s="56" t="e">
        <f>平台团队!#REF!</f>
        <v>#REF!</v>
      </c>
      <c r="L68" s="56" t="e">
        <f>平台团队!#REF!</f>
        <v>#REF!</v>
      </c>
      <c r="M68" s="76" t="e">
        <f>平台团队!#REF!</f>
        <v>#REF!</v>
      </c>
      <c r="N68" s="72" t="e">
        <f>平台团队!#REF!</f>
        <v>#REF!</v>
      </c>
      <c r="O68" s="56" t="e">
        <f>平台团队!#REF!</f>
        <v>#REF!</v>
      </c>
      <c r="P68" s="72" t="e">
        <f>VLOOKUP(B68,[3]Sheet1!$A$3:$C$68,2,FALSE)</f>
        <v>#REF!</v>
      </c>
      <c r="Q68" s="72" t="e">
        <f>VLOOKUP(B68,[3]Sheet1!$A$3:$C$68,3,FALSE)</f>
        <v>#REF!</v>
      </c>
      <c r="R68" s="56" t="e">
        <f>平台团队!#REF!</f>
        <v>#REF!</v>
      </c>
      <c r="S68" s="70"/>
      <c r="T68" s="56">
        <v>2015</v>
      </c>
    </row>
    <row r="69" spans="1:20">
      <c r="A69" s="77" t="e">
        <f>平台团队!#REF!</f>
        <v>#REF!</v>
      </c>
      <c r="B69" s="75" t="e">
        <f>平台团队!#REF!</f>
        <v>#REF!</v>
      </c>
      <c r="C69" s="56" t="e">
        <f>平台团队!#REF!</f>
        <v>#REF!</v>
      </c>
      <c r="D69" s="56" t="e">
        <f>平台团队!#REF!</f>
        <v>#REF!</v>
      </c>
      <c r="E69" s="78" t="e">
        <f t="shared" si="0"/>
        <v>#REF!</v>
      </c>
      <c r="F69" s="56" t="e">
        <f>平台团队!#REF!</f>
        <v>#REF!</v>
      </c>
      <c r="G69" s="78" t="e">
        <f t="shared" si="1"/>
        <v>#REF!</v>
      </c>
      <c r="H69" s="56" t="e">
        <f>平台团队!#REF!</f>
        <v>#REF!</v>
      </c>
      <c r="I69" s="56" t="e">
        <f>平台团队!#REF!</f>
        <v>#REF!</v>
      </c>
      <c r="J69" s="56" t="e">
        <f>平台团队!#REF!</f>
        <v>#REF!</v>
      </c>
      <c r="K69" s="56" t="e">
        <f>平台团队!#REF!</f>
        <v>#REF!</v>
      </c>
      <c r="L69" s="56" t="e">
        <f>平台团队!#REF!</f>
        <v>#REF!</v>
      </c>
      <c r="M69" s="76" t="e">
        <f>平台团队!#REF!</f>
        <v>#REF!</v>
      </c>
      <c r="N69" s="72" t="e">
        <f>平台团队!#REF!</f>
        <v>#REF!</v>
      </c>
      <c r="O69" s="56" t="e">
        <f>平台团队!#REF!</f>
        <v>#REF!</v>
      </c>
      <c r="P69" s="72" t="e">
        <f>VLOOKUP(B69,[3]Sheet1!$A$3:$C$68,2,FALSE)</f>
        <v>#REF!</v>
      </c>
      <c r="Q69" s="72" t="e">
        <f>VLOOKUP(B69,[3]Sheet1!$A$3:$C$68,3,FALSE)</f>
        <v>#REF!</v>
      </c>
      <c r="R69" s="56" t="e">
        <f>平台团队!#REF!</f>
        <v>#REF!</v>
      </c>
      <c r="S69" s="70"/>
      <c r="T69" s="56">
        <v>2015</v>
      </c>
    </row>
    <row r="70" spans="1:20">
      <c r="A70" s="77" t="e">
        <f>平台团队!#REF!</f>
        <v>#REF!</v>
      </c>
      <c r="B70" s="75" t="e">
        <f>平台团队!#REF!</f>
        <v>#REF!</v>
      </c>
      <c r="C70" s="56" t="e">
        <f>平台团队!#REF!</f>
        <v>#REF!</v>
      </c>
      <c r="D70" s="56" t="e">
        <f>平台团队!#REF!</f>
        <v>#REF!</v>
      </c>
      <c r="E70" s="78" t="e">
        <f t="shared" si="0"/>
        <v>#REF!</v>
      </c>
      <c r="F70" s="56" t="e">
        <f>平台团队!#REF!</f>
        <v>#REF!</v>
      </c>
      <c r="G70" s="78" t="e">
        <f t="shared" si="1"/>
        <v>#REF!</v>
      </c>
      <c r="H70" s="56" t="e">
        <f>平台团队!#REF!</f>
        <v>#REF!</v>
      </c>
      <c r="I70" s="56" t="e">
        <f>平台团队!#REF!</f>
        <v>#REF!</v>
      </c>
      <c r="J70" s="56" t="e">
        <f>平台团队!#REF!</f>
        <v>#REF!</v>
      </c>
      <c r="K70" s="56" t="e">
        <f>平台团队!#REF!</f>
        <v>#REF!</v>
      </c>
      <c r="L70" s="56" t="e">
        <f>平台团队!#REF!</f>
        <v>#REF!</v>
      </c>
      <c r="M70" s="76" t="e">
        <f>平台团队!#REF!</f>
        <v>#REF!</v>
      </c>
      <c r="N70" s="72" t="e">
        <f>平台团队!#REF!</f>
        <v>#REF!</v>
      </c>
      <c r="O70" s="56" t="e">
        <f>平台团队!#REF!</f>
        <v>#REF!</v>
      </c>
      <c r="P70" s="72" t="e">
        <f>VLOOKUP(B70,[3]Sheet1!$A$3:$C$68,2,FALSE)</f>
        <v>#REF!</v>
      </c>
      <c r="Q70" s="72" t="e">
        <f>VLOOKUP(B70,[3]Sheet1!$A$3:$C$68,3,FALSE)</f>
        <v>#REF!</v>
      </c>
      <c r="R70" s="56" t="e">
        <f>平台团队!#REF!</f>
        <v>#REF!</v>
      </c>
      <c r="S70" s="70"/>
      <c r="T70" s="56">
        <v>2015</v>
      </c>
    </row>
    <row r="71" spans="1:20">
      <c r="A71" s="77" t="e">
        <f>平台团队!#REF!</f>
        <v>#REF!</v>
      </c>
      <c r="B71" s="75" t="e">
        <f>平台团队!#REF!</f>
        <v>#REF!</v>
      </c>
      <c r="C71" s="56" t="e">
        <f>平台团队!#REF!</f>
        <v>#REF!</v>
      </c>
      <c r="D71" s="56" t="e">
        <f>平台团队!#REF!</f>
        <v>#REF!</v>
      </c>
      <c r="E71" s="78" t="e">
        <f t="shared" si="0"/>
        <v>#REF!</v>
      </c>
      <c r="F71" s="56" t="e">
        <f>平台团队!#REF!</f>
        <v>#REF!</v>
      </c>
      <c r="G71" s="78" t="e">
        <f t="shared" si="1"/>
        <v>#REF!</v>
      </c>
      <c r="H71" s="56" t="e">
        <f>平台团队!#REF!</f>
        <v>#REF!</v>
      </c>
      <c r="I71" s="56" t="e">
        <f>平台团队!#REF!</f>
        <v>#REF!</v>
      </c>
      <c r="J71" s="56" t="e">
        <f>平台团队!#REF!</f>
        <v>#REF!</v>
      </c>
      <c r="K71" s="56" t="e">
        <f>平台团队!#REF!</f>
        <v>#REF!</v>
      </c>
      <c r="L71" s="56" t="e">
        <f>平台团队!#REF!</f>
        <v>#REF!</v>
      </c>
      <c r="M71" s="76" t="e">
        <f>平台团队!#REF!</f>
        <v>#REF!</v>
      </c>
      <c r="N71" s="72" t="e">
        <f>平台团队!#REF!</f>
        <v>#REF!</v>
      </c>
      <c r="O71" s="56" t="e">
        <f>平台团队!#REF!</f>
        <v>#REF!</v>
      </c>
      <c r="P71" s="72" t="e">
        <f>VLOOKUP(B71,[3]Sheet1!$A$3:$C$68,2,FALSE)</f>
        <v>#REF!</v>
      </c>
      <c r="Q71" s="72" t="e">
        <f>VLOOKUP(B71,[3]Sheet1!$A$3:$C$68,3,FALSE)</f>
        <v>#REF!</v>
      </c>
      <c r="R71" s="56" t="e">
        <f>平台团队!#REF!</f>
        <v>#REF!</v>
      </c>
      <c r="S71" s="70"/>
      <c r="T71" s="56">
        <v>2015</v>
      </c>
    </row>
    <row r="72" spans="1:20">
      <c r="A72" s="77" t="e">
        <f>平台团队!#REF!</f>
        <v>#REF!</v>
      </c>
      <c r="B72" s="75" t="e">
        <f>平台团队!#REF!</f>
        <v>#REF!</v>
      </c>
      <c r="C72" s="56" t="e">
        <f>平台团队!#REF!</f>
        <v>#REF!</v>
      </c>
      <c r="D72" s="56" t="e">
        <f>平台团队!#REF!</f>
        <v>#REF!</v>
      </c>
      <c r="E72" s="78" t="e">
        <f t="shared" si="0"/>
        <v>#REF!</v>
      </c>
      <c r="F72" s="56" t="e">
        <f>平台团队!#REF!</f>
        <v>#REF!</v>
      </c>
      <c r="G72" s="78" t="e">
        <f t="shared" si="1"/>
        <v>#REF!</v>
      </c>
      <c r="H72" s="56" t="e">
        <f>平台团队!#REF!</f>
        <v>#REF!</v>
      </c>
      <c r="I72" s="56" t="e">
        <f>平台团队!#REF!</f>
        <v>#REF!</v>
      </c>
      <c r="J72" s="56" t="e">
        <f>平台团队!#REF!</f>
        <v>#REF!</v>
      </c>
      <c r="K72" s="56" t="e">
        <f>平台团队!#REF!</f>
        <v>#REF!</v>
      </c>
      <c r="L72" s="56" t="e">
        <f>平台团队!#REF!</f>
        <v>#REF!</v>
      </c>
      <c r="M72" s="76" t="e">
        <f>平台团队!#REF!</f>
        <v>#REF!</v>
      </c>
      <c r="N72" s="72" t="e">
        <f>平台团队!#REF!</f>
        <v>#REF!</v>
      </c>
      <c r="O72" s="56" t="e">
        <f>平台团队!#REF!</f>
        <v>#REF!</v>
      </c>
      <c r="P72" s="72" t="e">
        <f>VLOOKUP(B72,[3]Sheet1!$A$3:$C$68,2,FALSE)</f>
        <v>#REF!</v>
      </c>
      <c r="Q72" s="72" t="e">
        <f>VLOOKUP(B72,[3]Sheet1!$A$3:$C$68,3,FALSE)</f>
        <v>#REF!</v>
      </c>
      <c r="R72" s="56" t="e">
        <f>平台团队!#REF!</f>
        <v>#REF!</v>
      </c>
      <c r="S72" s="70"/>
      <c r="T72" s="56">
        <v>2015</v>
      </c>
    </row>
    <row r="73" spans="1:20">
      <c r="A73" s="77" t="e">
        <f>平台团队!#REF!</f>
        <v>#REF!</v>
      </c>
      <c r="B73" s="75" t="e">
        <f>平台团队!#REF!</f>
        <v>#REF!</v>
      </c>
      <c r="C73" s="56" t="e">
        <f>平台团队!#REF!</f>
        <v>#REF!</v>
      </c>
      <c r="D73" s="56" t="e">
        <f>平台团队!#REF!</f>
        <v>#REF!</v>
      </c>
      <c r="E73" s="78" t="e">
        <f t="shared" si="0"/>
        <v>#REF!</v>
      </c>
      <c r="F73" s="56" t="e">
        <f>平台团队!#REF!</f>
        <v>#REF!</v>
      </c>
      <c r="G73" s="78" t="e">
        <f t="shared" si="1"/>
        <v>#REF!</v>
      </c>
      <c r="H73" s="56" t="e">
        <f>平台团队!#REF!</f>
        <v>#REF!</v>
      </c>
      <c r="I73" s="56" t="e">
        <f>平台团队!#REF!</f>
        <v>#REF!</v>
      </c>
      <c r="J73" s="56" t="e">
        <f>平台团队!#REF!</f>
        <v>#REF!</v>
      </c>
      <c r="K73" s="56" t="e">
        <f>平台团队!#REF!</f>
        <v>#REF!</v>
      </c>
      <c r="L73" s="56" t="e">
        <f>平台团队!#REF!</f>
        <v>#REF!</v>
      </c>
      <c r="M73" s="76" t="e">
        <f>平台团队!#REF!</f>
        <v>#REF!</v>
      </c>
      <c r="N73" s="72" t="e">
        <f>平台团队!#REF!</f>
        <v>#REF!</v>
      </c>
      <c r="O73" s="56" t="e">
        <f>平台团队!#REF!</f>
        <v>#REF!</v>
      </c>
      <c r="P73" s="72" t="e">
        <f>VLOOKUP(B73,[3]Sheet1!$A$3:$C$68,2,FALSE)</f>
        <v>#REF!</v>
      </c>
      <c r="Q73" s="72" t="e">
        <f>VLOOKUP(B73,[3]Sheet1!$A$3:$C$68,3,FALSE)</f>
        <v>#REF!</v>
      </c>
      <c r="R73" s="56" t="e">
        <f>平台团队!#REF!</f>
        <v>#REF!</v>
      </c>
      <c r="S73" s="70"/>
      <c r="T73" s="56">
        <v>2015</v>
      </c>
    </row>
    <row r="74" spans="1:20">
      <c r="A74" s="77" t="e">
        <f>平台团队!#REF!</f>
        <v>#REF!</v>
      </c>
      <c r="B74" s="75" t="e">
        <f>平台团队!#REF!</f>
        <v>#REF!</v>
      </c>
      <c r="C74" s="56" t="e">
        <f>平台团队!#REF!</f>
        <v>#REF!</v>
      </c>
      <c r="D74" s="56" t="e">
        <f>平台团队!#REF!</f>
        <v>#REF!</v>
      </c>
      <c r="E74" s="78" t="e">
        <f t="shared" ref="E74:E137" si="2">IF(F74="国家级","01",IF(F74="部级","02",IF(F74="省级","03",IF(F74="市级","04","05"))))</f>
        <v>#REF!</v>
      </c>
      <c r="F74" s="56" t="e">
        <f>平台团队!#REF!</f>
        <v>#REF!</v>
      </c>
      <c r="G74" s="78" t="e">
        <f t="shared" ref="G74:G137" si="3">IF(H74="创新团队","02",IF(H74="人才项目","03","01"))</f>
        <v>#REF!</v>
      </c>
      <c r="H74" s="56" t="e">
        <f>平台团队!#REF!</f>
        <v>#REF!</v>
      </c>
      <c r="I74" s="56" t="e">
        <f>平台团队!#REF!</f>
        <v>#REF!</v>
      </c>
      <c r="J74" s="56" t="e">
        <f>平台团队!#REF!</f>
        <v>#REF!</v>
      </c>
      <c r="K74" s="56" t="e">
        <f>平台团队!#REF!</f>
        <v>#REF!</v>
      </c>
      <c r="L74" s="56" t="e">
        <f>平台团队!#REF!</f>
        <v>#REF!</v>
      </c>
      <c r="M74" s="76" t="e">
        <f>平台团队!#REF!</f>
        <v>#REF!</v>
      </c>
      <c r="N74" s="72" t="e">
        <f>平台团队!#REF!</f>
        <v>#REF!</v>
      </c>
      <c r="O74" s="56" t="e">
        <f>平台团队!#REF!</f>
        <v>#REF!</v>
      </c>
      <c r="P74" s="72" t="e">
        <f>VLOOKUP(B74,[3]Sheet1!$A$3:$C$68,2,FALSE)</f>
        <v>#REF!</v>
      </c>
      <c r="Q74" s="72" t="e">
        <f>VLOOKUP(B74,[3]Sheet1!$A$3:$C$68,3,FALSE)</f>
        <v>#REF!</v>
      </c>
      <c r="R74" s="56" t="e">
        <f>平台团队!#REF!</f>
        <v>#REF!</v>
      </c>
      <c r="S74" s="70"/>
      <c r="T74" s="56">
        <v>2015</v>
      </c>
    </row>
    <row r="75" spans="1:20">
      <c r="A75" s="77" t="e">
        <f>平台团队!#REF!</f>
        <v>#REF!</v>
      </c>
      <c r="B75" s="75" t="e">
        <f>平台团队!#REF!</f>
        <v>#REF!</v>
      </c>
      <c r="C75" s="56" t="e">
        <f>平台团队!#REF!</f>
        <v>#REF!</v>
      </c>
      <c r="D75" s="56" t="e">
        <f>平台团队!#REF!</f>
        <v>#REF!</v>
      </c>
      <c r="E75" s="78" t="e">
        <f t="shared" si="2"/>
        <v>#REF!</v>
      </c>
      <c r="F75" s="56" t="e">
        <f>平台团队!#REF!</f>
        <v>#REF!</v>
      </c>
      <c r="G75" s="78" t="e">
        <f t="shared" si="3"/>
        <v>#REF!</v>
      </c>
      <c r="H75" s="56" t="e">
        <f>平台团队!#REF!</f>
        <v>#REF!</v>
      </c>
      <c r="I75" s="56" t="e">
        <f>平台团队!#REF!</f>
        <v>#REF!</v>
      </c>
      <c r="J75" s="56" t="e">
        <f>平台团队!#REF!</f>
        <v>#REF!</v>
      </c>
      <c r="K75" s="56" t="e">
        <f>平台团队!#REF!</f>
        <v>#REF!</v>
      </c>
      <c r="L75" s="56" t="e">
        <f>平台团队!#REF!</f>
        <v>#REF!</v>
      </c>
      <c r="M75" s="76" t="e">
        <f>平台团队!#REF!</f>
        <v>#REF!</v>
      </c>
      <c r="N75" s="72" t="e">
        <f>平台团队!#REF!</f>
        <v>#REF!</v>
      </c>
      <c r="O75" s="56" t="e">
        <f>平台团队!#REF!</f>
        <v>#REF!</v>
      </c>
      <c r="P75" s="72" t="e">
        <f>VLOOKUP(B75,[3]Sheet1!$A$3:$C$68,2,FALSE)</f>
        <v>#REF!</v>
      </c>
      <c r="Q75" s="72" t="e">
        <f>VLOOKUP(B75,[3]Sheet1!$A$3:$C$68,3,FALSE)</f>
        <v>#REF!</v>
      </c>
      <c r="R75" s="56" t="e">
        <f>平台团队!#REF!</f>
        <v>#REF!</v>
      </c>
      <c r="S75" s="70"/>
      <c r="T75" s="56">
        <v>2015</v>
      </c>
    </row>
    <row r="76" spans="1:20">
      <c r="A76" s="77" t="e">
        <f>平台团队!#REF!</f>
        <v>#REF!</v>
      </c>
      <c r="B76" s="75" t="e">
        <f>平台团队!#REF!</f>
        <v>#REF!</v>
      </c>
      <c r="C76" s="56" t="e">
        <f>平台团队!#REF!</f>
        <v>#REF!</v>
      </c>
      <c r="D76" s="56" t="e">
        <f>平台团队!#REF!</f>
        <v>#REF!</v>
      </c>
      <c r="E76" s="78" t="e">
        <f t="shared" si="2"/>
        <v>#REF!</v>
      </c>
      <c r="F76" s="56" t="e">
        <f>平台团队!#REF!</f>
        <v>#REF!</v>
      </c>
      <c r="G76" s="78" t="e">
        <f t="shared" si="3"/>
        <v>#REF!</v>
      </c>
      <c r="H76" s="56" t="e">
        <f>平台团队!#REF!</f>
        <v>#REF!</v>
      </c>
      <c r="I76" s="56" t="e">
        <f>平台团队!#REF!</f>
        <v>#REF!</v>
      </c>
      <c r="J76" s="56" t="e">
        <f>平台团队!#REF!</f>
        <v>#REF!</v>
      </c>
      <c r="K76" s="56" t="e">
        <f>平台团队!#REF!</f>
        <v>#REF!</v>
      </c>
      <c r="L76" s="56" t="e">
        <f>平台团队!#REF!</f>
        <v>#REF!</v>
      </c>
      <c r="M76" s="76" t="e">
        <f>平台团队!#REF!</f>
        <v>#REF!</v>
      </c>
      <c r="N76" s="72" t="e">
        <f>平台团队!#REF!</f>
        <v>#REF!</v>
      </c>
      <c r="O76" s="56" t="e">
        <f>平台团队!#REF!</f>
        <v>#REF!</v>
      </c>
      <c r="P76" s="72" t="e">
        <f>VLOOKUP(B76,[3]Sheet1!$A$3:$C$68,2,FALSE)</f>
        <v>#REF!</v>
      </c>
      <c r="Q76" s="72" t="e">
        <f>VLOOKUP(B76,[3]Sheet1!$A$3:$C$68,3,FALSE)</f>
        <v>#REF!</v>
      </c>
      <c r="R76" s="56" t="e">
        <f>平台团队!#REF!</f>
        <v>#REF!</v>
      </c>
      <c r="S76" s="70"/>
      <c r="T76" s="56">
        <v>2015</v>
      </c>
    </row>
    <row r="77" spans="1:20">
      <c r="A77" s="77" t="e">
        <f>平台团队!#REF!</f>
        <v>#REF!</v>
      </c>
      <c r="B77" s="75" t="e">
        <f>平台团队!#REF!</f>
        <v>#REF!</v>
      </c>
      <c r="C77" s="56" t="e">
        <f>平台团队!#REF!</f>
        <v>#REF!</v>
      </c>
      <c r="D77" s="56" t="e">
        <f>平台团队!#REF!</f>
        <v>#REF!</v>
      </c>
      <c r="E77" s="78" t="e">
        <f t="shared" si="2"/>
        <v>#REF!</v>
      </c>
      <c r="F77" s="56" t="e">
        <f>平台团队!#REF!</f>
        <v>#REF!</v>
      </c>
      <c r="G77" s="78" t="e">
        <f t="shared" si="3"/>
        <v>#REF!</v>
      </c>
      <c r="H77" s="56" t="e">
        <f>平台团队!#REF!</f>
        <v>#REF!</v>
      </c>
      <c r="I77" s="56" t="e">
        <f>平台团队!#REF!</f>
        <v>#REF!</v>
      </c>
      <c r="J77" s="56" t="e">
        <f>平台团队!#REF!</f>
        <v>#REF!</v>
      </c>
      <c r="K77" s="56" t="e">
        <f>平台团队!#REF!</f>
        <v>#REF!</v>
      </c>
      <c r="L77" s="56" t="e">
        <f>平台团队!#REF!</f>
        <v>#REF!</v>
      </c>
      <c r="M77" s="76" t="e">
        <f>平台团队!#REF!</f>
        <v>#REF!</v>
      </c>
      <c r="N77" s="72" t="e">
        <f>平台团队!#REF!</f>
        <v>#REF!</v>
      </c>
      <c r="O77" s="56" t="e">
        <f>平台团队!#REF!</f>
        <v>#REF!</v>
      </c>
      <c r="P77" s="72" t="e">
        <f>VLOOKUP(B77,[3]Sheet1!$A$3:$C$68,2,FALSE)</f>
        <v>#REF!</v>
      </c>
      <c r="Q77" s="72" t="e">
        <f>VLOOKUP(B77,[3]Sheet1!$A$3:$C$68,3,FALSE)</f>
        <v>#REF!</v>
      </c>
      <c r="R77" s="56" t="e">
        <f>平台团队!#REF!</f>
        <v>#REF!</v>
      </c>
      <c r="S77" s="70"/>
      <c r="T77" s="56">
        <v>2015</v>
      </c>
    </row>
    <row r="78" spans="1:20">
      <c r="A78" s="77" t="e">
        <f>平台团队!#REF!</f>
        <v>#REF!</v>
      </c>
      <c r="B78" s="75" t="e">
        <f>平台团队!#REF!</f>
        <v>#REF!</v>
      </c>
      <c r="C78" s="56" t="e">
        <f>平台团队!#REF!</f>
        <v>#REF!</v>
      </c>
      <c r="D78" s="56" t="e">
        <f>平台团队!#REF!</f>
        <v>#REF!</v>
      </c>
      <c r="E78" s="78" t="e">
        <f t="shared" si="2"/>
        <v>#REF!</v>
      </c>
      <c r="F78" s="56" t="e">
        <f>平台团队!#REF!</f>
        <v>#REF!</v>
      </c>
      <c r="G78" s="78" t="e">
        <f t="shared" si="3"/>
        <v>#REF!</v>
      </c>
      <c r="H78" s="56" t="e">
        <f>平台团队!#REF!</f>
        <v>#REF!</v>
      </c>
      <c r="I78" s="56" t="e">
        <f>平台团队!#REF!</f>
        <v>#REF!</v>
      </c>
      <c r="J78" s="56" t="e">
        <f>平台团队!#REF!</f>
        <v>#REF!</v>
      </c>
      <c r="K78" s="56" t="e">
        <f>平台团队!#REF!</f>
        <v>#REF!</v>
      </c>
      <c r="L78" s="56" t="e">
        <f>平台团队!#REF!</f>
        <v>#REF!</v>
      </c>
      <c r="M78" s="76" t="e">
        <f>平台团队!#REF!</f>
        <v>#REF!</v>
      </c>
      <c r="N78" s="72" t="e">
        <f>平台团队!#REF!</f>
        <v>#REF!</v>
      </c>
      <c r="O78" s="56" t="e">
        <f>平台团队!#REF!</f>
        <v>#REF!</v>
      </c>
      <c r="P78" s="72" t="e">
        <f>VLOOKUP(B78,[3]Sheet1!$A$3:$C$68,2,FALSE)</f>
        <v>#REF!</v>
      </c>
      <c r="Q78" s="72" t="e">
        <f>VLOOKUP(B78,[3]Sheet1!$A$3:$C$68,3,FALSE)</f>
        <v>#REF!</v>
      </c>
      <c r="R78" s="56" t="e">
        <f>平台团队!#REF!</f>
        <v>#REF!</v>
      </c>
      <c r="S78" s="70"/>
      <c r="T78" s="56">
        <v>2015</v>
      </c>
    </row>
    <row r="79" spans="1:20">
      <c r="A79" s="77" t="e">
        <f>平台团队!#REF!</f>
        <v>#REF!</v>
      </c>
      <c r="B79" s="75" t="e">
        <f>平台团队!#REF!</f>
        <v>#REF!</v>
      </c>
      <c r="C79" s="56" t="e">
        <f>平台团队!#REF!</f>
        <v>#REF!</v>
      </c>
      <c r="D79" s="56" t="e">
        <f>平台团队!#REF!</f>
        <v>#REF!</v>
      </c>
      <c r="E79" s="78" t="e">
        <f t="shared" si="2"/>
        <v>#REF!</v>
      </c>
      <c r="F79" s="56" t="e">
        <f>平台团队!#REF!</f>
        <v>#REF!</v>
      </c>
      <c r="G79" s="78" t="e">
        <f t="shared" si="3"/>
        <v>#REF!</v>
      </c>
      <c r="H79" s="56" t="e">
        <f>平台团队!#REF!</f>
        <v>#REF!</v>
      </c>
      <c r="I79" s="56" t="e">
        <f>平台团队!#REF!</f>
        <v>#REF!</v>
      </c>
      <c r="J79" s="56" t="e">
        <f>平台团队!#REF!</f>
        <v>#REF!</v>
      </c>
      <c r="K79" s="56" t="e">
        <f>平台团队!#REF!</f>
        <v>#REF!</v>
      </c>
      <c r="L79" s="56" t="e">
        <f>平台团队!#REF!</f>
        <v>#REF!</v>
      </c>
      <c r="M79" s="76" t="e">
        <f>平台团队!#REF!</f>
        <v>#REF!</v>
      </c>
      <c r="N79" s="72" t="e">
        <f>平台团队!#REF!</f>
        <v>#REF!</v>
      </c>
      <c r="O79" s="56" t="e">
        <f>平台团队!#REF!</f>
        <v>#REF!</v>
      </c>
      <c r="P79" s="72" t="e">
        <f>VLOOKUP(B79,[3]Sheet1!$A$3:$C$68,2,FALSE)</f>
        <v>#REF!</v>
      </c>
      <c r="Q79" s="72" t="e">
        <f>VLOOKUP(B79,[3]Sheet1!$A$3:$C$68,3,FALSE)</f>
        <v>#REF!</v>
      </c>
      <c r="R79" s="56" t="e">
        <f>平台团队!#REF!</f>
        <v>#REF!</v>
      </c>
      <c r="S79" s="70"/>
      <c r="T79" s="56">
        <v>2015</v>
      </c>
    </row>
    <row r="80" spans="1:20">
      <c r="A80" s="77" t="e">
        <f>平台团队!#REF!</f>
        <v>#REF!</v>
      </c>
      <c r="B80" s="75" t="e">
        <f>平台团队!#REF!</f>
        <v>#REF!</v>
      </c>
      <c r="C80" s="56" t="e">
        <f>平台团队!#REF!</f>
        <v>#REF!</v>
      </c>
      <c r="D80" s="56" t="e">
        <f>平台团队!#REF!</f>
        <v>#REF!</v>
      </c>
      <c r="E80" s="78" t="e">
        <f t="shared" si="2"/>
        <v>#REF!</v>
      </c>
      <c r="F80" s="56" t="e">
        <f>平台团队!#REF!</f>
        <v>#REF!</v>
      </c>
      <c r="G80" s="78" t="e">
        <f t="shared" si="3"/>
        <v>#REF!</v>
      </c>
      <c r="H80" s="56" t="e">
        <f>平台团队!#REF!</f>
        <v>#REF!</v>
      </c>
      <c r="I80" s="56" t="e">
        <f>平台团队!#REF!</f>
        <v>#REF!</v>
      </c>
      <c r="J80" s="56" t="e">
        <f>平台团队!#REF!</f>
        <v>#REF!</v>
      </c>
      <c r="K80" s="56" t="e">
        <f>平台团队!#REF!</f>
        <v>#REF!</v>
      </c>
      <c r="L80" s="56" t="e">
        <f>平台团队!#REF!</f>
        <v>#REF!</v>
      </c>
      <c r="M80" s="76" t="e">
        <f>平台团队!#REF!</f>
        <v>#REF!</v>
      </c>
      <c r="N80" s="72" t="e">
        <f>平台团队!#REF!</f>
        <v>#REF!</v>
      </c>
      <c r="O80" s="56" t="e">
        <f>平台团队!#REF!</f>
        <v>#REF!</v>
      </c>
      <c r="P80" s="72" t="e">
        <f>VLOOKUP(B80,[3]Sheet1!$A$3:$C$68,2,FALSE)</f>
        <v>#REF!</v>
      </c>
      <c r="Q80" s="72" t="e">
        <f>VLOOKUP(B80,[3]Sheet1!$A$3:$C$68,3,FALSE)</f>
        <v>#REF!</v>
      </c>
      <c r="R80" s="56" t="e">
        <f>平台团队!#REF!</f>
        <v>#REF!</v>
      </c>
      <c r="S80" s="70"/>
      <c r="T80" s="56">
        <v>2015</v>
      </c>
    </row>
    <row r="81" spans="1:20">
      <c r="A81" s="77" t="e">
        <f>平台团队!#REF!</f>
        <v>#REF!</v>
      </c>
      <c r="B81" s="75" t="e">
        <f>平台团队!#REF!</f>
        <v>#REF!</v>
      </c>
      <c r="C81" s="56" t="e">
        <f>平台团队!#REF!</f>
        <v>#REF!</v>
      </c>
      <c r="D81" s="56" t="e">
        <f>平台团队!#REF!</f>
        <v>#REF!</v>
      </c>
      <c r="E81" s="78" t="e">
        <f t="shared" si="2"/>
        <v>#REF!</v>
      </c>
      <c r="F81" s="56" t="e">
        <f>平台团队!#REF!</f>
        <v>#REF!</v>
      </c>
      <c r="G81" s="78" t="e">
        <f t="shared" si="3"/>
        <v>#REF!</v>
      </c>
      <c r="H81" s="56" t="e">
        <f>平台团队!#REF!</f>
        <v>#REF!</v>
      </c>
      <c r="I81" s="56" t="e">
        <f>平台团队!#REF!</f>
        <v>#REF!</v>
      </c>
      <c r="J81" s="56" t="e">
        <f>平台团队!#REF!</f>
        <v>#REF!</v>
      </c>
      <c r="K81" s="56" t="e">
        <f>平台团队!#REF!</f>
        <v>#REF!</v>
      </c>
      <c r="L81" s="56" t="e">
        <f>平台团队!#REF!</f>
        <v>#REF!</v>
      </c>
      <c r="M81" s="76" t="e">
        <f>平台团队!#REF!</f>
        <v>#REF!</v>
      </c>
      <c r="N81" s="72" t="e">
        <f>平台团队!#REF!</f>
        <v>#REF!</v>
      </c>
      <c r="O81" s="56" t="e">
        <f>平台团队!#REF!</f>
        <v>#REF!</v>
      </c>
      <c r="P81" s="72" t="e">
        <f>VLOOKUP(B81,[3]Sheet1!$A$3:$C$68,2,FALSE)</f>
        <v>#REF!</v>
      </c>
      <c r="Q81" s="72" t="e">
        <f>VLOOKUP(B81,[3]Sheet1!$A$3:$C$68,3,FALSE)</f>
        <v>#REF!</v>
      </c>
      <c r="R81" s="56" t="e">
        <f>平台团队!#REF!</f>
        <v>#REF!</v>
      </c>
      <c r="S81" s="70"/>
      <c r="T81" s="56">
        <v>2015</v>
      </c>
    </row>
    <row r="82" spans="1:20">
      <c r="A82" s="77" t="e">
        <f>平台团队!#REF!</f>
        <v>#REF!</v>
      </c>
      <c r="B82" s="75" t="e">
        <f>平台团队!#REF!</f>
        <v>#REF!</v>
      </c>
      <c r="C82" s="56" t="e">
        <f>平台团队!#REF!</f>
        <v>#REF!</v>
      </c>
      <c r="D82" s="56" t="e">
        <f>平台团队!#REF!</f>
        <v>#REF!</v>
      </c>
      <c r="E82" s="78" t="e">
        <f t="shared" si="2"/>
        <v>#REF!</v>
      </c>
      <c r="F82" s="56" t="e">
        <f>平台团队!#REF!</f>
        <v>#REF!</v>
      </c>
      <c r="G82" s="78" t="e">
        <f t="shared" si="3"/>
        <v>#REF!</v>
      </c>
      <c r="H82" s="56" t="e">
        <f>平台团队!#REF!</f>
        <v>#REF!</v>
      </c>
      <c r="I82" s="56" t="e">
        <f>平台团队!#REF!</f>
        <v>#REF!</v>
      </c>
      <c r="J82" s="56" t="e">
        <f>平台团队!#REF!</f>
        <v>#REF!</v>
      </c>
      <c r="K82" s="56" t="e">
        <f>平台团队!#REF!</f>
        <v>#REF!</v>
      </c>
      <c r="L82" s="56" t="e">
        <f>平台团队!#REF!</f>
        <v>#REF!</v>
      </c>
      <c r="M82" s="76" t="e">
        <f>平台团队!#REF!</f>
        <v>#REF!</v>
      </c>
      <c r="N82" s="72" t="e">
        <f>平台团队!#REF!</f>
        <v>#REF!</v>
      </c>
      <c r="O82" s="56" t="e">
        <f>平台团队!#REF!</f>
        <v>#REF!</v>
      </c>
      <c r="P82" s="72" t="e">
        <f>VLOOKUP(B82,[3]Sheet1!$A$3:$C$68,2,FALSE)</f>
        <v>#REF!</v>
      </c>
      <c r="Q82" s="72" t="e">
        <f>VLOOKUP(B82,[3]Sheet1!$A$3:$C$68,3,FALSE)</f>
        <v>#REF!</v>
      </c>
      <c r="R82" s="56" t="e">
        <f>平台团队!#REF!</f>
        <v>#REF!</v>
      </c>
      <c r="S82" s="70"/>
      <c r="T82" s="56">
        <v>2015</v>
      </c>
    </row>
    <row r="83" spans="1:20">
      <c r="A83" s="77" t="e">
        <f>平台团队!#REF!</f>
        <v>#REF!</v>
      </c>
      <c r="B83" s="75" t="e">
        <f>平台团队!#REF!</f>
        <v>#REF!</v>
      </c>
      <c r="C83" s="56" t="e">
        <f>平台团队!#REF!</f>
        <v>#REF!</v>
      </c>
      <c r="D83" s="56" t="e">
        <f>平台团队!#REF!</f>
        <v>#REF!</v>
      </c>
      <c r="E83" s="78" t="e">
        <f t="shared" si="2"/>
        <v>#REF!</v>
      </c>
      <c r="F83" s="56" t="e">
        <f>平台团队!#REF!</f>
        <v>#REF!</v>
      </c>
      <c r="G83" s="78" t="e">
        <f t="shared" si="3"/>
        <v>#REF!</v>
      </c>
      <c r="H83" s="56" t="e">
        <f>平台团队!#REF!</f>
        <v>#REF!</v>
      </c>
      <c r="I83" s="56" t="e">
        <f>平台团队!#REF!</f>
        <v>#REF!</v>
      </c>
      <c r="J83" s="56" t="e">
        <f>平台团队!#REF!</f>
        <v>#REF!</v>
      </c>
      <c r="K83" s="56" t="e">
        <f>平台团队!#REF!</f>
        <v>#REF!</v>
      </c>
      <c r="L83" s="56" t="e">
        <f>平台团队!#REF!</f>
        <v>#REF!</v>
      </c>
      <c r="M83" s="76" t="e">
        <f>平台团队!#REF!</f>
        <v>#REF!</v>
      </c>
      <c r="N83" s="72" t="e">
        <f>平台团队!#REF!</f>
        <v>#REF!</v>
      </c>
      <c r="O83" s="56" t="e">
        <f>平台团队!#REF!</f>
        <v>#REF!</v>
      </c>
      <c r="P83" s="72" t="e">
        <f>VLOOKUP(B83,[3]Sheet1!$A$3:$C$68,2,FALSE)</f>
        <v>#REF!</v>
      </c>
      <c r="Q83" s="72" t="e">
        <f>VLOOKUP(B83,[3]Sheet1!$A$3:$C$68,3,FALSE)</f>
        <v>#REF!</v>
      </c>
      <c r="R83" s="56" t="e">
        <f>平台团队!#REF!</f>
        <v>#REF!</v>
      </c>
      <c r="S83" s="70"/>
      <c r="T83" s="56">
        <v>2015</v>
      </c>
    </row>
    <row r="84" spans="1:20">
      <c r="A84" s="77" t="e">
        <f>平台团队!#REF!</f>
        <v>#REF!</v>
      </c>
      <c r="B84" s="75" t="e">
        <f>平台团队!#REF!</f>
        <v>#REF!</v>
      </c>
      <c r="C84" s="56" t="e">
        <f>平台团队!#REF!</f>
        <v>#REF!</v>
      </c>
      <c r="D84" s="56" t="e">
        <f>平台团队!#REF!</f>
        <v>#REF!</v>
      </c>
      <c r="E84" s="78" t="e">
        <f t="shared" si="2"/>
        <v>#REF!</v>
      </c>
      <c r="F84" s="56" t="e">
        <f>平台团队!#REF!</f>
        <v>#REF!</v>
      </c>
      <c r="G84" s="78" t="e">
        <f t="shared" si="3"/>
        <v>#REF!</v>
      </c>
      <c r="H84" s="56" t="e">
        <f>平台团队!#REF!</f>
        <v>#REF!</v>
      </c>
      <c r="I84" s="56" t="e">
        <f>平台团队!#REF!</f>
        <v>#REF!</v>
      </c>
      <c r="J84" s="56" t="e">
        <f>平台团队!#REF!</f>
        <v>#REF!</v>
      </c>
      <c r="K84" s="56" t="e">
        <f>平台团队!#REF!</f>
        <v>#REF!</v>
      </c>
      <c r="L84" s="56" t="e">
        <f>平台团队!#REF!</f>
        <v>#REF!</v>
      </c>
      <c r="M84" s="76" t="e">
        <f>平台团队!#REF!</f>
        <v>#REF!</v>
      </c>
      <c r="N84" s="72" t="e">
        <f>平台团队!#REF!</f>
        <v>#REF!</v>
      </c>
      <c r="O84" s="56" t="e">
        <f>平台团队!#REF!</f>
        <v>#REF!</v>
      </c>
      <c r="P84" s="72" t="e">
        <f>VLOOKUP(B84,[3]Sheet1!$A$3:$C$68,2,FALSE)</f>
        <v>#REF!</v>
      </c>
      <c r="Q84" s="72" t="e">
        <f>VLOOKUP(B84,[3]Sheet1!$A$3:$C$68,3,FALSE)</f>
        <v>#REF!</v>
      </c>
      <c r="R84" s="56" t="e">
        <f>平台团队!#REF!</f>
        <v>#REF!</v>
      </c>
      <c r="S84" s="70"/>
      <c r="T84" s="56">
        <v>2015</v>
      </c>
    </row>
    <row r="85" spans="1:20">
      <c r="A85" s="77" t="e">
        <f>平台团队!#REF!</f>
        <v>#REF!</v>
      </c>
      <c r="B85" s="75" t="e">
        <f>平台团队!#REF!</f>
        <v>#REF!</v>
      </c>
      <c r="C85" s="56" t="e">
        <f>平台团队!#REF!</f>
        <v>#REF!</v>
      </c>
      <c r="D85" s="56" t="e">
        <f>平台团队!#REF!</f>
        <v>#REF!</v>
      </c>
      <c r="E85" s="78" t="e">
        <f t="shared" si="2"/>
        <v>#REF!</v>
      </c>
      <c r="F85" s="56" t="e">
        <f>平台团队!#REF!</f>
        <v>#REF!</v>
      </c>
      <c r="G85" s="78" t="e">
        <f t="shared" si="3"/>
        <v>#REF!</v>
      </c>
      <c r="H85" s="56" t="e">
        <f>平台团队!#REF!</f>
        <v>#REF!</v>
      </c>
      <c r="I85" s="56" t="e">
        <f>平台团队!#REF!</f>
        <v>#REF!</v>
      </c>
      <c r="J85" s="56" t="e">
        <f>平台团队!#REF!</f>
        <v>#REF!</v>
      </c>
      <c r="K85" s="56" t="e">
        <f>平台团队!#REF!</f>
        <v>#REF!</v>
      </c>
      <c r="L85" s="56" t="e">
        <f>平台团队!#REF!</f>
        <v>#REF!</v>
      </c>
      <c r="M85" s="76" t="e">
        <f>平台团队!#REF!</f>
        <v>#REF!</v>
      </c>
      <c r="N85" s="72" t="e">
        <f>平台团队!#REF!</f>
        <v>#REF!</v>
      </c>
      <c r="O85" s="56" t="e">
        <f>平台团队!#REF!</f>
        <v>#REF!</v>
      </c>
      <c r="P85" s="72" t="e">
        <f>VLOOKUP(B85,[3]Sheet1!$A$3:$C$68,2,FALSE)</f>
        <v>#REF!</v>
      </c>
      <c r="Q85" s="72" t="e">
        <f>VLOOKUP(B85,[3]Sheet1!$A$3:$C$68,3,FALSE)</f>
        <v>#REF!</v>
      </c>
      <c r="R85" s="56" t="e">
        <f>平台团队!#REF!</f>
        <v>#REF!</v>
      </c>
      <c r="S85" s="70"/>
      <c r="T85" s="56">
        <v>2015</v>
      </c>
    </row>
    <row r="86" spans="1:20">
      <c r="A86" s="77" t="e">
        <f>平台团队!#REF!</f>
        <v>#REF!</v>
      </c>
      <c r="B86" s="75" t="e">
        <f>平台团队!#REF!</f>
        <v>#REF!</v>
      </c>
      <c r="C86" s="56" t="e">
        <f>平台团队!#REF!</f>
        <v>#REF!</v>
      </c>
      <c r="D86" s="56" t="e">
        <f>平台团队!#REF!</f>
        <v>#REF!</v>
      </c>
      <c r="E86" s="78" t="e">
        <f t="shared" si="2"/>
        <v>#REF!</v>
      </c>
      <c r="F86" s="56" t="e">
        <f>平台团队!#REF!</f>
        <v>#REF!</v>
      </c>
      <c r="G86" s="78" t="e">
        <f t="shared" si="3"/>
        <v>#REF!</v>
      </c>
      <c r="H86" s="56" t="e">
        <f>平台团队!#REF!</f>
        <v>#REF!</v>
      </c>
      <c r="I86" s="56" t="e">
        <f>平台团队!#REF!</f>
        <v>#REF!</v>
      </c>
      <c r="J86" s="56" t="e">
        <f>平台团队!#REF!</f>
        <v>#REF!</v>
      </c>
      <c r="K86" s="56" t="e">
        <f>平台团队!#REF!</f>
        <v>#REF!</v>
      </c>
      <c r="L86" s="56" t="e">
        <f>平台团队!#REF!</f>
        <v>#REF!</v>
      </c>
      <c r="M86" s="76" t="e">
        <f>平台团队!#REF!</f>
        <v>#REF!</v>
      </c>
      <c r="N86" s="72" t="e">
        <f>平台团队!#REF!</f>
        <v>#REF!</v>
      </c>
      <c r="O86" s="56" t="e">
        <f>平台团队!#REF!</f>
        <v>#REF!</v>
      </c>
      <c r="P86" s="72" t="e">
        <f>VLOOKUP(B86,[3]Sheet1!$A$3:$C$68,2,FALSE)</f>
        <v>#REF!</v>
      </c>
      <c r="Q86" s="72" t="e">
        <f>VLOOKUP(B86,[3]Sheet1!$A$3:$C$68,3,FALSE)</f>
        <v>#REF!</v>
      </c>
      <c r="R86" s="56" t="e">
        <f>平台团队!#REF!</f>
        <v>#REF!</v>
      </c>
      <c r="S86" s="70"/>
      <c r="T86" s="56">
        <v>2015</v>
      </c>
    </row>
    <row r="87" spans="1:20">
      <c r="A87" s="77" t="e">
        <f>平台团队!#REF!</f>
        <v>#REF!</v>
      </c>
      <c r="B87" s="75" t="e">
        <f>平台团队!#REF!</f>
        <v>#REF!</v>
      </c>
      <c r="C87" s="56" t="e">
        <f>平台团队!#REF!</f>
        <v>#REF!</v>
      </c>
      <c r="D87" s="56" t="e">
        <f>平台团队!#REF!</f>
        <v>#REF!</v>
      </c>
      <c r="E87" s="78" t="e">
        <f t="shared" si="2"/>
        <v>#REF!</v>
      </c>
      <c r="F87" s="56" t="e">
        <f>平台团队!#REF!</f>
        <v>#REF!</v>
      </c>
      <c r="G87" s="78" t="e">
        <f t="shared" si="3"/>
        <v>#REF!</v>
      </c>
      <c r="H87" s="56" t="e">
        <f>平台团队!#REF!</f>
        <v>#REF!</v>
      </c>
      <c r="I87" s="56" t="e">
        <f>平台团队!#REF!</f>
        <v>#REF!</v>
      </c>
      <c r="J87" s="56" t="e">
        <f>平台团队!#REF!</f>
        <v>#REF!</v>
      </c>
      <c r="K87" s="56" t="e">
        <f>平台团队!#REF!</f>
        <v>#REF!</v>
      </c>
      <c r="L87" s="56" t="e">
        <f>平台团队!#REF!</f>
        <v>#REF!</v>
      </c>
      <c r="M87" s="76" t="e">
        <f>平台团队!#REF!</f>
        <v>#REF!</v>
      </c>
      <c r="N87" s="72" t="e">
        <f>平台团队!#REF!</f>
        <v>#REF!</v>
      </c>
      <c r="O87" s="56" t="e">
        <f>平台团队!#REF!</f>
        <v>#REF!</v>
      </c>
      <c r="P87" s="72" t="e">
        <f>VLOOKUP(B87,[3]Sheet1!$A$3:$C$68,2,FALSE)</f>
        <v>#REF!</v>
      </c>
      <c r="Q87" s="72" t="e">
        <f>VLOOKUP(B87,[3]Sheet1!$A$3:$C$68,3,FALSE)</f>
        <v>#REF!</v>
      </c>
      <c r="R87" s="56" t="e">
        <f>平台团队!#REF!</f>
        <v>#REF!</v>
      </c>
      <c r="S87" s="70"/>
      <c r="T87" s="56">
        <v>2015</v>
      </c>
    </row>
    <row r="88" spans="1:20">
      <c r="A88" s="77" t="e">
        <f>平台团队!#REF!</f>
        <v>#REF!</v>
      </c>
      <c r="B88" s="75" t="e">
        <f>平台团队!#REF!</f>
        <v>#REF!</v>
      </c>
      <c r="C88" s="56" t="e">
        <f>平台团队!#REF!</f>
        <v>#REF!</v>
      </c>
      <c r="D88" s="56" t="e">
        <f>平台团队!#REF!</f>
        <v>#REF!</v>
      </c>
      <c r="E88" s="78" t="e">
        <f t="shared" si="2"/>
        <v>#REF!</v>
      </c>
      <c r="F88" s="56" t="e">
        <f>平台团队!#REF!</f>
        <v>#REF!</v>
      </c>
      <c r="G88" s="78" t="e">
        <f t="shared" si="3"/>
        <v>#REF!</v>
      </c>
      <c r="H88" s="56" t="e">
        <f>平台团队!#REF!</f>
        <v>#REF!</v>
      </c>
      <c r="I88" s="56" t="e">
        <f>平台团队!#REF!</f>
        <v>#REF!</v>
      </c>
      <c r="J88" s="56" t="e">
        <f>平台团队!#REF!</f>
        <v>#REF!</v>
      </c>
      <c r="K88" s="56" t="e">
        <f>平台团队!#REF!</f>
        <v>#REF!</v>
      </c>
      <c r="L88" s="56" t="e">
        <f>平台团队!#REF!</f>
        <v>#REF!</v>
      </c>
      <c r="M88" s="76" t="e">
        <f>平台团队!#REF!</f>
        <v>#REF!</v>
      </c>
      <c r="N88" s="72" t="e">
        <f>平台团队!#REF!</f>
        <v>#REF!</v>
      </c>
      <c r="O88" s="56" t="e">
        <f>平台团队!#REF!</f>
        <v>#REF!</v>
      </c>
      <c r="P88" s="72" t="e">
        <f>VLOOKUP(B88,[3]Sheet1!$A$3:$C$68,2,FALSE)</f>
        <v>#REF!</v>
      </c>
      <c r="Q88" s="72" t="e">
        <f>VLOOKUP(B88,[3]Sheet1!$A$3:$C$68,3,FALSE)</f>
        <v>#REF!</v>
      </c>
      <c r="R88" s="56" t="e">
        <f>平台团队!#REF!</f>
        <v>#REF!</v>
      </c>
      <c r="S88" s="70"/>
      <c r="T88" s="56">
        <v>2015</v>
      </c>
    </row>
    <row r="89" spans="1:20">
      <c r="A89" s="77" t="e">
        <f>平台团队!#REF!</f>
        <v>#REF!</v>
      </c>
      <c r="B89" s="75" t="e">
        <f>平台团队!#REF!</f>
        <v>#REF!</v>
      </c>
      <c r="C89" s="56" t="e">
        <f>平台团队!#REF!</f>
        <v>#REF!</v>
      </c>
      <c r="D89" s="56" t="e">
        <f>平台团队!#REF!</f>
        <v>#REF!</v>
      </c>
      <c r="E89" s="78" t="e">
        <f t="shared" si="2"/>
        <v>#REF!</v>
      </c>
      <c r="F89" s="56" t="e">
        <f>平台团队!#REF!</f>
        <v>#REF!</v>
      </c>
      <c r="G89" s="78" t="e">
        <f t="shared" si="3"/>
        <v>#REF!</v>
      </c>
      <c r="H89" s="56" t="e">
        <f>平台团队!#REF!</f>
        <v>#REF!</v>
      </c>
      <c r="I89" s="56" t="e">
        <f>平台团队!#REF!</f>
        <v>#REF!</v>
      </c>
      <c r="J89" s="56" t="e">
        <f>平台团队!#REF!</f>
        <v>#REF!</v>
      </c>
      <c r="K89" s="56" t="e">
        <f>平台团队!#REF!</f>
        <v>#REF!</v>
      </c>
      <c r="L89" s="56" t="e">
        <f>平台团队!#REF!</f>
        <v>#REF!</v>
      </c>
      <c r="M89" s="76" t="e">
        <f>平台团队!#REF!</f>
        <v>#REF!</v>
      </c>
      <c r="N89" s="72" t="e">
        <f>平台团队!#REF!</f>
        <v>#REF!</v>
      </c>
      <c r="O89" s="56" t="e">
        <f>平台团队!#REF!</f>
        <v>#REF!</v>
      </c>
      <c r="P89" s="72" t="e">
        <f>VLOOKUP(B89,[3]Sheet1!$A$3:$C$68,2,FALSE)</f>
        <v>#REF!</v>
      </c>
      <c r="Q89" s="72" t="e">
        <f>VLOOKUP(B89,[3]Sheet1!$A$3:$C$68,3,FALSE)</f>
        <v>#REF!</v>
      </c>
      <c r="R89" s="56" t="e">
        <f>平台团队!#REF!</f>
        <v>#REF!</v>
      </c>
      <c r="S89" s="70"/>
      <c r="T89" s="56">
        <v>2015</v>
      </c>
    </row>
    <row r="90" spans="1:20">
      <c r="A90" s="77" t="e">
        <f>平台团队!#REF!</f>
        <v>#REF!</v>
      </c>
      <c r="B90" s="75" t="e">
        <f>平台团队!#REF!</f>
        <v>#REF!</v>
      </c>
      <c r="C90" s="56" t="e">
        <f>平台团队!#REF!</f>
        <v>#REF!</v>
      </c>
      <c r="D90" s="56" t="e">
        <f>平台团队!#REF!</f>
        <v>#REF!</v>
      </c>
      <c r="E90" s="78" t="e">
        <f t="shared" si="2"/>
        <v>#REF!</v>
      </c>
      <c r="F90" s="56" t="e">
        <f>平台团队!#REF!</f>
        <v>#REF!</v>
      </c>
      <c r="G90" s="78" t="e">
        <f t="shared" si="3"/>
        <v>#REF!</v>
      </c>
      <c r="H90" s="56" t="e">
        <f>平台团队!#REF!</f>
        <v>#REF!</v>
      </c>
      <c r="I90" s="56" t="e">
        <f>平台团队!#REF!</f>
        <v>#REF!</v>
      </c>
      <c r="J90" s="56" t="e">
        <f>平台团队!#REF!</f>
        <v>#REF!</v>
      </c>
      <c r="K90" s="56" t="e">
        <f>平台团队!#REF!</f>
        <v>#REF!</v>
      </c>
      <c r="L90" s="56" t="e">
        <f>平台团队!#REF!</f>
        <v>#REF!</v>
      </c>
      <c r="M90" s="76" t="e">
        <f>平台团队!#REF!</f>
        <v>#REF!</v>
      </c>
      <c r="N90" s="72" t="e">
        <f>平台团队!#REF!</f>
        <v>#REF!</v>
      </c>
      <c r="O90" s="56" t="e">
        <f>平台团队!#REF!</f>
        <v>#REF!</v>
      </c>
      <c r="P90" s="72" t="e">
        <f>VLOOKUP(B90,[3]Sheet1!$A$3:$C$68,2,FALSE)</f>
        <v>#REF!</v>
      </c>
      <c r="Q90" s="72" t="e">
        <f>VLOOKUP(B90,[3]Sheet1!$A$3:$C$68,3,FALSE)</f>
        <v>#REF!</v>
      </c>
      <c r="R90" s="56" t="e">
        <f>平台团队!#REF!</f>
        <v>#REF!</v>
      </c>
      <c r="S90" s="70"/>
      <c r="T90" s="56">
        <v>2015</v>
      </c>
    </row>
    <row r="91" spans="1:20">
      <c r="A91" s="77" t="e">
        <f>平台团队!#REF!</f>
        <v>#REF!</v>
      </c>
      <c r="B91" s="75" t="e">
        <f>平台团队!#REF!</f>
        <v>#REF!</v>
      </c>
      <c r="C91" s="56" t="e">
        <f>平台团队!#REF!</f>
        <v>#REF!</v>
      </c>
      <c r="D91" s="56" t="e">
        <f>平台团队!#REF!</f>
        <v>#REF!</v>
      </c>
      <c r="E91" s="78" t="e">
        <f t="shared" si="2"/>
        <v>#REF!</v>
      </c>
      <c r="F91" s="56" t="e">
        <f>平台团队!#REF!</f>
        <v>#REF!</v>
      </c>
      <c r="G91" s="78" t="e">
        <f t="shared" si="3"/>
        <v>#REF!</v>
      </c>
      <c r="H91" s="56" t="e">
        <f>平台团队!#REF!</f>
        <v>#REF!</v>
      </c>
      <c r="I91" s="56" t="e">
        <f>平台团队!#REF!</f>
        <v>#REF!</v>
      </c>
      <c r="J91" s="56" t="e">
        <f>平台团队!#REF!</f>
        <v>#REF!</v>
      </c>
      <c r="K91" s="56" t="e">
        <f>平台团队!#REF!</f>
        <v>#REF!</v>
      </c>
      <c r="L91" s="56" t="e">
        <f>平台团队!#REF!</f>
        <v>#REF!</v>
      </c>
      <c r="M91" s="76" t="e">
        <f>平台团队!#REF!</f>
        <v>#REF!</v>
      </c>
      <c r="N91" s="72" t="e">
        <f>平台团队!#REF!</f>
        <v>#REF!</v>
      </c>
      <c r="O91" s="56" t="e">
        <f>平台团队!#REF!</f>
        <v>#REF!</v>
      </c>
      <c r="P91" s="72" t="e">
        <f>VLOOKUP(B91,[3]Sheet1!$A$3:$C$68,2,FALSE)</f>
        <v>#REF!</v>
      </c>
      <c r="Q91" s="72" t="e">
        <f>VLOOKUP(B91,[3]Sheet1!$A$3:$C$68,3,FALSE)</f>
        <v>#REF!</v>
      </c>
      <c r="R91" s="56" t="e">
        <f>平台团队!#REF!</f>
        <v>#REF!</v>
      </c>
      <c r="S91" s="70"/>
      <c r="T91" s="56">
        <v>2015</v>
      </c>
    </row>
    <row r="92" spans="1:20">
      <c r="A92" s="77" t="e">
        <f>平台团队!#REF!</f>
        <v>#REF!</v>
      </c>
      <c r="B92" s="75" t="e">
        <f>平台团队!#REF!</f>
        <v>#REF!</v>
      </c>
      <c r="C92" s="56" t="e">
        <f>平台团队!#REF!</f>
        <v>#REF!</v>
      </c>
      <c r="D92" s="56" t="e">
        <f>平台团队!#REF!</f>
        <v>#REF!</v>
      </c>
      <c r="E92" s="78" t="e">
        <f t="shared" si="2"/>
        <v>#REF!</v>
      </c>
      <c r="F92" s="56" t="e">
        <f>平台团队!#REF!</f>
        <v>#REF!</v>
      </c>
      <c r="G92" s="78" t="e">
        <f t="shared" si="3"/>
        <v>#REF!</v>
      </c>
      <c r="H92" s="56" t="e">
        <f>平台团队!#REF!</f>
        <v>#REF!</v>
      </c>
      <c r="I92" s="56" t="e">
        <f>平台团队!#REF!</f>
        <v>#REF!</v>
      </c>
      <c r="J92" s="56" t="e">
        <f>平台团队!#REF!</f>
        <v>#REF!</v>
      </c>
      <c r="K92" s="56" t="e">
        <f>平台团队!#REF!</f>
        <v>#REF!</v>
      </c>
      <c r="L92" s="56" t="e">
        <f>平台团队!#REF!</f>
        <v>#REF!</v>
      </c>
      <c r="M92" s="76" t="e">
        <f>平台团队!#REF!</f>
        <v>#REF!</v>
      </c>
      <c r="N92" s="72" t="e">
        <f>平台团队!#REF!</f>
        <v>#REF!</v>
      </c>
      <c r="O92" s="56" t="e">
        <f>平台团队!#REF!</f>
        <v>#REF!</v>
      </c>
      <c r="P92" s="72" t="e">
        <f>VLOOKUP(B92,[3]Sheet1!$A$3:$C$68,2,FALSE)</f>
        <v>#REF!</v>
      </c>
      <c r="Q92" s="72" t="e">
        <f>VLOOKUP(B92,[3]Sheet1!$A$3:$C$68,3,FALSE)</f>
        <v>#REF!</v>
      </c>
      <c r="R92" s="56" t="e">
        <f>平台团队!#REF!</f>
        <v>#REF!</v>
      </c>
      <c r="S92" s="70"/>
      <c r="T92" s="56">
        <v>2015</v>
      </c>
    </row>
    <row r="93" spans="1:20">
      <c r="A93" s="77" t="e">
        <f>平台团队!#REF!</f>
        <v>#REF!</v>
      </c>
      <c r="B93" s="75" t="e">
        <f>平台团队!#REF!</f>
        <v>#REF!</v>
      </c>
      <c r="C93" s="56" t="e">
        <f>平台团队!#REF!</f>
        <v>#REF!</v>
      </c>
      <c r="D93" s="56" t="e">
        <f>平台团队!#REF!</f>
        <v>#REF!</v>
      </c>
      <c r="E93" s="78" t="e">
        <f t="shared" si="2"/>
        <v>#REF!</v>
      </c>
      <c r="F93" s="56" t="e">
        <f>平台团队!#REF!</f>
        <v>#REF!</v>
      </c>
      <c r="G93" s="78" t="e">
        <f t="shared" si="3"/>
        <v>#REF!</v>
      </c>
      <c r="H93" s="56" t="e">
        <f>平台团队!#REF!</f>
        <v>#REF!</v>
      </c>
      <c r="I93" s="56" t="e">
        <f>平台团队!#REF!</f>
        <v>#REF!</v>
      </c>
      <c r="J93" s="56" t="e">
        <f>平台团队!#REF!</f>
        <v>#REF!</v>
      </c>
      <c r="K93" s="56" t="e">
        <f>平台团队!#REF!</f>
        <v>#REF!</v>
      </c>
      <c r="L93" s="56" t="e">
        <f>平台团队!#REF!</f>
        <v>#REF!</v>
      </c>
      <c r="M93" s="76" t="e">
        <f>平台团队!#REF!</f>
        <v>#REF!</v>
      </c>
      <c r="N93" s="72" t="e">
        <f>平台团队!#REF!</f>
        <v>#REF!</v>
      </c>
      <c r="O93" s="56" t="e">
        <f>平台团队!#REF!</f>
        <v>#REF!</v>
      </c>
      <c r="P93" s="72" t="e">
        <f>VLOOKUP(B93,[3]Sheet1!$A$3:$C$68,2,FALSE)</f>
        <v>#REF!</v>
      </c>
      <c r="Q93" s="72" t="e">
        <f>VLOOKUP(B93,[3]Sheet1!$A$3:$C$68,3,FALSE)</f>
        <v>#REF!</v>
      </c>
      <c r="R93" s="56" t="e">
        <f>平台团队!#REF!</f>
        <v>#REF!</v>
      </c>
      <c r="S93" s="70"/>
      <c r="T93" s="56">
        <v>2015</v>
      </c>
    </row>
    <row r="94" spans="1:20">
      <c r="A94" s="77" t="e">
        <f>平台团队!#REF!</f>
        <v>#REF!</v>
      </c>
      <c r="B94" s="75" t="e">
        <f>平台团队!#REF!</f>
        <v>#REF!</v>
      </c>
      <c r="C94" s="56" t="e">
        <f>平台团队!#REF!</f>
        <v>#REF!</v>
      </c>
      <c r="D94" s="56" t="e">
        <f>平台团队!#REF!</f>
        <v>#REF!</v>
      </c>
      <c r="E94" s="78" t="e">
        <f t="shared" si="2"/>
        <v>#REF!</v>
      </c>
      <c r="F94" s="56" t="e">
        <f>平台团队!#REF!</f>
        <v>#REF!</v>
      </c>
      <c r="G94" s="78" t="e">
        <f t="shared" si="3"/>
        <v>#REF!</v>
      </c>
      <c r="H94" s="56" t="e">
        <f>平台团队!#REF!</f>
        <v>#REF!</v>
      </c>
      <c r="I94" s="56" t="e">
        <f>平台团队!#REF!</f>
        <v>#REF!</v>
      </c>
      <c r="J94" s="56" t="e">
        <f>平台团队!#REF!</f>
        <v>#REF!</v>
      </c>
      <c r="K94" s="56" t="e">
        <f>平台团队!#REF!</f>
        <v>#REF!</v>
      </c>
      <c r="L94" s="56" t="e">
        <f>平台团队!#REF!</f>
        <v>#REF!</v>
      </c>
      <c r="M94" s="76" t="e">
        <f>平台团队!#REF!</f>
        <v>#REF!</v>
      </c>
      <c r="N94" s="72" t="e">
        <f>平台团队!#REF!</f>
        <v>#REF!</v>
      </c>
      <c r="O94" s="56" t="e">
        <f>平台团队!#REF!</f>
        <v>#REF!</v>
      </c>
      <c r="P94" s="72" t="e">
        <f>VLOOKUP(B94,[3]Sheet1!$A$3:$C$68,2,FALSE)</f>
        <v>#REF!</v>
      </c>
      <c r="Q94" s="72" t="e">
        <f>VLOOKUP(B94,[3]Sheet1!$A$3:$C$68,3,FALSE)</f>
        <v>#REF!</v>
      </c>
      <c r="R94" s="56" t="e">
        <f>平台团队!#REF!</f>
        <v>#REF!</v>
      </c>
      <c r="S94" s="70"/>
      <c r="T94" s="56">
        <v>2015</v>
      </c>
    </row>
    <row r="95" spans="1:20">
      <c r="A95" s="77" t="e">
        <f>平台团队!#REF!</f>
        <v>#REF!</v>
      </c>
      <c r="B95" s="75" t="e">
        <f>平台团队!#REF!</f>
        <v>#REF!</v>
      </c>
      <c r="C95" s="56" t="e">
        <f>平台团队!#REF!</f>
        <v>#REF!</v>
      </c>
      <c r="D95" s="56" t="e">
        <f>平台团队!#REF!</f>
        <v>#REF!</v>
      </c>
      <c r="E95" s="78" t="e">
        <f t="shared" si="2"/>
        <v>#REF!</v>
      </c>
      <c r="F95" s="56" t="e">
        <f>平台团队!#REF!</f>
        <v>#REF!</v>
      </c>
      <c r="G95" s="78" t="e">
        <f t="shared" si="3"/>
        <v>#REF!</v>
      </c>
      <c r="H95" s="56" t="e">
        <f>平台团队!#REF!</f>
        <v>#REF!</v>
      </c>
      <c r="I95" s="56" t="e">
        <f>平台团队!#REF!</f>
        <v>#REF!</v>
      </c>
      <c r="J95" s="56" t="e">
        <f>平台团队!#REF!</f>
        <v>#REF!</v>
      </c>
      <c r="K95" s="56" t="e">
        <f>平台团队!#REF!</f>
        <v>#REF!</v>
      </c>
      <c r="L95" s="56" t="e">
        <f>平台团队!#REF!</f>
        <v>#REF!</v>
      </c>
      <c r="M95" s="76" t="e">
        <f>平台团队!#REF!</f>
        <v>#REF!</v>
      </c>
      <c r="N95" s="72" t="e">
        <f>平台团队!#REF!</f>
        <v>#REF!</v>
      </c>
      <c r="O95" s="56" t="e">
        <f>平台团队!#REF!</f>
        <v>#REF!</v>
      </c>
      <c r="P95" s="72" t="e">
        <f>VLOOKUP(B95,[3]Sheet1!$A$3:$C$68,2,FALSE)</f>
        <v>#REF!</v>
      </c>
      <c r="Q95" s="72" t="e">
        <f>VLOOKUP(B95,[3]Sheet1!$A$3:$C$68,3,FALSE)</f>
        <v>#REF!</v>
      </c>
      <c r="R95" s="56" t="e">
        <f>平台团队!#REF!</f>
        <v>#REF!</v>
      </c>
      <c r="S95" s="70"/>
      <c r="T95" s="56">
        <v>2015</v>
      </c>
    </row>
    <row r="96" spans="1:20">
      <c r="A96" s="77" t="e">
        <f>平台团队!#REF!</f>
        <v>#REF!</v>
      </c>
      <c r="B96" s="75" t="e">
        <f>平台团队!#REF!</f>
        <v>#REF!</v>
      </c>
      <c r="C96" s="56" t="e">
        <f>平台团队!#REF!</f>
        <v>#REF!</v>
      </c>
      <c r="D96" s="56" t="e">
        <f>平台团队!#REF!</f>
        <v>#REF!</v>
      </c>
      <c r="E96" s="78" t="e">
        <f t="shared" si="2"/>
        <v>#REF!</v>
      </c>
      <c r="F96" s="56" t="e">
        <f>平台团队!#REF!</f>
        <v>#REF!</v>
      </c>
      <c r="G96" s="78" t="e">
        <f t="shared" si="3"/>
        <v>#REF!</v>
      </c>
      <c r="H96" s="56" t="e">
        <f>平台团队!#REF!</f>
        <v>#REF!</v>
      </c>
      <c r="I96" s="56" t="e">
        <f>平台团队!#REF!</f>
        <v>#REF!</v>
      </c>
      <c r="J96" s="56" t="e">
        <f>平台团队!#REF!</f>
        <v>#REF!</v>
      </c>
      <c r="K96" s="56" t="e">
        <f>平台团队!#REF!</f>
        <v>#REF!</v>
      </c>
      <c r="L96" s="56" t="e">
        <f>平台团队!#REF!</f>
        <v>#REF!</v>
      </c>
      <c r="M96" s="76" t="e">
        <f>平台团队!#REF!</f>
        <v>#REF!</v>
      </c>
      <c r="N96" s="72" t="e">
        <f>平台团队!#REF!</f>
        <v>#REF!</v>
      </c>
      <c r="O96" s="56" t="e">
        <f>平台团队!#REF!</f>
        <v>#REF!</v>
      </c>
      <c r="P96" s="72" t="e">
        <f>VLOOKUP(B96,[3]Sheet1!$A$3:$C$68,2,FALSE)</f>
        <v>#REF!</v>
      </c>
      <c r="Q96" s="72" t="e">
        <f>VLOOKUP(B96,[3]Sheet1!$A$3:$C$68,3,FALSE)</f>
        <v>#REF!</v>
      </c>
      <c r="R96" s="56" t="e">
        <f>平台团队!#REF!</f>
        <v>#REF!</v>
      </c>
      <c r="S96" s="70"/>
      <c r="T96" s="56">
        <v>2015</v>
      </c>
    </row>
    <row r="97" spans="1:20">
      <c r="A97" s="77" t="e">
        <f>平台团队!#REF!</f>
        <v>#REF!</v>
      </c>
      <c r="B97" s="75" t="e">
        <f>平台团队!#REF!</f>
        <v>#REF!</v>
      </c>
      <c r="C97" s="56" t="e">
        <f>平台团队!#REF!</f>
        <v>#REF!</v>
      </c>
      <c r="D97" s="56" t="e">
        <f>平台团队!#REF!</f>
        <v>#REF!</v>
      </c>
      <c r="E97" s="78" t="e">
        <f t="shared" si="2"/>
        <v>#REF!</v>
      </c>
      <c r="F97" s="56" t="e">
        <f>平台团队!#REF!</f>
        <v>#REF!</v>
      </c>
      <c r="G97" s="78" t="e">
        <f t="shared" si="3"/>
        <v>#REF!</v>
      </c>
      <c r="H97" s="56" t="e">
        <f>平台团队!#REF!</f>
        <v>#REF!</v>
      </c>
      <c r="I97" s="56" t="e">
        <f>平台团队!#REF!</f>
        <v>#REF!</v>
      </c>
      <c r="J97" s="56" t="e">
        <f>平台团队!#REF!</f>
        <v>#REF!</v>
      </c>
      <c r="K97" s="56" t="e">
        <f>平台团队!#REF!</f>
        <v>#REF!</v>
      </c>
      <c r="L97" s="56" t="e">
        <f>平台团队!#REF!</f>
        <v>#REF!</v>
      </c>
      <c r="M97" s="76" t="e">
        <f>平台团队!#REF!</f>
        <v>#REF!</v>
      </c>
      <c r="N97" s="72" t="e">
        <f>平台团队!#REF!</f>
        <v>#REF!</v>
      </c>
      <c r="O97" s="56" t="e">
        <f>平台团队!#REF!</f>
        <v>#REF!</v>
      </c>
      <c r="P97" s="72" t="e">
        <f>VLOOKUP(B97,[3]Sheet1!$A$3:$C$68,2,FALSE)</f>
        <v>#REF!</v>
      </c>
      <c r="Q97" s="72" t="e">
        <f>VLOOKUP(B97,[3]Sheet1!$A$3:$C$68,3,FALSE)</f>
        <v>#REF!</v>
      </c>
      <c r="R97" s="56" t="e">
        <f>平台团队!#REF!</f>
        <v>#REF!</v>
      </c>
      <c r="S97" s="70"/>
      <c r="T97" s="56">
        <v>2015</v>
      </c>
    </row>
    <row r="98" spans="1:20">
      <c r="A98" s="77" t="e">
        <f>平台团队!#REF!</f>
        <v>#REF!</v>
      </c>
      <c r="B98" s="75" t="e">
        <f>平台团队!#REF!</f>
        <v>#REF!</v>
      </c>
      <c r="C98" s="56" t="e">
        <f>平台团队!#REF!</f>
        <v>#REF!</v>
      </c>
      <c r="D98" s="56" t="e">
        <f>平台团队!#REF!</f>
        <v>#REF!</v>
      </c>
      <c r="E98" s="78" t="e">
        <f t="shared" si="2"/>
        <v>#REF!</v>
      </c>
      <c r="F98" s="56" t="e">
        <f>平台团队!#REF!</f>
        <v>#REF!</v>
      </c>
      <c r="G98" s="78" t="e">
        <f t="shared" si="3"/>
        <v>#REF!</v>
      </c>
      <c r="H98" s="56" t="e">
        <f>平台团队!#REF!</f>
        <v>#REF!</v>
      </c>
      <c r="I98" s="56" t="e">
        <f>平台团队!#REF!</f>
        <v>#REF!</v>
      </c>
      <c r="J98" s="56" t="e">
        <f>平台团队!#REF!</f>
        <v>#REF!</v>
      </c>
      <c r="K98" s="56" t="e">
        <f>平台团队!#REF!</f>
        <v>#REF!</v>
      </c>
      <c r="L98" s="56" t="e">
        <f>平台团队!#REF!</f>
        <v>#REF!</v>
      </c>
      <c r="M98" s="76" t="e">
        <f>平台团队!#REF!</f>
        <v>#REF!</v>
      </c>
      <c r="N98" s="72" t="e">
        <f>平台团队!#REF!</f>
        <v>#REF!</v>
      </c>
      <c r="O98" s="56" t="e">
        <f>平台团队!#REF!</f>
        <v>#REF!</v>
      </c>
      <c r="P98" s="72" t="e">
        <f>VLOOKUP(B98,[3]Sheet1!$A$3:$C$68,2,FALSE)</f>
        <v>#REF!</v>
      </c>
      <c r="Q98" s="72" t="e">
        <f>VLOOKUP(B98,[3]Sheet1!$A$3:$C$68,3,FALSE)</f>
        <v>#REF!</v>
      </c>
      <c r="R98" s="56" t="e">
        <f>平台团队!#REF!</f>
        <v>#REF!</v>
      </c>
      <c r="S98" s="70"/>
      <c r="T98" s="56">
        <v>2015</v>
      </c>
    </row>
    <row r="99" spans="1:20">
      <c r="A99" s="77" t="e">
        <f>平台团队!#REF!</f>
        <v>#REF!</v>
      </c>
      <c r="B99" s="75" t="e">
        <f>平台团队!#REF!</f>
        <v>#REF!</v>
      </c>
      <c r="C99" s="56" t="e">
        <f>平台团队!#REF!</f>
        <v>#REF!</v>
      </c>
      <c r="D99" s="56" t="e">
        <f>平台团队!#REF!</f>
        <v>#REF!</v>
      </c>
      <c r="E99" s="78" t="e">
        <f t="shared" si="2"/>
        <v>#REF!</v>
      </c>
      <c r="F99" s="56" t="e">
        <f>平台团队!#REF!</f>
        <v>#REF!</v>
      </c>
      <c r="G99" s="78" t="e">
        <f t="shared" si="3"/>
        <v>#REF!</v>
      </c>
      <c r="H99" s="56" t="e">
        <f>平台团队!#REF!</f>
        <v>#REF!</v>
      </c>
      <c r="I99" s="56" t="e">
        <f>平台团队!#REF!</f>
        <v>#REF!</v>
      </c>
      <c r="J99" s="56" t="e">
        <f>平台团队!#REF!</f>
        <v>#REF!</v>
      </c>
      <c r="K99" s="56" t="e">
        <f>平台团队!#REF!</f>
        <v>#REF!</v>
      </c>
      <c r="L99" s="56" t="e">
        <f>平台团队!#REF!</f>
        <v>#REF!</v>
      </c>
      <c r="M99" s="76" t="e">
        <f>平台团队!#REF!</f>
        <v>#REF!</v>
      </c>
      <c r="N99" s="72" t="e">
        <f>平台团队!#REF!</f>
        <v>#REF!</v>
      </c>
      <c r="O99" s="56" t="e">
        <f>平台团队!#REF!</f>
        <v>#REF!</v>
      </c>
      <c r="P99" s="72" t="e">
        <f>VLOOKUP(B99,[3]Sheet1!$A$3:$C$68,2,FALSE)</f>
        <v>#REF!</v>
      </c>
      <c r="Q99" s="72" t="e">
        <f>VLOOKUP(B99,[3]Sheet1!$A$3:$C$68,3,FALSE)</f>
        <v>#REF!</v>
      </c>
      <c r="R99" s="56" t="e">
        <f>平台团队!#REF!</f>
        <v>#REF!</v>
      </c>
      <c r="S99" s="70"/>
      <c r="T99" s="56">
        <v>2015</v>
      </c>
    </row>
    <row r="100" spans="1:20">
      <c r="A100" s="77" t="e">
        <f>平台团队!#REF!</f>
        <v>#REF!</v>
      </c>
      <c r="B100" s="75" t="e">
        <f>平台团队!#REF!</f>
        <v>#REF!</v>
      </c>
      <c r="C100" s="56" t="e">
        <f>平台团队!#REF!</f>
        <v>#REF!</v>
      </c>
      <c r="D100" s="56" t="e">
        <f>平台团队!#REF!</f>
        <v>#REF!</v>
      </c>
      <c r="E100" s="78" t="e">
        <f t="shared" si="2"/>
        <v>#REF!</v>
      </c>
      <c r="F100" s="56" t="e">
        <f>平台团队!#REF!</f>
        <v>#REF!</v>
      </c>
      <c r="G100" s="78" t="e">
        <f t="shared" si="3"/>
        <v>#REF!</v>
      </c>
      <c r="H100" s="56" t="e">
        <f>平台团队!#REF!</f>
        <v>#REF!</v>
      </c>
      <c r="I100" s="56" t="e">
        <f>平台团队!#REF!</f>
        <v>#REF!</v>
      </c>
      <c r="J100" s="56" t="e">
        <f>平台团队!#REF!</f>
        <v>#REF!</v>
      </c>
      <c r="K100" s="56" t="e">
        <f>平台团队!#REF!</f>
        <v>#REF!</v>
      </c>
      <c r="L100" s="56" t="e">
        <f>平台团队!#REF!</f>
        <v>#REF!</v>
      </c>
      <c r="M100" s="76" t="e">
        <f>平台团队!#REF!</f>
        <v>#REF!</v>
      </c>
      <c r="N100" s="72" t="e">
        <f>平台团队!#REF!</f>
        <v>#REF!</v>
      </c>
      <c r="O100" s="56" t="e">
        <f>平台团队!#REF!</f>
        <v>#REF!</v>
      </c>
      <c r="P100" s="72" t="e">
        <f>VLOOKUP(B100,[3]Sheet1!$A$3:$C$68,2,FALSE)</f>
        <v>#REF!</v>
      </c>
      <c r="Q100" s="72" t="e">
        <f>VLOOKUP(B100,[3]Sheet1!$A$3:$C$68,3,FALSE)</f>
        <v>#REF!</v>
      </c>
      <c r="R100" s="56" t="e">
        <f>平台团队!#REF!</f>
        <v>#REF!</v>
      </c>
      <c r="S100" s="70"/>
      <c r="T100" s="56">
        <v>2015</v>
      </c>
    </row>
    <row r="101" spans="1:20">
      <c r="A101" s="77" t="e">
        <f>平台团队!#REF!</f>
        <v>#REF!</v>
      </c>
      <c r="B101" s="75" t="e">
        <f>平台团队!#REF!</f>
        <v>#REF!</v>
      </c>
      <c r="C101" s="56" t="e">
        <f>平台团队!#REF!</f>
        <v>#REF!</v>
      </c>
      <c r="D101" s="56" t="e">
        <f>平台团队!#REF!</f>
        <v>#REF!</v>
      </c>
      <c r="E101" s="78" t="e">
        <f t="shared" si="2"/>
        <v>#REF!</v>
      </c>
      <c r="F101" s="56" t="e">
        <f>平台团队!#REF!</f>
        <v>#REF!</v>
      </c>
      <c r="G101" s="78" t="e">
        <f t="shared" si="3"/>
        <v>#REF!</v>
      </c>
      <c r="H101" s="56" t="e">
        <f>平台团队!#REF!</f>
        <v>#REF!</v>
      </c>
      <c r="I101" s="56" t="e">
        <f>平台团队!#REF!</f>
        <v>#REF!</v>
      </c>
      <c r="J101" s="56" t="e">
        <f>平台团队!#REF!</f>
        <v>#REF!</v>
      </c>
      <c r="K101" s="56" t="e">
        <f>平台团队!#REF!</f>
        <v>#REF!</v>
      </c>
      <c r="L101" s="56" t="e">
        <f>平台团队!#REF!</f>
        <v>#REF!</v>
      </c>
      <c r="M101" s="76" t="e">
        <f>平台团队!#REF!</f>
        <v>#REF!</v>
      </c>
      <c r="N101" s="72" t="e">
        <f>平台团队!#REF!</f>
        <v>#REF!</v>
      </c>
      <c r="O101" s="56" t="e">
        <f>平台团队!#REF!</f>
        <v>#REF!</v>
      </c>
      <c r="P101" s="72" t="e">
        <f>VLOOKUP(B101,[3]Sheet1!$A$3:$C$68,2,FALSE)</f>
        <v>#REF!</v>
      </c>
      <c r="Q101" s="72" t="e">
        <f>VLOOKUP(B101,[3]Sheet1!$A$3:$C$68,3,FALSE)</f>
        <v>#REF!</v>
      </c>
      <c r="R101" s="56" t="e">
        <f>平台团队!#REF!</f>
        <v>#REF!</v>
      </c>
      <c r="S101" s="70"/>
      <c r="T101" s="56">
        <v>2015</v>
      </c>
    </row>
    <row r="102" spans="1:20">
      <c r="A102" s="77" t="e">
        <f>平台团队!#REF!</f>
        <v>#REF!</v>
      </c>
      <c r="B102" s="75" t="e">
        <f>平台团队!#REF!</f>
        <v>#REF!</v>
      </c>
      <c r="C102" s="56" t="e">
        <f>平台团队!#REF!</f>
        <v>#REF!</v>
      </c>
      <c r="D102" s="56" t="e">
        <f>平台团队!#REF!</f>
        <v>#REF!</v>
      </c>
      <c r="E102" s="78" t="e">
        <f t="shared" si="2"/>
        <v>#REF!</v>
      </c>
      <c r="F102" s="56" t="e">
        <f>平台团队!#REF!</f>
        <v>#REF!</v>
      </c>
      <c r="G102" s="78" t="e">
        <f t="shared" si="3"/>
        <v>#REF!</v>
      </c>
      <c r="H102" s="56" t="e">
        <f>平台团队!#REF!</f>
        <v>#REF!</v>
      </c>
      <c r="I102" s="56" t="e">
        <f>平台团队!#REF!</f>
        <v>#REF!</v>
      </c>
      <c r="J102" s="56" t="e">
        <f>平台团队!#REF!</f>
        <v>#REF!</v>
      </c>
      <c r="K102" s="56" t="e">
        <f>平台团队!#REF!</f>
        <v>#REF!</v>
      </c>
      <c r="L102" s="56" t="e">
        <f>平台团队!#REF!</f>
        <v>#REF!</v>
      </c>
      <c r="M102" s="76" t="e">
        <f>平台团队!#REF!</f>
        <v>#REF!</v>
      </c>
      <c r="N102" s="72" t="e">
        <f>平台团队!#REF!</f>
        <v>#REF!</v>
      </c>
      <c r="O102" s="56" t="e">
        <f>平台团队!#REF!</f>
        <v>#REF!</v>
      </c>
      <c r="P102" s="72" t="e">
        <f>VLOOKUP(B102,[3]Sheet1!$A$3:$C$68,2,FALSE)</f>
        <v>#REF!</v>
      </c>
      <c r="Q102" s="72" t="e">
        <f>VLOOKUP(B102,[3]Sheet1!$A$3:$C$68,3,FALSE)</f>
        <v>#REF!</v>
      </c>
      <c r="R102" s="56" t="e">
        <f>平台团队!#REF!</f>
        <v>#REF!</v>
      </c>
      <c r="S102" s="70"/>
      <c r="T102" s="56">
        <v>2015</v>
      </c>
    </row>
    <row r="103" spans="1:20">
      <c r="A103" s="77" t="e">
        <f>平台团队!#REF!</f>
        <v>#REF!</v>
      </c>
      <c r="B103" s="75" t="e">
        <f>平台团队!#REF!</f>
        <v>#REF!</v>
      </c>
      <c r="C103" s="56" t="e">
        <f>平台团队!#REF!</f>
        <v>#REF!</v>
      </c>
      <c r="D103" s="56" t="e">
        <f>平台团队!#REF!</f>
        <v>#REF!</v>
      </c>
      <c r="E103" s="78" t="e">
        <f t="shared" si="2"/>
        <v>#REF!</v>
      </c>
      <c r="F103" s="56" t="e">
        <f>平台团队!#REF!</f>
        <v>#REF!</v>
      </c>
      <c r="G103" s="78" t="e">
        <f t="shared" si="3"/>
        <v>#REF!</v>
      </c>
      <c r="H103" s="56" t="e">
        <f>平台团队!#REF!</f>
        <v>#REF!</v>
      </c>
      <c r="I103" s="56" t="e">
        <f>平台团队!#REF!</f>
        <v>#REF!</v>
      </c>
      <c r="J103" s="56" t="e">
        <f>平台团队!#REF!</f>
        <v>#REF!</v>
      </c>
      <c r="K103" s="56" t="e">
        <f>平台团队!#REF!</f>
        <v>#REF!</v>
      </c>
      <c r="L103" s="56" t="e">
        <f>平台团队!#REF!</f>
        <v>#REF!</v>
      </c>
      <c r="M103" s="76" t="e">
        <f>平台团队!#REF!</f>
        <v>#REF!</v>
      </c>
      <c r="N103" s="72" t="e">
        <f>平台团队!#REF!</f>
        <v>#REF!</v>
      </c>
      <c r="O103" s="56" t="e">
        <f>平台团队!#REF!</f>
        <v>#REF!</v>
      </c>
      <c r="P103" s="72" t="e">
        <f>VLOOKUP(B103,[3]Sheet1!$A$3:$C$68,2,FALSE)</f>
        <v>#REF!</v>
      </c>
      <c r="Q103" s="72" t="e">
        <f>VLOOKUP(B103,[3]Sheet1!$A$3:$C$68,3,FALSE)</f>
        <v>#REF!</v>
      </c>
      <c r="R103" s="56" t="e">
        <f>平台团队!#REF!</f>
        <v>#REF!</v>
      </c>
      <c r="S103" s="70"/>
      <c r="T103" s="56">
        <v>2015</v>
      </c>
    </row>
    <row r="104" spans="1:20">
      <c r="A104" s="77" t="e">
        <f>平台团队!#REF!</f>
        <v>#REF!</v>
      </c>
      <c r="B104" s="75" t="e">
        <f>平台团队!#REF!</f>
        <v>#REF!</v>
      </c>
      <c r="C104" s="56" t="e">
        <f>平台团队!#REF!</f>
        <v>#REF!</v>
      </c>
      <c r="D104" s="56" t="e">
        <f>平台团队!#REF!</f>
        <v>#REF!</v>
      </c>
      <c r="E104" s="78" t="e">
        <f t="shared" si="2"/>
        <v>#REF!</v>
      </c>
      <c r="F104" s="56" t="e">
        <f>平台团队!#REF!</f>
        <v>#REF!</v>
      </c>
      <c r="G104" s="78" t="e">
        <f t="shared" si="3"/>
        <v>#REF!</v>
      </c>
      <c r="H104" s="56" t="e">
        <f>平台团队!#REF!</f>
        <v>#REF!</v>
      </c>
      <c r="I104" s="56" t="e">
        <f>平台团队!#REF!</f>
        <v>#REF!</v>
      </c>
      <c r="J104" s="56" t="e">
        <f>平台团队!#REF!</f>
        <v>#REF!</v>
      </c>
      <c r="K104" s="56" t="e">
        <f>平台团队!#REF!</f>
        <v>#REF!</v>
      </c>
      <c r="L104" s="56" t="e">
        <f>平台团队!#REF!</f>
        <v>#REF!</v>
      </c>
      <c r="M104" s="76" t="e">
        <f>平台团队!#REF!</f>
        <v>#REF!</v>
      </c>
      <c r="N104" s="72" t="e">
        <f>平台团队!#REF!</f>
        <v>#REF!</v>
      </c>
      <c r="O104" s="56" t="e">
        <f>平台团队!#REF!</f>
        <v>#REF!</v>
      </c>
      <c r="P104" s="72" t="e">
        <f>VLOOKUP(B104,[3]Sheet1!$A$3:$C$68,2,FALSE)</f>
        <v>#REF!</v>
      </c>
      <c r="Q104" s="72" t="e">
        <f>VLOOKUP(B104,[3]Sheet1!$A$3:$C$68,3,FALSE)</f>
        <v>#REF!</v>
      </c>
      <c r="R104" s="56" t="e">
        <f>平台团队!#REF!</f>
        <v>#REF!</v>
      </c>
      <c r="S104" s="70"/>
      <c r="T104" s="56">
        <v>2015</v>
      </c>
    </row>
    <row r="105" spans="1:20">
      <c r="A105" s="77" t="e">
        <f>平台团队!#REF!</f>
        <v>#REF!</v>
      </c>
      <c r="B105" s="75" t="e">
        <f>平台团队!#REF!</f>
        <v>#REF!</v>
      </c>
      <c r="C105" s="56" t="e">
        <f>平台团队!#REF!</f>
        <v>#REF!</v>
      </c>
      <c r="D105" s="56" t="e">
        <f>平台团队!#REF!</f>
        <v>#REF!</v>
      </c>
      <c r="E105" s="78" t="e">
        <f t="shared" si="2"/>
        <v>#REF!</v>
      </c>
      <c r="F105" s="56" t="e">
        <f>平台团队!#REF!</f>
        <v>#REF!</v>
      </c>
      <c r="G105" s="78" t="e">
        <f t="shared" si="3"/>
        <v>#REF!</v>
      </c>
      <c r="H105" s="56" t="e">
        <f>平台团队!#REF!</f>
        <v>#REF!</v>
      </c>
      <c r="I105" s="56" t="e">
        <f>平台团队!#REF!</f>
        <v>#REF!</v>
      </c>
      <c r="J105" s="56" t="e">
        <f>平台团队!#REF!</f>
        <v>#REF!</v>
      </c>
      <c r="K105" s="56" t="e">
        <f>平台团队!#REF!</f>
        <v>#REF!</v>
      </c>
      <c r="L105" s="56" t="e">
        <f>平台团队!#REF!</f>
        <v>#REF!</v>
      </c>
      <c r="M105" s="76" t="e">
        <f>平台团队!#REF!</f>
        <v>#REF!</v>
      </c>
      <c r="N105" s="72" t="e">
        <f>平台团队!#REF!</f>
        <v>#REF!</v>
      </c>
      <c r="O105" s="56" t="e">
        <f>平台团队!#REF!</f>
        <v>#REF!</v>
      </c>
      <c r="P105" s="72" t="e">
        <f>VLOOKUP(B105,[3]Sheet1!$A$3:$C$68,2,FALSE)</f>
        <v>#REF!</v>
      </c>
      <c r="Q105" s="72" t="e">
        <f>VLOOKUP(B105,[3]Sheet1!$A$3:$C$68,3,FALSE)</f>
        <v>#REF!</v>
      </c>
      <c r="R105" s="56" t="e">
        <f>平台团队!#REF!</f>
        <v>#REF!</v>
      </c>
      <c r="S105" s="70"/>
      <c r="T105" s="56">
        <v>2015</v>
      </c>
    </row>
    <row r="106" spans="1:20">
      <c r="A106" s="77" t="e">
        <f>平台团队!#REF!</f>
        <v>#REF!</v>
      </c>
      <c r="B106" s="75" t="e">
        <f>平台团队!#REF!</f>
        <v>#REF!</v>
      </c>
      <c r="C106" s="56" t="e">
        <f>平台团队!#REF!</f>
        <v>#REF!</v>
      </c>
      <c r="D106" s="56" t="e">
        <f>平台团队!#REF!</f>
        <v>#REF!</v>
      </c>
      <c r="E106" s="78" t="e">
        <f t="shared" si="2"/>
        <v>#REF!</v>
      </c>
      <c r="F106" s="56" t="e">
        <f>平台团队!#REF!</f>
        <v>#REF!</v>
      </c>
      <c r="G106" s="78" t="e">
        <f t="shared" si="3"/>
        <v>#REF!</v>
      </c>
      <c r="H106" s="56" t="e">
        <f>平台团队!#REF!</f>
        <v>#REF!</v>
      </c>
      <c r="I106" s="56" t="e">
        <f>平台团队!#REF!</f>
        <v>#REF!</v>
      </c>
      <c r="J106" s="56" t="e">
        <f>平台团队!#REF!</f>
        <v>#REF!</v>
      </c>
      <c r="K106" s="56" t="e">
        <f>平台团队!#REF!</f>
        <v>#REF!</v>
      </c>
      <c r="L106" s="56" t="e">
        <f>平台团队!#REF!</f>
        <v>#REF!</v>
      </c>
      <c r="M106" s="76" t="e">
        <f>平台团队!#REF!</f>
        <v>#REF!</v>
      </c>
      <c r="N106" s="72" t="e">
        <f>平台团队!#REF!</f>
        <v>#REF!</v>
      </c>
      <c r="O106" s="56" t="e">
        <f>平台团队!#REF!</f>
        <v>#REF!</v>
      </c>
      <c r="P106" s="72" t="e">
        <f>VLOOKUP(B106,[3]Sheet1!$A$3:$C$68,2,FALSE)</f>
        <v>#REF!</v>
      </c>
      <c r="Q106" s="72" t="e">
        <f>VLOOKUP(B106,[3]Sheet1!$A$3:$C$68,3,FALSE)</f>
        <v>#REF!</v>
      </c>
      <c r="R106" s="56" t="e">
        <f>平台团队!#REF!</f>
        <v>#REF!</v>
      </c>
      <c r="S106" s="70"/>
      <c r="T106" s="56">
        <v>2015</v>
      </c>
    </row>
    <row r="107" spans="1:20">
      <c r="A107" s="77" t="e">
        <f>平台团队!#REF!</f>
        <v>#REF!</v>
      </c>
      <c r="B107" s="75" t="e">
        <f>平台团队!#REF!</f>
        <v>#REF!</v>
      </c>
      <c r="C107" s="56" t="e">
        <f>平台团队!#REF!</f>
        <v>#REF!</v>
      </c>
      <c r="D107" s="56" t="e">
        <f>平台团队!#REF!</f>
        <v>#REF!</v>
      </c>
      <c r="E107" s="78" t="e">
        <f t="shared" si="2"/>
        <v>#REF!</v>
      </c>
      <c r="F107" s="56" t="e">
        <f>平台团队!#REF!</f>
        <v>#REF!</v>
      </c>
      <c r="G107" s="78" t="e">
        <f t="shared" si="3"/>
        <v>#REF!</v>
      </c>
      <c r="H107" s="56" t="e">
        <f>平台团队!#REF!</f>
        <v>#REF!</v>
      </c>
      <c r="I107" s="56" t="e">
        <f>平台团队!#REF!</f>
        <v>#REF!</v>
      </c>
      <c r="J107" s="56" t="e">
        <f>平台团队!#REF!</f>
        <v>#REF!</v>
      </c>
      <c r="K107" s="56" t="e">
        <f>平台团队!#REF!</f>
        <v>#REF!</v>
      </c>
      <c r="L107" s="56" t="e">
        <f>平台团队!#REF!</f>
        <v>#REF!</v>
      </c>
      <c r="M107" s="76" t="e">
        <f>平台团队!#REF!</f>
        <v>#REF!</v>
      </c>
      <c r="N107" s="72" t="e">
        <f>平台团队!#REF!</f>
        <v>#REF!</v>
      </c>
      <c r="O107" s="56" t="e">
        <f>平台团队!#REF!</f>
        <v>#REF!</v>
      </c>
      <c r="P107" s="72" t="e">
        <f>VLOOKUP(B107,[3]Sheet1!$A$3:$C$68,2,FALSE)</f>
        <v>#REF!</v>
      </c>
      <c r="Q107" s="72" t="e">
        <f>VLOOKUP(B107,[3]Sheet1!$A$3:$C$68,3,FALSE)</f>
        <v>#REF!</v>
      </c>
      <c r="R107" s="56" t="e">
        <f>平台团队!#REF!</f>
        <v>#REF!</v>
      </c>
      <c r="S107" s="70"/>
      <c r="T107" s="56">
        <v>2015</v>
      </c>
    </row>
    <row r="108" spans="1:20">
      <c r="A108" s="77" t="e">
        <f>平台团队!#REF!</f>
        <v>#REF!</v>
      </c>
      <c r="B108" s="75" t="e">
        <f>平台团队!#REF!</f>
        <v>#REF!</v>
      </c>
      <c r="C108" s="56" t="e">
        <f>平台团队!#REF!</f>
        <v>#REF!</v>
      </c>
      <c r="D108" s="56" t="e">
        <f>平台团队!#REF!</f>
        <v>#REF!</v>
      </c>
      <c r="E108" s="78" t="e">
        <f t="shared" si="2"/>
        <v>#REF!</v>
      </c>
      <c r="F108" s="56" t="e">
        <f>平台团队!#REF!</f>
        <v>#REF!</v>
      </c>
      <c r="G108" s="78" t="e">
        <f t="shared" si="3"/>
        <v>#REF!</v>
      </c>
      <c r="H108" s="56" t="e">
        <f>平台团队!#REF!</f>
        <v>#REF!</v>
      </c>
      <c r="I108" s="56" t="e">
        <f>平台团队!#REF!</f>
        <v>#REF!</v>
      </c>
      <c r="J108" s="56" t="e">
        <f>平台团队!#REF!</f>
        <v>#REF!</v>
      </c>
      <c r="K108" s="56" t="e">
        <f>平台团队!#REF!</f>
        <v>#REF!</v>
      </c>
      <c r="L108" s="56" t="e">
        <f>平台团队!#REF!</f>
        <v>#REF!</v>
      </c>
      <c r="M108" s="76" t="e">
        <f>平台团队!#REF!</f>
        <v>#REF!</v>
      </c>
      <c r="N108" s="72" t="e">
        <f>平台团队!#REF!</f>
        <v>#REF!</v>
      </c>
      <c r="O108" s="56" t="e">
        <f>平台团队!#REF!</f>
        <v>#REF!</v>
      </c>
      <c r="P108" s="72" t="e">
        <f>VLOOKUP(B108,[3]Sheet1!$A$3:$C$68,2,FALSE)</f>
        <v>#REF!</v>
      </c>
      <c r="Q108" s="72" t="e">
        <f>VLOOKUP(B108,[3]Sheet1!$A$3:$C$68,3,FALSE)</f>
        <v>#REF!</v>
      </c>
      <c r="R108" s="56" t="e">
        <f>平台团队!#REF!</f>
        <v>#REF!</v>
      </c>
      <c r="S108" s="70"/>
      <c r="T108" s="56">
        <v>2015</v>
      </c>
    </row>
    <row r="109" spans="1:20">
      <c r="A109" s="77" t="e">
        <f>平台团队!#REF!</f>
        <v>#REF!</v>
      </c>
      <c r="B109" s="75" t="e">
        <f>平台团队!#REF!</f>
        <v>#REF!</v>
      </c>
      <c r="C109" s="56" t="e">
        <f>平台团队!#REF!</f>
        <v>#REF!</v>
      </c>
      <c r="D109" s="56" t="e">
        <f>平台团队!#REF!</f>
        <v>#REF!</v>
      </c>
      <c r="E109" s="78" t="e">
        <f t="shared" si="2"/>
        <v>#REF!</v>
      </c>
      <c r="F109" s="56" t="e">
        <f>平台团队!#REF!</f>
        <v>#REF!</v>
      </c>
      <c r="G109" s="78" t="e">
        <f t="shared" si="3"/>
        <v>#REF!</v>
      </c>
      <c r="H109" s="56" t="e">
        <f>平台团队!#REF!</f>
        <v>#REF!</v>
      </c>
      <c r="I109" s="56" t="e">
        <f>平台团队!#REF!</f>
        <v>#REF!</v>
      </c>
      <c r="J109" s="56" t="e">
        <f>平台团队!#REF!</f>
        <v>#REF!</v>
      </c>
      <c r="K109" s="56" t="e">
        <f>平台团队!#REF!</f>
        <v>#REF!</v>
      </c>
      <c r="L109" s="56" t="e">
        <f>平台团队!#REF!</f>
        <v>#REF!</v>
      </c>
      <c r="M109" s="76" t="e">
        <f>平台团队!#REF!</f>
        <v>#REF!</v>
      </c>
      <c r="N109" s="72" t="e">
        <f>平台团队!#REF!</f>
        <v>#REF!</v>
      </c>
      <c r="O109" s="56" t="e">
        <f>平台团队!#REF!</f>
        <v>#REF!</v>
      </c>
      <c r="P109" s="72" t="e">
        <f>VLOOKUP(B109,[3]Sheet1!$A$3:$C$68,2,FALSE)</f>
        <v>#REF!</v>
      </c>
      <c r="Q109" s="72" t="e">
        <f>VLOOKUP(B109,[3]Sheet1!$A$3:$C$68,3,FALSE)</f>
        <v>#REF!</v>
      </c>
      <c r="R109" s="56" t="e">
        <f>平台团队!#REF!</f>
        <v>#REF!</v>
      </c>
      <c r="S109" s="70"/>
      <c r="T109" s="56">
        <v>2015</v>
      </c>
    </row>
    <row r="110" spans="1:20">
      <c r="A110" s="77" t="e">
        <f>平台团队!#REF!</f>
        <v>#REF!</v>
      </c>
      <c r="B110" s="75" t="e">
        <f>平台团队!#REF!</f>
        <v>#REF!</v>
      </c>
      <c r="C110" s="56" t="e">
        <f>平台团队!#REF!</f>
        <v>#REF!</v>
      </c>
      <c r="D110" s="56" t="e">
        <f>平台团队!#REF!</f>
        <v>#REF!</v>
      </c>
      <c r="E110" s="78" t="e">
        <f t="shared" si="2"/>
        <v>#REF!</v>
      </c>
      <c r="F110" s="56" t="e">
        <f>平台团队!#REF!</f>
        <v>#REF!</v>
      </c>
      <c r="G110" s="78" t="e">
        <f t="shared" si="3"/>
        <v>#REF!</v>
      </c>
      <c r="H110" s="56" t="e">
        <f>平台团队!#REF!</f>
        <v>#REF!</v>
      </c>
      <c r="I110" s="56" t="e">
        <f>平台团队!#REF!</f>
        <v>#REF!</v>
      </c>
      <c r="J110" s="56" t="e">
        <f>平台团队!#REF!</f>
        <v>#REF!</v>
      </c>
      <c r="K110" s="56" t="e">
        <f>平台团队!#REF!</f>
        <v>#REF!</v>
      </c>
      <c r="L110" s="56" t="e">
        <f>平台团队!#REF!</f>
        <v>#REF!</v>
      </c>
      <c r="M110" s="76" t="e">
        <f>平台团队!#REF!</f>
        <v>#REF!</v>
      </c>
      <c r="N110" s="72" t="e">
        <f>平台团队!#REF!</f>
        <v>#REF!</v>
      </c>
      <c r="O110" s="56" t="e">
        <f>平台团队!#REF!</f>
        <v>#REF!</v>
      </c>
      <c r="P110" s="72" t="e">
        <f>VLOOKUP(B110,[3]Sheet1!$A$3:$C$68,2,FALSE)</f>
        <v>#REF!</v>
      </c>
      <c r="Q110" s="72" t="e">
        <f>VLOOKUP(B110,[3]Sheet1!$A$3:$C$68,3,FALSE)</f>
        <v>#REF!</v>
      </c>
      <c r="R110" s="56" t="e">
        <f>平台团队!#REF!</f>
        <v>#REF!</v>
      </c>
      <c r="S110" s="70"/>
      <c r="T110" s="56">
        <v>2015</v>
      </c>
    </row>
    <row r="111" spans="1:20">
      <c r="A111" s="77" t="e">
        <f>平台团队!#REF!</f>
        <v>#REF!</v>
      </c>
      <c r="B111" s="75" t="e">
        <f>平台团队!#REF!</f>
        <v>#REF!</v>
      </c>
      <c r="C111" s="56" t="e">
        <f>平台团队!#REF!</f>
        <v>#REF!</v>
      </c>
      <c r="D111" s="56" t="e">
        <f>平台团队!#REF!</f>
        <v>#REF!</v>
      </c>
      <c r="E111" s="78" t="e">
        <f t="shared" si="2"/>
        <v>#REF!</v>
      </c>
      <c r="F111" s="56" t="e">
        <f>平台团队!#REF!</f>
        <v>#REF!</v>
      </c>
      <c r="G111" s="78" t="e">
        <f t="shared" si="3"/>
        <v>#REF!</v>
      </c>
      <c r="H111" s="56" t="e">
        <f>平台团队!#REF!</f>
        <v>#REF!</v>
      </c>
      <c r="I111" s="56" t="e">
        <f>平台团队!#REF!</f>
        <v>#REF!</v>
      </c>
      <c r="J111" s="56" t="e">
        <f>平台团队!#REF!</f>
        <v>#REF!</v>
      </c>
      <c r="K111" s="56" t="e">
        <f>平台团队!#REF!</f>
        <v>#REF!</v>
      </c>
      <c r="L111" s="56" t="e">
        <f>平台团队!#REF!</f>
        <v>#REF!</v>
      </c>
      <c r="M111" s="76" t="e">
        <f>平台团队!#REF!</f>
        <v>#REF!</v>
      </c>
      <c r="N111" s="72" t="e">
        <f>平台团队!#REF!</f>
        <v>#REF!</v>
      </c>
      <c r="O111" s="56" t="e">
        <f>平台团队!#REF!</f>
        <v>#REF!</v>
      </c>
      <c r="P111" s="72" t="e">
        <f>VLOOKUP(B111,[3]Sheet1!$A$3:$C$68,2,FALSE)</f>
        <v>#REF!</v>
      </c>
      <c r="Q111" s="72" t="e">
        <f>VLOOKUP(B111,[3]Sheet1!$A$3:$C$68,3,FALSE)</f>
        <v>#REF!</v>
      </c>
      <c r="R111" s="56" t="e">
        <f>平台团队!#REF!</f>
        <v>#REF!</v>
      </c>
      <c r="S111" s="70"/>
      <c r="T111" s="56">
        <v>2015</v>
      </c>
    </row>
    <row r="112" spans="1:20">
      <c r="A112" s="77" t="e">
        <f>平台团队!#REF!</f>
        <v>#REF!</v>
      </c>
      <c r="B112" s="75" t="e">
        <f>平台团队!#REF!</f>
        <v>#REF!</v>
      </c>
      <c r="C112" s="56" t="e">
        <f>平台团队!#REF!</f>
        <v>#REF!</v>
      </c>
      <c r="D112" s="56" t="e">
        <f>平台团队!#REF!</f>
        <v>#REF!</v>
      </c>
      <c r="E112" s="78" t="e">
        <f t="shared" si="2"/>
        <v>#REF!</v>
      </c>
      <c r="F112" s="56" t="e">
        <f>平台团队!#REF!</f>
        <v>#REF!</v>
      </c>
      <c r="G112" s="78" t="e">
        <f t="shared" si="3"/>
        <v>#REF!</v>
      </c>
      <c r="H112" s="56" t="e">
        <f>平台团队!#REF!</f>
        <v>#REF!</v>
      </c>
      <c r="I112" s="56" t="e">
        <f>平台团队!#REF!</f>
        <v>#REF!</v>
      </c>
      <c r="J112" s="56" t="e">
        <f>平台团队!#REF!</f>
        <v>#REF!</v>
      </c>
      <c r="K112" s="56" t="e">
        <f>平台团队!#REF!</f>
        <v>#REF!</v>
      </c>
      <c r="L112" s="56" t="e">
        <f>平台团队!#REF!</f>
        <v>#REF!</v>
      </c>
      <c r="M112" s="76" t="e">
        <f>平台团队!#REF!</f>
        <v>#REF!</v>
      </c>
      <c r="N112" s="72" t="e">
        <f>平台团队!#REF!</f>
        <v>#REF!</v>
      </c>
      <c r="O112" s="56" t="e">
        <f>平台团队!#REF!</f>
        <v>#REF!</v>
      </c>
      <c r="P112" s="72" t="e">
        <f>VLOOKUP(B112,[3]Sheet1!$A$3:$C$68,2,FALSE)</f>
        <v>#REF!</v>
      </c>
      <c r="Q112" s="72" t="e">
        <f>VLOOKUP(B112,[3]Sheet1!$A$3:$C$68,3,FALSE)</f>
        <v>#REF!</v>
      </c>
      <c r="R112" s="56" t="e">
        <f>平台团队!#REF!</f>
        <v>#REF!</v>
      </c>
      <c r="S112" s="70"/>
      <c r="T112" s="56">
        <v>2015</v>
      </c>
    </row>
    <row r="113" spans="1:20">
      <c r="A113" s="77" t="e">
        <f>平台团队!#REF!</f>
        <v>#REF!</v>
      </c>
      <c r="B113" s="75" t="e">
        <f>平台团队!#REF!</f>
        <v>#REF!</v>
      </c>
      <c r="C113" s="56" t="e">
        <f>平台团队!#REF!</f>
        <v>#REF!</v>
      </c>
      <c r="D113" s="56" t="e">
        <f>平台团队!#REF!</f>
        <v>#REF!</v>
      </c>
      <c r="E113" s="78" t="e">
        <f t="shared" si="2"/>
        <v>#REF!</v>
      </c>
      <c r="F113" s="56" t="e">
        <f>平台团队!#REF!</f>
        <v>#REF!</v>
      </c>
      <c r="G113" s="78" t="e">
        <f t="shared" si="3"/>
        <v>#REF!</v>
      </c>
      <c r="H113" s="56" t="e">
        <f>平台团队!#REF!</f>
        <v>#REF!</v>
      </c>
      <c r="I113" s="56" t="e">
        <f>平台团队!#REF!</f>
        <v>#REF!</v>
      </c>
      <c r="J113" s="56" t="e">
        <f>平台团队!#REF!</f>
        <v>#REF!</v>
      </c>
      <c r="K113" s="56" t="e">
        <f>平台团队!#REF!</f>
        <v>#REF!</v>
      </c>
      <c r="L113" s="56" t="e">
        <f>平台团队!#REF!</f>
        <v>#REF!</v>
      </c>
      <c r="M113" s="76" t="e">
        <f>平台团队!#REF!</f>
        <v>#REF!</v>
      </c>
      <c r="N113" s="72" t="e">
        <f>平台团队!#REF!</f>
        <v>#REF!</v>
      </c>
      <c r="O113" s="56" t="e">
        <f>平台团队!#REF!</f>
        <v>#REF!</v>
      </c>
      <c r="P113" s="72" t="e">
        <f>VLOOKUP(B113,[3]Sheet1!$A$3:$C$68,2,FALSE)</f>
        <v>#REF!</v>
      </c>
      <c r="Q113" s="72" t="e">
        <f>VLOOKUP(B113,[3]Sheet1!$A$3:$C$68,3,FALSE)</f>
        <v>#REF!</v>
      </c>
      <c r="R113" s="56" t="e">
        <f>平台团队!#REF!</f>
        <v>#REF!</v>
      </c>
      <c r="S113" s="70"/>
      <c r="T113" s="56">
        <v>2015</v>
      </c>
    </row>
    <row r="114" spans="1:20">
      <c r="A114" s="77" t="e">
        <f>平台团队!#REF!</f>
        <v>#REF!</v>
      </c>
      <c r="B114" s="75" t="e">
        <f>平台团队!#REF!</f>
        <v>#REF!</v>
      </c>
      <c r="C114" s="56" t="e">
        <f>平台团队!#REF!</f>
        <v>#REF!</v>
      </c>
      <c r="D114" s="56" t="e">
        <f>平台团队!#REF!</f>
        <v>#REF!</v>
      </c>
      <c r="E114" s="78" t="e">
        <f t="shared" si="2"/>
        <v>#REF!</v>
      </c>
      <c r="F114" s="56" t="e">
        <f>平台团队!#REF!</f>
        <v>#REF!</v>
      </c>
      <c r="G114" s="78" t="e">
        <f t="shared" si="3"/>
        <v>#REF!</v>
      </c>
      <c r="H114" s="56" t="e">
        <f>平台团队!#REF!</f>
        <v>#REF!</v>
      </c>
      <c r="I114" s="56" t="e">
        <f>平台团队!#REF!</f>
        <v>#REF!</v>
      </c>
      <c r="J114" s="56" t="e">
        <f>平台团队!#REF!</f>
        <v>#REF!</v>
      </c>
      <c r="K114" s="56" t="e">
        <f>平台团队!#REF!</f>
        <v>#REF!</v>
      </c>
      <c r="L114" s="56" t="e">
        <f>平台团队!#REF!</f>
        <v>#REF!</v>
      </c>
      <c r="M114" s="76" t="e">
        <f>平台团队!#REF!</f>
        <v>#REF!</v>
      </c>
      <c r="N114" s="72" t="e">
        <f>平台团队!#REF!</f>
        <v>#REF!</v>
      </c>
      <c r="O114" s="56" t="e">
        <f>平台团队!#REF!</f>
        <v>#REF!</v>
      </c>
      <c r="P114" s="72" t="e">
        <f>VLOOKUP(B114,[3]Sheet1!$A$3:$C$68,2,FALSE)</f>
        <v>#REF!</v>
      </c>
      <c r="Q114" s="72" t="e">
        <f>VLOOKUP(B114,[3]Sheet1!$A$3:$C$68,3,FALSE)</f>
        <v>#REF!</v>
      </c>
      <c r="R114" s="56" t="e">
        <f>平台团队!#REF!</f>
        <v>#REF!</v>
      </c>
      <c r="S114" s="70"/>
      <c r="T114" s="56">
        <v>2015</v>
      </c>
    </row>
    <row r="115" spans="1:20">
      <c r="A115" s="77" t="e">
        <f>平台团队!#REF!</f>
        <v>#REF!</v>
      </c>
      <c r="B115" s="75" t="e">
        <f>平台团队!#REF!</f>
        <v>#REF!</v>
      </c>
      <c r="C115" s="56" t="e">
        <f>平台团队!#REF!</f>
        <v>#REF!</v>
      </c>
      <c r="D115" s="56" t="e">
        <f>平台团队!#REF!</f>
        <v>#REF!</v>
      </c>
      <c r="E115" s="78" t="e">
        <f t="shared" si="2"/>
        <v>#REF!</v>
      </c>
      <c r="F115" s="56" t="e">
        <f>平台团队!#REF!</f>
        <v>#REF!</v>
      </c>
      <c r="G115" s="78" t="e">
        <f t="shared" si="3"/>
        <v>#REF!</v>
      </c>
      <c r="H115" s="56" t="e">
        <f>平台团队!#REF!</f>
        <v>#REF!</v>
      </c>
      <c r="I115" s="56" t="e">
        <f>平台团队!#REF!</f>
        <v>#REF!</v>
      </c>
      <c r="J115" s="56" t="e">
        <f>平台团队!#REF!</f>
        <v>#REF!</v>
      </c>
      <c r="K115" s="56" t="e">
        <f>平台团队!#REF!</f>
        <v>#REF!</v>
      </c>
      <c r="L115" s="56" t="e">
        <f>平台团队!#REF!</f>
        <v>#REF!</v>
      </c>
      <c r="M115" s="76" t="e">
        <f>平台团队!#REF!</f>
        <v>#REF!</v>
      </c>
      <c r="N115" s="72" t="e">
        <f>平台团队!#REF!</f>
        <v>#REF!</v>
      </c>
      <c r="O115" s="56" t="e">
        <f>平台团队!#REF!</f>
        <v>#REF!</v>
      </c>
      <c r="P115" s="72" t="e">
        <f>VLOOKUP(B115,[3]Sheet1!$A$3:$C$68,2,FALSE)</f>
        <v>#REF!</v>
      </c>
      <c r="Q115" s="72" t="e">
        <f>VLOOKUP(B115,[3]Sheet1!$A$3:$C$68,3,FALSE)</f>
        <v>#REF!</v>
      </c>
      <c r="R115" s="56" t="e">
        <f>平台团队!#REF!</f>
        <v>#REF!</v>
      </c>
      <c r="S115" s="70"/>
      <c r="T115" s="56">
        <v>2015</v>
      </c>
    </row>
    <row r="116" spans="1:20">
      <c r="A116" s="77" t="e">
        <f>平台团队!#REF!</f>
        <v>#REF!</v>
      </c>
      <c r="B116" s="75" t="e">
        <f>平台团队!#REF!</f>
        <v>#REF!</v>
      </c>
      <c r="C116" s="56" t="e">
        <f>平台团队!#REF!</f>
        <v>#REF!</v>
      </c>
      <c r="D116" s="56" t="e">
        <f>平台团队!#REF!</f>
        <v>#REF!</v>
      </c>
      <c r="E116" s="78" t="e">
        <f t="shared" si="2"/>
        <v>#REF!</v>
      </c>
      <c r="F116" s="56" t="e">
        <f>平台团队!#REF!</f>
        <v>#REF!</v>
      </c>
      <c r="G116" s="78" t="e">
        <f t="shared" si="3"/>
        <v>#REF!</v>
      </c>
      <c r="H116" s="56" t="e">
        <f>平台团队!#REF!</f>
        <v>#REF!</v>
      </c>
      <c r="I116" s="56" t="e">
        <f>平台团队!#REF!</f>
        <v>#REF!</v>
      </c>
      <c r="J116" s="56" t="e">
        <f>平台团队!#REF!</f>
        <v>#REF!</v>
      </c>
      <c r="K116" s="56" t="e">
        <f>平台团队!#REF!</f>
        <v>#REF!</v>
      </c>
      <c r="L116" s="56" t="e">
        <f>平台团队!#REF!</f>
        <v>#REF!</v>
      </c>
      <c r="M116" s="76" t="e">
        <f>平台团队!#REF!</f>
        <v>#REF!</v>
      </c>
      <c r="N116" s="72" t="e">
        <f>平台团队!#REF!</f>
        <v>#REF!</v>
      </c>
      <c r="O116" s="56" t="e">
        <f>平台团队!#REF!</f>
        <v>#REF!</v>
      </c>
      <c r="P116" s="72" t="e">
        <f>VLOOKUP(B116,[3]Sheet1!$A$3:$C$68,2,FALSE)</f>
        <v>#REF!</v>
      </c>
      <c r="Q116" s="72" t="e">
        <f>VLOOKUP(B116,[3]Sheet1!$A$3:$C$68,3,FALSE)</f>
        <v>#REF!</v>
      </c>
      <c r="R116" s="56" t="e">
        <f>平台团队!#REF!</f>
        <v>#REF!</v>
      </c>
      <c r="S116" s="70"/>
      <c r="T116" s="56">
        <v>2015</v>
      </c>
    </row>
    <row r="117" spans="1:20">
      <c r="A117" s="77" t="e">
        <f>平台团队!#REF!</f>
        <v>#REF!</v>
      </c>
      <c r="B117" s="75" t="e">
        <f>平台团队!#REF!</f>
        <v>#REF!</v>
      </c>
      <c r="C117" s="56" t="e">
        <f>平台团队!#REF!</f>
        <v>#REF!</v>
      </c>
      <c r="D117" s="56" t="e">
        <f>平台团队!#REF!</f>
        <v>#REF!</v>
      </c>
      <c r="E117" s="78" t="e">
        <f t="shared" si="2"/>
        <v>#REF!</v>
      </c>
      <c r="F117" s="56" t="e">
        <f>平台团队!#REF!</f>
        <v>#REF!</v>
      </c>
      <c r="G117" s="78" t="e">
        <f t="shared" si="3"/>
        <v>#REF!</v>
      </c>
      <c r="H117" s="56" t="e">
        <f>平台团队!#REF!</f>
        <v>#REF!</v>
      </c>
      <c r="I117" s="56" t="e">
        <f>平台团队!#REF!</f>
        <v>#REF!</v>
      </c>
      <c r="J117" s="56" t="e">
        <f>平台团队!#REF!</f>
        <v>#REF!</v>
      </c>
      <c r="K117" s="56" t="e">
        <f>平台团队!#REF!</f>
        <v>#REF!</v>
      </c>
      <c r="L117" s="56" t="e">
        <f>平台团队!#REF!</f>
        <v>#REF!</v>
      </c>
      <c r="M117" s="76" t="e">
        <f>平台团队!#REF!</f>
        <v>#REF!</v>
      </c>
      <c r="N117" s="72" t="e">
        <f>平台团队!#REF!</f>
        <v>#REF!</v>
      </c>
      <c r="O117" s="56" t="e">
        <f>平台团队!#REF!</f>
        <v>#REF!</v>
      </c>
      <c r="P117" s="72" t="e">
        <f>VLOOKUP(B117,[3]Sheet1!$A$3:$C$68,2,FALSE)</f>
        <v>#REF!</v>
      </c>
      <c r="Q117" s="72" t="e">
        <f>VLOOKUP(B117,[3]Sheet1!$A$3:$C$68,3,FALSE)</f>
        <v>#REF!</v>
      </c>
      <c r="R117" s="56" t="e">
        <f>平台团队!#REF!</f>
        <v>#REF!</v>
      </c>
      <c r="S117" s="70"/>
      <c r="T117" s="56">
        <v>2015</v>
      </c>
    </row>
    <row r="118" spans="1:20">
      <c r="A118" s="77" t="e">
        <f>平台团队!#REF!</f>
        <v>#REF!</v>
      </c>
      <c r="B118" s="75" t="e">
        <f>平台团队!#REF!</f>
        <v>#REF!</v>
      </c>
      <c r="C118" s="56" t="e">
        <f>平台团队!#REF!</f>
        <v>#REF!</v>
      </c>
      <c r="D118" s="56" t="e">
        <f>平台团队!#REF!</f>
        <v>#REF!</v>
      </c>
      <c r="E118" s="78" t="e">
        <f t="shared" si="2"/>
        <v>#REF!</v>
      </c>
      <c r="F118" s="56" t="e">
        <f>平台团队!#REF!</f>
        <v>#REF!</v>
      </c>
      <c r="G118" s="78" t="e">
        <f t="shared" si="3"/>
        <v>#REF!</v>
      </c>
      <c r="H118" s="56" t="e">
        <f>平台团队!#REF!</f>
        <v>#REF!</v>
      </c>
      <c r="I118" s="56" t="e">
        <f>平台团队!#REF!</f>
        <v>#REF!</v>
      </c>
      <c r="J118" s="56" t="e">
        <f>平台团队!#REF!</f>
        <v>#REF!</v>
      </c>
      <c r="K118" s="56" t="e">
        <f>平台团队!#REF!</f>
        <v>#REF!</v>
      </c>
      <c r="L118" s="56" t="e">
        <f>平台团队!#REF!</f>
        <v>#REF!</v>
      </c>
      <c r="M118" s="76" t="e">
        <f>平台团队!#REF!</f>
        <v>#REF!</v>
      </c>
      <c r="N118" s="72" t="e">
        <f>平台团队!#REF!</f>
        <v>#REF!</v>
      </c>
      <c r="O118" s="56" t="e">
        <f>平台团队!#REF!</f>
        <v>#REF!</v>
      </c>
      <c r="P118" s="72" t="e">
        <f>VLOOKUP(B118,[3]Sheet1!$A$3:$C$68,2,FALSE)</f>
        <v>#REF!</v>
      </c>
      <c r="Q118" s="72" t="e">
        <f>VLOOKUP(B118,[3]Sheet1!$A$3:$C$68,3,FALSE)</f>
        <v>#REF!</v>
      </c>
      <c r="R118" s="56" t="e">
        <f>平台团队!#REF!</f>
        <v>#REF!</v>
      </c>
      <c r="S118" s="70"/>
      <c r="T118" s="56">
        <v>2015</v>
      </c>
    </row>
    <row r="119" spans="1:20">
      <c r="A119" s="77" t="e">
        <f>平台团队!#REF!</f>
        <v>#REF!</v>
      </c>
      <c r="B119" s="75" t="e">
        <f>平台团队!#REF!</f>
        <v>#REF!</v>
      </c>
      <c r="C119" s="56" t="e">
        <f>平台团队!#REF!</f>
        <v>#REF!</v>
      </c>
      <c r="D119" s="56" t="e">
        <f>平台团队!#REF!</f>
        <v>#REF!</v>
      </c>
      <c r="E119" s="78" t="e">
        <f t="shared" si="2"/>
        <v>#REF!</v>
      </c>
      <c r="F119" s="56" t="e">
        <f>平台团队!#REF!</f>
        <v>#REF!</v>
      </c>
      <c r="G119" s="78" t="e">
        <f t="shared" si="3"/>
        <v>#REF!</v>
      </c>
      <c r="H119" s="56" t="e">
        <f>平台团队!#REF!</f>
        <v>#REF!</v>
      </c>
      <c r="I119" s="56" t="e">
        <f>平台团队!#REF!</f>
        <v>#REF!</v>
      </c>
      <c r="J119" s="56" t="e">
        <f>平台团队!#REF!</f>
        <v>#REF!</v>
      </c>
      <c r="K119" s="56" t="e">
        <f>平台团队!#REF!</f>
        <v>#REF!</v>
      </c>
      <c r="L119" s="56" t="e">
        <f>平台团队!#REF!</f>
        <v>#REF!</v>
      </c>
      <c r="M119" s="76" t="e">
        <f>平台团队!#REF!</f>
        <v>#REF!</v>
      </c>
      <c r="N119" s="72" t="e">
        <f>平台团队!#REF!</f>
        <v>#REF!</v>
      </c>
      <c r="O119" s="56" t="e">
        <f>平台团队!#REF!</f>
        <v>#REF!</v>
      </c>
      <c r="P119" s="72" t="e">
        <f>VLOOKUP(B119,[3]Sheet1!$A$3:$C$68,2,FALSE)</f>
        <v>#REF!</v>
      </c>
      <c r="Q119" s="72" t="e">
        <f>VLOOKUP(B119,[3]Sheet1!$A$3:$C$68,3,FALSE)</f>
        <v>#REF!</v>
      </c>
      <c r="R119" s="56" t="e">
        <f>平台团队!#REF!</f>
        <v>#REF!</v>
      </c>
      <c r="S119" s="70"/>
      <c r="T119" s="56">
        <v>2015</v>
      </c>
    </row>
    <row r="120" spans="1:20">
      <c r="A120" s="77" t="e">
        <f>平台团队!#REF!</f>
        <v>#REF!</v>
      </c>
      <c r="B120" s="75" t="e">
        <f>平台团队!#REF!</f>
        <v>#REF!</v>
      </c>
      <c r="C120" s="56" t="e">
        <f>平台团队!#REF!</f>
        <v>#REF!</v>
      </c>
      <c r="D120" s="56" t="e">
        <f>平台团队!#REF!</f>
        <v>#REF!</v>
      </c>
      <c r="E120" s="78" t="e">
        <f t="shared" si="2"/>
        <v>#REF!</v>
      </c>
      <c r="F120" s="56" t="e">
        <f>平台团队!#REF!</f>
        <v>#REF!</v>
      </c>
      <c r="G120" s="78" t="e">
        <f t="shared" si="3"/>
        <v>#REF!</v>
      </c>
      <c r="H120" s="56" t="e">
        <f>平台团队!#REF!</f>
        <v>#REF!</v>
      </c>
      <c r="I120" s="56" t="e">
        <f>平台团队!#REF!</f>
        <v>#REF!</v>
      </c>
      <c r="J120" s="56" t="e">
        <f>平台团队!#REF!</f>
        <v>#REF!</v>
      </c>
      <c r="K120" s="56" t="e">
        <f>平台团队!#REF!</f>
        <v>#REF!</v>
      </c>
      <c r="L120" s="56" t="e">
        <f>平台团队!#REF!</f>
        <v>#REF!</v>
      </c>
      <c r="M120" s="76" t="e">
        <f>平台团队!#REF!</f>
        <v>#REF!</v>
      </c>
      <c r="N120" s="72" t="e">
        <f>平台团队!#REF!</f>
        <v>#REF!</v>
      </c>
      <c r="O120" s="56" t="e">
        <f>平台团队!#REF!</f>
        <v>#REF!</v>
      </c>
      <c r="P120" s="72" t="e">
        <f>VLOOKUP(B120,[3]Sheet1!$A$3:$C$68,2,FALSE)</f>
        <v>#REF!</v>
      </c>
      <c r="Q120" s="72" t="e">
        <f>VLOOKUP(B120,[3]Sheet1!$A$3:$C$68,3,FALSE)</f>
        <v>#REF!</v>
      </c>
      <c r="R120" s="56" t="e">
        <f>平台团队!#REF!</f>
        <v>#REF!</v>
      </c>
      <c r="S120" s="70"/>
      <c r="T120" s="56">
        <v>2015</v>
      </c>
    </row>
    <row r="121" spans="1:20">
      <c r="A121" s="77" t="e">
        <f>平台团队!#REF!</f>
        <v>#REF!</v>
      </c>
      <c r="B121" s="75" t="e">
        <f>平台团队!#REF!</f>
        <v>#REF!</v>
      </c>
      <c r="C121" s="56" t="e">
        <f>平台团队!#REF!</f>
        <v>#REF!</v>
      </c>
      <c r="D121" s="56" t="e">
        <f>平台团队!#REF!</f>
        <v>#REF!</v>
      </c>
      <c r="E121" s="78" t="e">
        <f t="shared" si="2"/>
        <v>#REF!</v>
      </c>
      <c r="F121" s="56" t="e">
        <f>平台团队!#REF!</f>
        <v>#REF!</v>
      </c>
      <c r="G121" s="78" t="e">
        <f t="shared" si="3"/>
        <v>#REF!</v>
      </c>
      <c r="H121" s="56" t="e">
        <f>平台团队!#REF!</f>
        <v>#REF!</v>
      </c>
      <c r="I121" s="56" t="e">
        <f>平台团队!#REF!</f>
        <v>#REF!</v>
      </c>
      <c r="J121" s="56" t="e">
        <f>平台团队!#REF!</f>
        <v>#REF!</v>
      </c>
      <c r="K121" s="56" t="e">
        <f>平台团队!#REF!</f>
        <v>#REF!</v>
      </c>
      <c r="L121" s="56" t="e">
        <f>平台团队!#REF!</f>
        <v>#REF!</v>
      </c>
      <c r="M121" s="76" t="e">
        <f>平台团队!#REF!</f>
        <v>#REF!</v>
      </c>
      <c r="N121" s="72" t="e">
        <f>平台团队!#REF!</f>
        <v>#REF!</v>
      </c>
      <c r="O121" s="56" t="e">
        <f>平台团队!#REF!</f>
        <v>#REF!</v>
      </c>
      <c r="P121" s="72" t="e">
        <f>VLOOKUP(B121,[3]Sheet1!$A$3:$C$68,2,FALSE)</f>
        <v>#REF!</v>
      </c>
      <c r="Q121" s="72" t="e">
        <f>VLOOKUP(B121,[3]Sheet1!$A$3:$C$68,3,FALSE)</f>
        <v>#REF!</v>
      </c>
      <c r="R121" s="56" t="e">
        <f>平台团队!#REF!</f>
        <v>#REF!</v>
      </c>
      <c r="S121" s="70"/>
      <c r="T121" s="56">
        <v>2015</v>
      </c>
    </row>
    <row r="122" spans="1:20">
      <c r="A122" s="77" t="e">
        <f>平台团队!#REF!</f>
        <v>#REF!</v>
      </c>
      <c r="B122" s="75" t="e">
        <f>平台团队!#REF!</f>
        <v>#REF!</v>
      </c>
      <c r="C122" s="56" t="e">
        <f>平台团队!#REF!</f>
        <v>#REF!</v>
      </c>
      <c r="D122" s="56" t="e">
        <f>平台团队!#REF!</f>
        <v>#REF!</v>
      </c>
      <c r="E122" s="78" t="e">
        <f t="shared" si="2"/>
        <v>#REF!</v>
      </c>
      <c r="F122" s="56" t="e">
        <f>平台团队!#REF!</f>
        <v>#REF!</v>
      </c>
      <c r="G122" s="78" t="e">
        <f t="shared" si="3"/>
        <v>#REF!</v>
      </c>
      <c r="H122" s="56" t="e">
        <f>平台团队!#REF!</f>
        <v>#REF!</v>
      </c>
      <c r="I122" s="56" t="e">
        <f>平台团队!#REF!</f>
        <v>#REF!</v>
      </c>
      <c r="J122" s="56" t="e">
        <f>平台团队!#REF!</f>
        <v>#REF!</v>
      </c>
      <c r="K122" s="56" t="e">
        <f>平台团队!#REF!</f>
        <v>#REF!</v>
      </c>
      <c r="L122" s="56" t="e">
        <f>平台团队!#REF!</f>
        <v>#REF!</v>
      </c>
      <c r="M122" s="76" t="e">
        <f>平台团队!#REF!</f>
        <v>#REF!</v>
      </c>
      <c r="N122" s="72" t="e">
        <f>平台团队!#REF!</f>
        <v>#REF!</v>
      </c>
      <c r="O122" s="56" t="e">
        <f>平台团队!#REF!</f>
        <v>#REF!</v>
      </c>
      <c r="P122" s="72" t="e">
        <f>VLOOKUP(B122,[3]Sheet1!$A$3:$C$68,2,FALSE)</f>
        <v>#REF!</v>
      </c>
      <c r="Q122" s="72" t="e">
        <f>VLOOKUP(B122,[3]Sheet1!$A$3:$C$68,3,FALSE)</f>
        <v>#REF!</v>
      </c>
      <c r="R122" s="56" t="e">
        <f>平台团队!#REF!</f>
        <v>#REF!</v>
      </c>
      <c r="S122" s="70"/>
      <c r="T122" s="56">
        <v>2015</v>
      </c>
    </row>
    <row r="123" spans="1:20">
      <c r="A123" s="77" t="e">
        <f>平台团队!#REF!</f>
        <v>#REF!</v>
      </c>
      <c r="B123" s="75" t="e">
        <f>平台团队!#REF!</f>
        <v>#REF!</v>
      </c>
      <c r="C123" s="56" t="e">
        <f>平台团队!#REF!</f>
        <v>#REF!</v>
      </c>
      <c r="D123" s="56" t="e">
        <f>平台团队!#REF!</f>
        <v>#REF!</v>
      </c>
      <c r="E123" s="78" t="e">
        <f t="shared" si="2"/>
        <v>#REF!</v>
      </c>
      <c r="F123" s="56" t="e">
        <f>平台团队!#REF!</f>
        <v>#REF!</v>
      </c>
      <c r="G123" s="78" t="e">
        <f t="shared" si="3"/>
        <v>#REF!</v>
      </c>
      <c r="H123" s="56" t="e">
        <f>平台团队!#REF!</f>
        <v>#REF!</v>
      </c>
      <c r="I123" s="56" t="e">
        <f>平台团队!#REF!</f>
        <v>#REF!</v>
      </c>
      <c r="J123" s="56" t="e">
        <f>平台团队!#REF!</f>
        <v>#REF!</v>
      </c>
      <c r="K123" s="56" t="e">
        <f>平台团队!#REF!</f>
        <v>#REF!</v>
      </c>
      <c r="L123" s="56" t="e">
        <f>平台团队!#REF!</f>
        <v>#REF!</v>
      </c>
      <c r="M123" s="76" t="e">
        <f>平台团队!#REF!</f>
        <v>#REF!</v>
      </c>
      <c r="N123" s="72" t="e">
        <f>平台团队!#REF!</f>
        <v>#REF!</v>
      </c>
      <c r="O123" s="56" t="e">
        <f>平台团队!#REF!</f>
        <v>#REF!</v>
      </c>
      <c r="P123" s="72" t="e">
        <f>VLOOKUP(B123,[3]Sheet1!$A$3:$C$68,2,FALSE)</f>
        <v>#REF!</v>
      </c>
      <c r="Q123" s="72" t="e">
        <f>VLOOKUP(B123,[3]Sheet1!$A$3:$C$68,3,FALSE)</f>
        <v>#REF!</v>
      </c>
      <c r="R123" s="56" t="e">
        <f>平台团队!#REF!</f>
        <v>#REF!</v>
      </c>
      <c r="S123" s="70"/>
      <c r="T123" s="56">
        <v>2015</v>
      </c>
    </row>
    <row r="124" spans="1:20">
      <c r="A124" s="77" t="e">
        <f>平台团队!#REF!</f>
        <v>#REF!</v>
      </c>
      <c r="B124" s="75" t="e">
        <f>平台团队!#REF!</f>
        <v>#REF!</v>
      </c>
      <c r="C124" s="56" t="e">
        <f>平台团队!#REF!</f>
        <v>#REF!</v>
      </c>
      <c r="D124" s="56" t="e">
        <f>平台团队!#REF!</f>
        <v>#REF!</v>
      </c>
      <c r="E124" s="78" t="e">
        <f t="shared" si="2"/>
        <v>#REF!</v>
      </c>
      <c r="F124" s="56" t="e">
        <f>平台团队!#REF!</f>
        <v>#REF!</v>
      </c>
      <c r="G124" s="78" t="e">
        <f t="shared" si="3"/>
        <v>#REF!</v>
      </c>
      <c r="H124" s="56" t="e">
        <f>平台团队!#REF!</f>
        <v>#REF!</v>
      </c>
      <c r="I124" s="56" t="e">
        <f>平台团队!#REF!</f>
        <v>#REF!</v>
      </c>
      <c r="J124" s="56" t="e">
        <f>平台团队!#REF!</f>
        <v>#REF!</v>
      </c>
      <c r="K124" s="56" t="e">
        <f>平台团队!#REF!</f>
        <v>#REF!</v>
      </c>
      <c r="L124" s="56" t="e">
        <f>平台团队!#REF!</f>
        <v>#REF!</v>
      </c>
      <c r="M124" s="76" t="e">
        <f>平台团队!#REF!</f>
        <v>#REF!</v>
      </c>
      <c r="N124" s="72" t="e">
        <f>平台团队!#REF!</f>
        <v>#REF!</v>
      </c>
      <c r="O124" s="56" t="e">
        <f>平台团队!#REF!</f>
        <v>#REF!</v>
      </c>
      <c r="P124" s="72" t="e">
        <f>VLOOKUP(B124,[3]Sheet1!$A$3:$C$68,2,FALSE)</f>
        <v>#REF!</v>
      </c>
      <c r="Q124" s="72" t="e">
        <f>VLOOKUP(B124,[3]Sheet1!$A$3:$C$68,3,FALSE)</f>
        <v>#REF!</v>
      </c>
      <c r="R124" s="56" t="e">
        <f>平台团队!#REF!</f>
        <v>#REF!</v>
      </c>
      <c r="S124" s="70"/>
      <c r="T124" s="56">
        <v>2015</v>
      </c>
    </row>
    <row r="125" spans="1:20">
      <c r="A125" s="77" t="e">
        <f>平台团队!#REF!</f>
        <v>#REF!</v>
      </c>
      <c r="B125" s="75" t="e">
        <f>平台团队!#REF!</f>
        <v>#REF!</v>
      </c>
      <c r="C125" s="56" t="e">
        <f>平台团队!#REF!</f>
        <v>#REF!</v>
      </c>
      <c r="D125" s="56" t="e">
        <f>平台团队!#REF!</f>
        <v>#REF!</v>
      </c>
      <c r="E125" s="78" t="e">
        <f t="shared" si="2"/>
        <v>#REF!</v>
      </c>
      <c r="F125" s="56" t="e">
        <f>平台团队!#REF!</f>
        <v>#REF!</v>
      </c>
      <c r="G125" s="78" t="e">
        <f t="shared" si="3"/>
        <v>#REF!</v>
      </c>
      <c r="H125" s="56" t="e">
        <f>平台团队!#REF!</f>
        <v>#REF!</v>
      </c>
      <c r="I125" s="56" t="e">
        <f>平台团队!#REF!</f>
        <v>#REF!</v>
      </c>
      <c r="J125" s="56" t="e">
        <f>平台团队!#REF!</f>
        <v>#REF!</v>
      </c>
      <c r="K125" s="56" t="e">
        <f>平台团队!#REF!</f>
        <v>#REF!</v>
      </c>
      <c r="L125" s="56" t="e">
        <f>平台团队!#REF!</f>
        <v>#REF!</v>
      </c>
      <c r="M125" s="76" t="e">
        <f>平台团队!#REF!</f>
        <v>#REF!</v>
      </c>
      <c r="N125" s="72" t="e">
        <f>平台团队!#REF!</f>
        <v>#REF!</v>
      </c>
      <c r="O125" s="56" t="e">
        <f>平台团队!#REF!</f>
        <v>#REF!</v>
      </c>
      <c r="P125" s="72" t="e">
        <f>VLOOKUP(B125,[3]Sheet1!$A$3:$C$68,2,FALSE)</f>
        <v>#REF!</v>
      </c>
      <c r="Q125" s="72" t="e">
        <f>VLOOKUP(B125,[3]Sheet1!$A$3:$C$68,3,FALSE)</f>
        <v>#REF!</v>
      </c>
      <c r="R125" s="56" t="e">
        <f>平台团队!#REF!</f>
        <v>#REF!</v>
      </c>
      <c r="S125" s="70"/>
      <c r="T125" s="56">
        <v>2015</v>
      </c>
    </row>
    <row r="126" spans="1:20">
      <c r="A126" s="77" t="e">
        <f>平台团队!#REF!</f>
        <v>#REF!</v>
      </c>
      <c r="B126" s="75" t="e">
        <f>平台团队!#REF!</f>
        <v>#REF!</v>
      </c>
      <c r="C126" s="56" t="e">
        <f>平台团队!#REF!</f>
        <v>#REF!</v>
      </c>
      <c r="D126" s="56" t="e">
        <f>平台团队!#REF!</f>
        <v>#REF!</v>
      </c>
      <c r="E126" s="78" t="e">
        <f t="shared" si="2"/>
        <v>#REF!</v>
      </c>
      <c r="F126" s="56" t="e">
        <f>平台团队!#REF!</f>
        <v>#REF!</v>
      </c>
      <c r="G126" s="78" t="e">
        <f t="shared" si="3"/>
        <v>#REF!</v>
      </c>
      <c r="H126" s="56" t="e">
        <f>平台团队!#REF!</f>
        <v>#REF!</v>
      </c>
      <c r="I126" s="56" t="e">
        <f>平台团队!#REF!</f>
        <v>#REF!</v>
      </c>
      <c r="J126" s="56" t="e">
        <f>平台团队!#REF!</f>
        <v>#REF!</v>
      </c>
      <c r="K126" s="56" t="e">
        <f>平台团队!#REF!</f>
        <v>#REF!</v>
      </c>
      <c r="L126" s="56" t="e">
        <f>平台团队!#REF!</f>
        <v>#REF!</v>
      </c>
      <c r="M126" s="76" t="e">
        <f>平台团队!#REF!</f>
        <v>#REF!</v>
      </c>
      <c r="N126" s="72" t="e">
        <f>平台团队!#REF!</f>
        <v>#REF!</v>
      </c>
      <c r="O126" s="56" t="e">
        <f>平台团队!#REF!</f>
        <v>#REF!</v>
      </c>
      <c r="P126" s="72" t="e">
        <f>VLOOKUP(B126,[3]Sheet1!$A$3:$C$68,2,FALSE)</f>
        <v>#REF!</v>
      </c>
      <c r="Q126" s="72" t="e">
        <f>VLOOKUP(B126,[3]Sheet1!$A$3:$C$68,3,FALSE)</f>
        <v>#REF!</v>
      </c>
      <c r="R126" s="56" t="e">
        <f>平台团队!#REF!</f>
        <v>#REF!</v>
      </c>
      <c r="S126" s="70"/>
      <c r="T126" s="56">
        <v>2015</v>
      </c>
    </row>
    <row r="127" spans="1:20">
      <c r="A127" s="77" t="e">
        <f>平台团队!#REF!</f>
        <v>#REF!</v>
      </c>
      <c r="B127" s="75" t="e">
        <f>平台团队!#REF!</f>
        <v>#REF!</v>
      </c>
      <c r="C127" s="56" t="e">
        <f>平台团队!#REF!</f>
        <v>#REF!</v>
      </c>
      <c r="D127" s="56" t="e">
        <f>平台团队!#REF!</f>
        <v>#REF!</v>
      </c>
      <c r="E127" s="78" t="e">
        <f t="shared" si="2"/>
        <v>#REF!</v>
      </c>
      <c r="F127" s="56" t="e">
        <f>平台团队!#REF!</f>
        <v>#REF!</v>
      </c>
      <c r="G127" s="78" t="e">
        <f t="shared" si="3"/>
        <v>#REF!</v>
      </c>
      <c r="H127" s="56" t="e">
        <f>平台团队!#REF!</f>
        <v>#REF!</v>
      </c>
      <c r="I127" s="56" t="e">
        <f>平台团队!#REF!</f>
        <v>#REF!</v>
      </c>
      <c r="J127" s="56" t="e">
        <f>平台团队!#REF!</f>
        <v>#REF!</v>
      </c>
      <c r="K127" s="56" t="e">
        <f>平台团队!#REF!</f>
        <v>#REF!</v>
      </c>
      <c r="L127" s="56" t="e">
        <f>平台团队!#REF!</f>
        <v>#REF!</v>
      </c>
      <c r="M127" s="76" t="e">
        <f>平台团队!#REF!</f>
        <v>#REF!</v>
      </c>
      <c r="N127" s="72" t="e">
        <f>平台团队!#REF!</f>
        <v>#REF!</v>
      </c>
      <c r="O127" s="56" t="e">
        <f>平台团队!#REF!</f>
        <v>#REF!</v>
      </c>
      <c r="P127" s="72" t="e">
        <f>VLOOKUP(B127,[3]Sheet1!$A$3:$C$68,2,FALSE)</f>
        <v>#REF!</v>
      </c>
      <c r="Q127" s="72" t="e">
        <f>VLOOKUP(B127,[3]Sheet1!$A$3:$C$68,3,FALSE)</f>
        <v>#REF!</v>
      </c>
      <c r="R127" s="56" t="e">
        <f>平台团队!#REF!</f>
        <v>#REF!</v>
      </c>
      <c r="S127" s="70"/>
      <c r="T127" s="56">
        <v>2015</v>
      </c>
    </row>
    <row r="128" spans="1:20">
      <c r="A128" s="77" t="e">
        <f>平台团队!#REF!</f>
        <v>#REF!</v>
      </c>
      <c r="B128" s="75" t="e">
        <f>平台团队!#REF!</f>
        <v>#REF!</v>
      </c>
      <c r="C128" s="56" t="e">
        <f>平台团队!#REF!</f>
        <v>#REF!</v>
      </c>
      <c r="D128" s="56" t="e">
        <f>平台团队!#REF!</f>
        <v>#REF!</v>
      </c>
      <c r="E128" s="78" t="e">
        <f t="shared" si="2"/>
        <v>#REF!</v>
      </c>
      <c r="F128" s="56" t="e">
        <f>平台团队!#REF!</f>
        <v>#REF!</v>
      </c>
      <c r="G128" s="78" t="e">
        <f t="shared" si="3"/>
        <v>#REF!</v>
      </c>
      <c r="H128" s="56" t="e">
        <f>平台团队!#REF!</f>
        <v>#REF!</v>
      </c>
      <c r="I128" s="56" t="e">
        <f>平台团队!#REF!</f>
        <v>#REF!</v>
      </c>
      <c r="J128" s="56" t="e">
        <f>平台团队!#REF!</f>
        <v>#REF!</v>
      </c>
      <c r="K128" s="56" t="e">
        <f>平台团队!#REF!</f>
        <v>#REF!</v>
      </c>
      <c r="L128" s="56" t="e">
        <f>平台团队!#REF!</f>
        <v>#REF!</v>
      </c>
      <c r="M128" s="76" t="e">
        <f>平台团队!#REF!</f>
        <v>#REF!</v>
      </c>
      <c r="N128" s="72" t="e">
        <f>平台团队!#REF!</f>
        <v>#REF!</v>
      </c>
      <c r="O128" s="56" t="e">
        <f>平台团队!#REF!</f>
        <v>#REF!</v>
      </c>
      <c r="P128" s="72" t="e">
        <f>VLOOKUP(B128,[3]Sheet1!$A$3:$C$68,2,FALSE)</f>
        <v>#REF!</v>
      </c>
      <c r="Q128" s="72" t="e">
        <f>VLOOKUP(B128,[3]Sheet1!$A$3:$C$68,3,FALSE)</f>
        <v>#REF!</v>
      </c>
      <c r="R128" s="56" t="e">
        <f>平台团队!#REF!</f>
        <v>#REF!</v>
      </c>
      <c r="S128" s="70"/>
      <c r="T128" s="56">
        <v>2015</v>
      </c>
    </row>
    <row r="129" spans="1:20">
      <c r="A129" s="77" t="e">
        <f>平台团队!#REF!</f>
        <v>#REF!</v>
      </c>
      <c r="B129" s="75" t="e">
        <f>平台团队!#REF!</f>
        <v>#REF!</v>
      </c>
      <c r="C129" s="56" t="e">
        <f>平台团队!#REF!</f>
        <v>#REF!</v>
      </c>
      <c r="D129" s="56" t="e">
        <f>平台团队!#REF!</f>
        <v>#REF!</v>
      </c>
      <c r="E129" s="78" t="e">
        <f t="shared" si="2"/>
        <v>#REF!</v>
      </c>
      <c r="F129" s="56" t="e">
        <f>平台团队!#REF!</f>
        <v>#REF!</v>
      </c>
      <c r="G129" s="78" t="e">
        <f t="shared" si="3"/>
        <v>#REF!</v>
      </c>
      <c r="H129" s="56" t="e">
        <f>平台团队!#REF!</f>
        <v>#REF!</v>
      </c>
      <c r="I129" s="56" t="e">
        <f>平台团队!#REF!</f>
        <v>#REF!</v>
      </c>
      <c r="J129" s="56" t="e">
        <f>平台团队!#REF!</f>
        <v>#REF!</v>
      </c>
      <c r="K129" s="56" t="e">
        <f>平台团队!#REF!</f>
        <v>#REF!</v>
      </c>
      <c r="L129" s="56" t="e">
        <f>平台团队!#REF!</f>
        <v>#REF!</v>
      </c>
      <c r="M129" s="76" t="e">
        <f>平台团队!#REF!</f>
        <v>#REF!</v>
      </c>
      <c r="N129" s="72" t="e">
        <f>平台团队!#REF!</f>
        <v>#REF!</v>
      </c>
      <c r="O129" s="56" t="e">
        <f>平台团队!#REF!</f>
        <v>#REF!</v>
      </c>
      <c r="P129" s="72" t="e">
        <f>VLOOKUP(B129,[3]Sheet1!$A$3:$C$68,2,FALSE)</f>
        <v>#REF!</v>
      </c>
      <c r="Q129" s="72" t="e">
        <f>VLOOKUP(B129,[3]Sheet1!$A$3:$C$68,3,FALSE)</f>
        <v>#REF!</v>
      </c>
      <c r="R129" s="56" t="e">
        <f>平台团队!#REF!</f>
        <v>#REF!</v>
      </c>
      <c r="S129" s="70"/>
      <c r="T129" s="56">
        <v>2015</v>
      </c>
    </row>
    <row r="130" spans="1:20">
      <c r="A130" s="77" t="e">
        <f>平台团队!#REF!</f>
        <v>#REF!</v>
      </c>
      <c r="B130" s="75" t="e">
        <f>平台团队!#REF!</f>
        <v>#REF!</v>
      </c>
      <c r="C130" s="56" t="e">
        <f>平台团队!#REF!</f>
        <v>#REF!</v>
      </c>
      <c r="D130" s="56" t="e">
        <f>平台团队!#REF!</f>
        <v>#REF!</v>
      </c>
      <c r="E130" s="78" t="e">
        <f t="shared" si="2"/>
        <v>#REF!</v>
      </c>
      <c r="F130" s="56" t="e">
        <f>平台团队!#REF!</f>
        <v>#REF!</v>
      </c>
      <c r="G130" s="78" t="e">
        <f t="shared" si="3"/>
        <v>#REF!</v>
      </c>
      <c r="H130" s="56" t="e">
        <f>平台团队!#REF!</f>
        <v>#REF!</v>
      </c>
      <c r="I130" s="56" t="e">
        <f>平台团队!#REF!</f>
        <v>#REF!</v>
      </c>
      <c r="J130" s="56" t="e">
        <f>平台团队!#REF!</f>
        <v>#REF!</v>
      </c>
      <c r="K130" s="56" t="e">
        <f>平台团队!#REF!</f>
        <v>#REF!</v>
      </c>
      <c r="L130" s="56" t="e">
        <f>平台团队!#REF!</f>
        <v>#REF!</v>
      </c>
      <c r="M130" s="76" t="e">
        <f>平台团队!#REF!</f>
        <v>#REF!</v>
      </c>
      <c r="N130" s="72" t="e">
        <f>平台团队!#REF!</f>
        <v>#REF!</v>
      </c>
      <c r="O130" s="56" t="e">
        <f>平台团队!#REF!</f>
        <v>#REF!</v>
      </c>
      <c r="P130" s="72" t="e">
        <f>VLOOKUP(B130,[3]Sheet1!$A$3:$C$68,2,FALSE)</f>
        <v>#REF!</v>
      </c>
      <c r="Q130" s="72" t="e">
        <f>VLOOKUP(B130,[3]Sheet1!$A$3:$C$68,3,FALSE)</f>
        <v>#REF!</v>
      </c>
      <c r="R130" s="56" t="e">
        <f>平台团队!#REF!</f>
        <v>#REF!</v>
      </c>
      <c r="S130" s="70"/>
      <c r="T130" s="56">
        <v>2015</v>
      </c>
    </row>
    <row r="131" spans="1:20">
      <c r="A131" s="77" t="e">
        <f>平台团队!#REF!</f>
        <v>#REF!</v>
      </c>
      <c r="B131" s="75" t="e">
        <f>平台团队!#REF!</f>
        <v>#REF!</v>
      </c>
      <c r="C131" s="56" t="e">
        <f>平台团队!#REF!</f>
        <v>#REF!</v>
      </c>
      <c r="D131" s="56" t="e">
        <f>平台团队!#REF!</f>
        <v>#REF!</v>
      </c>
      <c r="E131" s="78" t="e">
        <f t="shared" si="2"/>
        <v>#REF!</v>
      </c>
      <c r="F131" s="56" t="e">
        <f>平台团队!#REF!</f>
        <v>#REF!</v>
      </c>
      <c r="G131" s="78" t="e">
        <f t="shared" si="3"/>
        <v>#REF!</v>
      </c>
      <c r="H131" s="56" t="e">
        <f>平台团队!#REF!</f>
        <v>#REF!</v>
      </c>
      <c r="I131" s="56" t="e">
        <f>平台团队!#REF!</f>
        <v>#REF!</v>
      </c>
      <c r="J131" s="56" t="e">
        <f>平台团队!#REF!</f>
        <v>#REF!</v>
      </c>
      <c r="K131" s="56" t="e">
        <f>平台团队!#REF!</f>
        <v>#REF!</v>
      </c>
      <c r="L131" s="56" t="e">
        <f>平台团队!#REF!</f>
        <v>#REF!</v>
      </c>
      <c r="M131" s="76" t="e">
        <f>平台团队!#REF!</f>
        <v>#REF!</v>
      </c>
      <c r="N131" s="72" t="e">
        <f>平台团队!#REF!</f>
        <v>#REF!</v>
      </c>
      <c r="O131" s="56" t="e">
        <f>平台团队!#REF!</f>
        <v>#REF!</v>
      </c>
      <c r="P131" s="72" t="e">
        <f>VLOOKUP(B131,[3]Sheet1!$A$3:$C$68,2,FALSE)</f>
        <v>#REF!</v>
      </c>
      <c r="Q131" s="72" t="e">
        <f>VLOOKUP(B131,[3]Sheet1!$A$3:$C$68,3,FALSE)</f>
        <v>#REF!</v>
      </c>
      <c r="R131" s="56" t="e">
        <f>平台团队!#REF!</f>
        <v>#REF!</v>
      </c>
      <c r="S131" s="70"/>
      <c r="T131" s="56">
        <v>2015</v>
      </c>
    </row>
    <row r="132" spans="1:20">
      <c r="A132" s="77" t="e">
        <f>平台团队!#REF!</f>
        <v>#REF!</v>
      </c>
      <c r="B132" s="75" t="e">
        <f>平台团队!#REF!</f>
        <v>#REF!</v>
      </c>
      <c r="C132" s="56" t="e">
        <f>平台团队!#REF!</f>
        <v>#REF!</v>
      </c>
      <c r="D132" s="56" t="e">
        <f>平台团队!#REF!</f>
        <v>#REF!</v>
      </c>
      <c r="E132" s="78" t="e">
        <f t="shared" si="2"/>
        <v>#REF!</v>
      </c>
      <c r="F132" s="56" t="e">
        <f>平台团队!#REF!</f>
        <v>#REF!</v>
      </c>
      <c r="G132" s="78" t="e">
        <f t="shared" si="3"/>
        <v>#REF!</v>
      </c>
      <c r="H132" s="56" t="e">
        <f>平台团队!#REF!</f>
        <v>#REF!</v>
      </c>
      <c r="I132" s="56" t="e">
        <f>平台团队!#REF!</f>
        <v>#REF!</v>
      </c>
      <c r="J132" s="56" t="e">
        <f>平台团队!#REF!</f>
        <v>#REF!</v>
      </c>
      <c r="K132" s="56" t="e">
        <f>平台团队!#REF!</f>
        <v>#REF!</v>
      </c>
      <c r="L132" s="56" t="e">
        <f>平台团队!#REF!</f>
        <v>#REF!</v>
      </c>
      <c r="M132" s="76" t="e">
        <f>平台团队!#REF!</f>
        <v>#REF!</v>
      </c>
      <c r="N132" s="72" t="e">
        <f>平台团队!#REF!</f>
        <v>#REF!</v>
      </c>
      <c r="O132" s="56" t="e">
        <f>平台团队!#REF!</f>
        <v>#REF!</v>
      </c>
      <c r="P132" s="72" t="e">
        <f>VLOOKUP(B132,[3]Sheet1!$A$3:$C$68,2,FALSE)</f>
        <v>#REF!</v>
      </c>
      <c r="Q132" s="72" t="e">
        <f>VLOOKUP(B132,[3]Sheet1!$A$3:$C$68,3,FALSE)</f>
        <v>#REF!</v>
      </c>
      <c r="R132" s="56" t="e">
        <f>平台团队!#REF!</f>
        <v>#REF!</v>
      </c>
      <c r="S132" s="70"/>
      <c r="T132" s="56">
        <v>2015</v>
      </c>
    </row>
    <row r="133" spans="1:20">
      <c r="A133" s="77" t="e">
        <f>平台团队!#REF!</f>
        <v>#REF!</v>
      </c>
      <c r="B133" s="75" t="e">
        <f>平台团队!#REF!</f>
        <v>#REF!</v>
      </c>
      <c r="C133" s="56" t="e">
        <f>平台团队!#REF!</f>
        <v>#REF!</v>
      </c>
      <c r="D133" s="56" t="e">
        <f>平台团队!#REF!</f>
        <v>#REF!</v>
      </c>
      <c r="E133" s="78" t="e">
        <f t="shared" si="2"/>
        <v>#REF!</v>
      </c>
      <c r="F133" s="56" t="e">
        <f>平台团队!#REF!</f>
        <v>#REF!</v>
      </c>
      <c r="G133" s="78" t="e">
        <f t="shared" si="3"/>
        <v>#REF!</v>
      </c>
      <c r="H133" s="56" t="e">
        <f>平台团队!#REF!</f>
        <v>#REF!</v>
      </c>
      <c r="I133" s="56" t="e">
        <f>平台团队!#REF!</f>
        <v>#REF!</v>
      </c>
      <c r="J133" s="56" t="e">
        <f>平台团队!#REF!</f>
        <v>#REF!</v>
      </c>
      <c r="K133" s="56" t="e">
        <f>平台团队!#REF!</f>
        <v>#REF!</v>
      </c>
      <c r="L133" s="56" t="e">
        <f>平台团队!#REF!</f>
        <v>#REF!</v>
      </c>
      <c r="M133" s="76" t="e">
        <f>平台团队!#REF!</f>
        <v>#REF!</v>
      </c>
      <c r="N133" s="72" t="e">
        <f>平台团队!#REF!</f>
        <v>#REF!</v>
      </c>
      <c r="O133" s="56" t="e">
        <f>平台团队!#REF!</f>
        <v>#REF!</v>
      </c>
      <c r="P133" s="72" t="e">
        <f>VLOOKUP(B133,[3]Sheet1!$A$3:$C$68,2,FALSE)</f>
        <v>#REF!</v>
      </c>
      <c r="Q133" s="72" t="e">
        <f>VLOOKUP(B133,[3]Sheet1!$A$3:$C$68,3,FALSE)</f>
        <v>#REF!</v>
      </c>
      <c r="R133" s="56" t="e">
        <f>平台团队!#REF!</f>
        <v>#REF!</v>
      </c>
      <c r="S133" s="70"/>
      <c r="T133" s="56">
        <v>2015</v>
      </c>
    </row>
    <row r="134" spans="1:20">
      <c r="A134" s="77" t="e">
        <f>平台团队!#REF!</f>
        <v>#REF!</v>
      </c>
      <c r="B134" s="75" t="e">
        <f>平台团队!#REF!</f>
        <v>#REF!</v>
      </c>
      <c r="C134" s="56" t="e">
        <f>平台团队!#REF!</f>
        <v>#REF!</v>
      </c>
      <c r="D134" s="56" t="e">
        <f>平台团队!#REF!</f>
        <v>#REF!</v>
      </c>
      <c r="E134" s="78" t="e">
        <f t="shared" si="2"/>
        <v>#REF!</v>
      </c>
      <c r="F134" s="56" t="e">
        <f>平台团队!#REF!</f>
        <v>#REF!</v>
      </c>
      <c r="G134" s="78" t="e">
        <f t="shared" si="3"/>
        <v>#REF!</v>
      </c>
      <c r="H134" s="56" t="e">
        <f>平台团队!#REF!</f>
        <v>#REF!</v>
      </c>
      <c r="I134" s="56" t="e">
        <f>平台团队!#REF!</f>
        <v>#REF!</v>
      </c>
      <c r="J134" s="56" t="e">
        <f>平台团队!#REF!</f>
        <v>#REF!</v>
      </c>
      <c r="K134" s="56" t="e">
        <f>平台团队!#REF!</f>
        <v>#REF!</v>
      </c>
      <c r="L134" s="56" t="e">
        <f>平台团队!#REF!</f>
        <v>#REF!</v>
      </c>
      <c r="M134" s="76" t="e">
        <f>平台团队!#REF!</f>
        <v>#REF!</v>
      </c>
      <c r="N134" s="72" t="e">
        <f>平台团队!#REF!</f>
        <v>#REF!</v>
      </c>
      <c r="O134" s="56" t="e">
        <f>平台团队!#REF!</f>
        <v>#REF!</v>
      </c>
      <c r="P134" s="72" t="e">
        <f>VLOOKUP(B134,[3]Sheet1!$A$3:$C$68,2,FALSE)</f>
        <v>#REF!</v>
      </c>
      <c r="Q134" s="72" t="e">
        <f>VLOOKUP(B134,[3]Sheet1!$A$3:$C$68,3,FALSE)</f>
        <v>#REF!</v>
      </c>
      <c r="R134" s="56" t="e">
        <f>平台团队!#REF!</f>
        <v>#REF!</v>
      </c>
      <c r="S134" s="70"/>
      <c r="T134" s="56">
        <v>2015</v>
      </c>
    </row>
    <row r="135" spans="1:20">
      <c r="A135" s="77" t="e">
        <f>平台团队!#REF!</f>
        <v>#REF!</v>
      </c>
      <c r="B135" s="75" t="e">
        <f>平台团队!#REF!</f>
        <v>#REF!</v>
      </c>
      <c r="C135" s="56" t="e">
        <f>平台团队!#REF!</f>
        <v>#REF!</v>
      </c>
      <c r="D135" s="56" t="e">
        <f>平台团队!#REF!</f>
        <v>#REF!</v>
      </c>
      <c r="E135" s="78" t="e">
        <f t="shared" si="2"/>
        <v>#REF!</v>
      </c>
      <c r="F135" s="56" t="e">
        <f>平台团队!#REF!</f>
        <v>#REF!</v>
      </c>
      <c r="G135" s="78" t="e">
        <f t="shared" si="3"/>
        <v>#REF!</v>
      </c>
      <c r="H135" s="56" t="e">
        <f>平台团队!#REF!</f>
        <v>#REF!</v>
      </c>
      <c r="I135" s="56" t="e">
        <f>平台团队!#REF!</f>
        <v>#REF!</v>
      </c>
      <c r="J135" s="56" t="e">
        <f>平台团队!#REF!</f>
        <v>#REF!</v>
      </c>
      <c r="K135" s="56" t="e">
        <f>平台团队!#REF!</f>
        <v>#REF!</v>
      </c>
      <c r="L135" s="56" t="e">
        <f>平台团队!#REF!</f>
        <v>#REF!</v>
      </c>
      <c r="M135" s="76" t="e">
        <f>平台团队!#REF!</f>
        <v>#REF!</v>
      </c>
      <c r="N135" s="72" t="e">
        <f>平台团队!#REF!</f>
        <v>#REF!</v>
      </c>
      <c r="O135" s="56" t="e">
        <f>平台团队!#REF!</f>
        <v>#REF!</v>
      </c>
      <c r="P135" s="72" t="e">
        <f>VLOOKUP(B135,[3]Sheet1!$A$3:$C$68,2,FALSE)</f>
        <v>#REF!</v>
      </c>
      <c r="Q135" s="72" t="e">
        <f>VLOOKUP(B135,[3]Sheet1!$A$3:$C$68,3,FALSE)</f>
        <v>#REF!</v>
      </c>
      <c r="R135" s="56" t="e">
        <f>平台团队!#REF!</f>
        <v>#REF!</v>
      </c>
      <c r="S135" s="70"/>
      <c r="T135" s="56">
        <v>2015</v>
      </c>
    </row>
    <row r="136" spans="1:20">
      <c r="A136" s="77" t="e">
        <f>平台团队!#REF!</f>
        <v>#REF!</v>
      </c>
      <c r="B136" s="75" t="e">
        <f>平台团队!#REF!</f>
        <v>#REF!</v>
      </c>
      <c r="C136" s="56" t="e">
        <f>平台团队!#REF!</f>
        <v>#REF!</v>
      </c>
      <c r="D136" s="56" t="e">
        <f>平台团队!#REF!</f>
        <v>#REF!</v>
      </c>
      <c r="E136" s="78" t="e">
        <f t="shared" si="2"/>
        <v>#REF!</v>
      </c>
      <c r="F136" s="56" t="e">
        <f>平台团队!#REF!</f>
        <v>#REF!</v>
      </c>
      <c r="G136" s="78" t="e">
        <f t="shared" si="3"/>
        <v>#REF!</v>
      </c>
      <c r="H136" s="56" t="e">
        <f>平台团队!#REF!</f>
        <v>#REF!</v>
      </c>
      <c r="I136" s="56" t="e">
        <f>平台团队!#REF!</f>
        <v>#REF!</v>
      </c>
      <c r="J136" s="56" t="e">
        <f>平台团队!#REF!</f>
        <v>#REF!</v>
      </c>
      <c r="K136" s="56" t="e">
        <f>平台团队!#REF!</f>
        <v>#REF!</v>
      </c>
      <c r="L136" s="56" t="e">
        <f>平台团队!#REF!</f>
        <v>#REF!</v>
      </c>
      <c r="M136" s="76" t="e">
        <f>平台团队!#REF!</f>
        <v>#REF!</v>
      </c>
      <c r="N136" s="72" t="e">
        <f>平台团队!#REF!</f>
        <v>#REF!</v>
      </c>
      <c r="O136" s="56" t="e">
        <f>平台团队!#REF!</f>
        <v>#REF!</v>
      </c>
      <c r="P136" s="72" t="e">
        <f>VLOOKUP(B136,[3]Sheet1!$A$3:$C$68,2,FALSE)</f>
        <v>#REF!</v>
      </c>
      <c r="Q136" s="72" t="e">
        <f>VLOOKUP(B136,[3]Sheet1!$A$3:$C$68,3,FALSE)</f>
        <v>#REF!</v>
      </c>
      <c r="R136" s="56" t="e">
        <f>平台团队!#REF!</f>
        <v>#REF!</v>
      </c>
      <c r="S136" s="70"/>
      <c r="T136" s="56">
        <v>2015</v>
      </c>
    </row>
    <row r="137" spans="1:20">
      <c r="A137" s="77" t="e">
        <f>平台团队!#REF!</f>
        <v>#REF!</v>
      </c>
      <c r="B137" s="75" t="e">
        <f>平台团队!#REF!</f>
        <v>#REF!</v>
      </c>
      <c r="C137" s="56" t="e">
        <f>平台团队!#REF!</f>
        <v>#REF!</v>
      </c>
      <c r="D137" s="56" t="e">
        <f>平台团队!#REF!</f>
        <v>#REF!</v>
      </c>
      <c r="E137" s="78" t="e">
        <f t="shared" si="2"/>
        <v>#REF!</v>
      </c>
      <c r="F137" s="56" t="e">
        <f>平台团队!#REF!</f>
        <v>#REF!</v>
      </c>
      <c r="G137" s="78" t="e">
        <f t="shared" si="3"/>
        <v>#REF!</v>
      </c>
      <c r="H137" s="56" t="e">
        <f>平台团队!#REF!</f>
        <v>#REF!</v>
      </c>
      <c r="I137" s="56" t="e">
        <f>平台团队!#REF!</f>
        <v>#REF!</v>
      </c>
      <c r="J137" s="56" t="e">
        <f>平台团队!#REF!</f>
        <v>#REF!</v>
      </c>
      <c r="K137" s="56" t="e">
        <f>平台团队!#REF!</f>
        <v>#REF!</v>
      </c>
      <c r="L137" s="56" t="e">
        <f>平台团队!#REF!</f>
        <v>#REF!</v>
      </c>
      <c r="M137" s="76" t="e">
        <f>平台团队!#REF!</f>
        <v>#REF!</v>
      </c>
      <c r="N137" s="72" t="e">
        <f>平台团队!#REF!</f>
        <v>#REF!</v>
      </c>
      <c r="O137" s="56" t="e">
        <f>平台团队!#REF!</f>
        <v>#REF!</v>
      </c>
      <c r="P137" s="72" t="e">
        <f>VLOOKUP(B137,[3]Sheet1!$A$3:$C$68,2,FALSE)</f>
        <v>#REF!</v>
      </c>
      <c r="Q137" s="72" t="e">
        <f>VLOOKUP(B137,[3]Sheet1!$A$3:$C$68,3,FALSE)</f>
        <v>#REF!</v>
      </c>
      <c r="R137" s="56" t="e">
        <f>平台团队!#REF!</f>
        <v>#REF!</v>
      </c>
      <c r="S137" s="70"/>
      <c r="T137" s="56">
        <v>2015</v>
      </c>
    </row>
    <row r="138" spans="1:20">
      <c r="A138" s="77" t="e">
        <f>平台团队!#REF!</f>
        <v>#REF!</v>
      </c>
      <c r="B138" s="75" t="e">
        <f>平台团队!#REF!</f>
        <v>#REF!</v>
      </c>
      <c r="C138" s="56" t="e">
        <f>平台团队!#REF!</f>
        <v>#REF!</v>
      </c>
      <c r="D138" s="56" t="e">
        <f>平台团队!#REF!</f>
        <v>#REF!</v>
      </c>
      <c r="E138" s="78" t="e">
        <f t="shared" ref="E138:E201" si="4">IF(F138="国家级","01",IF(F138="部级","02",IF(F138="省级","03",IF(F138="市级","04","05"))))</f>
        <v>#REF!</v>
      </c>
      <c r="F138" s="56" t="e">
        <f>平台团队!#REF!</f>
        <v>#REF!</v>
      </c>
      <c r="G138" s="78" t="e">
        <f t="shared" ref="G138:G201" si="5">IF(H138="创新团队","02",IF(H138="人才项目","03","01"))</f>
        <v>#REF!</v>
      </c>
      <c r="H138" s="56" t="e">
        <f>平台团队!#REF!</f>
        <v>#REF!</v>
      </c>
      <c r="I138" s="56" t="e">
        <f>平台团队!#REF!</f>
        <v>#REF!</v>
      </c>
      <c r="J138" s="56" t="e">
        <f>平台团队!#REF!</f>
        <v>#REF!</v>
      </c>
      <c r="K138" s="56" t="e">
        <f>平台团队!#REF!</f>
        <v>#REF!</v>
      </c>
      <c r="L138" s="56" t="e">
        <f>平台团队!#REF!</f>
        <v>#REF!</v>
      </c>
      <c r="M138" s="76" t="e">
        <f>平台团队!#REF!</f>
        <v>#REF!</v>
      </c>
      <c r="N138" s="72" t="e">
        <f>平台团队!#REF!</f>
        <v>#REF!</v>
      </c>
      <c r="O138" s="56" t="e">
        <f>平台团队!#REF!</f>
        <v>#REF!</v>
      </c>
      <c r="P138" s="72" t="e">
        <f>VLOOKUP(B138,[3]Sheet1!$A$3:$C$68,2,FALSE)</f>
        <v>#REF!</v>
      </c>
      <c r="Q138" s="72" t="e">
        <f>VLOOKUP(B138,[3]Sheet1!$A$3:$C$68,3,FALSE)</f>
        <v>#REF!</v>
      </c>
      <c r="R138" s="56" t="e">
        <f>平台团队!#REF!</f>
        <v>#REF!</v>
      </c>
      <c r="S138" s="70"/>
      <c r="T138" s="56">
        <v>2015</v>
      </c>
    </row>
    <row r="139" spans="1:20">
      <c r="A139" s="77" t="e">
        <f>平台团队!#REF!</f>
        <v>#REF!</v>
      </c>
      <c r="B139" s="75" t="e">
        <f>平台团队!#REF!</f>
        <v>#REF!</v>
      </c>
      <c r="C139" s="56" t="e">
        <f>平台团队!#REF!</f>
        <v>#REF!</v>
      </c>
      <c r="D139" s="56" t="e">
        <f>平台团队!#REF!</f>
        <v>#REF!</v>
      </c>
      <c r="E139" s="78" t="e">
        <f t="shared" si="4"/>
        <v>#REF!</v>
      </c>
      <c r="F139" s="56" t="e">
        <f>平台团队!#REF!</f>
        <v>#REF!</v>
      </c>
      <c r="G139" s="78" t="e">
        <f t="shared" si="5"/>
        <v>#REF!</v>
      </c>
      <c r="H139" s="56" t="e">
        <f>平台团队!#REF!</f>
        <v>#REF!</v>
      </c>
      <c r="I139" s="56" t="e">
        <f>平台团队!#REF!</f>
        <v>#REF!</v>
      </c>
      <c r="J139" s="56" t="e">
        <f>平台团队!#REF!</f>
        <v>#REF!</v>
      </c>
      <c r="K139" s="56" t="e">
        <f>平台团队!#REF!</f>
        <v>#REF!</v>
      </c>
      <c r="L139" s="56" t="e">
        <f>平台团队!#REF!</f>
        <v>#REF!</v>
      </c>
      <c r="M139" s="76" t="e">
        <f>平台团队!#REF!</f>
        <v>#REF!</v>
      </c>
      <c r="N139" s="72" t="e">
        <f>平台团队!#REF!</f>
        <v>#REF!</v>
      </c>
      <c r="O139" s="56" t="e">
        <f>平台团队!#REF!</f>
        <v>#REF!</v>
      </c>
      <c r="P139" s="72" t="e">
        <f>VLOOKUP(B139,[3]Sheet1!$A$3:$C$68,2,FALSE)</f>
        <v>#REF!</v>
      </c>
      <c r="Q139" s="72" t="e">
        <f>VLOOKUP(B139,[3]Sheet1!$A$3:$C$68,3,FALSE)</f>
        <v>#REF!</v>
      </c>
      <c r="R139" s="56" t="e">
        <f>平台团队!#REF!</f>
        <v>#REF!</v>
      </c>
      <c r="S139" s="70"/>
      <c r="T139" s="56">
        <v>2015</v>
      </c>
    </row>
    <row r="140" spans="1:20">
      <c r="A140" s="77" t="e">
        <f>平台团队!#REF!</f>
        <v>#REF!</v>
      </c>
      <c r="B140" s="75" t="e">
        <f>平台团队!#REF!</f>
        <v>#REF!</v>
      </c>
      <c r="C140" s="56" t="e">
        <f>平台团队!#REF!</f>
        <v>#REF!</v>
      </c>
      <c r="D140" s="56" t="e">
        <f>平台团队!#REF!</f>
        <v>#REF!</v>
      </c>
      <c r="E140" s="78" t="e">
        <f t="shared" si="4"/>
        <v>#REF!</v>
      </c>
      <c r="F140" s="56" t="e">
        <f>平台团队!#REF!</f>
        <v>#REF!</v>
      </c>
      <c r="G140" s="78" t="e">
        <f t="shared" si="5"/>
        <v>#REF!</v>
      </c>
      <c r="H140" s="56" t="e">
        <f>平台团队!#REF!</f>
        <v>#REF!</v>
      </c>
      <c r="I140" s="56" t="e">
        <f>平台团队!#REF!</f>
        <v>#REF!</v>
      </c>
      <c r="J140" s="56" t="e">
        <f>平台团队!#REF!</f>
        <v>#REF!</v>
      </c>
      <c r="K140" s="56" t="e">
        <f>平台团队!#REF!</f>
        <v>#REF!</v>
      </c>
      <c r="L140" s="56" t="e">
        <f>平台团队!#REF!</f>
        <v>#REF!</v>
      </c>
      <c r="M140" s="76" t="e">
        <f>平台团队!#REF!</f>
        <v>#REF!</v>
      </c>
      <c r="N140" s="72" t="e">
        <f>平台团队!#REF!</f>
        <v>#REF!</v>
      </c>
      <c r="O140" s="56" t="e">
        <f>平台团队!#REF!</f>
        <v>#REF!</v>
      </c>
      <c r="P140" s="72" t="e">
        <f>VLOOKUP(B140,[3]Sheet1!$A$3:$C$68,2,FALSE)</f>
        <v>#REF!</v>
      </c>
      <c r="Q140" s="72" t="e">
        <f>VLOOKUP(B140,[3]Sheet1!$A$3:$C$68,3,FALSE)</f>
        <v>#REF!</v>
      </c>
      <c r="R140" s="56" t="e">
        <f>平台团队!#REF!</f>
        <v>#REF!</v>
      </c>
      <c r="S140" s="70"/>
      <c r="T140" s="56">
        <v>2015</v>
      </c>
    </row>
    <row r="141" spans="1:20">
      <c r="A141" s="77" t="e">
        <f>平台团队!#REF!</f>
        <v>#REF!</v>
      </c>
      <c r="B141" s="75" t="e">
        <f>平台团队!#REF!</f>
        <v>#REF!</v>
      </c>
      <c r="C141" s="56" t="e">
        <f>平台团队!#REF!</f>
        <v>#REF!</v>
      </c>
      <c r="D141" s="56" t="e">
        <f>平台团队!#REF!</f>
        <v>#REF!</v>
      </c>
      <c r="E141" s="78" t="e">
        <f t="shared" si="4"/>
        <v>#REF!</v>
      </c>
      <c r="F141" s="56" t="e">
        <f>平台团队!#REF!</f>
        <v>#REF!</v>
      </c>
      <c r="G141" s="78" t="e">
        <f t="shared" si="5"/>
        <v>#REF!</v>
      </c>
      <c r="H141" s="56" t="e">
        <f>平台团队!#REF!</f>
        <v>#REF!</v>
      </c>
      <c r="I141" s="56" t="e">
        <f>平台团队!#REF!</f>
        <v>#REF!</v>
      </c>
      <c r="J141" s="56" t="e">
        <f>平台团队!#REF!</f>
        <v>#REF!</v>
      </c>
      <c r="K141" s="56" t="e">
        <f>平台团队!#REF!</f>
        <v>#REF!</v>
      </c>
      <c r="L141" s="56" t="e">
        <f>平台团队!#REF!</f>
        <v>#REF!</v>
      </c>
      <c r="M141" s="76" t="e">
        <f>平台团队!#REF!</f>
        <v>#REF!</v>
      </c>
      <c r="N141" s="72" t="e">
        <f>平台团队!#REF!</f>
        <v>#REF!</v>
      </c>
      <c r="O141" s="56" t="e">
        <f>平台团队!#REF!</f>
        <v>#REF!</v>
      </c>
      <c r="P141" s="72" t="e">
        <f>VLOOKUP(B141,[3]Sheet1!$A$3:$C$68,2,FALSE)</f>
        <v>#REF!</v>
      </c>
      <c r="Q141" s="72" t="e">
        <f>VLOOKUP(B141,[3]Sheet1!$A$3:$C$68,3,FALSE)</f>
        <v>#REF!</v>
      </c>
      <c r="R141" s="56" t="e">
        <f>平台团队!#REF!</f>
        <v>#REF!</v>
      </c>
      <c r="S141" s="70"/>
      <c r="T141" s="56">
        <v>2015</v>
      </c>
    </row>
    <row r="142" spans="1:20">
      <c r="A142" s="77" t="e">
        <f>平台团队!#REF!</f>
        <v>#REF!</v>
      </c>
      <c r="B142" s="75" t="e">
        <f>平台团队!#REF!</f>
        <v>#REF!</v>
      </c>
      <c r="C142" s="56" t="e">
        <f>平台团队!#REF!</f>
        <v>#REF!</v>
      </c>
      <c r="D142" s="56" t="e">
        <f>平台团队!#REF!</f>
        <v>#REF!</v>
      </c>
      <c r="E142" s="78" t="e">
        <f t="shared" si="4"/>
        <v>#REF!</v>
      </c>
      <c r="F142" s="56" t="e">
        <f>平台团队!#REF!</f>
        <v>#REF!</v>
      </c>
      <c r="G142" s="78" t="e">
        <f t="shared" si="5"/>
        <v>#REF!</v>
      </c>
      <c r="H142" s="56" t="e">
        <f>平台团队!#REF!</f>
        <v>#REF!</v>
      </c>
      <c r="I142" s="56" t="e">
        <f>平台团队!#REF!</f>
        <v>#REF!</v>
      </c>
      <c r="J142" s="56" t="e">
        <f>平台团队!#REF!</f>
        <v>#REF!</v>
      </c>
      <c r="K142" s="56" t="e">
        <f>平台团队!#REF!</f>
        <v>#REF!</v>
      </c>
      <c r="L142" s="56" t="e">
        <f>平台团队!#REF!</f>
        <v>#REF!</v>
      </c>
      <c r="M142" s="76" t="e">
        <f>平台团队!#REF!</f>
        <v>#REF!</v>
      </c>
      <c r="N142" s="72" t="e">
        <f>平台团队!#REF!</f>
        <v>#REF!</v>
      </c>
      <c r="O142" s="56" t="e">
        <f>平台团队!#REF!</f>
        <v>#REF!</v>
      </c>
      <c r="P142" s="72" t="e">
        <f>VLOOKUP(B142,[3]Sheet1!$A$3:$C$68,2,FALSE)</f>
        <v>#REF!</v>
      </c>
      <c r="Q142" s="72" t="e">
        <f>VLOOKUP(B142,[3]Sheet1!$A$3:$C$68,3,FALSE)</f>
        <v>#REF!</v>
      </c>
      <c r="R142" s="56" t="e">
        <f>平台团队!#REF!</f>
        <v>#REF!</v>
      </c>
      <c r="S142" s="70"/>
      <c r="T142" s="56">
        <v>2015</v>
      </c>
    </row>
    <row r="143" spans="1:20">
      <c r="A143" s="77" t="e">
        <f>平台团队!#REF!</f>
        <v>#REF!</v>
      </c>
      <c r="B143" s="75" t="e">
        <f>平台团队!#REF!</f>
        <v>#REF!</v>
      </c>
      <c r="C143" s="56" t="e">
        <f>平台团队!#REF!</f>
        <v>#REF!</v>
      </c>
      <c r="D143" s="56" t="e">
        <f>平台团队!#REF!</f>
        <v>#REF!</v>
      </c>
      <c r="E143" s="78" t="e">
        <f t="shared" si="4"/>
        <v>#REF!</v>
      </c>
      <c r="F143" s="56" t="e">
        <f>平台团队!#REF!</f>
        <v>#REF!</v>
      </c>
      <c r="G143" s="78" t="e">
        <f t="shared" si="5"/>
        <v>#REF!</v>
      </c>
      <c r="H143" s="56" t="e">
        <f>平台团队!#REF!</f>
        <v>#REF!</v>
      </c>
      <c r="I143" s="56" t="e">
        <f>平台团队!#REF!</f>
        <v>#REF!</v>
      </c>
      <c r="J143" s="56" t="e">
        <f>平台团队!#REF!</f>
        <v>#REF!</v>
      </c>
      <c r="K143" s="56" t="e">
        <f>平台团队!#REF!</f>
        <v>#REF!</v>
      </c>
      <c r="L143" s="56" t="e">
        <f>平台团队!#REF!</f>
        <v>#REF!</v>
      </c>
      <c r="M143" s="76" t="e">
        <f>平台团队!#REF!</f>
        <v>#REF!</v>
      </c>
      <c r="N143" s="72" t="e">
        <f>平台团队!#REF!</f>
        <v>#REF!</v>
      </c>
      <c r="O143" s="56" t="e">
        <f>平台团队!#REF!</f>
        <v>#REF!</v>
      </c>
      <c r="P143" s="72" t="e">
        <f>VLOOKUP(B143,[3]Sheet1!$A$3:$C$68,2,FALSE)</f>
        <v>#REF!</v>
      </c>
      <c r="Q143" s="72" t="e">
        <f>VLOOKUP(B143,[3]Sheet1!$A$3:$C$68,3,FALSE)</f>
        <v>#REF!</v>
      </c>
      <c r="R143" s="56" t="e">
        <f>平台团队!#REF!</f>
        <v>#REF!</v>
      </c>
      <c r="S143" s="70"/>
      <c r="T143" s="56">
        <v>2015</v>
      </c>
    </row>
    <row r="144" spans="1:20">
      <c r="A144" s="77" t="e">
        <f>平台团队!#REF!</f>
        <v>#REF!</v>
      </c>
      <c r="B144" s="75" t="e">
        <f>平台团队!#REF!</f>
        <v>#REF!</v>
      </c>
      <c r="C144" s="56" t="e">
        <f>平台团队!#REF!</f>
        <v>#REF!</v>
      </c>
      <c r="D144" s="56" t="e">
        <f>平台团队!#REF!</f>
        <v>#REF!</v>
      </c>
      <c r="E144" s="78" t="e">
        <f t="shared" si="4"/>
        <v>#REF!</v>
      </c>
      <c r="F144" s="56" t="e">
        <f>平台团队!#REF!</f>
        <v>#REF!</v>
      </c>
      <c r="G144" s="78" t="e">
        <f t="shared" si="5"/>
        <v>#REF!</v>
      </c>
      <c r="H144" s="56" t="e">
        <f>平台团队!#REF!</f>
        <v>#REF!</v>
      </c>
      <c r="I144" s="56" t="e">
        <f>平台团队!#REF!</f>
        <v>#REF!</v>
      </c>
      <c r="J144" s="56" t="e">
        <f>平台团队!#REF!</f>
        <v>#REF!</v>
      </c>
      <c r="K144" s="56" t="e">
        <f>平台团队!#REF!</f>
        <v>#REF!</v>
      </c>
      <c r="L144" s="56" t="e">
        <f>平台团队!#REF!</f>
        <v>#REF!</v>
      </c>
      <c r="M144" s="76" t="e">
        <f>平台团队!#REF!</f>
        <v>#REF!</v>
      </c>
      <c r="N144" s="72" t="e">
        <f>平台团队!#REF!</f>
        <v>#REF!</v>
      </c>
      <c r="O144" s="56" t="e">
        <f>平台团队!#REF!</f>
        <v>#REF!</v>
      </c>
      <c r="P144" s="72" t="e">
        <f>VLOOKUP(B144,[3]Sheet1!$A$3:$C$68,2,FALSE)</f>
        <v>#REF!</v>
      </c>
      <c r="Q144" s="72" t="e">
        <f>VLOOKUP(B144,[3]Sheet1!$A$3:$C$68,3,FALSE)</f>
        <v>#REF!</v>
      </c>
      <c r="R144" s="56" t="e">
        <f>平台团队!#REF!</f>
        <v>#REF!</v>
      </c>
      <c r="S144" s="70"/>
      <c r="T144" s="56">
        <v>2015</v>
      </c>
    </row>
    <row r="145" spans="1:20">
      <c r="A145" s="77" t="e">
        <f>平台团队!#REF!</f>
        <v>#REF!</v>
      </c>
      <c r="B145" s="75" t="e">
        <f>平台团队!#REF!</f>
        <v>#REF!</v>
      </c>
      <c r="C145" s="56" t="e">
        <f>平台团队!#REF!</f>
        <v>#REF!</v>
      </c>
      <c r="D145" s="56" t="e">
        <f>平台团队!#REF!</f>
        <v>#REF!</v>
      </c>
      <c r="E145" s="78" t="e">
        <f t="shared" si="4"/>
        <v>#REF!</v>
      </c>
      <c r="F145" s="56" t="e">
        <f>平台团队!#REF!</f>
        <v>#REF!</v>
      </c>
      <c r="G145" s="78" t="e">
        <f t="shared" si="5"/>
        <v>#REF!</v>
      </c>
      <c r="H145" s="56" t="e">
        <f>平台团队!#REF!</f>
        <v>#REF!</v>
      </c>
      <c r="I145" s="56" t="e">
        <f>平台团队!#REF!</f>
        <v>#REF!</v>
      </c>
      <c r="J145" s="56" t="e">
        <f>平台团队!#REF!</f>
        <v>#REF!</v>
      </c>
      <c r="K145" s="56" t="e">
        <f>平台团队!#REF!</f>
        <v>#REF!</v>
      </c>
      <c r="L145" s="56" t="e">
        <f>平台团队!#REF!</f>
        <v>#REF!</v>
      </c>
      <c r="M145" s="76" t="e">
        <f>平台团队!#REF!</f>
        <v>#REF!</v>
      </c>
      <c r="N145" s="72" t="e">
        <f>平台团队!#REF!</f>
        <v>#REF!</v>
      </c>
      <c r="O145" s="56" t="e">
        <f>平台团队!#REF!</f>
        <v>#REF!</v>
      </c>
      <c r="P145" s="72" t="e">
        <f>VLOOKUP(B145,[3]Sheet1!$A$3:$C$68,2,FALSE)</f>
        <v>#REF!</v>
      </c>
      <c r="Q145" s="72" t="e">
        <f>VLOOKUP(B145,[3]Sheet1!$A$3:$C$68,3,FALSE)</f>
        <v>#REF!</v>
      </c>
      <c r="R145" s="56" t="e">
        <f>平台团队!#REF!</f>
        <v>#REF!</v>
      </c>
      <c r="S145" s="70"/>
      <c r="T145" s="56">
        <v>2015</v>
      </c>
    </row>
    <row r="146" spans="1:20">
      <c r="A146" s="77" t="e">
        <f>平台团队!#REF!</f>
        <v>#REF!</v>
      </c>
      <c r="B146" s="75" t="e">
        <f>平台团队!#REF!</f>
        <v>#REF!</v>
      </c>
      <c r="C146" s="56" t="e">
        <f>平台团队!#REF!</f>
        <v>#REF!</v>
      </c>
      <c r="D146" s="56" t="e">
        <f>平台团队!#REF!</f>
        <v>#REF!</v>
      </c>
      <c r="E146" s="78" t="e">
        <f t="shared" si="4"/>
        <v>#REF!</v>
      </c>
      <c r="F146" s="56" t="e">
        <f>平台团队!#REF!</f>
        <v>#REF!</v>
      </c>
      <c r="G146" s="78" t="e">
        <f t="shared" si="5"/>
        <v>#REF!</v>
      </c>
      <c r="H146" s="56" t="e">
        <f>平台团队!#REF!</f>
        <v>#REF!</v>
      </c>
      <c r="I146" s="56" t="e">
        <f>平台团队!#REF!</f>
        <v>#REF!</v>
      </c>
      <c r="J146" s="56" t="e">
        <f>平台团队!#REF!</f>
        <v>#REF!</v>
      </c>
      <c r="K146" s="56" t="e">
        <f>平台团队!#REF!</f>
        <v>#REF!</v>
      </c>
      <c r="L146" s="56" t="e">
        <f>平台团队!#REF!</f>
        <v>#REF!</v>
      </c>
      <c r="M146" s="76" t="e">
        <f>平台团队!#REF!</f>
        <v>#REF!</v>
      </c>
      <c r="N146" s="72" t="e">
        <f>平台团队!#REF!</f>
        <v>#REF!</v>
      </c>
      <c r="O146" s="56" t="e">
        <f>平台团队!#REF!</f>
        <v>#REF!</v>
      </c>
      <c r="P146" s="72" t="e">
        <f>VLOOKUP(B146,[3]Sheet1!$A$3:$C$68,2,FALSE)</f>
        <v>#REF!</v>
      </c>
      <c r="Q146" s="72" t="e">
        <f>VLOOKUP(B146,[3]Sheet1!$A$3:$C$68,3,FALSE)</f>
        <v>#REF!</v>
      </c>
      <c r="R146" s="56" t="e">
        <f>平台团队!#REF!</f>
        <v>#REF!</v>
      </c>
      <c r="S146" s="70"/>
      <c r="T146" s="56">
        <v>2015</v>
      </c>
    </row>
    <row r="147" spans="1:20">
      <c r="A147" s="77" t="e">
        <f>平台团队!#REF!</f>
        <v>#REF!</v>
      </c>
      <c r="B147" s="75" t="e">
        <f>平台团队!#REF!</f>
        <v>#REF!</v>
      </c>
      <c r="C147" s="56" t="e">
        <f>平台团队!#REF!</f>
        <v>#REF!</v>
      </c>
      <c r="D147" s="56" t="e">
        <f>平台团队!#REF!</f>
        <v>#REF!</v>
      </c>
      <c r="E147" s="78" t="e">
        <f t="shared" si="4"/>
        <v>#REF!</v>
      </c>
      <c r="F147" s="56" t="e">
        <f>平台团队!#REF!</f>
        <v>#REF!</v>
      </c>
      <c r="G147" s="78" t="e">
        <f t="shared" si="5"/>
        <v>#REF!</v>
      </c>
      <c r="H147" s="56" t="e">
        <f>平台团队!#REF!</f>
        <v>#REF!</v>
      </c>
      <c r="I147" s="56" t="e">
        <f>平台团队!#REF!</f>
        <v>#REF!</v>
      </c>
      <c r="J147" s="56" t="e">
        <f>平台团队!#REF!</f>
        <v>#REF!</v>
      </c>
      <c r="K147" s="56" t="e">
        <f>平台团队!#REF!</f>
        <v>#REF!</v>
      </c>
      <c r="L147" s="56" t="e">
        <f>平台团队!#REF!</f>
        <v>#REF!</v>
      </c>
      <c r="M147" s="76" t="e">
        <f>平台团队!#REF!</f>
        <v>#REF!</v>
      </c>
      <c r="N147" s="72" t="e">
        <f>平台团队!#REF!</f>
        <v>#REF!</v>
      </c>
      <c r="O147" s="56" t="e">
        <f>平台团队!#REF!</f>
        <v>#REF!</v>
      </c>
      <c r="P147" s="72" t="e">
        <f>VLOOKUP(B147,[3]Sheet1!$A$3:$C$68,2,FALSE)</f>
        <v>#REF!</v>
      </c>
      <c r="Q147" s="72" t="e">
        <f>VLOOKUP(B147,[3]Sheet1!$A$3:$C$68,3,FALSE)</f>
        <v>#REF!</v>
      </c>
      <c r="R147" s="56" t="e">
        <f>平台团队!#REF!</f>
        <v>#REF!</v>
      </c>
      <c r="S147" s="70"/>
      <c r="T147" s="56">
        <v>2015</v>
      </c>
    </row>
    <row r="148" spans="1:20">
      <c r="A148" s="77" t="e">
        <f>平台团队!#REF!</f>
        <v>#REF!</v>
      </c>
      <c r="B148" s="75" t="e">
        <f>平台团队!#REF!</f>
        <v>#REF!</v>
      </c>
      <c r="C148" s="56" t="e">
        <f>平台团队!#REF!</f>
        <v>#REF!</v>
      </c>
      <c r="D148" s="56" t="e">
        <f>平台团队!#REF!</f>
        <v>#REF!</v>
      </c>
      <c r="E148" s="78" t="e">
        <f t="shared" si="4"/>
        <v>#REF!</v>
      </c>
      <c r="F148" s="56" t="e">
        <f>平台团队!#REF!</f>
        <v>#REF!</v>
      </c>
      <c r="G148" s="78" t="e">
        <f t="shared" si="5"/>
        <v>#REF!</v>
      </c>
      <c r="H148" s="56" t="e">
        <f>平台团队!#REF!</f>
        <v>#REF!</v>
      </c>
      <c r="I148" s="56" t="e">
        <f>平台团队!#REF!</f>
        <v>#REF!</v>
      </c>
      <c r="J148" s="56" t="e">
        <f>平台团队!#REF!</f>
        <v>#REF!</v>
      </c>
      <c r="K148" s="56" t="e">
        <f>平台团队!#REF!</f>
        <v>#REF!</v>
      </c>
      <c r="L148" s="56" t="e">
        <f>平台团队!#REF!</f>
        <v>#REF!</v>
      </c>
      <c r="M148" s="76" t="e">
        <f>平台团队!#REF!</f>
        <v>#REF!</v>
      </c>
      <c r="N148" s="72" t="e">
        <f>平台团队!#REF!</f>
        <v>#REF!</v>
      </c>
      <c r="O148" s="56" t="e">
        <f>平台团队!#REF!</f>
        <v>#REF!</v>
      </c>
      <c r="P148" s="72" t="e">
        <f>VLOOKUP(B148,[3]Sheet1!$A$3:$C$68,2,FALSE)</f>
        <v>#REF!</v>
      </c>
      <c r="Q148" s="72" t="e">
        <f>VLOOKUP(B148,[3]Sheet1!$A$3:$C$68,3,FALSE)</f>
        <v>#REF!</v>
      </c>
      <c r="R148" s="56" t="e">
        <f>平台团队!#REF!</f>
        <v>#REF!</v>
      </c>
      <c r="S148" s="70"/>
      <c r="T148" s="56">
        <v>2015</v>
      </c>
    </row>
    <row r="149" spans="1:20">
      <c r="A149" s="77" t="e">
        <f>平台团队!#REF!</f>
        <v>#REF!</v>
      </c>
      <c r="B149" s="75" t="e">
        <f>平台团队!#REF!</f>
        <v>#REF!</v>
      </c>
      <c r="C149" s="56" t="e">
        <f>平台团队!#REF!</f>
        <v>#REF!</v>
      </c>
      <c r="D149" s="56" t="e">
        <f>平台团队!#REF!</f>
        <v>#REF!</v>
      </c>
      <c r="E149" s="78" t="e">
        <f t="shared" si="4"/>
        <v>#REF!</v>
      </c>
      <c r="F149" s="56" t="e">
        <f>平台团队!#REF!</f>
        <v>#REF!</v>
      </c>
      <c r="G149" s="78" t="e">
        <f t="shared" si="5"/>
        <v>#REF!</v>
      </c>
      <c r="H149" s="56" t="e">
        <f>平台团队!#REF!</f>
        <v>#REF!</v>
      </c>
      <c r="I149" s="56" t="e">
        <f>平台团队!#REF!</f>
        <v>#REF!</v>
      </c>
      <c r="J149" s="56" t="e">
        <f>平台团队!#REF!</f>
        <v>#REF!</v>
      </c>
      <c r="K149" s="56" t="e">
        <f>平台团队!#REF!</f>
        <v>#REF!</v>
      </c>
      <c r="L149" s="56" t="e">
        <f>平台团队!#REF!</f>
        <v>#REF!</v>
      </c>
      <c r="M149" s="76" t="e">
        <f>平台团队!#REF!</f>
        <v>#REF!</v>
      </c>
      <c r="N149" s="72" t="e">
        <f>平台团队!#REF!</f>
        <v>#REF!</v>
      </c>
      <c r="O149" s="56" t="e">
        <f>平台团队!#REF!</f>
        <v>#REF!</v>
      </c>
      <c r="P149" s="72" t="e">
        <f>VLOOKUP(B149,[3]Sheet1!$A$3:$C$68,2,FALSE)</f>
        <v>#REF!</v>
      </c>
      <c r="Q149" s="72" t="e">
        <f>VLOOKUP(B149,[3]Sheet1!$A$3:$C$68,3,FALSE)</f>
        <v>#REF!</v>
      </c>
      <c r="R149" s="56" t="e">
        <f>平台团队!#REF!</f>
        <v>#REF!</v>
      </c>
      <c r="S149" s="70"/>
      <c r="T149" s="56">
        <v>2015</v>
      </c>
    </row>
    <row r="150" spans="1:20">
      <c r="A150" s="77" t="e">
        <f>平台团队!#REF!</f>
        <v>#REF!</v>
      </c>
      <c r="B150" s="75" t="e">
        <f>平台团队!#REF!</f>
        <v>#REF!</v>
      </c>
      <c r="C150" s="56" t="e">
        <f>平台团队!#REF!</f>
        <v>#REF!</v>
      </c>
      <c r="D150" s="56" t="e">
        <f>平台团队!#REF!</f>
        <v>#REF!</v>
      </c>
      <c r="E150" s="78" t="e">
        <f t="shared" si="4"/>
        <v>#REF!</v>
      </c>
      <c r="F150" s="56" t="e">
        <f>平台团队!#REF!</f>
        <v>#REF!</v>
      </c>
      <c r="G150" s="78" t="e">
        <f t="shared" si="5"/>
        <v>#REF!</v>
      </c>
      <c r="H150" s="56" t="e">
        <f>平台团队!#REF!</f>
        <v>#REF!</v>
      </c>
      <c r="I150" s="56" t="e">
        <f>平台团队!#REF!</f>
        <v>#REF!</v>
      </c>
      <c r="J150" s="56" t="e">
        <f>平台团队!#REF!</f>
        <v>#REF!</v>
      </c>
      <c r="K150" s="56" t="e">
        <f>平台团队!#REF!</f>
        <v>#REF!</v>
      </c>
      <c r="L150" s="56" t="e">
        <f>平台团队!#REF!</f>
        <v>#REF!</v>
      </c>
      <c r="M150" s="76" t="e">
        <f>平台团队!#REF!</f>
        <v>#REF!</v>
      </c>
      <c r="N150" s="72" t="e">
        <f>平台团队!#REF!</f>
        <v>#REF!</v>
      </c>
      <c r="O150" s="56" t="e">
        <f>平台团队!#REF!</f>
        <v>#REF!</v>
      </c>
      <c r="P150" s="72" t="e">
        <f>VLOOKUP(B150,[3]Sheet1!$A$3:$C$68,2,FALSE)</f>
        <v>#REF!</v>
      </c>
      <c r="Q150" s="72" t="e">
        <f>VLOOKUP(B150,[3]Sheet1!$A$3:$C$68,3,FALSE)</f>
        <v>#REF!</v>
      </c>
      <c r="R150" s="56" t="e">
        <f>平台团队!#REF!</f>
        <v>#REF!</v>
      </c>
      <c r="S150" s="70"/>
      <c r="T150" s="56">
        <v>2015</v>
      </c>
    </row>
    <row r="151" spans="1:20">
      <c r="A151" s="77" t="e">
        <f>平台团队!#REF!</f>
        <v>#REF!</v>
      </c>
      <c r="B151" s="75" t="e">
        <f>平台团队!#REF!</f>
        <v>#REF!</v>
      </c>
      <c r="C151" s="56" t="e">
        <f>平台团队!#REF!</f>
        <v>#REF!</v>
      </c>
      <c r="D151" s="56" t="e">
        <f>平台团队!#REF!</f>
        <v>#REF!</v>
      </c>
      <c r="E151" s="78" t="e">
        <f t="shared" si="4"/>
        <v>#REF!</v>
      </c>
      <c r="F151" s="56" t="e">
        <f>平台团队!#REF!</f>
        <v>#REF!</v>
      </c>
      <c r="G151" s="78" t="e">
        <f t="shared" si="5"/>
        <v>#REF!</v>
      </c>
      <c r="H151" s="56" t="e">
        <f>平台团队!#REF!</f>
        <v>#REF!</v>
      </c>
      <c r="I151" s="56" t="e">
        <f>平台团队!#REF!</f>
        <v>#REF!</v>
      </c>
      <c r="J151" s="56" t="e">
        <f>平台团队!#REF!</f>
        <v>#REF!</v>
      </c>
      <c r="K151" s="56" t="e">
        <f>平台团队!#REF!</f>
        <v>#REF!</v>
      </c>
      <c r="L151" s="56" t="e">
        <f>平台团队!#REF!</f>
        <v>#REF!</v>
      </c>
      <c r="M151" s="76" t="e">
        <f>平台团队!#REF!</f>
        <v>#REF!</v>
      </c>
      <c r="N151" s="72" t="e">
        <f>平台团队!#REF!</f>
        <v>#REF!</v>
      </c>
      <c r="O151" s="56" t="e">
        <f>平台团队!#REF!</f>
        <v>#REF!</v>
      </c>
      <c r="P151" s="72" t="e">
        <f>VLOOKUP(B151,[3]Sheet1!$A$3:$C$68,2,FALSE)</f>
        <v>#REF!</v>
      </c>
      <c r="Q151" s="72" t="e">
        <f>VLOOKUP(B151,[3]Sheet1!$A$3:$C$68,3,FALSE)</f>
        <v>#REF!</v>
      </c>
      <c r="R151" s="56" t="e">
        <f>平台团队!#REF!</f>
        <v>#REF!</v>
      </c>
      <c r="S151" s="70"/>
      <c r="T151" s="56">
        <v>2015</v>
      </c>
    </row>
    <row r="152" spans="1:20">
      <c r="A152" s="77" t="e">
        <f>平台团队!#REF!</f>
        <v>#REF!</v>
      </c>
      <c r="B152" s="75" t="e">
        <f>平台团队!#REF!</f>
        <v>#REF!</v>
      </c>
      <c r="C152" s="56" t="e">
        <f>平台团队!#REF!</f>
        <v>#REF!</v>
      </c>
      <c r="D152" s="56" t="e">
        <f>平台团队!#REF!</f>
        <v>#REF!</v>
      </c>
      <c r="E152" s="78" t="e">
        <f t="shared" si="4"/>
        <v>#REF!</v>
      </c>
      <c r="F152" s="56" t="e">
        <f>平台团队!#REF!</f>
        <v>#REF!</v>
      </c>
      <c r="G152" s="78" t="e">
        <f t="shared" si="5"/>
        <v>#REF!</v>
      </c>
      <c r="H152" s="56" t="e">
        <f>平台团队!#REF!</f>
        <v>#REF!</v>
      </c>
      <c r="I152" s="56" t="e">
        <f>平台团队!#REF!</f>
        <v>#REF!</v>
      </c>
      <c r="J152" s="56" t="e">
        <f>平台团队!#REF!</f>
        <v>#REF!</v>
      </c>
      <c r="K152" s="56" t="e">
        <f>平台团队!#REF!</f>
        <v>#REF!</v>
      </c>
      <c r="L152" s="56" t="e">
        <f>平台团队!#REF!</f>
        <v>#REF!</v>
      </c>
      <c r="M152" s="76" t="e">
        <f>平台团队!#REF!</f>
        <v>#REF!</v>
      </c>
      <c r="N152" s="72" t="e">
        <f>平台团队!#REF!</f>
        <v>#REF!</v>
      </c>
      <c r="O152" s="56" t="e">
        <f>平台团队!#REF!</f>
        <v>#REF!</v>
      </c>
      <c r="P152" s="72" t="e">
        <f>VLOOKUP(B152,[3]Sheet1!$A$3:$C$68,2,FALSE)</f>
        <v>#REF!</v>
      </c>
      <c r="Q152" s="72" t="e">
        <f>VLOOKUP(B152,[3]Sheet1!$A$3:$C$68,3,FALSE)</f>
        <v>#REF!</v>
      </c>
      <c r="R152" s="56" t="e">
        <f>平台团队!#REF!</f>
        <v>#REF!</v>
      </c>
      <c r="S152" s="70"/>
      <c r="T152" s="56">
        <v>2015</v>
      </c>
    </row>
    <row r="153" spans="1:20">
      <c r="A153" s="77" t="e">
        <f>平台团队!#REF!</f>
        <v>#REF!</v>
      </c>
      <c r="B153" s="75" t="e">
        <f>平台团队!#REF!</f>
        <v>#REF!</v>
      </c>
      <c r="C153" s="56" t="e">
        <f>平台团队!#REF!</f>
        <v>#REF!</v>
      </c>
      <c r="D153" s="56" t="e">
        <f>平台团队!#REF!</f>
        <v>#REF!</v>
      </c>
      <c r="E153" s="78" t="e">
        <f t="shared" si="4"/>
        <v>#REF!</v>
      </c>
      <c r="F153" s="56" t="e">
        <f>平台团队!#REF!</f>
        <v>#REF!</v>
      </c>
      <c r="G153" s="78" t="e">
        <f t="shared" si="5"/>
        <v>#REF!</v>
      </c>
      <c r="H153" s="56" t="e">
        <f>平台团队!#REF!</f>
        <v>#REF!</v>
      </c>
      <c r="I153" s="56" t="e">
        <f>平台团队!#REF!</f>
        <v>#REF!</v>
      </c>
      <c r="J153" s="56" t="e">
        <f>平台团队!#REF!</f>
        <v>#REF!</v>
      </c>
      <c r="K153" s="56" t="e">
        <f>平台团队!#REF!</f>
        <v>#REF!</v>
      </c>
      <c r="L153" s="56" t="e">
        <f>平台团队!#REF!</f>
        <v>#REF!</v>
      </c>
      <c r="M153" s="76" t="e">
        <f>平台团队!#REF!</f>
        <v>#REF!</v>
      </c>
      <c r="N153" s="72" t="e">
        <f>平台团队!#REF!</f>
        <v>#REF!</v>
      </c>
      <c r="O153" s="56" t="e">
        <f>平台团队!#REF!</f>
        <v>#REF!</v>
      </c>
      <c r="P153" s="72" t="e">
        <f>VLOOKUP(B153,[3]Sheet1!$A$3:$C$68,2,FALSE)</f>
        <v>#REF!</v>
      </c>
      <c r="Q153" s="72" t="e">
        <f>VLOOKUP(B153,[3]Sheet1!$A$3:$C$68,3,FALSE)</f>
        <v>#REF!</v>
      </c>
      <c r="R153" s="56" t="e">
        <f>平台团队!#REF!</f>
        <v>#REF!</v>
      </c>
      <c r="S153" s="70"/>
      <c r="T153" s="56">
        <v>2015</v>
      </c>
    </row>
    <row r="154" spans="1:20">
      <c r="A154" s="77" t="e">
        <f>平台团队!#REF!</f>
        <v>#REF!</v>
      </c>
      <c r="B154" s="75" t="e">
        <f>平台团队!#REF!</f>
        <v>#REF!</v>
      </c>
      <c r="C154" s="56" t="e">
        <f>平台团队!#REF!</f>
        <v>#REF!</v>
      </c>
      <c r="D154" s="56" t="e">
        <f>平台团队!#REF!</f>
        <v>#REF!</v>
      </c>
      <c r="E154" s="78" t="e">
        <f t="shared" si="4"/>
        <v>#REF!</v>
      </c>
      <c r="F154" s="56" t="e">
        <f>平台团队!#REF!</f>
        <v>#REF!</v>
      </c>
      <c r="G154" s="78" t="e">
        <f t="shared" si="5"/>
        <v>#REF!</v>
      </c>
      <c r="H154" s="56" t="e">
        <f>平台团队!#REF!</f>
        <v>#REF!</v>
      </c>
      <c r="I154" s="56" t="e">
        <f>平台团队!#REF!</f>
        <v>#REF!</v>
      </c>
      <c r="J154" s="56" t="e">
        <f>平台团队!#REF!</f>
        <v>#REF!</v>
      </c>
      <c r="K154" s="56" t="e">
        <f>平台团队!#REF!</f>
        <v>#REF!</v>
      </c>
      <c r="L154" s="56" t="e">
        <f>平台团队!#REF!</f>
        <v>#REF!</v>
      </c>
      <c r="M154" s="76" t="e">
        <f>平台团队!#REF!</f>
        <v>#REF!</v>
      </c>
      <c r="N154" s="72" t="e">
        <f>平台团队!#REF!</f>
        <v>#REF!</v>
      </c>
      <c r="O154" s="56" t="e">
        <f>平台团队!#REF!</f>
        <v>#REF!</v>
      </c>
      <c r="P154" s="72" t="e">
        <f>VLOOKUP(B154,[3]Sheet1!$A$3:$C$68,2,FALSE)</f>
        <v>#REF!</v>
      </c>
      <c r="Q154" s="72" t="e">
        <f>VLOOKUP(B154,[3]Sheet1!$A$3:$C$68,3,FALSE)</f>
        <v>#REF!</v>
      </c>
      <c r="R154" s="56" t="e">
        <f>平台团队!#REF!</f>
        <v>#REF!</v>
      </c>
      <c r="S154" s="70"/>
      <c r="T154" s="56">
        <v>2015</v>
      </c>
    </row>
    <row r="155" spans="1:20">
      <c r="A155" s="77" t="e">
        <f>平台团队!#REF!</f>
        <v>#REF!</v>
      </c>
      <c r="B155" s="75" t="e">
        <f>平台团队!#REF!</f>
        <v>#REF!</v>
      </c>
      <c r="C155" s="56" t="e">
        <f>平台团队!#REF!</f>
        <v>#REF!</v>
      </c>
      <c r="D155" s="56" t="e">
        <f>平台团队!#REF!</f>
        <v>#REF!</v>
      </c>
      <c r="E155" s="78" t="e">
        <f t="shared" si="4"/>
        <v>#REF!</v>
      </c>
      <c r="F155" s="56" t="e">
        <f>平台团队!#REF!</f>
        <v>#REF!</v>
      </c>
      <c r="G155" s="78" t="e">
        <f t="shared" si="5"/>
        <v>#REF!</v>
      </c>
      <c r="H155" s="56" t="e">
        <f>平台团队!#REF!</f>
        <v>#REF!</v>
      </c>
      <c r="I155" s="56" t="e">
        <f>平台团队!#REF!</f>
        <v>#REF!</v>
      </c>
      <c r="J155" s="56" t="e">
        <f>平台团队!#REF!</f>
        <v>#REF!</v>
      </c>
      <c r="K155" s="56" t="e">
        <f>平台团队!#REF!</f>
        <v>#REF!</v>
      </c>
      <c r="L155" s="56" t="e">
        <f>平台团队!#REF!</f>
        <v>#REF!</v>
      </c>
      <c r="M155" s="76" t="e">
        <f>平台团队!#REF!</f>
        <v>#REF!</v>
      </c>
      <c r="N155" s="72" t="e">
        <f>平台团队!#REF!</f>
        <v>#REF!</v>
      </c>
      <c r="O155" s="56" t="e">
        <f>平台团队!#REF!</f>
        <v>#REF!</v>
      </c>
      <c r="P155" s="72" t="e">
        <f>VLOOKUP(B155,[3]Sheet1!$A$3:$C$68,2,FALSE)</f>
        <v>#REF!</v>
      </c>
      <c r="Q155" s="72" t="e">
        <f>VLOOKUP(B155,[3]Sheet1!$A$3:$C$68,3,FALSE)</f>
        <v>#REF!</v>
      </c>
      <c r="R155" s="56" t="e">
        <f>平台团队!#REF!</f>
        <v>#REF!</v>
      </c>
      <c r="S155" s="70"/>
      <c r="T155" s="56">
        <v>2015</v>
      </c>
    </row>
    <row r="156" spans="1:20">
      <c r="A156" s="77" t="e">
        <f>平台团队!#REF!</f>
        <v>#REF!</v>
      </c>
      <c r="B156" s="75" t="e">
        <f>平台团队!#REF!</f>
        <v>#REF!</v>
      </c>
      <c r="C156" s="56" t="e">
        <f>平台团队!#REF!</f>
        <v>#REF!</v>
      </c>
      <c r="D156" s="56" t="e">
        <f>平台团队!#REF!</f>
        <v>#REF!</v>
      </c>
      <c r="E156" s="78" t="e">
        <f t="shared" si="4"/>
        <v>#REF!</v>
      </c>
      <c r="F156" s="56" t="e">
        <f>平台团队!#REF!</f>
        <v>#REF!</v>
      </c>
      <c r="G156" s="78" t="e">
        <f t="shared" si="5"/>
        <v>#REF!</v>
      </c>
      <c r="H156" s="56" t="e">
        <f>平台团队!#REF!</f>
        <v>#REF!</v>
      </c>
      <c r="I156" s="56" t="e">
        <f>平台团队!#REF!</f>
        <v>#REF!</v>
      </c>
      <c r="J156" s="56" t="e">
        <f>平台团队!#REF!</f>
        <v>#REF!</v>
      </c>
      <c r="K156" s="56" t="e">
        <f>平台团队!#REF!</f>
        <v>#REF!</v>
      </c>
      <c r="L156" s="56" t="e">
        <f>平台团队!#REF!</f>
        <v>#REF!</v>
      </c>
      <c r="M156" s="76" t="e">
        <f>平台团队!#REF!</f>
        <v>#REF!</v>
      </c>
      <c r="N156" s="72" t="e">
        <f>平台团队!#REF!</f>
        <v>#REF!</v>
      </c>
      <c r="O156" s="56" t="e">
        <f>平台团队!#REF!</f>
        <v>#REF!</v>
      </c>
      <c r="P156" s="72" t="e">
        <f>VLOOKUP(B156,[3]Sheet1!$A$3:$C$68,2,FALSE)</f>
        <v>#REF!</v>
      </c>
      <c r="Q156" s="72" t="e">
        <f>VLOOKUP(B156,[3]Sheet1!$A$3:$C$68,3,FALSE)</f>
        <v>#REF!</v>
      </c>
      <c r="R156" s="56" t="e">
        <f>平台团队!#REF!</f>
        <v>#REF!</v>
      </c>
      <c r="S156" s="70"/>
      <c r="T156" s="56">
        <v>2015</v>
      </c>
    </row>
    <row r="157" spans="1:20">
      <c r="A157" s="77" t="e">
        <f>平台团队!#REF!</f>
        <v>#REF!</v>
      </c>
      <c r="B157" s="75" t="e">
        <f>平台团队!#REF!</f>
        <v>#REF!</v>
      </c>
      <c r="C157" s="56" t="e">
        <f>平台团队!#REF!</f>
        <v>#REF!</v>
      </c>
      <c r="D157" s="56" t="e">
        <f>平台团队!#REF!</f>
        <v>#REF!</v>
      </c>
      <c r="E157" s="78" t="e">
        <f t="shared" si="4"/>
        <v>#REF!</v>
      </c>
      <c r="F157" s="56" t="e">
        <f>平台团队!#REF!</f>
        <v>#REF!</v>
      </c>
      <c r="G157" s="78" t="e">
        <f t="shared" si="5"/>
        <v>#REF!</v>
      </c>
      <c r="H157" s="56" t="e">
        <f>平台团队!#REF!</f>
        <v>#REF!</v>
      </c>
      <c r="I157" s="56" t="e">
        <f>平台团队!#REF!</f>
        <v>#REF!</v>
      </c>
      <c r="J157" s="56" t="e">
        <f>平台团队!#REF!</f>
        <v>#REF!</v>
      </c>
      <c r="K157" s="56" t="e">
        <f>平台团队!#REF!</f>
        <v>#REF!</v>
      </c>
      <c r="L157" s="56" t="e">
        <f>平台团队!#REF!</f>
        <v>#REF!</v>
      </c>
      <c r="M157" s="76" t="e">
        <f>平台团队!#REF!</f>
        <v>#REF!</v>
      </c>
      <c r="N157" s="72" t="e">
        <f>平台团队!#REF!</f>
        <v>#REF!</v>
      </c>
      <c r="O157" s="56" t="e">
        <f>平台团队!#REF!</f>
        <v>#REF!</v>
      </c>
      <c r="P157" s="72" t="e">
        <f>VLOOKUP(B157,[3]Sheet1!$A$3:$C$68,2,FALSE)</f>
        <v>#REF!</v>
      </c>
      <c r="Q157" s="72" t="e">
        <f>VLOOKUP(B157,[3]Sheet1!$A$3:$C$68,3,FALSE)</f>
        <v>#REF!</v>
      </c>
      <c r="R157" s="56" t="e">
        <f>平台团队!#REF!</f>
        <v>#REF!</v>
      </c>
      <c r="S157" s="70"/>
      <c r="T157" s="56">
        <v>2015</v>
      </c>
    </row>
    <row r="158" spans="1:20">
      <c r="A158" s="77" t="e">
        <f>平台团队!#REF!</f>
        <v>#REF!</v>
      </c>
      <c r="B158" s="75" t="e">
        <f>平台团队!#REF!</f>
        <v>#REF!</v>
      </c>
      <c r="C158" s="56" t="e">
        <f>平台团队!#REF!</f>
        <v>#REF!</v>
      </c>
      <c r="D158" s="56" t="e">
        <f>平台团队!#REF!</f>
        <v>#REF!</v>
      </c>
      <c r="E158" s="78" t="e">
        <f t="shared" si="4"/>
        <v>#REF!</v>
      </c>
      <c r="F158" s="56" t="e">
        <f>平台团队!#REF!</f>
        <v>#REF!</v>
      </c>
      <c r="G158" s="78" t="e">
        <f t="shared" si="5"/>
        <v>#REF!</v>
      </c>
      <c r="H158" s="56" t="e">
        <f>平台团队!#REF!</f>
        <v>#REF!</v>
      </c>
      <c r="I158" s="56" t="e">
        <f>平台团队!#REF!</f>
        <v>#REF!</v>
      </c>
      <c r="J158" s="56" t="e">
        <f>平台团队!#REF!</f>
        <v>#REF!</v>
      </c>
      <c r="K158" s="56" t="e">
        <f>平台团队!#REF!</f>
        <v>#REF!</v>
      </c>
      <c r="L158" s="56" t="e">
        <f>平台团队!#REF!</f>
        <v>#REF!</v>
      </c>
      <c r="M158" s="76" t="e">
        <f>平台团队!#REF!</f>
        <v>#REF!</v>
      </c>
      <c r="N158" s="72" t="e">
        <f>平台团队!#REF!</f>
        <v>#REF!</v>
      </c>
      <c r="O158" s="56" t="e">
        <f>平台团队!#REF!</f>
        <v>#REF!</v>
      </c>
      <c r="P158" s="72" t="e">
        <f>VLOOKUP(B158,[3]Sheet1!$A$3:$C$68,2,FALSE)</f>
        <v>#REF!</v>
      </c>
      <c r="Q158" s="72" t="e">
        <f>VLOOKUP(B158,[3]Sheet1!$A$3:$C$68,3,FALSE)</f>
        <v>#REF!</v>
      </c>
      <c r="R158" s="56" t="e">
        <f>平台团队!#REF!</f>
        <v>#REF!</v>
      </c>
      <c r="S158" s="70"/>
      <c r="T158" s="56">
        <v>2015</v>
      </c>
    </row>
    <row r="159" spans="1:20">
      <c r="A159" s="77" t="e">
        <f>平台团队!#REF!</f>
        <v>#REF!</v>
      </c>
      <c r="B159" s="75" t="e">
        <f>平台团队!#REF!</f>
        <v>#REF!</v>
      </c>
      <c r="C159" s="56" t="e">
        <f>平台团队!#REF!</f>
        <v>#REF!</v>
      </c>
      <c r="D159" s="56" t="e">
        <f>平台团队!#REF!</f>
        <v>#REF!</v>
      </c>
      <c r="E159" s="78" t="e">
        <f t="shared" si="4"/>
        <v>#REF!</v>
      </c>
      <c r="F159" s="56" t="e">
        <f>平台团队!#REF!</f>
        <v>#REF!</v>
      </c>
      <c r="G159" s="78" t="e">
        <f t="shared" si="5"/>
        <v>#REF!</v>
      </c>
      <c r="H159" s="56" t="e">
        <f>平台团队!#REF!</f>
        <v>#REF!</v>
      </c>
      <c r="I159" s="56" t="e">
        <f>平台团队!#REF!</f>
        <v>#REF!</v>
      </c>
      <c r="J159" s="56" t="e">
        <f>平台团队!#REF!</f>
        <v>#REF!</v>
      </c>
      <c r="K159" s="56" t="e">
        <f>平台团队!#REF!</f>
        <v>#REF!</v>
      </c>
      <c r="L159" s="56" t="e">
        <f>平台团队!#REF!</f>
        <v>#REF!</v>
      </c>
      <c r="M159" s="76" t="e">
        <f>平台团队!#REF!</f>
        <v>#REF!</v>
      </c>
      <c r="N159" s="72" t="e">
        <f>平台团队!#REF!</f>
        <v>#REF!</v>
      </c>
      <c r="O159" s="56" t="e">
        <f>平台团队!#REF!</f>
        <v>#REF!</v>
      </c>
      <c r="P159" s="72" t="e">
        <f>VLOOKUP(B159,[3]Sheet1!$A$3:$C$68,2,FALSE)</f>
        <v>#REF!</v>
      </c>
      <c r="Q159" s="72" t="e">
        <f>VLOOKUP(B159,[3]Sheet1!$A$3:$C$68,3,FALSE)</f>
        <v>#REF!</v>
      </c>
      <c r="R159" s="56" t="e">
        <f>平台团队!#REF!</f>
        <v>#REF!</v>
      </c>
      <c r="S159" s="70"/>
      <c r="T159" s="56">
        <v>2015</v>
      </c>
    </row>
    <row r="160" spans="1:20">
      <c r="A160" s="77" t="e">
        <f>平台团队!#REF!</f>
        <v>#REF!</v>
      </c>
      <c r="B160" s="75" t="e">
        <f>平台团队!#REF!</f>
        <v>#REF!</v>
      </c>
      <c r="C160" s="56" t="e">
        <f>平台团队!#REF!</f>
        <v>#REF!</v>
      </c>
      <c r="D160" s="56" t="e">
        <f>平台团队!#REF!</f>
        <v>#REF!</v>
      </c>
      <c r="E160" s="78" t="e">
        <f t="shared" si="4"/>
        <v>#REF!</v>
      </c>
      <c r="F160" s="56" t="e">
        <f>平台团队!#REF!</f>
        <v>#REF!</v>
      </c>
      <c r="G160" s="78" t="e">
        <f t="shared" si="5"/>
        <v>#REF!</v>
      </c>
      <c r="H160" s="56" t="e">
        <f>平台团队!#REF!</f>
        <v>#REF!</v>
      </c>
      <c r="I160" s="56" t="e">
        <f>平台团队!#REF!</f>
        <v>#REF!</v>
      </c>
      <c r="J160" s="56" t="e">
        <f>平台团队!#REF!</f>
        <v>#REF!</v>
      </c>
      <c r="K160" s="56" t="e">
        <f>平台团队!#REF!</f>
        <v>#REF!</v>
      </c>
      <c r="L160" s="56" t="e">
        <f>平台团队!#REF!</f>
        <v>#REF!</v>
      </c>
      <c r="M160" s="76" t="e">
        <f>平台团队!#REF!</f>
        <v>#REF!</v>
      </c>
      <c r="N160" s="72" t="e">
        <f>平台团队!#REF!</f>
        <v>#REF!</v>
      </c>
      <c r="O160" s="56" t="e">
        <f>平台团队!#REF!</f>
        <v>#REF!</v>
      </c>
      <c r="P160" s="72" t="e">
        <f>VLOOKUP(B160,[3]Sheet1!$A$3:$C$68,2,FALSE)</f>
        <v>#REF!</v>
      </c>
      <c r="Q160" s="72" t="e">
        <f>VLOOKUP(B160,[3]Sheet1!$A$3:$C$68,3,FALSE)</f>
        <v>#REF!</v>
      </c>
      <c r="R160" s="56" t="e">
        <f>平台团队!#REF!</f>
        <v>#REF!</v>
      </c>
      <c r="S160" s="70"/>
      <c r="T160" s="56">
        <v>2015</v>
      </c>
    </row>
    <row r="161" spans="1:20">
      <c r="A161" s="77" t="e">
        <f>平台团队!#REF!</f>
        <v>#REF!</v>
      </c>
      <c r="B161" s="75" t="e">
        <f>平台团队!#REF!</f>
        <v>#REF!</v>
      </c>
      <c r="C161" s="56" t="e">
        <f>平台团队!#REF!</f>
        <v>#REF!</v>
      </c>
      <c r="D161" s="56" t="e">
        <f>平台团队!#REF!</f>
        <v>#REF!</v>
      </c>
      <c r="E161" s="78" t="e">
        <f t="shared" si="4"/>
        <v>#REF!</v>
      </c>
      <c r="F161" s="56" t="e">
        <f>平台团队!#REF!</f>
        <v>#REF!</v>
      </c>
      <c r="G161" s="78" t="e">
        <f t="shared" si="5"/>
        <v>#REF!</v>
      </c>
      <c r="H161" s="56" t="e">
        <f>平台团队!#REF!</f>
        <v>#REF!</v>
      </c>
      <c r="I161" s="56" t="e">
        <f>平台团队!#REF!</f>
        <v>#REF!</v>
      </c>
      <c r="J161" s="56" t="e">
        <f>平台团队!#REF!</f>
        <v>#REF!</v>
      </c>
      <c r="K161" s="56" t="e">
        <f>平台团队!#REF!</f>
        <v>#REF!</v>
      </c>
      <c r="L161" s="56" t="e">
        <f>平台团队!#REF!</f>
        <v>#REF!</v>
      </c>
      <c r="M161" s="76" t="e">
        <f>平台团队!#REF!</f>
        <v>#REF!</v>
      </c>
      <c r="N161" s="72" t="e">
        <f>平台团队!#REF!</f>
        <v>#REF!</v>
      </c>
      <c r="O161" s="56" t="e">
        <f>平台团队!#REF!</f>
        <v>#REF!</v>
      </c>
      <c r="P161" s="72" t="e">
        <f>VLOOKUP(B161,[3]Sheet1!$A$3:$C$68,2,FALSE)</f>
        <v>#REF!</v>
      </c>
      <c r="Q161" s="72" t="e">
        <f>VLOOKUP(B161,[3]Sheet1!$A$3:$C$68,3,FALSE)</f>
        <v>#REF!</v>
      </c>
      <c r="R161" s="56" t="e">
        <f>平台团队!#REF!</f>
        <v>#REF!</v>
      </c>
      <c r="S161" s="70"/>
      <c r="T161" s="56">
        <v>2015</v>
      </c>
    </row>
    <row r="162" spans="1:20">
      <c r="A162" s="77" t="e">
        <f>平台团队!#REF!</f>
        <v>#REF!</v>
      </c>
      <c r="B162" s="75" t="e">
        <f>平台团队!#REF!</f>
        <v>#REF!</v>
      </c>
      <c r="C162" s="56" t="e">
        <f>平台团队!#REF!</f>
        <v>#REF!</v>
      </c>
      <c r="D162" s="56" t="e">
        <f>平台团队!#REF!</f>
        <v>#REF!</v>
      </c>
      <c r="E162" s="78" t="e">
        <f t="shared" si="4"/>
        <v>#REF!</v>
      </c>
      <c r="F162" s="56" t="e">
        <f>平台团队!#REF!</f>
        <v>#REF!</v>
      </c>
      <c r="G162" s="78" t="e">
        <f t="shared" si="5"/>
        <v>#REF!</v>
      </c>
      <c r="H162" s="56" t="e">
        <f>平台团队!#REF!</f>
        <v>#REF!</v>
      </c>
      <c r="I162" s="56" t="e">
        <f>平台团队!#REF!</f>
        <v>#REF!</v>
      </c>
      <c r="J162" s="56" t="e">
        <f>平台团队!#REF!</f>
        <v>#REF!</v>
      </c>
      <c r="K162" s="56" t="e">
        <f>平台团队!#REF!</f>
        <v>#REF!</v>
      </c>
      <c r="L162" s="56" t="e">
        <f>平台团队!#REF!</f>
        <v>#REF!</v>
      </c>
      <c r="M162" s="76" t="e">
        <f>平台团队!#REF!</f>
        <v>#REF!</v>
      </c>
      <c r="N162" s="72" t="e">
        <f>平台团队!#REF!</f>
        <v>#REF!</v>
      </c>
      <c r="O162" s="56" t="e">
        <f>平台团队!#REF!</f>
        <v>#REF!</v>
      </c>
      <c r="P162" s="72" t="e">
        <f>VLOOKUP(B162,[3]Sheet1!$A$3:$C$68,2,FALSE)</f>
        <v>#REF!</v>
      </c>
      <c r="Q162" s="72" t="e">
        <f>VLOOKUP(B162,[3]Sheet1!$A$3:$C$68,3,FALSE)</f>
        <v>#REF!</v>
      </c>
      <c r="R162" s="56" t="e">
        <f>平台团队!#REF!</f>
        <v>#REF!</v>
      </c>
      <c r="S162" s="70"/>
      <c r="T162" s="56">
        <v>2015</v>
      </c>
    </row>
    <row r="163" spans="1:20">
      <c r="A163" s="77" t="e">
        <f>平台团队!#REF!</f>
        <v>#REF!</v>
      </c>
      <c r="B163" s="75" t="e">
        <f>平台团队!#REF!</f>
        <v>#REF!</v>
      </c>
      <c r="C163" s="56" t="e">
        <f>平台团队!#REF!</f>
        <v>#REF!</v>
      </c>
      <c r="D163" s="56" t="e">
        <f>平台团队!#REF!</f>
        <v>#REF!</v>
      </c>
      <c r="E163" s="78" t="e">
        <f t="shared" si="4"/>
        <v>#REF!</v>
      </c>
      <c r="F163" s="56" t="e">
        <f>平台团队!#REF!</f>
        <v>#REF!</v>
      </c>
      <c r="G163" s="78" t="e">
        <f t="shared" si="5"/>
        <v>#REF!</v>
      </c>
      <c r="H163" s="56" t="e">
        <f>平台团队!#REF!</f>
        <v>#REF!</v>
      </c>
      <c r="I163" s="56" t="e">
        <f>平台团队!#REF!</f>
        <v>#REF!</v>
      </c>
      <c r="J163" s="56" t="e">
        <f>平台团队!#REF!</f>
        <v>#REF!</v>
      </c>
      <c r="K163" s="56" t="e">
        <f>平台团队!#REF!</f>
        <v>#REF!</v>
      </c>
      <c r="L163" s="56" t="e">
        <f>平台团队!#REF!</f>
        <v>#REF!</v>
      </c>
      <c r="M163" s="76" t="e">
        <f>平台团队!#REF!</f>
        <v>#REF!</v>
      </c>
      <c r="N163" s="72" t="e">
        <f>平台团队!#REF!</f>
        <v>#REF!</v>
      </c>
      <c r="O163" s="56" t="e">
        <f>平台团队!#REF!</f>
        <v>#REF!</v>
      </c>
      <c r="P163" s="72" t="e">
        <f>VLOOKUP(B163,[3]Sheet1!$A$3:$C$68,2,FALSE)</f>
        <v>#REF!</v>
      </c>
      <c r="Q163" s="72" t="e">
        <f>VLOOKUP(B163,[3]Sheet1!$A$3:$C$68,3,FALSE)</f>
        <v>#REF!</v>
      </c>
      <c r="R163" s="56" t="e">
        <f>平台团队!#REF!</f>
        <v>#REF!</v>
      </c>
      <c r="S163" s="70"/>
      <c r="T163" s="56">
        <v>2015</v>
      </c>
    </row>
    <row r="164" spans="1:20">
      <c r="A164" s="77" t="e">
        <f>平台团队!#REF!</f>
        <v>#REF!</v>
      </c>
      <c r="B164" s="75" t="e">
        <f>平台团队!#REF!</f>
        <v>#REF!</v>
      </c>
      <c r="C164" s="56" t="e">
        <f>平台团队!#REF!</f>
        <v>#REF!</v>
      </c>
      <c r="D164" s="56" t="e">
        <f>平台团队!#REF!</f>
        <v>#REF!</v>
      </c>
      <c r="E164" s="78" t="e">
        <f t="shared" si="4"/>
        <v>#REF!</v>
      </c>
      <c r="F164" s="56" t="e">
        <f>平台团队!#REF!</f>
        <v>#REF!</v>
      </c>
      <c r="G164" s="78" t="e">
        <f t="shared" si="5"/>
        <v>#REF!</v>
      </c>
      <c r="H164" s="56" t="e">
        <f>平台团队!#REF!</f>
        <v>#REF!</v>
      </c>
      <c r="I164" s="56" t="e">
        <f>平台团队!#REF!</f>
        <v>#REF!</v>
      </c>
      <c r="J164" s="56" t="e">
        <f>平台团队!#REF!</f>
        <v>#REF!</v>
      </c>
      <c r="K164" s="56" t="e">
        <f>平台团队!#REF!</f>
        <v>#REF!</v>
      </c>
      <c r="L164" s="56" t="e">
        <f>平台团队!#REF!</f>
        <v>#REF!</v>
      </c>
      <c r="M164" s="76" t="e">
        <f>平台团队!#REF!</f>
        <v>#REF!</v>
      </c>
      <c r="N164" s="72" t="e">
        <f>平台团队!#REF!</f>
        <v>#REF!</v>
      </c>
      <c r="O164" s="56" t="e">
        <f>平台团队!#REF!</f>
        <v>#REF!</v>
      </c>
      <c r="P164" s="72" t="e">
        <f>VLOOKUP(B164,[3]Sheet1!$A$3:$C$68,2,FALSE)</f>
        <v>#REF!</v>
      </c>
      <c r="Q164" s="72" t="e">
        <f>VLOOKUP(B164,[3]Sheet1!$A$3:$C$68,3,FALSE)</f>
        <v>#REF!</v>
      </c>
      <c r="R164" s="56" t="e">
        <f>平台团队!#REF!</f>
        <v>#REF!</v>
      </c>
      <c r="S164" s="70"/>
      <c r="T164" s="56">
        <v>2015</v>
      </c>
    </row>
    <row r="165" spans="1:20">
      <c r="A165" s="77" t="e">
        <f>平台团队!#REF!</f>
        <v>#REF!</v>
      </c>
      <c r="B165" s="75" t="e">
        <f>平台团队!#REF!</f>
        <v>#REF!</v>
      </c>
      <c r="C165" s="56" t="e">
        <f>平台团队!#REF!</f>
        <v>#REF!</v>
      </c>
      <c r="D165" s="56" t="e">
        <f>平台团队!#REF!</f>
        <v>#REF!</v>
      </c>
      <c r="E165" s="78" t="e">
        <f t="shared" si="4"/>
        <v>#REF!</v>
      </c>
      <c r="F165" s="56" t="e">
        <f>平台团队!#REF!</f>
        <v>#REF!</v>
      </c>
      <c r="G165" s="78" t="e">
        <f t="shared" si="5"/>
        <v>#REF!</v>
      </c>
      <c r="H165" s="56" t="e">
        <f>平台团队!#REF!</f>
        <v>#REF!</v>
      </c>
      <c r="I165" s="56" t="e">
        <f>平台团队!#REF!</f>
        <v>#REF!</v>
      </c>
      <c r="J165" s="56" t="e">
        <f>平台团队!#REF!</f>
        <v>#REF!</v>
      </c>
      <c r="K165" s="56" t="e">
        <f>平台团队!#REF!</f>
        <v>#REF!</v>
      </c>
      <c r="L165" s="56" t="e">
        <f>平台团队!#REF!</f>
        <v>#REF!</v>
      </c>
      <c r="M165" s="76" t="e">
        <f>平台团队!#REF!</f>
        <v>#REF!</v>
      </c>
      <c r="N165" s="72" t="e">
        <f>平台团队!#REF!</f>
        <v>#REF!</v>
      </c>
      <c r="O165" s="56" t="e">
        <f>平台团队!#REF!</f>
        <v>#REF!</v>
      </c>
      <c r="P165" s="72" t="e">
        <f>VLOOKUP(B165,[3]Sheet1!$A$3:$C$68,2,FALSE)</f>
        <v>#REF!</v>
      </c>
      <c r="Q165" s="72" t="e">
        <f>VLOOKUP(B165,[3]Sheet1!$A$3:$C$68,3,FALSE)</f>
        <v>#REF!</v>
      </c>
      <c r="R165" s="56" t="e">
        <f>平台团队!#REF!</f>
        <v>#REF!</v>
      </c>
      <c r="S165" s="70"/>
      <c r="T165" s="56">
        <v>2015</v>
      </c>
    </row>
    <row r="166" spans="1:20">
      <c r="A166" s="77" t="e">
        <f>平台团队!#REF!</f>
        <v>#REF!</v>
      </c>
      <c r="B166" s="75" t="e">
        <f>平台团队!#REF!</f>
        <v>#REF!</v>
      </c>
      <c r="C166" s="56" t="e">
        <f>平台团队!#REF!</f>
        <v>#REF!</v>
      </c>
      <c r="D166" s="56" t="e">
        <f>平台团队!#REF!</f>
        <v>#REF!</v>
      </c>
      <c r="E166" s="78" t="e">
        <f t="shared" si="4"/>
        <v>#REF!</v>
      </c>
      <c r="F166" s="56" t="e">
        <f>平台团队!#REF!</f>
        <v>#REF!</v>
      </c>
      <c r="G166" s="78" t="e">
        <f t="shared" si="5"/>
        <v>#REF!</v>
      </c>
      <c r="H166" s="56" t="e">
        <f>平台团队!#REF!</f>
        <v>#REF!</v>
      </c>
      <c r="I166" s="56" t="e">
        <f>平台团队!#REF!</f>
        <v>#REF!</v>
      </c>
      <c r="J166" s="56" t="e">
        <f>平台团队!#REF!</f>
        <v>#REF!</v>
      </c>
      <c r="K166" s="56" t="e">
        <f>平台团队!#REF!</f>
        <v>#REF!</v>
      </c>
      <c r="L166" s="56" t="e">
        <f>平台团队!#REF!</f>
        <v>#REF!</v>
      </c>
      <c r="M166" s="76" t="e">
        <f>平台团队!#REF!</f>
        <v>#REF!</v>
      </c>
      <c r="N166" s="72" t="e">
        <f>平台团队!#REF!</f>
        <v>#REF!</v>
      </c>
      <c r="O166" s="56" t="e">
        <f>平台团队!#REF!</f>
        <v>#REF!</v>
      </c>
      <c r="P166" s="72" t="e">
        <f>VLOOKUP(B166,[3]Sheet1!$A$3:$C$68,2,FALSE)</f>
        <v>#REF!</v>
      </c>
      <c r="Q166" s="72" t="e">
        <f>VLOOKUP(B166,[3]Sheet1!$A$3:$C$68,3,FALSE)</f>
        <v>#REF!</v>
      </c>
      <c r="R166" s="56" t="e">
        <f>平台团队!#REF!</f>
        <v>#REF!</v>
      </c>
      <c r="S166" s="70"/>
      <c r="T166" s="56">
        <v>2015</v>
      </c>
    </row>
    <row r="167" spans="1:20">
      <c r="A167" s="77" t="e">
        <f>平台团队!#REF!</f>
        <v>#REF!</v>
      </c>
      <c r="B167" s="75" t="e">
        <f>平台团队!#REF!</f>
        <v>#REF!</v>
      </c>
      <c r="C167" s="56" t="e">
        <f>平台团队!#REF!</f>
        <v>#REF!</v>
      </c>
      <c r="D167" s="56" t="e">
        <f>平台团队!#REF!</f>
        <v>#REF!</v>
      </c>
      <c r="E167" s="78" t="e">
        <f t="shared" si="4"/>
        <v>#REF!</v>
      </c>
      <c r="F167" s="56" t="e">
        <f>平台团队!#REF!</f>
        <v>#REF!</v>
      </c>
      <c r="G167" s="78" t="e">
        <f t="shared" si="5"/>
        <v>#REF!</v>
      </c>
      <c r="H167" s="56" t="e">
        <f>平台团队!#REF!</f>
        <v>#REF!</v>
      </c>
      <c r="I167" s="56" t="e">
        <f>平台团队!#REF!</f>
        <v>#REF!</v>
      </c>
      <c r="J167" s="56" t="e">
        <f>平台团队!#REF!</f>
        <v>#REF!</v>
      </c>
      <c r="K167" s="56" t="e">
        <f>平台团队!#REF!</f>
        <v>#REF!</v>
      </c>
      <c r="L167" s="56" t="e">
        <f>平台团队!#REF!</f>
        <v>#REF!</v>
      </c>
      <c r="M167" s="76" t="e">
        <f>平台团队!#REF!</f>
        <v>#REF!</v>
      </c>
      <c r="N167" s="72" t="e">
        <f>平台团队!#REF!</f>
        <v>#REF!</v>
      </c>
      <c r="O167" s="56" t="e">
        <f>平台团队!#REF!</f>
        <v>#REF!</v>
      </c>
      <c r="P167" s="72" t="e">
        <f>VLOOKUP(B167,[3]Sheet1!$A$3:$C$68,2,FALSE)</f>
        <v>#REF!</v>
      </c>
      <c r="Q167" s="72" t="e">
        <f>VLOOKUP(B167,[3]Sheet1!$A$3:$C$68,3,FALSE)</f>
        <v>#REF!</v>
      </c>
      <c r="R167" s="56" t="e">
        <f>平台团队!#REF!</f>
        <v>#REF!</v>
      </c>
      <c r="S167" s="70"/>
      <c r="T167" s="56">
        <v>2015</v>
      </c>
    </row>
    <row r="168" spans="1:20">
      <c r="A168" s="77" t="e">
        <f>平台团队!#REF!</f>
        <v>#REF!</v>
      </c>
      <c r="B168" s="75" t="e">
        <f>平台团队!#REF!</f>
        <v>#REF!</v>
      </c>
      <c r="C168" s="56" t="e">
        <f>平台团队!#REF!</f>
        <v>#REF!</v>
      </c>
      <c r="D168" s="56" t="e">
        <f>平台团队!#REF!</f>
        <v>#REF!</v>
      </c>
      <c r="E168" s="78" t="e">
        <f t="shared" si="4"/>
        <v>#REF!</v>
      </c>
      <c r="F168" s="56" t="e">
        <f>平台团队!#REF!</f>
        <v>#REF!</v>
      </c>
      <c r="G168" s="78" t="e">
        <f t="shared" si="5"/>
        <v>#REF!</v>
      </c>
      <c r="H168" s="56" t="e">
        <f>平台团队!#REF!</f>
        <v>#REF!</v>
      </c>
      <c r="I168" s="56" t="e">
        <f>平台团队!#REF!</f>
        <v>#REF!</v>
      </c>
      <c r="J168" s="56" t="e">
        <f>平台团队!#REF!</f>
        <v>#REF!</v>
      </c>
      <c r="K168" s="56" t="e">
        <f>平台团队!#REF!</f>
        <v>#REF!</v>
      </c>
      <c r="L168" s="56" t="e">
        <f>平台团队!#REF!</f>
        <v>#REF!</v>
      </c>
      <c r="M168" s="76" t="e">
        <f>平台团队!#REF!</f>
        <v>#REF!</v>
      </c>
      <c r="N168" s="72" t="e">
        <f>平台团队!#REF!</f>
        <v>#REF!</v>
      </c>
      <c r="O168" s="56" t="e">
        <f>平台团队!#REF!</f>
        <v>#REF!</v>
      </c>
      <c r="P168" s="72" t="e">
        <f>VLOOKUP(B168,[3]Sheet1!$A$3:$C$68,2,FALSE)</f>
        <v>#REF!</v>
      </c>
      <c r="Q168" s="72" t="e">
        <f>VLOOKUP(B168,[3]Sheet1!$A$3:$C$68,3,FALSE)</f>
        <v>#REF!</v>
      </c>
      <c r="R168" s="56" t="e">
        <f>平台团队!#REF!</f>
        <v>#REF!</v>
      </c>
      <c r="S168" s="70"/>
      <c r="T168" s="56">
        <v>2015</v>
      </c>
    </row>
    <row r="169" spans="1:20">
      <c r="A169" s="77" t="e">
        <f>平台团队!#REF!</f>
        <v>#REF!</v>
      </c>
      <c r="B169" s="75" t="e">
        <f>平台团队!#REF!</f>
        <v>#REF!</v>
      </c>
      <c r="C169" s="56" t="e">
        <f>平台团队!#REF!</f>
        <v>#REF!</v>
      </c>
      <c r="D169" s="56" t="e">
        <f>平台团队!#REF!</f>
        <v>#REF!</v>
      </c>
      <c r="E169" s="78" t="e">
        <f t="shared" si="4"/>
        <v>#REF!</v>
      </c>
      <c r="F169" s="56" t="e">
        <f>平台团队!#REF!</f>
        <v>#REF!</v>
      </c>
      <c r="G169" s="78" t="e">
        <f t="shared" si="5"/>
        <v>#REF!</v>
      </c>
      <c r="H169" s="56" t="e">
        <f>平台团队!#REF!</f>
        <v>#REF!</v>
      </c>
      <c r="I169" s="56" t="e">
        <f>平台团队!#REF!</f>
        <v>#REF!</v>
      </c>
      <c r="J169" s="56" t="e">
        <f>平台团队!#REF!</f>
        <v>#REF!</v>
      </c>
      <c r="K169" s="56" t="e">
        <f>平台团队!#REF!</f>
        <v>#REF!</v>
      </c>
      <c r="L169" s="56" t="e">
        <f>平台团队!#REF!</f>
        <v>#REF!</v>
      </c>
      <c r="M169" s="76" t="e">
        <f>平台团队!#REF!</f>
        <v>#REF!</v>
      </c>
      <c r="N169" s="72" t="e">
        <f>平台团队!#REF!</f>
        <v>#REF!</v>
      </c>
      <c r="O169" s="56" t="e">
        <f>平台团队!#REF!</f>
        <v>#REF!</v>
      </c>
      <c r="P169" s="72" t="e">
        <f>VLOOKUP(B169,[3]Sheet1!$A$3:$C$68,2,FALSE)</f>
        <v>#REF!</v>
      </c>
      <c r="Q169" s="72" t="e">
        <f>VLOOKUP(B169,[3]Sheet1!$A$3:$C$68,3,FALSE)</f>
        <v>#REF!</v>
      </c>
      <c r="R169" s="56" t="e">
        <f>平台团队!#REF!</f>
        <v>#REF!</v>
      </c>
      <c r="S169" s="70"/>
      <c r="T169" s="56">
        <v>2015</v>
      </c>
    </row>
    <row r="170" spans="1:20">
      <c r="A170" s="77" t="e">
        <f>平台团队!#REF!</f>
        <v>#REF!</v>
      </c>
      <c r="B170" s="75" t="e">
        <f>平台团队!#REF!</f>
        <v>#REF!</v>
      </c>
      <c r="C170" s="56" t="e">
        <f>平台团队!#REF!</f>
        <v>#REF!</v>
      </c>
      <c r="D170" s="56" t="e">
        <f>平台团队!#REF!</f>
        <v>#REF!</v>
      </c>
      <c r="E170" s="78" t="e">
        <f t="shared" si="4"/>
        <v>#REF!</v>
      </c>
      <c r="F170" s="56" t="e">
        <f>平台团队!#REF!</f>
        <v>#REF!</v>
      </c>
      <c r="G170" s="78" t="e">
        <f t="shared" si="5"/>
        <v>#REF!</v>
      </c>
      <c r="H170" s="56" t="e">
        <f>平台团队!#REF!</f>
        <v>#REF!</v>
      </c>
      <c r="I170" s="56" t="e">
        <f>平台团队!#REF!</f>
        <v>#REF!</v>
      </c>
      <c r="J170" s="56" t="e">
        <f>平台团队!#REF!</f>
        <v>#REF!</v>
      </c>
      <c r="K170" s="56" t="e">
        <f>平台团队!#REF!</f>
        <v>#REF!</v>
      </c>
      <c r="L170" s="56" t="e">
        <f>平台团队!#REF!</f>
        <v>#REF!</v>
      </c>
      <c r="M170" s="76" t="e">
        <f>平台团队!#REF!</f>
        <v>#REF!</v>
      </c>
      <c r="N170" s="72" t="e">
        <f>平台团队!#REF!</f>
        <v>#REF!</v>
      </c>
      <c r="O170" s="56" t="e">
        <f>平台团队!#REF!</f>
        <v>#REF!</v>
      </c>
      <c r="P170" s="72" t="e">
        <f>VLOOKUP(B170,[3]Sheet1!$A$3:$C$68,2,FALSE)</f>
        <v>#REF!</v>
      </c>
      <c r="Q170" s="72" t="e">
        <f>VLOOKUP(B170,[3]Sheet1!$A$3:$C$68,3,FALSE)</f>
        <v>#REF!</v>
      </c>
      <c r="R170" s="56" t="e">
        <f>平台团队!#REF!</f>
        <v>#REF!</v>
      </c>
      <c r="S170" s="70"/>
      <c r="T170" s="56">
        <v>2015</v>
      </c>
    </row>
    <row r="171" spans="1:20">
      <c r="A171" s="77" t="e">
        <f>平台团队!#REF!</f>
        <v>#REF!</v>
      </c>
      <c r="B171" s="75" t="e">
        <f>平台团队!#REF!</f>
        <v>#REF!</v>
      </c>
      <c r="C171" s="56" t="e">
        <f>平台团队!#REF!</f>
        <v>#REF!</v>
      </c>
      <c r="D171" s="56" t="e">
        <f>平台团队!#REF!</f>
        <v>#REF!</v>
      </c>
      <c r="E171" s="78" t="e">
        <f t="shared" si="4"/>
        <v>#REF!</v>
      </c>
      <c r="F171" s="56" t="e">
        <f>平台团队!#REF!</f>
        <v>#REF!</v>
      </c>
      <c r="G171" s="78" t="e">
        <f t="shared" si="5"/>
        <v>#REF!</v>
      </c>
      <c r="H171" s="56" t="e">
        <f>平台团队!#REF!</f>
        <v>#REF!</v>
      </c>
      <c r="I171" s="56" t="e">
        <f>平台团队!#REF!</f>
        <v>#REF!</v>
      </c>
      <c r="J171" s="56" t="e">
        <f>平台团队!#REF!</f>
        <v>#REF!</v>
      </c>
      <c r="K171" s="56" t="e">
        <f>平台团队!#REF!</f>
        <v>#REF!</v>
      </c>
      <c r="L171" s="56" t="e">
        <f>平台团队!#REF!</f>
        <v>#REF!</v>
      </c>
      <c r="M171" s="76" t="e">
        <f>平台团队!#REF!</f>
        <v>#REF!</v>
      </c>
      <c r="N171" s="72" t="e">
        <f>平台团队!#REF!</f>
        <v>#REF!</v>
      </c>
      <c r="O171" s="56" t="e">
        <f>平台团队!#REF!</f>
        <v>#REF!</v>
      </c>
      <c r="P171" s="72" t="e">
        <f>VLOOKUP(B171,[3]Sheet1!$A$3:$C$68,2,FALSE)</f>
        <v>#REF!</v>
      </c>
      <c r="Q171" s="72" t="e">
        <f>VLOOKUP(B171,[3]Sheet1!$A$3:$C$68,3,FALSE)</f>
        <v>#REF!</v>
      </c>
      <c r="R171" s="56" t="e">
        <f>平台团队!#REF!</f>
        <v>#REF!</v>
      </c>
      <c r="S171" s="70"/>
      <c r="T171" s="56">
        <v>2015</v>
      </c>
    </row>
    <row r="172" spans="1:20">
      <c r="A172" s="77" t="e">
        <f>平台团队!#REF!</f>
        <v>#REF!</v>
      </c>
      <c r="B172" s="75" t="e">
        <f>平台团队!#REF!</f>
        <v>#REF!</v>
      </c>
      <c r="C172" s="56" t="e">
        <f>平台团队!#REF!</f>
        <v>#REF!</v>
      </c>
      <c r="D172" s="56" t="e">
        <f>平台团队!#REF!</f>
        <v>#REF!</v>
      </c>
      <c r="E172" s="78" t="e">
        <f t="shared" si="4"/>
        <v>#REF!</v>
      </c>
      <c r="F172" s="56" t="e">
        <f>平台团队!#REF!</f>
        <v>#REF!</v>
      </c>
      <c r="G172" s="78" t="e">
        <f t="shared" si="5"/>
        <v>#REF!</v>
      </c>
      <c r="H172" s="56" t="e">
        <f>平台团队!#REF!</f>
        <v>#REF!</v>
      </c>
      <c r="I172" s="56" t="e">
        <f>平台团队!#REF!</f>
        <v>#REF!</v>
      </c>
      <c r="J172" s="56" t="e">
        <f>平台团队!#REF!</f>
        <v>#REF!</v>
      </c>
      <c r="K172" s="56" t="e">
        <f>平台团队!#REF!</f>
        <v>#REF!</v>
      </c>
      <c r="L172" s="56" t="e">
        <f>平台团队!#REF!</f>
        <v>#REF!</v>
      </c>
      <c r="M172" s="76" t="e">
        <f>平台团队!#REF!</f>
        <v>#REF!</v>
      </c>
      <c r="N172" s="72" t="e">
        <f>平台团队!#REF!</f>
        <v>#REF!</v>
      </c>
      <c r="O172" s="56" t="e">
        <f>平台团队!#REF!</f>
        <v>#REF!</v>
      </c>
      <c r="P172" s="72" t="e">
        <f>VLOOKUP(B172,[3]Sheet1!$A$3:$C$68,2,FALSE)</f>
        <v>#REF!</v>
      </c>
      <c r="Q172" s="72" t="e">
        <f>VLOOKUP(B172,[3]Sheet1!$A$3:$C$68,3,FALSE)</f>
        <v>#REF!</v>
      </c>
      <c r="R172" s="56" t="e">
        <f>平台团队!#REF!</f>
        <v>#REF!</v>
      </c>
      <c r="S172" s="70"/>
      <c r="T172" s="56">
        <v>2015</v>
      </c>
    </row>
    <row r="173" spans="1:20">
      <c r="A173" s="77" t="e">
        <f>平台团队!#REF!</f>
        <v>#REF!</v>
      </c>
      <c r="B173" s="75" t="e">
        <f>平台团队!#REF!</f>
        <v>#REF!</v>
      </c>
      <c r="C173" s="56" t="e">
        <f>平台团队!#REF!</f>
        <v>#REF!</v>
      </c>
      <c r="D173" s="56" t="e">
        <f>平台团队!#REF!</f>
        <v>#REF!</v>
      </c>
      <c r="E173" s="78" t="e">
        <f t="shared" si="4"/>
        <v>#REF!</v>
      </c>
      <c r="F173" s="56" t="e">
        <f>平台团队!#REF!</f>
        <v>#REF!</v>
      </c>
      <c r="G173" s="78" t="e">
        <f t="shared" si="5"/>
        <v>#REF!</v>
      </c>
      <c r="H173" s="56" t="e">
        <f>平台团队!#REF!</f>
        <v>#REF!</v>
      </c>
      <c r="I173" s="56" t="e">
        <f>平台团队!#REF!</f>
        <v>#REF!</v>
      </c>
      <c r="J173" s="56" t="e">
        <f>平台团队!#REF!</f>
        <v>#REF!</v>
      </c>
      <c r="K173" s="56" t="e">
        <f>平台团队!#REF!</f>
        <v>#REF!</v>
      </c>
      <c r="L173" s="56" t="e">
        <f>平台团队!#REF!</f>
        <v>#REF!</v>
      </c>
      <c r="M173" s="76" t="e">
        <f>平台团队!#REF!</f>
        <v>#REF!</v>
      </c>
      <c r="N173" s="72" t="e">
        <f>平台团队!#REF!</f>
        <v>#REF!</v>
      </c>
      <c r="O173" s="56" t="e">
        <f>平台团队!#REF!</f>
        <v>#REF!</v>
      </c>
      <c r="P173" s="72" t="e">
        <f>VLOOKUP(B173,[3]Sheet1!$A$3:$C$68,2,FALSE)</f>
        <v>#REF!</v>
      </c>
      <c r="Q173" s="72" t="e">
        <f>VLOOKUP(B173,[3]Sheet1!$A$3:$C$68,3,FALSE)</f>
        <v>#REF!</v>
      </c>
      <c r="R173" s="56" t="e">
        <f>平台团队!#REF!</f>
        <v>#REF!</v>
      </c>
      <c r="S173" s="70"/>
      <c r="T173" s="56">
        <v>2015</v>
      </c>
    </row>
    <row r="174" spans="1:20">
      <c r="A174" s="77" t="e">
        <f>平台团队!#REF!</f>
        <v>#REF!</v>
      </c>
      <c r="B174" s="75" t="e">
        <f>平台团队!#REF!</f>
        <v>#REF!</v>
      </c>
      <c r="C174" s="56" t="e">
        <f>平台团队!#REF!</f>
        <v>#REF!</v>
      </c>
      <c r="D174" s="56" t="e">
        <f>平台团队!#REF!</f>
        <v>#REF!</v>
      </c>
      <c r="E174" s="78" t="e">
        <f t="shared" si="4"/>
        <v>#REF!</v>
      </c>
      <c r="F174" s="56" t="e">
        <f>平台团队!#REF!</f>
        <v>#REF!</v>
      </c>
      <c r="G174" s="78" t="e">
        <f t="shared" si="5"/>
        <v>#REF!</v>
      </c>
      <c r="H174" s="56" t="e">
        <f>平台团队!#REF!</f>
        <v>#REF!</v>
      </c>
      <c r="I174" s="56" t="e">
        <f>平台团队!#REF!</f>
        <v>#REF!</v>
      </c>
      <c r="J174" s="56" t="e">
        <f>平台团队!#REF!</f>
        <v>#REF!</v>
      </c>
      <c r="K174" s="56" t="e">
        <f>平台团队!#REF!</f>
        <v>#REF!</v>
      </c>
      <c r="L174" s="56" t="e">
        <f>平台团队!#REF!</f>
        <v>#REF!</v>
      </c>
      <c r="M174" s="76" t="e">
        <f>平台团队!#REF!</f>
        <v>#REF!</v>
      </c>
      <c r="N174" s="72" t="e">
        <f>平台团队!#REF!</f>
        <v>#REF!</v>
      </c>
      <c r="O174" s="56" t="e">
        <f>平台团队!#REF!</f>
        <v>#REF!</v>
      </c>
      <c r="P174" s="72" t="e">
        <f>VLOOKUP(B174,[3]Sheet1!$A$3:$C$68,2,FALSE)</f>
        <v>#REF!</v>
      </c>
      <c r="Q174" s="72" t="e">
        <f>VLOOKUP(B174,[3]Sheet1!$A$3:$C$68,3,FALSE)</f>
        <v>#REF!</v>
      </c>
      <c r="R174" s="56" t="e">
        <f>平台团队!#REF!</f>
        <v>#REF!</v>
      </c>
      <c r="S174" s="70"/>
      <c r="T174" s="56">
        <v>2015</v>
      </c>
    </row>
    <row r="175" spans="1:20">
      <c r="A175" s="77" t="e">
        <f>平台团队!#REF!</f>
        <v>#REF!</v>
      </c>
      <c r="B175" s="75" t="e">
        <f>平台团队!#REF!</f>
        <v>#REF!</v>
      </c>
      <c r="C175" s="56" t="e">
        <f>平台团队!#REF!</f>
        <v>#REF!</v>
      </c>
      <c r="D175" s="56" t="e">
        <f>平台团队!#REF!</f>
        <v>#REF!</v>
      </c>
      <c r="E175" s="78" t="e">
        <f t="shared" si="4"/>
        <v>#REF!</v>
      </c>
      <c r="F175" s="56" t="e">
        <f>平台团队!#REF!</f>
        <v>#REF!</v>
      </c>
      <c r="G175" s="78" t="e">
        <f t="shared" si="5"/>
        <v>#REF!</v>
      </c>
      <c r="H175" s="56" t="e">
        <f>平台团队!#REF!</f>
        <v>#REF!</v>
      </c>
      <c r="I175" s="56" t="e">
        <f>平台团队!#REF!</f>
        <v>#REF!</v>
      </c>
      <c r="J175" s="56" t="e">
        <f>平台团队!#REF!</f>
        <v>#REF!</v>
      </c>
      <c r="K175" s="56" t="e">
        <f>平台团队!#REF!</f>
        <v>#REF!</v>
      </c>
      <c r="L175" s="56" t="e">
        <f>平台团队!#REF!</f>
        <v>#REF!</v>
      </c>
      <c r="M175" s="76" t="e">
        <f>平台团队!#REF!</f>
        <v>#REF!</v>
      </c>
      <c r="N175" s="72" t="e">
        <f>平台团队!#REF!</f>
        <v>#REF!</v>
      </c>
      <c r="O175" s="56" t="e">
        <f>平台团队!#REF!</f>
        <v>#REF!</v>
      </c>
      <c r="P175" s="72" t="e">
        <f>VLOOKUP(B175,[3]Sheet1!$A$3:$C$68,2,FALSE)</f>
        <v>#REF!</v>
      </c>
      <c r="Q175" s="72" t="e">
        <f>VLOOKUP(B175,[3]Sheet1!$A$3:$C$68,3,FALSE)</f>
        <v>#REF!</v>
      </c>
      <c r="R175" s="56" t="e">
        <f>平台团队!#REF!</f>
        <v>#REF!</v>
      </c>
      <c r="S175" s="70"/>
      <c r="T175" s="56">
        <v>2015</v>
      </c>
    </row>
    <row r="176" spans="1:20">
      <c r="A176" s="77" t="e">
        <f>平台团队!#REF!</f>
        <v>#REF!</v>
      </c>
      <c r="B176" s="75" t="e">
        <f>平台团队!#REF!</f>
        <v>#REF!</v>
      </c>
      <c r="C176" s="56" t="e">
        <f>平台团队!#REF!</f>
        <v>#REF!</v>
      </c>
      <c r="D176" s="56" t="e">
        <f>平台团队!#REF!</f>
        <v>#REF!</v>
      </c>
      <c r="E176" s="78" t="e">
        <f t="shared" si="4"/>
        <v>#REF!</v>
      </c>
      <c r="F176" s="56" t="e">
        <f>平台团队!#REF!</f>
        <v>#REF!</v>
      </c>
      <c r="G176" s="78" t="e">
        <f t="shared" si="5"/>
        <v>#REF!</v>
      </c>
      <c r="H176" s="56" t="e">
        <f>平台团队!#REF!</f>
        <v>#REF!</v>
      </c>
      <c r="I176" s="56" t="e">
        <f>平台团队!#REF!</f>
        <v>#REF!</v>
      </c>
      <c r="J176" s="56" t="e">
        <f>平台团队!#REF!</f>
        <v>#REF!</v>
      </c>
      <c r="K176" s="56" t="e">
        <f>平台团队!#REF!</f>
        <v>#REF!</v>
      </c>
      <c r="L176" s="56" t="e">
        <f>平台团队!#REF!</f>
        <v>#REF!</v>
      </c>
      <c r="M176" s="76" t="e">
        <f>平台团队!#REF!</f>
        <v>#REF!</v>
      </c>
      <c r="N176" s="72" t="e">
        <f>平台团队!#REF!</f>
        <v>#REF!</v>
      </c>
      <c r="O176" s="56" t="e">
        <f>平台团队!#REF!</f>
        <v>#REF!</v>
      </c>
      <c r="P176" s="72" t="e">
        <f>VLOOKUP(B176,[3]Sheet1!$A$3:$C$68,2,FALSE)</f>
        <v>#REF!</v>
      </c>
      <c r="Q176" s="72" t="e">
        <f>VLOOKUP(B176,[3]Sheet1!$A$3:$C$68,3,FALSE)</f>
        <v>#REF!</v>
      </c>
      <c r="R176" s="56" t="e">
        <f>平台团队!#REF!</f>
        <v>#REF!</v>
      </c>
      <c r="S176" s="70"/>
      <c r="T176" s="56">
        <v>2015</v>
      </c>
    </row>
    <row r="177" spans="1:20">
      <c r="A177" s="77" t="e">
        <f>平台团队!#REF!</f>
        <v>#REF!</v>
      </c>
      <c r="B177" s="75" t="e">
        <f>平台团队!#REF!</f>
        <v>#REF!</v>
      </c>
      <c r="C177" s="56" t="e">
        <f>平台团队!#REF!</f>
        <v>#REF!</v>
      </c>
      <c r="D177" s="56" t="e">
        <f>平台团队!#REF!</f>
        <v>#REF!</v>
      </c>
      <c r="E177" s="78" t="e">
        <f t="shared" si="4"/>
        <v>#REF!</v>
      </c>
      <c r="F177" s="56" t="e">
        <f>平台团队!#REF!</f>
        <v>#REF!</v>
      </c>
      <c r="G177" s="78" t="e">
        <f t="shared" si="5"/>
        <v>#REF!</v>
      </c>
      <c r="H177" s="56" t="e">
        <f>平台团队!#REF!</f>
        <v>#REF!</v>
      </c>
      <c r="I177" s="56" t="e">
        <f>平台团队!#REF!</f>
        <v>#REF!</v>
      </c>
      <c r="J177" s="56" t="e">
        <f>平台团队!#REF!</f>
        <v>#REF!</v>
      </c>
      <c r="K177" s="56" t="e">
        <f>平台团队!#REF!</f>
        <v>#REF!</v>
      </c>
      <c r="L177" s="56" t="e">
        <f>平台团队!#REF!</f>
        <v>#REF!</v>
      </c>
      <c r="M177" s="76" t="e">
        <f>平台团队!#REF!</f>
        <v>#REF!</v>
      </c>
      <c r="N177" s="72" t="e">
        <f>平台团队!#REF!</f>
        <v>#REF!</v>
      </c>
      <c r="O177" s="56" t="e">
        <f>平台团队!#REF!</f>
        <v>#REF!</v>
      </c>
      <c r="P177" s="72" t="e">
        <f>VLOOKUP(B177,[3]Sheet1!$A$3:$C$68,2,FALSE)</f>
        <v>#REF!</v>
      </c>
      <c r="Q177" s="72" t="e">
        <f>VLOOKUP(B177,[3]Sheet1!$A$3:$C$68,3,FALSE)</f>
        <v>#REF!</v>
      </c>
      <c r="R177" s="56" t="e">
        <f>平台团队!#REF!</f>
        <v>#REF!</v>
      </c>
      <c r="S177" s="70"/>
      <c r="T177" s="56">
        <v>2015</v>
      </c>
    </row>
    <row r="178" spans="1:20">
      <c r="A178" s="77" t="e">
        <f>平台团队!#REF!</f>
        <v>#REF!</v>
      </c>
      <c r="B178" s="75" t="e">
        <f>平台团队!#REF!</f>
        <v>#REF!</v>
      </c>
      <c r="C178" s="56" t="e">
        <f>平台团队!#REF!</f>
        <v>#REF!</v>
      </c>
      <c r="D178" s="56" t="e">
        <f>平台团队!#REF!</f>
        <v>#REF!</v>
      </c>
      <c r="E178" s="78" t="e">
        <f t="shared" si="4"/>
        <v>#REF!</v>
      </c>
      <c r="F178" s="56" t="e">
        <f>平台团队!#REF!</f>
        <v>#REF!</v>
      </c>
      <c r="G178" s="78" t="e">
        <f t="shared" si="5"/>
        <v>#REF!</v>
      </c>
      <c r="H178" s="56" t="e">
        <f>平台团队!#REF!</f>
        <v>#REF!</v>
      </c>
      <c r="I178" s="56" t="e">
        <f>平台团队!#REF!</f>
        <v>#REF!</v>
      </c>
      <c r="J178" s="56" t="e">
        <f>平台团队!#REF!</f>
        <v>#REF!</v>
      </c>
      <c r="K178" s="56" t="e">
        <f>平台团队!#REF!</f>
        <v>#REF!</v>
      </c>
      <c r="L178" s="56" t="e">
        <f>平台团队!#REF!</f>
        <v>#REF!</v>
      </c>
      <c r="M178" s="76" t="e">
        <f>平台团队!#REF!</f>
        <v>#REF!</v>
      </c>
      <c r="N178" s="72" t="e">
        <f>平台团队!#REF!</f>
        <v>#REF!</v>
      </c>
      <c r="O178" s="56" t="e">
        <f>平台团队!#REF!</f>
        <v>#REF!</v>
      </c>
      <c r="P178" s="72" t="e">
        <f>VLOOKUP(B178,[3]Sheet1!$A$3:$C$68,2,FALSE)</f>
        <v>#REF!</v>
      </c>
      <c r="Q178" s="72" t="e">
        <f>VLOOKUP(B178,[3]Sheet1!$A$3:$C$68,3,FALSE)</f>
        <v>#REF!</v>
      </c>
      <c r="R178" s="56" t="e">
        <f>平台团队!#REF!</f>
        <v>#REF!</v>
      </c>
      <c r="S178" s="70"/>
      <c r="T178" s="56">
        <v>2015</v>
      </c>
    </row>
    <row r="179" spans="1:20">
      <c r="A179" s="77" t="e">
        <f>平台团队!#REF!</f>
        <v>#REF!</v>
      </c>
      <c r="B179" s="75" t="e">
        <f>平台团队!#REF!</f>
        <v>#REF!</v>
      </c>
      <c r="C179" s="56" t="e">
        <f>平台团队!#REF!</f>
        <v>#REF!</v>
      </c>
      <c r="D179" s="56" t="e">
        <f>平台团队!#REF!</f>
        <v>#REF!</v>
      </c>
      <c r="E179" s="78" t="e">
        <f t="shared" si="4"/>
        <v>#REF!</v>
      </c>
      <c r="F179" s="56" t="e">
        <f>平台团队!#REF!</f>
        <v>#REF!</v>
      </c>
      <c r="G179" s="78" t="e">
        <f t="shared" si="5"/>
        <v>#REF!</v>
      </c>
      <c r="H179" s="56" t="e">
        <f>平台团队!#REF!</f>
        <v>#REF!</v>
      </c>
      <c r="I179" s="56" t="e">
        <f>平台团队!#REF!</f>
        <v>#REF!</v>
      </c>
      <c r="J179" s="56" t="e">
        <f>平台团队!#REF!</f>
        <v>#REF!</v>
      </c>
      <c r="K179" s="56" t="e">
        <f>平台团队!#REF!</f>
        <v>#REF!</v>
      </c>
      <c r="L179" s="56" t="e">
        <f>平台团队!#REF!</f>
        <v>#REF!</v>
      </c>
      <c r="M179" s="76" t="e">
        <f>平台团队!#REF!</f>
        <v>#REF!</v>
      </c>
      <c r="N179" s="72" t="e">
        <f>平台团队!#REF!</f>
        <v>#REF!</v>
      </c>
      <c r="O179" s="56" t="e">
        <f>平台团队!#REF!</f>
        <v>#REF!</v>
      </c>
      <c r="P179" s="72" t="e">
        <f>VLOOKUP(B179,[3]Sheet1!$A$3:$C$68,2,FALSE)</f>
        <v>#REF!</v>
      </c>
      <c r="Q179" s="72" t="e">
        <f>VLOOKUP(B179,[3]Sheet1!$A$3:$C$68,3,FALSE)</f>
        <v>#REF!</v>
      </c>
      <c r="R179" s="56" t="e">
        <f>平台团队!#REF!</f>
        <v>#REF!</v>
      </c>
      <c r="S179" s="70"/>
      <c r="T179" s="56">
        <v>2015</v>
      </c>
    </row>
    <row r="180" spans="1:20">
      <c r="A180" s="77" t="e">
        <f>平台团队!#REF!</f>
        <v>#REF!</v>
      </c>
      <c r="B180" s="75" t="e">
        <f>平台团队!#REF!</f>
        <v>#REF!</v>
      </c>
      <c r="C180" s="56" t="e">
        <f>平台团队!#REF!</f>
        <v>#REF!</v>
      </c>
      <c r="D180" s="56" t="e">
        <f>平台团队!#REF!</f>
        <v>#REF!</v>
      </c>
      <c r="E180" s="78" t="e">
        <f t="shared" si="4"/>
        <v>#REF!</v>
      </c>
      <c r="F180" s="56" t="e">
        <f>平台团队!#REF!</f>
        <v>#REF!</v>
      </c>
      <c r="G180" s="78" t="e">
        <f t="shared" si="5"/>
        <v>#REF!</v>
      </c>
      <c r="H180" s="56" t="e">
        <f>平台团队!#REF!</f>
        <v>#REF!</v>
      </c>
      <c r="I180" s="56" t="e">
        <f>平台团队!#REF!</f>
        <v>#REF!</v>
      </c>
      <c r="J180" s="56" t="e">
        <f>平台团队!#REF!</f>
        <v>#REF!</v>
      </c>
      <c r="K180" s="56" t="e">
        <f>平台团队!#REF!</f>
        <v>#REF!</v>
      </c>
      <c r="L180" s="56" t="e">
        <f>平台团队!#REF!</f>
        <v>#REF!</v>
      </c>
      <c r="M180" s="76" t="e">
        <f>平台团队!#REF!</f>
        <v>#REF!</v>
      </c>
      <c r="N180" s="72" t="e">
        <f>平台团队!#REF!</f>
        <v>#REF!</v>
      </c>
      <c r="O180" s="56" t="e">
        <f>平台团队!#REF!</f>
        <v>#REF!</v>
      </c>
      <c r="P180" s="72" t="e">
        <f>VLOOKUP(B180,[3]Sheet1!$A$3:$C$68,2,FALSE)</f>
        <v>#REF!</v>
      </c>
      <c r="Q180" s="72" t="e">
        <f>VLOOKUP(B180,[3]Sheet1!$A$3:$C$68,3,FALSE)</f>
        <v>#REF!</v>
      </c>
      <c r="R180" s="56" t="e">
        <f>平台团队!#REF!</f>
        <v>#REF!</v>
      </c>
      <c r="S180" s="70"/>
      <c r="T180" s="56">
        <v>2015</v>
      </c>
    </row>
    <row r="181" spans="1:20">
      <c r="A181" s="77" t="e">
        <f>平台团队!#REF!</f>
        <v>#REF!</v>
      </c>
      <c r="B181" s="75" t="e">
        <f>平台团队!#REF!</f>
        <v>#REF!</v>
      </c>
      <c r="C181" s="56" t="e">
        <f>平台团队!#REF!</f>
        <v>#REF!</v>
      </c>
      <c r="D181" s="56" t="e">
        <f>平台团队!#REF!</f>
        <v>#REF!</v>
      </c>
      <c r="E181" s="78" t="e">
        <f t="shared" si="4"/>
        <v>#REF!</v>
      </c>
      <c r="F181" s="56" t="e">
        <f>平台团队!#REF!</f>
        <v>#REF!</v>
      </c>
      <c r="G181" s="78" t="e">
        <f t="shared" si="5"/>
        <v>#REF!</v>
      </c>
      <c r="H181" s="56" t="e">
        <f>平台团队!#REF!</f>
        <v>#REF!</v>
      </c>
      <c r="I181" s="56" t="e">
        <f>平台团队!#REF!</f>
        <v>#REF!</v>
      </c>
      <c r="J181" s="56" t="e">
        <f>平台团队!#REF!</f>
        <v>#REF!</v>
      </c>
      <c r="K181" s="56" t="e">
        <f>平台团队!#REF!</f>
        <v>#REF!</v>
      </c>
      <c r="L181" s="56" t="e">
        <f>平台团队!#REF!</f>
        <v>#REF!</v>
      </c>
      <c r="M181" s="76" t="e">
        <f>平台团队!#REF!</f>
        <v>#REF!</v>
      </c>
      <c r="N181" s="72" t="e">
        <f>平台团队!#REF!</f>
        <v>#REF!</v>
      </c>
      <c r="O181" s="56" t="e">
        <f>平台团队!#REF!</f>
        <v>#REF!</v>
      </c>
      <c r="P181" s="72" t="e">
        <f>VLOOKUP(B181,[3]Sheet1!$A$3:$C$68,2,FALSE)</f>
        <v>#REF!</v>
      </c>
      <c r="Q181" s="72" t="e">
        <f>VLOOKUP(B181,[3]Sheet1!$A$3:$C$68,3,FALSE)</f>
        <v>#REF!</v>
      </c>
      <c r="R181" s="56" t="e">
        <f>平台团队!#REF!</f>
        <v>#REF!</v>
      </c>
      <c r="S181" s="70"/>
      <c r="T181" s="56">
        <v>2015</v>
      </c>
    </row>
    <row r="182" spans="1:20">
      <c r="A182" s="77" t="e">
        <f>平台团队!#REF!</f>
        <v>#REF!</v>
      </c>
      <c r="B182" s="75" t="e">
        <f>平台团队!#REF!</f>
        <v>#REF!</v>
      </c>
      <c r="C182" s="56" t="e">
        <f>平台团队!#REF!</f>
        <v>#REF!</v>
      </c>
      <c r="D182" s="56" t="e">
        <f>平台团队!#REF!</f>
        <v>#REF!</v>
      </c>
      <c r="E182" s="78" t="e">
        <f t="shared" si="4"/>
        <v>#REF!</v>
      </c>
      <c r="F182" s="56" t="e">
        <f>平台团队!#REF!</f>
        <v>#REF!</v>
      </c>
      <c r="G182" s="78" t="e">
        <f t="shared" si="5"/>
        <v>#REF!</v>
      </c>
      <c r="H182" s="56" t="e">
        <f>平台团队!#REF!</f>
        <v>#REF!</v>
      </c>
      <c r="I182" s="56" t="e">
        <f>平台团队!#REF!</f>
        <v>#REF!</v>
      </c>
      <c r="J182" s="56" t="e">
        <f>平台团队!#REF!</f>
        <v>#REF!</v>
      </c>
      <c r="K182" s="56" t="e">
        <f>平台团队!#REF!</f>
        <v>#REF!</v>
      </c>
      <c r="L182" s="56" t="e">
        <f>平台团队!#REF!</f>
        <v>#REF!</v>
      </c>
      <c r="M182" s="76" t="e">
        <f>平台团队!#REF!</f>
        <v>#REF!</v>
      </c>
      <c r="N182" s="72" t="e">
        <f>平台团队!#REF!</f>
        <v>#REF!</v>
      </c>
      <c r="O182" s="56" t="e">
        <f>平台团队!#REF!</f>
        <v>#REF!</v>
      </c>
      <c r="P182" s="72" t="e">
        <f>VLOOKUP(B182,[3]Sheet1!$A$3:$C$68,2,FALSE)</f>
        <v>#REF!</v>
      </c>
      <c r="Q182" s="72" t="e">
        <f>VLOOKUP(B182,[3]Sheet1!$A$3:$C$68,3,FALSE)</f>
        <v>#REF!</v>
      </c>
      <c r="R182" s="56" t="e">
        <f>平台团队!#REF!</f>
        <v>#REF!</v>
      </c>
      <c r="S182" s="70"/>
      <c r="T182" s="56">
        <v>2015</v>
      </c>
    </row>
    <row r="183" spans="1:20">
      <c r="A183" s="77" t="e">
        <f>平台团队!#REF!</f>
        <v>#REF!</v>
      </c>
      <c r="B183" s="75" t="e">
        <f>平台团队!#REF!</f>
        <v>#REF!</v>
      </c>
      <c r="C183" s="56" t="e">
        <f>平台团队!#REF!</f>
        <v>#REF!</v>
      </c>
      <c r="D183" s="56" t="e">
        <f>平台团队!#REF!</f>
        <v>#REF!</v>
      </c>
      <c r="E183" s="78" t="e">
        <f t="shared" si="4"/>
        <v>#REF!</v>
      </c>
      <c r="F183" s="56" t="e">
        <f>平台团队!#REF!</f>
        <v>#REF!</v>
      </c>
      <c r="G183" s="78" t="e">
        <f t="shared" si="5"/>
        <v>#REF!</v>
      </c>
      <c r="H183" s="56" t="e">
        <f>平台团队!#REF!</f>
        <v>#REF!</v>
      </c>
      <c r="I183" s="56" t="e">
        <f>平台团队!#REF!</f>
        <v>#REF!</v>
      </c>
      <c r="J183" s="56" t="e">
        <f>平台团队!#REF!</f>
        <v>#REF!</v>
      </c>
      <c r="K183" s="56" t="e">
        <f>平台团队!#REF!</f>
        <v>#REF!</v>
      </c>
      <c r="L183" s="56" t="e">
        <f>平台团队!#REF!</f>
        <v>#REF!</v>
      </c>
      <c r="M183" s="76" t="e">
        <f>平台团队!#REF!</f>
        <v>#REF!</v>
      </c>
      <c r="N183" s="72" t="e">
        <f>平台团队!#REF!</f>
        <v>#REF!</v>
      </c>
      <c r="O183" s="56" t="e">
        <f>平台团队!#REF!</f>
        <v>#REF!</v>
      </c>
      <c r="P183" s="72" t="e">
        <f>VLOOKUP(B183,[3]Sheet1!$A$3:$C$68,2,FALSE)</f>
        <v>#REF!</v>
      </c>
      <c r="Q183" s="72" t="e">
        <f>VLOOKUP(B183,[3]Sheet1!$A$3:$C$68,3,FALSE)</f>
        <v>#REF!</v>
      </c>
      <c r="R183" s="56" t="e">
        <f>平台团队!#REF!</f>
        <v>#REF!</v>
      </c>
      <c r="S183" s="70"/>
      <c r="T183" s="56">
        <v>2015</v>
      </c>
    </row>
    <row r="184" spans="1:20">
      <c r="A184" s="77" t="e">
        <f>平台团队!#REF!</f>
        <v>#REF!</v>
      </c>
      <c r="B184" s="75" t="e">
        <f>平台团队!#REF!</f>
        <v>#REF!</v>
      </c>
      <c r="C184" s="56" t="e">
        <f>平台团队!#REF!</f>
        <v>#REF!</v>
      </c>
      <c r="D184" s="56" t="e">
        <f>平台团队!#REF!</f>
        <v>#REF!</v>
      </c>
      <c r="E184" s="78" t="e">
        <f t="shared" si="4"/>
        <v>#REF!</v>
      </c>
      <c r="F184" s="56" t="e">
        <f>平台团队!#REF!</f>
        <v>#REF!</v>
      </c>
      <c r="G184" s="78" t="e">
        <f t="shared" si="5"/>
        <v>#REF!</v>
      </c>
      <c r="H184" s="56" t="e">
        <f>平台团队!#REF!</f>
        <v>#REF!</v>
      </c>
      <c r="I184" s="56" t="e">
        <f>平台团队!#REF!</f>
        <v>#REF!</v>
      </c>
      <c r="J184" s="56" t="e">
        <f>平台团队!#REF!</f>
        <v>#REF!</v>
      </c>
      <c r="K184" s="56" t="e">
        <f>平台团队!#REF!</f>
        <v>#REF!</v>
      </c>
      <c r="L184" s="56" t="e">
        <f>平台团队!#REF!</f>
        <v>#REF!</v>
      </c>
      <c r="M184" s="76" t="e">
        <f>平台团队!#REF!</f>
        <v>#REF!</v>
      </c>
      <c r="N184" s="72" t="e">
        <f>平台团队!#REF!</f>
        <v>#REF!</v>
      </c>
      <c r="O184" s="56" t="e">
        <f>平台团队!#REF!</f>
        <v>#REF!</v>
      </c>
      <c r="P184" s="72" t="e">
        <f>VLOOKUP(B184,[3]Sheet1!$A$3:$C$68,2,FALSE)</f>
        <v>#REF!</v>
      </c>
      <c r="Q184" s="72" t="e">
        <f>VLOOKUP(B184,[3]Sheet1!$A$3:$C$68,3,FALSE)</f>
        <v>#REF!</v>
      </c>
      <c r="R184" s="56" t="e">
        <f>平台团队!#REF!</f>
        <v>#REF!</v>
      </c>
      <c r="S184" s="70"/>
      <c r="T184" s="56">
        <v>2015</v>
      </c>
    </row>
    <row r="185" spans="1:20">
      <c r="A185" s="77" t="e">
        <f>平台团队!#REF!</f>
        <v>#REF!</v>
      </c>
      <c r="B185" s="75" t="e">
        <f>平台团队!#REF!</f>
        <v>#REF!</v>
      </c>
      <c r="C185" s="56" t="e">
        <f>平台团队!#REF!</f>
        <v>#REF!</v>
      </c>
      <c r="D185" s="56" t="e">
        <f>平台团队!#REF!</f>
        <v>#REF!</v>
      </c>
      <c r="E185" s="78" t="e">
        <f t="shared" si="4"/>
        <v>#REF!</v>
      </c>
      <c r="F185" s="56" t="e">
        <f>平台团队!#REF!</f>
        <v>#REF!</v>
      </c>
      <c r="G185" s="78" t="e">
        <f t="shared" si="5"/>
        <v>#REF!</v>
      </c>
      <c r="H185" s="56" t="e">
        <f>平台团队!#REF!</f>
        <v>#REF!</v>
      </c>
      <c r="I185" s="56" t="e">
        <f>平台团队!#REF!</f>
        <v>#REF!</v>
      </c>
      <c r="J185" s="56" t="e">
        <f>平台团队!#REF!</f>
        <v>#REF!</v>
      </c>
      <c r="K185" s="56" t="e">
        <f>平台团队!#REF!</f>
        <v>#REF!</v>
      </c>
      <c r="L185" s="56" t="e">
        <f>平台团队!#REF!</f>
        <v>#REF!</v>
      </c>
      <c r="M185" s="76" t="e">
        <f>平台团队!#REF!</f>
        <v>#REF!</v>
      </c>
      <c r="N185" s="72" t="e">
        <f>平台团队!#REF!</f>
        <v>#REF!</v>
      </c>
      <c r="O185" s="56" t="e">
        <f>平台团队!#REF!</f>
        <v>#REF!</v>
      </c>
      <c r="P185" s="72" t="e">
        <f>VLOOKUP(B185,[3]Sheet1!$A$3:$C$68,2,FALSE)</f>
        <v>#REF!</v>
      </c>
      <c r="Q185" s="72" t="e">
        <f>VLOOKUP(B185,[3]Sheet1!$A$3:$C$68,3,FALSE)</f>
        <v>#REF!</v>
      </c>
      <c r="R185" s="56" t="e">
        <f>平台团队!#REF!</f>
        <v>#REF!</v>
      </c>
      <c r="S185" s="70"/>
      <c r="T185" s="56">
        <v>2015</v>
      </c>
    </row>
    <row r="186" spans="1:20">
      <c r="A186" s="77" t="e">
        <f>平台团队!#REF!</f>
        <v>#REF!</v>
      </c>
      <c r="B186" s="75" t="e">
        <f>平台团队!#REF!</f>
        <v>#REF!</v>
      </c>
      <c r="C186" s="56" t="e">
        <f>平台团队!#REF!</f>
        <v>#REF!</v>
      </c>
      <c r="D186" s="56" t="e">
        <f>平台团队!#REF!</f>
        <v>#REF!</v>
      </c>
      <c r="E186" s="78" t="e">
        <f t="shared" si="4"/>
        <v>#REF!</v>
      </c>
      <c r="F186" s="56" t="e">
        <f>平台团队!#REF!</f>
        <v>#REF!</v>
      </c>
      <c r="G186" s="78" t="e">
        <f t="shared" si="5"/>
        <v>#REF!</v>
      </c>
      <c r="H186" s="56" t="e">
        <f>平台团队!#REF!</f>
        <v>#REF!</v>
      </c>
      <c r="I186" s="56" t="e">
        <f>平台团队!#REF!</f>
        <v>#REF!</v>
      </c>
      <c r="J186" s="56" t="e">
        <f>平台团队!#REF!</f>
        <v>#REF!</v>
      </c>
      <c r="K186" s="56" t="e">
        <f>平台团队!#REF!</f>
        <v>#REF!</v>
      </c>
      <c r="L186" s="56" t="e">
        <f>平台团队!#REF!</f>
        <v>#REF!</v>
      </c>
      <c r="M186" s="76" t="e">
        <f>平台团队!#REF!</f>
        <v>#REF!</v>
      </c>
      <c r="N186" s="72" t="e">
        <f>平台团队!#REF!</f>
        <v>#REF!</v>
      </c>
      <c r="O186" s="56" t="e">
        <f>平台团队!#REF!</f>
        <v>#REF!</v>
      </c>
      <c r="P186" s="72" t="e">
        <f>VLOOKUP(B186,[3]Sheet1!$A$3:$C$68,2,FALSE)</f>
        <v>#REF!</v>
      </c>
      <c r="Q186" s="72" t="e">
        <f>VLOOKUP(B186,[3]Sheet1!$A$3:$C$68,3,FALSE)</f>
        <v>#REF!</v>
      </c>
      <c r="R186" s="56" t="e">
        <f>平台团队!#REF!</f>
        <v>#REF!</v>
      </c>
      <c r="S186" s="70"/>
      <c r="T186" s="56">
        <v>2015</v>
      </c>
    </row>
    <row r="187" spans="1:20">
      <c r="A187" s="77" t="e">
        <f>平台团队!#REF!</f>
        <v>#REF!</v>
      </c>
      <c r="B187" s="75" t="e">
        <f>平台团队!#REF!</f>
        <v>#REF!</v>
      </c>
      <c r="C187" s="56" t="e">
        <f>平台团队!#REF!</f>
        <v>#REF!</v>
      </c>
      <c r="D187" s="56" t="e">
        <f>平台团队!#REF!</f>
        <v>#REF!</v>
      </c>
      <c r="E187" s="78" t="e">
        <f t="shared" si="4"/>
        <v>#REF!</v>
      </c>
      <c r="F187" s="56" t="e">
        <f>平台团队!#REF!</f>
        <v>#REF!</v>
      </c>
      <c r="G187" s="78" t="e">
        <f t="shared" si="5"/>
        <v>#REF!</v>
      </c>
      <c r="H187" s="56" t="e">
        <f>平台团队!#REF!</f>
        <v>#REF!</v>
      </c>
      <c r="I187" s="56" t="e">
        <f>平台团队!#REF!</f>
        <v>#REF!</v>
      </c>
      <c r="J187" s="56" t="e">
        <f>平台团队!#REF!</f>
        <v>#REF!</v>
      </c>
      <c r="K187" s="56" t="e">
        <f>平台团队!#REF!</f>
        <v>#REF!</v>
      </c>
      <c r="L187" s="56" t="e">
        <f>平台团队!#REF!</f>
        <v>#REF!</v>
      </c>
      <c r="M187" s="76" t="e">
        <f>平台团队!#REF!</f>
        <v>#REF!</v>
      </c>
      <c r="N187" s="72" t="e">
        <f>平台团队!#REF!</f>
        <v>#REF!</v>
      </c>
      <c r="O187" s="56" t="e">
        <f>平台团队!#REF!</f>
        <v>#REF!</v>
      </c>
      <c r="P187" s="72" t="e">
        <f>VLOOKUP(B187,[3]Sheet1!$A$3:$C$68,2,FALSE)</f>
        <v>#REF!</v>
      </c>
      <c r="Q187" s="72" t="e">
        <f>VLOOKUP(B187,[3]Sheet1!$A$3:$C$68,3,FALSE)</f>
        <v>#REF!</v>
      </c>
      <c r="R187" s="56" t="e">
        <f>平台团队!#REF!</f>
        <v>#REF!</v>
      </c>
      <c r="S187" s="70"/>
      <c r="T187" s="56">
        <v>2015</v>
      </c>
    </row>
    <row r="188" spans="1:20">
      <c r="A188" s="77" t="e">
        <f>平台团队!#REF!</f>
        <v>#REF!</v>
      </c>
      <c r="B188" s="75" t="e">
        <f>平台团队!#REF!</f>
        <v>#REF!</v>
      </c>
      <c r="C188" s="56" t="e">
        <f>平台团队!#REF!</f>
        <v>#REF!</v>
      </c>
      <c r="D188" s="56" t="e">
        <f>平台团队!#REF!</f>
        <v>#REF!</v>
      </c>
      <c r="E188" s="78" t="e">
        <f t="shared" si="4"/>
        <v>#REF!</v>
      </c>
      <c r="F188" s="56" t="e">
        <f>平台团队!#REF!</f>
        <v>#REF!</v>
      </c>
      <c r="G188" s="78" t="e">
        <f t="shared" si="5"/>
        <v>#REF!</v>
      </c>
      <c r="H188" s="56" t="e">
        <f>平台团队!#REF!</f>
        <v>#REF!</v>
      </c>
      <c r="I188" s="56" t="e">
        <f>平台团队!#REF!</f>
        <v>#REF!</v>
      </c>
      <c r="J188" s="56" t="e">
        <f>平台团队!#REF!</f>
        <v>#REF!</v>
      </c>
      <c r="K188" s="56" t="e">
        <f>平台团队!#REF!</f>
        <v>#REF!</v>
      </c>
      <c r="L188" s="56" t="e">
        <f>平台团队!#REF!</f>
        <v>#REF!</v>
      </c>
      <c r="M188" s="76" t="e">
        <f>平台团队!#REF!</f>
        <v>#REF!</v>
      </c>
      <c r="N188" s="72" t="e">
        <f>平台团队!#REF!</f>
        <v>#REF!</v>
      </c>
      <c r="O188" s="56" t="e">
        <f>平台团队!#REF!</f>
        <v>#REF!</v>
      </c>
      <c r="P188" s="72" t="e">
        <f>VLOOKUP(B188,[3]Sheet1!$A$3:$C$68,2,FALSE)</f>
        <v>#REF!</v>
      </c>
      <c r="Q188" s="72" t="e">
        <f>VLOOKUP(B188,[3]Sheet1!$A$3:$C$68,3,FALSE)</f>
        <v>#REF!</v>
      </c>
      <c r="R188" s="56" t="e">
        <f>平台团队!#REF!</f>
        <v>#REF!</v>
      </c>
      <c r="S188" s="70"/>
      <c r="T188" s="56">
        <v>2015</v>
      </c>
    </row>
    <row r="189" spans="1:20">
      <c r="A189" s="77" t="e">
        <f>平台团队!#REF!</f>
        <v>#REF!</v>
      </c>
      <c r="B189" s="75" t="e">
        <f>平台团队!#REF!</f>
        <v>#REF!</v>
      </c>
      <c r="C189" s="56" t="e">
        <f>平台团队!#REF!</f>
        <v>#REF!</v>
      </c>
      <c r="D189" s="56" t="e">
        <f>平台团队!#REF!</f>
        <v>#REF!</v>
      </c>
      <c r="E189" s="78" t="e">
        <f t="shared" si="4"/>
        <v>#REF!</v>
      </c>
      <c r="F189" s="56" t="e">
        <f>平台团队!#REF!</f>
        <v>#REF!</v>
      </c>
      <c r="G189" s="78" t="e">
        <f t="shared" si="5"/>
        <v>#REF!</v>
      </c>
      <c r="H189" s="56" t="e">
        <f>平台团队!#REF!</f>
        <v>#REF!</v>
      </c>
      <c r="I189" s="56" t="e">
        <f>平台团队!#REF!</f>
        <v>#REF!</v>
      </c>
      <c r="J189" s="56" t="e">
        <f>平台团队!#REF!</f>
        <v>#REF!</v>
      </c>
      <c r="K189" s="56" t="e">
        <f>平台团队!#REF!</f>
        <v>#REF!</v>
      </c>
      <c r="L189" s="56" t="e">
        <f>平台团队!#REF!</f>
        <v>#REF!</v>
      </c>
      <c r="M189" s="76" t="e">
        <f>平台团队!#REF!</f>
        <v>#REF!</v>
      </c>
      <c r="N189" s="72" t="e">
        <f>平台团队!#REF!</f>
        <v>#REF!</v>
      </c>
      <c r="O189" s="56" t="e">
        <f>平台团队!#REF!</f>
        <v>#REF!</v>
      </c>
      <c r="P189" s="72" t="e">
        <f>VLOOKUP(B189,[3]Sheet1!$A$3:$C$68,2,FALSE)</f>
        <v>#REF!</v>
      </c>
      <c r="Q189" s="72" t="e">
        <f>VLOOKUP(B189,[3]Sheet1!$A$3:$C$68,3,FALSE)</f>
        <v>#REF!</v>
      </c>
      <c r="R189" s="56" t="e">
        <f>平台团队!#REF!</f>
        <v>#REF!</v>
      </c>
      <c r="S189" s="70"/>
      <c r="T189" s="56">
        <v>2015</v>
      </c>
    </row>
    <row r="190" spans="1:20">
      <c r="A190" s="77" t="e">
        <f>平台团队!#REF!</f>
        <v>#REF!</v>
      </c>
      <c r="B190" s="75" t="e">
        <f>平台团队!#REF!</f>
        <v>#REF!</v>
      </c>
      <c r="C190" s="56" t="e">
        <f>平台团队!#REF!</f>
        <v>#REF!</v>
      </c>
      <c r="D190" s="56" t="e">
        <f>平台团队!#REF!</f>
        <v>#REF!</v>
      </c>
      <c r="E190" s="78" t="e">
        <f t="shared" si="4"/>
        <v>#REF!</v>
      </c>
      <c r="F190" s="56" t="e">
        <f>平台团队!#REF!</f>
        <v>#REF!</v>
      </c>
      <c r="G190" s="78" t="e">
        <f t="shared" si="5"/>
        <v>#REF!</v>
      </c>
      <c r="H190" s="56" t="e">
        <f>平台团队!#REF!</f>
        <v>#REF!</v>
      </c>
      <c r="I190" s="56" t="e">
        <f>平台团队!#REF!</f>
        <v>#REF!</v>
      </c>
      <c r="J190" s="56" t="e">
        <f>平台团队!#REF!</f>
        <v>#REF!</v>
      </c>
      <c r="K190" s="56" t="e">
        <f>平台团队!#REF!</f>
        <v>#REF!</v>
      </c>
      <c r="L190" s="56" t="e">
        <f>平台团队!#REF!</f>
        <v>#REF!</v>
      </c>
      <c r="M190" s="76" t="e">
        <f>平台团队!#REF!</f>
        <v>#REF!</v>
      </c>
      <c r="N190" s="72" t="e">
        <f>平台团队!#REF!</f>
        <v>#REF!</v>
      </c>
      <c r="O190" s="56" t="e">
        <f>平台团队!#REF!</f>
        <v>#REF!</v>
      </c>
      <c r="P190" s="72" t="e">
        <f>VLOOKUP(B190,[3]Sheet1!$A$3:$C$68,2,FALSE)</f>
        <v>#REF!</v>
      </c>
      <c r="Q190" s="72" t="e">
        <f>VLOOKUP(B190,[3]Sheet1!$A$3:$C$68,3,FALSE)</f>
        <v>#REF!</v>
      </c>
      <c r="R190" s="56" t="e">
        <f>平台团队!#REF!</f>
        <v>#REF!</v>
      </c>
      <c r="S190" s="70"/>
      <c r="T190" s="56">
        <v>2015</v>
      </c>
    </row>
    <row r="191" spans="1:20">
      <c r="A191" s="77" t="e">
        <f>平台团队!#REF!</f>
        <v>#REF!</v>
      </c>
      <c r="B191" s="75" t="e">
        <f>平台团队!#REF!</f>
        <v>#REF!</v>
      </c>
      <c r="C191" s="56" t="e">
        <f>平台团队!#REF!</f>
        <v>#REF!</v>
      </c>
      <c r="D191" s="56" t="e">
        <f>平台团队!#REF!</f>
        <v>#REF!</v>
      </c>
      <c r="E191" s="78" t="e">
        <f t="shared" si="4"/>
        <v>#REF!</v>
      </c>
      <c r="F191" s="56" t="e">
        <f>平台团队!#REF!</f>
        <v>#REF!</v>
      </c>
      <c r="G191" s="78" t="e">
        <f t="shared" si="5"/>
        <v>#REF!</v>
      </c>
      <c r="H191" s="56" t="e">
        <f>平台团队!#REF!</f>
        <v>#REF!</v>
      </c>
      <c r="I191" s="56" t="e">
        <f>平台团队!#REF!</f>
        <v>#REF!</v>
      </c>
      <c r="J191" s="56" t="e">
        <f>平台团队!#REF!</f>
        <v>#REF!</v>
      </c>
      <c r="K191" s="56" t="e">
        <f>平台团队!#REF!</f>
        <v>#REF!</v>
      </c>
      <c r="L191" s="56" t="e">
        <f>平台团队!#REF!</f>
        <v>#REF!</v>
      </c>
      <c r="M191" s="76" t="e">
        <f>平台团队!#REF!</f>
        <v>#REF!</v>
      </c>
      <c r="N191" s="72" t="e">
        <f>平台团队!#REF!</f>
        <v>#REF!</v>
      </c>
      <c r="O191" s="56" t="e">
        <f>平台团队!#REF!</f>
        <v>#REF!</v>
      </c>
      <c r="P191" s="72" t="e">
        <f>VLOOKUP(B191,[3]Sheet1!$A$3:$C$68,2,FALSE)</f>
        <v>#REF!</v>
      </c>
      <c r="Q191" s="72" t="e">
        <f>VLOOKUP(B191,[3]Sheet1!$A$3:$C$68,3,FALSE)</f>
        <v>#REF!</v>
      </c>
      <c r="R191" s="56" t="e">
        <f>平台团队!#REF!</f>
        <v>#REF!</v>
      </c>
      <c r="S191" s="70"/>
      <c r="T191" s="56">
        <v>2015</v>
      </c>
    </row>
    <row r="192" spans="1:20">
      <c r="A192" s="77" t="e">
        <f>平台团队!#REF!</f>
        <v>#REF!</v>
      </c>
      <c r="B192" s="75" t="e">
        <f>平台团队!#REF!</f>
        <v>#REF!</v>
      </c>
      <c r="C192" s="56" t="e">
        <f>平台团队!#REF!</f>
        <v>#REF!</v>
      </c>
      <c r="D192" s="56" t="e">
        <f>平台团队!#REF!</f>
        <v>#REF!</v>
      </c>
      <c r="E192" s="78" t="e">
        <f t="shared" si="4"/>
        <v>#REF!</v>
      </c>
      <c r="F192" s="56" t="e">
        <f>平台团队!#REF!</f>
        <v>#REF!</v>
      </c>
      <c r="G192" s="78" t="e">
        <f t="shared" si="5"/>
        <v>#REF!</v>
      </c>
      <c r="H192" s="56" t="e">
        <f>平台团队!#REF!</f>
        <v>#REF!</v>
      </c>
      <c r="I192" s="56" t="e">
        <f>平台团队!#REF!</f>
        <v>#REF!</v>
      </c>
      <c r="J192" s="56" t="e">
        <f>平台团队!#REF!</f>
        <v>#REF!</v>
      </c>
      <c r="K192" s="56" t="e">
        <f>平台团队!#REF!</f>
        <v>#REF!</v>
      </c>
      <c r="L192" s="56" t="e">
        <f>平台团队!#REF!</f>
        <v>#REF!</v>
      </c>
      <c r="M192" s="76" t="e">
        <f>平台团队!#REF!</f>
        <v>#REF!</v>
      </c>
      <c r="N192" s="72" t="e">
        <f>平台团队!#REF!</f>
        <v>#REF!</v>
      </c>
      <c r="O192" s="56" t="e">
        <f>平台团队!#REF!</f>
        <v>#REF!</v>
      </c>
      <c r="P192" s="72" t="e">
        <f>VLOOKUP(B192,[3]Sheet1!$A$3:$C$68,2,FALSE)</f>
        <v>#REF!</v>
      </c>
      <c r="Q192" s="72" t="e">
        <f>VLOOKUP(B192,[3]Sheet1!$A$3:$C$68,3,FALSE)</f>
        <v>#REF!</v>
      </c>
      <c r="R192" s="56" t="e">
        <f>平台团队!#REF!</f>
        <v>#REF!</v>
      </c>
      <c r="S192" s="70"/>
      <c r="T192" s="56">
        <v>2015</v>
      </c>
    </row>
    <row r="193" spans="1:20">
      <c r="A193" s="77" t="e">
        <f>平台团队!#REF!</f>
        <v>#REF!</v>
      </c>
      <c r="B193" s="75" t="e">
        <f>平台团队!#REF!</f>
        <v>#REF!</v>
      </c>
      <c r="C193" s="56" t="e">
        <f>平台团队!#REF!</f>
        <v>#REF!</v>
      </c>
      <c r="D193" s="56" t="e">
        <f>平台团队!#REF!</f>
        <v>#REF!</v>
      </c>
      <c r="E193" s="78" t="e">
        <f t="shared" si="4"/>
        <v>#REF!</v>
      </c>
      <c r="F193" s="56" t="e">
        <f>平台团队!#REF!</f>
        <v>#REF!</v>
      </c>
      <c r="G193" s="78" t="e">
        <f t="shared" si="5"/>
        <v>#REF!</v>
      </c>
      <c r="H193" s="56" t="e">
        <f>平台团队!#REF!</f>
        <v>#REF!</v>
      </c>
      <c r="I193" s="56" t="e">
        <f>平台团队!#REF!</f>
        <v>#REF!</v>
      </c>
      <c r="J193" s="56" t="e">
        <f>平台团队!#REF!</f>
        <v>#REF!</v>
      </c>
      <c r="K193" s="56" t="e">
        <f>平台团队!#REF!</f>
        <v>#REF!</v>
      </c>
      <c r="L193" s="56" t="e">
        <f>平台团队!#REF!</f>
        <v>#REF!</v>
      </c>
      <c r="M193" s="76" t="e">
        <f>平台团队!#REF!</f>
        <v>#REF!</v>
      </c>
      <c r="N193" s="72" t="e">
        <f>平台团队!#REF!</f>
        <v>#REF!</v>
      </c>
      <c r="O193" s="56" t="e">
        <f>平台团队!#REF!</f>
        <v>#REF!</v>
      </c>
      <c r="P193" s="72" t="e">
        <f>VLOOKUP(B193,[3]Sheet1!$A$3:$C$68,2,FALSE)</f>
        <v>#REF!</v>
      </c>
      <c r="Q193" s="72" t="e">
        <f>VLOOKUP(B193,[3]Sheet1!$A$3:$C$68,3,FALSE)</f>
        <v>#REF!</v>
      </c>
      <c r="R193" s="56" t="e">
        <f>平台团队!#REF!</f>
        <v>#REF!</v>
      </c>
      <c r="S193" s="70"/>
      <c r="T193" s="56">
        <v>2015</v>
      </c>
    </row>
    <row r="194" spans="1:20">
      <c r="A194" s="77" t="e">
        <f>平台团队!#REF!</f>
        <v>#REF!</v>
      </c>
      <c r="B194" s="75" t="e">
        <f>平台团队!#REF!</f>
        <v>#REF!</v>
      </c>
      <c r="C194" s="56" t="e">
        <f>平台团队!#REF!</f>
        <v>#REF!</v>
      </c>
      <c r="D194" s="56" t="e">
        <f>平台团队!#REF!</f>
        <v>#REF!</v>
      </c>
      <c r="E194" s="78" t="e">
        <f t="shared" si="4"/>
        <v>#REF!</v>
      </c>
      <c r="F194" s="56" t="e">
        <f>平台团队!#REF!</f>
        <v>#REF!</v>
      </c>
      <c r="G194" s="78" t="e">
        <f t="shared" si="5"/>
        <v>#REF!</v>
      </c>
      <c r="H194" s="56" t="e">
        <f>平台团队!#REF!</f>
        <v>#REF!</v>
      </c>
      <c r="I194" s="56" t="e">
        <f>平台团队!#REF!</f>
        <v>#REF!</v>
      </c>
      <c r="J194" s="56" t="e">
        <f>平台团队!#REF!</f>
        <v>#REF!</v>
      </c>
      <c r="K194" s="56" t="e">
        <f>平台团队!#REF!</f>
        <v>#REF!</v>
      </c>
      <c r="L194" s="56" t="e">
        <f>平台团队!#REF!</f>
        <v>#REF!</v>
      </c>
      <c r="M194" s="76" t="e">
        <f>平台团队!#REF!</f>
        <v>#REF!</v>
      </c>
      <c r="N194" s="72" t="e">
        <f>平台团队!#REF!</f>
        <v>#REF!</v>
      </c>
      <c r="O194" s="56" t="e">
        <f>平台团队!#REF!</f>
        <v>#REF!</v>
      </c>
      <c r="P194" s="72" t="e">
        <f>VLOOKUP(B194,[3]Sheet1!$A$3:$C$68,2,FALSE)</f>
        <v>#REF!</v>
      </c>
      <c r="Q194" s="72" t="e">
        <f>VLOOKUP(B194,[3]Sheet1!$A$3:$C$68,3,FALSE)</f>
        <v>#REF!</v>
      </c>
      <c r="R194" s="56" t="e">
        <f>平台团队!#REF!</f>
        <v>#REF!</v>
      </c>
      <c r="S194" s="70"/>
      <c r="T194" s="56">
        <v>2015</v>
      </c>
    </row>
    <row r="195" spans="1:20">
      <c r="A195" s="77" t="e">
        <f>平台团队!#REF!</f>
        <v>#REF!</v>
      </c>
      <c r="B195" s="75" t="e">
        <f>平台团队!#REF!</f>
        <v>#REF!</v>
      </c>
      <c r="C195" s="56" t="e">
        <f>平台团队!#REF!</f>
        <v>#REF!</v>
      </c>
      <c r="D195" s="56" t="e">
        <f>平台团队!#REF!</f>
        <v>#REF!</v>
      </c>
      <c r="E195" s="78" t="e">
        <f t="shared" si="4"/>
        <v>#REF!</v>
      </c>
      <c r="F195" s="56" t="e">
        <f>平台团队!#REF!</f>
        <v>#REF!</v>
      </c>
      <c r="G195" s="78" t="e">
        <f t="shared" si="5"/>
        <v>#REF!</v>
      </c>
      <c r="H195" s="56" t="e">
        <f>平台团队!#REF!</f>
        <v>#REF!</v>
      </c>
      <c r="I195" s="56" t="e">
        <f>平台团队!#REF!</f>
        <v>#REF!</v>
      </c>
      <c r="J195" s="56" t="e">
        <f>平台团队!#REF!</f>
        <v>#REF!</v>
      </c>
      <c r="K195" s="56" t="e">
        <f>平台团队!#REF!</f>
        <v>#REF!</v>
      </c>
      <c r="L195" s="56" t="e">
        <f>平台团队!#REF!</f>
        <v>#REF!</v>
      </c>
      <c r="M195" s="76" t="e">
        <f>平台团队!#REF!</f>
        <v>#REF!</v>
      </c>
      <c r="N195" s="72" t="e">
        <f>平台团队!#REF!</f>
        <v>#REF!</v>
      </c>
      <c r="O195" s="56" t="e">
        <f>平台团队!#REF!</f>
        <v>#REF!</v>
      </c>
      <c r="P195" s="72" t="e">
        <f>VLOOKUP(B195,[3]Sheet1!$A$3:$C$68,2,FALSE)</f>
        <v>#REF!</v>
      </c>
      <c r="Q195" s="72" t="e">
        <f>VLOOKUP(B195,[3]Sheet1!$A$3:$C$68,3,FALSE)</f>
        <v>#REF!</v>
      </c>
      <c r="R195" s="56" t="e">
        <f>平台团队!#REF!</f>
        <v>#REF!</v>
      </c>
      <c r="S195" s="70"/>
      <c r="T195" s="56">
        <v>2015</v>
      </c>
    </row>
    <row r="196" spans="1:20">
      <c r="A196" s="77" t="e">
        <f>平台团队!#REF!</f>
        <v>#REF!</v>
      </c>
      <c r="B196" s="75" t="e">
        <f>平台团队!#REF!</f>
        <v>#REF!</v>
      </c>
      <c r="C196" s="56" t="e">
        <f>平台团队!#REF!</f>
        <v>#REF!</v>
      </c>
      <c r="D196" s="56" t="e">
        <f>平台团队!#REF!</f>
        <v>#REF!</v>
      </c>
      <c r="E196" s="78" t="e">
        <f t="shared" si="4"/>
        <v>#REF!</v>
      </c>
      <c r="F196" s="56" t="e">
        <f>平台团队!#REF!</f>
        <v>#REF!</v>
      </c>
      <c r="G196" s="78" t="e">
        <f t="shared" si="5"/>
        <v>#REF!</v>
      </c>
      <c r="H196" s="56" t="e">
        <f>平台团队!#REF!</f>
        <v>#REF!</v>
      </c>
      <c r="I196" s="56" t="e">
        <f>平台团队!#REF!</f>
        <v>#REF!</v>
      </c>
      <c r="J196" s="56" t="e">
        <f>平台团队!#REF!</f>
        <v>#REF!</v>
      </c>
      <c r="K196" s="56" t="e">
        <f>平台团队!#REF!</f>
        <v>#REF!</v>
      </c>
      <c r="L196" s="56" t="e">
        <f>平台团队!#REF!</f>
        <v>#REF!</v>
      </c>
      <c r="M196" s="76" t="e">
        <f>平台团队!#REF!</f>
        <v>#REF!</v>
      </c>
      <c r="N196" s="72" t="e">
        <f>平台团队!#REF!</f>
        <v>#REF!</v>
      </c>
      <c r="O196" s="56" t="e">
        <f>平台团队!#REF!</f>
        <v>#REF!</v>
      </c>
      <c r="P196" s="72" t="e">
        <f>VLOOKUP(B196,[3]Sheet1!$A$3:$C$68,2,FALSE)</f>
        <v>#REF!</v>
      </c>
      <c r="Q196" s="72" t="e">
        <f>VLOOKUP(B196,[3]Sheet1!$A$3:$C$68,3,FALSE)</f>
        <v>#REF!</v>
      </c>
      <c r="R196" s="56" t="e">
        <f>平台团队!#REF!</f>
        <v>#REF!</v>
      </c>
      <c r="S196" s="70"/>
      <c r="T196" s="56">
        <v>2015</v>
      </c>
    </row>
    <row r="197" spans="1:20">
      <c r="A197" s="77" t="e">
        <f>平台团队!#REF!</f>
        <v>#REF!</v>
      </c>
      <c r="B197" s="75" t="e">
        <f>平台团队!#REF!</f>
        <v>#REF!</v>
      </c>
      <c r="C197" s="56" t="e">
        <f>平台团队!#REF!</f>
        <v>#REF!</v>
      </c>
      <c r="D197" s="56" t="e">
        <f>平台团队!#REF!</f>
        <v>#REF!</v>
      </c>
      <c r="E197" s="78" t="e">
        <f t="shared" si="4"/>
        <v>#REF!</v>
      </c>
      <c r="F197" s="56" t="e">
        <f>平台团队!#REF!</f>
        <v>#REF!</v>
      </c>
      <c r="G197" s="78" t="e">
        <f t="shared" si="5"/>
        <v>#REF!</v>
      </c>
      <c r="H197" s="56" t="e">
        <f>平台团队!#REF!</f>
        <v>#REF!</v>
      </c>
      <c r="I197" s="56" t="e">
        <f>平台团队!#REF!</f>
        <v>#REF!</v>
      </c>
      <c r="J197" s="56" t="e">
        <f>平台团队!#REF!</f>
        <v>#REF!</v>
      </c>
      <c r="K197" s="56" t="e">
        <f>平台团队!#REF!</f>
        <v>#REF!</v>
      </c>
      <c r="L197" s="56" t="e">
        <f>平台团队!#REF!</f>
        <v>#REF!</v>
      </c>
      <c r="M197" s="76" t="e">
        <f>平台团队!#REF!</f>
        <v>#REF!</v>
      </c>
      <c r="N197" s="72" t="e">
        <f>平台团队!#REF!</f>
        <v>#REF!</v>
      </c>
      <c r="O197" s="56" t="e">
        <f>平台团队!#REF!</f>
        <v>#REF!</v>
      </c>
      <c r="P197" s="72" t="e">
        <f>VLOOKUP(B197,[3]Sheet1!$A$3:$C$68,2,FALSE)</f>
        <v>#REF!</v>
      </c>
      <c r="Q197" s="72" t="e">
        <f>VLOOKUP(B197,[3]Sheet1!$A$3:$C$68,3,FALSE)</f>
        <v>#REF!</v>
      </c>
      <c r="R197" s="56" t="e">
        <f>平台团队!#REF!</f>
        <v>#REF!</v>
      </c>
      <c r="S197" s="70"/>
      <c r="T197" s="56">
        <v>2015</v>
      </c>
    </row>
    <row r="198" spans="1:20">
      <c r="A198" s="77" t="e">
        <f>平台团队!#REF!</f>
        <v>#REF!</v>
      </c>
      <c r="B198" s="75" t="e">
        <f>平台团队!#REF!</f>
        <v>#REF!</v>
      </c>
      <c r="C198" s="56" t="e">
        <f>平台团队!#REF!</f>
        <v>#REF!</v>
      </c>
      <c r="D198" s="56" t="e">
        <f>平台团队!#REF!</f>
        <v>#REF!</v>
      </c>
      <c r="E198" s="78" t="e">
        <f t="shared" si="4"/>
        <v>#REF!</v>
      </c>
      <c r="F198" s="56" t="e">
        <f>平台团队!#REF!</f>
        <v>#REF!</v>
      </c>
      <c r="G198" s="78" t="e">
        <f t="shared" si="5"/>
        <v>#REF!</v>
      </c>
      <c r="H198" s="56" t="e">
        <f>平台团队!#REF!</f>
        <v>#REF!</v>
      </c>
      <c r="I198" s="56" t="e">
        <f>平台团队!#REF!</f>
        <v>#REF!</v>
      </c>
      <c r="J198" s="56" t="e">
        <f>平台团队!#REF!</f>
        <v>#REF!</v>
      </c>
      <c r="K198" s="56" t="e">
        <f>平台团队!#REF!</f>
        <v>#REF!</v>
      </c>
      <c r="L198" s="56" t="e">
        <f>平台团队!#REF!</f>
        <v>#REF!</v>
      </c>
      <c r="M198" s="76" t="e">
        <f>平台团队!#REF!</f>
        <v>#REF!</v>
      </c>
      <c r="N198" s="72" t="e">
        <f>平台团队!#REF!</f>
        <v>#REF!</v>
      </c>
      <c r="O198" s="56" t="e">
        <f>平台团队!#REF!</f>
        <v>#REF!</v>
      </c>
      <c r="P198" s="72" t="e">
        <f>VLOOKUP(B198,[3]Sheet1!$A$3:$C$68,2,FALSE)</f>
        <v>#REF!</v>
      </c>
      <c r="Q198" s="72" t="e">
        <f>VLOOKUP(B198,[3]Sheet1!$A$3:$C$68,3,FALSE)</f>
        <v>#REF!</v>
      </c>
      <c r="R198" s="56" t="e">
        <f>平台团队!#REF!</f>
        <v>#REF!</v>
      </c>
      <c r="S198" s="70"/>
      <c r="T198" s="56">
        <v>2015</v>
      </c>
    </row>
    <row r="199" spans="1:20">
      <c r="A199" s="77" t="e">
        <f>平台团队!#REF!</f>
        <v>#REF!</v>
      </c>
      <c r="B199" s="75" t="e">
        <f>平台团队!#REF!</f>
        <v>#REF!</v>
      </c>
      <c r="C199" s="56" t="e">
        <f>平台团队!#REF!</f>
        <v>#REF!</v>
      </c>
      <c r="D199" s="56" t="e">
        <f>平台团队!#REF!</f>
        <v>#REF!</v>
      </c>
      <c r="E199" s="78" t="e">
        <f t="shared" si="4"/>
        <v>#REF!</v>
      </c>
      <c r="F199" s="56" t="e">
        <f>平台团队!#REF!</f>
        <v>#REF!</v>
      </c>
      <c r="G199" s="78" t="e">
        <f t="shared" si="5"/>
        <v>#REF!</v>
      </c>
      <c r="H199" s="56" t="e">
        <f>平台团队!#REF!</f>
        <v>#REF!</v>
      </c>
      <c r="I199" s="56" t="e">
        <f>平台团队!#REF!</f>
        <v>#REF!</v>
      </c>
      <c r="J199" s="56" t="e">
        <f>平台团队!#REF!</f>
        <v>#REF!</v>
      </c>
      <c r="K199" s="56" t="e">
        <f>平台团队!#REF!</f>
        <v>#REF!</v>
      </c>
      <c r="L199" s="56" t="e">
        <f>平台团队!#REF!</f>
        <v>#REF!</v>
      </c>
      <c r="M199" s="76" t="e">
        <f>平台团队!#REF!</f>
        <v>#REF!</v>
      </c>
      <c r="N199" s="72" t="e">
        <f>平台团队!#REF!</f>
        <v>#REF!</v>
      </c>
      <c r="O199" s="56" t="e">
        <f>平台团队!#REF!</f>
        <v>#REF!</v>
      </c>
      <c r="P199" s="72" t="e">
        <f>VLOOKUP(B199,[3]Sheet1!$A$3:$C$68,2,FALSE)</f>
        <v>#REF!</v>
      </c>
      <c r="Q199" s="72" t="e">
        <f>VLOOKUP(B199,[3]Sheet1!$A$3:$C$68,3,FALSE)</f>
        <v>#REF!</v>
      </c>
      <c r="R199" s="56" t="e">
        <f>平台团队!#REF!</f>
        <v>#REF!</v>
      </c>
      <c r="S199" s="70"/>
      <c r="T199" s="56">
        <v>2015</v>
      </c>
    </row>
    <row r="200" spans="1:20">
      <c r="A200" s="77" t="e">
        <f>平台团队!#REF!</f>
        <v>#REF!</v>
      </c>
      <c r="B200" s="75" t="e">
        <f>平台团队!#REF!</f>
        <v>#REF!</v>
      </c>
      <c r="C200" s="56" t="e">
        <f>平台团队!#REF!</f>
        <v>#REF!</v>
      </c>
      <c r="D200" s="56" t="e">
        <f>平台团队!#REF!</f>
        <v>#REF!</v>
      </c>
      <c r="E200" s="78" t="e">
        <f t="shared" si="4"/>
        <v>#REF!</v>
      </c>
      <c r="F200" s="56" t="e">
        <f>平台团队!#REF!</f>
        <v>#REF!</v>
      </c>
      <c r="G200" s="78" t="e">
        <f t="shared" si="5"/>
        <v>#REF!</v>
      </c>
      <c r="H200" s="56" t="e">
        <f>平台团队!#REF!</f>
        <v>#REF!</v>
      </c>
      <c r="I200" s="56" t="e">
        <f>平台团队!#REF!</f>
        <v>#REF!</v>
      </c>
      <c r="J200" s="56" t="e">
        <f>平台团队!#REF!</f>
        <v>#REF!</v>
      </c>
      <c r="K200" s="56" t="e">
        <f>平台团队!#REF!</f>
        <v>#REF!</v>
      </c>
      <c r="L200" s="56" t="e">
        <f>平台团队!#REF!</f>
        <v>#REF!</v>
      </c>
      <c r="M200" s="76" t="e">
        <f>平台团队!#REF!</f>
        <v>#REF!</v>
      </c>
      <c r="N200" s="72" t="e">
        <f>平台团队!#REF!</f>
        <v>#REF!</v>
      </c>
      <c r="O200" s="56" t="e">
        <f>平台团队!#REF!</f>
        <v>#REF!</v>
      </c>
      <c r="P200" s="72" t="e">
        <f>VLOOKUP(B200,[3]Sheet1!$A$3:$C$68,2,FALSE)</f>
        <v>#REF!</v>
      </c>
      <c r="Q200" s="72" t="e">
        <f>VLOOKUP(B200,[3]Sheet1!$A$3:$C$68,3,FALSE)</f>
        <v>#REF!</v>
      </c>
      <c r="R200" s="56" t="e">
        <f>平台团队!#REF!</f>
        <v>#REF!</v>
      </c>
      <c r="S200" s="70"/>
      <c r="T200" s="56">
        <v>2015</v>
      </c>
    </row>
    <row r="201" spans="1:20">
      <c r="A201" s="77" t="e">
        <f>平台团队!#REF!</f>
        <v>#REF!</v>
      </c>
      <c r="B201" s="75" t="e">
        <f>平台团队!#REF!</f>
        <v>#REF!</v>
      </c>
      <c r="C201" s="56" t="e">
        <f>平台团队!#REF!</f>
        <v>#REF!</v>
      </c>
      <c r="D201" s="56" t="e">
        <f>平台团队!#REF!</f>
        <v>#REF!</v>
      </c>
      <c r="E201" s="78" t="e">
        <f t="shared" si="4"/>
        <v>#REF!</v>
      </c>
      <c r="F201" s="56" t="e">
        <f>平台团队!#REF!</f>
        <v>#REF!</v>
      </c>
      <c r="G201" s="78" t="e">
        <f t="shared" si="5"/>
        <v>#REF!</v>
      </c>
      <c r="H201" s="56" t="e">
        <f>平台团队!#REF!</f>
        <v>#REF!</v>
      </c>
      <c r="I201" s="56" t="e">
        <f>平台团队!#REF!</f>
        <v>#REF!</v>
      </c>
      <c r="J201" s="56" t="e">
        <f>平台团队!#REF!</f>
        <v>#REF!</v>
      </c>
      <c r="K201" s="56" t="e">
        <f>平台团队!#REF!</f>
        <v>#REF!</v>
      </c>
      <c r="L201" s="56" t="e">
        <f>平台团队!#REF!</f>
        <v>#REF!</v>
      </c>
      <c r="M201" s="76" t="e">
        <f>平台团队!#REF!</f>
        <v>#REF!</v>
      </c>
      <c r="N201" s="72" t="e">
        <f>平台团队!#REF!</f>
        <v>#REF!</v>
      </c>
      <c r="O201" s="56" t="e">
        <f>平台团队!#REF!</f>
        <v>#REF!</v>
      </c>
      <c r="P201" s="72" t="e">
        <f>VLOOKUP(B201,[3]Sheet1!$A$3:$C$68,2,FALSE)</f>
        <v>#REF!</v>
      </c>
      <c r="Q201" s="72" t="e">
        <f>VLOOKUP(B201,[3]Sheet1!$A$3:$C$68,3,FALSE)</f>
        <v>#REF!</v>
      </c>
      <c r="R201" s="56" t="e">
        <f>平台团队!#REF!</f>
        <v>#REF!</v>
      </c>
      <c r="S201" s="70"/>
      <c r="T201" s="56">
        <v>2015</v>
      </c>
    </row>
    <row r="202" spans="1:20">
      <c r="A202" s="77" t="e">
        <f>平台团队!#REF!</f>
        <v>#REF!</v>
      </c>
      <c r="B202" s="75" t="e">
        <f>平台团队!#REF!</f>
        <v>#REF!</v>
      </c>
      <c r="C202" s="56" t="e">
        <f>平台团队!#REF!</f>
        <v>#REF!</v>
      </c>
      <c r="D202" s="56" t="e">
        <f>平台团队!#REF!</f>
        <v>#REF!</v>
      </c>
      <c r="E202" s="78" t="e">
        <f t="shared" ref="E202:E265" si="6">IF(F202="国家级","01",IF(F202="部级","02",IF(F202="省级","03",IF(F202="市级","04","05"))))</f>
        <v>#REF!</v>
      </c>
      <c r="F202" s="56" t="e">
        <f>平台团队!#REF!</f>
        <v>#REF!</v>
      </c>
      <c r="G202" s="78" t="e">
        <f t="shared" ref="G202:G265" si="7">IF(H202="创新团队","02",IF(H202="人才项目","03","01"))</f>
        <v>#REF!</v>
      </c>
      <c r="H202" s="56" t="e">
        <f>平台团队!#REF!</f>
        <v>#REF!</v>
      </c>
      <c r="I202" s="56" t="e">
        <f>平台团队!#REF!</f>
        <v>#REF!</v>
      </c>
      <c r="J202" s="56" t="e">
        <f>平台团队!#REF!</f>
        <v>#REF!</v>
      </c>
      <c r="K202" s="56" t="e">
        <f>平台团队!#REF!</f>
        <v>#REF!</v>
      </c>
      <c r="L202" s="56" t="e">
        <f>平台团队!#REF!</f>
        <v>#REF!</v>
      </c>
      <c r="M202" s="76" t="e">
        <f>平台团队!#REF!</f>
        <v>#REF!</v>
      </c>
      <c r="N202" s="72" t="e">
        <f>平台团队!#REF!</f>
        <v>#REF!</v>
      </c>
      <c r="O202" s="56" t="e">
        <f>平台团队!#REF!</f>
        <v>#REF!</v>
      </c>
      <c r="P202" s="72" t="e">
        <f>VLOOKUP(B202,[3]Sheet1!$A$3:$C$68,2,FALSE)</f>
        <v>#REF!</v>
      </c>
      <c r="Q202" s="72" t="e">
        <f>VLOOKUP(B202,[3]Sheet1!$A$3:$C$68,3,FALSE)</f>
        <v>#REF!</v>
      </c>
      <c r="R202" s="56" t="e">
        <f>平台团队!#REF!</f>
        <v>#REF!</v>
      </c>
      <c r="S202" s="70"/>
      <c r="T202" s="56">
        <v>2015</v>
      </c>
    </row>
    <row r="203" spans="1:20">
      <c r="A203" s="77" t="e">
        <f>平台团队!#REF!</f>
        <v>#REF!</v>
      </c>
      <c r="B203" s="75" t="e">
        <f>平台团队!#REF!</f>
        <v>#REF!</v>
      </c>
      <c r="C203" s="56" t="e">
        <f>平台团队!#REF!</f>
        <v>#REF!</v>
      </c>
      <c r="D203" s="56" t="e">
        <f>平台团队!#REF!</f>
        <v>#REF!</v>
      </c>
      <c r="E203" s="78" t="e">
        <f t="shared" si="6"/>
        <v>#REF!</v>
      </c>
      <c r="F203" s="56" t="e">
        <f>平台团队!#REF!</f>
        <v>#REF!</v>
      </c>
      <c r="G203" s="78" t="e">
        <f t="shared" si="7"/>
        <v>#REF!</v>
      </c>
      <c r="H203" s="56" t="e">
        <f>平台团队!#REF!</f>
        <v>#REF!</v>
      </c>
      <c r="I203" s="56" t="e">
        <f>平台团队!#REF!</f>
        <v>#REF!</v>
      </c>
      <c r="J203" s="56" t="e">
        <f>平台团队!#REF!</f>
        <v>#REF!</v>
      </c>
      <c r="K203" s="56" t="e">
        <f>平台团队!#REF!</f>
        <v>#REF!</v>
      </c>
      <c r="L203" s="56" t="e">
        <f>平台团队!#REF!</f>
        <v>#REF!</v>
      </c>
      <c r="M203" s="76" t="e">
        <f>平台团队!#REF!</f>
        <v>#REF!</v>
      </c>
      <c r="N203" s="72" t="e">
        <f>平台团队!#REF!</f>
        <v>#REF!</v>
      </c>
      <c r="O203" s="56" t="e">
        <f>平台团队!#REF!</f>
        <v>#REF!</v>
      </c>
      <c r="P203" s="72" t="e">
        <f>VLOOKUP(B203,[3]Sheet1!$A$3:$C$68,2,FALSE)</f>
        <v>#REF!</v>
      </c>
      <c r="Q203" s="72" t="e">
        <f>VLOOKUP(B203,[3]Sheet1!$A$3:$C$68,3,FALSE)</f>
        <v>#REF!</v>
      </c>
      <c r="R203" s="56" t="e">
        <f>平台团队!#REF!</f>
        <v>#REF!</v>
      </c>
      <c r="S203" s="70"/>
      <c r="T203" s="56">
        <v>2015</v>
      </c>
    </row>
    <row r="204" spans="1:20">
      <c r="A204" s="77" t="e">
        <f>平台团队!#REF!</f>
        <v>#REF!</v>
      </c>
      <c r="B204" s="75" t="e">
        <f>平台团队!#REF!</f>
        <v>#REF!</v>
      </c>
      <c r="C204" s="56" t="e">
        <f>平台团队!#REF!</f>
        <v>#REF!</v>
      </c>
      <c r="D204" s="56" t="e">
        <f>平台团队!#REF!</f>
        <v>#REF!</v>
      </c>
      <c r="E204" s="78" t="e">
        <f t="shared" si="6"/>
        <v>#REF!</v>
      </c>
      <c r="F204" s="56" t="e">
        <f>平台团队!#REF!</f>
        <v>#REF!</v>
      </c>
      <c r="G204" s="78" t="e">
        <f t="shared" si="7"/>
        <v>#REF!</v>
      </c>
      <c r="H204" s="56" t="e">
        <f>平台团队!#REF!</f>
        <v>#REF!</v>
      </c>
      <c r="I204" s="56" t="e">
        <f>平台团队!#REF!</f>
        <v>#REF!</v>
      </c>
      <c r="J204" s="56" t="e">
        <f>平台团队!#REF!</f>
        <v>#REF!</v>
      </c>
      <c r="K204" s="56" t="e">
        <f>平台团队!#REF!</f>
        <v>#REF!</v>
      </c>
      <c r="L204" s="56" t="e">
        <f>平台团队!#REF!</f>
        <v>#REF!</v>
      </c>
      <c r="M204" s="76" t="e">
        <f>平台团队!#REF!</f>
        <v>#REF!</v>
      </c>
      <c r="N204" s="72" t="e">
        <f>平台团队!#REF!</f>
        <v>#REF!</v>
      </c>
      <c r="O204" s="56" t="e">
        <f>平台团队!#REF!</f>
        <v>#REF!</v>
      </c>
      <c r="P204" s="72" t="e">
        <f>VLOOKUP(B204,[3]Sheet1!$A$3:$C$68,2,FALSE)</f>
        <v>#REF!</v>
      </c>
      <c r="Q204" s="72" t="e">
        <f>VLOOKUP(B204,[3]Sheet1!$A$3:$C$68,3,FALSE)</f>
        <v>#REF!</v>
      </c>
      <c r="R204" s="56" t="e">
        <f>平台团队!#REF!</f>
        <v>#REF!</v>
      </c>
      <c r="S204" s="70"/>
      <c r="T204" s="56">
        <v>2015</v>
      </c>
    </row>
    <row r="205" spans="1:20">
      <c r="A205" s="77" t="e">
        <f>平台团队!#REF!</f>
        <v>#REF!</v>
      </c>
      <c r="B205" s="75" t="e">
        <f>平台团队!#REF!</f>
        <v>#REF!</v>
      </c>
      <c r="C205" s="56" t="e">
        <f>平台团队!#REF!</f>
        <v>#REF!</v>
      </c>
      <c r="D205" s="56" t="e">
        <f>平台团队!#REF!</f>
        <v>#REF!</v>
      </c>
      <c r="E205" s="78" t="e">
        <f t="shared" si="6"/>
        <v>#REF!</v>
      </c>
      <c r="F205" s="56" t="e">
        <f>平台团队!#REF!</f>
        <v>#REF!</v>
      </c>
      <c r="G205" s="78" t="e">
        <f t="shared" si="7"/>
        <v>#REF!</v>
      </c>
      <c r="H205" s="56" t="e">
        <f>平台团队!#REF!</f>
        <v>#REF!</v>
      </c>
      <c r="I205" s="56" t="e">
        <f>平台团队!#REF!</f>
        <v>#REF!</v>
      </c>
      <c r="J205" s="56" t="e">
        <f>平台团队!#REF!</f>
        <v>#REF!</v>
      </c>
      <c r="K205" s="56" t="e">
        <f>平台团队!#REF!</f>
        <v>#REF!</v>
      </c>
      <c r="L205" s="56" t="e">
        <f>平台团队!#REF!</f>
        <v>#REF!</v>
      </c>
      <c r="M205" s="76" t="e">
        <f>平台团队!#REF!</f>
        <v>#REF!</v>
      </c>
      <c r="N205" s="72" t="e">
        <f>平台团队!#REF!</f>
        <v>#REF!</v>
      </c>
      <c r="O205" s="56" t="e">
        <f>平台团队!#REF!</f>
        <v>#REF!</v>
      </c>
      <c r="P205" s="72" t="e">
        <f>VLOOKUP(B205,[3]Sheet1!$A$3:$C$68,2,FALSE)</f>
        <v>#REF!</v>
      </c>
      <c r="Q205" s="72" t="e">
        <f>VLOOKUP(B205,[3]Sheet1!$A$3:$C$68,3,FALSE)</f>
        <v>#REF!</v>
      </c>
      <c r="R205" s="56" t="e">
        <f>平台团队!#REF!</f>
        <v>#REF!</v>
      </c>
      <c r="S205" s="70"/>
      <c r="T205" s="56">
        <v>2015</v>
      </c>
    </row>
    <row r="206" spans="1:20">
      <c r="A206" s="77" t="e">
        <f>平台团队!#REF!</f>
        <v>#REF!</v>
      </c>
      <c r="B206" s="75" t="e">
        <f>平台团队!#REF!</f>
        <v>#REF!</v>
      </c>
      <c r="C206" s="56" t="e">
        <f>平台团队!#REF!</f>
        <v>#REF!</v>
      </c>
      <c r="D206" s="56" t="e">
        <f>平台团队!#REF!</f>
        <v>#REF!</v>
      </c>
      <c r="E206" s="78" t="e">
        <f t="shared" si="6"/>
        <v>#REF!</v>
      </c>
      <c r="F206" s="56" t="e">
        <f>平台团队!#REF!</f>
        <v>#REF!</v>
      </c>
      <c r="G206" s="78" t="e">
        <f t="shared" si="7"/>
        <v>#REF!</v>
      </c>
      <c r="H206" s="56" t="e">
        <f>平台团队!#REF!</f>
        <v>#REF!</v>
      </c>
      <c r="I206" s="56" t="e">
        <f>平台团队!#REF!</f>
        <v>#REF!</v>
      </c>
      <c r="J206" s="56" t="e">
        <f>平台团队!#REF!</f>
        <v>#REF!</v>
      </c>
      <c r="K206" s="56" t="e">
        <f>平台团队!#REF!</f>
        <v>#REF!</v>
      </c>
      <c r="L206" s="56" t="e">
        <f>平台团队!#REF!</f>
        <v>#REF!</v>
      </c>
      <c r="M206" s="76" t="e">
        <f>平台团队!#REF!</f>
        <v>#REF!</v>
      </c>
      <c r="N206" s="72" t="e">
        <f>平台团队!#REF!</f>
        <v>#REF!</v>
      </c>
      <c r="O206" s="56" t="e">
        <f>平台团队!#REF!</f>
        <v>#REF!</v>
      </c>
      <c r="P206" s="72" t="e">
        <f>VLOOKUP(B206,[3]Sheet1!$A$3:$C$68,2,FALSE)</f>
        <v>#REF!</v>
      </c>
      <c r="Q206" s="72" t="e">
        <f>VLOOKUP(B206,[3]Sheet1!$A$3:$C$68,3,FALSE)</f>
        <v>#REF!</v>
      </c>
      <c r="R206" s="56" t="e">
        <f>平台团队!#REF!</f>
        <v>#REF!</v>
      </c>
      <c r="S206" s="70"/>
      <c r="T206" s="56">
        <v>2015</v>
      </c>
    </row>
    <row r="207" spans="1:20">
      <c r="A207" s="77" t="e">
        <f>平台团队!#REF!</f>
        <v>#REF!</v>
      </c>
      <c r="B207" s="75" t="e">
        <f>平台团队!#REF!</f>
        <v>#REF!</v>
      </c>
      <c r="C207" s="56" t="e">
        <f>平台团队!#REF!</f>
        <v>#REF!</v>
      </c>
      <c r="D207" s="56" t="e">
        <f>平台团队!#REF!</f>
        <v>#REF!</v>
      </c>
      <c r="E207" s="78" t="e">
        <f t="shared" si="6"/>
        <v>#REF!</v>
      </c>
      <c r="F207" s="56" t="e">
        <f>平台团队!#REF!</f>
        <v>#REF!</v>
      </c>
      <c r="G207" s="78" t="e">
        <f t="shared" si="7"/>
        <v>#REF!</v>
      </c>
      <c r="H207" s="56" t="e">
        <f>平台团队!#REF!</f>
        <v>#REF!</v>
      </c>
      <c r="I207" s="56" t="e">
        <f>平台团队!#REF!</f>
        <v>#REF!</v>
      </c>
      <c r="J207" s="56" t="e">
        <f>平台团队!#REF!</f>
        <v>#REF!</v>
      </c>
      <c r="K207" s="56" t="e">
        <f>平台团队!#REF!</f>
        <v>#REF!</v>
      </c>
      <c r="L207" s="56" t="e">
        <f>平台团队!#REF!</f>
        <v>#REF!</v>
      </c>
      <c r="M207" s="76" t="e">
        <f>平台团队!#REF!</f>
        <v>#REF!</v>
      </c>
      <c r="N207" s="72" t="e">
        <f>平台团队!#REF!</f>
        <v>#REF!</v>
      </c>
      <c r="O207" s="56" t="e">
        <f>平台团队!#REF!</f>
        <v>#REF!</v>
      </c>
      <c r="P207" s="72" t="e">
        <f>VLOOKUP(B207,[3]Sheet1!$A$3:$C$68,2,FALSE)</f>
        <v>#REF!</v>
      </c>
      <c r="Q207" s="72" t="e">
        <f>VLOOKUP(B207,[3]Sheet1!$A$3:$C$68,3,FALSE)</f>
        <v>#REF!</v>
      </c>
      <c r="R207" s="56" t="e">
        <f>平台团队!#REF!</f>
        <v>#REF!</v>
      </c>
      <c r="S207" s="70"/>
      <c r="T207" s="56">
        <v>2015</v>
      </c>
    </row>
    <row r="208" spans="1:20">
      <c r="A208" s="77" t="e">
        <f>平台团队!#REF!</f>
        <v>#REF!</v>
      </c>
      <c r="B208" s="75" t="e">
        <f>平台团队!#REF!</f>
        <v>#REF!</v>
      </c>
      <c r="C208" s="56" t="e">
        <f>平台团队!#REF!</f>
        <v>#REF!</v>
      </c>
      <c r="D208" s="56" t="e">
        <f>平台团队!#REF!</f>
        <v>#REF!</v>
      </c>
      <c r="E208" s="78" t="e">
        <f t="shared" si="6"/>
        <v>#REF!</v>
      </c>
      <c r="F208" s="56" t="e">
        <f>平台团队!#REF!</f>
        <v>#REF!</v>
      </c>
      <c r="G208" s="78" t="e">
        <f t="shared" si="7"/>
        <v>#REF!</v>
      </c>
      <c r="H208" s="56" t="e">
        <f>平台团队!#REF!</f>
        <v>#REF!</v>
      </c>
      <c r="I208" s="56" t="e">
        <f>平台团队!#REF!</f>
        <v>#REF!</v>
      </c>
      <c r="J208" s="56" t="e">
        <f>平台团队!#REF!</f>
        <v>#REF!</v>
      </c>
      <c r="K208" s="56" t="e">
        <f>平台团队!#REF!</f>
        <v>#REF!</v>
      </c>
      <c r="L208" s="56" t="e">
        <f>平台团队!#REF!</f>
        <v>#REF!</v>
      </c>
      <c r="M208" s="76" t="e">
        <f>平台团队!#REF!</f>
        <v>#REF!</v>
      </c>
      <c r="N208" s="72" t="e">
        <f>平台团队!#REF!</f>
        <v>#REF!</v>
      </c>
      <c r="O208" s="56" t="e">
        <f>平台团队!#REF!</f>
        <v>#REF!</v>
      </c>
      <c r="P208" s="72" t="e">
        <f>VLOOKUP(B208,[3]Sheet1!$A$3:$C$68,2,FALSE)</f>
        <v>#REF!</v>
      </c>
      <c r="Q208" s="72" t="e">
        <f>VLOOKUP(B208,[3]Sheet1!$A$3:$C$68,3,FALSE)</f>
        <v>#REF!</v>
      </c>
      <c r="R208" s="56" t="e">
        <f>平台团队!#REF!</f>
        <v>#REF!</v>
      </c>
      <c r="S208" s="70"/>
      <c r="T208" s="56">
        <v>2015</v>
      </c>
    </row>
    <row r="209" spans="1:20">
      <c r="A209" s="77" t="e">
        <f>平台团队!#REF!</f>
        <v>#REF!</v>
      </c>
      <c r="B209" s="75" t="e">
        <f>平台团队!#REF!</f>
        <v>#REF!</v>
      </c>
      <c r="C209" s="56" t="e">
        <f>平台团队!#REF!</f>
        <v>#REF!</v>
      </c>
      <c r="D209" s="56" t="e">
        <f>平台团队!#REF!</f>
        <v>#REF!</v>
      </c>
      <c r="E209" s="78" t="e">
        <f t="shared" si="6"/>
        <v>#REF!</v>
      </c>
      <c r="F209" s="56" t="e">
        <f>平台团队!#REF!</f>
        <v>#REF!</v>
      </c>
      <c r="G209" s="78" t="e">
        <f t="shared" si="7"/>
        <v>#REF!</v>
      </c>
      <c r="H209" s="56" t="e">
        <f>平台团队!#REF!</f>
        <v>#REF!</v>
      </c>
      <c r="I209" s="56" t="e">
        <f>平台团队!#REF!</f>
        <v>#REF!</v>
      </c>
      <c r="J209" s="56" t="e">
        <f>平台团队!#REF!</f>
        <v>#REF!</v>
      </c>
      <c r="K209" s="56" t="e">
        <f>平台团队!#REF!</f>
        <v>#REF!</v>
      </c>
      <c r="L209" s="56" t="e">
        <f>平台团队!#REF!</f>
        <v>#REF!</v>
      </c>
      <c r="M209" s="76" t="e">
        <f>平台团队!#REF!</f>
        <v>#REF!</v>
      </c>
      <c r="N209" s="72" t="e">
        <f>平台团队!#REF!</f>
        <v>#REF!</v>
      </c>
      <c r="O209" s="56" t="e">
        <f>平台团队!#REF!</f>
        <v>#REF!</v>
      </c>
      <c r="P209" s="72" t="e">
        <f>VLOOKUP(B209,[3]Sheet1!$A$3:$C$68,2,FALSE)</f>
        <v>#REF!</v>
      </c>
      <c r="Q209" s="72" t="e">
        <f>VLOOKUP(B209,[3]Sheet1!$A$3:$C$68,3,FALSE)</f>
        <v>#REF!</v>
      </c>
      <c r="R209" s="56" t="e">
        <f>平台团队!#REF!</f>
        <v>#REF!</v>
      </c>
      <c r="S209" s="70"/>
      <c r="T209" s="56">
        <v>2015</v>
      </c>
    </row>
    <row r="210" spans="1:20">
      <c r="A210" s="77" t="e">
        <f>平台团队!#REF!</f>
        <v>#REF!</v>
      </c>
      <c r="B210" s="75" t="e">
        <f>平台团队!#REF!</f>
        <v>#REF!</v>
      </c>
      <c r="C210" s="56" t="e">
        <f>平台团队!#REF!</f>
        <v>#REF!</v>
      </c>
      <c r="D210" s="56" t="e">
        <f>平台团队!#REF!</f>
        <v>#REF!</v>
      </c>
      <c r="E210" s="78" t="e">
        <f t="shared" si="6"/>
        <v>#REF!</v>
      </c>
      <c r="F210" s="56" t="e">
        <f>平台团队!#REF!</f>
        <v>#REF!</v>
      </c>
      <c r="G210" s="78" t="e">
        <f t="shared" si="7"/>
        <v>#REF!</v>
      </c>
      <c r="H210" s="56" t="e">
        <f>平台团队!#REF!</f>
        <v>#REF!</v>
      </c>
      <c r="I210" s="56" t="e">
        <f>平台团队!#REF!</f>
        <v>#REF!</v>
      </c>
      <c r="J210" s="56" t="e">
        <f>平台团队!#REF!</f>
        <v>#REF!</v>
      </c>
      <c r="K210" s="56" t="e">
        <f>平台团队!#REF!</f>
        <v>#REF!</v>
      </c>
      <c r="L210" s="56" t="e">
        <f>平台团队!#REF!</f>
        <v>#REF!</v>
      </c>
      <c r="M210" s="76" t="e">
        <f>平台团队!#REF!</f>
        <v>#REF!</v>
      </c>
      <c r="N210" s="72" t="e">
        <f>平台团队!#REF!</f>
        <v>#REF!</v>
      </c>
      <c r="O210" s="56" t="e">
        <f>平台团队!#REF!</f>
        <v>#REF!</v>
      </c>
      <c r="P210" s="72" t="e">
        <f>VLOOKUP(B210,[3]Sheet1!$A$3:$C$68,2,FALSE)</f>
        <v>#REF!</v>
      </c>
      <c r="Q210" s="72" t="e">
        <f>VLOOKUP(B210,[3]Sheet1!$A$3:$C$68,3,FALSE)</f>
        <v>#REF!</v>
      </c>
      <c r="R210" s="56" t="e">
        <f>平台团队!#REF!</f>
        <v>#REF!</v>
      </c>
      <c r="S210" s="70"/>
      <c r="T210" s="56">
        <v>2015</v>
      </c>
    </row>
    <row r="211" spans="1:20">
      <c r="A211" s="77" t="e">
        <f>平台团队!#REF!</f>
        <v>#REF!</v>
      </c>
      <c r="B211" s="75" t="e">
        <f>平台团队!#REF!</f>
        <v>#REF!</v>
      </c>
      <c r="C211" s="56" t="e">
        <f>平台团队!#REF!</f>
        <v>#REF!</v>
      </c>
      <c r="D211" s="56" t="e">
        <f>平台团队!#REF!</f>
        <v>#REF!</v>
      </c>
      <c r="E211" s="78" t="e">
        <f t="shared" si="6"/>
        <v>#REF!</v>
      </c>
      <c r="F211" s="56" t="e">
        <f>平台团队!#REF!</f>
        <v>#REF!</v>
      </c>
      <c r="G211" s="78" t="e">
        <f t="shared" si="7"/>
        <v>#REF!</v>
      </c>
      <c r="H211" s="56" t="e">
        <f>平台团队!#REF!</f>
        <v>#REF!</v>
      </c>
      <c r="I211" s="56" t="e">
        <f>平台团队!#REF!</f>
        <v>#REF!</v>
      </c>
      <c r="J211" s="56" t="e">
        <f>平台团队!#REF!</f>
        <v>#REF!</v>
      </c>
      <c r="K211" s="56" t="e">
        <f>平台团队!#REF!</f>
        <v>#REF!</v>
      </c>
      <c r="L211" s="56" t="e">
        <f>平台团队!#REF!</f>
        <v>#REF!</v>
      </c>
      <c r="M211" s="76" t="e">
        <f>平台团队!#REF!</f>
        <v>#REF!</v>
      </c>
      <c r="N211" s="72" t="e">
        <f>平台团队!#REF!</f>
        <v>#REF!</v>
      </c>
      <c r="O211" s="56" t="e">
        <f>平台团队!#REF!</f>
        <v>#REF!</v>
      </c>
      <c r="P211" s="72" t="e">
        <f>VLOOKUP(B211,[3]Sheet1!$A$3:$C$68,2,FALSE)</f>
        <v>#REF!</v>
      </c>
      <c r="Q211" s="72" t="e">
        <f>VLOOKUP(B211,[3]Sheet1!$A$3:$C$68,3,FALSE)</f>
        <v>#REF!</v>
      </c>
      <c r="R211" s="56" t="e">
        <f>平台团队!#REF!</f>
        <v>#REF!</v>
      </c>
      <c r="S211" s="70"/>
      <c r="T211" s="56">
        <v>2015</v>
      </c>
    </row>
    <row r="212" spans="1:20">
      <c r="A212" s="77" t="e">
        <f>平台团队!#REF!</f>
        <v>#REF!</v>
      </c>
      <c r="B212" s="75" t="e">
        <f>平台团队!#REF!</f>
        <v>#REF!</v>
      </c>
      <c r="C212" s="56" t="e">
        <f>平台团队!#REF!</f>
        <v>#REF!</v>
      </c>
      <c r="D212" s="56" t="e">
        <f>平台团队!#REF!</f>
        <v>#REF!</v>
      </c>
      <c r="E212" s="78" t="e">
        <f t="shared" si="6"/>
        <v>#REF!</v>
      </c>
      <c r="F212" s="56" t="e">
        <f>平台团队!#REF!</f>
        <v>#REF!</v>
      </c>
      <c r="G212" s="78" t="e">
        <f t="shared" si="7"/>
        <v>#REF!</v>
      </c>
      <c r="H212" s="56" t="e">
        <f>平台团队!#REF!</f>
        <v>#REF!</v>
      </c>
      <c r="I212" s="56" t="e">
        <f>平台团队!#REF!</f>
        <v>#REF!</v>
      </c>
      <c r="J212" s="56" t="e">
        <f>平台团队!#REF!</f>
        <v>#REF!</v>
      </c>
      <c r="K212" s="56" t="e">
        <f>平台团队!#REF!</f>
        <v>#REF!</v>
      </c>
      <c r="L212" s="56" t="e">
        <f>平台团队!#REF!</f>
        <v>#REF!</v>
      </c>
      <c r="M212" s="76" t="e">
        <f>平台团队!#REF!</f>
        <v>#REF!</v>
      </c>
      <c r="N212" s="72" t="e">
        <f>平台团队!#REF!</f>
        <v>#REF!</v>
      </c>
      <c r="O212" s="56" t="e">
        <f>平台团队!#REF!</f>
        <v>#REF!</v>
      </c>
      <c r="P212" s="72" t="e">
        <f>VLOOKUP(B212,[3]Sheet1!$A$3:$C$68,2,FALSE)</f>
        <v>#REF!</v>
      </c>
      <c r="Q212" s="72" t="e">
        <f>VLOOKUP(B212,[3]Sheet1!$A$3:$C$68,3,FALSE)</f>
        <v>#REF!</v>
      </c>
      <c r="R212" s="56" t="e">
        <f>平台团队!#REF!</f>
        <v>#REF!</v>
      </c>
      <c r="S212" s="70"/>
      <c r="T212" s="56">
        <v>2015</v>
      </c>
    </row>
    <row r="213" spans="1:20">
      <c r="A213" s="77" t="e">
        <f>平台团队!#REF!</f>
        <v>#REF!</v>
      </c>
      <c r="B213" s="75" t="e">
        <f>平台团队!#REF!</f>
        <v>#REF!</v>
      </c>
      <c r="C213" s="56" t="e">
        <f>平台团队!#REF!</f>
        <v>#REF!</v>
      </c>
      <c r="D213" s="56" t="e">
        <f>平台团队!#REF!</f>
        <v>#REF!</v>
      </c>
      <c r="E213" s="78" t="e">
        <f t="shared" si="6"/>
        <v>#REF!</v>
      </c>
      <c r="F213" s="56" t="e">
        <f>平台团队!#REF!</f>
        <v>#REF!</v>
      </c>
      <c r="G213" s="78" t="e">
        <f t="shared" si="7"/>
        <v>#REF!</v>
      </c>
      <c r="H213" s="56" t="e">
        <f>平台团队!#REF!</f>
        <v>#REF!</v>
      </c>
      <c r="I213" s="56" t="e">
        <f>平台团队!#REF!</f>
        <v>#REF!</v>
      </c>
      <c r="J213" s="56" t="e">
        <f>平台团队!#REF!</f>
        <v>#REF!</v>
      </c>
      <c r="K213" s="56" t="e">
        <f>平台团队!#REF!</f>
        <v>#REF!</v>
      </c>
      <c r="L213" s="56" t="e">
        <f>平台团队!#REF!</f>
        <v>#REF!</v>
      </c>
      <c r="M213" s="76" t="e">
        <f>平台团队!#REF!</f>
        <v>#REF!</v>
      </c>
      <c r="N213" s="72" t="e">
        <f>平台团队!#REF!</f>
        <v>#REF!</v>
      </c>
      <c r="O213" s="56" t="e">
        <f>平台团队!#REF!</f>
        <v>#REF!</v>
      </c>
      <c r="P213" s="72" t="e">
        <f>VLOOKUP(B213,[3]Sheet1!$A$3:$C$68,2,FALSE)</f>
        <v>#REF!</v>
      </c>
      <c r="Q213" s="72" t="e">
        <f>VLOOKUP(B213,[3]Sheet1!$A$3:$C$68,3,FALSE)</f>
        <v>#REF!</v>
      </c>
      <c r="R213" s="56" t="e">
        <f>平台团队!#REF!</f>
        <v>#REF!</v>
      </c>
      <c r="S213" s="70"/>
      <c r="T213" s="56">
        <v>2015</v>
      </c>
    </row>
    <row r="214" spans="1:20">
      <c r="A214" s="77" t="e">
        <f>平台团队!#REF!</f>
        <v>#REF!</v>
      </c>
      <c r="B214" s="75" t="e">
        <f>平台团队!#REF!</f>
        <v>#REF!</v>
      </c>
      <c r="C214" s="56" t="e">
        <f>平台团队!#REF!</f>
        <v>#REF!</v>
      </c>
      <c r="D214" s="56" t="e">
        <f>平台团队!#REF!</f>
        <v>#REF!</v>
      </c>
      <c r="E214" s="78" t="e">
        <f t="shared" si="6"/>
        <v>#REF!</v>
      </c>
      <c r="F214" s="56" t="e">
        <f>平台团队!#REF!</f>
        <v>#REF!</v>
      </c>
      <c r="G214" s="78" t="e">
        <f t="shared" si="7"/>
        <v>#REF!</v>
      </c>
      <c r="H214" s="56" t="e">
        <f>平台团队!#REF!</f>
        <v>#REF!</v>
      </c>
      <c r="I214" s="56" t="e">
        <f>平台团队!#REF!</f>
        <v>#REF!</v>
      </c>
      <c r="J214" s="56" t="e">
        <f>平台团队!#REF!</f>
        <v>#REF!</v>
      </c>
      <c r="K214" s="56" t="e">
        <f>平台团队!#REF!</f>
        <v>#REF!</v>
      </c>
      <c r="L214" s="56" t="e">
        <f>平台团队!#REF!</f>
        <v>#REF!</v>
      </c>
      <c r="M214" s="76" t="e">
        <f>平台团队!#REF!</f>
        <v>#REF!</v>
      </c>
      <c r="N214" s="72" t="e">
        <f>平台团队!#REF!</f>
        <v>#REF!</v>
      </c>
      <c r="O214" s="56" t="e">
        <f>平台团队!#REF!</f>
        <v>#REF!</v>
      </c>
      <c r="P214" s="72" t="e">
        <f>VLOOKUP(B214,[3]Sheet1!$A$3:$C$68,2,FALSE)</f>
        <v>#REF!</v>
      </c>
      <c r="Q214" s="72" t="e">
        <f>VLOOKUP(B214,[3]Sheet1!$A$3:$C$68,3,FALSE)</f>
        <v>#REF!</v>
      </c>
      <c r="R214" s="56" t="e">
        <f>平台团队!#REF!</f>
        <v>#REF!</v>
      </c>
      <c r="S214" s="70"/>
      <c r="T214" s="56">
        <v>2015</v>
      </c>
    </row>
    <row r="215" spans="1:20">
      <c r="A215" s="77" t="e">
        <f>平台团队!#REF!</f>
        <v>#REF!</v>
      </c>
      <c r="B215" s="75" t="e">
        <f>平台团队!#REF!</f>
        <v>#REF!</v>
      </c>
      <c r="C215" s="56" t="e">
        <f>平台团队!#REF!</f>
        <v>#REF!</v>
      </c>
      <c r="D215" s="56" t="e">
        <f>平台团队!#REF!</f>
        <v>#REF!</v>
      </c>
      <c r="E215" s="78" t="e">
        <f t="shared" si="6"/>
        <v>#REF!</v>
      </c>
      <c r="F215" s="56" t="e">
        <f>平台团队!#REF!</f>
        <v>#REF!</v>
      </c>
      <c r="G215" s="78" t="e">
        <f t="shared" si="7"/>
        <v>#REF!</v>
      </c>
      <c r="H215" s="56" t="e">
        <f>平台团队!#REF!</f>
        <v>#REF!</v>
      </c>
      <c r="I215" s="56" t="e">
        <f>平台团队!#REF!</f>
        <v>#REF!</v>
      </c>
      <c r="J215" s="56" t="e">
        <f>平台团队!#REF!</f>
        <v>#REF!</v>
      </c>
      <c r="K215" s="56" t="e">
        <f>平台团队!#REF!</f>
        <v>#REF!</v>
      </c>
      <c r="L215" s="56" t="e">
        <f>平台团队!#REF!</f>
        <v>#REF!</v>
      </c>
      <c r="M215" s="76" t="e">
        <f>平台团队!#REF!</f>
        <v>#REF!</v>
      </c>
      <c r="N215" s="72" t="e">
        <f>平台团队!#REF!</f>
        <v>#REF!</v>
      </c>
      <c r="O215" s="56" t="e">
        <f>平台团队!#REF!</f>
        <v>#REF!</v>
      </c>
      <c r="P215" s="72" t="e">
        <f>VLOOKUP(B215,[3]Sheet1!$A$3:$C$68,2,FALSE)</f>
        <v>#REF!</v>
      </c>
      <c r="Q215" s="72" t="e">
        <f>VLOOKUP(B215,[3]Sheet1!$A$3:$C$68,3,FALSE)</f>
        <v>#REF!</v>
      </c>
      <c r="R215" s="56" t="e">
        <f>平台团队!#REF!</f>
        <v>#REF!</v>
      </c>
      <c r="S215" s="70"/>
      <c r="T215" s="56">
        <v>2015</v>
      </c>
    </row>
    <row r="216" spans="1:20">
      <c r="A216" s="77" t="e">
        <f>平台团队!#REF!</f>
        <v>#REF!</v>
      </c>
      <c r="B216" s="75" t="e">
        <f>平台团队!#REF!</f>
        <v>#REF!</v>
      </c>
      <c r="C216" s="56" t="e">
        <f>平台团队!#REF!</f>
        <v>#REF!</v>
      </c>
      <c r="D216" s="56" t="e">
        <f>平台团队!#REF!</f>
        <v>#REF!</v>
      </c>
      <c r="E216" s="78" t="e">
        <f t="shared" si="6"/>
        <v>#REF!</v>
      </c>
      <c r="F216" s="56" t="e">
        <f>平台团队!#REF!</f>
        <v>#REF!</v>
      </c>
      <c r="G216" s="78" t="e">
        <f t="shared" si="7"/>
        <v>#REF!</v>
      </c>
      <c r="H216" s="56" t="e">
        <f>平台团队!#REF!</f>
        <v>#REF!</v>
      </c>
      <c r="I216" s="56" t="e">
        <f>平台团队!#REF!</f>
        <v>#REF!</v>
      </c>
      <c r="J216" s="56" t="e">
        <f>平台团队!#REF!</f>
        <v>#REF!</v>
      </c>
      <c r="K216" s="56" t="e">
        <f>平台团队!#REF!</f>
        <v>#REF!</v>
      </c>
      <c r="L216" s="56" t="e">
        <f>平台团队!#REF!</f>
        <v>#REF!</v>
      </c>
      <c r="M216" s="76" t="e">
        <f>平台团队!#REF!</f>
        <v>#REF!</v>
      </c>
      <c r="N216" s="72" t="e">
        <f>平台团队!#REF!</f>
        <v>#REF!</v>
      </c>
      <c r="O216" s="56" t="e">
        <f>平台团队!#REF!</f>
        <v>#REF!</v>
      </c>
      <c r="P216" s="72" t="e">
        <f>VLOOKUP(B216,[3]Sheet1!$A$3:$C$68,2,FALSE)</f>
        <v>#REF!</v>
      </c>
      <c r="Q216" s="72" t="e">
        <f>VLOOKUP(B216,[3]Sheet1!$A$3:$C$68,3,FALSE)</f>
        <v>#REF!</v>
      </c>
      <c r="R216" s="56" t="e">
        <f>平台团队!#REF!</f>
        <v>#REF!</v>
      </c>
      <c r="S216" s="70"/>
      <c r="T216" s="56">
        <v>2015</v>
      </c>
    </row>
    <row r="217" spans="1:20">
      <c r="A217" s="77" t="e">
        <f>平台团队!#REF!</f>
        <v>#REF!</v>
      </c>
      <c r="B217" s="75" t="e">
        <f>平台团队!#REF!</f>
        <v>#REF!</v>
      </c>
      <c r="C217" s="56" t="e">
        <f>平台团队!#REF!</f>
        <v>#REF!</v>
      </c>
      <c r="D217" s="56" t="e">
        <f>平台团队!#REF!</f>
        <v>#REF!</v>
      </c>
      <c r="E217" s="78" t="e">
        <f t="shared" si="6"/>
        <v>#REF!</v>
      </c>
      <c r="F217" s="56" t="e">
        <f>平台团队!#REF!</f>
        <v>#REF!</v>
      </c>
      <c r="G217" s="78" t="e">
        <f t="shared" si="7"/>
        <v>#REF!</v>
      </c>
      <c r="H217" s="56" t="e">
        <f>平台团队!#REF!</f>
        <v>#REF!</v>
      </c>
      <c r="I217" s="56" t="e">
        <f>平台团队!#REF!</f>
        <v>#REF!</v>
      </c>
      <c r="J217" s="56" t="e">
        <f>平台团队!#REF!</f>
        <v>#REF!</v>
      </c>
      <c r="K217" s="56" t="e">
        <f>平台团队!#REF!</f>
        <v>#REF!</v>
      </c>
      <c r="L217" s="56" t="e">
        <f>平台团队!#REF!</f>
        <v>#REF!</v>
      </c>
      <c r="M217" s="76" t="e">
        <f>平台团队!#REF!</f>
        <v>#REF!</v>
      </c>
      <c r="N217" s="72" t="e">
        <f>平台团队!#REF!</f>
        <v>#REF!</v>
      </c>
      <c r="O217" s="56" t="e">
        <f>平台团队!#REF!</f>
        <v>#REF!</v>
      </c>
      <c r="P217" s="72" t="e">
        <f>VLOOKUP(B217,[3]Sheet1!$A$3:$C$68,2,FALSE)</f>
        <v>#REF!</v>
      </c>
      <c r="Q217" s="72" t="e">
        <f>VLOOKUP(B217,[3]Sheet1!$A$3:$C$68,3,FALSE)</f>
        <v>#REF!</v>
      </c>
      <c r="R217" s="56" t="e">
        <f>平台团队!#REF!</f>
        <v>#REF!</v>
      </c>
      <c r="S217" s="70"/>
      <c r="T217" s="56">
        <v>2015</v>
      </c>
    </row>
    <row r="218" spans="1:20">
      <c r="A218" s="77" t="e">
        <f>平台团队!#REF!</f>
        <v>#REF!</v>
      </c>
      <c r="B218" s="75" t="e">
        <f>平台团队!#REF!</f>
        <v>#REF!</v>
      </c>
      <c r="C218" s="56" t="e">
        <f>平台团队!#REF!</f>
        <v>#REF!</v>
      </c>
      <c r="D218" s="56" t="e">
        <f>平台团队!#REF!</f>
        <v>#REF!</v>
      </c>
      <c r="E218" s="78" t="e">
        <f t="shared" si="6"/>
        <v>#REF!</v>
      </c>
      <c r="F218" s="56" t="e">
        <f>平台团队!#REF!</f>
        <v>#REF!</v>
      </c>
      <c r="G218" s="78" t="e">
        <f t="shared" si="7"/>
        <v>#REF!</v>
      </c>
      <c r="H218" s="56" t="e">
        <f>平台团队!#REF!</f>
        <v>#REF!</v>
      </c>
      <c r="I218" s="56" t="e">
        <f>平台团队!#REF!</f>
        <v>#REF!</v>
      </c>
      <c r="J218" s="56" t="e">
        <f>平台团队!#REF!</f>
        <v>#REF!</v>
      </c>
      <c r="K218" s="56" t="e">
        <f>平台团队!#REF!</f>
        <v>#REF!</v>
      </c>
      <c r="L218" s="56" t="e">
        <f>平台团队!#REF!</f>
        <v>#REF!</v>
      </c>
      <c r="M218" s="76" t="e">
        <f>平台团队!#REF!</f>
        <v>#REF!</v>
      </c>
      <c r="N218" s="72" t="e">
        <f>平台团队!#REF!</f>
        <v>#REF!</v>
      </c>
      <c r="O218" s="56" t="e">
        <f>平台团队!#REF!</f>
        <v>#REF!</v>
      </c>
      <c r="P218" s="72" t="e">
        <f>VLOOKUP(B218,[3]Sheet1!$A$3:$C$68,2,FALSE)</f>
        <v>#REF!</v>
      </c>
      <c r="Q218" s="72" t="e">
        <f>VLOOKUP(B218,[3]Sheet1!$A$3:$C$68,3,FALSE)</f>
        <v>#REF!</v>
      </c>
      <c r="R218" s="56" t="e">
        <f>平台团队!#REF!</f>
        <v>#REF!</v>
      </c>
      <c r="S218" s="70"/>
      <c r="T218" s="56">
        <v>2015</v>
      </c>
    </row>
    <row r="219" spans="1:20">
      <c r="A219" s="77" t="e">
        <f>平台团队!#REF!</f>
        <v>#REF!</v>
      </c>
      <c r="B219" s="75" t="e">
        <f>平台团队!#REF!</f>
        <v>#REF!</v>
      </c>
      <c r="C219" s="56" t="e">
        <f>平台团队!#REF!</f>
        <v>#REF!</v>
      </c>
      <c r="D219" s="56" t="e">
        <f>平台团队!#REF!</f>
        <v>#REF!</v>
      </c>
      <c r="E219" s="78" t="e">
        <f t="shared" si="6"/>
        <v>#REF!</v>
      </c>
      <c r="F219" s="56" t="e">
        <f>平台团队!#REF!</f>
        <v>#REF!</v>
      </c>
      <c r="G219" s="78" t="e">
        <f t="shared" si="7"/>
        <v>#REF!</v>
      </c>
      <c r="H219" s="56" t="e">
        <f>平台团队!#REF!</f>
        <v>#REF!</v>
      </c>
      <c r="I219" s="56" t="e">
        <f>平台团队!#REF!</f>
        <v>#REF!</v>
      </c>
      <c r="J219" s="56" t="e">
        <f>平台团队!#REF!</f>
        <v>#REF!</v>
      </c>
      <c r="K219" s="56" t="e">
        <f>平台团队!#REF!</f>
        <v>#REF!</v>
      </c>
      <c r="L219" s="56" t="e">
        <f>平台团队!#REF!</f>
        <v>#REF!</v>
      </c>
      <c r="M219" s="76" t="e">
        <f>平台团队!#REF!</f>
        <v>#REF!</v>
      </c>
      <c r="N219" s="72" t="e">
        <f>平台团队!#REF!</f>
        <v>#REF!</v>
      </c>
      <c r="O219" s="56" t="e">
        <f>平台团队!#REF!</f>
        <v>#REF!</v>
      </c>
      <c r="P219" s="72" t="e">
        <f>VLOOKUP(B219,[3]Sheet1!$A$3:$C$68,2,FALSE)</f>
        <v>#REF!</v>
      </c>
      <c r="Q219" s="72" t="e">
        <f>VLOOKUP(B219,[3]Sheet1!$A$3:$C$68,3,FALSE)</f>
        <v>#REF!</v>
      </c>
      <c r="R219" s="56" t="e">
        <f>平台团队!#REF!</f>
        <v>#REF!</v>
      </c>
      <c r="S219" s="70"/>
      <c r="T219" s="56">
        <v>2015</v>
      </c>
    </row>
    <row r="220" spans="1:20">
      <c r="A220" s="77" t="e">
        <f>平台团队!#REF!</f>
        <v>#REF!</v>
      </c>
      <c r="B220" s="75" t="e">
        <f>平台团队!#REF!</f>
        <v>#REF!</v>
      </c>
      <c r="C220" s="56" t="e">
        <f>平台团队!#REF!</f>
        <v>#REF!</v>
      </c>
      <c r="D220" s="56" t="e">
        <f>平台团队!#REF!</f>
        <v>#REF!</v>
      </c>
      <c r="E220" s="78" t="e">
        <f t="shared" si="6"/>
        <v>#REF!</v>
      </c>
      <c r="F220" s="56" t="e">
        <f>平台团队!#REF!</f>
        <v>#REF!</v>
      </c>
      <c r="G220" s="78" t="e">
        <f t="shared" si="7"/>
        <v>#REF!</v>
      </c>
      <c r="H220" s="56" t="e">
        <f>平台团队!#REF!</f>
        <v>#REF!</v>
      </c>
      <c r="I220" s="56" t="e">
        <f>平台团队!#REF!</f>
        <v>#REF!</v>
      </c>
      <c r="J220" s="56" t="e">
        <f>平台团队!#REF!</f>
        <v>#REF!</v>
      </c>
      <c r="K220" s="56" t="e">
        <f>平台团队!#REF!</f>
        <v>#REF!</v>
      </c>
      <c r="L220" s="56" t="e">
        <f>平台团队!#REF!</f>
        <v>#REF!</v>
      </c>
      <c r="M220" s="76" t="e">
        <f>平台团队!#REF!</f>
        <v>#REF!</v>
      </c>
      <c r="N220" s="72" t="e">
        <f>平台团队!#REF!</f>
        <v>#REF!</v>
      </c>
      <c r="O220" s="56" t="e">
        <f>平台团队!#REF!</f>
        <v>#REF!</v>
      </c>
      <c r="P220" s="72" t="e">
        <f>VLOOKUP(B220,[3]Sheet1!$A$3:$C$68,2,FALSE)</f>
        <v>#REF!</v>
      </c>
      <c r="Q220" s="72" t="e">
        <f>VLOOKUP(B220,[3]Sheet1!$A$3:$C$68,3,FALSE)</f>
        <v>#REF!</v>
      </c>
      <c r="R220" s="56" t="e">
        <f>平台团队!#REF!</f>
        <v>#REF!</v>
      </c>
      <c r="S220" s="70"/>
      <c r="T220" s="56">
        <v>2015</v>
      </c>
    </row>
    <row r="221" spans="1:20">
      <c r="A221" s="77" t="e">
        <f>平台团队!#REF!</f>
        <v>#REF!</v>
      </c>
      <c r="B221" s="75" t="e">
        <f>平台团队!#REF!</f>
        <v>#REF!</v>
      </c>
      <c r="C221" s="56" t="e">
        <f>平台团队!#REF!</f>
        <v>#REF!</v>
      </c>
      <c r="D221" s="56" t="e">
        <f>平台团队!#REF!</f>
        <v>#REF!</v>
      </c>
      <c r="E221" s="78" t="e">
        <f t="shared" si="6"/>
        <v>#REF!</v>
      </c>
      <c r="F221" s="56" t="e">
        <f>平台团队!#REF!</f>
        <v>#REF!</v>
      </c>
      <c r="G221" s="78" t="e">
        <f t="shared" si="7"/>
        <v>#REF!</v>
      </c>
      <c r="H221" s="56" t="e">
        <f>平台团队!#REF!</f>
        <v>#REF!</v>
      </c>
      <c r="I221" s="56" t="e">
        <f>平台团队!#REF!</f>
        <v>#REF!</v>
      </c>
      <c r="J221" s="56" t="e">
        <f>平台团队!#REF!</f>
        <v>#REF!</v>
      </c>
      <c r="K221" s="56" t="e">
        <f>平台团队!#REF!</f>
        <v>#REF!</v>
      </c>
      <c r="L221" s="56" t="e">
        <f>平台团队!#REF!</f>
        <v>#REF!</v>
      </c>
      <c r="M221" s="76" t="e">
        <f>平台团队!#REF!</f>
        <v>#REF!</v>
      </c>
      <c r="N221" s="72" t="e">
        <f>平台团队!#REF!</f>
        <v>#REF!</v>
      </c>
      <c r="O221" s="56" t="e">
        <f>平台团队!#REF!</f>
        <v>#REF!</v>
      </c>
      <c r="P221" s="72" t="e">
        <f>VLOOKUP(B221,[3]Sheet1!$A$3:$C$68,2,FALSE)</f>
        <v>#REF!</v>
      </c>
      <c r="Q221" s="72" t="e">
        <f>VLOOKUP(B221,[3]Sheet1!$A$3:$C$68,3,FALSE)</f>
        <v>#REF!</v>
      </c>
      <c r="R221" s="56" t="e">
        <f>平台团队!#REF!</f>
        <v>#REF!</v>
      </c>
      <c r="S221" s="70"/>
      <c r="T221" s="56">
        <v>2015</v>
      </c>
    </row>
    <row r="222" spans="1:20">
      <c r="A222" s="77" t="e">
        <f>平台团队!#REF!</f>
        <v>#REF!</v>
      </c>
      <c r="B222" s="75" t="e">
        <f>平台团队!#REF!</f>
        <v>#REF!</v>
      </c>
      <c r="C222" s="56" t="e">
        <f>平台团队!#REF!</f>
        <v>#REF!</v>
      </c>
      <c r="D222" s="56" t="e">
        <f>平台团队!#REF!</f>
        <v>#REF!</v>
      </c>
      <c r="E222" s="78" t="e">
        <f t="shared" si="6"/>
        <v>#REF!</v>
      </c>
      <c r="F222" s="56" t="e">
        <f>平台团队!#REF!</f>
        <v>#REF!</v>
      </c>
      <c r="G222" s="78" t="e">
        <f t="shared" si="7"/>
        <v>#REF!</v>
      </c>
      <c r="H222" s="56" t="e">
        <f>平台团队!#REF!</f>
        <v>#REF!</v>
      </c>
      <c r="I222" s="56" t="e">
        <f>平台团队!#REF!</f>
        <v>#REF!</v>
      </c>
      <c r="J222" s="56" t="e">
        <f>平台团队!#REF!</f>
        <v>#REF!</v>
      </c>
      <c r="K222" s="56" t="e">
        <f>平台团队!#REF!</f>
        <v>#REF!</v>
      </c>
      <c r="L222" s="56" t="e">
        <f>平台团队!#REF!</f>
        <v>#REF!</v>
      </c>
      <c r="M222" s="76" t="e">
        <f>平台团队!#REF!</f>
        <v>#REF!</v>
      </c>
      <c r="N222" s="72" t="e">
        <f>平台团队!#REF!</f>
        <v>#REF!</v>
      </c>
      <c r="O222" s="56" t="e">
        <f>平台团队!#REF!</f>
        <v>#REF!</v>
      </c>
      <c r="P222" s="72" t="e">
        <f>VLOOKUP(B222,[3]Sheet1!$A$3:$C$68,2,FALSE)</f>
        <v>#REF!</v>
      </c>
      <c r="Q222" s="72" t="e">
        <f>VLOOKUP(B222,[3]Sheet1!$A$3:$C$68,3,FALSE)</f>
        <v>#REF!</v>
      </c>
      <c r="R222" s="56" t="e">
        <f>平台团队!#REF!</f>
        <v>#REF!</v>
      </c>
      <c r="S222" s="70"/>
      <c r="T222" s="56">
        <v>2015</v>
      </c>
    </row>
    <row r="223" spans="1:20">
      <c r="A223" s="77" t="e">
        <f>平台团队!#REF!</f>
        <v>#REF!</v>
      </c>
      <c r="B223" s="75" t="e">
        <f>平台团队!#REF!</f>
        <v>#REF!</v>
      </c>
      <c r="C223" s="56" t="e">
        <f>平台团队!#REF!</f>
        <v>#REF!</v>
      </c>
      <c r="D223" s="56" t="e">
        <f>平台团队!#REF!</f>
        <v>#REF!</v>
      </c>
      <c r="E223" s="78" t="e">
        <f t="shared" si="6"/>
        <v>#REF!</v>
      </c>
      <c r="F223" s="56" t="e">
        <f>平台团队!#REF!</f>
        <v>#REF!</v>
      </c>
      <c r="G223" s="78" t="e">
        <f t="shared" si="7"/>
        <v>#REF!</v>
      </c>
      <c r="H223" s="56" t="e">
        <f>平台团队!#REF!</f>
        <v>#REF!</v>
      </c>
      <c r="I223" s="56" t="e">
        <f>平台团队!#REF!</f>
        <v>#REF!</v>
      </c>
      <c r="J223" s="56" t="e">
        <f>平台团队!#REF!</f>
        <v>#REF!</v>
      </c>
      <c r="K223" s="56" t="e">
        <f>平台团队!#REF!</f>
        <v>#REF!</v>
      </c>
      <c r="L223" s="56" t="e">
        <f>平台团队!#REF!</f>
        <v>#REF!</v>
      </c>
      <c r="M223" s="76" t="e">
        <f>平台团队!#REF!</f>
        <v>#REF!</v>
      </c>
      <c r="N223" s="72" t="e">
        <f>平台团队!#REF!</f>
        <v>#REF!</v>
      </c>
      <c r="O223" s="56" t="e">
        <f>平台团队!#REF!</f>
        <v>#REF!</v>
      </c>
      <c r="P223" s="72" t="e">
        <f>VLOOKUP(B223,[3]Sheet1!$A$3:$C$68,2,FALSE)</f>
        <v>#REF!</v>
      </c>
      <c r="Q223" s="72" t="e">
        <f>VLOOKUP(B223,[3]Sheet1!$A$3:$C$68,3,FALSE)</f>
        <v>#REF!</v>
      </c>
      <c r="R223" s="56" t="e">
        <f>平台团队!#REF!</f>
        <v>#REF!</v>
      </c>
      <c r="S223" s="70"/>
      <c r="T223" s="56">
        <v>2015</v>
      </c>
    </row>
    <row r="224" spans="1:20">
      <c r="A224" s="77" t="e">
        <f>平台团队!#REF!</f>
        <v>#REF!</v>
      </c>
      <c r="B224" s="75" t="e">
        <f>平台团队!#REF!</f>
        <v>#REF!</v>
      </c>
      <c r="C224" s="56" t="e">
        <f>平台团队!#REF!</f>
        <v>#REF!</v>
      </c>
      <c r="D224" s="56" t="e">
        <f>平台团队!#REF!</f>
        <v>#REF!</v>
      </c>
      <c r="E224" s="78" t="e">
        <f t="shared" si="6"/>
        <v>#REF!</v>
      </c>
      <c r="F224" s="56" t="e">
        <f>平台团队!#REF!</f>
        <v>#REF!</v>
      </c>
      <c r="G224" s="78" t="e">
        <f t="shared" si="7"/>
        <v>#REF!</v>
      </c>
      <c r="H224" s="56" t="e">
        <f>平台团队!#REF!</f>
        <v>#REF!</v>
      </c>
      <c r="I224" s="56" t="e">
        <f>平台团队!#REF!</f>
        <v>#REF!</v>
      </c>
      <c r="J224" s="56" t="e">
        <f>平台团队!#REF!</f>
        <v>#REF!</v>
      </c>
      <c r="K224" s="56" t="e">
        <f>平台团队!#REF!</f>
        <v>#REF!</v>
      </c>
      <c r="L224" s="56" t="e">
        <f>平台团队!#REF!</f>
        <v>#REF!</v>
      </c>
      <c r="M224" s="76" t="e">
        <f>平台团队!#REF!</f>
        <v>#REF!</v>
      </c>
      <c r="N224" s="72" t="e">
        <f>平台团队!#REF!</f>
        <v>#REF!</v>
      </c>
      <c r="O224" s="56" t="e">
        <f>平台团队!#REF!</f>
        <v>#REF!</v>
      </c>
      <c r="P224" s="72" t="e">
        <f>VLOOKUP(B224,[3]Sheet1!$A$3:$C$68,2,FALSE)</f>
        <v>#REF!</v>
      </c>
      <c r="Q224" s="72" t="e">
        <f>VLOOKUP(B224,[3]Sheet1!$A$3:$C$68,3,FALSE)</f>
        <v>#REF!</v>
      </c>
      <c r="R224" s="56" t="e">
        <f>平台团队!#REF!</f>
        <v>#REF!</v>
      </c>
      <c r="S224" s="70"/>
      <c r="T224" s="56">
        <v>2015</v>
      </c>
    </row>
    <row r="225" spans="1:20">
      <c r="A225" s="77" t="e">
        <f>平台团队!#REF!</f>
        <v>#REF!</v>
      </c>
      <c r="B225" s="75" t="e">
        <f>平台团队!#REF!</f>
        <v>#REF!</v>
      </c>
      <c r="C225" s="56" t="e">
        <f>平台团队!#REF!</f>
        <v>#REF!</v>
      </c>
      <c r="D225" s="56" t="e">
        <f>平台团队!#REF!</f>
        <v>#REF!</v>
      </c>
      <c r="E225" s="78" t="e">
        <f t="shared" si="6"/>
        <v>#REF!</v>
      </c>
      <c r="F225" s="56" t="e">
        <f>平台团队!#REF!</f>
        <v>#REF!</v>
      </c>
      <c r="G225" s="78" t="e">
        <f t="shared" si="7"/>
        <v>#REF!</v>
      </c>
      <c r="H225" s="56" t="e">
        <f>平台团队!#REF!</f>
        <v>#REF!</v>
      </c>
      <c r="I225" s="56" t="e">
        <f>平台团队!#REF!</f>
        <v>#REF!</v>
      </c>
      <c r="J225" s="56" t="e">
        <f>平台团队!#REF!</f>
        <v>#REF!</v>
      </c>
      <c r="K225" s="56" t="e">
        <f>平台团队!#REF!</f>
        <v>#REF!</v>
      </c>
      <c r="L225" s="56" t="e">
        <f>平台团队!#REF!</f>
        <v>#REF!</v>
      </c>
      <c r="M225" s="76" t="e">
        <f>平台团队!#REF!</f>
        <v>#REF!</v>
      </c>
      <c r="N225" s="72" t="e">
        <f>平台团队!#REF!</f>
        <v>#REF!</v>
      </c>
      <c r="O225" s="56" t="e">
        <f>平台团队!#REF!</f>
        <v>#REF!</v>
      </c>
      <c r="P225" s="72" t="e">
        <f>VLOOKUP(B225,[3]Sheet1!$A$3:$C$68,2,FALSE)</f>
        <v>#REF!</v>
      </c>
      <c r="Q225" s="72" t="e">
        <f>VLOOKUP(B225,[3]Sheet1!$A$3:$C$68,3,FALSE)</f>
        <v>#REF!</v>
      </c>
      <c r="R225" s="56" t="e">
        <f>平台团队!#REF!</f>
        <v>#REF!</v>
      </c>
      <c r="S225" s="70"/>
      <c r="T225" s="56">
        <v>2015</v>
      </c>
    </row>
    <row r="226" spans="1:20">
      <c r="A226" s="77" t="e">
        <f>平台团队!#REF!</f>
        <v>#REF!</v>
      </c>
      <c r="B226" s="75" t="e">
        <f>平台团队!#REF!</f>
        <v>#REF!</v>
      </c>
      <c r="C226" s="56" t="e">
        <f>平台团队!#REF!</f>
        <v>#REF!</v>
      </c>
      <c r="D226" s="56" t="e">
        <f>平台团队!#REF!</f>
        <v>#REF!</v>
      </c>
      <c r="E226" s="78" t="e">
        <f t="shared" si="6"/>
        <v>#REF!</v>
      </c>
      <c r="F226" s="56" t="e">
        <f>平台团队!#REF!</f>
        <v>#REF!</v>
      </c>
      <c r="G226" s="78" t="e">
        <f t="shared" si="7"/>
        <v>#REF!</v>
      </c>
      <c r="H226" s="56" t="e">
        <f>平台团队!#REF!</f>
        <v>#REF!</v>
      </c>
      <c r="I226" s="56" t="e">
        <f>平台团队!#REF!</f>
        <v>#REF!</v>
      </c>
      <c r="J226" s="56" t="e">
        <f>平台团队!#REF!</f>
        <v>#REF!</v>
      </c>
      <c r="K226" s="56" t="e">
        <f>平台团队!#REF!</f>
        <v>#REF!</v>
      </c>
      <c r="L226" s="56" t="e">
        <f>平台团队!#REF!</f>
        <v>#REF!</v>
      </c>
      <c r="M226" s="76" t="e">
        <f>平台团队!#REF!</f>
        <v>#REF!</v>
      </c>
      <c r="N226" s="72" t="e">
        <f>平台团队!#REF!</f>
        <v>#REF!</v>
      </c>
      <c r="O226" s="56" t="e">
        <f>平台团队!#REF!</f>
        <v>#REF!</v>
      </c>
      <c r="P226" s="72" t="e">
        <f>VLOOKUP(B226,[3]Sheet1!$A$3:$C$68,2,FALSE)</f>
        <v>#REF!</v>
      </c>
      <c r="Q226" s="72" t="e">
        <f>VLOOKUP(B226,[3]Sheet1!$A$3:$C$68,3,FALSE)</f>
        <v>#REF!</v>
      </c>
      <c r="R226" s="56" t="e">
        <f>平台团队!#REF!</f>
        <v>#REF!</v>
      </c>
      <c r="S226" s="70"/>
      <c r="T226" s="56">
        <v>2015</v>
      </c>
    </row>
    <row r="227" spans="1:20">
      <c r="A227" s="77" t="e">
        <f>平台团队!#REF!</f>
        <v>#REF!</v>
      </c>
      <c r="B227" s="75" t="e">
        <f>平台团队!#REF!</f>
        <v>#REF!</v>
      </c>
      <c r="C227" s="56" t="e">
        <f>平台团队!#REF!</f>
        <v>#REF!</v>
      </c>
      <c r="D227" s="56" t="e">
        <f>平台团队!#REF!</f>
        <v>#REF!</v>
      </c>
      <c r="E227" s="78" t="e">
        <f t="shared" si="6"/>
        <v>#REF!</v>
      </c>
      <c r="F227" s="56" t="e">
        <f>平台团队!#REF!</f>
        <v>#REF!</v>
      </c>
      <c r="G227" s="78" t="e">
        <f t="shared" si="7"/>
        <v>#REF!</v>
      </c>
      <c r="H227" s="56" t="e">
        <f>平台团队!#REF!</f>
        <v>#REF!</v>
      </c>
      <c r="I227" s="56" t="e">
        <f>平台团队!#REF!</f>
        <v>#REF!</v>
      </c>
      <c r="J227" s="56" t="e">
        <f>平台团队!#REF!</f>
        <v>#REF!</v>
      </c>
      <c r="K227" s="56" t="e">
        <f>平台团队!#REF!</f>
        <v>#REF!</v>
      </c>
      <c r="L227" s="56" t="e">
        <f>平台团队!#REF!</f>
        <v>#REF!</v>
      </c>
      <c r="M227" s="76" t="e">
        <f>平台团队!#REF!</f>
        <v>#REF!</v>
      </c>
      <c r="N227" s="72" t="e">
        <f>平台团队!#REF!</f>
        <v>#REF!</v>
      </c>
      <c r="O227" s="56" t="e">
        <f>平台团队!#REF!</f>
        <v>#REF!</v>
      </c>
      <c r="P227" s="72" t="e">
        <f>VLOOKUP(B227,[3]Sheet1!$A$3:$C$68,2,FALSE)</f>
        <v>#REF!</v>
      </c>
      <c r="Q227" s="72" t="e">
        <f>VLOOKUP(B227,[3]Sheet1!$A$3:$C$68,3,FALSE)</f>
        <v>#REF!</v>
      </c>
      <c r="R227" s="56" t="e">
        <f>平台团队!#REF!</f>
        <v>#REF!</v>
      </c>
      <c r="S227" s="70"/>
      <c r="T227" s="56">
        <v>2015</v>
      </c>
    </row>
    <row r="228" spans="1:20">
      <c r="A228" s="77" t="e">
        <f>平台团队!#REF!</f>
        <v>#REF!</v>
      </c>
      <c r="B228" s="75" t="e">
        <f>平台团队!#REF!</f>
        <v>#REF!</v>
      </c>
      <c r="C228" s="56" t="e">
        <f>平台团队!#REF!</f>
        <v>#REF!</v>
      </c>
      <c r="D228" s="56" t="e">
        <f>平台团队!#REF!</f>
        <v>#REF!</v>
      </c>
      <c r="E228" s="78" t="e">
        <f t="shared" si="6"/>
        <v>#REF!</v>
      </c>
      <c r="F228" s="56" t="e">
        <f>平台团队!#REF!</f>
        <v>#REF!</v>
      </c>
      <c r="G228" s="78" t="e">
        <f t="shared" si="7"/>
        <v>#REF!</v>
      </c>
      <c r="H228" s="56" t="e">
        <f>平台团队!#REF!</f>
        <v>#REF!</v>
      </c>
      <c r="I228" s="56" t="e">
        <f>平台团队!#REF!</f>
        <v>#REF!</v>
      </c>
      <c r="J228" s="56" t="e">
        <f>平台团队!#REF!</f>
        <v>#REF!</v>
      </c>
      <c r="K228" s="56" t="e">
        <f>平台团队!#REF!</f>
        <v>#REF!</v>
      </c>
      <c r="L228" s="56" t="e">
        <f>平台团队!#REF!</f>
        <v>#REF!</v>
      </c>
      <c r="M228" s="76" t="e">
        <f>平台团队!#REF!</f>
        <v>#REF!</v>
      </c>
      <c r="N228" s="72" t="e">
        <f>平台团队!#REF!</f>
        <v>#REF!</v>
      </c>
      <c r="O228" s="56" t="e">
        <f>平台团队!#REF!</f>
        <v>#REF!</v>
      </c>
      <c r="P228" s="72" t="e">
        <f>VLOOKUP(B228,[3]Sheet1!$A$3:$C$68,2,FALSE)</f>
        <v>#REF!</v>
      </c>
      <c r="Q228" s="72" t="e">
        <f>VLOOKUP(B228,[3]Sheet1!$A$3:$C$68,3,FALSE)</f>
        <v>#REF!</v>
      </c>
      <c r="R228" s="56" t="e">
        <f>平台团队!#REF!</f>
        <v>#REF!</v>
      </c>
      <c r="S228" s="70"/>
      <c r="T228" s="56">
        <v>2015</v>
      </c>
    </row>
    <row r="229" spans="1:20">
      <c r="A229" s="77" t="e">
        <f>平台团队!#REF!</f>
        <v>#REF!</v>
      </c>
      <c r="B229" s="75" t="e">
        <f>平台团队!#REF!</f>
        <v>#REF!</v>
      </c>
      <c r="C229" s="56" t="e">
        <f>平台团队!#REF!</f>
        <v>#REF!</v>
      </c>
      <c r="D229" s="56" t="e">
        <f>平台团队!#REF!</f>
        <v>#REF!</v>
      </c>
      <c r="E229" s="78" t="e">
        <f t="shared" si="6"/>
        <v>#REF!</v>
      </c>
      <c r="F229" s="56" t="e">
        <f>平台团队!#REF!</f>
        <v>#REF!</v>
      </c>
      <c r="G229" s="78" t="e">
        <f t="shared" si="7"/>
        <v>#REF!</v>
      </c>
      <c r="H229" s="56" t="e">
        <f>平台团队!#REF!</f>
        <v>#REF!</v>
      </c>
      <c r="I229" s="56" t="e">
        <f>平台团队!#REF!</f>
        <v>#REF!</v>
      </c>
      <c r="J229" s="56" t="e">
        <f>平台团队!#REF!</f>
        <v>#REF!</v>
      </c>
      <c r="K229" s="56" t="e">
        <f>平台团队!#REF!</f>
        <v>#REF!</v>
      </c>
      <c r="L229" s="56" t="e">
        <f>平台团队!#REF!</f>
        <v>#REF!</v>
      </c>
      <c r="M229" s="76" t="e">
        <f>平台团队!#REF!</f>
        <v>#REF!</v>
      </c>
      <c r="N229" s="72" t="e">
        <f>平台团队!#REF!</f>
        <v>#REF!</v>
      </c>
      <c r="O229" s="56" t="e">
        <f>平台团队!#REF!</f>
        <v>#REF!</v>
      </c>
      <c r="P229" s="72" t="e">
        <f>VLOOKUP(B229,[3]Sheet1!$A$3:$C$68,2,FALSE)</f>
        <v>#REF!</v>
      </c>
      <c r="Q229" s="72" t="e">
        <f>VLOOKUP(B229,[3]Sheet1!$A$3:$C$68,3,FALSE)</f>
        <v>#REF!</v>
      </c>
      <c r="R229" s="56" t="e">
        <f>平台团队!#REF!</f>
        <v>#REF!</v>
      </c>
      <c r="S229" s="70"/>
      <c r="T229" s="56">
        <v>2015</v>
      </c>
    </row>
    <row r="230" spans="1:20">
      <c r="A230" s="77" t="e">
        <f>平台团队!#REF!</f>
        <v>#REF!</v>
      </c>
      <c r="B230" s="75" t="e">
        <f>平台团队!#REF!</f>
        <v>#REF!</v>
      </c>
      <c r="C230" s="56" t="e">
        <f>平台团队!#REF!</f>
        <v>#REF!</v>
      </c>
      <c r="D230" s="56" t="e">
        <f>平台团队!#REF!</f>
        <v>#REF!</v>
      </c>
      <c r="E230" s="78" t="e">
        <f t="shared" si="6"/>
        <v>#REF!</v>
      </c>
      <c r="F230" s="56" t="e">
        <f>平台团队!#REF!</f>
        <v>#REF!</v>
      </c>
      <c r="G230" s="78" t="e">
        <f t="shared" si="7"/>
        <v>#REF!</v>
      </c>
      <c r="H230" s="56" t="e">
        <f>平台团队!#REF!</f>
        <v>#REF!</v>
      </c>
      <c r="I230" s="56" t="e">
        <f>平台团队!#REF!</f>
        <v>#REF!</v>
      </c>
      <c r="J230" s="56" t="e">
        <f>平台团队!#REF!</f>
        <v>#REF!</v>
      </c>
      <c r="K230" s="56" t="e">
        <f>平台团队!#REF!</f>
        <v>#REF!</v>
      </c>
      <c r="L230" s="56" t="e">
        <f>平台团队!#REF!</f>
        <v>#REF!</v>
      </c>
      <c r="M230" s="76" t="e">
        <f>平台团队!#REF!</f>
        <v>#REF!</v>
      </c>
      <c r="N230" s="72" t="e">
        <f>平台团队!#REF!</f>
        <v>#REF!</v>
      </c>
      <c r="O230" s="56" t="e">
        <f>平台团队!#REF!</f>
        <v>#REF!</v>
      </c>
      <c r="P230" s="72" t="e">
        <f>VLOOKUP(B230,[3]Sheet1!$A$3:$C$68,2,FALSE)</f>
        <v>#REF!</v>
      </c>
      <c r="Q230" s="72" t="e">
        <f>VLOOKUP(B230,[3]Sheet1!$A$3:$C$68,3,FALSE)</f>
        <v>#REF!</v>
      </c>
      <c r="R230" s="56" t="e">
        <f>平台团队!#REF!</f>
        <v>#REF!</v>
      </c>
      <c r="S230" s="70"/>
      <c r="T230" s="56">
        <v>2015</v>
      </c>
    </row>
    <row r="231" spans="1:20">
      <c r="A231" s="77" t="e">
        <f>平台团队!#REF!</f>
        <v>#REF!</v>
      </c>
      <c r="B231" s="75" t="e">
        <f>平台团队!#REF!</f>
        <v>#REF!</v>
      </c>
      <c r="C231" s="56" t="e">
        <f>平台团队!#REF!</f>
        <v>#REF!</v>
      </c>
      <c r="D231" s="56" t="e">
        <f>平台团队!#REF!</f>
        <v>#REF!</v>
      </c>
      <c r="E231" s="78" t="e">
        <f t="shared" si="6"/>
        <v>#REF!</v>
      </c>
      <c r="F231" s="56" t="e">
        <f>平台团队!#REF!</f>
        <v>#REF!</v>
      </c>
      <c r="G231" s="78" t="e">
        <f t="shared" si="7"/>
        <v>#REF!</v>
      </c>
      <c r="H231" s="56" t="e">
        <f>平台团队!#REF!</f>
        <v>#REF!</v>
      </c>
      <c r="I231" s="56" t="e">
        <f>平台团队!#REF!</f>
        <v>#REF!</v>
      </c>
      <c r="J231" s="56" t="e">
        <f>平台团队!#REF!</f>
        <v>#REF!</v>
      </c>
      <c r="K231" s="56" t="e">
        <f>平台团队!#REF!</f>
        <v>#REF!</v>
      </c>
      <c r="L231" s="56" t="e">
        <f>平台团队!#REF!</f>
        <v>#REF!</v>
      </c>
      <c r="M231" s="76" t="e">
        <f>平台团队!#REF!</f>
        <v>#REF!</v>
      </c>
      <c r="N231" s="72" t="e">
        <f>平台团队!#REF!</f>
        <v>#REF!</v>
      </c>
      <c r="O231" s="56" t="e">
        <f>平台团队!#REF!</f>
        <v>#REF!</v>
      </c>
      <c r="P231" s="72" t="e">
        <f>VLOOKUP(B231,[3]Sheet1!$A$3:$C$68,2,FALSE)</f>
        <v>#REF!</v>
      </c>
      <c r="Q231" s="72" t="e">
        <f>VLOOKUP(B231,[3]Sheet1!$A$3:$C$68,3,FALSE)</f>
        <v>#REF!</v>
      </c>
      <c r="R231" s="56" t="e">
        <f>平台团队!#REF!</f>
        <v>#REF!</v>
      </c>
      <c r="S231" s="70"/>
      <c r="T231" s="56">
        <v>2015</v>
      </c>
    </row>
    <row r="232" spans="1:20">
      <c r="A232" s="77" t="e">
        <f>平台团队!#REF!</f>
        <v>#REF!</v>
      </c>
      <c r="B232" s="75" t="e">
        <f>平台团队!#REF!</f>
        <v>#REF!</v>
      </c>
      <c r="C232" s="56" t="e">
        <f>平台团队!#REF!</f>
        <v>#REF!</v>
      </c>
      <c r="D232" s="56" t="e">
        <f>平台团队!#REF!</f>
        <v>#REF!</v>
      </c>
      <c r="E232" s="78" t="e">
        <f t="shared" si="6"/>
        <v>#REF!</v>
      </c>
      <c r="F232" s="56" t="e">
        <f>平台团队!#REF!</f>
        <v>#REF!</v>
      </c>
      <c r="G232" s="78" t="e">
        <f t="shared" si="7"/>
        <v>#REF!</v>
      </c>
      <c r="H232" s="56" t="e">
        <f>平台团队!#REF!</f>
        <v>#REF!</v>
      </c>
      <c r="I232" s="56" t="e">
        <f>平台团队!#REF!</f>
        <v>#REF!</v>
      </c>
      <c r="J232" s="56" t="e">
        <f>平台团队!#REF!</f>
        <v>#REF!</v>
      </c>
      <c r="K232" s="56" t="e">
        <f>平台团队!#REF!</f>
        <v>#REF!</v>
      </c>
      <c r="L232" s="56" t="e">
        <f>平台团队!#REF!</f>
        <v>#REF!</v>
      </c>
      <c r="M232" s="76" t="e">
        <f>平台团队!#REF!</f>
        <v>#REF!</v>
      </c>
      <c r="N232" s="72" t="e">
        <f>平台团队!#REF!</f>
        <v>#REF!</v>
      </c>
      <c r="O232" s="56" t="e">
        <f>平台团队!#REF!</f>
        <v>#REF!</v>
      </c>
      <c r="P232" s="72" t="e">
        <f>VLOOKUP(B232,[3]Sheet1!$A$3:$C$68,2,FALSE)</f>
        <v>#REF!</v>
      </c>
      <c r="Q232" s="72" t="e">
        <f>VLOOKUP(B232,[3]Sheet1!$A$3:$C$68,3,FALSE)</f>
        <v>#REF!</v>
      </c>
      <c r="R232" s="56" t="e">
        <f>平台团队!#REF!</f>
        <v>#REF!</v>
      </c>
      <c r="S232" s="70"/>
      <c r="T232" s="56">
        <v>2015</v>
      </c>
    </row>
    <row r="233" spans="1:20">
      <c r="A233" s="77" t="e">
        <f>平台团队!#REF!</f>
        <v>#REF!</v>
      </c>
      <c r="B233" s="75" t="e">
        <f>平台团队!#REF!</f>
        <v>#REF!</v>
      </c>
      <c r="C233" s="56" t="e">
        <f>平台团队!#REF!</f>
        <v>#REF!</v>
      </c>
      <c r="D233" s="56" t="e">
        <f>平台团队!#REF!</f>
        <v>#REF!</v>
      </c>
      <c r="E233" s="78" t="e">
        <f t="shared" si="6"/>
        <v>#REF!</v>
      </c>
      <c r="F233" s="56" t="e">
        <f>平台团队!#REF!</f>
        <v>#REF!</v>
      </c>
      <c r="G233" s="78" t="e">
        <f t="shared" si="7"/>
        <v>#REF!</v>
      </c>
      <c r="H233" s="56" t="e">
        <f>平台团队!#REF!</f>
        <v>#REF!</v>
      </c>
      <c r="I233" s="56" t="e">
        <f>平台团队!#REF!</f>
        <v>#REF!</v>
      </c>
      <c r="J233" s="56" t="e">
        <f>平台团队!#REF!</f>
        <v>#REF!</v>
      </c>
      <c r="K233" s="56" t="e">
        <f>平台团队!#REF!</f>
        <v>#REF!</v>
      </c>
      <c r="L233" s="56" t="e">
        <f>平台团队!#REF!</f>
        <v>#REF!</v>
      </c>
      <c r="M233" s="76" t="e">
        <f>平台团队!#REF!</f>
        <v>#REF!</v>
      </c>
      <c r="N233" s="72" t="e">
        <f>平台团队!#REF!</f>
        <v>#REF!</v>
      </c>
      <c r="O233" s="56" t="e">
        <f>平台团队!#REF!</f>
        <v>#REF!</v>
      </c>
      <c r="P233" s="72" t="e">
        <f>VLOOKUP(B233,[3]Sheet1!$A$3:$C$68,2,FALSE)</f>
        <v>#REF!</v>
      </c>
      <c r="Q233" s="72" t="e">
        <f>VLOOKUP(B233,[3]Sheet1!$A$3:$C$68,3,FALSE)</f>
        <v>#REF!</v>
      </c>
      <c r="R233" s="56" t="e">
        <f>平台团队!#REF!</f>
        <v>#REF!</v>
      </c>
      <c r="S233" s="70"/>
      <c r="T233" s="56">
        <v>2015</v>
      </c>
    </row>
    <row r="234" spans="1:20">
      <c r="A234" s="77" t="e">
        <f>平台团队!#REF!</f>
        <v>#REF!</v>
      </c>
      <c r="B234" s="75" t="e">
        <f>平台团队!#REF!</f>
        <v>#REF!</v>
      </c>
      <c r="C234" s="56" t="e">
        <f>平台团队!#REF!</f>
        <v>#REF!</v>
      </c>
      <c r="D234" s="56" t="e">
        <f>平台团队!#REF!</f>
        <v>#REF!</v>
      </c>
      <c r="E234" s="78" t="e">
        <f t="shared" si="6"/>
        <v>#REF!</v>
      </c>
      <c r="F234" s="56" t="e">
        <f>平台团队!#REF!</f>
        <v>#REF!</v>
      </c>
      <c r="G234" s="78" t="e">
        <f t="shared" si="7"/>
        <v>#REF!</v>
      </c>
      <c r="H234" s="56" t="e">
        <f>平台团队!#REF!</f>
        <v>#REF!</v>
      </c>
      <c r="I234" s="56" t="e">
        <f>平台团队!#REF!</f>
        <v>#REF!</v>
      </c>
      <c r="J234" s="56" t="e">
        <f>平台团队!#REF!</f>
        <v>#REF!</v>
      </c>
      <c r="K234" s="56" t="e">
        <f>平台团队!#REF!</f>
        <v>#REF!</v>
      </c>
      <c r="L234" s="56" t="e">
        <f>平台团队!#REF!</f>
        <v>#REF!</v>
      </c>
      <c r="M234" s="76" t="e">
        <f>平台团队!#REF!</f>
        <v>#REF!</v>
      </c>
      <c r="N234" s="72" t="e">
        <f>平台团队!#REF!</f>
        <v>#REF!</v>
      </c>
      <c r="O234" s="56" t="e">
        <f>平台团队!#REF!</f>
        <v>#REF!</v>
      </c>
      <c r="P234" s="72" t="e">
        <f>VLOOKUP(B234,[3]Sheet1!$A$3:$C$68,2,FALSE)</f>
        <v>#REF!</v>
      </c>
      <c r="Q234" s="72" t="e">
        <f>VLOOKUP(B234,[3]Sheet1!$A$3:$C$68,3,FALSE)</f>
        <v>#REF!</v>
      </c>
      <c r="R234" s="56" t="e">
        <f>平台团队!#REF!</f>
        <v>#REF!</v>
      </c>
      <c r="S234" s="70"/>
      <c r="T234" s="56">
        <v>2015</v>
      </c>
    </row>
    <row r="235" spans="1:20">
      <c r="A235" s="77" t="e">
        <f>平台团队!#REF!</f>
        <v>#REF!</v>
      </c>
      <c r="B235" s="75" t="e">
        <f>平台团队!#REF!</f>
        <v>#REF!</v>
      </c>
      <c r="C235" s="56" t="e">
        <f>平台团队!#REF!</f>
        <v>#REF!</v>
      </c>
      <c r="D235" s="56" t="e">
        <f>平台团队!#REF!</f>
        <v>#REF!</v>
      </c>
      <c r="E235" s="78" t="e">
        <f t="shared" si="6"/>
        <v>#REF!</v>
      </c>
      <c r="F235" s="56" t="e">
        <f>平台团队!#REF!</f>
        <v>#REF!</v>
      </c>
      <c r="G235" s="78" t="e">
        <f t="shared" si="7"/>
        <v>#REF!</v>
      </c>
      <c r="H235" s="56" t="e">
        <f>平台团队!#REF!</f>
        <v>#REF!</v>
      </c>
      <c r="I235" s="56" t="e">
        <f>平台团队!#REF!</f>
        <v>#REF!</v>
      </c>
      <c r="J235" s="56" t="e">
        <f>平台团队!#REF!</f>
        <v>#REF!</v>
      </c>
      <c r="K235" s="56" t="e">
        <f>平台团队!#REF!</f>
        <v>#REF!</v>
      </c>
      <c r="L235" s="56" t="e">
        <f>平台团队!#REF!</f>
        <v>#REF!</v>
      </c>
      <c r="M235" s="76" t="e">
        <f>平台团队!#REF!</f>
        <v>#REF!</v>
      </c>
      <c r="N235" s="72" t="e">
        <f>平台团队!#REF!</f>
        <v>#REF!</v>
      </c>
      <c r="O235" s="56" t="e">
        <f>平台团队!#REF!</f>
        <v>#REF!</v>
      </c>
      <c r="P235" s="72" t="e">
        <f>VLOOKUP(B235,[3]Sheet1!$A$3:$C$68,2,FALSE)</f>
        <v>#REF!</v>
      </c>
      <c r="Q235" s="72" t="e">
        <f>VLOOKUP(B235,[3]Sheet1!$A$3:$C$68,3,FALSE)</f>
        <v>#REF!</v>
      </c>
      <c r="R235" s="56" t="e">
        <f>平台团队!#REF!</f>
        <v>#REF!</v>
      </c>
      <c r="S235" s="70"/>
      <c r="T235" s="56">
        <v>2015</v>
      </c>
    </row>
    <row r="236" spans="1:20">
      <c r="A236" s="77" t="e">
        <f>平台团队!#REF!</f>
        <v>#REF!</v>
      </c>
      <c r="B236" s="75" t="e">
        <f>平台团队!#REF!</f>
        <v>#REF!</v>
      </c>
      <c r="C236" s="56" t="e">
        <f>平台团队!#REF!</f>
        <v>#REF!</v>
      </c>
      <c r="D236" s="56" t="e">
        <f>平台团队!#REF!</f>
        <v>#REF!</v>
      </c>
      <c r="E236" s="78" t="e">
        <f t="shared" si="6"/>
        <v>#REF!</v>
      </c>
      <c r="F236" s="56" t="e">
        <f>平台团队!#REF!</f>
        <v>#REF!</v>
      </c>
      <c r="G236" s="78" t="e">
        <f t="shared" si="7"/>
        <v>#REF!</v>
      </c>
      <c r="H236" s="56" t="e">
        <f>平台团队!#REF!</f>
        <v>#REF!</v>
      </c>
      <c r="I236" s="56" t="e">
        <f>平台团队!#REF!</f>
        <v>#REF!</v>
      </c>
      <c r="J236" s="56" t="e">
        <f>平台团队!#REF!</f>
        <v>#REF!</v>
      </c>
      <c r="K236" s="56" t="e">
        <f>平台团队!#REF!</f>
        <v>#REF!</v>
      </c>
      <c r="L236" s="56" t="e">
        <f>平台团队!#REF!</f>
        <v>#REF!</v>
      </c>
      <c r="M236" s="76" t="e">
        <f>平台团队!#REF!</f>
        <v>#REF!</v>
      </c>
      <c r="N236" s="72" t="e">
        <f>平台团队!#REF!</f>
        <v>#REF!</v>
      </c>
      <c r="O236" s="56" t="e">
        <f>平台团队!#REF!</f>
        <v>#REF!</v>
      </c>
      <c r="P236" s="72" t="e">
        <f>VLOOKUP(B236,[3]Sheet1!$A$3:$C$68,2,FALSE)</f>
        <v>#REF!</v>
      </c>
      <c r="Q236" s="72" t="e">
        <f>VLOOKUP(B236,[3]Sheet1!$A$3:$C$68,3,FALSE)</f>
        <v>#REF!</v>
      </c>
      <c r="R236" s="56" t="e">
        <f>平台团队!#REF!</f>
        <v>#REF!</v>
      </c>
      <c r="S236" s="70"/>
      <c r="T236" s="56">
        <v>2015</v>
      </c>
    </row>
    <row r="237" spans="1:20">
      <c r="A237" s="77" t="e">
        <f>平台团队!#REF!</f>
        <v>#REF!</v>
      </c>
      <c r="B237" s="75" t="e">
        <f>平台团队!#REF!</f>
        <v>#REF!</v>
      </c>
      <c r="C237" s="56" t="e">
        <f>平台团队!#REF!</f>
        <v>#REF!</v>
      </c>
      <c r="D237" s="56" t="e">
        <f>平台团队!#REF!</f>
        <v>#REF!</v>
      </c>
      <c r="E237" s="78" t="e">
        <f t="shared" si="6"/>
        <v>#REF!</v>
      </c>
      <c r="F237" s="56" t="e">
        <f>平台团队!#REF!</f>
        <v>#REF!</v>
      </c>
      <c r="G237" s="78" t="e">
        <f t="shared" si="7"/>
        <v>#REF!</v>
      </c>
      <c r="H237" s="56" t="e">
        <f>平台团队!#REF!</f>
        <v>#REF!</v>
      </c>
      <c r="I237" s="56" t="e">
        <f>平台团队!#REF!</f>
        <v>#REF!</v>
      </c>
      <c r="J237" s="56" t="e">
        <f>平台团队!#REF!</f>
        <v>#REF!</v>
      </c>
      <c r="K237" s="56" t="e">
        <f>平台团队!#REF!</f>
        <v>#REF!</v>
      </c>
      <c r="L237" s="56" t="e">
        <f>平台团队!#REF!</f>
        <v>#REF!</v>
      </c>
      <c r="M237" s="76" t="e">
        <f>平台团队!#REF!</f>
        <v>#REF!</v>
      </c>
      <c r="N237" s="72" t="e">
        <f>平台团队!#REF!</f>
        <v>#REF!</v>
      </c>
      <c r="O237" s="56" t="e">
        <f>平台团队!#REF!</f>
        <v>#REF!</v>
      </c>
      <c r="P237" s="72" t="e">
        <f>VLOOKUP(B237,[3]Sheet1!$A$3:$C$68,2,FALSE)</f>
        <v>#REF!</v>
      </c>
      <c r="Q237" s="72" t="e">
        <f>VLOOKUP(B237,[3]Sheet1!$A$3:$C$68,3,FALSE)</f>
        <v>#REF!</v>
      </c>
      <c r="R237" s="56" t="e">
        <f>平台团队!#REF!</f>
        <v>#REF!</v>
      </c>
      <c r="S237" s="70"/>
      <c r="T237" s="56">
        <v>2015</v>
      </c>
    </row>
    <row r="238" spans="1:20">
      <c r="A238" s="77" t="e">
        <f>平台团队!#REF!</f>
        <v>#REF!</v>
      </c>
      <c r="B238" s="75" t="e">
        <f>平台团队!#REF!</f>
        <v>#REF!</v>
      </c>
      <c r="C238" s="56" t="e">
        <f>平台团队!#REF!</f>
        <v>#REF!</v>
      </c>
      <c r="D238" s="56" t="e">
        <f>平台团队!#REF!</f>
        <v>#REF!</v>
      </c>
      <c r="E238" s="78" t="e">
        <f t="shared" si="6"/>
        <v>#REF!</v>
      </c>
      <c r="F238" s="56" t="e">
        <f>平台团队!#REF!</f>
        <v>#REF!</v>
      </c>
      <c r="G238" s="78" t="e">
        <f t="shared" si="7"/>
        <v>#REF!</v>
      </c>
      <c r="H238" s="56" t="e">
        <f>平台团队!#REF!</f>
        <v>#REF!</v>
      </c>
      <c r="I238" s="56" t="e">
        <f>平台团队!#REF!</f>
        <v>#REF!</v>
      </c>
      <c r="J238" s="56" t="e">
        <f>平台团队!#REF!</f>
        <v>#REF!</v>
      </c>
      <c r="K238" s="56" t="e">
        <f>平台团队!#REF!</f>
        <v>#REF!</v>
      </c>
      <c r="L238" s="56" t="e">
        <f>平台团队!#REF!</f>
        <v>#REF!</v>
      </c>
      <c r="M238" s="76" t="e">
        <f>平台团队!#REF!</f>
        <v>#REF!</v>
      </c>
      <c r="N238" s="72" t="e">
        <f>平台团队!#REF!</f>
        <v>#REF!</v>
      </c>
      <c r="O238" s="56" t="e">
        <f>平台团队!#REF!</f>
        <v>#REF!</v>
      </c>
      <c r="P238" s="72" t="e">
        <f>VLOOKUP(B238,[3]Sheet1!$A$3:$C$68,2,FALSE)</f>
        <v>#REF!</v>
      </c>
      <c r="Q238" s="72" t="e">
        <f>VLOOKUP(B238,[3]Sheet1!$A$3:$C$68,3,FALSE)</f>
        <v>#REF!</v>
      </c>
      <c r="R238" s="56" t="e">
        <f>平台团队!#REF!</f>
        <v>#REF!</v>
      </c>
      <c r="S238" s="70"/>
      <c r="T238" s="56">
        <v>2015</v>
      </c>
    </row>
    <row r="239" spans="1:20">
      <c r="A239" s="77" t="e">
        <f>平台团队!#REF!</f>
        <v>#REF!</v>
      </c>
      <c r="B239" s="75" t="e">
        <f>平台团队!#REF!</f>
        <v>#REF!</v>
      </c>
      <c r="C239" s="56" t="e">
        <f>平台团队!#REF!</f>
        <v>#REF!</v>
      </c>
      <c r="D239" s="56" t="e">
        <f>平台团队!#REF!</f>
        <v>#REF!</v>
      </c>
      <c r="E239" s="78" t="e">
        <f t="shared" si="6"/>
        <v>#REF!</v>
      </c>
      <c r="F239" s="56" t="e">
        <f>平台团队!#REF!</f>
        <v>#REF!</v>
      </c>
      <c r="G239" s="78" t="e">
        <f t="shared" si="7"/>
        <v>#REF!</v>
      </c>
      <c r="H239" s="56" t="e">
        <f>平台团队!#REF!</f>
        <v>#REF!</v>
      </c>
      <c r="I239" s="56" t="e">
        <f>平台团队!#REF!</f>
        <v>#REF!</v>
      </c>
      <c r="J239" s="56" t="e">
        <f>平台团队!#REF!</f>
        <v>#REF!</v>
      </c>
      <c r="K239" s="56" t="e">
        <f>平台团队!#REF!</f>
        <v>#REF!</v>
      </c>
      <c r="L239" s="56" t="e">
        <f>平台团队!#REF!</f>
        <v>#REF!</v>
      </c>
      <c r="M239" s="76" t="e">
        <f>平台团队!#REF!</f>
        <v>#REF!</v>
      </c>
      <c r="N239" s="72" t="e">
        <f>平台团队!#REF!</f>
        <v>#REF!</v>
      </c>
      <c r="O239" s="56" t="e">
        <f>平台团队!#REF!</f>
        <v>#REF!</v>
      </c>
      <c r="P239" s="72" t="e">
        <f>VLOOKUP(B239,[3]Sheet1!$A$3:$C$68,2,FALSE)</f>
        <v>#REF!</v>
      </c>
      <c r="Q239" s="72" t="e">
        <f>VLOOKUP(B239,[3]Sheet1!$A$3:$C$68,3,FALSE)</f>
        <v>#REF!</v>
      </c>
      <c r="R239" s="56" t="e">
        <f>平台团队!#REF!</f>
        <v>#REF!</v>
      </c>
      <c r="S239" s="70"/>
      <c r="T239" s="56">
        <v>2015</v>
      </c>
    </row>
    <row r="240" spans="1:20">
      <c r="A240" s="77" t="e">
        <f>平台团队!#REF!</f>
        <v>#REF!</v>
      </c>
      <c r="B240" s="75" t="e">
        <f>平台团队!#REF!</f>
        <v>#REF!</v>
      </c>
      <c r="C240" s="56" t="e">
        <f>平台团队!#REF!</f>
        <v>#REF!</v>
      </c>
      <c r="D240" s="56" t="e">
        <f>平台团队!#REF!</f>
        <v>#REF!</v>
      </c>
      <c r="E240" s="78" t="e">
        <f t="shared" si="6"/>
        <v>#REF!</v>
      </c>
      <c r="F240" s="56" t="e">
        <f>平台团队!#REF!</f>
        <v>#REF!</v>
      </c>
      <c r="G240" s="78" t="e">
        <f t="shared" si="7"/>
        <v>#REF!</v>
      </c>
      <c r="H240" s="56" t="e">
        <f>平台团队!#REF!</f>
        <v>#REF!</v>
      </c>
      <c r="I240" s="56" t="e">
        <f>平台团队!#REF!</f>
        <v>#REF!</v>
      </c>
      <c r="J240" s="56" t="e">
        <f>平台团队!#REF!</f>
        <v>#REF!</v>
      </c>
      <c r="K240" s="56" t="e">
        <f>平台团队!#REF!</f>
        <v>#REF!</v>
      </c>
      <c r="L240" s="56" t="e">
        <f>平台团队!#REF!</f>
        <v>#REF!</v>
      </c>
      <c r="M240" s="76" t="e">
        <f>平台团队!#REF!</f>
        <v>#REF!</v>
      </c>
      <c r="N240" s="72" t="e">
        <f>平台团队!#REF!</f>
        <v>#REF!</v>
      </c>
      <c r="O240" s="56" t="e">
        <f>平台团队!#REF!</f>
        <v>#REF!</v>
      </c>
      <c r="P240" s="72" t="e">
        <f>VLOOKUP(B240,[3]Sheet1!$A$3:$C$68,2,FALSE)</f>
        <v>#REF!</v>
      </c>
      <c r="Q240" s="72" t="e">
        <f>VLOOKUP(B240,[3]Sheet1!$A$3:$C$68,3,FALSE)</f>
        <v>#REF!</v>
      </c>
      <c r="R240" s="56" t="e">
        <f>平台团队!#REF!</f>
        <v>#REF!</v>
      </c>
      <c r="S240" s="70"/>
      <c r="T240" s="56">
        <v>2015</v>
      </c>
    </row>
    <row r="241" spans="1:20">
      <c r="A241" s="77" t="e">
        <f>平台团队!#REF!</f>
        <v>#REF!</v>
      </c>
      <c r="B241" s="75" t="e">
        <f>平台团队!#REF!</f>
        <v>#REF!</v>
      </c>
      <c r="C241" s="56" t="e">
        <f>平台团队!#REF!</f>
        <v>#REF!</v>
      </c>
      <c r="D241" s="56" t="e">
        <f>平台团队!#REF!</f>
        <v>#REF!</v>
      </c>
      <c r="E241" s="78" t="e">
        <f t="shared" si="6"/>
        <v>#REF!</v>
      </c>
      <c r="F241" s="56" t="e">
        <f>平台团队!#REF!</f>
        <v>#REF!</v>
      </c>
      <c r="G241" s="78" t="e">
        <f t="shared" si="7"/>
        <v>#REF!</v>
      </c>
      <c r="H241" s="56" t="e">
        <f>平台团队!#REF!</f>
        <v>#REF!</v>
      </c>
      <c r="I241" s="56" t="e">
        <f>平台团队!#REF!</f>
        <v>#REF!</v>
      </c>
      <c r="J241" s="56" t="e">
        <f>平台团队!#REF!</f>
        <v>#REF!</v>
      </c>
      <c r="K241" s="56" t="e">
        <f>平台团队!#REF!</f>
        <v>#REF!</v>
      </c>
      <c r="L241" s="56" t="e">
        <f>平台团队!#REF!</f>
        <v>#REF!</v>
      </c>
      <c r="M241" s="76" t="e">
        <f>平台团队!#REF!</f>
        <v>#REF!</v>
      </c>
      <c r="N241" s="72" t="e">
        <f>平台团队!#REF!</f>
        <v>#REF!</v>
      </c>
      <c r="O241" s="56" t="e">
        <f>平台团队!#REF!</f>
        <v>#REF!</v>
      </c>
      <c r="P241" s="72" t="e">
        <f>VLOOKUP(B241,[3]Sheet1!$A$3:$C$68,2,FALSE)</f>
        <v>#REF!</v>
      </c>
      <c r="Q241" s="72" t="e">
        <f>VLOOKUP(B241,[3]Sheet1!$A$3:$C$68,3,FALSE)</f>
        <v>#REF!</v>
      </c>
      <c r="R241" s="56" t="e">
        <f>平台团队!#REF!</f>
        <v>#REF!</v>
      </c>
      <c r="S241" s="70"/>
      <c r="T241" s="56">
        <v>2015</v>
      </c>
    </row>
    <row r="242" spans="1:20">
      <c r="A242" s="77" t="e">
        <f>平台团队!#REF!</f>
        <v>#REF!</v>
      </c>
      <c r="B242" s="75" t="e">
        <f>平台团队!#REF!</f>
        <v>#REF!</v>
      </c>
      <c r="C242" s="56" t="e">
        <f>平台团队!#REF!</f>
        <v>#REF!</v>
      </c>
      <c r="D242" s="56" t="e">
        <f>平台团队!#REF!</f>
        <v>#REF!</v>
      </c>
      <c r="E242" s="78" t="e">
        <f t="shared" si="6"/>
        <v>#REF!</v>
      </c>
      <c r="F242" s="56" t="e">
        <f>平台团队!#REF!</f>
        <v>#REF!</v>
      </c>
      <c r="G242" s="78" t="e">
        <f t="shared" si="7"/>
        <v>#REF!</v>
      </c>
      <c r="H242" s="56" t="e">
        <f>平台团队!#REF!</f>
        <v>#REF!</v>
      </c>
      <c r="I242" s="56" t="e">
        <f>平台团队!#REF!</f>
        <v>#REF!</v>
      </c>
      <c r="J242" s="56" t="e">
        <f>平台团队!#REF!</f>
        <v>#REF!</v>
      </c>
      <c r="K242" s="56" t="e">
        <f>平台团队!#REF!</f>
        <v>#REF!</v>
      </c>
      <c r="L242" s="56" t="e">
        <f>平台团队!#REF!</f>
        <v>#REF!</v>
      </c>
      <c r="M242" s="76" t="e">
        <f>平台团队!#REF!</f>
        <v>#REF!</v>
      </c>
      <c r="N242" s="72" t="e">
        <f>平台团队!#REF!</f>
        <v>#REF!</v>
      </c>
      <c r="O242" s="56" t="e">
        <f>平台团队!#REF!</f>
        <v>#REF!</v>
      </c>
      <c r="P242" s="72" t="e">
        <f>VLOOKUP(B242,[3]Sheet1!$A$3:$C$68,2,FALSE)</f>
        <v>#REF!</v>
      </c>
      <c r="Q242" s="72" t="e">
        <f>VLOOKUP(B242,[3]Sheet1!$A$3:$C$68,3,FALSE)</f>
        <v>#REF!</v>
      </c>
      <c r="R242" s="56" t="e">
        <f>平台团队!#REF!</f>
        <v>#REF!</v>
      </c>
      <c r="S242" s="70"/>
      <c r="T242" s="56">
        <v>2015</v>
      </c>
    </row>
    <row r="243" spans="1:20">
      <c r="A243" s="77" t="e">
        <f>平台团队!#REF!</f>
        <v>#REF!</v>
      </c>
      <c r="B243" s="75" t="e">
        <f>平台团队!#REF!</f>
        <v>#REF!</v>
      </c>
      <c r="C243" s="56" t="e">
        <f>平台团队!#REF!</f>
        <v>#REF!</v>
      </c>
      <c r="D243" s="56" t="e">
        <f>平台团队!#REF!</f>
        <v>#REF!</v>
      </c>
      <c r="E243" s="78" t="e">
        <f t="shared" si="6"/>
        <v>#REF!</v>
      </c>
      <c r="F243" s="56" t="e">
        <f>平台团队!#REF!</f>
        <v>#REF!</v>
      </c>
      <c r="G243" s="78" t="e">
        <f t="shared" si="7"/>
        <v>#REF!</v>
      </c>
      <c r="H243" s="56" t="e">
        <f>平台团队!#REF!</f>
        <v>#REF!</v>
      </c>
      <c r="I243" s="56" t="e">
        <f>平台团队!#REF!</f>
        <v>#REF!</v>
      </c>
      <c r="J243" s="56" t="e">
        <f>平台团队!#REF!</f>
        <v>#REF!</v>
      </c>
      <c r="K243" s="56" t="e">
        <f>平台团队!#REF!</f>
        <v>#REF!</v>
      </c>
      <c r="L243" s="56" t="e">
        <f>平台团队!#REF!</f>
        <v>#REF!</v>
      </c>
      <c r="M243" s="76" t="e">
        <f>平台团队!#REF!</f>
        <v>#REF!</v>
      </c>
      <c r="N243" s="72" t="e">
        <f>平台团队!#REF!</f>
        <v>#REF!</v>
      </c>
      <c r="O243" s="56" t="e">
        <f>平台团队!#REF!</f>
        <v>#REF!</v>
      </c>
      <c r="P243" s="72" t="e">
        <f>VLOOKUP(B243,[3]Sheet1!$A$3:$C$68,2,FALSE)</f>
        <v>#REF!</v>
      </c>
      <c r="Q243" s="72" t="e">
        <f>VLOOKUP(B243,[3]Sheet1!$A$3:$C$68,3,FALSE)</f>
        <v>#REF!</v>
      </c>
      <c r="R243" s="56" t="e">
        <f>平台团队!#REF!</f>
        <v>#REF!</v>
      </c>
      <c r="S243" s="70"/>
      <c r="T243" s="56">
        <v>2015</v>
      </c>
    </row>
    <row r="244" spans="1:20">
      <c r="A244" s="77" t="e">
        <f>平台团队!#REF!</f>
        <v>#REF!</v>
      </c>
      <c r="B244" s="75" t="e">
        <f>平台团队!#REF!</f>
        <v>#REF!</v>
      </c>
      <c r="C244" s="56" t="e">
        <f>平台团队!#REF!</f>
        <v>#REF!</v>
      </c>
      <c r="D244" s="56" t="e">
        <f>平台团队!#REF!</f>
        <v>#REF!</v>
      </c>
      <c r="E244" s="78" t="e">
        <f t="shared" si="6"/>
        <v>#REF!</v>
      </c>
      <c r="F244" s="56" t="e">
        <f>平台团队!#REF!</f>
        <v>#REF!</v>
      </c>
      <c r="G244" s="78" t="e">
        <f t="shared" si="7"/>
        <v>#REF!</v>
      </c>
      <c r="H244" s="56" t="e">
        <f>平台团队!#REF!</f>
        <v>#REF!</v>
      </c>
      <c r="I244" s="56" t="e">
        <f>平台团队!#REF!</f>
        <v>#REF!</v>
      </c>
      <c r="J244" s="56" t="e">
        <f>平台团队!#REF!</f>
        <v>#REF!</v>
      </c>
      <c r="K244" s="56" t="e">
        <f>平台团队!#REF!</f>
        <v>#REF!</v>
      </c>
      <c r="L244" s="56" t="e">
        <f>平台团队!#REF!</f>
        <v>#REF!</v>
      </c>
      <c r="M244" s="76" t="e">
        <f>平台团队!#REF!</f>
        <v>#REF!</v>
      </c>
      <c r="N244" s="72" t="e">
        <f>平台团队!#REF!</f>
        <v>#REF!</v>
      </c>
      <c r="O244" s="56" t="e">
        <f>平台团队!#REF!</f>
        <v>#REF!</v>
      </c>
      <c r="P244" s="72" t="e">
        <f>VLOOKUP(B244,[3]Sheet1!$A$3:$C$68,2,FALSE)</f>
        <v>#REF!</v>
      </c>
      <c r="Q244" s="72" t="e">
        <f>VLOOKUP(B244,[3]Sheet1!$A$3:$C$68,3,FALSE)</f>
        <v>#REF!</v>
      </c>
      <c r="R244" s="56" t="e">
        <f>平台团队!#REF!</f>
        <v>#REF!</v>
      </c>
      <c r="S244" s="70"/>
      <c r="T244" s="56">
        <v>2015</v>
      </c>
    </row>
    <row r="245" spans="1:20">
      <c r="A245" s="77" t="e">
        <f>平台团队!#REF!</f>
        <v>#REF!</v>
      </c>
      <c r="B245" s="75" t="e">
        <f>平台团队!#REF!</f>
        <v>#REF!</v>
      </c>
      <c r="C245" s="56" t="e">
        <f>平台团队!#REF!</f>
        <v>#REF!</v>
      </c>
      <c r="D245" s="56" t="e">
        <f>平台团队!#REF!</f>
        <v>#REF!</v>
      </c>
      <c r="E245" s="78" t="e">
        <f t="shared" si="6"/>
        <v>#REF!</v>
      </c>
      <c r="F245" s="56" t="e">
        <f>平台团队!#REF!</f>
        <v>#REF!</v>
      </c>
      <c r="G245" s="78" t="e">
        <f t="shared" si="7"/>
        <v>#REF!</v>
      </c>
      <c r="H245" s="56" t="e">
        <f>平台团队!#REF!</f>
        <v>#REF!</v>
      </c>
      <c r="I245" s="56" t="e">
        <f>平台团队!#REF!</f>
        <v>#REF!</v>
      </c>
      <c r="J245" s="56" t="e">
        <f>平台团队!#REF!</f>
        <v>#REF!</v>
      </c>
      <c r="K245" s="56" t="e">
        <f>平台团队!#REF!</f>
        <v>#REF!</v>
      </c>
      <c r="L245" s="56" t="e">
        <f>平台团队!#REF!</f>
        <v>#REF!</v>
      </c>
      <c r="M245" s="76" t="e">
        <f>平台团队!#REF!</f>
        <v>#REF!</v>
      </c>
      <c r="N245" s="72" t="e">
        <f>平台团队!#REF!</f>
        <v>#REF!</v>
      </c>
      <c r="O245" s="56" t="e">
        <f>平台团队!#REF!</f>
        <v>#REF!</v>
      </c>
      <c r="P245" s="72" t="e">
        <f>VLOOKUP(B245,[3]Sheet1!$A$3:$C$68,2,FALSE)</f>
        <v>#REF!</v>
      </c>
      <c r="Q245" s="72" t="e">
        <f>VLOOKUP(B245,[3]Sheet1!$A$3:$C$68,3,FALSE)</f>
        <v>#REF!</v>
      </c>
      <c r="R245" s="56" t="e">
        <f>平台团队!#REF!</f>
        <v>#REF!</v>
      </c>
      <c r="S245" s="70"/>
      <c r="T245" s="56">
        <v>2015</v>
      </c>
    </row>
    <row r="246" spans="1:20">
      <c r="A246" s="77" t="e">
        <f>平台团队!#REF!</f>
        <v>#REF!</v>
      </c>
      <c r="B246" s="75" t="e">
        <f>平台团队!#REF!</f>
        <v>#REF!</v>
      </c>
      <c r="C246" s="56" t="e">
        <f>平台团队!#REF!</f>
        <v>#REF!</v>
      </c>
      <c r="D246" s="56" t="e">
        <f>平台团队!#REF!</f>
        <v>#REF!</v>
      </c>
      <c r="E246" s="78" t="e">
        <f t="shared" si="6"/>
        <v>#REF!</v>
      </c>
      <c r="F246" s="56" t="e">
        <f>平台团队!#REF!</f>
        <v>#REF!</v>
      </c>
      <c r="G246" s="78" t="e">
        <f t="shared" si="7"/>
        <v>#REF!</v>
      </c>
      <c r="H246" s="56" t="e">
        <f>平台团队!#REF!</f>
        <v>#REF!</v>
      </c>
      <c r="I246" s="56" t="e">
        <f>平台团队!#REF!</f>
        <v>#REF!</v>
      </c>
      <c r="J246" s="56" t="e">
        <f>平台团队!#REF!</f>
        <v>#REF!</v>
      </c>
      <c r="K246" s="56" t="e">
        <f>平台团队!#REF!</f>
        <v>#REF!</v>
      </c>
      <c r="L246" s="56" t="e">
        <f>平台团队!#REF!</f>
        <v>#REF!</v>
      </c>
      <c r="M246" s="76" t="e">
        <f>平台团队!#REF!</f>
        <v>#REF!</v>
      </c>
      <c r="N246" s="72" t="e">
        <f>平台团队!#REF!</f>
        <v>#REF!</v>
      </c>
      <c r="O246" s="56" t="e">
        <f>平台团队!#REF!</f>
        <v>#REF!</v>
      </c>
      <c r="P246" s="72" t="e">
        <f>VLOOKUP(B246,[3]Sheet1!$A$3:$C$68,2,FALSE)</f>
        <v>#REF!</v>
      </c>
      <c r="Q246" s="72" t="e">
        <f>VLOOKUP(B246,[3]Sheet1!$A$3:$C$68,3,FALSE)</f>
        <v>#REF!</v>
      </c>
      <c r="R246" s="56" t="e">
        <f>平台团队!#REF!</f>
        <v>#REF!</v>
      </c>
      <c r="S246" s="70"/>
      <c r="T246" s="56">
        <v>2015</v>
      </c>
    </row>
    <row r="247" spans="1:20">
      <c r="A247" s="77" t="e">
        <f>平台团队!#REF!</f>
        <v>#REF!</v>
      </c>
      <c r="B247" s="75" t="e">
        <f>平台团队!#REF!</f>
        <v>#REF!</v>
      </c>
      <c r="C247" s="56" t="e">
        <f>平台团队!#REF!</f>
        <v>#REF!</v>
      </c>
      <c r="D247" s="56" t="e">
        <f>平台团队!#REF!</f>
        <v>#REF!</v>
      </c>
      <c r="E247" s="78" t="e">
        <f t="shared" si="6"/>
        <v>#REF!</v>
      </c>
      <c r="F247" s="56" t="e">
        <f>平台团队!#REF!</f>
        <v>#REF!</v>
      </c>
      <c r="G247" s="78" t="e">
        <f t="shared" si="7"/>
        <v>#REF!</v>
      </c>
      <c r="H247" s="56" t="e">
        <f>平台团队!#REF!</f>
        <v>#REF!</v>
      </c>
      <c r="I247" s="56" t="e">
        <f>平台团队!#REF!</f>
        <v>#REF!</v>
      </c>
      <c r="J247" s="56" t="e">
        <f>平台团队!#REF!</f>
        <v>#REF!</v>
      </c>
      <c r="K247" s="56" t="e">
        <f>平台团队!#REF!</f>
        <v>#REF!</v>
      </c>
      <c r="L247" s="56" t="e">
        <f>平台团队!#REF!</f>
        <v>#REF!</v>
      </c>
      <c r="M247" s="76" t="e">
        <f>平台团队!#REF!</f>
        <v>#REF!</v>
      </c>
      <c r="N247" s="72" t="e">
        <f>平台团队!#REF!</f>
        <v>#REF!</v>
      </c>
      <c r="O247" s="56" t="e">
        <f>平台团队!#REF!</f>
        <v>#REF!</v>
      </c>
      <c r="P247" s="72" t="e">
        <f>VLOOKUP(B247,[3]Sheet1!$A$3:$C$68,2,FALSE)</f>
        <v>#REF!</v>
      </c>
      <c r="Q247" s="72" t="e">
        <f>VLOOKUP(B247,[3]Sheet1!$A$3:$C$68,3,FALSE)</f>
        <v>#REF!</v>
      </c>
      <c r="R247" s="56" t="e">
        <f>平台团队!#REF!</f>
        <v>#REF!</v>
      </c>
      <c r="S247" s="70"/>
      <c r="T247" s="56">
        <v>2015</v>
      </c>
    </row>
    <row r="248" spans="1:20">
      <c r="A248" s="77" t="e">
        <f>平台团队!#REF!</f>
        <v>#REF!</v>
      </c>
      <c r="B248" s="75" t="e">
        <f>平台团队!#REF!</f>
        <v>#REF!</v>
      </c>
      <c r="C248" s="56" t="e">
        <f>平台团队!#REF!</f>
        <v>#REF!</v>
      </c>
      <c r="D248" s="56" t="e">
        <f>平台团队!#REF!</f>
        <v>#REF!</v>
      </c>
      <c r="E248" s="78" t="e">
        <f t="shared" si="6"/>
        <v>#REF!</v>
      </c>
      <c r="F248" s="56" t="e">
        <f>平台团队!#REF!</f>
        <v>#REF!</v>
      </c>
      <c r="G248" s="78" t="e">
        <f t="shared" si="7"/>
        <v>#REF!</v>
      </c>
      <c r="H248" s="56" t="e">
        <f>平台团队!#REF!</f>
        <v>#REF!</v>
      </c>
      <c r="I248" s="56" t="e">
        <f>平台团队!#REF!</f>
        <v>#REF!</v>
      </c>
      <c r="J248" s="56" t="e">
        <f>平台团队!#REF!</f>
        <v>#REF!</v>
      </c>
      <c r="K248" s="56" t="e">
        <f>平台团队!#REF!</f>
        <v>#REF!</v>
      </c>
      <c r="L248" s="56" t="e">
        <f>平台团队!#REF!</f>
        <v>#REF!</v>
      </c>
      <c r="M248" s="76" t="e">
        <f>平台团队!#REF!</f>
        <v>#REF!</v>
      </c>
      <c r="N248" s="72" t="e">
        <f>平台团队!#REF!</f>
        <v>#REF!</v>
      </c>
      <c r="O248" s="56" t="e">
        <f>平台团队!#REF!</f>
        <v>#REF!</v>
      </c>
      <c r="P248" s="72" t="e">
        <f>VLOOKUP(B248,[3]Sheet1!$A$3:$C$68,2,FALSE)</f>
        <v>#REF!</v>
      </c>
      <c r="Q248" s="72" t="e">
        <f>VLOOKUP(B248,[3]Sheet1!$A$3:$C$68,3,FALSE)</f>
        <v>#REF!</v>
      </c>
      <c r="R248" s="56" t="e">
        <f>平台团队!#REF!</f>
        <v>#REF!</v>
      </c>
      <c r="S248" s="70"/>
      <c r="T248" s="56">
        <v>2015</v>
      </c>
    </row>
    <row r="249" spans="1:20">
      <c r="A249" s="77" t="e">
        <f>平台团队!#REF!</f>
        <v>#REF!</v>
      </c>
      <c r="B249" s="75" t="e">
        <f>平台团队!#REF!</f>
        <v>#REF!</v>
      </c>
      <c r="C249" s="56" t="e">
        <f>平台团队!#REF!</f>
        <v>#REF!</v>
      </c>
      <c r="D249" s="56" t="e">
        <f>平台团队!#REF!</f>
        <v>#REF!</v>
      </c>
      <c r="E249" s="78" t="e">
        <f t="shared" si="6"/>
        <v>#REF!</v>
      </c>
      <c r="F249" s="56" t="e">
        <f>平台团队!#REF!</f>
        <v>#REF!</v>
      </c>
      <c r="G249" s="78" t="e">
        <f t="shared" si="7"/>
        <v>#REF!</v>
      </c>
      <c r="H249" s="56" t="e">
        <f>平台团队!#REF!</f>
        <v>#REF!</v>
      </c>
      <c r="I249" s="56" t="e">
        <f>平台团队!#REF!</f>
        <v>#REF!</v>
      </c>
      <c r="J249" s="56" t="e">
        <f>平台团队!#REF!</f>
        <v>#REF!</v>
      </c>
      <c r="K249" s="56" t="e">
        <f>平台团队!#REF!</f>
        <v>#REF!</v>
      </c>
      <c r="L249" s="56" t="e">
        <f>平台团队!#REF!</f>
        <v>#REF!</v>
      </c>
      <c r="M249" s="76" t="e">
        <f>平台团队!#REF!</f>
        <v>#REF!</v>
      </c>
      <c r="N249" s="72" t="e">
        <f>平台团队!#REF!</f>
        <v>#REF!</v>
      </c>
      <c r="O249" s="56" t="e">
        <f>平台团队!#REF!</f>
        <v>#REF!</v>
      </c>
      <c r="P249" s="72" t="e">
        <f>VLOOKUP(B249,[3]Sheet1!$A$3:$C$68,2,FALSE)</f>
        <v>#REF!</v>
      </c>
      <c r="Q249" s="72" t="e">
        <f>VLOOKUP(B249,[3]Sheet1!$A$3:$C$68,3,FALSE)</f>
        <v>#REF!</v>
      </c>
      <c r="R249" s="56" t="e">
        <f>平台团队!#REF!</f>
        <v>#REF!</v>
      </c>
      <c r="S249" s="70"/>
      <c r="T249" s="56">
        <v>2015</v>
      </c>
    </row>
    <row r="250" spans="1:20">
      <c r="A250" s="77" t="e">
        <f>平台团队!#REF!</f>
        <v>#REF!</v>
      </c>
      <c r="B250" s="75" t="e">
        <f>平台团队!#REF!</f>
        <v>#REF!</v>
      </c>
      <c r="C250" s="56" t="e">
        <f>平台团队!#REF!</f>
        <v>#REF!</v>
      </c>
      <c r="D250" s="56" t="e">
        <f>平台团队!#REF!</f>
        <v>#REF!</v>
      </c>
      <c r="E250" s="78" t="e">
        <f t="shared" si="6"/>
        <v>#REF!</v>
      </c>
      <c r="F250" s="56" t="e">
        <f>平台团队!#REF!</f>
        <v>#REF!</v>
      </c>
      <c r="G250" s="78" t="e">
        <f t="shared" si="7"/>
        <v>#REF!</v>
      </c>
      <c r="H250" s="56" t="e">
        <f>平台团队!#REF!</f>
        <v>#REF!</v>
      </c>
      <c r="I250" s="56" t="e">
        <f>平台团队!#REF!</f>
        <v>#REF!</v>
      </c>
      <c r="J250" s="56" t="e">
        <f>平台团队!#REF!</f>
        <v>#REF!</v>
      </c>
      <c r="K250" s="56" t="e">
        <f>平台团队!#REF!</f>
        <v>#REF!</v>
      </c>
      <c r="L250" s="56" t="e">
        <f>平台团队!#REF!</f>
        <v>#REF!</v>
      </c>
      <c r="M250" s="76" t="e">
        <f>平台团队!#REF!</f>
        <v>#REF!</v>
      </c>
      <c r="N250" s="72" t="e">
        <f>平台团队!#REF!</f>
        <v>#REF!</v>
      </c>
      <c r="O250" s="56" t="e">
        <f>平台团队!#REF!</f>
        <v>#REF!</v>
      </c>
      <c r="P250" s="72" t="e">
        <f>VLOOKUP(B250,[3]Sheet1!$A$3:$C$68,2,FALSE)</f>
        <v>#REF!</v>
      </c>
      <c r="Q250" s="72" t="e">
        <f>VLOOKUP(B250,[3]Sheet1!$A$3:$C$68,3,FALSE)</f>
        <v>#REF!</v>
      </c>
      <c r="R250" s="56" t="e">
        <f>平台团队!#REF!</f>
        <v>#REF!</v>
      </c>
      <c r="S250" s="70"/>
      <c r="T250" s="56">
        <v>2015</v>
      </c>
    </row>
    <row r="251" spans="1:20">
      <c r="A251" s="77" t="e">
        <f>平台团队!#REF!</f>
        <v>#REF!</v>
      </c>
      <c r="B251" s="75" t="e">
        <f>平台团队!#REF!</f>
        <v>#REF!</v>
      </c>
      <c r="C251" s="56" t="e">
        <f>平台团队!#REF!</f>
        <v>#REF!</v>
      </c>
      <c r="D251" s="56" t="e">
        <f>平台团队!#REF!</f>
        <v>#REF!</v>
      </c>
      <c r="E251" s="78" t="e">
        <f t="shared" si="6"/>
        <v>#REF!</v>
      </c>
      <c r="F251" s="56" t="e">
        <f>平台团队!#REF!</f>
        <v>#REF!</v>
      </c>
      <c r="G251" s="78" t="e">
        <f t="shared" si="7"/>
        <v>#REF!</v>
      </c>
      <c r="H251" s="56" t="e">
        <f>平台团队!#REF!</f>
        <v>#REF!</v>
      </c>
      <c r="I251" s="56" t="e">
        <f>平台团队!#REF!</f>
        <v>#REF!</v>
      </c>
      <c r="J251" s="56" t="e">
        <f>平台团队!#REF!</f>
        <v>#REF!</v>
      </c>
      <c r="K251" s="56" t="e">
        <f>平台团队!#REF!</f>
        <v>#REF!</v>
      </c>
      <c r="L251" s="56" t="e">
        <f>平台团队!#REF!</f>
        <v>#REF!</v>
      </c>
      <c r="M251" s="76" t="e">
        <f>平台团队!#REF!</f>
        <v>#REF!</v>
      </c>
      <c r="N251" s="72" t="e">
        <f>平台团队!#REF!</f>
        <v>#REF!</v>
      </c>
      <c r="O251" s="56" t="e">
        <f>平台团队!#REF!</f>
        <v>#REF!</v>
      </c>
      <c r="P251" s="72" t="e">
        <f>VLOOKUP(B251,[3]Sheet1!$A$3:$C$68,2,FALSE)</f>
        <v>#REF!</v>
      </c>
      <c r="Q251" s="72" t="e">
        <f>VLOOKUP(B251,[3]Sheet1!$A$3:$C$68,3,FALSE)</f>
        <v>#REF!</v>
      </c>
      <c r="R251" s="56" t="e">
        <f>平台团队!#REF!</f>
        <v>#REF!</v>
      </c>
      <c r="S251" s="70"/>
      <c r="T251" s="56">
        <v>2015</v>
      </c>
    </row>
    <row r="252" spans="1:20">
      <c r="A252" s="77" t="e">
        <f>平台团队!#REF!</f>
        <v>#REF!</v>
      </c>
      <c r="B252" s="75" t="e">
        <f>平台团队!#REF!</f>
        <v>#REF!</v>
      </c>
      <c r="C252" s="56" t="e">
        <f>平台团队!#REF!</f>
        <v>#REF!</v>
      </c>
      <c r="D252" s="56" t="e">
        <f>平台团队!#REF!</f>
        <v>#REF!</v>
      </c>
      <c r="E252" s="78" t="e">
        <f t="shared" si="6"/>
        <v>#REF!</v>
      </c>
      <c r="F252" s="56" t="e">
        <f>平台团队!#REF!</f>
        <v>#REF!</v>
      </c>
      <c r="G252" s="78" t="e">
        <f t="shared" si="7"/>
        <v>#REF!</v>
      </c>
      <c r="H252" s="56" t="e">
        <f>平台团队!#REF!</f>
        <v>#REF!</v>
      </c>
      <c r="I252" s="56" t="e">
        <f>平台团队!#REF!</f>
        <v>#REF!</v>
      </c>
      <c r="J252" s="56" t="e">
        <f>平台团队!#REF!</f>
        <v>#REF!</v>
      </c>
      <c r="K252" s="56" t="e">
        <f>平台团队!#REF!</f>
        <v>#REF!</v>
      </c>
      <c r="L252" s="56" t="e">
        <f>平台团队!#REF!</f>
        <v>#REF!</v>
      </c>
      <c r="M252" s="76" t="e">
        <f>平台团队!#REF!</f>
        <v>#REF!</v>
      </c>
      <c r="N252" s="72" t="e">
        <f>平台团队!#REF!</f>
        <v>#REF!</v>
      </c>
      <c r="O252" s="56" t="e">
        <f>平台团队!#REF!</f>
        <v>#REF!</v>
      </c>
      <c r="P252" s="72" t="e">
        <f>VLOOKUP(B252,[3]Sheet1!$A$3:$C$68,2,FALSE)</f>
        <v>#REF!</v>
      </c>
      <c r="Q252" s="72" t="e">
        <f>VLOOKUP(B252,[3]Sheet1!$A$3:$C$68,3,FALSE)</f>
        <v>#REF!</v>
      </c>
      <c r="R252" s="56" t="e">
        <f>平台团队!#REF!</f>
        <v>#REF!</v>
      </c>
      <c r="S252" s="70"/>
      <c r="T252" s="56">
        <v>2015</v>
      </c>
    </row>
    <row r="253" spans="1:20">
      <c r="A253" s="77" t="e">
        <f>平台团队!#REF!</f>
        <v>#REF!</v>
      </c>
      <c r="B253" s="75" t="e">
        <f>平台团队!#REF!</f>
        <v>#REF!</v>
      </c>
      <c r="C253" s="56" t="e">
        <f>平台团队!#REF!</f>
        <v>#REF!</v>
      </c>
      <c r="D253" s="56" t="e">
        <f>平台团队!#REF!</f>
        <v>#REF!</v>
      </c>
      <c r="E253" s="78" t="e">
        <f t="shared" si="6"/>
        <v>#REF!</v>
      </c>
      <c r="F253" s="56" t="e">
        <f>平台团队!#REF!</f>
        <v>#REF!</v>
      </c>
      <c r="G253" s="78" t="e">
        <f t="shared" si="7"/>
        <v>#REF!</v>
      </c>
      <c r="H253" s="56" t="e">
        <f>平台团队!#REF!</f>
        <v>#REF!</v>
      </c>
      <c r="I253" s="56" t="e">
        <f>平台团队!#REF!</f>
        <v>#REF!</v>
      </c>
      <c r="J253" s="56" t="e">
        <f>平台团队!#REF!</f>
        <v>#REF!</v>
      </c>
      <c r="K253" s="56" t="e">
        <f>平台团队!#REF!</f>
        <v>#REF!</v>
      </c>
      <c r="L253" s="56" t="e">
        <f>平台团队!#REF!</f>
        <v>#REF!</v>
      </c>
      <c r="M253" s="76" t="e">
        <f>平台团队!#REF!</f>
        <v>#REF!</v>
      </c>
      <c r="N253" s="72" t="e">
        <f>平台团队!#REF!</f>
        <v>#REF!</v>
      </c>
      <c r="O253" s="56" t="e">
        <f>平台团队!#REF!</f>
        <v>#REF!</v>
      </c>
      <c r="P253" s="72" t="e">
        <f>VLOOKUP(B253,[3]Sheet1!$A$3:$C$68,2,FALSE)</f>
        <v>#REF!</v>
      </c>
      <c r="Q253" s="72" t="e">
        <f>VLOOKUP(B253,[3]Sheet1!$A$3:$C$68,3,FALSE)</f>
        <v>#REF!</v>
      </c>
      <c r="R253" s="56" t="e">
        <f>平台团队!#REF!</f>
        <v>#REF!</v>
      </c>
      <c r="S253" s="70"/>
      <c r="T253" s="56">
        <v>2015</v>
      </c>
    </row>
    <row r="254" spans="1:20">
      <c r="A254" s="77" t="e">
        <f>平台团队!#REF!</f>
        <v>#REF!</v>
      </c>
      <c r="B254" s="75" t="e">
        <f>平台团队!#REF!</f>
        <v>#REF!</v>
      </c>
      <c r="C254" s="56" t="e">
        <f>平台团队!#REF!</f>
        <v>#REF!</v>
      </c>
      <c r="D254" s="56" t="e">
        <f>平台团队!#REF!</f>
        <v>#REF!</v>
      </c>
      <c r="E254" s="78" t="e">
        <f t="shared" si="6"/>
        <v>#REF!</v>
      </c>
      <c r="F254" s="56" t="e">
        <f>平台团队!#REF!</f>
        <v>#REF!</v>
      </c>
      <c r="G254" s="78" t="e">
        <f t="shared" si="7"/>
        <v>#REF!</v>
      </c>
      <c r="H254" s="56" t="e">
        <f>平台团队!#REF!</f>
        <v>#REF!</v>
      </c>
      <c r="I254" s="56" t="e">
        <f>平台团队!#REF!</f>
        <v>#REF!</v>
      </c>
      <c r="J254" s="56" t="e">
        <f>平台团队!#REF!</f>
        <v>#REF!</v>
      </c>
      <c r="K254" s="56" t="e">
        <f>平台团队!#REF!</f>
        <v>#REF!</v>
      </c>
      <c r="L254" s="56" t="e">
        <f>平台团队!#REF!</f>
        <v>#REF!</v>
      </c>
      <c r="M254" s="76" t="e">
        <f>平台团队!#REF!</f>
        <v>#REF!</v>
      </c>
      <c r="N254" s="72" t="e">
        <f>平台团队!#REF!</f>
        <v>#REF!</v>
      </c>
      <c r="O254" s="56" t="e">
        <f>平台团队!#REF!</f>
        <v>#REF!</v>
      </c>
      <c r="P254" s="72" t="e">
        <f>VLOOKUP(B254,[3]Sheet1!$A$3:$C$68,2,FALSE)</f>
        <v>#REF!</v>
      </c>
      <c r="Q254" s="72" t="e">
        <f>VLOOKUP(B254,[3]Sheet1!$A$3:$C$68,3,FALSE)</f>
        <v>#REF!</v>
      </c>
      <c r="R254" s="56" t="e">
        <f>平台团队!#REF!</f>
        <v>#REF!</v>
      </c>
      <c r="S254" s="70"/>
      <c r="T254" s="56">
        <v>2015</v>
      </c>
    </row>
    <row r="255" spans="1:20">
      <c r="A255" s="77" t="e">
        <f>平台团队!#REF!</f>
        <v>#REF!</v>
      </c>
      <c r="B255" s="75" t="e">
        <f>平台团队!#REF!</f>
        <v>#REF!</v>
      </c>
      <c r="C255" s="56" t="e">
        <f>平台团队!#REF!</f>
        <v>#REF!</v>
      </c>
      <c r="D255" s="56" t="e">
        <f>平台团队!#REF!</f>
        <v>#REF!</v>
      </c>
      <c r="E255" s="78" t="e">
        <f t="shared" si="6"/>
        <v>#REF!</v>
      </c>
      <c r="F255" s="56" t="e">
        <f>平台团队!#REF!</f>
        <v>#REF!</v>
      </c>
      <c r="G255" s="78" t="e">
        <f t="shared" si="7"/>
        <v>#REF!</v>
      </c>
      <c r="H255" s="56" t="e">
        <f>平台团队!#REF!</f>
        <v>#REF!</v>
      </c>
      <c r="I255" s="56" t="e">
        <f>平台团队!#REF!</f>
        <v>#REF!</v>
      </c>
      <c r="J255" s="56" t="e">
        <f>平台团队!#REF!</f>
        <v>#REF!</v>
      </c>
      <c r="K255" s="56" t="e">
        <f>平台团队!#REF!</f>
        <v>#REF!</v>
      </c>
      <c r="L255" s="56" t="e">
        <f>平台团队!#REF!</f>
        <v>#REF!</v>
      </c>
      <c r="M255" s="76" t="e">
        <f>平台团队!#REF!</f>
        <v>#REF!</v>
      </c>
      <c r="N255" s="72" t="e">
        <f>平台团队!#REF!</f>
        <v>#REF!</v>
      </c>
      <c r="O255" s="56" t="e">
        <f>平台团队!#REF!</f>
        <v>#REF!</v>
      </c>
      <c r="P255" s="72" t="e">
        <f>VLOOKUP(B255,[3]Sheet1!$A$3:$C$68,2,FALSE)</f>
        <v>#REF!</v>
      </c>
      <c r="Q255" s="72" t="e">
        <f>VLOOKUP(B255,[3]Sheet1!$A$3:$C$68,3,FALSE)</f>
        <v>#REF!</v>
      </c>
      <c r="R255" s="56" t="e">
        <f>平台团队!#REF!</f>
        <v>#REF!</v>
      </c>
      <c r="S255" s="70"/>
      <c r="T255" s="56">
        <v>2015</v>
      </c>
    </row>
    <row r="256" spans="1:20">
      <c r="A256" s="77" t="e">
        <f>平台团队!#REF!</f>
        <v>#REF!</v>
      </c>
      <c r="B256" s="75" t="e">
        <f>平台团队!#REF!</f>
        <v>#REF!</v>
      </c>
      <c r="C256" s="56" t="e">
        <f>平台团队!#REF!</f>
        <v>#REF!</v>
      </c>
      <c r="D256" s="56" t="e">
        <f>平台团队!#REF!</f>
        <v>#REF!</v>
      </c>
      <c r="E256" s="78" t="e">
        <f t="shared" si="6"/>
        <v>#REF!</v>
      </c>
      <c r="F256" s="56" t="e">
        <f>平台团队!#REF!</f>
        <v>#REF!</v>
      </c>
      <c r="G256" s="78" t="e">
        <f t="shared" si="7"/>
        <v>#REF!</v>
      </c>
      <c r="H256" s="56" t="e">
        <f>平台团队!#REF!</f>
        <v>#REF!</v>
      </c>
      <c r="I256" s="56" t="e">
        <f>平台团队!#REF!</f>
        <v>#REF!</v>
      </c>
      <c r="J256" s="56" t="e">
        <f>平台团队!#REF!</f>
        <v>#REF!</v>
      </c>
      <c r="K256" s="56" t="e">
        <f>平台团队!#REF!</f>
        <v>#REF!</v>
      </c>
      <c r="L256" s="56" t="e">
        <f>平台团队!#REF!</f>
        <v>#REF!</v>
      </c>
      <c r="M256" s="76" t="e">
        <f>平台团队!#REF!</f>
        <v>#REF!</v>
      </c>
      <c r="N256" s="72" t="e">
        <f>平台团队!#REF!</f>
        <v>#REF!</v>
      </c>
      <c r="O256" s="56" t="e">
        <f>平台团队!#REF!</f>
        <v>#REF!</v>
      </c>
      <c r="P256" s="72" t="e">
        <f>VLOOKUP(B256,[3]Sheet1!$A$3:$C$68,2,FALSE)</f>
        <v>#REF!</v>
      </c>
      <c r="Q256" s="72" t="e">
        <f>VLOOKUP(B256,[3]Sheet1!$A$3:$C$68,3,FALSE)</f>
        <v>#REF!</v>
      </c>
      <c r="R256" s="56" t="e">
        <f>平台团队!#REF!</f>
        <v>#REF!</v>
      </c>
      <c r="S256" s="70"/>
      <c r="T256" s="56">
        <v>2015</v>
      </c>
    </row>
    <row r="257" spans="1:20">
      <c r="A257" s="77" t="e">
        <f>平台团队!#REF!</f>
        <v>#REF!</v>
      </c>
      <c r="B257" s="75" t="e">
        <f>平台团队!#REF!</f>
        <v>#REF!</v>
      </c>
      <c r="C257" s="56" t="e">
        <f>平台团队!#REF!</f>
        <v>#REF!</v>
      </c>
      <c r="D257" s="56" t="e">
        <f>平台团队!#REF!</f>
        <v>#REF!</v>
      </c>
      <c r="E257" s="78" t="e">
        <f t="shared" si="6"/>
        <v>#REF!</v>
      </c>
      <c r="F257" s="56" t="e">
        <f>平台团队!#REF!</f>
        <v>#REF!</v>
      </c>
      <c r="G257" s="78" t="e">
        <f t="shared" si="7"/>
        <v>#REF!</v>
      </c>
      <c r="H257" s="56" t="e">
        <f>平台团队!#REF!</f>
        <v>#REF!</v>
      </c>
      <c r="I257" s="56" t="e">
        <f>平台团队!#REF!</f>
        <v>#REF!</v>
      </c>
      <c r="J257" s="56" t="e">
        <f>平台团队!#REF!</f>
        <v>#REF!</v>
      </c>
      <c r="K257" s="56" t="e">
        <f>平台团队!#REF!</f>
        <v>#REF!</v>
      </c>
      <c r="L257" s="56" t="e">
        <f>平台团队!#REF!</f>
        <v>#REF!</v>
      </c>
      <c r="M257" s="76" t="e">
        <f>平台团队!#REF!</f>
        <v>#REF!</v>
      </c>
      <c r="N257" s="72" t="e">
        <f>平台团队!#REF!</f>
        <v>#REF!</v>
      </c>
      <c r="O257" s="56" t="e">
        <f>平台团队!#REF!</f>
        <v>#REF!</v>
      </c>
      <c r="P257" s="72" t="e">
        <f>VLOOKUP(B257,[3]Sheet1!$A$3:$C$68,2,FALSE)</f>
        <v>#REF!</v>
      </c>
      <c r="Q257" s="72" t="e">
        <f>VLOOKUP(B257,[3]Sheet1!$A$3:$C$68,3,FALSE)</f>
        <v>#REF!</v>
      </c>
      <c r="R257" s="56" t="e">
        <f>平台团队!#REF!</f>
        <v>#REF!</v>
      </c>
      <c r="S257" s="70"/>
      <c r="T257" s="56">
        <v>2015</v>
      </c>
    </row>
    <row r="258" spans="1:20">
      <c r="A258" s="77" t="e">
        <f>平台团队!#REF!</f>
        <v>#REF!</v>
      </c>
      <c r="B258" s="75" t="e">
        <f>平台团队!#REF!</f>
        <v>#REF!</v>
      </c>
      <c r="C258" s="56" t="e">
        <f>平台团队!#REF!</f>
        <v>#REF!</v>
      </c>
      <c r="D258" s="56" t="e">
        <f>平台团队!#REF!</f>
        <v>#REF!</v>
      </c>
      <c r="E258" s="78" t="e">
        <f t="shared" si="6"/>
        <v>#REF!</v>
      </c>
      <c r="F258" s="56" t="e">
        <f>平台团队!#REF!</f>
        <v>#REF!</v>
      </c>
      <c r="G258" s="78" t="e">
        <f t="shared" si="7"/>
        <v>#REF!</v>
      </c>
      <c r="H258" s="56" t="e">
        <f>平台团队!#REF!</f>
        <v>#REF!</v>
      </c>
      <c r="I258" s="56" t="e">
        <f>平台团队!#REF!</f>
        <v>#REF!</v>
      </c>
      <c r="J258" s="56" t="e">
        <f>平台团队!#REF!</f>
        <v>#REF!</v>
      </c>
      <c r="K258" s="56" t="e">
        <f>平台团队!#REF!</f>
        <v>#REF!</v>
      </c>
      <c r="L258" s="56" t="e">
        <f>平台团队!#REF!</f>
        <v>#REF!</v>
      </c>
      <c r="M258" s="76" t="e">
        <f>平台团队!#REF!</f>
        <v>#REF!</v>
      </c>
      <c r="N258" s="72" t="e">
        <f>平台团队!#REF!</f>
        <v>#REF!</v>
      </c>
      <c r="O258" s="56" t="e">
        <f>平台团队!#REF!</f>
        <v>#REF!</v>
      </c>
      <c r="P258" s="72" t="e">
        <f>VLOOKUP(B258,[3]Sheet1!$A$3:$C$68,2,FALSE)</f>
        <v>#REF!</v>
      </c>
      <c r="Q258" s="72" t="e">
        <f>VLOOKUP(B258,[3]Sheet1!$A$3:$C$68,3,FALSE)</f>
        <v>#REF!</v>
      </c>
      <c r="R258" s="56" t="e">
        <f>平台团队!#REF!</f>
        <v>#REF!</v>
      </c>
      <c r="S258" s="70"/>
      <c r="T258" s="56">
        <v>2015</v>
      </c>
    </row>
    <row r="259" spans="1:20">
      <c r="A259" s="77" t="e">
        <f>平台团队!#REF!</f>
        <v>#REF!</v>
      </c>
      <c r="B259" s="75" t="e">
        <f>平台团队!#REF!</f>
        <v>#REF!</v>
      </c>
      <c r="C259" s="56" t="e">
        <f>平台团队!#REF!</f>
        <v>#REF!</v>
      </c>
      <c r="D259" s="56" t="e">
        <f>平台团队!#REF!</f>
        <v>#REF!</v>
      </c>
      <c r="E259" s="78" t="e">
        <f t="shared" si="6"/>
        <v>#REF!</v>
      </c>
      <c r="F259" s="56" t="e">
        <f>平台团队!#REF!</f>
        <v>#REF!</v>
      </c>
      <c r="G259" s="78" t="e">
        <f t="shared" si="7"/>
        <v>#REF!</v>
      </c>
      <c r="H259" s="56" t="e">
        <f>平台团队!#REF!</f>
        <v>#REF!</v>
      </c>
      <c r="I259" s="56" t="e">
        <f>平台团队!#REF!</f>
        <v>#REF!</v>
      </c>
      <c r="J259" s="56" t="e">
        <f>平台团队!#REF!</f>
        <v>#REF!</v>
      </c>
      <c r="K259" s="56" t="e">
        <f>平台团队!#REF!</f>
        <v>#REF!</v>
      </c>
      <c r="L259" s="56" t="e">
        <f>平台团队!#REF!</f>
        <v>#REF!</v>
      </c>
      <c r="M259" s="76" t="e">
        <f>平台团队!#REF!</f>
        <v>#REF!</v>
      </c>
      <c r="N259" s="72" t="e">
        <f>平台团队!#REF!</f>
        <v>#REF!</v>
      </c>
      <c r="O259" s="56" t="e">
        <f>平台团队!#REF!</f>
        <v>#REF!</v>
      </c>
      <c r="P259" s="72" t="e">
        <f>VLOOKUP(B259,[3]Sheet1!$A$3:$C$68,2,FALSE)</f>
        <v>#REF!</v>
      </c>
      <c r="Q259" s="72" t="e">
        <f>VLOOKUP(B259,[3]Sheet1!$A$3:$C$68,3,FALSE)</f>
        <v>#REF!</v>
      </c>
      <c r="R259" s="56" t="e">
        <f>平台团队!#REF!</f>
        <v>#REF!</v>
      </c>
      <c r="S259" s="70"/>
      <c r="T259" s="56">
        <v>2015</v>
      </c>
    </row>
    <row r="260" spans="1:20">
      <c r="A260" s="77" t="e">
        <f>平台团队!#REF!</f>
        <v>#REF!</v>
      </c>
      <c r="B260" s="75" t="e">
        <f>平台团队!#REF!</f>
        <v>#REF!</v>
      </c>
      <c r="C260" s="56" t="e">
        <f>平台团队!#REF!</f>
        <v>#REF!</v>
      </c>
      <c r="D260" s="56" t="e">
        <f>平台团队!#REF!</f>
        <v>#REF!</v>
      </c>
      <c r="E260" s="78" t="e">
        <f t="shared" si="6"/>
        <v>#REF!</v>
      </c>
      <c r="F260" s="56" t="e">
        <f>平台团队!#REF!</f>
        <v>#REF!</v>
      </c>
      <c r="G260" s="78" t="e">
        <f t="shared" si="7"/>
        <v>#REF!</v>
      </c>
      <c r="H260" s="56" t="e">
        <f>平台团队!#REF!</f>
        <v>#REF!</v>
      </c>
      <c r="I260" s="56" t="e">
        <f>平台团队!#REF!</f>
        <v>#REF!</v>
      </c>
      <c r="J260" s="56" t="e">
        <f>平台团队!#REF!</f>
        <v>#REF!</v>
      </c>
      <c r="K260" s="56" t="e">
        <f>平台团队!#REF!</f>
        <v>#REF!</v>
      </c>
      <c r="L260" s="56" t="e">
        <f>平台团队!#REF!</f>
        <v>#REF!</v>
      </c>
      <c r="M260" s="76" t="e">
        <f>平台团队!#REF!</f>
        <v>#REF!</v>
      </c>
      <c r="N260" s="72" t="e">
        <f>平台团队!#REF!</f>
        <v>#REF!</v>
      </c>
      <c r="O260" s="56" t="e">
        <f>平台团队!#REF!</f>
        <v>#REF!</v>
      </c>
      <c r="P260" s="72" t="e">
        <f>VLOOKUP(B260,[3]Sheet1!$A$3:$C$68,2,FALSE)</f>
        <v>#REF!</v>
      </c>
      <c r="Q260" s="72" t="e">
        <f>VLOOKUP(B260,[3]Sheet1!$A$3:$C$68,3,FALSE)</f>
        <v>#REF!</v>
      </c>
      <c r="R260" s="56" t="e">
        <f>平台团队!#REF!</f>
        <v>#REF!</v>
      </c>
      <c r="S260" s="70"/>
      <c r="T260" s="56">
        <v>2015</v>
      </c>
    </row>
    <row r="261" spans="1:20">
      <c r="A261" s="77" t="e">
        <f>平台团队!#REF!</f>
        <v>#REF!</v>
      </c>
      <c r="B261" s="75" t="e">
        <f>平台团队!#REF!</f>
        <v>#REF!</v>
      </c>
      <c r="C261" s="56" t="e">
        <f>平台团队!#REF!</f>
        <v>#REF!</v>
      </c>
      <c r="D261" s="56" t="e">
        <f>平台团队!#REF!</f>
        <v>#REF!</v>
      </c>
      <c r="E261" s="78" t="e">
        <f t="shared" si="6"/>
        <v>#REF!</v>
      </c>
      <c r="F261" s="56" t="e">
        <f>平台团队!#REF!</f>
        <v>#REF!</v>
      </c>
      <c r="G261" s="78" t="e">
        <f t="shared" si="7"/>
        <v>#REF!</v>
      </c>
      <c r="H261" s="56" t="e">
        <f>平台团队!#REF!</f>
        <v>#REF!</v>
      </c>
      <c r="I261" s="56" t="e">
        <f>平台团队!#REF!</f>
        <v>#REF!</v>
      </c>
      <c r="J261" s="56" t="e">
        <f>平台团队!#REF!</f>
        <v>#REF!</v>
      </c>
      <c r="K261" s="56" t="e">
        <f>平台团队!#REF!</f>
        <v>#REF!</v>
      </c>
      <c r="L261" s="56" t="e">
        <f>平台团队!#REF!</f>
        <v>#REF!</v>
      </c>
      <c r="M261" s="76" t="e">
        <f>平台团队!#REF!</f>
        <v>#REF!</v>
      </c>
      <c r="N261" s="72" t="e">
        <f>平台团队!#REF!</f>
        <v>#REF!</v>
      </c>
      <c r="O261" s="56" t="e">
        <f>平台团队!#REF!</f>
        <v>#REF!</v>
      </c>
      <c r="P261" s="72" t="e">
        <f>VLOOKUP(B261,[3]Sheet1!$A$3:$C$68,2,FALSE)</f>
        <v>#REF!</v>
      </c>
      <c r="Q261" s="72" t="e">
        <f>VLOOKUP(B261,[3]Sheet1!$A$3:$C$68,3,FALSE)</f>
        <v>#REF!</v>
      </c>
      <c r="R261" s="56" t="e">
        <f>平台团队!#REF!</f>
        <v>#REF!</v>
      </c>
      <c r="S261" s="70"/>
      <c r="T261" s="56">
        <v>2015</v>
      </c>
    </row>
    <row r="262" spans="1:20">
      <c r="A262" s="77" t="e">
        <f>平台团队!#REF!</f>
        <v>#REF!</v>
      </c>
      <c r="B262" s="75" t="e">
        <f>平台团队!#REF!</f>
        <v>#REF!</v>
      </c>
      <c r="C262" s="56" t="e">
        <f>平台团队!#REF!</f>
        <v>#REF!</v>
      </c>
      <c r="D262" s="56" t="e">
        <f>平台团队!#REF!</f>
        <v>#REF!</v>
      </c>
      <c r="E262" s="78" t="e">
        <f t="shared" si="6"/>
        <v>#REF!</v>
      </c>
      <c r="F262" s="56" t="e">
        <f>平台团队!#REF!</f>
        <v>#REF!</v>
      </c>
      <c r="G262" s="78" t="e">
        <f t="shared" si="7"/>
        <v>#REF!</v>
      </c>
      <c r="H262" s="56" t="e">
        <f>平台团队!#REF!</f>
        <v>#REF!</v>
      </c>
      <c r="I262" s="56" t="e">
        <f>平台团队!#REF!</f>
        <v>#REF!</v>
      </c>
      <c r="J262" s="56" t="e">
        <f>平台团队!#REF!</f>
        <v>#REF!</v>
      </c>
      <c r="K262" s="56" t="e">
        <f>平台团队!#REF!</f>
        <v>#REF!</v>
      </c>
      <c r="L262" s="56" t="e">
        <f>平台团队!#REF!</f>
        <v>#REF!</v>
      </c>
      <c r="M262" s="76" t="e">
        <f>平台团队!#REF!</f>
        <v>#REF!</v>
      </c>
      <c r="N262" s="72" t="e">
        <f>平台团队!#REF!</f>
        <v>#REF!</v>
      </c>
      <c r="O262" s="56" t="e">
        <f>平台团队!#REF!</f>
        <v>#REF!</v>
      </c>
      <c r="P262" s="72" t="e">
        <f>VLOOKUP(B262,[3]Sheet1!$A$3:$C$68,2,FALSE)</f>
        <v>#REF!</v>
      </c>
      <c r="Q262" s="72" t="e">
        <f>VLOOKUP(B262,[3]Sheet1!$A$3:$C$68,3,FALSE)</f>
        <v>#REF!</v>
      </c>
      <c r="R262" s="56" t="e">
        <f>平台团队!#REF!</f>
        <v>#REF!</v>
      </c>
      <c r="S262" s="70"/>
      <c r="T262" s="56">
        <v>2015</v>
      </c>
    </row>
    <row r="263" spans="1:20">
      <c r="A263" s="77" t="e">
        <f>平台团队!#REF!</f>
        <v>#REF!</v>
      </c>
      <c r="B263" s="75" t="e">
        <f>平台团队!#REF!</f>
        <v>#REF!</v>
      </c>
      <c r="C263" s="56" t="e">
        <f>平台团队!#REF!</f>
        <v>#REF!</v>
      </c>
      <c r="D263" s="56" t="e">
        <f>平台团队!#REF!</f>
        <v>#REF!</v>
      </c>
      <c r="E263" s="78" t="e">
        <f t="shared" si="6"/>
        <v>#REF!</v>
      </c>
      <c r="F263" s="56" t="e">
        <f>平台团队!#REF!</f>
        <v>#REF!</v>
      </c>
      <c r="G263" s="78" t="e">
        <f t="shared" si="7"/>
        <v>#REF!</v>
      </c>
      <c r="H263" s="56" t="e">
        <f>平台团队!#REF!</f>
        <v>#REF!</v>
      </c>
      <c r="I263" s="56" t="e">
        <f>平台团队!#REF!</f>
        <v>#REF!</v>
      </c>
      <c r="J263" s="56" t="e">
        <f>平台团队!#REF!</f>
        <v>#REF!</v>
      </c>
      <c r="K263" s="56" t="e">
        <f>平台团队!#REF!</f>
        <v>#REF!</v>
      </c>
      <c r="L263" s="56" t="e">
        <f>平台团队!#REF!</f>
        <v>#REF!</v>
      </c>
      <c r="M263" s="76" t="e">
        <f>平台团队!#REF!</f>
        <v>#REF!</v>
      </c>
      <c r="N263" s="72" t="e">
        <f>平台团队!#REF!</f>
        <v>#REF!</v>
      </c>
      <c r="O263" s="56" t="e">
        <f>平台团队!#REF!</f>
        <v>#REF!</v>
      </c>
      <c r="P263" s="72" t="e">
        <f>VLOOKUP(B263,[3]Sheet1!$A$3:$C$68,2,FALSE)</f>
        <v>#REF!</v>
      </c>
      <c r="Q263" s="72" t="e">
        <f>VLOOKUP(B263,[3]Sheet1!$A$3:$C$68,3,FALSE)</f>
        <v>#REF!</v>
      </c>
      <c r="R263" s="56" t="e">
        <f>平台团队!#REF!</f>
        <v>#REF!</v>
      </c>
      <c r="S263" s="70"/>
      <c r="T263" s="56">
        <v>2015</v>
      </c>
    </row>
    <row r="264" spans="1:20">
      <c r="A264" s="77" t="e">
        <f>平台团队!#REF!</f>
        <v>#REF!</v>
      </c>
      <c r="B264" s="75" t="e">
        <f>平台团队!#REF!</f>
        <v>#REF!</v>
      </c>
      <c r="C264" s="56" t="e">
        <f>平台团队!#REF!</f>
        <v>#REF!</v>
      </c>
      <c r="D264" s="56" t="e">
        <f>平台团队!#REF!</f>
        <v>#REF!</v>
      </c>
      <c r="E264" s="78" t="e">
        <f t="shared" si="6"/>
        <v>#REF!</v>
      </c>
      <c r="F264" s="56" t="e">
        <f>平台团队!#REF!</f>
        <v>#REF!</v>
      </c>
      <c r="G264" s="78" t="e">
        <f t="shared" si="7"/>
        <v>#REF!</v>
      </c>
      <c r="H264" s="56" t="e">
        <f>平台团队!#REF!</f>
        <v>#REF!</v>
      </c>
      <c r="I264" s="56" t="e">
        <f>平台团队!#REF!</f>
        <v>#REF!</v>
      </c>
      <c r="J264" s="56" t="e">
        <f>平台团队!#REF!</f>
        <v>#REF!</v>
      </c>
      <c r="K264" s="56" t="e">
        <f>平台团队!#REF!</f>
        <v>#REF!</v>
      </c>
      <c r="L264" s="56" t="e">
        <f>平台团队!#REF!</f>
        <v>#REF!</v>
      </c>
      <c r="M264" s="76" t="e">
        <f>平台团队!#REF!</f>
        <v>#REF!</v>
      </c>
      <c r="N264" s="72" t="e">
        <f>平台团队!#REF!</f>
        <v>#REF!</v>
      </c>
      <c r="O264" s="56" t="e">
        <f>平台团队!#REF!</f>
        <v>#REF!</v>
      </c>
      <c r="P264" s="72" t="e">
        <f>VLOOKUP(B264,[3]Sheet1!$A$3:$C$68,2,FALSE)</f>
        <v>#REF!</v>
      </c>
      <c r="Q264" s="72" t="e">
        <f>VLOOKUP(B264,[3]Sheet1!$A$3:$C$68,3,FALSE)</f>
        <v>#REF!</v>
      </c>
      <c r="R264" s="56" t="e">
        <f>平台团队!#REF!</f>
        <v>#REF!</v>
      </c>
      <c r="S264" s="70"/>
      <c r="T264" s="56">
        <v>2015</v>
      </c>
    </row>
    <row r="265" spans="1:20">
      <c r="A265" s="77" t="e">
        <f>平台团队!#REF!</f>
        <v>#REF!</v>
      </c>
      <c r="B265" s="75" t="e">
        <f>平台团队!#REF!</f>
        <v>#REF!</v>
      </c>
      <c r="C265" s="56" t="e">
        <f>平台团队!#REF!</f>
        <v>#REF!</v>
      </c>
      <c r="D265" s="56" t="e">
        <f>平台团队!#REF!</f>
        <v>#REF!</v>
      </c>
      <c r="E265" s="78" t="e">
        <f t="shared" si="6"/>
        <v>#REF!</v>
      </c>
      <c r="F265" s="56" t="e">
        <f>平台团队!#REF!</f>
        <v>#REF!</v>
      </c>
      <c r="G265" s="78" t="e">
        <f t="shared" si="7"/>
        <v>#REF!</v>
      </c>
      <c r="H265" s="56" t="e">
        <f>平台团队!#REF!</f>
        <v>#REF!</v>
      </c>
      <c r="I265" s="56" t="e">
        <f>平台团队!#REF!</f>
        <v>#REF!</v>
      </c>
      <c r="J265" s="56" t="e">
        <f>平台团队!#REF!</f>
        <v>#REF!</v>
      </c>
      <c r="K265" s="56" t="e">
        <f>平台团队!#REF!</f>
        <v>#REF!</v>
      </c>
      <c r="L265" s="56" t="e">
        <f>平台团队!#REF!</f>
        <v>#REF!</v>
      </c>
      <c r="M265" s="76" t="e">
        <f>平台团队!#REF!</f>
        <v>#REF!</v>
      </c>
      <c r="N265" s="72" t="e">
        <f>平台团队!#REF!</f>
        <v>#REF!</v>
      </c>
      <c r="O265" s="56" t="e">
        <f>平台团队!#REF!</f>
        <v>#REF!</v>
      </c>
      <c r="P265" s="72" t="e">
        <f>VLOOKUP(B265,[3]Sheet1!$A$3:$C$68,2,FALSE)</f>
        <v>#REF!</v>
      </c>
      <c r="Q265" s="72" t="e">
        <f>VLOOKUP(B265,[3]Sheet1!$A$3:$C$68,3,FALSE)</f>
        <v>#REF!</v>
      </c>
      <c r="R265" s="56" t="e">
        <f>平台团队!#REF!</f>
        <v>#REF!</v>
      </c>
      <c r="S265" s="70"/>
      <c r="T265" s="56">
        <v>2015</v>
      </c>
    </row>
    <row r="266" spans="1:20">
      <c r="A266" s="77" t="e">
        <f>平台团队!#REF!</f>
        <v>#REF!</v>
      </c>
      <c r="B266" s="75" t="e">
        <f>平台团队!#REF!</f>
        <v>#REF!</v>
      </c>
      <c r="C266" s="56" t="e">
        <f>平台团队!#REF!</f>
        <v>#REF!</v>
      </c>
      <c r="D266" s="56" t="e">
        <f>平台团队!#REF!</f>
        <v>#REF!</v>
      </c>
      <c r="E266" s="78" t="e">
        <f t="shared" ref="E266:E329" si="8">IF(F266="国家级","01",IF(F266="部级","02",IF(F266="省级","03",IF(F266="市级","04","05"))))</f>
        <v>#REF!</v>
      </c>
      <c r="F266" s="56" t="e">
        <f>平台团队!#REF!</f>
        <v>#REF!</v>
      </c>
      <c r="G266" s="78" t="e">
        <f t="shared" ref="G266:G329" si="9">IF(H266="创新团队","02",IF(H266="人才项目","03","01"))</f>
        <v>#REF!</v>
      </c>
      <c r="H266" s="56" t="e">
        <f>平台团队!#REF!</f>
        <v>#REF!</v>
      </c>
      <c r="I266" s="56" t="e">
        <f>平台团队!#REF!</f>
        <v>#REF!</v>
      </c>
      <c r="J266" s="56" t="e">
        <f>平台团队!#REF!</f>
        <v>#REF!</v>
      </c>
      <c r="K266" s="56" t="e">
        <f>平台团队!#REF!</f>
        <v>#REF!</v>
      </c>
      <c r="L266" s="56" t="e">
        <f>平台团队!#REF!</f>
        <v>#REF!</v>
      </c>
      <c r="M266" s="76" t="e">
        <f>平台团队!#REF!</f>
        <v>#REF!</v>
      </c>
      <c r="N266" s="72" t="e">
        <f>平台团队!#REF!</f>
        <v>#REF!</v>
      </c>
      <c r="O266" s="56" t="e">
        <f>平台团队!#REF!</f>
        <v>#REF!</v>
      </c>
      <c r="P266" s="72" t="e">
        <f>VLOOKUP(B266,[3]Sheet1!$A$3:$C$68,2,FALSE)</f>
        <v>#REF!</v>
      </c>
      <c r="Q266" s="72" t="e">
        <f>VLOOKUP(B266,[3]Sheet1!$A$3:$C$68,3,FALSE)</f>
        <v>#REF!</v>
      </c>
      <c r="R266" s="56" t="e">
        <f>平台团队!#REF!</f>
        <v>#REF!</v>
      </c>
      <c r="S266" s="70"/>
      <c r="T266" s="56">
        <v>2015</v>
      </c>
    </row>
    <row r="267" spans="1:20">
      <c r="A267" s="77" t="e">
        <f>平台团队!#REF!</f>
        <v>#REF!</v>
      </c>
      <c r="B267" s="75" t="e">
        <f>平台团队!#REF!</f>
        <v>#REF!</v>
      </c>
      <c r="C267" s="56" t="e">
        <f>平台团队!#REF!</f>
        <v>#REF!</v>
      </c>
      <c r="D267" s="56" t="e">
        <f>平台团队!#REF!</f>
        <v>#REF!</v>
      </c>
      <c r="E267" s="78" t="e">
        <f t="shared" si="8"/>
        <v>#REF!</v>
      </c>
      <c r="F267" s="56" t="e">
        <f>平台团队!#REF!</f>
        <v>#REF!</v>
      </c>
      <c r="G267" s="78" t="e">
        <f t="shared" si="9"/>
        <v>#REF!</v>
      </c>
      <c r="H267" s="56" t="e">
        <f>平台团队!#REF!</f>
        <v>#REF!</v>
      </c>
      <c r="I267" s="56" t="e">
        <f>平台团队!#REF!</f>
        <v>#REF!</v>
      </c>
      <c r="J267" s="56" t="e">
        <f>平台团队!#REF!</f>
        <v>#REF!</v>
      </c>
      <c r="K267" s="56" t="e">
        <f>平台团队!#REF!</f>
        <v>#REF!</v>
      </c>
      <c r="L267" s="56" t="e">
        <f>平台团队!#REF!</f>
        <v>#REF!</v>
      </c>
      <c r="M267" s="76" t="e">
        <f>平台团队!#REF!</f>
        <v>#REF!</v>
      </c>
      <c r="N267" s="72" t="e">
        <f>平台团队!#REF!</f>
        <v>#REF!</v>
      </c>
      <c r="O267" s="56" t="e">
        <f>平台团队!#REF!</f>
        <v>#REF!</v>
      </c>
      <c r="P267" s="72" t="e">
        <f>VLOOKUP(B267,[3]Sheet1!$A$3:$C$68,2,FALSE)</f>
        <v>#REF!</v>
      </c>
      <c r="Q267" s="72" t="e">
        <f>VLOOKUP(B267,[3]Sheet1!$A$3:$C$68,3,FALSE)</f>
        <v>#REF!</v>
      </c>
      <c r="R267" s="56" t="e">
        <f>平台团队!#REF!</f>
        <v>#REF!</v>
      </c>
      <c r="S267" s="70"/>
      <c r="T267" s="56">
        <v>2015</v>
      </c>
    </row>
    <row r="268" spans="1:20">
      <c r="A268" s="77" t="e">
        <f>平台团队!#REF!</f>
        <v>#REF!</v>
      </c>
      <c r="B268" s="75" t="e">
        <f>平台团队!#REF!</f>
        <v>#REF!</v>
      </c>
      <c r="C268" s="56" t="e">
        <f>平台团队!#REF!</f>
        <v>#REF!</v>
      </c>
      <c r="D268" s="56" t="e">
        <f>平台团队!#REF!</f>
        <v>#REF!</v>
      </c>
      <c r="E268" s="78" t="e">
        <f t="shared" si="8"/>
        <v>#REF!</v>
      </c>
      <c r="F268" s="56" t="e">
        <f>平台团队!#REF!</f>
        <v>#REF!</v>
      </c>
      <c r="G268" s="78" t="e">
        <f t="shared" si="9"/>
        <v>#REF!</v>
      </c>
      <c r="H268" s="56" t="e">
        <f>平台团队!#REF!</f>
        <v>#REF!</v>
      </c>
      <c r="I268" s="56" t="e">
        <f>平台团队!#REF!</f>
        <v>#REF!</v>
      </c>
      <c r="J268" s="56" t="e">
        <f>平台团队!#REF!</f>
        <v>#REF!</v>
      </c>
      <c r="K268" s="56" t="e">
        <f>平台团队!#REF!</f>
        <v>#REF!</v>
      </c>
      <c r="L268" s="56" t="e">
        <f>平台团队!#REF!</f>
        <v>#REF!</v>
      </c>
      <c r="M268" s="76" t="e">
        <f>平台团队!#REF!</f>
        <v>#REF!</v>
      </c>
      <c r="N268" s="72" t="e">
        <f>平台团队!#REF!</f>
        <v>#REF!</v>
      </c>
      <c r="O268" s="56" t="e">
        <f>平台团队!#REF!</f>
        <v>#REF!</v>
      </c>
      <c r="P268" s="72" t="e">
        <f>VLOOKUP(B268,[3]Sheet1!$A$3:$C$68,2,FALSE)</f>
        <v>#REF!</v>
      </c>
      <c r="Q268" s="72" t="e">
        <f>VLOOKUP(B268,[3]Sheet1!$A$3:$C$68,3,FALSE)</f>
        <v>#REF!</v>
      </c>
      <c r="R268" s="56" t="e">
        <f>平台团队!#REF!</f>
        <v>#REF!</v>
      </c>
      <c r="S268" s="70"/>
      <c r="T268" s="56">
        <v>2015</v>
      </c>
    </row>
    <row r="269" spans="1:20">
      <c r="A269" s="77" t="e">
        <f>平台团队!#REF!</f>
        <v>#REF!</v>
      </c>
      <c r="B269" s="75" t="e">
        <f>平台团队!#REF!</f>
        <v>#REF!</v>
      </c>
      <c r="C269" s="56" t="e">
        <f>平台团队!#REF!</f>
        <v>#REF!</v>
      </c>
      <c r="D269" s="56" t="e">
        <f>平台团队!#REF!</f>
        <v>#REF!</v>
      </c>
      <c r="E269" s="78" t="e">
        <f t="shared" si="8"/>
        <v>#REF!</v>
      </c>
      <c r="F269" s="56" t="e">
        <f>平台团队!#REF!</f>
        <v>#REF!</v>
      </c>
      <c r="G269" s="78" t="e">
        <f t="shared" si="9"/>
        <v>#REF!</v>
      </c>
      <c r="H269" s="56" t="e">
        <f>平台团队!#REF!</f>
        <v>#REF!</v>
      </c>
      <c r="I269" s="56" t="e">
        <f>平台团队!#REF!</f>
        <v>#REF!</v>
      </c>
      <c r="J269" s="56" t="e">
        <f>平台团队!#REF!</f>
        <v>#REF!</v>
      </c>
      <c r="K269" s="56" t="e">
        <f>平台团队!#REF!</f>
        <v>#REF!</v>
      </c>
      <c r="L269" s="56" t="e">
        <f>平台团队!#REF!</f>
        <v>#REF!</v>
      </c>
      <c r="M269" s="76" t="e">
        <f>平台团队!#REF!</f>
        <v>#REF!</v>
      </c>
      <c r="N269" s="72" t="e">
        <f>平台团队!#REF!</f>
        <v>#REF!</v>
      </c>
      <c r="O269" s="56" t="e">
        <f>平台团队!#REF!</f>
        <v>#REF!</v>
      </c>
      <c r="P269" s="72" t="e">
        <f>VLOOKUP(B269,[3]Sheet1!$A$3:$C$68,2,FALSE)</f>
        <v>#REF!</v>
      </c>
      <c r="Q269" s="72" t="e">
        <f>VLOOKUP(B269,[3]Sheet1!$A$3:$C$68,3,FALSE)</f>
        <v>#REF!</v>
      </c>
      <c r="R269" s="56" t="e">
        <f>平台团队!#REF!</f>
        <v>#REF!</v>
      </c>
      <c r="S269" s="70"/>
      <c r="T269" s="56">
        <v>2015</v>
      </c>
    </row>
    <row r="270" spans="1:20">
      <c r="A270" s="77" t="e">
        <f>平台团队!#REF!</f>
        <v>#REF!</v>
      </c>
      <c r="B270" s="75" t="e">
        <f>平台团队!#REF!</f>
        <v>#REF!</v>
      </c>
      <c r="C270" s="56" t="e">
        <f>平台团队!#REF!</f>
        <v>#REF!</v>
      </c>
      <c r="D270" s="56" t="e">
        <f>平台团队!#REF!</f>
        <v>#REF!</v>
      </c>
      <c r="E270" s="78" t="e">
        <f t="shared" si="8"/>
        <v>#REF!</v>
      </c>
      <c r="F270" s="56" t="e">
        <f>平台团队!#REF!</f>
        <v>#REF!</v>
      </c>
      <c r="G270" s="78" t="e">
        <f t="shared" si="9"/>
        <v>#REF!</v>
      </c>
      <c r="H270" s="56" t="e">
        <f>平台团队!#REF!</f>
        <v>#REF!</v>
      </c>
      <c r="I270" s="56" t="e">
        <f>平台团队!#REF!</f>
        <v>#REF!</v>
      </c>
      <c r="J270" s="56" t="e">
        <f>平台团队!#REF!</f>
        <v>#REF!</v>
      </c>
      <c r="K270" s="56" t="e">
        <f>平台团队!#REF!</f>
        <v>#REF!</v>
      </c>
      <c r="L270" s="56" t="e">
        <f>平台团队!#REF!</f>
        <v>#REF!</v>
      </c>
      <c r="M270" s="76" t="e">
        <f>平台团队!#REF!</f>
        <v>#REF!</v>
      </c>
      <c r="N270" s="72" t="e">
        <f>平台团队!#REF!</f>
        <v>#REF!</v>
      </c>
      <c r="O270" s="56" t="e">
        <f>平台团队!#REF!</f>
        <v>#REF!</v>
      </c>
      <c r="P270" s="72" t="e">
        <f>VLOOKUP(B270,[3]Sheet1!$A$3:$C$68,2,FALSE)</f>
        <v>#REF!</v>
      </c>
      <c r="Q270" s="72" t="e">
        <f>VLOOKUP(B270,[3]Sheet1!$A$3:$C$68,3,FALSE)</f>
        <v>#REF!</v>
      </c>
      <c r="R270" s="56" t="e">
        <f>平台团队!#REF!</f>
        <v>#REF!</v>
      </c>
      <c r="S270" s="70"/>
      <c r="T270" s="56">
        <v>2015</v>
      </c>
    </row>
    <row r="271" spans="1:20">
      <c r="A271" s="77" t="e">
        <f>平台团队!#REF!</f>
        <v>#REF!</v>
      </c>
      <c r="B271" s="75" t="e">
        <f>平台团队!#REF!</f>
        <v>#REF!</v>
      </c>
      <c r="C271" s="56" t="e">
        <f>平台团队!#REF!</f>
        <v>#REF!</v>
      </c>
      <c r="D271" s="56" t="e">
        <f>平台团队!#REF!</f>
        <v>#REF!</v>
      </c>
      <c r="E271" s="78" t="e">
        <f t="shared" si="8"/>
        <v>#REF!</v>
      </c>
      <c r="F271" s="56" t="e">
        <f>平台团队!#REF!</f>
        <v>#REF!</v>
      </c>
      <c r="G271" s="78" t="e">
        <f t="shared" si="9"/>
        <v>#REF!</v>
      </c>
      <c r="H271" s="56" t="e">
        <f>平台团队!#REF!</f>
        <v>#REF!</v>
      </c>
      <c r="I271" s="56" t="e">
        <f>平台团队!#REF!</f>
        <v>#REF!</v>
      </c>
      <c r="J271" s="56" t="e">
        <f>平台团队!#REF!</f>
        <v>#REF!</v>
      </c>
      <c r="K271" s="56" t="e">
        <f>平台团队!#REF!</f>
        <v>#REF!</v>
      </c>
      <c r="L271" s="56" t="e">
        <f>平台团队!#REF!</f>
        <v>#REF!</v>
      </c>
      <c r="M271" s="76" t="e">
        <f>平台团队!#REF!</f>
        <v>#REF!</v>
      </c>
      <c r="N271" s="72" t="e">
        <f>平台团队!#REF!</f>
        <v>#REF!</v>
      </c>
      <c r="O271" s="56" t="e">
        <f>平台团队!#REF!</f>
        <v>#REF!</v>
      </c>
      <c r="P271" s="72" t="e">
        <f>VLOOKUP(B271,[3]Sheet1!$A$3:$C$68,2,FALSE)</f>
        <v>#REF!</v>
      </c>
      <c r="Q271" s="72" t="e">
        <f>VLOOKUP(B271,[3]Sheet1!$A$3:$C$68,3,FALSE)</f>
        <v>#REF!</v>
      </c>
      <c r="R271" s="56" t="e">
        <f>平台团队!#REF!</f>
        <v>#REF!</v>
      </c>
      <c r="S271" s="70"/>
      <c r="T271" s="56">
        <v>2015</v>
      </c>
    </row>
    <row r="272" spans="1:20">
      <c r="A272" s="77" t="e">
        <f>平台团队!#REF!</f>
        <v>#REF!</v>
      </c>
      <c r="B272" s="75" t="e">
        <f>平台团队!#REF!</f>
        <v>#REF!</v>
      </c>
      <c r="C272" s="56" t="e">
        <f>平台团队!#REF!</f>
        <v>#REF!</v>
      </c>
      <c r="D272" s="56" t="e">
        <f>平台团队!#REF!</f>
        <v>#REF!</v>
      </c>
      <c r="E272" s="78" t="e">
        <f t="shared" si="8"/>
        <v>#REF!</v>
      </c>
      <c r="F272" s="56" t="e">
        <f>平台团队!#REF!</f>
        <v>#REF!</v>
      </c>
      <c r="G272" s="78" t="e">
        <f t="shared" si="9"/>
        <v>#REF!</v>
      </c>
      <c r="H272" s="56" t="e">
        <f>平台团队!#REF!</f>
        <v>#REF!</v>
      </c>
      <c r="I272" s="56" t="e">
        <f>平台团队!#REF!</f>
        <v>#REF!</v>
      </c>
      <c r="J272" s="56" t="e">
        <f>平台团队!#REF!</f>
        <v>#REF!</v>
      </c>
      <c r="K272" s="56" t="e">
        <f>平台团队!#REF!</f>
        <v>#REF!</v>
      </c>
      <c r="L272" s="56" t="e">
        <f>平台团队!#REF!</f>
        <v>#REF!</v>
      </c>
      <c r="M272" s="76" t="e">
        <f>平台团队!#REF!</f>
        <v>#REF!</v>
      </c>
      <c r="N272" s="72" t="e">
        <f>平台团队!#REF!</f>
        <v>#REF!</v>
      </c>
      <c r="O272" s="56" t="e">
        <f>平台团队!#REF!</f>
        <v>#REF!</v>
      </c>
      <c r="P272" s="72" t="e">
        <f>VLOOKUP(B272,[3]Sheet1!$A$3:$C$68,2,FALSE)</f>
        <v>#REF!</v>
      </c>
      <c r="Q272" s="72" t="e">
        <f>VLOOKUP(B272,[3]Sheet1!$A$3:$C$68,3,FALSE)</f>
        <v>#REF!</v>
      </c>
      <c r="R272" s="56" t="e">
        <f>平台团队!#REF!</f>
        <v>#REF!</v>
      </c>
      <c r="S272" s="70"/>
      <c r="T272" s="56">
        <v>2015</v>
      </c>
    </row>
    <row r="273" spans="1:20">
      <c r="A273" s="77" t="e">
        <f>平台团队!#REF!</f>
        <v>#REF!</v>
      </c>
      <c r="B273" s="75" t="e">
        <f>平台团队!#REF!</f>
        <v>#REF!</v>
      </c>
      <c r="C273" s="56" t="e">
        <f>平台团队!#REF!</f>
        <v>#REF!</v>
      </c>
      <c r="D273" s="56" t="e">
        <f>平台团队!#REF!</f>
        <v>#REF!</v>
      </c>
      <c r="E273" s="78" t="e">
        <f t="shared" si="8"/>
        <v>#REF!</v>
      </c>
      <c r="F273" s="56" t="e">
        <f>平台团队!#REF!</f>
        <v>#REF!</v>
      </c>
      <c r="G273" s="78" t="e">
        <f t="shared" si="9"/>
        <v>#REF!</v>
      </c>
      <c r="H273" s="56" t="e">
        <f>平台团队!#REF!</f>
        <v>#REF!</v>
      </c>
      <c r="I273" s="56" t="e">
        <f>平台团队!#REF!</f>
        <v>#REF!</v>
      </c>
      <c r="J273" s="56" t="e">
        <f>平台团队!#REF!</f>
        <v>#REF!</v>
      </c>
      <c r="K273" s="56" t="e">
        <f>平台团队!#REF!</f>
        <v>#REF!</v>
      </c>
      <c r="L273" s="56" t="e">
        <f>平台团队!#REF!</f>
        <v>#REF!</v>
      </c>
      <c r="M273" s="76" t="e">
        <f>平台团队!#REF!</f>
        <v>#REF!</v>
      </c>
      <c r="N273" s="72" t="e">
        <f>平台团队!#REF!</f>
        <v>#REF!</v>
      </c>
      <c r="O273" s="56" t="e">
        <f>平台团队!#REF!</f>
        <v>#REF!</v>
      </c>
      <c r="P273" s="72" t="e">
        <f>VLOOKUP(B273,[3]Sheet1!$A$3:$C$68,2,FALSE)</f>
        <v>#REF!</v>
      </c>
      <c r="Q273" s="72" t="e">
        <f>VLOOKUP(B273,[3]Sheet1!$A$3:$C$68,3,FALSE)</f>
        <v>#REF!</v>
      </c>
      <c r="R273" s="56" t="e">
        <f>平台团队!#REF!</f>
        <v>#REF!</v>
      </c>
      <c r="S273" s="70"/>
      <c r="T273" s="56">
        <v>2015</v>
      </c>
    </row>
    <row r="274" spans="1:20">
      <c r="A274" s="77" t="e">
        <f>平台团队!#REF!</f>
        <v>#REF!</v>
      </c>
      <c r="B274" s="75" t="e">
        <f>平台团队!#REF!</f>
        <v>#REF!</v>
      </c>
      <c r="C274" s="56" t="e">
        <f>平台团队!#REF!</f>
        <v>#REF!</v>
      </c>
      <c r="D274" s="56" t="e">
        <f>平台团队!#REF!</f>
        <v>#REF!</v>
      </c>
      <c r="E274" s="78" t="e">
        <f t="shared" si="8"/>
        <v>#REF!</v>
      </c>
      <c r="F274" s="56" t="e">
        <f>平台团队!#REF!</f>
        <v>#REF!</v>
      </c>
      <c r="G274" s="78" t="e">
        <f t="shared" si="9"/>
        <v>#REF!</v>
      </c>
      <c r="H274" s="56" t="e">
        <f>平台团队!#REF!</f>
        <v>#REF!</v>
      </c>
      <c r="I274" s="56" t="e">
        <f>平台团队!#REF!</f>
        <v>#REF!</v>
      </c>
      <c r="J274" s="56" t="e">
        <f>平台团队!#REF!</f>
        <v>#REF!</v>
      </c>
      <c r="K274" s="56" t="e">
        <f>平台团队!#REF!</f>
        <v>#REF!</v>
      </c>
      <c r="L274" s="56" t="e">
        <f>平台团队!#REF!</f>
        <v>#REF!</v>
      </c>
      <c r="M274" s="76" t="e">
        <f>平台团队!#REF!</f>
        <v>#REF!</v>
      </c>
      <c r="N274" s="72" t="e">
        <f>平台团队!#REF!</f>
        <v>#REF!</v>
      </c>
      <c r="O274" s="56" t="e">
        <f>平台团队!#REF!</f>
        <v>#REF!</v>
      </c>
      <c r="P274" s="72" t="e">
        <f>VLOOKUP(B274,[3]Sheet1!$A$3:$C$68,2,FALSE)</f>
        <v>#REF!</v>
      </c>
      <c r="Q274" s="72" t="e">
        <f>VLOOKUP(B274,[3]Sheet1!$A$3:$C$68,3,FALSE)</f>
        <v>#REF!</v>
      </c>
      <c r="R274" s="56" t="e">
        <f>平台团队!#REF!</f>
        <v>#REF!</v>
      </c>
      <c r="S274" s="70"/>
      <c r="T274" s="56">
        <v>2015</v>
      </c>
    </row>
    <row r="275" spans="1:20">
      <c r="A275" s="77" t="e">
        <f>平台团队!#REF!</f>
        <v>#REF!</v>
      </c>
      <c r="B275" s="75" t="e">
        <f>平台团队!#REF!</f>
        <v>#REF!</v>
      </c>
      <c r="C275" s="56" t="e">
        <f>平台团队!#REF!</f>
        <v>#REF!</v>
      </c>
      <c r="D275" s="56" t="e">
        <f>平台团队!#REF!</f>
        <v>#REF!</v>
      </c>
      <c r="E275" s="78" t="e">
        <f t="shared" si="8"/>
        <v>#REF!</v>
      </c>
      <c r="F275" s="56" t="e">
        <f>平台团队!#REF!</f>
        <v>#REF!</v>
      </c>
      <c r="G275" s="78" t="e">
        <f t="shared" si="9"/>
        <v>#REF!</v>
      </c>
      <c r="H275" s="56" t="e">
        <f>平台团队!#REF!</f>
        <v>#REF!</v>
      </c>
      <c r="I275" s="56" t="e">
        <f>平台团队!#REF!</f>
        <v>#REF!</v>
      </c>
      <c r="J275" s="56" t="e">
        <f>平台团队!#REF!</f>
        <v>#REF!</v>
      </c>
      <c r="K275" s="56" t="e">
        <f>平台团队!#REF!</f>
        <v>#REF!</v>
      </c>
      <c r="L275" s="56" t="e">
        <f>平台团队!#REF!</f>
        <v>#REF!</v>
      </c>
      <c r="M275" s="76" t="e">
        <f>平台团队!#REF!</f>
        <v>#REF!</v>
      </c>
      <c r="N275" s="72" t="e">
        <f>平台团队!#REF!</f>
        <v>#REF!</v>
      </c>
      <c r="O275" s="56" t="e">
        <f>平台团队!#REF!</f>
        <v>#REF!</v>
      </c>
      <c r="P275" s="72" t="e">
        <f>VLOOKUP(B275,[3]Sheet1!$A$3:$C$68,2,FALSE)</f>
        <v>#REF!</v>
      </c>
      <c r="Q275" s="72" t="e">
        <f>VLOOKUP(B275,[3]Sheet1!$A$3:$C$68,3,FALSE)</f>
        <v>#REF!</v>
      </c>
      <c r="R275" s="56" t="e">
        <f>平台团队!#REF!</f>
        <v>#REF!</v>
      </c>
      <c r="S275" s="70"/>
      <c r="T275" s="56">
        <v>2015</v>
      </c>
    </row>
    <row r="276" spans="1:20">
      <c r="A276" s="77" t="e">
        <f>平台团队!#REF!</f>
        <v>#REF!</v>
      </c>
      <c r="B276" s="75" t="e">
        <f>平台团队!#REF!</f>
        <v>#REF!</v>
      </c>
      <c r="C276" s="56" t="e">
        <f>平台团队!#REF!</f>
        <v>#REF!</v>
      </c>
      <c r="D276" s="56" t="e">
        <f>平台团队!#REF!</f>
        <v>#REF!</v>
      </c>
      <c r="E276" s="78" t="e">
        <f t="shared" si="8"/>
        <v>#REF!</v>
      </c>
      <c r="F276" s="56" t="e">
        <f>平台团队!#REF!</f>
        <v>#REF!</v>
      </c>
      <c r="G276" s="78" t="e">
        <f t="shared" si="9"/>
        <v>#REF!</v>
      </c>
      <c r="H276" s="56" t="e">
        <f>平台团队!#REF!</f>
        <v>#REF!</v>
      </c>
      <c r="I276" s="56" t="e">
        <f>平台团队!#REF!</f>
        <v>#REF!</v>
      </c>
      <c r="J276" s="56" t="e">
        <f>平台团队!#REF!</f>
        <v>#REF!</v>
      </c>
      <c r="K276" s="56" t="e">
        <f>平台团队!#REF!</f>
        <v>#REF!</v>
      </c>
      <c r="L276" s="56" t="e">
        <f>平台团队!#REF!</f>
        <v>#REF!</v>
      </c>
      <c r="M276" s="76" t="e">
        <f>平台团队!#REF!</f>
        <v>#REF!</v>
      </c>
      <c r="N276" s="72" t="e">
        <f>平台团队!#REF!</f>
        <v>#REF!</v>
      </c>
      <c r="O276" s="56" t="e">
        <f>平台团队!#REF!</f>
        <v>#REF!</v>
      </c>
      <c r="P276" s="72" t="e">
        <f>VLOOKUP(B276,[3]Sheet1!$A$3:$C$68,2,FALSE)</f>
        <v>#REF!</v>
      </c>
      <c r="Q276" s="72" t="e">
        <f>VLOOKUP(B276,[3]Sheet1!$A$3:$C$68,3,FALSE)</f>
        <v>#REF!</v>
      </c>
      <c r="R276" s="56" t="e">
        <f>平台团队!#REF!</f>
        <v>#REF!</v>
      </c>
      <c r="S276" s="70"/>
      <c r="T276" s="56">
        <v>2015</v>
      </c>
    </row>
    <row r="277" spans="1:20">
      <c r="A277" s="77" t="e">
        <f>平台团队!#REF!</f>
        <v>#REF!</v>
      </c>
      <c r="B277" s="75" t="e">
        <f>平台团队!#REF!</f>
        <v>#REF!</v>
      </c>
      <c r="C277" s="56" t="e">
        <f>平台团队!#REF!</f>
        <v>#REF!</v>
      </c>
      <c r="D277" s="56" t="e">
        <f>平台团队!#REF!</f>
        <v>#REF!</v>
      </c>
      <c r="E277" s="78" t="e">
        <f t="shared" si="8"/>
        <v>#REF!</v>
      </c>
      <c r="F277" s="56" t="e">
        <f>平台团队!#REF!</f>
        <v>#REF!</v>
      </c>
      <c r="G277" s="78" t="e">
        <f t="shared" si="9"/>
        <v>#REF!</v>
      </c>
      <c r="H277" s="56" t="e">
        <f>平台团队!#REF!</f>
        <v>#REF!</v>
      </c>
      <c r="I277" s="56" t="e">
        <f>平台团队!#REF!</f>
        <v>#REF!</v>
      </c>
      <c r="J277" s="56" t="e">
        <f>平台团队!#REF!</f>
        <v>#REF!</v>
      </c>
      <c r="K277" s="56" t="e">
        <f>平台团队!#REF!</f>
        <v>#REF!</v>
      </c>
      <c r="L277" s="56" t="e">
        <f>平台团队!#REF!</f>
        <v>#REF!</v>
      </c>
      <c r="M277" s="76" t="e">
        <f>平台团队!#REF!</f>
        <v>#REF!</v>
      </c>
      <c r="N277" s="72" t="e">
        <f>平台团队!#REF!</f>
        <v>#REF!</v>
      </c>
      <c r="O277" s="56" t="e">
        <f>平台团队!#REF!</f>
        <v>#REF!</v>
      </c>
      <c r="P277" s="72" t="e">
        <f>VLOOKUP(B277,[3]Sheet1!$A$3:$C$68,2,FALSE)</f>
        <v>#REF!</v>
      </c>
      <c r="Q277" s="72" t="e">
        <f>VLOOKUP(B277,[3]Sheet1!$A$3:$C$68,3,FALSE)</f>
        <v>#REF!</v>
      </c>
      <c r="R277" s="56" t="e">
        <f>平台团队!#REF!</f>
        <v>#REF!</v>
      </c>
      <c r="S277" s="70"/>
      <c r="T277" s="56">
        <v>2015</v>
      </c>
    </row>
    <row r="278" spans="1:20">
      <c r="A278" s="77" t="e">
        <f>平台团队!#REF!</f>
        <v>#REF!</v>
      </c>
      <c r="B278" s="75" t="e">
        <f>平台团队!#REF!</f>
        <v>#REF!</v>
      </c>
      <c r="C278" s="56" t="e">
        <f>平台团队!#REF!</f>
        <v>#REF!</v>
      </c>
      <c r="D278" s="56" t="e">
        <f>平台团队!#REF!</f>
        <v>#REF!</v>
      </c>
      <c r="E278" s="78" t="e">
        <f t="shared" si="8"/>
        <v>#REF!</v>
      </c>
      <c r="F278" s="56" t="e">
        <f>平台团队!#REF!</f>
        <v>#REF!</v>
      </c>
      <c r="G278" s="78" t="e">
        <f t="shared" si="9"/>
        <v>#REF!</v>
      </c>
      <c r="H278" s="56" t="e">
        <f>平台团队!#REF!</f>
        <v>#REF!</v>
      </c>
      <c r="I278" s="56" t="e">
        <f>平台团队!#REF!</f>
        <v>#REF!</v>
      </c>
      <c r="J278" s="56" t="e">
        <f>平台团队!#REF!</f>
        <v>#REF!</v>
      </c>
      <c r="K278" s="56" t="e">
        <f>平台团队!#REF!</f>
        <v>#REF!</v>
      </c>
      <c r="L278" s="56" t="e">
        <f>平台团队!#REF!</f>
        <v>#REF!</v>
      </c>
      <c r="M278" s="76" t="e">
        <f>平台团队!#REF!</f>
        <v>#REF!</v>
      </c>
      <c r="N278" s="72" t="e">
        <f>平台团队!#REF!</f>
        <v>#REF!</v>
      </c>
      <c r="O278" s="56" t="e">
        <f>平台团队!#REF!</f>
        <v>#REF!</v>
      </c>
      <c r="P278" s="72" t="e">
        <f>VLOOKUP(B278,[3]Sheet1!$A$3:$C$68,2,FALSE)</f>
        <v>#REF!</v>
      </c>
      <c r="Q278" s="72" t="e">
        <f>VLOOKUP(B278,[3]Sheet1!$A$3:$C$68,3,FALSE)</f>
        <v>#REF!</v>
      </c>
      <c r="R278" s="56" t="e">
        <f>平台团队!#REF!</f>
        <v>#REF!</v>
      </c>
      <c r="S278" s="70"/>
      <c r="T278" s="56">
        <v>2015</v>
      </c>
    </row>
    <row r="279" spans="1:20">
      <c r="A279" s="77" t="e">
        <f>平台团队!#REF!</f>
        <v>#REF!</v>
      </c>
      <c r="B279" s="75" t="e">
        <f>平台团队!#REF!</f>
        <v>#REF!</v>
      </c>
      <c r="C279" s="56" t="e">
        <f>平台团队!#REF!</f>
        <v>#REF!</v>
      </c>
      <c r="D279" s="56" t="e">
        <f>平台团队!#REF!</f>
        <v>#REF!</v>
      </c>
      <c r="E279" s="78" t="e">
        <f t="shared" si="8"/>
        <v>#REF!</v>
      </c>
      <c r="F279" s="56" t="e">
        <f>平台团队!#REF!</f>
        <v>#REF!</v>
      </c>
      <c r="G279" s="78" t="e">
        <f t="shared" si="9"/>
        <v>#REF!</v>
      </c>
      <c r="H279" s="56" t="e">
        <f>平台团队!#REF!</f>
        <v>#REF!</v>
      </c>
      <c r="I279" s="56" t="e">
        <f>平台团队!#REF!</f>
        <v>#REF!</v>
      </c>
      <c r="J279" s="56" t="e">
        <f>平台团队!#REF!</f>
        <v>#REF!</v>
      </c>
      <c r="K279" s="56" t="e">
        <f>平台团队!#REF!</f>
        <v>#REF!</v>
      </c>
      <c r="L279" s="56" t="e">
        <f>平台团队!#REF!</f>
        <v>#REF!</v>
      </c>
      <c r="M279" s="76" t="e">
        <f>平台团队!#REF!</f>
        <v>#REF!</v>
      </c>
      <c r="N279" s="72" t="e">
        <f>平台团队!#REF!</f>
        <v>#REF!</v>
      </c>
      <c r="O279" s="56" t="e">
        <f>平台团队!#REF!</f>
        <v>#REF!</v>
      </c>
      <c r="P279" s="72" t="e">
        <f>VLOOKUP(B279,[3]Sheet1!$A$3:$C$68,2,FALSE)</f>
        <v>#REF!</v>
      </c>
      <c r="Q279" s="72" t="e">
        <f>VLOOKUP(B279,[3]Sheet1!$A$3:$C$68,3,FALSE)</f>
        <v>#REF!</v>
      </c>
      <c r="R279" s="56" t="e">
        <f>平台团队!#REF!</f>
        <v>#REF!</v>
      </c>
      <c r="S279" s="70"/>
      <c r="T279" s="56">
        <v>2015</v>
      </c>
    </row>
    <row r="280" spans="1:20">
      <c r="A280" s="77" t="e">
        <f>平台团队!#REF!</f>
        <v>#REF!</v>
      </c>
      <c r="B280" s="75" t="e">
        <f>平台团队!#REF!</f>
        <v>#REF!</v>
      </c>
      <c r="C280" s="56" t="e">
        <f>平台团队!#REF!</f>
        <v>#REF!</v>
      </c>
      <c r="D280" s="56" t="e">
        <f>平台团队!#REF!</f>
        <v>#REF!</v>
      </c>
      <c r="E280" s="78" t="e">
        <f t="shared" si="8"/>
        <v>#REF!</v>
      </c>
      <c r="F280" s="56" t="e">
        <f>平台团队!#REF!</f>
        <v>#REF!</v>
      </c>
      <c r="G280" s="78" t="e">
        <f t="shared" si="9"/>
        <v>#REF!</v>
      </c>
      <c r="H280" s="56" t="e">
        <f>平台团队!#REF!</f>
        <v>#REF!</v>
      </c>
      <c r="I280" s="56" t="e">
        <f>平台团队!#REF!</f>
        <v>#REF!</v>
      </c>
      <c r="J280" s="56" t="e">
        <f>平台团队!#REF!</f>
        <v>#REF!</v>
      </c>
      <c r="K280" s="56" t="e">
        <f>平台团队!#REF!</f>
        <v>#REF!</v>
      </c>
      <c r="L280" s="56" t="e">
        <f>平台团队!#REF!</f>
        <v>#REF!</v>
      </c>
      <c r="M280" s="76" t="e">
        <f>平台团队!#REF!</f>
        <v>#REF!</v>
      </c>
      <c r="N280" s="72" t="e">
        <f>平台团队!#REF!</f>
        <v>#REF!</v>
      </c>
      <c r="O280" s="56" t="e">
        <f>平台团队!#REF!</f>
        <v>#REF!</v>
      </c>
      <c r="P280" s="72" t="e">
        <f>VLOOKUP(B280,[3]Sheet1!$A$3:$C$68,2,FALSE)</f>
        <v>#REF!</v>
      </c>
      <c r="Q280" s="72" t="e">
        <f>VLOOKUP(B280,[3]Sheet1!$A$3:$C$68,3,FALSE)</f>
        <v>#REF!</v>
      </c>
      <c r="R280" s="56" t="e">
        <f>平台团队!#REF!</f>
        <v>#REF!</v>
      </c>
      <c r="S280" s="70"/>
      <c r="T280" s="56">
        <v>2015</v>
      </c>
    </row>
    <row r="281" spans="1:20">
      <c r="A281" s="77" t="e">
        <f>平台团队!#REF!</f>
        <v>#REF!</v>
      </c>
      <c r="B281" s="75" t="e">
        <f>平台团队!#REF!</f>
        <v>#REF!</v>
      </c>
      <c r="C281" s="56" t="e">
        <f>平台团队!#REF!</f>
        <v>#REF!</v>
      </c>
      <c r="D281" s="56" t="e">
        <f>平台团队!#REF!</f>
        <v>#REF!</v>
      </c>
      <c r="E281" s="78" t="e">
        <f t="shared" si="8"/>
        <v>#REF!</v>
      </c>
      <c r="F281" s="56" t="e">
        <f>平台团队!#REF!</f>
        <v>#REF!</v>
      </c>
      <c r="G281" s="78" t="e">
        <f t="shared" si="9"/>
        <v>#REF!</v>
      </c>
      <c r="H281" s="56" t="e">
        <f>平台团队!#REF!</f>
        <v>#REF!</v>
      </c>
      <c r="I281" s="56" t="e">
        <f>平台团队!#REF!</f>
        <v>#REF!</v>
      </c>
      <c r="J281" s="56" t="e">
        <f>平台团队!#REF!</f>
        <v>#REF!</v>
      </c>
      <c r="K281" s="56" t="e">
        <f>平台团队!#REF!</f>
        <v>#REF!</v>
      </c>
      <c r="L281" s="56" t="e">
        <f>平台团队!#REF!</f>
        <v>#REF!</v>
      </c>
      <c r="M281" s="76" t="e">
        <f>平台团队!#REF!</f>
        <v>#REF!</v>
      </c>
      <c r="N281" s="72" t="e">
        <f>平台团队!#REF!</f>
        <v>#REF!</v>
      </c>
      <c r="O281" s="56" t="e">
        <f>平台团队!#REF!</f>
        <v>#REF!</v>
      </c>
      <c r="P281" s="72" t="e">
        <f>VLOOKUP(B281,[3]Sheet1!$A$3:$C$68,2,FALSE)</f>
        <v>#REF!</v>
      </c>
      <c r="Q281" s="72" t="e">
        <f>VLOOKUP(B281,[3]Sheet1!$A$3:$C$68,3,FALSE)</f>
        <v>#REF!</v>
      </c>
      <c r="R281" s="56" t="e">
        <f>平台团队!#REF!</f>
        <v>#REF!</v>
      </c>
      <c r="S281" s="70"/>
      <c r="T281" s="56">
        <v>2015</v>
      </c>
    </row>
    <row r="282" spans="1:20">
      <c r="A282" s="77" t="e">
        <f>平台团队!#REF!</f>
        <v>#REF!</v>
      </c>
      <c r="B282" s="75" t="e">
        <f>平台团队!#REF!</f>
        <v>#REF!</v>
      </c>
      <c r="C282" s="56" t="e">
        <f>平台团队!#REF!</f>
        <v>#REF!</v>
      </c>
      <c r="D282" s="56" t="e">
        <f>平台团队!#REF!</f>
        <v>#REF!</v>
      </c>
      <c r="E282" s="78" t="e">
        <f t="shared" si="8"/>
        <v>#REF!</v>
      </c>
      <c r="F282" s="56" t="e">
        <f>平台团队!#REF!</f>
        <v>#REF!</v>
      </c>
      <c r="G282" s="78" t="e">
        <f t="shared" si="9"/>
        <v>#REF!</v>
      </c>
      <c r="H282" s="56" t="e">
        <f>平台团队!#REF!</f>
        <v>#REF!</v>
      </c>
      <c r="I282" s="56" t="e">
        <f>平台团队!#REF!</f>
        <v>#REF!</v>
      </c>
      <c r="J282" s="56" t="e">
        <f>平台团队!#REF!</f>
        <v>#REF!</v>
      </c>
      <c r="K282" s="56" t="e">
        <f>平台团队!#REF!</f>
        <v>#REF!</v>
      </c>
      <c r="L282" s="56" t="e">
        <f>平台团队!#REF!</f>
        <v>#REF!</v>
      </c>
      <c r="M282" s="76" t="e">
        <f>平台团队!#REF!</f>
        <v>#REF!</v>
      </c>
      <c r="N282" s="72" t="e">
        <f>平台团队!#REF!</f>
        <v>#REF!</v>
      </c>
      <c r="O282" s="56" t="e">
        <f>平台团队!#REF!</f>
        <v>#REF!</v>
      </c>
      <c r="P282" s="72" t="e">
        <f>VLOOKUP(B282,[3]Sheet1!$A$3:$C$68,2,FALSE)</f>
        <v>#REF!</v>
      </c>
      <c r="Q282" s="72" t="e">
        <f>VLOOKUP(B282,[3]Sheet1!$A$3:$C$68,3,FALSE)</f>
        <v>#REF!</v>
      </c>
      <c r="R282" s="56" t="e">
        <f>平台团队!#REF!</f>
        <v>#REF!</v>
      </c>
      <c r="S282" s="70"/>
      <c r="T282" s="56">
        <v>2015</v>
      </c>
    </row>
    <row r="283" spans="1:20">
      <c r="A283" s="77" t="e">
        <f>平台团队!#REF!</f>
        <v>#REF!</v>
      </c>
      <c r="B283" s="75" t="e">
        <f>平台团队!#REF!</f>
        <v>#REF!</v>
      </c>
      <c r="C283" s="56" t="e">
        <f>平台团队!#REF!</f>
        <v>#REF!</v>
      </c>
      <c r="D283" s="56" t="e">
        <f>平台团队!#REF!</f>
        <v>#REF!</v>
      </c>
      <c r="E283" s="78" t="e">
        <f t="shared" si="8"/>
        <v>#REF!</v>
      </c>
      <c r="F283" s="56" t="e">
        <f>平台团队!#REF!</f>
        <v>#REF!</v>
      </c>
      <c r="G283" s="78" t="e">
        <f t="shared" si="9"/>
        <v>#REF!</v>
      </c>
      <c r="H283" s="56" t="e">
        <f>平台团队!#REF!</f>
        <v>#REF!</v>
      </c>
      <c r="I283" s="56" t="e">
        <f>平台团队!#REF!</f>
        <v>#REF!</v>
      </c>
      <c r="J283" s="56" t="e">
        <f>平台团队!#REF!</f>
        <v>#REF!</v>
      </c>
      <c r="K283" s="56" t="e">
        <f>平台团队!#REF!</f>
        <v>#REF!</v>
      </c>
      <c r="L283" s="56" t="e">
        <f>平台团队!#REF!</f>
        <v>#REF!</v>
      </c>
      <c r="M283" s="76" t="e">
        <f>平台团队!#REF!</f>
        <v>#REF!</v>
      </c>
      <c r="N283" s="72" t="e">
        <f>平台团队!#REF!</f>
        <v>#REF!</v>
      </c>
      <c r="O283" s="56" t="e">
        <f>平台团队!#REF!</f>
        <v>#REF!</v>
      </c>
      <c r="P283" s="72" t="e">
        <f>VLOOKUP(B283,[3]Sheet1!$A$3:$C$68,2,FALSE)</f>
        <v>#REF!</v>
      </c>
      <c r="Q283" s="72" t="e">
        <f>VLOOKUP(B283,[3]Sheet1!$A$3:$C$68,3,FALSE)</f>
        <v>#REF!</v>
      </c>
      <c r="R283" s="56" t="e">
        <f>平台团队!#REF!</f>
        <v>#REF!</v>
      </c>
      <c r="S283" s="70"/>
      <c r="T283" s="56">
        <v>2015</v>
      </c>
    </row>
    <row r="284" spans="1:20">
      <c r="A284" s="77" t="e">
        <f>平台团队!#REF!</f>
        <v>#REF!</v>
      </c>
      <c r="B284" s="75" t="e">
        <f>平台团队!#REF!</f>
        <v>#REF!</v>
      </c>
      <c r="C284" s="56" t="e">
        <f>平台团队!#REF!</f>
        <v>#REF!</v>
      </c>
      <c r="D284" s="56" t="e">
        <f>平台团队!#REF!</f>
        <v>#REF!</v>
      </c>
      <c r="E284" s="78" t="e">
        <f t="shared" si="8"/>
        <v>#REF!</v>
      </c>
      <c r="F284" s="56" t="e">
        <f>平台团队!#REF!</f>
        <v>#REF!</v>
      </c>
      <c r="G284" s="78" t="e">
        <f t="shared" si="9"/>
        <v>#REF!</v>
      </c>
      <c r="H284" s="56" t="e">
        <f>平台团队!#REF!</f>
        <v>#REF!</v>
      </c>
      <c r="I284" s="56" t="e">
        <f>平台团队!#REF!</f>
        <v>#REF!</v>
      </c>
      <c r="J284" s="56" t="e">
        <f>平台团队!#REF!</f>
        <v>#REF!</v>
      </c>
      <c r="K284" s="56" t="e">
        <f>平台团队!#REF!</f>
        <v>#REF!</v>
      </c>
      <c r="L284" s="56" t="e">
        <f>平台团队!#REF!</f>
        <v>#REF!</v>
      </c>
      <c r="M284" s="76" t="e">
        <f>平台团队!#REF!</f>
        <v>#REF!</v>
      </c>
      <c r="N284" s="72" t="e">
        <f>平台团队!#REF!</f>
        <v>#REF!</v>
      </c>
      <c r="O284" s="56" t="e">
        <f>平台团队!#REF!</f>
        <v>#REF!</v>
      </c>
      <c r="P284" s="72" t="e">
        <f>VLOOKUP(B284,[3]Sheet1!$A$3:$C$68,2,FALSE)</f>
        <v>#REF!</v>
      </c>
      <c r="Q284" s="72" t="e">
        <f>VLOOKUP(B284,[3]Sheet1!$A$3:$C$68,3,FALSE)</f>
        <v>#REF!</v>
      </c>
      <c r="R284" s="56" t="e">
        <f>平台团队!#REF!</f>
        <v>#REF!</v>
      </c>
      <c r="S284" s="70"/>
      <c r="T284" s="56">
        <v>2015</v>
      </c>
    </row>
    <row r="285" spans="1:20">
      <c r="A285" s="77" t="e">
        <f>平台团队!#REF!</f>
        <v>#REF!</v>
      </c>
      <c r="B285" s="75" t="e">
        <f>平台团队!#REF!</f>
        <v>#REF!</v>
      </c>
      <c r="C285" s="56" t="e">
        <f>平台团队!#REF!</f>
        <v>#REF!</v>
      </c>
      <c r="D285" s="56" t="e">
        <f>平台团队!#REF!</f>
        <v>#REF!</v>
      </c>
      <c r="E285" s="78" t="e">
        <f t="shared" si="8"/>
        <v>#REF!</v>
      </c>
      <c r="F285" s="56" t="e">
        <f>平台团队!#REF!</f>
        <v>#REF!</v>
      </c>
      <c r="G285" s="78" t="e">
        <f t="shared" si="9"/>
        <v>#REF!</v>
      </c>
      <c r="H285" s="56" t="e">
        <f>平台团队!#REF!</f>
        <v>#REF!</v>
      </c>
      <c r="I285" s="56" t="e">
        <f>平台团队!#REF!</f>
        <v>#REF!</v>
      </c>
      <c r="J285" s="56" t="e">
        <f>平台团队!#REF!</f>
        <v>#REF!</v>
      </c>
      <c r="K285" s="56" t="e">
        <f>平台团队!#REF!</f>
        <v>#REF!</v>
      </c>
      <c r="L285" s="56" t="e">
        <f>平台团队!#REF!</f>
        <v>#REF!</v>
      </c>
      <c r="M285" s="76" t="e">
        <f>平台团队!#REF!</f>
        <v>#REF!</v>
      </c>
      <c r="N285" s="72" t="e">
        <f>平台团队!#REF!</f>
        <v>#REF!</v>
      </c>
      <c r="O285" s="56" t="e">
        <f>平台团队!#REF!</f>
        <v>#REF!</v>
      </c>
      <c r="P285" s="72" t="e">
        <f>VLOOKUP(B285,[3]Sheet1!$A$3:$C$68,2,FALSE)</f>
        <v>#REF!</v>
      </c>
      <c r="Q285" s="72" t="e">
        <f>VLOOKUP(B285,[3]Sheet1!$A$3:$C$68,3,FALSE)</f>
        <v>#REF!</v>
      </c>
      <c r="R285" s="56" t="e">
        <f>平台团队!#REF!</f>
        <v>#REF!</v>
      </c>
      <c r="S285" s="70"/>
      <c r="T285" s="56">
        <v>2015</v>
      </c>
    </row>
    <row r="286" spans="1:20">
      <c r="A286" s="77" t="e">
        <f>平台团队!#REF!</f>
        <v>#REF!</v>
      </c>
      <c r="B286" s="75" t="e">
        <f>平台团队!#REF!</f>
        <v>#REF!</v>
      </c>
      <c r="C286" s="56" t="e">
        <f>平台团队!#REF!</f>
        <v>#REF!</v>
      </c>
      <c r="D286" s="56" t="e">
        <f>平台团队!#REF!</f>
        <v>#REF!</v>
      </c>
      <c r="E286" s="78" t="e">
        <f t="shared" si="8"/>
        <v>#REF!</v>
      </c>
      <c r="F286" s="56" t="e">
        <f>平台团队!#REF!</f>
        <v>#REF!</v>
      </c>
      <c r="G286" s="78" t="e">
        <f t="shared" si="9"/>
        <v>#REF!</v>
      </c>
      <c r="H286" s="56" t="e">
        <f>平台团队!#REF!</f>
        <v>#REF!</v>
      </c>
      <c r="I286" s="56" t="e">
        <f>平台团队!#REF!</f>
        <v>#REF!</v>
      </c>
      <c r="J286" s="56" t="e">
        <f>平台团队!#REF!</f>
        <v>#REF!</v>
      </c>
      <c r="K286" s="56" t="e">
        <f>平台团队!#REF!</f>
        <v>#REF!</v>
      </c>
      <c r="L286" s="56" t="e">
        <f>平台团队!#REF!</f>
        <v>#REF!</v>
      </c>
      <c r="M286" s="76" t="e">
        <f>平台团队!#REF!</f>
        <v>#REF!</v>
      </c>
      <c r="N286" s="72" t="e">
        <f>平台团队!#REF!</f>
        <v>#REF!</v>
      </c>
      <c r="O286" s="56" t="e">
        <f>平台团队!#REF!</f>
        <v>#REF!</v>
      </c>
      <c r="P286" s="72" t="e">
        <f>VLOOKUP(B286,[3]Sheet1!$A$3:$C$68,2,FALSE)</f>
        <v>#REF!</v>
      </c>
      <c r="Q286" s="72" t="e">
        <f>VLOOKUP(B286,[3]Sheet1!$A$3:$C$68,3,FALSE)</f>
        <v>#REF!</v>
      </c>
      <c r="R286" s="56" t="e">
        <f>平台团队!#REF!</f>
        <v>#REF!</v>
      </c>
      <c r="S286" s="70"/>
      <c r="T286" s="56">
        <v>2015</v>
      </c>
    </row>
    <row r="287" spans="1:20">
      <c r="A287" s="77" t="e">
        <f>平台团队!#REF!</f>
        <v>#REF!</v>
      </c>
      <c r="B287" s="75" t="e">
        <f>平台团队!#REF!</f>
        <v>#REF!</v>
      </c>
      <c r="C287" s="56" t="e">
        <f>平台团队!#REF!</f>
        <v>#REF!</v>
      </c>
      <c r="D287" s="56" t="e">
        <f>平台团队!#REF!</f>
        <v>#REF!</v>
      </c>
      <c r="E287" s="78" t="e">
        <f t="shared" si="8"/>
        <v>#REF!</v>
      </c>
      <c r="F287" s="56" t="e">
        <f>平台团队!#REF!</f>
        <v>#REF!</v>
      </c>
      <c r="G287" s="78" t="e">
        <f t="shared" si="9"/>
        <v>#REF!</v>
      </c>
      <c r="H287" s="56" t="e">
        <f>平台团队!#REF!</f>
        <v>#REF!</v>
      </c>
      <c r="I287" s="56" t="e">
        <f>平台团队!#REF!</f>
        <v>#REF!</v>
      </c>
      <c r="J287" s="56" t="e">
        <f>平台团队!#REF!</f>
        <v>#REF!</v>
      </c>
      <c r="K287" s="56" t="e">
        <f>平台团队!#REF!</f>
        <v>#REF!</v>
      </c>
      <c r="L287" s="56" t="e">
        <f>平台团队!#REF!</f>
        <v>#REF!</v>
      </c>
      <c r="M287" s="76" t="e">
        <f>平台团队!#REF!</f>
        <v>#REF!</v>
      </c>
      <c r="N287" s="72" t="e">
        <f>平台团队!#REF!</f>
        <v>#REF!</v>
      </c>
      <c r="O287" s="56" t="e">
        <f>平台团队!#REF!</f>
        <v>#REF!</v>
      </c>
      <c r="P287" s="72" t="e">
        <f>VLOOKUP(B287,[3]Sheet1!$A$3:$C$68,2,FALSE)</f>
        <v>#REF!</v>
      </c>
      <c r="Q287" s="72" t="e">
        <f>VLOOKUP(B287,[3]Sheet1!$A$3:$C$68,3,FALSE)</f>
        <v>#REF!</v>
      </c>
      <c r="R287" s="56" t="e">
        <f>平台团队!#REF!</f>
        <v>#REF!</v>
      </c>
      <c r="S287" s="70"/>
      <c r="T287" s="56">
        <v>2015</v>
      </c>
    </row>
    <row r="288" spans="1:20">
      <c r="A288" s="77" t="e">
        <f>平台团队!#REF!</f>
        <v>#REF!</v>
      </c>
      <c r="B288" s="75" t="e">
        <f>平台团队!#REF!</f>
        <v>#REF!</v>
      </c>
      <c r="C288" s="56" t="e">
        <f>平台团队!#REF!</f>
        <v>#REF!</v>
      </c>
      <c r="D288" s="56" t="e">
        <f>平台团队!#REF!</f>
        <v>#REF!</v>
      </c>
      <c r="E288" s="78" t="e">
        <f t="shared" si="8"/>
        <v>#REF!</v>
      </c>
      <c r="F288" s="56" t="e">
        <f>平台团队!#REF!</f>
        <v>#REF!</v>
      </c>
      <c r="G288" s="78" t="e">
        <f t="shared" si="9"/>
        <v>#REF!</v>
      </c>
      <c r="H288" s="56" t="e">
        <f>平台团队!#REF!</f>
        <v>#REF!</v>
      </c>
      <c r="I288" s="56" t="e">
        <f>平台团队!#REF!</f>
        <v>#REF!</v>
      </c>
      <c r="J288" s="56" t="e">
        <f>平台团队!#REF!</f>
        <v>#REF!</v>
      </c>
      <c r="K288" s="56" t="e">
        <f>平台团队!#REF!</f>
        <v>#REF!</v>
      </c>
      <c r="L288" s="56" t="e">
        <f>平台团队!#REF!</f>
        <v>#REF!</v>
      </c>
      <c r="M288" s="76" t="e">
        <f>平台团队!#REF!</f>
        <v>#REF!</v>
      </c>
      <c r="N288" s="72" t="e">
        <f>平台团队!#REF!</f>
        <v>#REF!</v>
      </c>
      <c r="O288" s="56" t="e">
        <f>平台团队!#REF!</f>
        <v>#REF!</v>
      </c>
      <c r="P288" s="72" t="e">
        <f>VLOOKUP(B288,[3]Sheet1!$A$3:$C$68,2,FALSE)</f>
        <v>#REF!</v>
      </c>
      <c r="Q288" s="72" t="e">
        <f>VLOOKUP(B288,[3]Sheet1!$A$3:$C$68,3,FALSE)</f>
        <v>#REF!</v>
      </c>
      <c r="R288" s="56" t="e">
        <f>平台团队!#REF!</f>
        <v>#REF!</v>
      </c>
      <c r="S288" s="70"/>
      <c r="T288" s="56">
        <v>2015</v>
      </c>
    </row>
    <row r="289" spans="1:20">
      <c r="A289" s="77" t="e">
        <f>平台团队!#REF!</f>
        <v>#REF!</v>
      </c>
      <c r="B289" s="75" t="e">
        <f>平台团队!#REF!</f>
        <v>#REF!</v>
      </c>
      <c r="C289" s="56" t="e">
        <f>平台团队!#REF!</f>
        <v>#REF!</v>
      </c>
      <c r="D289" s="56" t="e">
        <f>平台团队!#REF!</f>
        <v>#REF!</v>
      </c>
      <c r="E289" s="78" t="e">
        <f t="shared" si="8"/>
        <v>#REF!</v>
      </c>
      <c r="F289" s="56" t="e">
        <f>平台团队!#REF!</f>
        <v>#REF!</v>
      </c>
      <c r="G289" s="78" t="e">
        <f t="shared" si="9"/>
        <v>#REF!</v>
      </c>
      <c r="H289" s="56" t="e">
        <f>平台团队!#REF!</f>
        <v>#REF!</v>
      </c>
      <c r="I289" s="56" t="e">
        <f>平台团队!#REF!</f>
        <v>#REF!</v>
      </c>
      <c r="J289" s="56" t="e">
        <f>平台团队!#REF!</f>
        <v>#REF!</v>
      </c>
      <c r="K289" s="56" t="e">
        <f>平台团队!#REF!</f>
        <v>#REF!</v>
      </c>
      <c r="L289" s="56" t="e">
        <f>平台团队!#REF!</f>
        <v>#REF!</v>
      </c>
      <c r="M289" s="76" t="e">
        <f>平台团队!#REF!</f>
        <v>#REF!</v>
      </c>
      <c r="N289" s="72" t="e">
        <f>平台团队!#REF!</f>
        <v>#REF!</v>
      </c>
      <c r="O289" s="56" t="e">
        <f>平台团队!#REF!</f>
        <v>#REF!</v>
      </c>
      <c r="P289" s="72" t="e">
        <f>VLOOKUP(B289,[3]Sheet1!$A$3:$C$68,2,FALSE)</f>
        <v>#REF!</v>
      </c>
      <c r="Q289" s="72" t="e">
        <f>VLOOKUP(B289,[3]Sheet1!$A$3:$C$68,3,FALSE)</f>
        <v>#REF!</v>
      </c>
      <c r="R289" s="56" t="e">
        <f>平台团队!#REF!</f>
        <v>#REF!</v>
      </c>
      <c r="S289" s="70"/>
      <c r="T289" s="56">
        <v>2015</v>
      </c>
    </row>
    <row r="290" spans="1:20">
      <c r="A290" s="77" t="e">
        <f>平台团队!#REF!</f>
        <v>#REF!</v>
      </c>
      <c r="B290" s="75" t="e">
        <f>平台团队!#REF!</f>
        <v>#REF!</v>
      </c>
      <c r="C290" s="56" t="e">
        <f>平台团队!#REF!</f>
        <v>#REF!</v>
      </c>
      <c r="D290" s="56" t="e">
        <f>平台团队!#REF!</f>
        <v>#REF!</v>
      </c>
      <c r="E290" s="78" t="e">
        <f t="shared" si="8"/>
        <v>#REF!</v>
      </c>
      <c r="F290" s="56" t="e">
        <f>平台团队!#REF!</f>
        <v>#REF!</v>
      </c>
      <c r="G290" s="78" t="e">
        <f t="shared" si="9"/>
        <v>#REF!</v>
      </c>
      <c r="H290" s="56" t="e">
        <f>平台团队!#REF!</f>
        <v>#REF!</v>
      </c>
      <c r="I290" s="56" t="e">
        <f>平台团队!#REF!</f>
        <v>#REF!</v>
      </c>
      <c r="J290" s="56" t="e">
        <f>平台团队!#REF!</f>
        <v>#REF!</v>
      </c>
      <c r="K290" s="56" t="e">
        <f>平台团队!#REF!</f>
        <v>#REF!</v>
      </c>
      <c r="L290" s="56" t="e">
        <f>平台团队!#REF!</f>
        <v>#REF!</v>
      </c>
      <c r="M290" s="76" t="e">
        <f>平台团队!#REF!</f>
        <v>#REF!</v>
      </c>
      <c r="N290" s="72" t="e">
        <f>平台团队!#REF!</f>
        <v>#REF!</v>
      </c>
      <c r="O290" s="56" t="e">
        <f>平台团队!#REF!</f>
        <v>#REF!</v>
      </c>
      <c r="P290" s="72" t="e">
        <f>VLOOKUP(B290,[3]Sheet1!$A$3:$C$68,2,FALSE)</f>
        <v>#REF!</v>
      </c>
      <c r="Q290" s="72" t="e">
        <f>VLOOKUP(B290,[3]Sheet1!$A$3:$C$68,3,FALSE)</f>
        <v>#REF!</v>
      </c>
      <c r="R290" s="56" t="e">
        <f>平台团队!#REF!</f>
        <v>#REF!</v>
      </c>
      <c r="S290" s="70"/>
      <c r="T290" s="56">
        <v>2015</v>
      </c>
    </row>
    <row r="291" spans="1:20">
      <c r="A291" s="77" t="e">
        <f>平台团队!#REF!</f>
        <v>#REF!</v>
      </c>
      <c r="B291" s="75" t="e">
        <f>平台团队!#REF!</f>
        <v>#REF!</v>
      </c>
      <c r="C291" s="56" t="e">
        <f>平台团队!#REF!</f>
        <v>#REF!</v>
      </c>
      <c r="D291" s="56" t="e">
        <f>平台团队!#REF!</f>
        <v>#REF!</v>
      </c>
      <c r="E291" s="78" t="e">
        <f t="shared" si="8"/>
        <v>#REF!</v>
      </c>
      <c r="F291" s="56" t="e">
        <f>平台团队!#REF!</f>
        <v>#REF!</v>
      </c>
      <c r="G291" s="78" t="e">
        <f t="shared" si="9"/>
        <v>#REF!</v>
      </c>
      <c r="H291" s="56" t="e">
        <f>平台团队!#REF!</f>
        <v>#REF!</v>
      </c>
      <c r="I291" s="56" t="e">
        <f>平台团队!#REF!</f>
        <v>#REF!</v>
      </c>
      <c r="J291" s="56" t="e">
        <f>平台团队!#REF!</f>
        <v>#REF!</v>
      </c>
      <c r="K291" s="56" t="e">
        <f>平台团队!#REF!</f>
        <v>#REF!</v>
      </c>
      <c r="L291" s="56" t="e">
        <f>平台团队!#REF!</f>
        <v>#REF!</v>
      </c>
      <c r="M291" s="76" t="e">
        <f>平台团队!#REF!</f>
        <v>#REF!</v>
      </c>
      <c r="N291" s="72" t="e">
        <f>平台团队!#REF!</f>
        <v>#REF!</v>
      </c>
      <c r="O291" s="56" t="e">
        <f>平台团队!#REF!</f>
        <v>#REF!</v>
      </c>
      <c r="P291" s="72" t="e">
        <f>VLOOKUP(B291,[3]Sheet1!$A$3:$C$68,2,FALSE)</f>
        <v>#REF!</v>
      </c>
      <c r="Q291" s="72" t="e">
        <f>VLOOKUP(B291,[3]Sheet1!$A$3:$C$68,3,FALSE)</f>
        <v>#REF!</v>
      </c>
      <c r="R291" s="56" t="e">
        <f>平台团队!#REF!</f>
        <v>#REF!</v>
      </c>
      <c r="S291" s="70"/>
      <c r="T291" s="56">
        <v>2015</v>
      </c>
    </row>
    <row r="292" spans="1:20">
      <c r="A292" s="77" t="e">
        <f>平台团队!#REF!</f>
        <v>#REF!</v>
      </c>
      <c r="B292" s="75" t="e">
        <f>平台团队!#REF!</f>
        <v>#REF!</v>
      </c>
      <c r="C292" s="56" t="e">
        <f>平台团队!#REF!</f>
        <v>#REF!</v>
      </c>
      <c r="D292" s="56" t="e">
        <f>平台团队!#REF!</f>
        <v>#REF!</v>
      </c>
      <c r="E292" s="78" t="e">
        <f t="shared" si="8"/>
        <v>#REF!</v>
      </c>
      <c r="F292" s="56" t="e">
        <f>平台团队!#REF!</f>
        <v>#REF!</v>
      </c>
      <c r="G292" s="78" t="e">
        <f t="shared" si="9"/>
        <v>#REF!</v>
      </c>
      <c r="H292" s="56" t="e">
        <f>平台团队!#REF!</f>
        <v>#REF!</v>
      </c>
      <c r="I292" s="56" t="e">
        <f>平台团队!#REF!</f>
        <v>#REF!</v>
      </c>
      <c r="J292" s="56" t="e">
        <f>平台团队!#REF!</f>
        <v>#REF!</v>
      </c>
      <c r="K292" s="56" t="e">
        <f>平台团队!#REF!</f>
        <v>#REF!</v>
      </c>
      <c r="L292" s="56" t="e">
        <f>平台团队!#REF!</f>
        <v>#REF!</v>
      </c>
      <c r="M292" s="76" t="e">
        <f>平台团队!#REF!</f>
        <v>#REF!</v>
      </c>
      <c r="N292" s="72" t="e">
        <f>平台团队!#REF!</f>
        <v>#REF!</v>
      </c>
      <c r="O292" s="56" t="e">
        <f>平台团队!#REF!</f>
        <v>#REF!</v>
      </c>
      <c r="P292" s="72" t="e">
        <f>VLOOKUP(B292,[3]Sheet1!$A$3:$C$68,2,FALSE)</f>
        <v>#REF!</v>
      </c>
      <c r="Q292" s="72" t="e">
        <f>VLOOKUP(B292,[3]Sheet1!$A$3:$C$68,3,FALSE)</f>
        <v>#REF!</v>
      </c>
      <c r="R292" s="56" t="e">
        <f>平台团队!#REF!</f>
        <v>#REF!</v>
      </c>
      <c r="S292" s="70"/>
      <c r="T292" s="56">
        <v>2015</v>
      </c>
    </row>
    <row r="293" spans="1:20">
      <c r="A293" s="77" t="e">
        <f>平台团队!#REF!</f>
        <v>#REF!</v>
      </c>
      <c r="B293" s="75" t="e">
        <f>平台团队!#REF!</f>
        <v>#REF!</v>
      </c>
      <c r="C293" s="56" t="e">
        <f>平台团队!#REF!</f>
        <v>#REF!</v>
      </c>
      <c r="D293" s="56" t="e">
        <f>平台团队!#REF!</f>
        <v>#REF!</v>
      </c>
      <c r="E293" s="78" t="e">
        <f t="shared" si="8"/>
        <v>#REF!</v>
      </c>
      <c r="F293" s="56" t="e">
        <f>平台团队!#REF!</f>
        <v>#REF!</v>
      </c>
      <c r="G293" s="78" t="e">
        <f t="shared" si="9"/>
        <v>#REF!</v>
      </c>
      <c r="H293" s="56" t="e">
        <f>平台团队!#REF!</f>
        <v>#REF!</v>
      </c>
      <c r="I293" s="56" t="e">
        <f>平台团队!#REF!</f>
        <v>#REF!</v>
      </c>
      <c r="J293" s="56" t="e">
        <f>平台团队!#REF!</f>
        <v>#REF!</v>
      </c>
      <c r="K293" s="56" t="e">
        <f>平台团队!#REF!</f>
        <v>#REF!</v>
      </c>
      <c r="L293" s="56" t="e">
        <f>平台团队!#REF!</f>
        <v>#REF!</v>
      </c>
      <c r="M293" s="76" t="e">
        <f>平台团队!#REF!</f>
        <v>#REF!</v>
      </c>
      <c r="N293" s="72" t="e">
        <f>平台团队!#REF!</f>
        <v>#REF!</v>
      </c>
      <c r="O293" s="56" t="e">
        <f>平台团队!#REF!</f>
        <v>#REF!</v>
      </c>
      <c r="P293" s="72" t="e">
        <f>VLOOKUP(B293,[3]Sheet1!$A$3:$C$68,2,FALSE)</f>
        <v>#REF!</v>
      </c>
      <c r="Q293" s="72" t="e">
        <f>VLOOKUP(B293,[3]Sheet1!$A$3:$C$68,3,FALSE)</f>
        <v>#REF!</v>
      </c>
      <c r="R293" s="56" t="e">
        <f>平台团队!#REF!</f>
        <v>#REF!</v>
      </c>
      <c r="S293" s="70"/>
      <c r="T293" s="56">
        <v>2015</v>
      </c>
    </row>
    <row r="294" spans="1:20">
      <c r="A294" s="77" t="e">
        <f>平台团队!#REF!</f>
        <v>#REF!</v>
      </c>
      <c r="B294" s="75" t="e">
        <f>平台团队!#REF!</f>
        <v>#REF!</v>
      </c>
      <c r="C294" s="56" t="e">
        <f>平台团队!#REF!</f>
        <v>#REF!</v>
      </c>
      <c r="D294" s="56" t="e">
        <f>平台团队!#REF!</f>
        <v>#REF!</v>
      </c>
      <c r="E294" s="78" t="e">
        <f t="shared" si="8"/>
        <v>#REF!</v>
      </c>
      <c r="F294" s="56" t="e">
        <f>平台团队!#REF!</f>
        <v>#REF!</v>
      </c>
      <c r="G294" s="78" t="e">
        <f t="shared" si="9"/>
        <v>#REF!</v>
      </c>
      <c r="H294" s="56" t="e">
        <f>平台团队!#REF!</f>
        <v>#REF!</v>
      </c>
      <c r="I294" s="56" t="e">
        <f>平台团队!#REF!</f>
        <v>#REF!</v>
      </c>
      <c r="J294" s="56" t="e">
        <f>平台团队!#REF!</f>
        <v>#REF!</v>
      </c>
      <c r="K294" s="56" t="e">
        <f>平台团队!#REF!</f>
        <v>#REF!</v>
      </c>
      <c r="L294" s="56" t="e">
        <f>平台团队!#REF!</f>
        <v>#REF!</v>
      </c>
      <c r="M294" s="76" t="e">
        <f>平台团队!#REF!</f>
        <v>#REF!</v>
      </c>
      <c r="N294" s="72" t="e">
        <f>平台团队!#REF!</f>
        <v>#REF!</v>
      </c>
      <c r="O294" s="56" t="e">
        <f>平台团队!#REF!</f>
        <v>#REF!</v>
      </c>
      <c r="P294" s="72" t="e">
        <f>VLOOKUP(B294,[3]Sheet1!$A$3:$C$68,2,FALSE)</f>
        <v>#REF!</v>
      </c>
      <c r="Q294" s="72" t="e">
        <f>VLOOKUP(B294,[3]Sheet1!$A$3:$C$68,3,FALSE)</f>
        <v>#REF!</v>
      </c>
      <c r="R294" s="56" t="e">
        <f>平台团队!#REF!</f>
        <v>#REF!</v>
      </c>
      <c r="S294" s="70"/>
      <c r="T294" s="56">
        <v>2015</v>
      </c>
    </row>
    <row r="295" spans="1:20">
      <c r="A295" s="77" t="e">
        <f>平台团队!#REF!</f>
        <v>#REF!</v>
      </c>
      <c r="B295" s="75" t="e">
        <f>平台团队!#REF!</f>
        <v>#REF!</v>
      </c>
      <c r="C295" s="56" t="e">
        <f>平台团队!#REF!</f>
        <v>#REF!</v>
      </c>
      <c r="D295" s="56" t="e">
        <f>平台团队!#REF!</f>
        <v>#REF!</v>
      </c>
      <c r="E295" s="78" t="e">
        <f t="shared" si="8"/>
        <v>#REF!</v>
      </c>
      <c r="F295" s="56" t="e">
        <f>平台团队!#REF!</f>
        <v>#REF!</v>
      </c>
      <c r="G295" s="78" t="e">
        <f t="shared" si="9"/>
        <v>#REF!</v>
      </c>
      <c r="H295" s="56" t="e">
        <f>平台团队!#REF!</f>
        <v>#REF!</v>
      </c>
      <c r="I295" s="56" t="e">
        <f>平台团队!#REF!</f>
        <v>#REF!</v>
      </c>
      <c r="J295" s="56" t="e">
        <f>平台团队!#REF!</f>
        <v>#REF!</v>
      </c>
      <c r="K295" s="56" t="e">
        <f>平台团队!#REF!</f>
        <v>#REF!</v>
      </c>
      <c r="L295" s="56" t="e">
        <f>平台团队!#REF!</f>
        <v>#REF!</v>
      </c>
      <c r="M295" s="76" t="e">
        <f>平台团队!#REF!</f>
        <v>#REF!</v>
      </c>
      <c r="N295" s="72" t="e">
        <f>平台团队!#REF!</f>
        <v>#REF!</v>
      </c>
      <c r="O295" s="56" t="e">
        <f>平台团队!#REF!</f>
        <v>#REF!</v>
      </c>
      <c r="P295" s="72" t="e">
        <f>VLOOKUP(B295,[3]Sheet1!$A$3:$C$68,2,FALSE)</f>
        <v>#REF!</v>
      </c>
      <c r="Q295" s="72" t="e">
        <f>VLOOKUP(B295,[3]Sheet1!$A$3:$C$68,3,FALSE)</f>
        <v>#REF!</v>
      </c>
      <c r="R295" s="56" t="e">
        <f>平台团队!#REF!</f>
        <v>#REF!</v>
      </c>
      <c r="S295" s="70"/>
      <c r="T295" s="56">
        <v>2015</v>
      </c>
    </row>
    <row r="296" spans="1:20">
      <c r="A296" s="77" t="e">
        <f>平台团队!#REF!</f>
        <v>#REF!</v>
      </c>
      <c r="B296" s="75" t="e">
        <f>平台团队!#REF!</f>
        <v>#REF!</v>
      </c>
      <c r="C296" s="56" t="e">
        <f>平台团队!#REF!</f>
        <v>#REF!</v>
      </c>
      <c r="D296" s="56" t="e">
        <f>平台团队!#REF!</f>
        <v>#REF!</v>
      </c>
      <c r="E296" s="78" t="e">
        <f t="shared" si="8"/>
        <v>#REF!</v>
      </c>
      <c r="F296" s="56" t="e">
        <f>平台团队!#REF!</f>
        <v>#REF!</v>
      </c>
      <c r="G296" s="78" t="e">
        <f t="shared" si="9"/>
        <v>#REF!</v>
      </c>
      <c r="H296" s="56" t="e">
        <f>平台团队!#REF!</f>
        <v>#REF!</v>
      </c>
      <c r="I296" s="56" t="e">
        <f>平台团队!#REF!</f>
        <v>#REF!</v>
      </c>
      <c r="J296" s="56" t="e">
        <f>平台团队!#REF!</f>
        <v>#REF!</v>
      </c>
      <c r="K296" s="56" t="e">
        <f>平台团队!#REF!</f>
        <v>#REF!</v>
      </c>
      <c r="L296" s="56" t="e">
        <f>平台团队!#REF!</f>
        <v>#REF!</v>
      </c>
      <c r="M296" s="76" t="e">
        <f>平台团队!#REF!</f>
        <v>#REF!</v>
      </c>
      <c r="N296" s="72" t="e">
        <f>平台团队!#REF!</f>
        <v>#REF!</v>
      </c>
      <c r="O296" s="56" t="e">
        <f>平台团队!#REF!</f>
        <v>#REF!</v>
      </c>
      <c r="P296" s="72" t="e">
        <f>VLOOKUP(B296,[3]Sheet1!$A$3:$C$68,2,FALSE)</f>
        <v>#REF!</v>
      </c>
      <c r="Q296" s="72" t="e">
        <f>VLOOKUP(B296,[3]Sheet1!$A$3:$C$68,3,FALSE)</f>
        <v>#REF!</v>
      </c>
      <c r="R296" s="56" t="e">
        <f>平台团队!#REF!</f>
        <v>#REF!</v>
      </c>
      <c r="S296" s="70"/>
      <c r="T296" s="56">
        <v>2015</v>
      </c>
    </row>
    <row r="297" spans="1:20">
      <c r="A297" s="77" t="e">
        <f>平台团队!#REF!</f>
        <v>#REF!</v>
      </c>
      <c r="B297" s="75" t="e">
        <f>平台团队!#REF!</f>
        <v>#REF!</v>
      </c>
      <c r="C297" s="56" t="e">
        <f>平台团队!#REF!</f>
        <v>#REF!</v>
      </c>
      <c r="D297" s="56" t="e">
        <f>平台团队!#REF!</f>
        <v>#REF!</v>
      </c>
      <c r="E297" s="78" t="e">
        <f t="shared" si="8"/>
        <v>#REF!</v>
      </c>
      <c r="F297" s="56" t="e">
        <f>平台团队!#REF!</f>
        <v>#REF!</v>
      </c>
      <c r="G297" s="78" t="e">
        <f t="shared" si="9"/>
        <v>#REF!</v>
      </c>
      <c r="H297" s="56" t="e">
        <f>平台团队!#REF!</f>
        <v>#REF!</v>
      </c>
      <c r="I297" s="56" t="e">
        <f>平台团队!#REF!</f>
        <v>#REF!</v>
      </c>
      <c r="J297" s="56" t="e">
        <f>平台团队!#REF!</f>
        <v>#REF!</v>
      </c>
      <c r="K297" s="56" t="e">
        <f>平台团队!#REF!</f>
        <v>#REF!</v>
      </c>
      <c r="L297" s="56" t="e">
        <f>平台团队!#REF!</f>
        <v>#REF!</v>
      </c>
      <c r="M297" s="76" t="e">
        <f>平台团队!#REF!</f>
        <v>#REF!</v>
      </c>
      <c r="N297" s="72" t="e">
        <f>平台团队!#REF!</f>
        <v>#REF!</v>
      </c>
      <c r="O297" s="56" t="e">
        <f>平台团队!#REF!</f>
        <v>#REF!</v>
      </c>
      <c r="P297" s="72" t="e">
        <f>VLOOKUP(B297,[3]Sheet1!$A$3:$C$68,2,FALSE)</f>
        <v>#REF!</v>
      </c>
      <c r="Q297" s="72" t="e">
        <f>VLOOKUP(B297,[3]Sheet1!$A$3:$C$68,3,FALSE)</f>
        <v>#REF!</v>
      </c>
      <c r="R297" s="56" t="e">
        <f>平台团队!#REF!</f>
        <v>#REF!</v>
      </c>
      <c r="S297" s="70"/>
      <c r="T297" s="56">
        <v>2015</v>
      </c>
    </row>
    <row r="298" spans="1:20">
      <c r="A298" s="77" t="e">
        <f>平台团队!#REF!</f>
        <v>#REF!</v>
      </c>
      <c r="B298" s="75" t="e">
        <f>平台团队!#REF!</f>
        <v>#REF!</v>
      </c>
      <c r="C298" s="56" t="e">
        <f>平台团队!#REF!</f>
        <v>#REF!</v>
      </c>
      <c r="D298" s="56" t="e">
        <f>平台团队!#REF!</f>
        <v>#REF!</v>
      </c>
      <c r="E298" s="78" t="e">
        <f t="shared" si="8"/>
        <v>#REF!</v>
      </c>
      <c r="F298" s="56" t="e">
        <f>平台团队!#REF!</f>
        <v>#REF!</v>
      </c>
      <c r="G298" s="78" t="e">
        <f t="shared" si="9"/>
        <v>#REF!</v>
      </c>
      <c r="H298" s="56" t="e">
        <f>平台团队!#REF!</f>
        <v>#REF!</v>
      </c>
      <c r="I298" s="56" t="e">
        <f>平台团队!#REF!</f>
        <v>#REF!</v>
      </c>
      <c r="J298" s="56" t="e">
        <f>平台团队!#REF!</f>
        <v>#REF!</v>
      </c>
      <c r="K298" s="56" t="e">
        <f>平台团队!#REF!</f>
        <v>#REF!</v>
      </c>
      <c r="L298" s="56" t="e">
        <f>平台团队!#REF!</f>
        <v>#REF!</v>
      </c>
      <c r="M298" s="76" t="e">
        <f>平台团队!#REF!</f>
        <v>#REF!</v>
      </c>
      <c r="N298" s="72" t="e">
        <f>平台团队!#REF!</f>
        <v>#REF!</v>
      </c>
      <c r="O298" s="56" t="e">
        <f>平台团队!#REF!</f>
        <v>#REF!</v>
      </c>
      <c r="P298" s="72" t="e">
        <f>VLOOKUP(B298,[3]Sheet1!$A$3:$C$68,2,FALSE)</f>
        <v>#REF!</v>
      </c>
      <c r="Q298" s="72" t="e">
        <f>VLOOKUP(B298,[3]Sheet1!$A$3:$C$68,3,FALSE)</f>
        <v>#REF!</v>
      </c>
      <c r="R298" s="56" t="e">
        <f>平台团队!#REF!</f>
        <v>#REF!</v>
      </c>
      <c r="S298" s="70"/>
      <c r="T298" s="56">
        <v>2015</v>
      </c>
    </row>
    <row r="299" spans="1:20">
      <c r="A299" s="77" t="e">
        <f>平台团队!#REF!</f>
        <v>#REF!</v>
      </c>
      <c r="B299" s="75" t="e">
        <f>平台团队!#REF!</f>
        <v>#REF!</v>
      </c>
      <c r="C299" s="56" t="e">
        <f>平台团队!#REF!</f>
        <v>#REF!</v>
      </c>
      <c r="D299" s="56" t="e">
        <f>平台团队!#REF!</f>
        <v>#REF!</v>
      </c>
      <c r="E299" s="78" t="e">
        <f t="shared" si="8"/>
        <v>#REF!</v>
      </c>
      <c r="F299" s="56" t="e">
        <f>平台团队!#REF!</f>
        <v>#REF!</v>
      </c>
      <c r="G299" s="78" t="e">
        <f t="shared" si="9"/>
        <v>#REF!</v>
      </c>
      <c r="H299" s="56" t="e">
        <f>平台团队!#REF!</f>
        <v>#REF!</v>
      </c>
      <c r="I299" s="56" t="e">
        <f>平台团队!#REF!</f>
        <v>#REF!</v>
      </c>
      <c r="J299" s="56" t="e">
        <f>平台团队!#REF!</f>
        <v>#REF!</v>
      </c>
      <c r="K299" s="56" t="e">
        <f>平台团队!#REF!</f>
        <v>#REF!</v>
      </c>
      <c r="L299" s="56" t="e">
        <f>平台团队!#REF!</f>
        <v>#REF!</v>
      </c>
      <c r="M299" s="76" t="e">
        <f>平台团队!#REF!</f>
        <v>#REF!</v>
      </c>
      <c r="N299" s="72" t="e">
        <f>平台团队!#REF!</f>
        <v>#REF!</v>
      </c>
      <c r="O299" s="56" t="e">
        <f>平台团队!#REF!</f>
        <v>#REF!</v>
      </c>
      <c r="P299" s="72" t="e">
        <f>VLOOKUP(B299,[3]Sheet1!$A$3:$C$68,2,FALSE)</f>
        <v>#REF!</v>
      </c>
      <c r="Q299" s="72" t="e">
        <f>VLOOKUP(B299,[3]Sheet1!$A$3:$C$68,3,FALSE)</f>
        <v>#REF!</v>
      </c>
      <c r="R299" s="56" t="e">
        <f>平台团队!#REF!</f>
        <v>#REF!</v>
      </c>
      <c r="S299" s="70"/>
      <c r="T299" s="56">
        <v>2015</v>
      </c>
    </row>
    <row r="300" spans="1:20">
      <c r="A300" s="77" t="e">
        <f>平台团队!#REF!</f>
        <v>#REF!</v>
      </c>
      <c r="B300" s="75" t="e">
        <f>平台团队!#REF!</f>
        <v>#REF!</v>
      </c>
      <c r="C300" s="56" t="e">
        <f>平台团队!#REF!</f>
        <v>#REF!</v>
      </c>
      <c r="D300" s="56" t="e">
        <f>平台团队!#REF!</f>
        <v>#REF!</v>
      </c>
      <c r="E300" s="78" t="e">
        <f t="shared" si="8"/>
        <v>#REF!</v>
      </c>
      <c r="F300" s="56" t="e">
        <f>平台团队!#REF!</f>
        <v>#REF!</v>
      </c>
      <c r="G300" s="78" t="e">
        <f t="shared" si="9"/>
        <v>#REF!</v>
      </c>
      <c r="H300" s="56" t="e">
        <f>平台团队!#REF!</f>
        <v>#REF!</v>
      </c>
      <c r="I300" s="56" t="e">
        <f>平台团队!#REF!</f>
        <v>#REF!</v>
      </c>
      <c r="J300" s="56" t="e">
        <f>平台团队!#REF!</f>
        <v>#REF!</v>
      </c>
      <c r="K300" s="56" t="e">
        <f>平台团队!#REF!</f>
        <v>#REF!</v>
      </c>
      <c r="L300" s="56" t="e">
        <f>平台团队!#REF!</f>
        <v>#REF!</v>
      </c>
      <c r="M300" s="76" t="e">
        <f>平台团队!#REF!</f>
        <v>#REF!</v>
      </c>
      <c r="N300" s="72" t="e">
        <f>平台团队!#REF!</f>
        <v>#REF!</v>
      </c>
      <c r="O300" s="56" t="e">
        <f>平台团队!#REF!</f>
        <v>#REF!</v>
      </c>
      <c r="P300" s="72" t="e">
        <f>VLOOKUP(B300,[3]Sheet1!$A$3:$C$68,2,FALSE)</f>
        <v>#REF!</v>
      </c>
      <c r="Q300" s="72" t="e">
        <f>VLOOKUP(B300,[3]Sheet1!$A$3:$C$68,3,FALSE)</f>
        <v>#REF!</v>
      </c>
      <c r="R300" s="56" t="e">
        <f>平台团队!#REF!</f>
        <v>#REF!</v>
      </c>
      <c r="S300" s="70"/>
      <c r="T300" s="56">
        <v>2015</v>
      </c>
    </row>
    <row r="301" spans="1:20">
      <c r="A301" s="77" t="e">
        <f>平台团队!#REF!</f>
        <v>#REF!</v>
      </c>
      <c r="B301" s="75" t="e">
        <f>平台团队!#REF!</f>
        <v>#REF!</v>
      </c>
      <c r="C301" s="56" t="e">
        <f>平台团队!#REF!</f>
        <v>#REF!</v>
      </c>
      <c r="D301" s="56" t="e">
        <f>平台团队!#REF!</f>
        <v>#REF!</v>
      </c>
      <c r="E301" s="78" t="e">
        <f t="shared" si="8"/>
        <v>#REF!</v>
      </c>
      <c r="F301" s="56" t="e">
        <f>平台团队!#REF!</f>
        <v>#REF!</v>
      </c>
      <c r="G301" s="78" t="e">
        <f t="shared" si="9"/>
        <v>#REF!</v>
      </c>
      <c r="H301" s="56" t="e">
        <f>平台团队!#REF!</f>
        <v>#REF!</v>
      </c>
      <c r="I301" s="56" t="e">
        <f>平台团队!#REF!</f>
        <v>#REF!</v>
      </c>
      <c r="J301" s="56" t="e">
        <f>平台团队!#REF!</f>
        <v>#REF!</v>
      </c>
      <c r="K301" s="56" t="e">
        <f>平台团队!#REF!</f>
        <v>#REF!</v>
      </c>
      <c r="L301" s="56" t="e">
        <f>平台团队!#REF!</f>
        <v>#REF!</v>
      </c>
      <c r="M301" s="76" t="e">
        <f>平台团队!#REF!</f>
        <v>#REF!</v>
      </c>
      <c r="N301" s="72" t="e">
        <f>平台团队!#REF!</f>
        <v>#REF!</v>
      </c>
      <c r="O301" s="56" t="e">
        <f>平台团队!#REF!</f>
        <v>#REF!</v>
      </c>
      <c r="P301" s="72" t="e">
        <f>VLOOKUP(B301,[3]Sheet1!$A$3:$C$68,2,FALSE)</f>
        <v>#REF!</v>
      </c>
      <c r="Q301" s="72" t="e">
        <f>VLOOKUP(B301,[3]Sheet1!$A$3:$C$68,3,FALSE)</f>
        <v>#REF!</v>
      </c>
      <c r="R301" s="56" t="e">
        <f>平台团队!#REF!</f>
        <v>#REF!</v>
      </c>
      <c r="S301" s="70"/>
      <c r="T301" s="56">
        <v>2015</v>
      </c>
    </row>
    <row r="302" spans="1:20">
      <c r="A302" s="77" t="e">
        <f>平台团队!#REF!</f>
        <v>#REF!</v>
      </c>
      <c r="B302" s="75" t="e">
        <f>平台团队!#REF!</f>
        <v>#REF!</v>
      </c>
      <c r="C302" s="56" t="e">
        <f>平台团队!#REF!</f>
        <v>#REF!</v>
      </c>
      <c r="D302" s="56" t="e">
        <f>平台团队!#REF!</f>
        <v>#REF!</v>
      </c>
      <c r="E302" s="78" t="e">
        <f t="shared" si="8"/>
        <v>#REF!</v>
      </c>
      <c r="F302" s="56" t="e">
        <f>平台团队!#REF!</f>
        <v>#REF!</v>
      </c>
      <c r="G302" s="78" t="e">
        <f t="shared" si="9"/>
        <v>#REF!</v>
      </c>
      <c r="H302" s="56" t="e">
        <f>平台团队!#REF!</f>
        <v>#REF!</v>
      </c>
      <c r="I302" s="56" t="e">
        <f>平台团队!#REF!</f>
        <v>#REF!</v>
      </c>
      <c r="J302" s="56" t="e">
        <f>平台团队!#REF!</f>
        <v>#REF!</v>
      </c>
      <c r="K302" s="56" t="e">
        <f>平台团队!#REF!</f>
        <v>#REF!</v>
      </c>
      <c r="L302" s="56" t="e">
        <f>平台团队!#REF!</f>
        <v>#REF!</v>
      </c>
      <c r="M302" s="76" t="e">
        <f>平台团队!#REF!</f>
        <v>#REF!</v>
      </c>
      <c r="N302" s="72" t="e">
        <f>平台团队!#REF!</f>
        <v>#REF!</v>
      </c>
      <c r="O302" s="56" t="e">
        <f>平台团队!#REF!</f>
        <v>#REF!</v>
      </c>
      <c r="P302" s="72" t="e">
        <f>VLOOKUP(B302,[3]Sheet1!$A$3:$C$68,2,FALSE)</f>
        <v>#REF!</v>
      </c>
      <c r="Q302" s="72" t="e">
        <f>VLOOKUP(B302,[3]Sheet1!$A$3:$C$68,3,FALSE)</f>
        <v>#REF!</v>
      </c>
      <c r="R302" s="56" t="e">
        <f>平台团队!#REF!</f>
        <v>#REF!</v>
      </c>
      <c r="S302" s="70"/>
      <c r="T302" s="56">
        <v>2015</v>
      </c>
    </row>
    <row r="303" spans="1:20">
      <c r="A303" s="77" t="e">
        <f>平台团队!#REF!</f>
        <v>#REF!</v>
      </c>
      <c r="B303" s="75" t="e">
        <f>平台团队!#REF!</f>
        <v>#REF!</v>
      </c>
      <c r="C303" s="56" t="e">
        <f>平台团队!#REF!</f>
        <v>#REF!</v>
      </c>
      <c r="D303" s="56" t="e">
        <f>平台团队!#REF!</f>
        <v>#REF!</v>
      </c>
      <c r="E303" s="78" t="e">
        <f t="shared" si="8"/>
        <v>#REF!</v>
      </c>
      <c r="F303" s="56" t="e">
        <f>平台团队!#REF!</f>
        <v>#REF!</v>
      </c>
      <c r="G303" s="78" t="e">
        <f t="shared" si="9"/>
        <v>#REF!</v>
      </c>
      <c r="H303" s="56" t="e">
        <f>平台团队!#REF!</f>
        <v>#REF!</v>
      </c>
      <c r="I303" s="56" t="e">
        <f>平台团队!#REF!</f>
        <v>#REF!</v>
      </c>
      <c r="J303" s="56" t="e">
        <f>平台团队!#REF!</f>
        <v>#REF!</v>
      </c>
      <c r="K303" s="56" t="e">
        <f>平台团队!#REF!</f>
        <v>#REF!</v>
      </c>
      <c r="L303" s="56" t="e">
        <f>平台团队!#REF!</f>
        <v>#REF!</v>
      </c>
      <c r="M303" s="76" t="e">
        <f>平台团队!#REF!</f>
        <v>#REF!</v>
      </c>
      <c r="N303" s="72" t="e">
        <f>平台团队!#REF!</f>
        <v>#REF!</v>
      </c>
      <c r="O303" s="56" t="e">
        <f>平台团队!#REF!</f>
        <v>#REF!</v>
      </c>
      <c r="P303" s="72" t="e">
        <f>VLOOKUP(B303,[3]Sheet1!$A$3:$C$68,2,FALSE)</f>
        <v>#REF!</v>
      </c>
      <c r="Q303" s="72" t="e">
        <f>VLOOKUP(B303,[3]Sheet1!$A$3:$C$68,3,FALSE)</f>
        <v>#REF!</v>
      </c>
      <c r="R303" s="56" t="e">
        <f>平台团队!#REF!</f>
        <v>#REF!</v>
      </c>
      <c r="S303" s="70"/>
      <c r="T303" s="56">
        <v>2015</v>
      </c>
    </row>
    <row r="304" spans="1:20">
      <c r="A304" s="77" t="e">
        <f>平台团队!#REF!</f>
        <v>#REF!</v>
      </c>
      <c r="B304" s="75" t="e">
        <f>平台团队!#REF!</f>
        <v>#REF!</v>
      </c>
      <c r="C304" s="56" t="e">
        <f>平台团队!#REF!</f>
        <v>#REF!</v>
      </c>
      <c r="D304" s="56" t="e">
        <f>平台团队!#REF!</f>
        <v>#REF!</v>
      </c>
      <c r="E304" s="78" t="e">
        <f t="shared" si="8"/>
        <v>#REF!</v>
      </c>
      <c r="F304" s="56" t="e">
        <f>平台团队!#REF!</f>
        <v>#REF!</v>
      </c>
      <c r="G304" s="78" t="e">
        <f t="shared" si="9"/>
        <v>#REF!</v>
      </c>
      <c r="H304" s="56" t="e">
        <f>平台团队!#REF!</f>
        <v>#REF!</v>
      </c>
      <c r="I304" s="56" t="e">
        <f>平台团队!#REF!</f>
        <v>#REF!</v>
      </c>
      <c r="J304" s="56" t="e">
        <f>平台团队!#REF!</f>
        <v>#REF!</v>
      </c>
      <c r="K304" s="56" t="e">
        <f>平台团队!#REF!</f>
        <v>#REF!</v>
      </c>
      <c r="L304" s="56" t="e">
        <f>平台团队!#REF!</f>
        <v>#REF!</v>
      </c>
      <c r="M304" s="76" t="e">
        <f>平台团队!#REF!</f>
        <v>#REF!</v>
      </c>
      <c r="N304" s="72" t="e">
        <f>平台团队!#REF!</f>
        <v>#REF!</v>
      </c>
      <c r="O304" s="56" t="e">
        <f>平台团队!#REF!</f>
        <v>#REF!</v>
      </c>
      <c r="P304" s="72" t="e">
        <f>VLOOKUP(B304,[3]Sheet1!$A$3:$C$68,2,FALSE)</f>
        <v>#REF!</v>
      </c>
      <c r="Q304" s="72" t="e">
        <f>VLOOKUP(B304,[3]Sheet1!$A$3:$C$68,3,FALSE)</f>
        <v>#REF!</v>
      </c>
      <c r="R304" s="56" t="e">
        <f>平台团队!#REF!</f>
        <v>#REF!</v>
      </c>
      <c r="S304" s="70"/>
      <c r="T304" s="56">
        <v>2015</v>
      </c>
    </row>
    <row r="305" spans="1:20">
      <c r="A305" s="77" t="e">
        <f>平台团队!#REF!</f>
        <v>#REF!</v>
      </c>
      <c r="B305" s="75" t="e">
        <f>平台团队!#REF!</f>
        <v>#REF!</v>
      </c>
      <c r="C305" s="56" t="e">
        <f>平台团队!#REF!</f>
        <v>#REF!</v>
      </c>
      <c r="D305" s="56" t="e">
        <f>平台团队!#REF!</f>
        <v>#REF!</v>
      </c>
      <c r="E305" s="78" t="e">
        <f t="shared" si="8"/>
        <v>#REF!</v>
      </c>
      <c r="F305" s="56" t="e">
        <f>平台团队!#REF!</f>
        <v>#REF!</v>
      </c>
      <c r="G305" s="78" t="e">
        <f t="shared" si="9"/>
        <v>#REF!</v>
      </c>
      <c r="H305" s="56" t="e">
        <f>平台团队!#REF!</f>
        <v>#REF!</v>
      </c>
      <c r="I305" s="56" t="e">
        <f>平台团队!#REF!</f>
        <v>#REF!</v>
      </c>
      <c r="J305" s="56" t="e">
        <f>平台团队!#REF!</f>
        <v>#REF!</v>
      </c>
      <c r="K305" s="56" t="e">
        <f>平台团队!#REF!</f>
        <v>#REF!</v>
      </c>
      <c r="L305" s="56" t="e">
        <f>平台团队!#REF!</f>
        <v>#REF!</v>
      </c>
      <c r="M305" s="76" t="e">
        <f>平台团队!#REF!</f>
        <v>#REF!</v>
      </c>
      <c r="N305" s="72" t="e">
        <f>平台团队!#REF!</f>
        <v>#REF!</v>
      </c>
      <c r="O305" s="56" t="e">
        <f>平台团队!#REF!</f>
        <v>#REF!</v>
      </c>
      <c r="P305" s="72" t="e">
        <f>VLOOKUP(B305,[3]Sheet1!$A$3:$C$68,2,FALSE)</f>
        <v>#REF!</v>
      </c>
      <c r="Q305" s="72" t="e">
        <f>VLOOKUP(B305,[3]Sheet1!$A$3:$C$68,3,FALSE)</f>
        <v>#REF!</v>
      </c>
      <c r="R305" s="56" t="e">
        <f>平台团队!#REF!</f>
        <v>#REF!</v>
      </c>
      <c r="S305" s="70"/>
      <c r="T305" s="56">
        <v>2015</v>
      </c>
    </row>
    <row r="306" spans="1:20">
      <c r="A306" s="77" t="e">
        <f>平台团队!#REF!</f>
        <v>#REF!</v>
      </c>
      <c r="B306" s="75" t="e">
        <f>平台团队!#REF!</f>
        <v>#REF!</v>
      </c>
      <c r="C306" s="56" t="e">
        <f>平台团队!#REF!</f>
        <v>#REF!</v>
      </c>
      <c r="D306" s="56" t="e">
        <f>平台团队!#REF!</f>
        <v>#REF!</v>
      </c>
      <c r="E306" s="78" t="e">
        <f t="shared" si="8"/>
        <v>#REF!</v>
      </c>
      <c r="F306" s="56" t="e">
        <f>平台团队!#REF!</f>
        <v>#REF!</v>
      </c>
      <c r="G306" s="78" t="e">
        <f t="shared" si="9"/>
        <v>#REF!</v>
      </c>
      <c r="H306" s="56" t="e">
        <f>平台团队!#REF!</f>
        <v>#REF!</v>
      </c>
      <c r="I306" s="56" t="e">
        <f>平台团队!#REF!</f>
        <v>#REF!</v>
      </c>
      <c r="J306" s="56" t="e">
        <f>平台团队!#REF!</f>
        <v>#REF!</v>
      </c>
      <c r="K306" s="56" t="e">
        <f>平台团队!#REF!</f>
        <v>#REF!</v>
      </c>
      <c r="L306" s="56" t="e">
        <f>平台团队!#REF!</f>
        <v>#REF!</v>
      </c>
      <c r="M306" s="76" t="e">
        <f>平台团队!#REF!</f>
        <v>#REF!</v>
      </c>
      <c r="N306" s="72" t="e">
        <f>平台团队!#REF!</f>
        <v>#REF!</v>
      </c>
      <c r="O306" s="56" t="e">
        <f>平台团队!#REF!</f>
        <v>#REF!</v>
      </c>
      <c r="P306" s="72" t="e">
        <f>VLOOKUP(B306,[3]Sheet1!$A$3:$C$68,2,FALSE)</f>
        <v>#REF!</v>
      </c>
      <c r="Q306" s="72" t="e">
        <f>VLOOKUP(B306,[3]Sheet1!$A$3:$C$68,3,FALSE)</f>
        <v>#REF!</v>
      </c>
      <c r="R306" s="56" t="e">
        <f>平台团队!#REF!</f>
        <v>#REF!</v>
      </c>
      <c r="S306" s="70"/>
      <c r="T306" s="56">
        <v>2015</v>
      </c>
    </row>
    <row r="307" spans="1:20">
      <c r="A307" s="77" t="e">
        <f>平台团队!#REF!</f>
        <v>#REF!</v>
      </c>
      <c r="B307" s="75" t="e">
        <f>平台团队!#REF!</f>
        <v>#REF!</v>
      </c>
      <c r="C307" s="56" t="e">
        <f>平台团队!#REF!</f>
        <v>#REF!</v>
      </c>
      <c r="D307" s="56" t="e">
        <f>平台团队!#REF!</f>
        <v>#REF!</v>
      </c>
      <c r="E307" s="78" t="e">
        <f t="shared" si="8"/>
        <v>#REF!</v>
      </c>
      <c r="F307" s="56" t="e">
        <f>平台团队!#REF!</f>
        <v>#REF!</v>
      </c>
      <c r="G307" s="78" t="e">
        <f t="shared" si="9"/>
        <v>#REF!</v>
      </c>
      <c r="H307" s="56" t="e">
        <f>平台团队!#REF!</f>
        <v>#REF!</v>
      </c>
      <c r="I307" s="56" t="e">
        <f>平台团队!#REF!</f>
        <v>#REF!</v>
      </c>
      <c r="J307" s="56" t="e">
        <f>平台团队!#REF!</f>
        <v>#REF!</v>
      </c>
      <c r="K307" s="56" t="e">
        <f>平台团队!#REF!</f>
        <v>#REF!</v>
      </c>
      <c r="L307" s="56" t="e">
        <f>平台团队!#REF!</f>
        <v>#REF!</v>
      </c>
      <c r="M307" s="76" t="e">
        <f>平台团队!#REF!</f>
        <v>#REF!</v>
      </c>
      <c r="N307" s="72" t="e">
        <f>平台团队!#REF!</f>
        <v>#REF!</v>
      </c>
      <c r="O307" s="56" t="e">
        <f>平台团队!#REF!</f>
        <v>#REF!</v>
      </c>
      <c r="P307" s="72" t="e">
        <f>VLOOKUP(B307,[3]Sheet1!$A$3:$C$68,2,FALSE)</f>
        <v>#REF!</v>
      </c>
      <c r="Q307" s="72" t="e">
        <f>VLOOKUP(B307,[3]Sheet1!$A$3:$C$68,3,FALSE)</f>
        <v>#REF!</v>
      </c>
      <c r="R307" s="56" t="e">
        <f>平台团队!#REF!</f>
        <v>#REF!</v>
      </c>
      <c r="S307" s="70"/>
      <c r="T307" s="56">
        <v>2015</v>
      </c>
    </row>
    <row r="308" spans="1:20">
      <c r="A308" s="77" t="e">
        <f>平台团队!#REF!</f>
        <v>#REF!</v>
      </c>
      <c r="B308" s="75" t="e">
        <f>平台团队!#REF!</f>
        <v>#REF!</v>
      </c>
      <c r="C308" s="56" t="e">
        <f>平台团队!#REF!</f>
        <v>#REF!</v>
      </c>
      <c r="D308" s="56" t="e">
        <f>平台团队!#REF!</f>
        <v>#REF!</v>
      </c>
      <c r="E308" s="78" t="e">
        <f t="shared" si="8"/>
        <v>#REF!</v>
      </c>
      <c r="F308" s="56" t="e">
        <f>平台团队!#REF!</f>
        <v>#REF!</v>
      </c>
      <c r="G308" s="78" t="e">
        <f t="shared" si="9"/>
        <v>#REF!</v>
      </c>
      <c r="H308" s="56" t="e">
        <f>平台团队!#REF!</f>
        <v>#REF!</v>
      </c>
      <c r="I308" s="56" t="e">
        <f>平台团队!#REF!</f>
        <v>#REF!</v>
      </c>
      <c r="J308" s="56" t="e">
        <f>平台团队!#REF!</f>
        <v>#REF!</v>
      </c>
      <c r="K308" s="56" t="e">
        <f>平台团队!#REF!</f>
        <v>#REF!</v>
      </c>
      <c r="L308" s="56" t="e">
        <f>平台团队!#REF!</f>
        <v>#REF!</v>
      </c>
      <c r="M308" s="76" t="e">
        <f>平台团队!#REF!</f>
        <v>#REF!</v>
      </c>
      <c r="N308" s="72" t="e">
        <f>平台团队!#REF!</f>
        <v>#REF!</v>
      </c>
      <c r="O308" s="56" t="e">
        <f>平台团队!#REF!</f>
        <v>#REF!</v>
      </c>
      <c r="P308" s="72" t="e">
        <f>VLOOKUP(B308,[3]Sheet1!$A$3:$C$68,2,FALSE)</f>
        <v>#REF!</v>
      </c>
      <c r="Q308" s="72" t="e">
        <f>VLOOKUP(B308,[3]Sheet1!$A$3:$C$68,3,FALSE)</f>
        <v>#REF!</v>
      </c>
      <c r="R308" s="56" t="e">
        <f>平台团队!#REF!</f>
        <v>#REF!</v>
      </c>
      <c r="S308" s="70"/>
      <c r="T308" s="56">
        <v>2015</v>
      </c>
    </row>
    <row r="309" spans="1:20">
      <c r="A309" s="77" t="e">
        <f>平台团队!#REF!</f>
        <v>#REF!</v>
      </c>
      <c r="B309" s="75" t="e">
        <f>平台团队!#REF!</f>
        <v>#REF!</v>
      </c>
      <c r="C309" s="56" t="e">
        <f>平台团队!#REF!</f>
        <v>#REF!</v>
      </c>
      <c r="D309" s="56" t="e">
        <f>平台团队!#REF!</f>
        <v>#REF!</v>
      </c>
      <c r="E309" s="78" t="e">
        <f t="shared" si="8"/>
        <v>#REF!</v>
      </c>
      <c r="F309" s="56" t="e">
        <f>平台团队!#REF!</f>
        <v>#REF!</v>
      </c>
      <c r="G309" s="78" t="e">
        <f t="shared" si="9"/>
        <v>#REF!</v>
      </c>
      <c r="H309" s="56" t="e">
        <f>平台团队!#REF!</f>
        <v>#REF!</v>
      </c>
      <c r="I309" s="56" t="e">
        <f>平台团队!#REF!</f>
        <v>#REF!</v>
      </c>
      <c r="J309" s="56" t="e">
        <f>平台团队!#REF!</f>
        <v>#REF!</v>
      </c>
      <c r="K309" s="56" t="e">
        <f>平台团队!#REF!</f>
        <v>#REF!</v>
      </c>
      <c r="L309" s="56" t="e">
        <f>平台团队!#REF!</f>
        <v>#REF!</v>
      </c>
      <c r="M309" s="76" t="e">
        <f>平台团队!#REF!</f>
        <v>#REF!</v>
      </c>
      <c r="N309" s="72" t="e">
        <f>平台团队!#REF!</f>
        <v>#REF!</v>
      </c>
      <c r="O309" s="56" t="e">
        <f>平台团队!#REF!</f>
        <v>#REF!</v>
      </c>
      <c r="P309" s="72" t="e">
        <f>VLOOKUP(B309,[3]Sheet1!$A$3:$C$68,2,FALSE)</f>
        <v>#REF!</v>
      </c>
      <c r="Q309" s="72" t="e">
        <f>VLOOKUP(B309,[3]Sheet1!$A$3:$C$68,3,FALSE)</f>
        <v>#REF!</v>
      </c>
      <c r="R309" s="56" t="e">
        <f>平台团队!#REF!</f>
        <v>#REF!</v>
      </c>
      <c r="S309" s="70"/>
      <c r="T309" s="56">
        <v>2015</v>
      </c>
    </row>
    <row r="310" spans="1:20">
      <c r="A310" s="77" t="e">
        <f>平台团队!#REF!</f>
        <v>#REF!</v>
      </c>
      <c r="B310" s="75" t="e">
        <f>平台团队!#REF!</f>
        <v>#REF!</v>
      </c>
      <c r="C310" s="56" t="e">
        <f>平台团队!#REF!</f>
        <v>#REF!</v>
      </c>
      <c r="D310" s="56" t="e">
        <f>平台团队!#REF!</f>
        <v>#REF!</v>
      </c>
      <c r="E310" s="78" t="e">
        <f t="shared" si="8"/>
        <v>#REF!</v>
      </c>
      <c r="F310" s="56" t="e">
        <f>平台团队!#REF!</f>
        <v>#REF!</v>
      </c>
      <c r="G310" s="78" t="e">
        <f t="shared" si="9"/>
        <v>#REF!</v>
      </c>
      <c r="H310" s="56" t="e">
        <f>平台团队!#REF!</f>
        <v>#REF!</v>
      </c>
      <c r="I310" s="56" t="e">
        <f>平台团队!#REF!</f>
        <v>#REF!</v>
      </c>
      <c r="J310" s="56" t="e">
        <f>平台团队!#REF!</f>
        <v>#REF!</v>
      </c>
      <c r="K310" s="56" t="e">
        <f>平台团队!#REF!</f>
        <v>#REF!</v>
      </c>
      <c r="L310" s="56" t="e">
        <f>平台团队!#REF!</f>
        <v>#REF!</v>
      </c>
      <c r="M310" s="76" t="e">
        <f>平台团队!#REF!</f>
        <v>#REF!</v>
      </c>
      <c r="N310" s="72" t="e">
        <f>平台团队!#REF!</f>
        <v>#REF!</v>
      </c>
      <c r="O310" s="56" t="e">
        <f>平台团队!#REF!</f>
        <v>#REF!</v>
      </c>
      <c r="P310" s="72" t="e">
        <f>VLOOKUP(B310,[3]Sheet1!$A$3:$C$68,2,FALSE)</f>
        <v>#REF!</v>
      </c>
      <c r="Q310" s="72" t="e">
        <f>VLOOKUP(B310,[3]Sheet1!$A$3:$C$68,3,FALSE)</f>
        <v>#REF!</v>
      </c>
      <c r="R310" s="56" t="e">
        <f>平台团队!#REF!</f>
        <v>#REF!</v>
      </c>
      <c r="S310" s="70"/>
      <c r="T310" s="56">
        <v>2015</v>
      </c>
    </row>
    <row r="311" spans="1:20">
      <c r="A311" s="77" t="e">
        <f>平台团队!#REF!</f>
        <v>#REF!</v>
      </c>
      <c r="B311" s="75" t="e">
        <f>平台团队!#REF!</f>
        <v>#REF!</v>
      </c>
      <c r="C311" s="56" t="e">
        <f>平台团队!#REF!</f>
        <v>#REF!</v>
      </c>
      <c r="D311" s="56" t="e">
        <f>平台团队!#REF!</f>
        <v>#REF!</v>
      </c>
      <c r="E311" s="78" t="e">
        <f t="shared" si="8"/>
        <v>#REF!</v>
      </c>
      <c r="F311" s="56" t="e">
        <f>平台团队!#REF!</f>
        <v>#REF!</v>
      </c>
      <c r="G311" s="78" t="e">
        <f t="shared" si="9"/>
        <v>#REF!</v>
      </c>
      <c r="H311" s="56" t="e">
        <f>平台团队!#REF!</f>
        <v>#REF!</v>
      </c>
      <c r="I311" s="56" t="e">
        <f>平台团队!#REF!</f>
        <v>#REF!</v>
      </c>
      <c r="J311" s="56" t="e">
        <f>平台团队!#REF!</f>
        <v>#REF!</v>
      </c>
      <c r="K311" s="56" t="e">
        <f>平台团队!#REF!</f>
        <v>#REF!</v>
      </c>
      <c r="L311" s="56" t="e">
        <f>平台团队!#REF!</f>
        <v>#REF!</v>
      </c>
      <c r="M311" s="76" t="e">
        <f>平台团队!#REF!</f>
        <v>#REF!</v>
      </c>
      <c r="N311" s="72" t="e">
        <f>平台团队!#REF!</f>
        <v>#REF!</v>
      </c>
      <c r="O311" s="56" t="e">
        <f>平台团队!#REF!</f>
        <v>#REF!</v>
      </c>
      <c r="P311" s="72" t="e">
        <f>VLOOKUP(B311,[3]Sheet1!$A$3:$C$68,2,FALSE)</f>
        <v>#REF!</v>
      </c>
      <c r="Q311" s="72" t="e">
        <f>VLOOKUP(B311,[3]Sheet1!$A$3:$C$68,3,FALSE)</f>
        <v>#REF!</v>
      </c>
      <c r="R311" s="56" t="e">
        <f>平台团队!#REF!</f>
        <v>#REF!</v>
      </c>
      <c r="S311" s="70"/>
      <c r="T311" s="56">
        <v>2015</v>
      </c>
    </row>
    <row r="312" spans="1:20">
      <c r="A312" s="77" t="e">
        <f>平台团队!#REF!</f>
        <v>#REF!</v>
      </c>
      <c r="B312" s="75" t="e">
        <f>平台团队!#REF!</f>
        <v>#REF!</v>
      </c>
      <c r="C312" s="56" t="e">
        <f>平台团队!#REF!</f>
        <v>#REF!</v>
      </c>
      <c r="D312" s="56" t="e">
        <f>平台团队!#REF!</f>
        <v>#REF!</v>
      </c>
      <c r="E312" s="78" t="e">
        <f t="shared" si="8"/>
        <v>#REF!</v>
      </c>
      <c r="F312" s="56" t="e">
        <f>平台团队!#REF!</f>
        <v>#REF!</v>
      </c>
      <c r="G312" s="78" t="e">
        <f t="shared" si="9"/>
        <v>#REF!</v>
      </c>
      <c r="H312" s="56" t="e">
        <f>平台团队!#REF!</f>
        <v>#REF!</v>
      </c>
      <c r="I312" s="56" t="e">
        <f>平台团队!#REF!</f>
        <v>#REF!</v>
      </c>
      <c r="J312" s="56" t="e">
        <f>平台团队!#REF!</f>
        <v>#REF!</v>
      </c>
      <c r="K312" s="56" t="e">
        <f>平台团队!#REF!</f>
        <v>#REF!</v>
      </c>
      <c r="L312" s="56" t="e">
        <f>平台团队!#REF!</f>
        <v>#REF!</v>
      </c>
      <c r="M312" s="76" t="e">
        <f>平台团队!#REF!</f>
        <v>#REF!</v>
      </c>
      <c r="N312" s="72" t="e">
        <f>平台团队!#REF!</f>
        <v>#REF!</v>
      </c>
      <c r="O312" s="56" t="e">
        <f>平台团队!#REF!</f>
        <v>#REF!</v>
      </c>
      <c r="P312" s="72" t="e">
        <f>VLOOKUP(B312,[3]Sheet1!$A$3:$C$68,2,FALSE)</f>
        <v>#REF!</v>
      </c>
      <c r="Q312" s="72" t="e">
        <f>VLOOKUP(B312,[3]Sheet1!$A$3:$C$68,3,FALSE)</f>
        <v>#REF!</v>
      </c>
      <c r="R312" s="56" t="e">
        <f>平台团队!#REF!</f>
        <v>#REF!</v>
      </c>
      <c r="S312" s="70"/>
      <c r="T312" s="56">
        <v>2015</v>
      </c>
    </row>
    <row r="313" spans="1:20">
      <c r="A313" s="77" t="e">
        <f>平台团队!#REF!</f>
        <v>#REF!</v>
      </c>
      <c r="B313" s="75" t="e">
        <f>平台团队!#REF!</f>
        <v>#REF!</v>
      </c>
      <c r="C313" s="56" t="e">
        <f>平台团队!#REF!</f>
        <v>#REF!</v>
      </c>
      <c r="D313" s="56" t="e">
        <f>平台团队!#REF!</f>
        <v>#REF!</v>
      </c>
      <c r="E313" s="78" t="e">
        <f t="shared" si="8"/>
        <v>#REF!</v>
      </c>
      <c r="F313" s="56" t="e">
        <f>平台团队!#REF!</f>
        <v>#REF!</v>
      </c>
      <c r="G313" s="78" t="e">
        <f t="shared" si="9"/>
        <v>#REF!</v>
      </c>
      <c r="H313" s="56" t="e">
        <f>平台团队!#REF!</f>
        <v>#REF!</v>
      </c>
      <c r="I313" s="56" t="e">
        <f>平台团队!#REF!</f>
        <v>#REF!</v>
      </c>
      <c r="J313" s="56" t="e">
        <f>平台团队!#REF!</f>
        <v>#REF!</v>
      </c>
      <c r="K313" s="56" t="e">
        <f>平台团队!#REF!</f>
        <v>#REF!</v>
      </c>
      <c r="L313" s="56" t="e">
        <f>平台团队!#REF!</f>
        <v>#REF!</v>
      </c>
      <c r="M313" s="76" t="e">
        <f>平台团队!#REF!</f>
        <v>#REF!</v>
      </c>
      <c r="N313" s="72" t="e">
        <f>平台团队!#REF!</f>
        <v>#REF!</v>
      </c>
      <c r="O313" s="56" t="e">
        <f>平台团队!#REF!</f>
        <v>#REF!</v>
      </c>
      <c r="P313" s="72" t="e">
        <f>VLOOKUP(B313,[3]Sheet1!$A$3:$C$68,2,FALSE)</f>
        <v>#REF!</v>
      </c>
      <c r="Q313" s="72" t="e">
        <f>VLOOKUP(B313,[3]Sheet1!$A$3:$C$68,3,FALSE)</f>
        <v>#REF!</v>
      </c>
      <c r="R313" s="56" t="e">
        <f>平台团队!#REF!</f>
        <v>#REF!</v>
      </c>
      <c r="S313" s="70"/>
      <c r="T313" s="56">
        <v>2015</v>
      </c>
    </row>
    <row r="314" spans="1:20">
      <c r="A314" s="77" t="e">
        <f>平台团队!#REF!</f>
        <v>#REF!</v>
      </c>
      <c r="B314" s="75" t="e">
        <f>平台团队!#REF!</f>
        <v>#REF!</v>
      </c>
      <c r="C314" s="56" t="e">
        <f>平台团队!#REF!</f>
        <v>#REF!</v>
      </c>
      <c r="D314" s="56" t="e">
        <f>平台团队!#REF!</f>
        <v>#REF!</v>
      </c>
      <c r="E314" s="78" t="e">
        <f t="shared" si="8"/>
        <v>#REF!</v>
      </c>
      <c r="F314" s="56" t="e">
        <f>平台团队!#REF!</f>
        <v>#REF!</v>
      </c>
      <c r="G314" s="78" t="e">
        <f t="shared" si="9"/>
        <v>#REF!</v>
      </c>
      <c r="H314" s="56" t="e">
        <f>平台团队!#REF!</f>
        <v>#REF!</v>
      </c>
      <c r="I314" s="56" t="e">
        <f>平台团队!#REF!</f>
        <v>#REF!</v>
      </c>
      <c r="J314" s="56" t="e">
        <f>平台团队!#REF!</f>
        <v>#REF!</v>
      </c>
      <c r="K314" s="56" t="e">
        <f>平台团队!#REF!</f>
        <v>#REF!</v>
      </c>
      <c r="L314" s="56" t="e">
        <f>平台团队!#REF!</f>
        <v>#REF!</v>
      </c>
      <c r="M314" s="76" t="e">
        <f>平台团队!#REF!</f>
        <v>#REF!</v>
      </c>
      <c r="N314" s="72" t="e">
        <f>平台团队!#REF!</f>
        <v>#REF!</v>
      </c>
      <c r="O314" s="56" t="e">
        <f>平台团队!#REF!</f>
        <v>#REF!</v>
      </c>
      <c r="P314" s="72" t="e">
        <f>VLOOKUP(B314,[3]Sheet1!$A$3:$C$68,2,FALSE)</f>
        <v>#REF!</v>
      </c>
      <c r="Q314" s="72" t="e">
        <f>VLOOKUP(B314,[3]Sheet1!$A$3:$C$68,3,FALSE)</f>
        <v>#REF!</v>
      </c>
      <c r="R314" s="56" t="e">
        <f>平台团队!#REF!</f>
        <v>#REF!</v>
      </c>
      <c r="S314" s="70"/>
      <c r="T314" s="56">
        <v>2015</v>
      </c>
    </row>
    <row r="315" spans="1:20">
      <c r="A315" s="77" t="e">
        <f>平台团队!#REF!</f>
        <v>#REF!</v>
      </c>
      <c r="B315" s="75" t="e">
        <f>平台团队!#REF!</f>
        <v>#REF!</v>
      </c>
      <c r="C315" s="56" t="e">
        <f>平台团队!#REF!</f>
        <v>#REF!</v>
      </c>
      <c r="D315" s="56" t="e">
        <f>平台团队!#REF!</f>
        <v>#REF!</v>
      </c>
      <c r="E315" s="78" t="e">
        <f t="shared" si="8"/>
        <v>#REF!</v>
      </c>
      <c r="F315" s="56" t="e">
        <f>平台团队!#REF!</f>
        <v>#REF!</v>
      </c>
      <c r="G315" s="78" t="e">
        <f t="shared" si="9"/>
        <v>#REF!</v>
      </c>
      <c r="H315" s="56" t="e">
        <f>平台团队!#REF!</f>
        <v>#REF!</v>
      </c>
      <c r="I315" s="56" t="e">
        <f>平台团队!#REF!</f>
        <v>#REF!</v>
      </c>
      <c r="J315" s="56" t="e">
        <f>平台团队!#REF!</f>
        <v>#REF!</v>
      </c>
      <c r="K315" s="56" t="e">
        <f>平台团队!#REF!</f>
        <v>#REF!</v>
      </c>
      <c r="L315" s="56" t="e">
        <f>平台团队!#REF!</f>
        <v>#REF!</v>
      </c>
      <c r="M315" s="76" t="e">
        <f>平台团队!#REF!</f>
        <v>#REF!</v>
      </c>
      <c r="N315" s="72" t="e">
        <f>平台团队!#REF!</f>
        <v>#REF!</v>
      </c>
      <c r="O315" s="56" t="e">
        <f>平台团队!#REF!</f>
        <v>#REF!</v>
      </c>
      <c r="P315" s="72" t="e">
        <f>VLOOKUP(B315,[3]Sheet1!$A$3:$C$68,2,FALSE)</f>
        <v>#REF!</v>
      </c>
      <c r="Q315" s="72" t="e">
        <f>VLOOKUP(B315,[3]Sheet1!$A$3:$C$68,3,FALSE)</f>
        <v>#REF!</v>
      </c>
      <c r="R315" s="56" t="e">
        <f>平台团队!#REF!</f>
        <v>#REF!</v>
      </c>
      <c r="S315" s="70"/>
      <c r="T315" s="56">
        <v>2015</v>
      </c>
    </row>
    <row r="316" spans="1:20">
      <c r="A316" s="77" t="e">
        <f>平台团队!#REF!</f>
        <v>#REF!</v>
      </c>
      <c r="B316" s="75" t="e">
        <f>平台团队!#REF!</f>
        <v>#REF!</v>
      </c>
      <c r="C316" s="56" t="e">
        <f>平台团队!#REF!</f>
        <v>#REF!</v>
      </c>
      <c r="D316" s="56" t="e">
        <f>平台团队!#REF!</f>
        <v>#REF!</v>
      </c>
      <c r="E316" s="78" t="e">
        <f t="shared" si="8"/>
        <v>#REF!</v>
      </c>
      <c r="F316" s="56" t="e">
        <f>平台团队!#REF!</f>
        <v>#REF!</v>
      </c>
      <c r="G316" s="78" t="e">
        <f t="shared" si="9"/>
        <v>#REF!</v>
      </c>
      <c r="H316" s="56" t="e">
        <f>平台团队!#REF!</f>
        <v>#REF!</v>
      </c>
      <c r="I316" s="56" t="e">
        <f>平台团队!#REF!</f>
        <v>#REF!</v>
      </c>
      <c r="J316" s="56" t="e">
        <f>平台团队!#REF!</f>
        <v>#REF!</v>
      </c>
      <c r="K316" s="56" t="e">
        <f>平台团队!#REF!</f>
        <v>#REF!</v>
      </c>
      <c r="L316" s="56" t="e">
        <f>平台团队!#REF!</f>
        <v>#REF!</v>
      </c>
      <c r="M316" s="76" t="e">
        <f>平台团队!#REF!</f>
        <v>#REF!</v>
      </c>
      <c r="N316" s="72" t="e">
        <f>平台团队!#REF!</f>
        <v>#REF!</v>
      </c>
      <c r="O316" s="56" t="e">
        <f>平台团队!#REF!</f>
        <v>#REF!</v>
      </c>
      <c r="P316" s="72" t="e">
        <f>VLOOKUP(B316,[3]Sheet1!$A$3:$C$68,2,FALSE)</f>
        <v>#REF!</v>
      </c>
      <c r="Q316" s="72" t="e">
        <f>VLOOKUP(B316,[3]Sheet1!$A$3:$C$68,3,FALSE)</f>
        <v>#REF!</v>
      </c>
      <c r="R316" s="56" t="e">
        <f>平台团队!#REF!</f>
        <v>#REF!</v>
      </c>
      <c r="S316" s="70"/>
      <c r="T316" s="56">
        <v>2015</v>
      </c>
    </row>
    <row r="317" spans="1:20">
      <c r="A317" s="77" t="e">
        <f>平台团队!#REF!</f>
        <v>#REF!</v>
      </c>
      <c r="B317" s="75" t="e">
        <f>平台团队!#REF!</f>
        <v>#REF!</v>
      </c>
      <c r="C317" s="56" t="e">
        <f>平台团队!#REF!</f>
        <v>#REF!</v>
      </c>
      <c r="D317" s="56" t="e">
        <f>平台团队!#REF!</f>
        <v>#REF!</v>
      </c>
      <c r="E317" s="78" t="e">
        <f t="shared" si="8"/>
        <v>#REF!</v>
      </c>
      <c r="F317" s="56" t="e">
        <f>平台团队!#REF!</f>
        <v>#REF!</v>
      </c>
      <c r="G317" s="78" t="e">
        <f t="shared" si="9"/>
        <v>#REF!</v>
      </c>
      <c r="H317" s="56" t="e">
        <f>平台团队!#REF!</f>
        <v>#REF!</v>
      </c>
      <c r="I317" s="56" t="e">
        <f>平台团队!#REF!</f>
        <v>#REF!</v>
      </c>
      <c r="J317" s="56" t="e">
        <f>平台团队!#REF!</f>
        <v>#REF!</v>
      </c>
      <c r="K317" s="56" t="e">
        <f>平台团队!#REF!</f>
        <v>#REF!</v>
      </c>
      <c r="L317" s="56" t="e">
        <f>平台团队!#REF!</f>
        <v>#REF!</v>
      </c>
      <c r="M317" s="76" t="e">
        <f>平台团队!#REF!</f>
        <v>#REF!</v>
      </c>
      <c r="N317" s="72" t="e">
        <f>平台团队!#REF!</f>
        <v>#REF!</v>
      </c>
      <c r="O317" s="56" t="e">
        <f>平台团队!#REF!</f>
        <v>#REF!</v>
      </c>
      <c r="P317" s="72" t="e">
        <f>VLOOKUP(B317,[3]Sheet1!$A$3:$C$68,2,FALSE)</f>
        <v>#REF!</v>
      </c>
      <c r="Q317" s="72" t="e">
        <f>VLOOKUP(B317,[3]Sheet1!$A$3:$C$68,3,FALSE)</f>
        <v>#REF!</v>
      </c>
      <c r="R317" s="56" t="e">
        <f>平台团队!#REF!</f>
        <v>#REF!</v>
      </c>
      <c r="S317" s="70"/>
      <c r="T317" s="56">
        <v>2015</v>
      </c>
    </row>
    <row r="318" spans="1:20">
      <c r="A318" s="77" t="e">
        <f>平台团队!#REF!</f>
        <v>#REF!</v>
      </c>
      <c r="B318" s="75" t="e">
        <f>平台团队!#REF!</f>
        <v>#REF!</v>
      </c>
      <c r="C318" s="56" t="e">
        <f>平台团队!#REF!</f>
        <v>#REF!</v>
      </c>
      <c r="D318" s="56" t="e">
        <f>平台团队!#REF!</f>
        <v>#REF!</v>
      </c>
      <c r="E318" s="78" t="e">
        <f t="shared" si="8"/>
        <v>#REF!</v>
      </c>
      <c r="F318" s="56" t="e">
        <f>平台团队!#REF!</f>
        <v>#REF!</v>
      </c>
      <c r="G318" s="78" t="e">
        <f t="shared" si="9"/>
        <v>#REF!</v>
      </c>
      <c r="H318" s="56" t="e">
        <f>平台团队!#REF!</f>
        <v>#REF!</v>
      </c>
      <c r="I318" s="56" t="e">
        <f>平台团队!#REF!</f>
        <v>#REF!</v>
      </c>
      <c r="J318" s="56" t="e">
        <f>平台团队!#REF!</f>
        <v>#REF!</v>
      </c>
      <c r="K318" s="56" t="e">
        <f>平台团队!#REF!</f>
        <v>#REF!</v>
      </c>
      <c r="L318" s="56" t="e">
        <f>平台团队!#REF!</f>
        <v>#REF!</v>
      </c>
      <c r="M318" s="76" t="e">
        <f>平台团队!#REF!</f>
        <v>#REF!</v>
      </c>
      <c r="N318" s="72" t="e">
        <f>平台团队!#REF!</f>
        <v>#REF!</v>
      </c>
      <c r="O318" s="56" t="e">
        <f>平台团队!#REF!</f>
        <v>#REF!</v>
      </c>
      <c r="P318" s="72" t="e">
        <f>VLOOKUP(B318,[3]Sheet1!$A$3:$C$68,2,FALSE)</f>
        <v>#REF!</v>
      </c>
      <c r="Q318" s="72" t="e">
        <f>VLOOKUP(B318,[3]Sheet1!$A$3:$C$68,3,FALSE)</f>
        <v>#REF!</v>
      </c>
      <c r="R318" s="56" t="e">
        <f>平台团队!#REF!</f>
        <v>#REF!</v>
      </c>
      <c r="S318" s="70"/>
      <c r="T318" s="56">
        <v>2015</v>
      </c>
    </row>
    <row r="319" spans="1:20">
      <c r="A319" s="77" t="e">
        <f>平台团队!#REF!</f>
        <v>#REF!</v>
      </c>
      <c r="B319" s="75" t="e">
        <f>平台团队!#REF!</f>
        <v>#REF!</v>
      </c>
      <c r="C319" s="56" t="e">
        <f>平台团队!#REF!</f>
        <v>#REF!</v>
      </c>
      <c r="D319" s="56" t="e">
        <f>平台团队!#REF!</f>
        <v>#REF!</v>
      </c>
      <c r="E319" s="78" t="e">
        <f t="shared" si="8"/>
        <v>#REF!</v>
      </c>
      <c r="F319" s="56" t="e">
        <f>平台团队!#REF!</f>
        <v>#REF!</v>
      </c>
      <c r="G319" s="78" t="e">
        <f t="shared" si="9"/>
        <v>#REF!</v>
      </c>
      <c r="H319" s="56" t="e">
        <f>平台团队!#REF!</f>
        <v>#REF!</v>
      </c>
      <c r="I319" s="56" t="e">
        <f>平台团队!#REF!</f>
        <v>#REF!</v>
      </c>
      <c r="J319" s="56" t="e">
        <f>平台团队!#REF!</f>
        <v>#REF!</v>
      </c>
      <c r="K319" s="56" t="e">
        <f>平台团队!#REF!</f>
        <v>#REF!</v>
      </c>
      <c r="L319" s="56" t="e">
        <f>平台团队!#REF!</f>
        <v>#REF!</v>
      </c>
      <c r="M319" s="76" t="e">
        <f>平台团队!#REF!</f>
        <v>#REF!</v>
      </c>
      <c r="N319" s="72" t="e">
        <f>平台团队!#REF!</f>
        <v>#REF!</v>
      </c>
      <c r="O319" s="56" t="e">
        <f>平台团队!#REF!</f>
        <v>#REF!</v>
      </c>
      <c r="P319" s="72" t="e">
        <f>VLOOKUP(B319,[3]Sheet1!$A$3:$C$68,2,FALSE)</f>
        <v>#REF!</v>
      </c>
      <c r="Q319" s="72" t="e">
        <f>VLOOKUP(B319,[3]Sheet1!$A$3:$C$68,3,FALSE)</f>
        <v>#REF!</v>
      </c>
      <c r="R319" s="56" t="e">
        <f>平台团队!#REF!</f>
        <v>#REF!</v>
      </c>
      <c r="S319" s="70"/>
      <c r="T319" s="56">
        <v>2015</v>
      </c>
    </row>
    <row r="320" spans="1:20">
      <c r="A320" s="77" t="e">
        <f>平台团队!#REF!</f>
        <v>#REF!</v>
      </c>
      <c r="B320" s="75" t="e">
        <f>平台团队!#REF!</f>
        <v>#REF!</v>
      </c>
      <c r="C320" s="56" t="e">
        <f>平台团队!#REF!</f>
        <v>#REF!</v>
      </c>
      <c r="D320" s="56" t="e">
        <f>平台团队!#REF!</f>
        <v>#REF!</v>
      </c>
      <c r="E320" s="78" t="e">
        <f t="shared" si="8"/>
        <v>#REF!</v>
      </c>
      <c r="F320" s="56" t="e">
        <f>平台团队!#REF!</f>
        <v>#REF!</v>
      </c>
      <c r="G320" s="78" t="e">
        <f t="shared" si="9"/>
        <v>#REF!</v>
      </c>
      <c r="H320" s="56" t="e">
        <f>平台团队!#REF!</f>
        <v>#REF!</v>
      </c>
      <c r="I320" s="56" t="e">
        <f>平台团队!#REF!</f>
        <v>#REF!</v>
      </c>
      <c r="J320" s="56" t="e">
        <f>平台团队!#REF!</f>
        <v>#REF!</v>
      </c>
      <c r="K320" s="56" t="e">
        <f>平台团队!#REF!</f>
        <v>#REF!</v>
      </c>
      <c r="L320" s="56" t="e">
        <f>平台团队!#REF!</f>
        <v>#REF!</v>
      </c>
      <c r="M320" s="76" t="e">
        <f>平台团队!#REF!</f>
        <v>#REF!</v>
      </c>
      <c r="N320" s="72" t="e">
        <f>平台团队!#REF!</f>
        <v>#REF!</v>
      </c>
      <c r="O320" s="56" t="e">
        <f>平台团队!#REF!</f>
        <v>#REF!</v>
      </c>
      <c r="P320" s="72" t="e">
        <f>VLOOKUP(B320,[3]Sheet1!$A$3:$C$68,2,FALSE)</f>
        <v>#REF!</v>
      </c>
      <c r="Q320" s="72" t="e">
        <f>VLOOKUP(B320,[3]Sheet1!$A$3:$C$68,3,FALSE)</f>
        <v>#REF!</v>
      </c>
      <c r="R320" s="56" t="e">
        <f>平台团队!#REF!</f>
        <v>#REF!</v>
      </c>
      <c r="S320" s="70"/>
      <c r="T320" s="56">
        <v>2015</v>
      </c>
    </row>
    <row r="321" spans="1:20">
      <c r="A321" s="77" t="e">
        <f>平台团队!#REF!</f>
        <v>#REF!</v>
      </c>
      <c r="B321" s="75" t="e">
        <f>平台团队!#REF!</f>
        <v>#REF!</v>
      </c>
      <c r="C321" s="56" t="e">
        <f>平台团队!#REF!</f>
        <v>#REF!</v>
      </c>
      <c r="D321" s="56" t="e">
        <f>平台团队!#REF!</f>
        <v>#REF!</v>
      </c>
      <c r="E321" s="78" t="e">
        <f t="shared" si="8"/>
        <v>#REF!</v>
      </c>
      <c r="F321" s="56" t="e">
        <f>平台团队!#REF!</f>
        <v>#REF!</v>
      </c>
      <c r="G321" s="78" t="e">
        <f t="shared" si="9"/>
        <v>#REF!</v>
      </c>
      <c r="H321" s="56" t="e">
        <f>平台团队!#REF!</f>
        <v>#REF!</v>
      </c>
      <c r="I321" s="56" t="e">
        <f>平台团队!#REF!</f>
        <v>#REF!</v>
      </c>
      <c r="J321" s="56" t="e">
        <f>平台团队!#REF!</f>
        <v>#REF!</v>
      </c>
      <c r="K321" s="56" t="e">
        <f>平台团队!#REF!</f>
        <v>#REF!</v>
      </c>
      <c r="L321" s="56" t="e">
        <f>平台团队!#REF!</f>
        <v>#REF!</v>
      </c>
      <c r="M321" s="76" t="e">
        <f>平台团队!#REF!</f>
        <v>#REF!</v>
      </c>
      <c r="N321" s="72" t="e">
        <f>平台团队!#REF!</f>
        <v>#REF!</v>
      </c>
      <c r="O321" s="56" t="e">
        <f>平台团队!#REF!</f>
        <v>#REF!</v>
      </c>
      <c r="P321" s="72" t="e">
        <f>VLOOKUP(B321,[3]Sheet1!$A$3:$C$68,2,FALSE)</f>
        <v>#REF!</v>
      </c>
      <c r="Q321" s="72" t="e">
        <f>VLOOKUP(B321,[3]Sheet1!$A$3:$C$68,3,FALSE)</f>
        <v>#REF!</v>
      </c>
      <c r="R321" s="56" t="e">
        <f>平台团队!#REF!</f>
        <v>#REF!</v>
      </c>
      <c r="S321" s="70"/>
      <c r="T321" s="56">
        <v>2015</v>
      </c>
    </row>
    <row r="322" spans="1:20">
      <c r="A322" s="77" t="e">
        <f>平台团队!#REF!</f>
        <v>#REF!</v>
      </c>
      <c r="B322" s="75" t="e">
        <f>平台团队!#REF!</f>
        <v>#REF!</v>
      </c>
      <c r="C322" s="56" t="e">
        <f>平台团队!#REF!</f>
        <v>#REF!</v>
      </c>
      <c r="D322" s="56" t="e">
        <f>平台团队!#REF!</f>
        <v>#REF!</v>
      </c>
      <c r="E322" s="78" t="e">
        <f t="shared" si="8"/>
        <v>#REF!</v>
      </c>
      <c r="F322" s="56" t="e">
        <f>平台团队!#REF!</f>
        <v>#REF!</v>
      </c>
      <c r="G322" s="78" t="e">
        <f t="shared" si="9"/>
        <v>#REF!</v>
      </c>
      <c r="H322" s="56" t="e">
        <f>平台团队!#REF!</f>
        <v>#REF!</v>
      </c>
      <c r="I322" s="56" t="e">
        <f>平台团队!#REF!</f>
        <v>#REF!</v>
      </c>
      <c r="J322" s="56" t="e">
        <f>平台团队!#REF!</f>
        <v>#REF!</v>
      </c>
      <c r="K322" s="56" t="e">
        <f>平台团队!#REF!</f>
        <v>#REF!</v>
      </c>
      <c r="L322" s="56" t="e">
        <f>平台团队!#REF!</f>
        <v>#REF!</v>
      </c>
      <c r="M322" s="76" t="e">
        <f>平台团队!#REF!</f>
        <v>#REF!</v>
      </c>
      <c r="N322" s="72" t="e">
        <f>平台团队!#REF!</f>
        <v>#REF!</v>
      </c>
      <c r="O322" s="56" t="e">
        <f>平台团队!#REF!</f>
        <v>#REF!</v>
      </c>
      <c r="P322" s="72" t="e">
        <f>VLOOKUP(B322,[3]Sheet1!$A$3:$C$68,2,FALSE)</f>
        <v>#REF!</v>
      </c>
      <c r="Q322" s="72" t="e">
        <f>VLOOKUP(B322,[3]Sheet1!$A$3:$C$68,3,FALSE)</f>
        <v>#REF!</v>
      </c>
      <c r="R322" s="56" t="e">
        <f>平台团队!#REF!</f>
        <v>#REF!</v>
      </c>
      <c r="S322" s="70"/>
      <c r="T322" s="56">
        <v>2015</v>
      </c>
    </row>
    <row r="323" spans="1:20">
      <c r="A323" s="77" t="e">
        <f>平台团队!#REF!</f>
        <v>#REF!</v>
      </c>
      <c r="B323" s="75" t="e">
        <f>平台团队!#REF!</f>
        <v>#REF!</v>
      </c>
      <c r="C323" s="56" t="e">
        <f>平台团队!#REF!</f>
        <v>#REF!</v>
      </c>
      <c r="D323" s="56" t="e">
        <f>平台团队!#REF!</f>
        <v>#REF!</v>
      </c>
      <c r="E323" s="78" t="e">
        <f t="shared" si="8"/>
        <v>#REF!</v>
      </c>
      <c r="F323" s="56" t="e">
        <f>平台团队!#REF!</f>
        <v>#REF!</v>
      </c>
      <c r="G323" s="78" t="e">
        <f t="shared" si="9"/>
        <v>#REF!</v>
      </c>
      <c r="H323" s="56" t="e">
        <f>平台团队!#REF!</f>
        <v>#REF!</v>
      </c>
      <c r="I323" s="56" t="e">
        <f>平台团队!#REF!</f>
        <v>#REF!</v>
      </c>
      <c r="J323" s="56" t="e">
        <f>平台团队!#REF!</f>
        <v>#REF!</v>
      </c>
      <c r="K323" s="56" t="e">
        <f>平台团队!#REF!</f>
        <v>#REF!</v>
      </c>
      <c r="L323" s="56" t="e">
        <f>平台团队!#REF!</f>
        <v>#REF!</v>
      </c>
      <c r="M323" s="76" t="e">
        <f>平台团队!#REF!</f>
        <v>#REF!</v>
      </c>
      <c r="N323" s="72" t="e">
        <f>平台团队!#REF!</f>
        <v>#REF!</v>
      </c>
      <c r="O323" s="56" t="e">
        <f>平台团队!#REF!</f>
        <v>#REF!</v>
      </c>
      <c r="P323" s="72" t="e">
        <f>VLOOKUP(B323,[3]Sheet1!$A$3:$C$68,2,FALSE)</f>
        <v>#REF!</v>
      </c>
      <c r="Q323" s="72" t="e">
        <f>VLOOKUP(B323,[3]Sheet1!$A$3:$C$68,3,FALSE)</f>
        <v>#REF!</v>
      </c>
      <c r="R323" s="56" t="e">
        <f>平台团队!#REF!</f>
        <v>#REF!</v>
      </c>
      <c r="S323" s="70"/>
      <c r="T323" s="56">
        <v>2015</v>
      </c>
    </row>
    <row r="324" spans="1:20">
      <c r="A324" s="77" t="e">
        <f>平台团队!#REF!</f>
        <v>#REF!</v>
      </c>
      <c r="B324" s="75" t="e">
        <f>平台团队!#REF!</f>
        <v>#REF!</v>
      </c>
      <c r="C324" s="56" t="e">
        <f>平台团队!#REF!</f>
        <v>#REF!</v>
      </c>
      <c r="D324" s="56" t="e">
        <f>平台团队!#REF!</f>
        <v>#REF!</v>
      </c>
      <c r="E324" s="78" t="e">
        <f t="shared" si="8"/>
        <v>#REF!</v>
      </c>
      <c r="F324" s="56" t="e">
        <f>平台团队!#REF!</f>
        <v>#REF!</v>
      </c>
      <c r="G324" s="78" t="e">
        <f t="shared" si="9"/>
        <v>#REF!</v>
      </c>
      <c r="H324" s="56" t="e">
        <f>平台团队!#REF!</f>
        <v>#REF!</v>
      </c>
      <c r="I324" s="56" t="e">
        <f>平台团队!#REF!</f>
        <v>#REF!</v>
      </c>
      <c r="J324" s="56" t="e">
        <f>平台团队!#REF!</f>
        <v>#REF!</v>
      </c>
      <c r="K324" s="56" t="e">
        <f>平台团队!#REF!</f>
        <v>#REF!</v>
      </c>
      <c r="L324" s="56" t="e">
        <f>平台团队!#REF!</f>
        <v>#REF!</v>
      </c>
      <c r="M324" s="76" t="e">
        <f>平台团队!#REF!</f>
        <v>#REF!</v>
      </c>
      <c r="N324" s="72" t="e">
        <f>平台团队!#REF!</f>
        <v>#REF!</v>
      </c>
      <c r="O324" s="56" t="e">
        <f>平台团队!#REF!</f>
        <v>#REF!</v>
      </c>
      <c r="P324" s="72" t="e">
        <f>VLOOKUP(B324,[3]Sheet1!$A$3:$C$68,2,FALSE)</f>
        <v>#REF!</v>
      </c>
      <c r="Q324" s="72" t="e">
        <f>VLOOKUP(B324,[3]Sheet1!$A$3:$C$68,3,FALSE)</f>
        <v>#REF!</v>
      </c>
      <c r="R324" s="56" t="e">
        <f>平台团队!#REF!</f>
        <v>#REF!</v>
      </c>
      <c r="S324" s="70"/>
      <c r="T324" s="56">
        <v>2015</v>
      </c>
    </row>
    <row r="325" spans="1:20">
      <c r="A325" s="77" t="e">
        <f>平台团队!#REF!</f>
        <v>#REF!</v>
      </c>
      <c r="B325" s="75" t="e">
        <f>平台团队!#REF!</f>
        <v>#REF!</v>
      </c>
      <c r="C325" s="56" t="e">
        <f>平台团队!#REF!</f>
        <v>#REF!</v>
      </c>
      <c r="D325" s="56" t="e">
        <f>平台团队!#REF!</f>
        <v>#REF!</v>
      </c>
      <c r="E325" s="78" t="e">
        <f t="shared" si="8"/>
        <v>#REF!</v>
      </c>
      <c r="F325" s="56" t="e">
        <f>平台团队!#REF!</f>
        <v>#REF!</v>
      </c>
      <c r="G325" s="78" t="e">
        <f t="shared" si="9"/>
        <v>#REF!</v>
      </c>
      <c r="H325" s="56" t="e">
        <f>平台团队!#REF!</f>
        <v>#REF!</v>
      </c>
      <c r="I325" s="56" t="e">
        <f>平台团队!#REF!</f>
        <v>#REF!</v>
      </c>
      <c r="J325" s="56" t="e">
        <f>平台团队!#REF!</f>
        <v>#REF!</v>
      </c>
      <c r="K325" s="56" t="e">
        <f>平台团队!#REF!</f>
        <v>#REF!</v>
      </c>
      <c r="L325" s="56" t="e">
        <f>平台团队!#REF!</f>
        <v>#REF!</v>
      </c>
      <c r="M325" s="76" t="e">
        <f>平台团队!#REF!</f>
        <v>#REF!</v>
      </c>
      <c r="N325" s="72" t="e">
        <f>平台团队!#REF!</f>
        <v>#REF!</v>
      </c>
      <c r="O325" s="56" t="e">
        <f>平台团队!#REF!</f>
        <v>#REF!</v>
      </c>
      <c r="P325" s="72" t="e">
        <f>VLOOKUP(B325,[3]Sheet1!$A$3:$C$68,2,FALSE)</f>
        <v>#REF!</v>
      </c>
      <c r="Q325" s="72" t="e">
        <f>VLOOKUP(B325,[3]Sheet1!$A$3:$C$68,3,FALSE)</f>
        <v>#REF!</v>
      </c>
      <c r="R325" s="56" t="e">
        <f>平台团队!#REF!</f>
        <v>#REF!</v>
      </c>
      <c r="S325" s="70"/>
      <c r="T325" s="56">
        <v>2015</v>
      </c>
    </row>
    <row r="326" spans="1:20">
      <c r="A326" s="77" t="e">
        <f>平台团队!#REF!</f>
        <v>#REF!</v>
      </c>
      <c r="B326" s="75" t="e">
        <f>平台团队!#REF!</f>
        <v>#REF!</v>
      </c>
      <c r="C326" s="56" t="e">
        <f>平台团队!#REF!</f>
        <v>#REF!</v>
      </c>
      <c r="D326" s="56" t="e">
        <f>平台团队!#REF!</f>
        <v>#REF!</v>
      </c>
      <c r="E326" s="78" t="e">
        <f t="shared" si="8"/>
        <v>#REF!</v>
      </c>
      <c r="F326" s="56" t="e">
        <f>平台团队!#REF!</f>
        <v>#REF!</v>
      </c>
      <c r="G326" s="78" t="e">
        <f t="shared" si="9"/>
        <v>#REF!</v>
      </c>
      <c r="H326" s="56" t="e">
        <f>平台团队!#REF!</f>
        <v>#REF!</v>
      </c>
      <c r="I326" s="56" t="e">
        <f>平台团队!#REF!</f>
        <v>#REF!</v>
      </c>
      <c r="J326" s="56" t="e">
        <f>平台团队!#REF!</f>
        <v>#REF!</v>
      </c>
      <c r="K326" s="56" t="e">
        <f>平台团队!#REF!</f>
        <v>#REF!</v>
      </c>
      <c r="L326" s="56" t="e">
        <f>平台团队!#REF!</f>
        <v>#REF!</v>
      </c>
      <c r="M326" s="76" t="e">
        <f>平台团队!#REF!</f>
        <v>#REF!</v>
      </c>
      <c r="N326" s="72" t="e">
        <f>平台团队!#REF!</f>
        <v>#REF!</v>
      </c>
      <c r="O326" s="56" t="e">
        <f>平台团队!#REF!</f>
        <v>#REF!</v>
      </c>
      <c r="P326" s="72" t="e">
        <f>VLOOKUP(B326,[3]Sheet1!$A$3:$C$68,2,FALSE)</f>
        <v>#REF!</v>
      </c>
      <c r="Q326" s="72" t="e">
        <f>VLOOKUP(B326,[3]Sheet1!$A$3:$C$68,3,FALSE)</f>
        <v>#REF!</v>
      </c>
      <c r="R326" s="56" t="e">
        <f>平台团队!#REF!</f>
        <v>#REF!</v>
      </c>
      <c r="S326" s="70"/>
      <c r="T326" s="56">
        <v>2015</v>
      </c>
    </row>
    <row r="327" spans="1:20">
      <c r="A327" s="77" t="e">
        <f>平台团队!#REF!</f>
        <v>#REF!</v>
      </c>
      <c r="B327" s="75" t="e">
        <f>平台团队!#REF!</f>
        <v>#REF!</v>
      </c>
      <c r="C327" s="56" t="e">
        <f>平台团队!#REF!</f>
        <v>#REF!</v>
      </c>
      <c r="D327" s="56" t="e">
        <f>平台团队!#REF!</f>
        <v>#REF!</v>
      </c>
      <c r="E327" s="78" t="e">
        <f t="shared" si="8"/>
        <v>#REF!</v>
      </c>
      <c r="F327" s="56" t="e">
        <f>平台团队!#REF!</f>
        <v>#REF!</v>
      </c>
      <c r="G327" s="78" t="e">
        <f t="shared" si="9"/>
        <v>#REF!</v>
      </c>
      <c r="H327" s="56" t="e">
        <f>平台团队!#REF!</f>
        <v>#REF!</v>
      </c>
      <c r="I327" s="56" t="e">
        <f>平台团队!#REF!</f>
        <v>#REF!</v>
      </c>
      <c r="J327" s="56" t="e">
        <f>平台团队!#REF!</f>
        <v>#REF!</v>
      </c>
      <c r="K327" s="56" t="e">
        <f>平台团队!#REF!</f>
        <v>#REF!</v>
      </c>
      <c r="L327" s="56" t="e">
        <f>平台团队!#REF!</f>
        <v>#REF!</v>
      </c>
      <c r="M327" s="76" t="e">
        <f>平台团队!#REF!</f>
        <v>#REF!</v>
      </c>
      <c r="N327" s="72" t="e">
        <f>平台团队!#REF!</f>
        <v>#REF!</v>
      </c>
      <c r="O327" s="56" t="e">
        <f>平台团队!#REF!</f>
        <v>#REF!</v>
      </c>
      <c r="P327" s="72" t="e">
        <f>VLOOKUP(B327,[3]Sheet1!$A$3:$C$68,2,FALSE)</f>
        <v>#REF!</v>
      </c>
      <c r="Q327" s="72" t="e">
        <f>VLOOKUP(B327,[3]Sheet1!$A$3:$C$68,3,FALSE)</f>
        <v>#REF!</v>
      </c>
      <c r="R327" s="56" t="e">
        <f>平台团队!#REF!</f>
        <v>#REF!</v>
      </c>
      <c r="S327" s="70"/>
      <c r="T327" s="56">
        <v>2015</v>
      </c>
    </row>
    <row r="328" spans="1:20">
      <c r="A328" s="77" t="e">
        <f>平台团队!#REF!</f>
        <v>#REF!</v>
      </c>
      <c r="B328" s="75" t="e">
        <f>平台团队!#REF!</f>
        <v>#REF!</v>
      </c>
      <c r="C328" s="56" t="e">
        <f>平台团队!#REF!</f>
        <v>#REF!</v>
      </c>
      <c r="D328" s="56" t="e">
        <f>平台团队!#REF!</f>
        <v>#REF!</v>
      </c>
      <c r="E328" s="78" t="e">
        <f t="shared" si="8"/>
        <v>#REF!</v>
      </c>
      <c r="F328" s="56" t="e">
        <f>平台团队!#REF!</f>
        <v>#REF!</v>
      </c>
      <c r="G328" s="78" t="e">
        <f t="shared" si="9"/>
        <v>#REF!</v>
      </c>
      <c r="H328" s="56" t="e">
        <f>平台团队!#REF!</f>
        <v>#REF!</v>
      </c>
      <c r="I328" s="56" t="e">
        <f>平台团队!#REF!</f>
        <v>#REF!</v>
      </c>
      <c r="J328" s="56" t="e">
        <f>平台团队!#REF!</f>
        <v>#REF!</v>
      </c>
      <c r="K328" s="56" t="e">
        <f>平台团队!#REF!</f>
        <v>#REF!</v>
      </c>
      <c r="L328" s="56" t="e">
        <f>平台团队!#REF!</f>
        <v>#REF!</v>
      </c>
      <c r="M328" s="76" t="e">
        <f>平台团队!#REF!</f>
        <v>#REF!</v>
      </c>
      <c r="N328" s="72" t="e">
        <f>平台团队!#REF!</f>
        <v>#REF!</v>
      </c>
      <c r="O328" s="56" t="e">
        <f>平台团队!#REF!</f>
        <v>#REF!</v>
      </c>
      <c r="P328" s="72" t="e">
        <f>VLOOKUP(B328,[3]Sheet1!$A$3:$C$68,2,FALSE)</f>
        <v>#REF!</v>
      </c>
      <c r="Q328" s="72" t="e">
        <f>VLOOKUP(B328,[3]Sheet1!$A$3:$C$68,3,FALSE)</f>
        <v>#REF!</v>
      </c>
      <c r="R328" s="56" t="e">
        <f>平台团队!#REF!</f>
        <v>#REF!</v>
      </c>
      <c r="S328" s="70"/>
      <c r="T328" s="56">
        <v>2015</v>
      </c>
    </row>
    <row r="329" spans="1:20">
      <c r="A329" s="77" t="e">
        <f>平台团队!#REF!</f>
        <v>#REF!</v>
      </c>
      <c r="B329" s="75" t="e">
        <f>平台团队!#REF!</f>
        <v>#REF!</v>
      </c>
      <c r="C329" s="56" t="e">
        <f>平台团队!#REF!</f>
        <v>#REF!</v>
      </c>
      <c r="D329" s="56" t="e">
        <f>平台团队!#REF!</f>
        <v>#REF!</v>
      </c>
      <c r="E329" s="78" t="e">
        <f t="shared" si="8"/>
        <v>#REF!</v>
      </c>
      <c r="F329" s="56" t="e">
        <f>平台团队!#REF!</f>
        <v>#REF!</v>
      </c>
      <c r="G329" s="78" t="e">
        <f t="shared" si="9"/>
        <v>#REF!</v>
      </c>
      <c r="H329" s="56" t="e">
        <f>平台团队!#REF!</f>
        <v>#REF!</v>
      </c>
      <c r="I329" s="56" t="e">
        <f>平台团队!#REF!</f>
        <v>#REF!</v>
      </c>
      <c r="J329" s="56" t="e">
        <f>平台团队!#REF!</f>
        <v>#REF!</v>
      </c>
      <c r="K329" s="56" t="e">
        <f>平台团队!#REF!</f>
        <v>#REF!</v>
      </c>
      <c r="L329" s="56" t="e">
        <f>平台团队!#REF!</f>
        <v>#REF!</v>
      </c>
      <c r="M329" s="76" t="e">
        <f>平台团队!#REF!</f>
        <v>#REF!</v>
      </c>
      <c r="N329" s="72" t="e">
        <f>平台团队!#REF!</f>
        <v>#REF!</v>
      </c>
      <c r="O329" s="56" t="e">
        <f>平台团队!#REF!</f>
        <v>#REF!</v>
      </c>
      <c r="P329" s="72" t="e">
        <f>VLOOKUP(B329,[3]Sheet1!$A$3:$C$68,2,FALSE)</f>
        <v>#REF!</v>
      </c>
      <c r="Q329" s="72" t="e">
        <f>VLOOKUP(B329,[3]Sheet1!$A$3:$C$68,3,FALSE)</f>
        <v>#REF!</v>
      </c>
      <c r="R329" s="56" t="e">
        <f>平台团队!#REF!</f>
        <v>#REF!</v>
      </c>
      <c r="S329" s="70"/>
      <c r="T329" s="56">
        <v>2015</v>
      </c>
    </row>
    <row r="330" spans="1:20">
      <c r="A330" s="77" t="e">
        <f>平台团队!#REF!</f>
        <v>#REF!</v>
      </c>
      <c r="B330" s="75" t="e">
        <f>平台团队!#REF!</f>
        <v>#REF!</v>
      </c>
      <c r="C330" s="56" t="e">
        <f>平台团队!#REF!</f>
        <v>#REF!</v>
      </c>
      <c r="D330" s="56" t="e">
        <f>平台团队!#REF!</f>
        <v>#REF!</v>
      </c>
      <c r="E330" s="78" t="e">
        <f t="shared" ref="E330:E393" si="10">IF(F330="国家级","01",IF(F330="部级","02",IF(F330="省级","03",IF(F330="市级","04","05"))))</f>
        <v>#REF!</v>
      </c>
      <c r="F330" s="56" t="e">
        <f>平台团队!#REF!</f>
        <v>#REF!</v>
      </c>
      <c r="G330" s="78" t="e">
        <f t="shared" ref="G330:G393" si="11">IF(H330="创新团队","02",IF(H330="人才项目","03","01"))</f>
        <v>#REF!</v>
      </c>
      <c r="H330" s="56" t="e">
        <f>平台团队!#REF!</f>
        <v>#REF!</v>
      </c>
      <c r="I330" s="56" t="e">
        <f>平台团队!#REF!</f>
        <v>#REF!</v>
      </c>
      <c r="J330" s="56" t="e">
        <f>平台团队!#REF!</f>
        <v>#REF!</v>
      </c>
      <c r="K330" s="56" t="e">
        <f>平台团队!#REF!</f>
        <v>#REF!</v>
      </c>
      <c r="L330" s="56" t="e">
        <f>平台团队!#REF!</f>
        <v>#REF!</v>
      </c>
      <c r="M330" s="76" t="e">
        <f>平台团队!#REF!</f>
        <v>#REF!</v>
      </c>
      <c r="N330" s="72" t="e">
        <f>平台团队!#REF!</f>
        <v>#REF!</v>
      </c>
      <c r="O330" s="56" t="e">
        <f>平台团队!#REF!</f>
        <v>#REF!</v>
      </c>
      <c r="P330" s="72" t="e">
        <f>VLOOKUP(B330,[3]Sheet1!$A$3:$C$68,2,FALSE)</f>
        <v>#REF!</v>
      </c>
      <c r="Q330" s="72" t="e">
        <f>VLOOKUP(B330,[3]Sheet1!$A$3:$C$68,3,FALSE)</f>
        <v>#REF!</v>
      </c>
      <c r="R330" s="56" t="e">
        <f>平台团队!#REF!</f>
        <v>#REF!</v>
      </c>
      <c r="S330" s="70"/>
      <c r="T330" s="56">
        <v>2015</v>
      </c>
    </row>
    <row r="331" spans="1:20">
      <c r="A331" s="77" t="e">
        <f>平台团队!#REF!</f>
        <v>#REF!</v>
      </c>
      <c r="B331" s="75" t="e">
        <f>平台团队!#REF!</f>
        <v>#REF!</v>
      </c>
      <c r="C331" s="56" t="e">
        <f>平台团队!#REF!</f>
        <v>#REF!</v>
      </c>
      <c r="D331" s="56" t="e">
        <f>平台团队!#REF!</f>
        <v>#REF!</v>
      </c>
      <c r="E331" s="78" t="e">
        <f t="shared" si="10"/>
        <v>#REF!</v>
      </c>
      <c r="F331" s="56" t="e">
        <f>平台团队!#REF!</f>
        <v>#REF!</v>
      </c>
      <c r="G331" s="78" t="e">
        <f t="shared" si="11"/>
        <v>#REF!</v>
      </c>
      <c r="H331" s="56" t="e">
        <f>平台团队!#REF!</f>
        <v>#REF!</v>
      </c>
      <c r="I331" s="56" t="e">
        <f>平台团队!#REF!</f>
        <v>#REF!</v>
      </c>
      <c r="J331" s="56" t="e">
        <f>平台团队!#REF!</f>
        <v>#REF!</v>
      </c>
      <c r="K331" s="56" t="e">
        <f>平台团队!#REF!</f>
        <v>#REF!</v>
      </c>
      <c r="L331" s="56" t="e">
        <f>平台团队!#REF!</f>
        <v>#REF!</v>
      </c>
      <c r="M331" s="76" t="e">
        <f>平台团队!#REF!</f>
        <v>#REF!</v>
      </c>
      <c r="N331" s="72" t="e">
        <f>平台团队!#REF!</f>
        <v>#REF!</v>
      </c>
      <c r="O331" s="56" t="e">
        <f>平台团队!#REF!</f>
        <v>#REF!</v>
      </c>
      <c r="P331" s="72" t="e">
        <f>VLOOKUP(B331,[3]Sheet1!$A$3:$C$68,2,FALSE)</f>
        <v>#REF!</v>
      </c>
      <c r="Q331" s="72" t="e">
        <f>VLOOKUP(B331,[3]Sheet1!$A$3:$C$68,3,FALSE)</f>
        <v>#REF!</v>
      </c>
      <c r="R331" s="56" t="e">
        <f>平台团队!#REF!</f>
        <v>#REF!</v>
      </c>
      <c r="S331" s="70"/>
      <c r="T331" s="56">
        <v>2015</v>
      </c>
    </row>
    <row r="332" spans="1:20">
      <c r="A332" s="77" t="e">
        <f>平台团队!#REF!</f>
        <v>#REF!</v>
      </c>
      <c r="B332" s="75" t="e">
        <f>平台团队!#REF!</f>
        <v>#REF!</v>
      </c>
      <c r="C332" s="56" t="e">
        <f>平台团队!#REF!</f>
        <v>#REF!</v>
      </c>
      <c r="D332" s="56" t="e">
        <f>平台团队!#REF!</f>
        <v>#REF!</v>
      </c>
      <c r="E332" s="78" t="e">
        <f t="shared" si="10"/>
        <v>#REF!</v>
      </c>
      <c r="F332" s="56" t="e">
        <f>平台团队!#REF!</f>
        <v>#REF!</v>
      </c>
      <c r="G332" s="78" t="e">
        <f t="shared" si="11"/>
        <v>#REF!</v>
      </c>
      <c r="H332" s="56" t="e">
        <f>平台团队!#REF!</f>
        <v>#REF!</v>
      </c>
      <c r="I332" s="56" t="e">
        <f>平台团队!#REF!</f>
        <v>#REF!</v>
      </c>
      <c r="J332" s="56" t="e">
        <f>平台团队!#REF!</f>
        <v>#REF!</v>
      </c>
      <c r="K332" s="56" t="e">
        <f>平台团队!#REF!</f>
        <v>#REF!</v>
      </c>
      <c r="L332" s="56" t="e">
        <f>平台团队!#REF!</f>
        <v>#REF!</v>
      </c>
      <c r="M332" s="76" t="e">
        <f>平台团队!#REF!</f>
        <v>#REF!</v>
      </c>
      <c r="N332" s="72" t="e">
        <f>平台团队!#REF!</f>
        <v>#REF!</v>
      </c>
      <c r="O332" s="56" t="e">
        <f>平台团队!#REF!</f>
        <v>#REF!</v>
      </c>
      <c r="P332" s="72" t="e">
        <f>VLOOKUP(B332,[3]Sheet1!$A$3:$C$68,2,FALSE)</f>
        <v>#REF!</v>
      </c>
      <c r="Q332" s="72" t="e">
        <f>VLOOKUP(B332,[3]Sheet1!$A$3:$C$68,3,FALSE)</f>
        <v>#REF!</v>
      </c>
      <c r="R332" s="56" t="e">
        <f>平台团队!#REF!</f>
        <v>#REF!</v>
      </c>
      <c r="S332" s="70"/>
      <c r="T332" s="56">
        <v>2015</v>
      </c>
    </row>
    <row r="333" spans="1:20">
      <c r="A333" s="77" t="e">
        <f>平台团队!#REF!</f>
        <v>#REF!</v>
      </c>
      <c r="B333" s="75" t="e">
        <f>平台团队!#REF!</f>
        <v>#REF!</v>
      </c>
      <c r="C333" s="56" t="e">
        <f>平台团队!#REF!</f>
        <v>#REF!</v>
      </c>
      <c r="D333" s="56" t="e">
        <f>平台团队!#REF!</f>
        <v>#REF!</v>
      </c>
      <c r="E333" s="78" t="e">
        <f t="shared" si="10"/>
        <v>#REF!</v>
      </c>
      <c r="F333" s="56" t="e">
        <f>平台团队!#REF!</f>
        <v>#REF!</v>
      </c>
      <c r="G333" s="78" t="e">
        <f t="shared" si="11"/>
        <v>#REF!</v>
      </c>
      <c r="H333" s="56" t="e">
        <f>平台团队!#REF!</f>
        <v>#REF!</v>
      </c>
      <c r="I333" s="56" t="e">
        <f>平台团队!#REF!</f>
        <v>#REF!</v>
      </c>
      <c r="J333" s="56" t="e">
        <f>平台团队!#REF!</f>
        <v>#REF!</v>
      </c>
      <c r="K333" s="56" t="e">
        <f>平台团队!#REF!</f>
        <v>#REF!</v>
      </c>
      <c r="L333" s="56" t="e">
        <f>平台团队!#REF!</f>
        <v>#REF!</v>
      </c>
      <c r="M333" s="76" t="e">
        <f>平台团队!#REF!</f>
        <v>#REF!</v>
      </c>
      <c r="N333" s="72" t="e">
        <f>平台团队!#REF!</f>
        <v>#REF!</v>
      </c>
      <c r="O333" s="56" t="e">
        <f>平台团队!#REF!</f>
        <v>#REF!</v>
      </c>
      <c r="P333" s="72" t="e">
        <f>VLOOKUP(B333,[3]Sheet1!$A$3:$C$68,2,FALSE)</f>
        <v>#REF!</v>
      </c>
      <c r="Q333" s="72" t="e">
        <f>VLOOKUP(B333,[3]Sheet1!$A$3:$C$68,3,FALSE)</f>
        <v>#REF!</v>
      </c>
      <c r="R333" s="56" t="e">
        <f>平台团队!#REF!</f>
        <v>#REF!</v>
      </c>
      <c r="S333" s="70"/>
      <c r="T333" s="56">
        <v>2015</v>
      </c>
    </row>
    <row r="334" spans="1:20">
      <c r="A334" s="77" t="e">
        <f>平台团队!#REF!</f>
        <v>#REF!</v>
      </c>
      <c r="B334" s="75" t="e">
        <f>平台团队!#REF!</f>
        <v>#REF!</v>
      </c>
      <c r="C334" s="56" t="e">
        <f>平台团队!#REF!</f>
        <v>#REF!</v>
      </c>
      <c r="D334" s="56" t="e">
        <f>平台团队!#REF!</f>
        <v>#REF!</v>
      </c>
      <c r="E334" s="78" t="e">
        <f t="shared" si="10"/>
        <v>#REF!</v>
      </c>
      <c r="F334" s="56" t="e">
        <f>平台团队!#REF!</f>
        <v>#REF!</v>
      </c>
      <c r="G334" s="78" t="e">
        <f t="shared" si="11"/>
        <v>#REF!</v>
      </c>
      <c r="H334" s="56" t="e">
        <f>平台团队!#REF!</f>
        <v>#REF!</v>
      </c>
      <c r="I334" s="56" t="e">
        <f>平台团队!#REF!</f>
        <v>#REF!</v>
      </c>
      <c r="J334" s="56" t="e">
        <f>平台团队!#REF!</f>
        <v>#REF!</v>
      </c>
      <c r="K334" s="56" t="e">
        <f>平台团队!#REF!</f>
        <v>#REF!</v>
      </c>
      <c r="L334" s="56" t="e">
        <f>平台团队!#REF!</f>
        <v>#REF!</v>
      </c>
      <c r="M334" s="76" t="e">
        <f>平台团队!#REF!</f>
        <v>#REF!</v>
      </c>
      <c r="N334" s="72" t="e">
        <f>平台团队!#REF!</f>
        <v>#REF!</v>
      </c>
      <c r="O334" s="56" t="e">
        <f>平台团队!#REF!</f>
        <v>#REF!</v>
      </c>
      <c r="P334" s="72" t="e">
        <f>VLOOKUP(B334,[3]Sheet1!$A$3:$C$68,2,FALSE)</f>
        <v>#REF!</v>
      </c>
      <c r="Q334" s="72" t="e">
        <f>VLOOKUP(B334,[3]Sheet1!$A$3:$C$68,3,FALSE)</f>
        <v>#REF!</v>
      </c>
      <c r="R334" s="56" t="e">
        <f>平台团队!#REF!</f>
        <v>#REF!</v>
      </c>
      <c r="S334" s="70"/>
      <c r="T334" s="56">
        <v>2015</v>
      </c>
    </row>
    <row r="335" spans="1:20">
      <c r="A335" s="77" t="e">
        <f>平台团队!#REF!</f>
        <v>#REF!</v>
      </c>
      <c r="B335" s="75" t="e">
        <f>平台团队!#REF!</f>
        <v>#REF!</v>
      </c>
      <c r="C335" s="56" t="e">
        <f>平台团队!#REF!</f>
        <v>#REF!</v>
      </c>
      <c r="D335" s="56" t="e">
        <f>平台团队!#REF!</f>
        <v>#REF!</v>
      </c>
      <c r="E335" s="78" t="e">
        <f t="shared" si="10"/>
        <v>#REF!</v>
      </c>
      <c r="F335" s="56" t="e">
        <f>平台团队!#REF!</f>
        <v>#REF!</v>
      </c>
      <c r="G335" s="78" t="e">
        <f t="shared" si="11"/>
        <v>#REF!</v>
      </c>
      <c r="H335" s="56" t="e">
        <f>平台团队!#REF!</f>
        <v>#REF!</v>
      </c>
      <c r="I335" s="56" t="e">
        <f>平台团队!#REF!</f>
        <v>#REF!</v>
      </c>
      <c r="J335" s="56" t="e">
        <f>平台团队!#REF!</f>
        <v>#REF!</v>
      </c>
      <c r="K335" s="56" t="e">
        <f>平台团队!#REF!</f>
        <v>#REF!</v>
      </c>
      <c r="L335" s="56" t="e">
        <f>平台团队!#REF!</f>
        <v>#REF!</v>
      </c>
      <c r="M335" s="76" t="e">
        <f>平台团队!#REF!</f>
        <v>#REF!</v>
      </c>
      <c r="N335" s="72" t="e">
        <f>平台团队!#REF!</f>
        <v>#REF!</v>
      </c>
      <c r="O335" s="56" t="e">
        <f>平台团队!#REF!</f>
        <v>#REF!</v>
      </c>
      <c r="P335" s="72" t="e">
        <f>VLOOKUP(B335,[3]Sheet1!$A$3:$C$68,2,FALSE)</f>
        <v>#REF!</v>
      </c>
      <c r="Q335" s="72" t="e">
        <f>VLOOKUP(B335,[3]Sheet1!$A$3:$C$68,3,FALSE)</f>
        <v>#REF!</v>
      </c>
      <c r="R335" s="56" t="e">
        <f>平台团队!#REF!</f>
        <v>#REF!</v>
      </c>
      <c r="S335" s="70"/>
      <c r="T335" s="56">
        <v>2015</v>
      </c>
    </row>
    <row r="336" spans="1:20">
      <c r="A336" s="77" t="e">
        <f>平台团队!#REF!</f>
        <v>#REF!</v>
      </c>
      <c r="B336" s="75" t="e">
        <f>平台团队!#REF!</f>
        <v>#REF!</v>
      </c>
      <c r="C336" s="56" t="e">
        <f>平台团队!#REF!</f>
        <v>#REF!</v>
      </c>
      <c r="D336" s="56" t="e">
        <f>平台团队!#REF!</f>
        <v>#REF!</v>
      </c>
      <c r="E336" s="78" t="e">
        <f t="shared" si="10"/>
        <v>#REF!</v>
      </c>
      <c r="F336" s="56" t="e">
        <f>平台团队!#REF!</f>
        <v>#REF!</v>
      </c>
      <c r="G336" s="78" t="e">
        <f t="shared" si="11"/>
        <v>#REF!</v>
      </c>
      <c r="H336" s="56" t="e">
        <f>平台团队!#REF!</f>
        <v>#REF!</v>
      </c>
      <c r="I336" s="56" t="e">
        <f>平台团队!#REF!</f>
        <v>#REF!</v>
      </c>
      <c r="J336" s="56" t="e">
        <f>平台团队!#REF!</f>
        <v>#REF!</v>
      </c>
      <c r="K336" s="56" t="e">
        <f>平台团队!#REF!</f>
        <v>#REF!</v>
      </c>
      <c r="L336" s="56" t="e">
        <f>平台团队!#REF!</f>
        <v>#REF!</v>
      </c>
      <c r="M336" s="76" t="e">
        <f>平台团队!#REF!</f>
        <v>#REF!</v>
      </c>
      <c r="N336" s="72" t="e">
        <f>平台团队!#REF!</f>
        <v>#REF!</v>
      </c>
      <c r="O336" s="56" t="e">
        <f>平台团队!#REF!</f>
        <v>#REF!</v>
      </c>
      <c r="P336" s="72" t="e">
        <f>VLOOKUP(B336,[3]Sheet1!$A$3:$C$68,2,FALSE)</f>
        <v>#REF!</v>
      </c>
      <c r="Q336" s="72" t="e">
        <f>VLOOKUP(B336,[3]Sheet1!$A$3:$C$68,3,FALSE)</f>
        <v>#REF!</v>
      </c>
      <c r="R336" s="56" t="e">
        <f>平台团队!#REF!</f>
        <v>#REF!</v>
      </c>
      <c r="S336" s="70"/>
      <c r="T336" s="56">
        <v>2015</v>
      </c>
    </row>
    <row r="337" spans="1:20">
      <c r="A337" s="77" t="e">
        <f>平台团队!#REF!</f>
        <v>#REF!</v>
      </c>
      <c r="B337" s="75" t="e">
        <f>平台团队!#REF!</f>
        <v>#REF!</v>
      </c>
      <c r="C337" s="56" t="e">
        <f>平台团队!#REF!</f>
        <v>#REF!</v>
      </c>
      <c r="D337" s="56" t="e">
        <f>平台团队!#REF!</f>
        <v>#REF!</v>
      </c>
      <c r="E337" s="78" t="e">
        <f t="shared" si="10"/>
        <v>#REF!</v>
      </c>
      <c r="F337" s="56" t="e">
        <f>平台团队!#REF!</f>
        <v>#REF!</v>
      </c>
      <c r="G337" s="78" t="e">
        <f t="shared" si="11"/>
        <v>#REF!</v>
      </c>
      <c r="H337" s="56" t="e">
        <f>平台团队!#REF!</f>
        <v>#REF!</v>
      </c>
      <c r="I337" s="56" t="e">
        <f>平台团队!#REF!</f>
        <v>#REF!</v>
      </c>
      <c r="J337" s="56" t="e">
        <f>平台团队!#REF!</f>
        <v>#REF!</v>
      </c>
      <c r="K337" s="56" t="e">
        <f>平台团队!#REF!</f>
        <v>#REF!</v>
      </c>
      <c r="L337" s="56" t="e">
        <f>平台团队!#REF!</f>
        <v>#REF!</v>
      </c>
      <c r="M337" s="76" t="e">
        <f>平台团队!#REF!</f>
        <v>#REF!</v>
      </c>
      <c r="N337" s="72" t="e">
        <f>平台团队!#REF!</f>
        <v>#REF!</v>
      </c>
      <c r="O337" s="56" t="e">
        <f>平台团队!#REF!</f>
        <v>#REF!</v>
      </c>
      <c r="P337" s="72" t="e">
        <f>VLOOKUP(B337,[3]Sheet1!$A$3:$C$68,2,FALSE)</f>
        <v>#REF!</v>
      </c>
      <c r="Q337" s="72" t="e">
        <f>VLOOKUP(B337,[3]Sheet1!$A$3:$C$68,3,FALSE)</f>
        <v>#REF!</v>
      </c>
      <c r="R337" s="56" t="e">
        <f>平台团队!#REF!</f>
        <v>#REF!</v>
      </c>
      <c r="S337" s="70"/>
      <c r="T337" s="56">
        <v>2015</v>
      </c>
    </row>
    <row r="338" spans="1:20">
      <c r="A338" s="77" t="e">
        <f>平台团队!#REF!</f>
        <v>#REF!</v>
      </c>
      <c r="B338" s="75" t="e">
        <f>平台团队!#REF!</f>
        <v>#REF!</v>
      </c>
      <c r="C338" s="56" t="e">
        <f>平台团队!#REF!</f>
        <v>#REF!</v>
      </c>
      <c r="D338" s="56" t="e">
        <f>平台团队!#REF!</f>
        <v>#REF!</v>
      </c>
      <c r="E338" s="78" t="e">
        <f t="shared" si="10"/>
        <v>#REF!</v>
      </c>
      <c r="F338" s="56" t="e">
        <f>平台团队!#REF!</f>
        <v>#REF!</v>
      </c>
      <c r="G338" s="78" t="e">
        <f t="shared" si="11"/>
        <v>#REF!</v>
      </c>
      <c r="H338" s="56" t="e">
        <f>平台团队!#REF!</f>
        <v>#REF!</v>
      </c>
      <c r="I338" s="56" t="e">
        <f>平台团队!#REF!</f>
        <v>#REF!</v>
      </c>
      <c r="J338" s="56" t="e">
        <f>平台团队!#REF!</f>
        <v>#REF!</v>
      </c>
      <c r="K338" s="56" t="e">
        <f>平台团队!#REF!</f>
        <v>#REF!</v>
      </c>
      <c r="L338" s="56" t="e">
        <f>平台团队!#REF!</f>
        <v>#REF!</v>
      </c>
      <c r="M338" s="76" t="e">
        <f>平台团队!#REF!</f>
        <v>#REF!</v>
      </c>
      <c r="N338" s="72" t="e">
        <f>平台团队!#REF!</f>
        <v>#REF!</v>
      </c>
      <c r="O338" s="56" t="e">
        <f>平台团队!#REF!</f>
        <v>#REF!</v>
      </c>
      <c r="P338" s="72" t="e">
        <f>VLOOKUP(B338,[3]Sheet1!$A$3:$C$68,2,FALSE)</f>
        <v>#REF!</v>
      </c>
      <c r="Q338" s="72" t="e">
        <f>VLOOKUP(B338,[3]Sheet1!$A$3:$C$68,3,FALSE)</f>
        <v>#REF!</v>
      </c>
      <c r="R338" s="56" t="e">
        <f>平台团队!#REF!</f>
        <v>#REF!</v>
      </c>
      <c r="S338" s="70"/>
      <c r="T338" s="56">
        <v>2015</v>
      </c>
    </row>
    <row r="339" spans="1:20">
      <c r="A339" s="77" t="e">
        <f>平台团队!#REF!</f>
        <v>#REF!</v>
      </c>
      <c r="B339" s="75" t="e">
        <f>平台团队!#REF!</f>
        <v>#REF!</v>
      </c>
      <c r="C339" s="56" t="e">
        <f>平台团队!#REF!</f>
        <v>#REF!</v>
      </c>
      <c r="D339" s="56" t="e">
        <f>平台团队!#REF!</f>
        <v>#REF!</v>
      </c>
      <c r="E339" s="78" t="e">
        <f t="shared" si="10"/>
        <v>#REF!</v>
      </c>
      <c r="F339" s="56" t="e">
        <f>平台团队!#REF!</f>
        <v>#REF!</v>
      </c>
      <c r="G339" s="78" t="e">
        <f t="shared" si="11"/>
        <v>#REF!</v>
      </c>
      <c r="H339" s="56" t="e">
        <f>平台团队!#REF!</f>
        <v>#REF!</v>
      </c>
      <c r="I339" s="56" t="e">
        <f>平台团队!#REF!</f>
        <v>#REF!</v>
      </c>
      <c r="J339" s="56" t="e">
        <f>平台团队!#REF!</f>
        <v>#REF!</v>
      </c>
      <c r="K339" s="56" t="e">
        <f>平台团队!#REF!</f>
        <v>#REF!</v>
      </c>
      <c r="L339" s="56" t="e">
        <f>平台团队!#REF!</f>
        <v>#REF!</v>
      </c>
      <c r="M339" s="76" t="e">
        <f>平台团队!#REF!</f>
        <v>#REF!</v>
      </c>
      <c r="N339" s="72" t="e">
        <f>平台团队!#REF!</f>
        <v>#REF!</v>
      </c>
      <c r="O339" s="56" t="e">
        <f>平台团队!#REF!</f>
        <v>#REF!</v>
      </c>
      <c r="P339" s="72" t="e">
        <f>VLOOKUP(B339,[3]Sheet1!$A$3:$C$68,2,FALSE)</f>
        <v>#REF!</v>
      </c>
      <c r="Q339" s="72" t="e">
        <f>VLOOKUP(B339,[3]Sheet1!$A$3:$C$68,3,FALSE)</f>
        <v>#REF!</v>
      </c>
      <c r="R339" s="56" t="e">
        <f>平台团队!#REF!</f>
        <v>#REF!</v>
      </c>
      <c r="S339" s="70"/>
      <c r="T339" s="56">
        <v>2015</v>
      </c>
    </row>
    <row r="340" spans="1:20">
      <c r="A340" s="77" t="e">
        <f>平台团队!#REF!</f>
        <v>#REF!</v>
      </c>
      <c r="B340" s="75" t="e">
        <f>平台团队!#REF!</f>
        <v>#REF!</v>
      </c>
      <c r="C340" s="56" t="e">
        <f>平台团队!#REF!</f>
        <v>#REF!</v>
      </c>
      <c r="D340" s="56" t="e">
        <f>平台团队!#REF!</f>
        <v>#REF!</v>
      </c>
      <c r="E340" s="78" t="e">
        <f t="shared" si="10"/>
        <v>#REF!</v>
      </c>
      <c r="F340" s="56" t="e">
        <f>平台团队!#REF!</f>
        <v>#REF!</v>
      </c>
      <c r="G340" s="78" t="e">
        <f t="shared" si="11"/>
        <v>#REF!</v>
      </c>
      <c r="H340" s="56" t="e">
        <f>平台团队!#REF!</f>
        <v>#REF!</v>
      </c>
      <c r="I340" s="56" t="e">
        <f>平台团队!#REF!</f>
        <v>#REF!</v>
      </c>
      <c r="J340" s="56" t="e">
        <f>平台团队!#REF!</f>
        <v>#REF!</v>
      </c>
      <c r="K340" s="56" t="e">
        <f>平台团队!#REF!</f>
        <v>#REF!</v>
      </c>
      <c r="L340" s="56" t="e">
        <f>平台团队!#REF!</f>
        <v>#REF!</v>
      </c>
      <c r="M340" s="76" t="e">
        <f>平台团队!#REF!</f>
        <v>#REF!</v>
      </c>
      <c r="N340" s="72" t="e">
        <f>平台团队!#REF!</f>
        <v>#REF!</v>
      </c>
      <c r="O340" s="56" t="e">
        <f>平台团队!#REF!</f>
        <v>#REF!</v>
      </c>
      <c r="P340" s="72" t="e">
        <f>VLOOKUP(B340,[3]Sheet1!$A$3:$C$68,2,FALSE)</f>
        <v>#REF!</v>
      </c>
      <c r="Q340" s="72" t="e">
        <f>VLOOKUP(B340,[3]Sheet1!$A$3:$C$68,3,FALSE)</f>
        <v>#REF!</v>
      </c>
      <c r="R340" s="56" t="e">
        <f>平台团队!#REF!</f>
        <v>#REF!</v>
      </c>
      <c r="S340" s="70"/>
      <c r="T340" s="56">
        <v>2015</v>
      </c>
    </row>
    <row r="341" spans="1:20">
      <c r="A341" s="77" t="e">
        <f>平台团队!#REF!</f>
        <v>#REF!</v>
      </c>
      <c r="B341" s="75" t="e">
        <f>平台团队!#REF!</f>
        <v>#REF!</v>
      </c>
      <c r="C341" s="56" t="e">
        <f>平台团队!#REF!</f>
        <v>#REF!</v>
      </c>
      <c r="D341" s="56" t="e">
        <f>平台团队!#REF!</f>
        <v>#REF!</v>
      </c>
      <c r="E341" s="78" t="e">
        <f t="shared" si="10"/>
        <v>#REF!</v>
      </c>
      <c r="F341" s="56" t="e">
        <f>平台团队!#REF!</f>
        <v>#REF!</v>
      </c>
      <c r="G341" s="78" t="e">
        <f t="shared" si="11"/>
        <v>#REF!</v>
      </c>
      <c r="H341" s="56" t="e">
        <f>平台团队!#REF!</f>
        <v>#REF!</v>
      </c>
      <c r="I341" s="56" t="e">
        <f>平台团队!#REF!</f>
        <v>#REF!</v>
      </c>
      <c r="J341" s="56" t="e">
        <f>平台团队!#REF!</f>
        <v>#REF!</v>
      </c>
      <c r="K341" s="56" t="e">
        <f>平台团队!#REF!</f>
        <v>#REF!</v>
      </c>
      <c r="L341" s="56" t="e">
        <f>平台团队!#REF!</f>
        <v>#REF!</v>
      </c>
      <c r="M341" s="76" t="e">
        <f>平台团队!#REF!</f>
        <v>#REF!</v>
      </c>
      <c r="N341" s="72" t="e">
        <f>平台团队!#REF!</f>
        <v>#REF!</v>
      </c>
      <c r="O341" s="56" t="e">
        <f>平台团队!#REF!</f>
        <v>#REF!</v>
      </c>
      <c r="P341" s="72" t="e">
        <f>VLOOKUP(B341,[3]Sheet1!$A$3:$C$68,2,FALSE)</f>
        <v>#REF!</v>
      </c>
      <c r="Q341" s="72" t="e">
        <f>VLOOKUP(B341,[3]Sheet1!$A$3:$C$68,3,FALSE)</f>
        <v>#REF!</v>
      </c>
      <c r="R341" s="56" t="e">
        <f>平台团队!#REF!</f>
        <v>#REF!</v>
      </c>
      <c r="S341" s="70"/>
      <c r="T341" s="56">
        <v>2015</v>
      </c>
    </row>
    <row r="342" spans="1:20">
      <c r="A342" s="77" t="e">
        <f>平台团队!#REF!</f>
        <v>#REF!</v>
      </c>
      <c r="B342" s="75" t="e">
        <f>平台团队!#REF!</f>
        <v>#REF!</v>
      </c>
      <c r="C342" s="56" t="e">
        <f>平台团队!#REF!</f>
        <v>#REF!</v>
      </c>
      <c r="D342" s="56" t="e">
        <f>平台团队!#REF!</f>
        <v>#REF!</v>
      </c>
      <c r="E342" s="78" t="e">
        <f t="shared" si="10"/>
        <v>#REF!</v>
      </c>
      <c r="F342" s="56" t="e">
        <f>平台团队!#REF!</f>
        <v>#REF!</v>
      </c>
      <c r="G342" s="78" t="e">
        <f t="shared" si="11"/>
        <v>#REF!</v>
      </c>
      <c r="H342" s="56" t="e">
        <f>平台团队!#REF!</f>
        <v>#REF!</v>
      </c>
      <c r="I342" s="56" t="e">
        <f>平台团队!#REF!</f>
        <v>#REF!</v>
      </c>
      <c r="J342" s="56" t="e">
        <f>平台团队!#REF!</f>
        <v>#REF!</v>
      </c>
      <c r="K342" s="56" t="e">
        <f>平台团队!#REF!</f>
        <v>#REF!</v>
      </c>
      <c r="L342" s="56" t="e">
        <f>平台团队!#REF!</f>
        <v>#REF!</v>
      </c>
      <c r="M342" s="76" t="e">
        <f>平台团队!#REF!</f>
        <v>#REF!</v>
      </c>
      <c r="N342" s="72" t="e">
        <f>平台团队!#REF!</f>
        <v>#REF!</v>
      </c>
      <c r="O342" s="56" t="e">
        <f>平台团队!#REF!</f>
        <v>#REF!</v>
      </c>
      <c r="P342" s="72" t="e">
        <f>VLOOKUP(B342,[3]Sheet1!$A$3:$C$68,2,FALSE)</f>
        <v>#REF!</v>
      </c>
      <c r="Q342" s="72" t="e">
        <f>VLOOKUP(B342,[3]Sheet1!$A$3:$C$68,3,FALSE)</f>
        <v>#REF!</v>
      </c>
      <c r="R342" s="56" t="e">
        <f>平台团队!#REF!</f>
        <v>#REF!</v>
      </c>
      <c r="S342" s="70"/>
      <c r="T342" s="56">
        <v>2015</v>
      </c>
    </row>
    <row r="343" spans="1:20">
      <c r="A343" s="77" t="e">
        <f>平台团队!#REF!</f>
        <v>#REF!</v>
      </c>
      <c r="B343" s="75" t="e">
        <f>平台团队!#REF!</f>
        <v>#REF!</v>
      </c>
      <c r="C343" s="56" t="e">
        <f>平台团队!#REF!</f>
        <v>#REF!</v>
      </c>
      <c r="D343" s="56" t="e">
        <f>平台团队!#REF!</f>
        <v>#REF!</v>
      </c>
      <c r="E343" s="78" t="e">
        <f t="shared" si="10"/>
        <v>#REF!</v>
      </c>
      <c r="F343" s="56" t="e">
        <f>平台团队!#REF!</f>
        <v>#REF!</v>
      </c>
      <c r="G343" s="78" t="e">
        <f t="shared" si="11"/>
        <v>#REF!</v>
      </c>
      <c r="H343" s="56" t="e">
        <f>平台团队!#REF!</f>
        <v>#REF!</v>
      </c>
      <c r="I343" s="56" t="e">
        <f>平台团队!#REF!</f>
        <v>#REF!</v>
      </c>
      <c r="J343" s="56" t="e">
        <f>平台团队!#REF!</f>
        <v>#REF!</v>
      </c>
      <c r="K343" s="56" t="e">
        <f>平台团队!#REF!</f>
        <v>#REF!</v>
      </c>
      <c r="L343" s="56" t="e">
        <f>平台团队!#REF!</f>
        <v>#REF!</v>
      </c>
      <c r="M343" s="76" t="e">
        <f>平台团队!#REF!</f>
        <v>#REF!</v>
      </c>
      <c r="N343" s="72" t="e">
        <f>平台团队!#REF!</f>
        <v>#REF!</v>
      </c>
      <c r="O343" s="56" t="e">
        <f>平台团队!#REF!</f>
        <v>#REF!</v>
      </c>
      <c r="P343" s="72" t="e">
        <f>VLOOKUP(B343,[3]Sheet1!$A$3:$C$68,2,FALSE)</f>
        <v>#REF!</v>
      </c>
      <c r="Q343" s="72" t="e">
        <f>VLOOKUP(B343,[3]Sheet1!$A$3:$C$68,3,FALSE)</f>
        <v>#REF!</v>
      </c>
      <c r="R343" s="56" t="e">
        <f>平台团队!#REF!</f>
        <v>#REF!</v>
      </c>
      <c r="S343" s="70"/>
      <c r="T343" s="56">
        <v>2015</v>
      </c>
    </row>
    <row r="344" spans="1:20">
      <c r="A344" s="77" t="e">
        <f>平台团队!#REF!</f>
        <v>#REF!</v>
      </c>
      <c r="B344" s="75" t="e">
        <f>平台团队!#REF!</f>
        <v>#REF!</v>
      </c>
      <c r="C344" s="56" t="e">
        <f>平台团队!#REF!</f>
        <v>#REF!</v>
      </c>
      <c r="D344" s="56" t="e">
        <f>平台团队!#REF!</f>
        <v>#REF!</v>
      </c>
      <c r="E344" s="78" t="e">
        <f t="shared" si="10"/>
        <v>#REF!</v>
      </c>
      <c r="F344" s="56" t="e">
        <f>平台团队!#REF!</f>
        <v>#REF!</v>
      </c>
      <c r="G344" s="78" t="e">
        <f t="shared" si="11"/>
        <v>#REF!</v>
      </c>
      <c r="H344" s="56" t="e">
        <f>平台团队!#REF!</f>
        <v>#REF!</v>
      </c>
      <c r="I344" s="56" t="e">
        <f>平台团队!#REF!</f>
        <v>#REF!</v>
      </c>
      <c r="J344" s="56" t="e">
        <f>平台团队!#REF!</f>
        <v>#REF!</v>
      </c>
      <c r="K344" s="56" t="e">
        <f>平台团队!#REF!</f>
        <v>#REF!</v>
      </c>
      <c r="L344" s="56" t="e">
        <f>平台团队!#REF!</f>
        <v>#REF!</v>
      </c>
      <c r="M344" s="76" t="e">
        <f>平台团队!#REF!</f>
        <v>#REF!</v>
      </c>
      <c r="N344" s="72" t="e">
        <f>平台团队!#REF!</f>
        <v>#REF!</v>
      </c>
      <c r="O344" s="56" t="e">
        <f>平台团队!#REF!</f>
        <v>#REF!</v>
      </c>
      <c r="P344" s="72" t="e">
        <f>VLOOKUP(B344,[3]Sheet1!$A$3:$C$68,2,FALSE)</f>
        <v>#REF!</v>
      </c>
      <c r="Q344" s="72" t="e">
        <f>VLOOKUP(B344,[3]Sheet1!$A$3:$C$68,3,FALSE)</f>
        <v>#REF!</v>
      </c>
      <c r="R344" s="56" t="e">
        <f>平台团队!#REF!</f>
        <v>#REF!</v>
      </c>
      <c r="S344" s="70"/>
      <c r="T344" s="56">
        <v>2015</v>
      </c>
    </row>
    <row r="345" spans="1:20">
      <c r="A345" s="77" t="e">
        <f>平台团队!#REF!</f>
        <v>#REF!</v>
      </c>
      <c r="B345" s="75" t="e">
        <f>平台团队!#REF!</f>
        <v>#REF!</v>
      </c>
      <c r="C345" s="56" t="e">
        <f>平台团队!#REF!</f>
        <v>#REF!</v>
      </c>
      <c r="D345" s="56" t="e">
        <f>平台团队!#REF!</f>
        <v>#REF!</v>
      </c>
      <c r="E345" s="78" t="e">
        <f t="shared" si="10"/>
        <v>#REF!</v>
      </c>
      <c r="F345" s="56" t="e">
        <f>平台团队!#REF!</f>
        <v>#REF!</v>
      </c>
      <c r="G345" s="78" t="e">
        <f t="shared" si="11"/>
        <v>#REF!</v>
      </c>
      <c r="H345" s="56" t="e">
        <f>平台团队!#REF!</f>
        <v>#REF!</v>
      </c>
      <c r="I345" s="56" t="e">
        <f>平台团队!#REF!</f>
        <v>#REF!</v>
      </c>
      <c r="J345" s="56" t="e">
        <f>平台团队!#REF!</f>
        <v>#REF!</v>
      </c>
      <c r="K345" s="56" t="e">
        <f>平台团队!#REF!</f>
        <v>#REF!</v>
      </c>
      <c r="L345" s="56" t="e">
        <f>平台团队!#REF!</f>
        <v>#REF!</v>
      </c>
      <c r="M345" s="76" t="e">
        <f>平台团队!#REF!</f>
        <v>#REF!</v>
      </c>
      <c r="N345" s="72" t="e">
        <f>平台团队!#REF!</f>
        <v>#REF!</v>
      </c>
      <c r="O345" s="56" t="e">
        <f>平台团队!#REF!</f>
        <v>#REF!</v>
      </c>
      <c r="P345" s="72" t="e">
        <f>VLOOKUP(B345,[3]Sheet1!$A$3:$C$68,2,FALSE)</f>
        <v>#REF!</v>
      </c>
      <c r="Q345" s="72" t="e">
        <f>VLOOKUP(B345,[3]Sheet1!$A$3:$C$68,3,FALSE)</f>
        <v>#REF!</v>
      </c>
      <c r="R345" s="56" t="e">
        <f>平台团队!#REF!</f>
        <v>#REF!</v>
      </c>
      <c r="S345" s="70"/>
      <c r="T345" s="56">
        <v>2015</v>
      </c>
    </row>
    <row r="346" spans="1:20">
      <c r="A346" s="77" t="e">
        <f>平台团队!#REF!</f>
        <v>#REF!</v>
      </c>
      <c r="B346" s="75" t="e">
        <f>平台团队!#REF!</f>
        <v>#REF!</v>
      </c>
      <c r="C346" s="56" t="e">
        <f>平台团队!#REF!</f>
        <v>#REF!</v>
      </c>
      <c r="D346" s="56" t="e">
        <f>平台团队!#REF!</f>
        <v>#REF!</v>
      </c>
      <c r="E346" s="78" t="e">
        <f t="shared" si="10"/>
        <v>#REF!</v>
      </c>
      <c r="F346" s="56" t="e">
        <f>平台团队!#REF!</f>
        <v>#REF!</v>
      </c>
      <c r="G346" s="78" t="e">
        <f t="shared" si="11"/>
        <v>#REF!</v>
      </c>
      <c r="H346" s="56" t="e">
        <f>平台团队!#REF!</f>
        <v>#REF!</v>
      </c>
      <c r="I346" s="56" t="e">
        <f>平台团队!#REF!</f>
        <v>#REF!</v>
      </c>
      <c r="J346" s="56" t="e">
        <f>平台团队!#REF!</f>
        <v>#REF!</v>
      </c>
      <c r="K346" s="56" t="e">
        <f>平台团队!#REF!</f>
        <v>#REF!</v>
      </c>
      <c r="L346" s="56" t="e">
        <f>平台团队!#REF!</f>
        <v>#REF!</v>
      </c>
      <c r="M346" s="76" t="e">
        <f>平台团队!#REF!</f>
        <v>#REF!</v>
      </c>
      <c r="N346" s="72" t="e">
        <f>平台团队!#REF!</f>
        <v>#REF!</v>
      </c>
      <c r="O346" s="56" t="e">
        <f>平台团队!#REF!</f>
        <v>#REF!</v>
      </c>
      <c r="P346" s="72" t="e">
        <f>VLOOKUP(B346,[3]Sheet1!$A$3:$C$68,2,FALSE)</f>
        <v>#REF!</v>
      </c>
      <c r="Q346" s="72" t="e">
        <f>VLOOKUP(B346,[3]Sheet1!$A$3:$C$68,3,FALSE)</f>
        <v>#REF!</v>
      </c>
      <c r="R346" s="56" t="e">
        <f>平台团队!#REF!</f>
        <v>#REF!</v>
      </c>
      <c r="S346" s="70"/>
      <c r="T346" s="56">
        <v>2015</v>
      </c>
    </row>
    <row r="347" spans="1:20">
      <c r="A347" s="77" t="e">
        <f>平台团队!#REF!</f>
        <v>#REF!</v>
      </c>
      <c r="B347" s="75" t="e">
        <f>平台团队!#REF!</f>
        <v>#REF!</v>
      </c>
      <c r="C347" s="56" t="e">
        <f>平台团队!#REF!</f>
        <v>#REF!</v>
      </c>
      <c r="D347" s="56" t="e">
        <f>平台团队!#REF!</f>
        <v>#REF!</v>
      </c>
      <c r="E347" s="78" t="e">
        <f t="shared" si="10"/>
        <v>#REF!</v>
      </c>
      <c r="F347" s="56" t="e">
        <f>平台团队!#REF!</f>
        <v>#REF!</v>
      </c>
      <c r="G347" s="78" t="e">
        <f t="shared" si="11"/>
        <v>#REF!</v>
      </c>
      <c r="H347" s="56" t="e">
        <f>平台团队!#REF!</f>
        <v>#REF!</v>
      </c>
      <c r="I347" s="56" t="e">
        <f>平台团队!#REF!</f>
        <v>#REF!</v>
      </c>
      <c r="J347" s="56" t="e">
        <f>平台团队!#REF!</f>
        <v>#REF!</v>
      </c>
      <c r="K347" s="56" t="e">
        <f>平台团队!#REF!</f>
        <v>#REF!</v>
      </c>
      <c r="L347" s="56" t="e">
        <f>平台团队!#REF!</f>
        <v>#REF!</v>
      </c>
      <c r="M347" s="76" t="e">
        <f>平台团队!#REF!</f>
        <v>#REF!</v>
      </c>
      <c r="N347" s="72" t="e">
        <f>平台团队!#REF!</f>
        <v>#REF!</v>
      </c>
      <c r="O347" s="56" t="e">
        <f>平台团队!#REF!</f>
        <v>#REF!</v>
      </c>
      <c r="P347" s="72" t="e">
        <f>VLOOKUP(B347,[3]Sheet1!$A$3:$C$68,2,FALSE)</f>
        <v>#REF!</v>
      </c>
      <c r="Q347" s="72" t="e">
        <f>VLOOKUP(B347,[3]Sheet1!$A$3:$C$68,3,FALSE)</f>
        <v>#REF!</v>
      </c>
      <c r="R347" s="56" t="e">
        <f>平台团队!#REF!</f>
        <v>#REF!</v>
      </c>
      <c r="S347" s="70"/>
      <c r="T347" s="56">
        <v>2015</v>
      </c>
    </row>
    <row r="348" spans="1:20">
      <c r="A348" s="77" t="e">
        <f>平台团队!#REF!</f>
        <v>#REF!</v>
      </c>
      <c r="B348" s="75" t="e">
        <f>平台团队!#REF!</f>
        <v>#REF!</v>
      </c>
      <c r="C348" s="56" t="e">
        <f>平台团队!#REF!</f>
        <v>#REF!</v>
      </c>
      <c r="D348" s="56" t="e">
        <f>平台团队!#REF!</f>
        <v>#REF!</v>
      </c>
      <c r="E348" s="78" t="e">
        <f t="shared" si="10"/>
        <v>#REF!</v>
      </c>
      <c r="F348" s="56" t="e">
        <f>平台团队!#REF!</f>
        <v>#REF!</v>
      </c>
      <c r="G348" s="78" t="e">
        <f t="shared" si="11"/>
        <v>#REF!</v>
      </c>
      <c r="H348" s="56" t="e">
        <f>平台团队!#REF!</f>
        <v>#REF!</v>
      </c>
      <c r="I348" s="56" t="e">
        <f>平台团队!#REF!</f>
        <v>#REF!</v>
      </c>
      <c r="J348" s="56" t="e">
        <f>平台团队!#REF!</f>
        <v>#REF!</v>
      </c>
      <c r="K348" s="56" t="e">
        <f>平台团队!#REF!</f>
        <v>#REF!</v>
      </c>
      <c r="L348" s="56" t="e">
        <f>平台团队!#REF!</f>
        <v>#REF!</v>
      </c>
      <c r="M348" s="76" t="e">
        <f>平台团队!#REF!</f>
        <v>#REF!</v>
      </c>
      <c r="N348" s="72" t="e">
        <f>平台团队!#REF!</f>
        <v>#REF!</v>
      </c>
      <c r="O348" s="56" t="e">
        <f>平台团队!#REF!</f>
        <v>#REF!</v>
      </c>
      <c r="P348" s="72" t="e">
        <f>VLOOKUP(B348,[3]Sheet1!$A$3:$C$68,2,FALSE)</f>
        <v>#REF!</v>
      </c>
      <c r="Q348" s="72" t="e">
        <f>VLOOKUP(B348,[3]Sheet1!$A$3:$C$68,3,FALSE)</f>
        <v>#REF!</v>
      </c>
      <c r="R348" s="56" t="e">
        <f>平台团队!#REF!</f>
        <v>#REF!</v>
      </c>
      <c r="S348" s="70"/>
      <c r="T348" s="56">
        <v>2015</v>
      </c>
    </row>
    <row r="349" spans="1:20">
      <c r="A349" s="77" t="e">
        <f>平台团队!#REF!</f>
        <v>#REF!</v>
      </c>
      <c r="B349" s="75" t="e">
        <f>平台团队!#REF!</f>
        <v>#REF!</v>
      </c>
      <c r="C349" s="56" t="e">
        <f>平台团队!#REF!</f>
        <v>#REF!</v>
      </c>
      <c r="D349" s="56" t="e">
        <f>平台团队!#REF!</f>
        <v>#REF!</v>
      </c>
      <c r="E349" s="78" t="e">
        <f t="shared" si="10"/>
        <v>#REF!</v>
      </c>
      <c r="F349" s="56" t="e">
        <f>平台团队!#REF!</f>
        <v>#REF!</v>
      </c>
      <c r="G349" s="78" t="e">
        <f t="shared" si="11"/>
        <v>#REF!</v>
      </c>
      <c r="H349" s="56" t="e">
        <f>平台团队!#REF!</f>
        <v>#REF!</v>
      </c>
      <c r="I349" s="56" t="e">
        <f>平台团队!#REF!</f>
        <v>#REF!</v>
      </c>
      <c r="J349" s="56" t="e">
        <f>平台团队!#REF!</f>
        <v>#REF!</v>
      </c>
      <c r="K349" s="56" t="e">
        <f>平台团队!#REF!</f>
        <v>#REF!</v>
      </c>
      <c r="L349" s="56" t="e">
        <f>平台团队!#REF!</f>
        <v>#REF!</v>
      </c>
      <c r="M349" s="76" t="e">
        <f>平台团队!#REF!</f>
        <v>#REF!</v>
      </c>
      <c r="N349" s="72" t="e">
        <f>平台团队!#REF!</f>
        <v>#REF!</v>
      </c>
      <c r="O349" s="56" t="e">
        <f>平台团队!#REF!</f>
        <v>#REF!</v>
      </c>
      <c r="P349" s="72" t="e">
        <f>VLOOKUP(B349,[3]Sheet1!$A$3:$C$68,2,FALSE)</f>
        <v>#REF!</v>
      </c>
      <c r="Q349" s="72" t="e">
        <f>VLOOKUP(B349,[3]Sheet1!$A$3:$C$68,3,FALSE)</f>
        <v>#REF!</v>
      </c>
      <c r="R349" s="56" t="e">
        <f>平台团队!#REF!</f>
        <v>#REF!</v>
      </c>
      <c r="S349" s="70"/>
      <c r="T349" s="56">
        <v>2015</v>
      </c>
    </row>
    <row r="350" spans="1:20">
      <c r="A350" s="77" t="e">
        <f>平台团队!#REF!</f>
        <v>#REF!</v>
      </c>
      <c r="B350" s="75" t="e">
        <f>平台团队!#REF!</f>
        <v>#REF!</v>
      </c>
      <c r="C350" s="56" t="e">
        <f>平台团队!#REF!</f>
        <v>#REF!</v>
      </c>
      <c r="D350" s="56" t="e">
        <f>平台团队!#REF!</f>
        <v>#REF!</v>
      </c>
      <c r="E350" s="78" t="e">
        <f t="shared" si="10"/>
        <v>#REF!</v>
      </c>
      <c r="F350" s="56" t="e">
        <f>平台团队!#REF!</f>
        <v>#REF!</v>
      </c>
      <c r="G350" s="78" t="e">
        <f t="shared" si="11"/>
        <v>#REF!</v>
      </c>
      <c r="H350" s="56" t="e">
        <f>平台团队!#REF!</f>
        <v>#REF!</v>
      </c>
      <c r="I350" s="56" t="e">
        <f>平台团队!#REF!</f>
        <v>#REF!</v>
      </c>
      <c r="J350" s="56" t="e">
        <f>平台团队!#REF!</f>
        <v>#REF!</v>
      </c>
      <c r="K350" s="56" t="e">
        <f>平台团队!#REF!</f>
        <v>#REF!</v>
      </c>
      <c r="L350" s="56" t="e">
        <f>平台团队!#REF!</f>
        <v>#REF!</v>
      </c>
      <c r="M350" s="76" t="e">
        <f>平台团队!#REF!</f>
        <v>#REF!</v>
      </c>
      <c r="N350" s="72" t="e">
        <f>平台团队!#REF!</f>
        <v>#REF!</v>
      </c>
      <c r="O350" s="56" t="e">
        <f>平台团队!#REF!</f>
        <v>#REF!</v>
      </c>
      <c r="P350" s="72" t="e">
        <f>VLOOKUP(B350,[3]Sheet1!$A$3:$C$68,2,FALSE)</f>
        <v>#REF!</v>
      </c>
      <c r="Q350" s="72" t="e">
        <f>VLOOKUP(B350,[3]Sheet1!$A$3:$C$68,3,FALSE)</f>
        <v>#REF!</v>
      </c>
      <c r="R350" s="56" t="e">
        <f>平台团队!#REF!</f>
        <v>#REF!</v>
      </c>
      <c r="S350" s="70"/>
      <c r="T350" s="56">
        <v>2015</v>
      </c>
    </row>
    <row r="351" spans="1:20">
      <c r="A351" s="77" t="e">
        <f>平台团队!#REF!</f>
        <v>#REF!</v>
      </c>
      <c r="B351" s="75" t="e">
        <f>平台团队!#REF!</f>
        <v>#REF!</v>
      </c>
      <c r="C351" s="56" t="e">
        <f>平台团队!#REF!</f>
        <v>#REF!</v>
      </c>
      <c r="D351" s="56" t="e">
        <f>平台团队!#REF!</f>
        <v>#REF!</v>
      </c>
      <c r="E351" s="78" t="e">
        <f t="shared" si="10"/>
        <v>#REF!</v>
      </c>
      <c r="F351" s="56" t="e">
        <f>平台团队!#REF!</f>
        <v>#REF!</v>
      </c>
      <c r="G351" s="78" t="e">
        <f t="shared" si="11"/>
        <v>#REF!</v>
      </c>
      <c r="H351" s="56" t="e">
        <f>平台团队!#REF!</f>
        <v>#REF!</v>
      </c>
      <c r="I351" s="56" t="e">
        <f>平台团队!#REF!</f>
        <v>#REF!</v>
      </c>
      <c r="J351" s="56" t="e">
        <f>平台团队!#REF!</f>
        <v>#REF!</v>
      </c>
      <c r="K351" s="56" t="e">
        <f>平台团队!#REF!</f>
        <v>#REF!</v>
      </c>
      <c r="L351" s="56" t="e">
        <f>平台团队!#REF!</f>
        <v>#REF!</v>
      </c>
      <c r="M351" s="76" t="e">
        <f>平台团队!#REF!</f>
        <v>#REF!</v>
      </c>
      <c r="N351" s="72" t="e">
        <f>平台团队!#REF!</f>
        <v>#REF!</v>
      </c>
      <c r="O351" s="56" t="e">
        <f>平台团队!#REF!</f>
        <v>#REF!</v>
      </c>
      <c r="P351" s="72" t="e">
        <f>VLOOKUP(B351,[3]Sheet1!$A$3:$C$68,2,FALSE)</f>
        <v>#REF!</v>
      </c>
      <c r="Q351" s="72" t="e">
        <f>VLOOKUP(B351,[3]Sheet1!$A$3:$C$68,3,FALSE)</f>
        <v>#REF!</v>
      </c>
      <c r="R351" s="56" t="e">
        <f>平台团队!#REF!</f>
        <v>#REF!</v>
      </c>
      <c r="S351" s="70"/>
      <c r="T351" s="56">
        <v>2015</v>
      </c>
    </row>
    <row r="352" spans="1:20">
      <c r="A352" s="77" t="e">
        <f>平台团队!#REF!</f>
        <v>#REF!</v>
      </c>
      <c r="B352" s="75" t="e">
        <f>平台团队!#REF!</f>
        <v>#REF!</v>
      </c>
      <c r="C352" s="56" t="e">
        <f>平台团队!#REF!</f>
        <v>#REF!</v>
      </c>
      <c r="D352" s="56" t="e">
        <f>平台团队!#REF!</f>
        <v>#REF!</v>
      </c>
      <c r="E352" s="78" t="e">
        <f t="shared" si="10"/>
        <v>#REF!</v>
      </c>
      <c r="F352" s="56" t="e">
        <f>平台团队!#REF!</f>
        <v>#REF!</v>
      </c>
      <c r="G352" s="78" t="e">
        <f t="shared" si="11"/>
        <v>#REF!</v>
      </c>
      <c r="H352" s="56" t="e">
        <f>平台团队!#REF!</f>
        <v>#REF!</v>
      </c>
      <c r="I352" s="56" t="e">
        <f>平台团队!#REF!</f>
        <v>#REF!</v>
      </c>
      <c r="J352" s="56" t="e">
        <f>平台团队!#REF!</f>
        <v>#REF!</v>
      </c>
      <c r="K352" s="56" t="e">
        <f>平台团队!#REF!</f>
        <v>#REF!</v>
      </c>
      <c r="L352" s="56" t="e">
        <f>平台团队!#REF!</f>
        <v>#REF!</v>
      </c>
      <c r="M352" s="76" t="e">
        <f>平台团队!#REF!</f>
        <v>#REF!</v>
      </c>
      <c r="N352" s="72" t="e">
        <f>平台团队!#REF!</f>
        <v>#REF!</v>
      </c>
      <c r="O352" s="56" t="e">
        <f>平台团队!#REF!</f>
        <v>#REF!</v>
      </c>
      <c r="P352" s="72" t="e">
        <f>VLOOKUP(B352,[3]Sheet1!$A$3:$C$68,2,FALSE)</f>
        <v>#REF!</v>
      </c>
      <c r="Q352" s="72" t="e">
        <f>VLOOKUP(B352,[3]Sheet1!$A$3:$C$68,3,FALSE)</f>
        <v>#REF!</v>
      </c>
      <c r="R352" s="56" t="e">
        <f>平台团队!#REF!</f>
        <v>#REF!</v>
      </c>
      <c r="S352" s="70"/>
      <c r="T352" s="56">
        <v>2015</v>
      </c>
    </row>
    <row r="353" spans="1:20">
      <c r="A353" s="77" t="e">
        <f>平台团队!#REF!</f>
        <v>#REF!</v>
      </c>
      <c r="B353" s="75" t="e">
        <f>平台团队!#REF!</f>
        <v>#REF!</v>
      </c>
      <c r="C353" s="56" t="e">
        <f>平台团队!#REF!</f>
        <v>#REF!</v>
      </c>
      <c r="D353" s="56" t="e">
        <f>平台团队!#REF!</f>
        <v>#REF!</v>
      </c>
      <c r="E353" s="78" t="e">
        <f t="shared" si="10"/>
        <v>#REF!</v>
      </c>
      <c r="F353" s="56" t="e">
        <f>平台团队!#REF!</f>
        <v>#REF!</v>
      </c>
      <c r="G353" s="78" t="e">
        <f t="shared" si="11"/>
        <v>#REF!</v>
      </c>
      <c r="H353" s="56" t="e">
        <f>平台团队!#REF!</f>
        <v>#REF!</v>
      </c>
      <c r="I353" s="56" t="e">
        <f>平台团队!#REF!</f>
        <v>#REF!</v>
      </c>
      <c r="J353" s="56" t="e">
        <f>平台团队!#REF!</f>
        <v>#REF!</v>
      </c>
      <c r="K353" s="56" t="e">
        <f>平台团队!#REF!</f>
        <v>#REF!</v>
      </c>
      <c r="L353" s="56" t="e">
        <f>平台团队!#REF!</f>
        <v>#REF!</v>
      </c>
      <c r="M353" s="76" t="e">
        <f>平台团队!#REF!</f>
        <v>#REF!</v>
      </c>
      <c r="N353" s="72" t="e">
        <f>平台团队!#REF!</f>
        <v>#REF!</v>
      </c>
      <c r="O353" s="56" t="e">
        <f>平台团队!#REF!</f>
        <v>#REF!</v>
      </c>
      <c r="P353" s="72" t="e">
        <f>VLOOKUP(B353,[3]Sheet1!$A$3:$C$68,2,FALSE)</f>
        <v>#REF!</v>
      </c>
      <c r="Q353" s="72" t="e">
        <f>VLOOKUP(B353,[3]Sheet1!$A$3:$C$68,3,FALSE)</f>
        <v>#REF!</v>
      </c>
      <c r="R353" s="56" t="e">
        <f>平台团队!#REF!</f>
        <v>#REF!</v>
      </c>
      <c r="S353" s="70"/>
      <c r="T353" s="56">
        <v>2015</v>
      </c>
    </row>
    <row r="354" spans="1:20">
      <c r="A354" s="77" t="e">
        <f>平台团队!#REF!</f>
        <v>#REF!</v>
      </c>
      <c r="B354" s="75" t="e">
        <f>平台团队!#REF!</f>
        <v>#REF!</v>
      </c>
      <c r="C354" s="56" t="e">
        <f>平台团队!#REF!</f>
        <v>#REF!</v>
      </c>
      <c r="D354" s="56" t="e">
        <f>平台团队!#REF!</f>
        <v>#REF!</v>
      </c>
      <c r="E354" s="78" t="e">
        <f t="shared" si="10"/>
        <v>#REF!</v>
      </c>
      <c r="F354" s="56" t="e">
        <f>平台团队!#REF!</f>
        <v>#REF!</v>
      </c>
      <c r="G354" s="78" t="e">
        <f t="shared" si="11"/>
        <v>#REF!</v>
      </c>
      <c r="H354" s="56" t="e">
        <f>平台团队!#REF!</f>
        <v>#REF!</v>
      </c>
      <c r="I354" s="56" t="e">
        <f>平台团队!#REF!</f>
        <v>#REF!</v>
      </c>
      <c r="J354" s="56" t="e">
        <f>平台团队!#REF!</f>
        <v>#REF!</v>
      </c>
      <c r="K354" s="56" t="e">
        <f>平台团队!#REF!</f>
        <v>#REF!</v>
      </c>
      <c r="L354" s="56" t="e">
        <f>平台团队!#REF!</f>
        <v>#REF!</v>
      </c>
      <c r="M354" s="76" t="e">
        <f>平台团队!#REF!</f>
        <v>#REF!</v>
      </c>
      <c r="N354" s="72" t="e">
        <f>平台团队!#REF!</f>
        <v>#REF!</v>
      </c>
      <c r="O354" s="56" t="e">
        <f>平台团队!#REF!</f>
        <v>#REF!</v>
      </c>
      <c r="P354" s="72" t="e">
        <f>VLOOKUP(B354,[3]Sheet1!$A$3:$C$68,2,FALSE)</f>
        <v>#REF!</v>
      </c>
      <c r="Q354" s="72" t="e">
        <f>VLOOKUP(B354,[3]Sheet1!$A$3:$C$68,3,FALSE)</f>
        <v>#REF!</v>
      </c>
      <c r="R354" s="56" t="e">
        <f>平台团队!#REF!</f>
        <v>#REF!</v>
      </c>
      <c r="S354" s="70"/>
      <c r="T354" s="56">
        <v>2015</v>
      </c>
    </row>
    <row r="355" spans="1:20">
      <c r="A355" s="77" t="e">
        <f>平台团队!#REF!</f>
        <v>#REF!</v>
      </c>
      <c r="B355" s="75" t="e">
        <f>平台团队!#REF!</f>
        <v>#REF!</v>
      </c>
      <c r="C355" s="56" t="e">
        <f>平台团队!#REF!</f>
        <v>#REF!</v>
      </c>
      <c r="D355" s="56" t="e">
        <f>平台团队!#REF!</f>
        <v>#REF!</v>
      </c>
      <c r="E355" s="78" t="e">
        <f t="shared" si="10"/>
        <v>#REF!</v>
      </c>
      <c r="F355" s="56" t="e">
        <f>平台团队!#REF!</f>
        <v>#REF!</v>
      </c>
      <c r="G355" s="78" t="e">
        <f t="shared" si="11"/>
        <v>#REF!</v>
      </c>
      <c r="H355" s="56" t="e">
        <f>平台团队!#REF!</f>
        <v>#REF!</v>
      </c>
      <c r="I355" s="56" t="e">
        <f>平台团队!#REF!</f>
        <v>#REF!</v>
      </c>
      <c r="J355" s="56" t="e">
        <f>平台团队!#REF!</f>
        <v>#REF!</v>
      </c>
      <c r="K355" s="56" t="e">
        <f>平台团队!#REF!</f>
        <v>#REF!</v>
      </c>
      <c r="L355" s="56" t="e">
        <f>平台团队!#REF!</f>
        <v>#REF!</v>
      </c>
      <c r="M355" s="76" t="e">
        <f>平台团队!#REF!</f>
        <v>#REF!</v>
      </c>
      <c r="N355" s="72" t="e">
        <f>平台团队!#REF!</f>
        <v>#REF!</v>
      </c>
      <c r="O355" s="56" t="e">
        <f>平台团队!#REF!</f>
        <v>#REF!</v>
      </c>
      <c r="P355" s="72" t="e">
        <f>VLOOKUP(B355,[3]Sheet1!$A$3:$C$68,2,FALSE)</f>
        <v>#REF!</v>
      </c>
      <c r="Q355" s="72" t="e">
        <f>VLOOKUP(B355,[3]Sheet1!$A$3:$C$68,3,FALSE)</f>
        <v>#REF!</v>
      </c>
      <c r="R355" s="56" t="e">
        <f>平台团队!#REF!</f>
        <v>#REF!</v>
      </c>
      <c r="S355" s="70"/>
      <c r="T355" s="56">
        <v>2015</v>
      </c>
    </row>
    <row r="356" spans="1:20">
      <c r="A356" s="77" t="e">
        <f>平台团队!#REF!</f>
        <v>#REF!</v>
      </c>
      <c r="B356" s="75" t="e">
        <f>平台团队!#REF!</f>
        <v>#REF!</v>
      </c>
      <c r="C356" s="56" t="e">
        <f>平台团队!#REF!</f>
        <v>#REF!</v>
      </c>
      <c r="D356" s="56" t="e">
        <f>平台团队!#REF!</f>
        <v>#REF!</v>
      </c>
      <c r="E356" s="78" t="e">
        <f t="shared" si="10"/>
        <v>#REF!</v>
      </c>
      <c r="F356" s="56" t="e">
        <f>平台团队!#REF!</f>
        <v>#REF!</v>
      </c>
      <c r="G356" s="78" t="e">
        <f t="shared" si="11"/>
        <v>#REF!</v>
      </c>
      <c r="H356" s="56" t="e">
        <f>平台团队!#REF!</f>
        <v>#REF!</v>
      </c>
      <c r="I356" s="56" t="e">
        <f>平台团队!#REF!</f>
        <v>#REF!</v>
      </c>
      <c r="J356" s="56" t="e">
        <f>平台团队!#REF!</f>
        <v>#REF!</v>
      </c>
      <c r="K356" s="56" t="e">
        <f>平台团队!#REF!</f>
        <v>#REF!</v>
      </c>
      <c r="L356" s="56" t="e">
        <f>平台团队!#REF!</f>
        <v>#REF!</v>
      </c>
      <c r="M356" s="76" t="e">
        <f>平台团队!#REF!</f>
        <v>#REF!</v>
      </c>
      <c r="N356" s="72" t="e">
        <f>平台团队!#REF!</f>
        <v>#REF!</v>
      </c>
      <c r="O356" s="56" t="e">
        <f>平台团队!#REF!</f>
        <v>#REF!</v>
      </c>
      <c r="P356" s="72" t="e">
        <f>VLOOKUP(B356,[3]Sheet1!$A$3:$C$68,2,FALSE)</f>
        <v>#REF!</v>
      </c>
      <c r="Q356" s="72" t="e">
        <f>VLOOKUP(B356,[3]Sheet1!$A$3:$C$68,3,FALSE)</f>
        <v>#REF!</v>
      </c>
      <c r="R356" s="56" t="e">
        <f>平台团队!#REF!</f>
        <v>#REF!</v>
      </c>
      <c r="S356" s="70"/>
      <c r="T356" s="56">
        <v>2015</v>
      </c>
    </row>
    <row r="357" spans="1:20">
      <c r="A357" s="77" t="e">
        <f>平台团队!#REF!</f>
        <v>#REF!</v>
      </c>
      <c r="B357" s="75" t="e">
        <f>平台团队!#REF!</f>
        <v>#REF!</v>
      </c>
      <c r="C357" s="56" t="e">
        <f>平台团队!#REF!</f>
        <v>#REF!</v>
      </c>
      <c r="D357" s="56" t="e">
        <f>平台团队!#REF!</f>
        <v>#REF!</v>
      </c>
      <c r="E357" s="78" t="e">
        <f t="shared" si="10"/>
        <v>#REF!</v>
      </c>
      <c r="F357" s="56" t="e">
        <f>平台团队!#REF!</f>
        <v>#REF!</v>
      </c>
      <c r="G357" s="78" t="e">
        <f t="shared" si="11"/>
        <v>#REF!</v>
      </c>
      <c r="H357" s="56" t="e">
        <f>平台团队!#REF!</f>
        <v>#REF!</v>
      </c>
      <c r="I357" s="56" t="e">
        <f>平台团队!#REF!</f>
        <v>#REF!</v>
      </c>
      <c r="J357" s="56" t="e">
        <f>平台团队!#REF!</f>
        <v>#REF!</v>
      </c>
      <c r="K357" s="56" t="e">
        <f>平台团队!#REF!</f>
        <v>#REF!</v>
      </c>
      <c r="L357" s="56" t="e">
        <f>平台团队!#REF!</f>
        <v>#REF!</v>
      </c>
      <c r="M357" s="76" t="e">
        <f>平台团队!#REF!</f>
        <v>#REF!</v>
      </c>
      <c r="N357" s="72" t="e">
        <f>平台团队!#REF!</f>
        <v>#REF!</v>
      </c>
      <c r="O357" s="56" t="e">
        <f>平台团队!#REF!</f>
        <v>#REF!</v>
      </c>
      <c r="P357" s="72" t="e">
        <f>VLOOKUP(B357,[3]Sheet1!$A$3:$C$68,2,FALSE)</f>
        <v>#REF!</v>
      </c>
      <c r="Q357" s="72" t="e">
        <f>VLOOKUP(B357,[3]Sheet1!$A$3:$C$68,3,FALSE)</f>
        <v>#REF!</v>
      </c>
      <c r="R357" s="56" t="e">
        <f>平台团队!#REF!</f>
        <v>#REF!</v>
      </c>
      <c r="S357" s="70"/>
      <c r="T357" s="56">
        <v>2015</v>
      </c>
    </row>
    <row r="358" spans="1:20">
      <c r="A358" s="77" t="e">
        <f>平台团队!#REF!</f>
        <v>#REF!</v>
      </c>
      <c r="B358" s="75" t="e">
        <f>平台团队!#REF!</f>
        <v>#REF!</v>
      </c>
      <c r="C358" s="56" t="e">
        <f>平台团队!#REF!</f>
        <v>#REF!</v>
      </c>
      <c r="D358" s="56" t="e">
        <f>平台团队!#REF!</f>
        <v>#REF!</v>
      </c>
      <c r="E358" s="78" t="e">
        <f t="shared" si="10"/>
        <v>#REF!</v>
      </c>
      <c r="F358" s="56" t="e">
        <f>平台团队!#REF!</f>
        <v>#REF!</v>
      </c>
      <c r="G358" s="78" t="e">
        <f t="shared" si="11"/>
        <v>#REF!</v>
      </c>
      <c r="H358" s="56" t="e">
        <f>平台团队!#REF!</f>
        <v>#REF!</v>
      </c>
      <c r="I358" s="56" t="e">
        <f>平台团队!#REF!</f>
        <v>#REF!</v>
      </c>
      <c r="J358" s="56" t="e">
        <f>平台团队!#REF!</f>
        <v>#REF!</v>
      </c>
      <c r="K358" s="56" t="e">
        <f>平台团队!#REF!</f>
        <v>#REF!</v>
      </c>
      <c r="L358" s="56" t="e">
        <f>平台团队!#REF!</f>
        <v>#REF!</v>
      </c>
      <c r="M358" s="76" t="e">
        <f>平台团队!#REF!</f>
        <v>#REF!</v>
      </c>
      <c r="N358" s="72" t="e">
        <f>平台团队!#REF!</f>
        <v>#REF!</v>
      </c>
      <c r="O358" s="56" t="e">
        <f>平台团队!#REF!</f>
        <v>#REF!</v>
      </c>
      <c r="P358" s="72" t="e">
        <f>VLOOKUP(B358,[3]Sheet1!$A$3:$C$68,2,FALSE)</f>
        <v>#REF!</v>
      </c>
      <c r="Q358" s="72" t="e">
        <f>VLOOKUP(B358,[3]Sheet1!$A$3:$C$68,3,FALSE)</f>
        <v>#REF!</v>
      </c>
      <c r="R358" s="56" t="e">
        <f>平台团队!#REF!</f>
        <v>#REF!</v>
      </c>
      <c r="S358" s="70"/>
      <c r="T358" s="56">
        <v>2015</v>
      </c>
    </row>
    <row r="359" spans="1:20">
      <c r="A359" s="77" t="e">
        <f>平台团队!#REF!</f>
        <v>#REF!</v>
      </c>
      <c r="B359" s="75" t="e">
        <f>平台团队!#REF!</f>
        <v>#REF!</v>
      </c>
      <c r="C359" s="56" t="e">
        <f>平台团队!#REF!</f>
        <v>#REF!</v>
      </c>
      <c r="D359" s="56" t="e">
        <f>平台团队!#REF!</f>
        <v>#REF!</v>
      </c>
      <c r="E359" s="78" t="e">
        <f t="shared" si="10"/>
        <v>#REF!</v>
      </c>
      <c r="F359" s="56" t="e">
        <f>平台团队!#REF!</f>
        <v>#REF!</v>
      </c>
      <c r="G359" s="78" t="e">
        <f t="shared" si="11"/>
        <v>#REF!</v>
      </c>
      <c r="H359" s="56" t="e">
        <f>平台团队!#REF!</f>
        <v>#REF!</v>
      </c>
      <c r="I359" s="56" t="e">
        <f>平台团队!#REF!</f>
        <v>#REF!</v>
      </c>
      <c r="J359" s="56" t="e">
        <f>平台团队!#REF!</f>
        <v>#REF!</v>
      </c>
      <c r="K359" s="56" t="e">
        <f>平台团队!#REF!</f>
        <v>#REF!</v>
      </c>
      <c r="L359" s="56" t="e">
        <f>平台团队!#REF!</f>
        <v>#REF!</v>
      </c>
      <c r="M359" s="76" t="e">
        <f>平台团队!#REF!</f>
        <v>#REF!</v>
      </c>
      <c r="N359" s="72" t="e">
        <f>平台团队!#REF!</f>
        <v>#REF!</v>
      </c>
      <c r="O359" s="56" t="e">
        <f>平台团队!#REF!</f>
        <v>#REF!</v>
      </c>
      <c r="P359" s="72" t="e">
        <f>VLOOKUP(B359,[3]Sheet1!$A$3:$C$68,2,FALSE)</f>
        <v>#REF!</v>
      </c>
      <c r="Q359" s="72" t="e">
        <f>VLOOKUP(B359,[3]Sheet1!$A$3:$C$68,3,FALSE)</f>
        <v>#REF!</v>
      </c>
      <c r="R359" s="56" t="e">
        <f>平台团队!#REF!</f>
        <v>#REF!</v>
      </c>
      <c r="S359" s="70"/>
      <c r="T359" s="56">
        <v>2015</v>
      </c>
    </row>
    <row r="360" spans="1:20">
      <c r="A360" s="77" t="e">
        <f>平台团队!#REF!</f>
        <v>#REF!</v>
      </c>
      <c r="B360" s="75" t="e">
        <f>平台团队!#REF!</f>
        <v>#REF!</v>
      </c>
      <c r="C360" s="56" t="e">
        <f>平台团队!#REF!</f>
        <v>#REF!</v>
      </c>
      <c r="D360" s="56" t="e">
        <f>平台团队!#REF!</f>
        <v>#REF!</v>
      </c>
      <c r="E360" s="78" t="e">
        <f t="shared" si="10"/>
        <v>#REF!</v>
      </c>
      <c r="F360" s="56" t="e">
        <f>平台团队!#REF!</f>
        <v>#REF!</v>
      </c>
      <c r="G360" s="78" t="e">
        <f t="shared" si="11"/>
        <v>#REF!</v>
      </c>
      <c r="H360" s="56" t="e">
        <f>平台团队!#REF!</f>
        <v>#REF!</v>
      </c>
      <c r="I360" s="56" t="e">
        <f>平台团队!#REF!</f>
        <v>#REF!</v>
      </c>
      <c r="J360" s="56" t="e">
        <f>平台团队!#REF!</f>
        <v>#REF!</v>
      </c>
      <c r="K360" s="56" t="e">
        <f>平台团队!#REF!</f>
        <v>#REF!</v>
      </c>
      <c r="L360" s="56" t="e">
        <f>平台团队!#REF!</f>
        <v>#REF!</v>
      </c>
      <c r="M360" s="76" t="e">
        <f>平台团队!#REF!</f>
        <v>#REF!</v>
      </c>
      <c r="N360" s="72" t="e">
        <f>平台团队!#REF!</f>
        <v>#REF!</v>
      </c>
      <c r="O360" s="56" t="e">
        <f>平台团队!#REF!</f>
        <v>#REF!</v>
      </c>
      <c r="P360" s="72" t="e">
        <f>VLOOKUP(B360,[3]Sheet1!$A$3:$C$68,2,FALSE)</f>
        <v>#REF!</v>
      </c>
      <c r="Q360" s="72" t="e">
        <f>VLOOKUP(B360,[3]Sheet1!$A$3:$C$68,3,FALSE)</f>
        <v>#REF!</v>
      </c>
      <c r="R360" s="56" t="e">
        <f>平台团队!#REF!</f>
        <v>#REF!</v>
      </c>
      <c r="S360" s="70"/>
      <c r="T360" s="56">
        <v>2015</v>
      </c>
    </row>
    <row r="361" spans="1:20">
      <c r="A361" s="77" t="e">
        <f>平台团队!#REF!</f>
        <v>#REF!</v>
      </c>
      <c r="B361" s="75" t="e">
        <f>平台团队!#REF!</f>
        <v>#REF!</v>
      </c>
      <c r="C361" s="56" t="e">
        <f>平台团队!#REF!</f>
        <v>#REF!</v>
      </c>
      <c r="D361" s="56" t="e">
        <f>平台团队!#REF!</f>
        <v>#REF!</v>
      </c>
      <c r="E361" s="78" t="e">
        <f t="shared" si="10"/>
        <v>#REF!</v>
      </c>
      <c r="F361" s="56" t="e">
        <f>平台团队!#REF!</f>
        <v>#REF!</v>
      </c>
      <c r="G361" s="78" t="e">
        <f t="shared" si="11"/>
        <v>#REF!</v>
      </c>
      <c r="H361" s="56" t="e">
        <f>平台团队!#REF!</f>
        <v>#REF!</v>
      </c>
      <c r="I361" s="56" t="e">
        <f>平台团队!#REF!</f>
        <v>#REF!</v>
      </c>
      <c r="J361" s="56" t="e">
        <f>平台团队!#REF!</f>
        <v>#REF!</v>
      </c>
      <c r="K361" s="56" t="e">
        <f>平台团队!#REF!</f>
        <v>#REF!</v>
      </c>
      <c r="L361" s="56" t="e">
        <f>平台团队!#REF!</f>
        <v>#REF!</v>
      </c>
      <c r="M361" s="76" t="e">
        <f>平台团队!#REF!</f>
        <v>#REF!</v>
      </c>
      <c r="N361" s="72" t="e">
        <f>平台团队!#REF!</f>
        <v>#REF!</v>
      </c>
      <c r="O361" s="56" t="e">
        <f>平台团队!#REF!</f>
        <v>#REF!</v>
      </c>
      <c r="P361" s="72" t="e">
        <f>VLOOKUP(B361,[3]Sheet1!$A$3:$C$68,2,FALSE)</f>
        <v>#REF!</v>
      </c>
      <c r="Q361" s="72" t="e">
        <f>VLOOKUP(B361,[3]Sheet1!$A$3:$C$68,3,FALSE)</f>
        <v>#REF!</v>
      </c>
      <c r="R361" s="56" t="e">
        <f>平台团队!#REF!</f>
        <v>#REF!</v>
      </c>
      <c r="S361" s="70"/>
      <c r="T361" s="56">
        <v>2015</v>
      </c>
    </row>
    <row r="362" spans="1:20">
      <c r="A362" s="77" t="e">
        <f>平台团队!#REF!</f>
        <v>#REF!</v>
      </c>
      <c r="B362" s="75" t="e">
        <f>平台团队!#REF!</f>
        <v>#REF!</v>
      </c>
      <c r="C362" s="56" t="e">
        <f>平台团队!#REF!</f>
        <v>#REF!</v>
      </c>
      <c r="D362" s="56" t="e">
        <f>平台团队!#REF!</f>
        <v>#REF!</v>
      </c>
      <c r="E362" s="78" t="e">
        <f t="shared" si="10"/>
        <v>#REF!</v>
      </c>
      <c r="F362" s="56" t="e">
        <f>平台团队!#REF!</f>
        <v>#REF!</v>
      </c>
      <c r="G362" s="78" t="e">
        <f t="shared" si="11"/>
        <v>#REF!</v>
      </c>
      <c r="H362" s="56" t="e">
        <f>平台团队!#REF!</f>
        <v>#REF!</v>
      </c>
      <c r="I362" s="56" t="e">
        <f>平台团队!#REF!</f>
        <v>#REF!</v>
      </c>
      <c r="J362" s="56" t="e">
        <f>平台团队!#REF!</f>
        <v>#REF!</v>
      </c>
      <c r="K362" s="56" t="e">
        <f>平台团队!#REF!</f>
        <v>#REF!</v>
      </c>
      <c r="L362" s="56" t="e">
        <f>平台团队!#REF!</f>
        <v>#REF!</v>
      </c>
      <c r="M362" s="76" t="e">
        <f>平台团队!#REF!</f>
        <v>#REF!</v>
      </c>
      <c r="N362" s="72" t="e">
        <f>平台团队!#REF!</f>
        <v>#REF!</v>
      </c>
      <c r="O362" s="56" t="e">
        <f>平台团队!#REF!</f>
        <v>#REF!</v>
      </c>
      <c r="P362" s="72" t="e">
        <f>VLOOKUP(B362,[3]Sheet1!$A$3:$C$68,2,FALSE)</f>
        <v>#REF!</v>
      </c>
      <c r="Q362" s="72" t="e">
        <f>VLOOKUP(B362,[3]Sheet1!$A$3:$C$68,3,FALSE)</f>
        <v>#REF!</v>
      </c>
      <c r="R362" s="56" t="e">
        <f>平台团队!#REF!</f>
        <v>#REF!</v>
      </c>
      <c r="S362" s="70"/>
      <c r="T362" s="56">
        <v>2015</v>
      </c>
    </row>
    <row r="363" spans="1:20">
      <c r="A363" s="77" t="e">
        <f>平台团队!#REF!</f>
        <v>#REF!</v>
      </c>
      <c r="B363" s="75" t="e">
        <f>平台团队!#REF!</f>
        <v>#REF!</v>
      </c>
      <c r="C363" s="56" t="e">
        <f>平台团队!#REF!</f>
        <v>#REF!</v>
      </c>
      <c r="D363" s="56" t="e">
        <f>平台团队!#REF!</f>
        <v>#REF!</v>
      </c>
      <c r="E363" s="78" t="e">
        <f t="shared" si="10"/>
        <v>#REF!</v>
      </c>
      <c r="F363" s="56" t="e">
        <f>平台团队!#REF!</f>
        <v>#REF!</v>
      </c>
      <c r="G363" s="78" t="e">
        <f t="shared" si="11"/>
        <v>#REF!</v>
      </c>
      <c r="H363" s="56" t="e">
        <f>平台团队!#REF!</f>
        <v>#REF!</v>
      </c>
      <c r="I363" s="56" t="e">
        <f>平台团队!#REF!</f>
        <v>#REF!</v>
      </c>
      <c r="J363" s="56" t="e">
        <f>平台团队!#REF!</f>
        <v>#REF!</v>
      </c>
      <c r="K363" s="56" t="e">
        <f>平台团队!#REF!</f>
        <v>#REF!</v>
      </c>
      <c r="L363" s="56" t="e">
        <f>平台团队!#REF!</f>
        <v>#REF!</v>
      </c>
      <c r="M363" s="76" t="e">
        <f>平台团队!#REF!</f>
        <v>#REF!</v>
      </c>
      <c r="N363" s="72" t="e">
        <f>平台团队!#REF!</f>
        <v>#REF!</v>
      </c>
      <c r="O363" s="56" t="e">
        <f>平台团队!#REF!</f>
        <v>#REF!</v>
      </c>
      <c r="P363" s="72" t="e">
        <f>VLOOKUP(B363,[3]Sheet1!$A$3:$C$68,2,FALSE)</f>
        <v>#REF!</v>
      </c>
      <c r="Q363" s="72" t="e">
        <f>VLOOKUP(B363,[3]Sheet1!$A$3:$C$68,3,FALSE)</f>
        <v>#REF!</v>
      </c>
      <c r="R363" s="56" t="e">
        <f>平台团队!#REF!</f>
        <v>#REF!</v>
      </c>
      <c r="S363" s="70"/>
      <c r="T363" s="56">
        <v>2015</v>
      </c>
    </row>
    <row r="364" spans="1:20">
      <c r="A364" s="77" t="e">
        <f>平台团队!#REF!</f>
        <v>#REF!</v>
      </c>
      <c r="B364" s="75" t="e">
        <f>平台团队!#REF!</f>
        <v>#REF!</v>
      </c>
      <c r="C364" s="56" t="e">
        <f>平台团队!#REF!</f>
        <v>#REF!</v>
      </c>
      <c r="D364" s="56" t="e">
        <f>平台团队!#REF!</f>
        <v>#REF!</v>
      </c>
      <c r="E364" s="78" t="e">
        <f t="shared" si="10"/>
        <v>#REF!</v>
      </c>
      <c r="F364" s="56" t="e">
        <f>平台团队!#REF!</f>
        <v>#REF!</v>
      </c>
      <c r="G364" s="78" t="e">
        <f t="shared" si="11"/>
        <v>#REF!</v>
      </c>
      <c r="H364" s="56" t="e">
        <f>平台团队!#REF!</f>
        <v>#REF!</v>
      </c>
      <c r="I364" s="56" t="e">
        <f>平台团队!#REF!</f>
        <v>#REF!</v>
      </c>
      <c r="J364" s="56" t="e">
        <f>平台团队!#REF!</f>
        <v>#REF!</v>
      </c>
      <c r="K364" s="56" t="e">
        <f>平台团队!#REF!</f>
        <v>#REF!</v>
      </c>
      <c r="L364" s="56" t="e">
        <f>平台团队!#REF!</f>
        <v>#REF!</v>
      </c>
      <c r="M364" s="76" t="e">
        <f>平台团队!#REF!</f>
        <v>#REF!</v>
      </c>
      <c r="N364" s="72" t="e">
        <f>平台团队!#REF!</f>
        <v>#REF!</v>
      </c>
      <c r="O364" s="56" t="e">
        <f>平台团队!#REF!</f>
        <v>#REF!</v>
      </c>
      <c r="P364" s="72" t="e">
        <f>VLOOKUP(B364,[3]Sheet1!$A$3:$C$68,2,FALSE)</f>
        <v>#REF!</v>
      </c>
      <c r="Q364" s="72" t="e">
        <f>VLOOKUP(B364,[3]Sheet1!$A$3:$C$68,3,FALSE)</f>
        <v>#REF!</v>
      </c>
      <c r="R364" s="56" t="e">
        <f>平台团队!#REF!</f>
        <v>#REF!</v>
      </c>
      <c r="S364" s="70"/>
      <c r="T364" s="56">
        <v>2015</v>
      </c>
    </row>
    <row r="365" spans="1:20">
      <c r="A365" s="77" t="e">
        <f>平台团队!#REF!</f>
        <v>#REF!</v>
      </c>
      <c r="B365" s="75" t="e">
        <f>平台团队!#REF!</f>
        <v>#REF!</v>
      </c>
      <c r="C365" s="56" t="e">
        <f>平台团队!#REF!</f>
        <v>#REF!</v>
      </c>
      <c r="D365" s="56" t="e">
        <f>平台团队!#REF!</f>
        <v>#REF!</v>
      </c>
      <c r="E365" s="78" t="e">
        <f t="shared" si="10"/>
        <v>#REF!</v>
      </c>
      <c r="F365" s="56" t="e">
        <f>平台团队!#REF!</f>
        <v>#REF!</v>
      </c>
      <c r="G365" s="78" t="e">
        <f t="shared" si="11"/>
        <v>#REF!</v>
      </c>
      <c r="H365" s="56" t="e">
        <f>平台团队!#REF!</f>
        <v>#REF!</v>
      </c>
      <c r="I365" s="56" t="e">
        <f>平台团队!#REF!</f>
        <v>#REF!</v>
      </c>
      <c r="J365" s="56" t="e">
        <f>平台团队!#REF!</f>
        <v>#REF!</v>
      </c>
      <c r="K365" s="56" t="e">
        <f>平台团队!#REF!</f>
        <v>#REF!</v>
      </c>
      <c r="L365" s="56" t="e">
        <f>平台团队!#REF!</f>
        <v>#REF!</v>
      </c>
      <c r="M365" s="76" t="e">
        <f>平台团队!#REF!</f>
        <v>#REF!</v>
      </c>
      <c r="N365" s="72" t="e">
        <f>平台团队!#REF!</f>
        <v>#REF!</v>
      </c>
      <c r="O365" s="56" t="e">
        <f>平台团队!#REF!</f>
        <v>#REF!</v>
      </c>
      <c r="P365" s="72" t="e">
        <f>VLOOKUP(B365,[3]Sheet1!$A$3:$C$68,2,FALSE)</f>
        <v>#REF!</v>
      </c>
      <c r="Q365" s="72" t="e">
        <f>VLOOKUP(B365,[3]Sheet1!$A$3:$C$68,3,FALSE)</f>
        <v>#REF!</v>
      </c>
      <c r="R365" s="56" t="e">
        <f>平台团队!#REF!</f>
        <v>#REF!</v>
      </c>
      <c r="S365" s="70"/>
      <c r="T365" s="56">
        <v>2015</v>
      </c>
    </row>
    <row r="366" spans="1:20">
      <c r="A366" s="77" t="e">
        <f>平台团队!#REF!</f>
        <v>#REF!</v>
      </c>
      <c r="B366" s="75" t="e">
        <f>平台团队!#REF!</f>
        <v>#REF!</v>
      </c>
      <c r="C366" s="56" t="e">
        <f>平台团队!#REF!</f>
        <v>#REF!</v>
      </c>
      <c r="D366" s="56" t="e">
        <f>平台团队!#REF!</f>
        <v>#REF!</v>
      </c>
      <c r="E366" s="78" t="e">
        <f t="shared" si="10"/>
        <v>#REF!</v>
      </c>
      <c r="F366" s="56" t="e">
        <f>平台团队!#REF!</f>
        <v>#REF!</v>
      </c>
      <c r="G366" s="78" t="e">
        <f t="shared" si="11"/>
        <v>#REF!</v>
      </c>
      <c r="H366" s="56" t="e">
        <f>平台团队!#REF!</f>
        <v>#REF!</v>
      </c>
      <c r="I366" s="56" t="e">
        <f>平台团队!#REF!</f>
        <v>#REF!</v>
      </c>
      <c r="J366" s="56" t="e">
        <f>平台团队!#REF!</f>
        <v>#REF!</v>
      </c>
      <c r="K366" s="56" t="e">
        <f>平台团队!#REF!</f>
        <v>#REF!</v>
      </c>
      <c r="L366" s="56" t="e">
        <f>平台团队!#REF!</f>
        <v>#REF!</v>
      </c>
      <c r="M366" s="76" t="e">
        <f>平台团队!#REF!</f>
        <v>#REF!</v>
      </c>
      <c r="N366" s="72" t="e">
        <f>平台团队!#REF!</f>
        <v>#REF!</v>
      </c>
      <c r="O366" s="56" t="e">
        <f>平台团队!#REF!</f>
        <v>#REF!</v>
      </c>
      <c r="P366" s="72" t="e">
        <f>VLOOKUP(B366,[3]Sheet1!$A$3:$C$68,2,FALSE)</f>
        <v>#REF!</v>
      </c>
      <c r="Q366" s="72" t="e">
        <f>VLOOKUP(B366,[3]Sheet1!$A$3:$C$68,3,FALSE)</f>
        <v>#REF!</v>
      </c>
      <c r="R366" s="56" t="e">
        <f>平台团队!#REF!</f>
        <v>#REF!</v>
      </c>
      <c r="S366" s="70"/>
      <c r="T366" s="56">
        <v>2015</v>
      </c>
    </row>
    <row r="367" spans="1:20">
      <c r="A367" s="77" t="e">
        <f>平台团队!#REF!</f>
        <v>#REF!</v>
      </c>
      <c r="B367" s="75" t="e">
        <f>平台团队!#REF!</f>
        <v>#REF!</v>
      </c>
      <c r="C367" s="56" t="e">
        <f>平台团队!#REF!</f>
        <v>#REF!</v>
      </c>
      <c r="D367" s="56" t="e">
        <f>平台团队!#REF!</f>
        <v>#REF!</v>
      </c>
      <c r="E367" s="78" t="e">
        <f t="shared" si="10"/>
        <v>#REF!</v>
      </c>
      <c r="F367" s="56" t="e">
        <f>平台团队!#REF!</f>
        <v>#REF!</v>
      </c>
      <c r="G367" s="78" t="e">
        <f t="shared" si="11"/>
        <v>#REF!</v>
      </c>
      <c r="H367" s="56" t="e">
        <f>平台团队!#REF!</f>
        <v>#REF!</v>
      </c>
      <c r="I367" s="56" t="e">
        <f>平台团队!#REF!</f>
        <v>#REF!</v>
      </c>
      <c r="J367" s="56" t="e">
        <f>平台团队!#REF!</f>
        <v>#REF!</v>
      </c>
      <c r="K367" s="56" t="e">
        <f>平台团队!#REF!</f>
        <v>#REF!</v>
      </c>
      <c r="L367" s="56" t="e">
        <f>平台团队!#REF!</f>
        <v>#REF!</v>
      </c>
      <c r="M367" s="76" t="e">
        <f>平台团队!#REF!</f>
        <v>#REF!</v>
      </c>
      <c r="N367" s="72" t="e">
        <f>平台团队!#REF!</f>
        <v>#REF!</v>
      </c>
      <c r="O367" s="56" t="e">
        <f>平台团队!#REF!</f>
        <v>#REF!</v>
      </c>
      <c r="P367" s="72" t="e">
        <f>VLOOKUP(B367,[3]Sheet1!$A$3:$C$68,2,FALSE)</f>
        <v>#REF!</v>
      </c>
      <c r="Q367" s="72" t="e">
        <f>VLOOKUP(B367,[3]Sheet1!$A$3:$C$68,3,FALSE)</f>
        <v>#REF!</v>
      </c>
      <c r="R367" s="56" t="e">
        <f>平台团队!#REF!</f>
        <v>#REF!</v>
      </c>
      <c r="S367" s="70"/>
      <c r="T367" s="56">
        <v>2015</v>
      </c>
    </row>
    <row r="368" spans="1:20">
      <c r="A368" s="77" t="e">
        <f>平台团队!#REF!</f>
        <v>#REF!</v>
      </c>
      <c r="B368" s="75" t="e">
        <f>平台团队!#REF!</f>
        <v>#REF!</v>
      </c>
      <c r="C368" s="56" t="e">
        <f>平台团队!#REF!</f>
        <v>#REF!</v>
      </c>
      <c r="D368" s="56" t="e">
        <f>平台团队!#REF!</f>
        <v>#REF!</v>
      </c>
      <c r="E368" s="78" t="e">
        <f t="shared" si="10"/>
        <v>#REF!</v>
      </c>
      <c r="F368" s="56" t="e">
        <f>平台团队!#REF!</f>
        <v>#REF!</v>
      </c>
      <c r="G368" s="78" t="e">
        <f t="shared" si="11"/>
        <v>#REF!</v>
      </c>
      <c r="H368" s="56" t="e">
        <f>平台团队!#REF!</f>
        <v>#REF!</v>
      </c>
      <c r="I368" s="56" t="e">
        <f>平台团队!#REF!</f>
        <v>#REF!</v>
      </c>
      <c r="J368" s="56" t="e">
        <f>平台团队!#REF!</f>
        <v>#REF!</v>
      </c>
      <c r="K368" s="56" t="e">
        <f>平台团队!#REF!</f>
        <v>#REF!</v>
      </c>
      <c r="L368" s="56" t="e">
        <f>平台团队!#REF!</f>
        <v>#REF!</v>
      </c>
      <c r="M368" s="76" t="e">
        <f>平台团队!#REF!</f>
        <v>#REF!</v>
      </c>
      <c r="N368" s="72" t="e">
        <f>平台团队!#REF!</f>
        <v>#REF!</v>
      </c>
      <c r="O368" s="56" t="e">
        <f>平台团队!#REF!</f>
        <v>#REF!</v>
      </c>
      <c r="P368" s="72" t="e">
        <f>VLOOKUP(B368,[3]Sheet1!$A$3:$C$68,2,FALSE)</f>
        <v>#REF!</v>
      </c>
      <c r="Q368" s="72" t="e">
        <f>VLOOKUP(B368,[3]Sheet1!$A$3:$C$68,3,FALSE)</f>
        <v>#REF!</v>
      </c>
      <c r="R368" s="56" t="e">
        <f>平台团队!#REF!</f>
        <v>#REF!</v>
      </c>
      <c r="S368" s="70"/>
      <c r="T368" s="56">
        <v>2015</v>
      </c>
    </row>
    <row r="369" spans="1:20">
      <c r="A369" s="77" t="e">
        <f>平台团队!#REF!</f>
        <v>#REF!</v>
      </c>
      <c r="B369" s="75" t="e">
        <f>平台团队!#REF!</f>
        <v>#REF!</v>
      </c>
      <c r="C369" s="56" t="e">
        <f>平台团队!#REF!</f>
        <v>#REF!</v>
      </c>
      <c r="D369" s="56" t="e">
        <f>平台团队!#REF!</f>
        <v>#REF!</v>
      </c>
      <c r="E369" s="78" t="e">
        <f t="shared" si="10"/>
        <v>#REF!</v>
      </c>
      <c r="F369" s="56" t="e">
        <f>平台团队!#REF!</f>
        <v>#REF!</v>
      </c>
      <c r="G369" s="78" t="e">
        <f t="shared" si="11"/>
        <v>#REF!</v>
      </c>
      <c r="H369" s="56" t="e">
        <f>平台团队!#REF!</f>
        <v>#REF!</v>
      </c>
      <c r="I369" s="56" t="e">
        <f>平台团队!#REF!</f>
        <v>#REF!</v>
      </c>
      <c r="J369" s="56" t="e">
        <f>平台团队!#REF!</f>
        <v>#REF!</v>
      </c>
      <c r="K369" s="56" t="e">
        <f>平台团队!#REF!</f>
        <v>#REF!</v>
      </c>
      <c r="L369" s="56" t="e">
        <f>平台团队!#REF!</f>
        <v>#REF!</v>
      </c>
      <c r="M369" s="76" t="e">
        <f>平台团队!#REF!</f>
        <v>#REF!</v>
      </c>
      <c r="N369" s="72" t="e">
        <f>平台团队!#REF!</f>
        <v>#REF!</v>
      </c>
      <c r="O369" s="56" t="e">
        <f>平台团队!#REF!</f>
        <v>#REF!</v>
      </c>
      <c r="P369" s="72" t="e">
        <f>VLOOKUP(B369,[3]Sheet1!$A$3:$C$68,2,FALSE)</f>
        <v>#REF!</v>
      </c>
      <c r="Q369" s="72" t="e">
        <f>VLOOKUP(B369,[3]Sheet1!$A$3:$C$68,3,FALSE)</f>
        <v>#REF!</v>
      </c>
      <c r="R369" s="56" t="e">
        <f>平台团队!#REF!</f>
        <v>#REF!</v>
      </c>
      <c r="S369" s="70"/>
      <c r="T369" s="56">
        <v>2015</v>
      </c>
    </row>
    <row r="370" spans="1:20">
      <c r="A370" s="77" t="e">
        <f>平台团队!#REF!</f>
        <v>#REF!</v>
      </c>
      <c r="B370" s="75" t="e">
        <f>平台团队!#REF!</f>
        <v>#REF!</v>
      </c>
      <c r="C370" s="56" t="e">
        <f>平台团队!#REF!</f>
        <v>#REF!</v>
      </c>
      <c r="D370" s="56" t="e">
        <f>平台团队!#REF!</f>
        <v>#REF!</v>
      </c>
      <c r="E370" s="78" t="e">
        <f t="shared" si="10"/>
        <v>#REF!</v>
      </c>
      <c r="F370" s="56" t="e">
        <f>平台团队!#REF!</f>
        <v>#REF!</v>
      </c>
      <c r="G370" s="78" t="e">
        <f t="shared" si="11"/>
        <v>#REF!</v>
      </c>
      <c r="H370" s="56" t="e">
        <f>平台团队!#REF!</f>
        <v>#REF!</v>
      </c>
      <c r="I370" s="56" t="e">
        <f>平台团队!#REF!</f>
        <v>#REF!</v>
      </c>
      <c r="J370" s="56" t="e">
        <f>平台团队!#REF!</f>
        <v>#REF!</v>
      </c>
      <c r="K370" s="56" t="e">
        <f>平台团队!#REF!</f>
        <v>#REF!</v>
      </c>
      <c r="L370" s="56" t="e">
        <f>平台团队!#REF!</f>
        <v>#REF!</v>
      </c>
      <c r="M370" s="76" t="e">
        <f>平台团队!#REF!</f>
        <v>#REF!</v>
      </c>
      <c r="N370" s="72" t="e">
        <f>平台团队!#REF!</f>
        <v>#REF!</v>
      </c>
      <c r="O370" s="56" t="e">
        <f>平台团队!#REF!</f>
        <v>#REF!</v>
      </c>
      <c r="P370" s="72" t="e">
        <f>VLOOKUP(B370,[3]Sheet1!$A$3:$C$68,2,FALSE)</f>
        <v>#REF!</v>
      </c>
      <c r="Q370" s="72" t="e">
        <f>VLOOKUP(B370,[3]Sheet1!$A$3:$C$68,3,FALSE)</f>
        <v>#REF!</v>
      </c>
      <c r="R370" s="56" t="e">
        <f>平台团队!#REF!</f>
        <v>#REF!</v>
      </c>
      <c r="S370" s="70"/>
      <c r="T370" s="56">
        <v>2015</v>
      </c>
    </row>
    <row r="371" spans="1:20">
      <c r="A371" s="77" t="e">
        <f>平台团队!#REF!</f>
        <v>#REF!</v>
      </c>
      <c r="B371" s="75" t="e">
        <f>平台团队!#REF!</f>
        <v>#REF!</v>
      </c>
      <c r="C371" s="56" t="e">
        <f>平台团队!#REF!</f>
        <v>#REF!</v>
      </c>
      <c r="D371" s="56" t="e">
        <f>平台团队!#REF!</f>
        <v>#REF!</v>
      </c>
      <c r="E371" s="78" t="e">
        <f t="shared" si="10"/>
        <v>#REF!</v>
      </c>
      <c r="F371" s="56" t="e">
        <f>平台团队!#REF!</f>
        <v>#REF!</v>
      </c>
      <c r="G371" s="78" t="e">
        <f t="shared" si="11"/>
        <v>#REF!</v>
      </c>
      <c r="H371" s="56" t="e">
        <f>平台团队!#REF!</f>
        <v>#REF!</v>
      </c>
      <c r="I371" s="56" t="e">
        <f>平台团队!#REF!</f>
        <v>#REF!</v>
      </c>
      <c r="J371" s="56" t="e">
        <f>平台团队!#REF!</f>
        <v>#REF!</v>
      </c>
      <c r="K371" s="56" t="e">
        <f>平台团队!#REF!</f>
        <v>#REF!</v>
      </c>
      <c r="L371" s="56" t="e">
        <f>平台团队!#REF!</f>
        <v>#REF!</v>
      </c>
      <c r="M371" s="76" t="e">
        <f>平台团队!#REF!</f>
        <v>#REF!</v>
      </c>
      <c r="N371" s="72" t="e">
        <f>平台团队!#REF!</f>
        <v>#REF!</v>
      </c>
      <c r="O371" s="56" t="e">
        <f>平台团队!#REF!</f>
        <v>#REF!</v>
      </c>
      <c r="P371" s="72" t="e">
        <f>VLOOKUP(B371,[3]Sheet1!$A$3:$C$68,2,FALSE)</f>
        <v>#REF!</v>
      </c>
      <c r="Q371" s="72" t="e">
        <f>VLOOKUP(B371,[3]Sheet1!$A$3:$C$68,3,FALSE)</f>
        <v>#REF!</v>
      </c>
      <c r="R371" s="56" t="e">
        <f>平台团队!#REF!</f>
        <v>#REF!</v>
      </c>
      <c r="S371" s="70"/>
      <c r="T371" s="56">
        <v>2015</v>
      </c>
    </row>
    <row r="372" spans="1:20">
      <c r="A372" s="77" t="e">
        <f>平台团队!#REF!</f>
        <v>#REF!</v>
      </c>
      <c r="B372" s="75" t="e">
        <f>平台团队!#REF!</f>
        <v>#REF!</v>
      </c>
      <c r="C372" s="56" t="e">
        <f>平台团队!#REF!</f>
        <v>#REF!</v>
      </c>
      <c r="D372" s="56" t="e">
        <f>平台团队!#REF!</f>
        <v>#REF!</v>
      </c>
      <c r="E372" s="78" t="e">
        <f t="shared" si="10"/>
        <v>#REF!</v>
      </c>
      <c r="F372" s="56" t="e">
        <f>平台团队!#REF!</f>
        <v>#REF!</v>
      </c>
      <c r="G372" s="78" t="e">
        <f t="shared" si="11"/>
        <v>#REF!</v>
      </c>
      <c r="H372" s="56" t="e">
        <f>平台团队!#REF!</f>
        <v>#REF!</v>
      </c>
      <c r="I372" s="56" t="e">
        <f>平台团队!#REF!</f>
        <v>#REF!</v>
      </c>
      <c r="J372" s="56" t="e">
        <f>平台团队!#REF!</f>
        <v>#REF!</v>
      </c>
      <c r="K372" s="56" t="e">
        <f>平台团队!#REF!</f>
        <v>#REF!</v>
      </c>
      <c r="L372" s="56" t="e">
        <f>平台团队!#REF!</f>
        <v>#REF!</v>
      </c>
      <c r="M372" s="76" t="e">
        <f>平台团队!#REF!</f>
        <v>#REF!</v>
      </c>
      <c r="N372" s="72" t="e">
        <f>平台团队!#REF!</f>
        <v>#REF!</v>
      </c>
      <c r="O372" s="56" t="e">
        <f>平台团队!#REF!</f>
        <v>#REF!</v>
      </c>
      <c r="P372" s="72" t="e">
        <f>VLOOKUP(B372,[3]Sheet1!$A$3:$C$68,2,FALSE)</f>
        <v>#REF!</v>
      </c>
      <c r="Q372" s="72" t="e">
        <f>VLOOKUP(B372,[3]Sheet1!$A$3:$C$68,3,FALSE)</f>
        <v>#REF!</v>
      </c>
      <c r="R372" s="56" t="e">
        <f>平台团队!#REF!</f>
        <v>#REF!</v>
      </c>
      <c r="S372" s="70"/>
      <c r="T372" s="56">
        <v>2015</v>
      </c>
    </row>
    <row r="373" spans="1:20">
      <c r="A373" s="77" t="e">
        <f>平台团队!#REF!</f>
        <v>#REF!</v>
      </c>
      <c r="B373" s="75" t="e">
        <f>平台团队!#REF!</f>
        <v>#REF!</v>
      </c>
      <c r="C373" s="56" t="e">
        <f>平台团队!#REF!</f>
        <v>#REF!</v>
      </c>
      <c r="D373" s="56" t="e">
        <f>平台团队!#REF!</f>
        <v>#REF!</v>
      </c>
      <c r="E373" s="78" t="e">
        <f t="shared" si="10"/>
        <v>#REF!</v>
      </c>
      <c r="F373" s="56" t="e">
        <f>平台团队!#REF!</f>
        <v>#REF!</v>
      </c>
      <c r="G373" s="78" t="e">
        <f t="shared" si="11"/>
        <v>#REF!</v>
      </c>
      <c r="H373" s="56" t="e">
        <f>平台团队!#REF!</f>
        <v>#REF!</v>
      </c>
      <c r="I373" s="56" t="e">
        <f>平台团队!#REF!</f>
        <v>#REF!</v>
      </c>
      <c r="J373" s="56" t="e">
        <f>平台团队!#REF!</f>
        <v>#REF!</v>
      </c>
      <c r="K373" s="56" t="e">
        <f>平台团队!#REF!</f>
        <v>#REF!</v>
      </c>
      <c r="L373" s="56" t="e">
        <f>平台团队!#REF!</f>
        <v>#REF!</v>
      </c>
      <c r="M373" s="76" t="e">
        <f>平台团队!#REF!</f>
        <v>#REF!</v>
      </c>
      <c r="N373" s="72" t="e">
        <f>平台团队!#REF!</f>
        <v>#REF!</v>
      </c>
      <c r="O373" s="56" t="e">
        <f>平台团队!#REF!</f>
        <v>#REF!</v>
      </c>
      <c r="P373" s="72" t="e">
        <f>VLOOKUP(B373,[3]Sheet1!$A$3:$C$68,2,FALSE)</f>
        <v>#REF!</v>
      </c>
      <c r="Q373" s="72" t="e">
        <f>VLOOKUP(B373,[3]Sheet1!$A$3:$C$68,3,FALSE)</f>
        <v>#REF!</v>
      </c>
      <c r="R373" s="56" t="e">
        <f>平台团队!#REF!</f>
        <v>#REF!</v>
      </c>
      <c r="S373" s="70"/>
      <c r="T373" s="56">
        <v>2015</v>
      </c>
    </row>
    <row r="374" spans="1:20">
      <c r="A374" s="77" t="e">
        <f>平台团队!#REF!</f>
        <v>#REF!</v>
      </c>
      <c r="B374" s="75" t="e">
        <f>平台团队!#REF!</f>
        <v>#REF!</v>
      </c>
      <c r="C374" s="56" t="e">
        <f>平台团队!#REF!</f>
        <v>#REF!</v>
      </c>
      <c r="D374" s="56" t="e">
        <f>平台团队!#REF!</f>
        <v>#REF!</v>
      </c>
      <c r="E374" s="78" t="e">
        <f t="shared" si="10"/>
        <v>#REF!</v>
      </c>
      <c r="F374" s="56" t="e">
        <f>平台团队!#REF!</f>
        <v>#REF!</v>
      </c>
      <c r="G374" s="78" t="e">
        <f t="shared" si="11"/>
        <v>#REF!</v>
      </c>
      <c r="H374" s="56" t="e">
        <f>平台团队!#REF!</f>
        <v>#REF!</v>
      </c>
      <c r="I374" s="56" t="e">
        <f>平台团队!#REF!</f>
        <v>#REF!</v>
      </c>
      <c r="J374" s="56" t="e">
        <f>平台团队!#REF!</f>
        <v>#REF!</v>
      </c>
      <c r="K374" s="56" t="e">
        <f>平台团队!#REF!</f>
        <v>#REF!</v>
      </c>
      <c r="L374" s="56" t="e">
        <f>平台团队!#REF!</f>
        <v>#REF!</v>
      </c>
      <c r="M374" s="76" t="e">
        <f>平台团队!#REF!</f>
        <v>#REF!</v>
      </c>
      <c r="N374" s="72" t="e">
        <f>平台团队!#REF!</f>
        <v>#REF!</v>
      </c>
      <c r="O374" s="56" t="e">
        <f>平台团队!#REF!</f>
        <v>#REF!</v>
      </c>
      <c r="P374" s="72" t="e">
        <f>VLOOKUP(B374,[3]Sheet1!$A$3:$C$68,2,FALSE)</f>
        <v>#REF!</v>
      </c>
      <c r="Q374" s="72" t="e">
        <f>VLOOKUP(B374,[3]Sheet1!$A$3:$C$68,3,FALSE)</f>
        <v>#REF!</v>
      </c>
      <c r="R374" s="56" t="e">
        <f>平台团队!#REF!</f>
        <v>#REF!</v>
      </c>
      <c r="S374" s="70"/>
      <c r="T374" s="56">
        <v>2015</v>
      </c>
    </row>
    <row r="375" spans="1:20">
      <c r="A375" s="77" t="e">
        <f>平台团队!#REF!</f>
        <v>#REF!</v>
      </c>
      <c r="B375" s="75" t="e">
        <f>平台团队!#REF!</f>
        <v>#REF!</v>
      </c>
      <c r="C375" s="56" t="e">
        <f>平台团队!#REF!</f>
        <v>#REF!</v>
      </c>
      <c r="D375" s="56" t="e">
        <f>平台团队!#REF!</f>
        <v>#REF!</v>
      </c>
      <c r="E375" s="78" t="e">
        <f t="shared" si="10"/>
        <v>#REF!</v>
      </c>
      <c r="F375" s="56" t="e">
        <f>平台团队!#REF!</f>
        <v>#REF!</v>
      </c>
      <c r="G375" s="78" t="e">
        <f t="shared" si="11"/>
        <v>#REF!</v>
      </c>
      <c r="H375" s="56" t="e">
        <f>平台团队!#REF!</f>
        <v>#REF!</v>
      </c>
      <c r="I375" s="56" t="e">
        <f>平台团队!#REF!</f>
        <v>#REF!</v>
      </c>
      <c r="J375" s="56" t="e">
        <f>平台团队!#REF!</f>
        <v>#REF!</v>
      </c>
      <c r="K375" s="56" t="e">
        <f>平台团队!#REF!</f>
        <v>#REF!</v>
      </c>
      <c r="L375" s="56" t="e">
        <f>平台团队!#REF!</f>
        <v>#REF!</v>
      </c>
      <c r="M375" s="76" t="e">
        <f>平台团队!#REF!</f>
        <v>#REF!</v>
      </c>
      <c r="N375" s="72" t="e">
        <f>平台团队!#REF!</f>
        <v>#REF!</v>
      </c>
      <c r="O375" s="56" t="e">
        <f>平台团队!#REF!</f>
        <v>#REF!</v>
      </c>
      <c r="P375" s="72" t="e">
        <f>VLOOKUP(B375,[3]Sheet1!$A$3:$C$68,2,FALSE)</f>
        <v>#REF!</v>
      </c>
      <c r="Q375" s="72" t="e">
        <f>VLOOKUP(B375,[3]Sheet1!$A$3:$C$68,3,FALSE)</f>
        <v>#REF!</v>
      </c>
      <c r="R375" s="56" t="e">
        <f>平台团队!#REF!</f>
        <v>#REF!</v>
      </c>
      <c r="S375" s="70"/>
      <c r="T375" s="56">
        <v>2015</v>
      </c>
    </row>
    <row r="376" spans="1:20">
      <c r="A376" s="77" t="e">
        <f>平台团队!#REF!</f>
        <v>#REF!</v>
      </c>
      <c r="B376" s="75" t="e">
        <f>平台团队!#REF!</f>
        <v>#REF!</v>
      </c>
      <c r="C376" s="56" t="e">
        <f>平台团队!#REF!</f>
        <v>#REF!</v>
      </c>
      <c r="D376" s="56" t="e">
        <f>平台团队!#REF!</f>
        <v>#REF!</v>
      </c>
      <c r="E376" s="78" t="e">
        <f t="shared" si="10"/>
        <v>#REF!</v>
      </c>
      <c r="F376" s="56" t="e">
        <f>平台团队!#REF!</f>
        <v>#REF!</v>
      </c>
      <c r="G376" s="78" t="e">
        <f t="shared" si="11"/>
        <v>#REF!</v>
      </c>
      <c r="H376" s="56" t="e">
        <f>平台团队!#REF!</f>
        <v>#REF!</v>
      </c>
      <c r="I376" s="56" t="e">
        <f>平台团队!#REF!</f>
        <v>#REF!</v>
      </c>
      <c r="J376" s="56" t="e">
        <f>平台团队!#REF!</f>
        <v>#REF!</v>
      </c>
      <c r="K376" s="56" t="e">
        <f>平台团队!#REF!</f>
        <v>#REF!</v>
      </c>
      <c r="L376" s="56" t="e">
        <f>平台团队!#REF!</f>
        <v>#REF!</v>
      </c>
      <c r="M376" s="76" t="e">
        <f>平台团队!#REF!</f>
        <v>#REF!</v>
      </c>
      <c r="N376" s="72" t="e">
        <f>平台团队!#REF!</f>
        <v>#REF!</v>
      </c>
      <c r="O376" s="56" t="e">
        <f>平台团队!#REF!</f>
        <v>#REF!</v>
      </c>
      <c r="P376" s="72" t="e">
        <f>VLOOKUP(B376,[3]Sheet1!$A$3:$C$68,2,FALSE)</f>
        <v>#REF!</v>
      </c>
      <c r="Q376" s="72" t="e">
        <f>VLOOKUP(B376,[3]Sheet1!$A$3:$C$68,3,FALSE)</f>
        <v>#REF!</v>
      </c>
      <c r="R376" s="56" t="e">
        <f>平台团队!#REF!</f>
        <v>#REF!</v>
      </c>
      <c r="S376" s="70"/>
      <c r="T376" s="56">
        <v>2015</v>
      </c>
    </row>
    <row r="377" spans="1:20">
      <c r="A377" s="77" t="e">
        <f>平台团队!#REF!</f>
        <v>#REF!</v>
      </c>
      <c r="B377" s="75" t="e">
        <f>平台团队!#REF!</f>
        <v>#REF!</v>
      </c>
      <c r="C377" s="56" t="e">
        <f>平台团队!#REF!</f>
        <v>#REF!</v>
      </c>
      <c r="D377" s="56" t="e">
        <f>平台团队!#REF!</f>
        <v>#REF!</v>
      </c>
      <c r="E377" s="78" t="e">
        <f t="shared" si="10"/>
        <v>#REF!</v>
      </c>
      <c r="F377" s="56" t="e">
        <f>平台团队!#REF!</f>
        <v>#REF!</v>
      </c>
      <c r="G377" s="78" t="e">
        <f t="shared" si="11"/>
        <v>#REF!</v>
      </c>
      <c r="H377" s="56" t="e">
        <f>平台团队!#REF!</f>
        <v>#REF!</v>
      </c>
      <c r="I377" s="56" t="e">
        <f>平台团队!#REF!</f>
        <v>#REF!</v>
      </c>
      <c r="J377" s="56" t="e">
        <f>平台团队!#REF!</f>
        <v>#REF!</v>
      </c>
      <c r="K377" s="56" t="e">
        <f>平台团队!#REF!</f>
        <v>#REF!</v>
      </c>
      <c r="L377" s="56" t="e">
        <f>平台团队!#REF!</f>
        <v>#REF!</v>
      </c>
      <c r="M377" s="76" t="e">
        <f>平台团队!#REF!</f>
        <v>#REF!</v>
      </c>
      <c r="N377" s="72" t="e">
        <f>平台团队!#REF!</f>
        <v>#REF!</v>
      </c>
      <c r="O377" s="56" t="e">
        <f>平台团队!#REF!</f>
        <v>#REF!</v>
      </c>
      <c r="P377" s="72" t="e">
        <f>VLOOKUP(B377,[3]Sheet1!$A$3:$C$68,2,FALSE)</f>
        <v>#REF!</v>
      </c>
      <c r="Q377" s="72" t="e">
        <f>VLOOKUP(B377,[3]Sheet1!$A$3:$C$68,3,FALSE)</f>
        <v>#REF!</v>
      </c>
      <c r="R377" s="56" t="e">
        <f>平台团队!#REF!</f>
        <v>#REF!</v>
      </c>
      <c r="S377" s="70"/>
      <c r="T377" s="56">
        <v>2015</v>
      </c>
    </row>
    <row r="378" spans="1:20">
      <c r="A378" s="77" t="e">
        <f>平台团队!#REF!</f>
        <v>#REF!</v>
      </c>
      <c r="B378" s="75" t="e">
        <f>平台团队!#REF!</f>
        <v>#REF!</v>
      </c>
      <c r="C378" s="56" t="e">
        <f>平台团队!#REF!</f>
        <v>#REF!</v>
      </c>
      <c r="D378" s="56" t="e">
        <f>平台团队!#REF!</f>
        <v>#REF!</v>
      </c>
      <c r="E378" s="78" t="e">
        <f t="shared" si="10"/>
        <v>#REF!</v>
      </c>
      <c r="F378" s="56" t="e">
        <f>平台团队!#REF!</f>
        <v>#REF!</v>
      </c>
      <c r="G378" s="78" t="e">
        <f t="shared" si="11"/>
        <v>#REF!</v>
      </c>
      <c r="H378" s="56" t="e">
        <f>平台团队!#REF!</f>
        <v>#REF!</v>
      </c>
      <c r="I378" s="56" t="e">
        <f>平台团队!#REF!</f>
        <v>#REF!</v>
      </c>
      <c r="J378" s="56" t="e">
        <f>平台团队!#REF!</f>
        <v>#REF!</v>
      </c>
      <c r="K378" s="56" t="e">
        <f>平台团队!#REF!</f>
        <v>#REF!</v>
      </c>
      <c r="L378" s="56" t="e">
        <f>平台团队!#REF!</f>
        <v>#REF!</v>
      </c>
      <c r="M378" s="76" t="e">
        <f>平台团队!#REF!</f>
        <v>#REF!</v>
      </c>
      <c r="N378" s="72" t="e">
        <f>平台团队!#REF!</f>
        <v>#REF!</v>
      </c>
      <c r="O378" s="56" t="e">
        <f>平台团队!#REF!</f>
        <v>#REF!</v>
      </c>
      <c r="P378" s="72" t="e">
        <f>VLOOKUP(B378,[3]Sheet1!$A$3:$C$68,2,FALSE)</f>
        <v>#REF!</v>
      </c>
      <c r="Q378" s="72" t="e">
        <f>VLOOKUP(B378,[3]Sheet1!$A$3:$C$68,3,FALSE)</f>
        <v>#REF!</v>
      </c>
      <c r="R378" s="56" t="e">
        <f>平台团队!#REF!</f>
        <v>#REF!</v>
      </c>
      <c r="S378" s="70"/>
      <c r="T378" s="56">
        <v>2015</v>
      </c>
    </row>
    <row r="379" spans="1:20">
      <c r="A379" s="77" t="e">
        <f>平台团队!#REF!</f>
        <v>#REF!</v>
      </c>
      <c r="B379" s="75" t="e">
        <f>平台团队!#REF!</f>
        <v>#REF!</v>
      </c>
      <c r="C379" s="56" t="e">
        <f>平台团队!#REF!</f>
        <v>#REF!</v>
      </c>
      <c r="D379" s="56" t="e">
        <f>平台团队!#REF!</f>
        <v>#REF!</v>
      </c>
      <c r="E379" s="78" t="e">
        <f t="shared" si="10"/>
        <v>#REF!</v>
      </c>
      <c r="F379" s="56" t="e">
        <f>平台团队!#REF!</f>
        <v>#REF!</v>
      </c>
      <c r="G379" s="78" t="e">
        <f t="shared" si="11"/>
        <v>#REF!</v>
      </c>
      <c r="H379" s="56" t="e">
        <f>平台团队!#REF!</f>
        <v>#REF!</v>
      </c>
      <c r="I379" s="56" t="e">
        <f>平台团队!#REF!</f>
        <v>#REF!</v>
      </c>
      <c r="J379" s="56" t="e">
        <f>平台团队!#REF!</f>
        <v>#REF!</v>
      </c>
      <c r="K379" s="56" t="e">
        <f>平台团队!#REF!</f>
        <v>#REF!</v>
      </c>
      <c r="L379" s="56" t="e">
        <f>平台团队!#REF!</f>
        <v>#REF!</v>
      </c>
      <c r="M379" s="76" t="e">
        <f>平台团队!#REF!</f>
        <v>#REF!</v>
      </c>
      <c r="N379" s="72" t="e">
        <f>平台团队!#REF!</f>
        <v>#REF!</v>
      </c>
      <c r="O379" s="56" t="e">
        <f>平台团队!#REF!</f>
        <v>#REF!</v>
      </c>
      <c r="P379" s="72" t="e">
        <f>VLOOKUP(B379,[3]Sheet1!$A$3:$C$68,2,FALSE)</f>
        <v>#REF!</v>
      </c>
      <c r="Q379" s="72" t="e">
        <f>VLOOKUP(B379,[3]Sheet1!$A$3:$C$68,3,FALSE)</f>
        <v>#REF!</v>
      </c>
      <c r="R379" s="56" t="e">
        <f>平台团队!#REF!</f>
        <v>#REF!</v>
      </c>
      <c r="S379" s="70"/>
      <c r="T379" s="56">
        <v>2015</v>
      </c>
    </row>
    <row r="380" spans="1:20">
      <c r="A380" s="77" t="e">
        <f>平台团队!#REF!</f>
        <v>#REF!</v>
      </c>
      <c r="B380" s="75" t="e">
        <f>平台团队!#REF!</f>
        <v>#REF!</v>
      </c>
      <c r="C380" s="56" t="e">
        <f>平台团队!#REF!</f>
        <v>#REF!</v>
      </c>
      <c r="D380" s="56" t="e">
        <f>平台团队!#REF!</f>
        <v>#REF!</v>
      </c>
      <c r="E380" s="78" t="e">
        <f t="shared" si="10"/>
        <v>#REF!</v>
      </c>
      <c r="F380" s="56" t="e">
        <f>平台团队!#REF!</f>
        <v>#REF!</v>
      </c>
      <c r="G380" s="78" t="e">
        <f t="shared" si="11"/>
        <v>#REF!</v>
      </c>
      <c r="H380" s="56" t="e">
        <f>平台团队!#REF!</f>
        <v>#REF!</v>
      </c>
      <c r="I380" s="56" t="e">
        <f>平台团队!#REF!</f>
        <v>#REF!</v>
      </c>
      <c r="J380" s="56" t="e">
        <f>平台团队!#REF!</f>
        <v>#REF!</v>
      </c>
      <c r="K380" s="56" t="e">
        <f>平台团队!#REF!</f>
        <v>#REF!</v>
      </c>
      <c r="L380" s="56" t="e">
        <f>平台团队!#REF!</f>
        <v>#REF!</v>
      </c>
      <c r="M380" s="76" t="e">
        <f>平台团队!#REF!</f>
        <v>#REF!</v>
      </c>
      <c r="N380" s="72" t="e">
        <f>平台团队!#REF!</f>
        <v>#REF!</v>
      </c>
      <c r="O380" s="56" t="e">
        <f>平台团队!#REF!</f>
        <v>#REF!</v>
      </c>
      <c r="P380" s="72" t="e">
        <f>VLOOKUP(B380,[3]Sheet1!$A$3:$C$68,2,FALSE)</f>
        <v>#REF!</v>
      </c>
      <c r="Q380" s="72" t="e">
        <f>VLOOKUP(B380,[3]Sheet1!$A$3:$C$68,3,FALSE)</f>
        <v>#REF!</v>
      </c>
      <c r="R380" s="56" t="e">
        <f>平台团队!#REF!</f>
        <v>#REF!</v>
      </c>
      <c r="S380" s="70"/>
      <c r="T380" s="56">
        <v>2015</v>
      </c>
    </row>
    <row r="381" spans="1:20">
      <c r="A381" s="77" t="e">
        <f>平台团队!#REF!</f>
        <v>#REF!</v>
      </c>
      <c r="B381" s="75" t="e">
        <f>平台团队!#REF!</f>
        <v>#REF!</v>
      </c>
      <c r="C381" s="56" t="e">
        <f>平台团队!#REF!</f>
        <v>#REF!</v>
      </c>
      <c r="D381" s="56" t="e">
        <f>平台团队!#REF!</f>
        <v>#REF!</v>
      </c>
      <c r="E381" s="78" t="e">
        <f t="shared" si="10"/>
        <v>#REF!</v>
      </c>
      <c r="F381" s="56" t="e">
        <f>平台团队!#REF!</f>
        <v>#REF!</v>
      </c>
      <c r="G381" s="78" t="e">
        <f t="shared" si="11"/>
        <v>#REF!</v>
      </c>
      <c r="H381" s="56" t="e">
        <f>平台团队!#REF!</f>
        <v>#REF!</v>
      </c>
      <c r="I381" s="56" t="e">
        <f>平台团队!#REF!</f>
        <v>#REF!</v>
      </c>
      <c r="J381" s="56" t="e">
        <f>平台团队!#REF!</f>
        <v>#REF!</v>
      </c>
      <c r="K381" s="56" t="e">
        <f>平台团队!#REF!</f>
        <v>#REF!</v>
      </c>
      <c r="L381" s="56" t="e">
        <f>平台团队!#REF!</f>
        <v>#REF!</v>
      </c>
      <c r="M381" s="76" t="e">
        <f>平台团队!#REF!</f>
        <v>#REF!</v>
      </c>
      <c r="N381" s="72" t="e">
        <f>平台团队!#REF!</f>
        <v>#REF!</v>
      </c>
      <c r="O381" s="56" t="e">
        <f>平台团队!#REF!</f>
        <v>#REF!</v>
      </c>
      <c r="P381" s="72" t="e">
        <f>VLOOKUP(B381,[3]Sheet1!$A$3:$C$68,2,FALSE)</f>
        <v>#REF!</v>
      </c>
      <c r="Q381" s="72" t="e">
        <f>VLOOKUP(B381,[3]Sheet1!$A$3:$C$68,3,FALSE)</f>
        <v>#REF!</v>
      </c>
      <c r="R381" s="56" t="e">
        <f>平台团队!#REF!</f>
        <v>#REF!</v>
      </c>
      <c r="S381" s="70"/>
      <c r="T381" s="56">
        <v>2015</v>
      </c>
    </row>
    <row r="382" spans="1:20">
      <c r="A382" s="77" t="e">
        <f>平台团队!#REF!</f>
        <v>#REF!</v>
      </c>
      <c r="B382" s="75" t="e">
        <f>平台团队!#REF!</f>
        <v>#REF!</v>
      </c>
      <c r="C382" s="56" t="e">
        <f>平台团队!#REF!</f>
        <v>#REF!</v>
      </c>
      <c r="D382" s="56" t="e">
        <f>平台团队!#REF!</f>
        <v>#REF!</v>
      </c>
      <c r="E382" s="78" t="e">
        <f t="shared" si="10"/>
        <v>#REF!</v>
      </c>
      <c r="F382" s="56" t="e">
        <f>平台团队!#REF!</f>
        <v>#REF!</v>
      </c>
      <c r="G382" s="78" t="e">
        <f t="shared" si="11"/>
        <v>#REF!</v>
      </c>
      <c r="H382" s="56" t="e">
        <f>平台团队!#REF!</f>
        <v>#REF!</v>
      </c>
      <c r="I382" s="56" t="e">
        <f>平台团队!#REF!</f>
        <v>#REF!</v>
      </c>
      <c r="J382" s="56" t="e">
        <f>平台团队!#REF!</f>
        <v>#REF!</v>
      </c>
      <c r="K382" s="56" t="e">
        <f>平台团队!#REF!</f>
        <v>#REF!</v>
      </c>
      <c r="L382" s="56" t="e">
        <f>平台团队!#REF!</f>
        <v>#REF!</v>
      </c>
      <c r="M382" s="76" t="e">
        <f>平台团队!#REF!</f>
        <v>#REF!</v>
      </c>
      <c r="N382" s="72" t="e">
        <f>平台团队!#REF!</f>
        <v>#REF!</v>
      </c>
      <c r="O382" s="56" t="e">
        <f>平台团队!#REF!</f>
        <v>#REF!</v>
      </c>
      <c r="P382" s="72" t="e">
        <f>VLOOKUP(B382,[3]Sheet1!$A$3:$C$68,2,FALSE)</f>
        <v>#REF!</v>
      </c>
      <c r="Q382" s="72" t="e">
        <f>VLOOKUP(B382,[3]Sheet1!$A$3:$C$68,3,FALSE)</f>
        <v>#REF!</v>
      </c>
      <c r="R382" s="56" t="e">
        <f>平台团队!#REF!</f>
        <v>#REF!</v>
      </c>
      <c r="S382" s="70"/>
      <c r="T382" s="56">
        <v>2015</v>
      </c>
    </row>
    <row r="383" spans="1:20">
      <c r="A383" s="77" t="e">
        <f>平台团队!#REF!</f>
        <v>#REF!</v>
      </c>
      <c r="B383" s="75" t="e">
        <f>平台团队!#REF!</f>
        <v>#REF!</v>
      </c>
      <c r="C383" s="56" t="e">
        <f>平台团队!#REF!</f>
        <v>#REF!</v>
      </c>
      <c r="D383" s="56" t="e">
        <f>平台团队!#REF!</f>
        <v>#REF!</v>
      </c>
      <c r="E383" s="78" t="e">
        <f t="shared" si="10"/>
        <v>#REF!</v>
      </c>
      <c r="F383" s="56" t="e">
        <f>平台团队!#REF!</f>
        <v>#REF!</v>
      </c>
      <c r="G383" s="78" t="e">
        <f t="shared" si="11"/>
        <v>#REF!</v>
      </c>
      <c r="H383" s="56" t="e">
        <f>平台团队!#REF!</f>
        <v>#REF!</v>
      </c>
      <c r="I383" s="56" t="e">
        <f>平台团队!#REF!</f>
        <v>#REF!</v>
      </c>
      <c r="J383" s="56" t="e">
        <f>平台团队!#REF!</f>
        <v>#REF!</v>
      </c>
      <c r="K383" s="56" t="e">
        <f>平台团队!#REF!</f>
        <v>#REF!</v>
      </c>
      <c r="L383" s="56" t="e">
        <f>平台团队!#REF!</f>
        <v>#REF!</v>
      </c>
      <c r="M383" s="76" t="e">
        <f>平台团队!#REF!</f>
        <v>#REF!</v>
      </c>
      <c r="N383" s="72" t="e">
        <f>平台团队!#REF!</f>
        <v>#REF!</v>
      </c>
      <c r="O383" s="56" t="e">
        <f>平台团队!#REF!</f>
        <v>#REF!</v>
      </c>
      <c r="P383" s="72" t="e">
        <f>VLOOKUP(B383,[3]Sheet1!$A$3:$C$68,2,FALSE)</f>
        <v>#REF!</v>
      </c>
      <c r="Q383" s="72" t="e">
        <f>VLOOKUP(B383,[3]Sheet1!$A$3:$C$68,3,FALSE)</f>
        <v>#REF!</v>
      </c>
      <c r="R383" s="56" t="e">
        <f>平台团队!#REF!</f>
        <v>#REF!</v>
      </c>
      <c r="S383" s="70"/>
      <c r="T383" s="56">
        <v>2015</v>
      </c>
    </row>
    <row r="384" spans="1:20">
      <c r="A384" s="77" t="e">
        <f>平台团队!#REF!</f>
        <v>#REF!</v>
      </c>
      <c r="B384" s="75" t="e">
        <f>平台团队!#REF!</f>
        <v>#REF!</v>
      </c>
      <c r="C384" s="56" t="e">
        <f>平台团队!#REF!</f>
        <v>#REF!</v>
      </c>
      <c r="D384" s="56" t="e">
        <f>平台团队!#REF!</f>
        <v>#REF!</v>
      </c>
      <c r="E384" s="78" t="e">
        <f t="shared" si="10"/>
        <v>#REF!</v>
      </c>
      <c r="F384" s="56" t="e">
        <f>平台团队!#REF!</f>
        <v>#REF!</v>
      </c>
      <c r="G384" s="78" t="e">
        <f t="shared" si="11"/>
        <v>#REF!</v>
      </c>
      <c r="H384" s="56" t="e">
        <f>平台团队!#REF!</f>
        <v>#REF!</v>
      </c>
      <c r="I384" s="56" t="e">
        <f>平台团队!#REF!</f>
        <v>#REF!</v>
      </c>
      <c r="J384" s="56" t="e">
        <f>平台团队!#REF!</f>
        <v>#REF!</v>
      </c>
      <c r="K384" s="56" t="e">
        <f>平台团队!#REF!</f>
        <v>#REF!</v>
      </c>
      <c r="L384" s="56" t="e">
        <f>平台团队!#REF!</f>
        <v>#REF!</v>
      </c>
      <c r="M384" s="76" t="e">
        <f>平台团队!#REF!</f>
        <v>#REF!</v>
      </c>
      <c r="N384" s="72" t="e">
        <f>平台团队!#REF!</f>
        <v>#REF!</v>
      </c>
      <c r="O384" s="56" t="e">
        <f>平台团队!#REF!</f>
        <v>#REF!</v>
      </c>
      <c r="P384" s="72" t="e">
        <f>VLOOKUP(B384,[3]Sheet1!$A$3:$C$68,2,FALSE)</f>
        <v>#REF!</v>
      </c>
      <c r="Q384" s="72" t="e">
        <f>VLOOKUP(B384,[3]Sheet1!$A$3:$C$68,3,FALSE)</f>
        <v>#REF!</v>
      </c>
      <c r="R384" s="56" t="e">
        <f>平台团队!#REF!</f>
        <v>#REF!</v>
      </c>
      <c r="S384" s="70"/>
      <c r="T384" s="56">
        <v>2015</v>
      </c>
    </row>
    <row r="385" spans="1:20">
      <c r="A385" s="77" t="e">
        <f>平台团队!#REF!</f>
        <v>#REF!</v>
      </c>
      <c r="B385" s="75" t="e">
        <f>平台团队!#REF!</f>
        <v>#REF!</v>
      </c>
      <c r="C385" s="56" t="e">
        <f>平台团队!#REF!</f>
        <v>#REF!</v>
      </c>
      <c r="D385" s="56" t="e">
        <f>平台团队!#REF!</f>
        <v>#REF!</v>
      </c>
      <c r="E385" s="78" t="e">
        <f t="shared" si="10"/>
        <v>#REF!</v>
      </c>
      <c r="F385" s="56" t="e">
        <f>平台团队!#REF!</f>
        <v>#REF!</v>
      </c>
      <c r="G385" s="78" t="e">
        <f t="shared" si="11"/>
        <v>#REF!</v>
      </c>
      <c r="H385" s="56" t="e">
        <f>平台团队!#REF!</f>
        <v>#REF!</v>
      </c>
      <c r="I385" s="56" t="e">
        <f>平台团队!#REF!</f>
        <v>#REF!</v>
      </c>
      <c r="J385" s="56" t="e">
        <f>平台团队!#REF!</f>
        <v>#REF!</v>
      </c>
      <c r="K385" s="56" t="e">
        <f>平台团队!#REF!</f>
        <v>#REF!</v>
      </c>
      <c r="L385" s="56" t="e">
        <f>平台团队!#REF!</f>
        <v>#REF!</v>
      </c>
      <c r="M385" s="76" t="e">
        <f>平台团队!#REF!</f>
        <v>#REF!</v>
      </c>
      <c r="N385" s="72" t="e">
        <f>平台团队!#REF!</f>
        <v>#REF!</v>
      </c>
      <c r="O385" s="56" t="e">
        <f>平台团队!#REF!</f>
        <v>#REF!</v>
      </c>
      <c r="P385" s="72" t="e">
        <f>VLOOKUP(B385,[3]Sheet1!$A$3:$C$68,2,FALSE)</f>
        <v>#REF!</v>
      </c>
      <c r="Q385" s="72" t="e">
        <f>VLOOKUP(B385,[3]Sheet1!$A$3:$C$68,3,FALSE)</f>
        <v>#REF!</v>
      </c>
      <c r="R385" s="56" t="e">
        <f>平台团队!#REF!</f>
        <v>#REF!</v>
      </c>
      <c r="S385" s="70"/>
      <c r="T385" s="56">
        <v>2015</v>
      </c>
    </row>
    <row r="386" spans="1:20">
      <c r="A386" s="77" t="e">
        <f>平台团队!#REF!</f>
        <v>#REF!</v>
      </c>
      <c r="B386" s="75" t="e">
        <f>平台团队!#REF!</f>
        <v>#REF!</v>
      </c>
      <c r="C386" s="56" t="e">
        <f>平台团队!#REF!</f>
        <v>#REF!</v>
      </c>
      <c r="D386" s="56" t="e">
        <f>平台团队!#REF!</f>
        <v>#REF!</v>
      </c>
      <c r="E386" s="78" t="e">
        <f t="shared" si="10"/>
        <v>#REF!</v>
      </c>
      <c r="F386" s="56" t="e">
        <f>平台团队!#REF!</f>
        <v>#REF!</v>
      </c>
      <c r="G386" s="78" t="e">
        <f t="shared" si="11"/>
        <v>#REF!</v>
      </c>
      <c r="H386" s="56" t="e">
        <f>平台团队!#REF!</f>
        <v>#REF!</v>
      </c>
      <c r="I386" s="56" t="e">
        <f>平台团队!#REF!</f>
        <v>#REF!</v>
      </c>
      <c r="J386" s="56" t="e">
        <f>平台团队!#REF!</f>
        <v>#REF!</v>
      </c>
      <c r="K386" s="56" t="e">
        <f>平台团队!#REF!</f>
        <v>#REF!</v>
      </c>
      <c r="L386" s="56" t="e">
        <f>平台团队!#REF!</f>
        <v>#REF!</v>
      </c>
      <c r="M386" s="76" t="e">
        <f>平台团队!#REF!</f>
        <v>#REF!</v>
      </c>
      <c r="N386" s="72" t="e">
        <f>平台团队!#REF!</f>
        <v>#REF!</v>
      </c>
      <c r="O386" s="56" t="e">
        <f>平台团队!#REF!</f>
        <v>#REF!</v>
      </c>
      <c r="P386" s="72" t="e">
        <f>VLOOKUP(B386,[3]Sheet1!$A$3:$C$68,2,FALSE)</f>
        <v>#REF!</v>
      </c>
      <c r="Q386" s="72" t="e">
        <f>VLOOKUP(B386,[3]Sheet1!$A$3:$C$68,3,FALSE)</f>
        <v>#REF!</v>
      </c>
      <c r="R386" s="56" t="e">
        <f>平台团队!#REF!</f>
        <v>#REF!</v>
      </c>
      <c r="S386" s="70"/>
      <c r="T386" s="56">
        <v>2015</v>
      </c>
    </row>
    <row r="387" spans="1:20">
      <c r="A387" s="77" t="e">
        <f>平台团队!#REF!</f>
        <v>#REF!</v>
      </c>
      <c r="B387" s="75" t="e">
        <f>平台团队!#REF!</f>
        <v>#REF!</v>
      </c>
      <c r="C387" s="56" t="e">
        <f>平台团队!#REF!</f>
        <v>#REF!</v>
      </c>
      <c r="D387" s="56" t="e">
        <f>平台团队!#REF!</f>
        <v>#REF!</v>
      </c>
      <c r="E387" s="78" t="e">
        <f t="shared" si="10"/>
        <v>#REF!</v>
      </c>
      <c r="F387" s="56" t="e">
        <f>平台团队!#REF!</f>
        <v>#REF!</v>
      </c>
      <c r="G387" s="78" t="e">
        <f t="shared" si="11"/>
        <v>#REF!</v>
      </c>
      <c r="H387" s="56" t="e">
        <f>平台团队!#REF!</f>
        <v>#REF!</v>
      </c>
      <c r="I387" s="56" t="e">
        <f>平台团队!#REF!</f>
        <v>#REF!</v>
      </c>
      <c r="J387" s="56" t="e">
        <f>平台团队!#REF!</f>
        <v>#REF!</v>
      </c>
      <c r="K387" s="56" t="e">
        <f>平台团队!#REF!</f>
        <v>#REF!</v>
      </c>
      <c r="L387" s="56" t="e">
        <f>平台团队!#REF!</f>
        <v>#REF!</v>
      </c>
      <c r="M387" s="76" t="e">
        <f>平台团队!#REF!</f>
        <v>#REF!</v>
      </c>
      <c r="N387" s="72" t="e">
        <f>平台团队!#REF!</f>
        <v>#REF!</v>
      </c>
      <c r="O387" s="56" t="e">
        <f>平台团队!#REF!</f>
        <v>#REF!</v>
      </c>
      <c r="P387" s="72" t="e">
        <f>VLOOKUP(B387,[3]Sheet1!$A$3:$C$68,2,FALSE)</f>
        <v>#REF!</v>
      </c>
      <c r="Q387" s="72" t="e">
        <f>VLOOKUP(B387,[3]Sheet1!$A$3:$C$68,3,FALSE)</f>
        <v>#REF!</v>
      </c>
      <c r="R387" s="56" t="e">
        <f>平台团队!#REF!</f>
        <v>#REF!</v>
      </c>
      <c r="S387" s="70"/>
      <c r="T387" s="56">
        <v>2015</v>
      </c>
    </row>
    <row r="388" spans="1:20">
      <c r="A388" s="77" t="e">
        <f>平台团队!#REF!</f>
        <v>#REF!</v>
      </c>
      <c r="B388" s="75" t="e">
        <f>平台团队!#REF!</f>
        <v>#REF!</v>
      </c>
      <c r="C388" s="56" t="e">
        <f>平台团队!#REF!</f>
        <v>#REF!</v>
      </c>
      <c r="D388" s="56" t="e">
        <f>平台团队!#REF!</f>
        <v>#REF!</v>
      </c>
      <c r="E388" s="78" t="e">
        <f t="shared" si="10"/>
        <v>#REF!</v>
      </c>
      <c r="F388" s="56" t="e">
        <f>平台团队!#REF!</f>
        <v>#REF!</v>
      </c>
      <c r="G388" s="78" t="e">
        <f t="shared" si="11"/>
        <v>#REF!</v>
      </c>
      <c r="H388" s="56" t="e">
        <f>平台团队!#REF!</f>
        <v>#REF!</v>
      </c>
      <c r="I388" s="56" t="e">
        <f>平台团队!#REF!</f>
        <v>#REF!</v>
      </c>
      <c r="J388" s="56" t="e">
        <f>平台团队!#REF!</f>
        <v>#REF!</v>
      </c>
      <c r="K388" s="56" t="e">
        <f>平台团队!#REF!</f>
        <v>#REF!</v>
      </c>
      <c r="L388" s="56" t="e">
        <f>平台团队!#REF!</f>
        <v>#REF!</v>
      </c>
      <c r="M388" s="76" t="e">
        <f>平台团队!#REF!</f>
        <v>#REF!</v>
      </c>
      <c r="N388" s="72" t="e">
        <f>平台团队!#REF!</f>
        <v>#REF!</v>
      </c>
      <c r="O388" s="56" t="e">
        <f>平台团队!#REF!</f>
        <v>#REF!</v>
      </c>
      <c r="P388" s="72" t="e">
        <f>VLOOKUP(B388,[3]Sheet1!$A$3:$C$68,2,FALSE)</f>
        <v>#REF!</v>
      </c>
      <c r="Q388" s="72" t="e">
        <f>VLOOKUP(B388,[3]Sheet1!$A$3:$C$68,3,FALSE)</f>
        <v>#REF!</v>
      </c>
      <c r="R388" s="56" t="e">
        <f>平台团队!#REF!</f>
        <v>#REF!</v>
      </c>
      <c r="S388" s="70"/>
      <c r="T388" s="56">
        <v>2015</v>
      </c>
    </row>
    <row r="389" spans="1:20">
      <c r="A389" s="77" t="e">
        <f>平台团队!#REF!</f>
        <v>#REF!</v>
      </c>
      <c r="B389" s="75" t="e">
        <f>平台团队!#REF!</f>
        <v>#REF!</v>
      </c>
      <c r="C389" s="56" t="e">
        <f>平台团队!#REF!</f>
        <v>#REF!</v>
      </c>
      <c r="D389" s="56" t="e">
        <f>平台团队!#REF!</f>
        <v>#REF!</v>
      </c>
      <c r="E389" s="78" t="e">
        <f t="shared" si="10"/>
        <v>#REF!</v>
      </c>
      <c r="F389" s="56" t="e">
        <f>平台团队!#REF!</f>
        <v>#REF!</v>
      </c>
      <c r="G389" s="78" t="e">
        <f t="shared" si="11"/>
        <v>#REF!</v>
      </c>
      <c r="H389" s="56" t="e">
        <f>平台团队!#REF!</f>
        <v>#REF!</v>
      </c>
      <c r="I389" s="56" t="e">
        <f>平台团队!#REF!</f>
        <v>#REF!</v>
      </c>
      <c r="J389" s="56" t="e">
        <f>平台团队!#REF!</f>
        <v>#REF!</v>
      </c>
      <c r="K389" s="56" t="e">
        <f>平台团队!#REF!</f>
        <v>#REF!</v>
      </c>
      <c r="L389" s="56" t="e">
        <f>平台团队!#REF!</f>
        <v>#REF!</v>
      </c>
      <c r="M389" s="76" t="e">
        <f>平台团队!#REF!</f>
        <v>#REF!</v>
      </c>
      <c r="N389" s="72" t="e">
        <f>平台团队!#REF!</f>
        <v>#REF!</v>
      </c>
      <c r="O389" s="56" t="e">
        <f>平台团队!#REF!</f>
        <v>#REF!</v>
      </c>
      <c r="P389" s="72" t="e">
        <f>VLOOKUP(B389,[3]Sheet1!$A$3:$C$68,2,FALSE)</f>
        <v>#REF!</v>
      </c>
      <c r="Q389" s="72" t="e">
        <f>VLOOKUP(B389,[3]Sheet1!$A$3:$C$68,3,FALSE)</f>
        <v>#REF!</v>
      </c>
      <c r="R389" s="56" t="e">
        <f>平台团队!#REF!</f>
        <v>#REF!</v>
      </c>
      <c r="S389" s="70"/>
      <c r="T389" s="56">
        <v>2015</v>
      </c>
    </row>
    <row r="390" spans="1:20">
      <c r="A390" s="77" t="e">
        <f>平台团队!#REF!</f>
        <v>#REF!</v>
      </c>
      <c r="B390" s="75" t="e">
        <f>平台团队!#REF!</f>
        <v>#REF!</v>
      </c>
      <c r="C390" s="56" t="e">
        <f>平台团队!#REF!</f>
        <v>#REF!</v>
      </c>
      <c r="D390" s="56" t="e">
        <f>平台团队!#REF!</f>
        <v>#REF!</v>
      </c>
      <c r="E390" s="78" t="e">
        <f t="shared" si="10"/>
        <v>#REF!</v>
      </c>
      <c r="F390" s="56" t="e">
        <f>平台团队!#REF!</f>
        <v>#REF!</v>
      </c>
      <c r="G390" s="78" t="e">
        <f t="shared" si="11"/>
        <v>#REF!</v>
      </c>
      <c r="H390" s="56" t="e">
        <f>平台团队!#REF!</f>
        <v>#REF!</v>
      </c>
      <c r="I390" s="56" t="e">
        <f>平台团队!#REF!</f>
        <v>#REF!</v>
      </c>
      <c r="J390" s="56" t="e">
        <f>平台团队!#REF!</f>
        <v>#REF!</v>
      </c>
      <c r="K390" s="56" t="e">
        <f>平台团队!#REF!</f>
        <v>#REF!</v>
      </c>
      <c r="L390" s="56" t="e">
        <f>平台团队!#REF!</f>
        <v>#REF!</v>
      </c>
      <c r="M390" s="76" t="e">
        <f>平台团队!#REF!</f>
        <v>#REF!</v>
      </c>
      <c r="N390" s="72" t="e">
        <f>平台团队!#REF!</f>
        <v>#REF!</v>
      </c>
      <c r="O390" s="56" t="e">
        <f>平台团队!#REF!</f>
        <v>#REF!</v>
      </c>
      <c r="P390" s="72" t="e">
        <f>VLOOKUP(B390,[3]Sheet1!$A$3:$C$68,2,FALSE)</f>
        <v>#REF!</v>
      </c>
      <c r="Q390" s="72" t="e">
        <f>VLOOKUP(B390,[3]Sheet1!$A$3:$C$68,3,FALSE)</f>
        <v>#REF!</v>
      </c>
      <c r="R390" s="56" t="e">
        <f>平台团队!#REF!</f>
        <v>#REF!</v>
      </c>
      <c r="S390" s="70"/>
      <c r="T390" s="56">
        <v>2015</v>
      </c>
    </row>
    <row r="391" spans="1:20">
      <c r="A391" s="77" t="e">
        <f>平台团队!#REF!</f>
        <v>#REF!</v>
      </c>
      <c r="B391" s="75" t="e">
        <f>平台团队!#REF!</f>
        <v>#REF!</v>
      </c>
      <c r="C391" s="56" t="e">
        <f>平台团队!#REF!</f>
        <v>#REF!</v>
      </c>
      <c r="D391" s="56" t="e">
        <f>平台团队!#REF!</f>
        <v>#REF!</v>
      </c>
      <c r="E391" s="78" t="e">
        <f t="shared" si="10"/>
        <v>#REF!</v>
      </c>
      <c r="F391" s="56" t="e">
        <f>平台团队!#REF!</f>
        <v>#REF!</v>
      </c>
      <c r="G391" s="78" t="e">
        <f t="shared" si="11"/>
        <v>#REF!</v>
      </c>
      <c r="H391" s="56" t="e">
        <f>平台团队!#REF!</f>
        <v>#REF!</v>
      </c>
      <c r="I391" s="56" t="e">
        <f>平台团队!#REF!</f>
        <v>#REF!</v>
      </c>
      <c r="J391" s="56" t="e">
        <f>平台团队!#REF!</f>
        <v>#REF!</v>
      </c>
      <c r="K391" s="56" t="e">
        <f>平台团队!#REF!</f>
        <v>#REF!</v>
      </c>
      <c r="L391" s="56" t="e">
        <f>平台团队!#REF!</f>
        <v>#REF!</v>
      </c>
      <c r="M391" s="76" t="e">
        <f>平台团队!#REF!</f>
        <v>#REF!</v>
      </c>
      <c r="N391" s="72" t="e">
        <f>平台团队!#REF!</f>
        <v>#REF!</v>
      </c>
      <c r="O391" s="56" t="e">
        <f>平台团队!#REF!</f>
        <v>#REF!</v>
      </c>
      <c r="P391" s="72" t="e">
        <f>VLOOKUP(B391,[3]Sheet1!$A$3:$C$68,2,FALSE)</f>
        <v>#REF!</v>
      </c>
      <c r="Q391" s="72" t="e">
        <f>VLOOKUP(B391,[3]Sheet1!$A$3:$C$68,3,FALSE)</f>
        <v>#REF!</v>
      </c>
      <c r="R391" s="56" t="e">
        <f>平台团队!#REF!</f>
        <v>#REF!</v>
      </c>
      <c r="S391" s="70"/>
      <c r="T391" s="56">
        <v>2015</v>
      </c>
    </row>
    <row r="392" spans="1:20">
      <c r="A392" s="77" t="e">
        <f>平台团队!#REF!</f>
        <v>#REF!</v>
      </c>
      <c r="B392" s="75" t="e">
        <f>平台团队!#REF!</f>
        <v>#REF!</v>
      </c>
      <c r="C392" s="56" t="e">
        <f>平台团队!#REF!</f>
        <v>#REF!</v>
      </c>
      <c r="D392" s="56" t="e">
        <f>平台团队!#REF!</f>
        <v>#REF!</v>
      </c>
      <c r="E392" s="78" t="e">
        <f t="shared" si="10"/>
        <v>#REF!</v>
      </c>
      <c r="F392" s="56" t="e">
        <f>平台团队!#REF!</f>
        <v>#REF!</v>
      </c>
      <c r="G392" s="78" t="e">
        <f t="shared" si="11"/>
        <v>#REF!</v>
      </c>
      <c r="H392" s="56" t="e">
        <f>平台团队!#REF!</f>
        <v>#REF!</v>
      </c>
      <c r="I392" s="56" t="e">
        <f>平台团队!#REF!</f>
        <v>#REF!</v>
      </c>
      <c r="J392" s="56" t="e">
        <f>平台团队!#REF!</f>
        <v>#REF!</v>
      </c>
      <c r="K392" s="56" t="e">
        <f>平台团队!#REF!</f>
        <v>#REF!</v>
      </c>
      <c r="L392" s="56" t="e">
        <f>平台团队!#REF!</f>
        <v>#REF!</v>
      </c>
      <c r="M392" s="76" t="e">
        <f>平台团队!#REF!</f>
        <v>#REF!</v>
      </c>
      <c r="N392" s="72" t="e">
        <f>平台团队!#REF!</f>
        <v>#REF!</v>
      </c>
      <c r="O392" s="56" t="e">
        <f>平台团队!#REF!</f>
        <v>#REF!</v>
      </c>
      <c r="P392" s="72" t="e">
        <f>VLOOKUP(B392,[3]Sheet1!$A$3:$C$68,2,FALSE)</f>
        <v>#REF!</v>
      </c>
      <c r="Q392" s="72" t="e">
        <f>VLOOKUP(B392,[3]Sheet1!$A$3:$C$68,3,FALSE)</f>
        <v>#REF!</v>
      </c>
      <c r="R392" s="56" t="e">
        <f>平台团队!#REF!</f>
        <v>#REF!</v>
      </c>
      <c r="S392" s="70"/>
      <c r="T392" s="56">
        <v>2015</v>
      </c>
    </row>
    <row r="393" spans="1:20">
      <c r="A393" s="77" t="e">
        <f>平台团队!#REF!</f>
        <v>#REF!</v>
      </c>
      <c r="B393" s="75" t="e">
        <f>平台团队!#REF!</f>
        <v>#REF!</v>
      </c>
      <c r="C393" s="56" t="e">
        <f>平台团队!#REF!</f>
        <v>#REF!</v>
      </c>
      <c r="D393" s="56" t="e">
        <f>平台团队!#REF!</f>
        <v>#REF!</v>
      </c>
      <c r="E393" s="78" t="e">
        <f t="shared" si="10"/>
        <v>#REF!</v>
      </c>
      <c r="F393" s="56" t="e">
        <f>平台团队!#REF!</f>
        <v>#REF!</v>
      </c>
      <c r="G393" s="78" t="e">
        <f t="shared" si="11"/>
        <v>#REF!</v>
      </c>
      <c r="H393" s="56" t="e">
        <f>平台团队!#REF!</f>
        <v>#REF!</v>
      </c>
      <c r="I393" s="56" t="e">
        <f>平台团队!#REF!</f>
        <v>#REF!</v>
      </c>
      <c r="J393" s="56" t="e">
        <f>平台团队!#REF!</f>
        <v>#REF!</v>
      </c>
      <c r="K393" s="56" t="e">
        <f>平台团队!#REF!</f>
        <v>#REF!</v>
      </c>
      <c r="L393" s="56" t="e">
        <f>平台团队!#REF!</f>
        <v>#REF!</v>
      </c>
      <c r="M393" s="76" t="e">
        <f>平台团队!#REF!</f>
        <v>#REF!</v>
      </c>
      <c r="N393" s="72" t="e">
        <f>平台团队!#REF!</f>
        <v>#REF!</v>
      </c>
      <c r="O393" s="56" t="e">
        <f>平台团队!#REF!</f>
        <v>#REF!</v>
      </c>
      <c r="P393" s="72" t="e">
        <f>VLOOKUP(B393,[3]Sheet1!$A$3:$C$68,2,FALSE)</f>
        <v>#REF!</v>
      </c>
      <c r="Q393" s="72" t="e">
        <f>VLOOKUP(B393,[3]Sheet1!$A$3:$C$68,3,FALSE)</f>
        <v>#REF!</v>
      </c>
      <c r="R393" s="56" t="e">
        <f>平台团队!#REF!</f>
        <v>#REF!</v>
      </c>
      <c r="S393" s="70"/>
      <c r="T393" s="56">
        <v>2015</v>
      </c>
    </row>
    <row r="394" spans="1:20">
      <c r="A394" s="77" t="e">
        <f>平台团队!#REF!</f>
        <v>#REF!</v>
      </c>
      <c r="B394" s="75" t="e">
        <f>平台团队!#REF!</f>
        <v>#REF!</v>
      </c>
      <c r="C394" s="56" t="e">
        <f>平台团队!#REF!</f>
        <v>#REF!</v>
      </c>
      <c r="D394" s="56" t="e">
        <f>平台团队!#REF!</f>
        <v>#REF!</v>
      </c>
      <c r="E394" s="78" t="e">
        <f t="shared" ref="E394:E457" si="12">IF(F394="国家级","01",IF(F394="部级","02",IF(F394="省级","03",IF(F394="市级","04","05"))))</f>
        <v>#REF!</v>
      </c>
      <c r="F394" s="56" t="e">
        <f>平台团队!#REF!</f>
        <v>#REF!</v>
      </c>
      <c r="G394" s="78" t="e">
        <f t="shared" ref="G394:G457" si="13">IF(H394="创新团队","02",IF(H394="人才项目","03","01"))</f>
        <v>#REF!</v>
      </c>
      <c r="H394" s="56" t="e">
        <f>平台团队!#REF!</f>
        <v>#REF!</v>
      </c>
      <c r="I394" s="56" t="e">
        <f>平台团队!#REF!</f>
        <v>#REF!</v>
      </c>
      <c r="J394" s="56" t="e">
        <f>平台团队!#REF!</f>
        <v>#REF!</v>
      </c>
      <c r="K394" s="56" t="e">
        <f>平台团队!#REF!</f>
        <v>#REF!</v>
      </c>
      <c r="L394" s="56" t="e">
        <f>平台团队!#REF!</f>
        <v>#REF!</v>
      </c>
      <c r="M394" s="76" t="e">
        <f>平台团队!#REF!</f>
        <v>#REF!</v>
      </c>
      <c r="N394" s="72" t="e">
        <f>平台团队!#REF!</f>
        <v>#REF!</v>
      </c>
      <c r="O394" s="56" t="e">
        <f>平台团队!#REF!</f>
        <v>#REF!</v>
      </c>
      <c r="P394" s="72" t="e">
        <f>VLOOKUP(B394,[3]Sheet1!$A$3:$C$68,2,FALSE)</f>
        <v>#REF!</v>
      </c>
      <c r="Q394" s="72" t="e">
        <f>VLOOKUP(B394,[3]Sheet1!$A$3:$C$68,3,FALSE)</f>
        <v>#REF!</v>
      </c>
      <c r="R394" s="56" t="e">
        <f>平台团队!#REF!</f>
        <v>#REF!</v>
      </c>
      <c r="S394" s="70"/>
      <c r="T394" s="56">
        <v>2015</v>
      </c>
    </row>
    <row r="395" spans="1:20">
      <c r="A395" s="77" t="e">
        <f>平台团队!#REF!</f>
        <v>#REF!</v>
      </c>
      <c r="B395" s="75" t="e">
        <f>平台团队!#REF!</f>
        <v>#REF!</v>
      </c>
      <c r="C395" s="56" t="e">
        <f>平台团队!#REF!</f>
        <v>#REF!</v>
      </c>
      <c r="D395" s="56" t="e">
        <f>平台团队!#REF!</f>
        <v>#REF!</v>
      </c>
      <c r="E395" s="78" t="e">
        <f t="shared" si="12"/>
        <v>#REF!</v>
      </c>
      <c r="F395" s="56" t="e">
        <f>平台团队!#REF!</f>
        <v>#REF!</v>
      </c>
      <c r="G395" s="78" t="e">
        <f t="shared" si="13"/>
        <v>#REF!</v>
      </c>
      <c r="H395" s="56" t="e">
        <f>平台团队!#REF!</f>
        <v>#REF!</v>
      </c>
      <c r="I395" s="56" t="e">
        <f>平台团队!#REF!</f>
        <v>#REF!</v>
      </c>
      <c r="J395" s="56" t="e">
        <f>平台团队!#REF!</f>
        <v>#REF!</v>
      </c>
      <c r="K395" s="56" t="e">
        <f>平台团队!#REF!</f>
        <v>#REF!</v>
      </c>
      <c r="L395" s="56" t="e">
        <f>平台团队!#REF!</f>
        <v>#REF!</v>
      </c>
      <c r="M395" s="76" t="e">
        <f>平台团队!#REF!</f>
        <v>#REF!</v>
      </c>
      <c r="N395" s="72" t="e">
        <f>平台团队!#REF!</f>
        <v>#REF!</v>
      </c>
      <c r="O395" s="56" t="e">
        <f>平台团队!#REF!</f>
        <v>#REF!</v>
      </c>
      <c r="P395" s="72" t="e">
        <f>VLOOKUP(B395,[3]Sheet1!$A$3:$C$68,2,FALSE)</f>
        <v>#REF!</v>
      </c>
      <c r="Q395" s="72" t="e">
        <f>VLOOKUP(B395,[3]Sheet1!$A$3:$C$68,3,FALSE)</f>
        <v>#REF!</v>
      </c>
      <c r="R395" s="56" t="e">
        <f>平台团队!#REF!</f>
        <v>#REF!</v>
      </c>
      <c r="S395" s="70"/>
      <c r="T395" s="56">
        <v>2015</v>
      </c>
    </row>
    <row r="396" spans="1:20">
      <c r="A396" s="77" t="e">
        <f>平台团队!#REF!</f>
        <v>#REF!</v>
      </c>
      <c r="B396" s="75" t="e">
        <f>平台团队!#REF!</f>
        <v>#REF!</v>
      </c>
      <c r="C396" s="56" t="e">
        <f>平台团队!#REF!</f>
        <v>#REF!</v>
      </c>
      <c r="D396" s="56" t="e">
        <f>平台团队!#REF!</f>
        <v>#REF!</v>
      </c>
      <c r="E396" s="78" t="e">
        <f t="shared" si="12"/>
        <v>#REF!</v>
      </c>
      <c r="F396" s="56" t="e">
        <f>平台团队!#REF!</f>
        <v>#REF!</v>
      </c>
      <c r="G396" s="78" t="e">
        <f t="shared" si="13"/>
        <v>#REF!</v>
      </c>
      <c r="H396" s="56" t="e">
        <f>平台团队!#REF!</f>
        <v>#REF!</v>
      </c>
      <c r="I396" s="56" t="e">
        <f>平台团队!#REF!</f>
        <v>#REF!</v>
      </c>
      <c r="J396" s="56" t="e">
        <f>平台团队!#REF!</f>
        <v>#REF!</v>
      </c>
      <c r="K396" s="56" t="e">
        <f>平台团队!#REF!</f>
        <v>#REF!</v>
      </c>
      <c r="L396" s="56" t="e">
        <f>平台团队!#REF!</f>
        <v>#REF!</v>
      </c>
      <c r="M396" s="76" t="e">
        <f>平台团队!#REF!</f>
        <v>#REF!</v>
      </c>
      <c r="N396" s="72" t="e">
        <f>平台团队!#REF!</f>
        <v>#REF!</v>
      </c>
      <c r="O396" s="56" t="e">
        <f>平台团队!#REF!</f>
        <v>#REF!</v>
      </c>
      <c r="P396" s="72" t="e">
        <f>VLOOKUP(B396,[3]Sheet1!$A$3:$C$68,2,FALSE)</f>
        <v>#REF!</v>
      </c>
      <c r="Q396" s="72" t="e">
        <f>VLOOKUP(B396,[3]Sheet1!$A$3:$C$68,3,FALSE)</f>
        <v>#REF!</v>
      </c>
      <c r="R396" s="56" t="e">
        <f>平台团队!#REF!</f>
        <v>#REF!</v>
      </c>
      <c r="S396" s="70"/>
      <c r="T396" s="56">
        <v>2015</v>
      </c>
    </row>
    <row r="397" spans="1:20">
      <c r="A397" s="77" t="e">
        <f>平台团队!#REF!</f>
        <v>#REF!</v>
      </c>
      <c r="B397" s="75" t="e">
        <f>平台团队!#REF!</f>
        <v>#REF!</v>
      </c>
      <c r="C397" s="56" t="e">
        <f>平台团队!#REF!</f>
        <v>#REF!</v>
      </c>
      <c r="D397" s="56" t="e">
        <f>平台团队!#REF!</f>
        <v>#REF!</v>
      </c>
      <c r="E397" s="78" t="e">
        <f t="shared" si="12"/>
        <v>#REF!</v>
      </c>
      <c r="F397" s="56" t="e">
        <f>平台团队!#REF!</f>
        <v>#REF!</v>
      </c>
      <c r="G397" s="78" t="e">
        <f t="shared" si="13"/>
        <v>#REF!</v>
      </c>
      <c r="H397" s="56" t="e">
        <f>平台团队!#REF!</f>
        <v>#REF!</v>
      </c>
      <c r="I397" s="56" t="e">
        <f>平台团队!#REF!</f>
        <v>#REF!</v>
      </c>
      <c r="J397" s="56" t="e">
        <f>平台团队!#REF!</f>
        <v>#REF!</v>
      </c>
      <c r="K397" s="56" t="e">
        <f>平台团队!#REF!</f>
        <v>#REF!</v>
      </c>
      <c r="L397" s="56" t="e">
        <f>平台团队!#REF!</f>
        <v>#REF!</v>
      </c>
      <c r="M397" s="76" t="e">
        <f>平台团队!#REF!</f>
        <v>#REF!</v>
      </c>
      <c r="N397" s="72" t="e">
        <f>平台团队!#REF!</f>
        <v>#REF!</v>
      </c>
      <c r="O397" s="56" t="e">
        <f>平台团队!#REF!</f>
        <v>#REF!</v>
      </c>
      <c r="P397" s="72" t="e">
        <f>VLOOKUP(B397,[3]Sheet1!$A$3:$C$68,2,FALSE)</f>
        <v>#REF!</v>
      </c>
      <c r="Q397" s="72" t="e">
        <f>VLOOKUP(B397,[3]Sheet1!$A$3:$C$68,3,FALSE)</f>
        <v>#REF!</v>
      </c>
      <c r="R397" s="56" t="e">
        <f>平台团队!#REF!</f>
        <v>#REF!</v>
      </c>
      <c r="S397" s="70"/>
      <c r="T397" s="56">
        <v>2015</v>
      </c>
    </row>
    <row r="398" spans="1:20">
      <c r="A398" s="77" t="e">
        <f>平台团队!#REF!</f>
        <v>#REF!</v>
      </c>
      <c r="B398" s="75" t="e">
        <f>平台团队!#REF!</f>
        <v>#REF!</v>
      </c>
      <c r="C398" s="56" t="e">
        <f>平台团队!#REF!</f>
        <v>#REF!</v>
      </c>
      <c r="D398" s="56" t="e">
        <f>平台团队!#REF!</f>
        <v>#REF!</v>
      </c>
      <c r="E398" s="78" t="e">
        <f t="shared" si="12"/>
        <v>#REF!</v>
      </c>
      <c r="F398" s="56" t="e">
        <f>平台团队!#REF!</f>
        <v>#REF!</v>
      </c>
      <c r="G398" s="78" t="e">
        <f t="shared" si="13"/>
        <v>#REF!</v>
      </c>
      <c r="H398" s="56" t="e">
        <f>平台团队!#REF!</f>
        <v>#REF!</v>
      </c>
      <c r="I398" s="56" t="e">
        <f>平台团队!#REF!</f>
        <v>#REF!</v>
      </c>
      <c r="J398" s="56" t="e">
        <f>平台团队!#REF!</f>
        <v>#REF!</v>
      </c>
      <c r="K398" s="56" t="e">
        <f>平台团队!#REF!</f>
        <v>#REF!</v>
      </c>
      <c r="L398" s="56" t="e">
        <f>平台团队!#REF!</f>
        <v>#REF!</v>
      </c>
      <c r="M398" s="76" t="e">
        <f>平台团队!#REF!</f>
        <v>#REF!</v>
      </c>
      <c r="N398" s="72" t="e">
        <f>平台团队!#REF!</f>
        <v>#REF!</v>
      </c>
      <c r="O398" s="56" t="e">
        <f>平台团队!#REF!</f>
        <v>#REF!</v>
      </c>
      <c r="P398" s="72" t="e">
        <f>VLOOKUP(B398,[3]Sheet1!$A$3:$C$68,2,FALSE)</f>
        <v>#REF!</v>
      </c>
      <c r="Q398" s="72" t="e">
        <f>VLOOKUP(B398,[3]Sheet1!$A$3:$C$68,3,FALSE)</f>
        <v>#REF!</v>
      </c>
      <c r="R398" s="56" t="e">
        <f>平台团队!#REF!</f>
        <v>#REF!</v>
      </c>
      <c r="S398" s="70"/>
      <c r="T398" s="56">
        <v>2015</v>
      </c>
    </row>
    <row r="399" spans="1:20">
      <c r="A399" s="77" t="e">
        <f>平台团队!#REF!</f>
        <v>#REF!</v>
      </c>
      <c r="B399" s="75" t="e">
        <f>平台团队!#REF!</f>
        <v>#REF!</v>
      </c>
      <c r="C399" s="56" t="e">
        <f>平台团队!#REF!</f>
        <v>#REF!</v>
      </c>
      <c r="D399" s="56" t="e">
        <f>平台团队!#REF!</f>
        <v>#REF!</v>
      </c>
      <c r="E399" s="78" t="e">
        <f t="shared" si="12"/>
        <v>#REF!</v>
      </c>
      <c r="F399" s="56" t="e">
        <f>平台团队!#REF!</f>
        <v>#REF!</v>
      </c>
      <c r="G399" s="78" t="e">
        <f t="shared" si="13"/>
        <v>#REF!</v>
      </c>
      <c r="H399" s="56" t="e">
        <f>平台团队!#REF!</f>
        <v>#REF!</v>
      </c>
      <c r="I399" s="56" t="e">
        <f>平台团队!#REF!</f>
        <v>#REF!</v>
      </c>
      <c r="J399" s="56" t="e">
        <f>平台团队!#REF!</f>
        <v>#REF!</v>
      </c>
      <c r="K399" s="56" t="e">
        <f>平台团队!#REF!</f>
        <v>#REF!</v>
      </c>
      <c r="L399" s="56" t="e">
        <f>平台团队!#REF!</f>
        <v>#REF!</v>
      </c>
      <c r="M399" s="76" t="e">
        <f>平台团队!#REF!</f>
        <v>#REF!</v>
      </c>
      <c r="N399" s="72" t="e">
        <f>平台团队!#REF!</f>
        <v>#REF!</v>
      </c>
      <c r="O399" s="56" t="e">
        <f>平台团队!#REF!</f>
        <v>#REF!</v>
      </c>
      <c r="P399" s="72" t="e">
        <f>VLOOKUP(B399,[3]Sheet1!$A$3:$C$68,2,FALSE)</f>
        <v>#REF!</v>
      </c>
      <c r="Q399" s="72" t="e">
        <f>VLOOKUP(B399,[3]Sheet1!$A$3:$C$68,3,FALSE)</f>
        <v>#REF!</v>
      </c>
      <c r="R399" s="56" t="e">
        <f>平台团队!#REF!</f>
        <v>#REF!</v>
      </c>
      <c r="S399" s="70"/>
      <c r="T399" s="56">
        <v>2015</v>
      </c>
    </row>
    <row r="400" spans="1:20">
      <c r="A400" s="77" t="e">
        <f>平台团队!#REF!</f>
        <v>#REF!</v>
      </c>
      <c r="B400" s="75" t="e">
        <f>平台团队!#REF!</f>
        <v>#REF!</v>
      </c>
      <c r="C400" s="56" t="e">
        <f>平台团队!#REF!</f>
        <v>#REF!</v>
      </c>
      <c r="D400" s="56" t="e">
        <f>平台团队!#REF!</f>
        <v>#REF!</v>
      </c>
      <c r="E400" s="78" t="e">
        <f t="shared" si="12"/>
        <v>#REF!</v>
      </c>
      <c r="F400" s="56" t="e">
        <f>平台团队!#REF!</f>
        <v>#REF!</v>
      </c>
      <c r="G400" s="78" t="e">
        <f t="shared" si="13"/>
        <v>#REF!</v>
      </c>
      <c r="H400" s="56" t="e">
        <f>平台团队!#REF!</f>
        <v>#REF!</v>
      </c>
      <c r="I400" s="56" t="e">
        <f>平台团队!#REF!</f>
        <v>#REF!</v>
      </c>
      <c r="J400" s="56" t="e">
        <f>平台团队!#REF!</f>
        <v>#REF!</v>
      </c>
      <c r="K400" s="56" t="e">
        <f>平台团队!#REF!</f>
        <v>#REF!</v>
      </c>
      <c r="L400" s="56" t="e">
        <f>平台团队!#REF!</f>
        <v>#REF!</v>
      </c>
      <c r="M400" s="76" t="e">
        <f>平台团队!#REF!</f>
        <v>#REF!</v>
      </c>
      <c r="N400" s="72" t="e">
        <f>平台团队!#REF!</f>
        <v>#REF!</v>
      </c>
      <c r="O400" s="56" t="e">
        <f>平台团队!#REF!</f>
        <v>#REF!</v>
      </c>
      <c r="P400" s="72" t="e">
        <f>VLOOKUP(B400,[3]Sheet1!$A$3:$C$68,2,FALSE)</f>
        <v>#REF!</v>
      </c>
      <c r="Q400" s="72" t="e">
        <f>VLOOKUP(B400,[3]Sheet1!$A$3:$C$68,3,FALSE)</f>
        <v>#REF!</v>
      </c>
      <c r="R400" s="56" t="e">
        <f>平台团队!#REF!</f>
        <v>#REF!</v>
      </c>
      <c r="S400" s="70"/>
      <c r="T400" s="56">
        <v>2015</v>
      </c>
    </row>
    <row r="401" spans="1:20">
      <c r="A401" s="77" t="e">
        <f>平台团队!#REF!</f>
        <v>#REF!</v>
      </c>
      <c r="B401" s="75" t="e">
        <f>平台团队!#REF!</f>
        <v>#REF!</v>
      </c>
      <c r="C401" s="56" t="e">
        <f>平台团队!#REF!</f>
        <v>#REF!</v>
      </c>
      <c r="D401" s="56" t="e">
        <f>平台团队!#REF!</f>
        <v>#REF!</v>
      </c>
      <c r="E401" s="78" t="e">
        <f t="shared" si="12"/>
        <v>#REF!</v>
      </c>
      <c r="F401" s="56" t="e">
        <f>平台团队!#REF!</f>
        <v>#REF!</v>
      </c>
      <c r="G401" s="78" t="e">
        <f t="shared" si="13"/>
        <v>#REF!</v>
      </c>
      <c r="H401" s="56" t="e">
        <f>平台团队!#REF!</f>
        <v>#REF!</v>
      </c>
      <c r="I401" s="56" t="e">
        <f>平台团队!#REF!</f>
        <v>#REF!</v>
      </c>
      <c r="J401" s="56" t="e">
        <f>平台团队!#REF!</f>
        <v>#REF!</v>
      </c>
      <c r="K401" s="56" t="e">
        <f>平台团队!#REF!</f>
        <v>#REF!</v>
      </c>
      <c r="L401" s="56" t="e">
        <f>平台团队!#REF!</f>
        <v>#REF!</v>
      </c>
      <c r="M401" s="76" t="e">
        <f>平台团队!#REF!</f>
        <v>#REF!</v>
      </c>
      <c r="N401" s="72" t="e">
        <f>平台团队!#REF!</f>
        <v>#REF!</v>
      </c>
      <c r="O401" s="56" t="e">
        <f>平台团队!#REF!</f>
        <v>#REF!</v>
      </c>
      <c r="P401" s="72" t="e">
        <f>VLOOKUP(B401,[3]Sheet1!$A$3:$C$68,2,FALSE)</f>
        <v>#REF!</v>
      </c>
      <c r="Q401" s="72" t="e">
        <f>VLOOKUP(B401,[3]Sheet1!$A$3:$C$68,3,FALSE)</f>
        <v>#REF!</v>
      </c>
      <c r="R401" s="56" t="e">
        <f>平台团队!#REF!</f>
        <v>#REF!</v>
      </c>
      <c r="S401" s="70"/>
      <c r="T401" s="56">
        <v>2015</v>
      </c>
    </row>
    <row r="402" spans="1:20">
      <c r="A402" s="77" t="e">
        <f>平台团队!#REF!</f>
        <v>#REF!</v>
      </c>
      <c r="B402" s="75" t="e">
        <f>平台团队!#REF!</f>
        <v>#REF!</v>
      </c>
      <c r="C402" s="56" t="e">
        <f>平台团队!#REF!</f>
        <v>#REF!</v>
      </c>
      <c r="D402" s="56" t="e">
        <f>平台团队!#REF!</f>
        <v>#REF!</v>
      </c>
      <c r="E402" s="78" t="e">
        <f t="shared" si="12"/>
        <v>#REF!</v>
      </c>
      <c r="F402" s="56" t="e">
        <f>平台团队!#REF!</f>
        <v>#REF!</v>
      </c>
      <c r="G402" s="78" t="e">
        <f t="shared" si="13"/>
        <v>#REF!</v>
      </c>
      <c r="H402" s="56" t="e">
        <f>平台团队!#REF!</f>
        <v>#REF!</v>
      </c>
      <c r="I402" s="56" t="e">
        <f>平台团队!#REF!</f>
        <v>#REF!</v>
      </c>
      <c r="J402" s="56" t="e">
        <f>平台团队!#REF!</f>
        <v>#REF!</v>
      </c>
      <c r="K402" s="56" t="e">
        <f>平台团队!#REF!</f>
        <v>#REF!</v>
      </c>
      <c r="L402" s="56" t="e">
        <f>平台团队!#REF!</f>
        <v>#REF!</v>
      </c>
      <c r="M402" s="76" t="e">
        <f>平台团队!#REF!</f>
        <v>#REF!</v>
      </c>
      <c r="N402" s="72" t="e">
        <f>平台团队!#REF!</f>
        <v>#REF!</v>
      </c>
      <c r="O402" s="56" t="e">
        <f>平台团队!#REF!</f>
        <v>#REF!</v>
      </c>
      <c r="P402" s="72" t="e">
        <f>VLOOKUP(B402,[3]Sheet1!$A$3:$C$68,2,FALSE)</f>
        <v>#REF!</v>
      </c>
      <c r="Q402" s="72" t="e">
        <f>VLOOKUP(B402,[3]Sheet1!$A$3:$C$68,3,FALSE)</f>
        <v>#REF!</v>
      </c>
      <c r="R402" s="56" t="e">
        <f>平台团队!#REF!</f>
        <v>#REF!</v>
      </c>
      <c r="S402" s="70"/>
      <c r="T402" s="56">
        <v>2015</v>
      </c>
    </row>
    <row r="403" spans="1:20">
      <c r="A403" s="77" t="e">
        <f>平台团队!#REF!</f>
        <v>#REF!</v>
      </c>
      <c r="B403" s="75" t="e">
        <f>平台团队!#REF!</f>
        <v>#REF!</v>
      </c>
      <c r="C403" s="56" t="e">
        <f>平台团队!#REF!</f>
        <v>#REF!</v>
      </c>
      <c r="D403" s="56" t="e">
        <f>平台团队!#REF!</f>
        <v>#REF!</v>
      </c>
      <c r="E403" s="78" t="e">
        <f t="shared" si="12"/>
        <v>#REF!</v>
      </c>
      <c r="F403" s="56" t="e">
        <f>平台团队!#REF!</f>
        <v>#REF!</v>
      </c>
      <c r="G403" s="78" t="e">
        <f t="shared" si="13"/>
        <v>#REF!</v>
      </c>
      <c r="H403" s="56" t="e">
        <f>平台团队!#REF!</f>
        <v>#REF!</v>
      </c>
      <c r="I403" s="56" t="e">
        <f>平台团队!#REF!</f>
        <v>#REF!</v>
      </c>
      <c r="J403" s="56" t="e">
        <f>平台团队!#REF!</f>
        <v>#REF!</v>
      </c>
      <c r="K403" s="56" t="e">
        <f>平台团队!#REF!</f>
        <v>#REF!</v>
      </c>
      <c r="L403" s="56" t="e">
        <f>平台团队!#REF!</f>
        <v>#REF!</v>
      </c>
      <c r="M403" s="76" t="e">
        <f>平台团队!#REF!</f>
        <v>#REF!</v>
      </c>
      <c r="N403" s="72" t="e">
        <f>平台团队!#REF!</f>
        <v>#REF!</v>
      </c>
      <c r="O403" s="56" t="e">
        <f>平台团队!#REF!</f>
        <v>#REF!</v>
      </c>
      <c r="P403" s="72" t="e">
        <f>VLOOKUP(B403,[3]Sheet1!$A$3:$C$68,2,FALSE)</f>
        <v>#REF!</v>
      </c>
      <c r="Q403" s="72" t="e">
        <f>VLOOKUP(B403,[3]Sheet1!$A$3:$C$68,3,FALSE)</f>
        <v>#REF!</v>
      </c>
      <c r="R403" s="56" t="e">
        <f>平台团队!#REF!</f>
        <v>#REF!</v>
      </c>
      <c r="S403" s="70"/>
      <c r="T403" s="56">
        <v>2015</v>
      </c>
    </row>
    <row r="404" spans="1:20">
      <c r="A404" s="77" t="e">
        <f>平台团队!#REF!</f>
        <v>#REF!</v>
      </c>
      <c r="B404" s="75" t="e">
        <f>平台团队!#REF!</f>
        <v>#REF!</v>
      </c>
      <c r="C404" s="56" t="e">
        <f>平台团队!#REF!</f>
        <v>#REF!</v>
      </c>
      <c r="D404" s="56" t="e">
        <f>平台团队!#REF!</f>
        <v>#REF!</v>
      </c>
      <c r="E404" s="78" t="e">
        <f t="shared" si="12"/>
        <v>#REF!</v>
      </c>
      <c r="F404" s="56" t="e">
        <f>平台团队!#REF!</f>
        <v>#REF!</v>
      </c>
      <c r="G404" s="78" t="e">
        <f t="shared" si="13"/>
        <v>#REF!</v>
      </c>
      <c r="H404" s="56" t="e">
        <f>平台团队!#REF!</f>
        <v>#REF!</v>
      </c>
      <c r="I404" s="56" t="e">
        <f>平台团队!#REF!</f>
        <v>#REF!</v>
      </c>
      <c r="J404" s="56" t="e">
        <f>平台团队!#REF!</f>
        <v>#REF!</v>
      </c>
      <c r="K404" s="56" t="e">
        <f>平台团队!#REF!</f>
        <v>#REF!</v>
      </c>
      <c r="L404" s="56" t="e">
        <f>平台团队!#REF!</f>
        <v>#REF!</v>
      </c>
      <c r="M404" s="76" t="e">
        <f>平台团队!#REF!</f>
        <v>#REF!</v>
      </c>
      <c r="N404" s="72" t="e">
        <f>平台团队!#REF!</f>
        <v>#REF!</v>
      </c>
      <c r="O404" s="56" t="e">
        <f>平台团队!#REF!</f>
        <v>#REF!</v>
      </c>
      <c r="P404" s="72" t="e">
        <f>VLOOKUP(B404,[3]Sheet1!$A$3:$C$68,2,FALSE)</f>
        <v>#REF!</v>
      </c>
      <c r="Q404" s="72" t="e">
        <f>VLOOKUP(B404,[3]Sheet1!$A$3:$C$68,3,FALSE)</f>
        <v>#REF!</v>
      </c>
      <c r="R404" s="56" t="e">
        <f>平台团队!#REF!</f>
        <v>#REF!</v>
      </c>
      <c r="S404" s="70"/>
      <c r="T404" s="56">
        <v>2015</v>
      </c>
    </row>
    <row r="405" spans="1:20">
      <c r="A405" s="77" t="e">
        <f>平台团队!#REF!</f>
        <v>#REF!</v>
      </c>
      <c r="B405" s="75" t="e">
        <f>平台团队!#REF!</f>
        <v>#REF!</v>
      </c>
      <c r="C405" s="56" t="e">
        <f>平台团队!#REF!</f>
        <v>#REF!</v>
      </c>
      <c r="D405" s="56" t="e">
        <f>平台团队!#REF!</f>
        <v>#REF!</v>
      </c>
      <c r="E405" s="78" t="e">
        <f t="shared" si="12"/>
        <v>#REF!</v>
      </c>
      <c r="F405" s="56" t="e">
        <f>平台团队!#REF!</f>
        <v>#REF!</v>
      </c>
      <c r="G405" s="78" t="e">
        <f t="shared" si="13"/>
        <v>#REF!</v>
      </c>
      <c r="H405" s="56" t="e">
        <f>平台团队!#REF!</f>
        <v>#REF!</v>
      </c>
      <c r="I405" s="56" t="e">
        <f>平台团队!#REF!</f>
        <v>#REF!</v>
      </c>
      <c r="J405" s="56" t="e">
        <f>平台团队!#REF!</f>
        <v>#REF!</v>
      </c>
      <c r="K405" s="56" t="e">
        <f>平台团队!#REF!</f>
        <v>#REF!</v>
      </c>
      <c r="L405" s="56" t="e">
        <f>平台团队!#REF!</f>
        <v>#REF!</v>
      </c>
      <c r="M405" s="76" t="e">
        <f>平台团队!#REF!</f>
        <v>#REF!</v>
      </c>
      <c r="N405" s="72" t="e">
        <f>平台团队!#REF!</f>
        <v>#REF!</v>
      </c>
      <c r="O405" s="56" t="e">
        <f>平台团队!#REF!</f>
        <v>#REF!</v>
      </c>
      <c r="P405" s="72" t="e">
        <f>VLOOKUP(B405,[3]Sheet1!$A$3:$C$68,2,FALSE)</f>
        <v>#REF!</v>
      </c>
      <c r="Q405" s="72" t="e">
        <f>VLOOKUP(B405,[3]Sheet1!$A$3:$C$68,3,FALSE)</f>
        <v>#REF!</v>
      </c>
      <c r="R405" s="56" t="e">
        <f>平台团队!#REF!</f>
        <v>#REF!</v>
      </c>
      <c r="S405" s="70"/>
      <c r="T405" s="56">
        <v>2015</v>
      </c>
    </row>
    <row r="406" spans="1:20">
      <c r="A406" s="77" t="e">
        <f>平台团队!#REF!</f>
        <v>#REF!</v>
      </c>
      <c r="B406" s="75" t="e">
        <f>平台团队!#REF!</f>
        <v>#REF!</v>
      </c>
      <c r="C406" s="56" t="e">
        <f>平台团队!#REF!</f>
        <v>#REF!</v>
      </c>
      <c r="D406" s="56" t="e">
        <f>平台团队!#REF!</f>
        <v>#REF!</v>
      </c>
      <c r="E406" s="78" t="e">
        <f t="shared" si="12"/>
        <v>#REF!</v>
      </c>
      <c r="F406" s="56" t="e">
        <f>平台团队!#REF!</f>
        <v>#REF!</v>
      </c>
      <c r="G406" s="78" t="e">
        <f t="shared" si="13"/>
        <v>#REF!</v>
      </c>
      <c r="H406" s="56" t="e">
        <f>平台团队!#REF!</f>
        <v>#REF!</v>
      </c>
      <c r="I406" s="56" t="e">
        <f>平台团队!#REF!</f>
        <v>#REF!</v>
      </c>
      <c r="J406" s="56" t="e">
        <f>平台团队!#REF!</f>
        <v>#REF!</v>
      </c>
      <c r="K406" s="56" t="e">
        <f>平台团队!#REF!</f>
        <v>#REF!</v>
      </c>
      <c r="L406" s="56" t="e">
        <f>平台团队!#REF!</f>
        <v>#REF!</v>
      </c>
      <c r="M406" s="76" t="e">
        <f>平台团队!#REF!</f>
        <v>#REF!</v>
      </c>
      <c r="N406" s="72" t="e">
        <f>平台团队!#REF!</f>
        <v>#REF!</v>
      </c>
      <c r="O406" s="56" t="e">
        <f>平台团队!#REF!</f>
        <v>#REF!</v>
      </c>
      <c r="P406" s="72" t="e">
        <f>VLOOKUP(B406,[3]Sheet1!$A$3:$C$68,2,FALSE)</f>
        <v>#REF!</v>
      </c>
      <c r="Q406" s="72" t="e">
        <f>VLOOKUP(B406,[3]Sheet1!$A$3:$C$68,3,FALSE)</f>
        <v>#REF!</v>
      </c>
      <c r="R406" s="56" t="e">
        <f>平台团队!#REF!</f>
        <v>#REF!</v>
      </c>
      <c r="S406" s="70"/>
      <c r="T406" s="56">
        <v>2015</v>
      </c>
    </row>
    <row r="407" spans="1:20">
      <c r="A407" s="77" t="e">
        <f>平台团队!#REF!</f>
        <v>#REF!</v>
      </c>
      <c r="B407" s="75" t="e">
        <f>平台团队!#REF!</f>
        <v>#REF!</v>
      </c>
      <c r="C407" s="56" t="e">
        <f>平台团队!#REF!</f>
        <v>#REF!</v>
      </c>
      <c r="D407" s="56" t="e">
        <f>平台团队!#REF!</f>
        <v>#REF!</v>
      </c>
      <c r="E407" s="78" t="e">
        <f t="shared" si="12"/>
        <v>#REF!</v>
      </c>
      <c r="F407" s="56" t="e">
        <f>平台团队!#REF!</f>
        <v>#REF!</v>
      </c>
      <c r="G407" s="78" t="e">
        <f t="shared" si="13"/>
        <v>#REF!</v>
      </c>
      <c r="H407" s="56" t="e">
        <f>平台团队!#REF!</f>
        <v>#REF!</v>
      </c>
      <c r="I407" s="56" t="e">
        <f>平台团队!#REF!</f>
        <v>#REF!</v>
      </c>
      <c r="J407" s="56" t="e">
        <f>平台团队!#REF!</f>
        <v>#REF!</v>
      </c>
      <c r="K407" s="56" t="e">
        <f>平台团队!#REF!</f>
        <v>#REF!</v>
      </c>
      <c r="L407" s="56" t="e">
        <f>平台团队!#REF!</f>
        <v>#REF!</v>
      </c>
      <c r="M407" s="76" t="e">
        <f>平台团队!#REF!</f>
        <v>#REF!</v>
      </c>
      <c r="N407" s="72" t="e">
        <f>平台团队!#REF!</f>
        <v>#REF!</v>
      </c>
      <c r="O407" s="56" t="e">
        <f>平台团队!#REF!</f>
        <v>#REF!</v>
      </c>
      <c r="P407" s="72" t="e">
        <f>VLOOKUP(B407,[3]Sheet1!$A$3:$C$68,2,FALSE)</f>
        <v>#REF!</v>
      </c>
      <c r="Q407" s="72" t="e">
        <f>VLOOKUP(B407,[3]Sheet1!$A$3:$C$68,3,FALSE)</f>
        <v>#REF!</v>
      </c>
      <c r="R407" s="56" t="e">
        <f>平台团队!#REF!</f>
        <v>#REF!</v>
      </c>
      <c r="S407" s="70"/>
      <c r="T407" s="56">
        <v>2015</v>
      </c>
    </row>
    <row r="408" spans="1:20">
      <c r="A408" s="77" t="e">
        <f>平台团队!#REF!</f>
        <v>#REF!</v>
      </c>
      <c r="B408" s="75" t="e">
        <f>平台团队!#REF!</f>
        <v>#REF!</v>
      </c>
      <c r="C408" s="56" t="e">
        <f>平台团队!#REF!</f>
        <v>#REF!</v>
      </c>
      <c r="D408" s="56" t="e">
        <f>平台团队!#REF!</f>
        <v>#REF!</v>
      </c>
      <c r="E408" s="78" t="e">
        <f t="shared" si="12"/>
        <v>#REF!</v>
      </c>
      <c r="F408" s="56" t="e">
        <f>平台团队!#REF!</f>
        <v>#REF!</v>
      </c>
      <c r="G408" s="78" t="e">
        <f t="shared" si="13"/>
        <v>#REF!</v>
      </c>
      <c r="H408" s="56" t="e">
        <f>平台团队!#REF!</f>
        <v>#REF!</v>
      </c>
      <c r="I408" s="56" t="e">
        <f>平台团队!#REF!</f>
        <v>#REF!</v>
      </c>
      <c r="J408" s="56" t="e">
        <f>平台团队!#REF!</f>
        <v>#REF!</v>
      </c>
      <c r="K408" s="56" t="e">
        <f>平台团队!#REF!</f>
        <v>#REF!</v>
      </c>
      <c r="L408" s="56" t="e">
        <f>平台团队!#REF!</f>
        <v>#REF!</v>
      </c>
      <c r="M408" s="76" t="e">
        <f>平台团队!#REF!</f>
        <v>#REF!</v>
      </c>
      <c r="N408" s="72" t="e">
        <f>平台团队!#REF!</f>
        <v>#REF!</v>
      </c>
      <c r="O408" s="56" t="e">
        <f>平台团队!#REF!</f>
        <v>#REF!</v>
      </c>
      <c r="P408" s="72" t="e">
        <f>VLOOKUP(B408,[3]Sheet1!$A$3:$C$68,2,FALSE)</f>
        <v>#REF!</v>
      </c>
      <c r="Q408" s="72" t="e">
        <f>VLOOKUP(B408,[3]Sheet1!$A$3:$C$68,3,FALSE)</f>
        <v>#REF!</v>
      </c>
      <c r="R408" s="56" t="e">
        <f>平台团队!#REF!</f>
        <v>#REF!</v>
      </c>
      <c r="S408" s="70"/>
      <c r="T408" s="56">
        <v>2015</v>
      </c>
    </row>
    <row r="409" spans="1:20">
      <c r="A409" s="77" t="e">
        <f>平台团队!#REF!</f>
        <v>#REF!</v>
      </c>
      <c r="B409" s="75" t="e">
        <f>平台团队!#REF!</f>
        <v>#REF!</v>
      </c>
      <c r="C409" s="56" t="e">
        <f>平台团队!#REF!</f>
        <v>#REF!</v>
      </c>
      <c r="D409" s="56" t="e">
        <f>平台团队!#REF!</f>
        <v>#REF!</v>
      </c>
      <c r="E409" s="78" t="e">
        <f t="shared" si="12"/>
        <v>#REF!</v>
      </c>
      <c r="F409" s="56" t="e">
        <f>平台团队!#REF!</f>
        <v>#REF!</v>
      </c>
      <c r="G409" s="78" t="e">
        <f t="shared" si="13"/>
        <v>#REF!</v>
      </c>
      <c r="H409" s="56" t="e">
        <f>平台团队!#REF!</f>
        <v>#REF!</v>
      </c>
      <c r="I409" s="56" t="e">
        <f>平台团队!#REF!</f>
        <v>#REF!</v>
      </c>
      <c r="J409" s="56" t="e">
        <f>平台团队!#REF!</f>
        <v>#REF!</v>
      </c>
      <c r="K409" s="56" t="e">
        <f>平台团队!#REF!</f>
        <v>#REF!</v>
      </c>
      <c r="L409" s="56" t="e">
        <f>平台团队!#REF!</f>
        <v>#REF!</v>
      </c>
      <c r="M409" s="76" t="e">
        <f>平台团队!#REF!</f>
        <v>#REF!</v>
      </c>
      <c r="N409" s="72" t="e">
        <f>平台团队!#REF!</f>
        <v>#REF!</v>
      </c>
      <c r="O409" s="56" t="e">
        <f>平台团队!#REF!</f>
        <v>#REF!</v>
      </c>
      <c r="P409" s="72" t="e">
        <f>VLOOKUP(B409,[3]Sheet1!$A$3:$C$68,2,FALSE)</f>
        <v>#REF!</v>
      </c>
      <c r="Q409" s="72" t="e">
        <f>VLOOKUP(B409,[3]Sheet1!$A$3:$C$68,3,FALSE)</f>
        <v>#REF!</v>
      </c>
      <c r="R409" s="56" t="e">
        <f>平台团队!#REF!</f>
        <v>#REF!</v>
      </c>
      <c r="S409" s="70"/>
      <c r="T409" s="56">
        <v>2015</v>
      </c>
    </row>
    <row r="410" spans="1:20">
      <c r="A410" s="77" t="e">
        <f>平台团队!#REF!</f>
        <v>#REF!</v>
      </c>
      <c r="B410" s="75" t="e">
        <f>平台团队!#REF!</f>
        <v>#REF!</v>
      </c>
      <c r="C410" s="56" t="e">
        <f>平台团队!#REF!</f>
        <v>#REF!</v>
      </c>
      <c r="D410" s="56" t="e">
        <f>平台团队!#REF!</f>
        <v>#REF!</v>
      </c>
      <c r="E410" s="78" t="e">
        <f t="shared" si="12"/>
        <v>#REF!</v>
      </c>
      <c r="F410" s="56" t="e">
        <f>平台团队!#REF!</f>
        <v>#REF!</v>
      </c>
      <c r="G410" s="78" t="e">
        <f t="shared" si="13"/>
        <v>#REF!</v>
      </c>
      <c r="H410" s="56" t="e">
        <f>平台团队!#REF!</f>
        <v>#REF!</v>
      </c>
      <c r="I410" s="56" t="e">
        <f>平台团队!#REF!</f>
        <v>#REF!</v>
      </c>
      <c r="J410" s="56" t="e">
        <f>平台团队!#REF!</f>
        <v>#REF!</v>
      </c>
      <c r="K410" s="56" t="e">
        <f>平台团队!#REF!</f>
        <v>#REF!</v>
      </c>
      <c r="L410" s="56" t="e">
        <f>平台团队!#REF!</f>
        <v>#REF!</v>
      </c>
      <c r="M410" s="76" t="e">
        <f>平台团队!#REF!</f>
        <v>#REF!</v>
      </c>
      <c r="N410" s="72" t="e">
        <f>平台团队!#REF!</f>
        <v>#REF!</v>
      </c>
      <c r="O410" s="56" t="e">
        <f>平台团队!#REF!</f>
        <v>#REF!</v>
      </c>
      <c r="P410" s="72" t="e">
        <f>VLOOKUP(B410,[3]Sheet1!$A$3:$C$68,2,FALSE)</f>
        <v>#REF!</v>
      </c>
      <c r="Q410" s="72" t="e">
        <f>VLOOKUP(B410,[3]Sheet1!$A$3:$C$68,3,FALSE)</f>
        <v>#REF!</v>
      </c>
      <c r="R410" s="56" t="e">
        <f>平台团队!#REF!</f>
        <v>#REF!</v>
      </c>
      <c r="S410" s="70"/>
      <c r="T410" s="56">
        <v>2015</v>
      </c>
    </row>
    <row r="411" spans="1:20">
      <c r="A411" s="77" t="e">
        <f>平台团队!#REF!</f>
        <v>#REF!</v>
      </c>
      <c r="B411" s="75" t="e">
        <f>平台团队!#REF!</f>
        <v>#REF!</v>
      </c>
      <c r="C411" s="56" t="e">
        <f>平台团队!#REF!</f>
        <v>#REF!</v>
      </c>
      <c r="D411" s="56" t="e">
        <f>平台团队!#REF!</f>
        <v>#REF!</v>
      </c>
      <c r="E411" s="78" t="e">
        <f t="shared" si="12"/>
        <v>#REF!</v>
      </c>
      <c r="F411" s="56" t="e">
        <f>平台团队!#REF!</f>
        <v>#REF!</v>
      </c>
      <c r="G411" s="78" t="e">
        <f t="shared" si="13"/>
        <v>#REF!</v>
      </c>
      <c r="H411" s="56" t="e">
        <f>平台团队!#REF!</f>
        <v>#REF!</v>
      </c>
      <c r="I411" s="56" t="e">
        <f>平台团队!#REF!</f>
        <v>#REF!</v>
      </c>
      <c r="J411" s="56" t="e">
        <f>平台团队!#REF!</f>
        <v>#REF!</v>
      </c>
      <c r="K411" s="56" t="e">
        <f>平台团队!#REF!</f>
        <v>#REF!</v>
      </c>
      <c r="L411" s="56" t="e">
        <f>平台团队!#REF!</f>
        <v>#REF!</v>
      </c>
      <c r="M411" s="76" t="e">
        <f>平台团队!#REF!</f>
        <v>#REF!</v>
      </c>
      <c r="N411" s="72" t="e">
        <f>平台团队!#REF!</f>
        <v>#REF!</v>
      </c>
      <c r="O411" s="56" t="e">
        <f>平台团队!#REF!</f>
        <v>#REF!</v>
      </c>
      <c r="P411" s="72" t="e">
        <f>VLOOKUP(B411,[3]Sheet1!$A$3:$C$68,2,FALSE)</f>
        <v>#REF!</v>
      </c>
      <c r="Q411" s="72" t="e">
        <f>VLOOKUP(B411,[3]Sheet1!$A$3:$C$68,3,FALSE)</f>
        <v>#REF!</v>
      </c>
      <c r="R411" s="56" t="e">
        <f>平台团队!#REF!</f>
        <v>#REF!</v>
      </c>
      <c r="S411" s="70"/>
      <c r="T411" s="56">
        <v>2015</v>
      </c>
    </row>
    <row r="412" spans="1:20">
      <c r="A412" s="77" t="e">
        <f>平台团队!#REF!</f>
        <v>#REF!</v>
      </c>
      <c r="B412" s="75" t="e">
        <f>平台团队!#REF!</f>
        <v>#REF!</v>
      </c>
      <c r="C412" s="56" t="e">
        <f>平台团队!#REF!</f>
        <v>#REF!</v>
      </c>
      <c r="D412" s="56" t="e">
        <f>平台团队!#REF!</f>
        <v>#REF!</v>
      </c>
      <c r="E412" s="78" t="e">
        <f t="shared" si="12"/>
        <v>#REF!</v>
      </c>
      <c r="F412" s="56" t="e">
        <f>平台团队!#REF!</f>
        <v>#REF!</v>
      </c>
      <c r="G412" s="78" t="e">
        <f t="shared" si="13"/>
        <v>#REF!</v>
      </c>
      <c r="H412" s="56" t="e">
        <f>平台团队!#REF!</f>
        <v>#REF!</v>
      </c>
      <c r="I412" s="56" t="e">
        <f>平台团队!#REF!</f>
        <v>#REF!</v>
      </c>
      <c r="J412" s="56" t="e">
        <f>平台团队!#REF!</f>
        <v>#REF!</v>
      </c>
      <c r="K412" s="56" t="e">
        <f>平台团队!#REF!</f>
        <v>#REF!</v>
      </c>
      <c r="L412" s="56" t="e">
        <f>平台团队!#REF!</f>
        <v>#REF!</v>
      </c>
      <c r="M412" s="76" t="e">
        <f>平台团队!#REF!</f>
        <v>#REF!</v>
      </c>
      <c r="N412" s="72" t="e">
        <f>平台团队!#REF!</f>
        <v>#REF!</v>
      </c>
      <c r="O412" s="56" t="e">
        <f>平台团队!#REF!</f>
        <v>#REF!</v>
      </c>
      <c r="P412" s="72" t="e">
        <f>VLOOKUP(B412,[3]Sheet1!$A$3:$C$68,2,FALSE)</f>
        <v>#REF!</v>
      </c>
      <c r="Q412" s="72" t="e">
        <f>VLOOKUP(B412,[3]Sheet1!$A$3:$C$68,3,FALSE)</f>
        <v>#REF!</v>
      </c>
      <c r="R412" s="56" t="e">
        <f>平台团队!#REF!</f>
        <v>#REF!</v>
      </c>
      <c r="S412" s="70"/>
      <c r="T412" s="56">
        <v>2015</v>
      </c>
    </row>
    <row r="413" spans="1:20">
      <c r="A413" s="77" t="e">
        <f>平台团队!#REF!</f>
        <v>#REF!</v>
      </c>
      <c r="B413" s="75" t="e">
        <f>平台团队!#REF!</f>
        <v>#REF!</v>
      </c>
      <c r="C413" s="56" t="e">
        <f>平台团队!#REF!</f>
        <v>#REF!</v>
      </c>
      <c r="D413" s="56" t="e">
        <f>平台团队!#REF!</f>
        <v>#REF!</v>
      </c>
      <c r="E413" s="78" t="e">
        <f t="shared" si="12"/>
        <v>#REF!</v>
      </c>
      <c r="F413" s="56" t="e">
        <f>平台团队!#REF!</f>
        <v>#REF!</v>
      </c>
      <c r="G413" s="78" t="e">
        <f t="shared" si="13"/>
        <v>#REF!</v>
      </c>
      <c r="H413" s="56" t="e">
        <f>平台团队!#REF!</f>
        <v>#REF!</v>
      </c>
      <c r="I413" s="56" t="e">
        <f>平台团队!#REF!</f>
        <v>#REF!</v>
      </c>
      <c r="J413" s="56" t="e">
        <f>平台团队!#REF!</f>
        <v>#REF!</v>
      </c>
      <c r="K413" s="56" t="e">
        <f>平台团队!#REF!</f>
        <v>#REF!</v>
      </c>
      <c r="L413" s="56" t="e">
        <f>平台团队!#REF!</f>
        <v>#REF!</v>
      </c>
      <c r="M413" s="76" t="e">
        <f>平台团队!#REF!</f>
        <v>#REF!</v>
      </c>
      <c r="N413" s="72" t="e">
        <f>平台团队!#REF!</f>
        <v>#REF!</v>
      </c>
      <c r="O413" s="56" t="e">
        <f>平台团队!#REF!</f>
        <v>#REF!</v>
      </c>
      <c r="P413" s="72" t="e">
        <f>VLOOKUP(B413,[3]Sheet1!$A$3:$C$68,2,FALSE)</f>
        <v>#REF!</v>
      </c>
      <c r="Q413" s="72" t="e">
        <f>VLOOKUP(B413,[3]Sheet1!$A$3:$C$68,3,FALSE)</f>
        <v>#REF!</v>
      </c>
      <c r="R413" s="56" t="e">
        <f>平台团队!#REF!</f>
        <v>#REF!</v>
      </c>
      <c r="S413" s="70"/>
      <c r="T413" s="56">
        <v>2015</v>
      </c>
    </row>
    <row r="414" spans="1:20">
      <c r="A414" s="77" t="e">
        <f>平台团队!#REF!</f>
        <v>#REF!</v>
      </c>
      <c r="B414" s="75" t="e">
        <f>平台团队!#REF!</f>
        <v>#REF!</v>
      </c>
      <c r="C414" s="56" t="e">
        <f>平台团队!#REF!</f>
        <v>#REF!</v>
      </c>
      <c r="D414" s="56" t="e">
        <f>平台团队!#REF!</f>
        <v>#REF!</v>
      </c>
      <c r="E414" s="78" t="e">
        <f t="shared" si="12"/>
        <v>#REF!</v>
      </c>
      <c r="F414" s="56" t="e">
        <f>平台团队!#REF!</f>
        <v>#REF!</v>
      </c>
      <c r="G414" s="78" t="e">
        <f t="shared" si="13"/>
        <v>#REF!</v>
      </c>
      <c r="H414" s="56" t="e">
        <f>平台团队!#REF!</f>
        <v>#REF!</v>
      </c>
      <c r="I414" s="56" t="e">
        <f>平台团队!#REF!</f>
        <v>#REF!</v>
      </c>
      <c r="J414" s="56" t="e">
        <f>平台团队!#REF!</f>
        <v>#REF!</v>
      </c>
      <c r="K414" s="56" t="e">
        <f>平台团队!#REF!</f>
        <v>#REF!</v>
      </c>
      <c r="L414" s="56" t="e">
        <f>平台团队!#REF!</f>
        <v>#REF!</v>
      </c>
      <c r="M414" s="76" t="e">
        <f>平台团队!#REF!</f>
        <v>#REF!</v>
      </c>
      <c r="N414" s="72" t="e">
        <f>平台团队!#REF!</f>
        <v>#REF!</v>
      </c>
      <c r="O414" s="56" t="e">
        <f>平台团队!#REF!</f>
        <v>#REF!</v>
      </c>
      <c r="P414" s="72" t="e">
        <f>VLOOKUP(B414,[3]Sheet1!$A$3:$C$68,2,FALSE)</f>
        <v>#REF!</v>
      </c>
      <c r="Q414" s="72" t="e">
        <f>VLOOKUP(B414,[3]Sheet1!$A$3:$C$68,3,FALSE)</f>
        <v>#REF!</v>
      </c>
      <c r="R414" s="56" t="e">
        <f>平台团队!#REF!</f>
        <v>#REF!</v>
      </c>
      <c r="S414" s="70"/>
      <c r="T414" s="56">
        <v>2015</v>
      </c>
    </row>
    <row r="415" spans="1:20">
      <c r="A415" s="77" t="e">
        <f>平台团队!#REF!</f>
        <v>#REF!</v>
      </c>
      <c r="B415" s="75" t="e">
        <f>平台团队!#REF!</f>
        <v>#REF!</v>
      </c>
      <c r="C415" s="56" t="e">
        <f>平台团队!#REF!</f>
        <v>#REF!</v>
      </c>
      <c r="D415" s="56" t="e">
        <f>平台团队!#REF!</f>
        <v>#REF!</v>
      </c>
      <c r="E415" s="78" t="e">
        <f t="shared" si="12"/>
        <v>#REF!</v>
      </c>
      <c r="F415" s="56" t="e">
        <f>平台团队!#REF!</f>
        <v>#REF!</v>
      </c>
      <c r="G415" s="78" t="e">
        <f t="shared" si="13"/>
        <v>#REF!</v>
      </c>
      <c r="H415" s="56" t="e">
        <f>平台团队!#REF!</f>
        <v>#REF!</v>
      </c>
      <c r="I415" s="56" t="e">
        <f>平台团队!#REF!</f>
        <v>#REF!</v>
      </c>
      <c r="J415" s="56" t="e">
        <f>平台团队!#REF!</f>
        <v>#REF!</v>
      </c>
      <c r="K415" s="56" t="e">
        <f>平台团队!#REF!</f>
        <v>#REF!</v>
      </c>
      <c r="L415" s="56" t="e">
        <f>平台团队!#REF!</f>
        <v>#REF!</v>
      </c>
      <c r="M415" s="76" t="e">
        <f>平台团队!#REF!</f>
        <v>#REF!</v>
      </c>
      <c r="N415" s="72" t="e">
        <f>平台团队!#REF!</f>
        <v>#REF!</v>
      </c>
      <c r="O415" s="56" t="e">
        <f>平台团队!#REF!</f>
        <v>#REF!</v>
      </c>
      <c r="P415" s="72" t="e">
        <f>VLOOKUP(B415,[3]Sheet1!$A$3:$C$68,2,FALSE)</f>
        <v>#REF!</v>
      </c>
      <c r="Q415" s="72" t="e">
        <f>VLOOKUP(B415,[3]Sheet1!$A$3:$C$68,3,FALSE)</f>
        <v>#REF!</v>
      </c>
      <c r="R415" s="56" t="e">
        <f>平台团队!#REF!</f>
        <v>#REF!</v>
      </c>
      <c r="S415" s="70"/>
      <c r="T415" s="56">
        <v>2015</v>
      </c>
    </row>
    <row r="416" spans="1:20">
      <c r="A416" s="77" t="e">
        <f>平台团队!#REF!</f>
        <v>#REF!</v>
      </c>
      <c r="B416" s="75" t="e">
        <f>平台团队!#REF!</f>
        <v>#REF!</v>
      </c>
      <c r="C416" s="56" t="e">
        <f>平台团队!#REF!</f>
        <v>#REF!</v>
      </c>
      <c r="D416" s="56" t="e">
        <f>平台团队!#REF!</f>
        <v>#REF!</v>
      </c>
      <c r="E416" s="78" t="e">
        <f t="shared" si="12"/>
        <v>#REF!</v>
      </c>
      <c r="F416" s="56" t="e">
        <f>平台团队!#REF!</f>
        <v>#REF!</v>
      </c>
      <c r="G416" s="78" t="e">
        <f t="shared" si="13"/>
        <v>#REF!</v>
      </c>
      <c r="H416" s="56" t="e">
        <f>平台团队!#REF!</f>
        <v>#REF!</v>
      </c>
      <c r="I416" s="56" t="e">
        <f>平台团队!#REF!</f>
        <v>#REF!</v>
      </c>
      <c r="J416" s="56" t="e">
        <f>平台团队!#REF!</f>
        <v>#REF!</v>
      </c>
      <c r="K416" s="56" t="e">
        <f>平台团队!#REF!</f>
        <v>#REF!</v>
      </c>
      <c r="L416" s="56" t="e">
        <f>平台团队!#REF!</f>
        <v>#REF!</v>
      </c>
      <c r="M416" s="76" t="e">
        <f>平台团队!#REF!</f>
        <v>#REF!</v>
      </c>
      <c r="N416" s="72" t="e">
        <f>平台团队!#REF!</f>
        <v>#REF!</v>
      </c>
      <c r="O416" s="56" t="e">
        <f>平台团队!#REF!</f>
        <v>#REF!</v>
      </c>
      <c r="P416" s="72" t="e">
        <f>VLOOKUP(B416,[3]Sheet1!$A$3:$C$68,2,FALSE)</f>
        <v>#REF!</v>
      </c>
      <c r="Q416" s="72" t="e">
        <f>VLOOKUP(B416,[3]Sheet1!$A$3:$C$68,3,FALSE)</f>
        <v>#REF!</v>
      </c>
      <c r="R416" s="56" t="e">
        <f>平台团队!#REF!</f>
        <v>#REF!</v>
      </c>
      <c r="S416" s="70"/>
      <c r="T416" s="56">
        <v>2015</v>
      </c>
    </row>
    <row r="417" spans="1:20">
      <c r="A417" s="77" t="e">
        <f>平台团队!#REF!</f>
        <v>#REF!</v>
      </c>
      <c r="B417" s="75" t="e">
        <f>平台团队!#REF!</f>
        <v>#REF!</v>
      </c>
      <c r="C417" s="56" t="e">
        <f>平台团队!#REF!</f>
        <v>#REF!</v>
      </c>
      <c r="D417" s="56" t="e">
        <f>平台团队!#REF!</f>
        <v>#REF!</v>
      </c>
      <c r="E417" s="78" t="e">
        <f t="shared" si="12"/>
        <v>#REF!</v>
      </c>
      <c r="F417" s="56" t="e">
        <f>平台团队!#REF!</f>
        <v>#REF!</v>
      </c>
      <c r="G417" s="78" t="e">
        <f t="shared" si="13"/>
        <v>#REF!</v>
      </c>
      <c r="H417" s="56" t="e">
        <f>平台团队!#REF!</f>
        <v>#REF!</v>
      </c>
      <c r="I417" s="56" t="e">
        <f>平台团队!#REF!</f>
        <v>#REF!</v>
      </c>
      <c r="J417" s="56" t="e">
        <f>平台团队!#REF!</f>
        <v>#REF!</v>
      </c>
      <c r="K417" s="56" t="e">
        <f>平台团队!#REF!</f>
        <v>#REF!</v>
      </c>
      <c r="L417" s="56" t="e">
        <f>平台团队!#REF!</f>
        <v>#REF!</v>
      </c>
      <c r="M417" s="76" t="e">
        <f>平台团队!#REF!</f>
        <v>#REF!</v>
      </c>
      <c r="N417" s="72" t="e">
        <f>平台团队!#REF!</f>
        <v>#REF!</v>
      </c>
      <c r="O417" s="56" t="e">
        <f>平台团队!#REF!</f>
        <v>#REF!</v>
      </c>
      <c r="P417" s="72" t="e">
        <f>VLOOKUP(B417,[3]Sheet1!$A$3:$C$68,2,FALSE)</f>
        <v>#REF!</v>
      </c>
      <c r="Q417" s="72" t="e">
        <f>VLOOKUP(B417,[3]Sheet1!$A$3:$C$68,3,FALSE)</f>
        <v>#REF!</v>
      </c>
      <c r="R417" s="56" t="e">
        <f>平台团队!#REF!</f>
        <v>#REF!</v>
      </c>
      <c r="S417" s="70"/>
      <c r="T417" s="56">
        <v>2015</v>
      </c>
    </row>
    <row r="418" spans="1:20">
      <c r="A418" s="77" t="e">
        <f>平台团队!#REF!</f>
        <v>#REF!</v>
      </c>
      <c r="B418" s="75" t="e">
        <f>平台团队!#REF!</f>
        <v>#REF!</v>
      </c>
      <c r="C418" s="56" t="e">
        <f>平台团队!#REF!</f>
        <v>#REF!</v>
      </c>
      <c r="D418" s="56" t="e">
        <f>平台团队!#REF!</f>
        <v>#REF!</v>
      </c>
      <c r="E418" s="78" t="e">
        <f t="shared" si="12"/>
        <v>#REF!</v>
      </c>
      <c r="F418" s="56" t="e">
        <f>平台团队!#REF!</f>
        <v>#REF!</v>
      </c>
      <c r="G418" s="78" t="e">
        <f t="shared" si="13"/>
        <v>#REF!</v>
      </c>
      <c r="H418" s="56" t="e">
        <f>平台团队!#REF!</f>
        <v>#REF!</v>
      </c>
      <c r="I418" s="56" t="e">
        <f>平台团队!#REF!</f>
        <v>#REF!</v>
      </c>
      <c r="J418" s="56" t="e">
        <f>平台团队!#REF!</f>
        <v>#REF!</v>
      </c>
      <c r="K418" s="56" t="e">
        <f>平台团队!#REF!</f>
        <v>#REF!</v>
      </c>
      <c r="L418" s="56" t="e">
        <f>平台团队!#REF!</f>
        <v>#REF!</v>
      </c>
      <c r="M418" s="76" t="e">
        <f>平台团队!#REF!</f>
        <v>#REF!</v>
      </c>
      <c r="N418" s="72" t="e">
        <f>平台团队!#REF!</f>
        <v>#REF!</v>
      </c>
      <c r="O418" s="56" t="e">
        <f>平台团队!#REF!</f>
        <v>#REF!</v>
      </c>
      <c r="P418" s="72" t="e">
        <f>VLOOKUP(B418,[3]Sheet1!$A$3:$C$68,2,FALSE)</f>
        <v>#REF!</v>
      </c>
      <c r="Q418" s="72" t="e">
        <f>VLOOKUP(B418,[3]Sheet1!$A$3:$C$68,3,FALSE)</f>
        <v>#REF!</v>
      </c>
      <c r="R418" s="56" t="e">
        <f>平台团队!#REF!</f>
        <v>#REF!</v>
      </c>
      <c r="S418" s="70"/>
      <c r="T418" s="56">
        <v>2015</v>
      </c>
    </row>
    <row r="419" spans="1:20">
      <c r="A419" s="77" t="e">
        <f>平台团队!#REF!</f>
        <v>#REF!</v>
      </c>
      <c r="B419" s="75" t="e">
        <f>平台团队!#REF!</f>
        <v>#REF!</v>
      </c>
      <c r="C419" s="56" t="e">
        <f>平台团队!#REF!</f>
        <v>#REF!</v>
      </c>
      <c r="D419" s="56" t="e">
        <f>平台团队!#REF!</f>
        <v>#REF!</v>
      </c>
      <c r="E419" s="78" t="e">
        <f t="shared" si="12"/>
        <v>#REF!</v>
      </c>
      <c r="F419" s="56" t="e">
        <f>平台团队!#REF!</f>
        <v>#REF!</v>
      </c>
      <c r="G419" s="78" t="e">
        <f t="shared" si="13"/>
        <v>#REF!</v>
      </c>
      <c r="H419" s="56" t="e">
        <f>平台团队!#REF!</f>
        <v>#REF!</v>
      </c>
      <c r="I419" s="56" t="e">
        <f>平台团队!#REF!</f>
        <v>#REF!</v>
      </c>
      <c r="J419" s="56" t="e">
        <f>平台团队!#REF!</f>
        <v>#REF!</v>
      </c>
      <c r="K419" s="56" t="e">
        <f>平台团队!#REF!</f>
        <v>#REF!</v>
      </c>
      <c r="L419" s="56" t="e">
        <f>平台团队!#REF!</f>
        <v>#REF!</v>
      </c>
      <c r="M419" s="76" t="e">
        <f>平台团队!#REF!</f>
        <v>#REF!</v>
      </c>
      <c r="N419" s="72" t="e">
        <f>平台团队!#REF!</f>
        <v>#REF!</v>
      </c>
      <c r="O419" s="56" t="e">
        <f>平台团队!#REF!</f>
        <v>#REF!</v>
      </c>
      <c r="P419" s="72" t="e">
        <f>VLOOKUP(B419,[3]Sheet1!$A$3:$C$68,2,FALSE)</f>
        <v>#REF!</v>
      </c>
      <c r="Q419" s="72" t="e">
        <f>VLOOKUP(B419,[3]Sheet1!$A$3:$C$68,3,FALSE)</f>
        <v>#REF!</v>
      </c>
      <c r="R419" s="56" t="e">
        <f>平台团队!#REF!</f>
        <v>#REF!</v>
      </c>
      <c r="S419" s="70"/>
      <c r="T419" s="56">
        <v>2015</v>
      </c>
    </row>
    <row r="420" spans="1:20">
      <c r="A420" s="77" t="e">
        <f>平台团队!#REF!</f>
        <v>#REF!</v>
      </c>
      <c r="B420" s="75" t="e">
        <f>平台团队!#REF!</f>
        <v>#REF!</v>
      </c>
      <c r="C420" s="56" t="e">
        <f>平台团队!#REF!</f>
        <v>#REF!</v>
      </c>
      <c r="D420" s="56" t="e">
        <f>平台团队!#REF!</f>
        <v>#REF!</v>
      </c>
      <c r="E420" s="78" t="e">
        <f t="shared" si="12"/>
        <v>#REF!</v>
      </c>
      <c r="F420" s="56" t="e">
        <f>平台团队!#REF!</f>
        <v>#REF!</v>
      </c>
      <c r="G420" s="78" t="e">
        <f t="shared" si="13"/>
        <v>#REF!</v>
      </c>
      <c r="H420" s="56" t="e">
        <f>平台团队!#REF!</f>
        <v>#REF!</v>
      </c>
      <c r="I420" s="56" t="e">
        <f>平台团队!#REF!</f>
        <v>#REF!</v>
      </c>
      <c r="J420" s="56" t="e">
        <f>平台团队!#REF!</f>
        <v>#REF!</v>
      </c>
      <c r="K420" s="56" t="e">
        <f>平台团队!#REF!</f>
        <v>#REF!</v>
      </c>
      <c r="L420" s="56" t="e">
        <f>平台团队!#REF!</f>
        <v>#REF!</v>
      </c>
      <c r="M420" s="76" t="e">
        <f>平台团队!#REF!</f>
        <v>#REF!</v>
      </c>
      <c r="N420" s="72" t="e">
        <f>平台团队!#REF!</f>
        <v>#REF!</v>
      </c>
      <c r="O420" s="56" t="e">
        <f>平台团队!#REF!</f>
        <v>#REF!</v>
      </c>
      <c r="P420" s="72" t="e">
        <f>VLOOKUP(B420,[3]Sheet1!$A$3:$C$68,2,FALSE)</f>
        <v>#REF!</v>
      </c>
      <c r="Q420" s="72" t="e">
        <f>VLOOKUP(B420,[3]Sheet1!$A$3:$C$68,3,FALSE)</f>
        <v>#REF!</v>
      </c>
      <c r="R420" s="56" t="e">
        <f>平台团队!#REF!</f>
        <v>#REF!</v>
      </c>
      <c r="S420" s="70"/>
      <c r="T420" s="56">
        <v>2015</v>
      </c>
    </row>
    <row r="421" spans="1:20">
      <c r="A421" s="77" t="e">
        <f>平台团队!#REF!</f>
        <v>#REF!</v>
      </c>
      <c r="B421" s="75" t="e">
        <f>平台团队!#REF!</f>
        <v>#REF!</v>
      </c>
      <c r="C421" s="56" t="e">
        <f>平台团队!#REF!</f>
        <v>#REF!</v>
      </c>
      <c r="D421" s="56" t="e">
        <f>平台团队!#REF!</f>
        <v>#REF!</v>
      </c>
      <c r="E421" s="78" t="e">
        <f t="shared" si="12"/>
        <v>#REF!</v>
      </c>
      <c r="F421" s="56" t="e">
        <f>平台团队!#REF!</f>
        <v>#REF!</v>
      </c>
      <c r="G421" s="78" t="e">
        <f t="shared" si="13"/>
        <v>#REF!</v>
      </c>
      <c r="H421" s="56" t="e">
        <f>平台团队!#REF!</f>
        <v>#REF!</v>
      </c>
      <c r="I421" s="56" t="e">
        <f>平台团队!#REF!</f>
        <v>#REF!</v>
      </c>
      <c r="J421" s="56" t="e">
        <f>平台团队!#REF!</f>
        <v>#REF!</v>
      </c>
      <c r="K421" s="56" t="e">
        <f>平台团队!#REF!</f>
        <v>#REF!</v>
      </c>
      <c r="L421" s="56" t="e">
        <f>平台团队!#REF!</f>
        <v>#REF!</v>
      </c>
      <c r="M421" s="76" t="e">
        <f>平台团队!#REF!</f>
        <v>#REF!</v>
      </c>
      <c r="N421" s="72" t="e">
        <f>平台团队!#REF!</f>
        <v>#REF!</v>
      </c>
      <c r="O421" s="56" t="e">
        <f>平台团队!#REF!</f>
        <v>#REF!</v>
      </c>
      <c r="P421" s="72" t="e">
        <f>VLOOKUP(B421,[3]Sheet1!$A$3:$C$68,2,FALSE)</f>
        <v>#REF!</v>
      </c>
      <c r="Q421" s="72" t="e">
        <f>VLOOKUP(B421,[3]Sheet1!$A$3:$C$68,3,FALSE)</f>
        <v>#REF!</v>
      </c>
      <c r="R421" s="56" t="e">
        <f>平台团队!#REF!</f>
        <v>#REF!</v>
      </c>
      <c r="S421" s="70"/>
      <c r="T421" s="56">
        <v>2015</v>
      </c>
    </row>
    <row r="422" spans="1:20">
      <c r="A422" s="77" t="e">
        <f>平台团队!#REF!</f>
        <v>#REF!</v>
      </c>
      <c r="B422" s="75" t="e">
        <f>平台团队!#REF!</f>
        <v>#REF!</v>
      </c>
      <c r="C422" s="56" t="e">
        <f>平台团队!#REF!</f>
        <v>#REF!</v>
      </c>
      <c r="D422" s="56" t="e">
        <f>平台团队!#REF!</f>
        <v>#REF!</v>
      </c>
      <c r="E422" s="78" t="e">
        <f t="shared" si="12"/>
        <v>#REF!</v>
      </c>
      <c r="F422" s="56" t="e">
        <f>平台团队!#REF!</f>
        <v>#REF!</v>
      </c>
      <c r="G422" s="78" t="e">
        <f t="shared" si="13"/>
        <v>#REF!</v>
      </c>
      <c r="H422" s="56" t="e">
        <f>平台团队!#REF!</f>
        <v>#REF!</v>
      </c>
      <c r="I422" s="56" t="e">
        <f>平台团队!#REF!</f>
        <v>#REF!</v>
      </c>
      <c r="J422" s="56" t="e">
        <f>平台团队!#REF!</f>
        <v>#REF!</v>
      </c>
      <c r="K422" s="56" t="e">
        <f>平台团队!#REF!</f>
        <v>#REF!</v>
      </c>
      <c r="L422" s="56" t="e">
        <f>平台团队!#REF!</f>
        <v>#REF!</v>
      </c>
      <c r="M422" s="76" t="e">
        <f>平台团队!#REF!</f>
        <v>#REF!</v>
      </c>
      <c r="N422" s="72" t="e">
        <f>平台团队!#REF!</f>
        <v>#REF!</v>
      </c>
      <c r="O422" s="56" t="e">
        <f>平台团队!#REF!</f>
        <v>#REF!</v>
      </c>
      <c r="P422" s="72" t="e">
        <f>VLOOKUP(B422,[3]Sheet1!$A$3:$C$68,2,FALSE)</f>
        <v>#REF!</v>
      </c>
      <c r="Q422" s="72" t="e">
        <f>VLOOKUP(B422,[3]Sheet1!$A$3:$C$68,3,FALSE)</f>
        <v>#REF!</v>
      </c>
      <c r="R422" s="56" t="e">
        <f>平台团队!#REF!</f>
        <v>#REF!</v>
      </c>
      <c r="S422" s="70"/>
      <c r="T422" s="56">
        <v>2015</v>
      </c>
    </row>
    <row r="423" spans="1:20">
      <c r="A423" s="77" t="e">
        <f>平台团队!#REF!</f>
        <v>#REF!</v>
      </c>
      <c r="B423" s="75" t="e">
        <f>平台团队!#REF!</f>
        <v>#REF!</v>
      </c>
      <c r="C423" s="56" t="e">
        <f>平台团队!#REF!</f>
        <v>#REF!</v>
      </c>
      <c r="D423" s="56" t="e">
        <f>平台团队!#REF!</f>
        <v>#REF!</v>
      </c>
      <c r="E423" s="78" t="e">
        <f t="shared" si="12"/>
        <v>#REF!</v>
      </c>
      <c r="F423" s="56" t="e">
        <f>平台团队!#REF!</f>
        <v>#REF!</v>
      </c>
      <c r="G423" s="78" t="e">
        <f t="shared" si="13"/>
        <v>#REF!</v>
      </c>
      <c r="H423" s="56" t="e">
        <f>平台团队!#REF!</f>
        <v>#REF!</v>
      </c>
      <c r="I423" s="56" t="e">
        <f>平台团队!#REF!</f>
        <v>#REF!</v>
      </c>
      <c r="J423" s="56" t="e">
        <f>平台团队!#REF!</f>
        <v>#REF!</v>
      </c>
      <c r="K423" s="56" t="e">
        <f>平台团队!#REF!</f>
        <v>#REF!</v>
      </c>
      <c r="L423" s="56" t="e">
        <f>平台团队!#REF!</f>
        <v>#REF!</v>
      </c>
      <c r="M423" s="76" t="e">
        <f>平台团队!#REF!</f>
        <v>#REF!</v>
      </c>
      <c r="N423" s="72" t="e">
        <f>平台团队!#REF!</f>
        <v>#REF!</v>
      </c>
      <c r="O423" s="56" t="e">
        <f>平台团队!#REF!</f>
        <v>#REF!</v>
      </c>
      <c r="P423" s="72" t="e">
        <f>VLOOKUP(B423,[3]Sheet1!$A$3:$C$68,2,FALSE)</f>
        <v>#REF!</v>
      </c>
      <c r="Q423" s="72" t="e">
        <f>VLOOKUP(B423,[3]Sheet1!$A$3:$C$68,3,FALSE)</f>
        <v>#REF!</v>
      </c>
      <c r="R423" s="56" t="e">
        <f>平台团队!#REF!</f>
        <v>#REF!</v>
      </c>
      <c r="S423" s="70"/>
      <c r="T423" s="56">
        <v>2015</v>
      </c>
    </row>
    <row r="424" spans="1:20">
      <c r="A424" s="77" t="e">
        <f>平台团队!#REF!</f>
        <v>#REF!</v>
      </c>
      <c r="B424" s="75" t="e">
        <f>平台团队!#REF!</f>
        <v>#REF!</v>
      </c>
      <c r="C424" s="56" t="e">
        <f>平台团队!#REF!</f>
        <v>#REF!</v>
      </c>
      <c r="D424" s="56" t="e">
        <f>平台团队!#REF!</f>
        <v>#REF!</v>
      </c>
      <c r="E424" s="78" t="e">
        <f t="shared" si="12"/>
        <v>#REF!</v>
      </c>
      <c r="F424" s="56" t="e">
        <f>平台团队!#REF!</f>
        <v>#REF!</v>
      </c>
      <c r="G424" s="78" t="e">
        <f t="shared" si="13"/>
        <v>#REF!</v>
      </c>
      <c r="H424" s="56" t="e">
        <f>平台团队!#REF!</f>
        <v>#REF!</v>
      </c>
      <c r="I424" s="56" t="e">
        <f>平台团队!#REF!</f>
        <v>#REF!</v>
      </c>
      <c r="J424" s="56" t="e">
        <f>平台团队!#REF!</f>
        <v>#REF!</v>
      </c>
      <c r="K424" s="56" t="e">
        <f>平台团队!#REF!</f>
        <v>#REF!</v>
      </c>
      <c r="L424" s="56" t="e">
        <f>平台团队!#REF!</f>
        <v>#REF!</v>
      </c>
      <c r="M424" s="76" t="e">
        <f>平台团队!#REF!</f>
        <v>#REF!</v>
      </c>
      <c r="N424" s="72" t="e">
        <f>平台团队!#REF!</f>
        <v>#REF!</v>
      </c>
      <c r="O424" s="56" t="e">
        <f>平台团队!#REF!</f>
        <v>#REF!</v>
      </c>
      <c r="P424" s="72" t="e">
        <f>VLOOKUP(B424,[3]Sheet1!$A$3:$C$68,2,FALSE)</f>
        <v>#REF!</v>
      </c>
      <c r="Q424" s="72" t="e">
        <f>VLOOKUP(B424,[3]Sheet1!$A$3:$C$68,3,FALSE)</f>
        <v>#REF!</v>
      </c>
      <c r="R424" s="56" t="e">
        <f>平台团队!#REF!</f>
        <v>#REF!</v>
      </c>
      <c r="S424" s="70"/>
      <c r="T424" s="56">
        <v>2015</v>
      </c>
    </row>
    <row r="425" spans="1:20">
      <c r="A425" s="77" t="e">
        <f>平台团队!#REF!</f>
        <v>#REF!</v>
      </c>
      <c r="B425" s="75" t="e">
        <f>平台团队!#REF!</f>
        <v>#REF!</v>
      </c>
      <c r="C425" s="56" t="e">
        <f>平台团队!#REF!</f>
        <v>#REF!</v>
      </c>
      <c r="D425" s="56" t="e">
        <f>平台团队!#REF!</f>
        <v>#REF!</v>
      </c>
      <c r="E425" s="78" t="e">
        <f t="shared" si="12"/>
        <v>#REF!</v>
      </c>
      <c r="F425" s="56" t="e">
        <f>平台团队!#REF!</f>
        <v>#REF!</v>
      </c>
      <c r="G425" s="78" t="e">
        <f t="shared" si="13"/>
        <v>#REF!</v>
      </c>
      <c r="H425" s="56" t="e">
        <f>平台团队!#REF!</f>
        <v>#REF!</v>
      </c>
      <c r="I425" s="56" t="e">
        <f>平台团队!#REF!</f>
        <v>#REF!</v>
      </c>
      <c r="J425" s="56" t="e">
        <f>平台团队!#REF!</f>
        <v>#REF!</v>
      </c>
      <c r="K425" s="56" t="e">
        <f>平台团队!#REF!</f>
        <v>#REF!</v>
      </c>
      <c r="L425" s="56" t="e">
        <f>平台团队!#REF!</f>
        <v>#REF!</v>
      </c>
      <c r="M425" s="76" t="e">
        <f>平台团队!#REF!</f>
        <v>#REF!</v>
      </c>
      <c r="N425" s="72" t="e">
        <f>平台团队!#REF!</f>
        <v>#REF!</v>
      </c>
      <c r="O425" s="56" t="e">
        <f>平台团队!#REF!</f>
        <v>#REF!</v>
      </c>
      <c r="P425" s="72" t="e">
        <f>VLOOKUP(B425,[3]Sheet1!$A$3:$C$68,2,FALSE)</f>
        <v>#REF!</v>
      </c>
      <c r="Q425" s="72" t="e">
        <f>VLOOKUP(B425,[3]Sheet1!$A$3:$C$68,3,FALSE)</f>
        <v>#REF!</v>
      </c>
      <c r="R425" s="56" t="e">
        <f>平台团队!#REF!</f>
        <v>#REF!</v>
      </c>
      <c r="S425" s="70"/>
      <c r="T425" s="56">
        <v>2015</v>
      </c>
    </row>
    <row r="426" spans="1:20">
      <c r="A426" s="77" t="e">
        <f>平台团队!#REF!</f>
        <v>#REF!</v>
      </c>
      <c r="B426" s="75" t="e">
        <f>平台团队!#REF!</f>
        <v>#REF!</v>
      </c>
      <c r="C426" s="56" t="e">
        <f>平台团队!#REF!</f>
        <v>#REF!</v>
      </c>
      <c r="D426" s="56" t="e">
        <f>平台团队!#REF!</f>
        <v>#REF!</v>
      </c>
      <c r="E426" s="78" t="e">
        <f t="shared" si="12"/>
        <v>#REF!</v>
      </c>
      <c r="F426" s="56" t="e">
        <f>平台团队!#REF!</f>
        <v>#REF!</v>
      </c>
      <c r="G426" s="78" t="e">
        <f t="shared" si="13"/>
        <v>#REF!</v>
      </c>
      <c r="H426" s="56" t="e">
        <f>平台团队!#REF!</f>
        <v>#REF!</v>
      </c>
      <c r="I426" s="56" t="e">
        <f>平台团队!#REF!</f>
        <v>#REF!</v>
      </c>
      <c r="J426" s="56" t="e">
        <f>平台团队!#REF!</f>
        <v>#REF!</v>
      </c>
      <c r="K426" s="56" t="e">
        <f>平台团队!#REF!</f>
        <v>#REF!</v>
      </c>
      <c r="L426" s="56" t="e">
        <f>平台团队!#REF!</f>
        <v>#REF!</v>
      </c>
      <c r="M426" s="76" t="e">
        <f>平台团队!#REF!</f>
        <v>#REF!</v>
      </c>
      <c r="N426" s="72" t="e">
        <f>平台团队!#REF!</f>
        <v>#REF!</v>
      </c>
      <c r="O426" s="56" t="e">
        <f>平台团队!#REF!</f>
        <v>#REF!</v>
      </c>
      <c r="P426" s="72" t="e">
        <f>VLOOKUP(B426,[3]Sheet1!$A$3:$C$68,2,FALSE)</f>
        <v>#REF!</v>
      </c>
      <c r="Q426" s="72" t="e">
        <f>VLOOKUP(B426,[3]Sheet1!$A$3:$C$68,3,FALSE)</f>
        <v>#REF!</v>
      </c>
      <c r="R426" s="56" t="e">
        <f>平台团队!#REF!</f>
        <v>#REF!</v>
      </c>
      <c r="S426" s="70"/>
      <c r="T426" s="56">
        <v>2015</v>
      </c>
    </row>
    <row r="427" spans="1:20">
      <c r="A427" s="77" t="e">
        <f>平台团队!#REF!</f>
        <v>#REF!</v>
      </c>
      <c r="B427" s="75" t="e">
        <f>平台团队!#REF!</f>
        <v>#REF!</v>
      </c>
      <c r="C427" s="56" t="e">
        <f>平台团队!#REF!</f>
        <v>#REF!</v>
      </c>
      <c r="D427" s="56" t="e">
        <f>平台团队!#REF!</f>
        <v>#REF!</v>
      </c>
      <c r="E427" s="78" t="e">
        <f t="shared" si="12"/>
        <v>#REF!</v>
      </c>
      <c r="F427" s="56" t="e">
        <f>平台团队!#REF!</f>
        <v>#REF!</v>
      </c>
      <c r="G427" s="78" t="e">
        <f t="shared" si="13"/>
        <v>#REF!</v>
      </c>
      <c r="H427" s="56" t="e">
        <f>平台团队!#REF!</f>
        <v>#REF!</v>
      </c>
      <c r="I427" s="56" t="e">
        <f>平台团队!#REF!</f>
        <v>#REF!</v>
      </c>
      <c r="J427" s="56" t="e">
        <f>平台团队!#REF!</f>
        <v>#REF!</v>
      </c>
      <c r="K427" s="56" t="e">
        <f>平台团队!#REF!</f>
        <v>#REF!</v>
      </c>
      <c r="L427" s="56" t="e">
        <f>平台团队!#REF!</f>
        <v>#REF!</v>
      </c>
      <c r="M427" s="76" t="e">
        <f>平台团队!#REF!</f>
        <v>#REF!</v>
      </c>
      <c r="N427" s="72" t="e">
        <f>平台团队!#REF!</f>
        <v>#REF!</v>
      </c>
      <c r="O427" s="56" t="e">
        <f>平台团队!#REF!</f>
        <v>#REF!</v>
      </c>
      <c r="P427" s="72" t="e">
        <f>VLOOKUP(B427,[3]Sheet1!$A$3:$C$68,2,FALSE)</f>
        <v>#REF!</v>
      </c>
      <c r="Q427" s="72" t="e">
        <f>VLOOKUP(B427,[3]Sheet1!$A$3:$C$68,3,FALSE)</f>
        <v>#REF!</v>
      </c>
      <c r="R427" s="56" t="e">
        <f>平台团队!#REF!</f>
        <v>#REF!</v>
      </c>
      <c r="S427" s="70"/>
      <c r="T427" s="56">
        <v>2015</v>
      </c>
    </row>
    <row r="428" spans="1:20">
      <c r="A428" s="77" t="e">
        <f>平台团队!#REF!</f>
        <v>#REF!</v>
      </c>
      <c r="B428" s="75" t="e">
        <f>平台团队!#REF!</f>
        <v>#REF!</v>
      </c>
      <c r="C428" s="56" t="e">
        <f>平台团队!#REF!</f>
        <v>#REF!</v>
      </c>
      <c r="D428" s="56" t="e">
        <f>平台团队!#REF!</f>
        <v>#REF!</v>
      </c>
      <c r="E428" s="78" t="e">
        <f t="shared" si="12"/>
        <v>#REF!</v>
      </c>
      <c r="F428" s="56" t="e">
        <f>平台团队!#REF!</f>
        <v>#REF!</v>
      </c>
      <c r="G428" s="78" t="e">
        <f t="shared" si="13"/>
        <v>#REF!</v>
      </c>
      <c r="H428" s="56" t="e">
        <f>平台团队!#REF!</f>
        <v>#REF!</v>
      </c>
      <c r="I428" s="56" t="e">
        <f>平台团队!#REF!</f>
        <v>#REF!</v>
      </c>
      <c r="J428" s="56" t="e">
        <f>平台团队!#REF!</f>
        <v>#REF!</v>
      </c>
      <c r="K428" s="56" t="e">
        <f>平台团队!#REF!</f>
        <v>#REF!</v>
      </c>
      <c r="L428" s="56" t="e">
        <f>平台团队!#REF!</f>
        <v>#REF!</v>
      </c>
      <c r="M428" s="76" t="e">
        <f>平台团队!#REF!</f>
        <v>#REF!</v>
      </c>
      <c r="N428" s="72" t="e">
        <f>平台团队!#REF!</f>
        <v>#REF!</v>
      </c>
      <c r="O428" s="56" t="e">
        <f>平台团队!#REF!</f>
        <v>#REF!</v>
      </c>
      <c r="P428" s="72" t="e">
        <f>VLOOKUP(B428,[3]Sheet1!$A$3:$C$68,2,FALSE)</f>
        <v>#REF!</v>
      </c>
      <c r="Q428" s="72" t="e">
        <f>VLOOKUP(B428,[3]Sheet1!$A$3:$C$68,3,FALSE)</f>
        <v>#REF!</v>
      </c>
      <c r="R428" s="56" t="e">
        <f>平台团队!#REF!</f>
        <v>#REF!</v>
      </c>
      <c r="S428" s="70"/>
      <c r="T428" s="56">
        <v>2015</v>
      </c>
    </row>
    <row r="429" spans="1:20">
      <c r="A429" s="77" t="e">
        <f>平台团队!#REF!</f>
        <v>#REF!</v>
      </c>
      <c r="B429" s="75" t="e">
        <f>平台团队!#REF!</f>
        <v>#REF!</v>
      </c>
      <c r="C429" s="56" t="e">
        <f>平台团队!#REF!</f>
        <v>#REF!</v>
      </c>
      <c r="D429" s="56" t="e">
        <f>平台团队!#REF!</f>
        <v>#REF!</v>
      </c>
      <c r="E429" s="78" t="e">
        <f t="shared" si="12"/>
        <v>#REF!</v>
      </c>
      <c r="F429" s="56" t="e">
        <f>平台团队!#REF!</f>
        <v>#REF!</v>
      </c>
      <c r="G429" s="78" t="e">
        <f t="shared" si="13"/>
        <v>#REF!</v>
      </c>
      <c r="H429" s="56" t="e">
        <f>平台团队!#REF!</f>
        <v>#REF!</v>
      </c>
      <c r="I429" s="56" t="e">
        <f>平台团队!#REF!</f>
        <v>#REF!</v>
      </c>
      <c r="J429" s="56" t="e">
        <f>平台团队!#REF!</f>
        <v>#REF!</v>
      </c>
      <c r="K429" s="56" t="e">
        <f>平台团队!#REF!</f>
        <v>#REF!</v>
      </c>
      <c r="L429" s="56" t="e">
        <f>平台团队!#REF!</f>
        <v>#REF!</v>
      </c>
      <c r="M429" s="76" t="e">
        <f>平台团队!#REF!</f>
        <v>#REF!</v>
      </c>
      <c r="N429" s="72" t="e">
        <f>平台团队!#REF!</f>
        <v>#REF!</v>
      </c>
      <c r="O429" s="56" t="e">
        <f>平台团队!#REF!</f>
        <v>#REF!</v>
      </c>
      <c r="P429" s="72" t="e">
        <f>VLOOKUP(B429,[3]Sheet1!$A$3:$C$68,2,FALSE)</f>
        <v>#REF!</v>
      </c>
      <c r="Q429" s="72" t="e">
        <f>VLOOKUP(B429,[3]Sheet1!$A$3:$C$68,3,FALSE)</f>
        <v>#REF!</v>
      </c>
      <c r="R429" s="56" t="e">
        <f>平台团队!#REF!</f>
        <v>#REF!</v>
      </c>
      <c r="S429" s="70"/>
      <c r="T429" s="56">
        <v>2015</v>
      </c>
    </row>
    <row r="430" spans="1:20">
      <c r="A430" s="77" t="e">
        <f>平台团队!#REF!</f>
        <v>#REF!</v>
      </c>
      <c r="B430" s="75" t="e">
        <f>平台团队!#REF!</f>
        <v>#REF!</v>
      </c>
      <c r="C430" s="56" t="e">
        <f>平台团队!#REF!</f>
        <v>#REF!</v>
      </c>
      <c r="D430" s="56" t="e">
        <f>平台团队!#REF!</f>
        <v>#REF!</v>
      </c>
      <c r="E430" s="78" t="e">
        <f t="shared" si="12"/>
        <v>#REF!</v>
      </c>
      <c r="F430" s="56" t="e">
        <f>平台团队!#REF!</f>
        <v>#REF!</v>
      </c>
      <c r="G430" s="78" t="e">
        <f t="shared" si="13"/>
        <v>#REF!</v>
      </c>
      <c r="H430" s="56" t="e">
        <f>平台团队!#REF!</f>
        <v>#REF!</v>
      </c>
      <c r="I430" s="56" t="e">
        <f>平台团队!#REF!</f>
        <v>#REF!</v>
      </c>
      <c r="J430" s="56" t="e">
        <f>平台团队!#REF!</f>
        <v>#REF!</v>
      </c>
      <c r="K430" s="56" t="e">
        <f>平台团队!#REF!</f>
        <v>#REF!</v>
      </c>
      <c r="L430" s="56" t="e">
        <f>平台团队!#REF!</f>
        <v>#REF!</v>
      </c>
      <c r="M430" s="76" t="e">
        <f>平台团队!#REF!</f>
        <v>#REF!</v>
      </c>
      <c r="N430" s="72" t="e">
        <f>平台团队!#REF!</f>
        <v>#REF!</v>
      </c>
      <c r="O430" s="56" t="e">
        <f>平台团队!#REF!</f>
        <v>#REF!</v>
      </c>
      <c r="P430" s="72" t="e">
        <f>VLOOKUP(B430,[3]Sheet1!$A$3:$C$68,2,FALSE)</f>
        <v>#REF!</v>
      </c>
      <c r="Q430" s="72" t="e">
        <f>VLOOKUP(B430,[3]Sheet1!$A$3:$C$68,3,FALSE)</f>
        <v>#REF!</v>
      </c>
      <c r="R430" s="56" t="e">
        <f>平台团队!#REF!</f>
        <v>#REF!</v>
      </c>
      <c r="S430" s="70"/>
      <c r="T430" s="56">
        <v>2015</v>
      </c>
    </row>
    <row r="431" spans="1:20">
      <c r="A431" s="77" t="e">
        <f>平台团队!#REF!</f>
        <v>#REF!</v>
      </c>
      <c r="B431" s="75" t="e">
        <f>平台团队!#REF!</f>
        <v>#REF!</v>
      </c>
      <c r="C431" s="56" t="e">
        <f>平台团队!#REF!</f>
        <v>#REF!</v>
      </c>
      <c r="D431" s="56" t="e">
        <f>平台团队!#REF!</f>
        <v>#REF!</v>
      </c>
      <c r="E431" s="78" t="e">
        <f t="shared" si="12"/>
        <v>#REF!</v>
      </c>
      <c r="F431" s="56" t="e">
        <f>平台团队!#REF!</f>
        <v>#REF!</v>
      </c>
      <c r="G431" s="78" t="e">
        <f t="shared" si="13"/>
        <v>#REF!</v>
      </c>
      <c r="H431" s="56" t="e">
        <f>平台团队!#REF!</f>
        <v>#REF!</v>
      </c>
      <c r="I431" s="56" t="e">
        <f>平台团队!#REF!</f>
        <v>#REF!</v>
      </c>
      <c r="J431" s="56" t="e">
        <f>平台团队!#REF!</f>
        <v>#REF!</v>
      </c>
      <c r="K431" s="56" t="e">
        <f>平台团队!#REF!</f>
        <v>#REF!</v>
      </c>
      <c r="L431" s="56" t="e">
        <f>平台团队!#REF!</f>
        <v>#REF!</v>
      </c>
      <c r="M431" s="76" t="e">
        <f>平台团队!#REF!</f>
        <v>#REF!</v>
      </c>
      <c r="N431" s="72" t="e">
        <f>平台团队!#REF!</f>
        <v>#REF!</v>
      </c>
      <c r="O431" s="56" t="e">
        <f>平台团队!#REF!</f>
        <v>#REF!</v>
      </c>
      <c r="P431" s="72" t="e">
        <f>VLOOKUP(B431,[3]Sheet1!$A$3:$C$68,2,FALSE)</f>
        <v>#REF!</v>
      </c>
      <c r="Q431" s="72" t="e">
        <f>VLOOKUP(B431,[3]Sheet1!$A$3:$C$68,3,FALSE)</f>
        <v>#REF!</v>
      </c>
      <c r="R431" s="56" t="e">
        <f>平台团队!#REF!</f>
        <v>#REF!</v>
      </c>
      <c r="S431" s="70"/>
      <c r="T431" s="56">
        <v>2015</v>
      </c>
    </row>
    <row r="432" spans="1:20">
      <c r="A432" s="77" t="e">
        <f>平台团队!#REF!</f>
        <v>#REF!</v>
      </c>
      <c r="B432" s="75" t="e">
        <f>平台团队!#REF!</f>
        <v>#REF!</v>
      </c>
      <c r="C432" s="56" t="e">
        <f>平台团队!#REF!</f>
        <v>#REF!</v>
      </c>
      <c r="D432" s="56" t="e">
        <f>平台团队!#REF!</f>
        <v>#REF!</v>
      </c>
      <c r="E432" s="78" t="e">
        <f t="shared" si="12"/>
        <v>#REF!</v>
      </c>
      <c r="F432" s="56" t="e">
        <f>平台团队!#REF!</f>
        <v>#REF!</v>
      </c>
      <c r="G432" s="78" t="e">
        <f t="shared" si="13"/>
        <v>#REF!</v>
      </c>
      <c r="H432" s="56" t="e">
        <f>平台团队!#REF!</f>
        <v>#REF!</v>
      </c>
      <c r="I432" s="56" t="e">
        <f>平台团队!#REF!</f>
        <v>#REF!</v>
      </c>
      <c r="J432" s="56" t="e">
        <f>平台团队!#REF!</f>
        <v>#REF!</v>
      </c>
      <c r="K432" s="56" t="e">
        <f>平台团队!#REF!</f>
        <v>#REF!</v>
      </c>
      <c r="L432" s="56" t="e">
        <f>平台团队!#REF!</f>
        <v>#REF!</v>
      </c>
      <c r="M432" s="76" t="e">
        <f>平台团队!#REF!</f>
        <v>#REF!</v>
      </c>
      <c r="N432" s="72" t="e">
        <f>平台团队!#REF!</f>
        <v>#REF!</v>
      </c>
      <c r="O432" s="56" t="e">
        <f>平台团队!#REF!</f>
        <v>#REF!</v>
      </c>
      <c r="P432" s="72" t="e">
        <f>VLOOKUP(B432,[3]Sheet1!$A$3:$C$68,2,FALSE)</f>
        <v>#REF!</v>
      </c>
      <c r="Q432" s="72" t="e">
        <f>VLOOKUP(B432,[3]Sheet1!$A$3:$C$68,3,FALSE)</f>
        <v>#REF!</v>
      </c>
      <c r="R432" s="56" t="e">
        <f>平台团队!#REF!</f>
        <v>#REF!</v>
      </c>
      <c r="S432" s="70"/>
      <c r="T432" s="56">
        <v>2015</v>
      </c>
    </row>
    <row r="433" spans="1:20">
      <c r="A433" s="77" t="e">
        <f>平台团队!#REF!</f>
        <v>#REF!</v>
      </c>
      <c r="B433" s="75" t="e">
        <f>平台团队!#REF!</f>
        <v>#REF!</v>
      </c>
      <c r="C433" s="56" t="e">
        <f>平台团队!#REF!</f>
        <v>#REF!</v>
      </c>
      <c r="D433" s="56" t="e">
        <f>平台团队!#REF!</f>
        <v>#REF!</v>
      </c>
      <c r="E433" s="78" t="e">
        <f t="shared" si="12"/>
        <v>#REF!</v>
      </c>
      <c r="F433" s="56" t="e">
        <f>平台团队!#REF!</f>
        <v>#REF!</v>
      </c>
      <c r="G433" s="78" t="e">
        <f t="shared" si="13"/>
        <v>#REF!</v>
      </c>
      <c r="H433" s="56" t="e">
        <f>平台团队!#REF!</f>
        <v>#REF!</v>
      </c>
      <c r="I433" s="56" t="e">
        <f>平台团队!#REF!</f>
        <v>#REF!</v>
      </c>
      <c r="J433" s="56" t="e">
        <f>平台团队!#REF!</f>
        <v>#REF!</v>
      </c>
      <c r="K433" s="56" t="e">
        <f>平台团队!#REF!</f>
        <v>#REF!</v>
      </c>
      <c r="L433" s="56" t="e">
        <f>平台团队!#REF!</f>
        <v>#REF!</v>
      </c>
      <c r="M433" s="76" t="e">
        <f>平台团队!#REF!</f>
        <v>#REF!</v>
      </c>
      <c r="N433" s="72" t="e">
        <f>平台团队!#REF!</f>
        <v>#REF!</v>
      </c>
      <c r="O433" s="56" t="e">
        <f>平台团队!#REF!</f>
        <v>#REF!</v>
      </c>
      <c r="P433" s="72" t="e">
        <f>VLOOKUP(B433,[3]Sheet1!$A$3:$C$68,2,FALSE)</f>
        <v>#REF!</v>
      </c>
      <c r="Q433" s="72" t="e">
        <f>VLOOKUP(B433,[3]Sheet1!$A$3:$C$68,3,FALSE)</f>
        <v>#REF!</v>
      </c>
      <c r="R433" s="56" t="e">
        <f>平台团队!#REF!</f>
        <v>#REF!</v>
      </c>
      <c r="S433" s="70"/>
      <c r="T433" s="56">
        <v>2015</v>
      </c>
    </row>
    <row r="434" spans="1:20">
      <c r="A434" s="77" t="e">
        <f>平台团队!#REF!</f>
        <v>#REF!</v>
      </c>
      <c r="B434" s="75" t="e">
        <f>平台团队!#REF!</f>
        <v>#REF!</v>
      </c>
      <c r="C434" s="56" t="e">
        <f>平台团队!#REF!</f>
        <v>#REF!</v>
      </c>
      <c r="D434" s="56" t="e">
        <f>平台团队!#REF!</f>
        <v>#REF!</v>
      </c>
      <c r="E434" s="78" t="e">
        <f t="shared" si="12"/>
        <v>#REF!</v>
      </c>
      <c r="F434" s="56" t="e">
        <f>平台团队!#REF!</f>
        <v>#REF!</v>
      </c>
      <c r="G434" s="78" t="e">
        <f t="shared" si="13"/>
        <v>#REF!</v>
      </c>
      <c r="H434" s="56" t="e">
        <f>平台团队!#REF!</f>
        <v>#REF!</v>
      </c>
      <c r="I434" s="56" t="e">
        <f>平台团队!#REF!</f>
        <v>#REF!</v>
      </c>
      <c r="J434" s="56" t="e">
        <f>平台团队!#REF!</f>
        <v>#REF!</v>
      </c>
      <c r="K434" s="56" t="e">
        <f>平台团队!#REF!</f>
        <v>#REF!</v>
      </c>
      <c r="L434" s="56" t="e">
        <f>平台团队!#REF!</f>
        <v>#REF!</v>
      </c>
      <c r="M434" s="76" t="e">
        <f>平台团队!#REF!</f>
        <v>#REF!</v>
      </c>
      <c r="N434" s="72" t="e">
        <f>平台团队!#REF!</f>
        <v>#REF!</v>
      </c>
      <c r="O434" s="56" t="e">
        <f>平台团队!#REF!</f>
        <v>#REF!</v>
      </c>
      <c r="P434" s="72" t="e">
        <f>VLOOKUP(B434,[3]Sheet1!$A$3:$C$68,2,FALSE)</f>
        <v>#REF!</v>
      </c>
      <c r="Q434" s="72" t="e">
        <f>VLOOKUP(B434,[3]Sheet1!$A$3:$C$68,3,FALSE)</f>
        <v>#REF!</v>
      </c>
      <c r="R434" s="56" t="e">
        <f>平台团队!#REF!</f>
        <v>#REF!</v>
      </c>
      <c r="S434" s="70"/>
      <c r="T434" s="56">
        <v>2015</v>
      </c>
    </row>
    <row r="435" spans="1:20">
      <c r="A435" s="77" t="e">
        <f>平台团队!#REF!</f>
        <v>#REF!</v>
      </c>
      <c r="B435" s="75" t="e">
        <f>平台团队!#REF!</f>
        <v>#REF!</v>
      </c>
      <c r="C435" s="56" t="e">
        <f>平台团队!#REF!</f>
        <v>#REF!</v>
      </c>
      <c r="D435" s="56" t="e">
        <f>平台团队!#REF!</f>
        <v>#REF!</v>
      </c>
      <c r="E435" s="78" t="e">
        <f t="shared" si="12"/>
        <v>#REF!</v>
      </c>
      <c r="F435" s="56" t="e">
        <f>平台团队!#REF!</f>
        <v>#REF!</v>
      </c>
      <c r="G435" s="78" t="e">
        <f t="shared" si="13"/>
        <v>#REF!</v>
      </c>
      <c r="H435" s="56" t="e">
        <f>平台团队!#REF!</f>
        <v>#REF!</v>
      </c>
      <c r="I435" s="56" t="e">
        <f>平台团队!#REF!</f>
        <v>#REF!</v>
      </c>
      <c r="J435" s="56" t="e">
        <f>平台团队!#REF!</f>
        <v>#REF!</v>
      </c>
      <c r="K435" s="56" t="e">
        <f>平台团队!#REF!</f>
        <v>#REF!</v>
      </c>
      <c r="L435" s="56" t="e">
        <f>平台团队!#REF!</f>
        <v>#REF!</v>
      </c>
      <c r="M435" s="76" t="e">
        <f>平台团队!#REF!</f>
        <v>#REF!</v>
      </c>
      <c r="N435" s="72" t="e">
        <f>平台团队!#REF!</f>
        <v>#REF!</v>
      </c>
      <c r="O435" s="56" t="e">
        <f>平台团队!#REF!</f>
        <v>#REF!</v>
      </c>
      <c r="P435" s="72" t="e">
        <f>VLOOKUP(B435,[3]Sheet1!$A$3:$C$68,2,FALSE)</f>
        <v>#REF!</v>
      </c>
      <c r="Q435" s="72" t="e">
        <f>VLOOKUP(B435,[3]Sheet1!$A$3:$C$68,3,FALSE)</f>
        <v>#REF!</v>
      </c>
      <c r="R435" s="56" t="e">
        <f>平台团队!#REF!</f>
        <v>#REF!</v>
      </c>
      <c r="S435" s="70"/>
      <c r="T435" s="56">
        <v>2015</v>
      </c>
    </row>
    <row r="436" spans="1:20">
      <c r="A436" s="77" t="e">
        <f>平台团队!#REF!</f>
        <v>#REF!</v>
      </c>
      <c r="B436" s="75" t="e">
        <f>平台团队!#REF!</f>
        <v>#REF!</v>
      </c>
      <c r="C436" s="56" t="e">
        <f>平台团队!#REF!</f>
        <v>#REF!</v>
      </c>
      <c r="D436" s="56" t="e">
        <f>平台团队!#REF!</f>
        <v>#REF!</v>
      </c>
      <c r="E436" s="78" t="e">
        <f t="shared" si="12"/>
        <v>#REF!</v>
      </c>
      <c r="F436" s="56" t="e">
        <f>平台团队!#REF!</f>
        <v>#REF!</v>
      </c>
      <c r="G436" s="78" t="e">
        <f t="shared" si="13"/>
        <v>#REF!</v>
      </c>
      <c r="H436" s="56" t="e">
        <f>平台团队!#REF!</f>
        <v>#REF!</v>
      </c>
      <c r="I436" s="56" t="e">
        <f>平台团队!#REF!</f>
        <v>#REF!</v>
      </c>
      <c r="J436" s="56" t="e">
        <f>平台团队!#REF!</f>
        <v>#REF!</v>
      </c>
      <c r="K436" s="56" t="e">
        <f>平台团队!#REF!</f>
        <v>#REF!</v>
      </c>
      <c r="L436" s="56" t="e">
        <f>平台团队!#REF!</f>
        <v>#REF!</v>
      </c>
      <c r="M436" s="76" t="e">
        <f>平台团队!#REF!</f>
        <v>#REF!</v>
      </c>
      <c r="N436" s="72" t="e">
        <f>平台团队!#REF!</f>
        <v>#REF!</v>
      </c>
      <c r="O436" s="56" t="e">
        <f>平台团队!#REF!</f>
        <v>#REF!</v>
      </c>
      <c r="P436" s="72" t="e">
        <f>VLOOKUP(B436,[3]Sheet1!$A$3:$C$68,2,FALSE)</f>
        <v>#REF!</v>
      </c>
      <c r="Q436" s="72" t="e">
        <f>VLOOKUP(B436,[3]Sheet1!$A$3:$C$68,3,FALSE)</f>
        <v>#REF!</v>
      </c>
      <c r="R436" s="56" t="e">
        <f>平台团队!#REF!</f>
        <v>#REF!</v>
      </c>
      <c r="S436" s="70"/>
      <c r="T436" s="56">
        <v>2015</v>
      </c>
    </row>
    <row r="437" spans="1:20">
      <c r="A437" s="77" t="e">
        <f>平台团队!#REF!</f>
        <v>#REF!</v>
      </c>
      <c r="B437" s="75" t="e">
        <f>平台团队!#REF!</f>
        <v>#REF!</v>
      </c>
      <c r="C437" s="56" t="e">
        <f>平台团队!#REF!</f>
        <v>#REF!</v>
      </c>
      <c r="D437" s="56" t="e">
        <f>平台团队!#REF!</f>
        <v>#REF!</v>
      </c>
      <c r="E437" s="78" t="e">
        <f t="shared" si="12"/>
        <v>#REF!</v>
      </c>
      <c r="F437" s="56" t="e">
        <f>平台团队!#REF!</f>
        <v>#REF!</v>
      </c>
      <c r="G437" s="78" t="e">
        <f t="shared" si="13"/>
        <v>#REF!</v>
      </c>
      <c r="H437" s="56" t="e">
        <f>平台团队!#REF!</f>
        <v>#REF!</v>
      </c>
      <c r="I437" s="56" t="e">
        <f>平台团队!#REF!</f>
        <v>#REF!</v>
      </c>
      <c r="J437" s="56" t="e">
        <f>平台团队!#REF!</f>
        <v>#REF!</v>
      </c>
      <c r="K437" s="56" t="e">
        <f>平台团队!#REF!</f>
        <v>#REF!</v>
      </c>
      <c r="L437" s="56" t="e">
        <f>平台团队!#REF!</f>
        <v>#REF!</v>
      </c>
      <c r="M437" s="76" t="e">
        <f>平台团队!#REF!</f>
        <v>#REF!</v>
      </c>
      <c r="N437" s="72" t="e">
        <f>平台团队!#REF!</f>
        <v>#REF!</v>
      </c>
      <c r="O437" s="56" t="e">
        <f>平台团队!#REF!</f>
        <v>#REF!</v>
      </c>
      <c r="P437" s="72" t="e">
        <f>VLOOKUP(B437,[3]Sheet1!$A$3:$C$68,2,FALSE)</f>
        <v>#REF!</v>
      </c>
      <c r="Q437" s="72" t="e">
        <f>VLOOKUP(B437,[3]Sheet1!$A$3:$C$68,3,FALSE)</f>
        <v>#REF!</v>
      </c>
      <c r="R437" s="56" t="e">
        <f>平台团队!#REF!</f>
        <v>#REF!</v>
      </c>
      <c r="S437" s="70"/>
      <c r="T437" s="56">
        <v>2015</v>
      </c>
    </row>
    <row r="438" spans="1:20">
      <c r="A438" s="77" t="e">
        <f>平台团队!#REF!</f>
        <v>#REF!</v>
      </c>
      <c r="B438" s="75" t="e">
        <f>平台团队!#REF!</f>
        <v>#REF!</v>
      </c>
      <c r="C438" s="56" t="e">
        <f>平台团队!#REF!</f>
        <v>#REF!</v>
      </c>
      <c r="D438" s="56" t="e">
        <f>平台团队!#REF!</f>
        <v>#REF!</v>
      </c>
      <c r="E438" s="78" t="e">
        <f t="shared" si="12"/>
        <v>#REF!</v>
      </c>
      <c r="F438" s="56" t="e">
        <f>平台团队!#REF!</f>
        <v>#REF!</v>
      </c>
      <c r="G438" s="78" t="e">
        <f t="shared" si="13"/>
        <v>#REF!</v>
      </c>
      <c r="H438" s="56" t="e">
        <f>平台团队!#REF!</f>
        <v>#REF!</v>
      </c>
      <c r="I438" s="56" t="e">
        <f>平台团队!#REF!</f>
        <v>#REF!</v>
      </c>
      <c r="J438" s="56" t="e">
        <f>平台团队!#REF!</f>
        <v>#REF!</v>
      </c>
      <c r="K438" s="56" t="e">
        <f>平台团队!#REF!</f>
        <v>#REF!</v>
      </c>
      <c r="L438" s="56" t="e">
        <f>平台团队!#REF!</f>
        <v>#REF!</v>
      </c>
      <c r="M438" s="76" t="e">
        <f>平台团队!#REF!</f>
        <v>#REF!</v>
      </c>
      <c r="N438" s="72" t="e">
        <f>平台团队!#REF!</f>
        <v>#REF!</v>
      </c>
      <c r="O438" s="56" t="e">
        <f>平台团队!#REF!</f>
        <v>#REF!</v>
      </c>
      <c r="P438" s="72" t="e">
        <f>VLOOKUP(B438,[3]Sheet1!$A$3:$C$68,2,FALSE)</f>
        <v>#REF!</v>
      </c>
      <c r="Q438" s="72" t="e">
        <f>VLOOKUP(B438,[3]Sheet1!$A$3:$C$68,3,FALSE)</f>
        <v>#REF!</v>
      </c>
      <c r="R438" s="56" t="e">
        <f>平台团队!#REF!</f>
        <v>#REF!</v>
      </c>
      <c r="S438" s="70"/>
      <c r="T438" s="56">
        <v>2015</v>
      </c>
    </row>
    <row r="439" spans="1:20">
      <c r="A439" s="77" t="e">
        <f>平台团队!#REF!</f>
        <v>#REF!</v>
      </c>
      <c r="B439" s="75" t="e">
        <f>平台团队!#REF!</f>
        <v>#REF!</v>
      </c>
      <c r="C439" s="56" t="e">
        <f>平台团队!#REF!</f>
        <v>#REF!</v>
      </c>
      <c r="D439" s="56" t="e">
        <f>平台团队!#REF!</f>
        <v>#REF!</v>
      </c>
      <c r="E439" s="78" t="e">
        <f t="shared" si="12"/>
        <v>#REF!</v>
      </c>
      <c r="F439" s="56" t="e">
        <f>平台团队!#REF!</f>
        <v>#REF!</v>
      </c>
      <c r="G439" s="78" t="e">
        <f t="shared" si="13"/>
        <v>#REF!</v>
      </c>
      <c r="H439" s="56" t="e">
        <f>平台团队!#REF!</f>
        <v>#REF!</v>
      </c>
      <c r="I439" s="56" t="e">
        <f>平台团队!#REF!</f>
        <v>#REF!</v>
      </c>
      <c r="J439" s="56" t="e">
        <f>平台团队!#REF!</f>
        <v>#REF!</v>
      </c>
      <c r="K439" s="56" t="e">
        <f>平台团队!#REF!</f>
        <v>#REF!</v>
      </c>
      <c r="L439" s="56" t="e">
        <f>平台团队!#REF!</f>
        <v>#REF!</v>
      </c>
      <c r="M439" s="76" t="e">
        <f>平台团队!#REF!</f>
        <v>#REF!</v>
      </c>
      <c r="N439" s="72" t="e">
        <f>平台团队!#REF!</f>
        <v>#REF!</v>
      </c>
      <c r="O439" s="56" t="e">
        <f>平台团队!#REF!</f>
        <v>#REF!</v>
      </c>
      <c r="P439" s="72" t="e">
        <f>VLOOKUP(B439,[3]Sheet1!$A$3:$C$68,2,FALSE)</f>
        <v>#REF!</v>
      </c>
      <c r="Q439" s="72" t="e">
        <f>VLOOKUP(B439,[3]Sheet1!$A$3:$C$68,3,FALSE)</f>
        <v>#REF!</v>
      </c>
      <c r="R439" s="56" t="e">
        <f>平台团队!#REF!</f>
        <v>#REF!</v>
      </c>
      <c r="S439" s="70"/>
      <c r="T439" s="56">
        <v>2015</v>
      </c>
    </row>
    <row r="440" spans="1:20">
      <c r="A440" s="77" t="e">
        <f>平台团队!#REF!</f>
        <v>#REF!</v>
      </c>
      <c r="B440" s="75" t="e">
        <f>平台团队!#REF!</f>
        <v>#REF!</v>
      </c>
      <c r="C440" s="56" t="e">
        <f>平台团队!#REF!</f>
        <v>#REF!</v>
      </c>
      <c r="D440" s="56" t="e">
        <f>平台团队!#REF!</f>
        <v>#REF!</v>
      </c>
      <c r="E440" s="78" t="e">
        <f t="shared" si="12"/>
        <v>#REF!</v>
      </c>
      <c r="F440" s="56" t="e">
        <f>平台团队!#REF!</f>
        <v>#REF!</v>
      </c>
      <c r="G440" s="78" t="e">
        <f t="shared" si="13"/>
        <v>#REF!</v>
      </c>
      <c r="H440" s="56" t="e">
        <f>平台团队!#REF!</f>
        <v>#REF!</v>
      </c>
      <c r="I440" s="56" t="e">
        <f>平台团队!#REF!</f>
        <v>#REF!</v>
      </c>
      <c r="J440" s="56" t="e">
        <f>平台团队!#REF!</f>
        <v>#REF!</v>
      </c>
      <c r="K440" s="56" t="e">
        <f>平台团队!#REF!</f>
        <v>#REF!</v>
      </c>
      <c r="L440" s="56" t="e">
        <f>平台团队!#REF!</f>
        <v>#REF!</v>
      </c>
      <c r="M440" s="76" t="e">
        <f>平台团队!#REF!</f>
        <v>#REF!</v>
      </c>
      <c r="N440" s="72" t="e">
        <f>平台团队!#REF!</f>
        <v>#REF!</v>
      </c>
      <c r="O440" s="56" t="e">
        <f>平台团队!#REF!</f>
        <v>#REF!</v>
      </c>
      <c r="P440" s="72" t="e">
        <f>VLOOKUP(B440,[3]Sheet1!$A$3:$C$68,2,FALSE)</f>
        <v>#REF!</v>
      </c>
      <c r="Q440" s="72" t="e">
        <f>VLOOKUP(B440,[3]Sheet1!$A$3:$C$68,3,FALSE)</f>
        <v>#REF!</v>
      </c>
      <c r="R440" s="56" t="e">
        <f>平台团队!#REF!</f>
        <v>#REF!</v>
      </c>
      <c r="S440" s="70"/>
      <c r="T440" s="56">
        <v>2015</v>
      </c>
    </row>
    <row r="441" spans="1:20">
      <c r="A441" s="77" t="e">
        <f>平台团队!#REF!</f>
        <v>#REF!</v>
      </c>
      <c r="B441" s="75" t="e">
        <f>平台团队!#REF!</f>
        <v>#REF!</v>
      </c>
      <c r="C441" s="56" t="e">
        <f>平台团队!#REF!</f>
        <v>#REF!</v>
      </c>
      <c r="D441" s="56" t="e">
        <f>平台团队!#REF!</f>
        <v>#REF!</v>
      </c>
      <c r="E441" s="78" t="e">
        <f t="shared" si="12"/>
        <v>#REF!</v>
      </c>
      <c r="F441" s="56" t="e">
        <f>平台团队!#REF!</f>
        <v>#REF!</v>
      </c>
      <c r="G441" s="78" t="e">
        <f t="shared" si="13"/>
        <v>#REF!</v>
      </c>
      <c r="H441" s="56" t="e">
        <f>平台团队!#REF!</f>
        <v>#REF!</v>
      </c>
      <c r="I441" s="56" t="e">
        <f>平台团队!#REF!</f>
        <v>#REF!</v>
      </c>
      <c r="J441" s="56" t="e">
        <f>平台团队!#REF!</f>
        <v>#REF!</v>
      </c>
      <c r="K441" s="56" t="e">
        <f>平台团队!#REF!</f>
        <v>#REF!</v>
      </c>
      <c r="L441" s="56" t="e">
        <f>平台团队!#REF!</f>
        <v>#REF!</v>
      </c>
      <c r="M441" s="76" t="e">
        <f>平台团队!#REF!</f>
        <v>#REF!</v>
      </c>
      <c r="N441" s="72" t="e">
        <f>平台团队!#REF!</f>
        <v>#REF!</v>
      </c>
      <c r="O441" s="56" t="e">
        <f>平台团队!#REF!</f>
        <v>#REF!</v>
      </c>
      <c r="P441" s="72" t="e">
        <f>VLOOKUP(B441,[3]Sheet1!$A$3:$C$68,2,FALSE)</f>
        <v>#REF!</v>
      </c>
      <c r="Q441" s="72" t="e">
        <f>VLOOKUP(B441,[3]Sheet1!$A$3:$C$68,3,FALSE)</f>
        <v>#REF!</v>
      </c>
      <c r="R441" s="56" t="e">
        <f>平台团队!#REF!</f>
        <v>#REF!</v>
      </c>
      <c r="S441" s="70"/>
      <c r="T441" s="56">
        <v>2015</v>
      </c>
    </row>
    <row r="442" spans="1:20">
      <c r="A442" s="77" t="e">
        <f>平台团队!#REF!</f>
        <v>#REF!</v>
      </c>
      <c r="B442" s="75" t="e">
        <f>平台团队!#REF!</f>
        <v>#REF!</v>
      </c>
      <c r="C442" s="56" t="e">
        <f>平台团队!#REF!</f>
        <v>#REF!</v>
      </c>
      <c r="D442" s="56" t="e">
        <f>平台团队!#REF!</f>
        <v>#REF!</v>
      </c>
      <c r="E442" s="78" t="e">
        <f t="shared" si="12"/>
        <v>#REF!</v>
      </c>
      <c r="F442" s="56" t="e">
        <f>平台团队!#REF!</f>
        <v>#REF!</v>
      </c>
      <c r="G442" s="78" t="e">
        <f t="shared" si="13"/>
        <v>#REF!</v>
      </c>
      <c r="H442" s="56" t="e">
        <f>平台团队!#REF!</f>
        <v>#REF!</v>
      </c>
      <c r="I442" s="56" t="e">
        <f>平台团队!#REF!</f>
        <v>#REF!</v>
      </c>
      <c r="J442" s="56" t="e">
        <f>平台团队!#REF!</f>
        <v>#REF!</v>
      </c>
      <c r="K442" s="56" t="e">
        <f>平台团队!#REF!</f>
        <v>#REF!</v>
      </c>
      <c r="L442" s="56" t="e">
        <f>平台团队!#REF!</f>
        <v>#REF!</v>
      </c>
      <c r="M442" s="76" t="e">
        <f>平台团队!#REF!</f>
        <v>#REF!</v>
      </c>
      <c r="N442" s="72" t="e">
        <f>平台团队!#REF!</f>
        <v>#REF!</v>
      </c>
      <c r="O442" s="56" t="e">
        <f>平台团队!#REF!</f>
        <v>#REF!</v>
      </c>
      <c r="P442" s="72" t="e">
        <f>VLOOKUP(B442,[3]Sheet1!$A$3:$C$68,2,FALSE)</f>
        <v>#REF!</v>
      </c>
      <c r="Q442" s="72" t="e">
        <f>VLOOKUP(B442,[3]Sheet1!$A$3:$C$68,3,FALSE)</f>
        <v>#REF!</v>
      </c>
      <c r="R442" s="56" t="e">
        <f>平台团队!#REF!</f>
        <v>#REF!</v>
      </c>
      <c r="S442" s="70"/>
      <c r="T442" s="56">
        <v>2015</v>
      </c>
    </row>
    <row r="443" spans="1:20">
      <c r="A443" s="77" t="e">
        <f>平台团队!#REF!</f>
        <v>#REF!</v>
      </c>
      <c r="B443" s="75" t="e">
        <f>平台团队!#REF!</f>
        <v>#REF!</v>
      </c>
      <c r="C443" s="56" t="e">
        <f>平台团队!#REF!</f>
        <v>#REF!</v>
      </c>
      <c r="D443" s="56" t="e">
        <f>平台团队!#REF!</f>
        <v>#REF!</v>
      </c>
      <c r="E443" s="78" t="e">
        <f t="shared" si="12"/>
        <v>#REF!</v>
      </c>
      <c r="F443" s="56" t="e">
        <f>平台团队!#REF!</f>
        <v>#REF!</v>
      </c>
      <c r="G443" s="78" t="e">
        <f t="shared" si="13"/>
        <v>#REF!</v>
      </c>
      <c r="H443" s="56" t="e">
        <f>平台团队!#REF!</f>
        <v>#REF!</v>
      </c>
      <c r="I443" s="56" t="e">
        <f>平台团队!#REF!</f>
        <v>#REF!</v>
      </c>
      <c r="J443" s="56" t="e">
        <f>平台团队!#REF!</f>
        <v>#REF!</v>
      </c>
      <c r="K443" s="56" t="e">
        <f>平台团队!#REF!</f>
        <v>#REF!</v>
      </c>
      <c r="L443" s="56" t="e">
        <f>平台团队!#REF!</f>
        <v>#REF!</v>
      </c>
      <c r="M443" s="76" t="e">
        <f>平台团队!#REF!</f>
        <v>#REF!</v>
      </c>
      <c r="N443" s="72" t="e">
        <f>平台团队!#REF!</f>
        <v>#REF!</v>
      </c>
      <c r="O443" s="56" t="e">
        <f>平台团队!#REF!</f>
        <v>#REF!</v>
      </c>
      <c r="P443" s="72" t="e">
        <f>VLOOKUP(B443,[3]Sheet1!$A$3:$C$68,2,FALSE)</f>
        <v>#REF!</v>
      </c>
      <c r="Q443" s="72" t="e">
        <f>VLOOKUP(B443,[3]Sheet1!$A$3:$C$68,3,FALSE)</f>
        <v>#REF!</v>
      </c>
      <c r="R443" s="56" t="e">
        <f>平台团队!#REF!</f>
        <v>#REF!</v>
      </c>
      <c r="S443" s="70"/>
      <c r="T443" s="56">
        <v>2015</v>
      </c>
    </row>
    <row r="444" spans="1:20">
      <c r="A444" s="77" t="e">
        <f>平台团队!#REF!</f>
        <v>#REF!</v>
      </c>
      <c r="B444" s="75" t="e">
        <f>平台团队!#REF!</f>
        <v>#REF!</v>
      </c>
      <c r="C444" s="56" t="e">
        <f>平台团队!#REF!</f>
        <v>#REF!</v>
      </c>
      <c r="D444" s="56" t="e">
        <f>平台团队!#REF!</f>
        <v>#REF!</v>
      </c>
      <c r="E444" s="78" t="e">
        <f t="shared" si="12"/>
        <v>#REF!</v>
      </c>
      <c r="F444" s="56" t="e">
        <f>平台团队!#REF!</f>
        <v>#REF!</v>
      </c>
      <c r="G444" s="78" t="e">
        <f t="shared" si="13"/>
        <v>#REF!</v>
      </c>
      <c r="H444" s="56" t="e">
        <f>平台团队!#REF!</f>
        <v>#REF!</v>
      </c>
      <c r="I444" s="56" t="e">
        <f>平台团队!#REF!</f>
        <v>#REF!</v>
      </c>
      <c r="J444" s="56" t="e">
        <f>平台团队!#REF!</f>
        <v>#REF!</v>
      </c>
      <c r="K444" s="56" t="e">
        <f>平台团队!#REF!</f>
        <v>#REF!</v>
      </c>
      <c r="L444" s="56" t="e">
        <f>平台团队!#REF!</f>
        <v>#REF!</v>
      </c>
      <c r="M444" s="76" t="e">
        <f>平台团队!#REF!</f>
        <v>#REF!</v>
      </c>
      <c r="N444" s="72" t="e">
        <f>平台团队!#REF!</f>
        <v>#REF!</v>
      </c>
      <c r="O444" s="56" t="e">
        <f>平台团队!#REF!</f>
        <v>#REF!</v>
      </c>
      <c r="P444" s="72" t="e">
        <f>VLOOKUP(B444,[3]Sheet1!$A$3:$C$68,2,FALSE)</f>
        <v>#REF!</v>
      </c>
      <c r="Q444" s="72" t="e">
        <f>VLOOKUP(B444,[3]Sheet1!$A$3:$C$68,3,FALSE)</f>
        <v>#REF!</v>
      </c>
      <c r="R444" s="56" t="e">
        <f>平台团队!#REF!</f>
        <v>#REF!</v>
      </c>
      <c r="S444" s="70"/>
      <c r="T444" s="56">
        <v>2015</v>
      </c>
    </row>
    <row r="445" spans="1:20">
      <c r="A445" s="77" t="e">
        <f>平台团队!#REF!</f>
        <v>#REF!</v>
      </c>
      <c r="B445" s="75" t="e">
        <f>平台团队!#REF!</f>
        <v>#REF!</v>
      </c>
      <c r="C445" s="56" t="e">
        <f>平台团队!#REF!</f>
        <v>#REF!</v>
      </c>
      <c r="D445" s="56" t="e">
        <f>平台团队!#REF!</f>
        <v>#REF!</v>
      </c>
      <c r="E445" s="78" t="e">
        <f t="shared" si="12"/>
        <v>#REF!</v>
      </c>
      <c r="F445" s="56" t="e">
        <f>平台团队!#REF!</f>
        <v>#REF!</v>
      </c>
      <c r="G445" s="78" t="e">
        <f t="shared" si="13"/>
        <v>#REF!</v>
      </c>
      <c r="H445" s="56" t="e">
        <f>平台团队!#REF!</f>
        <v>#REF!</v>
      </c>
      <c r="I445" s="56" t="e">
        <f>平台团队!#REF!</f>
        <v>#REF!</v>
      </c>
      <c r="J445" s="56" t="e">
        <f>平台团队!#REF!</f>
        <v>#REF!</v>
      </c>
      <c r="K445" s="56" t="e">
        <f>平台团队!#REF!</f>
        <v>#REF!</v>
      </c>
      <c r="L445" s="56" t="e">
        <f>平台团队!#REF!</f>
        <v>#REF!</v>
      </c>
      <c r="M445" s="76" t="e">
        <f>平台团队!#REF!</f>
        <v>#REF!</v>
      </c>
      <c r="N445" s="72" t="e">
        <f>平台团队!#REF!</f>
        <v>#REF!</v>
      </c>
      <c r="O445" s="56" t="e">
        <f>平台团队!#REF!</f>
        <v>#REF!</v>
      </c>
      <c r="P445" s="72" t="e">
        <f>VLOOKUP(B445,[3]Sheet1!$A$3:$C$68,2,FALSE)</f>
        <v>#REF!</v>
      </c>
      <c r="Q445" s="72" t="e">
        <f>VLOOKUP(B445,[3]Sheet1!$A$3:$C$68,3,FALSE)</f>
        <v>#REF!</v>
      </c>
      <c r="R445" s="56" t="e">
        <f>平台团队!#REF!</f>
        <v>#REF!</v>
      </c>
      <c r="S445" s="70"/>
      <c r="T445" s="56">
        <v>2015</v>
      </c>
    </row>
    <row r="446" spans="1:20">
      <c r="A446" s="77" t="e">
        <f>平台团队!#REF!</f>
        <v>#REF!</v>
      </c>
      <c r="B446" s="75" t="e">
        <f>平台团队!#REF!</f>
        <v>#REF!</v>
      </c>
      <c r="C446" s="56" t="e">
        <f>平台团队!#REF!</f>
        <v>#REF!</v>
      </c>
      <c r="D446" s="56" t="e">
        <f>平台团队!#REF!</f>
        <v>#REF!</v>
      </c>
      <c r="E446" s="78" t="e">
        <f t="shared" si="12"/>
        <v>#REF!</v>
      </c>
      <c r="F446" s="56" t="e">
        <f>平台团队!#REF!</f>
        <v>#REF!</v>
      </c>
      <c r="G446" s="78" t="e">
        <f t="shared" si="13"/>
        <v>#REF!</v>
      </c>
      <c r="H446" s="56" t="e">
        <f>平台团队!#REF!</f>
        <v>#REF!</v>
      </c>
      <c r="I446" s="56" t="e">
        <f>平台团队!#REF!</f>
        <v>#REF!</v>
      </c>
      <c r="J446" s="56" t="e">
        <f>平台团队!#REF!</f>
        <v>#REF!</v>
      </c>
      <c r="K446" s="56" t="e">
        <f>平台团队!#REF!</f>
        <v>#REF!</v>
      </c>
      <c r="L446" s="56" t="e">
        <f>平台团队!#REF!</f>
        <v>#REF!</v>
      </c>
      <c r="M446" s="76" t="e">
        <f>平台团队!#REF!</f>
        <v>#REF!</v>
      </c>
      <c r="N446" s="72" t="e">
        <f>平台团队!#REF!</f>
        <v>#REF!</v>
      </c>
      <c r="O446" s="56" t="e">
        <f>平台团队!#REF!</f>
        <v>#REF!</v>
      </c>
      <c r="P446" s="72" t="e">
        <f>VLOOKUP(B446,[3]Sheet1!$A$3:$C$68,2,FALSE)</f>
        <v>#REF!</v>
      </c>
      <c r="Q446" s="72" t="e">
        <f>VLOOKUP(B446,[3]Sheet1!$A$3:$C$68,3,FALSE)</f>
        <v>#REF!</v>
      </c>
      <c r="R446" s="56" t="e">
        <f>平台团队!#REF!</f>
        <v>#REF!</v>
      </c>
      <c r="S446" s="70"/>
      <c r="T446" s="56">
        <v>2015</v>
      </c>
    </row>
    <row r="447" spans="1:20">
      <c r="A447" s="77" t="e">
        <f>平台团队!#REF!</f>
        <v>#REF!</v>
      </c>
      <c r="B447" s="75" t="e">
        <f>平台团队!#REF!</f>
        <v>#REF!</v>
      </c>
      <c r="C447" s="56" t="e">
        <f>平台团队!#REF!</f>
        <v>#REF!</v>
      </c>
      <c r="D447" s="56" t="e">
        <f>平台团队!#REF!</f>
        <v>#REF!</v>
      </c>
      <c r="E447" s="78" t="e">
        <f t="shared" si="12"/>
        <v>#REF!</v>
      </c>
      <c r="F447" s="56" t="e">
        <f>平台团队!#REF!</f>
        <v>#REF!</v>
      </c>
      <c r="G447" s="78" t="e">
        <f t="shared" si="13"/>
        <v>#REF!</v>
      </c>
      <c r="H447" s="56" t="e">
        <f>平台团队!#REF!</f>
        <v>#REF!</v>
      </c>
      <c r="I447" s="56" t="e">
        <f>平台团队!#REF!</f>
        <v>#REF!</v>
      </c>
      <c r="J447" s="56" t="e">
        <f>平台团队!#REF!</f>
        <v>#REF!</v>
      </c>
      <c r="K447" s="56" t="e">
        <f>平台团队!#REF!</f>
        <v>#REF!</v>
      </c>
      <c r="L447" s="56" t="e">
        <f>平台团队!#REF!</f>
        <v>#REF!</v>
      </c>
      <c r="M447" s="76" t="e">
        <f>平台团队!#REF!</f>
        <v>#REF!</v>
      </c>
      <c r="N447" s="72" t="e">
        <f>平台团队!#REF!</f>
        <v>#REF!</v>
      </c>
      <c r="O447" s="56" t="e">
        <f>平台团队!#REF!</f>
        <v>#REF!</v>
      </c>
      <c r="P447" s="72" t="e">
        <f>VLOOKUP(B447,[3]Sheet1!$A$3:$C$68,2,FALSE)</f>
        <v>#REF!</v>
      </c>
      <c r="Q447" s="72" t="e">
        <f>VLOOKUP(B447,[3]Sheet1!$A$3:$C$68,3,FALSE)</f>
        <v>#REF!</v>
      </c>
      <c r="R447" s="56" t="e">
        <f>平台团队!#REF!</f>
        <v>#REF!</v>
      </c>
      <c r="S447" s="70"/>
      <c r="T447" s="56">
        <v>2015</v>
      </c>
    </row>
    <row r="448" spans="1:20">
      <c r="A448" s="77" t="e">
        <f>平台团队!#REF!</f>
        <v>#REF!</v>
      </c>
      <c r="B448" s="75" t="e">
        <f>平台团队!#REF!</f>
        <v>#REF!</v>
      </c>
      <c r="C448" s="56" t="e">
        <f>平台团队!#REF!</f>
        <v>#REF!</v>
      </c>
      <c r="D448" s="56" t="e">
        <f>平台团队!#REF!</f>
        <v>#REF!</v>
      </c>
      <c r="E448" s="78" t="e">
        <f t="shared" si="12"/>
        <v>#REF!</v>
      </c>
      <c r="F448" s="56" t="e">
        <f>平台团队!#REF!</f>
        <v>#REF!</v>
      </c>
      <c r="G448" s="78" t="e">
        <f t="shared" si="13"/>
        <v>#REF!</v>
      </c>
      <c r="H448" s="56" t="e">
        <f>平台团队!#REF!</f>
        <v>#REF!</v>
      </c>
      <c r="I448" s="56" t="e">
        <f>平台团队!#REF!</f>
        <v>#REF!</v>
      </c>
      <c r="J448" s="56" t="e">
        <f>平台团队!#REF!</f>
        <v>#REF!</v>
      </c>
      <c r="K448" s="56" t="e">
        <f>平台团队!#REF!</f>
        <v>#REF!</v>
      </c>
      <c r="L448" s="56" t="e">
        <f>平台团队!#REF!</f>
        <v>#REF!</v>
      </c>
      <c r="M448" s="76" t="e">
        <f>平台团队!#REF!</f>
        <v>#REF!</v>
      </c>
      <c r="N448" s="72" t="e">
        <f>平台团队!#REF!</f>
        <v>#REF!</v>
      </c>
      <c r="O448" s="56" t="e">
        <f>平台团队!#REF!</f>
        <v>#REF!</v>
      </c>
      <c r="P448" s="72" t="e">
        <f>VLOOKUP(B448,[3]Sheet1!$A$3:$C$68,2,FALSE)</f>
        <v>#REF!</v>
      </c>
      <c r="Q448" s="72" t="e">
        <f>VLOOKUP(B448,[3]Sheet1!$A$3:$C$68,3,FALSE)</f>
        <v>#REF!</v>
      </c>
      <c r="R448" s="56" t="e">
        <f>平台团队!#REF!</f>
        <v>#REF!</v>
      </c>
      <c r="S448" s="70"/>
      <c r="T448" s="56">
        <v>2015</v>
      </c>
    </row>
    <row r="449" spans="1:20">
      <c r="A449" s="77" t="e">
        <f>平台团队!#REF!</f>
        <v>#REF!</v>
      </c>
      <c r="B449" s="75" t="e">
        <f>平台团队!#REF!</f>
        <v>#REF!</v>
      </c>
      <c r="C449" s="56" t="e">
        <f>平台团队!#REF!</f>
        <v>#REF!</v>
      </c>
      <c r="D449" s="56" t="e">
        <f>平台团队!#REF!</f>
        <v>#REF!</v>
      </c>
      <c r="E449" s="78" t="e">
        <f t="shared" si="12"/>
        <v>#REF!</v>
      </c>
      <c r="F449" s="56" t="e">
        <f>平台团队!#REF!</f>
        <v>#REF!</v>
      </c>
      <c r="G449" s="78" t="e">
        <f t="shared" si="13"/>
        <v>#REF!</v>
      </c>
      <c r="H449" s="56" t="e">
        <f>平台团队!#REF!</f>
        <v>#REF!</v>
      </c>
      <c r="I449" s="56" t="e">
        <f>平台团队!#REF!</f>
        <v>#REF!</v>
      </c>
      <c r="J449" s="56" t="e">
        <f>平台团队!#REF!</f>
        <v>#REF!</v>
      </c>
      <c r="K449" s="56" t="e">
        <f>平台团队!#REF!</f>
        <v>#REF!</v>
      </c>
      <c r="L449" s="56" t="e">
        <f>平台团队!#REF!</f>
        <v>#REF!</v>
      </c>
      <c r="M449" s="76" t="e">
        <f>平台团队!#REF!</f>
        <v>#REF!</v>
      </c>
      <c r="N449" s="72" t="e">
        <f>平台团队!#REF!</f>
        <v>#REF!</v>
      </c>
      <c r="O449" s="56" t="e">
        <f>平台团队!#REF!</f>
        <v>#REF!</v>
      </c>
      <c r="P449" s="72" t="e">
        <f>VLOOKUP(B449,[3]Sheet1!$A$3:$C$68,2,FALSE)</f>
        <v>#REF!</v>
      </c>
      <c r="Q449" s="72" t="e">
        <f>VLOOKUP(B449,[3]Sheet1!$A$3:$C$68,3,FALSE)</f>
        <v>#REF!</v>
      </c>
      <c r="R449" s="56" t="e">
        <f>平台团队!#REF!</f>
        <v>#REF!</v>
      </c>
      <c r="S449" s="70"/>
      <c r="T449" s="56">
        <v>2015</v>
      </c>
    </row>
    <row r="450" spans="1:20">
      <c r="A450" s="77" t="e">
        <f>平台团队!#REF!</f>
        <v>#REF!</v>
      </c>
      <c r="B450" s="75" t="e">
        <f>平台团队!#REF!</f>
        <v>#REF!</v>
      </c>
      <c r="C450" s="56" t="e">
        <f>平台团队!#REF!</f>
        <v>#REF!</v>
      </c>
      <c r="D450" s="56" t="e">
        <f>平台团队!#REF!</f>
        <v>#REF!</v>
      </c>
      <c r="E450" s="78" t="e">
        <f t="shared" si="12"/>
        <v>#REF!</v>
      </c>
      <c r="F450" s="56" t="e">
        <f>平台团队!#REF!</f>
        <v>#REF!</v>
      </c>
      <c r="G450" s="78" t="e">
        <f t="shared" si="13"/>
        <v>#REF!</v>
      </c>
      <c r="H450" s="56" t="e">
        <f>平台团队!#REF!</f>
        <v>#REF!</v>
      </c>
      <c r="I450" s="56" t="e">
        <f>平台团队!#REF!</f>
        <v>#REF!</v>
      </c>
      <c r="J450" s="56" t="e">
        <f>平台团队!#REF!</f>
        <v>#REF!</v>
      </c>
      <c r="K450" s="56" t="e">
        <f>平台团队!#REF!</f>
        <v>#REF!</v>
      </c>
      <c r="L450" s="56" t="e">
        <f>平台团队!#REF!</f>
        <v>#REF!</v>
      </c>
      <c r="M450" s="76" t="e">
        <f>平台团队!#REF!</f>
        <v>#REF!</v>
      </c>
      <c r="N450" s="72" t="e">
        <f>平台团队!#REF!</f>
        <v>#REF!</v>
      </c>
      <c r="O450" s="56" t="e">
        <f>平台团队!#REF!</f>
        <v>#REF!</v>
      </c>
      <c r="P450" s="72" t="e">
        <f>VLOOKUP(B450,[3]Sheet1!$A$3:$C$68,2,FALSE)</f>
        <v>#REF!</v>
      </c>
      <c r="Q450" s="72" t="e">
        <f>VLOOKUP(B450,[3]Sheet1!$A$3:$C$68,3,FALSE)</f>
        <v>#REF!</v>
      </c>
      <c r="R450" s="56" t="e">
        <f>平台团队!#REF!</f>
        <v>#REF!</v>
      </c>
      <c r="S450" s="70"/>
      <c r="T450" s="56">
        <v>2015</v>
      </c>
    </row>
    <row r="451" spans="1:20">
      <c r="A451" s="77" t="e">
        <f>平台团队!#REF!</f>
        <v>#REF!</v>
      </c>
      <c r="B451" s="75" t="e">
        <f>平台团队!#REF!</f>
        <v>#REF!</v>
      </c>
      <c r="C451" s="56" t="e">
        <f>平台团队!#REF!</f>
        <v>#REF!</v>
      </c>
      <c r="D451" s="56" t="e">
        <f>平台团队!#REF!</f>
        <v>#REF!</v>
      </c>
      <c r="E451" s="78" t="e">
        <f t="shared" si="12"/>
        <v>#REF!</v>
      </c>
      <c r="F451" s="56" t="e">
        <f>平台团队!#REF!</f>
        <v>#REF!</v>
      </c>
      <c r="G451" s="78" t="e">
        <f t="shared" si="13"/>
        <v>#REF!</v>
      </c>
      <c r="H451" s="56" t="e">
        <f>平台团队!#REF!</f>
        <v>#REF!</v>
      </c>
      <c r="I451" s="56" t="e">
        <f>平台团队!#REF!</f>
        <v>#REF!</v>
      </c>
      <c r="J451" s="56" t="e">
        <f>平台团队!#REF!</f>
        <v>#REF!</v>
      </c>
      <c r="K451" s="56" t="e">
        <f>平台团队!#REF!</f>
        <v>#REF!</v>
      </c>
      <c r="L451" s="56" t="e">
        <f>平台团队!#REF!</f>
        <v>#REF!</v>
      </c>
      <c r="M451" s="76" t="e">
        <f>平台团队!#REF!</f>
        <v>#REF!</v>
      </c>
      <c r="N451" s="72" t="e">
        <f>平台团队!#REF!</f>
        <v>#REF!</v>
      </c>
      <c r="O451" s="56" t="e">
        <f>平台团队!#REF!</f>
        <v>#REF!</v>
      </c>
      <c r="P451" s="72" t="e">
        <f>VLOOKUP(B451,[3]Sheet1!$A$3:$C$68,2,FALSE)</f>
        <v>#REF!</v>
      </c>
      <c r="Q451" s="72" t="e">
        <f>VLOOKUP(B451,[3]Sheet1!$A$3:$C$68,3,FALSE)</f>
        <v>#REF!</v>
      </c>
      <c r="R451" s="56" t="e">
        <f>平台团队!#REF!</f>
        <v>#REF!</v>
      </c>
      <c r="S451" s="70"/>
      <c r="T451" s="56">
        <v>2015</v>
      </c>
    </row>
    <row r="452" spans="1:20">
      <c r="A452" s="77" t="e">
        <f>平台团队!#REF!</f>
        <v>#REF!</v>
      </c>
      <c r="B452" s="75" t="e">
        <f>平台团队!#REF!</f>
        <v>#REF!</v>
      </c>
      <c r="C452" s="56" t="e">
        <f>平台团队!#REF!</f>
        <v>#REF!</v>
      </c>
      <c r="D452" s="56" t="e">
        <f>平台团队!#REF!</f>
        <v>#REF!</v>
      </c>
      <c r="E452" s="78" t="e">
        <f t="shared" si="12"/>
        <v>#REF!</v>
      </c>
      <c r="F452" s="56" t="e">
        <f>平台团队!#REF!</f>
        <v>#REF!</v>
      </c>
      <c r="G452" s="78" t="e">
        <f t="shared" si="13"/>
        <v>#REF!</v>
      </c>
      <c r="H452" s="56" t="e">
        <f>平台团队!#REF!</f>
        <v>#REF!</v>
      </c>
      <c r="I452" s="56" t="e">
        <f>平台团队!#REF!</f>
        <v>#REF!</v>
      </c>
      <c r="J452" s="56" t="e">
        <f>平台团队!#REF!</f>
        <v>#REF!</v>
      </c>
      <c r="K452" s="56" t="e">
        <f>平台团队!#REF!</f>
        <v>#REF!</v>
      </c>
      <c r="L452" s="56" t="e">
        <f>平台团队!#REF!</f>
        <v>#REF!</v>
      </c>
      <c r="M452" s="76" t="e">
        <f>平台团队!#REF!</f>
        <v>#REF!</v>
      </c>
      <c r="N452" s="72" t="e">
        <f>平台团队!#REF!</f>
        <v>#REF!</v>
      </c>
      <c r="O452" s="56" t="e">
        <f>平台团队!#REF!</f>
        <v>#REF!</v>
      </c>
      <c r="P452" s="72" t="e">
        <f>VLOOKUP(B452,[3]Sheet1!$A$3:$C$68,2,FALSE)</f>
        <v>#REF!</v>
      </c>
      <c r="Q452" s="72" t="e">
        <f>VLOOKUP(B452,[3]Sheet1!$A$3:$C$68,3,FALSE)</f>
        <v>#REF!</v>
      </c>
      <c r="R452" s="56" t="e">
        <f>平台团队!#REF!</f>
        <v>#REF!</v>
      </c>
      <c r="S452" s="70"/>
      <c r="T452" s="56">
        <v>2015</v>
      </c>
    </row>
    <row r="453" spans="1:20">
      <c r="A453" s="77" t="e">
        <f>平台团队!#REF!</f>
        <v>#REF!</v>
      </c>
      <c r="B453" s="75" t="e">
        <f>平台团队!#REF!</f>
        <v>#REF!</v>
      </c>
      <c r="C453" s="56" t="e">
        <f>平台团队!#REF!</f>
        <v>#REF!</v>
      </c>
      <c r="D453" s="56" t="e">
        <f>平台团队!#REF!</f>
        <v>#REF!</v>
      </c>
      <c r="E453" s="78" t="e">
        <f t="shared" si="12"/>
        <v>#REF!</v>
      </c>
      <c r="F453" s="56" t="e">
        <f>平台团队!#REF!</f>
        <v>#REF!</v>
      </c>
      <c r="G453" s="78" t="e">
        <f t="shared" si="13"/>
        <v>#REF!</v>
      </c>
      <c r="H453" s="56" t="e">
        <f>平台团队!#REF!</f>
        <v>#REF!</v>
      </c>
      <c r="I453" s="56" t="e">
        <f>平台团队!#REF!</f>
        <v>#REF!</v>
      </c>
      <c r="J453" s="56" t="e">
        <f>平台团队!#REF!</f>
        <v>#REF!</v>
      </c>
      <c r="K453" s="56" t="e">
        <f>平台团队!#REF!</f>
        <v>#REF!</v>
      </c>
      <c r="L453" s="56" t="e">
        <f>平台团队!#REF!</f>
        <v>#REF!</v>
      </c>
      <c r="M453" s="76" t="e">
        <f>平台团队!#REF!</f>
        <v>#REF!</v>
      </c>
      <c r="N453" s="72" t="e">
        <f>平台团队!#REF!</f>
        <v>#REF!</v>
      </c>
      <c r="O453" s="56" t="e">
        <f>平台团队!#REF!</f>
        <v>#REF!</v>
      </c>
      <c r="P453" s="72" t="e">
        <f>VLOOKUP(B453,[3]Sheet1!$A$3:$C$68,2,FALSE)</f>
        <v>#REF!</v>
      </c>
      <c r="Q453" s="72" t="e">
        <f>VLOOKUP(B453,[3]Sheet1!$A$3:$C$68,3,FALSE)</f>
        <v>#REF!</v>
      </c>
      <c r="R453" s="56" t="e">
        <f>平台团队!#REF!</f>
        <v>#REF!</v>
      </c>
      <c r="S453" s="70"/>
      <c r="T453" s="56">
        <v>2015</v>
      </c>
    </row>
    <row r="454" spans="1:20">
      <c r="A454" s="77" t="e">
        <f>平台团队!#REF!</f>
        <v>#REF!</v>
      </c>
      <c r="B454" s="75" t="e">
        <f>平台团队!#REF!</f>
        <v>#REF!</v>
      </c>
      <c r="C454" s="56" t="e">
        <f>平台团队!#REF!</f>
        <v>#REF!</v>
      </c>
      <c r="D454" s="56" t="e">
        <f>平台团队!#REF!</f>
        <v>#REF!</v>
      </c>
      <c r="E454" s="78" t="e">
        <f t="shared" si="12"/>
        <v>#REF!</v>
      </c>
      <c r="F454" s="56" t="e">
        <f>平台团队!#REF!</f>
        <v>#REF!</v>
      </c>
      <c r="G454" s="78" t="e">
        <f t="shared" si="13"/>
        <v>#REF!</v>
      </c>
      <c r="H454" s="56" t="e">
        <f>平台团队!#REF!</f>
        <v>#REF!</v>
      </c>
      <c r="I454" s="56" t="e">
        <f>平台团队!#REF!</f>
        <v>#REF!</v>
      </c>
      <c r="J454" s="56" t="e">
        <f>平台团队!#REF!</f>
        <v>#REF!</v>
      </c>
      <c r="K454" s="56" t="e">
        <f>平台团队!#REF!</f>
        <v>#REF!</v>
      </c>
      <c r="L454" s="56" t="e">
        <f>平台团队!#REF!</f>
        <v>#REF!</v>
      </c>
      <c r="M454" s="76" t="e">
        <f>平台团队!#REF!</f>
        <v>#REF!</v>
      </c>
      <c r="N454" s="72" t="e">
        <f>平台团队!#REF!</f>
        <v>#REF!</v>
      </c>
      <c r="O454" s="56" t="e">
        <f>平台团队!#REF!</f>
        <v>#REF!</v>
      </c>
      <c r="P454" s="72" t="e">
        <f>VLOOKUP(B454,[3]Sheet1!$A$3:$C$68,2,FALSE)</f>
        <v>#REF!</v>
      </c>
      <c r="Q454" s="72" t="e">
        <f>VLOOKUP(B454,[3]Sheet1!$A$3:$C$68,3,FALSE)</f>
        <v>#REF!</v>
      </c>
      <c r="R454" s="56" t="e">
        <f>平台团队!#REF!</f>
        <v>#REF!</v>
      </c>
      <c r="S454" s="70"/>
      <c r="T454" s="56">
        <v>2015</v>
      </c>
    </row>
    <row r="455" spans="1:20">
      <c r="A455" s="77" t="e">
        <f>平台团队!#REF!</f>
        <v>#REF!</v>
      </c>
      <c r="B455" s="75" t="e">
        <f>平台团队!#REF!</f>
        <v>#REF!</v>
      </c>
      <c r="C455" s="56" t="e">
        <f>平台团队!#REF!</f>
        <v>#REF!</v>
      </c>
      <c r="D455" s="56" t="e">
        <f>平台团队!#REF!</f>
        <v>#REF!</v>
      </c>
      <c r="E455" s="78" t="e">
        <f t="shared" si="12"/>
        <v>#REF!</v>
      </c>
      <c r="F455" s="56" t="e">
        <f>平台团队!#REF!</f>
        <v>#REF!</v>
      </c>
      <c r="G455" s="78" t="e">
        <f t="shared" si="13"/>
        <v>#REF!</v>
      </c>
      <c r="H455" s="56" t="e">
        <f>平台团队!#REF!</f>
        <v>#REF!</v>
      </c>
      <c r="I455" s="56" t="e">
        <f>平台团队!#REF!</f>
        <v>#REF!</v>
      </c>
      <c r="J455" s="56" t="e">
        <f>平台团队!#REF!</f>
        <v>#REF!</v>
      </c>
      <c r="K455" s="56" t="e">
        <f>平台团队!#REF!</f>
        <v>#REF!</v>
      </c>
      <c r="L455" s="56" t="e">
        <f>平台团队!#REF!</f>
        <v>#REF!</v>
      </c>
      <c r="M455" s="76" t="e">
        <f>平台团队!#REF!</f>
        <v>#REF!</v>
      </c>
      <c r="N455" s="72" t="e">
        <f>平台团队!#REF!</f>
        <v>#REF!</v>
      </c>
      <c r="O455" s="56" t="e">
        <f>平台团队!#REF!</f>
        <v>#REF!</v>
      </c>
      <c r="P455" s="72" t="e">
        <f>VLOOKUP(B455,[3]Sheet1!$A$3:$C$68,2,FALSE)</f>
        <v>#REF!</v>
      </c>
      <c r="Q455" s="72" t="e">
        <f>VLOOKUP(B455,[3]Sheet1!$A$3:$C$68,3,FALSE)</f>
        <v>#REF!</v>
      </c>
      <c r="R455" s="56" t="e">
        <f>平台团队!#REF!</f>
        <v>#REF!</v>
      </c>
      <c r="S455" s="70"/>
      <c r="T455" s="56">
        <v>2015</v>
      </c>
    </row>
    <row r="456" spans="1:20">
      <c r="A456" s="77" t="e">
        <f>平台团队!#REF!</f>
        <v>#REF!</v>
      </c>
      <c r="B456" s="75" t="e">
        <f>平台团队!#REF!</f>
        <v>#REF!</v>
      </c>
      <c r="C456" s="56" t="e">
        <f>平台团队!#REF!</f>
        <v>#REF!</v>
      </c>
      <c r="D456" s="56" t="e">
        <f>平台团队!#REF!</f>
        <v>#REF!</v>
      </c>
      <c r="E456" s="78" t="e">
        <f t="shared" si="12"/>
        <v>#REF!</v>
      </c>
      <c r="F456" s="56" t="e">
        <f>平台团队!#REF!</f>
        <v>#REF!</v>
      </c>
      <c r="G456" s="78" t="e">
        <f t="shared" si="13"/>
        <v>#REF!</v>
      </c>
      <c r="H456" s="56" t="e">
        <f>平台团队!#REF!</f>
        <v>#REF!</v>
      </c>
      <c r="I456" s="56" t="e">
        <f>平台团队!#REF!</f>
        <v>#REF!</v>
      </c>
      <c r="J456" s="56" t="e">
        <f>平台团队!#REF!</f>
        <v>#REF!</v>
      </c>
      <c r="K456" s="56" t="e">
        <f>平台团队!#REF!</f>
        <v>#REF!</v>
      </c>
      <c r="L456" s="56" t="e">
        <f>平台团队!#REF!</f>
        <v>#REF!</v>
      </c>
      <c r="M456" s="76" t="e">
        <f>平台团队!#REF!</f>
        <v>#REF!</v>
      </c>
      <c r="N456" s="72" t="e">
        <f>平台团队!#REF!</f>
        <v>#REF!</v>
      </c>
      <c r="O456" s="56" t="e">
        <f>平台团队!#REF!</f>
        <v>#REF!</v>
      </c>
      <c r="P456" s="72" t="e">
        <f>VLOOKUP(B456,[3]Sheet1!$A$3:$C$68,2,FALSE)</f>
        <v>#REF!</v>
      </c>
      <c r="Q456" s="72" t="e">
        <f>VLOOKUP(B456,[3]Sheet1!$A$3:$C$68,3,FALSE)</f>
        <v>#REF!</v>
      </c>
      <c r="R456" s="56" t="e">
        <f>平台团队!#REF!</f>
        <v>#REF!</v>
      </c>
      <c r="S456" s="70"/>
      <c r="T456" s="56">
        <v>2015</v>
      </c>
    </row>
    <row r="457" spans="1:20">
      <c r="A457" s="77" t="e">
        <f>平台团队!#REF!</f>
        <v>#REF!</v>
      </c>
      <c r="B457" s="75" t="e">
        <f>平台团队!#REF!</f>
        <v>#REF!</v>
      </c>
      <c r="C457" s="56" t="e">
        <f>平台团队!#REF!</f>
        <v>#REF!</v>
      </c>
      <c r="D457" s="56" t="e">
        <f>平台团队!#REF!</f>
        <v>#REF!</v>
      </c>
      <c r="E457" s="78" t="e">
        <f t="shared" si="12"/>
        <v>#REF!</v>
      </c>
      <c r="F457" s="56" t="e">
        <f>平台团队!#REF!</f>
        <v>#REF!</v>
      </c>
      <c r="G457" s="78" t="e">
        <f t="shared" si="13"/>
        <v>#REF!</v>
      </c>
      <c r="H457" s="56" t="e">
        <f>平台团队!#REF!</f>
        <v>#REF!</v>
      </c>
      <c r="I457" s="56" t="e">
        <f>平台团队!#REF!</f>
        <v>#REF!</v>
      </c>
      <c r="J457" s="56" t="e">
        <f>平台团队!#REF!</f>
        <v>#REF!</v>
      </c>
      <c r="K457" s="56" t="e">
        <f>平台团队!#REF!</f>
        <v>#REF!</v>
      </c>
      <c r="L457" s="56" t="e">
        <f>平台团队!#REF!</f>
        <v>#REF!</v>
      </c>
      <c r="M457" s="76" t="e">
        <f>平台团队!#REF!</f>
        <v>#REF!</v>
      </c>
      <c r="N457" s="72" t="e">
        <f>平台团队!#REF!</f>
        <v>#REF!</v>
      </c>
      <c r="O457" s="56" t="e">
        <f>平台团队!#REF!</f>
        <v>#REF!</v>
      </c>
      <c r="P457" s="72" t="e">
        <f>VLOOKUP(B457,[3]Sheet1!$A$3:$C$68,2,FALSE)</f>
        <v>#REF!</v>
      </c>
      <c r="Q457" s="72" t="e">
        <f>VLOOKUP(B457,[3]Sheet1!$A$3:$C$68,3,FALSE)</f>
        <v>#REF!</v>
      </c>
      <c r="R457" s="56" t="e">
        <f>平台团队!#REF!</f>
        <v>#REF!</v>
      </c>
      <c r="S457" s="70"/>
      <c r="T457" s="56">
        <v>2015</v>
      </c>
    </row>
    <row r="458" spans="1:20">
      <c r="A458" s="77" t="e">
        <f>平台团队!#REF!</f>
        <v>#REF!</v>
      </c>
      <c r="B458" s="75" t="e">
        <f>平台团队!#REF!</f>
        <v>#REF!</v>
      </c>
      <c r="C458" s="56" t="e">
        <f>平台团队!#REF!</f>
        <v>#REF!</v>
      </c>
      <c r="D458" s="56" t="e">
        <f>平台团队!#REF!</f>
        <v>#REF!</v>
      </c>
      <c r="E458" s="78" t="e">
        <f t="shared" ref="E458:E521" si="14">IF(F458="国家级","01",IF(F458="部级","02",IF(F458="省级","03",IF(F458="市级","04","05"))))</f>
        <v>#REF!</v>
      </c>
      <c r="F458" s="56" t="e">
        <f>平台团队!#REF!</f>
        <v>#REF!</v>
      </c>
      <c r="G458" s="78" t="e">
        <f t="shared" ref="G458:G521" si="15">IF(H458="创新团队","02",IF(H458="人才项目","03","01"))</f>
        <v>#REF!</v>
      </c>
      <c r="H458" s="56" t="e">
        <f>平台团队!#REF!</f>
        <v>#REF!</v>
      </c>
      <c r="I458" s="56" t="e">
        <f>平台团队!#REF!</f>
        <v>#REF!</v>
      </c>
      <c r="J458" s="56" t="e">
        <f>平台团队!#REF!</f>
        <v>#REF!</v>
      </c>
      <c r="K458" s="56" t="e">
        <f>平台团队!#REF!</f>
        <v>#REF!</v>
      </c>
      <c r="L458" s="56" t="e">
        <f>平台团队!#REF!</f>
        <v>#REF!</v>
      </c>
      <c r="M458" s="76" t="e">
        <f>平台团队!#REF!</f>
        <v>#REF!</v>
      </c>
      <c r="N458" s="72" t="e">
        <f>平台团队!#REF!</f>
        <v>#REF!</v>
      </c>
      <c r="O458" s="56" t="e">
        <f>平台团队!#REF!</f>
        <v>#REF!</v>
      </c>
      <c r="P458" s="72" t="e">
        <f>VLOOKUP(B458,[3]Sheet1!$A$3:$C$68,2,FALSE)</f>
        <v>#REF!</v>
      </c>
      <c r="Q458" s="72" t="e">
        <f>VLOOKUP(B458,[3]Sheet1!$A$3:$C$68,3,FALSE)</f>
        <v>#REF!</v>
      </c>
      <c r="R458" s="56" t="e">
        <f>平台团队!#REF!</f>
        <v>#REF!</v>
      </c>
      <c r="S458" s="70"/>
      <c r="T458" s="56">
        <v>2015</v>
      </c>
    </row>
    <row r="459" spans="1:20">
      <c r="A459" s="77" t="e">
        <f>平台团队!#REF!</f>
        <v>#REF!</v>
      </c>
      <c r="B459" s="75" t="e">
        <f>平台团队!#REF!</f>
        <v>#REF!</v>
      </c>
      <c r="C459" s="56" t="e">
        <f>平台团队!#REF!</f>
        <v>#REF!</v>
      </c>
      <c r="D459" s="56" t="e">
        <f>平台团队!#REF!</f>
        <v>#REF!</v>
      </c>
      <c r="E459" s="78" t="e">
        <f t="shared" si="14"/>
        <v>#REF!</v>
      </c>
      <c r="F459" s="56" t="e">
        <f>平台团队!#REF!</f>
        <v>#REF!</v>
      </c>
      <c r="G459" s="78" t="e">
        <f t="shared" si="15"/>
        <v>#REF!</v>
      </c>
      <c r="H459" s="56" t="e">
        <f>平台团队!#REF!</f>
        <v>#REF!</v>
      </c>
      <c r="I459" s="56" t="e">
        <f>平台团队!#REF!</f>
        <v>#REF!</v>
      </c>
      <c r="J459" s="56" t="e">
        <f>平台团队!#REF!</f>
        <v>#REF!</v>
      </c>
      <c r="K459" s="56" t="e">
        <f>平台团队!#REF!</f>
        <v>#REF!</v>
      </c>
      <c r="L459" s="56" t="e">
        <f>平台团队!#REF!</f>
        <v>#REF!</v>
      </c>
      <c r="M459" s="76" t="e">
        <f>平台团队!#REF!</f>
        <v>#REF!</v>
      </c>
      <c r="N459" s="72" t="e">
        <f>平台团队!#REF!</f>
        <v>#REF!</v>
      </c>
      <c r="O459" s="56" t="e">
        <f>平台团队!#REF!</f>
        <v>#REF!</v>
      </c>
      <c r="P459" s="72" t="e">
        <f>VLOOKUP(B459,[3]Sheet1!$A$3:$C$68,2,FALSE)</f>
        <v>#REF!</v>
      </c>
      <c r="Q459" s="72" t="e">
        <f>VLOOKUP(B459,[3]Sheet1!$A$3:$C$68,3,FALSE)</f>
        <v>#REF!</v>
      </c>
      <c r="R459" s="56" t="e">
        <f>平台团队!#REF!</f>
        <v>#REF!</v>
      </c>
      <c r="S459" s="70"/>
      <c r="T459" s="56">
        <v>2015</v>
      </c>
    </row>
    <row r="460" spans="1:20">
      <c r="A460" s="77" t="e">
        <f>平台团队!#REF!</f>
        <v>#REF!</v>
      </c>
      <c r="B460" s="75" t="e">
        <f>平台团队!#REF!</f>
        <v>#REF!</v>
      </c>
      <c r="C460" s="56" t="e">
        <f>平台团队!#REF!</f>
        <v>#REF!</v>
      </c>
      <c r="D460" s="56" t="e">
        <f>平台团队!#REF!</f>
        <v>#REF!</v>
      </c>
      <c r="E460" s="78" t="e">
        <f t="shared" si="14"/>
        <v>#REF!</v>
      </c>
      <c r="F460" s="56" t="e">
        <f>平台团队!#REF!</f>
        <v>#REF!</v>
      </c>
      <c r="G460" s="78" t="e">
        <f t="shared" si="15"/>
        <v>#REF!</v>
      </c>
      <c r="H460" s="56" t="e">
        <f>平台团队!#REF!</f>
        <v>#REF!</v>
      </c>
      <c r="I460" s="56" t="e">
        <f>平台团队!#REF!</f>
        <v>#REF!</v>
      </c>
      <c r="J460" s="56" t="e">
        <f>平台团队!#REF!</f>
        <v>#REF!</v>
      </c>
      <c r="K460" s="56" t="e">
        <f>平台团队!#REF!</f>
        <v>#REF!</v>
      </c>
      <c r="L460" s="56" t="e">
        <f>平台团队!#REF!</f>
        <v>#REF!</v>
      </c>
      <c r="M460" s="76" t="e">
        <f>平台团队!#REF!</f>
        <v>#REF!</v>
      </c>
      <c r="N460" s="72" t="e">
        <f>平台团队!#REF!</f>
        <v>#REF!</v>
      </c>
      <c r="O460" s="56" t="e">
        <f>平台团队!#REF!</f>
        <v>#REF!</v>
      </c>
      <c r="P460" s="72" t="e">
        <f>VLOOKUP(B460,[3]Sheet1!$A$3:$C$68,2,FALSE)</f>
        <v>#REF!</v>
      </c>
      <c r="Q460" s="72" t="e">
        <f>VLOOKUP(B460,[3]Sheet1!$A$3:$C$68,3,FALSE)</f>
        <v>#REF!</v>
      </c>
      <c r="R460" s="56" t="e">
        <f>平台团队!#REF!</f>
        <v>#REF!</v>
      </c>
      <c r="S460" s="70"/>
      <c r="T460" s="56">
        <v>2015</v>
      </c>
    </row>
    <row r="461" spans="1:20">
      <c r="A461" s="77" t="e">
        <f>平台团队!#REF!</f>
        <v>#REF!</v>
      </c>
      <c r="B461" s="75" t="e">
        <f>平台团队!#REF!</f>
        <v>#REF!</v>
      </c>
      <c r="C461" s="56" t="e">
        <f>平台团队!#REF!</f>
        <v>#REF!</v>
      </c>
      <c r="D461" s="56" t="e">
        <f>平台团队!#REF!</f>
        <v>#REF!</v>
      </c>
      <c r="E461" s="78" t="e">
        <f t="shared" si="14"/>
        <v>#REF!</v>
      </c>
      <c r="F461" s="56" t="e">
        <f>平台团队!#REF!</f>
        <v>#REF!</v>
      </c>
      <c r="G461" s="78" t="e">
        <f t="shared" si="15"/>
        <v>#REF!</v>
      </c>
      <c r="H461" s="56" t="e">
        <f>平台团队!#REF!</f>
        <v>#REF!</v>
      </c>
      <c r="I461" s="56" t="e">
        <f>平台团队!#REF!</f>
        <v>#REF!</v>
      </c>
      <c r="J461" s="56" t="e">
        <f>平台团队!#REF!</f>
        <v>#REF!</v>
      </c>
      <c r="K461" s="56" t="e">
        <f>平台团队!#REF!</f>
        <v>#REF!</v>
      </c>
      <c r="L461" s="56" t="e">
        <f>平台团队!#REF!</f>
        <v>#REF!</v>
      </c>
      <c r="M461" s="76" t="e">
        <f>平台团队!#REF!</f>
        <v>#REF!</v>
      </c>
      <c r="N461" s="72" t="e">
        <f>平台团队!#REF!</f>
        <v>#REF!</v>
      </c>
      <c r="O461" s="56" t="e">
        <f>平台团队!#REF!</f>
        <v>#REF!</v>
      </c>
      <c r="P461" s="72" t="e">
        <f>VLOOKUP(B461,[3]Sheet1!$A$3:$C$68,2,FALSE)</f>
        <v>#REF!</v>
      </c>
      <c r="Q461" s="72" t="e">
        <f>VLOOKUP(B461,[3]Sheet1!$A$3:$C$68,3,FALSE)</f>
        <v>#REF!</v>
      </c>
      <c r="R461" s="56" t="e">
        <f>平台团队!#REF!</f>
        <v>#REF!</v>
      </c>
      <c r="S461" s="70"/>
      <c r="T461" s="56">
        <v>2015</v>
      </c>
    </row>
    <row r="462" spans="1:20">
      <c r="A462" s="77" t="e">
        <f>平台团队!#REF!</f>
        <v>#REF!</v>
      </c>
      <c r="B462" s="75" t="e">
        <f>平台团队!#REF!</f>
        <v>#REF!</v>
      </c>
      <c r="C462" s="56" t="e">
        <f>平台团队!#REF!</f>
        <v>#REF!</v>
      </c>
      <c r="D462" s="56" t="e">
        <f>平台团队!#REF!</f>
        <v>#REF!</v>
      </c>
      <c r="E462" s="78" t="e">
        <f t="shared" si="14"/>
        <v>#REF!</v>
      </c>
      <c r="F462" s="56" t="e">
        <f>平台团队!#REF!</f>
        <v>#REF!</v>
      </c>
      <c r="G462" s="78" t="e">
        <f t="shared" si="15"/>
        <v>#REF!</v>
      </c>
      <c r="H462" s="56" t="e">
        <f>平台团队!#REF!</f>
        <v>#REF!</v>
      </c>
      <c r="I462" s="56" t="e">
        <f>平台团队!#REF!</f>
        <v>#REF!</v>
      </c>
      <c r="J462" s="56" t="e">
        <f>平台团队!#REF!</f>
        <v>#REF!</v>
      </c>
      <c r="K462" s="56" t="e">
        <f>平台团队!#REF!</f>
        <v>#REF!</v>
      </c>
      <c r="L462" s="56" t="e">
        <f>平台团队!#REF!</f>
        <v>#REF!</v>
      </c>
      <c r="M462" s="76" t="e">
        <f>平台团队!#REF!</f>
        <v>#REF!</v>
      </c>
      <c r="N462" s="72" t="e">
        <f>平台团队!#REF!</f>
        <v>#REF!</v>
      </c>
      <c r="O462" s="56" t="e">
        <f>平台团队!#REF!</f>
        <v>#REF!</v>
      </c>
      <c r="P462" s="72" t="e">
        <f>VLOOKUP(B462,[3]Sheet1!$A$3:$C$68,2,FALSE)</f>
        <v>#REF!</v>
      </c>
      <c r="Q462" s="72" t="e">
        <f>VLOOKUP(B462,[3]Sheet1!$A$3:$C$68,3,FALSE)</f>
        <v>#REF!</v>
      </c>
      <c r="R462" s="56" t="e">
        <f>平台团队!#REF!</f>
        <v>#REF!</v>
      </c>
      <c r="S462" s="70"/>
      <c r="T462" s="56">
        <v>2015</v>
      </c>
    </row>
    <row r="463" spans="1:20">
      <c r="A463" s="77" t="e">
        <f>平台团队!#REF!</f>
        <v>#REF!</v>
      </c>
      <c r="B463" s="75" t="e">
        <f>平台团队!#REF!</f>
        <v>#REF!</v>
      </c>
      <c r="C463" s="56" t="e">
        <f>平台团队!#REF!</f>
        <v>#REF!</v>
      </c>
      <c r="D463" s="56" t="e">
        <f>平台团队!#REF!</f>
        <v>#REF!</v>
      </c>
      <c r="E463" s="78" t="e">
        <f t="shared" si="14"/>
        <v>#REF!</v>
      </c>
      <c r="F463" s="56" t="e">
        <f>平台团队!#REF!</f>
        <v>#REF!</v>
      </c>
      <c r="G463" s="78" t="e">
        <f t="shared" si="15"/>
        <v>#REF!</v>
      </c>
      <c r="H463" s="56" t="e">
        <f>平台团队!#REF!</f>
        <v>#REF!</v>
      </c>
      <c r="I463" s="56" t="e">
        <f>平台团队!#REF!</f>
        <v>#REF!</v>
      </c>
      <c r="J463" s="56" t="e">
        <f>平台团队!#REF!</f>
        <v>#REF!</v>
      </c>
      <c r="K463" s="56" t="e">
        <f>平台团队!#REF!</f>
        <v>#REF!</v>
      </c>
      <c r="L463" s="56" t="e">
        <f>平台团队!#REF!</f>
        <v>#REF!</v>
      </c>
      <c r="M463" s="76" t="e">
        <f>平台团队!#REF!</f>
        <v>#REF!</v>
      </c>
      <c r="N463" s="72" t="e">
        <f>平台团队!#REF!</f>
        <v>#REF!</v>
      </c>
      <c r="O463" s="56" t="e">
        <f>平台团队!#REF!</f>
        <v>#REF!</v>
      </c>
      <c r="P463" s="72" t="e">
        <f>VLOOKUP(B463,[3]Sheet1!$A$3:$C$68,2,FALSE)</f>
        <v>#REF!</v>
      </c>
      <c r="Q463" s="72" t="e">
        <f>VLOOKUP(B463,[3]Sheet1!$A$3:$C$68,3,FALSE)</f>
        <v>#REF!</v>
      </c>
      <c r="R463" s="56" t="e">
        <f>平台团队!#REF!</f>
        <v>#REF!</v>
      </c>
      <c r="S463" s="70"/>
      <c r="T463" s="56">
        <v>2015</v>
      </c>
    </row>
    <row r="464" spans="1:20">
      <c r="A464" s="77" t="e">
        <f>平台团队!#REF!</f>
        <v>#REF!</v>
      </c>
      <c r="B464" s="75" t="e">
        <f>平台团队!#REF!</f>
        <v>#REF!</v>
      </c>
      <c r="C464" s="56" t="e">
        <f>平台团队!#REF!</f>
        <v>#REF!</v>
      </c>
      <c r="D464" s="56" t="e">
        <f>平台团队!#REF!</f>
        <v>#REF!</v>
      </c>
      <c r="E464" s="78" t="e">
        <f t="shared" si="14"/>
        <v>#REF!</v>
      </c>
      <c r="F464" s="56" t="e">
        <f>平台团队!#REF!</f>
        <v>#REF!</v>
      </c>
      <c r="G464" s="78" t="e">
        <f t="shared" si="15"/>
        <v>#REF!</v>
      </c>
      <c r="H464" s="56" t="e">
        <f>平台团队!#REF!</f>
        <v>#REF!</v>
      </c>
      <c r="I464" s="56" t="e">
        <f>平台团队!#REF!</f>
        <v>#REF!</v>
      </c>
      <c r="J464" s="56" t="e">
        <f>平台团队!#REF!</f>
        <v>#REF!</v>
      </c>
      <c r="K464" s="56" t="e">
        <f>平台团队!#REF!</f>
        <v>#REF!</v>
      </c>
      <c r="L464" s="56" t="e">
        <f>平台团队!#REF!</f>
        <v>#REF!</v>
      </c>
      <c r="M464" s="76" t="e">
        <f>平台团队!#REF!</f>
        <v>#REF!</v>
      </c>
      <c r="N464" s="72" t="e">
        <f>平台团队!#REF!</f>
        <v>#REF!</v>
      </c>
      <c r="O464" s="56" t="e">
        <f>平台团队!#REF!</f>
        <v>#REF!</v>
      </c>
      <c r="P464" s="72" t="e">
        <f>VLOOKUP(B464,[3]Sheet1!$A$3:$C$68,2,FALSE)</f>
        <v>#REF!</v>
      </c>
      <c r="Q464" s="72" t="e">
        <f>VLOOKUP(B464,[3]Sheet1!$A$3:$C$68,3,FALSE)</f>
        <v>#REF!</v>
      </c>
      <c r="R464" s="56" t="e">
        <f>平台团队!#REF!</f>
        <v>#REF!</v>
      </c>
      <c r="S464" s="70"/>
      <c r="T464" s="56">
        <v>2015</v>
      </c>
    </row>
    <row r="465" spans="1:20">
      <c r="A465" s="77" t="e">
        <f>平台团队!#REF!</f>
        <v>#REF!</v>
      </c>
      <c r="B465" s="75" t="e">
        <f>平台团队!#REF!</f>
        <v>#REF!</v>
      </c>
      <c r="C465" s="56" t="e">
        <f>平台团队!#REF!</f>
        <v>#REF!</v>
      </c>
      <c r="D465" s="56" t="e">
        <f>平台团队!#REF!</f>
        <v>#REF!</v>
      </c>
      <c r="E465" s="78" t="e">
        <f t="shared" si="14"/>
        <v>#REF!</v>
      </c>
      <c r="F465" s="56" t="e">
        <f>平台团队!#REF!</f>
        <v>#REF!</v>
      </c>
      <c r="G465" s="78" t="e">
        <f t="shared" si="15"/>
        <v>#REF!</v>
      </c>
      <c r="H465" s="56" t="e">
        <f>平台团队!#REF!</f>
        <v>#REF!</v>
      </c>
      <c r="I465" s="56" t="e">
        <f>平台团队!#REF!</f>
        <v>#REF!</v>
      </c>
      <c r="J465" s="56" t="e">
        <f>平台团队!#REF!</f>
        <v>#REF!</v>
      </c>
      <c r="K465" s="56" t="e">
        <f>平台团队!#REF!</f>
        <v>#REF!</v>
      </c>
      <c r="L465" s="56" t="e">
        <f>平台团队!#REF!</f>
        <v>#REF!</v>
      </c>
      <c r="M465" s="76" t="e">
        <f>平台团队!#REF!</f>
        <v>#REF!</v>
      </c>
      <c r="N465" s="72" t="e">
        <f>平台团队!#REF!</f>
        <v>#REF!</v>
      </c>
      <c r="O465" s="56" t="e">
        <f>平台团队!#REF!</f>
        <v>#REF!</v>
      </c>
      <c r="P465" s="72" t="e">
        <f>VLOOKUP(B465,[3]Sheet1!$A$3:$C$68,2,FALSE)</f>
        <v>#REF!</v>
      </c>
      <c r="Q465" s="72" t="e">
        <f>VLOOKUP(B465,[3]Sheet1!$A$3:$C$68,3,FALSE)</f>
        <v>#REF!</v>
      </c>
      <c r="R465" s="56" t="e">
        <f>平台团队!#REF!</f>
        <v>#REF!</v>
      </c>
      <c r="S465" s="70"/>
      <c r="T465" s="56">
        <v>2015</v>
      </c>
    </row>
    <row r="466" spans="1:20">
      <c r="A466" s="77" t="e">
        <f>平台团队!#REF!</f>
        <v>#REF!</v>
      </c>
      <c r="B466" s="75" t="e">
        <f>平台团队!#REF!</f>
        <v>#REF!</v>
      </c>
      <c r="C466" s="56" t="e">
        <f>平台团队!#REF!</f>
        <v>#REF!</v>
      </c>
      <c r="D466" s="56" t="e">
        <f>平台团队!#REF!</f>
        <v>#REF!</v>
      </c>
      <c r="E466" s="78" t="e">
        <f t="shared" si="14"/>
        <v>#REF!</v>
      </c>
      <c r="F466" s="56" t="e">
        <f>平台团队!#REF!</f>
        <v>#REF!</v>
      </c>
      <c r="G466" s="78" t="e">
        <f t="shared" si="15"/>
        <v>#REF!</v>
      </c>
      <c r="H466" s="56" t="e">
        <f>平台团队!#REF!</f>
        <v>#REF!</v>
      </c>
      <c r="I466" s="56" t="e">
        <f>平台团队!#REF!</f>
        <v>#REF!</v>
      </c>
      <c r="J466" s="56" t="e">
        <f>平台团队!#REF!</f>
        <v>#REF!</v>
      </c>
      <c r="K466" s="56" t="e">
        <f>平台团队!#REF!</f>
        <v>#REF!</v>
      </c>
      <c r="L466" s="56" t="e">
        <f>平台团队!#REF!</f>
        <v>#REF!</v>
      </c>
      <c r="M466" s="76" t="e">
        <f>平台团队!#REF!</f>
        <v>#REF!</v>
      </c>
      <c r="N466" s="72" t="e">
        <f>平台团队!#REF!</f>
        <v>#REF!</v>
      </c>
      <c r="O466" s="56" t="e">
        <f>平台团队!#REF!</f>
        <v>#REF!</v>
      </c>
      <c r="P466" s="72" t="e">
        <f>VLOOKUP(B466,[3]Sheet1!$A$3:$C$68,2,FALSE)</f>
        <v>#REF!</v>
      </c>
      <c r="Q466" s="72" t="e">
        <f>VLOOKUP(B466,[3]Sheet1!$A$3:$C$68,3,FALSE)</f>
        <v>#REF!</v>
      </c>
      <c r="R466" s="56" t="e">
        <f>平台团队!#REF!</f>
        <v>#REF!</v>
      </c>
      <c r="S466" s="70"/>
      <c r="T466" s="56">
        <v>2015</v>
      </c>
    </row>
    <row r="467" spans="1:20">
      <c r="A467" s="77" t="e">
        <f>平台团队!#REF!</f>
        <v>#REF!</v>
      </c>
      <c r="B467" s="75" t="e">
        <f>平台团队!#REF!</f>
        <v>#REF!</v>
      </c>
      <c r="C467" s="56" t="e">
        <f>平台团队!#REF!</f>
        <v>#REF!</v>
      </c>
      <c r="D467" s="56" t="e">
        <f>平台团队!#REF!</f>
        <v>#REF!</v>
      </c>
      <c r="E467" s="78" t="e">
        <f t="shared" si="14"/>
        <v>#REF!</v>
      </c>
      <c r="F467" s="56" t="e">
        <f>平台团队!#REF!</f>
        <v>#REF!</v>
      </c>
      <c r="G467" s="78" t="e">
        <f t="shared" si="15"/>
        <v>#REF!</v>
      </c>
      <c r="H467" s="56" t="e">
        <f>平台团队!#REF!</f>
        <v>#REF!</v>
      </c>
      <c r="I467" s="56" t="e">
        <f>平台团队!#REF!</f>
        <v>#REF!</v>
      </c>
      <c r="J467" s="56" t="e">
        <f>平台团队!#REF!</f>
        <v>#REF!</v>
      </c>
      <c r="K467" s="56" t="e">
        <f>平台团队!#REF!</f>
        <v>#REF!</v>
      </c>
      <c r="L467" s="56" t="e">
        <f>平台团队!#REF!</f>
        <v>#REF!</v>
      </c>
      <c r="M467" s="76" t="e">
        <f>平台团队!#REF!</f>
        <v>#REF!</v>
      </c>
      <c r="N467" s="72" t="e">
        <f>平台团队!#REF!</f>
        <v>#REF!</v>
      </c>
      <c r="O467" s="56" t="e">
        <f>平台团队!#REF!</f>
        <v>#REF!</v>
      </c>
      <c r="P467" s="72" t="e">
        <f>VLOOKUP(B467,[3]Sheet1!$A$3:$C$68,2,FALSE)</f>
        <v>#REF!</v>
      </c>
      <c r="Q467" s="72" t="e">
        <f>VLOOKUP(B467,[3]Sheet1!$A$3:$C$68,3,FALSE)</f>
        <v>#REF!</v>
      </c>
      <c r="R467" s="56" t="e">
        <f>平台团队!#REF!</f>
        <v>#REF!</v>
      </c>
      <c r="S467" s="70"/>
      <c r="T467" s="56">
        <v>2015</v>
      </c>
    </row>
    <row r="468" spans="1:20">
      <c r="A468" s="77" t="e">
        <f>平台团队!#REF!</f>
        <v>#REF!</v>
      </c>
      <c r="B468" s="75" t="e">
        <f>平台团队!#REF!</f>
        <v>#REF!</v>
      </c>
      <c r="C468" s="56" t="e">
        <f>平台团队!#REF!</f>
        <v>#REF!</v>
      </c>
      <c r="D468" s="56" t="e">
        <f>平台团队!#REF!</f>
        <v>#REF!</v>
      </c>
      <c r="E468" s="78" t="e">
        <f t="shared" si="14"/>
        <v>#REF!</v>
      </c>
      <c r="F468" s="56" t="e">
        <f>平台团队!#REF!</f>
        <v>#REF!</v>
      </c>
      <c r="G468" s="78" t="e">
        <f t="shared" si="15"/>
        <v>#REF!</v>
      </c>
      <c r="H468" s="56" t="e">
        <f>平台团队!#REF!</f>
        <v>#REF!</v>
      </c>
      <c r="I468" s="56" t="e">
        <f>平台团队!#REF!</f>
        <v>#REF!</v>
      </c>
      <c r="J468" s="56" t="e">
        <f>平台团队!#REF!</f>
        <v>#REF!</v>
      </c>
      <c r="K468" s="56" t="e">
        <f>平台团队!#REF!</f>
        <v>#REF!</v>
      </c>
      <c r="L468" s="56" t="e">
        <f>平台团队!#REF!</f>
        <v>#REF!</v>
      </c>
      <c r="M468" s="76" t="e">
        <f>平台团队!#REF!</f>
        <v>#REF!</v>
      </c>
      <c r="N468" s="72" t="e">
        <f>平台团队!#REF!</f>
        <v>#REF!</v>
      </c>
      <c r="O468" s="56" t="e">
        <f>平台团队!#REF!</f>
        <v>#REF!</v>
      </c>
      <c r="P468" s="72" t="e">
        <f>VLOOKUP(B468,[3]Sheet1!$A$3:$C$68,2,FALSE)</f>
        <v>#REF!</v>
      </c>
      <c r="Q468" s="72" t="e">
        <f>VLOOKUP(B468,[3]Sheet1!$A$3:$C$68,3,FALSE)</f>
        <v>#REF!</v>
      </c>
      <c r="R468" s="56" t="e">
        <f>平台团队!#REF!</f>
        <v>#REF!</v>
      </c>
      <c r="S468" s="70"/>
      <c r="T468" s="56">
        <v>2015</v>
      </c>
    </row>
    <row r="469" spans="1:20">
      <c r="A469" s="77" t="e">
        <f>平台团队!#REF!</f>
        <v>#REF!</v>
      </c>
      <c r="B469" s="75" t="e">
        <f>平台团队!#REF!</f>
        <v>#REF!</v>
      </c>
      <c r="C469" s="56" t="e">
        <f>平台团队!#REF!</f>
        <v>#REF!</v>
      </c>
      <c r="D469" s="56" t="e">
        <f>平台团队!#REF!</f>
        <v>#REF!</v>
      </c>
      <c r="E469" s="78" t="e">
        <f t="shared" si="14"/>
        <v>#REF!</v>
      </c>
      <c r="F469" s="56" t="e">
        <f>平台团队!#REF!</f>
        <v>#REF!</v>
      </c>
      <c r="G469" s="78" t="e">
        <f t="shared" si="15"/>
        <v>#REF!</v>
      </c>
      <c r="H469" s="56" t="e">
        <f>平台团队!#REF!</f>
        <v>#REF!</v>
      </c>
      <c r="I469" s="56" t="e">
        <f>平台团队!#REF!</f>
        <v>#REF!</v>
      </c>
      <c r="J469" s="56" t="e">
        <f>平台团队!#REF!</f>
        <v>#REF!</v>
      </c>
      <c r="K469" s="56" t="e">
        <f>平台团队!#REF!</f>
        <v>#REF!</v>
      </c>
      <c r="L469" s="56" t="e">
        <f>平台团队!#REF!</f>
        <v>#REF!</v>
      </c>
      <c r="M469" s="76" t="e">
        <f>平台团队!#REF!</f>
        <v>#REF!</v>
      </c>
      <c r="N469" s="72" t="e">
        <f>平台团队!#REF!</f>
        <v>#REF!</v>
      </c>
      <c r="O469" s="56" t="e">
        <f>平台团队!#REF!</f>
        <v>#REF!</v>
      </c>
      <c r="P469" s="72" t="e">
        <f>VLOOKUP(B469,[3]Sheet1!$A$3:$C$68,2,FALSE)</f>
        <v>#REF!</v>
      </c>
      <c r="Q469" s="72" t="e">
        <f>VLOOKUP(B469,[3]Sheet1!$A$3:$C$68,3,FALSE)</f>
        <v>#REF!</v>
      </c>
      <c r="R469" s="56" t="e">
        <f>平台团队!#REF!</f>
        <v>#REF!</v>
      </c>
      <c r="S469" s="70"/>
      <c r="T469" s="56">
        <v>2015</v>
      </c>
    </row>
    <row r="470" spans="1:20">
      <c r="A470" s="77" t="e">
        <f>平台团队!#REF!</f>
        <v>#REF!</v>
      </c>
      <c r="B470" s="75" t="e">
        <f>平台团队!#REF!</f>
        <v>#REF!</v>
      </c>
      <c r="C470" s="56" t="e">
        <f>平台团队!#REF!</f>
        <v>#REF!</v>
      </c>
      <c r="D470" s="56" t="e">
        <f>平台团队!#REF!</f>
        <v>#REF!</v>
      </c>
      <c r="E470" s="78" t="e">
        <f t="shared" si="14"/>
        <v>#REF!</v>
      </c>
      <c r="F470" s="56" t="e">
        <f>平台团队!#REF!</f>
        <v>#REF!</v>
      </c>
      <c r="G470" s="78" t="e">
        <f t="shared" si="15"/>
        <v>#REF!</v>
      </c>
      <c r="H470" s="56" t="e">
        <f>平台团队!#REF!</f>
        <v>#REF!</v>
      </c>
      <c r="I470" s="56" t="e">
        <f>平台团队!#REF!</f>
        <v>#REF!</v>
      </c>
      <c r="J470" s="56" t="e">
        <f>平台团队!#REF!</f>
        <v>#REF!</v>
      </c>
      <c r="K470" s="56" t="e">
        <f>平台团队!#REF!</f>
        <v>#REF!</v>
      </c>
      <c r="L470" s="56" t="e">
        <f>平台团队!#REF!</f>
        <v>#REF!</v>
      </c>
      <c r="M470" s="76" t="e">
        <f>平台团队!#REF!</f>
        <v>#REF!</v>
      </c>
      <c r="N470" s="72" t="e">
        <f>平台团队!#REF!</f>
        <v>#REF!</v>
      </c>
      <c r="O470" s="56" t="e">
        <f>平台团队!#REF!</f>
        <v>#REF!</v>
      </c>
      <c r="P470" s="72" t="e">
        <f>VLOOKUP(B470,[3]Sheet1!$A$3:$C$68,2,FALSE)</f>
        <v>#REF!</v>
      </c>
      <c r="Q470" s="72" t="e">
        <f>VLOOKUP(B470,[3]Sheet1!$A$3:$C$68,3,FALSE)</f>
        <v>#REF!</v>
      </c>
      <c r="R470" s="56" t="e">
        <f>平台团队!#REF!</f>
        <v>#REF!</v>
      </c>
      <c r="S470" s="70"/>
      <c r="T470" s="56">
        <v>2015</v>
      </c>
    </row>
    <row r="471" spans="1:20">
      <c r="A471" s="77" t="e">
        <f>平台团队!#REF!</f>
        <v>#REF!</v>
      </c>
      <c r="B471" s="75" t="e">
        <f>平台团队!#REF!</f>
        <v>#REF!</v>
      </c>
      <c r="C471" s="56" t="e">
        <f>平台团队!#REF!</f>
        <v>#REF!</v>
      </c>
      <c r="D471" s="56" t="e">
        <f>平台团队!#REF!</f>
        <v>#REF!</v>
      </c>
      <c r="E471" s="78" t="e">
        <f t="shared" si="14"/>
        <v>#REF!</v>
      </c>
      <c r="F471" s="56" t="e">
        <f>平台团队!#REF!</f>
        <v>#REF!</v>
      </c>
      <c r="G471" s="78" t="e">
        <f t="shared" si="15"/>
        <v>#REF!</v>
      </c>
      <c r="H471" s="56" t="e">
        <f>平台团队!#REF!</f>
        <v>#REF!</v>
      </c>
      <c r="I471" s="56" t="e">
        <f>平台团队!#REF!</f>
        <v>#REF!</v>
      </c>
      <c r="J471" s="56" t="e">
        <f>平台团队!#REF!</f>
        <v>#REF!</v>
      </c>
      <c r="K471" s="56" t="e">
        <f>平台团队!#REF!</f>
        <v>#REF!</v>
      </c>
      <c r="L471" s="56" t="e">
        <f>平台团队!#REF!</f>
        <v>#REF!</v>
      </c>
      <c r="M471" s="76" t="e">
        <f>平台团队!#REF!</f>
        <v>#REF!</v>
      </c>
      <c r="N471" s="72" t="e">
        <f>平台团队!#REF!</f>
        <v>#REF!</v>
      </c>
      <c r="O471" s="56" t="e">
        <f>平台团队!#REF!</f>
        <v>#REF!</v>
      </c>
      <c r="P471" s="72" t="e">
        <f>VLOOKUP(B471,[3]Sheet1!$A$3:$C$68,2,FALSE)</f>
        <v>#REF!</v>
      </c>
      <c r="Q471" s="72" t="e">
        <f>VLOOKUP(B471,[3]Sheet1!$A$3:$C$68,3,FALSE)</f>
        <v>#REF!</v>
      </c>
      <c r="R471" s="56" t="e">
        <f>平台团队!#REF!</f>
        <v>#REF!</v>
      </c>
      <c r="S471" s="70"/>
      <c r="T471" s="56">
        <v>2015</v>
      </c>
    </row>
    <row r="472" spans="1:20">
      <c r="A472" s="77" t="e">
        <f>平台团队!#REF!</f>
        <v>#REF!</v>
      </c>
      <c r="B472" s="75" t="e">
        <f>平台团队!#REF!</f>
        <v>#REF!</v>
      </c>
      <c r="C472" s="56" t="e">
        <f>平台团队!#REF!</f>
        <v>#REF!</v>
      </c>
      <c r="D472" s="56" t="e">
        <f>平台团队!#REF!</f>
        <v>#REF!</v>
      </c>
      <c r="E472" s="78" t="e">
        <f t="shared" si="14"/>
        <v>#REF!</v>
      </c>
      <c r="F472" s="56" t="e">
        <f>平台团队!#REF!</f>
        <v>#REF!</v>
      </c>
      <c r="G472" s="78" t="e">
        <f t="shared" si="15"/>
        <v>#REF!</v>
      </c>
      <c r="H472" s="56" t="e">
        <f>平台团队!#REF!</f>
        <v>#REF!</v>
      </c>
      <c r="I472" s="56" t="e">
        <f>平台团队!#REF!</f>
        <v>#REF!</v>
      </c>
      <c r="J472" s="56" t="e">
        <f>平台团队!#REF!</f>
        <v>#REF!</v>
      </c>
      <c r="K472" s="56" t="e">
        <f>平台团队!#REF!</f>
        <v>#REF!</v>
      </c>
      <c r="L472" s="56" t="e">
        <f>平台团队!#REF!</f>
        <v>#REF!</v>
      </c>
      <c r="M472" s="76" t="e">
        <f>平台团队!#REF!</f>
        <v>#REF!</v>
      </c>
      <c r="N472" s="72" t="e">
        <f>平台团队!#REF!</f>
        <v>#REF!</v>
      </c>
      <c r="O472" s="56" t="e">
        <f>平台团队!#REF!</f>
        <v>#REF!</v>
      </c>
      <c r="P472" s="72" t="e">
        <f>VLOOKUP(B472,[3]Sheet1!$A$3:$C$68,2,FALSE)</f>
        <v>#REF!</v>
      </c>
      <c r="Q472" s="72" t="e">
        <f>VLOOKUP(B472,[3]Sheet1!$A$3:$C$68,3,FALSE)</f>
        <v>#REF!</v>
      </c>
      <c r="R472" s="56" t="e">
        <f>平台团队!#REF!</f>
        <v>#REF!</v>
      </c>
      <c r="S472" s="70"/>
      <c r="T472" s="56">
        <v>2015</v>
      </c>
    </row>
    <row r="473" spans="1:20">
      <c r="A473" s="77" t="e">
        <f>平台团队!#REF!</f>
        <v>#REF!</v>
      </c>
      <c r="B473" s="75" t="e">
        <f>平台团队!#REF!</f>
        <v>#REF!</v>
      </c>
      <c r="C473" s="56" t="e">
        <f>平台团队!#REF!</f>
        <v>#REF!</v>
      </c>
      <c r="D473" s="56" t="e">
        <f>平台团队!#REF!</f>
        <v>#REF!</v>
      </c>
      <c r="E473" s="78" t="e">
        <f t="shared" si="14"/>
        <v>#REF!</v>
      </c>
      <c r="F473" s="56" t="e">
        <f>平台团队!#REF!</f>
        <v>#REF!</v>
      </c>
      <c r="G473" s="78" t="e">
        <f t="shared" si="15"/>
        <v>#REF!</v>
      </c>
      <c r="H473" s="56" t="e">
        <f>平台团队!#REF!</f>
        <v>#REF!</v>
      </c>
      <c r="I473" s="56" t="e">
        <f>平台团队!#REF!</f>
        <v>#REF!</v>
      </c>
      <c r="J473" s="56" t="e">
        <f>平台团队!#REF!</f>
        <v>#REF!</v>
      </c>
      <c r="K473" s="56" t="e">
        <f>平台团队!#REF!</f>
        <v>#REF!</v>
      </c>
      <c r="L473" s="56" t="e">
        <f>平台团队!#REF!</f>
        <v>#REF!</v>
      </c>
      <c r="M473" s="76" t="e">
        <f>平台团队!#REF!</f>
        <v>#REF!</v>
      </c>
      <c r="N473" s="72" t="e">
        <f>平台团队!#REF!</f>
        <v>#REF!</v>
      </c>
      <c r="O473" s="56" t="e">
        <f>平台团队!#REF!</f>
        <v>#REF!</v>
      </c>
      <c r="P473" s="72" t="e">
        <f>VLOOKUP(B473,[3]Sheet1!$A$3:$C$68,2,FALSE)</f>
        <v>#REF!</v>
      </c>
      <c r="Q473" s="72" t="e">
        <f>VLOOKUP(B473,[3]Sheet1!$A$3:$C$68,3,FALSE)</f>
        <v>#REF!</v>
      </c>
      <c r="R473" s="56" t="e">
        <f>平台团队!#REF!</f>
        <v>#REF!</v>
      </c>
      <c r="S473" s="70"/>
      <c r="T473" s="56">
        <v>2015</v>
      </c>
    </row>
    <row r="474" spans="1:20">
      <c r="A474" s="77" t="e">
        <f>平台团队!#REF!</f>
        <v>#REF!</v>
      </c>
      <c r="B474" s="75" t="e">
        <f>平台团队!#REF!</f>
        <v>#REF!</v>
      </c>
      <c r="C474" s="56" t="e">
        <f>平台团队!#REF!</f>
        <v>#REF!</v>
      </c>
      <c r="D474" s="56" t="e">
        <f>平台团队!#REF!</f>
        <v>#REF!</v>
      </c>
      <c r="E474" s="78" t="e">
        <f t="shared" si="14"/>
        <v>#REF!</v>
      </c>
      <c r="F474" s="56" t="e">
        <f>平台团队!#REF!</f>
        <v>#REF!</v>
      </c>
      <c r="G474" s="78" t="e">
        <f t="shared" si="15"/>
        <v>#REF!</v>
      </c>
      <c r="H474" s="56" t="e">
        <f>平台团队!#REF!</f>
        <v>#REF!</v>
      </c>
      <c r="I474" s="56" t="e">
        <f>平台团队!#REF!</f>
        <v>#REF!</v>
      </c>
      <c r="J474" s="56" t="e">
        <f>平台团队!#REF!</f>
        <v>#REF!</v>
      </c>
      <c r="K474" s="56" t="e">
        <f>平台团队!#REF!</f>
        <v>#REF!</v>
      </c>
      <c r="L474" s="56" t="e">
        <f>平台团队!#REF!</f>
        <v>#REF!</v>
      </c>
      <c r="M474" s="76" t="e">
        <f>平台团队!#REF!</f>
        <v>#REF!</v>
      </c>
      <c r="N474" s="72" t="e">
        <f>平台团队!#REF!</f>
        <v>#REF!</v>
      </c>
      <c r="O474" s="56" t="e">
        <f>平台团队!#REF!</f>
        <v>#REF!</v>
      </c>
      <c r="P474" s="72" t="e">
        <f>VLOOKUP(B474,[3]Sheet1!$A$3:$C$68,2,FALSE)</f>
        <v>#REF!</v>
      </c>
      <c r="Q474" s="72" t="e">
        <f>VLOOKUP(B474,[3]Sheet1!$A$3:$C$68,3,FALSE)</f>
        <v>#REF!</v>
      </c>
      <c r="R474" s="56" t="e">
        <f>平台团队!#REF!</f>
        <v>#REF!</v>
      </c>
      <c r="S474" s="70"/>
      <c r="T474" s="56">
        <v>2015</v>
      </c>
    </row>
    <row r="475" spans="1:20">
      <c r="A475" s="77" t="e">
        <f>平台团队!#REF!</f>
        <v>#REF!</v>
      </c>
      <c r="B475" s="75" t="e">
        <f>平台团队!#REF!</f>
        <v>#REF!</v>
      </c>
      <c r="C475" s="56" t="e">
        <f>平台团队!#REF!</f>
        <v>#REF!</v>
      </c>
      <c r="D475" s="56" t="e">
        <f>平台团队!#REF!</f>
        <v>#REF!</v>
      </c>
      <c r="E475" s="78" t="e">
        <f t="shared" si="14"/>
        <v>#REF!</v>
      </c>
      <c r="F475" s="56" t="e">
        <f>平台团队!#REF!</f>
        <v>#REF!</v>
      </c>
      <c r="G475" s="78" t="e">
        <f t="shared" si="15"/>
        <v>#REF!</v>
      </c>
      <c r="H475" s="56" t="e">
        <f>平台团队!#REF!</f>
        <v>#REF!</v>
      </c>
      <c r="I475" s="56" t="e">
        <f>平台团队!#REF!</f>
        <v>#REF!</v>
      </c>
      <c r="J475" s="56" t="e">
        <f>平台团队!#REF!</f>
        <v>#REF!</v>
      </c>
      <c r="K475" s="56" t="e">
        <f>平台团队!#REF!</f>
        <v>#REF!</v>
      </c>
      <c r="L475" s="56" t="e">
        <f>平台团队!#REF!</f>
        <v>#REF!</v>
      </c>
      <c r="M475" s="76" t="e">
        <f>平台团队!#REF!</f>
        <v>#REF!</v>
      </c>
      <c r="N475" s="72" t="e">
        <f>平台团队!#REF!</f>
        <v>#REF!</v>
      </c>
      <c r="O475" s="56" t="e">
        <f>平台团队!#REF!</f>
        <v>#REF!</v>
      </c>
      <c r="P475" s="72" t="e">
        <f>VLOOKUP(B475,[3]Sheet1!$A$3:$C$68,2,FALSE)</f>
        <v>#REF!</v>
      </c>
      <c r="Q475" s="72" t="e">
        <f>VLOOKUP(B475,[3]Sheet1!$A$3:$C$68,3,FALSE)</f>
        <v>#REF!</v>
      </c>
      <c r="R475" s="56" t="e">
        <f>平台团队!#REF!</f>
        <v>#REF!</v>
      </c>
      <c r="S475" s="70"/>
      <c r="T475" s="56">
        <v>2015</v>
      </c>
    </row>
    <row r="476" spans="1:20">
      <c r="A476" s="77" t="e">
        <f>平台团队!#REF!</f>
        <v>#REF!</v>
      </c>
      <c r="B476" s="75" t="e">
        <f>平台团队!#REF!</f>
        <v>#REF!</v>
      </c>
      <c r="C476" s="56" t="e">
        <f>平台团队!#REF!</f>
        <v>#REF!</v>
      </c>
      <c r="D476" s="56" t="e">
        <f>平台团队!#REF!</f>
        <v>#REF!</v>
      </c>
      <c r="E476" s="78" t="e">
        <f t="shared" si="14"/>
        <v>#REF!</v>
      </c>
      <c r="F476" s="56" t="e">
        <f>平台团队!#REF!</f>
        <v>#REF!</v>
      </c>
      <c r="G476" s="78" t="e">
        <f t="shared" si="15"/>
        <v>#REF!</v>
      </c>
      <c r="H476" s="56" t="e">
        <f>平台团队!#REF!</f>
        <v>#REF!</v>
      </c>
      <c r="I476" s="56" t="e">
        <f>平台团队!#REF!</f>
        <v>#REF!</v>
      </c>
      <c r="J476" s="56" t="e">
        <f>平台团队!#REF!</f>
        <v>#REF!</v>
      </c>
      <c r="K476" s="56" t="e">
        <f>平台团队!#REF!</f>
        <v>#REF!</v>
      </c>
      <c r="L476" s="56" t="e">
        <f>平台团队!#REF!</f>
        <v>#REF!</v>
      </c>
      <c r="M476" s="76" t="e">
        <f>平台团队!#REF!</f>
        <v>#REF!</v>
      </c>
      <c r="N476" s="72" t="e">
        <f>平台团队!#REF!</f>
        <v>#REF!</v>
      </c>
      <c r="O476" s="56" t="e">
        <f>平台团队!#REF!</f>
        <v>#REF!</v>
      </c>
      <c r="P476" s="72" t="e">
        <f>VLOOKUP(B476,[3]Sheet1!$A$3:$C$68,2,FALSE)</f>
        <v>#REF!</v>
      </c>
      <c r="Q476" s="72" t="e">
        <f>VLOOKUP(B476,[3]Sheet1!$A$3:$C$68,3,FALSE)</f>
        <v>#REF!</v>
      </c>
      <c r="R476" s="56" t="e">
        <f>平台团队!#REF!</f>
        <v>#REF!</v>
      </c>
      <c r="S476" s="70"/>
      <c r="T476" s="56">
        <v>2015</v>
      </c>
    </row>
    <row r="477" spans="1:20">
      <c r="A477" s="77" t="e">
        <f>平台团队!#REF!</f>
        <v>#REF!</v>
      </c>
      <c r="B477" s="75" t="e">
        <f>平台团队!#REF!</f>
        <v>#REF!</v>
      </c>
      <c r="C477" s="56" t="e">
        <f>平台团队!#REF!</f>
        <v>#REF!</v>
      </c>
      <c r="D477" s="56" t="e">
        <f>平台团队!#REF!</f>
        <v>#REF!</v>
      </c>
      <c r="E477" s="78" t="e">
        <f t="shared" si="14"/>
        <v>#REF!</v>
      </c>
      <c r="F477" s="56" t="e">
        <f>平台团队!#REF!</f>
        <v>#REF!</v>
      </c>
      <c r="G477" s="78" t="e">
        <f t="shared" si="15"/>
        <v>#REF!</v>
      </c>
      <c r="H477" s="56" t="e">
        <f>平台团队!#REF!</f>
        <v>#REF!</v>
      </c>
      <c r="I477" s="56" t="e">
        <f>平台团队!#REF!</f>
        <v>#REF!</v>
      </c>
      <c r="J477" s="56" t="e">
        <f>平台团队!#REF!</f>
        <v>#REF!</v>
      </c>
      <c r="K477" s="56" t="e">
        <f>平台团队!#REF!</f>
        <v>#REF!</v>
      </c>
      <c r="L477" s="56" t="e">
        <f>平台团队!#REF!</f>
        <v>#REF!</v>
      </c>
      <c r="M477" s="76" t="e">
        <f>平台团队!#REF!</f>
        <v>#REF!</v>
      </c>
      <c r="N477" s="72" t="e">
        <f>平台团队!#REF!</f>
        <v>#REF!</v>
      </c>
      <c r="O477" s="56" t="e">
        <f>平台团队!#REF!</f>
        <v>#REF!</v>
      </c>
      <c r="P477" s="72" t="e">
        <f>VLOOKUP(B477,[3]Sheet1!$A$3:$C$68,2,FALSE)</f>
        <v>#REF!</v>
      </c>
      <c r="Q477" s="72" t="e">
        <f>VLOOKUP(B477,[3]Sheet1!$A$3:$C$68,3,FALSE)</f>
        <v>#REF!</v>
      </c>
      <c r="R477" s="56" t="e">
        <f>平台团队!#REF!</f>
        <v>#REF!</v>
      </c>
      <c r="S477" s="70"/>
      <c r="T477" s="56">
        <v>2015</v>
      </c>
    </row>
    <row r="478" spans="1:20">
      <c r="A478" s="77" t="e">
        <f>平台团队!#REF!</f>
        <v>#REF!</v>
      </c>
      <c r="B478" s="75" t="e">
        <f>平台团队!#REF!</f>
        <v>#REF!</v>
      </c>
      <c r="C478" s="56" t="e">
        <f>平台团队!#REF!</f>
        <v>#REF!</v>
      </c>
      <c r="D478" s="56" t="e">
        <f>平台团队!#REF!</f>
        <v>#REF!</v>
      </c>
      <c r="E478" s="78" t="e">
        <f t="shared" si="14"/>
        <v>#REF!</v>
      </c>
      <c r="F478" s="56" t="e">
        <f>平台团队!#REF!</f>
        <v>#REF!</v>
      </c>
      <c r="G478" s="78" t="e">
        <f t="shared" si="15"/>
        <v>#REF!</v>
      </c>
      <c r="H478" s="56" t="e">
        <f>平台团队!#REF!</f>
        <v>#REF!</v>
      </c>
      <c r="I478" s="56" t="e">
        <f>平台团队!#REF!</f>
        <v>#REF!</v>
      </c>
      <c r="J478" s="56" t="e">
        <f>平台团队!#REF!</f>
        <v>#REF!</v>
      </c>
      <c r="K478" s="56" t="e">
        <f>平台团队!#REF!</f>
        <v>#REF!</v>
      </c>
      <c r="L478" s="56" t="e">
        <f>平台团队!#REF!</f>
        <v>#REF!</v>
      </c>
      <c r="M478" s="76" t="e">
        <f>平台团队!#REF!</f>
        <v>#REF!</v>
      </c>
      <c r="N478" s="72" t="e">
        <f>平台团队!#REF!</f>
        <v>#REF!</v>
      </c>
      <c r="O478" s="56" t="e">
        <f>平台团队!#REF!</f>
        <v>#REF!</v>
      </c>
      <c r="P478" s="72" t="e">
        <f>VLOOKUP(B478,[3]Sheet1!$A$3:$C$68,2,FALSE)</f>
        <v>#REF!</v>
      </c>
      <c r="Q478" s="72" t="e">
        <f>VLOOKUP(B478,[3]Sheet1!$A$3:$C$68,3,FALSE)</f>
        <v>#REF!</v>
      </c>
      <c r="R478" s="56" t="e">
        <f>平台团队!#REF!</f>
        <v>#REF!</v>
      </c>
      <c r="S478" s="70"/>
      <c r="T478" s="56">
        <v>2015</v>
      </c>
    </row>
    <row r="479" spans="1:20">
      <c r="A479" s="77" t="e">
        <f>平台团队!#REF!</f>
        <v>#REF!</v>
      </c>
      <c r="B479" s="75" t="e">
        <f>平台团队!#REF!</f>
        <v>#REF!</v>
      </c>
      <c r="C479" s="56" t="e">
        <f>平台团队!#REF!</f>
        <v>#REF!</v>
      </c>
      <c r="D479" s="56" t="e">
        <f>平台团队!#REF!</f>
        <v>#REF!</v>
      </c>
      <c r="E479" s="78" t="e">
        <f t="shared" si="14"/>
        <v>#REF!</v>
      </c>
      <c r="F479" s="56" t="e">
        <f>平台团队!#REF!</f>
        <v>#REF!</v>
      </c>
      <c r="G479" s="78" t="e">
        <f t="shared" si="15"/>
        <v>#REF!</v>
      </c>
      <c r="H479" s="56" t="e">
        <f>平台团队!#REF!</f>
        <v>#REF!</v>
      </c>
      <c r="I479" s="56" t="e">
        <f>平台团队!#REF!</f>
        <v>#REF!</v>
      </c>
      <c r="J479" s="56" t="e">
        <f>平台团队!#REF!</f>
        <v>#REF!</v>
      </c>
      <c r="K479" s="56" t="e">
        <f>平台团队!#REF!</f>
        <v>#REF!</v>
      </c>
      <c r="L479" s="56" t="e">
        <f>平台团队!#REF!</f>
        <v>#REF!</v>
      </c>
      <c r="M479" s="76" t="e">
        <f>平台团队!#REF!</f>
        <v>#REF!</v>
      </c>
      <c r="N479" s="72" t="e">
        <f>平台团队!#REF!</f>
        <v>#REF!</v>
      </c>
      <c r="O479" s="56" t="e">
        <f>平台团队!#REF!</f>
        <v>#REF!</v>
      </c>
      <c r="P479" s="72" t="e">
        <f>VLOOKUP(B479,[3]Sheet1!$A$3:$C$68,2,FALSE)</f>
        <v>#REF!</v>
      </c>
      <c r="Q479" s="72" t="e">
        <f>VLOOKUP(B479,[3]Sheet1!$A$3:$C$68,3,FALSE)</f>
        <v>#REF!</v>
      </c>
      <c r="R479" s="56" t="e">
        <f>平台团队!#REF!</f>
        <v>#REF!</v>
      </c>
      <c r="S479" s="70"/>
      <c r="T479" s="56">
        <v>2015</v>
      </c>
    </row>
    <row r="480" spans="1:20">
      <c r="A480" s="77" t="e">
        <f>平台团队!#REF!</f>
        <v>#REF!</v>
      </c>
      <c r="B480" s="75" t="e">
        <f>平台团队!#REF!</f>
        <v>#REF!</v>
      </c>
      <c r="C480" s="56" t="e">
        <f>平台团队!#REF!</f>
        <v>#REF!</v>
      </c>
      <c r="D480" s="56" t="e">
        <f>平台团队!#REF!</f>
        <v>#REF!</v>
      </c>
      <c r="E480" s="78" t="e">
        <f t="shared" si="14"/>
        <v>#REF!</v>
      </c>
      <c r="F480" s="56" t="e">
        <f>平台团队!#REF!</f>
        <v>#REF!</v>
      </c>
      <c r="G480" s="78" t="e">
        <f t="shared" si="15"/>
        <v>#REF!</v>
      </c>
      <c r="H480" s="56" t="e">
        <f>平台团队!#REF!</f>
        <v>#REF!</v>
      </c>
      <c r="I480" s="56" t="e">
        <f>平台团队!#REF!</f>
        <v>#REF!</v>
      </c>
      <c r="J480" s="56" t="e">
        <f>平台团队!#REF!</f>
        <v>#REF!</v>
      </c>
      <c r="K480" s="56" t="e">
        <f>平台团队!#REF!</f>
        <v>#REF!</v>
      </c>
      <c r="L480" s="56" t="e">
        <f>平台团队!#REF!</f>
        <v>#REF!</v>
      </c>
      <c r="M480" s="76" t="e">
        <f>平台团队!#REF!</f>
        <v>#REF!</v>
      </c>
      <c r="N480" s="72" t="e">
        <f>平台团队!#REF!</f>
        <v>#REF!</v>
      </c>
      <c r="O480" s="56" t="e">
        <f>平台团队!#REF!</f>
        <v>#REF!</v>
      </c>
      <c r="P480" s="72" t="e">
        <f>VLOOKUP(B480,[3]Sheet1!$A$3:$C$68,2,FALSE)</f>
        <v>#REF!</v>
      </c>
      <c r="Q480" s="72" t="e">
        <f>VLOOKUP(B480,[3]Sheet1!$A$3:$C$68,3,FALSE)</f>
        <v>#REF!</v>
      </c>
      <c r="R480" s="56" t="e">
        <f>平台团队!#REF!</f>
        <v>#REF!</v>
      </c>
      <c r="S480" s="70"/>
      <c r="T480" s="56">
        <v>2015</v>
      </c>
    </row>
    <row r="481" spans="1:20">
      <c r="A481" s="77" t="e">
        <f>平台团队!#REF!</f>
        <v>#REF!</v>
      </c>
      <c r="B481" s="75" t="e">
        <f>平台团队!#REF!</f>
        <v>#REF!</v>
      </c>
      <c r="C481" s="56" t="e">
        <f>平台团队!#REF!</f>
        <v>#REF!</v>
      </c>
      <c r="D481" s="56" t="e">
        <f>平台团队!#REF!</f>
        <v>#REF!</v>
      </c>
      <c r="E481" s="78" t="e">
        <f t="shared" si="14"/>
        <v>#REF!</v>
      </c>
      <c r="F481" s="56" t="e">
        <f>平台团队!#REF!</f>
        <v>#REF!</v>
      </c>
      <c r="G481" s="78" t="e">
        <f t="shared" si="15"/>
        <v>#REF!</v>
      </c>
      <c r="H481" s="56" t="e">
        <f>平台团队!#REF!</f>
        <v>#REF!</v>
      </c>
      <c r="I481" s="56" t="e">
        <f>平台团队!#REF!</f>
        <v>#REF!</v>
      </c>
      <c r="J481" s="56" t="e">
        <f>平台团队!#REF!</f>
        <v>#REF!</v>
      </c>
      <c r="K481" s="56" t="e">
        <f>平台团队!#REF!</f>
        <v>#REF!</v>
      </c>
      <c r="L481" s="56" t="e">
        <f>平台团队!#REF!</f>
        <v>#REF!</v>
      </c>
      <c r="M481" s="76" t="e">
        <f>平台团队!#REF!</f>
        <v>#REF!</v>
      </c>
      <c r="N481" s="72" t="e">
        <f>平台团队!#REF!</f>
        <v>#REF!</v>
      </c>
      <c r="O481" s="56" t="e">
        <f>平台团队!#REF!</f>
        <v>#REF!</v>
      </c>
      <c r="P481" s="72" t="e">
        <f>VLOOKUP(B481,[3]Sheet1!$A$3:$C$68,2,FALSE)</f>
        <v>#REF!</v>
      </c>
      <c r="Q481" s="72" t="e">
        <f>VLOOKUP(B481,[3]Sheet1!$A$3:$C$68,3,FALSE)</f>
        <v>#REF!</v>
      </c>
      <c r="R481" s="56" t="e">
        <f>平台团队!#REF!</f>
        <v>#REF!</v>
      </c>
      <c r="S481" s="70"/>
      <c r="T481" s="56">
        <v>2015</v>
      </c>
    </row>
    <row r="482" spans="1:20">
      <c r="A482" s="77" t="e">
        <f>平台团队!#REF!</f>
        <v>#REF!</v>
      </c>
      <c r="B482" s="75" t="e">
        <f>平台团队!#REF!</f>
        <v>#REF!</v>
      </c>
      <c r="C482" s="56" t="e">
        <f>平台团队!#REF!</f>
        <v>#REF!</v>
      </c>
      <c r="D482" s="56" t="e">
        <f>平台团队!#REF!</f>
        <v>#REF!</v>
      </c>
      <c r="E482" s="78" t="e">
        <f t="shared" si="14"/>
        <v>#REF!</v>
      </c>
      <c r="F482" s="56" t="e">
        <f>平台团队!#REF!</f>
        <v>#REF!</v>
      </c>
      <c r="G482" s="78" t="e">
        <f t="shared" si="15"/>
        <v>#REF!</v>
      </c>
      <c r="H482" s="56" t="e">
        <f>平台团队!#REF!</f>
        <v>#REF!</v>
      </c>
      <c r="I482" s="56" t="e">
        <f>平台团队!#REF!</f>
        <v>#REF!</v>
      </c>
      <c r="J482" s="56" t="e">
        <f>平台团队!#REF!</f>
        <v>#REF!</v>
      </c>
      <c r="K482" s="56" t="e">
        <f>平台团队!#REF!</f>
        <v>#REF!</v>
      </c>
      <c r="L482" s="56" t="e">
        <f>平台团队!#REF!</f>
        <v>#REF!</v>
      </c>
      <c r="M482" s="76" t="e">
        <f>平台团队!#REF!</f>
        <v>#REF!</v>
      </c>
      <c r="N482" s="72" t="e">
        <f>平台团队!#REF!</f>
        <v>#REF!</v>
      </c>
      <c r="O482" s="56" t="e">
        <f>平台团队!#REF!</f>
        <v>#REF!</v>
      </c>
      <c r="P482" s="72" t="e">
        <f>VLOOKUP(B482,[3]Sheet1!$A$3:$C$68,2,FALSE)</f>
        <v>#REF!</v>
      </c>
      <c r="Q482" s="72" t="e">
        <f>VLOOKUP(B482,[3]Sheet1!$A$3:$C$68,3,FALSE)</f>
        <v>#REF!</v>
      </c>
      <c r="R482" s="56" t="e">
        <f>平台团队!#REF!</f>
        <v>#REF!</v>
      </c>
      <c r="S482" s="70"/>
      <c r="T482" s="56">
        <v>2015</v>
      </c>
    </row>
    <row r="483" spans="1:20">
      <c r="A483" s="77" t="e">
        <f>平台团队!#REF!</f>
        <v>#REF!</v>
      </c>
      <c r="B483" s="75" t="e">
        <f>平台团队!#REF!</f>
        <v>#REF!</v>
      </c>
      <c r="C483" s="56" t="e">
        <f>平台团队!#REF!</f>
        <v>#REF!</v>
      </c>
      <c r="D483" s="56" t="e">
        <f>平台团队!#REF!</f>
        <v>#REF!</v>
      </c>
      <c r="E483" s="78" t="e">
        <f t="shared" si="14"/>
        <v>#REF!</v>
      </c>
      <c r="F483" s="56" t="e">
        <f>平台团队!#REF!</f>
        <v>#REF!</v>
      </c>
      <c r="G483" s="78" t="e">
        <f t="shared" si="15"/>
        <v>#REF!</v>
      </c>
      <c r="H483" s="56" t="e">
        <f>平台团队!#REF!</f>
        <v>#REF!</v>
      </c>
      <c r="I483" s="56" t="e">
        <f>平台团队!#REF!</f>
        <v>#REF!</v>
      </c>
      <c r="J483" s="56" t="e">
        <f>平台团队!#REF!</f>
        <v>#REF!</v>
      </c>
      <c r="K483" s="56" t="e">
        <f>平台团队!#REF!</f>
        <v>#REF!</v>
      </c>
      <c r="L483" s="56" t="e">
        <f>平台团队!#REF!</f>
        <v>#REF!</v>
      </c>
      <c r="M483" s="76" t="e">
        <f>平台团队!#REF!</f>
        <v>#REF!</v>
      </c>
      <c r="N483" s="72" t="e">
        <f>平台团队!#REF!</f>
        <v>#REF!</v>
      </c>
      <c r="O483" s="56" t="e">
        <f>平台团队!#REF!</f>
        <v>#REF!</v>
      </c>
      <c r="P483" s="72" t="e">
        <f>VLOOKUP(B483,[3]Sheet1!$A$3:$C$68,2,FALSE)</f>
        <v>#REF!</v>
      </c>
      <c r="Q483" s="72" t="e">
        <f>VLOOKUP(B483,[3]Sheet1!$A$3:$C$68,3,FALSE)</f>
        <v>#REF!</v>
      </c>
      <c r="R483" s="56" t="e">
        <f>平台团队!#REF!</f>
        <v>#REF!</v>
      </c>
      <c r="S483" s="70"/>
      <c r="T483" s="56">
        <v>2015</v>
      </c>
    </row>
    <row r="484" spans="1:20">
      <c r="A484" s="77" t="e">
        <f>平台团队!#REF!</f>
        <v>#REF!</v>
      </c>
      <c r="B484" s="75" t="e">
        <f>平台团队!#REF!</f>
        <v>#REF!</v>
      </c>
      <c r="C484" s="56" t="e">
        <f>平台团队!#REF!</f>
        <v>#REF!</v>
      </c>
      <c r="D484" s="56" t="e">
        <f>平台团队!#REF!</f>
        <v>#REF!</v>
      </c>
      <c r="E484" s="78" t="e">
        <f t="shared" si="14"/>
        <v>#REF!</v>
      </c>
      <c r="F484" s="56" t="e">
        <f>平台团队!#REF!</f>
        <v>#REF!</v>
      </c>
      <c r="G484" s="78" t="e">
        <f t="shared" si="15"/>
        <v>#REF!</v>
      </c>
      <c r="H484" s="56" t="e">
        <f>平台团队!#REF!</f>
        <v>#REF!</v>
      </c>
      <c r="I484" s="56" t="e">
        <f>平台团队!#REF!</f>
        <v>#REF!</v>
      </c>
      <c r="J484" s="56" t="e">
        <f>平台团队!#REF!</f>
        <v>#REF!</v>
      </c>
      <c r="K484" s="56" t="e">
        <f>平台团队!#REF!</f>
        <v>#REF!</v>
      </c>
      <c r="L484" s="56" t="e">
        <f>平台团队!#REF!</f>
        <v>#REF!</v>
      </c>
      <c r="M484" s="76" t="e">
        <f>平台团队!#REF!</f>
        <v>#REF!</v>
      </c>
      <c r="N484" s="72" t="e">
        <f>平台团队!#REF!</f>
        <v>#REF!</v>
      </c>
      <c r="O484" s="56" t="e">
        <f>平台团队!#REF!</f>
        <v>#REF!</v>
      </c>
      <c r="P484" s="72" t="e">
        <f>VLOOKUP(B484,[3]Sheet1!$A$3:$C$68,2,FALSE)</f>
        <v>#REF!</v>
      </c>
      <c r="Q484" s="72" t="e">
        <f>VLOOKUP(B484,[3]Sheet1!$A$3:$C$68,3,FALSE)</f>
        <v>#REF!</v>
      </c>
      <c r="R484" s="56" t="e">
        <f>平台团队!#REF!</f>
        <v>#REF!</v>
      </c>
      <c r="S484" s="70"/>
      <c r="T484" s="56">
        <v>2015</v>
      </c>
    </row>
    <row r="485" spans="1:20">
      <c r="A485" s="77" t="e">
        <f>平台团队!#REF!</f>
        <v>#REF!</v>
      </c>
      <c r="B485" s="75" t="e">
        <f>平台团队!#REF!</f>
        <v>#REF!</v>
      </c>
      <c r="C485" s="56" t="e">
        <f>平台团队!#REF!</f>
        <v>#REF!</v>
      </c>
      <c r="D485" s="56" t="e">
        <f>平台团队!#REF!</f>
        <v>#REF!</v>
      </c>
      <c r="E485" s="78" t="e">
        <f t="shared" si="14"/>
        <v>#REF!</v>
      </c>
      <c r="F485" s="56" t="e">
        <f>平台团队!#REF!</f>
        <v>#REF!</v>
      </c>
      <c r="G485" s="78" t="e">
        <f t="shared" si="15"/>
        <v>#REF!</v>
      </c>
      <c r="H485" s="56" t="e">
        <f>平台团队!#REF!</f>
        <v>#REF!</v>
      </c>
      <c r="I485" s="56" t="e">
        <f>平台团队!#REF!</f>
        <v>#REF!</v>
      </c>
      <c r="J485" s="56" t="e">
        <f>平台团队!#REF!</f>
        <v>#REF!</v>
      </c>
      <c r="K485" s="56" t="e">
        <f>平台团队!#REF!</f>
        <v>#REF!</v>
      </c>
      <c r="L485" s="56" t="e">
        <f>平台团队!#REF!</f>
        <v>#REF!</v>
      </c>
      <c r="M485" s="76" t="e">
        <f>平台团队!#REF!</f>
        <v>#REF!</v>
      </c>
      <c r="N485" s="72" t="e">
        <f>平台团队!#REF!</f>
        <v>#REF!</v>
      </c>
      <c r="O485" s="56" t="e">
        <f>平台团队!#REF!</f>
        <v>#REF!</v>
      </c>
      <c r="P485" s="72" t="e">
        <f>VLOOKUP(B485,[3]Sheet1!$A$3:$C$68,2,FALSE)</f>
        <v>#REF!</v>
      </c>
      <c r="Q485" s="72" t="e">
        <f>VLOOKUP(B485,[3]Sheet1!$A$3:$C$68,3,FALSE)</f>
        <v>#REF!</v>
      </c>
      <c r="R485" s="56" t="e">
        <f>平台团队!#REF!</f>
        <v>#REF!</v>
      </c>
      <c r="S485" s="70"/>
      <c r="T485" s="56">
        <v>2015</v>
      </c>
    </row>
    <row r="486" spans="1:20">
      <c r="A486" s="77" t="e">
        <f>平台团队!#REF!</f>
        <v>#REF!</v>
      </c>
      <c r="B486" s="75" t="e">
        <f>平台团队!#REF!</f>
        <v>#REF!</v>
      </c>
      <c r="C486" s="56" t="e">
        <f>平台团队!#REF!</f>
        <v>#REF!</v>
      </c>
      <c r="D486" s="56" t="e">
        <f>平台团队!#REF!</f>
        <v>#REF!</v>
      </c>
      <c r="E486" s="78" t="e">
        <f t="shared" si="14"/>
        <v>#REF!</v>
      </c>
      <c r="F486" s="56" t="e">
        <f>平台团队!#REF!</f>
        <v>#REF!</v>
      </c>
      <c r="G486" s="78" t="e">
        <f t="shared" si="15"/>
        <v>#REF!</v>
      </c>
      <c r="H486" s="56" t="e">
        <f>平台团队!#REF!</f>
        <v>#REF!</v>
      </c>
      <c r="I486" s="56" t="e">
        <f>平台团队!#REF!</f>
        <v>#REF!</v>
      </c>
      <c r="J486" s="56" t="e">
        <f>平台团队!#REF!</f>
        <v>#REF!</v>
      </c>
      <c r="K486" s="56" t="e">
        <f>平台团队!#REF!</f>
        <v>#REF!</v>
      </c>
      <c r="L486" s="56" t="e">
        <f>平台团队!#REF!</f>
        <v>#REF!</v>
      </c>
      <c r="M486" s="76" t="e">
        <f>平台团队!#REF!</f>
        <v>#REF!</v>
      </c>
      <c r="N486" s="72" t="e">
        <f>平台团队!#REF!</f>
        <v>#REF!</v>
      </c>
      <c r="O486" s="56" t="e">
        <f>平台团队!#REF!</f>
        <v>#REF!</v>
      </c>
      <c r="P486" s="72" t="e">
        <f>VLOOKUP(B486,[3]Sheet1!$A$3:$C$68,2,FALSE)</f>
        <v>#REF!</v>
      </c>
      <c r="Q486" s="72" t="e">
        <f>VLOOKUP(B486,[3]Sheet1!$A$3:$C$68,3,FALSE)</f>
        <v>#REF!</v>
      </c>
      <c r="R486" s="56" t="e">
        <f>平台团队!#REF!</f>
        <v>#REF!</v>
      </c>
      <c r="S486" s="70"/>
      <c r="T486" s="56">
        <v>2015</v>
      </c>
    </row>
    <row r="487" spans="1:20">
      <c r="A487" s="77" t="e">
        <f>平台团队!#REF!</f>
        <v>#REF!</v>
      </c>
      <c r="B487" s="75" t="e">
        <f>平台团队!#REF!</f>
        <v>#REF!</v>
      </c>
      <c r="C487" s="56" t="e">
        <f>平台团队!#REF!</f>
        <v>#REF!</v>
      </c>
      <c r="D487" s="56" t="e">
        <f>平台团队!#REF!</f>
        <v>#REF!</v>
      </c>
      <c r="E487" s="78" t="e">
        <f t="shared" si="14"/>
        <v>#REF!</v>
      </c>
      <c r="F487" s="56" t="e">
        <f>平台团队!#REF!</f>
        <v>#REF!</v>
      </c>
      <c r="G487" s="78" t="e">
        <f t="shared" si="15"/>
        <v>#REF!</v>
      </c>
      <c r="H487" s="56" t="e">
        <f>平台团队!#REF!</f>
        <v>#REF!</v>
      </c>
      <c r="I487" s="56" t="e">
        <f>平台团队!#REF!</f>
        <v>#REF!</v>
      </c>
      <c r="J487" s="56" t="e">
        <f>平台团队!#REF!</f>
        <v>#REF!</v>
      </c>
      <c r="K487" s="56" t="e">
        <f>平台团队!#REF!</f>
        <v>#REF!</v>
      </c>
      <c r="L487" s="56" t="e">
        <f>平台团队!#REF!</f>
        <v>#REF!</v>
      </c>
      <c r="M487" s="76" t="e">
        <f>平台团队!#REF!</f>
        <v>#REF!</v>
      </c>
      <c r="N487" s="72" t="e">
        <f>平台团队!#REF!</f>
        <v>#REF!</v>
      </c>
      <c r="O487" s="56" t="e">
        <f>平台团队!#REF!</f>
        <v>#REF!</v>
      </c>
      <c r="P487" s="72" t="e">
        <f>VLOOKUP(B487,[3]Sheet1!$A$3:$C$68,2,FALSE)</f>
        <v>#REF!</v>
      </c>
      <c r="Q487" s="72" t="e">
        <f>VLOOKUP(B487,[3]Sheet1!$A$3:$C$68,3,FALSE)</f>
        <v>#REF!</v>
      </c>
      <c r="R487" s="56" t="e">
        <f>平台团队!#REF!</f>
        <v>#REF!</v>
      </c>
      <c r="S487" s="70"/>
      <c r="T487" s="56">
        <v>2015</v>
      </c>
    </row>
    <row r="488" spans="1:20">
      <c r="A488" s="77" t="e">
        <f>平台团队!#REF!</f>
        <v>#REF!</v>
      </c>
      <c r="B488" s="75" t="e">
        <f>平台团队!#REF!</f>
        <v>#REF!</v>
      </c>
      <c r="C488" s="56" t="e">
        <f>平台团队!#REF!</f>
        <v>#REF!</v>
      </c>
      <c r="D488" s="56" t="e">
        <f>平台团队!#REF!</f>
        <v>#REF!</v>
      </c>
      <c r="E488" s="78" t="e">
        <f t="shared" si="14"/>
        <v>#REF!</v>
      </c>
      <c r="F488" s="56" t="e">
        <f>平台团队!#REF!</f>
        <v>#REF!</v>
      </c>
      <c r="G488" s="78" t="e">
        <f t="shared" si="15"/>
        <v>#REF!</v>
      </c>
      <c r="H488" s="56" t="e">
        <f>平台团队!#REF!</f>
        <v>#REF!</v>
      </c>
      <c r="I488" s="56" t="e">
        <f>平台团队!#REF!</f>
        <v>#REF!</v>
      </c>
      <c r="J488" s="56" t="e">
        <f>平台团队!#REF!</f>
        <v>#REF!</v>
      </c>
      <c r="K488" s="56" t="e">
        <f>平台团队!#REF!</f>
        <v>#REF!</v>
      </c>
      <c r="L488" s="56" t="e">
        <f>平台团队!#REF!</f>
        <v>#REF!</v>
      </c>
      <c r="M488" s="76" t="e">
        <f>平台团队!#REF!</f>
        <v>#REF!</v>
      </c>
      <c r="N488" s="72" t="e">
        <f>平台团队!#REF!</f>
        <v>#REF!</v>
      </c>
      <c r="O488" s="56" t="e">
        <f>平台团队!#REF!</f>
        <v>#REF!</v>
      </c>
      <c r="P488" s="72" t="e">
        <f>VLOOKUP(B488,[3]Sheet1!$A$3:$C$68,2,FALSE)</f>
        <v>#REF!</v>
      </c>
      <c r="Q488" s="72" t="e">
        <f>VLOOKUP(B488,[3]Sheet1!$A$3:$C$68,3,FALSE)</f>
        <v>#REF!</v>
      </c>
      <c r="R488" s="56" t="e">
        <f>平台团队!#REF!</f>
        <v>#REF!</v>
      </c>
      <c r="S488" s="70"/>
      <c r="T488" s="56">
        <v>2015</v>
      </c>
    </row>
    <row r="489" spans="1:20">
      <c r="A489" s="77" t="e">
        <f>平台团队!#REF!</f>
        <v>#REF!</v>
      </c>
      <c r="B489" s="75" t="e">
        <f>平台团队!#REF!</f>
        <v>#REF!</v>
      </c>
      <c r="C489" s="56" t="e">
        <f>平台团队!#REF!</f>
        <v>#REF!</v>
      </c>
      <c r="D489" s="56" t="e">
        <f>平台团队!#REF!</f>
        <v>#REF!</v>
      </c>
      <c r="E489" s="78" t="e">
        <f t="shared" si="14"/>
        <v>#REF!</v>
      </c>
      <c r="F489" s="56" t="e">
        <f>平台团队!#REF!</f>
        <v>#REF!</v>
      </c>
      <c r="G489" s="78" t="e">
        <f t="shared" si="15"/>
        <v>#REF!</v>
      </c>
      <c r="H489" s="56" t="e">
        <f>平台团队!#REF!</f>
        <v>#REF!</v>
      </c>
      <c r="I489" s="56" t="e">
        <f>平台团队!#REF!</f>
        <v>#REF!</v>
      </c>
      <c r="J489" s="56" t="e">
        <f>平台团队!#REF!</f>
        <v>#REF!</v>
      </c>
      <c r="K489" s="56" t="e">
        <f>平台团队!#REF!</f>
        <v>#REF!</v>
      </c>
      <c r="L489" s="56" t="e">
        <f>平台团队!#REF!</f>
        <v>#REF!</v>
      </c>
      <c r="M489" s="76" t="e">
        <f>平台团队!#REF!</f>
        <v>#REF!</v>
      </c>
      <c r="N489" s="72" t="e">
        <f>平台团队!#REF!</f>
        <v>#REF!</v>
      </c>
      <c r="O489" s="56" t="e">
        <f>平台团队!#REF!</f>
        <v>#REF!</v>
      </c>
      <c r="P489" s="72" t="e">
        <f>VLOOKUP(B489,[3]Sheet1!$A$3:$C$68,2,FALSE)</f>
        <v>#REF!</v>
      </c>
      <c r="Q489" s="72" t="e">
        <f>VLOOKUP(B489,[3]Sheet1!$A$3:$C$68,3,FALSE)</f>
        <v>#REF!</v>
      </c>
      <c r="R489" s="56" t="e">
        <f>平台团队!#REF!</f>
        <v>#REF!</v>
      </c>
      <c r="S489" s="70"/>
      <c r="T489" s="56">
        <v>2015</v>
      </c>
    </row>
    <row r="490" spans="1:20">
      <c r="A490" s="77" t="e">
        <f>平台团队!#REF!</f>
        <v>#REF!</v>
      </c>
      <c r="B490" s="75" t="e">
        <f>平台团队!#REF!</f>
        <v>#REF!</v>
      </c>
      <c r="C490" s="56" t="e">
        <f>平台团队!#REF!</f>
        <v>#REF!</v>
      </c>
      <c r="D490" s="56" t="e">
        <f>平台团队!#REF!</f>
        <v>#REF!</v>
      </c>
      <c r="E490" s="78" t="e">
        <f t="shared" si="14"/>
        <v>#REF!</v>
      </c>
      <c r="F490" s="56" t="e">
        <f>平台团队!#REF!</f>
        <v>#REF!</v>
      </c>
      <c r="G490" s="78" t="e">
        <f t="shared" si="15"/>
        <v>#REF!</v>
      </c>
      <c r="H490" s="56" t="e">
        <f>平台团队!#REF!</f>
        <v>#REF!</v>
      </c>
      <c r="I490" s="56" t="e">
        <f>平台团队!#REF!</f>
        <v>#REF!</v>
      </c>
      <c r="J490" s="56" t="e">
        <f>平台团队!#REF!</f>
        <v>#REF!</v>
      </c>
      <c r="K490" s="56" t="e">
        <f>平台团队!#REF!</f>
        <v>#REF!</v>
      </c>
      <c r="L490" s="56" t="e">
        <f>平台团队!#REF!</f>
        <v>#REF!</v>
      </c>
      <c r="M490" s="76" t="e">
        <f>平台团队!#REF!</f>
        <v>#REF!</v>
      </c>
      <c r="N490" s="72" t="e">
        <f>平台团队!#REF!</f>
        <v>#REF!</v>
      </c>
      <c r="O490" s="56" t="e">
        <f>平台团队!#REF!</f>
        <v>#REF!</v>
      </c>
      <c r="P490" s="72" t="e">
        <f>VLOOKUP(B490,[3]Sheet1!$A$3:$C$68,2,FALSE)</f>
        <v>#REF!</v>
      </c>
      <c r="Q490" s="72" t="e">
        <f>VLOOKUP(B490,[3]Sheet1!$A$3:$C$68,3,FALSE)</f>
        <v>#REF!</v>
      </c>
      <c r="R490" s="56" t="e">
        <f>平台团队!#REF!</f>
        <v>#REF!</v>
      </c>
      <c r="S490" s="70"/>
      <c r="T490" s="56">
        <v>2015</v>
      </c>
    </row>
    <row r="491" spans="1:20">
      <c r="A491" s="77" t="e">
        <f>平台团队!#REF!</f>
        <v>#REF!</v>
      </c>
      <c r="B491" s="75" t="e">
        <f>平台团队!#REF!</f>
        <v>#REF!</v>
      </c>
      <c r="C491" s="56" t="e">
        <f>平台团队!#REF!</f>
        <v>#REF!</v>
      </c>
      <c r="D491" s="56" t="e">
        <f>平台团队!#REF!</f>
        <v>#REF!</v>
      </c>
      <c r="E491" s="78" t="e">
        <f t="shared" si="14"/>
        <v>#REF!</v>
      </c>
      <c r="F491" s="56" t="e">
        <f>平台团队!#REF!</f>
        <v>#REF!</v>
      </c>
      <c r="G491" s="78" t="e">
        <f t="shared" si="15"/>
        <v>#REF!</v>
      </c>
      <c r="H491" s="56" t="e">
        <f>平台团队!#REF!</f>
        <v>#REF!</v>
      </c>
      <c r="I491" s="56" t="e">
        <f>平台团队!#REF!</f>
        <v>#REF!</v>
      </c>
      <c r="J491" s="56" t="e">
        <f>平台团队!#REF!</f>
        <v>#REF!</v>
      </c>
      <c r="K491" s="56" t="e">
        <f>平台团队!#REF!</f>
        <v>#REF!</v>
      </c>
      <c r="L491" s="56" t="e">
        <f>平台团队!#REF!</f>
        <v>#REF!</v>
      </c>
      <c r="M491" s="76" t="e">
        <f>平台团队!#REF!</f>
        <v>#REF!</v>
      </c>
      <c r="N491" s="72" t="e">
        <f>平台团队!#REF!</f>
        <v>#REF!</v>
      </c>
      <c r="O491" s="56" t="e">
        <f>平台团队!#REF!</f>
        <v>#REF!</v>
      </c>
      <c r="P491" s="72" t="e">
        <f>VLOOKUP(B491,[3]Sheet1!$A$3:$C$68,2,FALSE)</f>
        <v>#REF!</v>
      </c>
      <c r="Q491" s="72" t="e">
        <f>VLOOKUP(B491,[3]Sheet1!$A$3:$C$68,3,FALSE)</f>
        <v>#REF!</v>
      </c>
      <c r="R491" s="56" t="e">
        <f>平台团队!#REF!</f>
        <v>#REF!</v>
      </c>
      <c r="S491" s="70"/>
      <c r="T491" s="56">
        <v>2015</v>
      </c>
    </row>
    <row r="492" spans="1:20">
      <c r="A492" s="77" t="e">
        <f>平台团队!#REF!</f>
        <v>#REF!</v>
      </c>
      <c r="B492" s="75" t="e">
        <f>平台团队!#REF!</f>
        <v>#REF!</v>
      </c>
      <c r="C492" s="56" t="e">
        <f>平台团队!#REF!</f>
        <v>#REF!</v>
      </c>
      <c r="D492" s="56" t="e">
        <f>平台团队!#REF!</f>
        <v>#REF!</v>
      </c>
      <c r="E492" s="78" t="e">
        <f t="shared" si="14"/>
        <v>#REF!</v>
      </c>
      <c r="F492" s="56" t="e">
        <f>平台团队!#REF!</f>
        <v>#REF!</v>
      </c>
      <c r="G492" s="78" t="e">
        <f t="shared" si="15"/>
        <v>#REF!</v>
      </c>
      <c r="H492" s="56" t="e">
        <f>平台团队!#REF!</f>
        <v>#REF!</v>
      </c>
      <c r="I492" s="56" t="e">
        <f>平台团队!#REF!</f>
        <v>#REF!</v>
      </c>
      <c r="J492" s="56" t="e">
        <f>平台团队!#REF!</f>
        <v>#REF!</v>
      </c>
      <c r="K492" s="56" t="e">
        <f>平台团队!#REF!</f>
        <v>#REF!</v>
      </c>
      <c r="L492" s="56" t="e">
        <f>平台团队!#REF!</f>
        <v>#REF!</v>
      </c>
      <c r="M492" s="76" t="e">
        <f>平台团队!#REF!</f>
        <v>#REF!</v>
      </c>
      <c r="N492" s="72" t="e">
        <f>平台团队!#REF!</f>
        <v>#REF!</v>
      </c>
      <c r="O492" s="56" t="e">
        <f>平台团队!#REF!</f>
        <v>#REF!</v>
      </c>
      <c r="P492" s="72" t="e">
        <f>VLOOKUP(B492,[3]Sheet1!$A$3:$C$68,2,FALSE)</f>
        <v>#REF!</v>
      </c>
      <c r="Q492" s="72" t="e">
        <f>VLOOKUP(B492,[3]Sheet1!$A$3:$C$68,3,FALSE)</f>
        <v>#REF!</v>
      </c>
      <c r="R492" s="56" t="e">
        <f>平台团队!#REF!</f>
        <v>#REF!</v>
      </c>
      <c r="S492" s="70"/>
      <c r="T492" s="56">
        <v>2015</v>
      </c>
    </row>
    <row r="493" spans="1:20">
      <c r="A493" s="77" t="e">
        <f>平台团队!#REF!</f>
        <v>#REF!</v>
      </c>
      <c r="B493" s="75" t="e">
        <f>平台团队!#REF!</f>
        <v>#REF!</v>
      </c>
      <c r="C493" s="56" t="e">
        <f>平台团队!#REF!</f>
        <v>#REF!</v>
      </c>
      <c r="D493" s="56" t="e">
        <f>平台团队!#REF!</f>
        <v>#REF!</v>
      </c>
      <c r="E493" s="78" t="e">
        <f t="shared" si="14"/>
        <v>#REF!</v>
      </c>
      <c r="F493" s="56" t="e">
        <f>平台团队!#REF!</f>
        <v>#REF!</v>
      </c>
      <c r="G493" s="78" t="e">
        <f t="shared" si="15"/>
        <v>#REF!</v>
      </c>
      <c r="H493" s="56" t="e">
        <f>平台团队!#REF!</f>
        <v>#REF!</v>
      </c>
      <c r="I493" s="56" t="e">
        <f>平台团队!#REF!</f>
        <v>#REF!</v>
      </c>
      <c r="J493" s="56" t="e">
        <f>平台团队!#REF!</f>
        <v>#REF!</v>
      </c>
      <c r="K493" s="56" t="e">
        <f>平台团队!#REF!</f>
        <v>#REF!</v>
      </c>
      <c r="L493" s="56" t="e">
        <f>平台团队!#REF!</f>
        <v>#REF!</v>
      </c>
      <c r="M493" s="76" t="e">
        <f>平台团队!#REF!</f>
        <v>#REF!</v>
      </c>
      <c r="N493" s="72" t="e">
        <f>平台团队!#REF!</f>
        <v>#REF!</v>
      </c>
      <c r="O493" s="56" t="e">
        <f>平台团队!#REF!</f>
        <v>#REF!</v>
      </c>
      <c r="P493" s="72" t="e">
        <f>VLOOKUP(B493,[3]Sheet1!$A$3:$C$68,2,FALSE)</f>
        <v>#REF!</v>
      </c>
      <c r="Q493" s="72" t="e">
        <f>VLOOKUP(B493,[3]Sheet1!$A$3:$C$68,3,FALSE)</f>
        <v>#REF!</v>
      </c>
      <c r="R493" s="56" t="e">
        <f>平台团队!#REF!</f>
        <v>#REF!</v>
      </c>
      <c r="S493" s="70"/>
      <c r="T493" s="56">
        <v>2015</v>
      </c>
    </row>
    <row r="494" spans="1:20">
      <c r="A494" s="77" t="e">
        <f>平台团队!#REF!</f>
        <v>#REF!</v>
      </c>
      <c r="B494" s="75" t="e">
        <f>平台团队!#REF!</f>
        <v>#REF!</v>
      </c>
      <c r="C494" s="56" t="e">
        <f>平台团队!#REF!</f>
        <v>#REF!</v>
      </c>
      <c r="D494" s="56" t="e">
        <f>平台团队!#REF!</f>
        <v>#REF!</v>
      </c>
      <c r="E494" s="78" t="e">
        <f t="shared" si="14"/>
        <v>#REF!</v>
      </c>
      <c r="F494" s="56" t="e">
        <f>平台团队!#REF!</f>
        <v>#REF!</v>
      </c>
      <c r="G494" s="78" t="e">
        <f t="shared" si="15"/>
        <v>#REF!</v>
      </c>
      <c r="H494" s="56" t="e">
        <f>平台团队!#REF!</f>
        <v>#REF!</v>
      </c>
      <c r="I494" s="56" t="e">
        <f>平台团队!#REF!</f>
        <v>#REF!</v>
      </c>
      <c r="J494" s="56" t="e">
        <f>平台团队!#REF!</f>
        <v>#REF!</v>
      </c>
      <c r="K494" s="56" t="e">
        <f>平台团队!#REF!</f>
        <v>#REF!</v>
      </c>
      <c r="L494" s="56" t="e">
        <f>平台团队!#REF!</f>
        <v>#REF!</v>
      </c>
      <c r="M494" s="76" t="e">
        <f>平台团队!#REF!</f>
        <v>#REF!</v>
      </c>
      <c r="N494" s="72" t="e">
        <f>平台团队!#REF!</f>
        <v>#REF!</v>
      </c>
      <c r="O494" s="56" t="e">
        <f>平台团队!#REF!</f>
        <v>#REF!</v>
      </c>
      <c r="P494" s="72" t="e">
        <f>VLOOKUP(B494,[3]Sheet1!$A$3:$C$68,2,FALSE)</f>
        <v>#REF!</v>
      </c>
      <c r="Q494" s="72" t="e">
        <f>VLOOKUP(B494,[3]Sheet1!$A$3:$C$68,3,FALSE)</f>
        <v>#REF!</v>
      </c>
      <c r="R494" s="56" t="e">
        <f>平台团队!#REF!</f>
        <v>#REF!</v>
      </c>
      <c r="S494" s="70"/>
      <c r="T494" s="56">
        <v>2015</v>
      </c>
    </row>
    <row r="495" spans="1:20">
      <c r="A495" s="77" t="e">
        <f>平台团队!#REF!</f>
        <v>#REF!</v>
      </c>
      <c r="B495" s="75" t="e">
        <f>平台团队!#REF!</f>
        <v>#REF!</v>
      </c>
      <c r="C495" s="56" t="e">
        <f>平台团队!#REF!</f>
        <v>#REF!</v>
      </c>
      <c r="D495" s="56" t="e">
        <f>平台团队!#REF!</f>
        <v>#REF!</v>
      </c>
      <c r="E495" s="78" t="e">
        <f t="shared" si="14"/>
        <v>#REF!</v>
      </c>
      <c r="F495" s="56" t="e">
        <f>平台团队!#REF!</f>
        <v>#REF!</v>
      </c>
      <c r="G495" s="78" t="e">
        <f t="shared" si="15"/>
        <v>#REF!</v>
      </c>
      <c r="H495" s="56" t="e">
        <f>平台团队!#REF!</f>
        <v>#REF!</v>
      </c>
      <c r="I495" s="56" t="e">
        <f>平台团队!#REF!</f>
        <v>#REF!</v>
      </c>
      <c r="J495" s="56" t="e">
        <f>平台团队!#REF!</f>
        <v>#REF!</v>
      </c>
      <c r="K495" s="56" t="e">
        <f>平台团队!#REF!</f>
        <v>#REF!</v>
      </c>
      <c r="L495" s="56" t="e">
        <f>平台团队!#REF!</f>
        <v>#REF!</v>
      </c>
      <c r="M495" s="76" t="e">
        <f>平台团队!#REF!</f>
        <v>#REF!</v>
      </c>
      <c r="N495" s="72" t="e">
        <f>平台团队!#REF!</f>
        <v>#REF!</v>
      </c>
      <c r="O495" s="56" t="e">
        <f>平台团队!#REF!</f>
        <v>#REF!</v>
      </c>
      <c r="P495" s="72" t="e">
        <f>VLOOKUP(B495,[3]Sheet1!$A$3:$C$68,2,FALSE)</f>
        <v>#REF!</v>
      </c>
      <c r="Q495" s="72" t="e">
        <f>VLOOKUP(B495,[3]Sheet1!$A$3:$C$68,3,FALSE)</f>
        <v>#REF!</v>
      </c>
      <c r="R495" s="56" t="e">
        <f>平台团队!#REF!</f>
        <v>#REF!</v>
      </c>
      <c r="S495" s="70"/>
      <c r="T495" s="56">
        <v>2015</v>
      </c>
    </row>
    <row r="496" spans="1:20">
      <c r="A496" s="77" t="e">
        <f>平台团队!#REF!</f>
        <v>#REF!</v>
      </c>
      <c r="B496" s="75" t="e">
        <f>平台团队!#REF!</f>
        <v>#REF!</v>
      </c>
      <c r="C496" s="56" t="e">
        <f>平台团队!#REF!</f>
        <v>#REF!</v>
      </c>
      <c r="D496" s="56" t="e">
        <f>平台团队!#REF!</f>
        <v>#REF!</v>
      </c>
      <c r="E496" s="78" t="e">
        <f t="shared" si="14"/>
        <v>#REF!</v>
      </c>
      <c r="F496" s="56" t="e">
        <f>平台团队!#REF!</f>
        <v>#REF!</v>
      </c>
      <c r="G496" s="78" t="e">
        <f t="shared" si="15"/>
        <v>#REF!</v>
      </c>
      <c r="H496" s="56" t="e">
        <f>平台团队!#REF!</f>
        <v>#REF!</v>
      </c>
      <c r="I496" s="56" t="e">
        <f>平台团队!#REF!</f>
        <v>#REF!</v>
      </c>
      <c r="J496" s="56" t="e">
        <f>平台团队!#REF!</f>
        <v>#REF!</v>
      </c>
      <c r="K496" s="56" t="e">
        <f>平台团队!#REF!</f>
        <v>#REF!</v>
      </c>
      <c r="L496" s="56" t="e">
        <f>平台团队!#REF!</f>
        <v>#REF!</v>
      </c>
      <c r="M496" s="76" t="e">
        <f>平台团队!#REF!</f>
        <v>#REF!</v>
      </c>
      <c r="N496" s="72" t="e">
        <f>平台团队!#REF!</f>
        <v>#REF!</v>
      </c>
      <c r="O496" s="56" t="e">
        <f>平台团队!#REF!</f>
        <v>#REF!</v>
      </c>
      <c r="P496" s="72" t="e">
        <f>VLOOKUP(B496,[3]Sheet1!$A$3:$C$68,2,FALSE)</f>
        <v>#REF!</v>
      </c>
      <c r="Q496" s="72" t="e">
        <f>VLOOKUP(B496,[3]Sheet1!$A$3:$C$68,3,FALSE)</f>
        <v>#REF!</v>
      </c>
      <c r="R496" s="56" t="e">
        <f>平台团队!#REF!</f>
        <v>#REF!</v>
      </c>
      <c r="S496" s="70"/>
      <c r="T496" s="56">
        <v>2015</v>
      </c>
    </row>
    <row r="497" spans="1:20">
      <c r="A497" s="77" t="e">
        <f>平台团队!#REF!</f>
        <v>#REF!</v>
      </c>
      <c r="B497" s="75" t="e">
        <f>平台团队!#REF!</f>
        <v>#REF!</v>
      </c>
      <c r="C497" s="56" t="e">
        <f>平台团队!#REF!</f>
        <v>#REF!</v>
      </c>
      <c r="D497" s="56" t="e">
        <f>平台团队!#REF!</f>
        <v>#REF!</v>
      </c>
      <c r="E497" s="78" t="e">
        <f t="shared" si="14"/>
        <v>#REF!</v>
      </c>
      <c r="F497" s="56" t="e">
        <f>平台团队!#REF!</f>
        <v>#REF!</v>
      </c>
      <c r="G497" s="78" t="e">
        <f t="shared" si="15"/>
        <v>#REF!</v>
      </c>
      <c r="H497" s="56" t="e">
        <f>平台团队!#REF!</f>
        <v>#REF!</v>
      </c>
      <c r="I497" s="56" t="e">
        <f>平台团队!#REF!</f>
        <v>#REF!</v>
      </c>
      <c r="J497" s="56" t="e">
        <f>平台团队!#REF!</f>
        <v>#REF!</v>
      </c>
      <c r="K497" s="56" t="e">
        <f>平台团队!#REF!</f>
        <v>#REF!</v>
      </c>
      <c r="L497" s="56" t="e">
        <f>平台团队!#REF!</f>
        <v>#REF!</v>
      </c>
      <c r="M497" s="76" t="e">
        <f>平台团队!#REF!</f>
        <v>#REF!</v>
      </c>
      <c r="N497" s="72" t="e">
        <f>平台团队!#REF!</f>
        <v>#REF!</v>
      </c>
      <c r="O497" s="56" t="e">
        <f>平台团队!#REF!</f>
        <v>#REF!</v>
      </c>
      <c r="P497" s="72" t="e">
        <f>VLOOKUP(B497,[3]Sheet1!$A$3:$C$68,2,FALSE)</f>
        <v>#REF!</v>
      </c>
      <c r="Q497" s="72" t="e">
        <f>VLOOKUP(B497,[3]Sheet1!$A$3:$C$68,3,FALSE)</f>
        <v>#REF!</v>
      </c>
      <c r="R497" s="56" t="e">
        <f>平台团队!#REF!</f>
        <v>#REF!</v>
      </c>
      <c r="S497" s="70"/>
      <c r="T497" s="56">
        <v>2015</v>
      </c>
    </row>
    <row r="498" spans="1:20">
      <c r="A498" s="77" t="e">
        <f>平台团队!#REF!</f>
        <v>#REF!</v>
      </c>
      <c r="B498" s="75" t="e">
        <f>平台团队!#REF!</f>
        <v>#REF!</v>
      </c>
      <c r="C498" s="56" t="e">
        <f>平台团队!#REF!</f>
        <v>#REF!</v>
      </c>
      <c r="D498" s="56" t="e">
        <f>平台团队!#REF!</f>
        <v>#REF!</v>
      </c>
      <c r="E498" s="78" t="e">
        <f t="shared" si="14"/>
        <v>#REF!</v>
      </c>
      <c r="F498" s="56" t="e">
        <f>平台团队!#REF!</f>
        <v>#REF!</v>
      </c>
      <c r="G498" s="78" t="e">
        <f t="shared" si="15"/>
        <v>#REF!</v>
      </c>
      <c r="H498" s="56" t="e">
        <f>平台团队!#REF!</f>
        <v>#REF!</v>
      </c>
      <c r="I498" s="56" t="e">
        <f>平台团队!#REF!</f>
        <v>#REF!</v>
      </c>
      <c r="J498" s="56" t="e">
        <f>平台团队!#REF!</f>
        <v>#REF!</v>
      </c>
      <c r="K498" s="56" t="e">
        <f>平台团队!#REF!</f>
        <v>#REF!</v>
      </c>
      <c r="L498" s="56" t="e">
        <f>平台团队!#REF!</f>
        <v>#REF!</v>
      </c>
      <c r="M498" s="76" t="e">
        <f>平台团队!#REF!</f>
        <v>#REF!</v>
      </c>
      <c r="N498" s="72" t="e">
        <f>平台团队!#REF!</f>
        <v>#REF!</v>
      </c>
      <c r="O498" s="56" t="e">
        <f>平台团队!#REF!</f>
        <v>#REF!</v>
      </c>
      <c r="P498" s="72" t="e">
        <f>VLOOKUP(B498,[3]Sheet1!$A$3:$C$68,2,FALSE)</f>
        <v>#REF!</v>
      </c>
      <c r="Q498" s="72" t="e">
        <f>VLOOKUP(B498,[3]Sheet1!$A$3:$C$68,3,FALSE)</f>
        <v>#REF!</v>
      </c>
      <c r="R498" s="56" t="e">
        <f>平台团队!#REF!</f>
        <v>#REF!</v>
      </c>
      <c r="S498" s="70"/>
      <c r="T498" s="56">
        <v>2015</v>
      </c>
    </row>
    <row r="499" spans="1:20">
      <c r="A499" s="77" t="e">
        <f>平台团队!#REF!</f>
        <v>#REF!</v>
      </c>
      <c r="B499" s="75" t="e">
        <f>平台团队!#REF!</f>
        <v>#REF!</v>
      </c>
      <c r="C499" s="56" t="e">
        <f>平台团队!#REF!</f>
        <v>#REF!</v>
      </c>
      <c r="D499" s="56" t="e">
        <f>平台团队!#REF!</f>
        <v>#REF!</v>
      </c>
      <c r="E499" s="78" t="e">
        <f t="shared" si="14"/>
        <v>#REF!</v>
      </c>
      <c r="F499" s="56" t="e">
        <f>平台团队!#REF!</f>
        <v>#REF!</v>
      </c>
      <c r="G499" s="78" t="e">
        <f t="shared" si="15"/>
        <v>#REF!</v>
      </c>
      <c r="H499" s="56" t="e">
        <f>平台团队!#REF!</f>
        <v>#REF!</v>
      </c>
      <c r="I499" s="56" t="e">
        <f>平台团队!#REF!</f>
        <v>#REF!</v>
      </c>
      <c r="J499" s="56" t="e">
        <f>平台团队!#REF!</f>
        <v>#REF!</v>
      </c>
      <c r="K499" s="56" t="e">
        <f>平台团队!#REF!</f>
        <v>#REF!</v>
      </c>
      <c r="L499" s="56" t="e">
        <f>平台团队!#REF!</f>
        <v>#REF!</v>
      </c>
      <c r="M499" s="76" t="e">
        <f>平台团队!#REF!</f>
        <v>#REF!</v>
      </c>
      <c r="N499" s="72" t="e">
        <f>平台团队!#REF!</f>
        <v>#REF!</v>
      </c>
      <c r="O499" s="56" t="e">
        <f>平台团队!#REF!</f>
        <v>#REF!</v>
      </c>
      <c r="P499" s="72" t="e">
        <f>VLOOKUP(B499,[3]Sheet1!$A$3:$C$68,2,FALSE)</f>
        <v>#REF!</v>
      </c>
      <c r="Q499" s="72" t="e">
        <f>VLOOKUP(B499,[3]Sheet1!$A$3:$C$68,3,FALSE)</f>
        <v>#REF!</v>
      </c>
      <c r="R499" s="56" t="e">
        <f>平台团队!#REF!</f>
        <v>#REF!</v>
      </c>
      <c r="S499" s="70"/>
      <c r="T499" s="56">
        <v>2015</v>
      </c>
    </row>
    <row r="500" spans="1:20">
      <c r="A500" s="77" t="e">
        <f>平台团队!#REF!</f>
        <v>#REF!</v>
      </c>
      <c r="B500" s="75" t="e">
        <f>平台团队!#REF!</f>
        <v>#REF!</v>
      </c>
      <c r="C500" s="56" t="e">
        <f>平台团队!#REF!</f>
        <v>#REF!</v>
      </c>
      <c r="D500" s="56" t="e">
        <f>平台团队!#REF!</f>
        <v>#REF!</v>
      </c>
      <c r="E500" s="78" t="e">
        <f t="shared" si="14"/>
        <v>#REF!</v>
      </c>
      <c r="F500" s="56" t="e">
        <f>平台团队!#REF!</f>
        <v>#REF!</v>
      </c>
      <c r="G500" s="78" t="e">
        <f t="shared" si="15"/>
        <v>#REF!</v>
      </c>
      <c r="H500" s="56" t="e">
        <f>平台团队!#REF!</f>
        <v>#REF!</v>
      </c>
      <c r="I500" s="56" t="e">
        <f>平台团队!#REF!</f>
        <v>#REF!</v>
      </c>
      <c r="J500" s="56" t="e">
        <f>平台团队!#REF!</f>
        <v>#REF!</v>
      </c>
      <c r="K500" s="56" t="e">
        <f>平台团队!#REF!</f>
        <v>#REF!</v>
      </c>
      <c r="L500" s="56" t="e">
        <f>平台团队!#REF!</f>
        <v>#REF!</v>
      </c>
      <c r="M500" s="76" t="e">
        <f>平台团队!#REF!</f>
        <v>#REF!</v>
      </c>
      <c r="N500" s="72" t="e">
        <f>平台团队!#REF!</f>
        <v>#REF!</v>
      </c>
      <c r="O500" s="56" t="e">
        <f>平台团队!#REF!</f>
        <v>#REF!</v>
      </c>
      <c r="P500" s="72" t="e">
        <f>VLOOKUP(B500,[3]Sheet1!$A$3:$C$68,2,FALSE)</f>
        <v>#REF!</v>
      </c>
      <c r="Q500" s="72" t="e">
        <f>VLOOKUP(B500,[3]Sheet1!$A$3:$C$68,3,FALSE)</f>
        <v>#REF!</v>
      </c>
      <c r="R500" s="56" t="e">
        <f>平台团队!#REF!</f>
        <v>#REF!</v>
      </c>
      <c r="S500" s="70"/>
      <c r="T500" s="56">
        <v>2015</v>
      </c>
    </row>
    <row r="501" spans="1:20">
      <c r="A501" s="77" t="e">
        <f>平台团队!#REF!</f>
        <v>#REF!</v>
      </c>
      <c r="B501" s="75" t="e">
        <f>平台团队!#REF!</f>
        <v>#REF!</v>
      </c>
      <c r="C501" s="56" t="e">
        <f>平台团队!#REF!</f>
        <v>#REF!</v>
      </c>
      <c r="D501" s="56" t="e">
        <f>平台团队!#REF!</f>
        <v>#REF!</v>
      </c>
      <c r="E501" s="78" t="e">
        <f t="shared" si="14"/>
        <v>#REF!</v>
      </c>
      <c r="F501" s="56" t="e">
        <f>平台团队!#REF!</f>
        <v>#REF!</v>
      </c>
      <c r="G501" s="78" t="e">
        <f t="shared" si="15"/>
        <v>#REF!</v>
      </c>
      <c r="H501" s="56" t="e">
        <f>平台团队!#REF!</f>
        <v>#REF!</v>
      </c>
      <c r="I501" s="56" t="e">
        <f>平台团队!#REF!</f>
        <v>#REF!</v>
      </c>
      <c r="J501" s="56" t="e">
        <f>平台团队!#REF!</f>
        <v>#REF!</v>
      </c>
      <c r="K501" s="56" t="e">
        <f>平台团队!#REF!</f>
        <v>#REF!</v>
      </c>
      <c r="L501" s="56" t="e">
        <f>平台团队!#REF!</f>
        <v>#REF!</v>
      </c>
      <c r="M501" s="76" t="e">
        <f>平台团队!#REF!</f>
        <v>#REF!</v>
      </c>
      <c r="N501" s="72" t="e">
        <f>平台团队!#REF!</f>
        <v>#REF!</v>
      </c>
      <c r="O501" s="56" t="e">
        <f>平台团队!#REF!</f>
        <v>#REF!</v>
      </c>
      <c r="P501" s="72" t="e">
        <f>VLOOKUP(B501,[3]Sheet1!$A$3:$C$68,2,FALSE)</f>
        <v>#REF!</v>
      </c>
      <c r="Q501" s="72" t="e">
        <f>VLOOKUP(B501,[3]Sheet1!$A$3:$C$68,3,FALSE)</f>
        <v>#REF!</v>
      </c>
      <c r="R501" s="56" t="e">
        <f>平台团队!#REF!</f>
        <v>#REF!</v>
      </c>
      <c r="S501" s="70"/>
      <c r="T501" s="56">
        <v>2015</v>
      </c>
    </row>
    <row r="502" spans="1:20">
      <c r="A502" s="77" t="e">
        <f>平台团队!#REF!</f>
        <v>#REF!</v>
      </c>
      <c r="B502" s="75" t="e">
        <f>平台团队!#REF!</f>
        <v>#REF!</v>
      </c>
      <c r="C502" s="56" t="e">
        <f>平台团队!#REF!</f>
        <v>#REF!</v>
      </c>
      <c r="D502" s="56" t="e">
        <f>平台团队!#REF!</f>
        <v>#REF!</v>
      </c>
      <c r="E502" s="78" t="e">
        <f t="shared" si="14"/>
        <v>#REF!</v>
      </c>
      <c r="F502" s="56" t="e">
        <f>平台团队!#REF!</f>
        <v>#REF!</v>
      </c>
      <c r="G502" s="78" t="e">
        <f t="shared" si="15"/>
        <v>#REF!</v>
      </c>
      <c r="H502" s="56" t="e">
        <f>平台团队!#REF!</f>
        <v>#REF!</v>
      </c>
      <c r="I502" s="56" t="e">
        <f>平台团队!#REF!</f>
        <v>#REF!</v>
      </c>
      <c r="J502" s="56" t="e">
        <f>平台团队!#REF!</f>
        <v>#REF!</v>
      </c>
      <c r="K502" s="56" t="e">
        <f>平台团队!#REF!</f>
        <v>#REF!</v>
      </c>
      <c r="L502" s="56" t="e">
        <f>平台团队!#REF!</f>
        <v>#REF!</v>
      </c>
      <c r="M502" s="76" t="e">
        <f>平台团队!#REF!</f>
        <v>#REF!</v>
      </c>
      <c r="N502" s="72" t="e">
        <f>平台团队!#REF!</f>
        <v>#REF!</v>
      </c>
      <c r="O502" s="56" t="e">
        <f>平台团队!#REF!</f>
        <v>#REF!</v>
      </c>
      <c r="P502" s="72" t="e">
        <f>VLOOKUP(B502,[3]Sheet1!$A$3:$C$68,2,FALSE)</f>
        <v>#REF!</v>
      </c>
      <c r="Q502" s="72" t="e">
        <f>VLOOKUP(B502,[3]Sheet1!$A$3:$C$68,3,FALSE)</f>
        <v>#REF!</v>
      </c>
      <c r="R502" s="56" t="e">
        <f>平台团队!#REF!</f>
        <v>#REF!</v>
      </c>
      <c r="S502" s="70"/>
      <c r="T502" s="56">
        <v>2015</v>
      </c>
    </row>
    <row r="503" spans="1:20">
      <c r="A503" s="77" t="e">
        <f>平台团队!#REF!</f>
        <v>#REF!</v>
      </c>
      <c r="B503" s="75" t="e">
        <f>平台团队!#REF!</f>
        <v>#REF!</v>
      </c>
      <c r="C503" s="56" t="e">
        <f>平台团队!#REF!</f>
        <v>#REF!</v>
      </c>
      <c r="D503" s="56" t="e">
        <f>平台团队!#REF!</f>
        <v>#REF!</v>
      </c>
      <c r="E503" s="78" t="e">
        <f t="shared" si="14"/>
        <v>#REF!</v>
      </c>
      <c r="F503" s="56" t="e">
        <f>平台团队!#REF!</f>
        <v>#REF!</v>
      </c>
      <c r="G503" s="78" t="e">
        <f t="shared" si="15"/>
        <v>#REF!</v>
      </c>
      <c r="H503" s="56" t="e">
        <f>平台团队!#REF!</f>
        <v>#REF!</v>
      </c>
      <c r="I503" s="56" t="e">
        <f>平台团队!#REF!</f>
        <v>#REF!</v>
      </c>
      <c r="J503" s="56" t="e">
        <f>平台团队!#REF!</f>
        <v>#REF!</v>
      </c>
      <c r="K503" s="56" t="e">
        <f>平台团队!#REF!</f>
        <v>#REF!</v>
      </c>
      <c r="L503" s="56" t="e">
        <f>平台团队!#REF!</f>
        <v>#REF!</v>
      </c>
      <c r="M503" s="76" t="e">
        <f>平台团队!#REF!</f>
        <v>#REF!</v>
      </c>
      <c r="N503" s="72" t="e">
        <f>平台团队!#REF!</f>
        <v>#REF!</v>
      </c>
      <c r="O503" s="56" t="e">
        <f>平台团队!#REF!</f>
        <v>#REF!</v>
      </c>
      <c r="P503" s="72" t="e">
        <f>VLOOKUP(B503,[3]Sheet1!$A$3:$C$68,2,FALSE)</f>
        <v>#REF!</v>
      </c>
      <c r="Q503" s="72" t="e">
        <f>VLOOKUP(B503,[3]Sheet1!$A$3:$C$68,3,FALSE)</f>
        <v>#REF!</v>
      </c>
      <c r="R503" s="56" t="e">
        <f>平台团队!#REF!</f>
        <v>#REF!</v>
      </c>
      <c r="S503" s="70"/>
      <c r="T503" s="56">
        <v>2015</v>
      </c>
    </row>
    <row r="504" spans="1:20">
      <c r="A504" s="77" t="e">
        <f>平台团队!#REF!</f>
        <v>#REF!</v>
      </c>
      <c r="B504" s="75" t="e">
        <f>平台团队!#REF!</f>
        <v>#REF!</v>
      </c>
      <c r="C504" s="56" t="e">
        <f>平台团队!#REF!</f>
        <v>#REF!</v>
      </c>
      <c r="D504" s="56" t="e">
        <f>平台团队!#REF!</f>
        <v>#REF!</v>
      </c>
      <c r="E504" s="78" t="e">
        <f t="shared" si="14"/>
        <v>#REF!</v>
      </c>
      <c r="F504" s="56" t="e">
        <f>平台团队!#REF!</f>
        <v>#REF!</v>
      </c>
      <c r="G504" s="78" t="e">
        <f t="shared" si="15"/>
        <v>#REF!</v>
      </c>
      <c r="H504" s="56" t="e">
        <f>平台团队!#REF!</f>
        <v>#REF!</v>
      </c>
      <c r="I504" s="56" t="e">
        <f>平台团队!#REF!</f>
        <v>#REF!</v>
      </c>
      <c r="J504" s="56" t="e">
        <f>平台团队!#REF!</f>
        <v>#REF!</v>
      </c>
      <c r="K504" s="56" t="e">
        <f>平台团队!#REF!</f>
        <v>#REF!</v>
      </c>
      <c r="L504" s="56" t="e">
        <f>平台团队!#REF!</f>
        <v>#REF!</v>
      </c>
      <c r="M504" s="76" t="e">
        <f>平台团队!#REF!</f>
        <v>#REF!</v>
      </c>
      <c r="N504" s="72" t="e">
        <f>平台团队!#REF!</f>
        <v>#REF!</v>
      </c>
      <c r="O504" s="56" t="e">
        <f>平台团队!#REF!</f>
        <v>#REF!</v>
      </c>
      <c r="P504" s="72" t="e">
        <f>VLOOKUP(B504,[3]Sheet1!$A$3:$C$68,2,FALSE)</f>
        <v>#REF!</v>
      </c>
      <c r="Q504" s="72" t="e">
        <f>VLOOKUP(B504,[3]Sheet1!$A$3:$C$68,3,FALSE)</f>
        <v>#REF!</v>
      </c>
      <c r="R504" s="56" t="e">
        <f>平台团队!#REF!</f>
        <v>#REF!</v>
      </c>
      <c r="S504" s="70"/>
      <c r="T504" s="56">
        <v>2015</v>
      </c>
    </row>
    <row r="505" spans="1:20">
      <c r="A505" s="77" t="e">
        <f>平台团队!#REF!</f>
        <v>#REF!</v>
      </c>
      <c r="B505" s="75" t="e">
        <f>平台团队!#REF!</f>
        <v>#REF!</v>
      </c>
      <c r="C505" s="56" t="e">
        <f>平台团队!#REF!</f>
        <v>#REF!</v>
      </c>
      <c r="D505" s="56" t="e">
        <f>平台团队!#REF!</f>
        <v>#REF!</v>
      </c>
      <c r="E505" s="78" t="e">
        <f t="shared" si="14"/>
        <v>#REF!</v>
      </c>
      <c r="F505" s="56" t="e">
        <f>平台团队!#REF!</f>
        <v>#REF!</v>
      </c>
      <c r="G505" s="78" t="e">
        <f t="shared" si="15"/>
        <v>#REF!</v>
      </c>
      <c r="H505" s="56" t="e">
        <f>平台团队!#REF!</f>
        <v>#REF!</v>
      </c>
      <c r="I505" s="56" t="e">
        <f>平台团队!#REF!</f>
        <v>#REF!</v>
      </c>
      <c r="J505" s="56" t="e">
        <f>平台团队!#REF!</f>
        <v>#REF!</v>
      </c>
      <c r="K505" s="56" t="e">
        <f>平台团队!#REF!</f>
        <v>#REF!</v>
      </c>
      <c r="L505" s="56" t="e">
        <f>平台团队!#REF!</f>
        <v>#REF!</v>
      </c>
      <c r="M505" s="76" t="e">
        <f>平台团队!#REF!</f>
        <v>#REF!</v>
      </c>
      <c r="N505" s="72" t="e">
        <f>平台团队!#REF!</f>
        <v>#REF!</v>
      </c>
      <c r="O505" s="56" t="e">
        <f>平台团队!#REF!</f>
        <v>#REF!</v>
      </c>
      <c r="P505" s="72" t="e">
        <f>VLOOKUP(B505,[3]Sheet1!$A$3:$C$68,2,FALSE)</f>
        <v>#REF!</v>
      </c>
      <c r="Q505" s="72" t="e">
        <f>VLOOKUP(B505,[3]Sheet1!$A$3:$C$68,3,FALSE)</f>
        <v>#REF!</v>
      </c>
      <c r="R505" s="56" t="e">
        <f>平台团队!#REF!</f>
        <v>#REF!</v>
      </c>
      <c r="S505" s="70"/>
      <c r="T505" s="56">
        <v>2015</v>
      </c>
    </row>
    <row r="506" spans="1:20">
      <c r="A506" s="77" t="e">
        <f>平台团队!#REF!</f>
        <v>#REF!</v>
      </c>
      <c r="B506" s="75" t="e">
        <f>平台团队!#REF!</f>
        <v>#REF!</v>
      </c>
      <c r="C506" s="56" t="e">
        <f>平台团队!#REF!</f>
        <v>#REF!</v>
      </c>
      <c r="D506" s="56" t="e">
        <f>平台团队!#REF!</f>
        <v>#REF!</v>
      </c>
      <c r="E506" s="78" t="e">
        <f t="shared" si="14"/>
        <v>#REF!</v>
      </c>
      <c r="F506" s="56" t="e">
        <f>平台团队!#REF!</f>
        <v>#REF!</v>
      </c>
      <c r="G506" s="78" t="e">
        <f t="shared" si="15"/>
        <v>#REF!</v>
      </c>
      <c r="H506" s="56" t="e">
        <f>平台团队!#REF!</f>
        <v>#REF!</v>
      </c>
      <c r="I506" s="56" t="e">
        <f>平台团队!#REF!</f>
        <v>#REF!</v>
      </c>
      <c r="J506" s="56" t="e">
        <f>平台团队!#REF!</f>
        <v>#REF!</v>
      </c>
      <c r="K506" s="56" t="e">
        <f>平台团队!#REF!</f>
        <v>#REF!</v>
      </c>
      <c r="L506" s="56" t="e">
        <f>平台团队!#REF!</f>
        <v>#REF!</v>
      </c>
      <c r="M506" s="76" t="e">
        <f>平台团队!#REF!</f>
        <v>#REF!</v>
      </c>
      <c r="N506" s="72" t="e">
        <f>平台团队!#REF!</f>
        <v>#REF!</v>
      </c>
      <c r="O506" s="56" t="e">
        <f>平台团队!#REF!</f>
        <v>#REF!</v>
      </c>
      <c r="P506" s="72" t="e">
        <f>VLOOKUP(B506,[3]Sheet1!$A$3:$C$68,2,FALSE)</f>
        <v>#REF!</v>
      </c>
      <c r="Q506" s="72" t="e">
        <f>VLOOKUP(B506,[3]Sheet1!$A$3:$C$68,3,FALSE)</f>
        <v>#REF!</v>
      </c>
      <c r="R506" s="56" t="e">
        <f>平台团队!#REF!</f>
        <v>#REF!</v>
      </c>
      <c r="S506" s="70"/>
      <c r="T506" s="56">
        <v>2015</v>
      </c>
    </row>
    <row r="507" spans="1:20">
      <c r="A507" s="77" t="e">
        <f>平台团队!#REF!</f>
        <v>#REF!</v>
      </c>
      <c r="B507" s="75" t="e">
        <f>平台团队!#REF!</f>
        <v>#REF!</v>
      </c>
      <c r="C507" s="56" t="e">
        <f>平台团队!#REF!</f>
        <v>#REF!</v>
      </c>
      <c r="D507" s="56" t="e">
        <f>平台团队!#REF!</f>
        <v>#REF!</v>
      </c>
      <c r="E507" s="78" t="e">
        <f t="shared" si="14"/>
        <v>#REF!</v>
      </c>
      <c r="F507" s="56" t="e">
        <f>平台团队!#REF!</f>
        <v>#REF!</v>
      </c>
      <c r="G507" s="78" t="e">
        <f t="shared" si="15"/>
        <v>#REF!</v>
      </c>
      <c r="H507" s="56" t="e">
        <f>平台团队!#REF!</f>
        <v>#REF!</v>
      </c>
      <c r="I507" s="56" t="e">
        <f>平台团队!#REF!</f>
        <v>#REF!</v>
      </c>
      <c r="J507" s="56" t="e">
        <f>平台团队!#REF!</f>
        <v>#REF!</v>
      </c>
      <c r="K507" s="56" t="e">
        <f>平台团队!#REF!</f>
        <v>#REF!</v>
      </c>
      <c r="L507" s="56" t="e">
        <f>平台团队!#REF!</f>
        <v>#REF!</v>
      </c>
      <c r="M507" s="76" t="e">
        <f>平台团队!#REF!</f>
        <v>#REF!</v>
      </c>
      <c r="N507" s="72" t="e">
        <f>平台团队!#REF!</f>
        <v>#REF!</v>
      </c>
      <c r="O507" s="56" t="e">
        <f>平台团队!#REF!</f>
        <v>#REF!</v>
      </c>
      <c r="P507" s="72" t="e">
        <f>VLOOKUP(B507,[3]Sheet1!$A$3:$C$68,2,FALSE)</f>
        <v>#REF!</v>
      </c>
      <c r="Q507" s="72" t="e">
        <f>VLOOKUP(B507,[3]Sheet1!$A$3:$C$68,3,FALSE)</f>
        <v>#REF!</v>
      </c>
      <c r="R507" s="56" t="e">
        <f>平台团队!#REF!</f>
        <v>#REF!</v>
      </c>
      <c r="S507" s="70"/>
      <c r="T507" s="56">
        <v>2015</v>
      </c>
    </row>
    <row r="508" spans="1:20">
      <c r="A508" s="77" t="e">
        <f>平台团队!#REF!</f>
        <v>#REF!</v>
      </c>
      <c r="B508" s="75" t="e">
        <f>平台团队!#REF!</f>
        <v>#REF!</v>
      </c>
      <c r="C508" s="56" t="e">
        <f>平台团队!#REF!</f>
        <v>#REF!</v>
      </c>
      <c r="D508" s="56" t="e">
        <f>平台团队!#REF!</f>
        <v>#REF!</v>
      </c>
      <c r="E508" s="78" t="e">
        <f t="shared" si="14"/>
        <v>#REF!</v>
      </c>
      <c r="F508" s="56" t="e">
        <f>平台团队!#REF!</f>
        <v>#REF!</v>
      </c>
      <c r="G508" s="78" t="e">
        <f t="shared" si="15"/>
        <v>#REF!</v>
      </c>
      <c r="H508" s="56" t="e">
        <f>平台团队!#REF!</f>
        <v>#REF!</v>
      </c>
      <c r="I508" s="56" t="e">
        <f>平台团队!#REF!</f>
        <v>#REF!</v>
      </c>
      <c r="J508" s="56" t="e">
        <f>平台团队!#REF!</f>
        <v>#REF!</v>
      </c>
      <c r="K508" s="56" t="e">
        <f>平台团队!#REF!</f>
        <v>#REF!</v>
      </c>
      <c r="L508" s="56" t="e">
        <f>平台团队!#REF!</f>
        <v>#REF!</v>
      </c>
      <c r="M508" s="76" t="e">
        <f>平台团队!#REF!</f>
        <v>#REF!</v>
      </c>
      <c r="N508" s="72" t="e">
        <f>平台团队!#REF!</f>
        <v>#REF!</v>
      </c>
      <c r="O508" s="56" t="e">
        <f>平台团队!#REF!</f>
        <v>#REF!</v>
      </c>
      <c r="P508" s="72" t="e">
        <f>VLOOKUP(B508,[3]Sheet1!$A$3:$C$68,2,FALSE)</f>
        <v>#REF!</v>
      </c>
      <c r="Q508" s="72" t="e">
        <f>VLOOKUP(B508,[3]Sheet1!$A$3:$C$68,3,FALSE)</f>
        <v>#REF!</v>
      </c>
      <c r="R508" s="56" t="e">
        <f>平台团队!#REF!</f>
        <v>#REF!</v>
      </c>
      <c r="S508" s="70"/>
      <c r="T508" s="56">
        <v>2015</v>
      </c>
    </row>
    <row r="509" spans="1:20">
      <c r="A509" s="77" t="e">
        <f>平台团队!#REF!</f>
        <v>#REF!</v>
      </c>
      <c r="B509" s="75" t="e">
        <f>平台团队!#REF!</f>
        <v>#REF!</v>
      </c>
      <c r="C509" s="56" t="e">
        <f>平台团队!#REF!</f>
        <v>#REF!</v>
      </c>
      <c r="D509" s="56" t="e">
        <f>平台团队!#REF!</f>
        <v>#REF!</v>
      </c>
      <c r="E509" s="78" t="e">
        <f t="shared" si="14"/>
        <v>#REF!</v>
      </c>
      <c r="F509" s="56" t="e">
        <f>平台团队!#REF!</f>
        <v>#REF!</v>
      </c>
      <c r="G509" s="78" t="e">
        <f t="shared" si="15"/>
        <v>#REF!</v>
      </c>
      <c r="H509" s="56" t="e">
        <f>平台团队!#REF!</f>
        <v>#REF!</v>
      </c>
      <c r="I509" s="56" t="e">
        <f>平台团队!#REF!</f>
        <v>#REF!</v>
      </c>
      <c r="J509" s="56" t="e">
        <f>平台团队!#REF!</f>
        <v>#REF!</v>
      </c>
      <c r="K509" s="56" t="e">
        <f>平台团队!#REF!</f>
        <v>#REF!</v>
      </c>
      <c r="L509" s="56" t="e">
        <f>平台团队!#REF!</f>
        <v>#REF!</v>
      </c>
      <c r="M509" s="76" t="e">
        <f>平台团队!#REF!</f>
        <v>#REF!</v>
      </c>
      <c r="N509" s="72" t="e">
        <f>平台团队!#REF!</f>
        <v>#REF!</v>
      </c>
      <c r="O509" s="56" t="e">
        <f>平台团队!#REF!</f>
        <v>#REF!</v>
      </c>
      <c r="P509" s="72" t="e">
        <f>VLOOKUP(B509,[3]Sheet1!$A$3:$C$68,2,FALSE)</f>
        <v>#REF!</v>
      </c>
      <c r="Q509" s="72" t="e">
        <f>VLOOKUP(B509,[3]Sheet1!$A$3:$C$68,3,FALSE)</f>
        <v>#REF!</v>
      </c>
      <c r="R509" s="56" t="e">
        <f>平台团队!#REF!</f>
        <v>#REF!</v>
      </c>
      <c r="S509" s="70"/>
      <c r="T509" s="56">
        <v>2015</v>
      </c>
    </row>
    <row r="510" spans="1:20">
      <c r="A510" s="77" t="e">
        <f>平台团队!#REF!</f>
        <v>#REF!</v>
      </c>
      <c r="B510" s="75" t="e">
        <f>平台团队!#REF!</f>
        <v>#REF!</v>
      </c>
      <c r="C510" s="56" t="e">
        <f>平台团队!#REF!</f>
        <v>#REF!</v>
      </c>
      <c r="D510" s="56" t="e">
        <f>平台团队!#REF!</f>
        <v>#REF!</v>
      </c>
      <c r="E510" s="78" t="e">
        <f t="shared" si="14"/>
        <v>#REF!</v>
      </c>
      <c r="F510" s="56" t="e">
        <f>平台团队!#REF!</f>
        <v>#REF!</v>
      </c>
      <c r="G510" s="78" t="e">
        <f t="shared" si="15"/>
        <v>#REF!</v>
      </c>
      <c r="H510" s="56" t="e">
        <f>平台团队!#REF!</f>
        <v>#REF!</v>
      </c>
      <c r="I510" s="56" t="e">
        <f>平台团队!#REF!</f>
        <v>#REF!</v>
      </c>
      <c r="J510" s="56" t="e">
        <f>平台团队!#REF!</f>
        <v>#REF!</v>
      </c>
      <c r="K510" s="56" t="e">
        <f>平台团队!#REF!</f>
        <v>#REF!</v>
      </c>
      <c r="L510" s="56" t="e">
        <f>平台团队!#REF!</f>
        <v>#REF!</v>
      </c>
      <c r="M510" s="76" t="e">
        <f>平台团队!#REF!</f>
        <v>#REF!</v>
      </c>
      <c r="N510" s="72" t="e">
        <f>平台团队!#REF!</f>
        <v>#REF!</v>
      </c>
      <c r="O510" s="56" t="e">
        <f>平台团队!#REF!</f>
        <v>#REF!</v>
      </c>
      <c r="P510" s="72" t="e">
        <f>VLOOKUP(B510,[3]Sheet1!$A$3:$C$68,2,FALSE)</f>
        <v>#REF!</v>
      </c>
      <c r="Q510" s="72" t="e">
        <f>VLOOKUP(B510,[3]Sheet1!$A$3:$C$68,3,FALSE)</f>
        <v>#REF!</v>
      </c>
      <c r="R510" s="56" t="e">
        <f>平台团队!#REF!</f>
        <v>#REF!</v>
      </c>
      <c r="S510" s="70"/>
      <c r="T510" s="56">
        <v>2015</v>
      </c>
    </row>
    <row r="511" spans="1:20">
      <c r="A511" s="77" t="e">
        <f>平台团队!#REF!</f>
        <v>#REF!</v>
      </c>
      <c r="B511" s="75" t="e">
        <f>平台团队!#REF!</f>
        <v>#REF!</v>
      </c>
      <c r="C511" s="56" t="e">
        <f>平台团队!#REF!</f>
        <v>#REF!</v>
      </c>
      <c r="D511" s="56" t="e">
        <f>平台团队!#REF!</f>
        <v>#REF!</v>
      </c>
      <c r="E511" s="78" t="e">
        <f t="shared" si="14"/>
        <v>#REF!</v>
      </c>
      <c r="F511" s="56" t="e">
        <f>平台团队!#REF!</f>
        <v>#REF!</v>
      </c>
      <c r="G511" s="78" t="e">
        <f t="shared" si="15"/>
        <v>#REF!</v>
      </c>
      <c r="H511" s="56" t="e">
        <f>平台团队!#REF!</f>
        <v>#REF!</v>
      </c>
      <c r="I511" s="56" t="e">
        <f>平台团队!#REF!</f>
        <v>#REF!</v>
      </c>
      <c r="J511" s="56" t="e">
        <f>平台团队!#REF!</f>
        <v>#REF!</v>
      </c>
      <c r="K511" s="56" t="e">
        <f>平台团队!#REF!</f>
        <v>#REF!</v>
      </c>
      <c r="L511" s="56" t="e">
        <f>平台团队!#REF!</f>
        <v>#REF!</v>
      </c>
      <c r="M511" s="76" t="e">
        <f>平台团队!#REF!</f>
        <v>#REF!</v>
      </c>
      <c r="N511" s="72" t="e">
        <f>平台团队!#REF!</f>
        <v>#REF!</v>
      </c>
      <c r="O511" s="56" t="e">
        <f>平台团队!#REF!</f>
        <v>#REF!</v>
      </c>
      <c r="P511" s="72" t="e">
        <f>VLOOKUP(B511,[3]Sheet1!$A$3:$C$68,2,FALSE)</f>
        <v>#REF!</v>
      </c>
      <c r="Q511" s="72" t="e">
        <f>VLOOKUP(B511,[3]Sheet1!$A$3:$C$68,3,FALSE)</f>
        <v>#REF!</v>
      </c>
      <c r="R511" s="56" t="e">
        <f>平台团队!#REF!</f>
        <v>#REF!</v>
      </c>
      <c r="S511" s="70"/>
      <c r="T511" s="56">
        <v>2015</v>
      </c>
    </row>
    <row r="512" spans="1:20">
      <c r="A512" s="77" t="e">
        <f>平台团队!#REF!</f>
        <v>#REF!</v>
      </c>
      <c r="B512" s="75" t="e">
        <f>平台团队!#REF!</f>
        <v>#REF!</v>
      </c>
      <c r="C512" s="56" t="e">
        <f>平台团队!#REF!</f>
        <v>#REF!</v>
      </c>
      <c r="D512" s="56" t="e">
        <f>平台团队!#REF!</f>
        <v>#REF!</v>
      </c>
      <c r="E512" s="78" t="e">
        <f t="shared" si="14"/>
        <v>#REF!</v>
      </c>
      <c r="F512" s="56" t="e">
        <f>平台团队!#REF!</f>
        <v>#REF!</v>
      </c>
      <c r="G512" s="78" t="e">
        <f t="shared" si="15"/>
        <v>#REF!</v>
      </c>
      <c r="H512" s="56" t="e">
        <f>平台团队!#REF!</f>
        <v>#REF!</v>
      </c>
      <c r="I512" s="56" t="e">
        <f>平台团队!#REF!</f>
        <v>#REF!</v>
      </c>
      <c r="J512" s="56" t="e">
        <f>平台团队!#REF!</f>
        <v>#REF!</v>
      </c>
      <c r="K512" s="56" t="e">
        <f>平台团队!#REF!</f>
        <v>#REF!</v>
      </c>
      <c r="L512" s="56" t="e">
        <f>平台团队!#REF!</f>
        <v>#REF!</v>
      </c>
      <c r="M512" s="76" t="e">
        <f>平台团队!#REF!</f>
        <v>#REF!</v>
      </c>
      <c r="N512" s="72" t="e">
        <f>平台团队!#REF!</f>
        <v>#REF!</v>
      </c>
      <c r="O512" s="56" t="e">
        <f>平台团队!#REF!</f>
        <v>#REF!</v>
      </c>
      <c r="P512" s="72" t="e">
        <f>VLOOKUP(B512,[3]Sheet1!$A$3:$C$68,2,FALSE)</f>
        <v>#REF!</v>
      </c>
      <c r="Q512" s="72" t="e">
        <f>VLOOKUP(B512,[3]Sheet1!$A$3:$C$68,3,FALSE)</f>
        <v>#REF!</v>
      </c>
      <c r="R512" s="56" t="e">
        <f>平台团队!#REF!</f>
        <v>#REF!</v>
      </c>
      <c r="S512" s="70"/>
      <c r="T512" s="56">
        <v>2015</v>
      </c>
    </row>
    <row r="513" spans="1:20">
      <c r="A513" s="77" t="e">
        <f>平台团队!#REF!</f>
        <v>#REF!</v>
      </c>
      <c r="B513" s="75" t="e">
        <f>平台团队!#REF!</f>
        <v>#REF!</v>
      </c>
      <c r="C513" s="56" t="e">
        <f>平台团队!#REF!</f>
        <v>#REF!</v>
      </c>
      <c r="D513" s="56" t="e">
        <f>平台团队!#REF!</f>
        <v>#REF!</v>
      </c>
      <c r="E513" s="78" t="e">
        <f t="shared" si="14"/>
        <v>#REF!</v>
      </c>
      <c r="F513" s="56" t="e">
        <f>平台团队!#REF!</f>
        <v>#REF!</v>
      </c>
      <c r="G513" s="78" t="e">
        <f t="shared" si="15"/>
        <v>#REF!</v>
      </c>
      <c r="H513" s="56" t="e">
        <f>平台团队!#REF!</f>
        <v>#REF!</v>
      </c>
      <c r="I513" s="56" t="e">
        <f>平台团队!#REF!</f>
        <v>#REF!</v>
      </c>
      <c r="J513" s="56" t="e">
        <f>平台团队!#REF!</f>
        <v>#REF!</v>
      </c>
      <c r="K513" s="56" t="e">
        <f>平台团队!#REF!</f>
        <v>#REF!</v>
      </c>
      <c r="L513" s="56" t="e">
        <f>平台团队!#REF!</f>
        <v>#REF!</v>
      </c>
      <c r="M513" s="76" t="e">
        <f>平台团队!#REF!</f>
        <v>#REF!</v>
      </c>
      <c r="N513" s="72" t="e">
        <f>平台团队!#REF!</f>
        <v>#REF!</v>
      </c>
      <c r="O513" s="56" t="e">
        <f>平台团队!#REF!</f>
        <v>#REF!</v>
      </c>
      <c r="P513" s="72" t="e">
        <f>VLOOKUP(B513,[3]Sheet1!$A$3:$C$68,2,FALSE)</f>
        <v>#REF!</v>
      </c>
      <c r="Q513" s="72" t="e">
        <f>VLOOKUP(B513,[3]Sheet1!$A$3:$C$68,3,FALSE)</f>
        <v>#REF!</v>
      </c>
      <c r="R513" s="56" t="e">
        <f>平台团队!#REF!</f>
        <v>#REF!</v>
      </c>
      <c r="S513" s="70"/>
      <c r="T513" s="56">
        <v>2015</v>
      </c>
    </row>
    <row r="514" spans="1:20">
      <c r="A514" s="77" t="e">
        <f>平台团队!#REF!</f>
        <v>#REF!</v>
      </c>
      <c r="B514" s="75" t="e">
        <f>平台团队!#REF!</f>
        <v>#REF!</v>
      </c>
      <c r="C514" s="56" t="e">
        <f>平台团队!#REF!</f>
        <v>#REF!</v>
      </c>
      <c r="D514" s="56" t="e">
        <f>平台团队!#REF!</f>
        <v>#REF!</v>
      </c>
      <c r="E514" s="78" t="e">
        <f t="shared" si="14"/>
        <v>#REF!</v>
      </c>
      <c r="F514" s="56" t="e">
        <f>平台团队!#REF!</f>
        <v>#REF!</v>
      </c>
      <c r="G514" s="78" t="e">
        <f t="shared" si="15"/>
        <v>#REF!</v>
      </c>
      <c r="H514" s="56" t="e">
        <f>平台团队!#REF!</f>
        <v>#REF!</v>
      </c>
      <c r="I514" s="56" t="e">
        <f>平台团队!#REF!</f>
        <v>#REF!</v>
      </c>
      <c r="J514" s="56" t="e">
        <f>平台团队!#REF!</f>
        <v>#REF!</v>
      </c>
      <c r="K514" s="56" t="e">
        <f>平台团队!#REF!</f>
        <v>#REF!</v>
      </c>
      <c r="L514" s="56" t="e">
        <f>平台团队!#REF!</f>
        <v>#REF!</v>
      </c>
      <c r="M514" s="76" t="e">
        <f>平台团队!#REF!</f>
        <v>#REF!</v>
      </c>
      <c r="N514" s="72" t="e">
        <f>平台团队!#REF!</f>
        <v>#REF!</v>
      </c>
      <c r="O514" s="56" t="e">
        <f>平台团队!#REF!</f>
        <v>#REF!</v>
      </c>
      <c r="P514" s="72" t="e">
        <f>VLOOKUP(B514,[3]Sheet1!$A$3:$C$68,2,FALSE)</f>
        <v>#REF!</v>
      </c>
      <c r="Q514" s="72" t="e">
        <f>VLOOKUP(B514,[3]Sheet1!$A$3:$C$68,3,FALSE)</f>
        <v>#REF!</v>
      </c>
      <c r="R514" s="56" t="e">
        <f>平台团队!#REF!</f>
        <v>#REF!</v>
      </c>
      <c r="S514" s="70"/>
      <c r="T514" s="56">
        <v>2015</v>
      </c>
    </row>
    <row r="515" spans="1:20">
      <c r="A515" s="77" t="e">
        <f>平台团队!#REF!</f>
        <v>#REF!</v>
      </c>
      <c r="B515" s="75" t="e">
        <f>平台团队!#REF!</f>
        <v>#REF!</v>
      </c>
      <c r="C515" s="56" t="e">
        <f>平台团队!#REF!</f>
        <v>#REF!</v>
      </c>
      <c r="D515" s="56" t="e">
        <f>平台团队!#REF!</f>
        <v>#REF!</v>
      </c>
      <c r="E515" s="78" t="e">
        <f t="shared" si="14"/>
        <v>#REF!</v>
      </c>
      <c r="F515" s="56" t="e">
        <f>平台团队!#REF!</f>
        <v>#REF!</v>
      </c>
      <c r="G515" s="78" t="e">
        <f t="shared" si="15"/>
        <v>#REF!</v>
      </c>
      <c r="H515" s="56" t="e">
        <f>平台团队!#REF!</f>
        <v>#REF!</v>
      </c>
      <c r="I515" s="56" t="e">
        <f>平台团队!#REF!</f>
        <v>#REF!</v>
      </c>
      <c r="J515" s="56" t="e">
        <f>平台团队!#REF!</f>
        <v>#REF!</v>
      </c>
      <c r="K515" s="56" t="e">
        <f>平台团队!#REF!</f>
        <v>#REF!</v>
      </c>
      <c r="L515" s="56" t="e">
        <f>平台团队!#REF!</f>
        <v>#REF!</v>
      </c>
      <c r="M515" s="76" t="e">
        <f>平台团队!#REF!</f>
        <v>#REF!</v>
      </c>
      <c r="N515" s="72" t="e">
        <f>平台团队!#REF!</f>
        <v>#REF!</v>
      </c>
      <c r="O515" s="56" t="e">
        <f>平台团队!#REF!</f>
        <v>#REF!</v>
      </c>
      <c r="P515" s="72" t="e">
        <f>VLOOKUP(B515,[3]Sheet1!$A$3:$C$68,2,FALSE)</f>
        <v>#REF!</v>
      </c>
      <c r="Q515" s="72" t="e">
        <f>VLOOKUP(B515,[3]Sheet1!$A$3:$C$68,3,FALSE)</f>
        <v>#REF!</v>
      </c>
      <c r="R515" s="56" t="e">
        <f>平台团队!#REF!</f>
        <v>#REF!</v>
      </c>
      <c r="S515" s="70"/>
      <c r="T515" s="56">
        <v>2015</v>
      </c>
    </row>
    <row r="516" spans="1:20">
      <c r="A516" s="77" t="e">
        <f>平台团队!#REF!</f>
        <v>#REF!</v>
      </c>
      <c r="B516" s="75" t="e">
        <f>平台团队!#REF!</f>
        <v>#REF!</v>
      </c>
      <c r="C516" s="56" t="e">
        <f>平台团队!#REF!</f>
        <v>#REF!</v>
      </c>
      <c r="D516" s="56" t="e">
        <f>平台团队!#REF!</f>
        <v>#REF!</v>
      </c>
      <c r="E516" s="78" t="e">
        <f t="shared" si="14"/>
        <v>#REF!</v>
      </c>
      <c r="F516" s="56" t="e">
        <f>平台团队!#REF!</f>
        <v>#REF!</v>
      </c>
      <c r="G516" s="78" t="e">
        <f t="shared" si="15"/>
        <v>#REF!</v>
      </c>
      <c r="H516" s="56" t="e">
        <f>平台团队!#REF!</f>
        <v>#REF!</v>
      </c>
      <c r="I516" s="56" t="e">
        <f>平台团队!#REF!</f>
        <v>#REF!</v>
      </c>
      <c r="J516" s="56" t="e">
        <f>平台团队!#REF!</f>
        <v>#REF!</v>
      </c>
      <c r="K516" s="56" t="e">
        <f>平台团队!#REF!</f>
        <v>#REF!</v>
      </c>
      <c r="L516" s="56" t="e">
        <f>平台团队!#REF!</f>
        <v>#REF!</v>
      </c>
      <c r="M516" s="76" t="e">
        <f>平台团队!#REF!</f>
        <v>#REF!</v>
      </c>
      <c r="N516" s="72" t="e">
        <f>平台团队!#REF!</f>
        <v>#REF!</v>
      </c>
      <c r="O516" s="56" t="e">
        <f>平台团队!#REF!</f>
        <v>#REF!</v>
      </c>
      <c r="P516" s="72" t="e">
        <f>VLOOKUP(B516,[3]Sheet1!$A$3:$C$68,2,FALSE)</f>
        <v>#REF!</v>
      </c>
      <c r="Q516" s="72" t="e">
        <f>VLOOKUP(B516,[3]Sheet1!$A$3:$C$68,3,FALSE)</f>
        <v>#REF!</v>
      </c>
      <c r="R516" s="56" t="e">
        <f>平台团队!#REF!</f>
        <v>#REF!</v>
      </c>
      <c r="S516" s="70"/>
      <c r="T516" s="56">
        <v>2015</v>
      </c>
    </row>
    <row r="517" spans="1:20">
      <c r="A517" s="77" t="e">
        <f>平台团队!#REF!</f>
        <v>#REF!</v>
      </c>
      <c r="B517" s="75" t="e">
        <f>平台团队!#REF!</f>
        <v>#REF!</v>
      </c>
      <c r="C517" s="56" t="e">
        <f>平台团队!#REF!</f>
        <v>#REF!</v>
      </c>
      <c r="D517" s="56" t="e">
        <f>平台团队!#REF!</f>
        <v>#REF!</v>
      </c>
      <c r="E517" s="78" t="e">
        <f t="shared" si="14"/>
        <v>#REF!</v>
      </c>
      <c r="F517" s="56" t="e">
        <f>平台团队!#REF!</f>
        <v>#REF!</v>
      </c>
      <c r="G517" s="78" t="e">
        <f t="shared" si="15"/>
        <v>#REF!</v>
      </c>
      <c r="H517" s="56" t="e">
        <f>平台团队!#REF!</f>
        <v>#REF!</v>
      </c>
      <c r="I517" s="56" t="e">
        <f>平台团队!#REF!</f>
        <v>#REF!</v>
      </c>
      <c r="J517" s="56" t="e">
        <f>平台团队!#REF!</f>
        <v>#REF!</v>
      </c>
      <c r="K517" s="56" t="e">
        <f>平台团队!#REF!</f>
        <v>#REF!</v>
      </c>
      <c r="L517" s="56" t="e">
        <f>平台团队!#REF!</f>
        <v>#REF!</v>
      </c>
      <c r="M517" s="76" t="e">
        <f>平台团队!#REF!</f>
        <v>#REF!</v>
      </c>
      <c r="N517" s="72" t="e">
        <f>平台团队!#REF!</f>
        <v>#REF!</v>
      </c>
      <c r="O517" s="56" t="e">
        <f>平台团队!#REF!</f>
        <v>#REF!</v>
      </c>
      <c r="P517" s="72" t="e">
        <f>VLOOKUP(B517,[3]Sheet1!$A$3:$C$68,2,FALSE)</f>
        <v>#REF!</v>
      </c>
      <c r="Q517" s="72" t="e">
        <f>VLOOKUP(B517,[3]Sheet1!$A$3:$C$68,3,FALSE)</f>
        <v>#REF!</v>
      </c>
      <c r="R517" s="56" t="e">
        <f>平台团队!#REF!</f>
        <v>#REF!</v>
      </c>
      <c r="S517" s="70"/>
      <c r="T517" s="56">
        <v>2015</v>
      </c>
    </row>
    <row r="518" spans="1:20">
      <c r="A518" s="77" t="e">
        <f>平台团队!#REF!</f>
        <v>#REF!</v>
      </c>
      <c r="B518" s="75" t="e">
        <f>平台团队!#REF!</f>
        <v>#REF!</v>
      </c>
      <c r="C518" s="56" t="e">
        <f>平台团队!#REF!</f>
        <v>#REF!</v>
      </c>
      <c r="D518" s="56" t="e">
        <f>平台团队!#REF!</f>
        <v>#REF!</v>
      </c>
      <c r="E518" s="78" t="e">
        <f t="shared" si="14"/>
        <v>#REF!</v>
      </c>
      <c r="F518" s="56" t="e">
        <f>平台团队!#REF!</f>
        <v>#REF!</v>
      </c>
      <c r="G518" s="78" t="e">
        <f t="shared" si="15"/>
        <v>#REF!</v>
      </c>
      <c r="H518" s="56" t="e">
        <f>平台团队!#REF!</f>
        <v>#REF!</v>
      </c>
      <c r="I518" s="56" t="e">
        <f>平台团队!#REF!</f>
        <v>#REF!</v>
      </c>
      <c r="J518" s="56" t="e">
        <f>平台团队!#REF!</f>
        <v>#REF!</v>
      </c>
      <c r="K518" s="56" t="e">
        <f>平台团队!#REF!</f>
        <v>#REF!</v>
      </c>
      <c r="L518" s="56" t="e">
        <f>平台团队!#REF!</f>
        <v>#REF!</v>
      </c>
      <c r="M518" s="76" t="e">
        <f>平台团队!#REF!</f>
        <v>#REF!</v>
      </c>
      <c r="N518" s="72" t="e">
        <f>平台团队!#REF!</f>
        <v>#REF!</v>
      </c>
      <c r="O518" s="56" t="e">
        <f>平台团队!#REF!</f>
        <v>#REF!</v>
      </c>
      <c r="P518" s="72" t="e">
        <f>VLOOKUP(B518,[3]Sheet1!$A$3:$C$68,2,FALSE)</f>
        <v>#REF!</v>
      </c>
      <c r="Q518" s="72" t="e">
        <f>VLOOKUP(B518,[3]Sheet1!$A$3:$C$68,3,FALSE)</f>
        <v>#REF!</v>
      </c>
      <c r="R518" s="56" t="e">
        <f>平台团队!#REF!</f>
        <v>#REF!</v>
      </c>
      <c r="S518" s="70"/>
      <c r="T518" s="56">
        <v>2015</v>
      </c>
    </row>
    <row r="519" spans="1:20">
      <c r="A519" s="77" t="e">
        <f>平台团队!#REF!</f>
        <v>#REF!</v>
      </c>
      <c r="B519" s="75" t="e">
        <f>平台团队!#REF!</f>
        <v>#REF!</v>
      </c>
      <c r="C519" s="56" t="e">
        <f>平台团队!#REF!</f>
        <v>#REF!</v>
      </c>
      <c r="D519" s="56" t="e">
        <f>平台团队!#REF!</f>
        <v>#REF!</v>
      </c>
      <c r="E519" s="78" t="e">
        <f t="shared" si="14"/>
        <v>#REF!</v>
      </c>
      <c r="F519" s="56" t="e">
        <f>平台团队!#REF!</f>
        <v>#REF!</v>
      </c>
      <c r="G519" s="78" t="e">
        <f t="shared" si="15"/>
        <v>#REF!</v>
      </c>
      <c r="H519" s="56" t="e">
        <f>平台团队!#REF!</f>
        <v>#REF!</v>
      </c>
      <c r="I519" s="56" t="e">
        <f>平台团队!#REF!</f>
        <v>#REF!</v>
      </c>
      <c r="J519" s="56" t="e">
        <f>平台团队!#REF!</f>
        <v>#REF!</v>
      </c>
      <c r="K519" s="56" t="e">
        <f>平台团队!#REF!</f>
        <v>#REF!</v>
      </c>
      <c r="L519" s="56" t="e">
        <f>平台团队!#REF!</f>
        <v>#REF!</v>
      </c>
      <c r="M519" s="76" t="e">
        <f>平台团队!#REF!</f>
        <v>#REF!</v>
      </c>
      <c r="N519" s="72" t="e">
        <f>平台团队!#REF!</f>
        <v>#REF!</v>
      </c>
      <c r="O519" s="56" t="e">
        <f>平台团队!#REF!</f>
        <v>#REF!</v>
      </c>
      <c r="P519" s="72" t="e">
        <f>VLOOKUP(B519,[3]Sheet1!$A$3:$C$68,2,FALSE)</f>
        <v>#REF!</v>
      </c>
      <c r="Q519" s="72" t="e">
        <f>VLOOKUP(B519,[3]Sheet1!$A$3:$C$68,3,FALSE)</f>
        <v>#REF!</v>
      </c>
      <c r="R519" s="56" t="e">
        <f>平台团队!#REF!</f>
        <v>#REF!</v>
      </c>
      <c r="S519" s="70"/>
      <c r="T519" s="56">
        <v>2015</v>
      </c>
    </row>
    <row r="520" spans="1:20">
      <c r="A520" s="77" t="e">
        <f>平台团队!#REF!</f>
        <v>#REF!</v>
      </c>
      <c r="B520" s="75" t="e">
        <f>平台团队!#REF!</f>
        <v>#REF!</v>
      </c>
      <c r="C520" s="56" t="e">
        <f>平台团队!#REF!</f>
        <v>#REF!</v>
      </c>
      <c r="D520" s="56" t="e">
        <f>平台团队!#REF!</f>
        <v>#REF!</v>
      </c>
      <c r="E520" s="78" t="e">
        <f t="shared" si="14"/>
        <v>#REF!</v>
      </c>
      <c r="F520" s="56" t="e">
        <f>平台团队!#REF!</f>
        <v>#REF!</v>
      </c>
      <c r="G520" s="78" t="e">
        <f t="shared" si="15"/>
        <v>#REF!</v>
      </c>
      <c r="H520" s="56" t="e">
        <f>平台团队!#REF!</f>
        <v>#REF!</v>
      </c>
      <c r="I520" s="56" t="e">
        <f>平台团队!#REF!</f>
        <v>#REF!</v>
      </c>
      <c r="J520" s="56" t="e">
        <f>平台团队!#REF!</f>
        <v>#REF!</v>
      </c>
      <c r="K520" s="56" t="e">
        <f>平台团队!#REF!</f>
        <v>#REF!</v>
      </c>
      <c r="L520" s="56" t="e">
        <f>平台团队!#REF!</f>
        <v>#REF!</v>
      </c>
      <c r="M520" s="76" t="e">
        <f>平台团队!#REF!</f>
        <v>#REF!</v>
      </c>
      <c r="N520" s="72" t="e">
        <f>平台团队!#REF!</f>
        <v>#REF!</v>
      </c>
      <c r="O520" s="56" t="e">
        <f>平台团队!#REF!</f>
        <v>#REF!</v>
      </c>
      <c r="P520" s="72" t="e">
        <f>VLOOKUP(B520,[3]Sheet1!$A$3:$C$68,2,FALSE)</f>
        <v>#REF!</v>
      </c>
      <c r="Q520" s="72" t="e">
        <f>VLOOKUP(B520,[3]Sheet1!$A$3:$C$68,3,FALSE)</f>
        <v>#REF!</v>
      </c>
      <c r="R520" s="56" t="e">
        <f>平台团队!#REF!</f>
        <v>#REF!</v>
      </c>
      <c r="S520" s="70"/>
      <c r="T520" s="56">
        <v>2015</v>
      </c>
    </row>
    <row r="521" spans="1:20">
      <c r="A521" s="77" t="e">
        <f>平台团队!#REF!</f>
        <v>#REF!</v>
      </c>
      <c r="B521" s="75" t="e">
        <f>平台团队!#REF!</f>
        <v>#REF!</v>
      </c>
      <c r="C521" s="56" t="e">
        <f>平台团队!#REF!</f>
        <v>#REF!</v>
      </c>
      <c r="D521" s="56" t="e">
        <f>平台团队!#REF!</f>
        <v>#REF!</v>
      </c>
      <c r="E521" s="78" t="e">
        <f t="shared" si="14"/>
        <v>#REF!</v>
      </c>
      <c r="F521" s="56" t="e">
        <f>平台团队!#REF!</f>
        <v>#REF!</v>
      </c>
      <c r="G521" s="78" t="e">
        <f t="shared" si="15"/>
        <v>#REF!</v>
      </c>
      <c r="H521" s="56" t="e">
        <f>平台团队!#REF!</f>
        <v>#REF!</v>
      </c>
      <c r="I521" s="56" t="e">
        <f>平台团队!#REF!</f>
        <v>#REF!</v>
      </c>
      <c r="J521" s="56" t="e">
        <f>平台团队!#REF!</f>
        <v>#REF!</v>
      </c>
      <c r="K521" s="56" t="e">
        <f>平台团队!#REF!</f>
        <v>#REF!</v>
      </c>
      <c r="L521" s="56" t="e">
        <f>平台团队!#REF!</f>
        <v>#REF!</v>
      </c>
      <c r="M521" s="76" t="e">
        <f>平台团队!#REF!</f>
        <v>#REF!</v>
      </c>
      <c r="N521" s="72" t="e">
        <f>平台团队!#REF!</f>
        <v>#REF!</v>
      </c>
      <c r="O521" s="56" t="e">
        <f>平台团队!#REF!</f>
        <v>#REF!</v>
      </c>
      <c r="P521" s="72" t="e">
        <f>VLOOKUP(B521,[3]Sheet1!$A$3:$C$68,2,FALSE)</f>
        <v>#REF!</v>
      </c>
      <c r="Q521" s="72" t="e">
        <f>VLOOKUP(B521,[3]Sheet1!$A$3:$C$68,3,FALSE)</f>
        <v>#REF!</v>
      </c>
      <c r="R521" s="56" t="e">
        <f>平台团队!#REF!</f>
        <v>#REF!</v>
      </c>
      <c r="S521" s="70"/>
      <c r="T521" s="56">
        <v>2015</v>
      </c>
    </row>
    <row r="522" spans="1:20">
      <c r="A522" s="77" t="e">
        <f>平台团队!#REF!</f>
        <v>#REF!</v>
      </c>
      <c r="B522" s="75" t="e">
        <f>平台团队!#REF!</f>
        <v>#REF!</v>
      </c>
      <c r="C522" s="56" t="e">
        <f>平台团队!#REF!</f>
        <v>#REF!</v>
      </c>
      <c r="D522" s="56" t="e">
        <f>平台团队!#REF!</f>
        <v>#REF!</v>
      </c>
      <c r="E522" s="78" t="e">
        <f t="shared" ref="E522:E585" si="16">IF(F522="国家级","01",IF(F522="部级","02",IF(F522="省级","03",IF(F522="市级","04","05"))))</f>
        <v>#REF!</v>
      </c>
      <c r="F522" s="56" t="e">
        <f>平台团队!#REF!</f>
        <v>#REF!</v>
      </c>
      <c r="G522" s="78" t="e">
        <f t="shared" ref="G522:G585" si="17">IF(H522="创新团队","02",IF(H522="人才项目","03","01"))</f>
        <v>#REF!</v>
      </c>
      <c r="H522" s="56" t="e">
        <f>平台团队!#REF!</f>
        <v>#REF!</v>
      </c>
      <c r="I522" s="56" t="e">
        <f>平台团队!#REF!</f>
        <v>#REF!</v>
      </c>
      <c r="J522" s="56" t="e">
        <f>平台团队!#REF!</f>
        <v>#REF!</v>
      </c>
      <c r="K522" s="56" t="e">
        <f>平台团队!#REF!</f>
        <v>#REF!</v>
      </c>
      <c r="L522" s="56" t="e">
        <f>平台团队!#REF!</f>
        <v>#REF!</v>
      </c>
      <c r="M522" s="76" t="e">
        <f>平台团队!#REF!</f>
        <v>#REF!</v>
      </c>
      <c r="N522" s="72" t="e">
        <f>平台团队!#REF!</f>
        <v>#REF!</v>
      </c>
      <c r="O522" s="56" t="e">
        <f>平台团队!#REF!</f>
        <v>#REF!</v>
      </c>
      <c r="P522" s="72" t="e">
        <f>VLOOKUP(B522,[3]Sheet1!$A$3:$C$68,2,FALSE)</f>
        <v>#REF!</v>
      </c>
      <c r="Q522" s="72" t="e">
        <f>VLOOKUP(B522,[3]Sheet1!$A$3:$C$68,3,FALSE)</f>
        <v>#REF!</v>
      </c>
      <c r="R522" s="56" t="e">
        <f>平台团队!#REF!</f>
        <v>#REF!</v>
      </c>
      <c r="S522" s="70"/>
      <c r="T522" s="56">
        <v>2015</v>
      </c>
    </row>
    <row r="523" spans="1:20">
      <c r="A523" s="77" t="e">
        <f>平台团队!#REF!</f>
        <v>#REF!</v>
      </c>
      <c r="B523" s="75" t="e">
        <f>平台团队!#REF!</f>
        <v>#REF!</v>
      </c>
      <c r="C523" s="56" t="e">
        <f>平台团队!#REF!</f>
        <v>#REF!</v>
      </c>
      <c r="D523" s="56" t="e">
        <f>平台团队!#REF!</f>
        <v>#REF!</v>
      </c>
      <c r="E523" s="78" t="e">
        <f t="shared" si="16"/>
        <v>#REF!</v>
      </c>
      <c r="F523" s="56" t="e">
        <f>平台团队!#REF!</f>
        <v>#REF!</v>
      </c>
      <c r="G523" s="78" t="e">
        <f t="shared" si="17"/>
        <v>#REF!</v>
      </c>
      <c r="H523" s="56" t="e">
        <f>平台团队!#REF!</f>
        <v>#REF!</v>
      </c>
      <c r="I523" s="56" t="e">
        <f>平台团队!#REF!</f>
        <v>#REF!</v>
      </c>
      <c r="J523" s="56" t="e">
        <f>平台团队!#REF!</f>
        <v>#REF!</v>
      </c>
      <c r="K523" s="56" t="e">
        <f>平台团队!#REF!</f>
        <v>#REF!</v>
      </c>
      <c r="L523" s="56" t="e">
        <f>平台团队!#REF!</f>
        <v>#REF!</v>
      </c>
      <c r="M523" s="76" t="e">
        <f>平台团队!#REF!</f>
        <v>#REF!</v>
      </c>
      <c r="N523" s="72" t="e">
        <f>平台团队!#REF!</f>
        <v>#REF!</v>
      </c>
      <c r="O523" s="56" t="e">
        <f>平台团队!#REF!</f>
        <v>#REF!</v>
      </c>
      <c r="P523" s="72" t="e">
        <f>VLOOKUP(B523,[3]Sheet1!$A$3:$C$68,2,FALSE)</f>
        <v>#REF!</v>
      </c>
      <c r="Q523" s="72" t="e">
        <f>VLOOKUP(B523,[3]Sheet1!$A$3:$C$68,3,FALSE)</f>
        <v>#REF!</v>
      </c>
      <c r="R523" s="56" t="e">
        <f>平台团队!#REF!</f>
        <v>#REF!</v>
      </c>
      <c r="S523" s="70"/>
      <c r="T523" s="56">
        <v>2015</v>
      </c>
    </row>
    <row r="524" spans="1:20">
      <c r="A524" s="77" t="e">
        <f>平台团队!#REF!</f>
        <v>#REF!</v>
      </c>
      <c r="B524" s="75" t="e">
        <f>平台团队!#REF!</f>
        <v>#REF!</v>
      </c>
      <c r="C524" s="56" t="e">
        <f>平台团队!#REF!</f>
        <v>#REF!</v>
      </c>
      <c r="D524" s="56" t="e">
        <f>平台团队!#REF!</f>
        <v>#REF!</v>
      </c>
      <c r="E524" s="78" t="e">
        <f t="shared" si="16"/>
        <v>#REF!</v>
      </c>
      <c r="F524" s="56" t="e">
        <f>平台团队!#REF!</f>
        <v>#REF!</v>
      </c>
      <c r="G524" s="78" t="e">
        <f t="shared" si="17"/>
        <v>#REF!</v>
      </c>
      <c r="H524" s="56" t="e">
        <f>平台团队!#REF!</f>
        <v>#REF!</v>
      </c>
      <c r="I524" s="56" t="e">
        <f>平台团队!#REF!</f>
        <v>#REF!</v>
      </c>
      <c r="J524" s="56" t="e">
        <f>平台团队!#REF!</f>
        <v>#REF!</v>
      </c>
      <c r="K524" s="56" t="e">
        <f>平台团队!#REF!</f>
        <v>#REF!</v>
      </c>
      <c r="L524" s="56" t="e">
        <f>平台团队!#REF!</f>
        <v>#REF!</v>
      </c>
      <c r="M524" s="76" t="e">
        <f>平台团队!#REF!</f>
        <v>#REF!</v>
      </c>
      <c r="N524" s="72" t="e">
        <f>平台团队!#REF!</f>
        <v>#REF!</v>
      </c>
      <c r="O524" s="56" t="e">
        <f>平台团队!#REF!</f>
        <v>#REF!</v>
      </c>
      <c r="P524" s="72" t="e">
        <f>VLOOKUP(B524,[3]Sheet1!$A$3:$C$68,2,FALSE)</f>
        <v>#REF!</v>
      </c>
      <c r="Q524" s="72" t="e">
        <f>VLOOKUP(B524,[3]Sheet1!$A$3:$C$68,3,FALSE)</f>
        <v>#REF!</v>
      </c>
      <c r="R524" s="56" t="e">
        <f>平台团队!#REF!</f>
        <v>#REF!</v>
      </c>
      <c r="S524" s="70"/>
      <c r="T524" s="56">
        <v>2015</v>
      </c>
    </row>
    <row r="525" spans="1:20">
      <c r="A525" s="77" t="e">
        <f>平台团队!#REF!</f>
        <v>#REF!</v>
      </c>
      <c r="B525" s="75" t="e">
        <f>平台团队!#REF!</f>
        <v>#REF!</v>
      </c>
      <c r="C525" s="56" t="e">
        <f>平台团队!#REF!</f>
        <v>#REF!</v>
      </c>
      <c r="D525" s="56" t="e">
        <f>平台团队!#REF!</f>
        <v>#REF!</v>
      </c>
      <c r="E525" s="78" t="e">
        <f t="shared" si="16"/>
        <v>#REF!</v>
      </c>
      <c r="F525" s="56" t="e">
        <f>平台团队!#REF!</f>
        <v>#REF!</v>
      </c>
      <c r="G525" s="78" t="e">
        <f t="shared" si="17"/>
        <v>#REF!</v>
      </c>
      <c r="H525" s="56" t="e">
        <f>平台团队!#REF!</f>
        <v>#REF!</v>
      </c>
      <c r="I525" s="56" t="e">
        <f>平台团队!#REF!</f>
        <v>#REF!</v>
      </c>
      <c r="J525" s="56" t="e">
        <f>平台团队!#REF!</f>
        <v>#REF!</v>
      </c>
      <c r="K525" s="56" t="e">
        <f>平台团队!#REF!</f>
        <v>#REF!</v>
      </c>
      <c r="L525" s="56" t="e">
        <f>平台团队!#REF!</f>
        <v>#REF!</v>
      </c>
      <c r="M525" s="76" t="e">
        <f>平台团队!#REF!</f>
        <v>#REF!</v>
      </c>
      <c r="N525" s="72" t="e">
        <f>平台团队!#REF!</f>
        <v>#REF!</v>
      </c>
      <c r="O525" s="56" t="e">
        <f>平台团队!#REF!</f>
        <v>#REF!</v>
      </c>
      <c r="P525" s="72" t="e">
        <f>VLOOKUP(B525,[3]Sheet1!$A$3:$C$68,2,FALSE)</f>
        <v>#REF!</v>
      </c>
      <c r="Q525" s="72" t="e">
        <f>VLOOKUP(B525,[3]Sheet1!$A$3:$C$68,3,FALSE)</f>
        <v>#REF!</v>
      </c>
      <c r="R525" s="56" t="e">
        <f>平台团队!#REF!</f>
        <v>#REF!</v>
      </c>
      <c r="S525" s="70"/>
      <c r="T525" s="56">
        <v>2015</v>
      </c>
    </row>
    <row r="526" spans="1:20">
      <c r="A526" s="77" t="e">
        <f>平台团队!#REF!</f>
        <v>#REF!</v>
      </c>
      <c r="B526" s="75" t="e">
        <f>平台团队!#REF!</f>
        <v>#REF!</v>
      </c>
      <c r="C526" s="56" t="e">
        <f>平台团队!#REF!</f>
        <v>#REF!</v>
      </c>
      <c r="D526" s="56" t="e">
        <f>平台团队!#REF!</f>
        <v>#REF!</v>
      </c>
      <c r="E526" s="78" t="e">
        <f t="shared" si="16"/>
        <v>#REF!</v>
      </c>
      <c r="F526" s="56" t="e">
        <f>平台团队!#REF!</f>
        <v>#REF!</v>
      </c>
      <c r="G526" s="78" t="e">
        <f t="shared" si="17"/>
        <v>#REF!</v>
      </c>
      <c r="H526" s="56" t="e">
        <f>平台团队!#REF!</f>
        <v>#REF!</v>
      </c>
      <c r="I526" s="56" t="e">
        <f>平台团队!#REF!</f>
        <v>#REF!</v>
      </c>
      <c r="J526" s="56" t="e">
        <f>平台团队!#REF!</f>
        <v>#REF!</v>
      </c>
      <c r="K526" s="56" t="e">
        <f>平台团队!#REF!</f>
        <v>#REF!</v>
      </c>
      <c r="L526" s="56" t="e">
        <f>平台团队!#REF!</f>
        <v>#REF!</v>
      </c>
      <c r="M526" s="76" t="e">
        <f>平台团队!#REF!</f>
        <v>#REF!</v>
      </c>
      <c r="N526" s="72" t="e">
        <f>平台团队!#REF!</f>
        <v>#REF!</v>
      </c>
      <c r="O526" s="56" t="e">
        <f>平台团队!#REF!</f>
        <v>#REF!</v>
      </c>
      <c r="P526" s="72" t="e">
        <f>VLOOKUP(B526,[3]Sheet1!$A$3:$C$68,2,FALSE)</f>
        <v>#REF!</v>
      </c>
      <c r="Q526" s="72" t="e">
        <f>VLOOKUP(B526,[3]Sheet1!$A$3:$C$68,3,FALSE)</f>
        <v>#REF!</v>
      </c>
      <c r="R526" s="56" t="e">
        <f>平台团队!#REF!</f>
        <v>#REF!</v>
      </c>
      <c r="S526" s="70"/>
      <c r="T526" s="56">
        <v>2015</v>
      </c>
    </row>
    <row r="527" spans="1:20">
      <c r="A527" s="77" t="e">
        <f>平台团队!#REF!</f>
        <v>#REF!</v>
      </c>
      <c r="B527" s="75" t="e">
        <f>平台团队!#REF!</f>
        <v>#REF!</v>
      </c>
      <c r="C527" s="56" t="e">
        <f>平台团队!#REF!</f>
        <v>#REF!</v>
      </c>
      <c r="D527" s="56" t="e">
        <f>平台团队!#REF!</f>
        <v>#REF!</v>
      </c>
      <c r="E527" s="78" t="e">
        <f t="shared" si="16"/>
        <v>#REF!</v>
      </c>
      <c r="F527" s="56" t="e">
        <f>平台团队!#REF!</f>
        <v>#REF!</v>
      </c>
      <c r="G527" s="78" t="e">
        <f t="shared" si="17"/>
        <v>#REF!</v>
      </c>
      <c r="H527" s="56" t="e">
        <f>平台团队!#REF!</f>
        <v>#REF!</v>
      </c>
      <c r="I527" s="56" t="e">
        <f>平台团队!#REF!</f>
        <v>#REF!</v>
      </c>
      <c r="J527" s="56" t="e">
        <f>平台团队!#REF!</f>
        <v>#REF!</v>
      </c>
      <c r="K527" s="56" t="e">
        <f>平台团队!#REF!</f>
        <v>#REF!</v>
      </c>
      <c r="L527" s="56" t="e">
        <f>平台团队!#REF!</f>
        <v>#REF!</v>
      </c>
      <c r="M527" s="76" t="e">
        <f>平台团队!#REF!</f>
        <v>#REF!</v>
      </c>
      <c r="N527" s="72" t="e">
        <f>平台团队!#REF!</f>
        <v>#REF!</v>
      </c>
      <c r="O527" s="56" t="e">
        <f>平台团队!#REF!</f>
        <v>#REF!</v>
      </c>
      <c r="P527" s="72" t="e">
        <f>VLOOKUP(B527,[3]Sheet1!$A$3:$C$68,2,FALSE)</f>
        <v>#REF!</v>
      </c>
      <c r="Q527" s="72" t="e">
        <f>VLOOKUP(B527,[3]Sheet1!$A$3:$C$68,3,FALSE)</f>
        <v>#REF!</v>
      </c>
      <c r="R527" s="56" t="e">
        <f>平台团队!#REF!</f>
        <v>#REF!</v>
      </c>
      <c r="S527" s="70"/>
      <c r="T527" s="56">
        <v>2015</v>
      </c>
    </row>
    <row r="528" spans="1:20">
      <c r="A528" s="77" t="e">
        <f>平台团队!#REF!</f>
        <v>#REF!</v>
      </c>
      <c r="B528" s="75" t="e">
        <f>平台团队!#REF!</f>
        <v>#REF!</v>
      </c>
      <c r="C528" s="56" t="e">
        <f>平台团队!#REF!</f>
        <v>#REF!</v>
      </c>
      <c r="D528" s="56" t="e">
        <f>平台团队!#REF!</f>
        <v>#REF!</v>
      </c>
      <c r="E528" s="78" t="e">
        <f t="shared" si="16"/>
        <v>#REF!</v>
      </c>
      <c r="F528" s="56" t="e">
        <f>平台团队!#REF!</f>
        <v>#REF!</v>
      </c>
      <c r="G528" s="78" t="e">
        <f t="shared" si="17"/>
        <v>#REF!</v>
      </c>
      <c r="H528" s="56" t="e">
        <f>平台团队!#REF!</f>
        <v>#REF!</v>
      </c>
      <c r="I528" s="56" t="e">
        <f>平台团队!#REF!</f>
        <v>#REF!</v>
      </c>
      <c r="J528" s="56" t="e">
        <f>平台团队!#REF!</f>
        <v>#REF!</v>
      </c>
      <c r="K528" s="56" t="e">
        <f>平台团队!#REF!</f>
        <v>#REF!</v>
      </c>
      <c r="L528" s="56" t="e">
        <f>平台团队!#REF!</f>
        <v>#REF!</v>
      </c>
      <c r="M528" s="76" t="e">
        <f>平台团队!#REF!</f>
        <v>#REF!</v>
      </c>
      <c r="N528" s="72" t="e">
        <f>平台团队!#REF!</f>
        <v>#REF!</v>
      </c>
      <c r="O528" s="56" t="e">
        <f>平台团队!#REF!</f>
        <v>#REF!</v>
      </c>
      <c r="P528" s="72" t="e">
        <f>VLOOKUP(B528,[3]Sheet1!$A$3:$C$68,2,FALSE)</f>
        <v>#REF!</v>
      </c>
      <c r="Q528" s="72" t="e">
        <f>VLOOKUP(B528,[3]Sheet1!$A$3:$C$68,3,FALSE)</f>
        <v>#REF!</v>
      </c>
      <c r="R528" s="56" t="e">
        <f>平台团队!#REF!</f>
        <v>#REF!</v>
      </c>
      <c r="S528" s="70"/>
      <c r="T528" s="56">
        <v>2015</v>
      </c>
    </row>
    <row r="529" spans="1:20">
      <c r="A529" s="77" t="e">
        <f>平台团队!#REF!</f>
        <v>#REF!</v>
      </c>
      <c r="B529" s="75" t="e">
        <f>平台团队!#REF!</f>
        <v>#REF!</v>
      </c>
      <c r="C529" s="56" t="e">
        <f>平台团队!#REF!</f>
        <v>#REF!</v>
      </c>
      <c r="D529" s="56" t="e">
        <f>平台团队!#REF!</f>
        <v>#REF!</v>
      </c>
      <c r="E529" s="78" t="e">
        <f t="shared" si="16"/>
        <v>#REF!</v>
      </c>
      <c r="F529" s="56" t="e">
        <f>平台团队!#REF!</f>
        <v>#REF!</v>
      </c>
      <c r="G529" s="78" t="e">
        <f t="shared" si="17"/>
        <v>#REF!</v>
      </c>
      <c r="H529" s="56" t="e">
        <f>平台团队!#REF!</f>
        <v>#REF!</v>
      </c>
      <c r="I529" s="56" t="e">
        <f>平台团队!#REF!</f>
        <v>#REF!</v>
      </c>
      <c r="J529" s="56" t="e">
        <f>平台团队!#REF!</f>
        <v>#REF!</v>
      </c>
      <c r="K529" s="56" t="e">
        <f>平台团队!#REF!</f>
        <v>#REF!</v>
      </c>
      <c r="L529" s="56" t="e">
        <f>平台团队!#REF!</f>
        <v>#REF!</v>
      </c>
      <c r="M529" s="76" t="e">
        <f>平台团队!#REF!</f>
        <v>#REF!</v>
      </c>
      <c r="N529" s="72" t="e">
        <f>平台团队!#REF!</f>
        <v>#REF!</v>
      </c>
      <c r="O529" s="56" t="e">
        <f>平台团队!#REF!</f>
        <v>#REF!</v>
      </c>
      <c r="P529" s="72" t="e">
        <f>VLOOKUP(B529,[3]Sheet1!$A$3:$C$68,2,FALSE)</f>
        <v>#REF!</v>
      </c>
      <c r="Q529" s="72" t="e">
        <f>VLOOKUP(B529,[3]Sheet1!$A$3:$C$68,3,FALSE)</f>
        <v>#REF!</v>
      </c>
      <c r="R529" s="56" t="e">
        <f>平台团队!#REF!</f>
        <v>#REF!</v>
      </c>
      <c r="S529" s="70"/>
      <c r="T529" s="56">
        <v>2015</v>
      </c>
    </row>
    <row r="530" spans="1:20">
      <c r="A530" s="77" t="e">
        <f>平台团队!#REF!</f>
        <v>#REF!</v>
      </c>
      <c r="B530" s="75" t="e">
        <f>平台团队!#REF!</f>
        <v>#REF!</v>
      </c>
      <c r="C530" s="56" t="e">
        <f>平台团队!#REF!</f>
        <v>#REF!</v>
      </c>
      <c r="D530" s="56" t="e">
        <f>平台团队!#REF!</f>
        <v>#REF!</v>
      </c>
      <c r="E530" s="78" t="e">
        <f t="shared" si="16"/>
        <v>#REF!</v>
      </c>
      <c r="F530" s="56" t="e">
        <f>平台团队!#REF!</f>
        <v>#REF!</v>
      </c>
      <c r="G530" s="78" t="e">
        <f t="shared" si="17"/>
        <v>#REF!</v>
      </c>
      <c r="H530" s="56" t="e">
        <f>平台团队!#REF!</f>
        <v>#REF!</v>
      </c>
      <c r="I530" s="56" t="e">
        <f>平台团队!#REF!</f>
        <v>#REF!</v>
      </c>
      <c r="J530" s="56" t="e">
        <f>平台团队!#REF!</f>
        <v>#REF!</v>
      </c>
      <c r="K530" s="56" t="e">
        <f>平台团队!#REF!</f>
        <v>#REF!</v>
      </c>
      <c r="L530" s="56" t="e">
        <f>平台团队!#REF!</f>
        <v>#REF!</v>
      </c>
      <c r="M530" s="76" t="e">
        <f>平台团队!#REF!</f>
        <v>#REF!</v>
      </c>
      <c r="N530" s="72" t="e">
        <f>平台团队!#REF!</f>
        <v>#REF!</v>
      </c>
      <c r="O530" s="56" t="e">
        <f>平台团队!#REF!</f>
        <v>#REF!</v>
      </c>
      <c r="P530" s="72" t="e">
        <f>VLOOKUP(B530,[3]Sheet1!$A$3:$C$68,2,FALSE)</f>
        <v>#REF!</v>
      </c>
      <c r="Q530" s="72" t="e">
        <f>VLOOKUP(B530,[3]Sheet1!$A$3:$C$68,3,FALSE)</f>
        <v>#REF!</v>
      </c>
      <c r="R530" s="56" t="e">
        <f>平台团队!#REF!</f>
        <v>#REF!</v>
      </c>
      <c r="S530" s="70"/>
      <c r="T530" s="56">
        <v>2015</v>
      </c>
    </row>
    <row r="531" spans="1:20">
      <c r="A531" s="77" t="e">
        <f>平台团队!#REF!</f>
        <v>#REF!</v>
      </c>
      <c r="B531" s="75" t="e">
        <f>平台团队!#REF!</f>
        <v>#REF!</v>
      </c>
      <c r="C531" s="56" t="e">
        <f>平台团队!#REF!</f>
        <v>#REF!</v>
      </c>
      <c r="D531" s="56" t="e">
        <f>平台团队!#REF!</f>
        <v>#REF!</v>
      </c>
      <c r="E531" s="78" t="e">
        <f t="shared" si="16"/>
        <v>#REF!</v>
      </c>
      <c r="F531" s="56" t="e">
        <f>平台团队!#REF!</f>
        <v>#REF!</v>
      </c>
      <c r="G531" s="78" t="e">
        <f t="shared" si="17"/>
        <v>#REF!</v>
      </c>
      <c r="H531" s="56" t="e">
        <f>平台团队!#REF!</f>
        <v>#REF!</v>
      </c>
      <c r="I531" s="56" t="e">
        <f>平台团队!#REF!</f>
        <v>#REF!</v>
      </c>
      <c r="J531" s="56" t="e">
        <f>平台团队!#REF!</f>
        <v>#REF!</v>
      </c>
      <c r="K531" s="56" t="e">
        <f>平台团队!#REF!</f>
        <v>#REF!</v>
      </c>
      <c r="L531" s="56" t="e">
        <f>平台团队!#REF!</f>
        <v>#REF!</v>
      </c>
      <c r="M531" s="76" t="e">
        <f>平台团队!#REF!</f>
        <v>#REF!</v>
      </c>
      <c r="N531" s="72" t="e">
        <f>平台团队!#REF!</f>
        <v>#REF!</v>
      </c>
      <c r="O531" s="56" t="e">
        <f>平台团队!#REF!</f>
        <v>#REF!</v>
      </c>
      <c r="P531" s="72" t="e">
        <f>VLOOKUP(B531,[3]Sheet1!$A$3:$C$68,2,FALSE)</f>
        <v>#REF!</v>
      </c>
      <c r="Q531" s="72" t="e">
        <f>VLOOKUP(B531,[3]Sheet1!$A$3:$C$68,3,FALSE)</f>
        <v>#REF!</v>
      </c>
      <c r="R531" s="56" t="e">
        <f>平台团队!#REF!</f>
        <v>#REF!</v>
      </c>
      <c r="S531" s="70"/>
      <c r="T531" s="56">
        <v>2015</v>
      </c>
    </row>
    <row r="532" spans="1:20">
      <c r="A532" s="77" t="e">
        <f>平台团队!#REF!</f>
        <v>#REF!</v>
      </c>
      <c r="B532" s="75" t="e">
        <f>平台团队!#REF!</f>
        <v>#REF!</v>
      </c>
      <c r="C532" s="56" t="e">
        <f>平台团队!#REF!</f>
        <v>#REF!</v>
      </c>
      <c r="D532" s="56" t="e">
        <f>平台团队!#REF!</f>
        <v>#REF!</v>
      </c>
      <c r="E532" s="78" t="e">
        <f t="shared" si="16"/>
        <v>#REF!</v>
      </c>
      <c r="F532" s="56" t="e">
        <f>平台团队!#REF!</f>
        <v>#REF!</v>
      </c>
      <c r="G532" s="78" t="e">
        <f t="shared" si="17"/>
        <v>#REF!</v>
      </c>
      <c r="H532" s="56" t="e">
        <f>平台团队!#REF!</f>
        <v>#REF!</v>
      </c>
      <c r="I532" s="56" t="e">
        <f>平台团队!#REF!</f>
        <v>#REF!</v>
      </c>
      <c r="J532" s="56" t="e">
        <f>平台团队!#REF!</f>
        <v>#REF!</v>
      </c>
      <c r="K532" s="56" t="e">
        <f>平台团队!#REF!</f>
        <v>#REF!</v>
      </c>
      <c r="L532" s="56" t="e">
        <f>平台团队!#REF!</f>
        <v>#REF!</v>
      </c>
      <c r="M532" s="76" t="e">
        <f>平台团队!#REF!</f>
        <v>#REF!</v>
      </c>
      <c r="N532" s="72" t="e">
        <f>平台团队!#REF!</f>
        <v>#REF!</v>
      </c>
      <c r="O532" s="56" t="e">
        <f>平台团队!#REF!</f>
        <v>#REF!</v>
      </c>
      <c r="P532" s="72" t="e">
        <f>VLOOKUP(B532,[3]Sheet1!$A$3:$C$68,2,FALSE)</f>
        <v>#REF!</v>
      </c>
      <c r="Q532" s="72" t="e">
        <f>VLOOKUP(B532,[3]Sheet1!$A$3:$C$68,3,FALSE)</f>
        <v>#REF!</v>
      </c>
      <c r="R532" s="56" t="e">
        <f>平台团队!#REF!</f>
        <v>#REF!</v>
      </c>
      <c r="S532" s="70"/>
      <c r="T532" s="56">
        <v>2015</v>
      </c>
    </row>
    <row r="533" spans="1:20">
      <c r="A533" s="77" t="e">
        <f>平台团队!#REF!</f>
        <v>#REF!</v>
      </c>
      <c r="B533" s="75" t="e">
        <f>平台团队!#REF!</f>
        <v>#REF!</v>
      </c>
      <c r="C533" s="56" t="e">
        <f>平台团队!#REF!</f>
        <v>#REF!</v>
      </c>
      <c r="D533" s="56" t="e">
        <f>平台团队!#REF!</f>
        <v>#REF!</v>
      </c>
      <c r="E533" s="78" t="e">
        <f t="shared" si="16"/>
        <v>#REF!</v>
      </c>
      <c r="F533" s="56" t="e">
        <f>平台团队!#REF!</f>
        <v>#REF!</v>
      </c>
      <c r="G533" s="78" t="e">
        <f t="shared" si="17"/>
        <v>#REF!</v>
      </c>
      <c r="H533" s="56" t="e">
        <f>平台团队!#REF!</f>
        <v>#REF!</v>
      </c>
      <c r="I533" s="56" t="e">
        <f>平台团队!#REF!</f>
        <v>#REF!</v>
      </c>
      <c r="J533" s="56" t="e">
        <f>平台团队!#REF!</f>
        <v>#REF!</v>
      </c>
      <c r="K533" s="56" t="e">
        <f>平台团队!#REF!</f>
        <v>#REF!</v>
      </c>
      <c r="L533" s="56" t="e">
        <f>平台团队!#REF!</f>
        <v>#REF!</v>
      </c>
      <c r="M533" s="76" t="e">
        <f>平台团队!#REF!</f>
        <v>#REF!</v>
      </c>
      <c r="N533" s="72" t="e">
        <f>平台团队!#REF!</f>
        <v>#REF!</v>
      </c>
      <c r="O533" s="56" t="e">
        <f>平台团队!#REF!</f>
        <v>#REF!</v>
      </c>
      <c r="P533" s="72" t="e">
        <f>VLOOKUP(B533,[3]Sheet1!$A$3:$C$68,2,FALSE)</f>
        <v>#REF!</v>
      </c>
      <c r="Q533" s="72" t="e">
        <f>VLOOKUP(B533,[3]Sheet1!$A$3:$C$68,3,FALSE)</f>
        <v>#REF!</v>
      </c>
      <c r="R533" s="56" t="e">
        <f>平台团队!#REF!</f>
        <v>#REF!</v>
      </c>
      <c r="S533" s="70"/>
      <c r="T533" s="56">
        <v>2015</v>
      </c>
    </row>
    <row r="534" spans="1:20">
      <c r="A534" s="77" t="e">
        <f>平台团队!#REF!</f>
        <v>#REF!</v>
      </c>
      <c r="B534" s="75" t="e">
        <f>平台团队!#REF!</f>
        <v>#REF!</v>
      </c>
      <c r="C534" s="56" t="e">
        <f>平台团队!#REF!</f>
        <v>#REF!</v>
      </c>
      <c r="D534" s="56" t="e">
        <f>平台团队!#REF!</f>
        <v>#REF!</v>
      </c>
      <c r="E534" s="78" t="e">
        <f t="shared" si="16"/>
        <v>#REF!</v>
      </c>
      <c r="F534" s="56" t="e">
        <f>平台团队!#REF!</f>
        <v>#REF!</v>
      </c>
      <c r="G534" s="78" t="e">
        <f t="shared" si="17"/>
        <v>#REF!</v>
      </c>
      <c r="H534" s="56" t="e">
        <f>平台团队!#REF!</f>
        <v>#REF!</v>
      </c>
      <c r="I534" s="56" t="e">
        <f>平台团队!#REF!</f>
        <v>#REF!</v>
      </c>
      <c r="J534" s="56" t="e">
        <f>平台团队!#REF!</f>
        <v>#REF!</v>
      </c>
      <c r="K534" s="56" t="e">
        <f>平台团队!#REF!</f>
        <v>#REF!</v>
      </c>
      <c r="L534" s="56" t="e">
        <f>平台团队!#REF!</f>
        <v>#REF!</v>
      </c>
      <c r="M534" s="76" t="e">
        <f>平台团队!#REF!</f>
        <v>#REF!</v>
      </c>
      <c r="N534" s="72" t="e">
        <f>平台团队!#REF!</f>
        <v>#REF!</v>
      </c>
      <c r="O534" s="56" t="e">
        <f>平台团队!#REF!</f>
        <v>#REF!</v>
      </c>
      <c r="P534" s="72" t="e">
        <f>VLOOKUP(B534,[3]Sheet1!$A$3:$C$68,2,FALSE)</f>
        <v>#REF!</v>
      </c>
      <c r="Q534" s="72" t="e">
        <f>VLOOKUP(B534,[3]Sheet1!$A$3:$C$68,3,FALSE)</f>
        <v>#REF!</v>
      </c>
      <c r="R534" s="56" t="e">
        <f>平台团队!#REF!</f>
        <v>#REF!</v>
      </c>
      <c r="S534" s="70"/>
      <c r="T534" s="56">
        <v>2015</v>
      </c>
    </row>
    <row r="535" spans="1:20">
      <c r="A535" s="77" t="e">
        <f>平台团队!#REF!</f>
        <v>#REF!</v>
      </c>
      <c r="B535" s="75" t="e">
        <f>平台团队!#REF!</f>
        <v>#REF!</v>
      </c>
      <c r="C535" s="56" t="e">
        <f>平台团队!#REF!</f>
        <v>#REF!</v>
      </c>
      <c r="D535" s="56" t="e">
        <f>平台团队!#REF!</f>
        <v>#REF!</v>
      </c>
      <c r="E535" s="78" t="e">
        <f t="shared" si="16"/>
        <v>#REF!</v>
      </c>
      <c r="F535" s="56" t="e">
        <f>平台团队!#REF!</f>
        <v>#REF!</v>
      </c>
      <c r="G535" s="78" t="e">
        <f t="shared" si="17"/>
        <v>#REF!</v>
      </c>
      <c r="H535" s="56" t="e">
        <f>平台团队!#REF!</f>
        <v>#REF!</v>
      </c>
      <c r="I535" s="56" t="e">
        <f>平台团队!#REF!</f>
        <v>#REF!</v>
      </c>
      <c r="J535" s="56" t="e">
        <f>平台团队!#REF!</f>
        <v>#REF!</v>
      </c>
      <c r="K535" s="56" t="e">
        <f>平台团队!#REF!</f>
        <v>#REF!</v>
      </c>
      <c r="L535" s="56" t="e">
        <f>平台团队!#REF!</f>
        <v>#REF!</v>
      </c>
      <c r="M535" s="76" t="e">
        <f>平台团队!#REF!</f>
        <v>#REF!</v>
      </c>
      <c r="N535" s="72" t="e">
        <f>平台团队!#REF!</f>
        <v>#REF!</v>
      </c>
      <c r="O535" s="56" t="e">
        <f>平台团队!#REF!</f>
        <v>#REF!</v>
      </c>
      <c r="P535" s="72" t="e">
        <f>VLOOKUP(B535,[3]Sheet1!$A$3:$C$68,2,FALSE)</f>
        <v>#REF!</v>
      </c>
      <c r="Q535" s="72" t="e">
        <f>VLOOKUP(B535,[3]Sheet1!$A$3:$C$68,3,FALSE)</f>
        <v>#REF!</v>
      </c>
      <c r="R535" s="56" t="e">
        <f>平台团队!#REF!</f>
        <v>#REF!</v>
      </c>
      <c r="S535" s="70"/>
      <c r="T535" s="56">
        <v>2015</v>
      </c>
    </row>
    <row r="536" spans="1:20">
      <c r="A536" s="77" t="e">
        <f>平台团队!#REF!</f>
        <v>#REF!</v>
      </c>
      <c r="B536" s="75" t="e">
        <f>平台团队!#REF!</f>
        <v>#REF!</v>
      </c>
      <c r="C536" s="56" t="e">
        <f>平台团队!#REF!</f>
        <v>#REF!</v>
      </c>
      <c r="D536" s="56" t="e">
        <f>平台团队!#REF!</f>
        <v>#REF!</v>
      </c>
      <c r="E536" s="78" t="e">
        <f t="shared" si="16"/>
        <v>#REF!</v>
      </c>
      <c r="F536" s="56" t="e">
        <f>平台团队!#REF!</f>
        <v>#REF!</v>
      </c>
      <c r="G536" s="78" t="e">
        <f t="shared" si="17"/>
        <v>#REF!</v>
      </c>
      <c r="H536" s="56" t="e">
        <f>平台团队!#REF!</f>
        <v>#REF!</v>
      </c>
      <c r="I536" s="56" t="e">
        <f>平台团队!#REF!</f>
        <v>#REF!</v>
      </c>
      <c r="J536" s="56" t="e">
        <f>平台团队!#REF!</f>
        <v>#REF!</v>
      </c>
      <c r="K536" s="56" t="e">
        <f>平台团队!#REF!</f>
        <v>#REF!</v>
      </c>
      <c r="L536" s="56" t="e">
        <f>平台团队!#REF!</f>
        <v>#REF!</v>
      </c>
      <c r="M536" s="76" t="e">
        <f>平台团队!#REF!</f>
        <v>#REF!</v>
      </c>
      <c r="N536" s="72" t="e">
        <f>平台团队!#REF!</f>
        <v>#REF!</v>
      </c>
      <c r="O536" s="56" t="e">
        <f>平台团队!#REF!</f>
        <v>#REF!</v>
      </c>
      <c r="P536" s="72" t="e">
        <f>VLOOKUP(B536,[3]Sheet1!$A$3:$C$68,2,FALSE)</f>
        <v>#REF!</v>
      </c>
      <c r="Q536" s="72" t="e">
        <f>VLOOKUP(B536,[3]Sheet1!$A$3:$C$68,3,FALSE)</f>
        <v>#REF!</v>
      </c>
      <c r="R536" s="56" t="e">
        <f>平台团队!#REF!</f>
        <v>#REF!</v>
      </c>
      <c r="S536" s="70"/>
      <c r="T536" s="56">
        <v>2015</v>
      </c>
    </row>
    <row r="537" spans="1:20">
      <c r="A537" s="77" t="e">
        <f>平台团队!#REF!</f>
        <v>#REF!</v>
      </c>
      <c r="B537" s="75" t="e">
        <f>平台团队!#REF!</f>
        <v>#REF!</v>
      </c>
      <c r="C537" s="56" t="e">
        <f>平台团队!#REF!</f>
        <v>#REF!</v>
      </c>
      <c r="D537" s="56" t="e">
        <f>平台团队!#REF!</f>
        <v>#REF!</v>
      </c>
      <c r="E537" s="78" t="e">
        <f t="shared" si="16"/>
        <v>#REF!</v>
      </c>
      <c r="F537" s="56" t="e">
        <f>平台团队!#REF!</f>
        <v>#REF!</v>
      </c>
      <c r="G537" s="78" t="e">
        <f t="shared" si="17"/>
        <v>#REF!</v>
      </c>
      <c r="H537" s="56" t="e">
        <f>平台团队!#REF!</f>
        <v>#REF!</v>
      </c>
      <c r="I537" s="56" t="e">
        <f>平台团队!#REF!</f>
        <v>#REF!</v>
      </c>
      <c r="J537" s="56" t="e">
        <f>平台团队!#REF!</f>
        <v>#REF!</v>
      </c>
      <c r="K537" s="56" t="e">
        <f>平台团队!#REF!</f>
        <v>#REF!</v>
      </c>
      <c r="L537" s="56" t="e">
        <f>平台团队!#REF!</f>
        <v>#REF!</v>
      </c>
      <c r="M537" s="76" t="e">
        <f>平台团队!#REF!</f>
        <v>#REF!</v>
      </c>
      <c r="N537" s="72" t="e">
        <f>平台团队!#REF!</f>
        <v>#REF!</v>
      </c>
      <c r="O537" s="56" t="e">
        <f>平台团队!#REF!</f>
        <v>#REF!</v>
      </c>
      <c r="P537" s="72" t="e">
        <f>VLOOKUP(B537,[3]Sheet1!$A$3:$C$68,2,FALSE)</f>
        <v>#REF!</v>
      </c>
      <c r="Q537" s="72" t="e">
        <f>VLOOKUP(B537,[3]Sheet1!$A$3:$C$68,3,FALSE)</f>
        <v>#REF!</v>
      </c>
      <c r="R537" s="56" t="e">
        <f>平台团队!#REF!</f>
        <v>#REF!</v>
      </c>
      <c r="S537" s="70"/>
      <c r="T537" s="56">
        <v>2015</v>
      </c>
    </row>
    <row r="538" spans="1:20">
      <c r="A538" s="77" t="e">
        <f>平台团队!#REF!</f>
        <v>#REF!</v>
      </c>
      <c r="B538" s="75" t="e">
        <f>平台团队!#REF!</f>
        <v>#REF!</v>
      </c>
      <c r="C538" s="56" t="e">
        <f>平台团队!#REF!</f>
        <v>#REF!</v>
      </c>
      <c r="D538" s="56" t="e">
        <f>平台团队!#REF!</f>
        <v>#REF!</v>
      </c>
      <c r="E538" s="78" t="e">
        <f t="shared" si="16"/>
        <v>#REF!</v>
      </c>
      <c r="F538" s="56" t="e">
        <f>平台团队!#REF!</f>
        <v>#REF!</v>
      </c>
      <c r="G538" s="78" t="e">
        <f t="shared" si="17"/>
        <v>#REF!</v>
      </c>
      <c r="H538" s="56" t="e">
        <f>平台团队!#REF!</f>
        <v>#REF!</v>
      </c>
      <c r="I538" s="56" t="e">
        <f>平台团队!#REF!</f>
        <v>#REF!</v>
      </c>
      <c r="J538" s="56" t="e">
        <f>平台团队!#REF!</f>
        <v>#REF!</v>
      </c>
      <c r="K538" s="56" t="e">
        <f>平台团队!#REF!</f>
        <v>#REF!</v>
      </c>
      <c r="L538" s="56" t="e">
        <f>平台团队!#REF!</f>
        <v>#REF!</v>
      </c>
      <c r="M538" s="76" t="e">
        <f>平台团队!#REF!</f>
        <v>#REF!</v>
      </c>
      <c r="N538" s="72" t="e">
        <f>平台团队!#REF!</f>
        <v>#REF!</v>
      </c>
      <c r="O538" s="56" t="e">
        <f>平台团队!#REF!</f>
        <v>#REF!</v>
      </c>
      <c r="P538" s="72" t="e">
        <f>VLOOKUP(B538,[3]Sheet1!$A$3:$C$68,2,FALSE)</f>
        <v>#REF!</v>
      </c>
      <c r="Q538" s="72" t="e">
        <f>VLOOKUP(B538,[3]Sheet1!$A$3:$C$68,3,FALSE)</f>
        <v>#REF!</v>
      </c>
      <c r="R538" s="56" t="e">
        <f>平台团队!#REF!</f>
        <v>#REF!</v>
      </c>
      <c r="S538" s="70"/>
      <c r="T538" s="56">
        <v>2015</v>
      </c>
    </row>
    <row r="539" spans="1:20">
      <c r="A539" s="77" t="e">
        <f>平台团队!#REF!</f>
        <v>#REF!</v>
      </c>
      <c r="B539" s="75" t="e">
        <f>平台团队!#REF!</f>
        <v>#REF!</v>
      </c>
      <c r="C539" s="56" t="e">
        <f>平台团队!#REF!</f>
        <v>#REF!</v>
      </c>
      <c r="D539" s="56" t="e">
        <f>平台团队!#REF!</f>
        <v>#REF!</v>
      </c>
      <c r="E539" s="78" t="e">
        <f t="shared" si="16"/>
        <v>#REF!</v>
      </c>
      <c r="F539" s="56" t="e">
        <f>平台团队!#REF!</f>
        <v>#REF!</v>
      </c>
      <c r="G539" s="78" t="e">
        <f t="shared" si="17"/>
        <v>#REF!</v>
      </c>
      <c r="H539" s="56" t="e">
        <f>平台团队!#REF!</f>
        <v>#REF!</v>
      </c>
      <c r="I539" s="56" t="e">
        <f>平台团队!#REF!</f>
        <v>#REF!</v>
      </c>
      <c r="J539" s="56" t="e">
        <f>平台团队!#REF!</f>
        <v>#REF!</v>
      </c>
      <c r="K539" s="56" t="e">
        <f>平台团队!#REF!</f>
        <v>#REF!</v>
      </c>
      <c r="L539" s="56" t="e">
        <f>平台团队!#REF!</f>
        <v>#REF!</v>
      </c>
      <c r="M539" s="76" t="e">
        <f>平台团队!#REF!</f>
        <v>#REF!</v>
      </c>
      <c r="N539" s="72" t="e">
        <f>平台团队!#REF!</f>
        <v>#REF!</v>
      </c>
      <c r="O539" s="56" t="e">
        <f>平台团队!#REF!</f>
        <v>#REF!</v>
      </c>
      <c r="P539" s="72" t="e">
        <f>VLOOKUP(B539,[3]Sheet1!$A$3:$C$68,2,FALSE)</f>
        <v>#REF!</v>
      </c>
      <c r="Q539" s="72" t="e">
        <f>VLOOKUP(B539,[3]Sheet1!$A$3:$C$68,3,FALSE)</f>
        <v>#REF!</v>
      </c>
      <c r="R539" s="56" t="e">
        <f>平台团队!#REF!</f>
        <v>#REF!</v>
      </c>
      <c r="S539" s="70"/>
      <c r="T539" s="56">
        <v>2015</v>
      </c>
    </row>
    <row r="540" spans="1:20">
      <c r="A540" s="77" t="e">
        <f>平台团队!#REF!</f>
        <v>#REF!</v>
      </c>
      <c r="B540" s="75" t="e">
        <f>平台团队!#REF!</f>
        <v>#REF!</v>
      </c>
      <c r="C540" s="56" t="e">
        <f>平台团队!#REF!</f>
        <v>#REF!</v>
      </c>
      <c r="D540" s="56" t="e">
        <f>平台团队!#REF!</f>
        <v>#REF!</v>
      </c>
      <c r="E540" s="78" t="e">
        <f t="shared" si="16"/>
        <v>#REF!</v>
      </c>
      <c r="F540" s="56" t="e">
        <f>平台团队!#REF!</f>
        <v>#REF!</v>
      </c>
      <c r="G540" s="78" t="e">
        <f t="shared" si="17"/>
        <v>#REF!</v>
      </c>
      <c r="H540" s="56" t="e">
        <f>平台团队!#REF!</f>
        <v>#REF!</v>
      </c>
      <c r="I540" s="56" t="e">
        <f>平台团队!#REF!</f>
        <v>#REF!</v>
      </c>
      <c r="J540" s="56" t="e">
        <f>平台团队!#REF!</f>
        <v>#REF!</v>
      </c>
      <c r="K540" s="56" t="e">
        <f>平台团队!#REF!</f>
        <v>#REF!</v>
      </c>
      <c r="L540" s="56" t="e">
        <f>平台团队!#REF!</f>
        <v>#REF!</v>
      </c>
      <c r="M540" s="76" t="e">
        <f>平台团队!#REF!</f>
        <v>#REF!</v>
      </c>
      <c r="N540" s="72" t="e">
        <f>平台团队!#REF!</f>
        <v>#REF!</v>
      </c>
      <c r="O540" s="56" t="e">
        <f>平台团队!#REF!</f>
        <v>#REF!</v>
      </c>
      <c r="P540" s="72" t="e">
        <f>VLOOKUP(B540,[3]Sheet1!$A$3:$C$68,2,FALSE)</f>
        <v>#REF!</v>
      </c>
      <c r="Q540" s="72" t="e">
        <f>VLOOKUP(B540,[3]Sheet1!$A$3:$C$68,3,FALSE)</f>
        <v>#REF!</v>
      </c>
      <c r="R540" s="56" t="e">
        <f>平台团队!#REF!</f>
        <v>#REF!</v>
      </c>
      <c r="S540" s="70"/>
      <c r="T540" s="56">
        <v>2015</v>
      </c>
    </row>
    <row r="541" spans="1:20">
      <c r="A541" s="77" t="e">
        <f>平台团队!#REF!</f>
        <v>#REF!</v>
      </c>
      <c r="B541" s="75" t="e">
        <f>平台团队!#REF!</f>
        <v>#REF!</v>
      </c>
      <c r="C541" s="56" t="e">
        <f>平台团队!#REF!</f>
        <v>#REF!</v>
      </c>
      <c r="D541" s="56" t="e">
        <f>平台团队!#REF!</f>
        <v>#REF!</v>
      </c>
      <c r="E541" s="78" t="e">
        <f t="shared" si="16"/>
        <v>#REF!</v>
      </c>
      <c r="F541" s="56" t="e">
        <f>平台团队!#REF!</f>
        <v>#REF!</v>
      </c>
      <c r="G541" s="78" t="e">
        <f t="shared" si="17"/>
        <v>#REF!</v>
      </c>
      <c r="H541" s="56" t="e">
        <f>平台团队!#REF!</f>
        <v>#REF!</v>
      </c>
      <c r="I541" s="56" t="e">
        <f>平台团队!#REF!</f>
        <v>#REF!</v>
      </c>
      <c r="J541" s="56" t="e">
        <f>平台团队!#REF!</f>
        <v>#REF!</v>
      </c>
      <c r="K541" s="56" t="e">
        <f>平台团队!#REF!</f>
        <v>#REF!</v>
      </c>
      <c r="L541" s="56" t="e">
        <f>平台团队!#REF!</f>
        <v>#REF!</v>
      </c>
      <c r="M541" s="76" t="e">
        <f>平台团队!#REF!</f>
        <v>#REF!</v>
      </c>
      <c r="N541" s="72" t="e">
        <f>平台团队!#REF!</f>
        <v>#REF!</v>
      </c>
      <c r="O541" s="56" t="e">
        <f>平台团队!#REF!</f>
        <v>#REF!</v>
      </c>
      <c r="P541" s="72" t="e">
        <f>VLOOKUP(B541,[3]Sheet1!$A$3:$C$68,2,FALSE)</f>
        <v>#REF!</v>
      </c>
      <c r="Q541" s="72" t="e">
        <f>VLOOKUP(B541,[3]Sheet1!$A$3:$C$68,3,FALSE)</f>
        <v>#REF!</v>
      </c>
      <c r="R541" s="56" t="e">
        <f>平台团队!#REF!</f>
        <v>#REF!</v>
      </c>
      <c r="S541" s="70"/>
      <c r="T541" s="56">
        <v>2015</v>
      </c>
    </row>
    <row r="542" spans="1:20">
      <c r="A542" s="77" t="e">
        <f>平台团队!#REF!</f>
        <v>#REF!</v>
      </c>
      <c r="B542" s="75" t="e">
        <f>平台团队!#REF!</f>
        <v>#REF!</v>
      </c>
      <c r="C542" s="56" t="e">
        <f>平台团队!#REF!</f>
        <v>#REF!</v>
      </c>
      <c r="D542" s="56" t="e">
        <f>平台团队!#REF!</f>
        <v>#REF!</v>
      </c>
      <c r="E542" s="78" t="e">
        <f t="shared" si="16"/>
        <v>#REF!</v>
      </c>
      <c r="F542" s="56" t="e">
        <f>平台团队!#REF!</f>
        <v>#REF!</v>
      </c>
      <c r="G542" s="78" t="e">
        <f t="shared" si="17"/>
        <v>#REF!</v>
      </c>
      <c r="H542" s="56" t="e">
        <f>平台团队!#REF!</f>
        <v>#REF!</v>
      </c>
      <c r="I542" s="56" t="e">
        <f>平台团队!#REF!</f>
        <v>#REF!</v>
      </c>
      <c r="J542" s="56" t="e">
        <f>平台团队!#REF!</f>
        <v>#REF!</v>
      </c>
      <c r="K542" s="56" t="e">
        <f>平台团队!#REF!</f>
        <v>#REF!</v>
      </c>
      <c r="L542" s="56" t="e">
        <f>平台团队!#REF!</f>
        <v>#REF!</v>
      </c>
      <c r="M542" s="76" t="e">
        <f>平台团队!#REF!</f>
        <v>#REF!</v>
      </c>
      <c r="N542" s="72" t="e">
        <f>平台团队!#REF!</f>
        <v>#REF!</v>
      </c>
      <c r="O542" s="56" t="e">
        <f>平台团队!#REF!</f>
        <v>#REF!</v>
      </c>
      <c r="P542" s="72" t="e">
        <f>VLOOKUP(B542,[3]Sheet1!$A$3:$C$68,2,FALSE)</f>
        <v>#REF!</v>
      </c>
      <c r="Q542" s="72" t="e">
        <f>VLOOKUP(B542,[3]Sheet1!$A$3:$C$68,3,FALSE)</f>
        <v>#REF!</v>
      </c>
      <c r="R542" s="56" t="e">
        <f>平台团队!#REF!</f>
        <v>#REF!</v>
      </c>
      <c r="S542" s="70"/>
      <c r="T542" s="56">
        <v>2015</v>
      </c>
    </row>
    <row r="543" spans="1:20">
      <c r="A543" s="77" t="e">
        <f>平台团队!#REF!</f>
        <v>#REF!</v>
      </c>
      <c r="B543" s="75" t="e">
        <f>平台团队!#REF!</f>
        <v>#REF!</v>
      </c>
      <c r="C543" s="56" t="e">
        <f>平台团队!#REF!</f>
        <v>#REF!</v>
      </c>
      <c r="D543" s="56" t="e">
        <f>平台团队!#REF!</f>
        <v>#REF!</v>
      </c>
      <c r="E543" s="78" t="e">
        <f t="shared" si="16"/>
        <v>#REF!</v>
      </c>
      <c r="F543" s="56" t="e">
        <f>平台团队!#REF!</f>
        <v>#REF!</v>
      </c>
      <c r="G543" s="78" t="e">
        <f t="shared" si="17"/>
        <v>#REF!</v>
      </c>
      <c r="H543" s="56" t="e">
        <f>平台团队!#REF!</f>
        <v>#REF!</v>
      </c>
      <c r="I543" s="56" t="e">
        <f>平台团队!#REF!</f>
        <v>#REF!</v>
      </c>
      <c r="J543" s="56" t="e">
        <f>平台团队!#REF!</f>
        <v>#REF!</v>
      </c>
      <c r="K543" s="56" t="e">
        <f>平台团队!#REF!</f>
        <v>#REF!</v>
      </c>
      <c r="L543" s="56" t="e">
        <f>平台团队!#REF!</f>
        <v>#REF!</v>
      </c>
      <c r="M543" s="76" t="e">
        <f>平台团队!#REF!</f>
        <v>#REF!</v>
      </c>
      <c r="N543" s="72" t="e">
        <f>平台团队!#REF!</f>
        <v>#REF!</v>
      </c>
      <c r="O543" s="56" t="e">
        <f>平台团队!#REF!</f>
        <v>#REF!</v>
      </c>
      <c r="P543" s="72" t="e">
        <f>VLOOKUP(B543,[3]Sheet1!$A$3:$C$68,2,FALSE)</f>
        <v>#REF!</v>
      </c>
      <c r="Q543" s="72" t="e">
        <f>VLOOKUP(B543,[3]Sheet1!$A$3:$C$68,3,FALSE)</f>
        <v>#REF!</v>
      </c>
      <c r="R543" s="56" t="e">
        <f>平台团队!#REF!</f>
        <v>#REF!</v>
      </c>
      <c r="S543" s="70"/>
      <c r="T543" s="56">
        <v>2015</v>
      </c>
    </row>
    <row r="544" spans="1:20">
      <c r="A544" s="77" t="e">
        <f>平台团队!#REF!</f>
        <v>#REF!</v>
      </c>
      <c r="B544" s="75" t="e">
        <f>平台团队!#REF!</f>
        <v>#REF!</v>
      </c>
      <c r="C544" s="56" t="e">
        <f>平台团队!#REF!</f>
        <v>#REF!</v>
      </c>
      <c r="D544" s="56" t="e">
        <f>平台团队!#REF!</f>
        <v>#REF!</v>
      </c>
      <c r="E544" s="78" t="e">
        <f t="shared" si="16"/>
        <v>#REF!</v>
      </c>
      <c r="F544" s="56" t="e">
        <f>平台团队!#REF!</f>
        <v>#REF!</v>
      </c>
      <c r="G544" s="78" t="e">
        <f t="shared" si="17"/>
        <v>#REF!</v>
      </c>
      <c r="H544" s="56" t="e">
        <f>平台团队!#REF!</f>
        <v>#REF!</v>
      </c>
      <c r="I544" s="56" t="e">
        <f>平台团队!#REF!</f>
        <v>#REF!</v>
      </c>
      <c r="J544" s="56" t="e">
        <f>平台团队!#REF!</f>
        <v>#REF!</v>
      </c>
      <c r="K544" s="56" t="e">
        <f>平台团队!#REF!</f>
        <v>#REF!</v>
      </c>
      <c r="L544" s="56" t="e">
        <f>平台团队!#REF!</f>
        <v>#REF!</v>
      </c>
      <c r="M544" s="76" t="e">
        <f>平台团队!#REF!</f>
        <v>#REF!</v>
      </c>
      <c r="N544" s="72" t="e">
        <f>平台团队!#REF!</f>
        <v>#REF!</v>
      </c>
      <c r="O544" s="56" t="e">
        <f>平台团队!#REF!</f>
        <v>#REF!</v>
      </c>
      <c r="P544" s="72" t="e">
        <f>VLOOKUP(B544,[3]Sheet1!$A$3:$C$68,2,FALSE)</f>
        <v>#REF!</v>
      </c>
      <c r="Q544" s="72" t="e">
        <f>VLOOKUP(B544,[3]Sheet1!$A$3:$C$68,3,FALSE)</f>
        <v>#REF!</v>
      </c>
      <c r="R544" s="56" t="e">
        <f>平台团队!#REF!</f>
        <v>#REF!</v>
      </c>
      <c r="S544" s="70"/>
      <c r="T544" s="56">
        <v>2015</v>
      </c>
    </row>
    <row r="545" spans="1:20">
      <c r="A545" s="77" t="e">
        <f>平台团队!#REF!</f>
        <v>#REF!</v>
      </c>
      <c r="B545" s="75" t="e">
        <f>平台团队!#REF!</f>
        <v>#REF!</v>
      </c>
      <c r="C545" s="56" t="e">
        <f>平台团队!#REF!</f>
        <v>#REF!</v>
      </c>
      <c r="D545" s="56" t="e">
        <f>平台团队!#REF!</f>
        <v>#REF!</v>
      </c>
      <c r="E545" s="78" t="e">
        <f t="shared" si="16"/>
        <v>#REF!</v>
      </c>
      <c r="F545" s="56" t="e">
        <f>平台团队!#REF!</f>
        <v>#REF!</v>
      </c>
      <c r="G545" s="78" t="e">
        <f t="shared" si="17"/>
        <v>#REF!</v>
      </c>
      <c r="H545" s="56" t="e">
        <f>平台团队!#REF!</f>
        <v>#REF!</v>
      </c>
      <c r="I545" s="56" t="e">
        <f>平台团队!#REF!</f>
        <v>#REF!</v>
      </c>
      <c r="J545" s="56" t="e">
        <f>平台团队!#REF!</f>
        <v>#REF!</v>
      </c>
      <c r="K545" s="56" t="e">
        <f>平台团队!#REF!</f>
        <v>#REF!</v>
      </c>
      <c r="L545" s="56" t="e">
        <f>平台团队!#REF!</f>
        <v>#REF!</v>
      </c>
      <c r="M545" s="76" t="e">
        <f>平台团队!#REF!</f>
        <v>#REF!</v>
      </c>
      <c r="N545" s="72" t="e">
        <f>平台团队!#REF!</f>
        <v>#REF!</v>
      </c>
      <c r="O545" s="56" t="e">
        <f>平台团队!#REF!</f>
        <v>#REF!</v>
      </c>
      <c r="P545" s="72" t="e">
        <f>VLOOKUP(B545,[3]Sheet1!$A$3:$C$68,2,FALSE)</f>
        <v>#REF!</v>
      </c>
      <c r="Q545" s="72" t="e">
        <f>VLOOKUP(B545,[3]Sheet1!$A$3:$C$68,3,FALSE)</f>
        <v>#REF!</v>
      </c>
      <c r="R545" s="56" t="e">
        <f>平台团队!#REF!</f>
        <v>#REF!</v>
      </c>
      <c r="S545" s="70"/>
      <c r="T545" s="56">
        <v>2015</v>
      </c>
    </row>
    <row r="546" spans="1:20">
      <c r="A546" s="77" t="e">
        <f>平台团队!#REF!</f>
        <v>#REF!</v>
      </c>
      <c r="B546" s="75" t="e">
        <f>平台团队!#REF!</f>
        <v>#REF!</v>
      </c>
      <c r="C546" s="56" t="e">
        <f>平台团队!#REF!</f>
        <v>#REF!</v>
      </c>
      <c r="D546" s="56" t="e">
        <f>平台团队!#REF!</f>
        <v>#REF!</v>
      </c>
      <c r="E546" s="78" t="e">
        <f t="shared" si="16"/>
        <v>#REF!</v>
      </c>
      <c r="F546" s="56" t="e">
        <f>平台团队!#REF!</f>
        <v>#REF!</v>
      </c>
      <c r="G546" s="78" t="e">
        <f t="shared" si="17"/>
        <v>#REF!</v>
      </c>
      <c r="H546" s="56" t="e">
        <f>平台团队!#REF!</f>
        <v>#REF!</v>
      </c>
      <c r="I546" s="56" t="e">
        <f>平台团队!#REF!</f>
        <v>#REF!</v>
      </c>
      <c r="J546" s="56" t="e">
        <f>平台团队!#REF!</f>
        <v>#REF!</v>
      </c>
      <c r="K546" s="56" t="e">
        <f>平台团队!#REF!</f>
        <v>#REF!</v>
      </c>
      <c r="L546" s="56" t="e">
        <f>平台团队!#REF!</f>
        <v>#REF!</v>
      </c>
      <c r="M546" s="76" t="e">
        <f>平台团队!#REF!</f>
        <v>#REF!</v>
      </c>
      <c r="N546" s="72" t="e">
        <f>平台团队!#REF!</f>
        <v>#REF!</v>
      </c>
      <c r="O546" s="56" t="e">
        <f>平台团队!#REF!</f>
        <v>#REF!</v>
      </c>
      <c r="P546" s="72" t="e">
        <f>VLOOKUP(B546,[3]Sheet1!$A$3:$C$68,2,FALSE)</f>
        <v>#REF!</v>
      </c>
      <c r="Q546" s="72" t="e">
        <f>VLOOKUP(B546,[3]Sheet1!$A$3:$C$68,3,FALSE)</f>
        <v>#REF!</v>
      </c>
      <c r="R546" s="56" t="e">
        <f>平台团队!#REF!</f>
        <v>#REF!</v>
      </c>
      <c r="S546" s="70"/>
      <c r="T546" s="56">
        <v>2015</v>
      </c>
    </row>
    <row r="547" spans="1:20">
      <c r="A547" s="77" t="e">
        <f>平台团队!#REF!</f>
        <v>#REF!</v>
      </c>
      <c r="B547" s="75" t="e">
        <f>平台团队!#REF!</f>
        <v>#REF!</v>
      </c>
      <c r="C547" s="56" t="e">
        <f>平台团队!#REF!</f>
        <v>#REF!</v>
      </c>
      <c r="D547" s="56" t="e">
        <f>平台团队!#REF!</f>
        <v>#REF!</v>
      </c>
      <c r="E547" s="78" t="e">
        <f t="shared" si="16"/>
        <v>#REF!</v>
      </c>
      <c r="F547" s="56" t="e">
        <f>平台团队!#REF!</f>
        <v>#REF!</v>
      </c>
      <c r="G547" s="78" t="e">
        <f t="shared" si="17"/>
        <v>#REF!</v>
      </c>
      <c r="H547" s="56" t="e">
        <f>平台团队!#REF!</f>
        <v>#REF!</v>
      </c>
      <c r="I547" s="56" t="e">
        <f>平台团队!#REF!</f>
        <v>#REF!</v>
      </c>
      <c r="J547" s="56" t="e">
        <f>平台团队!#REF!</f>
        <v>#REF!</v>
      </c>
      <c r="K547" s="56" t="e">
        <f>平台团队!#REF!</f>
        <v>#REF!</v>
      </c>
      <c r="L547" s="56" t="e">
        <f>平台团队!#REF!</f>
        <v>#REF!</v>
      </c>
      <c r="M547" s="76" t="e">
        <f>平台团队!#REF!</f>
        <v>#REF!</v>
      </c>
      <c r="N547" s="72" t="e">
        <f>平台团队!#REF!</f>
        <v>#REF!</v>
      </c>
      <c r="O547" s="56" t="e">
        <f>平台团队!#REF!</f>
        <v>#REF!</v>
      </c>
      <c r="P547" s="72" t="e">
        <f>VLOOKUP(B547,[3]Sheet1!$A$3:$C$68,2,FALSE)</f>
        <v>#REF!</v>
      </c>
      <c r="Q547" s="72" t="e">
        <f>VLOOKUP(B547,[3]Sheet1!$A$3:$C$68,3,FALSE)</f>
        <v>#REF!</v>
      </c>
      <c r="R547" s="56" t="e">
        <f>平台团队!#REF!</f>
        <v>#REF!</v>
      </c>
      <c r="S547" s="70"/>
      <c r="T547" s="56">
        <v>2015</v>
      </c>
    </row>
    <row r="548" spans="1:20">
      <c r="A548" s="77" t="e">
        <f>平台团队!#REF!</f>
        <v>#REF!</v>
      </c>
      <c r="B548" s="75" t="e">
        <f>平台团队!#REF!</f>
        <v>#REF!</v>
      </c>
      <c r="C548" s="56" t="e">
        <f>平台团队!#REF!</f>
        <v>#REF!</v>
      </c>
      <c r="D548" s="56" t="e">
        <f>平台团队!#REF!</f>
        <v>#REF!</v>
      </c>
      <c r="E548" s="78" t="e">
        <f t="shared" si="16"/>
        <v>#REF!</v>
      </c>
      <c r="F548" s="56" t="e">
        <f>平台团队!#REF!</f>
        <v>#REF!</v>
      </c>
      <c r="G548" s="78" t="e">
        <f t="shared" si="17"/>
        <v>#REF!</v>
      </c>
      <c r="H548" s="56" t="e">
        <f>平台团队!#REF!</f>
        <v>#REF!</v>
      </c>
      <c r="I548" s="56" t="e">
        <f>平台团队!#REF!</f>
        <v>#REF!</v>
      </c>
      <c r="J548" s="56" t="e">
        <f>平台团队!#REF!</f>
        <v>#REF!</v>
      </c>
      <c r="K548" s="56" t="e">
        <f>平台团队!#REF!</f>
        <v>#REF!</v>
      </c>
      <c r="L548" s="56" t="e">
        <f>平台团队!#REF!</f>
        <v>#REF!</v>
      </c>
      <c r="M548" s="76" t="e">
        <f>平台团队!#REF!</f>
        <v>#REF!</v>
      </c>
      <c r="N548" s="72" t="e">
        <f>平台团队!#REF!</f>
        <v>#REF!</v>
      </c>
      <c r="O548" s="56" t="e">
        <f>平台团队!#REF!</f>
        <v>#REF!</v>
      </c>
      <c r="P548" s="72" t="e">
        <f>VLOOKUP(B548,[3]Sheet1!$A$3:$C$68,2,FALSE)</f>
        <v>#REF!</v>
      </c>
      <c r="Q548" s="72" t="e">
        <f>VLOOKUP(B548,[3]Sheet1!$A$3:$C$68,3,FALSE)</f>
        <v>#REF!</v>
      </c>
      <c r="R548" s="56" t="e">
        <f>平台团队!#REF!</f>
        <v>#REF!</v>
      </c>
      <c r="S548" s="70"/>
      <c r="T548" s="56">
        <v>2015</v>
      </c>
    </row>
    <row r="549" spans="1:20">
      <c r="A549" s="77" t="e">
        <f>平台团队!#REF!</f>
        <v>#REF!</v>
      </c>
      <c r="B549" s="75" t="e">
        <f>平台团队!#REF!</f>
        <v>#REF!</v>
      </c>
      <c r="C549" s="56" t="e">
        <f>平台团队!#REF!</f>
        <v>#REF!</v>
      </c>
      <c r="D549" s="56" t="e">
        <f>平台团队!#REF!</f>
        <v>#REF!</v>
      </c>
      <c r="E549" s="78" t="e">
        <f t="shared" si="16"/>
        <v>#REF!</v>
      </c>
      <c r="F549" s="56" t="e">
        <f>平台团队!#REF!</f>
        <v>#REF!</v>
      </c>
      <c r="G549" s="78" t="e">
        <f t="shared" si="17"/>
        <v>#REF!</v>
      </c>
      <c r="H549" s="56" t="e">
        <f>平台团队!#REF!</f>
        <v>#REF!</v>
      </c>
      <c r="I549" s="56" t="e">
        <f>平台团队!#REF!</f>
        <v>#REF!</v>
      </c>
      <c r="J549" s="56" t="e">
        <f>平台团队!#REF!</f>
        <v>#REF!</v>
      </c>
      <c r="K549" s="56" t="e">
        <f>平台团队!#REF!</f>
        <v>#REF!</v>
      </c>
      <c r="L549" s="56" t="e">
        <f>平台团队!#REF!</f>
        <v>#REF!</v>
      </c>
      <c r="M549" s="76" t="e">
        <f>平台团队!#REF!</f>
        <v>#REF!</v>
      </c>
      <c r="N549" s="72" t="e">
        <f>平台团队!#REF!</f>
        <v>#REF!</v>
      </c>
      <c r="O549" s="56" t="e">
        <f>平台团队!#REF!</f>
        <v>#REF!</v>
      </c>
      <c r="P549" s="72" t="e">
        <f>VLOOKUP(B549,[3]Sheet1!$A$3:$C$68,2,FALSE)</f>
        <v>#REF!</v>
      </c>
      <c r="Q549" s="72" t="e">
        <f>VLOOKUP(B549,[3]Sheet1!$A$3:$C$68,3,FALSE)</f>
        <v>#REF!</v>
      </c>
      <c r="R549" s="56" t="e">
        <f>平台团队!#REF!</f>
        <v>#REF!</v>
      </c>
      <c r="S549" s="70"/>
      <c r="T549" s="56">
        <v>2015</v>
      </c>
    </row>
    <row r="550" spans="1:20">
      <c r="A550" s="77" t="e">
        <f>平台团队!#REF!</f>
        <v>#REF!</v>
      </c>
      <c r="B550" s="75" t="e">
        <f>平台团队!#REF!</f>
        <v>#REF!</v>
      </c>
      <c r="C550" s="56" t="e">
        <f>平台团队!#REF!</f>
        <v>#REF!</v>
      </c>
      <c r="D550" s="56" t="e">
        <f>平台团队!#REF!</f>
        <v>#REF!</v>
      </c>
      <c r="E550" s="78" t="e">
        <f t="shared" si="16"/>
        <v>#REF!</v>
      </c>
      <c r="F550" s="56" t="e">
        <f>平台团队!#REF!</f>
        <v>#REF!</v>
      </c>
      <c r="G550" s="78" t="e">
        <f t="shared" si="17"/>
        <v>#REF!</v>
      </c>
      <c r="H550" s="56" t="e">
        <f>平台团队!#REF!</f>
        <v>#REF!</v>
      </c>
      <c r="I550" s="56" t="e">
        <f>平台团队!#REF!</f>
        <v>#REF!</v>
      </c>
      <c r="J550" s="56" t="e">
        <f>平台团队!#REF!</f>
        <v>#REF!</v>
      </c>
      <c r="K550" s="56" t="e">
        <f>平台团队!#REF!</f>
        <v>#REF!</v>
      </c>
      <c r="L550" s="56" t="e">
        <f>平台团队!#REF!</f>
        <v>#REF!</v>
      </c>
      <c r="M550" s="76" t="e">
        <f>平台团队!#REF!</f>
        <v>#REF!</v>
      </c>
      <c r="N550" s="72" t="e">
        <f>平台团队!#REF!</f>
        <v>#REF!</v>
      </c>
      <c r="O550" s="56" t="e">
        <f>平台团队!#REF!</f>
        <v>#REF!</v>
      </c>
      <c r="P550" s="72" t="e">
        <f>VLOOKUP(B550,[3]Sheet1!$A$3:$C$68,2,FALSE)</f>
        <v>#REF!</v>
      </c>
      <c r="Q550" s="72" t="e">
        <f>VLOOKUP(B550,[3]Sheet1!$A$3:$C$68,3,FALSE)</f>
        <v>#REF!</v>
      </c>
      <c r="R550" s="56" t="e">
        <f>平台团队!#REF!</f>
        <v>#REF!</v>
      </c>
      <c r="S550" s="70"/>
      <c r="T550" s="56">
        <v>2015</v>
      </c>
    </row>
    <row r="551" spans="1:20">
      <c r="A551" s="77" t="e">
        <f>平台团队!#REF!</f>
        <v>#REF!</v>
      </c>
      <c r="B551" s="75" t="e">
        <f>平台团队!#REF!</f>
        <v>#REF!</v>
      </c>
      <c r="C551" s="56" t="e">
        <f>平台团队!#REF!</f>
        <v>#REF!</v>
      </c>
      <c r="D551" s="56" t="e">
        <f>平台团队!#REF!</f>
        <v>#REF!</v>
      </c>
      <c r="E551" s="78" t="e">
        <f t="shared" si="16"/>
        <v>#REF!</v>
      </c>
      <c r="F551" s="56" t="e">
        <f>平台团队!#REF!</f>
        <v>#REF!</v>
      </c>
      <c r="G551" s="78" t="e">
        <f t="shared" si="17"/>
        <v>#REF!</v>
      </c>
      <c r="H551" s="56" t="e">
        <f>平台团队!#REF!</f>
        <v>#REF!</v>
      </c>
      <c r="I551" s="56" t="e">
        <f>平台团队!#REF!</f>
        <v>#REF!</v>
      </c>
      <c r="J551" s="56" t="e">
        <f>平台团队!#REF!</f>
        <v>#REF!</v>
      </c>
      <c r="K551" s="56" t="e">
        <f>平台团队!#REF!</f>
        <v>#REF!</v>
      </c>
      <c r="L551" s="56" t="e">
        <f>平台团队!#REF!</f>
        <v>#REF!</v>
      </c>
      <c r="M551" s="76" t="e">
        <f>平台团队!#REF!</f>
        <v>#REF!</v>
      </c>
      <c r="N551" s="72" t="e">
        <f>平台团队!#REF!</f>
        <v>#REF!</v>
      </c>
      <c r="O551" s="56" t="e">
        <f>平台团队!#REF!</f>
        <v>#REF!</v>
      </c>
      <c r="P551" s="72" t="e">
        <f>VLOOKUP(B551,[3]Sheet1!$A$3:$C$68,2,FALSE)</f>
        <v>#REF!</v>
      </c>
      <c r="Q551" s="72" t="e">
        <f>VLOOKUP(B551,[3]Sheet1!$A$3:$C$68,3,FALSE)</f>
        <v>#REF!</v>
      </c>
      <c r="R551" s="56" t="e">
        <f>平台团队!#REF!</f>
        <v>#REF!</v>
      </c>
      <c r="S551" s="70"/>
      <c r="T551" s="56">
        <v>2015</v>
      </c>
    </row>
    <row r="552" spans="1:20">
      <c r="A552" s="77" t="e">
        <f>平台团队!#REF!</f>
        <v>#REF!</v>
      </c>
      <c r="B552" s="75" t="e">
        <f>平台团队!#REF!</f>
        <v>#REF!</v>
      </c>
      <c r="C552" s="56" t="e">
        <f>平台团队!#REF!</f>
        <v>#REF!</v>
      </c>
      <c r="D552" s="56" t="e">
        <f>平台团队!#REF!</f>
        <v>#REF!</v>
      </c>
      <c r="E552" s="78" t="e">
        <f t="shared" si="16"/>
        <v>#REF!</v>
      </c>
      <c r="F552" s="56" t="e">
        <f>平台团队!#REF!</f>
        <v>#REF!</v>
      </c>
      <c r="G552" s="78" t="e">
        <f t="shared" si="17"/>
        <v>#REF!</v>
      </c>
      <c r="H552" s="56" t="e">
        <f>平台团队!#REF!</f>
        <v>#REF!</v>
      </c>
      <c r="I552" s="56" t="e">
        <f>平台团队!#REF!</f>
        <v>#REF!</v>
      </c>
      <c r="J552" s="56" t="e">
        <f>平台团队!#REF!</f>
        <v>#REF!</v>
      </c>
      <c r="K552" s="56" t="e">
        <f>平台团队!#REF!</f>
        <v>#REF!</v>
      </c>
      <c r="L552" s="56" t="e">
        <f>平台团队!#REF!</f>
        <v>#REF!</v>
      </c>
      <c r="M552" s="76" t="e">
        <f>平台团队!#REF!</f>
        <v>#REF!</v>
      </c>
      <c r="N552" s="72" t="e">
        <f>平台团队!#REF!</f>
        <v>#REF!</v>
      </c>
      <c r="O552" s="56" t="e">
        <f>平台团队!#REF!</f>
        <v>#REF!</v>
      </c>
      <c r="P552" s="72" t="e">
        <f>VLOOKUP(B552,[3]Sheet1!$A$3:$C$68,2,FALSE)</f>
        <v>#REF!</v>
      </c>
      <c r="Q552" s="72" t="e">
        <f>VLOOKUP(B552,[3]Sheet1!$A$3:$C$68,3,FALSE)</f>
        <v>#REF!</v>
      </c>
      <c r="R552" s="56" t="e">
        <f>平台团队!#REF!</f>
        <v>#REF!</v>
      </c>
      <c r="S552" s="70"/>
      <c r="T552" s="56">
        <v>2015</v>
      </c>
    </row>
    <row r="553" spans="1:20">
      <c r="A553" s="77" t="e">
        <f>平台团队!#REF!</f>
        <v>#REF!</v>
      </c>
      <c r="B553" s="75" t="e">
        <f>平台团队!#REF!</f>
        <v>#REF!</v>
      </c>
      <c r="C553" s="56" t="e">
        <f>平台团队!#REF!</f>
        <v>#REF!</v>
      </c>
      <c r="D553" s="56" t="e">
        <f>平台团队!#REF!</f>
        <v>#REF!</v>
      </c>
      <c r="E553" s="78" t="e">
        <f t="shared" si="16"/>
        <v>#REF!</v>
      </c>
      <c r="F553" s="56" t="e">
        <f>平台团队!#REF!</f>
        <v>#REF!</v>
      </c>
      <c r="G553" s="78" t="e">
        <f t="shared" si="17"/>
        <v>#REF!</v>
      </c>
      <c r="H553" s="56" t="e">
        <f>平台团队!#REF!</f>
        <v>#REF!</v>
      </c>
      <c r="I553" s="56" t="e">
        <f>平台团队!#REF!</f>
        <v>#REF!</v>
      </c>
      <c r="J553" s="56" t="e">
        <f>平台团队!#REF!</f>
        <v>#REF!</v>
      </c>
      <c r="K553" s="56" t="e">
        <f>平台团队!#REF!</f>
        <v>#REF!</v>
      </c>
      <c r="L553" s="56" t="e">
        <f>平台团队!#REF!</f>
        <v>#REF!</v>
      </c>
      <c r="M553" s="76" t="e">
        <f>平台团队!#REF!</f>
        <v>#REF!</v>
      </c>
      <c r="N553" s="72" t="e">
        <f>平台团队!#REF!</f>
        <v>#REF!</v>
      </c>
      <c r="O553" s="56" t="e">
        <f>平台团队!#REF!</f>
        <v>#REF!</v>
      </c>
      <c r="P553" s="72" t="e">
        <f>VLOOKUP(B553,[3]Sheet1!$A$3:$C$68,2,FALSE)</f>
        <v>#REF!</v>
      </c>
      <c r="Q553" s="72" t="e">
        <f>VLOOKUP(B553,[3]Sheet1!$A$3:$C$68,3,FALSE)</f>
        <v>#REF!</v>
      </c>
      <c r="R553" s="56" t="e">
        <f>平台团队!#REF!</f>
        <v>#REF!</v>
      </c>
      <c r="S553" s="70"/>
      <c r="T553" s="56">
        <v>2015</v>
      </c>
    </row>
    <row r="554" spans="1:20">
      <c r="A554" s="77" t="e">
        <f>平台团队!#REF!</f>
        <v>#REF!</v>
      </c>
      <c r="B554" s="75" t="e">
        <f>平台团队!#REF!</f>
        <v>#REF!</v>
      </c>
      <c r="C554" s="56" t="e">
        <f>平台团队!#REF!</f>
        <v>#REF!</v>
      </c>
      <c r="D554" s="56" t="e">
        <f>平台团队!#REF!</f>
        <v>#REF!</v>
      </c>
      <c r="E554" s="78" t="e">
        <f t="shared" si="16"/>
        <v>#REF!</v>
      </c>
      <c r="F554" s="56" t="e">
        <f>平台团队!#REF!</f>
        <v>#REF!</v>
      </c>
      <c r="G554" s="78" t="e">
        <f t="shared" si="17"/>
        <v>#REF!</v>
      </c>
      <c r="H554" s="56" t="e">
        <f>平台团队!#REF!</f>
        <v>#REF!</v>
      </c>
      <c r="I554" s="56" t="e">
        <f>平台团队!#REF!</f>
        <v>#REF!</v>
      </c>
      <c r="J554" s="56" t="e">
        <f>平台团队!#REF!</f>
        <v>#REF!</v>
      </c>
      <c r="K554" s="56" t="e">
        <f>平台团队!#REF!</f>
        <v>#REF!</v>
      </c>
      <c r="L554" s="56" t="e">
        <f>平台团队!#REF!</f>
        <v>#REF!</v>
      </c>
      <c r="M554" s="76" t="e">
        <f>平台团队!#REF!</f>
        <v>#REF!</v>
      </c>
      <c r="N554" s="72" t="e">
        <f>平台团队!#REF!</f>
        <v>#REF!</v>
      </c>
      <c r="O554" s="56" t="e">
        <f>平台团队!#REF!</f>
        <v>#REF!</v>
      </c>
      <c r="P554" s="72" t="e">
        <f>VLOOKUP(B554,[3]Sheet1!$A$3:$C$68,2,FALSE)</f>
        <v>#REF!</v>
      </c>
      <c r="Q554" s="72" t="e">
        <f>VLOOKUP(B554,[3]Sheet1!$A$3:$C$68,3,FALSE)</f>
        <v>#REF!</v>
      </c>
      <c r="R554" s="56" t="e">
        <f>平台团队!#REF!</f>
        <v>#REF!</v>
      </c>
      <c r="S554" s="70"/>
      <c r="T554" s="56">
        <v>2015</v>
      </c>
    </row>
    <row r="555" spans="1:20">
      <c r="A555" s="77" t="e">
        <f>平台团队!#REF!</f>
        <v>#REF!</v>
      </c>
      <c r="B555" s="75" t="e">
        <f>平台团队!#REF!</f>
        <v>#REF!</v>
      </c>
      <c r="C555" s="56" t="e">
        <f>平台团队!#REF!</f>
        <v>#REF!</v>
      </c>
      <c r="D555" s="56" t="e">
        <f>平台团队!#REF!</f>
        <v>#REF!</v>
      </c>
      <c r="E555" s="78" t="e">
        <f t="shared" si="16"/>
        <v>#REF!</v>
      </c>
      <c r="F555" s="56" t="e">
        <f>平台团队!#REF!</f>
        <v>#REF!</v>
      </c>
      <c r="G555" s="78" t="e">
        <f t="shared" si="17"/>
        <v>#REF!</v>
      </c>
      <c r="H555" s="56" t="e">
        <f>平台团队!#REF!</f>
        <v>#REF!</v>
      </c>
      <c r="I555" s="56" t="e">
        <f>平台团队!#REF!</f>
        <v>#REF!</v>
      </c>
      <c r="J555" s="56" t="e">
        <f>平台团队!#REF!</f>
        <v>#REF!</v>
      </c>
      <c r="K555" s="56" t="e">
        <f>平台团队!#REF!</f>
        <v>#REF!</v>
      </c>
      <c r="L555" s="56" t="e">
        <f>平台团队!#REF!</f>
        <v>#REF!</v>
      </c>
      <c r="M555" s="76" t="e">
        <f>平台团队!#REF!</f>
        <v>#REF!</v>
      </c>
      <c r="N555" s="72" t="e">
        <f>平台团队!#REF!</f>
        <v>#REF!</v>
      </c>
      <c r="O555" s="56" t="e">
        <f>平台团队!#REF!</f>
        <v>#REF!</v>
      </c>
      <c r="P555" s="72" t="e">
        <f>VLOOKUP(B555,[3]Sheet1!$A$3:$C$68,2,FALSE)</f>
        <v>#REF!</v>
      </c>
      <c r="Q555" s="72" t="e">
        <f>VLOOKUP(B555,[3]Sheet1!$A$3:$C$68,3,FALSE)</f>
        <v>#REF!</v>
      </c>
      <c r="R555" s="56" t="e">
        <f>平台团队!#REF!</f>
        <v>#REF!</v>
      </c>
      <c r="S555" s="70"/>
      <c r="T555" s="56">
        <v>2015</v>
      </c>
    </row>
    <row r="556" spans="1:20">
      <c r="A556" s="77" t="e">
        <f>平台团队!#REF!</f>
        <v>#REF!</v>
      </c>
      <c r="B556" s="75" t="e">
        <f>平台团队!#REF!</f>
        <v>#REF!</v>
      </c>
      <c r="C556" s="56" t="e">
        <f>平台团队!#REF!</f>
        <v>#REF!</v>
      </c>
      <c r="D556" s="56" t="e">
        <f>平台团队!#REF!</f>
        <v>#REF!</v>
      </c>
      <c r="E556" s="78" t="e">
        <f t="shared" si="16"/>
        <v>#REF!</v>
      </c>
      <c r="F556" s="56" t="e">
        <f>平台团队!#REF!</f>
        <v>#REF!</v>
      </c>
      <c r="G556" s="78" t="e">
        <f t="shared" si="17"/>
        <v>#REF!</v>
      </c>
      <c r="H556" s="56" t="e">
        <f>平台团队!#REF!</f>
        <v>#REF!</v>
      </c>
      <c r="I556" s="56" t="e">
        <f>平台团队!#REF!</f>
        <v>#REF!</v>
      </c>
      <c r="J556" s="56" t="e">
        <f>平台团队!#REF!</f>
        <v>#REF!</v>
      </c>
      <c r="K556" s="56" t="e">
        <f>平台团队!#REF!</f>
        <v>#REF!</v>
      </c>
      <c r="L556" s="56" t="e">
        <f>平台团队!#REF!</f>
        <v>#REF!</v>
      </c>
      <c r="M556" s="76" t="e">
        <f>平台团队!#REF!</f>
        <v>#REF!</v>
      </c>
      <c r="N556" s="72" t="e">
        <f>平台团队!#REF!</f>
        <v>#REF!</v>
      </c>
      <c r="O556" s="56" t="e">
        <f>平台团队!#REF!</f>
        <v>#REF!</v>
      </c>
      <c r="P556" s="72" t="e">
        <f>VLOOKUP(B556,[3]Sheet1!$A$3:$C$68,2,FALSE)</f>
        <v>#REF!</v>
      </c>
      <c r="Q556" s="72" t="e">
        <f>VLOOKUP(B556,[3]Sheet1!$A$3:$C$68,3,FALSE)</f>
        <v>#REF!</v>
      </c>
      <c r="R556" s="56" t="e">
        <f>平台团队!#REF!</f>
        <v>#REF!</v>
      </c>
      <c r="S556" s="70"/>
      <c r="T556" s="56">
        <v>2015</v>
      </c>
    </row>
    <row r="557" spans="1:20">
      <c r="A557" s="77" t="e">
        <f>平台团队!#REF!</f>
        <v>#REF!</v>
      </c>
      <c r="B557" s="75" t="e">
        <f>平台团队!#REF!</f>
        <v>#REF!</v>
      </c>
      <c r="C557" s="56" t="e">
        <f>平台团队!#REF!</f>
        <v>#REF!</v>
      </c>
      <c r="D557" s="56" t="e">
        <f>平台团队!#REF!</f>
        <v>#REF!</v>
      </c>
      <c r="E557" s="78" t="e">
        <f t="shared" si="16"/>
        <v>#REF!</v>
      </c>
      <c r="F557" s="56" t="e">
        <f>平台团队!#REF!</f>
        <v>#REF!</v>
      </c>
      <c r="G557" s="78" t="e">
        <f t="shared" si="17"/>
        <v>#REF!</v>
      </c>
      <c r="H557" s="56" t="e">
        <f>平台团队!#REF!</f>
        <v>#REF!</v>
      </c>
      <c r="I557" s="56" t="e">
        <f>平台团队!#REF!</f>
        <v>#REF!</v>
      </c>
      <c r="J557" s="56" t="e">
        <f>平台团队!#REF!</f>
        <v>#REF!</v>
      </c>
      <c r="K557" s="56" t="e">
        <f>平台团队!#REF!</f>
        <v>#REF!</v>
      </c>
      <c r="L557" s="56" t="e">
        <f>平台团队!#REF!</f>
        <v>#REF!</v>
      </c>
      <c r="M557" s="76" t="e">
        <f>平台团队!#REF!</f>
        <v>#REF!</v>
      </c>
      <c r="N557" s="72" t="e">
        <f>平台团队!#REF!</f>
        <v>#REF!</v>
      </c>
      <c r="O557" s="56" t="e">
        <f>平台团队!#REF!</f>
        <v>#REF!</v>
      </c>
      <c r="P557" s="72" t="e">
        <f>VLOOKUP(B557,[3]Sheet1!$A$3:$C$68,2,FALSE)</f>
        <v>#REF!</v>
      </c>
      <c r="Q557" s="72" t="e">
        <f>VLOOKUP(B557,[3]Sheet1!$A$3:$C$68,3,FALSE)</f>
        <v>#REF!</v>
      </c>
      <c r="R557" s="56" t="e">
        <f>平台团队!#REF!</f>
        <v>#REF!</v>
      </c>
      <c r="S557" s="70"/>
      <c r="T557" s="56">
        <v>2015</v>
      </c>
    </row>
    <row r="558" spans="1:20">
      <c r="A558" s="77" t="e">
        <f>平台团队!#REF!</f>
        <v>#REF!</v>
      </c>
      <c r="B558" s="75" t="e">
        <f>平台团队!#REF!</f>
        <v>#REF!</v>
      </c>
      <c r="C558" s="56" t="e">
        <f>平台团队!#REF!</f>
        <v>#REF!</v>
      </c>
      <c r="D558" s="56" t="e">
        <f>平台团队!#REF!</f>
        <v>#REF!</v>
      </c>
      <c r="E558" s="78" t="e">
        <f t="shared" si="16"/>
        <v>#REF!</v>
      </c>
      <c r="F558" s="56" t="e">
        <f>平台团队!#REF!</f>
        <v>#REF!</v>
      </c>
      <c r="G558" s="78" t="e">
        <f t="shared" si="17"/>
        <v>#REF!</v>
      </c>
      <c r="H558" s="56" t="e">
        <f>平台团队!#REF!</f>
        <v>#REF!</v>
      </c>
      <c r="I558" s="56" t="e">
        <f>平台团队!#REF!</f>
        <v>#REF!</v>
      </c>
      <c r="J558" s="56" t="e">
        <f>平台团队!#REF!</f>
        <v>#REF!</v>
      </c>
      <c r="K558" s="56" t="e">
        <f>平台团队!#REF!</f>
        <v>#REF!</v>
      </c>
      <c r="L558" s="56" t="e">
        <f>平台团队!#REF!</f>
        <v>#REF!</v>
      </c>
      <c r="M558" s="76" t="e">
        <f>平台团队!#REF!</f>
        <v>#REF!</v>
      </c>
      <c r="N558" s="72" t="e">
        <f>平台团队!#REF!</f>
        <v>#REF!</v>
      </c>
      <c r="O558" s="56" t="e">
        <f>平台团队!#REF!</f>
        <v>#REF!</v>
      </c>
      <c r="P558" s="72" t="e">
        <f>VLOOKUP(B558,[3]Sheet1!$A$3:$C$68,2,FALSE)</f>
        <v>#REF!</v>
      </c>
      <c r="Q558" s="72" t="e">
        <f>VLOOKUP(B558,[3]Sheet1!$A$3:$C$68,3,FALSE)</f>
        <v>#REF!</v>
      </c>
      <c r="R558" s="56" t="e">
        <f>平台团队!#REF!</f>
        <v>#REF!</v>
      </c>
      <c r="S558" s="70"/>
      <c r="T558" s="56">
        <v>2015</v>
      </c>
    </row>
    <row r="559" spans="1:20">
      <c r="A559" s="77" t="e">
        <f>平台团队!#REF!</f>
        <v>#REF!</v>
      </c>
      <c r="B559" s="75" t="e">
        <f>平台团队!#REF!</f>
        <v>#REF!</v>
      </c>
      <c r="C559" s="56" t="e">
        <f>平台团队!#REF!</f>
        <v>#REF!</v>
      </c>
      <c r="D559" s="56" t="e">
        <f>平台团队!#REF!</f>
        <v>#REF!</v>
      </c>
      <c r="E559" s="78" t="e">
        <f t="shared" si="16"/>
        <v>#REF!</v>
      </c>
      <c r="F559" s="56" t="e">
        <f>平台团队!#REF!</f>
        <v>#REF!</v>
      </c>
      <c r="G559" s="78" t="e">
        <f t="shared" si="17"/>
        <v>#REF!</v>
      </c>
      <c r="H559" s="56" t="e">
        <f>平台团队!#REF!</f>
        <v>#REF!</v>
      </c>
      <c r="I559" s="56" t="e">
        <f>平台团队!#REF!</f>
        <v>#REF!</v>
      </c>
      <c r="J559" s="56" t="e">
        <f>平台团队!#REF!</f>
        <v>#REF!</v>
      </c>
      <c r="K559" s="56" t="e">
        <f>平台团队!#REF!</f>
        <v>#REF!</v>
      </c>
      <c r="L559" s="56" t="e">
        <f>平台团队!#REF!</f>
        <v>#REF!</v>
      </c>
      <c r="M559" s="76" t="e">
        <f>平台团队!#REF!</f>
        <v>#REF!</v>
      </c>
      <c r="N559" s="72" t="e">
        <f>平台团队!#REF!</f>
        <v>#REF!</v>
      </c>
      <c r="O559" s="56" t="e">
        <f>平台团队!#REF!</f>
        <v>#REF!</v>
      </c>
      <c r="P559" s="72" t="e">
        <f>VLOOKUP(B559,[3]Sheet1!$A$3:$C$68,2,FALSE)</f>
        <v>#REF!</v>
      </c>
      <c r="Q559" s="72" t="e">
        <f>VLOOKUP(B559,[3]Sheet1!$A$3:$C$68,3,FALSE)</f>
        <v>#REF!</v>
      </c>
      <c r="R559" s="56" t="e">
        <f>平台团队!#REF!</f>
        <v>#REF!</v>
      </c>
      <c r="S559" s="70"/>
      <c r="T559" s="56">
        <v>2015</v>
      </c>
    </row>
    <row r="560" spans="1:20">
      <c r="A560" s="77" t="e">
        <f>平台团队!#REF!</f>
        <v>#REF!</v>
      </c>
      <c r="B560" s="75" t="e">
        <f>平台团队!#REF!</f>
        <v>#REF!</v>
      </c>
      <c r="C560" s="56" t="e">
        <f>平台团队!#REF!</f>
        <v>#REF!</v>
      </c>
      <c r="D560" s="56" t="e">
        <f>平台团队!#REF!</f>
        <v>#REF!</v>
      </c>
      <c r="E560" s="78" t="e">
        <f t="shared" si="16"/>
        <v>#REF!</v>
      </c>
      <c r="F560" s="56" t="e">
        <f>平台团队!#REF!</f>
        <v>#REF!</v>
      </c>
      <c r="G560" s="78" t="e">
        <f t="shared" si="17"/>
        <v>#REF!</v>
      </c>
      <c r="H560" s="56" t="e">
        <f>平台团队!#REF!</f>
        <v>#REF!</v>
      </c>
      <c r="I560" s="56" t="e">
        <f>平台团队!#REF!</f>
        <v>#REF!</v>
      </c>
      <c r="J560" s="56" t="e">
        <f>平台团队!#REF!</f>
        <v>#REF!</v>
      </c>
      <c r="K560" s="56" t="e">
        <f>平台团队!#REF!</f>
        <v>#REF!</v>
      </c>
      <c r="L560" s="56" t="e">
        <f>平台团队!#REF!</f>
        <v>#REF!</v>
      </c>
      <c r="M560" s="76" t="e">
        <f>平台团队!#REF!</f>
        <v>#REF!</v>
      </c>
      <c r="N560" s="72" t="e">
        <f>平台团队!#REF!</f>
        <v>#REF!</v>
      </c>
      <c r="O560" s="56" t="e">
        <f>平台团队!#REF!</f>
        <v>#REF!</v>
      </c>
      <c r="P560" s="72" t="e">
        <f>VLOOKUP(B560,[3]Sheet1!$A$3:$C$68,2,FALSE)</f>
        <v>#REF!</v>
      </c>
      <c r="Q560" s="72" t="e">
        <f>VLOOKUP(B560,[3]Sheet1!$A$3:$C$68,3,FALSE)</f>
        <v>#REF!</v>
      </c>
      <c r="R560" s="56" t="e">
        <f>平台团队!#REF!</f>
        <v>#REF!</v>
      </c>
      <c r="S560" s="70"/>
      <c r="T560" s="56">
        <v>2015</v>
      </c>
    </row>
    <row r="561" spans="1:20">
      <c r="A561" s="77" t="e">
        <f>平台团队!#REF!</f>
        <v>#REF!</v>
      </c>
      <c r="B561" s="75" t="e">
        <f>平台团队!#REF!</f>
        <v>#REF!</v>
      </c>
      <c r="C561" s="56" t="e">
        <f>平台团队!#REF!</f>
        <v>#REF!</v>
      </c>
      <c r="D561" s="56" t="e">
        <f>平台团队!#REF!</f>
        <v>#REF!</v>
      </c>
      <c r="E561" s="78" t="e">
        <f t="shared" si="16"/>
        <v>#REF!</v>
      </c>
      <c r="F561" s="56" t="e">
        <f>平台团队!#REF!</f>
        <v>#REF!</v>
      </c>
      <c r="G561" s="78" t="e">
        <f t="shared" si="17"/>
        <v>#REF!</v>
      </c>
      <c r="H561" s="56" t="e">
        <f>平台团队!#REF!</f>
        <v>#REF!</v>
      </c>
      <c r="I561" s="56" t="e">
        <f>平台团队!#REF!</f>
        <v>#REF!</v>
      </c>
      <c r="J561" s="56" t="e">
        <f>平台团队!#REF!</f>
        <v>#REF!</v>
      </c>
      <c r="K561" s="56" t="e">
        <f>平台团队!#REF!</f>
        <v>#REF!</v>
      </c>
      <c r="L561" s="56" t="e">
        <f>平台团队!#REF!</f>
        <v>#REF!</v>
      </c>
      <c r="M561" s="76" t="e">
        <f>平台团队!#REF!</f>
        <v>#REF!</v>
      </c>
      <c r="N561" s="72" t="e">
        <f>平台团队!#REF!</f>
        <v>#REF!</v>
      </c>
      <c r="O561" s="56" t="e">
        <f>平台团队!#REF!</f>
        <v>#REF!</v>
      </c>
      <c r="P561" s="72" t="e">
        <f>VLOOKUP(B561,[3]Sheet1!$A$3:$C$68,2,FALSE)</f>
        <v>#REF!</v>
      </c>
      <c r="Q561" s="72" t="e">
        <f>VLOOKUP(B561,[3]Sheet1!$A$3:$C$68,3,FALSE)</f>
        <v>#REF!</v>
      </c>
      <c r="R561" s="56" t="e">
        <f>平台团队!#REF!</f>
        <v>#REF!</v>
      </c>
      <c r="S561" s="70"/>
      <c r="T561" s="56">
        <v>2015</v>
      </c>
    </row>
    <row r="562" spans="1:20">
      <c r="A562" s="77" t="e">
        <f>平台团队!#REF!</f>
        <v>#REF!</v>
      </c>
      <c r="B562" s="75" t="e">
        <f>平台团队!#REF!</f>
        <v>#REF!</v>
      </c>
      <c r="C562" s="56" t="e">
        <f>平台团队!#REF!</f>
        <v>#REF!</v>
      </c>
      <c r="D562" s="56" t="e">
        <f>平台团队!#REF!</f>
        <v>#REF!</v>
      </c>
      <c r="E562" s="78" t="e">
        <f t="shared" si="16"/>
        <v>#REF!</v>
      </c>
      <c r="F562" s="56" t="e">
        <f>平台团队!#REF!</f>
        <v>#REF!</v>
      </c>
      <c r="G562" s="78" t="e">
        <f t="shared" si="17"/>
        <v>#REF!</v>
      </c>
      <c r="H562" s="56" t="e">
        <f>平台团队!#REF!</f>
        <v>#REF!</v>
      </c>
      <c r="I562" s="56" t="e">
        <f>平台团队!#REF!</f>
        <v>#REF!</v>
      </c>
      <c r="J562" s="56" t="e">
        <f>平台团队!#REF!</f>
        <v>#REF!</v>
      </c>
      <c r="K562" s="56" t="e">
        <f>平台团队!#REF!</f>
        <v>#REF!</v>
      </c>
      <c r="L562" s="56" t="e">
        <f>平台团队!#REF!</f>
        <v>#REF!</v>
      </c>
      <c r="M562" s="76" t="e">
        <f>平台团队!#REF!</f>
        <v>#REF!</v>
      </c>
      <c r="N562" s="72" t="e">
        <f>平台团队!#REF!</f>
        <v>#REF!</v>
      </c>
      <c r="O562" s="56" t="e">
        <f>平台团队!#REF!</f>
        <v>#REF!</v>
      </c>
      <c r="P562" s="72" t="e">
        <f>VLOOKUP(B562,[3]Sheet1!$A$3:$C$68,2,FALSE)</f>
        <v>#REF!</v>
      </c>
      <c r="Q562" s="72" t="e">
        <f>VLOOKUP(B562,[3]Sheet1!$A$3:$C$68,3,FALSE)</f>
        <v>#REF!</v>
      </c>
      <c r="R562" s="56" t="e">
        <f>平台团队!#REF!</f>
        <v>#REF!</v>
      </c>
      <c r="S562" s="70"/>
      <c r="T562" s="56">
        <v>2015</v>
      </c>
    </row>
    <row r="563" spans="1:20">
      <c r="A563" s="77" t="e">
        <f>平台团队!#REF!</f>
        <v>#REF!</v>
      </c>
      <c r="B563" s="75" t="e">
        <f>平台团队!#REF!</f>
        <v>#REF!</v>
      </c>
      <c r="C563" s="56" t="e">
        <f>平台团队!#REF!</f>
        <v>#REF!</v>
      </c>
      <c r="D563" s="56" t="e">
        <f>平台团队!#REF!</f>
        <v>#REF!</v>
      </c>
      <c r="E563" s="78" t="e">
        <f t="shared" si="16"/>
        <v>#REF!</v>
      </c>
      <c r="F563" s="56" t="e">
        <f>平台团队!#REF!</f>
        <v>#REF!</v>
      </c>
      <c r="G563" s="78" t="e">
        <f t="shared" si="17"/>
        <v>#REF!</v>
      </c>
      <c r="H563" s="56" t="e">
        <f>平台团队!#REF!</f>
        <v>#REF!</v>
      </c>
      <c r="I563" s="56" t="e">
        <f>平台团队!#REF!</f>
        <v>#REF!</v>
      </c>
      <c r="J563" s="56" t="e">
        <f>平台团队!#REF!</f>
        <v>#REF!</v>
      </c>
      <c r="K563" s="56" t="e">
        <f>平台团队!#REF!</f>
        <v>#REF!</v>
      </c>
      <c r="L563" s="56" t="e">
        <f>平台团队!#REF!</f>
        <v>#REF!</v>
      </c>
      <c r="M563" s="76" t="e">
        <f>平台团队!#REF!</f>
        <v>#REF!</v>
      </c>
      <c r="N563" s="72" t="e">
        <f>平台团队!#REF!</f>
        <v>#REF!</v>
      </c>
      <c r="O563" s="56" t="e">
        <f>平台团队!#REF!</f>
        <v>#REF!</v>
      </c>
      <c r="P563" s="72" t="e">
        <f>VLOOKUP(B563,[3]Sheet1!$A$3:$C$68,2,FALSE)</f>
        <v>#REF!</v>
      </c>
      <c r="Q563" s="72" t="e">
        <f>VLOOKUP(B563,[3]Sheet1!$A$3:$C$68,3,FALSE)</f>
        <v>#REF!</v>
      </c>
      <c r="R563" s="56" t="e">
        <f>平台团队!#REF!</f>
        <v>#REF!</v>
      </c>
      <c r="S563" s="70"/>
      <c r="T563" s="56">
        <v>2015</v>
      </c>
    </row>
    <row r="564" spans="1:20">
      <c r="A564" s="77" t="e">
        <f>平台团队!#REF!</f>
        <v>#REF!</v>
      </c>
      <c r="B564" s="75" t="e">
        <f>平台团队!#REF!</f>
        <v>#REF!</v>
      </c>
      <c r="C564" s="56" t="e">
        <f>平台团队!#REF!</f>
        <v>#REF!</v>
      </c>
      <c r="D564" s="56" t="e">
        <f>平台团队!#REF!</f>
        <v>#REF!</v>
      </c>
      <c r="E564" s="78" t="e">
        <f t="shared" si="16"/>
        <v>#REF!</v>
      </c>
      <c r="F564" s="56" t="e">
        <f>平台团队!#REF!</f>
        <v>#REF!</v>
      </c>
      <c r="G564" s="78" t="e">
        <f t="shared" si="17"/>
        <v>#REF!</v>
      </c>
      <c r="H564" s="56" t="e">
        <f>平台团队!#REF!</f>
        <v>#REF!</v>
      </c>
      <c r="I564" s="56" t="e">
        <f>平台团队!#REF!</f>
        <v>#REF!</v>
      </c>
      <c r="J564" s="56" t="e">
        <f>平台团队!#REF!</f>
        <v>#REF!</v>
      </c>
      <c r="K564" s="56" t="e">
        <f>平台团队!#REF!</f>
        <v>#REF!</v>
      </c>
      <c r="L564" s="56" t="e">
        <f>平台团队!#REF!</f>
        <v>#REF!</v>
      </c>
      <c r="M564" s="76" t="e">
        <f>平台团队!#REF!</f>
        <v>#REF!</v>
      </c>
      <c r="N564" s="72" t="e">
        <f>平台团队!#REF!</f>
        <v>#REF!</v>
      </c>
      <c r="O564" s="56" t="e">
        <f>平台团队!#REF!</f>
        <v>#REF!</v>
      </c>
      <c r="P564" s="72" t="e">
        <f>VLOOKUP(B564,[3]Sheet1!$A$3:$C$68,2,FALSE)</f>
        <v>#REF!</v>
      </c>
      <c r="Q564" s="72" t="e">
        <f>VLOOKUP(B564,[3]Sheet1!$A$3:$C$68,3,FALSE)</f>
        <v>#REF!</v>
      </c>
      <c r="R564" s="56" t="e">
        <f>平台团队!#REF!</f>
        <v>#REF!</v>
      </c>
      <c r="S564" s="70"/>
      <c r="T564" s="56">
        <v>2015</v>
      </c>
    </row>
    <row r="565" spans="1:20">
      <c r="A565" s="77" t="e">
        <f>平台团队!#REF!</f>
        <v>#REF!</v>
      </c>
      <c r="B565" s="75" t="e">
        <f>平台团队!#REF!</f>
        <v>#REF!</v>
      </c>
      <c r="C565" s="56" t="e">
        <f>平台团队!#REF!</f>
        <v>#REF!</v>
      </c>
      <c r="D565" s="56" t="e">
        <f>平台团队!#REF!</f>
        <v>#REF!</v>
      </c>
      <c r="E565" s="78" t="e">
        <f t="shared" si="16"/>
        <v>#REF!</v>
      </c>
      <c r="F565" s="56" t="e">
        <f>平台团队!#REF!</f>
        <v>#REF!</v>
      </c>
      <c r="G565" s="78" t="e">
        <f t="shared" si="17"/>
        <v>#REF!</v>
      </c>
      <c r="H565" s="56" t="e">
        <f>平台团队!#REF!</f>
        <v>#REF!</v>
      </c>
      <c r="I565" s="56" t="e">
        <f>平台团队!#REF!</f>
        <v>#REF!</v>
      </c>
      <c r="J565" s="56" t="e">
        <f>平台团队!#REF!</f>
        <v>#REF!</v>
      </c>
      <c r="K565" s="56" t="e">
        <f>平台团队!#REF!</f>
        <v>#REF!</v>
      </c>
      <c r="L565" s="56" t="e">
        <f>平台团队!#REF!</f>
        <v>#REF!</v>
      </c>
      <c r="M565" s="76" t="e">
        <f>平台团队!#REF!</f>
        <v>#REF!</v>
      </c>
      <c r="N565" s="72" t="e">
        <f>平台团队!#REF!</f>
        <v>#REF!</v>
      </c>
      <c r="O565" s="56" t="e">
        <f>平台团队!#REF!</f>
        <v>#REF!</v>
      </c>
      <c r="P565" s="72" t="e">
        <f>VLOOKUP(B565,[3]Sheet1!$A$3:$C$68,2,FALSE)</f>
        <v>#REF!</v>
      </c>
      <c r="Q565" s="72" t="e">
        <f>VLOOKUP(B565,[3]Sheet1!$A$3:$C$68,3,FALSE)</f>
        <v>#REF!</v>
      </c>
      <c r="R565" s="56" t="e">
        <f>平台团队!#REF!</f>
        <v>#REF!</v>
      </c>
      <c r="S565" s="70"/>
      <c r="T565" s="56">
        <v>2015</v>
      </c>
    </row>
    <row r="566" spans="1:20">
      <c r="A566" s="77" t="e">
        <f>平台团队!#REF!</f>
        <v>#REF!</v>
      </c>
      <c r="B566" s="75" t="e">
        <f>平台团队!#REF!</f>
        <v>#REF!</v>
      </c>
      <c r="C566" s="56" t="e">
        <f>平台团队!#REF!</f>
        <v>#REF!</v>
      </c>
      <c r="D566" s="56" t="e">
        <f>平台团队!#REF!</f>
        <v>#REF!</v>
      </c>
      <c r="E566" s="78" t="e">
        <f t="shared" si="16"/>
        <v>#REF!</v>
      </c>
      <c r="F566" s="56" t="e">
        <f>平台团队!#REF!</f>
        <v>#REF!</v>
      </c>
      <c r="G566" s="78" t="e">
        <f t="shared" si="17"/>
        <v>#REF!</v>
      </c>
      <c r="H566" s="56" t="e">
        <f>平台团队!#REF!</f>
        <v>#REF!</v>
      </c>
      <c r="I566" s="56" t="e">
        <f>平台团队!#REF!</f>
        <v>#REF!</v>
      </c>
      <c r="J566" s="56" t="e">
        <f>平台团队!#REF!</f>
        <v>#REF!</v>
      </c>
      <c r="K566" s="56" t="e">
        <f>平台团队!#REF!</f>
        <v>#REF!</v>
      </c>
      <c r="L566" s="56" t="e">
        <f>平台团队!#REF!</f>
        <v>#REF!</v>
      </c>
      <c r="M566" s="76" t="e">
        <f>平台团队!#REF!</f>
        <v>#REF!</v>
      </c>
      <c r="N566" s="72" t="e">
        <f>平台团队!#REF!</f>
        <v>#REF!</v>
      </c>
      <c r="O566" s="56" t="e">
        <f>平台团队!#REF!</f>
        <v>#REF!</v>
      </c>
      <c r="P566" s="72" t="e">
        <f>VLOOKUP(B566,[3]Sheet1!$A$3:$C$68,2,FALSE)</f>
        <v>#REF!</v>
      </c>
      <c r="Q566" s="72" t="e">
        <f>VLOOKUP(B566,[3]Sheet1!$A$3:$C$68,3,FALSE)</f>
        <v>#REF!</v>
      </c>
      <c r="R566" s="56" t="e">
        <f>平台团队!#REF!</f>
        <v>#REF!</v>
      </c>
      <c r="S566" s="70"/>
      <c r="T566" s="56">
        <v>2015</v>
      </c>
    </row>
    <row r="567" spans="1:20">
      <c r="A567" s="77" t="e">
        <f>平台团队!#REF!</f>
        <v>#REF!</v>
      </c>
      <c r="B567" s="75" t="e">
        <f>平台团队!#REF!</f>
        <v>#REF!</v>
      </c>
      <c r="C567" s="56" t="e">
        <f>平台团队!#REF!</f>
        <v>#REF!</v>
      </c>
      <c r="D567" s="56" t="e">
        <f>平台团队!#REF!</f>
        <v>#REF!</v>
      </c>
      <c r="E567" s="78" t="e">
        <f t="shared" si="16"/>
        <v>#REF!</v>
      </c>
      <c r="F567" s="56" t="e">
        <f>平台团队!#REF!</f>
        <v>#REF!</v>
      </c>
      <c r="G567" s="78" t="e">
        <f t="shared" si="17"/>
        <v>#REF!</v>
      </c>
      <c r="H567" s="56" t="e">
        <f>平台团队!#REF!</f>
        <v>#REF!</v>
      </c>
      <c r="I567" s="56" t="e">
        <f>平台团队!#REF!</f>
        <v>#REF!</v>
      </c>
      <c r="J567" s="56" t="e">
        <f>平台团队!#REF!</f>
        <v>#REF!</v>
      </c>
      <c r="K567" s="56" t="e">
        <f>平台团队!#REF!</f>
        <v>#REF!</v>
      </c>
      <c r="L567" s="56" t="e">
        <f>平台团队!#REF!</f>
        <v>#REF!</v>
      </c>
      <c r="M567" s="76" t="e">
        <f>平台团队!#REF!</f>
        <v>#REF!</v>
      </c>
      <c r="N567" s="72" t="e">
        <f>平台团队!#REF!</f>
        <v>#REF!</v>
      </c>
      <c r="O567" s="56" t="e">
        <f>平台团队!#REF!</f>
        <v>#REF!</v>
      </c>
      <c r="P567" s="72" t="e">
        <f>VLOOKUP(B567,[3]Sheet1!$A$3:$C$68,2,FALSE)</f>
        <v>#REF!</v>
      </c>
      <c r="Q567" s="72" t="e">
        <f>VLOOKUP(B567,[3]Sheet1!$A$3:$C$68,3,FALSE)</f>
        <v>#REF!</v>
      </c>
      <c r="R567" s="56" t="e">
        <f>平台团队!#REF!</f>
        <v>#REF!</v>
      </c>
      <c r="S567" s="70"/>
      <c r="T567" s="56">
        <v>2015</v>
      </c>
    </row>
    <row r="568" spans="1:20">
      <c r="A568" s="77" t="e">
        <f>平台团队!#REF!</f>
        <v>#REF!</v>
      </c>
      <c r="B568" s="75" t="e">
        <f>平台团队!#REF!</f>
        <v>#REF!</v>
      </c>
      <c r="C568" s="56" t="e">
        <f>平台团队!#REF!</f>
        <v>#REF!</v>
      </c>
      <c r="D568" s="56" t="e">
        <f>平台团队!#REF!</f>
        <v>#REF!</v>
      </c>
      <c r="E568" s="78" t="e">
        <f t="shared" si="16"/>
        <v>#REF!</v>
      </c>
      <c r="F568" s="56" t="e">
        <f>平台团队!#REF!</f>
        <v>#REF!</v>
      </c>
      <c r="G568" s="78" t="e">
        <f t="shared" si="17"/>
        <v>#REF!</v>
      </c>
      <c r="H568" s="56" t="e">
        <f>平台团队!#REF!</f>
        <v>#REF!</v>
      </c>
      <c r="I568" s="56" t="e">
        <f>平台团队!#REF!</f>
        <v>#REF!</v>
      </c>
      <c r="J568" s="56" t="e">
        <f>平台团队!#REF!</f>
        <v>#REF!</v>
      </c>
      <c r="K568" s="56" t="e">
        <f>平台团队!#REF!</f>
        <v>#REF!</v>
      </c>
      <c r="L568" s="56" t="e">
        <f>平台团队!#REF!</f>
        <v>#REF!</v>
      </c>
      <c r="M568" s="76" t="e">
        <f>平台团队!#REF!</f>
        <v>#REF!</v>
      </c>
      <c r="N568" s="72" t="e">
        <f>平台团队!#REF!</f>
        <v>#REF!</v>
      </c>
      <c r="O568" s="56" t="e">
        <f>平台团队!#REF!</f>
        <v>#REF!</v>
      </c>
      <c r="P568" s="72" t="e">
        <f>VLOOKUP(B568,[3]Sheet1!$A$3:$C$68,2,FALSE)</f>
        <v>#REF!</v>
      </c>
      <c r="Q568" s="72" t="e">
        <f>VLOOKUP(B568,[3]Sheet1!$A$3:$C$68,3,FALSE)</f>
        <v>#REF!</v>
      </c>
      <c r="R568" s="56" t="e">
        <f>平台团队!#REF!</f>
        <v>#REF!</v>
      </c>
      <c r="S568" s="70"/>
      <c r="T568" s="56">
        <v>2015</v>
      </c>
    </row>
    <row r="569" spans="1:20">
      <c r="A569" s="77" t="e">
        <f>平台团队!#REF!</f>
        <v>#REF!</v>
      </c>
      <c r="B569" s="75" t="e">
        <f>平台团队!#REF!</f>
        <v>#REF!</v>
      </c>
      <c r="C569" s="56" t="e">
        <f>平台团队!#REF!</f>
        <v>#REF!</v>
      </c>
      <c r="D569" s="56" t="e">
        <f>平台团队!#REF!</f>
        <v>#REF!</v>
      </c>
      <c r="E569" s="78" t="e">
        <f t="shared" si="16"/>
        <v>#REF!</v>
      </c>
      <c r="F569" s="56" t="e">
        <f>平台团队!#REF!</f>
        <v>#REF!</v>
      </c>
      <c r="G569" s="78" t="e">
        <f t="shared" si="17"/>
        <v>#REF!</v>
      </c>
      <c r="H569" s="56" t="e">
        <f>平台团队!#REF!</f>
        <v>#REF!</v>
      </c>
      <c r="I569" s="56" t="e">
        <f>平台团队!#REF!</f>
        <v>#REF!</v>
      </c>
      <c r="J569" s="56" t="e">
        <f>平台团队!#REF!</f>
        <v>#REF!</v>
      </c>
      <c r="K569" s="56" t="e">
        <f>平台团队!#REF!</f>
        <v>#REF!</v>
      </c>
      <c r="L569" s="56" t="e">
        <f>平台团队!#REF!</f>
        <v>#REF!</v>
      </c>
      <c r="M569" s="76" t="e">
        <f>平台团队!#REF!</f>
        <v>#REF!</v>
      </c>
      <c r="N569" s="72" t="e">
        <f>平台团队!#REF!</f>
        <v>#REF!</v>
      </c>
      <c r="O569" s="56" t="e">
        <f>平台团队!#REF!</f>
        <v>#REF!</v>
      </c>
      <c r="P569" s="72" t="e">
        <f>VLOOKUP(B569,[3]Sheet1!$A$3:$C$68,2,FALSE)</f>
        <v>#REF!</v>
      </c>
      <c r="Q569" s="72" t="e">
        <f>VLOOKUP(B569,[3]Sheet1!$A$3:$C$68,3,FALSE)</f>
        <v>#REF!</v>
      </c>
      <c r="R569" s="56" t="e">
        <f>平台团队!#REF!</f>
        <v>#REF!</v>
      </c>
      <c r="S569" s="70"/>
      <c r="T569" s="56">
        <v>2015</v>
      </c>
    </row>
    <row r="570" spans="1:20">
      <c r="A570" s="77" t="e">
        <f>平台团队!#REF!</f>
        <v>#REF!</v>
      </c>
      <c r="B570" s="75" t="e">
        <f>平台团队!#REF!</f>
        <v>#REF!</v>
      </c>
      <c r="C570" s="56" t="e">
        <f>平台团队!#REF!</f>
        <v>#REF!</v>
      </c>
      <c r="D570" s="56" t="e">
        <f>平台团队!#REF!</f>
        <v>#REF!</v>
      </c>
      <c r="E570" s="78" t="e">
        <f t="shared" si="16"/>
        <v>#REF!</v>
      </c>
      <c r="F570" s="56" t="e">
        <f>平台团队!#REF!</f>
        <v>#REF!</v>
      </c>
      <c r="G570" s="78" t="e">
        <f t="shared" si="17"/>
        <v>#REF!</v>
      </c>
      <c r="H570" s="56" t="e">
        <f>平台团队!#REF!</f>
        <v>#REF!</v>
      </c>
      <c r="I570" s="56" t="e">
        <f>平台团队!#REF!</f>
        <v>#REF!</v>
      </c>
      <c r="J570" s="56" t="e">
        <f>平台团队!#REF!</f>
        <v>#REF!</v>
      </c>
      <c r="K570" s="56" t="e">
        <f>平台团队!#REF!</f>
        <v>#REF!</v>
      </c>
      <c r="L570" s="56" t="e">
        <f>平台团队!#REF!</f>
        <v>#REF!</v>
      </c>
      <c r="M570" s="76" t="e">
        <f>平台团队!#REF!</f>
        <v>#REF!</v>
      </c>
      <c r="N570" s="72" t="e">
        <f>平台团队!#REF!</f>
        <v>#REF!</v>
      </c>
      <c r="O570" s="56" t="e">
        <f>平台团队!#REF!</f>
        <v>#REF!</v>
      </c>
      <c r="P570" s="72" t="e">
        <f>VLOOKUP(B570,[3]Sheet1!$A$3:$C$68,2,FALSE)</f>
        <v>#REF!</v>
      </c>
      <c r="Q570" s="72" t="e">
        <f>VLOOKUP(B570,[3]Sheet1!$A$3:$C$68,3,FALSE)</f>
        <v>#REF!</v>
      </c>
      <c r="R570" s="56" t="e">
        <f>平台团队!#REF!</f>
        <v>#REF!</v>
      </c>
      <c r="S570" s="70"/>
      <c r="T570" s="56">
        <v>2015</v>
      </c>
    </row>
    <row r="571" spans="1:20">
      <c r="A571" s="77" t="e">
        <f>平台团队!#REF!</f>
        <v>#REF!</v>
      </c>
      <c r="B571" s="75" t="e">
        <f>平台团队!#REF!</f>
        <v>#REF!</v>
      </c>
      <c r="C571" s="56" t="e">
        <f>平台团队!#REF!</f>
        <v>#REF!</v>
      </c>
      <c r="D571" s="56" t="e">
        <f>平台团队!#REF!</f>
        <v>#REF!</v>
      </c>
      <c r="E571" s="78" t="e">
        <f t="shared" si="16"/>
        <v>#REF!</v>
      </c>
      <c r="F571" s="56" t="e">
        <f>平台团队!#REF!</f>
        <v>#REF!</v>
      </c>
      <c r="G571" s="78" t="e">
        <f t="shared" si="17"/>
        <v>#REF!</v>
      </c>
      <c r="H571" s="56" t="e">
        <f>平台团队!#REF!</f>
        <v>#REF!</v>
      </c>
      <c r="I571" s="56" t="e">
        <f>平台团队!#REF!</f>
        <v>#REF!</v>
      </c>
      <c r="J571" s="56" t="e">
        <f>平台团队!#REF!</f>
        <v>#REF!</v>
      </c>
      <c r="K571" s="56" t="e">
        <f>平台团队!#REF!</f>
        <v>#REF!</v>
      </c>
      <c r="L571" s="56" t="e">
        <f>平台团队!#REF!</f>
        <v>#REF!</v>
      </c>
      <c r="M571" s="76" t="e">
        <f>平台团队!#REF!</f>
        <v>#REF!</v>
      </c>
      <c r="N571" s="72" t="e">
        <f>平台团队!#REF!</f>
        <v>#REF!</v>
      </c>
      <c r="O571" s="56" t="e">
        <f>平台团队!#REF!</f>
        <v>#REF!</v>
      </c>
      <c r="P571" s="72" t="e">
        <f>VLOOKUP(B571,[3]Sheet1!$A$3:$C$68,2,FALSE)</f>
        <v>#REF!</v>
      </c>
      <c r="Q571" s="72" t="e">
        <f>VLOOKUP(B571,[3]Sheet1!$A$3:$C$68,3,FALSE)</f>
        <v>#REF!</v>
      </c>
      <c r="R571" s="56" t="e">
        <f>平台团队!#REF!</f>
        <v>#REF!</v>
      </c>
      <c r="S571" s="70"/>
      <c r="T571" s="56">
        <v>2015</v>
      </c>
    </row>
    <row r="572" spans="1:20">
      <c r="A572" s="77" t="e">
        <f>平台团队!#REF!</f>
        <v>#REF!</v>
      </c>
      <c r="B572" s="75" t="e">
        <f>平台团队!#REF!</f>
        <v>#REF!</v>
      </c>
      <c r="C572" s="56" t="e">
        <f>平台团队!#REF!</f>
        <v>#REF!</v>
      </c>
      <c r="D572" s="56" t="e">
        <f>平台团队!#REF!</f>
        <v>#REF!</v>
      </c>
      <c r="E572" s="78" t="e">
        <f t="shared" si="16"/>
        <v>#REF!</v>
      </c>
      <c r="F572" s="56" t="e">
        <f>平台团队!#REF!</f>
        <v>#REF!</v>
      </c>
      <c r="G572" s="78" t="e">
        <f t="shared" si="17"/>
        <v>#REF!</v>
      </c>
      <c r="H572" s="56" t="e">
        <f>平台团队!#REF!</f>
        <v>#REF!</v>
      </c>
      <c r="I572" s="56" t="e">
        <f>平台团队!#REF!</f>
        <v>#REF!</v>
      </c>
      <c r="J572" s="56" t="e">
        <f>平台团队!#REF!</f>
        <v>#REF!</v>
      </c>
      <c r="K572" s="56" t="e">
        <f>平台团队!#REF!</f>
        <v>#REF!</v>
      </c>
      <c r="L572" s="56" t="e">
        <f>平台团队!#REF!</f>
        <v>#REF!</v>
      </c>
      <c r="M572" s="76" t="e">
        <f>平台团队!#REF!</f>
        <v>#REF!</v>
      </c>
      <c r="N572" s="72" t="e">
        <f>平台团队!#REF!</f>
        <v>#REF!</v>
      </c>
      <c r="O572" s="56" t="e">
        <f>平台团队!#REF!</f>
        <v>#REF!</v>
      </c>
      <c r="P572" s="72" t="e">
        <f>VLOOKUP(B572,[3]Sheet1!$A$3:$C$68,2,FALSE)</f>
        <v>#REF!</v>
      </c>
      <c r="Q572" s="72" t="e">
        <f>VLOOKUP(B572,[3]Sheet1!$A$3:$C$68,3,FALSE)</f>
        <v>#REF!</v>
      </c>
      <c r="R572" s="56" t="e">
        <f>平台团队!#REF!</f>
        <v>#REF!</v>
      </c>
      <c r="S572" s="70"/>
      <c r="T572" s="56">
        <v>2015</v>
      </c>
    </row>
    <row r="573" spans="1:20">
      <c r="A573" s="77" t="e">
        <f>平台团队!#REF!</f>
        <v>#REF!</v>
      </c>
      <c r="B573" s="75" t="e">
        <f>平台团队!#REF!</f>
        <v>#REF!</v>
      </c>
      <c r="C573" s="56" t="e">
        <f>平台团队!#REF!</f>
        <v>#REF!</v>
      </c>
      <c r="D573" s="56" t="e">
        <f>平台团队!#REF!</f>
        <v>#REF!</v>
      </c>
      <c r="E573" s="78" t="e">
        <f t="shared" si="16"/>
        <v>#REF!</v>
      </c>
      <c r="F573" s="56" t="e">
        <f>平台团队!#REF!</f>
        <v>#REF!</v>
      </c>
      <c r="G573" s="78" t="e">
        <f t="shared" si="17"/>
        <v>#REF!</v>
      </c>
      <c r="H573" s="56" t="e">
        <f>平台团队!#REF!</f>
        <v>#REF!</v>
      </c>
      <c r="I573" s="56" t="e">
        <f>平台团队!#REF!</f>
        <v>#REF!</v>
      </c>
      <c r="J573" s="56" t="e">
        <f>平台团队!#REF!</f>
        <v>#REF!</v>
      </c>
      <c r="K573" s="56" t="e">
        <f>平台团队!#REF!</f>
        <v>#REF!</v>
      </c>
      <c r="L573" s="56" t="e">
        <f>平台团队!#REF!</f>
        <v>#REF!</v>
      </c>
      <c r="M573" s="76" t="e">
        <f>平台团队!#REF!</f>
        <v>#REF!</v>
      </c>
      <c r="N573" s="72" t="e">
        <f>平台团队!#REF!</f>
        <v>#REF!</v>
      </c>
      <c r="O573" s="56" t="e">
        <f>平台团队!#REF!</f>
        <v>#REF!</v>
      </c>
      <c r="P573" s="72" t="e">
        <f>VLOOKUP(B573,[3]Sheet1!$A$3:$C$68,2,FALSE)</f>
        <v>#REF!</v>
      </c>
      <c r="Q573" s="72" t="e">
        <f>VLOOKUP(B573,[3]Sheet1!$A$3:$C$68,3,FALSE)</f>
        <v>#REF!</v>
      </c>
      <c r="R573" s="56" t="e">
        <f>平台团队!#REF!</f>
        <v>#REF!</v>
      </c>
      <c r="S573" s="70"/>
      <c r="T573" s="56">
        <v>2015</v>
      </c>
    </row>
    <row r="574" spans="1:20">
      <c r="A574" s="77" t="e">
        <f>平台团队!#REF!</f>
        <v>#REF!</v>
      </c>
      <c r="B574" s="75" t="e">
        <f>平台团队!#REF!</f>
        <v>#REF!</v>
      </c>
      <c r="C574" s="56" t="e">
        <f>平台团队!#REF!</f>
        <v>#REF!</v>
      </c>
      <c r="D574" s="56" t="e">
        <f>平台团队!#REF!</f>
        <v>#REF!</v>
      </c>
      <c r="E574" s="78" t="e">
        <f t="shared" si="16"/>
        <v>#REF!</v>
      </c>
      <c r="F574" s="56" t="e">
        <f>平台团队!#REF!</f>
        <v>#REF!</v>
      </c>
      <c r="G574" s="78" t="e">
        <f t="shared" si="17"/>
        <v>#REF!</v>
      </c>
      <c r="H574" s="56" t="e">
        <f>平台团队!#REF!</f>
        <v>#REF!</v>
      </c>
      <c r="I574" s="56" t="e">
        <f>平台团队!#REF!</f>
        <v>#REF!</v>
      </c>
      <c r="J574" s="56" t="e">
        <f>平台团队!#REF!</f>
        <v>#REF!</v>
      </c>
      <c r="K574" s="56" t="e">
        <f>平台团队!#REF!</f>
        <v>#REF!</v>
      </c>
      <c r="L574" s="56" t="e">
        <f>平台团队!#REF!</f>
        <v>#REF!</v>
      </c>
      <c r="M574" s="76" t="e">
        <f>平台团队!#REF!</f>
        <v>#REF!</v>
      </c>
      <c r="N574" s="72" t="e">
        <f>平台团队!#REF!</f>
        <v>#REF!</v>
      </c>
      <c r="O574" s="56" t="e">
        <f>平台团队!#REF!</f>
        <v>#REF!</v>
      </c>
      <c r="P574" s="72" t="e">
        <f>VLOOKUP(B574,[3]Sheet1!$A$3:$C$68,2,FALSE)</f>
        <v>#REF!</v>
      </c>
      <c r="Q574" s="72" t="e">
        <f>VLOOKUP(B574,[3]Sheet1!$A$3:$C$68,3,FALSE)</f>
        <v>#REF!</v>
      </c>
      <c r="R574" s="56" t="e">
        <f>平台团队!#REF!</f>
        <v>#REF!</v>
      </c>
      <c r="S574" s="70"/>
      <c r="T574" s="56">
        <v>2015</v>
      </c>
    </row>
    <row r="575" spans="1:20">
      <c r="A575" s="77" t="e">
        <f>平台团队!#REF!</f>
        <v>#REF!</v>
      </c>
      <c r="B575" s="75" t="e">
        <f>平台团队!#REF!</f>
        <v>#REF!</v>
      </c>
      <c r="C575" s="56" t="e">
        <f>平台团队!#REF!</f>
        <v>#REF!</v>
      </c>
      <c r="D575" s="56" t="e">
        <f>平台团队!#REF!</f>
        <v>#REF!</v>
      </c>
      <c r="E575" s="78" t="e">
        <f t="shared" si="16"/>
        <v>#REF!</v>
      </c>
      <c r="F575" s="56" t="e">
        <f>平台团队!#REF!</f>
        <v>#REF!</v>
      </c>
      <c r="G575" s="78" t="e">
        <f t="shared" si="17"/>
        <v>#REF!</v>
      </c>
      <c r="H575" s="56" t="e">
        <f>平台团队!#REF!</f>
        <v>#REF!</v>
      </c>
      <c r="I575" s="56" t="e">
        <f>平台团队!#REF!</f>
        <v>#REF!</v>
      </c>
      <c r="J575" s="56" t="e">
        <f>平台团队!#REF!</f>
        <v>#REF!</v>
      </c>
      <c r="K575" s="56" t="e">
        <f>平台团队!#REF!</f>
        <v>#REF!</v>
      </c>
      <c r="L575" s="56" t="e">
        <f>平台团队!#REF!</f>
        <v>#REF!</v>
      </c>
      <c r="M575" s="76" t="e">
        <f>平台团队!#REF!</f>
        <v>#REF!</v>
      </c>
      <c r="N575" s="72" t="e">
        <f>平台团队!#REF!</f>
        <v>#REF!</v>
      </c>
      <c r="O575" s="56" t="e">
        <f>平台团队!#REF!</f>
        <v>#REF!</v>
      </c>
      <c r="P575" s="72" t="e">
        <f>VLOOKUP(B575,[3]Sheet1!$A$3:$C$68,2,FALSE)</f>
        <v>#REF!</v>
      </c>
      <c r="Q575" s="72" t="e">
        <f>VLOOKUP(B575,[3]Sheet1!$A$3:$C$68,3,FALSE)</f>
        <v>#REF!</v>
      </c>
      <c r="R575" s="56" t="e">
        <f>平台团队!#REF!</f>
        <v>#REF!</v>
      </c>
      <c r="S575" s="70"/>
      <c r="T575" s="56">
        <v>2015</v>
      </c>
    </row>
    <row r="576" spans="1:20">
      <c r="A576" s="77" t="e">
        <f>平台团队!#REF!</f>
        <v>#REF!</v>
      </c>
      <c r="B576" s="75" t="e">
        <f>平台团队!#REF!</f>
        <v>#REF!</v>
      </c>
      <c r="C576" s="56" t="e">
        <f>平台团队!#REF!</f>
        <v>#REF!</v>
      </c>
      <c r="D576" s="56" t="e">
        <f>平台团队!#REF!</f>
        <v>#REF!</v>
      </c>
      <c r="E576" s="78" t="e">
        <f t="shared" si="16"/>
        <v>#REF!</v>
      </c>
      <c r="F576" s="56" t="e">
        <f>平台团队!#REF!</f>
        <v>#REF!</v>
      </c>
      <c r="G576" s="78" t="e">
        <f t="shared" si="17"/>
        <v>#REF!</v>
      </c>
      <c r="H576" s="56" t="e">
        <f>平台团队!#REF!</f>
        <v>#REF!</v>
      </c>
      <c r="I576" s="56" t="e">
        <f>平台团队!#REF!</f>
        <v>#REF!</v>
      </c>
      <c r="J576" s="56" t="e">
        <f>平台团队!#REF!</f>
        <v>#REF!</v>
      </c>
      <c r="K576" s="56" t="e">
        <f>平台团队!#REF!</f>
        <v>#REF!</v>
      </c>
      <c r="L576" s="56" t="e">
        <f>平台团队!#REF!</f>
        <v>#REF!</v>
      </c>
      <c r="M576" s="76" t="e">
        <f>平台团队!#REF!</f>
        <v>#REF!</v>
      </c>
      <c r="N576" s="72" t="e">
        <f>平台团队!#REF!</f>
        <v>#REF!</v>
      </c>
      <c r="O576" s="56" t="e">
        <f>平台团队!#REF!</f>
        <v>#REF!</v>
      </c>
      <c r="P576" s="72" t="e">
        <f>VLOOKUP(B576,[3]Sheet1!$A$3:$C$68,2,FALSE)</f>
        <v>#REF!</v>
      </c>
      <c r="Q576" s="72" t="e">
        <f>VLOOKUP(B576,[3]Sheet1!$A$3:$C$68,3,FALSE)</f>
        <v>#REF!</v>
      </c>
      <c r="R576" s="56" t="e">
        <f>平台团队!#REF!</f>
        <v>#REF!</v>
      </c>
      <c r="S576" s="70"/>
      <c r="T576" s="56">
        <v>2015</v>
      </c>
    </row>
    <row r="577" spans="1:20">
      <c r="A577" s="77" t="e">
        <f>平台团队!#REF!</f>
        <v>#REF!</v>
      </c>
      <c r="B577" s="75" t="e">
        <f>平台团队!#REF!</f>
        <v>#REF!</v>
      </c>
      <c r="C577" s="56" t="e">
        <f>平台团队!#REF!</f>
        <v>#REF!</v>
      </c>
      <c r="D577" s="56" t="e">
        <f>平台团队!#REF!</f>
        <v>#REF!</v>
      </c>
      <c r="E577" s="78" t="e">
        <f t="shared" si="16"/>
        <v>#REF!</v>
      </c>
      <c r="F577" s="56" t="e">
        <f>平台团队!#REF!</f>
        <v>#REF!</v>
      </c>
      <c r="G577" s="78" t="e">
        <f t="shared" si="17"/>
        <v>#REF!</v>
      </c>
      <c r="H577" s="56" t="e">
        <f>平台团队!#REF!</f>
        <v>#REF!</v>
      </c>
      <c r="I577" s="56" t="e">
        <f>平台团队!#REF!</f>
        <v>#REF!</v>
      </c>
      <c r="J577" s="56" t="e">
        <f>平台团队!#REF!</f>
        <v>#REF!</v>
      </c>
      <c r="K577" s="56" t="e">
        <f>平台团队!#REF!</f>
        <v>#REF!</v>
      </c>
      <c r="L577" s="56" t="e">
        <f>平台团队!#REF!</f>
        <v>#REF!</v>
      </c>
      <c r="M577" s="76" t="e">
        <f>平台团队!#REF!</f>
        <v>#REF!</v>
      </c>
      <c r="N577" s="72" t="e">
        <f>平台团队!#REF!</f>
        <v>#REF!</v>
      </c>
      <c r="O577" s="56" t="e">
        <f>平台团队!#REF!</f>
        <v>#REF!</v>
      </c>
      <c r="P577" s="72" t="e">
        <f>VLOOKUP(B577,[3]Sheet1!$A$3:$C$68,2,FALSE)</f>
        <v>#REF!</v>
      </c>
      <c r="Q577" s="72" t="e">
        <f>VLOOKUP(B577,[3]Sheet1!$A$3:$C$68,3,FALSE)</f>
        <v>#REF!</v>
      </c>
      <c r="R577" s="56" t="e">
        <f>平台团队!#REF!</f>
        <v>#REF!</v>
      </c>
      <c r="S577" s="70"/>
      <c r="T577" s="56">
        <v>2015</v>
      </c>
    </row>
    <row r="578" spans="1:20">
      <c r="A578" s="77" t="e">
        <f>平台团队!#REF!</f>
        <v>#REF!</v>
      </c>
      <c r="B578" s="75" t="e">
        <f>平台团队!#REF!</f>
        <v>#REF!</v>
      </c>
      <c r="C578" s="56" t="e">
        <f>平台团队!#REF!</f>
        <v>#REF!</v>
      </c>
      <c r="D578" s="56" t="e">
        <f>平台团队!#REF!</f>
        <v>#REF!</v>
      </c>
      <c r="E578" s="78" t="e">
        <f t="shared" si="16"/>
        <v>#REF!</v>
      </c>
      <c r="F578" s="56" t="e">
        <f>平台团队!#REF!</f>
        <v>#REF!</v>
      </c>
      <c r="G578" s="78" t="e">
        <f t="shared" si="17"/>
        <v>#REF!</v>
      </c>
      <c r="H578" s="56" t="e">
        <f>平台团队!#REF!</f>
        <v>#REF!</v>
      </c>
      <c r="I578" s="56" t="e">
        <f>平台团队!#REF!</f>
        <v>#REF!</v>
      </c>
      <c r="J578" s="56" t="e">
        <f>平台团队!#REF!</f>
        <v>#REF!</v>
      </c>
      <c r="K578" s="56" t="e">
        <f>平台团队!#REF!</f>
        <v>#REF!</v>
      </c>
      <c r="L578" s="56" t="e">
        <f>平台团队!#REF!</f>
        <v>#REF!</v>
      </c>
      <c r="M578" s="76" t="e">
        <f>平台团队!#REF!</f>
        <v>#REF!</v>
      </c>
      <c r="N578" s="72" t="e">
        <f>平台团队!#REF!</f>
        <v>#REF!</v>
      </c>
      <c r="O578" s="56" t="e">
        <f>平台团队!#REF!</f>
        <v>#REF!</v>
      </c>
      <c r="P578" s="72" t="e">
        <f>VLOOKUP(B578,[3]Sheet1!$A$3:$C$68,2,FALSE)</f>
        <v>#REF!</v>
      </c>
      <c r="Q578" s="72" t="e">
        <f>VLOOKUP(B578,[3]Sheet1!$A$3:$C$68,3,FALSE)</f>
        <v>#REF!</v>
      </c>
      <c r="R578" s="56" t="e">
        <f>平台团队!#REF!</f>
        <v>#REF!</v>
      </c>
      <c r="S578" s="70"/>
      <c r="T578" s="56">
        <v>2015</v>
      </c>
    </row>
    <row r="579" spans="1:20">
      <c r="A579" s="77" t="e">
        <f>平台团队!#REF!</f>
        <v>#REF!</v>
      </c>
      <c r="B579" s="75" t="e">
        <f>平台团队!#REF!</f>
        <v>#REF!</v>
      </c>
      <c r="C579" s="56" t="e">
        <f>平台团队!#REF!</f>
        <v>#REF!</v>
      </c>
      <c r="D579" s="56" t="e">
        <f>平台团队!#REF!</f>
        <v>#REF!</v>
      </c>
      <c r="E579" s="78" t="e">
        <f t="shared" si="16"/>
        <v>#REF!</v>
      </c>
      <c r="F579" s="56" t="e">
        <f>平台团队!#REF!</f>
        <v>#REF!</v>
      </c>
      <c r="G579" s="78" t="e">
        <f t="shared" si="17"/>
        <v>#REF!</v>
      </c>
      <c r="H579" s="56" t="e">
        <f>平台团队!#REF!</f>
        <v>#REF!</v>
      </c>
      <c r="I579" s="56" t="e">
        <f>平台团队!#REF!</f>
        <v>#REF!</v>
      </c>
      <c r="J579" s="56" t="e">
        <f>平台团队!#REF!</f>
        <v>#REF!</v>
      </c>
      <c r="K579" s="56" t="e">
        <f>平台团队!#REF!</f>
        <v>#REF!</v>
      </c>
      <c r="L579" s="56" t="e">
        <f>平台团队!#REF!</f>
        <v>#REF!</v>
      </c>
      <c r="M579" s="76" t="e">
        <f>平台团队!#REF!</f>
        <v>#REF!</v>
      </c>
      <c r="N579" s="72" t="e">
        <f>平台团队!#REF!</f>
        <v>#REF!</v>
      </c>
      <c r="O579" s="56" t="e">
        <f>平台团队!#REF!</f>
        <v>#REF!</v>
      </c>
      <c r="P579" s="72" t="e">
        <f>VLOOKUP(B579,[3]Sheet1!$A$3:$C$68,2,FALSE)</f>
        <v>#REF!</v>
      </c>
      <c r="Q579" s="72" t="e">
        <f>VLOOKUP(B579,[3]Sheet1!$A$3:$C$68,3,FALSE)</f>
        <v>#REF!</v>
      </c>
      <c r="R579" s="56" t="e">
        <f>平台团队!#REF!</f>
        <v>#REF!</v>
      </c>
      <c r="S579" s="70"/>
      <c r="T579" s="56">
        <v>2015</v>
      </c>
    </row>
    <row r="580" spans="1:20">
      <c r="A580" s="77" t="e">
        <f>平台团队!#REF!</f>
        <v>#REF!</v>
      </c>
      <c r="B580" s="75" t="e">
        <f>平台团队!#REF!</f>
        <v>#REF!</v>
      </c>
      <c r="C580" s="56" t="e">
        <f>平台团队!#REF!</f>
        <v>#REF!</v>
      </c>
      <c r="D580" s="56" t="e">
        <f>平台团队!#REF!</f>
        <v>#REF!</v>
      </c>
      <c r="E580" s="78" t="e">
        <f t="shared" si="16"/>
        <v>#REF!</v>
      </c>
      <c r="F580" s="56" t="e">
        <f>平台团队!#REF!</f>
        <v>#REF!</v>
      </c>
      <c r="G580" s="78" t="e">
        <f t="shared" si="17"/>
        <v>#REF!</v>
      </c>
      <c r="H580" s="56" t="e">
        <f>平台团队!#REF!</f>
        <v>#REF!</v>
      </c>
      <c r="I580" s="56" t="e">
        <f>平台团队!#REF!</f>
        <v>#REF!</v>
      </c>
      <c r="J580" s="56" t="e">
        <f>平台团队!#REF!</f>
        <v>#REF!</v>
      </c>
      <c r="K580" s="56" t="e">
        <f>平台团队!#REF!</f>
        <v>#REF!</v>
      </c>
      <c r="L580" s="56" t="e">
        <f>平台团队!#REF!</f>
        <v>#REF!</v>
      </c>
      <c r="M580" s="76" t="e">
        <f>平台团队!#REF!</f>
        <v>#REF!</v>
      </c>
      <c r="N580" s="72" t="e">
        <f>平台团队!#REF!</f>
        <v>#REF!</v>
      </c>
      <c r="O580" s="56" t="e">
        <f>平台团队!#REF!</f>
        <v>#REF!</v>
      </c>
      <c r="P580" s="72" t="e">
        <f>VLOOKUP(B580,[3]Sheet1!$A$3:$C$68,2,FALSE)</f>
        <v>#REF!</v>
      </c>
      <c r="Q580" s="72" t="e">
        <f>VLOOKUP(B580,[3]Sheet1!$A$3:$C$68,3,FALSE)</f>
        <v>#REF!</v>
      </c>
      <c r="R580" s="56" t="e">
        <f>平台团队!#REF!</f>
        <v>#REF!</v>
      </c>
      <c r="S580" s="70"/>
      <c r="T580" s="56">
        <v>2015</v>
      </c>
    </row>
    <row r="581" spans="1:20">
      <c r="A581" s="77" t="e">
        <f>平台团队!#REF!</f>
        <v>#REF!</v>
      </c>
      <c r="B581" s="75" t="e">
        <f>平台团队!#REF!</f>
        <v>#REF!</v>
      </c>
      <c r="C581" s="56" t="e">
        <f>平台团队!#REF!</f>
        <v>#REF!</v>
      </c>
      <c r="D581" s="56" t="e">
        <f>平台团队!#REF!</f>
        <v>#REF!</v>
      </c>
      <c r="E581" s="78" t="e">
        <f t="shared" si="16"/>
        <v>#REF!</v>
      </c>
      <c r="F581" s="56" t="e">
        <f>平台团队!#REF!</f>
        <v>#REF!</v>
      </c>
      <c r="G581" s="78" t="e">
        <f t="shared" si="17"/>
        <v>#REF!</v>
      </c>
      <c r="H581" s="56" t="e">
        <f>平台团队!#REF!</f>
        <v>#REF!</v>
      </c>
      <c r="I581" s="56" t="e">
        <f>平台团队!#REF!</f>
        <v>#REF!</v>
      </c>
      <c r="J581" s="56" t="e">
        <f>平台团队!#REF!</f>
        <v>#REF!</v>
      </c>
      <c r="K581" s="56" t="e">
        <f>平台团队!#REF!</f>
        <v>#REF!</v>
      </c>
      <c r="L581" s="56" t="e">
        <f>平台团队!#REF!</f>
        <v>#REF!</v>
      </c>
      <c r="M581" s="76" t="e">
        <f>平台团队!#REF!</f>
        <v>#REF!</v>
      </c>
      <c r="N581" s="72" t="e">
        <f>平台团队!#REF!</f>
        <v>#REF!</v>
      </c>
      <c r="O581" s="56" t="e">
        <f>平台团队!#REF!</f>
        <v>#REF!</v>
      </c>
      <c r="P581" s="72" t="e">
        <f>VLOOKUP(B581,[3]Sheet1!$A$3:$C$68,2,FALSE)</f>
        <v>#REF!</v>
      </c>
      <c r="Q581" s="72" t="e">
        <f>VLOOKUP(B581,[3]Sheet1!$A$3:$C$68,3,FALSE)</f>
        <v>#REF!</v>
      </c>
      <c r="R581" s="56" t="e">
        <f>平台团队!#REF!</f>
        <v>#REF!</v>
      </c>
      <c r="S581" s="70"/>
      <c r="T581" s="56">
        <v>2015</v>
      </c>
    </row>
    <row r="582" spans="1:20">
      <c r="A582" s="77" t="e">
        <f>平台团队!#REF!</f>
        <v>#REF!</v>
      </c>
      <c r="B582" s="75" t="e">
        <f>平台团队!#REF!</f>
        <v>#REF!</v>
      </c>
      <c r="C582" s="56" t="e">
        <f>平台团队!#REF!</f>
        <v>#REF!</v>
      </c>
      <c r="D582" s="56" t="e">
        <f>平台团队!#REF!</f>
        <v>#REF!</v>
      </c>
      <c r="E582" s="78" t="e">
        <f t="shared" si="16"/>
        <v>#REF!</v>
      </c>
      <c r="F582" s="56" t="e">
        <f>平台团队!#REF!</f>
        <v>#REF!</v>
      </c>
      <c r="G582" s="78" t="e">
        <f t="shared" si="17"/>
        <v>#REF!</v>
      </c>
      <c r="H582" s="56" t="e">
        <f>平台团队!#REF!</f>
        <v>#REF!</v>
      </c>
      <c r="I582" s="56" t="e">
        <f>平台团队!#REF!</f>
        <v>#REF!</v>
      </c>
      <c r="J582" s="56" t="e">
        <f>平台团队!#REF!</f>
        <v>#REF!</v>
      </c>
      <c r="K582" s="56" t="e">
        <f>平台团队!#REF!</f>
        <v>#REF!</v>
      </c>
      <c r="L582" s="56" t="e">
        <f>平台团队!#REF!</f>
        <v>#REF!</v>
      </c>
      <c r="M582" s="76" t="e">
        <f>平台团队!#REF!</f>
        <v>#REF!</v>
      </c>
      <c r="N582" s="72" t="e">
        <f>平台团队!#REF!</f>
        <v>#REF!</v>
      </c>
      <c r="O582" s="56" t="e">
        <f>平台团队!#REF!</f>
        <v>#REF!</v>
      </c>
      <c r="P582" s="72" t="e">
        <f>VLOOKUP(B582,[3]Sheet1!$A$3:$C$68,2,FALSE)</f>
        <v>#REF!</v>
      </c>
      <c r="Q582" s="72" t="e">
        <f>VLOOKUP(B582,[3]Sheet1!$A$3:$C$68,3,FALSE)</f>
        <v>#REF!</v>
      </c>
      <c r="R582" s="56" t="e">
        <f>平台团队!#REF!</f>
        <v>#REF!</v>
      </c>
      <c r="S582" s="70"/>
      <c r="T582" s="56">
        <v>2015</v>
      </c>
    </row>
    <row r="583" spans="1:20">
      <c r="A583" s="77" t="e">
        <f>平台团队!#REF!</f>
        <v>#REF!</v>
      </c>
      <c r="B583" s="75" t="e">
        <f>平台团队!#REF!</f>
        <v>#REF!</v>
      </c>
      <c r="C583" s="56" t="e">
        <f>平台团队!#REF!</f>
        <v>#REF!</v>
      </c>
      <c r="D583" s="56" t="e">
        <f>平台团队!#REF!</f>
        <v>#REF!</v>
      </c>
      <c r="E583" s="78" t="e">
        <f t="shared" si="16"/>
        <v>#REF!</v>
      </c>
      <c r="F583" s="56" t="e">
        <f>平台团队!#REF!</f>
        <v>#REF!</v>
      </c>
      <c r="G583" s="78" t="e">
        <f t="shared" si="17"/>
        <v>#REF!</v>
      </c>
      <c r="H583" s="56" t="e">
        <f>平台团队!#REF!</f>
        <v>#REF!</v>
      </c>
      <c r="I583" s="56" t="e">
        <f>平台团队!#REF!</f>
        <v>#REF!</v>
      </c>
      <c r="J583" s="56" t="e">
        <f>平台团队!#REF!</f>
        <v>#REF!</v>
      </c>
      <c r="K583" s="56" t="e">
        <f>平台团队!#REF!</f>
        <v>#REF!</v>
      </c>
      <c r="L583" s="56" t="e">
        <f>平台团队!#REF!</f>
        <v>#REF!</v>
      </c>
      <c r="M583" s="76" t="e">
        <f>平台团队!#REF!</f>
        <v>#REF!</v>
      </c>
      <c r="N583" s="72" t="e">
        <f>平台团队!#REF!</f>
        <v>#REF!</v>
      </c>
      <c r="O583" s="56" t="e">
        <f>平台团队!#REF!</f>
        <v>#REF!</v>
      </c>
      <c r="P583" s="72" t="e">
        <f>VLOOKUP(B583,[3]Sheet1!$A$3:$C$68,2,FALSE)</f>
        <v>#REF!</v>
      </c>
      <c r="Q583" s="72" t="e">
        <f>VLOOKUP(B583,[3]Sheet1!$A$3:$C$68,3,FALSE)</f>
        <v>#REF!</v>
      </c>
      <c r="R583" s="56" t="e">
        <f>平台团队!#REF!</f>
        <v>#REF!</v>
      </c>
      <c r="S583" s="70"/>
      <c r="T583" s="56">
        <v>2015</v>
      </c>
    </row>
    <row r="584" spans="1:20">
      <c r="A584" s="77" t="e">
        <f>平台团队!#REF!</f>
        <v>#REF!</v>
      </c>
      <c r="B584" s="75" t="e">
        <f>平台团队!#REF!</f>
        <v>#REF!</v>
      </c>
      <c r="C584" s="56" t="e">
        <f>平台团队!#REF!</f>
        <v>#REF!</v>
      </c>
      <c r="D584" s="56" t="e">
        <f>平台团队!#REF!</f>
        <v>#REF!</v>
      </c>
      <c r="E584" s="78" t="e">
        <f t="shared" si="16"/>
        <v>#REF!</v>
      </c>
      <c r="F584" s="56" t="e">
        <f>平台团队!#REF!</f>
        <v>#REF!</v>
      </c>
      <c r="G584" s="78" t="e">
        <f t="shared" si="17"/>
        <v>#REF!</v>
      </c>
      <c r="H584" s="56" t="e">
        <f>平台团队!#REF!</f>
        <v>#REF!</v>
      </c>
      <c r="I584" s="56" t="e">
        <f>平台团队!#REF!</f>
        <v>#REF!</v>
      </c>
      <c r="J584" s="56" t="e">
        <f>平台团队!#REF!</f>
        <v>#REF!</v>
      </c>
      <c r="K584" s="56" t="e">
        <f>平台团队!#REF!</f>
        <v>#REF!</v>
      </c>
      <c r="L584" s="56" t="e">
        <f>平台团队!#REF!</f>
        <v>#REF!</v>
      </c>
      <c r="M584" s="76" t="e">
        <f>平台团队!#REF!</f>
        <v>#REF!</v>
      </c>
      <c r="N584" s="72" t="e">
        <f>平台团队!#REF!</f>
        <v>#REF!</v>
      </c>
      <c r="O584" s="56" t="e">
        <f>平台团队!#REF!</f>
        <v>#REF!</v>
      </c>
      <c r="P584" s="72" t="e">
        <f>VLOOKUP(B584,[3]Sheet1!$A$3:$C$68,2,FALSE)</f>
        <v>#REF!</v>
      </c>
      <c r="Q584" s="72" t="e">
        <f>VLOOKUP(B584,[3]Sheet1!$A$3:$C$68,3,FALSE)</f>
        <v>#REF!</v>
      </c>
      <c r="R584" s="56" t="e">
        <f>平台团队!#REF!</f>
        <v>#REF!</v>
      </c>
      <c r="S584" s="70"/>
      <c r="T584" s="56">
        <v>2015</v>
      </c>
    </row>
    <row r="585" spans="1:20">
      <c r="A585" s="77" t="e">
        <f>平台团队!#REF!</f>
        <v>#REF!</v>
      </c>
      <c r="B585" s="75" t="e">
        <f>平台团队!#REF!</f>
        <v>#REF!</v>
      </c>
      <c r="C585" s="56" t="e">
        <f>平台团队!#REF!</f>
        <v>#REF!</v>
      </c>
      <c r="D585" s="56" t="e">
        <f>平台团队!#REF!</f>
        <v>#REF!</v>
      </c>
      <c r="E585" s="78" t="e">
        <f t="shared" si="16"/>
        <v>#REF!</v>
      </c>
      <c r="F585" s="56" t="e">
        <f>平台团队!#REF!</f>
        <v>#REF!</v>
      </c>
      <c r="G585" s="78" t="e">
        <f t="shared" si="17"/>
        <v>#REF!</v>
      </c>
      <c r="H585" s="56" t="e">
        <f>平台团队!#REF!</f>
        <v>#REF!</v>
      </c>
      <c r="I585" s="56" t="e">
        <f>平台团队!#REF!</f>
        <v>#REF!</v>
      </c>
      <c r="J585" s="56" t="e">
        <f>平台团队!#REF!</f>
        <v>#REF!</v>
      </c>
      <c r="K585" s="56" t="e">
        <f>平台团队!#REF!</f>
        <v>#REF!</v>
      </c>
      <c r="L585" s="56" t="e">
        <f>平台团队!#REF!</f>
        <v>#REF!</v>
      </c>
      <c r="M585" s="76" t="e">
        <f>平台团队!#REF!</f>
        <v>#REF!</v>
      </c>
      <c r="N585" s="72" t="e">
        <f>平台团队!#REF!</f>
        <v>#REF!</v>
      </c>
      <c r="O585" s="56" t="e">
        <f>平台团队!#REF!</f>
        <v>#REF!</v>
      </c>
      <c r="P585" s="72" t="e">
        <f>VLOOKUP(B585,[3]Sheet1!$A$3:$C$68,2,FALSE)</f>
        <v>#REF!</v>
      </c>
      <c r="Q585" s="72" t="e">
        <f>VLOOKUP(B585,[3]Sheet1!$A$3:$C$68,3,FALSE)</f>
        <v>#REF!</v>
      </c>
      <c r="R585" s="56" t="e">
        <f>平台团队!#REF!</f>
        <v>#REF!</v>
      </c>
      <c r="S585" s="70"/>
      <c r="T585" s="56">
        <v>2015</v>
      </c>
    </row>
    <row r="586" spans="1:20">
      <c r="A586" s="77" t="e">
        <f>平台团队!#REF!</f>
        <v>#REF!</v>
      </c>
      <c r="B586" s="75" t="e">
        <f>平台团队!#REF!</f>
        <v>#REF!</v>
      </c>
      <c r="C586" s="56" t="e">
        <f>平台团队!#REF!</f>
        <v>#REF!</v>
      </c>
      <c r="D586" s="56" t="e">
        <f>平台团队!#REF!</f>
        <v>#REF!</v>
      </c>
      <c r="E586" s="78" t="e">
        <f t="shared" ref="E586:E649" si="18">IF(F586="国家级","01",IF(F586="部级","02",IF(F586="省级","03",IF(F586="市级","04","05"))))</f>
        <v>#REF!</v>
      </c>
      <c r="F586" s="56" t="e">
        <f>平台团队!#REF!</f>
        <v>#REF!</v>
      </c>
      <c r="G586" s="78" t="e">
        <f t="shared" ref="G586:G649" si="19">IF(H586="创新团队","02",IF(H586="人才项目","03","01"))</f>
        <v>#REF!</v>
      </c>
      <c r="H586" s="56" t="e">
        <f>平台团队!#REF!</f>
        <v>#REF!</v>
      </c>
      <c r="I586" s="56" t="e">
        <f>平台团队!#REF!</f>
        <v>#REF!</v>
      </c>
      <c r="J586" s="56" t="e">
        <f>平台团队!#REF!</f>
        <v>#REF!</v>
      </c>
      <c r="K586" s="56" t="e">
        <f>平台团队!#REF!</f>
        <v>#REF!</v>
      </c>
      <c r="L586" s="56" t="e">
        <f>平台团队!#REF!</f>
        <v>#REF!</v>
      </c>
      <c r="M586" s="76" t="e">
        <f>平台团队!#REF!</f>
        <v>#REF!</v>
      </c>
      <c r="N586" s="72" t="e">
        <f>平台团队!#REF!</f>
        <v>#REF!</v>
      </c>
      <c r="O586" s="56" t="e">
        <f>平台团队!#REF!</f>
        <v>#REF!</v>
      </c>
      <c r="P586" s="72" t="e">
        <f>VLOOKUP(B586,[3]Sheet1!$A$3:$C$68,2,FALSE)</f>
        <v>#REF!</v>
      </c>
      <c r="Q586" s="72" t="e">
        <f>VLOOKUP(B586,[3]Sheet1!$A$3:$C$68,3,FALSE)</f>
        <v>#REF!</v>
      </c>
      <c r="R586" s="56" t="e">
        <f>平台团队!#REF!</f>
        <v>#REF!</v>
      </c>
      <c r="S586" s="70"/>
      <c r="T586" s="56">
        <v>2015</v>
      </c>
    </row>
    <row r="587" spans="1:20">
      <c r="A587" s="77" t="e">
        <f>平台团队!#REF!</f>
        <v>#REF!</v>
      </c>
      <c r="B587" s="75" t="e">
        <f>平台团队!#REF!</f>
        <v>#REF!</v>
      </c>
      <c r="C587" s="56" t="e">
        <f>平台团队!#REF!</f>
        <v>#REF!</v>
      </c>
      <c r="D587" s="56" t="e">
        <f>平台团队!#REF!</f>
        <v>#REF!</v>
      </c>
      <c r="E587" s="78" t="e">
        <f t="shared" si="18"/>
        <v>#REF!</v>
      </c>
      <c r="F587" s="56" t="e">
        <f>平台团队!#REF!</f>
        <v>#REF!</v>
      </c>
      <c r="G587" s="78" t="e">
        <f t="shared" si="19"/>
        <v>#REF!</v>
      </c>
      <c r="H587" s="56" t="e">
        <f>平台团队!#REF!</f>
        <v>#REF!</v>
      </c>
      <c r="I587" s="56" t="e">
        <f>平台团队!#REF!</f>
        <v>#REF!</v>
      </c>
      <c r="J587" s="56" t="e">
        <f>平台团队!#REF!</f>
        <v>#REF!</v>
      </c>
      <c r="K587" s="56" t="e">
        <f>平台团队!#REF!</f>
        <v>#REF!</v>
      </c>
      <c r="L587" s="56" t="e">
        <f>平台团队!#REF!</f>
        <v>#REF!</v>
      </c>
      <c r="M587" s="76" t="e">
        <f>平台团队!#REF!</f>
        <v>#REF!</v>
      </c>
      <c r="N587" s="72" t="e">
        <f>平台团队!#REF!</f>
        <v>#REF!</v>
      </c>
      <c r="O587" s="56" t="e">
        <f>平台团队!#REF!</f>
        <v>#REF!</v>
      </c>
      <c r="P587" s="72" t="e">
        <f>VLOOKUP(B587,[3]Sheet1!$A$3:$C$68,2,FALSE)</f>
        <v>#REF!</v>
      </c>
      <c r="Q587" s="72" t="e">
        <f>VLOOKUP(B587,[3]Sheet1!$A$3:$C$68,3,FALSE)</f>
        <v>#REF!</v>
      </c>
      <c r="R587" s="56" t="e">
        <f>平台团队!#REF!</f>
        <v>#REF!</v>
      </c>
      <c r="S587" s="70"/>
      <c r="T587" s="56">
        <v>2015</v>
      </c>
    </row>
    <row r="588" spans="1:20">
      <c r="A588" s="77" t="e">
        <f>平台团队!#REF!</f>
        <v>#REF!</v>
      </c>
      <c r="B588" s="75" t="e">
        <f>平台团队!#REF!</f>
        <v>#REF!</v>
      </c>
      <c r="C588" s="56" t="e">
        <f>平台团队!#REF!</f>
        <v>#REF!</v>
      </c>
      <c r="D588" s="56" t="e">
        <f>平台团队!#REF!</f>
        <v>#REF!</v>
      </c>
      <c r="E588" s="78" t="e">
        <f t="shared" si="18"/>
        <v>#REF!</v>
      </c>
      <c r="F588" s="56" t="e">
        <f>平台团队!#REF!</f>
        <v>#REF!</v>
      </c>
      <c r="G588" s="78" t="e">
        <f t="shared" si="19"/>
        <v>#REF!</v>
      </c>
      <c r="H588" s="56" t="e">
        <f>平台团队!#REF!</f>
        <v>#REF!</v>
      </c>
      <c r="I588" s="56" t="e">
        <f>平台团队!#REF!</f>
        <v>#REF!</v>
      </c>
      <c r="J588" s="56" t="e">
        <f>平台团队!#REF!</f>
        <v>#REF!</v>
      </c>
      <c r="K588" s="56" t="e">
        <f>平台团队!#REF!</f>
        <v>#REF!</v>
      </c>
      <c r="L588" s="56" t="e">
        <f>平台团队!#REF!</f>
        <v>#REF!</v>
      </c>
      <c r="M588" s="76" t="e">
        <f>平台团队!#REF!</f>
        <v>#REF!</v>
      </c>
      <c r="N588" s="72" t="e">
        <f>平台团队!#REF!</f>
        <v>#REF!</v>
      </c>
      <c r="O588" s="56" t="e">
        <f>平台团队!#REF!</f>
        <v>#REF!</v>
      </c>
      <c r="P588" s="72" t="e">
        <f>VLOOKUP(B588,[3]Sheet1!$A$3:$C$68,2,FALSE)</f>
        <v>#REF!</v>
      </c>
      <c r="Q588" s="72" t="e">
        <f>VLOOKUP(B588,[3]Sheet1!$A$3:$C$68,3,FALSE)</f>
        <v>#REF!</v>
      </c>
      <c r="R588" s="56" t="e">
        <f>平台团队!#REF!</f>
        <v>#REF!</v>
      </c>
      <c r="S588" s="70"/>
      <c r="T588" s="56">
        <v>2015</v>
      </c>
    </row>
    <row r="589" spans="1:20">
      <c r="A589" s="77" t="e">
        <f>平台团队!#REF!</f>
        <v>#REF!</v>
      </c>
      <c r="B589" s="75" t="e">
        <f>平台团队!#REF!</f>
        <v>#REF!</v>
      </c>
      <c r="C589" s="56" t="e">
        <f>平台团队!#REF!</f>
        <v>#REF!</v>
      </c>
      <c r="D589" s="56" t="e">
        <f>平台团队!#REF!</f>
        <v>#REF!</v>
      </c>
      <c r="E589" s="78" t="e">
        <f t="shared" si="18"/>
        <v>#REF!</v>
      </c>
      <c r="F589" s="56" t="e">
        <f>平台团队!#REF!</f>
        <v>#REF!</v>
      </c>
      <c r="G589" s="78" t="e">
        <f t="shared" si="19"/>
        <v>#REF!</v>
      </c>
      <c r="H589" s="56" t="e">
        <f>平台团队!#REF!</f>
        <v>#REF!</v>
      </c>
      <c r="I589" s="56" t="e">
        <f>平台团队!#REF!</f>
        <v>#REF!</v>
      </c>
      <c r="J589" s="56" t="e">
        <f>平台团队!#REF!</f>
        <v>#REF!</v>
      </c>
      <c r="K589" s="56" t="e">
        <f>平台团队!#REF!</f>
        <v>#REF!</v>
      </c>
      <c r="L589" s="56" t="e">
        <f>平台团队!#REF!</f>
        <v>#REF!</v>
      </c>
      <c r="M589" s="76" t="e">
        <f>平台团队!#REF!</f>
        <v>#REF!</v>
      </c>
      <c r="N589" s="72" t="e">
        <f>平台团队!#REF!</f>
        <v>#REF!</v>
      </c>
      <c r="O589" s="56" t="e">
        <f>平台团队!#REF!</f>
        <v>#REF!</v>
      </c>
      <c r="P589" s="72" t="e">
        <f>VLOOKUP(B589,[3]Sheet1!$A$3:$C$68,2,FALSE)</f>
        <v>#REF!</v>
      </c>
      <c r="Q589" s="72" t="e">
        <f>VLOOKUP(B589,[3]Sheet1!$A$3:$C$68,3,FALSE)</f>
        <v>#REF!</v>
      </c>
      <c r="R589" s="56" t="e">
        <f>平台团队!#REF!</f>
        <v>#REF!</v>
      </c>
      <c r="S589" s="70"/>
      <c r="T589" s="56">
        <v>2015</v>
      </c>
    </row>
    <row r="590" spans="1:20">
      <c r="A590" s="77" t="e">
        <f>平台团队!#REF!</f>
        <v>#REF!</v>
      </c>
      <c r="B590" s="75" t="e">
        <f>平台团队!#REF!</f>
        <v>#REF!</v>
      </c>
      <c r="C590" s="56" t="e">
        <f>平台团队!#REF!</f>
        <v>#REF!</v>
      </c>
      <c r="D590" s="56" t="e">
        <f>平台团队!#REF!</f>
        <v>#REF!</v>
      </c>
      <c r="E590" s="78" t="e">
        <f t="shared" si="18"/>
        <v>#REF!</v>
      </c>
      <c r="F590" s="56" t="e">
        <f>平台团队!#REF!</f>
        <v>#REF!</v>
      </c>
      <c r="G590" s="78" t="e">
        <f t="shared" si="19"/>
        <v>#REF!</v>
      </c>
      <c r="H590" s="56" t="e">
        <f>平台团队!#REF!</f>
        <v>#REF!</v>
      </c>
      <c r="I590" s="56" t="e">
        <f>平台团队!#REF!</f>
        <v>#REF!</v>
      </c>
      <c r="J590" s="56" t="e">
        <f>平台团队!#REF!</f>
        <v>#REF!</v>
      </c>
      <c r="K590" s="56" t="e">
        <f>平台团队!#REF!</f>
        <v>#REF!</v>
      </c>
      <c r="L590" s="56" t="e">
        <f>平台团队!#REF!</f>
        <v>#REF!</v>
      </c>
      <c r="M590" s="76" t="e">
        <f>平台团队!#REF!</f>
        <v>#REF!</v>
      </c>
      <c r="N590" s="72" t="e">
        <f>平台团队!#REF!</f>
        <v>#REF!</v>
      </c>
      <c r="O590" s="56" t="e">
        <f>平台团队!#REF!</f>
        <v>#REF!</v>
      </c>
      <c r="P590" s="72" t="e">
        <f>VLOOKUP(B590,[3]Sheet1!$A$3:$C$68,2,FALSE)</f>
        <v>#REF!</v>
      </c>
      <c r="Q590" s="72" t="e">
        <f>VLOOKUP(B590,[3]Sheet1!$A$3:$C$68,3,FALSE)</f>
        <v>#REF!</v>
      </c>
      <c r="R590" s="56" t="e">
        <f>平台团队!#REF!</f>
        <v>#REF!</v>
      </c>
      <c r="S590" s="70"/>
      <c r="T590" s="56">
        <v>2015</v>
      </c>
    </row>
    <row r="591" spans="1:20">
      <c r="A591" s="77" t="e">
        <f>平台团队!#REF!</f>
        <v>#REF!</v>
      </c>
      <c r="B591" s="75" t="e">
        <f>平台团队!#REF!</f>
        <v>#REF!</v>
      </c>
      <c r="C591" s="56" t="e">
        <f>平台团队!#REF!</f>
        <v>#REF!</v>
      </c>
      <c r="D591" s="56" t="e">
        <f>平台团队!#REF!</f>
        <v>#REF!</v>
      </c>
      <c r="E591" s="78" t="e">
        <f t="shared" si="18"/>
        <v>#REF!</v>
      </c>
      <c r="F591" s="56" t="e">
        <f>平台团队!#REF!</f>
        <v>#REF!</v>
      </c>
      <c r="G591" s="78" t="e">
        <f t="shared" si="19"/>
        <v>#REF!</v>
      </c>
      <c r="H591" s="56" t="e">
        <f>平台团队!#REF!</f>
        <v>#REF!</v>
      </c>
      <c r="I591" s="56" t="e">
        <f>平台团队!#REF!</f>
        <v>#REF!</v>
      </c>
      <c r="J591" s="56" t="e">
        <f>平台团队!#REF!</f>
        <v>#REF!</v>
      </c>
      <c r="K591" s="56" t="e">
        <f>平台团队!#REF!</f>
        <v>#REF!</v>
      </c>
      <c r="L591" s="56" t="e">
        <f>平台团队!#REF!</f>
        <v>#REF!</v>
      </c>
      <c r="M591" s="76" t="e">
        <f>平台团队!#REF!</f>
        <v>#REF!</v>
      </c>
      <c r="N591" s="72" t="e">
        <f>平台团队!#REF!</f>
        <v>#REF!</v>
      </c>
      <c r="O591" s="56" t="e">
        <f>平台团队!#REF!</f>
        <v>#REF!</v>
      </c>
      <c r="P591" s="72" t="e">
        <f>VLOOKUP(B591,[3]Sheet1!$A$3:$C$68,2,FALSE)</f>
        <v>#REF!</v>
      </c>
      <c r="Q591" s="72" t="e">
        <f>VLOOKUP(B591,[3]Sheet1!$A$3:$C$68,3,FALSE)</f>
        <v>#REF!</v>
      </c>
      <c r="R591" s="56" t="e">
        <f>平台团队!#REF!</f>
        <v>#REF!</v>
      </c>
      <c r="S591" s="70"/>
      <c r="T591" s="56">
        <v>2015</v>
      </c>
    </row>
    <row r="592" spans="1:20">
      <c r="A592" s="77" t="e">
        <f>平台团队!#REF!</f>
        <v>#REF!</v>
      </c>
      <c r="B592" s="75" t="e">
        <f>平台团队!#REF!</f>
        <v>#REF!</v>
      </c>
      <c r="C592" s="56" t="e">
        <f>平台团队!#REF!</f>
        <v>#REF!</v>
      </c>
      <c r="D592" s="56" t="e">
        <f>平台团队!#REF!</f>
        <v>#REF!</v>
      </c>
      <c r="E592" s="78" t="e">
        <f t="shared" si="18"/>
        <v>#REF!</v>
      </c>
      <c r="F592" s="56" t="e">
        <f>平台团队!#REF!</f>
        <v>#REF!</v>
      </c>
      <c r="G592" s="78" t="e">
        <f t="shared" si="19"/>
        <v>#REF!</v>
      </c>
      <c r="H592" s="56" t="e">
        <f>平台团队!#REF!</f>
        <v>#REF!</v>
      </c>
      <c r="I592" s="56" t="e">
        <f>平台团队!#REF!</f>
        <v>#REF!</v>
      </c>
      <c r="J592" s="56" t="e">
        <f>平台团队!#REF!</f>
        <v>#REF!</v>
      </c>
      <c r="K592" s="56" t="e">
        <f>平台团队!#REF!</f>
        <v>#REF!</v>
      </c>
      <c r="L592" s="56" t="e">
        <f>平台团队!#REF!</f>
        <v>#REF!</v>
      </c>
      <c r="M592" s="76" t="e">
        <f>平台团队!#REF!</f>
        <v>#REF!</v>
      </c>
      <c r="N592" s="72" t="e">
        <f>平台团队!#REF!</f>
        <v>#REF!</v>
      </c>
      <c r="O592" s="56" t="e">
        <f>平台团队!#REF!</f>
        <v>#REF!</v>
      </c>
      <c r="P592" s="72" t="e">
        <f>VLOOKUP(B592,[3]Sheet1!$A$3:$C$68,2,FALSE)</f>
        <v>#REF!</v>
      </c>
      <c r="Q592" s="72" t="e">
        <f>VLOOKUP(B592,[3]Sheet1!$A$3:$C$68,3,FALSE)</f>
        <v>#REF!</v>
      </c>
      <c r="R592" s="56" t="e">
        <f>平台团队!#REF!</f>
        <v>#REF!</v>
      </c>
      <c r="S592" s="70"/>
      <c r="T592" s="56">
        <v>2015</v>
      </c>
    </row>
    <row r="593" spans="1:20">
      <c r="A593" s="77" t="e">
        <f>平台团队!#REF!</f>
        <v>#REF!</v>
      </c>
      <c r="B593" s="75" t="e">
        <f>平台团队!#REF!</f>
        <v>#REF!</v>
      </c>
      <c r="C593" s="56" t="e">
        <f>平台团队!#REF!</f>
        <v>#REF!</v>
      </c>
      <c r="D593" s="56" t="e">
        <f>平台团队!#REF!</f>
        <v>#REF!</v>
      </c>
      <c r="E593" s="78" t="e">
        <f t="shared" si="18"/>
        <v>#REF!</v>
      </c>
      <c r="F593" s="56" t="e">
        <f>平台团队!#REF!</f>
        <v>#REF!</v>
      </c>
      <c r="G593" s="78" t="e">
        <f t="shared" si="19"/>
        <v>#REF!</v>
      </c>
      <c r="H593" s="56" t="e">
        <f>平台团队!#REF!</f>
        <v>#REF!</v>
      </c>
      <c r="I593" s="56" t="e">
        <f>平台团队!#REF!</f>
        <v>#REF!</v>
      </c>
      <c r="J593" s="56" t="e">
        <f>平台团队!#REF!</f>
        <v>#REF!</v>
      </c>
      <c r="K593" s="56" t="e">
        <f>平台团队!#REF!</f>
        <v>#REF!</v>
      </c>
      <c r="L593" s="56" t="e">
        <f>平台团队!#REF!</f>
        <v>#REF!</v>
      </c>
      <c r="M593" s="76" t="e">
        <f>平台团队!#REF!</f>
        <v>#REF!</v>
      </c>
      <c r="N593" s="72" t="e">
        <f>平台团队!#REF!</f>
        <v>#REF!</v>
      </c>
      <c r="O593" s="56" t="e">
        <f>平台团队!#REF!</f>
        <v>#REF!</v>
      </c>
      <c r="P593" s="72" t="e">
        <f>VLOOKUP(B593,[3]Sheet1!$A$3:$C$68,2,FALSE)</f>
        <v>#REF!</v>
      </c>
      <c r="Q593" s="72" t="e">
        <f>VLOOKUP(B593,[3]Sheet1!$A$3:$C$68,3,FALSE)</f>
        <v>#REF!</v>
      </c>
      <c r="R593" s="56" t="e">
        <f>平台团队!#REF!</f>
        <v>#REF!</v>
      </c>
      <c r="S593" s="70"/>
      <c r="T593" s="56">
        <v>2015</v>
      </c>
    </row>
    <row r="594" spans="1:20">
      <c r="A594" s="77" t="e">
        <f>平台团队!#REF!</f>
        <v>#REF!</v>
      </c>
      <c r="B594" s="75" t="e">
        <f>平台团队!#REF!</f>
        <v>#REF!</v>
      </c>
      <c r="C594" s="56" t="e">
        <f>平台团队!#REF!</f>
        <v>#REF!</v>
      </c>
      <c r="D594" s="56" t="e">
        <f>平台团队!#REF!</f>
        <v>#REF!</v>
      </c>
      <c r="E594" s="78" t="e">
        <f t="shared" si="18"/>
        <v>#REF!</v>
      </c>
      <c r="F594" s="56" t="e">
        <f>平台团队!#REF!</f>
        <v>#REF!</v>
      </c>
      <c r="G594" s="78" t="e">
        <f t="shared" si="19"/>
        <v>#REF!</v>
      </c>
      <c r="H594" s="56" t="e">
        <f>平台团队!#REF!</f>
        <v>#REF!</v>
      </c>
      <c r="I594" s="56" t="e">
        <f>平台团队!#REF!</f>
        <v>#REF!</v>
      </c>
      <c r="J594" s="56" t="e">
        <f>平台团队!#REF!</f>
        <v>#REF!</v>
      </c>
      <c r="K594" s="56" t="e">
        <f>平台团队!#REF!</f>
        <v>#REF!</v>
      </c>
      <c r="L594" s="56" t="e">
        <f>平台团队!#REF!</f>
        <v>#REF!</v>
      </c>
      <c r="M594" s="76" t="e">
        <f>平台团队!#REF!</f>
        <v>#REF!</v>
      </c>
      <c r="N594" s="72" t="e">
        <f>平台团队!#REF!</f>
        <v>#REF!</v>
      </c>
      <c r="O594" s="56" t="e">
        <f>平台团队!#REF!</f>
        <v>#REF!</v>
      </c>
      <c r="P594" s="72" t="e">
        <f>VLOOKUP(B594,[3]Sheet1!$A$3:$C$68,2,FALSE)</f>
        <v>#REF!</v>
      </c>
      <c r="Q594" s="72" t="e">
        <f>VLOOKUP(B594,[3]Sheet1!$A$3:$C$68,3,FALSE)</f>
        <v>#REF!</v>
      </c>
      <c r="R594" s="56" t="e">
        <f>平台团队!#REF!</f>
        <v>#REF!</v>
      </c>
      <c r="S594" s="70"/>
      <c r="T594" s="56">
        <v>2015</v>
      </c>
    </row>
    <row r="595" spans="1:20">
      <c r="A595" s="77" t="e">
        <f>平台团队!#REF!</f>
        <v>#REF!</v>
      </c>
      <c r="B595" s="75" t="e">
        <f>平台团队!#REF!</f>
        <v>#REF!</v>
      </c>
      <c r="C595" s="56" t="e">
        <f>平台团队!#REF!</f>
        <v>#REF!</v>
      </c>
      <c r="D595" s="56" t="e">
        <f>平台团队!#REF!</f>
        <v>#REF!</v>
      </c>
      <c r="E595" s="78" t="e">
        <f t="shared" si="18"/>
        <v>#REF!</v>
      </c>
      <c r="F595" s="56" t="e">
        <f>平台团队!#REF!</f>
        <v>#REF!</v>
      </c>
      <c r="G595" s="78" t="e">
        <f t="shared" si="19"/>
        <v>#REF!</v>
      </c>
      <c r="H595" s="56" t="e">
        <f>平台团队!#REF!</f>
        <v>#REF!</v>
      </c>
      <c r="I595" s="56" t="e">
        <f>平台团队!#REF!</f>
        <v>#REF!</v>
      </c>
      <c r="J595" s="56" t="e">
        <f>平台团队!#REF!</f>
        <v>#REF!</v>
      </c>
      <c r="K595" s="56" t="e">
        <f>平台团队!#REF!</f>
        <v>#REF!</v>
      </c>
      <c r="L595" s="56" t="e">
        <f>平台团队!#REF!</f>
        <v>#REF!</v>
      </c>
      <c r="M595" s="76" t="e">
        <f>平台团队!#REF!</f>
        <v>#REF!</v>
      </c>
      <c r="N595" s="72" t="e">
        <f>平台团队!#REF!</f>
        <v>#REF!</v>
      </c>
      <c r="O595" s="56" t="e">
        <f>平台团队!#REF!</f>
        <v>#REF!</v>
      </c>
      <c r="P595" s="72" t="e">
        <f>VLOOKUP(B595,[3]Sheet1!$A$3:$C$68,2,FALSE)</f>
        <v>#REF!</v>
      </c>
      <c r="Q595" s="72" t="e">
        <f>VLOOKUP(B595,[3]Sheet1!$A$3:$C$68,3,FALSE)</f>
        <v>#REF!</v>
      </c>
      <c r="R595" s="56" t="e">
        <f>平台团队!#REF!</f>
        <v>#REF!</v>
      </c>
      <c r="S595" s="70"/>
      <c r="T595" s="56">
        <v>2015</v>
      </c>
    </row>
    <row r="596" spans="1:20">
      <c r="A596" s="77" t="e">
        <f>平台团队!#REF!</f>
        <v>#REF!</v>
      </c>
      <c r="B596" s="75" t="e">
        <f>平台团队!#REF!</f>
        <v>#REF!</v>
      </c>
      <c r="C596" s="56" t="e">
        <f>平台团队!#REF!</f>
        <v>#REF!</v>
      </c>
      <c r="D596" s="56" t="e">
        <f>平台团队!#REF!</f>
        <v>#REF!</v>
      </c>
      <c r="E596" s="78" t="e">
        <f t="shared" si="18"/>
        <v>#REF!</v>
      </c>
      <c r="F596" s="56" t="e">
        <f>平台团队!#REF!</f>
        <v>#REF!</v>
      </c>
      <c r="G596" s="78" t="e">
        <f t="shared" si="19"/>
        <v>#REF!</v>
      </c>
      <c r="H596" s="56" t="e">
        <f>平台团队!#REF!</f>
        <v>#REF!</v>
      </c>
      <c r="I596" s="56" t="e">
        <f>平台团队!#REF!</f>
        <v>#REF!</v>
      </c>
      <c r="J596" s="56" t="e">
        <f>平台团队!#REF!</f>
        <v>#REF!</v>
      </c>
      <c r="K596" s="56" t="e">
        <f>平台团队!#REF!</f>
        <v>#REF!</v>
      </c>
      <c r="L596" s="56" t="e">
        <f>平台团队!#REF!</f>
        <v>#REF!</v>
      </c>
      <c r="M596" s="76" t="e">
        <f>平台团队!#REF!</f>
        <v>#REF!</v>
      </c>
      <c r="N596" s="72" t="e">
        <f>平台团队!#REF!</f>
        <v>#REF!</v>
      </c>
      <c r="O596" s="56" t="e">
        <f>平台团队!#REF!</f>
        <v>#REF!</v>
      </c>
      <c r="P596" s="72" t="e">
        <f>VLOOKUP(B596,[3]Sheet1!$A$3:$C$68,2,FALSE)</f>
        <v>#REF!</v>
      </c>
      <c r="Q596" s="72" t="e">
        <f>VLOOKUP(B596,[3]Sheet1!$A$3:$C$68,3,FALSE)</f>
        <v>#REF!</v>
      </c>
      <c r="R596" s="56" t="e">
        <f>平台团队!#REF!</f>
        <v>#REF!</v>
      </c>
      <c r="S596" s="70"/>
      <c r="T596" s="56">
        <v>2015</v>
      </c>
    </row>
    <row r="597" spans="1:20">
      <c r="A597" s="77" t="e">
        <f>平台团队!#REF!</f>
        <v>#REF!</v>
      </c>
      <c r="B597" s="75" t="e">
        <f>平台团队!#REF!</f>
        <v>#REF!</v>
      </c>
      <c r="C597" s="56" t="e">
        <f>平台团队!#REF!</f>
        <v>#REF!</v>
      </c>
      <c r="D597" s="56" t="e">
        <f>平台团队!#REF!</f>
        <v>#REF!</v>
      </c>
      <c r="E597" s="78" t="e">
        <f t="shared" si="18"/>
        <v>#REF!</v>
      </c>
      <c r="F597" s="56" t="e">
        <f>平台团队!#REF!</f>
        <v>#REF!</v>
      </c>
      <c r="G597" s="78" t="e">
        <f t="shared" si="19"/>
        <v>#REF!</v>
      </c>
      <c r="H597" s="56" t="e">
        <f>平台团队!#REF!</f>
        <v>#REF!</v>
      </c>
      <c r="I597" s="56" t="e">
        <f>平台团队!#REF!</f>
        <v>#REF!</v>
      </c>
      <c r="J597" s="56" t="e">
        <f>平台团队!#REF!</f>
        <v>#REF!</v>
      </c>
      <c r="K597" s="56" t="e">
        <f>平台团队!#REF!</f>
        <v>#REF!</v>
      </c>
      <c r="L597" s="56" t="e">
        <f>平台团队!#REF!</f>
        <v>#REF!</v>
      </c>
      <c r="M597" s="76" t="e">
        <f>平台团队!#REF!</f>
        <v>#REF!</v>
      </c>
      <c r="N597" s="72" t="e">
        <f>平台团队!#REF!</f>
        <v>#REF!</v>
      </c>
      <c r="O597" s="56" t="e">
        <f>平台团队!#REF!</f>
        <v>#REF!</v>
      </c>
      <c r="P597" s="72" t="e">
        <f>VLOOKUP(B597,[3]Sheet1!$A$3:$C$68,2,FALSE)</f>
        <v>#REF!</v>
      </c>
      <c r="Q597" s="72" t="e">
        <f>VLOOKUP(B597,[3]Sheet1!$A$3:$C$68,3,FALSE)</f>
        <v>#REF!</v>
      </c>
      <c r="R597" s="56" t="e">
        <f>平台团队!#REF!</f>
        <v>#REF!</v>
      </c>
      <c r="S597" s="70"/>
      <c r="T597" s="56">
        <v>2015</v>
      </c>
    </row>
    <row r="598" spans="1:20">
      <c r="A598" s="77" t="e">
        <f>平台团队!#REF!</f>
        <v>#REF!</v>
      </c>
      <c r="B598" s="75" t="e">
        <f>平台团队!#REF!</f>
        <v>#REF!</v>
      </c>
      <c r="C598" s="56" t="e">
        <f>平台团队!#REF!</f>
        <v>#REF!</v>
      </c>
      <c r="D598" s="56" t="e">
        <f>平台团队!#REF!</f>
        <v>#REF!</v>
      </c>
      <c r="E598" s="78" t="e">
        <f t="shared" si="18"/>
        <v>#REF!</v>
      </c>
      <c r="F598" s="56" t="e">
        <f>平台团队!#REF!</f>
        <v>#REF!</v>
      </c>
      <c r="G598" s="78" t="e">
        <f t="shared" si="19"/>
        <v>#REF!</v>
      </c>
      <c r="H598" s="56" t="e">
        <f>平台团队!#REF!</f>
        <v>#REF!</v>
      </c>
      <c r="I598" s="56" t="e">
        <f>平台团队!#REF!</f>
        <v>#REF!</v>
      </c>
      <c r="J598" s="56" t="e">
        <f>平台团队!#REF!</f>
        <v>#REF!</v>
      </c>
      <c r="K598" s="56" t="e">
        <f>平台团队!#REF!</f>
        <v>#REF!</v>
      </c>
      <c r="L598" s="56" t="e">
        <f>平台团队!#REF!</f>
        <v>#REF!</v>
      </c>
      <c r="M598" s="76" t="e">
        <f>平台团队!#REF!</f>
        <v>#REF!</v>
      </c>
      <c r="N598" s="72" t="e">
        <f>平台团队!#REF!</f>
        <v>#REF!</v>
      </c>
      <c r="O598" s="56" t="e">
        <f>平台团队!#REF!</f>
        <v>#REF!</v>
      </c>
      <c r="P598" s="72" t="e">
        <f>VLOOKUP(B598,[3]Sheet1!$A$3:$C$68,2,FALSE)</f>
        <v>#REF!</v>
      </c>
      <c r="Q598" s="72" t="e">
        <f>VLOOKUP(B598,[3]Sheet1!$A$3:$C$68,3,FALSE)</f>
        <v>#REF!</v>
      </c>
      <c r="R598" s="56" t="e">
        <f>平台团队!#REF!</f>
        <v>#REF!</v>
      </c>
      <c r="S598" s="70"/>
      <c r="T598" s="56">
        <v>2015</v>
      </c>
    </row>
    <row r="599" spans="1:20">
      <c r="A599" s="77" t="e">
        <f>平台团队!#REF!</f>
        <v>#REF!</v>
      </c>
      <c r="B599" s="75" t="e">
        <f>平台团队!#REF!</f>
        <v>#REF!</v>
      </c>
      <c r="C599" s="56" t="e">
        <f>平台团队!#REF!</f>
        <v>#REF!</v>
      </c>
      <c r="D599" s="56" t="e">
        <f>平台团队!#REF!</f>
        <v>#REF!</v>
      </c>
      <c r="E599" s="78" t="e">
        <f t="shared" si="18"/>
        <v>#REF!</v>
      </c>
      <c r="F599" s="56" t="e">
        <f>平台团队!#REF!</f>
        <v>#REF!</v>
      </c>
      <c r="G599" s="78" t="e">
        <f t="shared" si="19"/>
        <v>#REF!</v>
      </c>
      <c r="H599" s="56" t="e">
        <f>平台团队!#REF!</f>
        <v>#REF!</v>
      </c>
      <c r="I599" s="56" t="e">
        <f>平台团队!#REF!</f>
        <v>#REF!</v>
      </c>
      <c r="J599" s="56" t="e">
        <f>平台团队!#REF!</f>
        <v>#REF!</v>
      </c>
      <c r="K599" s="56" t="e">
        <f>平台团队!#REF!</f>
        <v>#REF!</v>
      </c>
      <c r="L599" s="56" t="e">
        <f>平台团队!#REF!</f>
        <v>#REF!</v>
      </c>
      <c r="M599" s="76" t="e">
        <f>平台团队!#REF!</f>
        <v>#REF!</v>
      </c>
      <c r="N599" s="72" t="e">
        <f>平台团队!#REF!</f>
        <v>#REF!</v>
      </c>
      <c r="O599" s="56" t="e">
        <f>平台团队!#REF!</f>
        <v>#REF!</v>
      </c>
      <c r="P599" s="72" t="e">
        <f>VLOOKUP(B599,[3]Sheet1!$A$3:$C$68,2,FALSE)</f>
        <v>#REF!</v>
      </c>
      <c r="Q599" s="72" t="e">
        <f>VLOOKUP(B599,[3]Sheet1!$A$3:$C$68,3,FALSE)</f>
        <v>#REF!</v>
      </c>
      <c r="R599" s="56" t="e">
        <f>平台团队!#REF!</f>
        <v>#REF!</v>
      </c>
      <c r="S599" s="70"/>
      <c r="T599" s="56">
        <v>2015</v>
      </c>
    </row>
    <row r="600" spans="1:20">
      <c r="A600" s="77" t="e">
        <f>平台团队!#REF!</f>
        <v>#REF!</v>
      </c>
      <c r="B600" s="75" t="e">
        <f>平台团队!#REF!</f>
        <v>#REF!</v>
      </c>
      <c r="C600" s="56" t="e">
        <f>平台团队!#REF!</f>
        <v>#REF!</v>
      </c>
      <c r="D600" s="56" t="e">
        <f>平台团队!#REF!</f>
        <v>#REF!</v>
      </c>
      <c r="E600" s="78" t="e">
        <f t="shared" si="18"/>
        <v>#REF!</v>
      </c>
      <c r="F600" s="56" t="e">
        <f>平台团队!#REF!</f>
        <v>#REF!</v>
      </c>
      <c r="G600" s="78" t="e">
        <f t="shared" si="19"/>
        <v>#REF!</v>
      </c>
      <c r="H600" s="56" t="e">
        <f>平台团队!#REF!</f>
        <v>#REF!</v>
      </c>
      <c r="I600" s="56" t="e">
        <f>平台团队!#REF!</f>
        <v>#REF!</v>
      </c>
      <c r="J600" s="56" t="e">
        <f>平台团队!#REF!</f>
        <v>#REF!</v>
      </c>
      <c r="K600" s="56" t="e">
        <f>平台团队!#REF!</f>
        <v>#REF!</v>
      </c>
      <c r="L600" s="56" t="e">
        <f>平台团队!#REF!</f>
        <v>#REF!</v>
      </c>
      <c r="M600" s="76" t="e">
        <f>平台团队!#REF!</f>
        <v>#REF!</v>
      </c>
      <c r="N600" s="72" t="e">
        <f>平台团队!#REF!</f>
        <v>#REF!</v>
      </c>
      <c r="O600" s="56" t="e">
        <f>平台团队!#REF!</f>
        <v>#REF!</v>
      </c>
      <c r="P600" s="72" t="e">
        <f>VLOOKUP(B600,[3]Sheet1!$A$3:$C$68,2,FALSE)</f>
        <v>#REF!</v>
      </c>
      <c r="Q600" s="72" t="e">
        <f>VLOOKUP(B600,[3]Sheet1!$A$3:$C$68,3,FALSE)</f>
        <v>#REF!</v>
      </c>
      <c r="R600" s="56" t="e">
        <f>平台团队!#REF!</f>
        <v>#REF!</v>
      </c>
      <c r="S600" s="70"/>
      <c r="T600" s="56">
        <v>2015</v>
      </c>
    </row>
    <row r="601" spans="1:20">
      <c r="A601" s="77" t="e">
        <f>平台团队!#REF!</f>
        <v>#REF!</v>
      </c>
      <c r="B601" s="75" t="e">
        <f>平台团队!#REF!</f>
        <v>#REF!</v>
      </c>
      <c r="C601" s="56" t="e">
        <f>平台团队!#REF!</f>
        <v>#REF!</v>
      </c>
      <c r="D601" s="56" t="e">
        <f>平台团队!#REF!</f>
        <v>#REF!</v>
      </c>
      <c r="E601" s="78" t="e">
        <f t="shared" si="18"/>
        <v>#REF!</v>
      </c>
      <c r="F601" s="56" t="e">
        <f>平台团队!#REF!</f>
        <v>#REF!</v>
      </c>
      <c r="G601" s="78" t="e">
        <f t="shared" si="19"/>
        <v>#REF!</v>
      </c>
      <c r="H601" s="56" t="e">
        <f>平台团队!#REF!</f>
        <v>#REF!</v>
      </c>
      <c r="I601" s="56" t="e">
        <f>平台团队!#REF!</f>
        <v>#REF!</v>
      </c>
      <c r="J601" s="56" t="e">
        <f>平台团队!#REF!</f>
        <v>#REF!</v>
      </c>
      <c r="K601" s="56" t="e">
        <f>平台团队!#REF!</f>
        <v>#REF!</v>
      </c>
      <c r="L601" s="56" t="e">
        <f>平台团队!#REF!</f>
        <v>#REF!</v>
      </c>
      <c r="M601" s="76" t="e">
        <f>平台团队!#REF!</f>
        <v>#REF!</v>
      </c>
      <c r="N601" s="72" t="e">
        <f>平台团队!#REF!</f>
        <v>#REF!</v>
      </c>
      <c r="O601" s="56" t="e">
        <f>平台团队!#REF!</f>
        <v>#REF!</v>
      </c>
      <c r="P601" s="72" t="e">
        <f>VLOOKUP(B601,[3]Sheet1!$A$3:$C$68,2,FALSE)</f>
        <v>#REF!</v>
      </c>
      <c r="Q601" s="72" t="e">
        <f>VLOOKUP(B601,[3]Sheet1!$A$3:$C$68,3,FALSE)</f>
        <v>#REF!</v>
      </c>
      <c r="R601" s="56" t="e">
        <f>平台团队!#REF!</f>
        <v>#REF!</v>
      </c>
      <c r="S601" s="70"/>
      <c r="T601" s="56">
        <v>2015</v>
      </c>
    </row>
    <row r="602" spans="1:20">
      <c r="A602" s="77" t="e">
        <f>平台团队!#REF!</f>
        <v>#REF!</v>
      </c>
      <c r="B602" s="75" t="e">
        <f>平台团队!#REF!</f>
        <v>#REF!</v>
      </c>
      <c r="C602" s="56" t="e">
        <f>平台团队!#REF!</f>
        <v>#REF!</v>
      </c>
      <c r="D602" s="56" t="e">
        <f>平台团队!#REF!</f>
        <v>#REF!</v>
      </c>
      <c r="E602" s="78" t="e">
        <f t="shared" si="18"/>
        <v>#REF!</v>
      </c>
      <c r="F602" s="56" t="e">
        <f>平台团队!#REF!</f>
        <v>#REF!</v>
      </c>
      <c r="G602" s="78" t="e">
        <f t="shared" si="19"/>
        <v>#REF!</v>
      </c>
      <c r="H602" s="56" t="e">
        <f>平台团队!#REF!</f>
        <v>#REF!</v>
      </c>
      <c r="I602" s="56" t="e">
        <f>平台团队!#REF!</f>
        <v>#REF!</v>
      </c>
      <c r="J602" s="56" t="e">
        <f>平台团队!#REF!</f>
        <v>#REF!</v>
      </c>
      <c r="K602" s="56" t="e">
        <f>平台团队!#REF!</f>
        <v>#REF!</v>
      </c>
      <c r="L602" s="56" t="e">
        <f>平台团队!#REF!</f>
        <v>#REF!</v>
      </c>
      <c r="M602" s="76" t="e">
        <f>平台团队!#REF!</f>
        <v>#REF!</v>
      </c>
      <c r="N602" s="72" t="e">
        <f>平台团队!#REF!</f>
        <v>#REF!</v>
      </c>
      <c r="O602" s="56" t="e">
        <f>平台团队!#REF!</f>
        <v>#REF!</v>
      </c>
      <c r="P602" s="72" t="e">
        <f>VLOOKUP(B602,[3]Sheet1!$A$3:$C$68,2,FALSE)</f>
        <v>#REF!</v>
      </c>
      <c r="Q602" s="72" t="e">
        <f>VLOOKUP(B602,[3]Sheet1!$A$3:$C$68,3,FALSE)</f>
        <v>#REF!</v>
      </c>
      <c r="R602" s="56" t="e">
        <f>平台团队!#REF!</f>
        <v>#REF!</v>
      </c>
      <c r="S602" s="70"/>
      <c r="T602" s="56">
        <v>2015</v>
      </c>
    </row>
    <row r="603" spans="1:20">
      <c r="A603" s="77" t="e">
        <f>平台团队!#REF!</f>
        <v>#REF!</v>
      </c>
      <c r="B603" s="75" t="e">
        <f>平台团队!#REF!</f>
        <v>#REF!</v>
      </c>
      <c r="C603" s="56" t="e">
        <f>平台团队!#REF!</f>
        <v>#REF!</v>
      </c>
      <c r="D603" s="56" t="e">
        <f>平台团队!#REF!</f>
        <v>#REF!</v>
      </c>
      <c r="E603" s="78" t="e">
        <f t="shared" si="18"/>
        <v>#REF!</v>
      </c>
      <c r="F603" s="56" t="e">
        <f>平台团队!#REF!</f>
        <v>#REF!</v>
      </c>
      <c r="G603" s="78" t="e">
        <f t="shared" si="19"/>
        <v>#REF!</v>
      </c>
      <c r="H603" s="56" t="e">
        <f>平台团队!#REF!</f>
        <v>#REF!</v>
      </c>
      <c r="I603" s="56" t="e">
        <f>平台团队!#REF!</f>
        <v>#REF!</v>
      </c>
      <c r="J603" s="56" t="e">
        <f>平台团队!#REF!</f>
        <v>#REF!</v>
      </c>
      <c r="K603" s="56" t="e">
        <f>平台团队!#REF!</f>
        <v>#REF!</v>
      </c>
      <c r="L603" s="56" t="e">
        <f>平台团队!#REF!</f>
        <v>#REF!</v>
      </c>
      <c r="M603" s="76" t="e">
        <f>平台团队!#REF!</f>
        <v>#REF!</v>
      </c>
      <c r="N603" s="72" t="e">
        <f>平台团队!#REF!</f>
        <v>#REF!</v>
      </c>
      <c r="O603" s="56" t="e">
        <f>平台团队!#REF!</f>
        <v>#REF!</v>
      </c>
      <c r="P603" s="72" t="e">
        <f>VLOOKUP(B603,[3]Sheet1!$A$3:$C$68,2,FALSE)</f>
        <v>#REF!</v>
      </c>
      <c r="Q603" s="72" t="e">
        <f>VLOOKUP(B603,[3]Sheet1!$A$3:$C$68,3,FALSE)</f>
        <v>#REF!</v>
      </c>
      <c r="R603" s="56" t="e">
        <f>平台团队!#REF!</f>
        <v>#REF!</v>
      </c>
      <c r="S603" s="70"/>
      <c r="T603" s="56">
        <v>2015</v>
      </c>
    </row>
    <row r="604" spans="1:20">
      <c r="A604" s="77" t="e">
        <f>平台团队!#REF!</f>
        <v>#REF!</v>
      </c>
      <c r="B604" s="75" t="e">
        <f>平台团队!#REF!</f>
        <v>#REF!</v>
      </c>
      <c r="C604" s="56" t="e">
        <f>平台团队!#REF!</f>
        <v>#REF!</v>
      </c>
      <c r="D604" s="56" t="e">
        <f>平台团队!#REF!</f>
        <v>#REF!</v>
      </c>
      <c r="E604" s="78" t="e">
        <f t="shared" si="18"/>
        <v>#REF!</v>
      </c>
      <c r="F604" s="56" t="e">
        <f>平台团队!#REF!</f>
        <v>#REF!</v>
      </c>
      <c r="G604" s="78" t="e">
        <f t="shared" si="19"/>
        <v>#REF!</v>
      </c>
      <c r="H604" s="56" t="e">
        <f>平台团队!#REF!</f>
        <v>#REF!</v>
      </c>
      <c r="I604" s="56" t="e">
        <f>平台团队!#REF!</f>
        <v>#REF!</v>
      </c>
      <c r="J604" s="56" t="e">
        <f>平台团队!#REF!</f>
        <v>#REF!</v>
      </c>
      <c r="K604" s="56" t="e">
        <f>平台团队!#REF!</f>
        <v>#REF!</v>
      </c>
      <c r="L604" s="56" t="e">
        <f>平台团队!#REF!</f>
        <v>#REF!</v>
      </c>
      <c r="M604" s="76" t="e">
        <f>平台团队!#REF!</f>
        <v>#REF!</v>
      </c>
      <c r="N604" s="72" t="e">
        <f>平台团队!#REF!</f>
        <v>#REF!</v>
      </c>
      <c r="O604" s="56" t="e">
        <f>平台团队!#REF!</f>
        <v>#REF!</v>
      </c>
      <c r="P604" s="72" t="e">
        <f>VLOOKUP(B604,[3]Sheet1!$A$3:$C$68,2,FALSE)</f>
        <v>#REF!</v>
      </c>
      <c r="Q604" s="72" t="e">
        <f>VLOOKUP(B604,[3]Sheet1!$A$3:$C$68,3,FALSE)</f>
        <v>#REF!</v>
      </c>
      <c r="R604" s="56" t="e">
        <f>平台团队!#REF!</f>
        <v>#REF!</v>
      </c>
      <c r="S604" s="70"/>
      <c r="T604" s="56">
        <v>2015</v>
      </c>
    </row>
    <row r="605" spans="1:20">
      <c r="A605" s="77" t="e">
        <f>平台团队!#REF!</f>
        <v>#REF!</v>
      </c>
      <c r="B605" s="75" t="e">
        <f>平台团队!#REF!</f>
        <v>#REF!</v>
      </c>
      <c r="C605" s="56" t="e">
        <f>平台团队!#REF!</f>
        <v>#REF!</v>
      </c>
      <c r="D605" s="56" t="e">
        <f>平台团队!#REF!</f>
        <v>#REF!</v>
      </c>
      <c r="E605" s="78" t="e">
        <f t="shared" si="18"/>
        <v>#REF!</v>
      </c>
      <c r="F605" s="56" t="e">
        <f>平台团队!#REF!</f>
        <v>#REF!</v>
      </c>
      <c r="G605" s="78" t="e">
        <f t="shared" si="19"/>
        <v>#REF!</v>
      </c>
      <c r="H605" s="56" t="e">
        <f>平台团队!#REF!</f>
        <v>#REF!</v>
      </c>
      <c r="I605" s="56" t="e">
        <f>平台团队!#REF!</f>
        <v>#REF!</v>
      </c>
      <c r="J605" s="56" t="e">
        <f>平台团队!#REF!</f>
        <v>#REF!</v>
      </c>
      <c r="K605" s="56" t="e">
        <f>平台团队!#REF!</f>
        <v>#REF!</v>
      </c>
      <c r="L605" s="56" t="e">
        <f>平台团队!#REF!</f>
        <v>#REF!</v>
      </c>
      <c r="M605" s="76" t="e">
        <f>平台团队!#REF!</f>
        <v>#REF!</v>
      </c>
      <c r="N605" s="72" t="e">
        <f>平台团队!#REF!</f>
        <v>#REF!</v>
      </c>
      <c r="O605" s="56" t="e">
        <f>平台团队!#REF!</f>
        <v>#REF!</v>
      </c>
      <c r="P605" s="72" t="e">
        <f>VLOOKUP(B605,[3]Sheet1!$A$3:$C$68,2,FALSE)</f>
        <v>#REF!</v>
      </c>
      <c r="Q605" s="72" t="e">
        <f>VLOOKUP(B605,[3]Sheet1!$A$3:$C$68,3,FALSE)</f>
        <v>#REF!</v>
      </c>
      <c r="R605" s="56" t="e">
        <f>平台团队!#REF!</f>
        <v>#REF!</v>
      </c>
      <c r="S605" s="70"/>
      <c r="T605" s="56">
        <v>2015</v>
      </c>
    </row>
    <row r="606" spans="1:20">
      <c r="A606" s="77" t="e">
        <f>平台团队!#REF!</f>
        <v>#REF!</v>
      </c>
      <c r="B606" s="75" t="e">
        <f>平台团队!#REF!</f>
        <v>#REF!</v>
      </c>
      <c r="C606" s="56" t="e">
        <f>平台团队!#REF!</f>
        <v>#REF!</v>
      </c>
      <c r="D606" s="56" t="e">
        <f>平台团队!#REF!</f>
        <v>#REF!</v>
      </c>
      <c r="E606" s="78" t="e">
        <f t="shared" si="18"/>
        <v>#REF!</v>
      </c>
      <c r="F606" s="56" t="e">
        <f>平台团队!#REF!</f>
        <v>#REF!</v>
      </c>
      <c r="G606" s="78" t="e">
        <f t="shared" si="19"/>
        <v>#REF!</v>
      </c>
      <c r="H606" s="56" t="e">
        <f>平台团队!#REF!</f>
        <v>#REF!</v>
      </c>
      <c r="I606" s="56" t="e">
        <f>平台团队!#REF!</f>
        <v>#REF!</v>
      </c>
      <c r="J606" s="56" t="e">
        <f>平台团队!#REF!</f>
        <v>#REF!</v>
      </c>
      <c r="K606" s="56" t="e">
        <f>平台团队!#REF!</f>
        <v>#REF!</v>
      </c>
      <c r="L606" s="56" t="e">
        <f>平台团队!#REF!</f>
        <v>#REF!</v>
      </c>
      <c r="M606" s="76" t="e">
        <f>平台团队!#REF!</f>
        <v>#REF!</v>
      </c>
      <c r="N606" s="72" t="e">
        <f>平台团队!#REF!</f>
        <v>#REF!</v>
      </c>
      <c r="O606" s="56" t="e">
        <f>平台团队!#REF!</f>
        <v>#REF!</v>
      </c>
      <c r="P606" s="72" t="e">
        <f>VLOOKUP(B606,[3]Sheet1!$A$3:$C$68,2,FALSE)</f>
        <v>#REF!</v>
      </c>
      <c r="Q606" s="72" t="e">
        <f>VLOOKUP(B606,[3]Sheet1!$A$3:$C$68,3,FALSE)</f>
        <v>#REF!</v>
      </c>
      <c r="R606" s="56" t="e">
        <f>平台团队!#REF!</f>
        <v>#REF!</v>
      </c>
      <c r="S606" s="70"/>
      <c r="T606" s="56">
        <v>2015</v>
      </c>
    </row>
    <row r="607" spans="1:20">
      <c r="A607" s="77" t="e">
        <f>平台团队!#REF!</f>
        <v>#REF!</v>
      </c>
      <c r="B607" s="75" t="e">
        <f>平台团队!#REF!</f>
        <v>#REF!</v>
      </c>
      <c r="C607" s="56" t="e">
        <f>平台团队!#REF!</f>
        <v>#REF!</v>
      </c>
      <c r="D607" s="56" t="e">
        <f>平台团队!#REF!</f>
        <v>#REF!</v>
      </c>
      <c r="E607" s="78" t="e">
        <f t="shared" si="18"/>
        <v>#REF!</v>
      </c>
      <c r="F607" s="56" t="e">
        <f>平台团队!#REF!</f>
        <v>#REF!</v>
      </c>
      <c r="G607" s="78" t="e">
        <f t="shared" si="19"/>
        <v>#REF!</v>
      </c>
      <c r="H607" s="56" t="e">
        <f>平台团队!#REF!</f>
        <v>#REF!</v>
      </c>
      <c r="I607" s="56" t="e">
        <f>平台团队!#REF!</f>
        <v>#REF!</v>
      </c>
      <c r="J607" s="56" t="e">
        <f>平台团队!#REF!</f>
        <v>#REF!</v>
      </c>
      <c r="K607" s="56" t="e">
        <f>平台团队!#REF!</f>
        <v>#REF!</v>
      </c>
      <c r="L607" s="56" t="e">
        <f>平台团队!#REF!</f>
        <v>#REF!</v>
      </c>
      <c r="M607" s="76" t="e">
        <f>平台团队!#REF!</f>
        <v>#REF!</v>
      </c>
      <c r="N607" s="72" t="e">
        <f>平台团队!#REF!</f>
        <v>#REF!</v>
      </c>
      <c r="O607" s="56" t="e">
        <f>平台团队!#REF!</f>
        <v>#REF!</v>
      </c>
      <c r="P607" s="72" t="e">
        <f>VLOOKUP(B607,[3]Sheet1!$A$3:$C$68,2,FALSE)</f>
        <v>#REF!</v>
      </c>
      <c r="Q607" s="72" t="e">
        <f>VLOOKUP(B607,[3]Sheet1!$A$3:$C$68,3,FALSE)</f>
        <v>#REF!</v>
      </c>
      <c r="R607" s="56" t="e">
        <f>平台团队!#REF!</f>
        <v>#REF!</v>
      </c>
      <c r="S607" s="70"/>
      <c r="T607" s="56">
        <v>2015</v>
      </c>
    </row>
    <row r="608" spans="1:20">
      <c r="A608" s="77" t="e">
        <f>平台团队!#REF!</f>
        <v>#REF!</v>
      </c>
      <c r="B608" s="75" t="e">
        <f>平台团队!#REF!</f>
        <v>#REF!</v>
      </c>
      <c r="C608" s="56" t="e">
        <f>平台团队!#REF!</f>
        <v>#REF!</v>
      </c>
      <c r="D608" s="56" t="e">
        <f>平台团队!#REF!</f>
        <v>#REF!</v>
      </c>
      <c r="E608" s="78" t="e">
        <f t="shared" si="18"/>
        <v>#REF!</v>
      </c>
      <c r="F608" s="56" t="e">
        <f>平台团队!#REF!</f>
        <v>#REF!</v>
      </c>
      <c r="G608" s="78" t="e">
        <f t="shared" si="19"/>
        <v>#REF!</v>
      </c>
      <c r="H608" s="56" t="e">
        <f>平台团队!#REF!</f>
        <v>#REF!</v>
      </c>
      <c r="I608" s="56" t="e">
        <f>平台团队!#REF!</f>
        <v>#REF!</v>
      </c>
      <c r="J608" s="56" t="e">
        <f>平台团队!#REF!</f>
        <v>#REF!</v>
      </c>
      <c r="K608" s="56" t="e">
        <f>平台团队!#REF!</f>
        <v>#REF!</v>
      </c>
      <c r="L608" s="56" t="e">
        <f>平台团队!#REF!</f>
        <v>#REF!</v>
      </c>
      <c r="M608" s="76" t="e">
        <f>平台团队!#REF!</f>
        <v>#REF!</v>
      </c>
      <c r="N608" s="72" t="e">
        <f>平台团队!#REF!</f>
        <v>#REF!</v>
      </c>
      <c r="O608" s="56" t="e">
        <f>平台团队!#REF!</f>
        <v>#REF!</v>
      </c>
      <c r="P608" s="72" t="e">
        <f>VLOOKUP(B608,[3]Sheet1!$A$3:$C$68,2,FALSE)</f>
        <v>#REF!</v>
      </c>
      <c r="Q608" s="72" t="e">
        <f>VLOOKUP(B608,[3]Sheet1!$A$3:$C$68,3,FALSE)</f>
        <v>#REF!</v>
      </c>
      <c r="R608" s="56" t="e">
        <f>平台团队!#REF!</f>
        <v>#REF!</v>
      </c>
      <c r="S608" s="70"/>
      <c r="T608" s="56">
        <v>2015</v>
      </c>
    </row>
    <row r="609" spans="1:20">
      <c r="A609" s="77" t="e">
        <f>平台团队!#REF!</f>
        <v>#REF!</v>
      </c>
      <c r="B609" s="75" t="e">
        <f>平台团队!#REF!</f>
        <v>#REF!</v>
      </c>
      <c r="C609" s="56" t="e">
        <f>平台团队!#REF!</f>
        <v>#REF!</v>
      </c>
      <c r="D609" s="56" t="e">
        <f>平台团队!#REF!</f>
        <v>#REF!</v>
      </c>
      <c r="E609" s="78" t="e">
        <f t="shared" si="18"/>
        <v>#REF!</v>
      </c>
      <c r="F609" s="56" t="e">
        <f>平台团队!#REF!</f>
        <v>#REF!</v>
      </c>
      <c r="G609" s="78" t="e">
        <f t="shared" si="19"/>
        <v>#REF!</v>
      </c>
      <c r="H609" s="56" t="e">
        <f>平台团队!#REF!</f>
        <v>#REF!</v>
      </c>
      <c r="I609" s="56" t="e">
        <f>平台团队!#REF!</f>
        <v>#REF!</v>
      </c>
      <c r="J609" s="56" t="e">
        <f>平台团队!#REF!</f>
        <v>#REF!</v>
      </c>
      <c r="K609" s="56" t="e">
        <f>平台团队!#REF!</f>
        <v>#REF!</v>
      </c>
      <c r="L609" s="56" t="e">
        <f>平台团队!#REF!</f>
        <v>#REF!</v>
      </c>
      <c r="M609" s="76" t="e">
        <f>平台团队!#REF!</f>
        <v>#REF!</v>
      </c>
      <c r="N609" s="72" t="e">
        <f>平台团队!#REF!</f>
        <v>#REF!</v>
      </c>
      <c r="O609" s="56" t="e">
        <f>平台团队!#REF!</f>
        <v>#REF!</v>
      </c>
      <c r="P609" s="72" t="e">
        <f>VLOOKUP(B609,[3]Sheet1!$A$3:$C$68,2,FALSE)</f>
        <v>#REF!</v>
      </c>
      <c r="Q609" s="72" t="e">
        <f>VLOOKUP(B609,[3]Sheet1!$A$3:$C$68,3,FALSE)</f>
        <v>#REF!</v>
      </c>
      <c r="R609" s="56" t="e">
        <f>平台团队!#REF!</f>
        <v>#REF!</v>
      </c>
      <c r="S609" s="70"/>
      <c r="T609" s="56">
        <v>2015</v>
      </c>
    </row>
    <row r="610" spans="1:20">
      <c r="A610" s="77" t="e">
        <f>平台团队!#REF!</f>
        <v>#REF!</v>
      </c>
      <c r="B610" s="75" t="e">
        <f>平台团队!#REF!</f>
        <v>#REF!</v>
      </c>
      <c r="C610" s="56" t="e">
        <f>平台团队!#REF!</f>
        <v>#REF!</v>
      </c>
      <c r="D610" s="56" t="e">
        <f>平台团队!#REF!</f>
        <v>#REF!</v>
      </c>
      <c r="E610" s="78" t="e">
        <f t="shared" si="18"/>
        <v>#REF!</v>
      </c>
      <c r="F610" s="56" t="e">
        <f>平台团队!#REF!</f>
        <v>#REF!</v>
      </c>
      <c r="G610" s="78" t="e">
        <f t="shared" si="19"/>
        <v>#REF!</v>
      </c>
      <c r="H610" s="56" t="e">
        <f>平台团队!#REF!</f>
        <v>#REF!</v>
      </c>
      <c r="I610" s="56" t="e">
        <f>平台团队!#REF!</f>
        <v>#REF!</v>
      </c>
      <c r="J610" s="56" t="e">
        <f>平台团队!#REF!</f>
        <v>#REF!</v>
      </c>
      <c r="K610" s="56" t="e">
        <f>平台团队!#REF!</f>
        <v>#REF!</v>
      </c>
      <c r="L610" s="56" t="e">
        <f>平台团队!#REF!</f>
        <v>#REF!</v>
      </c>
      <c r="M610" s="76" t="e">
        <f>平台团队!#REF!</f>
        <v>#REF!</v>
      </c>
      <c r="N610" s="72" t="e">
        <f>平台团队!#REF!</f>
        <v>#REF!</v>
      </c>
      <c r="O610" s="56" t="e">
        <f>平台团队!#REF!</f>
        <v>#REF!</v>
      </c>
      <c r="P610" s="72" t="e">
        <f>VLOOKUP(B610,[3]Sheet1!$A$3:$C$68,2,FALSE)</f>
        <v>#REF!</v>
      </c>
      <c r="Q610" s="72" t="e">
        <f>VLOOKUP(B610,[3]Sheet1!$A$3:$C$68,3,FALSE)</f>
        <v>#REF!</v>
      </c>
      <c r="R610" s="56" t="e">
        <f>平台团队!#REF!</f>
        <v>#REF!</v>
      </c>
      <c r="S610" s="70"/>
      <c r="T610" s="56">
        <v>2015</v>
      </c>
    </row>
    <row r="611" spans="1:20">
      <c r="A611" s="77" t="e">
        <f>平台团队!#REF!</f>
        <v>#REF!</v>
      </c>
      <c r="B611" s="75" t="e">
        <f>平台团队!#REF!</f>
        <v>#REF!</v>
      </c>
      <c r="C611" s="56" t="e">
        <f>平台团队!#REF!</f>
        <v>#REF!</v>
      </c>
      <c r="D611" s="56" t="e">
        <f>平台团队!#REF!</f>
        <v>#REF!</v>
      </c>
      <c r="E611" s="78" t="e">
        <f t="shared" si="18"/>
        <v>#REF!</v>
      </c>
      <c r="F611" s="56" t="e">
        <f>平台团队!#REF!</f>
        <v>#REF!</v>
      </c>
      <c r="G611" s="78" t="e">
        <f t="shared" si="19"/>
        <v>#REF!</v>
      </c>
      <c r="H611" s="56" t="e">
        <f>平台团队!#REF!</f>
        <v>#REF!</v>
      </c>
      <c r="I611" s="56" t="e">
        <f>平台团队!#REF!</f>
        <v>#REF!</v>
      </c>
      <c r="J611" s="56" t="e">
        <f>平台团队!#REF!</f>
        <v>#REF!</v>
      </c>
      <c r="K611" s="56" t="e">
        <f>平台团队!#REF!</f>
        <v>#REF!</v>
      </c>
      <c r="L611" s="56" t="e">
        <f>平台团队!#REF!</f>
        <v>#REF!</v>
      </c>
      <c r="M611" s="76" t="e">
        <f>平台团队!#REF!</f>
        <v>#REF!</v>
      </c>
      <c r="N611" s="72" t="e">
        <f>平台团队!#REF!</f>
        <v>#REF!</v>
      </c>
      <c r="O611" s="56" t="e">
        <f>平台团队!#REF!</f>
        <v>#REF!</v>
      </c>
      <c r="P611" s="72" t="e">
        <f>VLOOKUP(B611,[3]Sheet1!$A$3:$C$68,2,FALSE)</f>
        <v>#REF!</v>
      </c>
      <c r="Q611" s="72" t="e">
        <f>VLOOKUP(B611,[3]Sheet1!$A$3:$C$68,3,FALSE)</f>
        <v>#REF!</v>
      </c>
      <c r="R611" s="56" t="e">
        <f>平台团队!#REF!</f>
        <v>#REF!</v>
      </c>
      <c r="S611" s="70"/>
      <c r="T611" s="56">
        <v>2015</v>
      </c>
    </row>
    <row r="612" spans="1:20">
      <c r="A612" s="77" t="e">
        <f>平台团队!#REF!</f>
        <v>#REF!</v>
      </c>
      <c r="B612" s="75" t="e">
        <f>平台团队!#REF!</f>
        <v>#REF!</v>
      </c>
      <c r="C612" s="56" t="e">
        <f>平台团队!#REF!</f>
        <v>#REF!</v>
      </c>
      <c r="D612" s="56" t="e">
        <f>平台团队!#REF!</f>
        <v>#REF!</v>
      </c>
      <c r="E612" s="78" t="e">
        <f t="shared" si="18"/>
        <v>#REF!</v>
      </c>
      <c r="F612" s="56" t="e">
        <f>平台团队!#REF!</f>
        <v>#REF!</v>
      </c>
      <c r="G612" s="78" t="e">
        <f t="shared" si="19"/>
        <v>#REF!</v>
      </c>
      <c r="H612" s="56" t="e">
        <f>平台团队!#REF!</f>
        <v>#REF!</v>
      </c>
      <c r="I612" s="56" t="e">
        <f>平台团队!#REF!</f>
        <v>#REF!</v>
      </c>
      <c r="J612" s="56" t="e">
        <f>平台团队!#REF!</f>
        <v>#REF!</v>
      </c>
      <c r="K612" s="56" t="e">
        <f>平台团队!#REF!</f>
        <v>#REF!</v>
      </c>
      <c r="L612" s="56" t="e">
        <f>平台团队!#REF!</f>
        <v>#REF!</v>
      </c>
      <c r="M612" s="76" t="e">
        <f>平台团队!#REF!</f>
        <v>#REF!</v>
      </c>
      <c r="N612" s="72" t="e">
        <f>平台团队!#REF!</f>
        <v>#REF!</v>
      </c>
      <c r="O612" s="56" t="e">
        <f>平台团队!#REF!</f>
        <v>#REF!</v>
      </c>
      <c r="P612" s="72" t="e">
        <f>VLOOKUP(B612,[3]Sheet1!$A$3:$C$68,2,FALSE)</f>
        <v>#REF!</v>
      </c>
      <c r="Q612" s="72" t="e">
        <f>VLOOKUP(B612,[3]Sheet1!$A$3:$C$68,3,FALSE)</f>
        <v>#REF!</v>
      </c>
      <c r="R612" s="56" t="e">
        <f>平台团队!#REF!</f>
        <v>#REF!</v>
      </c>
      <c r="S612" s="70"/>
      <c r="T612" s="56">
        <v>2015</v>
      </c>
    </row>
    <row r="613" spans="1:20">
      <c r="A613" s="77" t="e">
        <f>平台团队!#REF!</f>
        <v>#REF!</v>
      </c>
      <c r="B613" s="75" t="e">
        <f>平台团队!#REF!</f>
        <v>#REF!</v>
      </c>
      <c r="C613" s="56" t="e">
        <f>平台团队!#REF!</f>
        <v>#REF!</v>
      </c>
      <c r="D613" s="56" t="e">
        <f>平台团队!#REF!</f>
        <v>#REF!</v>
      </c>
      <c r="E613" s="78" t="e">
        <f t="shared" si="18"/>
        <v>#REF!</v>
      </c>
      <c r="F613" s="56" t="e">
        <f>平台团队!#REF!</f>
        <v>#REF!</v>
      </c>
      <c r="G613" s="78" t="e">
        <f t="shared" si="19"/>
        <v>#REF!</v>
      </c>
      <c r="H613" s="56" t="e">
        <f>平台团队!#REF!</f>
        <v>#REF!</v>
      </c>
      <c r="I613" s="56" t="e">
        <f>平台团队!#REF!</f>
        <v>#REF!</v>
      </c>
      <c r="J613" s="56" t="e">
        <f>平台团队!#REF!</f>
        <v>#REF!</v>
      </c>
      <c r="K613" s="56" t="e">
        <f>平台团队!#REF!</f>
        <v>#REF!</v>
      </c>
      <c r="L613" s="56" t="e">
        <f>平台团队!#REF!</f>
        <v>#REF!</v>
      </c>
      <c r="M613" s="76" t="e">
        <f>平台团队!#REF!</f>
        <v>#REF!</v>
      </c>
      <c r="N613" s="72" t="e">
        <f>平台团队!#REF!</f>
        <v>#REF!</v>
      </c>
      <c r="O613" s="56" t="e">
        <f>平台团队!#REF!</f>
        <v>#REF!</v>
      </c>
      <c r="P613" s="72" t="e">
        <f>VLOOKUP(B613,[3]Sheet1!$A$3:$C$68,2,FALSE)</f>
        <v>#REF!</v>
      </c>
      <c r="Q613" s="72" t="e">
        <f>VLOOKUP(B613,[3]Sheet1!$A$3:$C$68,3,FALSE)</f>
        <v>#REF!</v>
      </c>
      <c r="R613" s="56" t="e">
        <f>平台团队!#REF!</f>
        <v>#REF!</v>
      </c>
      <c r="S613" s="70"/>
      <c r="T613" s="56">
        <v>2015</v>
      </c>
    </row>
    <row r="614" spans="1:20">
      <c r="A614" s="77" t="e">
        <f>平台团队!#REF!</f>
        <v>#REF!</v>
      </c>
      <c r="B614" s="75" t="e">
        <f>平台团队!#REF!</f>
        <v>#REF!</v>
      </c>
      <c r="C614" s="56" t="e">
        <f>平台团队!#REF!</f>
        <v>#REF!</v>
      </c>
      <c r="D614" s="56" t="e">
        <f>平台团队!#REF!</f>
        <v>#REF!</v>
      </c>
      <c r="E614" s="78" t="e">
        <f t="shared" si="18"/>
        <v>#REF!</v>
      </c>
      <c r="F614" s="56" t="e">
        <f>平台团队!#REF!</f>
        <v>#REF!</v>
      </c>
      <c r="G614" s="78" t="e">
        <f t="shared" si="19"/>
        <v>#REF!</v>
      </c>
      <c r="H614" s="56" t="e">
        <f>平台团队!#REF!</f>
        <v>#REF!</v>
      </c>
      <c r="I614" s="56" t="e">
        <f>平台团队!#REF!</f>
        <v>#REF!</v>
      </c>
      <c r="J614" s="56" t="e">
        <f>平台团队!#REF!</f>
        <v>#REF!</v>
      </c>
      <c r="K614" s="56" t="e">
        <f>平台团队!#REF!</f>
        <v>#REF!</v>
      </c>
      <c r="L614" s="56" t="e">
        <f>平台团队!#REF!</f>
        <v>#REF!</v>
      </c>
      <c r="M614" s="76" t="e">
        <f>平台团队!#REF!</f>
        <v>#REF!</v>
      </c>
      <c r="N614" s="72" t="e">
        <f>平台团队!#REF!</f>
        <v>#REF!</v>
      </c>
      <c r="O614" s="56" t="e">
        <f>平台团队!#REF!</f>
        <v>#REF!</v>
      </c>
      <c r="P614" s="72" t="e">
        <f>VLOOKUP(B614,[3]Sheet1!$A$3:$C$68,2,FALSE)</f>
        <v>#REF!</v>
      </c>
      <c r="Q614" s="72" t="e">
        <f>VLOOKUP(B614,[3]Sheet1!$A$3:$C$68,3,FALSE)</f>
        <v>#REF!</v>
      </c>
      <c r="R614" s="56" t="e">
        <f>平台团队!#REF!</f>
        <v>#REF!</v>
      </c>
      <c r="S614" s="70"/>
      <c r="T614" s="56">
        <v>2015</v>
      </c>
    </row>
    <row r="615" spans="1:20">
      <c r="A615" s="77" t="e">
        <f>平台团队!#REF!</f>
        <v>#REF!</v>
      </c>
      <c r="B615" s="75" t="e">
        <f>平台团队!#REF!</f>
        <v>#REF!</v>
      </c>
      <c r="C615" s="56" t="e">
        <f>平台团队!#REF!</f>
        <v>#REF!</v>
      </c>
      <c r="D615" s="56" t="e">
        <f>平台团队!#REF!</f>
        <v>#REF!</v>
      </c>
      <c r="E615" s="78" t="e">
        <f t="shared" si="18"/>
        <v>#REF!</v>
      </c>
      <c r="F615" s="56" t="e">
        <f>平台团队!#REF!</f>
        <v>#REF!</v>
      </c>
      <c r="G615" s="78" t="e">
        <f t="shared" si="19"/>
        <v>#REF!</v>
      </c>
      <c r="H615" s="56" t="e">
        <f>平台团队!#REF!</f>
        <v>#REF!</v>
      </c>
      <c r="I615" s="56" t="e">
        <f>平台团队!#REF!</f>
        <v>#REF!</v>
      </c>
      <c r="J615" s="56" t="e">
        <f>平台团队!#REF!</f>
        <v>#REF!</v>
      </c>
      <c r="K615" s="56" t="e">
        <f>平台团队!#REF!</f>
        <v>#REF!</v>
      </c>
      <c r="L615" s="56" t="e">
        <f>平台团队!#REF!</f>
        <v>#REF!</v>
      </c>
      <c r="M615" s="76" t="e">
        <f>平台团队!#REF!</f>
        <v>#REF!</v>
      </c>
      <c r="N615" s="72" t="e">
        <f>平台团队!#REF!</f>
        <v>#REF!</v>
      </c>
      <c r="O615" s="56" t="e">
        <f>平台团队!#REF!</f>
        <v>#REF!</v>
      </c>
      <c r="P615" s="72" t="e">
        <f>VLOOKUP(B615,[3]Sheet1!$A$3:$C$68,2,FALSE)</f>
        <v>#REF!</v>
      </c>
      <c r="Q615" s="72" t="e">
        <f>VLOOKUP(B615,[3]Sheet1!$A$3:$C$68,3,FALSE)</f>
        <v>#REF!</v>
      </c>
      <c r="R615" s="56" t="e">
        <f>平台团队!#REF!</f>
        <v>#REF!</v>
      </c>
      <c r="S615" s="70"/>
      <c r="T615" s="56">
        <v>2015</v>
      </c>
    </row>
    <row r="616" spans="1:20">
      <c r="A616" s="77" t="e">
        <f>平台团队!#REF!</f>
        <v>#REF!</v>
      </c>
      <c r="B616" s="75" t="e">
        <f>平台团队!#REF!</f>
        <v>#REF!</v>
      </c>
      <c r="C616" s="56" t="e">
        <f>平台团队!#REF!</f>
        <v>#REF!</v>
      </c>
      <c r="D616" s="56" t="e">
        <f>平台团队!#REF!</f>
        <v>#REF!</v>
      </c>
      <c r="E616" s="78" t="e">
        <f t="shared" si="18"/>
        <v>#REF!</v>
      </c>
      <c r="F616" s="56" t="e">
        <f>平台团队!#REF!</f>
        <v>#REF!</v>
      </c>
      <c r="G616" s="78" t="e">
        <f t="shared" si="19"/>
        <v>#REF!</v>
      </c>
      <c r="H616" s="56" t="e">
        <f>平台团队!#REF!</f>
        <v>#REF!</v>
      </c>
      <c r="I616" s="56" t="e">
        <f>平台团队!#REF!</f>
        <v>#REF!</v>
      </c>
      <c r="J616" s="56" t="e">
        <f>平台团队!#REF!</f>
        <v>#REF!</v>
      </c>
      <c r="K616" s="56" t="e">
        <f>平台团队!#REF!</f>
        <v>#REF!</v>
      </c>
      <c r="L616" s="56" t="e">
        <f>平台团队!#REF!</f>
        <v>#REF!</v>
      </c>
      <c r="M616" s="76" t="e">
        <f>平台团队!#REF!</f>
        <v>#REF!</v>
      </c>
      <c r="N616" s="72" t="e">
        <f>平台团队!#REF!</f>
        <v>#REF!</v>
      </c>
      <c r="O616" s="56" t="e">
        <f>平台团队!#REF!</f>
        <v>#REF!</v>
      </c>
      <c r="P616" s="72" t="e">
        <f>VLOOKUP(B616,[3]Sheet1!$A$3:$C$68,2,FALSE)</f>
        <v>#REF!</v>
      </c>
      <c r="Q616" s="72" t="e">
        <f>VLOOKUP(B616,[3]Sheet1!$A$3:$C$68,3,FALSE)</f>
        <v>#REF!</v>
      </c>
      <c r="R616" s="56" t="e">
        <f>平台团队!#REF!</f>
        <v>#REF!</v>
      </c>
      <c r="S616" s="70"/>
      <c r="T616" s="56">
        <v>2015</v>
      </c>
    </row>
    <row r="617" spans="1:20">
      <c r="A617" s="77" t="e">
        <f>平台团队!#REF!</f>
        <v>#REF!</v>
      </c>
      <c r="B617" s="75" t="e">
        <f>平台团队!#REF!</f>
        <v>#REF!</v>
      </c>
      <c r="C617" s="56" t="e">
        <f>平台团队!#REF!</f>
        <v>#REF!</v>
      </c>
      <c r="D617" s="56" t="e">
        <f>平台团队!#REF!</f>
        <v>#REF!</v>
      </c>
      <c r="E617" s="78" t="e">
        <f t="shared" si="18"/>
        <v>#REF!</v>
      </c>
      <c r="F617" s="56" t="e">
        <f>平台团队!#REF!</f>
        <v>#REF!</v>
      </c>
      <c r="G617" s="78" t="e">
        <f t="shared" si="19"/>
        <v>#REF!</v>
      </c>
      <c r="H617" s="56" t="e">
        <f>平台团队!#REF!</f>
        <v>#REF!</v>
      </c>
      <c r="I617" s="56" t="e">
        <f>平台团队!#REF!</f>
        <v>#REF!</v>
      </c>
      <c r="J617" s="56" t="e">
        <f>平台团队!#REF!</f>
        <v>#REF!</v>
      </c>
      <c r="K617" s="56" t="e">
        <f>平台团队!#REF!</f>
        <v>#REF!</v>
      </c>
      <c r="L617" s="56" t="e">
        <f>平台团队!#REF!</f>
        <v>#REF!</v>
      </c>
      <c r="M617" s="76" t="e">
        <f>平台团队!#REF!</f>
        <v>#REF!</v>
      </c>
      <c r="N617" s="72" t="e">
        <f>平台团队!#REF!</f>
        <v>#REF!</v>
      </c>
      <c r="O617" s="56" t="e">
        <f>平台团队!#REF!</f>
        <v>#REF!</v>
      </c>
      <c r="P617" s="72" t="e">
        <f>VLOOKUP(B617,[3]Sheet1!$A$3:$C$68,2,FALSE)</f>
        <v>#REF!</v>
      </c>
      <c r="Q617" s="72" t="e">
        <f>VLOOKUP(B617,[3]Sheet1!$A$3:$C$68,3,FALSE)</f>
        <v>#REF!</v>
      </c>
      <c r="R617" s="56" t="e">
        <f>平台团队!#REF!</f>
        <v>#REF!</v>
      </c>
      <c r="S617" s="70"/>
      <c r="T617" s="56">
        <v>2015</v>
      </c>
    </row>
    <row r="618" spans="1:20">
      <c r="A618" s="77" t="e">
        <f>平台团队!#REF!</f>
        <v>#REF!</v>
      </c>
      <c r="B618" s="75" t="e">
        <f>平台团队!#REF!</f>
        <v>#REF!</v>
      </c>
      <c r="C618" s="56" t="e">
        <f>平台团队!#REF!</f>
        <v>#REF!</v>
      </c>
      <c r="D618" s="56" t="e">
        <f>平台团队!#REF!</f>
        <v>#REF!</v>
      </c>
      <c r="E618" s="78" t="e">
        <f t="shared" si="18"/>
        <v>#REF!</v>
      </c>
      <c r="F618" s="56" t="e">
        <f>平台团队!#REF!</f>
        <v>#REF!</v>
      </c>
      <c r="G618" s="78" t="e">
        <f t="shared" si="19"/>
        <v>#REF!</v>
      </c>
      <c r="H618" s="56" t="e">
        <f>平台团队!#REF!</f>
        <v>#REF!</v>
      </c>
      <c r="I618" s="56" t="e">
        <f>平台团队!#REF!</f>
        <v>#REF!</v>
      </c>
      <c r="J618" s="56" t="e">
        <f>平台团队!#REF!</f>
        <v>#REF!</v>
      </c>
      <c r="K618" s="56" t="e">
        <f>平台团队!#REF!</f>
        <v>#REF!</v>
      </c>
      <c r="L618" s="56" t="e">
        <f>平台团队!#REF!</f>
        <v>#REF!</v>
      </c>
      <c r="M618" s="76" t="e">
        <f>平台团队!#REF!</f>
        <v>#REF!</v>
      </c>
      <c r="N618" s="72" t="e">
        <f>平台团队!#REF!</f>
        <v>#REF!</v>
      </c>
      <c r="O618" s="56" t="e">
        <f>平台团队!#REF!</f>
        <v>#REF!</v>
      </c>
      <c r="P618" s="72" t="e">
        <f>VLOOKUP(B618,[3]Sheet1!$A$3:$C$68,2,FALSE)</f>
        <v>#REF!</v>
      </c>
      <c r="Q618" s="72" t="e">
        <f>VLOOKUP(B618,[3]Sheet1!$A$3:$C$68,3,FALSE)</f>
        <v>#REF!</v>
      </c>
      <c r="R618" s="56" t="e">
        <f>平台团队!#REF!</f>
        <v>#REF!</v>
      </c>
      <c r="S618" s="70"/>
      <c r="T618" s="56">
        <v>2015</v>
      </c>
    </row>
    <row r="619" spans="1:20">
      <c r="A619" s="77" t="e">
        <f>平台团队!#REF!</f>
        <v>#REF!</v>
      </c>
      <c r="B619" s="75" t="e">
        <f>平台团队!#REF!</f>
        <v>#REF!</v>
      </c>
      <c r="C619" s="56" t="e">
        <f>平台团队!#REF!</f>
        <v>#REF!</v>
      </c>
      <c r="D619" s="56" t="e">
        <f>平台团队!#REF!</f>
        <v>#REF!</v>
      </c>
      <c r="E619" s="78" t="e">
        <f t="shared" si="18"/>
        <v>#REF!</v>
      </c>
      <c r="F619" s="56" t="e">
        <f>平台团队!#REF!</f>
        <v>#REF!</v>
      </c>
      <c r="G619" s="78" t="e">
        <f t="shared" si="19"/>
        <v>#REF!</v>
      </c>
      <c r="H619" s="56" t="e">
        <f>平台团队!#REF!</f>
        <v>#REF!</v>
      </c>
      <c r="I619" s="56" t="e">
        <f>平台团队!#REF!</f>
        <v>#REF!</v>
      </c>
      <c r="J619" s="56" t="e">
        <f>平台团队!#REF!</f>
        <v>#REF!</v>
      </c>
      <c r="K619" s="56" t="e">
        <f>平台团队!#REF!</f>
        <v>#REF!</v>
      </c>
      <c r="L619" s="56" t="e">
        <f>平台团队!#REF!</f>
        <v>#REF!</v>
      </c>
      <c r="M619" s="76" t="e">
        <f>平台团队!#REF!</f>
        <v>#REF!</v>
      </c>
      <c r="N619" s="72" t="e">
        <f>平台团队!#REF!</f>
        <v>#REF!</v>
      </c>
      <c r="O619" s="56" t="e">
        <f>平台团队!#REF!</f>
        <v>#REF!</v>
      </c>
      <c r="P619" s="72" t="e">
        <f>VLOOKUP(B619,[3]Sheet1!$A$3:$C$68,2,FALSE)</f>
        <v>#REF!</v>
      </c>
      <c r="Q619" s="72" t="e">
        <f>VLOOKUP(B619,[3]Sheet1!$A$3:$C$68,3,FALSE)</f>
        <v>#REF!</v>
      </c>
      <c r="R619" s="56" t="e">
        <f>平台团队!#REF!</f>
        <v>#REF!</v>
      </c>
      <c r="S619" s="70"/>
      <c r="T619" s="56">
        <v>2015</v>
      </c>
    </row>
    <row r="620" spans="1:20">
      <c r="A620" s="77" t="e">
        <f>平台团队!#REF!</f>
        <v>#REF!</v>
      </c>
      <c r="B620" s="75" t="e">
        <f>平台团队!#REF!</f>
        <v>#REF!</v>
      </c>
      <c r="C620" s="56" t="e">
        <f>平台团队!#REF!</f>
        <v>#REF!</v>
      </c>
      <c r="D620" s="56" t="e">
        <f>平台团队!#REF!</f>
        <v>#REF!</v>
      </c>
      <c r="E620" s="78" t="e">
        <f t="shared" si="18"/>
        <v>#REF!</v>
      </c>
      <c r="F620" s="56" t="e">
        <f>平台团队!#REF!</f>
        <v>#REF!</v>
      </c>
      <c r="G620" s="78" t="e">
        <f t="shared" si="19"/>
        <v>#REF!</v>
      </c>
      <c r="H620" s="56" t="e">
        <f>平台团队!#REF!</f>
        <v>#REF!</v>
      </c>
      <c r="I620" s="56" t="e">
        <f>平台团队!#REF!</f>
        <v>#REF!</v>
      </c>
      <c r="J620" s="56" t="e">
        <f>平台团队!#REF!</f>
        <v>#REF!</v>
      </c>
      <c r="K620" s="56" t="e">
        <f>平台团队!#REF!</f>
        <v>#REF!</v>
      </c>
      <c r="L620" s="56" t="e">
        <f>平台团队!#REF!</f>
        <v>#REF!</v>
      </c>
      <c r="M620" s="76" t="e">
        <f>平台团队!#REF!</f>
        <v>#REF!</v>
      </c>
      <c r="N620" s="72" t="e">
        <f>平台团队!#REF!</f>
        <v>#REF!</v>
      </c>
      <c r="O620" s="56" t="e">
        <f>平台团队!#REF!</f>
        <v>#REF!</v>
      </c>
      <c r="P620" s="72" t="e">
        <f>VLOOKUP(B620,[3]Sheet1!$A$3:$C$68,2,FALSE)</f>
        <v>#REF!</v>
      </c>
      <c r="Q620" s="72" t="e">
        <f>VLOOKUP(B620,[3]Sheet1!$A$3:$C$68,3,FALSE)</f>
        <v>#REF!</v>
      </c>
      <c r="R620" s="56" t="e">
        <f>平台团队!#REF!</f>
        <v>#REF!</v>
      </c>
      <c r="S620" s="70"/>
      <c r="T620" s="56">
        <v>2015</v>
      </c>
    </row>
    <row r="621" spans="1:20">
      <c r="A621" s="77" t="e">
        <f>平台团队!#REF!</f>
        <v>#REF!</v>
      </c>
      <c r="B621" s="75" t="e">
        <f>平台团队!#REF!</f>
        <v>#REF!</v>
      </c>
      <c r="C621" s="56" t="e">
        <f>平台团队!#REF!</f>
        <v>#REF!</v>
      </c>
      <c r="D621" s="56" t="e">
        <f>平台团队!#REF!</f>
        <v>#REF!</v>
      </c>
      <c r="E621" s="78" t="e">
        <f t="shared" si="18"/>
        <v>#REF!</v>
      </c>
      <c r="F621" s="56" t="e">
        <f>平台团队!#REF!</f>
        <v>#REF!</v>
      </c>
      <c r="G621" s="78" t="e">
        <f t="shared" si="19"/>
        <v>#REF!</v>
      </c>
      <c r="H621" s="56" t="e">
        <f>平台团队!#REF!</f>
        <v>#REF!</v>
      </c>
      <c r="I621" s="56" t="e">
        <f>平台团队!#REF!</f>
        <v>#REF!</v>
      </c>
      <c r="J621" s="56" t="e">
        <f>平台团队!#REF!</f>
        <v>#REF!</v>
      </c>
      <c r="K621" s="56" t="e">
        <f>平台团队!#REF!</f>
        <v>#REF!</v>
      </c>
      <c r="L621" s="56" t="e">
        <f>平台团队!#REF!</f>
        <v>#REF!</v>
      </c>
      <c r="M621" s="76" t="e">
        <f>平台团队!#REF!</f>
        <v>#REF!</v>
      </c>
      <c r="N621" s="72" t="e">
        <f>平台团队!#REF!</f>
        <v>#REF!</v>
      </c>
      <c r="O621" s="56" t="e">
        <f>平台团队!#REF!</f>
        <v>#REF!</v>
      </c>
      <c r="P621" s="72" t="e">
        <f>VLOOKUP(B621,[3]Sheet1!$A$3:$C$68,2,FALSE)</f>
        <v>#REF!</v>
      </c>
      <c r="Q621" s="72" t="e">
        <f>VLOOKUP(B621,[3]Sheet1!$A$3:$C$68,3,FALSE)</f>
        <v>#REF!</v>
      </c>
      <c r="R621" s="56" t="e">
        <f>平台团队!#REF!</f>
        <v>#REF!</v>
      </c>
      <c r="S621" s="70"/>
      <c r="T621" s="56">
        <v>2015</v>
      </c>
    </row>
    <row r="622" spans="1:20">
      <c r="A622" s="77" t="e">
        <f>平台团队!#REF!</f>
        <v>#REF!</v>
      </c>
      <c r="B622" s="75" t="e">
        <f>平台团队!#REF!</f>
        <v>#REF!</v>
      </c>
      <c r="C622" s="56" t="e">
        <f>平台团队!#REF!</f>
        <v>#REF!</v>
      </c>
      <c r="D622" s="56" t="e">
        <f>平台团队!#REF!</f>
        <v>#REF!</v>
      </c>
      <c r="E622" s="78" t="e">
        <f t="shared" si="18"/>
        <v>#REF!</v>
      </c>
      <c r="F622" s="56" t="e">
        <f>平台团队!#REF!</f>
        <v>#REF!</v>
      </c>
      <c r="G622" s="78" t="e">
        <f t="shared" si="19"/>
        <v>#REF!</v>
      </c>
      <c r="H622" s="56" t="e">
        <f>平台团队!#REF!</f>
        <v>#REF!</v>
      </c>
      <c r="I622" s="56" t="e">
        <f>平台团队!#REF!</f>
        <v>#REF!</v>
      </c>
      <c r="J622" s="56" t="e">
        <f>平台团队!#REF!</f>
        <v>#REF!</v>
      </c>
      <c r="K622" s="56" t="e">
        <f>平台团队!#REF!</f>
        <v>#REF!</v>
      </c>
      <c r="L622" s="56" t="e">
        <f>平台团队!#REF!</f>
        <v>#REF!</v>
      </c>
      <c r="M622" s="76" t="e">
        <f>平台团队!#REF!</f>
        <v>#REF!</v>
      </c>
      <c r="N622" s="72" t="e">
        <f>平台团队!#REF!</f>
        <v>#REF!</v>
      </c>
      <c r="O622" s="56" t="e">
        <f>平台团队!#REF!</f>
        <v>#REF!</v>
      </c>
      <c r="P622" s="72" t="e">
        <f>VLOOKUP(B622,[3]Sheet1!$A$3:$C$68,2,FALSE)</f>
        <v>#REF!</v>
      </c>
      <c r="Q622" s="72" t="e">
        <f>VLOOKUP(B622,[3]Sheet1!$A$3:$C$68,3,FALSE)</f>
        <v>#REF!</v>
      </c>
      <c r="R622" s="56" t="e">
        <f>平台团队!#REF!</f>
        <v>#REF!</v>
      </c>
      <c r="S622" s="70"/>
      <c r="T622" s="56">
        <v>2015</v>
      </c>
    </row>
    <row r="623" spans="1:20">
      <c r="A623" s="77" t="e">
        <f>平台团队!#REF!</f>
        <v>#REF!</v>
      </c>
      <c r="B623" s="75" t="e">
        <f>平台团队!#REF!</f>
        <v>#REF!</v>
      </c>
      <c r="C623" s="56" t="e">
        <f>平台团队!#REF!</f>
        <v>#REF!</v>
      </c>
      <c r="D623" s="56" t="e">
        <f>平台团队!#REF!</f>
        <v>#REF!</v>
      </c>
      <c r="E623" s="78" t="e">
        <f t="shared" si="18"/>
        <v>#REF!</v>
      </c>
      <c r="F623" s="56" t="e">
        <f>平台团队!#REF!</f>
        <v>#REF!</v>
      </c>
      <c r="G623" s="78" t="e">
        <f t="shared" si="19"/>
        <v>#REF!</v>
      </c>
      <c r="H623" s="56" t="e">
        <f>平台团队!#REF!</f>
        <v>#REF!</v>
      </c>
      <c r="I623" s="56" t="e">
        <f>平台团队!#REF!</f>
        <v>#REF!</v>
      </c>
      <c r="J623" s="56" t="e">
        <f>平台团队!#REF!</f>
        <v>#REF!</v>
      </c>
      <c r="K623" s="56" t="e">
        <f>平台团队!#REF!</f>
        <v>#REF!</v>
      </c>
      <c r="L623" s="56" t="e">
        <f>平台团队!#REF!</f>
        <v>#REF!</v>
      </c>
      <c r="M623" s="76" t="e">
        <f>平台团队!#REF!</f>
        <v>#REF!</v>
      </c>
      <c r="N623" s="72" t="e">
        <f>平台团队!#REF!</f>
        <v>#REF!</v>
      </c>
      <c r="O623" s="56" t="e">
        <f>平台团队!#REF!</f>
        <v>#REF!</v>
      </c>
      <c r="P623" s="72" t="e">
        <f>VLOOKUP(B623,[3]Sheet1!$A$3:$C$68,2,FALSE)</f>
        <v>#REF!</v>
      </c>
      <c r="Q623" s="72" t="e">
        <f>VLOOKUP(B623,[3]Sheet1!$A$3:$C$68,3,FALSE)</f>
        <v>#REF!</v>
      </c>
      <c r="R623" s="56" t="e">
        <f>平台团队!#REF!</f>
        <v>#REF!</v>
      </c>
      <c r="S623" s="70"/>
      <c r="T623" s="56">
        <v>2015</v>
      </c>
    </row>
    <row r="624" spans="1:20">
      <c r="A624" s="77" t="e">
        <f>平台团队!#REF!</f>
        <v>#REF!</v>
      </c>
      <c r="B624" s="75" t="e">
        <f>平台团队!#REF!</f>
        <v>#REF!</v>
      </c>
      <c r="C624" s="56" t="e">
        <f>平台团队!#REF!</f>
        <v>#REF!</v>
      </c>
      <c r="D624" s="56" t="e">
        <f>平台团队!#REF!</f>
        <v>#REF!</v>
      </c>
      <c r="E624" s="78" t="e">
        <f t="shared" si="18"/>
        <v>#REF!</v>
      </c>
      <c r="F624" s="56" t="e">
        <f>平台团队!#REF!</f>
        <v>#REF!</v>
      </c>
      <c r="G624" s="78" t="e">
        <f t="shared" si="19"/>
        <v>#REF!</v>
      </c>
      <c r="H624" s="56" t="e">
        <f>平台团队!#REF!</f>
        <v>#REF!</v>
      </c>
      <c r="I624" s="56" t="e">
        <f>平台团队!#REF!</f>
        <v>#REF!</v>
      </c>
      <c r="J624" s="56" t="e">
        <f>平台团队!#REF!</f>
        <v>#REF!</v>
      </c>
      <c r="K624" s="56" t="e">
        <f>平台团队!#REF!</f>
        <v>#REF!</v>
      </c>
      <c r="L624" s="56" t="e">
        <f>平台团队!#REF!</f>
        <v>#REF!</v>
      </c>
      <c r="M624" s="76" t="e">
        <f>平台团队!#REF!</f>
        <v>#REF!</v>
      </c>
      <c r="N624" s="72" t="e">
        <f>平台团队!#REF!</f>
        <v>#REF!</v>
      </c>
      <c r="O624" s="56" t="e">
        <f>平台团队!#REF!</f>
        <v>#REF!</v>
      </c>
      <c r="P624" s="72" t="e">
        <f>VLOOKUP(B624,[3]Sheet1!$A$3:$C$68,2,FALSE)</f>
        <v>#REF!</v>
      </c>
      <c r="Q624" s="72" t="e">
        <f>VLOOKUP(B624,[3]Sheet1!$A$3:$C$68,3,FALSE)</f>
        <v>#REF!</v>
      </c>
      <c r="R624" s="56" t="e">
        <f>平台团队!#REF!</f>
        <v>#REF!</v>
      </c>
      <c r="S624" s="70"/>
      <c r="T624" s="56">
        <v>2015</v>
      </c>
    </row>
    <row r="625" spans="1:20">
      <c r="A625" s="77" t="e">
        <f>平台团队!#REF!</f>
        <v>#REF!</v>
      </c>
      <c r="B625" s="75" t="e">
        <f>平台团队!#REF!</f>
        <v>#REF!</v>
      </c>
      <c r="C625" s="56" t="e">
        <f>平台团队!#REF!</f>
        <v>#REF!</v>
      </c>
      <c r="D625" s="56" t="e">
        <f>平台团队!#REF!</f>
        <v>#REF!</v>
      </c>
      <c r="E625" s="78" t="e">
        <f t="shared" si="18"/>
        <v>#REF!</v>
      </c>
      <c r="F625" s="56" t="e">
        <f>平台团队!#REF!</f>
        <v>#REF!</v>
      </c>
      <c r="G625" s="78" t="e">
        <f t="shared" si="19"/>
        <v>#REF!</v>
      </c>
      <c r="H625" s="56" t="e">
        <f>平台团队!#REF!</f>
        <v>#REF!</v>
      </c>
      <c r="I625" s="56" t="e">
        <f>平台团队!#REF!</f>
        <v>#REF!</v>
      </c>
      <c r="J625" s="56" t="e">
        <f>平台团队!#REF!</f>
        <v>#REF!</v>
      </c>
      <c r="K625" s="56" t="e">
        <f>平台团队!#REF!</f>
        <v>#REF!</v>
      </c>
      <c r="L625" s="56" t="e">
        <f>平台团队!#REF!</f>
        <v>#REF!</v>
      </c>
      <c r="M625" s="76" t="e">
        <f>平台团队!#REF!</f>
        <v>#REF!</v>
      </c>
      <c r="N625" s="72" t="e">
        <f>平台团队!#REF!</f>
        <v>#REF!</v>
      </c>
      <c r="O625" s="56" t="e">
        <f>平台团队!#REF!</f>
        <v>#REF!</v>
      </c>
      <c r="P625" s="72" t="e">
        <f>VLOOKUP(B625,[3]Sheet1!$A$3:$C$68,2,FALSE)</f>
        <v>#REF!</v>
      </c>
      <c r="Q625" s="72" t="e">
        <f>VLOOKUP(B625,[3]Sheet1!$A$3:$C$68,3,FALSE)</f>
        <v>#REF!</v>
      </c>
      <c r="R625" s="56" t="e">
        <f>平台团队!#REF!</f>
        <v>#REF!</v>
      </c>
      <c r="S625" s="70"/>
      <c r="T625" s="56">
        <v>2015</v>
      </c>
    </row>
    <row r="626" spans="1:20">
      <c r="A626" s="77" t="e">
        <f>平台团队!#REF!</f>
        <v>#REF!</v>
      </c>
      <c r="B626" s="75" t="e">
        <f>平台团队!#REF!</f>
        <v>#REF!</v>
      </c>
      <c r="C626" s="56" t="e">
        <f>平台团队!#REF!</f>
        <v>#REF!</v>
      </c>
      <c r="D626" s="56" t="e">
        <f>平台团队!#REF!</f>
        <v>#REF!</v>
      </c>
      <c r="E626" s="78" t="e">
        <f t="shared" si="18"/>
        <v>#REF!</v>
      </c>
      <c r="F626" s="56" t="e">
        <f>平台团队!#REF!</f>
        <v>#REF!</v>
      </c>
      <c r="G626" s="78" t="e">
        <f t="shared" si="19"/>
        <v>#REF!</v>
      </c>
      <c r="H626" s="56" t="e">
        <f>平台团队!#REF!</f>
        <v>#REF!</v>
      </c>
      <c r="I626" s="56" t="e">
        <f>平台团队!#REF!</f>
        <v>#REF!</v>
      </c>
      <c r="J626" s="56" t="e">
        <f>平台团队!#REF!</f>
        <v>#REF!</v>
      </c>
      <c r="K626" s="56" t="e">
        <f>平台团队!#REF!</f>
        <v>#REF!</v>
      </c>
      <c r="L626" s="56" t="e">
        <f>平台团队!#REF!</f>
        <v>#REF!</v>
      </c>
      <c r="M626" s="76" t="e">
        <f>平台团队!#REF!</f>
        <v>#REF!</v>
      </c>
      <c r="N626" s="72" t="e">
        <f>平台团队!#REF!</f>
        <v>#REF!</v>
      </c>
      <c r="O626" s="56" t="e">
        <f>平台团队!#REF!</f>
        <v>#REF!</v>
      </c>
      <c r="P626" s="72" t="e">
        <f>VLOOKUP(B626,[3]Sheet1!$A$3:$C$68,2,FALSE)</f>
        <v>#REF!</v>
      </c>
      <c r="Q626" s="72" t="e">
        <f>VLOOKUP(B626,[3]Sheet1!$A$3:$C$68,3,FALSE)</f>
        <v>#REF!</v>
      </c>
      <c r="R626" s="56" t="e">
        <f>平台团队!#REF!</f>
        <v>#REF!</v>
      </c>
      <c r="S626" s="70"/>
      <c r="T626" s="56">
        <v>2015</v>
      </c>
    </row>
    <row r="627" spans="1:20">
      <c r="A627" s="77" t="e">
        <f>平台团队!#REF!</f>
        <v>#REF!</v>
      </c>
      <c r="B627" s="75" t="e">
        <f>平台团队!#REF!</f>
        <v>#REF!</v>
      </c>
      <c r="C627" s="56" t="e">
        <f>平台团队!#REF!</f>
        <v>#REF!</v>
      </c>
      <c r="D627" s="56" t="e">
        <f>平台团队!#REF!</f>
        <v>#REF!</v>
      </c>
      <c r="E627" s="78" t="e">
        <f t="shared" si="18"/>
        <v>#REF!</v>
      </c>
      <c r="F627" s="56" t="e">
        <f>平台团队!#REF!</f>
        <v>#REF!</v>
      </c>
      <c r="G627" s="78" t="e">
        <f t="shared" si="19"/>
        <v>#REF!</v>
      </c>
      <c r="H627" s="56" t="e">
        <f>平台团队!#REF!</f>
        <v>#REF!</v>
      </c>
      <c r="I627" s="56" t="e">
        <f>平台团队!#REF!</f>
        <v>#REF!</v>
      </c>
      <c r="J627" s="56" t="e">
        <f>平台团队!#REF!</f>
        <v>#REF!</v>
      </c>
      <c r="K627" s="56" t="e">
        <f>平台团队!#REF!</f>
        <v>#REF!</v>
      </c>
      <c r="L627" s="56" t="e">
        <f>平台团队!#REF!</f>
        <v>#REF!</v>
      </c>
      <c r="M627" s="76" t="e">
        <f>平台团队!#REF!</f>
        <v>#REF!</v>
      </c>
      <c r="N627" s="72" t="e">
        <f>平台团队!#REF!</f>
        <v>#REF!</v>
      </c>
      <c r="O627" s="56" t="e">
        <f>平台团队!#REF!</f>
        <v>#REF!</v>
      </c>
      <c r="P627" s="72" t="e">
        <f>VLOOKUP(B627,[3]Sheet1!$A$3:$C$68,2,FALSE)</f>
        <v>#REF!</v>
      </c>
      <c r="Q627" s="72" t="e">
        <f>VLOOKUP(B627,[3]Sheet1!$A$3:$C$68,3,FALSE)</f>
        <v>#REF!</v>
      </c>
      <c r="R627" s="56" t="e">
        <f>平台团队!#REF!</f>
        <v>#REF!</v>
      </c>
      <c r="S627" s="70"/>
      <c r="T627" s="56">
        <v>2015</v>
      </c>
    </row>
    <row r="628" spans="1:20">
      <c r="A628" s="77" t="e">
        <f>平台团队!#REF!</f>
        <v>#REF!</v>
      </c>
      <c r="B628" s="75" t="e">
        <f>平台团队!#REF!</f>
        <v>#REF!</v>
      </c>
      <c r="C628" s="56" t="e">
        <f>平台团队!#REF!</f>
        <v>#REF!</v>
      </c>
      <c r="D628" s="56" t="e">
        <f>平台团队!#REF!</f>
        <v>#REF!</v>
      </c>
      <c r="E628" s="78" t="e">
        <f t="shared" si="18"/>
        <v>#REF!</v>
      </c>
      <c r="F628" s="56" t="e">
        <f>平台团队!#REF!</f>
        <v>#REF!</v>
      </c>
      <c r="G628" s="78" t="e">
        <f t="shared" si="19"/>
        <v>#REF!</v>
      </c>
      <c r="H628" s="56" t="e">
        <f>平台团队!#REF!</f>
        <v>#REF!</v>
      </c>
      <c r="I628" s="56" t="e">
        <f>平台团队!#REF!</f>
        <v>#REF!</v>
      </c>
      <c r="J628" s="56" t="e">
        <f>平台团队!#REF!</f>
        <v>#REF!</v>
      </c>
      <c r="K628" s="56" t="e">
        <f>平台团队!#REF!</f>
        <v>#REF!</v>
      </c>
      <c r="L628" s="56" t="e">
        <f>平台团队!#REF!</f>
        <v>#REF!</v>
      </c>
      <c r="M628" s="76" t="e">
        <f>平台团队!#REF!</f>
        <v>#REF!</v>
      </c>
      <c r="N628" s="72" t="e">
        <f>平台团队!#REF!</f>
        <v>#REF!</v>
      </c>
      <c r="O628" s="56" t="e">
        <f>平台团队!#REF!</f>
        <v>#REF!</v>
      </c>
      <c r="P628" s="72" t="e">
        <f>VLOOKUP(B628,[3]Sheet1!$A$3:$C$68,2,FALSE)</f>
        <v>#REF!</v>
      </c>
      <c r="Q628" s="72" t="e">
        <f>VLOOKUP(B628,[3]Sheet1!$A$3:$C$68,3,FALSE)</f>
        <v>#REF!</v>
      </c>
      <c r="R628" s="56" t="e">
        <f>平台团队!#REF!</f>
        <v>#REF!</v>
      </c>
      <c r="S628" s="70"/>
      <c r="T628" s="56">
        <v>2015</v>
      </c>
    </row>
    <row r="629" spans="1:20">
      <c r="A629" s="77" t="e">
        <f>平台团队!#REF!</f>
        <v>#REF!</v>
      </c>
      <c r="B629" s="75" t="e">
        <f>平台团队!#REF!</f>
        <v>#REF!</v>
      </c>
      <c r="C629" s="56" t="e">
        <f>平台团队!#REF!</f>
        <v>#REF!</v>
      </c>
      <c r="D629" s="56" t="e">
        <f>平台团队!#REF!</f>
        <v>#REF!</v>
      </c>
      <c r="E629" s="78" t="e">
        <f t="shared" si="18"/>
        <v>#REF!</v>
      </c>
      <c r="F629" s="56" t="e">
        <f>平台团队!#REF!</f>
        <v>#REF!</v>
      </c>
      <c r="G629" s="78" t="e">
        <f t="shared" si="19"/>
        <v>#REF!</v>
      </c>
      <c r="H629" s="56" t="e">
        <f>平台团队!#REF!</f>
        <v>#REF!</v>
      </c>
      <c r="I629" s="56" t="e">
        <f>平台团队!#REF!</f>
        <v>#REF!</v>
      </c>
      <c r="J629" s="56" t="e">
        <f>平台团队!#REF!</f>
        <v>#REF!</v>
      </c>
      <c r="K629" s="56" t="e">
        <f>平台团队!#REF!</f>
        <v>#REF!</v>
      </c>
      <c r="L629" s="56" t="e">
        <f>平台团队!#REF!</f>
        <v>#REF!</v>
      </c>
      <c r="M629" s="76" t="e">
        <f>平台团队!#REF!</f>
        <v>#REF!</v>
      </c>
      <c r="N629" s="72" t="e">
        <f>平台团队!#REF!</f>
        <v>#REF!</v>
      </c>
      <c r="O629" s="56" t="e">
        <f>平台团队!#REF!</f>
        <v>#REF!</v>
      </c>
      <c r="P629" s="72" t="e">
        <f>VLOOKUP(B629,[3]Sheet1!$A$3:$C$68,2,FALSE)</f>
        <v>#REF!</v>
      </c>
      <c r="Q629" s="72" t="e">
        <f>VLOOKUP(B629,[3]Sheet1!$A$3:$C$68,3,FALSE)</f>
        <v>#REF!</v>
      </c>
      <c r="R629" s="56" t="e">
        <f>平台团队!#REF!</f>
        <v>#REF!</v>
      </c>
      <c r="S629" s="70"/>
      <c r="T629" s="56">
        <v>2015</v>
      </c>
    </row>
    <row r="630" spans="1:20">
      <c r="A630" s="77" t="e">
        <f>平台团队!#REF!</f>
        <v>#REF!</v>
      </c>
      <c r="B630" s="75" t="e">
        <f>平台团队!#REF!</f>
        <v>#REF!</v>
      </c>
      <c r="C630" s="56" t="e">
        <f>平台团队!#REF!</f>
        <v>#REF!</v>
      </c>
      <c r="D630" s="56" t="e">
        <f>平台团队!#REF!</f>
        <v>#REF!</v>
      </c>
      <c r="E630" s="78" t="e">
        <f t="shared" si="18"/>
        <v>#REF!</v>
      </c>
      <c r="F630" s="56" t="e">
        <f>平台团队!#REF!</f>
        <v>#REF!</v>
      </c>
      <c r="G630" s="78" t="e">
        <f t="shared" si="19"/>
        <v>#REF!</v>
      </c>
      <c r="H630" s="56" t="e">
        <f>平台团队!#REF!</f>
        <v>#REF!</v>
      </c>
      <c r="I630" s="56" t="e">
        <f>平台团队!#REF!</f>
        <v>#REF!</v>
      </c>
      <c r="J630" s="56" t="e">
        <f>平台团队!#REF!</f>
        <v>#REF!</v>
      </c>
      <c r="K630" s="56" t="e">
        <f>平台团队!#REF!</f>
        <v>#REF!</v>
      </c>
      <c r="L630" s="56" t="e">
        <f>平台团队!#REF!</f>
        <v>#REF!</v>
      </c>
      <c r="M630" s="76" t="e">
        <f>平台团队!#REF!</f>
        <v>#REF!</v>
      </c>
      <c r="N630" s="72" t="e">
        <f>平台团队!#REF!</f>
        <v>#REF!</v>
      </c>
      <c r="O630" s="56" t="e">
        <f>平台团队!#REF!</f>
        <v>#REF!</v>
      </c>
      <c r="P630" s="72" t="e">
        <f>VLOOKUP(B630,[3]Sheet1!$A$3:$C$68,2,FALSE)</f>
        <v>#REF!</v>
      </c>
      <c r="Q630" s="72" t="e">
        <f>VLOOKUP(B630,[3]Sheet1!$A$3:$C$68,3,FALSE)</f>
        <v>#REF!</v>
      </c>
      <c r="R630" s="56" t="e">
        <f>平台团队!#REF!</f>
        <v>#REF!</v>
      </c>
      <c r="S630" s="70"/>
      <c r="T630" s="56">
        <v>2015</v>
      </c>
    </row>
    <row r="631" spans="1:20">
      <c r="A631" s="77" t="e">
        <f>平台团队!#REF!</f>
        <v>#REF!</v>
      </c>
      <c r="B631" s="75" t="e">
        <f>平台团队!#REF!</f>
        <v>#REF!</v>
      </c>
      <c r="C631" s="56" t="e">
        <f>平台团队!#REF!</f>
        <v>#REF!</v>
      </c>
      <c r="D631" s="56" t="e">
        <f>平台团队!#REF!</f>
        <v>#REF!</v>
      </c>
      <c r="E631" s="78" t="e">
        <f t="shared" si="18"/>
        <v>#REF!</v>
      </c>
      <c r="F631" s="56" t="e">
        <f>平台团队!#REF!</f>
        <v>#REF!</v>
      </c>
      <c r="G631" s="78" t="e">
        <f t="shared" si="19"/>
        <v>#REF!</v>
      </c>
      <c r="H631" s="56" t="e">
        <f>平台团队!#REF!</f>
        <v>#REF!</v>
      </c>
      <c r="I631" s="56" t="e">
        <f>平台团队!#REF!</f>
        <v>#REF!</v>
      </c>
      <c r="J631" s="56" t="e">
        <f>平台团队!#REF!</f>
        <v>#REF!</v>
      </c>
      <c r="K631" s="56" t="e">
        <f>平台团队!#REF!</f>
        <v>#REF!</v>
      </c>
      <c r="L631" s="56" t="e">
        <f>平台团队!#REF!</f>
        <v>#REF!</v>
      </c>
      <c r="M631" s="76" t="e">
        <f>平台团队!#REF!</f>
        <v>#REF!</v>
      </c>
      <c r="N631" s="72" t="e">
        <f>平台团队!#REF!</f>
        <v>#REF!</v>
      </c>
      <c r="O631" s="56" t="e">
        <f>平台团队!#REF!</f>
        <v>#REF!</v>
      </c>
      <c r="P631" s="72" t="e">
        <f>VLOOKUP(B631,[3]Sheet1!$A$3:$C$68,2,FALSE)</f>
        <v>#REF!</v>
      </c>
      <c r="Q631" s="72" t="e">
        <f>VLOOKUP(B631,[3]Sheet1!$A$3:$C$68,3,FALSE)</f>
        <v>#REF!</v>
      </c>
      <c r="R631" s="56" t="e">
        <f>平台团队!#REF!</f>
        <v>#REF!</v>
      </c>
      <c r="S631" s="70"/>
      <c r="T631" s="56">
        <v>2015</v>
      </c>
    </row>
    <row r="632" spans="1:20">
      <c r="A632" s="77" t="e">
        <f>平台团队!#REF!</f>
        <v>#REF!</v>
      </c>
      <c r="B632" s="75" t="e">
        <f>平台团队!#REF!</f>
        <v>#REF!</v>
      </c>
      <c r="C632" s="56" t="e">
        <f>平台团队!#REF!</f>
        <v>#REF!</v>
      </c>
      <c r="D632" s="56" t="e">
        <f>平台团队!#REF!</f>
        <v>#REF!</v>
      </c>
      <c r="E632" s="78" t="e">
        <f t="shared" si="18"/>
        <v>#REF!</v>
      </c>
      <c r="F632" s="56" t="e">
        <f>平台团队!#REF!</f>
        <v>#REF!</v>
      </c>
      <c r="G632" s="78" t="e">
        <f t="shared" si="19"/>
        <v>#REF!</v>
      </c>
      <c r="H632" s="56" t="e">
        <f>平台团队!#REF!</f>
        <v>#REF!</v>
      </c>
      <c r="I632" s="56" t="e">
        <f>平台团队!#REF!</f>
        <v>#REF!</v>
      </c>
      <c r="J632" s="56" t="e">
        <f>平台团队!#REF!</f>
        <v>#REF!</v>
      </c>
      <c r="K632" s="56" t="e">
        <f>平台团队!#REF!</f>
        <v>#REF!</v>
      </c>
      <c r="L632" s="56" t="e">
        <f>平台团队!#REF!</f>
        <v>#REF!</v>
      </c>
      <c r="M632" s="76" t="e">
        <f>平台团队!#REF!</f>
        <v>#REF!</v>
      </c>
      <c r="N632" s="72" t="e">
        <f>平台团队!#REF!</f>
        <v>#REF!</v>
      </c>
      <c r="O632" s="56" t="e">
        <f>平台团队!#REF!</f>
        <v>#REF!</v>
      </c>
      <c r="P632" s="72" t="e">
        <f>VLOOKUP(B632,[3]Sheet1!$A$3:$C$68,2,FALSE)</f>
        <v>#REF!</v>
      </c>
      <c r="Q632" s="72" t="e">
        <f>VLOOKUP(B632,[3]Sheet1!$A$3:$C$68,3,FALSE)</f>
        <v>#REF!</v>
      </c>
      <c r="R632" s="56" t="e">
        <f>平台团队!#REF!</f>
        <v>#REF!</v>
      </c>
      <c r="S632" s="70"/>
      <c r="T632" s="56">
        <v>2015</v>
      </c>
    </row>
    <row r="633" spans="1:20">
      <c r="A633" s="77" t="e">
        <f>平台团队!#REF!</f>
        <v>#REF!</v>
      </c>
      <c r="B633" s="75" t="e">
        <f>平台团队!#REF!</f>
        <v>#REF!</v>
      </c>
      <c r="C633" s="56" t="e">
        <f>平台团队!#REF!</f>
        <v>#REF!</v>
      </c>
      <c r="D633" s="56" t="e">
        <f>平台团队!#REF!</f>
        <v>#REF!</v>
      </c>
      <c r="E633" s="78" t="e">
        <f t="shared" si="18"/>
        <v>#REF!</v>
      </c>
      <c r="F633" s="56" t="e">
        <f>平台团队!#REF!</f>
        <v>#REF!</v>
      </c>
      <c r="G633" s="78" t="e">
        <f t="shared" si="19"/>
        <v>#REF!</v>
      </c>
      <c r="H633" s="56" t="e">
        <f>平台团队!#REF!</f>
        <v>#REF!</v>
      </c>
      <c r="I633" s="56" t="e">
        <f>平台团队!#REF!</f>
        <v>#REF!</v>
      </c>
      <c r="J633" s="56" t="e">
        <f>平台团队!#REF!</f>
        <v>#REF!</v>
      </c>
      <c r="K633" s="56" t="e">
        <f>平台团队!#REF!</f>
        <v>#REF!</v>
      </c>
      <c r="L633" s="56" t="e">
        <f>平台团队!#REF!</f>
        <v>#REF!</v>
      </c>
      <c r="M633" s="76" t="e">
        <f>平台团队!#REF!</f>
        <v>#REF!</v>
      </c>
      <c r="N633" s="72" t="e">
        <f>平台团队!#REF!</f>
        <v>#REF!</v>
      </c>
      <c r="O633" s="56" t="e">
        <f>平台团队!#REF!</f>
        <v>#REF!</v>
      </c>
      <c r="P633" s="72" t="e">
        <f>VLOOKUP(B633,[3]Sheet1!$A$3:$C$68,2,FALSE)</f>
        <v>#REF!</v>
      </c>
      <c r="Q633" s="72" t="e">
        <f>VLOOKUP(B633,[3]Sheet1!$A$3:$C$68,3,FALSE)</f>
        <v>#REF!</v>
      </c>
      <c r="R633" s="56" t="e">
        <f>平台团队!#REF!</f>
        <v>#REF!</v>
      </c>
      <c r="S633" s="70"/>
      <c r="T633" s="56">
        <v>2015</v>
      </c>
    </row>
    <row r="634" spans="1:20">
      <c r="A634" s="77" t="e">
        <f>平台团队!#REF!</f>
        <v>#REF!</v>
      </c>
      <c r="B634" s="75" t="e">
        <f>平台团队!#REF!</f>
        <v>#REF!</v>
      </c>
      <c r="C634" s="56" t="e">
        <f>平台团队!#REF!</f>
        <v>#REF!</v>
      </c>
      <c r="D634" s="56" t="e">
        <f>平台团队!#REF!</f>
        <v>#REF!</v>
      </c>
      <c r="E634" s="78" t="e">
        <f t="shared" si="18"/>
        <v>#REF!</v>
      </c>
      <c r="F634" s="56" t="e">
        <f>平台团队!#REF!</f>
        <v>#REF!</v>
      </c>
      <c r="G634" s="78" t="e">
        <f t="shared" si="19"/>
        <v>#REF!</v>
      </c>
      <c r="H634" s="56" t="e">
        <f>平台团队!#REF!</f>
        <v>#REF!</v>
      </c>
      <c r="I634" s="56" t="e">
        <f>平台团队!#REF!</f>
        <v>#REF!</v>
      </c>
      <c r="J634" s="56" t="e">
        <f>平台团队!#REF!</f>
        <v>#REF!</v>
      </c>
      <c r="K634" s="56" t="e">
        <f>平台团队!#REF!</f>
        <v>#REF!</v>
      </c>
      <c r="L634" s="56" t="e">
        <f>平台团队!#REF!</f>
        <v>#REF!</v>
      </c>
      <c r="M634" s="76" t="e">
        <f>平台团队!#REF!</f>
        <v>#REF!</v>
      </c>
      <c r="N634" s="72" t="e">
        <f>平台团队!#REF!</f>
        <v>#REF!</v>
      </c>
      <c r="O634" s="56" t="e">
        <f>平台团队!#REF!</f>
        <v>#REF!</v>
      </c>
      <c r="P634" s="72" t="e">
        <f>VLOOKUP(B634,[3]Sheet1!$A$3:$C$68,2,FALSE)</f>
        <v>#REF!</v>
      </c>
      <c r="Q634" s="72" t="e">
        <f>VLOOKUP(B634,[3]Sheet1!$A$3:$C$68,3,FALSE)</f>
        <v>#REF!</v>
      </c>
      <c r="R634" s="56" t="e">
        <f>平台团队!#REF!</f>
        <v>#REF!</v>
      </c>
      <c r="S634" s="70"/>
      <c r="T634" s="56">
        <v>2015</v>
      </c>
    </row>
    <row r="635" spans="1:20">
      <c r="A635" s="77" t="e">
        <f>平台团队!#REF!</f>
        <v>#REF!</v>
      </c>
      <c r="B635" s="75" t="e">
        <f>平台团队!#REF!</f>
        <v>#REF!</v>
      </c>
      <c r="C635" s="56" t="e">
        <f>平台团队!#REF!</f>
        <v>#REF!</v>
      </c>
      <c r="D635" s="56" t="e">
        <f>平台团队!#REF!</f>
        <v>#REF!</v>
      </c>
      <c r="E635" s="78" t="e">
        <f t="shared" si="18"/>
        <v>#REF!</v>
      </c>
      <c r="F635" s="56" t="e">
        <f>平台团队!#REF!</f>
        <v>#REF!</v>
      </c>
      <c r="G635" s="78" t="e">
        <f t="shared" si="19"/>
        <v>#REF!</v>
      </c>
      <c r="H635" s="56" t="e">
        <f>平台团队!#REF!</f>
        <v>#REF!</v>
      </c>
      <c r="I635" s="56" t="e">
        <f>平台团队!#REF!</f>
        <v>#REF!</v>
      </c>
      <c r="J635" s="56" t="e">
        <f>平台团队!#REF!</f>
        <v>#REF!</v>
      </c>
      <c r="K635" s="56" t="e">
        <f>平台团队!#REF!</f>
        <v>#REF!</v>
      </c>
      <c r="L635" s="56" t="e">
        <f>平台团队!#REF!</f>
        <v>#REF!</v>
      </c>
      <c r="M635" s="76" t="e">
        <f>平台团队!#REF!</f>
        <v>#REF!</v>
      </c>
      <c r="N635" s="72" t="e">
        <f>平台团队!#REF!</f>
        <v>#REF!</v>
      </c>
      <c r="O635" s="56" t="e">
        <f>平台团队!#REF!</f>
        <v>#REF!</v>
      </c>
      <c r="P635" s="72" t="e">
        <f>VLOOKUP(B635,[3]Sheet1!$A$3:$C$68,2,FALSE)</f>
        <v>#REF!</v>
      </c>
      <c r="Q635" s="72" t="e">
        <f>VLOOKUP(B635,[3]Sheet1!$A$3:$C$68,3,FALSE)</f>
        <v>#REF!</v>
      </c>
      <c r="R635" s="56" t="e">
        <f>平台团队!#REF!</f>
        <v>#REF!</v>
      </c>
      <c r="S635" s="70"/>
      <c r="T635" s="56">
        <v>2015</v>
      </c>
    </row>
    <row r="636" spans="1:20">
      <c r="A636" s="77" t="e">
        <f>平台团队!#REF!</f>
        <v>#REF!</v>
      </c>
      <c r="B636" s="75" t="e">
        <f>平台团队!#REF!</f>
        <v>#REF!</v>
      </c>
      <c r="C636" s="56" t="e">
        <f>平台团队!#REF!</f>
        <v>#REF!</v>
      </c>
      <c r="D636" s="56" t="e">
        <f>平台团队!#REF!</f>
        <v>#REF!</v>
      </c>
      <c r="E636" s="78" t="e">
        <f t="shared" si="18"/>
        <v>#REF!</v>
      </c>
      <c r="F636" s="56" t="e">
        <f>平台团队!#REF!</f>
        <v>#REF!</v>
      </c>
      <c r="G636" s="78" t="e">
        <f t="shared" si="19"/>
        <v>#REF!</v>
      </c>
      <c r="H636" s="56" t="e">
        <f>平台团队!#REF!</f>
        <v>#REF!</v>
      </c>
      <c r="I636" s="56" t="e">
        <f>平台团队!#REF!</f>
        <v>#REF!</v>
      </c>
      <c r="J636" s="56" t="e">
        <f>平台团队!#REF!</f>
        <v>#REF!</v>
      </c>
      <c r="K636" s="56" t="e">
        <f>平台团队!#REF!</f>
        <v>#REF!</v>
      </c>
      <c r="L636" s="56" t="e">
        <f>平台团队!#REF!</f>
        <v>#REF!</v>
      </c>
      <c r="M636" s="76" t="e">
        <f>平台团队!#REF!</f>
        <v>#REF!</v>
      </c>
      <c r="N636" s="72" t="e">
        <f>平台团队!#REF!</f>
        <v>#REF!</v>
      </c>
      <c r="O636" s="56" t="e">
        <f>平台团队!#REF!</f>
        <v>#REF!</v>
      </c>
      <c r="P636" s="72" t="e">
        <f>VLOOKUP(B636,[3]Sheet1!$A$3:$C$68,2,FALSE)</f>
        <v>#REF!</v>
      </c>
      <c r="Q636" s="72" t="e">
        <f>VLOOKUP(B636,[3]Sheet1!$A$3:$C$68,3,FALSE)</f>
        <v>#REF!</v>
      </c>
      <c r="R636" s="56" t="e">
        <f>平台团队!#REF!</f>
        <v>#REF!</v>
      </c>
      <c r="S636" s="70"/>
      <c r="T636" s="56">
        <v>2015</v>
      </c>
    </row>
    <row r="637" spans="1:20">
      <c r="A637" s="77" t="e">
        <f>平台团队!#REF!</f>
        <v>#REF!</v>
      </c>
      <c r="B637" s="75" t="e">
        <f>平台团队!#REF!</f>
        <v>#REF!</v>
      </c>
      <c r="C637" s="56" t="e">
        <f>平台团队!#REF!</f>
        <v>#REF!</v>
      </c>
      <c r="D637" s="56" t="e">
        <f>平台团队!#REF!</f>
        <v>#REF!</v>
      </c>
      <c r="E637" s="78" t="e">
        <f t="shared" si="18"/>
        <v>#REF!</v>
      </c>
      <c r="F637" s="56" t="e">
        <f>平台团队!#REF!</f>
        <v>#REF!</v>
      </c>
      <c r="G637" s="78" t="e">
        <f t="shared" si="19"/>
        <v>#REF!</v>
      </c>
      <c r="H637" s="56" t="e">
        <f>平台团队!#REF!</f>
        <v>#REF!</v>
      </c>
      <c r="I637" s="56" t="e">
        <f>平台团队!#REF!</f>
        <v>#REF!</v>
      </c>
      <c r="J637" s="56" t="e">
        <f>平台团队!#REF!</f>
        <v>#REF!</v>
      </c>
      <c r="K637" s="56" t="e">
        <f>平台团队!#REF!</f>
        <v>#REF!</v>
      </c>
      <c r="L637" s="56" t="e">
        <f>平台团队!#REF!</f>
        <v>#REF!</v>
      </c>
      <c r="M637" s="76" t="e">
        <f>平台团队!#REF!</f>
        <v>#REF!</v>
      </c>
      <c r="N637" s="72" t="e">
        <f>平台团队!#REF!</f>
        <v>#REF!</v>
      </c>
      <c r="O637" s="56" t="e">
        <f>平台团队!#REF!</f>
        <v>#REF!</v>
      </c>
      <c r="P637" s="72" t="e">
        <f>VLOOKUP(B637,[3]Sheet1!$A$3:$C$68,2,FALSE)</f>
        <v>#REF!</v>
      </c>
      <c r="Q637" s="72" t="e">
        <f>VLOOKUP(B637,[3]Sheet1!$A$3:$C$68,3,FALSE)</f>
        <v>#REF!</v>
      </c>
      <c r="R637" s="56" t="e">
        <f>平台团队!#REF!</f>
        <v>#REF!</v>
      </c>
      <c r="S637" s="70"/>
      <c r="T637" s="56">
        <v>2015</v>
      </c>
    </row>
    <row r="638" spans="1:20">
      <c r="A638" s="77" t="e">
        <f>平台团队!#REF!</f>
        <v>#REF!</v>
      </c>
      <c r="B638" s="75" t="e">
        <f>平台团队!#REF!</f>
        <v>#REF!</v>
      </c>
      <c r="C638" s="56" t="e">
        <f>平台团队!#REF!</f>
        <v>#REF!</v>
      </c>
      <c r="D638" s="56" t="e">
        <f>平台团队!#REF!</f>
        <v>#REF!</v>
      </c>
      <c r="E638" s="78" t="e">
        <f t="shared" si="18"/>
        <v>#REF!</v>
      </c>
      <c r="F638" s="56" t="e">
        <f>平台团队!#REF!</f>
        <v>#REF!</v>
      </c>
      <c r="G638" s="78" t="e">
        <f t="shared" si="19"/>
        <v>#REF!</v>
      </c>
      <c r="H638" s="56" t="e">
        <f>平台团队!#REF!</f>
        <v>#REF!</v>
      </c>
      <c r="I638" s="56" t="e">
        <f>平台团队!#REF!</f>
        <v>#REF!</v>
      </c>
      <c r="J638" s="56" t="e">
        <f>平台团队!#REF!</f>
        <v>#REF!</v>
      </c>
      <c r="K638" s="56" t="e">
        <f>平台团队!#REF!</f>
        <v>#REF!</v>
      </c>
      <c r="L638" s="56" t="e">
        <f>平台团队!#REF!</f>
        <v>#REF!</v>
      </c>
      <c r="M638" s="76" t="e">
        <f>平台团队!#REF!</f>
        <v>#REF!</v>
      </c>
      <c r="N638" s="72" t="e">
        <f>平台团队!#REF!</f>
        <v>#REF!</v>
      </c>
      <c r="O638" s="56" t="e">
        <f>平台团队!#REF!</f>
        <v>#REF!</v>
      </c>
      <c r="P638" s="72" t="e">
        <f>VLOOKUP(B638,[3]Sheet1!$A$3:$C$68,2,FALSE)</f>
        <v>#REF!</v>
      </c>
      <c r="Q638" s="72" t="e">
        <f>VLOOKUP(B638,[3]Sheet1!$A$3:$C$68,3,FALSE)</f>
        <v>#REF!</v>
      </c>
      <c r="R638" s="56" t="e">
        <f>平台团队!#REF!</f>
        <v>#REF!</v>
      </c>
      <c r="S638" s="70"/>
      <c r="T638" s="56">
        <v>2015</v>
      </c>
    </row>
    <row r="639" spans="1:20">
      <c r="A639" s="77" t="e">
        <f>平台团队!#REF!</f>
        <v>#REF!</v>
      </c>
      <c r="B639" s="75" t="e">
        <f>平台团队!#REF!</f>
        <v>#REF!</v>
      </c>
      <c r="C639" s="56" t="e">
        <f>平台团队!#REF!</f>
        <v>#REF!</v>
      </c>
      <c r="D639" s="56" t="e">
        <f>平台团队!#REF!</f>
        <v>#REF!</v>
      </c>
      <c r="E639" s="78" t="e">
        <f t="shared" si="18"/>
        <v>#REF!</v>
      </c>
      <c r="F639" s="56" t="e">
        <f>平台团队!#REF!</f>
        <v>#REF!</v>
      </c>
      <c r="G639" s="78" t="e">
        <f t="shared" si="19"/>
        <v>#REF!</v>
      </c>
      <c r="H639" s="56" t="e">
        <f>平台团队!#REF!</f>
        <v>#REF!</v>
      </c>
      <c r="I639" s="56" t="e">
        <f>平台团队!#REF!</f>
        <v>#REF!</v>
      </c>
      <c r="J639" s="56" t="e">
        <f>平台团队!#REF!</f>
        <v>#REF!</v>
      </c>
      <c r="K639" s="56" t="e">
        <f>平台团队!#REF!</f>
        <v>#REF!</v>
      </c>
      <c r="L639" s="56" t="e">
        <f>平台团队!#REF!</f>
        <v>#REF!</v>
      </c>
      <c r="M639" s="76" t="e">
        <f>平台团队!#REF!</f>
        <v>#REF!</v>
      </c>
      <c r="N639" s="72" t="e">
        <f>平台团队!#REF!</f>
        <v>#REF!</v>
      </c>
      <c r="O639" s="56" t="e">
        <f>平台团队!#REF!</f>
        <v>#REF!</v>
      </c>
      <c r="P639" s="72" t="e">
        <f>VLOOKUP(B639,[3]Sheet1!$A$3:$C$68,2,FALSE)</f>
        <v>#REF!</v>
      </c>
      <c r="Q639" s="72" t="e">
        <f>VLOOKUP(B639,[3]Sheet1!$A$3:$C$68,3,FALSE)</f>
        <v>#REF!</v>
      </c>
      <c r="R639" s="56" t="e">
        <f>平台团队!#REF!</f>
        <v>#REF!</v>
      </c>
      <c r="S639" s="70"/>
      <c r="T639" s="56">
        <v>2015</v>
      </c>
    </row>
    <row r="640" spans="1:20">
      <c r="A640" s="77" t="e">
        <f>平台团队!#REF!</f>
        <v>#REF!</v>
      </c>
      <c r="B640" s="75" t="e">
        <f>平台团队!#REF!</f>
        <v>#REF!</v>
      </c>
      <c r="C640" s="56" t="e">
        <f>平台团队!#REF!</f>
        <v>#REF!</v>
      </c>
      <c r="D640" s="56" t="e">
        <f>平台团队!#REF!</f>
        <v>#REF!</v>
      </c>
      <c r="E640" s="78" t="e">
        <f t="shared" si="18"/>
        <v>#REF!</v>
      </c>
      <c r="F640" s="56" t="e">
        <f>平台团队!#REF!</f>
        <v>#REF!</v>
      </c>
      <c r="G640" s="78" t="e">
        <f t="shared" si="19"/>
        <v>#REF!</v>
      </c>
      <c r="H640" s="56" t="e">
        <f>平台团队!#REF!</f>
        <v>#REF!</v>
      </c>
      <c r="I640" s="56" t="e">
        <f>平台团队!#REF!</f>
        <v>#REF!</v>
      </c>
      <c r="J640" s="56" t="e">
        <f>平台团队!#REF!</f>
        <v>#REF!</v>
      </c>
      <c r="K640" s="56" t="e">
        <f>平台团队!#REF!</f>
        <v>#REF!</v>
      </c>
      <c r="L640" s="56" t="e">
        <f>平台团队!#REF!</f>
        <v>#REF!</v>
      </c>
      <c r="M640" s="76" t="e">
        <f>平台团队!#REF!</f>
        <v>#REF!</v>
      </c>
      <c r="N640" s="72" t="e">
        <f>平台团队!#REF!</f>
        <v>#REF!</v>
      </c>
      <c r="O640" s="56" t="e">
        <f>平台团队!#REF!</f>
        <v>#REF!</v>
      </c>
      <c r="P640" s="72" t="e">
        <f>VLOOKUP(B640,[3]Sheet1!$A$3:$C$68,2,FALSE)</f>
        <v>#REF!</v>
      </c>
      <c r="Q640" s="72" t="e">
        <f>VLOOKUP(B640,[3]Sheet1!$A$3:$C$68,3,FALSE)</f>
        <v>#REF!</v>
      </c>
      <c r="R640" s="56" t="e">
        <f>平台团队!#REF!</f>
        <v>#REF!</v>
      </c>
      <c r="S640" s="70"/>
      <c r="T640" s="56">
        <v>2015</v>
      </c>
    </row>
    <row r="641" spans="1:20">
      <c r="A641" s="77" t="e">
        <f>平台团队!#REF!</f>
        <v>#REF!</v>
      </c>
      <c r="B641" s="75" t="e">
        <f>平台团队!#REF!</f>
        <v>#REF!</v>
      </c>
      <c r="C641" s="56" t="e">
        <f>平台团队!#REF!</f>
        <v>#REF!</v>
      </c>
      <c r="D641" s="56" t="e">
        <f>平台团队!#REF!</f>
        <v>#REF!</v>
      </c>
      <c r="E641" s="78" t="e">
        <f t="shared" si="18"/>
        <v>#REF!</v>
      </c>
      <c r="F641" s="56" t="e">
        <f>平台团队!#REF!</f>
        <v>#REF!</v>
      </c>
      <c r="G641" s="78" t="e">
        <f t="shared" si="19"/>
        <v>#REF!</v>
      </c>
      <c r="H641" s="56" t="e">
        <f>平台团队!#REF!</f>
        <v>#REF!</v>
      </c>
      <c r="I641" s="56" t="e">
        <f>平台团队!#REF!</f>
        <v>#REF!</v>
      </c>
      <c r="J641" s="56" t="e">
        <f>平台团队!#REF!</f>
        <v>#REF!</v>
      </c>
      <c r="K641" s="56" t="e">
        <f>平台团队!#REF!</f>
        <v>#REF!</v>
      </c>
      <c r="L641" s="56" t="e">
        <f>平台团队!#REF!</f>
        <v>#REF!</v>
      </c>
      <c r="M641" s="76" t="e">
        <f>平台团队!#REF!</f>
        <v>#REF!</v>
      </c>
      <c r="N641" s="72" t="e">
        <f>平台团队!#REF!</f>
        <v>#REF!</v>
      </c>
      <c r="O641" s="56" t="e">
        <f>平台团队!#REF!</f>
        <v>#REF!</v>
      </c>
      <c r="P641" s="72" t="e">
        <f>VLOOKUP(B641,[3]Sheet1!$A$3:$C$68,2,FALSE)</f>
        <v>#REF!</v>
      </c>
      <c r="Q641" s="72" t="e">
        <f>VLOOKUP(B641,[3]Sheet1!$A$3:$C$68,3,FALSE)</f>
        <v>#REF!</v>
      </c>
      <c r="R641" s="56" t="e">
        <f>平台团队!#REF!</f>
        <v>#REF!</v>
      </c>
      <c r="S641" s="70"/>
      <c r="T641" s="56">
        <v>2015</v>
      </c>
    </row>
    <row r="642" spans="1:20">
      <c r="A642" s="77" t="e">
        <f>平台团队!#REF!</f>
        <v>#REF!</v>
      </c>
      <c r="B642" s="75" t="e">
        <f>平台团队!#REF!</f>
        <v>#REF!</v>
      </c>
      <c r="C642" s="56" t="e">
        <f>平台团队!#REF!</f>
        <v>#REF!</v>
      </c>
      <c r="D642" s="56" t="e">
        <f>平台团队!#REF!</f>
        <v>#REF!</v>
      </c>
      <c r="E642" s="78" t="e">
        <f t="shared" si="18"/>
        <v>#REF!</v>
      </c>
      <c r="F642" s="56" t="e">
        <f>平台团队!#REF!</f>
        <v>#REF!</v>
      </c>
      <c r="G642" s="78" t="e">
        <f t="shared" si="19"/>
        <v>#REF!</v>
      </c>
      <c r="H642" s="56" t="e">
        <f>平台团队!#REF!</f>
        <v>#REF!</v>
      </c>
      <c r="I642" s="56" t="e">
        <f>平台团队!#REF!</f>
        <v>#REF!</v>
      </c>
      <c r="J642" s="56" t="e">
        <f>平台团队!#REF!</f>
        <v>#REF!</v>
      </c>
      <c r="K642" s="56" t="e">
        <f>平台团队!#REF!</f>
        <v>#REF!</v>
      </c>
      <c r="L642" s="56" t="e">
        <f>平台团队!#REF!</f>
        <v>#REF!</v>
      </c>
      <c r="M642" s="76" t="e">
        <f>平台团队!#REF!</f>
        <v>#REF!</v>
      </c>
      <c r="N642" s="72" t="e">
        <f>平台团队!#REF!</f>
        <v>#REF!</v>
      </c>
      <c r="O642" s="56" t="e">
        <f>平台团队!#REF!</f>
        <v>#REF!</v>
      </c>
      <c r="P642" s="72" t="e">
        <f>VLOOKUP(B642,[3]Sheet1!$A$3:$C$68,2,FALSE)</f>
        <v>#REF!</v>
      </c>
      <c r="Q642" s="72" t="e">
        <f>VLOOKUP(B642,[3]Sheet1!$A$3:$C$68,3,FALSE)</f>
        <v>#REF!</v>
      </c>
      <c r="R642" s="56" t="e">
        <f>平台团队!#REF!</f>
        <v>#REF!</v>
      </c>
      <c r="S642" s="70"/>
      <c r="T642" s="56">
        <v>2015</v>
      </c>
    </row>
    <row r="643" spans="1:20">
      <c r="A643" s="77" t="e">
        <f>平台团队!#REF!</f>
        <v>#REF!</v>
      </c>
      <c r="B643" s="75" t="e">
        <f>平台团队!#REF!</f>
        <v>#REF!</v>
      </c>
      <c r="C643" s="56" t="e">
        <f>平台团队!#REF!</f>
        <v>#REF!</v>
      </c>
      <c r="D643" s="56" t="e">
        <f>平台团队!#REF!</f>
        <v>#REF!</v>
      </c>
      <c r="E643" s="78" t="e">
        <f t="shared" si="18"/>
        <v>#REF!</v>
      </c>
      <c r="F643" s="56" t="e">
        <f>平台团队!#REF!</f>
        <v>#REF!</v>
      </c>
      <c r="G643" s="78" t="e">
        <f t="shared" si="19"/>
        <v>#REF!</v>
      </c>
      <c r="H643" s="56" t="e">
        <f>平台团队!#REF!</f>
        <v>#REF!</v>
      </c>
      <c r="I643" s="56" t="e">
        <f>平台团队!#REF!</f>
        <v>#REF!</v>
      </c>
      <c r="J643" s="56" t="e">
        <f>平台团队!#REF!</f>
        <v>#REF!</v>
      </c>
      <c r="K643" s="56" t="e">
        <f>平台团队!#REF!</f>
        <v>#REF!</v>
      </c>
      <c r="L643" s="56" t="e">
        <f>平台团队!#REF!</f>
        <v>#REF!</v>
      </c>
      <c r="M643" s="76" t="e">
        <f>平台团队!#REF!</f>
        <v>#REF!</v>
      </c>
      <c r="N643" s="72" t="e">
        <f>平台团队!#REF!</f>
        <v>#REF!</v>
      </c>
      <c r="O643" s="56" t="e">
        <f>平台团队!#REF!</f>
        <v>#REF!</v>
      </c>
      <c r="P643" s="72" t="e">
        <f>VLOOKUP(B643,[3]Sheet1!$A$3:$C$68,2,FALSE)</f>
        <v>#REF!</v>
      </c>
      <c r="Q643" s="72" t="e">
        <f>VLOOKUP(B643,[3]Sheet1!$A$3:$C$68,3,FALSE)</f>
        <v>#REF!</v>
      </c>
      <c r="R643" s="56" t="e">
        <f>平台团队!#REF!</f>
        <v>#REF!</v>
      </c>
      <c r="S643" s="70"/>
      <c r="T643" s="56">
        <v>2015</v>
      </c>
    </row>
    <row r="644" spans="1:20">
      <c r="A644" s="77" t="e">
        <f>平台团队!#REF!</f>
        <v>#REF!</v>
      </c>
      <c r="B644" s="75" t="e">
        <f>平台团队!#REF!</f>
        <v>#REF!</v>
      </c>
      <c r="C644" s="56" t="e">
        <f>平台团队!#REF!</f>
        <v>#REF!</v>
      </c>
      <c r="D644" s="56" t="e">
        <f>平台团队!#REF!</f>
        <v>#REF!</v>
      </c>
      <c r="E644" s="78" t="e">
        <f t="shared" si="18"/>
        <v>#REF!</v>
      </c>
      <c r="F644" s="56" t="e">
        <f>平台团队!#REF!</f>
        <v>#REF!</v>
      </c>
      <c r="G644" s="78" t="e">
        <f t="shared" si="19"/>
        <v>#REF!</v>
      </c>
      <c r="H644" s="56" t="e">
        <f>平台团队!#REF!</f>
        <v>#REF!</v>
      </c>
      <c r="I644" s="56" t="e">
        <f>平台团队!#REF!</f>
        <v>#REF!</v>
      </c>
      <c r="J644" s="56" t="e">
        <f>平台团队!#REF!</f>
        <v>#REF!</v>
      </c>
      <c r="K644" s="56" t="e">
        <f>平台团队!#REF!</f>
        <v>#REF!</v>
      </c>
      <c r="L644" s="56" t="e">
        <f>平台团队!#REF!</f>
        <v>#REF!</v>
      </c>
      <c r="M644" s="76" t="e">
        <f>平台团队!#REF!</f>
        <v>#REF!</v>
      </c>
      <c r="N644" s="72" t="e">
        <f>平台团队!#REF!</f>
        <v>#REF!</v>
      </c>
      <c r="O644" s="56" t="e">
        <f>平台团队!#REF!</f>
        <v>#REF!</v>
      </c>
      <c r="P644" s="72" t="e">
        <f>VLOOKUP(B644,[3]Sheet1!$A$3:$C$68,2,FALSE)</f>
        <v>#REF!</v>
      </c>
      <c r="Q644" s="72" t="e">
        <f>VLOOKUP(B644,[3]Sheet1!$A$3:$C$68,3,FALSE)</f>
        <v>#REF!</v>
      </c>
      <c r="R644" s="56" t="e">
        <f>平台团队!#REF!</f>
        <v>#REF!</v>
      </c>
      <c r="S644" s="70"/>
      <c r="T644" s="56">
        <v>2015</v>
      </c>
    </row>
    <row r="645" spans="1:20">
      <c r="A645" s="77" t="e">
        <f>平台团队!#REF!</f>
        <v>#REF!</v>
      </c>
      <c r="B645" s="75" t="e">
        <f>平台团队!#REF!</f>
        <v>#REF!</v>
      </c>
      <c r="C645" s="56" t="e">
        <f>平台团队!#REF!</f>
        <v>#REF!</v>
      </c>
      <c r="D645" s="56" t="e">
        <f>平台团队!#REF!</f>
        <v>#REF!</v>
      </c>
      <c r="E645" s="78" t="e">
        <f t="shared" si="18"/>
        <v>#REF!</v>
      </c>
      <c r="F645" s="56" t="e">
        <f>平台团队!#REF!</f>
        <v>#REF!</v>
      </c>
      <c r="G645" s="78" t="e">
        <f t="shared" si="19"/>
        <v>#REF!</v>
      </c>
      <c r="H645" s="56" t="e">
        <f>平台团队!#REF!</f>
        <v>#REF!</v>
      </c>
      <c r="I645" s="56" t="e">
        <f>平台团队!#REF!</f>
        <v>#REF!</v>
      </c>
      <c r="J645" s="56" t="e">
        <f>平台团队!#REF!</f>
        <v>#REF!</v>
      </c>
      <c r="K645" s="56" t="e">
        <f>平台团队!#REF!</f>
        <v>#REF!</v>
      </c>
      <c r="L645" s="56" t="e">
        <f>平台团队!#REF!</f>
        <v>#REF!</v>
      </c>
      <c r="M645" s="76" t="e">
        <f>平台团队!#REF!</f>
        <v>#REF!</v>
      </c>
      <c r="N645" s="72" t="e">
        <f>平台团队!#REF!</f>
        <v>#REF!</v>
      </c>
      <c r="O645" s="56" t="e">
        <f>平台团队!#REF!</f>
        <v>#REF!</v>
      </c>
      <c r="P645" s="72" t="e">
        <f>VLOOKUP(B645,[3]Sheet1!$A$3:$C$68,2,FALSE)</f>
        <v>#REF!</v>
      </c>
      <c r="Q645" s="72" t="e">
        <f>VLOOKUP(B645,[3]Sheet1!$A$3:$C$68,3,FALSE)</f>
        <v>#REF!</v>
      </c>
      <c r="R645" s="56" t="e">
        <f>平台团队!#REF!</f>
        <v>#REF!</v>
      </c>
      <c r="S645" s="70"/>
      <c r="T645" s="56">
        <v>2015</v>
      </c>
    </row>
    <row r="646" spans="1:20">
      <c r="A646" s="77" t="e">
        <f>平台团队!#REF!</f>
        <v>#REF!</v>
      </c>
      <c r="B646" s="75" t="e">
        <f>平台团队!#REF!</f>
        <v>#REF!</v>
      </c>
      <c r="C646" s="56" t="e">
        <f>平台团队!#REF!</f>
        <v>#REF!</v>
      </c>
      <c r="D646" s="56" t="e">
        <f>平台团队!#REF!</f>
        <v>#REF!</v>
      </c>
      <c r="E646" s="78" t="e">
        <f t="shared" si="18"/>
        <v>#REF!</v>
      </c>
      <c r="F646" s="56" t="e">
        <f>平台团队!#REF!</f>
        <v>#REF!</v>
      </c>
      <c r="G646" s="78" t="e">
        <f t="shared" si="19"/>
        <v>#REF!</v>
      </c>
      <c r="H646" s="56" t="e">
        <f>平台团队!#REF!</f>
        <v>#REF!</v>
      </c>
      <c r="I646" s="56" t="e">
        <f>平台团队!#REF!</f>
        <v>#REF!</v>
      </c>
      <c r="J646" s="56" t="e">
        <f>平台团队!#REF!</f>
        <v>#REF!</v>
      </c>
      <c r="K646" s="56" t="e">
        <f>平台团队!#REF!</f>
        <v>#REF!</v>
      </c>
      <c r="L646" s="56" t="e">
        <f>平台团队!#REF!</f>
        <v>#REF!</v>
      </c>
      <c r="M646" s="76" t="e">
        <f>平台团队!#REF!</f>
        <v>#REF!</v>
      </c>
      <c r="N646" s="72" t="e">
        <f>平台团队!#REF!</f>
        <v>#REF!</v>
      </c>
      <c r="O646" s="56" t="e">
        <f>平台团队!#REF!</f>
        <v>#REF!</v>
      </c>
      <c r="P646" s="72" t="e">
        <f>VLOOKUP(B646,[3]Sheet1!$A$3:$C$68,2,FALSE)</f>
        <v>#REF!</v>
      </c>
      <c r="Q646" s="72" t="e">
        <f>VLOOKUP(B646,[3]Sheet1!$A$3:$C$68,3,FALSE)</f>
        <v>#REF!</v>
      </c>
      <c r="R646" s="56" t="e">
        <f>平台团队!#REF!</f>
        <v>#REF!</v>
      </c>
      <c r="S646" s="70"/>
      <c r="T646" s="56">
        <v>2015</v>
      </c>
    </row>
    <row r="647" spans="1:20">
      <c r="A647" s="77" t="e">
        <f>平台团队!#REF!</f>
        <v>#REF!</v>
      </c>
      <c r="B647" s="75" t="e">
        <f>平台团队!#REF!</f>
        <v>#REF!</v>
      </c>
      <c r="C647" s="56" t="e">
        <f>平台团队!#REF!</f>
        <v>#REF!</v>
      </c>
      <c r="D647" s="56" t="e">
        <f>平台团队!#REF!</f>
        <v>#REF!</v>
      </c>
      <c r="E647" s="78" t="e">
        <f t="shared" si="18"/>
        <v>#REF!</v>
      </c>
      <c r="F647" s="56" t="e">
        <f>平台团队!#REF!</f>
        <v>#REF!</v>
      </c>
      <c r="G647" s="78" t="e">
        <f t="shared" si="19"/>
        <v>#REF!</v>
      </c>
      <c r="H647" s="56" t="e">
        <f>平台团队!#REF!</f>
        <v>#REF!</v>
      </c>
      <c r="I647" s="56" t="e">
        <f>平台团队!#REF!</f>
        <v>#REF!</v>
      </c>
      <c r="J647" s="56" t="e">
        <f>平台团队!#REF!</f>
        <v>#REF!</v>
      </c>
      <c r="K647" s="56" t="e">
        <f>平台团队!#REF!</f>
        <v>#REF!</v>
      </c>
      <c r="L647" s="56" t="e">
        <f>平台团队!#REF!</f>
        <v>#REF!</v>
      </c>
      <c r="M647" s="76" t="e">
        <f>平台团队!#REF!</f>
        <v>#REF!</v>
      </c>
      <c r="N647" s="72" t="e">
        <f>平台团队!#REF!</f>
        <v>#REF!</v>
      </c>
      <c r="O647" s="56" t="e">
        <f>平台团队!#REF!</f>
        <v>#REF!</v>
      </c>
      <c r="P647" s="72" t="e">
        <f>VLOOKUP(B647,[3]Sheet1!$A$3:$C$68,2,FALSE)</f>
        <v>#REF!</v>
      </c>
      <c r="Q647" s="72" t="e">
        <f>VLOOKUP(B647,[3]Sheet1!$A$3:$C$68,3,FALSE)</f>
        <v>#REF!</v>
      </c>
      <c r="R647" s="56" t="e">
        <f>平台团队!#REF!</f>
        <v>#REF!</v>
      </c>
      <c r="S647" s="70"/>
      <c r="T647" s="56">
        <v>2015</v>
      </c>
    </row>
    <row r="648" spans="1:20">
      <c r="A648" s="77" t="e">
        <f>平台团队!#REF!</f>
        <v>#REF!</v>
      </c>
      <c r="B648" s="75" t="e">
        <f>平台团队!#REF!</f>
        <v>#REF!</v>
      </c>
      <c r="C648" s="56" t="e">
        <f>平台团队!#REF!</f>
        <v>#REF!</v>
      </c>
      <c r="D648" s="56" t="e">
        <f>平台团队!#REF!</f>
        <v>#REF!</v>
      </c>
      <c r="E648" s="78" t="e">
        <f t="shared" si="18"/>
        <v>#REF!</v>
      </c>
      <c r="F648" s="56" t="e">
        <f>平台团队!#REF!</f>
        <v>#REF!</v>
      </c>
      <c r="G648" s="78" t="e">
        <f t="shared" si="19"/>
        <v>#REF!</v>
      </c>
      <c r="H648" s="56" t="e">
        <f>平台团队!#REF!</f>
        <v>#REF!</v>
      </c>
      <c r="I648" s="56" t="e">
        <f>平台团队!#REF!</f>
        <v>#REF!</v>
      </c>
      <c r="J648" s="56" t="e">
        <f>平台团队!#REF!</f>
        <v>#REF!</v>
      </c>
      <c r="K648" s="56" t="e">
        <f>平台团队!#REF!</f>
        <v>#REF!</v>
      </c>
      <c r="L648" s="56" t="e">
        <f>平台团队!#REF!</f>
        <v>#REF!</v>
      </c>
      <c r="M648" s="76" t="e">
        <f>平台团队!#REF!</f>
        <v>#REF!</v>
      </c>
      <c r="N648" s="72" t="e">
        <f>平台团队!#REF!</f>
        <v>#REF!</v>
      </c>
      <c r="O648" s="56" t="e">
        <f>平台团队!#REF!</f>
        <v>#REF!</v>
      </c>
      <c r="P648" s="72" t="e">
        <f>VLOOKUP(B648,[3]Sheet1!$A$3:$C$68,2,FALSE)</f>
        <v>#REF!</v>
      </c>
      <c r="Q648" s="72" t="e">
        <f>VLOOKUP(B648,[3]Sheet1!$A$3:$C$68,3,FALSE)</f>
        <v>#REF!</v>
      </c>
      <c r="R648" s="56" t="e">
        <f>平台团队!#REF!</f>
        <v>#REF!</v>
      </c>
      <c r="S648" s="70"/>
      <c r="T648" s="56">
        <v>2015</v>
      </c>
    </row>
    <row r="649" spans="1:20">
      <c r="A649" s="77" t="e">
        <f>平台团队!#REF!</f>
        <v>#REF!</v>
      </c>
      <c r="B649" s="75" t="e">
        <f>平台团队!#REF!</f>
        <v>#REF!</v>
      </c>
      <c r="C649" s="56" t="e">
        <f>平台团队!#REF!</f>
        <v>#REF!</v>
      </c>
      <c r="D649" s="56" t="e">
        <f>平台团队!#REF!</f>
        <v>#REF!</v>
      </c>
      <c r="E649" s="78" t="e">
        <f t="shared" si="18"/>
        <v>#REF!</v>
      </c>
      <c r="F649" s="56" t="e">
        <f>平台团队!#REF!</f>
        <v>#REF!</v>
      </c>
      <c r="G649" s="78" t="e">
        <f t="shared" si="19"/>
        <v>#REF!</v>
      </c>
      <c r="H649" s="56" t="e">
        <f>平台团队!#REF!</f>
        <v>#REF!</v>
      </c>
      <c r="I649" s="56" t="e">
        <f>平台团队!#REF!</f>
        <v>#REF!</v>
      </c>
      <c r="J649" s="56" t="e">
        <f>平台团队!#REF!</f>
        <v>#REF!</v>
      </c>
      <c r="K649" s="56" t="e">
        <f>平台团队!#REF!</f>
        <v>#REF!</v>
      </c>
      <c r="L649" s="56" t="e">
        <f>平台团队!#REF!</f>
        <v>#REF!</v>
      </c>
      <c r="M649" s="76" t="e">
        <f>平台团队!#REF!</f>
        <v>#REF!</v>
      </c>
      <c r="N649" s="72" t="e">
        <f>平台团队!#REF!</f>
        <v>#REF!</v>
      </c>
      <c r="O649" s="56" t="e">
        <f>平台团队!#REF!</f>
        <v>#REF!</v>
      </c>
      <c r="P649" s="72" t="e">
        <f>VLOOKUP(B649,[3]Sheet1!$A$3:$C$68,2,FALSE)</f>
        <v>#REF!</v>
      </c>
      <c r="Q649" s="72" t="e">
        <f>VLOOKUP(B649,[3]Sheet1!$A$3:$C$68,3,FALSE)</f>
        <v>#REF!</v>
      </c>
      <c r="R649" s="56" t="e">
        <f>平台团队!#REF!</f>
        <v>#REF!</v>
      </c>
      <c r="S649" s="70"/>
      <c r="T649" s="56">
        <v>2015</v>
      </c>
    </row>
    <row r="650" spans="1:20">
      <c r="A650" s="77" t="e">
        <f>平台团队!#REF!</f>
        <v>#REF!</v>
      </c>
      <c r="B650" s="75" t="e">
        <f>平台团队!#REF!</f>
        <v>#REF!</v>
      </c>
      <c r="C650" s="56" t="e">
        <f>平台团队!#REF!</f>
        <v>#REF!</v>
      </c>
      <c r="D650" s="56" t="e">
        <f>平台团队!#REF!</f>
        <v>#REF!</v>
      </c>
      <c r="E650" s="78" t="e">
        <f t="shared" ref="E650:E713" si="20">IF(F650="国家级","01",IF(F650="部级","02",IF(F650="省级","03",IF(F650="市级","04","05"))))</f>
        <v>#REF!</v>
      </c>
      <c r="F650" s="56" t="e">
        <f>平台团队!#REF!</f>
        <v>#REF!</v>
      </c>
      <c r="G650" s="78" t="e">
        <f t="shared" ref="G650:G713" si="21">IF(H650="创新团队","02",IF(H650="人才项目","03","01"))</f>
        <v>#REF!</v>
      </c>
      <c r="H650" s="56" t="e">
        <f>平台团队!#REF!</f>
        <v>#REF!</v>
      </c>
      <c r="I650" s="56" t="e">
        <f>平台团队!#REF!</f>
        <v>#REF!</v>
      </c>
      <c r="J650" s="56" t="e">
        <f>平台团队!#REF!</f>
        <v>#REF!</v>
      </c>
      <c r="K650" s="56" t="e">
        <f>平台团队!#REF!</f>
        <v>#REF!</v>
      </c>
      <c r="L650" s="56" t="e">
        <f>平台团队!#REF!</f>
        <v>#REF!</v>
      </c>
      <c r="M650" s="76" t="e">
        <f>平台团队!#REF!</f>
        <v>#REF!</v>
      </c>
      <c r="N650" s="72" t="e">
        <f>平台团队!#REF!</f>
        <v>#REF!</v>
      </c>
      <c r="O650" s="56" t="e">
        <f>平台团队!#REF!</f>
        <v>#REF!</v>
      </c>
      <c r="P650" s="72" t="e">
        <f>VLOOKUP(B650,[3]Sheet1!$A$3:$C$68,2,FALSE)</f>
        <v>#REF!</v>
      </c>
      <c r="Q650" s="72" t="e">
        <f>VLOOKUP(B650,[3]Sheet1!$A$3:$C$68,3,FALSE)</f>
        <v>#REF!</v>
      </c>
      <c r="R650" s="56" t="e">
        <f>平台团队!#REF!</f>
        <v>#REF!</v>
      </c>
      <c r="S650" s="70"/>
      <c r="T650" s="56">
        <v>2015</v>
      </c>
    </row>
    <row r="651" spans="1:20">
      <c r="A651" s="77" t="e">
        <f>平台团队!#REF!</f>
        <v>#REF!</v>
      </c>
      <c r="B651" s="75" t="e">
        <f>平台团队!#REF!</f>
        <v>#REF!</v>
      </c>
      <c r="C651" s="56" t="e">
        <f>平台团队!#REF!</f>
        <v>#REF!</v>
      </c>
      <c r="D651" s="56" t="e">
        <f>平台团队!#REF!</f>
        <v>#REF!</v>
      </c>
      <c r="E651" s="78" t="e">
        <f t="shared" si="20"/>
        <v>#REF!</v>
      </c>
      <c r="F651" s="56" t="e">
        <f>平台团队!#REF!</f>
        <v>#REF!</v>
      </c>
      <c r="G651" s="78" t="e">
        <f t="shared" si="21"/>
        <v>#REF!</v>
      </c>
      <c r="H651" s="56" t="e">
        <f>平台团队!#REF!</f>
        <v>#REF!</v>
      </c>
      <c r="I651" s="56" t="e">
        <f>平台团队!#REF!</f>
        <v>#REF!</v>
      </c>
      <c r="J651" s="56" t="e">
        <f>平台团队!#REF!</f>
        <v>#REF!</v>
      </c>
      <c r="K651" s="56" t="e">
        <f>平台团队!#REF!</f>
        <v>#REF!</v>
      </c>
      <c r="L651" s="56" t="e">
        <f>平台团队!#REF!</f>
        <v>#REF!</v>
      </c>
      <c r="M651" s="76" t="e">
        <f>平台团队!#REF!</f>
        <v>#REF!</v>
      </c>
      <c r="N651" s="72" t="e">
        <f>平台团队!#REF!</f>
        <v>#REF!</v>
      </c>
      <c r="O651" s="56" t="e">
        <f>平台团队!#REF!</f>
        <v>#REF!</v>
      </c>
      <c r="P651" s="72" t="e">
        <f>VLOOKUP(B651,[3]Sheet1!$A$3:$C$68,2,FALSE)</f>
        <v>#REF!</v>
      </c>
      <c r="Q651" s="72" t="e">
        <f>VLOOKUP(B651,[3]Sheet1!$A$3:$C$68,3,FALSE)</f>
        <v>#REF!</v>
      </c>
      <c r="R651" s="56" t="e">
        <f>平台团队!#REF!</f>
        <v>#REF!</v>
      </c>
      <c r="S651" s="70"/>
      <c r="T651" s="56">
        <v>2015</v>
      </c>
    </row>
    <row r="652" spans="1:20">
      <c r="A652" s="77" t="e">
        <f>平台团队!#REF!</f>
        <v>#REF!</v>
      </c>
      <c r="B652" s="75" t="e">
        <f>平台团队!#REF!</f>
        <v>#REF!</v>
      </c>
      <c r="C652" s="56" t="e">
        <f>平台团队!#REF!</f>
        <v>#REF!</v>
      </c>
      <c r="D652" s="56" t="e">
        <f>平台团队!#REF!</f>
        <v>#REF!</v>
      </c>
      <c r="E652" s="78" t="e">
        <f t="shared" si="20"/>
        <v>#REF!</v>
      </c>
      <c r="F652" s="56" t="e">
        <f>平台团队!#REF!</f>
        <v>#REF!</v>
      </c>
      <c r="G652" s="78" t="e">
        <f t="shared" si="21"/>
        <v>#REF!</v>
      </c>
      <c r="H652" s="56" t="e">
        <f>平台团队!#REF!</f>
        <v>#REF!</v>
      </c>
      <c r="I652" s="56" t="e">
        <f>平台团队!#REF!</f>
        <v>#REF!</v>
      </c>
      <c r="J652" s="56" t="e">
        <f>平台团队!#REF!</f>
        <v>#REF!</v>
      </c>
      <c r="K652" s="56" t="e">
        <f>平台团队!#REF!</f>
        <v>#REF!</v>
      </c>
      <c r="L652" s="56" t="e">
        <f>平台团队!#REF!</f>
        <v>#REF!</v>
      </c>
      <c r="M652" s="76" t="e">
        <f>平台团队!#REF!</f>
        <v>#REF!</v>
      </c>
      <c r="N652" s="72" t="e">
        <f>平台团队!#REF!</f>
        <v>#REF!</v>
      </c>
      <c r="O652" s="56" t="e">
        <f>平台团队!#REF!</f>
        <v>#REF!</v>
      </c>
      <c r="P652" s="72" t="e">
        <f>VLOOKUP(B652,[3]Sheet1!$A$3:$C$68,2,FALSE)</f>
        <v>#REF!</v>
      </c>
      <c r="Q652" s="72" t="e">
        <f>VLOOKUP(B652,[3]Sheet1!$A$3:$C$68,3,FALSE)</f>
        <v>#REF!</v>
      </c>
      <c r="R652" s="56" t="e">
        <f>平台团队!#REF!</f>
        <v>#REF!</v>
      </c>
      <c r="S652" s="70"/>
      <c r="T652" s="56">
        <v>2015</v>
      </c>
    </row>
    <row r="653" spans="1:20">
      <c r="A653" s="77" t="e">
        <f>平台团队!#REF!</f>
        <v>#REF!</v>
      </c>
      <c r="B653" s="75" t="e">
        <f>平台团队!#REF!</f>
        <v>#REF!</v>
      </c>
      <c r="C653" s="56" t="e">
        <f>平台团队!#REF!</f>
        <v>#REF!</v>
      </c>
      <c r="D653" s="56" t="e">
        <f>平台团队!#REF!</f>
        <v>#REF!</v>
      </c>
      <c r="E653" s="78" t="e">
        <f t="shared" si="20"/>
        <v>#REF!</v>
      </c>
      <c r="F653" s="56" t="e">
        <f>平台团队!#REF!</f>
        <v>#REF!</v>
      </c>
      <c r="G653" s="78" t="e">
        <f t="shared" si="21"/>
        <v>#REF!</v>
      </c>
      <c r="H653" s="56" t="e">
        <f>平台团队!#REF!</f>
        <v>#REF!</v>
      </c>
      <c r="I653" s="56" t="e">
        <f>平台团队!#REF!</f>
        <v>#REF!</v>
      </c>
      <c r="J653" s="56" t="e">
        <f>平台团队!#REF!</f>
        <v>#REF!</v>
      </c>
      <c r="K653" s="56" t="e">
        <f>平台团队!#REF!</f>
        <v>#REF!</v>
      </c>
      <c r="L653" s="56" t="e">
        <f>平台团队!#REF!</f>
        <v>#REF!</v>
      </c>
      <c r="M653" s="76" t="e">
        <f>平台团队!#REF!</f>
        <v>#REF!</v>
      </c>
      <c r="N653" s="72" t="e">
        <f>平台团队!#REF!</f>
        <v>#REF!</v>
      </c>
      <c r="O653" s="56" t="e">
        <f>平台团队!#REF!</f>
        <v>#REF!</v>
      </c>
      <c r="P653" s="72" t="e">
        <f>VLOOKUP(B653,[3]Sheet1!$A$3:$C$68,2,FALSE)</f>
        <v>#REF!</v>
      </c>
      <c r="Q653" s="72" t="e">
        <f>VLOOKUP(B653,[3]Sheet1!$A$3:$C$68,3,FALSE)</f>
        <v>#REF!</v>
      </c>
      <c r="R653" s="56" t="e">
        <f>平台团队!#REF!</f>
        <v>#REF!</v>
      </c>
      <c r="S653" s="70"/>
      <c r="T653" s="56">
        <v>2015</v>
      </c>
    </row>
    <row r="654" spans="1:20">
      <c r="A654" s="77" t="e">
        <f>平台团队!#REF!</f>
        <v>#REF!</v>
      </c>
      <c r="B654" s="75" t="e">
        <f>平台团队!#REF!</f>
        <v>#REF!</v>
      </c>
      <c r="C654" s="56" t="e">
        <f>平台团队!#REF!</f>
        <v>#REF!</v>
      </c>
      <c r="D654" s="56" t="e">
        <f>平台团队!#REF!</f>
        <v>#REF!</v>
      </c>
      <c r="E654" s="78" t="e">
        <f t="shared" si="20"/>
        <v>#REF!</v>
      </c>
      <c r="F654" s="56" t="e">
        <f>平台团队!#REF!</f>
        <v>#REF!</v>
      </c>
      <c r="G654" s="78" t="e">
        <f t="shared" si="21"/>
        <v>#REF!</v>
      </c>
      <c r="H654" s="56" t="e">
        <f>平台团队!#REF!</f>
        <v>#REF!</v>
      </c>
      <c r="I654" s="56" t="e">
        <f>平台团队!#REF!</f>
        <v>#REF!</v>
      </c>
      <c r="J654" s="56" t="e">
        <f>平台团队!#REF!</f>
        <v>#REF!</v>
      </c>
      <c r="K654" s="56" t="e">
        <f>平台团队!#REF!</f>
        <v>#REF!</v>
      </c>
      <c r="L654" s="56" t="e">
        <f>平台团队!#REF!</f>
        <v>#REF!</v>
      </c>
      <c r="M654" s="76" t="e">
        <f>平台团队!#REF!</f>
        <v>#REF!</v>
      </c>
      <c r="N654" s="72" t="e">
        <f>平台团队!#REF!</f>
        <v>#REF!</v>
      </c>
      <c r="O654" s="56" t="e">
        <f>平台团队!#REF!</f>
        <v>#REF!</v>
      </c>
      <c r="P654" s="72" t="e">
        <f>VLOOKUP(B654,[3]Sheet1!$A$3:$C$68,2,FALSE)</f>
        <v>#REF!</v>
      </c>
      <c r="Q654" s="72" t="e">
        <f>VLOOKUP(B654,[3]Sheet1!$A$3:$C$68,3,FALSE)</f>
        <v>#REF!</v>
      </c>
      <c r="R654" s="56" t="e">
        <f>平台团队!#REF!</f>
        <v>#REF!</v>
      </c>
      <c r="S654" s="70"/>
      <c r="T654" s="56">
        <v>2015</v>
      </c>
    </row>
    <row r="655" spans="1:20">
      <c r="A655" s="77" t="e">
        <f>平台团队!#REF!</f>
        <v>#REF!</v>
      </c>
      <c r="B655" s="75" t="e">
        <f>平台团队!#REF!</f>
        <v>#REF!</v>
      </c>
      <c r="C655" s="56" t="e">
        <f>平台团队!#REF!</f>
        <v>#REF!</v>
      </c>
      <c r="D655" s="56" t="e">
        <f>平台团队!#REF!</f>
        <v>#REF!</v>
      </c>
      <c r="E655" s="78" t="e">
        <f t="shared" si="20"/>
        <v>#REF!</v>
      </c>
      <c r="F655" s="56" t="e">
        <f>平台团队!#REF!</f>
        <v>#REF!</v>
      </c>
      <c r="G655" s="78" t="e">
        <f t="shared" si="21"/>
        <v>#REF!</v>
      </c>
      <c r="H655" s="56" t="e">
        <f>平台团队!#REF!</f>
        <v>#REF!</v>
      </c>
      <c r="I655" s="56" t="e">
        <f>平台团队!#REF!</f>
        <v>#REF!</v>
      </c>
      <c r="J655" s="56" t="e">
        <f>平台团队!#REF!</f>
        <v>#REF!</v>
      </c>
      <c r="K655" s="56" t="e">
        <f>平台团队!#REF!</f>
        <v>#REF!</v>
      </c>
      <c r="L655" s="56" t="e">
        <f>平台团队!#REF!</f>
        <v>#REF!</v>
      </c>
      <c r="M655" s="76" t="e">
        <f>平台团队!#REF!</f>
        <v>#REF!</v>
      </c>
      <c r="N655" s="72" t="e">
        <f>平台团队!#REF!</f>
        <v>#REF!</v>
      </c>
      <c r="O655" s="56" t="e">
        <f>平台团队!#REF!</f>
        <v>#REF!</v>
      </c>
      <c r="P655" s="72" t="e">
        <f>VLOOKUP(B655,[3]Sheet1!$A$3:$C$68,2,FALSE)</f>
        <v>#REF!</v>
      </c>
      <c r="Q655" s="72" t="e">
        <f>VLOOKUP(B655,[3]Sheet1!$A$3:$C$68,3,FALSE)</f>
        <v>#REF!</v>
      </c>
      <c r="R655" s="56" t="e">
        <f>平台团队!#REF!</f>
        <v>#REF!</v>
      </c>
      <c r="S655" s="70"/>
      <c r="T655" s="56">
        <v>2015</v>
      </c>
    </row>
    <row r="656" spans="1:20">
      <c r="A656" s="77" t="e">
        <f>平台团队!#REF!</f>
        <v>#REF!</v>
      </c>
      <c r="B656" s="75" t="e">
        <f>平台团队!#REF!</f>
        <v>#REF!</v>
      </c>
      <c r="C656" s="56" t="e">
        <f>平台团队!#REF!</f>
        <v>#REF!</v>
      </c>
      <c r="D656" s="56" t="e">
        <f>平台团队!#REF!</f>
        <v>#REF!</v>
      </c>
      <c r="E656" s="78" t="e">
        <f t="shared" si="20"/>
        <v>#REF!</v>
      </c>
      <c r="F656" s="56" t="e">
        <f>平台团队!#REF!</f>
        <v>#REF!</v>
      </c>
      <c r="G656" s="78" t="e">
        <f t="shared" si="21"/>
        <v>#REF!</v>
      </c>
      <c r="H656" s="56" t="e">
        <f>平台团队!#REF!</f>
        <v>#REF!</v>
      </c>
      <c r="I656" s="56" t="e">
        <f>平台团队!#REF!</f>
        <v>#REF!</v>
      </c>
      <c r="J656" s="56" t="e">
        <f>平台团队!#REF!</f>
        <v>#REF!</v>
      </c>
      <c r="K656" s="56" t="e">
        <f>平台团队!#REF!</f>
        <v>#REF!</v>
      </c>
      <c r="L656" s="56" t="e">
        <f>平台团队!#REF!</f>
        <v>#REF!</v>
      </c>
      <c r="M656" s="76" t="e">
        <f>平台团队!#REF!</f>
        <v>#REF!</v>
      </c>
      <c r="N656" s="72" t="e">
        <f>平台团队!#REF!</f>
        <v>#REF!</v>
      </c>
      <c r="O656" s="56" t="e">
        <f>平台团队!#REF!</f>
        <v>#REF!</v>
      </c>
      <c r="P656" s="72" t="e">
        <f>VLOOKUP(B656,[3]Sheet1!$A$3:$C$68,2,FALSE)</f>
        <v>#REF!</v>
      </c>
      <c r="Q656" s="72" t="e">
        <f>VLOOKUP(B656,[3]Sheet1!$A$3:$C$68,3,FALSE)</f>
        <v>#REF!</v>
      </c>
      <c r="R656" s="56" t="e">
        <f>平台团队!#REF!</f>
        <v>#REF!</v>
      </c>
      <c r="S656" s="70"/>
      <c r="T656" s="56">
        <v>2015</v>
      </c>
    </row>
    <row r="657" spans="1:20">
      <c r="A657" s="77" t="e">
        <f>平台团队!#REF!</f>
        <v>#REF!</v>
      </c>
      <c r="B657" s="75" t="e">
        <f>平台团队!#REF!</f>
        <v>#REF!</v>
      </c>
      <c r="C657" s="56" t="e">
        <f>平台团队!#REF!</f>
        <v>#REF!</v>
      </c>
      <c r="D657" s="56" t="e">
        <f>平台团队!#REF!</f>
        <v>#REF!</v>
      </c>
      <c r="E657" s="78" t="e">
        <f t="shared" si="20"/>
        <v>#REF!</v>
      </c>
      <c r="F657" s="56" t="e">
        <f>平台团队!#REF!</f>
        <v>#REF!</v>
      </c>
      <c r="G657" s="78" t="e">
        <f t="shared" si="21"/>
        <v>#REF!</v>
      </c>
      <c r="H657" s="56" t="e">
        <f>平台团队!#REF!</f>
        <v>#REF!</v>
      </c>
      <c r="I657" s="56" t="e">
        <f>平台团队!#REF!</f>
        <v>#REF!</v>
      </c>
      <c r="J657" s="56" t="e">
        <f>平台团队!#REF!</f>
        <v>#REF!</v>
      </c>
      <c r="K657" s="56" t="e">
        <f>平台团队!#REF!</f>
        <v>#REF!</v>
      </c>
      <c r="L657" s="56" t="e">
        <f>平台团队!#REF!</f>
        <v>#REF!</v>
      </c>
      <c r="M657" s="76" t="e">
        <f>平台团队!#REF!</f>
        <v>#REF!</v>
      </c>
      <c r="N657" s="72" t="e">
        <f>平台团队!#REF!</f>
        <v>#REF!</v>
      </c>
      <c r="O657" s="56" t="e">
        <f>平台团队!#REF!</f>
        <v>#REF!</v>
      </c>
      <c r="P657" s="72" t="e">
        <f>VLOOKUP(B657,[3]Sheet1!$A$3:$C$68,2,FALSE)</f>
        <v>#REF!</v>
      </c>
      <c r="Q657" s="72" t="e">
        <f>VLOOKUP(B657,[3]Sheet1!$A$3:$C$68,3,FALSE)</f>
        <v>#REF!</v>
      </c>
      <c r="R657" s="56" t="e">
        <f>平台团队!#REF!</f>
        <v>#REF!</v>
      </c>
      <c r="S657" s="70"/>
      <c r="T657" s="56">
        <v>2015</v>
      </c>
    </row>
    <row r="658" spans="1:20">
      <c r="A658" s="77" t="e">
        <f>平台团队!#REF!</f>
        <v>#REF!</v>
      </c>
      <c r="B658" s="75" t="e">
        <f>平台团队!#REF!</f>
        <v>#REF!</v>
      </c>
      <c r="C658" s="56" t="e">
        <f>平台团队!#REF!</f>
        <v>#REF!</v>
      </c>
      <c r="D658" s="56" t="e">
        <f>平台团队!#REF!</f>
        <v>#REF!</v>
      </c>
      <c r="E658" s="78" t="e">
        <f t="shared" si="20"/>
        <v>#REF!</v>
      </c>
      <c r="F658" s="56" t="e">
        <f>平台团队!#REF!</f>
        <v>#REF!</v>
      </c>
      <c r="G658" s="78" t="e">
        <f t="shared" si="21"/>
        <v>#REF!</v>
      </c>
      <c r="H658" s="56" t="e">
        <f>平台团队!#REF!</f>
        <v>#REF!</v>
      </c>
      <c r="I658" s="56" t="e">
        <f>平台团队!#REF!</f>
        <v>#REF!</v>
      </c>
      <c r="J658" s="56" t="e">
        <f>平台团队!#REF!</f>
        <v>#REF!</v>
      </c>
      <c r="K658" s="56" t="e">
        <f>平台团队!#REF!</f>
        <v>#REF!</v>
      </c>
      <c r="L658" s="56" t="e">
        <f>平台团队!#REF!</f>
        <v>#REF!</v>
      </c>
      <c r="M658" s="76" t="e">
        <f>平台团队!#REF!</f>
        <v>#REF!</v>
      </c>
      <c r="N658" s="72" t="e">
        <f>平台团队!#REF!</f>
        <v>#REF!</v>
      </c>
      <c r="O658" s="56" t="e">
        <f>平台团队!#REF!</f>
        <v>#REF!</v>
      </c>
      <c r="P658" s="72" t="e">
        <f>VLOOKUP(B658,[3]Sheet1!$A$3:$C$68,2,FALSE)</f>
        <v>#REF!</v>
      </c>
      <c r="Q658" s="72" t="e">
        <f>VLOOKUP(B658,[3]Sheet1!$A$3:$C$68,3,FALSE)</f>
        <v>#REF!</v>
      </c>
      <c r="R658" s="56" t="e">
        <f>平台团队!#REF!</f>
        <v>#REF!</v>
      </c>
      <c r="S658" s="70"/>
      <c r="T658" s="56">
        <v>2015</v>
      </c>
    </row>
    <row r="659" spans="1:20">
      <c r="A659" s="77" t="e">
        <f>平台团队!#REF!</f>
        <v>#REF!</v>
      </c>
      <c r="B659" s="75" t="e">
        <f>平台团队!#REF!</f>
        <v>#REF!</v>
      </c>
      <c r="C659" s="56" t="e">
        <f>平台团队!#REF!</f>
        <v>#REF!</v>
      </c>
      <c r="D659" s="56" t="e">
        <f>平台团队!#REF!</f>
        <v>#REF!</v>
      </c>
      <c r="E659" s="78" t="e">
        <f t="shared" si="20"/>
        <v>#REF!</v>
      </c>
      <c r="F659" s="56" t="e">
        <f>平台团队!#REF!</f>
        <v>#REF!</v>
      </c>
      <c r="G659" s="78" t="e">
        <f t="shared" si="21"/>
        <v>#REF!</v>
      </c>
      <c r="H659" s="56" t="e">
        <f>平台团队!#REF!</f>
        <v>#REF!</v>
      </c>
      <c r="I659" s="56" t="e">
        <f>平台团队!#REF!</f>
        <v>#REF!</v>
      </c>
      <c r="J659" s="56" t="e">
        <f>平台团队!#REF!</f>
        <v>#REF!</v>
      </c>
      <c r="K659" s="56" t="e">
        <f>平台团队!#REF!</f>
        <v>#REF!</v>
      </c>
      <c r="L659" s="56" t="e">
        <f>平台团队!#REF!</f>
        <v>#REF!</v>
      </c>
      <c r="M659" s="76" t="e">
        <f>平台团队!#REF!</f>
        <v>#REF!</v>
      </c>
      <c r="N659" s="72" t="e">
        <f>平台团队!#REF!</f>
        <v>#REF!</v>
      </c>
      <c r="O659" s="56" t="e">
        <f>平台团队!#REF!</f>
        <v>#REF!</v>
      </c>
      <c r="P659" s="72" t="e">
        <f>VLOOKUP(B659,[3]Sheet1!$A$3:$C$68,2,FALSE)</f>
        <v>#REF!</v>
      </c>
      <c r="Q659" s="72" t="e">
        <f>VLOOKUP(B659,[3]Sheet1!$A$3:$C$68,3,FALSE)</f>
        <v>#REF!</v>
      </c>
      <c r="R659" s="56" t="e">
        <f>平台团队!#REF!</f>
        <v>#REF!</v>
      </c>
      <c r="S659" s="70"/>
      <c r="T659" s="56">
        <v>2015</v>
      </c>
    </row>
    <row r="660" spans="1:20">
      <c r="A660" s="77" t="e">
        <f>平台团队!#REF!</f>
        <v>#REF!</v>
      </c>
      <c r="B660" s="75" t="e">
        <f>平台团队!#REF!</f>
        <v>#REF!</v>
      </c>
      <c r="C660" s="56" t="e">
        <f>平台团队!#REF!</f>
        <v>#REF!</v>
      </c>
      <c r="D660" s="56" t="e">
        <f>平台团队!#REF!</f>
        <v>#REF!</v>
      </c>
      <c r="E660" s="78" t="e">
        <f t="shared" si="20"/>
        <v>#REF!</v>
      </c>
      <c r="F660" s="56" t="e">
        <f>平台团队!#REF!</f>
        <v>#REF!</v>
      </c>
      <c r="G660" s="78" t="e">
        <f t="shared" si="21"/>
        <v>#REF!</v>
      </c>
      <c r="H660" s="56" t="e">
        <f>平台团队!#REF!</f>
        <v>#REF!</v>
      </c>
      <c r="I660" s="56" t="e">
        <f>平台团队!#REF!</f>
        <v>#REF!</v>
      </c>
      <c r="J660" s="56" t="e">
        <f>平台团队!#REF!</f>
        <v>#REF!</v>
      </c>
      <c r="K660" s="56" t="e">
        <f>平台团队!#REF!</f>
        <v>#REF!</v>
      </c>
      <c r="L660" s="56" t="e">
        <f>平台团队!#REF!</f>
        <v>#REF!</v>
      </c>
      <c r="M660" s="76" t="e">
        <f>平台团队!#REF!</f>
        <v>#REF!</v>
      </c>
      <c r="N660" s="72" t="e">
        <f>平台团队!#REF!</f>
        <v>#REF!</v>
      </c>
      <c r="O660" s="56" t="e">
        <f>平台团队!#REF!</f>
        <v>#REF!</v>
      </c>
      <c r="P660" s="72" t="e">
        <f>VLOOKUP(B660,[3]Sheet1!$A$3:$C$68,2,FALSE)</f>
        <v>#REF!</v>
      </c>
      <c r="Q660" s="72" t="e">
        <f>VLOOKUP(B660,[3]Sheet1!$A$3:$C$68,3,FALSE)</f>
        <v>#REF!</v>
      </c>
      <c r="R660" s="56" t="e">
        <f>平台团队!#REF!</f>
        <v>#REF!</v>
      </c>
      <c r="S660" s="70"/>
      <c r="T660" s="56">
        <v>2015</v>
      </c>
    </row>
    <row r="661" spans="1:20">
      <c r="A661" s="77" t="e">
        <f>平台团队!#REF!</f>
        <v>#REF!</v>
      </c>
      <c r="B661" s="75" t="e">
        <f>平台团队!#REF!</f>
        <v>#REF!</v>
      </c>
      <c r="C661" s="56" t="e">
        <f>平台团队!#REF!</f>
        <v>#REF!</v>
      </c>
      <c r="D661" s="56" t="e">
        <f>平台团队!#REF!</f>
        <v>#REF!</v>
      </c>
      <c r="E661" s="78" t="e">
        <f t="shared" si="20"/>
        <v>#REF!</v>
      </c>
      <c r="F661" s="56" t="e">
        <f>平台团队!#REF!</f>
        <v>#REF!</v>
      </c>
      <c r="G661" s="78" t="e">
        <f t="shared" si="21"/>
        <v>#REF!</v>
      </c>
      <c r="H661" s="56" t="e">
        <f>平台团队!#REF!</f>
        <v>#REF!</v>
      </c>
      <c r="I661" s="56" t="e">
        <f>平台团队!#REF!</f>
        <v>#REF!</v>
      </c>
      <c r="J661" s="56" t="e">
        <f>平台团队!#REF!</f>
        <v>#REF!</v>
      </c>
      <c r="K661" s="56" t="e">
        <f>平台团队!#REF!</f>
        <v>#REF!</v>
      </c>
      <c r="L661" s="56" t="e">
        <f>平台团队!#REF!</f>
        <v>#REF!</v>
      </c>
      <c r="M661" s="76" t="e">
        <f>平台团队!#REF!</f>
        <v>#REF!</v>
      </c>
      <c r="N661" s="72" t="e">
        <f>平台团队!#REF!</f>
        <v>#REF!</v>
      </c>
      <c r="O661" s="56" t="e">
        <f>平台团队!#REF!</f>
        <v>#REF!</v>
      </c>
      <c r="P661" s="72" t="e">
        <f>VLOOKUP(B661,[3]Sheet1!$A$3:$C$68,2,FALSE)</f>
        <v>#REF!</v>
      </c>
      <c r="Q661" s="72" t="e">
        <f>VLOOKUP(B661,[3]Sheet1!$A$3:$C$68,3,FALSE)</f>
        <v>#REF!</v>
      </c>
      <c r="R661" s="56" t="e">
        <f>平台团队!#REF!</f>
        <v>#REF!</v>
      </c>
      <c r="S661" s="70"/>
      <c r="T661" s="56">
        <v>2015</v>
      </c>
    </row>
    <row r="662" spans="1:20">
      <c r="A662" s="77" t="e">
        <f>平台团队!#REF!</f>
        <v>#REF!</v>
      </c>
      <c r="B662" s="75" t="e">
        <f>平台团队!#REF!</f>
        <v>#REF!</v>
      </c>
      <c r="C662" s="56" t="e">
        <f>平台团队!#REF!</f>
        <v>#REF!</v>
      </c>
      <c r="D662" s="56" t="e">
        <f>平台团队!#REF!</f>
        <v>#REF!</v>
      </c>
      <c r="E662" s="78" t="e">
        <f t="shared" si="20"/>
        <v>#REF!</v>
      </c>
      <c r="F662" s="56" t="e">
        <f>平台团队!#REF!</f>
        <v>#REF!</v>
      </c>
      <c r="G662" s="78" t="e">
        <f t="shared" si="21"/>
        <v>#REF!</v>
      </c>
      <c r="H662" s="56" t="e">
        <f>平台团队!#REF!</f>
        <v>#REF!</v>
      </c>
      <c r="I662" s="56" t="e">
        <f>平台团队!#REF!</f>
        <v>#REF!</v>
      </c>
      <c r="J662" s="56" t="e">
        <f>平台团队!#REF!</f>
        <v>#REF!</v>
      </c>
      <c r="K662" s="56" t="e">
        <f>平台团队!#REF!</f>
        <v>#REF!</v>
      </c>
      <c r="L662" s="56" t="e">
        <f>平台团队!#REF!</f>
        <v>#REF!</v>
      </c>
      <c r="M662" s="76" t="e">
        <f>平台团队!#REF!</f>
        <v>#REF!</v>
      </c>
      <c r="N662" s="72" t="e">
        <f>平台团队!#REF!</f>
        <v>#REF!</v>
      </c>
      <c r="O662" s="56" t="e">
        <f>平台团队!#REF!</f>
        <v>#REF!</v>
      </c>
      <c r="P662" s="72" t="e">
        <f>VLOOKUP(B662,[3]Sheet1!$A$3:$C$68,2,FALSE)</f>
        <v>#REF!</v>
      </c>
      <c r="Q662" s="72" t="e">
        <f>VLOOKUP(B662,[3]Sheet1!$A$3:$C$68,3,FALSE)</f>
        <v>#REF!</v>
      </c>
      <c r="R662" s="56" t="e">
        <f>平台团队!#REF!</f>
        <v>#REF!</v>
      </c>
      <c r="S662" s="70"/>
      <c r="T662" s="56">
        <v>2015</v>
      </c>
    </row>
    <row r="663" spans="1:20">
      <c r="A663" s="77" t="e">
        <f>平台团队!#REF!</f>
        <v>#REF!</v>
      </c>
      <c r="B663" s="75" t="e">
        <f>平台团队!#REF!</f>
        <v>#REF!</v>
      </c>
      <c r="C663" s="56" t="e">
        <f>平台团队!#REF!</f>
        <v>#REF!</v>
      </c>
      <c r="D663" s="56" t="e">
        <f>平台团队!#REF!</f>
        <v>#REF!</v>
      </c>
      <c r="E663" s="78" t="e">
        <f t="shared" si="20"/>
        <v>#REF!</v>
      </c>
      <c r="F663" s="56" t="e">
        <f>平台团队!#REF!</f>
        <v>#REF!</v>
      </c>
      <c r="G663" s="78" t="e">
        <f t="shared" si="21"/>
        <v>#REF!</v>
      </c>
      <c r="H663" s="56" t="e">
        <f>平台团队!#REF!</f>
        <v>#REF!</v>
      </c>
      <c r="I663" s="56" t="e">
        <f>平台团队!#REF!</f>
        <v>#REF!</v>
      </c>
      <c r="J663" s="56" t="e">
        <f>平台团队!#REF!</f>
        <v>#REF!</v>
      </c>
      <c r="K663" s="56" t="e">
        <f>平台团队!#REF!</f>
        <v>#REF!</v>
      </c>
      <c r="L663" s="56" t="e">
        <f>平台团队!#REF!</f>
        <v>#REF!</v>
      </c>
      <c r="M663" s="76" t="e">
        <f>平台团队!#REF!</f>
        <v>#REF!</v>
      </c>
      <c r="N663" s="72" t="e">
        <f>平台团队!#REF!</f>
        <v>#REF!</v>
      </c>
      <c r="O663" s="56" t="e">
        <f>平台团队!#REF!</f>
        <v>#REF!</v>
      </c>
      <c r="P663" s="72" t="e">
        <f>VLOOKUP(B663,[3]Sheet1!$A$3:$C$68,2,FALSE)</f>
        <v>#REF!</v>
      </c>
      <c r="Q663" s="72" t="e">
        <f>VLOOKUP(B663,[3]Sheet1!$A$3:$C$68,3,FALSE)</f>
        <v>#REF!</v>
      </c>
      <c r="R663" s="56" t="e">
        <f>平台团队!#REF!</f>
        <v>#REF!</v>
      </c>
      <c r="S663" s="70"/>
      <c r="T663" s="56">
        <v>2015</v>
      </c>
    </row>
    <row r="664" spans="1:20">
      <c r="A664" s="77" t="e">
        <f>平台团队!#REF!</f>
        <v>#REF!</v>
      </c>
      <c r="B664" s="75" t="e">
        <f>平台团队!#REF!</f>
        <v>#REF!</v>
      </c>
      <c r="C664" s="56" t="e">
        <f>平台团队!#REF!</f>
        <v>#REF!</v>
      </c>
      <c r="D664" s="56" t="e">
        <f>平台团队!#REF!</f>
        <v>#REF!</v>
      </c>
      <c r="E664" s="78" t="e">
        <f t="shared" si="20"/>
        <v>#REF!</v>
      </c>
      <c r="F664" s="56" t="e">
        <f>平台团队!#REF!</f>
        <v>#REF!</v>
      </c>
      <c r="G664" s="78" t="e">
        <f t="shared" si="21"/>
        <v>#REF!</v>
      </c>
      <c r="H664" s="56" t="e">
        <f>平台团队!#REF!</f>
        <v>#REF!</v>
      </c>
      <c r="I664" s="56" t="e">
        <f>平台团队!#REF!</f>
        <v>#REF!</v>
      </c>
      <c r="J664" s="56" t="e">
        <f>平台团队!#REF!</f>
        <v>#REF!</v>
      </c>
      <c r="K664" s="56" t="e">
        <f>平台团队!#REF!</f>
        <v>#REF!</v>
      </c>
      <c r="L664" s="56" t="e">
        <f>平台团队!#REF!</f>
        <v>#REF!</v>
      </c>
      <c r="M664" s="76" t="e">
        <f>平台团队!#REF!</f>
        <v>#REF!</v>
      </c>
      <c r="N664" s="72" t="e">
        <f>平台团队!#REF!</f>
        <v>#REF!</v>
      </c>
      <c r="O664" s="56" t="e">
        <f>平台团队!#REF!</f>
        <v>#REF!</v>
      </c>
      <c r="P664" s="72" t="e">
        <f>VLOOKUP(B664,[3]Sheet1!$A$3:$C$68,2,FALSE)</f>
        <v>#REF!</v>
      </c>
      <c r="Q664" s="72" t="e">
        <f>VLOOKUP(B664,[3]Sheet1!$A$3:$C$68,3,FALSE)</f>
        <v>#REF!</v>
      </c>
      <c r="R664" s="56" t="e">
        <f>平台团队!#REF!</f>
        <v>#REF!</v>
      </c>
      <c r="S664" s="70"/>
      <c r="T664" s="56">
        <v>2015</v>
      </c>
    </row>
    <row r="665" spans="1:20">
      <c r="A665" s="77" t="e">
        <f>平台团队!#REF!</f>
        <v>#REF!</v>
      </c>
      <c r="B665" s="75" t="e">
        <f>平台团队!#REF!</f>
        <v>#REF!</v>
      </c>
      <c r="C665" s="56" t="e">
        <f>平台团队!#REF!</f>
        <v>#REF!</v>
      </c>
      <c r="D665" s="56" t="e">
        <f>平台团队!#REF!</f>
        <v>#REF!</v>
      </c>
      <c r="E665" s="78" t="e">
        <f t="shared" si="20"/>
        <v>#REF!</v>
      </c>
      <c r="F665" s="56" t="e">
        <f>平台团队!#REF!</f>
        <v>#REF!</v>
      </c>
      <c r="G665" s="78" t="e">
        <f t="shared" si="21"/>
        <v>#REF!</v>
      </c>
      <c r="H665" s="56" t="e">
        <f>平台团队!#REF!</f>
        <v>#REF!</v>
      </c>
      <c r="I665" s="56" t="e">
        <f>平台团队!#REF!</f>
        <v>#REF!</v>
      </c>
      <c r="J665" s="56" t="e">
        <f>平台团队!#REF!</f>
        <v>#REF!</v>
      </c>
      <c r="K665" s="56" t="e">
        <f>平台团队!#REF!</f>
        <v>#REF!</v>
      </c>
      <c r="L665" s="56" t="e">
        <f>平台团队!#REF!</f>
        <v>#REF!</v>
      </c>
      <c r="M665" s="76" t="e">
        <f>平台团队!#REF!</f>
        <v>#REF!</v>
      </c>
      <c r="N665" s="72" t="e">
        <f>平台团队!#REF!</f>
        <v>#REF!</v>
      </c>
      <c r="O665" s="56" t="e">
        <f>平台团队!#REF!</f>
        <v>#REF!</v>
      </c>
      <c r="P665" s="72" t="e">
        <f>VLOOKUP(B665,[3]Sheet1!$A$3:$C$68,2,FALSE)</f>
        <v>#REF!</v>
      </c>
      <c r="Q665" s="72" t="e">
        <f>VLOOKUP(B665,[3]Sheet1!$A$3:$C$68,3,FALSE)</f>
        <v>#REF!</v>
      </c>
      <c r="R665" s="56" t="e">
        <f>平台团队!#REF!</f>
        <v>#REF!</v>
      </c>
      <c r="S665" s="70"/>
      <c r="T665" s="56">
        <v>2015</v>
      </c>
    </row>
    <row r="666" spans="1:20">
      <c r="A666" s="77" t="e">
        <f>平台团队!#REF!</f>
        <v>#REF!</v>
      </c>
      <c r="B666" s="75" t="e">
        <f>平台团队!#REF!</f>
        <v>#REF!</v>
      </c>
      <c r="C666" s="56" t="e">
        <f>平台团队!#REF!</f>
        <v>#REF!</v>
      </c>
      <c r="D666" s="56" t="e">
        <f>平台团队!#REF!</f>
        <v>#REF!</v>
      </c>
      <c r="E666" s="78" t="e">
        <f t="shared" si="20"/>
        <v>#REF!</v>
      </c>
      <c r="F666" s="56" t="e">
        <f>平台团队!#REF!</f>
        <v>#REF!</v>
      </c>
      <c r="G666" s="78" t="e">
        <f t="shared" si="21"/>
        <v>#REF!</v>
      </c>
      <c r="H666" s="56" t="e">
        <f>平台团队!#REF!</f>
        <v>#REF!</v>
      </c>
      <c r="I666" s="56" t="e">
        <f>平台团队!#REF!</f>
        <v>#REF!</v>
      </c>
      <c r="J666" s="56" t="e">
        <f>平台团队!#REF!</f>
        <v>#REF!</v>
      </c>
      <c r="K666" s="56" t="e">
        <f>平台团队!#REF!</f>
        <v>#REF!</v>
      </c>
      <c r="L666" s="56" t="e">
        <f>平台团队!#REF!</f>
        <v>#REF!</v>
      </c>
      <c r="M666" s="76" t="e">
        <f>平台团队!#REF!</f>
        <v>#REF!</v>
      </c>
      <c r="N666" s="72" t="e">
        <f>平台团队!#REF!</f>
        <v>#REF!</v>
      </c>
      <c r="O666" s="56" t="e">
        <f>平台团队!#REF!</f>
        <v>#REF!</v>
      </c>
      <c r="P666" s="72" t="e">
        <f>VLOOKUP(B666,[3]Sheet1!$A$3:$C$68,2,FALSE)</f>
        <v>#REF!</v>
      </c>
      <c r="Q666" s="72" t="e">
        <f>VLOOKUP(B666,[3]Sheet1!$A$3:$C$68,3,FALSE)</f>
        <v>#REF!</v>
      </c>
      <c r="R666" s="56" t="e">
        <f>平台团队!#REF!</f>
        <v>#REF!</v>
      </c>
      <c r="S666" s="70"/>
      <c r="T666" s="56">
        <v>2015</v>
      </c>
    </row>
    <row r="667" spans="1:20">
      <c r="A667" s="77" t="e">
        <f>平台团队!#REF!</f>
        <v>#REF!</v>
      </c>
      <c r="B667" s="75" t="e">
        <f>平台团队!#REF!</f>
        <v>#REF!</v>
      </c>
      <c r="C667" s="56" t="e">
        <f>平台团队!#REF!</f>
        <v>#REF!</v>
      </c>
      <c r="D667" s="56" t="e">
        <f>平台团队!#REF!</f>
        <v>#REF!</v>
      </c>
      <c r="E667" s="78" t="e">
        <f t="shared" si="20"/>
        <v>#REF!</v>
      </c>
      <c r="F667" s="56" t="e">
        <f>平台团队!#REF!</f>
        <v>#REF!</v>
      </c>
      <c r="G667" s="78" t="e">
        <f t="shared" si="21"/>
        <v>#REF!</v>
      </c>
      <c r="H667" s="56" t="e">
        <f>平台团队!#REF!</f>
        <v>#REF!</v>
      </c>
      <c r="I667" s="56" t="e">
        <f>平台团队!#REF!</f>
        <v>#REF!</v>
      </c>
      <c r="J667" s="56" t="e">
        <f>平台团队!#REF!</f>
        <v>#REF!</v>
      </c>
      <c r="K667" s="56" t="e">
        <f>平台团队!#REF!</f>
        <v>#REF!</v>
      </c>
      <c r="L667" s="56" t="e">
        <f>平台团队!#REF!</f>
        <v>#REF!</v>
      </c>
      <c r="M667" s="76" t="e">
        <f>平台团队!#REF!</f>
        <v>#REF!</v>
      </c>
      <c r="N667" s="72" t="e">
        <f>平台团队!#REF!</f>
        <v>#REF!</v>
      </c>
      <c r="O667" s="56" t="e">
        <f>平台团队!#REF!</f>
        <v>#REF!</v>
      </c>
      <c r="P667" s="72" t="e">
        <f>VLOOKUP(B667,[3]Sheet1!$A$3:$C$68,2,FALSE)</f>
        <v>#REF!</v>
      </c>
      <c r="Q667" s="72" t="e">
        <f>VLOOKUP(B667,[3]Sheet1!$A$3:$C$68,3,FALSE)</f>
        <v>#REF!</v>
      </c>
      <c r="R667" s="56" t="e">
        <f>平台团队!#REF!</f>
        <v>#REF!</v>
      </c>
      <c r="S667" s="70"/>
      <c r="T667" s="56">
        <v>2015</v>
      </c>
    </row>
    <row r="668" spans="1:20">
      <c r="A668" s="77" t="e">
        <f>平台团队!#REF!</f>
        <v>#REF!</v>
      </c>
      <c r="B668" s="75" t="e">
        <f>平台团队!#REF!</f>
        <v>#REF!</v>
      </c>
      <c r="C668" s="56" t="e">
        <f>平台团队!#REF!</f>
        <v>#REF!</v>
      </c>
      <c r="D668" s="56" t="e">
        <f>平台团队!#REF!</f>
        <v>#REF!</v>
      </c>
      <c r="E668" s="78" t="e">
        <f t="shared" si="20"/>
        <v>#REF!</v>
      </c>
      <c r="F668" s="56" t="e">
        <f>平台团队!#REF!</f>
        <v>#REF!</v>
      </c>
      <c r="G668" s="78" t="e">
        <f t="shared" si="21"/>
        <v>#REF!</v>
      </c>
      <c r="H668" s="56" t="e">
        <f>平台团队!#REF!</f>
        <v>#REF!</v>
      </c>
      <c r="I668" s="56" t="e">
        <f>平台团队!#REF!</f>
        <v>#REF!</v>
      </c>
      <c r="J668" s="56" t="e">
        <f>平台团队!#REF!</f>
        <v>#REF!</v>
      </c>
      <c r="K668" s="56" t="e">
        <f>平台团队!#REF!</f>
        <v>#REF!</v>
      </c>
      <c r="L668" s="56" t="e">
        <f>平台团队!#REF!</f>
        <v>#REF!</v>
      </c>
      <c r="M668" s="76" t="e">
        <f>平台团队!#REF!</f>
        <v>#REF!</v>
      </c>
      <c r="N668" s="72" t="e">
        <f>平台团队!#REF!</f>
        <v>#REF!</v>
      </c>
      <c r="O668" s="56" t="e">
        <f>平台团队!#REF!</f>
        <v>#REF!</v>
      </c>
      <c r="P668" s="72" t="e">
        <f>VLOOKUP(B668,[3]Sheet1!$A$3:$C$68,2,FALSE)</f>
        <v>#REF!</v>
      </c>
      <c r="Q668" s="72" t="e">
        <f>VLOOKUP(B668,[3]Sheet1!$A$3:$C$68,3,FALSE)</f>
        <v>#REF!</v>
      </c>
      <c r="R668" s="56" t="e">
        <f>平台团队!#REF!</f>
        <v>#REF!</v>
      </c>
      <c r="S668" s="70"/>
      <c r="T668" s="56">
        <v>2015</v>
      </c>
    </row>
    <row r="669" spans="1:20">
      <c r="A669" s="77" t="e">
        <f>平台团队!#REF!</f>
        <v>#REF!</v>
      </c>
      <c r="B669" s="75" t="e">
        <f>平台团队!#REF!</f>
        <v>#REF!</v>
      </c>
      <c r="C669" s="56" t="e">
        <f>平台团队!#REF!</f>
        <v>#REF!</v>
      </c>
      <c r="D669" s="56" t="e">
        <f>平台团队!#REF!</f>
        <v>#REF!</v>
      </c>
      <c r="E669" s="78" t="e">
        <f t="shared" si="20"/>
        <v>#REF!</v>
      </c>
      <c r="F669" s="56" t="e">
        <f>平台团队!#REF!</f>
        <v>#REF!</v>
      </c>
      <c r="G669" s="78" t="e">
        <f t="shared" si="21"/>
        <v>#REF!</v>
      </c>
      <c r="H669" s="56" t="e">
        <f>平台团队!#REF!</f>
        <v>#REF!</v>
      </c>
      <c r="I669" s="56" t="e">
        <f>平台团队!#REF!</f>
        <v>#REF!</v>
      </c>
      <c r="J669" s="56" t="e">
        <f>平台团队!#REF!</f>
        <v>#REF!</v>
      </c>
      <c r="K669" s="56" t="e">
        <f>平台团队!#REF!</f>
        <v>#REF!</v>
      </c>
      <c r="L669" s="56" t="e">
        <f>平台团队!#REF!</f>
        <v>#REF!</v>
      </c>
      <c r="M669" s="76" t="e">
        <f>平台团队!#REF!</f>
        <v>#REF!</v>
      </c>
      <c r="N669" s="72" t="e">
        <f>平台团队!#REF!</f>
        <v>#REF!</v>
      </c>
      <c r="O669" s="56" t="e">
        <f>平台团队!#REF!</f>
        <v>#REF!</v>
      </c>
      <c r="P669" s="72" t="e">
        <f>VLOOKUP(B669,[3]Sheet1!$A$3:$C$68,2,FALSE)</f>
        <v>#REF!</v>
      </c>
      <c r="Q669" s="72" t="e">
        <f>VLOOKUP(B669,[3]Sheet1!$A$3:$C$68,3,FALSE)</f>
        <v>#REF!</v>
      </c>
      <c r="R669" s="56" t="e">
        <f>平台团队!#REF!</f>
        <v>#REF!</v>
      </c>
      <c r="S669" s="70"/>
      <c r="T669" s="56">
        <v>2015</v>
      </c>
    </row>
    <row r="670" spans="1:20">
      <c r="A670" s="77" t="e">
        <f>平台团队!#REF!</f>
        <v>#REF!</v>
      </c>
      <c r="B670" s="75" t="e">
        <f>平台团队!#REF!</f>
        <v>#REF!</v>
      </c>
      <c r="C670" s="56" t="e">
        <f>平台团队!#REF!</f>
        <v>#REF!</v>
      </c>
      <c r="D670" s="56" t="e">
        <f>平台团队!#REF!</f>
        <v>#REF!</v>
      </c>
      <c r="E670" s="78" t="e">
        <f t="shared" si="20"/>
        <v>#REF!</v>
      </c>
      <c r="F670" s="56" t="e">
        <f>平台团队!#REF!</f>
        <v>#REF!</v>
      </c>
      <c r="G670" s="78" t="e">
        <f t="shared" si="21"/>
        <v>#REF!</v>
      </c>
      <c r="H670" s="56" t="e">
        <f>平台团队!#REF!</f>
        <v>#REF!</v>
      </c>
      <c r="I670" s="56" t="e">
        <f>平台团队!#REF!</f>
        <v>#REF!</v>
      </c>
      <c r="J670" s="56" t="e">
        <f>平台团队!#REF!</f>
        <v>#REF!</v>
      </c>
      <c r="K670" s="56" t="e">
        <f>平台团队!#REF!</f>
        <v>#REF!</v>
      </c>
      <c r="L670" s="56" t="e">
        <f>平台团队!#REF!</f>
        <v>#REF!</v>
      </c>
      <c r="M670" s="76" t="e">
        <f>平台团队!#REF!</f>
        <v>#REF!</v>
      </c>
      <c r="N670" s="72" t="e">
        <f>平台团队!#REF!</f>
        <v>#REF!</v>
      </c>
      <c r="O670" s="56" t="e">
        <f>平台团队!#REF!</f>
        <v>#REF!</v>
      </c>
      <c r="P670" s="72" t="e">
        <f>VLOOKUP(B670,[3]Sheet1!$A$3:$C$68,2,FALSE)</f>
        <v>#REF!</v>
      </c>
      <c r="Q670" s="72" t="e">
        <f>VLOOKUP(B670,[3]Sheet1!$A$3:$C$68,3,FALSE)</f>
        <v>#REF!</v>
      </c>
      <c r="R670" s="56" t="e">
        <f>平台团队!#REF!</f>
        <v>#REF!</v>
      </c>
      <c r="S670" s="70"/>
      <c r="T670" s="56">
        <v>2015</v>
      </c>
    </row>
    <row r="671" spans="1:20">
      <c r="A671" s="77" t="e">
        <f>平台团队!#REF!</f>
        <v>#REF!</v>
      </c>
      <c r="B671" s="75" t="e">
        <f>平台团队!#REF!</f>
        <v>#REF!</v>
      </c>
      <c r="C671" s="56" t="e">
        <f>平台团队!#REF!</f>
        <v>#REF!</v>
      </c>
      <c r="D671" s="56" t="e">
        <f>平台团队!#REF!</f>
        <v>#REF!</v>
      </c>
      <c r="E671" s="78" t="e">
        <f t="shared" si="20"/>
        <v>#REF!</v>
      </c>
      <c r="F671" s="56" t="e">
        <f>平台团队!#REF!</f>
        <v>#REF!</v>
      </c>
      <c r="G671" s="78" t="e">
        <f t="shared" si="21"/>
        <v>#REF!</v>
      </c>
      <c r="H671" s="56" t="e">
        <f>平台团队!#REF!</f>
        <v>#REF!</v>
      </c>
      <c r="I671" s="56" t="e">
        <f>平台团队!#REF!</f>
        <v>#REF!</v>
      </c>
      <c r="J671" s="56" t="e">
        <f>平台团队!#REF!</f>
        <v>#REF!</v>
      </c>
      <c r="K671" s="56" t="e">
        <f>平台团队!#REF!</f>
        <v>#REF!</v>
      </c>
      <c r="L671" s="56" t="e">
        <f>平台团队!#REF!</f>
        <v>#REF!</v>
      </c>
      <c r="M671" s="76" t="e">
        <f>平台团队!#REF!</f>
        <v>#REF!</v>
      </c>
      <c r="N671" s="72" t="e">
        <f>平台团队!#REF!</f>
        <v>#REF!</v>
      </c>
      <c r="O671" s="56" t="e">
        <f>平台团队!#REF!</f>
        <v>#REF!</v>
      </c>
      <c r="P671" s="72" t="e">
        <f>VLOOKUP(B671,[3]Sheet1!$A$3:$C$68,2,FALSE)</f>
        <v>#REF!</v>
      </c>
      <c r="Q671" s="72" t="e">
        <f>VLOOKUP(B671,[3]Sheet1!$A$3:$C$68,3,FALSE)</f>
        <v>#REF!</v>
      </c>
      <c r="R671" s="56" t="e">
        <f>平台团队!#REF!</f>
        <v>#REF!</v>
      </c>
      <c r="S671" s="70"/>
      <c r="T671" s="56">
        <v>2015</v>
      </c>
    </row>
    <row r="672" spans="1:20">
      <c r="A672" s="77" t="e">
        <f>平台团队!#REF!</f>
        <v>#REF!</v>
      </c>
      <c r="B672" s="75" t="e">
        <f>平台团队!#REF!</f>
        <v>#REF!</v>
      </c>
      <c r="C672" s="56" t="e">
        <f>平台团队!#REF!</f>
        <v>#REF!</v>
      </c>
      <c r="D672" s="56" t="e">
        <f>平台团队!#REF!</f>
        <v>#REF!</v>
      </c>
      <c r="E672" s="78" t="e">
        <f t="shared" si="20"/>
        <v>#REF!</v>
      </c>
      <c r="F672" s="56" t="e">
        <f>平台团队!#REF!</f>
        <v>#REF!</v>
      </c>
      <c r="G672" s="78" t="e">
        <f t="shared" si="21"/>
        <v>#REF!</v>
      </c>
      <c r="H672" s="56" t="e">
        <f>平台团队!#REF!</f>
        <v>#REF!</v>
      </c>
      <c r="I672" s="56" t="e">
        <f>平台团队!#REF!</f>
        <v>#REF!</v>
      </c>
      <c r="J672" s="56" t="e">
        <f>平台团队!#REF!</f>
        <v>#REF!</v>
      </c>
      <c r="K672" s="56" t="e">
        <f>平台团队!#REF!</f>
        <v>#REF!</v>
      </c>
      <c r="L672" s="56" t="e">
        <f>平台团队!#REF!</f>
        <v>#REF!</v>
      </c>
      <c r="M672" s="76" t="e">
        <f>平台团队!#REF!</f>
        <v>#REF!</v>
      </c>
      <c r="N672" s="72" t="e">
        <f>平台团队!#REF!</f>
        <v>#REF!</v>
      </c>
      <c r="O672" s="56" t="e">
        <f>平台团队!#REF!</f>
        <v>#REF!</v>
      </c>
      <c r="P672" s="72" t="e">
        <f>VLOOKUP(B672,[3]Sheet1!$A$3:$C$68,2,FALSE)</f>
        <v>#REF!</v>
      </c>
      <c r="Q672" s="72" t="e">
        <f>VLOOKUP(B672,[3]Sheet1!$A$3:$C$68,3,FALSE)</f>
        <v>#REF!</v>
      </c>
      <c r="R672" s="56" t="e">
        <f>平台团队!#REF!</f>
        <v>#REF!</v>
      </c>
      <c r="S672" s="70"/>
      <c r="T672" s="56">
        <v>2015</v>
      </c>
    </row>
    <row r="673" spans="1:20">
      <c r="A673" s="77" t="e">
        <f>平台团队!#REF!</f>
        <v>#REF!</v>
      </c>
      <c r="B673" s="75" t="e">
        <f>平台团队!#REF!</f>
        <v>#REF!</v>
      </c>
      <c r="C673" s="56" t="e">
        <f>平台团队!#REF!</f>
        <v>#REF!</v>
      </c>
      <c r="D673" s="56" t="e">
        <f>平台团队!#REF!</f>
        <v>#REF!</v>
      </c>
      <c r="E673" s="78" t="e">
        <f t="shared" si="20"/>
        <v>#REF!</v>
      </c>
      <c r="F673" s="56" t="e">
        <f>平台团队!#REF!</f>
        <v>#REF!</v>
      </c>
      <c r="G673" s="78" t="e">
        <f t="shared" si="21"/>
        <v>#REF!</v>
      </c>
      <c r="H673" s="56" t="e">
        <f>平台团队!#REF!</f>
        <v>#REF!</v>
      </c>
      <c r="I673" s="56" t="e">
        <f>平台团队!#REF!</f>
        <v>#REF!</v>
      </c>
      <c r="J673" s="56" t="e">
        <f>平台团队!#REF!</f>
        <v>#REF!</v>
      </c>
      <c r="K673" s="56" t="e">
        <f>平台团队!#REF!</f>
        <v>#REF!</v>
      </c>
      <c r="L673" s="56" t="e">
        <f>平台团队!#REF!</f>
        <v>#REF!</v>
      </c>
      <c r="M673" s="76" t="e">
        <f>平台团队!#REF!</f>
        <v>#REF!</v>
      </c>
      <c r="N673" s="72" t="e">
        <f>平台团队!#REF!</f>
        <v>#REF!</v>
      </c>
      <c r="O673" s="56" t="e">
        <f>平台团队!#REF!</f>
        <v>#REF!</v>
      </c>
      <c r="P673" s="72" t="e">
        <f>VLOOKUP(B673,[3]Sheet1!$A$3:$C$68,2,FALSE)</f>
        <v>#REF!</v>
      </c>
      <c r="Q673" s="72" t="e">
        <f>VLOOKUP(B673,[3]Sheet1!$A$3:$C$68,3,FALSE)</f>
        <v>#REF!</v>
      </c>
      <c r="R673" s="56" t="e">
        <f>平台团队!#REF!</f>
        <v>#REF!</v>
      </c>
      <c r="S673" s="70"/>
      <c r="T673" s="56">
        <v>2015</v>
      </c>
    </row>
    <row r="674" spans="1:20">
      <c r="A674" s="77" t="e">
        <f>平台团队!#REF!</f>
        <v>#REF!</v>
      </c>
      <c r="B674" s="75" t="e">
        <f>平台团队!#REF!</f>
        <v>#REF!</v>
      </c>
      <c r="C674" s="56" t="e">
        <f>平台团队!#REF!</f>
        <v>#REF!</v>
      </c>
      <c r="D674" s="56" t="e">
        <f>平台团队!#REF!</f>
        <v>#REF!</v>
      </c>
      <c r="E674" s="78" t="e">
        <f t="shared" si="20"/>
        <v>#REF!</v>
      </c>
      <c r="F674" s="56" t="e">
        <f>平台团队!#REF!</f>
        <v>#REF!</v>
      </c>
      <c r="G674" s="78" t="e">
        <f t="shared" si="21"/>
        <v>#REF!</v>
      </c>
      <c r="H674" s="56" t="e">
        <f>平台团队!#REF!</f>
        <v>#REF!</v>
      </c>
      <c r="I674" s="56" t="e">
        <f>平台团队!#REF!</f>
        <v>#REF!</v>
      </c>
      <c r="J674" s="56" t="e">
        <f>平台团队!#REF!</f>
        <v>#REF!</v>
      </c>
      <c r="K674" s="56" t="e">
        <f>平台团队!#REF!</f>
        <v>#REF!</v>
      </c>
      <c r="L674" s="56" t="e">
        <f>平台团队!#REF!</f>
        <v>#REF!</v>
      </c>
      <c r="M674" s="76" t="e">
        <f>平台团队!#REF!</f>
        <v>#REF!</v>
      </c>
      <c r="N674" s="72" t="e">
        <f>平台团队!#REF!</f>
        <v>#REF!</v>
      </c>
      <c r="O674" s="56" t="e">
        <f>平台团队!#REF!</f>
        <v>#REF!</v>
      </c>
      <c r="P674" s="72" t="e">
        <f>VLOOKUP(B674,[3]Sheet1!$A$3:$C$68,2,FALSE)</f>
        <v>#REF!</v>
      </c>
      <c r="Q674" s="72" t="e">
        <f>VLOOKUP(B674,[3]Sheet1!$A$3:$C$68,3,FALSE)</f>
        <v>#REF!</v>
      </c>
      <c r="R674" s="56" t="e">
        <f>平台团队!#REF!</f>
        <v>#REF!</v>
      </c>
      <c r="S674" s="70"/>
      <c r="T674" s="56">
        <v>2015</v>
      </c>
    </row>
    <row r="675" spans="1:20">
      <c r="A675" s="77" t="e">
        <f>平台团队!#REF!</f>
        <v>#REF!</v>
      </c>
      <c r="B675" s="75" t="e">
        <f>平台团队!#REF!</f>
        <v>#REF!</v>
      </c>
      <c r="C675" s="56" t="e">
        <f>平台团队!#REF!</f>
        <v>#REF!</v>
      </c>
      <c r="D675" s="56" t="e">
        <f>平台团队!#REF!</f>
        <v>#REF!</v>
      </c>
      <c r="E675" s="78" t="e">
        <f t="shared" si="20"/>
        <v>#REF!</v>
      </c>
      <c r="F675" s="56" t="e">
        <f>平台团队!#REF!</f>
        <v>#REF!</v>
      </c>
      <c r="G675" s="78" t="e">
        <f t="shared" si="21"/>
        <v>#REF!</v>
      </c>
      <c r="H675" s="56" t="e">
        <f>平台团队!#REF!</f>
        <v>#REF!</v>
      </c>
      <c r="I675" s="56" t="e">
        <f>平台团队!#REF!</f>
        <v>#REF!</v>
      </c>
      <c r="J675" s="56" t="e">
        <f>平台团队!#REF!</f>
        <v>#REF!</v>
      </c>
      <c r="K675" s="56" t="e">
        <f>平台团队!#REF!</f>
        <v>#REF!</v>
      </c>
      <c r="L675" s="56" t="e">
        <f>平台团队!#REF!</f>
        <v>#REF!</v>
      </c>
      <c r="M675" s="76" t="e">
        <f>平台团队!#REF!</f>
        <v>#REF!</v>
      </c>
      <c r="N675" s="72" t="e">
        <f>平台团队!#REF!</f>
        <v>#REF!</v>
      </c>
      <c r="O675" s="56" t="e">
        <f>平台团队!#REF!</f>
        <v>#REF!</v>
      </c>
      <c r="P675" s="72" t="e">
        <f>VLOOKUP(B675,[3]Sheet1!$A$3:$C$68,2,FALSE)</f>
        <v>#REF!</v>
      </c>
      <c r="Q675" s="72" t="e">
        <f>VLOOKUP(B675,[3]Sheet1!$A$3:$C$68,3,FALSE)</f>
        <v>#REF!</v>
      </c>
      <c r="R675" s="56" t="e">
        <f>平台团队!#REF!</f>
        <v>#REF!</v>
      </c>
      <c r="S675" s="70"/>
      <c r="T675" s="56">
        <v>2015</v>
      </c>
    </row>
    <row r="676" spans="1:20">
      <c r="A676" s="77" t="e">
        <f>平台团队!#REF!</f>
        <v>#REF!</v>
      </c>
      <c r="B676" s="75" t="e">
        <f>平台团队!#REF!</f>
        <v>#REF!</v>
      </c>
      <c r="C676" s="56" t="e">
        <f>平台团队!#REF!</f>
        <v>#REF!</v>
      </c>
      <c r="D676" s="56" t="e">
        <f>平台团队!#REF!</f>
        <v>#REF!</v>
      </c>
      <c r="E676" s="78" t="e">
        <f t="shared" si="20"/>
        <v>#REF!</v>
      </c>
      <c r="F676" s="56" t="e">
        <f>平台团队!#REF!</f>
        <v>#REF!</v>
      </c>
      <c r="G676" s="78" t="e">
        <f t="shared" si="21"/>
        <v>#REF!</v>
      </c>
      <c r="H676" s="56" t="e">
        <f>平台团队!#REF!</f>
        <v>#REF!</v>
      </c>
      <c r="I676" s="56" t="e">
        <f>平台团队!#REF!</f>
        <v>#REF!</v>
      </c>
      <c r="J676" s="56" t="e">
        <f>平台团队!#REF!</f>
        <v>#REF!</v>
      </c>
      <c r="K676" s="56" t="e">
        <f>平台团队!#REF!</f>
        <v>#REF!</v>
      </c>
      <c r="L676" s="56" t="e">
        <f>平台团队!#REF!</f>
        <v>#REF!</v>
      </c>
      <c r="M676" s="76" t="e">
        <f>平台团队!#REF!</f>
        <v>#REF!</v>
      </c>
      <c r="N676" s="72" t="e">
        <f>平台团队!#REF!</f>
        <v>#REF!</v>
      </c>
      <c r="O676" s="56" t="e">
        <f>平台团队!#REF!</f>
        <v>#REF!</v>
      </c>
      <c r="P676" s="72" t="e">
        <f>VLOOKUP(B676,[3]Sheet1!$A$3:$C$68,2,FALSE)</f>
        <v>#REF!</v>
      </c>
      <c r="Q676" s="72" t="e">
        <f>VLOOKUP(B676,[3]Sheet1!$A$3:$C$68,3,FALSE)</f>
        <v>#REF!</v>
      </c>
      <c r="R676" s="56" t="e">
        <f>平台团队!#REF!</f>
        <v>#REF!</v>
      </c>
      <c r="S676" s="70"/>
      <c r="T676" s="56">
        <v>2015</v>
      </c>
    </row>
    <row r="677" spans="1:20">
      <c r="A677" s="77" t="e">
        <f>平台团队!#REF!</f>
        <v>#REF!</v>
      </c>
      <c r="B677" s="75" t="e">
        <f>平台团队!#REF!</f>
        <v>#REF!</v>
      </c>
      <c r="C677" s="56" t="e">
        <f>平台团队!#REF!</f>
        <v>#REF!</v>
      </c>
      <c r="D677" s="56" t="e">
        <f>平台团队!#REF!</f>
        <v>#REF!</v>
      </c>
      <c r="E677" s="78" t="e">
        <f t="shared" si="20"/>
        <v>#REF!</v>
      </c>
      <c r="F677" s="56" t="e">
        <f>平台团队!#REF!</f>
        <v>#REF!</v>
      </c>
      <c r="G677" s="78" t="e">
        <f t="shared" si="21"/>
        <v>#REF!</v>
      </c>
      <c r="H677" s="56" t="e">
        <f>平台团队!#REF!</f>
        <v>#REF!</v>
      </c>
      <c r="I677" s="56" t="e">
        <f>平台团队!#REF!</f>
        <v>#REF!</v>
      </c>
      <c r="J677" s="56" t="e">
        <f>平台团队!#REF!</f>
        <v>#REF!</v>
      </c>
      <c r="K677" s="56" t="e">
        <f>平台团队!#REF!</f>
        <v>#REF!</v>
      </c>
      <c r="L677" s="56" t="e">
        <f>平台团队!#REF!</f>
        <v>#REF!</v>
      </c>
      <c r="M677" s="76" t="e">
        <f>平台团队!#REF!</f>
        <v>#REF!</v>
      </c>
      <c r="N677" s="72" t="e">
        <f>平台团队!#REF!</f>
        <v>#REF!</v>
      </c>
      <c r="O677" s="56" t="e">
        <f>平台团队!#REF!</f>
        <v>#REF!</v>
      </c>
      <c r="P677" s="72" t="e">
        <f>VLOOKUP(B677,[3]Sheet1!$A$3:$C$68,2,FALSE)</f>
        <v>#REF!</v>
      </c>
      <c r="Q677" s="72" t="e">
        <f>VLOOKUP(B677,[3]Sheet1!$A$3:$C$68,3,FALSE)</f>
        <v>#REF!</v>
      </c>
      <c r="R677" s="56" t="e">
        <f>平台团队!#REF!</f>
        <v>#REF!</v>
      </c>
      <c r="S677" s="70"/>
      <c r="T677" s="56">
        <v>2015</v>
      </c>
    </row>
    <row r="678" spans="1:20">
      <c r="A678" s="77" t="e">
        <f>平台团队!#REF!</f>
        <v>#REF!</v>
      </c>
      <c r="B678" s="75" t="e">
        <f>平台团队!#REF!</f>
        <v>#REF!</v>
      </c>
      <c r="C678" s="56" t="e">
        <f>平台团队!#REF!</f>
        <v>#REF!</v>
      </c>
      <c r="D678" s="56" t="e">
        <f>平台团队!#REF!</f>
        <v>#REF!</v>
      </c>
      <c r="E678" s="78" t="e">
        <f t="shared" si="20"/>
        <v>#REF!</v>
      </c>
      <c r="F678" s="56" t="e">
        <f>平台团队!#REF!</f>
        <v>#REF!</v>
      </c>
      <c r="G678" s="78" t="e">
        <f t="shared" si="21"/>
        <v>#REF!</v>
      </c>
      <c r="H678" s="56" t="e">
        <f>平台团队!#REF!</f>
        <v>#REF!</v>
      </c>
      <c r="I678" s="56" t="e">
        <f>平台团队!#REF!</f>
        <v>#REF!</v>
      </c>
      <c r="J678" s="56" t="e">
        <f>平台团队!#REF!</f>
        <v>#REF!</v>
      </c>
      <c r="K678" s="56" t="e">
        <f>平台团队!#REF!</f>
        <v>#REF!</v>
      </c>
      <c r="L678" s="56" t="e">
        <f>平台团队!#REF!</f>
        <v>#REF!</v>
      </c>
      <c r="M678" s="76" t="e">
        <f>平台团队!#REF!</f>
        <v>#REF!</v>
      </c>
      <c r="N678" s="72" t="e">
        <f>平台团队!#REF!</f>
        <v>#REF!</v>
      </c>
      <c r="O678" s="56" t="e">
        <f>平台团队!#REF!</f>
        <v>#REF!</v>
      </c>
      <c r="P678" s="72" t="e">
        <f>VLOOKUP(B678,[3]Sheet1!$A$3:$C$68,2,FALSE)</f>
        <v>#REF!</v>
      </c>
      <c r="Q678" s="72" t="e">
        <f>VLOOKUP(B678,[3]Sheet1!$A$3:$C$68,3,FALSE)</f>
        <v>#REF!</v>
      </c>
      <c r="R678" s="56" t="e">
        <f>平台团队!#REF!</f>
        <v>#REF!</v>
      </c>
      <c r="S678" s="70"/>
      <c r="T678" s="56">
        <v>2015</v>
      </c>
    </row>
    <row r="679" spans="1:20">
      <c r="A679" s="77" t="e">
        <f>平台团队!#REF!</f>
        <v>#REF!</v>
      </c>
      <c r="B679" s="75" t="e">
        <f>平台团队!#REF!</f>
        <v>#REF!</v>
      </c>
      <c r="C679" s="56" t="e">
        <f>平台团队!#REF!</f>
        <v>#REF!</v>
      </c>
      <c r="D679" s="56" t="e">
        <f>平台团队!#REF!</f>
        <v>#REF!</v>
      </c>
      <c r="E679" s="78" t="e">
        <f t="shared" si="20"/>
        <v>#REF!</v>
      </c>
      <c r="F679" s="56" t="e">
        <f>平台团队!#REF!</f>
        <v>#REF!</v>
      </c>
      <c r="G679" s="78" t="e">
        <f t="shared" si="21"/>
        <v>#REF!</v>
      </c>
      <c r="H679" s="56" t="e">
        <f>平台团队!#REF!</f>
        <v>#REF!</v>
      </c>
      <c r="I679" s="56" t="e">
        <f>平台团队!#REF!</f>
        <v>#REF!</v>
      </c>
      <c r="J679" s="56" t="e">
        <f>平台团队!#REF!</f>
        <v>#REF!</v>
      </c>
      <c r="K679" s="56" t="e">
        <f>平台团队!#REF!</f>
        <v>#REF!</v>
      </c>
      <c r="L679" s="56" t="e">
        <f>平台团队!#REF!</f>
        <v>#REF!</v>
      </c>
      <c r="M679" s="76" t="e">
        <f>平台团队!#REF!</f>
        <v>#REF!</v>
      </c>
      <c r="N679" s="72" t="e">
        <f>平台团队!#REF!</f>
        <v>#REF!</v>
      </c>
      <c r="O679" s="56" t="e">
        <f>平台团队!#REF!</f>
        <v>#REF!</v>
      </c>
      <c r="P679" s="72" t="e">
        <f>VLOOKUP(B679,[3]Sheet1!$A$3:$C$68,2,FALSE)</f>
        <v>#REF!</v>
      </c>
      <c r="Q679" s="72" t="e">
        <f>VLOOKUP(B679,[3]Sheet1!$A$3:$C$68,3,FALSE)</f>
        <v>#REF!</v>
      </c>
      <c r="R679" s="56" t="e">
        <f>平台团队!#REF!</f>
        <v>#REF!</v>
      </c>
      <c r="S679" s="70"/>
      <c r="T679" s="56">
        <v>2015</v>
      </c>
    </row>
    <row r="680" spans="1:20">
      <c r="A680" s="77" t="e">
        <f>平台团队!#REF!</f>
        <v>#REF!</v>
      </c>
      <c r="B680" s="75" t="e">
        <f>平台团队!#REF!</f>
        <v>#REF!</v>
      </c>
      <c r="C680" s="56" t="e">
        <f>平台团队!#REF!</f>
        <v>#REF!</v>
      </c>
      <c r="D680" s="56" t="e">
        <f>平台团队!#REF!</f>
        <v>#REF!</v>
      </c>
      <c r="E680" s="78" t="e">
        <f t="shared" si="20"/>
        <v>#REF!</v>
      </c>
      <c r="F680" s="56" t="e">
        <f>平台团队!#REF!</f>
        <v>#REF!</v>
      </c>
      <c r="G680" s="78" t="e">
        <f t="shared" si="21"/>
        <v>#REF!</v>
      </c>
      <c r="H680" s="56" t="e">
        <f>平台团队!#REF!</f>
        <v>#REF!</v>
      </c>
      <c r="I680" s="56" t="e">
        <f>平台团队!#REF!</f>
        <v>#REF!</v>
      </c>
      <c r="J680" s="56" t="e">
        <f>平台团队!#REF!</f>
        <v>#REF!</v>
      </c>
      <c r="K680" s="56" t="e">
        <f>平台团队!#REF!</f>
        <v>#REF!</v>
      </c>
      <c r="L680" s="56" t="e">
        <f>平台团队!#REF!</f>
        <v>#REF!</v>
      </c>
      <c r="M680" s="76" t="e">
        <f>平台团队!#REF!</f>
        <v>#REF!</v>
      </c>
      <c r="N680" s="72" t="e">
        <f>平台团队!#REF!</f>
        <v>#REF!</v>
      </c>
      <c r="O680" s="56" t="e">
        <f>平台团队!#REF!</f>
        <v>#REF!</v>
      </c>
      <c r="P680" s="72" t="e">
        <f>VLOOKUP(B680,[3]Sheet1!$A$3:$C$68,2,FALSE)</f>
        <v>#REF!</v>
      </c>
      <c r="Q680" s="72" t="e">
        <f>VLOOKUP(B680,[3]Sheet1!$A$3:$C$68,3,FALSE)</f>
        <v>#REF!</v>
      </c>
      <c r="R680" s="56" t="e">
        <f>平台团队!#REF!</f>
        <v>#REF!</v>
      </c>
      <c r="S680" s="70"/>
      <c r="T680" s="56">
        <v>2015</v>
      </c>
    </row>
    <row r="681" spans="1:20">
      <c r="A681" s="77" t="e">
        <f>平台团队!#REF!</f>
        <v>#REF!</v>
      </c>
      <c r="B681" s="75" t="e">
        <f>平台团队!#REF!</f>
        <v>#REF!</v>
      </c>
      <c r="C681" s="56" t="e">
        <f>平台团队!#REF!</f>
        <v>#REF!</v>
      </c>
      <c r="D681" s="56" t="e">
        <f>平台团队!#REF!</f>
        <v>#REF!</v>
      </c>
      <c r="E681" s="78" t="e">
        <f t="shared" si="20"/>
        <v>#REF!</v>
      </c>
      <c r="F681" s="56" t="e">
        <f>平台团队!#REF!</f>
        <v>#REF!</v>
      </c>
      <c r="G681" s="78" t="e">
        <f t="shared" si="21"/>
        <v>#REF!</v>
      </c>
      <c r="H681" s="56" t="e">
        <f>平台团队!#REF!</f>
        <v>#REF!</v>
      </c>
      <c r="I681" s="56" t="e">
        <f>平台团队!#REF!</f>
        <v>#REF!</v>
      </c>
      <c r="J681" s="56" t="e">
        <f>平台团队!#REF!</f>
        <v>#REF!</v>
      </c>
      <c r="K681" s="56" t="e">
        <f>平台团队!#REF!</f>
        <v>#REF!</v>
      </c>
      <c r="L681" s="56" t="e">
        <f>平台团队!#REF!</f>
        <v>#REF!</v>
      </c>
      <c r="M681" s="76" t="e">
        <f>平台团队!#REF!</f>
        <v>#REF!</v>
      </c>
      <c r="N681" s="72" t="e">
        <f>平台团队!#REF!</f>
        <v>#REF!</v>
      </c>
      <c r="O681" s="56" t="e">
        <f>平台团队!#REF!</f>
        <v>#REF!</v>
      </c>
      <c r="P681" s="72" t="e">
        <f>VLOOKUP(B681,[3]Sheet1!$A$3:$C$68,2,FALSE)</f>
        <v>#REF!</v>
      </c>
      <c r="Q681" s="72" t="e">
        <f>VLOOKUP(B681,[3]Sheet1!$A$3:$C$68,3,FALSE)</f>
        <v>#REF!</v>
      </c>
      <c r="R681" s="56" t="e">
        <f>平台团队!#REF!</f>
        <v>#REF!</v>
      </c>
      <c r="S681" s="70"/>
      <c r="T681" s="56">
        <v>2015</v>
      </c>
    </row>
    <row r="682" spans="1:20">
      <c r="A682" s="77" t="e">
        <f>平台团队!#REF!</f>
        <v>#REF!</v>
      </c>
      <c r="B682" s="75" t="e">
        <f>平台团队!#REF!</f>
        <v>#REF!</v>
      </c>
      <c r="C682" s="56" t="e">
        <f>平台团队!#REF!</f>
        <v>#REF!</v>
      </c>
      <c r="D682" s="56" t="e">
        <f>平台团队!#REF!</f>
        <v>#REF!</v>
      </c>
      <c r="E682" s="78" t="e">
        <f t="shared" si="20"/>
        <v>#REF!</v>
      </c>
      <c r="F682" s="56" t="e">
        <f>平台团队!#REF!</f>
        <v>#REF!</v>
      </c>
      <c r="G682" s="78" t="e">
        <f t="shared" si="21"/>
        <v>#REF!</v>
      </c>
      <c r="H682" s="56" t="e">
        <f>平台团队!#REF!</f>
        <v>#REF!</v>
      </c>
      <c r="I682" s="56" t="e">
        <f>平台团队!#REF!</f>
        <v>#REF!</v>
      </c>
      <c r="J682" s="56" t="e">
        <f>平台团队!#REF!</f>
        <v>#REF!</v>
      </c>
      <c r="K682" s="56" t="e">
        <f>平台团队!#REF!</f>
        <v>#REF!</v>
      </c>
      <c r="L682" s="56" t="e">
        <f>平台团队!#REF!</f>
        <v>#REF!</v>
      </c>
      <c r="M682" s="76" t="e">
        <f>平台团队!#REF!</f>
        <v>#REF!</v>
      </c>
      <c r="N682" s="72" t="e">
        <f>平台团队!#REF!</f>
        <v>#REF!</v>
      </c>
      <c r="O682" s="56" t="e">
        <f>平台团队!#REF!</f>
        <v>#REF!</v>
      </c>
      <c r="P682" s="72" t="e">
        <f>VLOOKUP(B682,[3]Sheet1!$A$3:$C$68,2,FALSE)</f>
        <v>#REF!</v>
      </c>
      <c r="Q682" s="72" t="e">
        <f>VLOOKUP(B682,[3]Sheet1!$A$3:$C$68,3,FALSE)</f>
        <v>#REF!</v>
      </c>
      <c r="R682" s="56" t="e">
        <f>平台团队!#REF!</f>
        <v>#REF!</v>
      </c>
      <c r="S682" s="70"/>
      <c r="T682" s="56">
        <v>2015</v>
      </c>
    </row>
    <row r="683" spans="1:20">
      <c r="A683" s="77" t="e">
        <f>平台团队!#REF!</f>
        <v>#REF!</v>
      </c>
      <c r="B683" s="75" t="e">
        <f>平台团队!#REF!</f>
        <v>#REF!</v>
      </c>
      <c r="C683" s="56" t="e">
        <f>平台团队!#REF!</f>
        <v>#REF!</v>
      </c>
      <c r="D683" s="56" t="e">
        <f>平台团队!#REF!</f>
        <v>#REF!</v>
      </c>
      <c r="E683" s="78" t="e">
        <f t="shared" si="20"/>
        <v>#REF!</v>
      </c>
      <c r="F683" s="56" t="e">
        <f>平台团队!#REF!</f>
        <v>#REF!</v>
      </c>
      <c r="G683" s="78" t="e">
        <f t="shared" si="21"/>
        <v>#REF!</v>
      </c>
      <c r="H683" s="56" t="e">
        <f>平台团队!#REF!</f>
        <v>#REF!</v>
      </c>
      <c r="I683" s="56" t="e">
        <f>平台团队!#REF!</f>
        <v>#REF!</v>
      </c>
      <c r="J683" s="56" t="e">
        <f>平台团队!#REF!</f>
        <v>#REF!</v>
      </c>
      <c r="K683" s="56" t="e">
        <f>平台团队!#REF!</f>
        <v>#REF!</v>
      </c>
      <c r="L683" s="56" t="e">
        <f>平台团队!#REF!</f>
        <v>#REF!</v>
      </c>
      <c r="M683" s="76" t="e">
        <f>平台团队!#REF!</f>
        <v>#REF!</v>
      </c>
      <c r="N683" s="72" t="e">
        <f>平台团队!#REF!</f>
        <v>#REF!</v>
      </c>
      <c r="O683" s="56" t="e">
        <f>平台团队!#REF!</f>
        <v>#REF!</v>
      </c>
      <c r="P683" s="72" t="e">
        <f>VLOOKUP(B683,[3]Sheet1!$A$3:$C$68,2,FALSE)</f>
        <v>#REF!</v>
      </c>
      <c r="Q683" s="72" t="e">
        <f>VLOOKUP(B683,[3]Sheet1!$A$3:$C$68,3,FALSE)</f>
        <v>#REF!</v>
      </c>
      <c r="R683" s="56" t="e">
        <f>平台团队!#REF!</f>
        <v>#REF!</v>
      </c>
      <c r="S683" s="70"/>
      <c r="T683" s="56">
        <v>2015</v>
      </c>
    </row>
    <row r="684" spans="1:20">
      <c r="A684" s="77" t="e">
        <f>平台团队!#REF!</f>
        <v>#REF!</v>
      </c>
      <c r="B684" s="75" t="e">
        <f>平台团队!#REF!</f>
        <v>#REF!</v>
      </c>
      <c r="C684" s="56" t="e">
        <f>平台团队!#REF!</f>
        <v>#REF!</v>
      </c>
      <c r="D684" s="56" t="e">
        <f>平台团队!#REF!</f>
        <v>#REF!</v>
      </c>
      <c r="E684" s="78" t="e">
        <f t="shared" si="20"/>
        <v>#REF!</v>
      </c>
      <c r="F684" s="56" t="e">
        <f>平台团队!#REF!</f>
        <v>#REF!</v>
      </c>
      <c r="G684" s="78" t="e">
        <f t="shared" si="21"/>
        <v>#REF!</v>
      </c>
      <c r="H684" s="56" t="e">
        <f>平台团队!#REF!</f>
        <v>#REF!</v>
      </c>
      <c r="I684" s="56" t="e">
        <f>平台团队!#REF!</f>
        <v>#REF!</v>
      </c>
      <c r="J684" s="56" t="e">
        <f>平台团队!#REF!</f>
        <v>#REF!</v>
      </c>
      <c r="K684" s="56" t="e">
        <f>平台团队!#REF!</f>
        <v>#REF!</v>
      </c>
      <c r="L684" s="56" t="e">
        <f>平台团队!#REF!</f>
        <v>#REF!</v>
      </c>
      <c r="M684" s="76" t="e">
        <f>平台团队!#REF!</f>
        <v>#REF!</v>
      </c>
      <c r="N684" s="72" t="e">
        <f>平台团队!#REF!</f>
        <v>#REF!</v>
      </c>
      <c r="O684" s="56" t="e">
        <f>平台团队!#REF!</f>
        <v>#REF!</v>
      </c>
      <c r="P684" s="72" t="e">
        <f>VLOOKUP(B684,[3]Sheet1!$A$3:$C$68,2,FALSE)</f>
        <v>#REF!</v>
      </c>
      <c r="Q684" s="72" t="e">
        <f>VLOOKUP(B684,[3]Sheet1!$A$3:$C$68,3,FALSE)</f>
        <v>#REF!</v>
      </c>
      <c r="R684" s="56" t="e">
        <f>平台团队!#REF!</f>
        <v>#REF!</v>
      </c>
      <c r="S684" s="70"/>
      <c r="T684" s="56">
        <v>2015</v>
      </c>
    </row>
    <row r="685" spans="1:20">
      <c r="A685" s="77" t="e">
        <f>平台团队!#REF!</f>
        <v>#REF!</v>
      </c>
      <c r="B685" s="75" t="e">
        <f>平台团队!#REF!</f>
        <v>#REF!</v>
      </c>
      <c r="C685" s="56" t="e">
        <f>平台团队!#REF!</f>
        <v>#REF!</v>
      </c>
      <c r="D685" s="56" t="e">
        <f>平台团队!#REF!</f>
        <v>#REF!</v>
      </c>
      <c r="E685" s="78" t="e">
        <f t="shared" si="20"/>
        <v>#REF!</v>
      </c>
      <c r="F685" s="56" t="e">
        <f>平台团队!#REF!</f>
        <v>#REF!</v>
      </c>
      <c r="G685" s="78" t="e">
        <f t="shared" si="21"/>
        <v>#REF!</v>
      </c>
      <c r="H685" s="56" t="e">
        <f>平台团队!#REF!</f>
        <v>#REF!</v>
      </c>
      <c r="I685" s="56" t="e">
        <f>平台团队!#REF!</f>
        <v>#REF!</v>
      </c>
      <c r="J685" s="56" t="e">
        <f>平台团队!#REF!</f>
        <v>#REF!</v>
      </c>
      <c r="K685" s="56" t="e">
        <f>平台团队!#REF!</f>
        <v>#REF!</v>
      </c>
      <c r="L685" s="56" t="e">
        <f>平台团队!#REF!</f>
        <v>#REF!</v>
      </c>
      <c r="M685" s="76" t="e">
        <f>平台团队!#REF!</f>
        <v>#REF!</v>
      </c>
      <c r="N685" s="72" t="e">
        <f>平台团队!#REF!</f>
        <v>#REF!</v>
      </c>
      <c r="O685" s="56" t="e">
        <f>平台团队!#REF!</f>
        <v>#REF!</v>
      </c>
      <c r="P685" s="72" t="e">
        <f>VLOOKUP(B685,[3]Sheet1!$A$3:$C$68,2,FALSE)</f>
        <v>#REF!</v>
      </c>
      <c r="Q685" s="72" t="e">
        <f>VLOOKUP(B685,[3]Sheet1!$A$3:$C$68,3,FALSE)</f>
        <v>#REF!</v>
      </c>
      <c r="R685" s="56" t="e">
        <f>平台团队!#REF!</f>
        <v>#REF!</v>
      </c>
      <c r="S685" s="70"/>
      <c r="T685" s="56">
        <v>2015</v>
      </c>
    </row>
    <row r="686" spans="1:20">
      <c r="A686" s="77" t="e">
        <f>平台团队!#REF!</f>
        <v>#REF!</v>
      </c>
      <c r="B686" s="75" t="e">
        <f>平台团队!#REF!</f>
        <v>#REF!</v>
      </c>
      <c r="C686" s="56" t="e">
        <f>平台团队!#REF!</f>
        <v>#REF!</v>
      </c>
      <c r="D686" s="56" t="e">
        <f>平台团队!#REF!</f>
        <v>#REF!</v>
      </c>
      <c r="E686" s="78" t="e">
        <f t="shared" si="20"/>
        <v>#REF!</v>
      </c>
      <c r="F686" s="56" t="e">
        <f>平台团队!#REF!</f>
        <v>#REF!</v>
      </c>
      <c r="G686" s="78" t="e">
        <f t="shared" si="21"/>
        <v>#REF!</v>
      </c>
      <c r="H686" s="56" t="e">
        <f>平台团队!#REF!</f>
        <v>#REF!</v>
      </c>
      <c r="I686" s="56" t="e">
        <f>平台团队!#REF!</f>
        <v>#REF!</v>
      </c>
      <c r="J686" s="56" t="e">
        <f>平台团队!#REF!</f>
        <v>#REF!</v>
      </c>
      <c r="K686" s="56" t="e">
        <f>平台团队!#REF!</f>
        <v>#REF!</v>
      </c>
      <c r="L686" s="56" t="e">
        <f>平台团队!#REF!</f>
        <v>#REF!</v>
      </c>
      <c r="M686" s="76" t="e">
        <f>平台团队!#REF!</f>
        <v>#REF!</v>
      </c>
      <c r="N686" s="72" t="e">
        <f>平台团队!#REF!</f>
        <v>#REF!</v>
      </c>
      <c r="O686" s="56" t="e">
        <f>平台团队!#REF!</f>
        <v>#REF!</v>
      </c>
      <c r="P686" s="72" t="e">
        <f>VLOOKUP(B686,[3]Sheet1!$A$3:$C$68,2,FALSE)</f>
        <v>#REF!</v>
      </c>
      <c r="Q686" s="72" t="e">
        <f>VLOOKUP(B686,[3]Sheet1!$A$3:$C$68,3,FALSE)</f>
        <v>#REF!</v>
      </c>
      <c r="R686" s="56" t="e">
        <f>平台团队!#REF!</f>
        <v>#REF!</v>
      </c>
      <c r="S686" s="70"/>
      <c r="T686" s="56">
        <v>2015</v>
      </c>
    </row>
    <row r="687" spans="1:20">
      <c r="A687" s="77" t="e">
        <f>平台团队!#REF!</f>
        <v>#REF!</v>
      </c>
      <c r="B687" s="75" t="e">
        <f>平台团队!#REF!</f>
        <v>#REF!</v>
      </c>
      <c r="C687" s="56" t="e">
        <f>平台团队!#REF!</f>
        <v>#REF!</v>
      </c>
      <c r="D687" s="56" t="e">
        <f>平台团队!#REF!</f>
        <v>#REF!</v>
      </c>
      <c r="E687" s="78" t="e">
        <f t="shared" si="20"/>
        <v>#REF!</v>
      </c>
      <c r="F687" s="56" t="e">
        <f>平台团队!#REF!</f>
        <v>#REF!</v>
      </c>
      <c r="G687" s="78" t="e">
        <f t="shared" si="21"/>
        <v>#REF!</v>
      </c>
      <c r="H687" s="56" t="e">
        <f>平台团队!#REF!</f>
        <v>#REF!</v>
      </c>
      <c r="I687" s="56" t="e">
        <f>平台团队!#REF!</f>
        <v>#REF!</v>
      </c>
      <c r="J687" s="56" t="e">
        <f>平台团队!#REF!</f>
        <v>#REF!</v>
      </c>
      <c r="K687" s="56" t="e">
        <f>平台团队!#REF!</f>
        <v>#REF!</v>
      </c>
      <c r="L687" s="56" t="e">
        <f>平台团队!#REF!</f>
        <v>#REF!</v>
      </c>
      <c r="M687" s="76" t="e">
        <f>平台团队!#REF!</f>
        <v>#REF!</v>
      </c>
      <c r="N687" s="72" t="e">
        <f>平台团队!#REF!</f>
        <v>#REF!</v>
      </c>
      <c r="O687" s="56" t="e">
        <f>平台团队!#REF!</f>
        <v>#REF!</v>
      </c>
      <c r="P687" s="72" t="e">
        <f>VLOOKUP(B687,[3]Sheet1!$A$3:$C$68,2,FALSE)</f>
        <v>#REF!</v>
      </c>
      <c r="Q687" s="72" t="e">
        <f>VLOOKUP(B687,[3]Sheet1!$A$3:$C$68,3,FALSE)</f>
        <v>#REF!</v>
      </c>
      <c r="R687" s="56" t="e">
        <f>平台团队!#REF!</f>
        <v>#REF!</v>
      </c>
      <c r="S687" s="70"/>
      <c r="T687" s="56">
        <v>2015</v>
      </c>
    </row>
    <row r="688" spans="1:20">
      <c r="A688" s="77" t="e">
        <f>平台团队!#REF!</f>
        <v>#REF!</v>
      </c>
      <c r="B688" s="75" t="e">
        <f>平台团队!#REF!</f>
        <v>#REF!</v>
      </c>
      <c r="C688" s="56" t="e">
        <f>平台团队!#REF!</f>
        <v>#REF!</v>
      </c>
      <c r="D688" s="56" t="e">
        <f>平台团队!#REF!</f>
        <v>#REF!</v>
      </c>
      <c r="E688" s="78" t="e">
        <f t="shared" si="20"/>
        <v>#REF!</v>
      </c>
      <c r="F688" s="56" t="e">
        <f>平台团队!#REF!</f>
        <v>#REF!</v>
      </c>
      <c r="G688" s="78" t="e">
        <f t="shared" si="21"/>
        <v>#REF!</v>
      </c>
      <c r="H688" s="56" t="e">
        <f>平台团队!#REF!</f>
        <v>#REF!</v>
      </c>
      <c r="I688" s="56" t="e">
        <f>平台团队!#REF!</f>
        <v>#REF!</v>
      </c>
      <c r="J688" s="56" t="e">
        <f>平台团队!#REF!</f>
        <v>#REF!</v>
      </c>
      <c r="K688" s="56" t="e">
        <f>平台团队!#REF!</f>
        <v>#REF!</v>
      </c>
      <c r="L688" s="56" t="e">
        <f>平台团队!#REF!</f>
        <v>#REF!</v>
      </c>
      <c r="M688" s="76" t="e">
        <f>平台团队!#REF!</f>
        <v>#REF!</v>
      </c>
      <c r="N688" s="72" t="e">
        <f>平台团队!#REF!</f>
        <v>#REF!</v>
      </c>
      <c r="O688" s="56" t="e">
        <f>平台团队!#REF!</f>
        <v>#REF!</v>
      </c>
      <c r="P688" s="72" t="e">
        <f>VLOOKUP(B688,[3]Sheet1!$A$3:$C$68,2,FALSE)</f>
        <v>#REF!</v>
      </c>
      <c r="Q688" s="72" t="e">
        <f>VLOOKUP(B688,[3]Sheet1!$A$3:$C$68,3,FALSE)</f>
        <v>#REF!</v>
      </c>
      <c r="R688" s="56" t="e">
        <f>平台团队!#REF!</f>
        <v>#REF!</v>
      </c>
      <c r="S688" s="70"/>
      <c r="T688" s="56">
        <v>2015</v>
      </c>
    </row>
    <row r="689" spans="1:20">
      <c r="A689" s="77" t="e">
        <f>平台团队!#REF!</f>
        <v>#REF!</v>
      </c>
      <c r="B689" s="75" t="e">
        <f>平台团队!#REF!</f>
        <v>#REF!</v>
      </c>
      <c r="C689" s="56" t="e">
        <f>平台团队!#REF!</f>
        <v>#REF!</v>
      </c>
      <c r="D689" s="56" t="e">
        <f>平台团队!#REF!</f>
        <v>#REF!</v>
      </c>
      <c r="E689" s="78" t="e">
        <f t="shared" si="20"/>
        <v>#REF!</v>
      </c>
      <c r="F689" s="56" t="e">
        <f>平台团队!#REF!</f>
        <v>#REF!</v>
      </c>
      <c r="G689" s="78" t="e">
        <f t="shared" si="21"/>
        <v>#REF!</v>
      </c>
      <c r="H689" s="56" t="e">
        <f>平台团队!#REF!</f>
        <v>#REF!</v>
      </c>
      <c r="I689" s="56" t="e">
        <f>平台团队!#REF!</f>
        <v>#REF!</v>
      </c>
      <c r="J689" s="56" t="e">
        <f>平台团队!#REF!</f>
        <v>#REF!</v>
      </c>
      <c r="K689" s="56" t="e">
        <f>平台团队!#REF!</f>
        <v>#REF!</v>
      </c>
      <c r="L689" s="56" t="e">
        <f>平台团队!#REF!</f>
        <v>#REF!</v>
      </c>
      <c r="M689" s="76" t="e">
        <f>平台团队!#REF!</f>
        <v>#REF!</v>
      </c>
      <c r="N689" s="72" t="e">
        <f>平台团队!#REF!</f>
        <v>#REF!</v>
      </c>
      <c r="O689" s="56" t="e">
        <f>平台团队!#REF!</f>
        <v>#REF!</v>
      </c>
      <c r="P689" s="72" t="e">
        <f>VLOOKUP(B689,[3]Sheet1!$A$3:$C$68,2,FALSE)</f>
        <v>#REF!</v>
      </c>
      <c r="Q689" s="72" t="e">
        <f>VLOOKUP(B689,[3]Sheet1!$A$3:$C$68,3,FALSE)</f>
        <v>#REF!</v>
      </c>
      <c r="R689" s="56" t="e">
        <f>平台团队!#REF!</f>
        <v>#REF!</v>
      </c>
      <c r="S689" s="70"/>
      <c r="T689" s="56">
        <v>2015</v>
      </c>
    </row>
    <row r="690" spans="1:20">
      <c r="A690" s="77" t="e">
        <f>平台团队!#REF!</f>
        <v>#REF!</v>
      </c>
      <c r="B690" s="75" t="e">
        <f>平台团队!#REF!</f>
        <v>#REF!</v>
      </c>
      <c r="C690" s="56" t="e">
        <f>平台团队!#REF!</f>
        <v>#REF!</v>
      </c>
      <c r="D690" s="56" t="e">
        <f>平台团队!#REF!</f>
        <v>#REF!</v>
      </c>
      <c r="E690" s="78" t="e">
        <f t="shared" si="20"/>
        <v>#REF!</v>
      </c>
      <c r="F690" s="56" t="e">
        <f>平台团队!#REF!</f>
        <v>#REF!</v>
      </c>
      <c r="G690" s="78" t="e">
        <f t="shared" si="21"/>
        <v>#REF!</v>
      </c>
      <c r="H690" s="56" t="e">
        <f>平台团队!#REF!</f>
        <v>#REF!</v>
      </c>
      <c r="I690" s="56" t="e">
        <f>平台团队!#REF!</f>
        <v>#REF!</v>
      </c>
      <c r="J690" s="56" t="e">
        <f>平台团队!#REF!</f>
        <v>#REF!</v>
      </c>
      <c r="K690" s="56" t="e">
        <f>平台团队!#REF!</f>
        <v>#REF!</v>
      </c>
      <c r="L690" s="56" t="e">
        <f>平台团队!#REF!</f>
        <v>#REF!</v>
      </c>
      <c r="M690" s="76" t="e">
        <f>平台团队!#REF!</f>
        <v>#REF!</v>
      </c>
      <c r="N690" s="72" t="e">
        <f>平台团队!#REF!</f>
        <v>#REF!</v>
      </c>
      <c r="O690" s="56" t="e">
        <f>平台团队!#REF!</f>
        <v>#REF!</v>
      </c>
      <c r="P690" s="72" t="e">
        <f>VLOOKUP(B690,[3]Sheet1!$A$3:$C$68,2,FALSE)</f>
        <v>#REF!</v>
      </c>
      <c r="Q690" s="72" t="e">
        <f>VLOOKUP(B690,[3]Sheet1!$A$3:$C$68,3,FALSE)</f>
        <v>#REF!</v>
      </c>
      <c r="R690" s="56" t="e">
        <f>平台团队!#REF!</f>
        <v>#REF!</v>
      </c>
      <c r="S690" s="70"/>
      <c r="T690" s="56">
        <v>2015</v>
      </c>
    </row>
    <row r="691" spans="1:20">
      <c r="A691" s="77" t="e">
        <f>平台团队!#REF!</f>
        <v>#REF!</v>
      </c>
      <c r="B691" s="75" t="e">
        <f>平台团队!#REF!</f>
        <v>#REF!</v>
      </c>
      <c r="C691" s="56" t="e">
        <f>平台团队!#REF!</f>
        <v>#REF!</v>
      </c>
      <c r="D691" s="56" t="e">
        <f>平台团队!#REF!</f>
        <v>#REF!</v>
      </c>
      <c r="E691" s="78" t="e">
        <f t="shared" si="20"/>
        <v>#REF!</v>
      </c>
      <c r="F691" s="56" t="e">
        <f>平台团队!#REF!</f>
        <v>#REF!</v>
      </c>
      <c r="G691" s="78" t="e">
        <f t="shared" si="21"/>
        <v>#REF!</v>
      </c>
      <c r="H691" s="56" t="e">
        <f>平台团队!#REF!</f>
        <v>#REF!</v>
      </c>
      <c r="I691" s="56" t="e">
        <f>平台团队!#REF!</f>
        <v>#REF!</v>
      </c>
      <c r="J691" s="56" t="e">
        <f>平台团队!#REF!</f>
        <v>#REF!</v>
      </c>
      <c r="K691" s="56" t="e">
        <f>平台团队!#REF!</f>
        <v>#REF!</v>
      </c>
      <c r="L691" s="56" t="e">
        <f>平台团队!#REF!</f>
        <v>#REF!</v>
      </c>
      <c r="M691" s="76" t="e">
        <f>平台团队!#REF!</f>
        <v>#REF!</v>
      </c>
      <c r="N691" s="72" t="e">
        <f>平台团队!#REF!</f>
        <v>#REF!</v>
      </c>
      <c r="O691" s="56" t="e">
        <f>平台团队!#REF!</f>
        <v>#REF!</v>
      </c>
      <c r="P691" s="72" t="e">
        <f>VLOOKUP(B691,[3]Sheet1!$A$3:$C$68,2,FALSE)</f>
        <v>#REF!</v>
      </c>
      <c r="Q691" s="72" t="e">
        <f>VLOOKUP(B691,[3]Sheet1!$A$3:$C$68,3,FALSE)</f>
        <v>#REF!</v>
      </c>
      <c r="R691" s="56" t="e">
        <f>平台团队!#REF!</f>
        <v>#REF!</v>
      </c>
      <c r="S691" s="70"/>
      <c r="T691" s="56">
        <v>2015</v>
      </c>
    </row>
    <row r="692" spans="1:20">
      <c r="A692" s="77" t="e">
        <f>平台团队!#REF!</f>
        <v>#REF!</v>
      </c>
      <c r="B692" s="75" t="e">
        <f>平台团队!#REF!</f>
        <v>#REF!</v>
      </c>
      <c r="C692" s="56" t="e">
        <f>平台团队!#REF!</f>
        <v>#REF!</v>
      </c>
      <c r="D692" s="56" t="e">
        <f>平台团队!#REF!</f>
        <v>#REF!</v>
      </c>
      <c r="E692" s="78" t="e">
        <f t="shared" si="20"/>
        <v>#REF!</v>
      </c>
      <c r="F692" s="56" t="e">
        <f>平台团队!#REF!</f>
        <v>#REF!</v>
      </c>
      <c r="G692" s="78" t="e">
        <f t="shared" si="21"/>
        <v>#REF!</v>
      </c>
      <c r="H692" s="56" t="e">
        <f>平台团队!#REF!</f>
        <v>#REF!</v>
      </c>
      <c r="I692" s="56" t="e">
        <f>平台团队!#REF!</f>
        <v>#REF!</v>
      </c>
      <c r="J692" s="56" t="e">
        <f>平台团队!#REF!</f>
        <v>#REF!</v>
      </c>
      <c r="K692" s="56" t="e">
        <f>平台团队!#REF!</f>
        <v>#REF!</v>
      </c>
      <c r="L692" s="56" t="e">
        <f>平台团队!#REF!</f>
        <v>#REF!</v>
      </c>
      <c r="M692" s="76" t="e">
        <f>平台团队!#REF!</f>
        <v>#REF!</v>
      </c>
      <c r="N692" s="72" t="e">
        <f>平台团队!#REF!</f>
        <v>#REF!</v>
      </c>
      <c r="O692" s="56" t="e">
        <f>平台团队!#REF!</f>
        <v>#REF!</v>
      </c>
      <c r="P692" s="72" t="e">
        <f>VLOOKUP(B692,[3]Sheet1!$A$3:$C$68,2,FALSE)</f>
        <v>#REF!</v>
      </c>
      <c r="Q692" s="72" t="e">
        <f>VLOOKUP(B692,[3]Sheet1!$A$3:$C$68,3,FALSE)</f>
        <v>#REF!</v>
      </c>
      <c r="R692" s="56" t="e">
        <f>平台团队!#REF!</f>
        <v>#REF!</v>
      </c>
      <c r="S692" s="70"/>
      <c r="T692" s="56">
        <v>2015</v>
      </c>
    </row>
    <row r="693" spans="1:20">
      <c r="A693" s="77" t="e">
        <f>平台团队!#REF!</f>
        <v>#REF!</v>
      </c>
      <c r="B693" s="75" t="e">
        <f>平台团队!#REF!</f>
        <v>#REF!</v>
      </c>
      <c r="C693" s="56" t="e">
        <f>平台团队!#REF!</f>
        <v>#REF!</v>
      </c>
      <c r="D693" s="56" t="e">
        <f>平台团队!#REF!</f>
        <v>#REF!</v>
      </c>
      <c r="E693" s="78" t="e">
        <f t="shared" si="20"/>
        <v>#REF!</v>
      </c>
      <c r="F693" s="56" t="e">
        <f>平台团队!#REF!</f>
        <v>#REF!</v>
      </c>
      <c r="G693" s="78" t="e">
        <f t="shared" si="21"/>
        <v>#REF!</v>
      </c>
      <c r="H693" s="56" t="e">
        <f>平台团队!#REF!</f>
        <v>#REF!</v>
      </c>
      <c r="I693" s="56" t="e">
        <f>平台团队!#REF!</f>
        <v>#REF!</v>
      </c>
      <c r="J693" s="56" t="e">
        <f>平台团队!#REF!</f>
        <v>#REF!</v>
      </c>
      <c r="K693" s="56" t="e">
        <f>平台团队!#REF!</f>
        <v>#REF!</v>
      </c>
      <c r="L693" s="56" t="e">
        <f>平台团队!#REF!</f>
        <v>#REF!</v>
      </c>
      <c r="M693" s="76" t="e">
        <f>平台团队!#REF!</f>
        <v>#REF!</v>
      </c>
      <c r="N693" s="72" t="e">
        <f>平台团队!#REF!</f>
        <v>#REF!</v>
      </c>
      <c r="O693" s="56" t="e">
        <f>平台团队!#REF!</f>
        <v>#REF!</v>
      </c>
      <c r="P693" s="72" t="e">
        <f>VLOOKUP(B693,[3]Sheet1!$A$3:$C$68,2,FALSE)</f>
        <v>#REF!</v>
      </c>
      <c r="Q693" s="72" t="e">
        <f>VLOOKUP(B693,[3]Sheet1!$A$3:$C$68,3,FALSE)</f>
        <v>#REF!</v>
      </c>
      <c r="R693" s="56" t="e">
        <f>平台团队!#REF!</f>
        <v>#REF!</v>
      </c>
      <c r="S693" s="70"/>
      <c r="T693" s="56">
        <v>2015</v>
      </c>
    </row>
    <row r="694" spans="1:20">
      <c r="A694" s="77" t="e">
        <f>平台团队!#REF!</f>
        <v>#REF!</v>
      </c>
      <c r="B694" s="75" t="e">
        <f>平台团队!#REF!</f>
        <v>#REF!</v>
      </c>
      <c r="C694" s="56" t="e">
        <f>平台团队!#REF!</f>
        <v>#REF!</v>
      </c>
      <c r="D694" s="56" t="e">
        <f>平台团队!#REF!</f>
        <v>#REF!</v>
      </c>
      <c r="E694" s="78" t="e">
        <f t="shared" si="20"/>
        <v>#REF!</v>
      </c>
      <c r="F694" s="56" t="e">
        <f>平台团队!#REF!</f>
        <v>#REF!</v>
      </c>
      <c r="G694" s="78" t="e">
        <f t="shared" si="21"/>
        <v>#REF!</v>
      </c>
      <c r="H694" s="56" t="e">
        <f>平台团队!#REF!</f>
        <v>#REF!</v>
      </c>
      <c r="I694" s="56" t="e">
        <f>平台团队!#REF!</f>
        <v>#REF!</v>
      </c>
      <c r="J694" s="56" t="e">
        <f>平台团队!#REF!</f>
        <v>#REF!</v>
      </c>
      <c r="K694" s="56" t="e">
        <f>平台团队!#REF!</f>
        <v>#REF!</v>
      </c>
      <c r="L694" s="56" t="e">
        <f>平台团队!#REF!</f>
        <v>#REF!</v>
      </c>
      <c r="M694" s="76" t="e">
        <f>平台团队!#REF!</f>
        <v>#REF!</v>
      </c>
      <c r="N694" s="72" t="e">
        <f>平台团队!#REF!</f>
        <v>#REF!</v>
      </c>
      <c r="O694" s="56" t="e">
        <f>平台团队!#REF!</f>
        <v>#REF!</v>
      </c>
      <c r="P694" s="72" t="e">
        <f>VLOOKUP(B694,[3]Sheet1!$A$3:$C$68,2,FALSE)</f>
        <v>#REF!</v>
      </c>
      <c r="Q694" s="72" t="e">
        <f>VLOOKUP(B694,[3]Sheet1!$A$3:$C$68,3,FALSE)</f>
        <v>#REF!</v>
      </c>
      <c r="R694" s="56" t="e">
        <f>平台团队!#REF!</f>
        <v>#REF!</v>
      </c>
      <c r="S694" s="70"/>
      <c r="T694" s="56">
        <v>2015</v>
      </c>
    </row>
    <row r="695" spans="1:20">
      <c r="A695" s="77" t="e">
        <f>平台团队!#REF!</f>
        <v>#REF!</v>
      </c>
      <c r="B695" s="75" t="e">
        <f>平台团队!#REF!</f>
        <v>#REF!</v>
      </c>
      <c r="C695" s="56" t="e">
        <f>平台团队!#REF!</f>
        <v>#REF!</v>
      </c>
      <c r="D695" s="56" t="e">
        <f>平台团队!#REF!</f>
        <v>#REF!</v>
      </c>
      <c r="E695" s="78" t="e">
        <f t="shared" si="20"/>
        <v>#REF!</v>
      </c>
      <c r="F695" s="56" t="e">
        <f>平台团队!#REF!</f>
        <v>#REF!</v>
      </c>
      <c r="G695" s="78" t="e">
        <f t="shared" si="21"/>
        <v>#REF!</v>
      </c>
      <c r="H695" s="56" t="e">
        <f>平台团队!#REF!</f>
        <v>#REF!</v>
      </c>
      <c r="I695" s="56" t="e">
        <f>平台团队!#REF!</f>
        <v>#REF!</v>
      </c>
      <c r="J695" s="56" t="e">
        <f>平台团队!#REF!</f>
        <v>#REF!</v>
      </c>
      <c r="K695" s="56" t="e">
        <f>平台团队!#REF!</f>
        <v>#REF!</v>
      </c>
      <c r="L695" s="56" t="e">
        <f>平台团队!#REF!</f>
        <v>#REF!</v>
      </c>
      <c r="M695" s="76" t="e">
        <f>平台团队!#REF!</f>
        <v>#REF!</v>
      </c>
      <c r="N695" s="72" t="e">
        <f>平台团队!#REF!</f>
        <v>#REF!</v>
      </c>
      <c r="O695" s="56" t="e">
        <f>平台团队!#REF!</f>
        <v>#REF!</v>
      </c>
      <c r="P695" s="72" t="e">
        <f>VLOOKUP(B695,[3]Sheet1!$A$3:$C$68,2,FALSE)</f>
        <v>#REF!</v>
      </c>
      <c r="Q695" s="72" t="e">
        <f>VLOOKUP(B695,[3]Sheet1!$A$3:$C$68,3,FALSE)</f>
        <v>#REF!</v>
      </c>
      <c r="R695" s="56" t="e">
        <f>平台团队!#REF!</f>
        <v>#REF!</v>
      </c>
      <c r="S695" s="70"/>
      <c r="T695" s="56">
        <v>2015</v>
      </c>
    </row>
    <row r="696" spans="1:20">
      <c r="A696" s="77" t="e">
        <f>平台团队!#REF!</f>
        <v>#REF!</v>
      </c>
      <c r="B696" s="75" t="e">
        <f>平台团队!#REF!</f>
        <v>#REF!</v>
      </c>
      <c r="C696" s="56" t="e">
        <f>平台团队!#REF!</f>
        <v>#REF!</v>
      </c>
      <c r="D696" s="56" t="e">
        <f>平台团队!#REF!</f>
        <v>#REF!</v>
      </c>
      <c r="E696" s="78" t="e">
        <f t="shared" si="20"/>
        <v>#REF!</v>
      </c>
      <c r="F696" s="56" t="e">
        <f>平台团队!#REF!</f>
        <v>#REF!</v>
      </c>
      <c r="G696" s="78" t="e">
        <f t="shared" si="21"/>
        <v>#REF!</v>
      </c>
      <c r="H696" s="56" t="e">
        <f>平台团队!#REF!</f>
        <v>#REF!</v>
      </c>
      <c r="I696" s="56" t="e">
        <f>平台团队!#REF!</f>
        <v>#REF!</v>
      </c>
      <c r="J696" s="56" t="e">
        <f>平台团队!#REF!</f>
        <v>#REF!</v>
      </c>
      <c r="K696" s="56" t="e">
        <f>平台团队!#REF!</f>
        <v>#REF!</v>
      </c>
      <c r="L696" s="56" t="e">
        <f>平台团队!#REF!</f>
        <v>#REF!</v>
      </c>
      <c r="M696" s="76" t="e">
        <f>平台团队!#REF!</f>
        <v>#REF!</v>
      </c>
      <c r="N696" s="72" t="e">
        <f>平台团队!#REF!</f>
        <v>#REF!</v>
      </c>
      <c r="O696" s="56" t="e">
        <f>平台团队!#REF!</f>
        <v>#REF!</v>
      </c>
      <c r="P696" s="72" t="e">
        <f>VLOOKUP(B696,[3]Sheet1!$A$3:$C$68,2,FALSE)</f>
        <v>#REF!</v>
      </c>
      <c r="Q696" s="72" t="e">
        <f>VLOOKUP(B696,[3]Sheet1!$A$3:$C$68,3,FALSE)</f>
        <v>#REF!</v>
      </c>
      <c r="R696" s="56" t="e">
        <f>平台团队!#REF!</f>
        <v>#REF!</v>
      </c>
      <c r="S696" s="70"/>
      <c r="T696" s="56">
        <v>2015</v>
      </c>
    </row>
    <row r="697" spans="1:20">
      <c r="A697" s="77" t="e">
        <f>平台团队!#REF!</f>
        <v>#REF!</v>
      </c>
      <c r="B697" s="75" t="e">
        <f>平台团队!#REF!</f>
        <v>#REF!</v>
      </c>
      <c r="C697" s="56" t="e">
        <f>平台团队!#REF!</f>
        <v>#REF!</v>
      </c>
      <c r="D697" s="56" t="e">
        <f>平台团队!#REF!</f>
        <v>#REF!</v>
      </c>
      <c r="E697" s="78" t="e">
        <f t="shared" si="20"/>
        <v>#REF!</v>
      </c>
      <c r="F697" s="56" t="e">
        <f>平台团队!#REF!</f>
        <v>#REF!</v>
      </c>
      <c r="G697" s="78" t="e">
        <f t="shared" si="21"/>
        <v>#REF!</v>
      </c>
      <c r="H697" s="56" t="e">
        <f>平台团队!#REF!</f>
        <v>#REF!</v>
      </c>
      <c r="I697" s="56" t="e">
        <f>平台团队!#REF!</f>
        <v>#REF!</v>
      </c>
      <c r="J697" s="56" t="e">
        <f>平台团队!#REF!</f>
        <v>#REF!</v>
      </c>
      <c r="K697" s="56" t="e">
        <f>平台团队!#REF!</f>
        <v>#REF!</v>
      </c>
      <c r="L697" s="56" t="e">
        <f>平台团队!#REF!</f>
        <v>#REF!</v>
      </c>
      <c r="M697" s="76" t="e">
        <f>平台团队!#REF!</f>
        <v>#REF!</v>
      </c>
      <c r="N697" s="72" t="e">
        <f>平台团队!#REF!</f>
        <v>#REF!</v>
      </c>
      <c r="O697" s="56" t="e">
        <f>平台团队!#REF!</f>
        <v>#REF!</v>
      </c>
      <c r="P697" s="72" t="e">
        <f>VLOOKUP(B697,[3]Sheet1!$A$3:$C$68,2,FALSE)</f>
        <v>#REF!</v>
      </c>
      <c r="Q697" s="72" t="e">
        <f>VLOOKUP(B697,[3]Sheet1!$A$3:$C$68,3,FALSE)</f>
        <v>#REF!</v>
      </c>
      <c r="R697" s="56" t="e">
        <f>平台团队!#REF!</f>
        <v>#REF!</v>
      </c>
      <c r="S697" s="70"/>
      <c r="T697" s="56">
        <v>2015</v>
      </c>
    </row>
    <row r="698" spans="1:20">
      <c r="A698" s="77" t="e">
        <f>平台团队!#REF!</f>
        <v>#REF!</v>
      </c>
      <c r="B698" s="75" t="e">
        <f>平台团队!#REF!</f>
        <v>#REF!</v>
      </c>
      <c r="C698" s="56" t="e">
        <f>平台团队!#REF!</f>
        <v>#REF!</v>
      </c>
      <c r="D698" s="56" t="e">
        <f>平台团队!#REF!</f>
        <v>#REF!</v>
      </c>
      <c r="E698" s="78" t="e">
        <f t="shared" si="20"/>
        <v>#REF!</v>
      </c>
      <c r="F698" s="56" t="e">
        <f>平台团队!#REF!</f>
        <v>#REF!</v>
      </c>
      <c r="G698" s="78" t="e">
        <f t="shared" si="21"/>
        <v>#REF!</v>
      </c>
      <c r="H698" s="56" t="e">
        <f>平台团队!#REF!</f>
        <v>#REF!</v>
      </c>
      <c r="I698" s="56" t="e">
        <f>平台团队!#REF!</f>
        <v>#REF!</v>
      </c>
      <c r="J698" s="56" t="e">
        <f>平台团队!#REF!</f>
        <v>#REF!</v>
      </c>
      <c r="K698" s="56" t="e">
        <f>平台团队!#REF!</f>
        <v>#REF!</v>
      </c>
      <c r="L698" s="56" t="e">
        <f>平台团队!#REF!</f>
        <v>#REF!</v>
      </c>
      <c r="M698" s="76" t="e">
        <f>平台团队!#REF!</f>
        <v>#REF!</v>
      </c>
      <c r="N698" s="72" t="e">
        <f>平台团队!#REF!</f>
        <v>#REF!</v>
      </c>
      <c r="O698" s="56" t="e">
        <f>平台团队!#REF!</f>
        <v>#REF!</v>
      </c>
      <c r="P698" s="72" t="e">
        <f>VLOOKUP(B698,[3]Sheet1!$A$3:$C$68,2,FALSE)</f>
        <v>#REF!</v>
      </c>
      <c r="Q698" s="72" t="e">
        <f>VLOOKUP(B698,[3]Sheet1!$A$3:$C$68,3,FALSE)</f>
        <v>#REF!</v>
      </c>
      <c r="R698" s="56" t="e">
        <f>平台团队!#REF!</f>
        <v>#REF!</v>
      </c>
      <c r="S698" s="70"/>
      <c r="T698" s="56">
        <v>2015</v>
      </c>
    </row>
    <row r="699" spans="1:20">
      <c r="A699" s="77" t="e">
        <f>平台团队!#REF!</f>
        <v>#REF!</v>
      </c>
      <c r="B699" s="75" t="e">
        <f>平台团队!#REF!</f>
        <v>#REF!</v>
      </c>
      <c r="C699" s="56" t="e">
        <f>平台团队!#REF!</f>
        <v>#REF!</v>
      </c>
      <c r="D699" s="56" t="e">
        <f>平台团队!#REF!</f>
        <v>#REF!</v>
      </c>
      <c r="E699" s="78" t="e">
        <f t="shared" si="20"/>
        <v>#REF!</v>
      </c>
      <c r="F699" s="56" t="e">
        <f>平台团队!#REF!</f>
        <v>#REF!</v>
      </c>
      <c r="G699" s="78" t="e">
        <f t="shared" si="21"/>
        <v>#REF!</v>
      </c>
      <c r="H699" s="56" t="e">
        <f>平台团队!#REF!</f>
        <v>#REF!</v>
      </c>
      <c r="I699" s="56" t="e">
        <f>平台团队!#REF!</f>
        <v>#REF!</v>
      </c>
      <c r="J699" s="56" t="e">
        <f>平台团队!#REF!</f>
        <v>#REF!</v>
      </c>
      <c r="K699" s="56" t="e">
        <f>平台团队!#REF!</f>
        <v>#REF!</v>
      </c>
      <c r="L699" s="56" t="e">
        <f>平台团队!#REF!</f>
        <v>#REF!</v>
      </c>
      <c r="M699" s="76" t="e">
        <f>平台团队!#REF!</f>
        <v>#REF!</v>
      </c>
      <c r="N699" s="72" t="e">
        <f>平台团队!#REF!</f>
        <v>#REF!</v>
      </c>
      <c r="O699" s="56" t="e">
        <f>平台团队!#REF!</f>
        <v>#REF!</v>
      </c>
      <c r="P699" s="72" t="e">
        <f>VLOOKUP(B699,[3]Sheet1!$A$3:$C$68,2,FALSE)</f>
        <v>#REF!</v>
      </c>
      <c r="Q699" s="72" t="e">
        <f>VLOOKUP(B699,[3]Sheet1!$A$3:$C$68,3,FALSE)</f>
        <v>#REF!</v>
      </c>
      <c r="R699" s="56" t="e">
        <f>平台团队!#REF!</f>
        <v>#REF!</v>
      </c>
      <c r="S699" s="70"/>
      <c r="T699" s="56">
        <v>2015</v>
      </c>
    </row>
    <row r="700" spans="1:20">
      <c r="A700" s="77" t="e">
        <f>平台团队!#REF!</f>
        <v>#REF!</v>
      </c>
      <c r="B700" s="75" t="e">
        <f>平台团队!#REF!</f>
        <v>#REF!</v>
      </c>
      <c r="C700" s="56" t="e">
        <f>平台团队!#REF!</f>
        <v>#REF!</v>
      </c>
      <c r="D700" s="56" t="e">
        <f>平台团队!#REF!</f>
        <v>#REF!</v>
      </c>
      <c r="E700" s="78" t="e">
        <f t="shared" si="20"/>
        <v>#REF!</v>
      </c>
      <c r="F700" s="56" t="e">
        <f>平台团队!#REF!</f>
        <v>#REF!</v>
      </c>
      <c r="G700" s="78" t="e">
        <f t="shared" si="21"/>
        <v>#REF!</v>
      </c>
      <c r="H700" s="56" t="e">
        <f>平台团队!#REF!</f>
        <v>#REF!</v>
      </c>
      <c r="I700" s="56" t="e">
        <f>平台团队!#REF!</f>
        <v>#REF!</v>
      </c>
      <c r="J700" s="56" t="e">
        <f>平台团队!#REF!</f>
        <v>#REF!</v>
      </c>
      <c r="K700" s="56" t="e">
        <f>平台团队!#REF!</f>
        <v>#REF!</v>
      </c>
      <c r="L700" s="56" t="e">
        <f>平台团队!#REF!</f>
        <v>#REF!</v>
      </c>
      <c r="M700" s="76" t="e">
        <f>平台团队!#REF!</f>
        <v>#REF!</v>
      </c>
      <c r="N700" s="72" t="e">
        <f>平台团队!#REF!</f>
        <v>#REF!</v>
      </c>
      <c r="O700" s="56" t="e">
        <f>平台团队!#REF!</f>
        <v>#REF!</v>
      </c>
      <c r="P700" s="72" t="e">
        <f>VLOOKUP(B700,[3]Sheet1!$A$3:$C$68,2,FALSE)</f>
        <v>#REF!</v>
      </c>
      <c r="Q700" s="72" t="e">
        <f>VLOOKUP(B700,[3]Sheet1!$A$3:$C$68,3,FALSE)</f>
        <v>#REF!</v>
      </c>
      <c r="R700" s="56" t="e">
        <f>平台团队!#REF!</f>
        <v>#REF!</v>
      </c>
      <c r="S700" s="70"/>
      <c r="T700" s="56">
        <v>2015</v>
      </c>
    </row>
    <row r="701" spans="1:20">
      <c r="A701" s="77" t="e">
        <f>平台团队!#REF!</f>
        <v>#REF!</v>
      </c>
      <c r="B701" s="75" t="e">
        <f>平台团队!#REF!</f>
        <v>#REF!</v>
      </c>
      <c r="C701" s="56" t="e">
        <f>平台团队!#REF!</f>
        <v>#REF!</v>
      </c>
      <c r="D701" s="56" t="e">
        <f>平台团队!#REF!</f>
        <v>#REF!</v>
      </c>
      <c r="E701" s="78" t="e">
        <f t="shared" si="20"/>
        <v>#REF!</v>
      </c>
      <c r="F701" s="56" t="e">
        <f>平台团队!#REF!</f>
        <v>#REF!</v>
      </c>
      <c r="G701" s="78" t="e">
        <f t="shared" si="21"/>
        <v>#REF!</v>
      </c>
      <c r="H701" s="56" t="e">
        <f>平台团队!#REF!</f>
        <v>#REF!</v>
      </c>
      <c r="I701" s="56" t="e">
        <f>平台团队!#REF!</f>
        <v>#REF!</v>
      </c>
      <c r="J701" s="56" t="e">
        <f>平台团队!#REF!</f>
        <v>#REF!</v>
      </c>
      <c r="K701" s="56" t="e">
        <f>平台团队!#REF!</f>
        <v>#REF!</v>
      </c>
      <c r="L701" s="56" t="e">
        <f>平台团队!#REF!</f>
        <v>#REF!</v>
      </c>
      <c r="M701" s="76" t="e">
        <f>平台团队!#REF!</f>
        <v>#REF!</v>
      </c>
      <c r="N701" s="72" t="e">
        <f>平台团队!#REF!</f>
        <v>#REF!</v>
      </c>
      <c r="O701" s="56" t="e">
        <f>平台团队!#REF!</f>
        <v>#REF!</v>
      </c>
      <c r="P701" s="72" t="e">
        <f>VLOOKUP(B701,[3]Sheet1!$A$3:$C$68,2,FALSE)</f>
        <v>#REF!</v>
      </c>
      <c r="Q701" s="72" t="e">
        <f>VLOOKUP(B701,[3]Sheet1!$A$3:$C$68,3,FALSE)</f>
        <v>#REF!</v>
      </c>
      <c r="R701" s="56" t="e">
        <f>平台团队!#REF!</f>
        <v>#REF!</v>
      </c>
      <c r="S701" s="70"/>
      <c r="T701" s="56">
        <v>2015</v>
      </c>
    </row>
    <row r="702" spans="1:20">
      <c r="A702" s="77" t="e">
        <f>平台团队!#REF!</f>
        <v>#REF!</v>
      </c>
      <c r="B702" s="75" t="e">
        <f>平台团队!#REF!</f>
        <v>#REF!</v>
      </c>
      <c r="C702" s="56" t="e">
        <f>平台团队!#REF!</f>
        <v>#REF!</v>
      </c>
      <c r="D702" s="56" t="e">
        <f>平台团队!#REF!</f>
        <v>#REF!</v>
      </c>
      <c r="E702" s="78" t="e">
        <f t="shared" si="20"/>
        <v>#REF!</v>
      </c>
      <c r="F702" s="56" t="e">
        <f>平台团队!#REF!</f>
        <v>#REF!</v>
      </c>
      <c r="G702" s="78" t="e">
        <f t="shared" si="21"/>
        <v>#REF!</v>
      </c>
      <c r="H702" s="56" t="e">
        <f>平台团队!#REF!</f>
        <v>#REF!</v>
      </c>
      <c r="I702" s="56" t="e">
        <f>平台团队!#REF!</f>
        <v>#REF!</v>
      </c>
      <c r="J702" s="56" t="e">
        <f>平台团队!#REF!</f>
        <v>#REF!</v>
      </c>
      <c r="K702" s="56" t="e">
        <f>平台团队!#REF!</f>
        <v>#REF!</v>
      </c>
      <c r="L702" s="56" t="e">
        <f>平台团队!#REF!</f>
        <v>#REF!</v>
      </c>
      <c r="M702" s="76" t="e">
        <f>平台团队!#REF!</f>
        <v>#REF!</v>
      </c>
      <c r="N702" s="72" t="e">
        <f>平台团队!#REF!</f>
        <v>#REF!</v>
      </c>
      <c r="O702" s="56" t="e">
        <f>平台团队!#REF!</f>
        <v>#REF!</v>
      </c>
      <c r="P702" s="72" t="e">
        <f>VLOOKUP(B702,[3]Sheet1!$A$3:$C$68,2,FALSE)</f>
        <v>#REF!</v>
      </c>
      <c r="Q702" s="72" t="e">
        <f>VLOOKUP(B702,[3]Sheet1!$A$3:$C$68,3,FALSE)</f>
        <v>#REF!</v>
      </c>
      <c r="R702" s="56" t="e">
        <f>平台团队!#REF!</f>
        <v>#REF!</v>
      </c>
      <c r="S702" s="70"/>
      <c r="T702" s="56">
        <v>2015</v>
      </c>
    </row>
    <row r="703" spans="1:20">
      <c r="A703" s="77" t="e">
        <f>平台团队!#REF!</f>
        <v>#REF!</v>
      </c>
      <c r="B703" s="75" t="e">
        <f>平台团队!#REF!</f>
        <v>#REF!</v>
      </c>
      <c r="C703" s="56" t="e">
        <f>平台团队!#REF!</f>
        <v>#REF!</v>
      </c>
      <c r="D703" s="56" t="e">
        <f>平台团队!#REF!</f>
        <v>#REF!</v>
      </c>
      <c r="E703" s="78" t="e">
        <f t="shared" si="20"/>
        <v>#REF!</v>
      </c>
      <c r="F703" s="56" t="e">
        <f>平台团队!#REF!</f>
        <v>#REF!</v>
      </c>
      <c r="G703" s="78" t="e">
        <f t="shared" si="21"/>
        <v>#REF!</v>
      </c>
      <c r="H703" s="56" t="e">
        <f>平台团队!#REF!</f>
        <v>#REF!</v>
      </c>
      <c r="I703" s="56" t="e">
        <f>平台团队!#REF!</f>
        <v>#REF!</v>
      </c>
      <c r="J703" s="56" t="e">
        <f>平台团队!#REF!</f>
        <v>#REF!</v>
      </c>
      <c r="K703" s="56" t="e">
        <f>平台团队!#REF!</f>
        <v>#REF!</v>
      </c>
      <c r="L703" s="56" t="e">
        <f>平台团队!#REF!</f>
        <v>#REF!</v>
      </c>
      <c r="M703" s="76" t="e">
        <f>平台团队!#REF!</f>
        <v>#REF!</v>
      </c>
      <c r="N703" s="72" t="e">
        <f>平台团队!#REF!</f>
        <v>#REF!</v>
      </c>
      <c r="O703" s="56" t="e">
        <f>平台团队!#REF!</f>
        <v>#REF!</v>
      </c>
      <c r="P703" s="72" t="e">
        <f>VLOOKUP(B703,[3]Sheet1!$A$3:$C$68,2,FALSE)</f>
        <v>#REF!</v>
      </c>
      <c r="Q703" s="72" t="e">
        <f>VLOOKUP(B703,[3]Sheet1!$A$3:$C$68,3,FALSE)</f>
        <v>#REF!</v>
      </c>
      <c r="R703" s="56" t="e">
        <f>平台团队!#REF!</f>
        <v>#REF!</v>
      </c>
      <c r="S703" s="70"/>
      <c r="T703" s="56">
        <v>2015</v>
      </c>
    </row>
    <row r="704" spans="1:20">
      <c r="A704" s="77" t="e">
        <f>平台团队!#REF!</f>
        <v>#REF!</v>
      </c>
      <c r="B704" s="75" t="e">
        <f>平台团队!#REF!</f>
        <v>#REF!</v>
      </c>
      <c r="C704" s="56" t="e">
        <f>平台团队!#REF!</f>
        <v>#REF!</v>
      </c>
      <c r="D704" s="56" t="e">
        <f>平台团队!#REF!</f>
        <v>#REF!</v>
      </c>
      <c r="E704" s="78" t="e">
        <f t="shared" si="20"/>
        <v>#REF!</v>
      </c>
      <c r="F704" s="56" t="e">
        <f>平台团队!#REF!</f>
        <v>#REF!</v>
      </c>
      <c r="G704" s="78" t="e">
        <f t="shared" si="21"/>
        <v>#REF!</v>
      </c>
      <c r="H704" s="56" t="e">
        <f>平台团队!#REF!</f>
        <v>#REF!</v>
      </c>
      <c r="I704" s="56" t="e">
        <f>平台团队!#REF!</f>
        <v>#REF!</v>
      </c>
      <c r="J704" s="56" t="e">
        <f>平台团队!#REF!</f>
        <v>#REF!</v>
      </c>
      <c r="K704" s="56" t="e">
        <f>平台团队!#REF!</f>
        <v>#REF!</v>
      </c>
      <c r="L704" s="56" t="e">
        <f>平台团队!#REF!</f>
        <v>#REF!</v>
      </c>
      <c r="M704" s="76" t="e">
        <f>平台团队!#REF!</f>
        <v>#REF!</v>
      </c>
      <c r="N704" s="72" t="e">
        <f>平台团队!#REF!</f>
        <v>#REF!</v>
      </c>
      <c r="O704" s="56" t="e">
        <f>平台团队!#REF!</f>
        <v>#REF!</v>
      </c>
      <c r="P704" s="72" t="e">
        <f>VLOOKUP(B704,[3]Sheet1!$A$3:$C$68,2,FALSE)</f>
        <v>#REF!</v>
      </c>
      <c r="Q704" s="72" t="e">
        <f>VLOOKUP(B704,[3]Sheet1!$A$3:$C$68,3,FALSE)</f>
        <v>#REF!</v>
      </c>
      <c r="R704" s="56" t="e">
        <f>平台团队!#REF!</f>
        <v>#REF!</v>
      </c>
      <c r="S704" s="70"/>
      <c r="T704" s="56">
        <v>2015</v>
      </c>
    </row>
    <row r="705" spans="1:20">
      <c r="A705" s="77" t="e">
        <f>平台团队!#REF!</f>
        <v>#REF!</v>
      </c>
      <c r="B705" s="75" t="e">
        <f>平台团队!#REF!</f>
        <v>#REF!</v>
      </c>
      <c r="C705" s="56" t="e">
        <f>平台团队!#REF!</f>
        <v>#REF!</v>
      </c>
      <c r="D705" s="56" t="e">
        <f>平台团队!#REF!</f>
        <v>#REF!</v>
      </c>
      <c r="E705" s="78" t="e">
        <f t="shared" si="20"/>
        <v>#REF!</v>
      </c>
      <c r="F705" s="56" t="e">
        <f>平台团队!#REF!</f>
        <v>#REF!</v>
      </c>
      <c r="G705" s="78" t="e">
        <f t="shared" si="21"/>
        <v>#REF!</v>
      </c>
      <c r="H705" s="56" t="e">
        <f>平台团队!#REF!</f>
        <v>#REF!</v>
      </c>
      <c r="I705" s="56" t="e">
        <f>平台团队!#REF!</f>
        <v>#REF!</v>
      </c>
      <c r="J705" s="56" t="e">
        <f>平台团队!#REF!</f>
        <v>#REF!</v>
      </c>
      <c r="K705" s="56" t="e">
        <f>平台团队!#REF!</f>
        <v>#REF!</v>
      </c>
      <c r="L705" s="56" t="e">
        <f>平台团队!#REF!</f>
        <v>#REF!</v>
      </c>
      <c r="M705" s="76" t="e">
        <f>平台团队!#REF!</f>
        <v>#REF!</v>
      </c>
      <c r="N705" s="72" t="e">
        <f>平台团队!#REF!</f>
        <v>#REF!</v>
      </c>
      <c r="O705" s="56" t="e">
        <f>平台团队!#REF!</f>
        <v>#REF!</v>
      </c>
      <c r="P705" s="72" t="e">
        <f>VLOOKUP(B705,[3]Sheet1!$A$3:$C$68,2,FALSE)</f>
        <v>#REF!</v>
      </c>
      <c r="Q705" s="72" t="e">
        <f>VLOOKUP(B705,[3]Sheet1!$A$3:$C$68,3,FALSE)</f>
        <v>#REF!</v>
      </c>
      <c r="R705" s="56" t="e">
        <f>平台团队!#REF!</f>
        <v>#REF!</v>
      </c>
      <c r="S705" s="70"/>
      <c r="T705" s="56">
        <v>2015</v>
      </c>
    </row>
    <row r="706" spans="1:20">
      <c r="A706" s="77" t="e">
        <f>平台团队!#REF!</f>
        <v>#REF!</v>
      </c>
      <c r="B706" s="75" t="e">
        <f>平台团队!#REF!</f>
        <v>#REF!</v>
      </c>
      <c r="C706" s="56" t="e">
        <f>平台团队!#REF!</f>
        <v>#REF!</v>
      </c>
      <c r="D706" s="56" t="e">
        <f>平台团队!#REF!</f>
        <v>#REF!</v>
      </c>
      <c r="E706" s="78" t="e">
        <f t="shared" si="20"/>
        <v>#REF!</v>
      </c>
      <c r="F706" s="56" t="e">
        <f>平台团队!#REF!</f>
        <v>#REF!</v>
      </c>
      <c r="G706" s="78" t="e">
        <f t="shared" si="21"/>
        <v>#REF!</v>
      </c>
      <c r="H706" s="56" t="e">
        <f>平台团队!#REF!</f>
        <v>#REF!</v>
      </c>
      <c r="I706" s="56" t="e">
        <f>平台团队!#REF!</f>
        <v>#REF!</v>
      </c>
      <c r="J706" s="56" t="e">
        <f>平台团队!#REF!</f>
        <v>#REF!</v>
      </c>
      <c r="K706" s="56" t="e">
        <f>平台团队!#REF!</f>
        <v>#REF!</v>
      </c>
      <c r="L706" s="56" t="e">
        <f>平台团队!#REF!</f>
        <v>#REF!</v>
      </c>
      <c r="M706" s="76" t="e">
        <f>平台团队!#REF!</f>
        <v>#REF!</v>
      </c>
      <c r="N706" s="72" t="e">
        <f>平台团队!#REF!</f>
        <v>#REF!</v>
      </c>
      <c r="O706" s="56" t="e">
        <f>平台团队!#REF!</f>
        <v>#REF!</v>
      </c>
      <c r="P706" s="72" t="e">
        <f>VLOOKUP(B706,[3]Sheet1!$A$3:$C$68,2,FALSE)</f>
        <v>#REF!</v>
      </c>
      <c r="Q706" s="72" t="e">
        <f>VLOOKUP(B706,[3]Sheet1!$A$3:$C$68,3,FALSE)</f>
        <v>#REF!</v>
      </c>
      <c r="R706" s="56" t="e">
        <f>平台团队!#REF!</f>
        <v>#REF!</v>
      </c>
      <c r="S706" s="70"/>
      <c r="T706" s="56">
        <v>2015</v>
      </c>
    </row>
    <row r="707" spans="1:20">
      <c r="A707" s="77" t="e">
        <f>平台团队!#REF!</f>
        <v>#REF!</v>
      </c>
      <c r="B707" s="75" t="e">
        <f>平台团队!#REF!</f>
        <v>#REF!</v>
      </c>
      <c r="C707" s="56" t="e">
        <f>平台团队!#REF!</f>
        <v>#REF!</v>
      </c>
      <c r="D707" s="56" t="e">
        <f>平台团队!#REF!</f>
        <v>#REF!</v>
      </c>
      <c r="E707" s="78" t="e">
        <f t="shared" si="20"/>
        <v>#REF!</v>
      </c>
      <c r="F707" s="56" t="e">
        <f>平台团队!#REF!</f>
        <v>#REF!</v>
      </c>
      <c r="G707" s="78" t="e">
        <f t="shared" si="21"/>
        <v>#REF!</v>
      </c>
      <c r="H707" s="56" t="e">
        <f>平台团队!#REF!</f>
        <v>#REF!</v>
      </c>
      <c r="I707" s="56" t="e">
        <f>平台团队!#REF!</f>
        <v>#REF!</v>
      </c>
      <c r="J707" s="56" t="e">
        <f>平台团队!#REF!</f>
        <v>#REF!</v>
      </c>
      <c r="K707" s="56" t="e">
        <f>平台团队!#REF!</f>
        <v>#REF!</v>
      </c>
      <c r="L707" s="56" t="e">
        <f>平台团队!#REF!</f>
        <v>#REF!</v>
      </c>
      <c r="M707" s="76" t="e">
        <f>平台团队!#REF!</f>
        <v>#REF!</v>
      </c>
      <c r="N707" s="72" t="e">
        <f>平台团队!#REF!</f>
        <v>#REF!</v>
      </c>
      <c r="O707" s="56" t="e">
        <f>平台团队!#REF!</f>
        <v>#REF!</v>
      </c>
      <c r="P707" s="72" t="e">
        <f>VLOOKUP(B707,[3]Sheet1!$A$3:$C$68,2,FALSE)</f>
        <v>#REF!</v>
      </c>
      <c r="Q707" s="72" t="e">
        <f>VLOOKUP(B707,[3]Sheet1!$A$3:$C$68,3,FALSE)</f>
        <v>#REF!</v>
      </c>
      <c r="R707" s="56" t="e">
        <f>平台团队!#REF!</f>
        <v>#REF!</v>
      </c>
      <c r="S707" s="70"/>
      <c r="T707" s="56">
        <v>2015</v>
      </c>
    </row>
    <row r="708" spans="1:20">
      <c r="A708" s="77" t="e">
        <f>平台团队!#REF!</f>
        <v>#REF!</v>
      </c>
      <c r="B708" s="75" t="e">
        <f>平台团队!#REF!</f>
        <v>#REF!</v>
      </c>
      <c r="C708" s="56" t="e">
        <f>平台团队!#REF!</f>
        <v>#REF!</v>
      </c>
      <c r="D708" s="56" t="e">
        <f>平台团队!#REF!</f>
        <v>#REF!</v>
      </c>
      <c r="E708" s="78" t="e">
        <f t="shared" si="20"/>
        <v>#REF!</v>
      </c>
      <c r="F708" s="56" t="e">
        <f>平台团队!#REF!</f>
        <v>#REF!</v>
      </c>
      <c r="G708" s="78" t="e">
        <f t="shared" si="21"/>
        <v>#REF!</v>
      </c>
      <c r="H708" s="56" t="e">
        <f>平台团队!#REF!</f>
        <v>#REF!</v>
      </c>
      <c r="I708" s="56" t="e">
        <f>平台团队!#REF!</f>
        <v>#REF!</v>
      </c>
      <c r="J708" s="56" t="e">
        <f>平台团队!#REF!</f>
        <v>#REF!</v>
      </c>
      <c r="K708" s="56" t="e">
        <f>平台团队!#REF!</f>
        <v>#REF!</v>
      </c>
      <c r="L708" s="56" t="e">
        <f>平台团队!#REF!</f>
        <v>#REF!</v>
      </c>
      <c r="M708" s="76" t="e">
        <f>平台团队!#REF!</f>
        <v>#REF!</v>
      </c>
      <c r="N708" s="72" t="e">
        <f>平台团队!#REF!</f>
        <v>#REF!</v>
      </c>
      <c r="O708" s="56" t="e">
        <f>平台团队!#REF!</f>
        <v>#REF!</v>
      </c>
      <c r="P708" s="72" t="e">
        <f>VLOOKUP(B708,[3]Sheet1!$A$3:$C$68,2,FALSE)</f>
        <v>#REF!</v>
      </c>
      <c r="Q708" s="72" t="e">
        <f>VLOOKUP(B708,[3]Sheet1!$A$3:$C$68,3,FALSE)</f>
        <v>#REF!</v>
      </c>
      <c r="R708" s="56" t="e">
        <f>平台团队!#REF!</f>
        <v>#REF!</v>
      </c>
      <c r="S708" s="70"/>
      <c r="T708" s="56">
        <v>2015</v>
      </c>
    </row>
    <row r="709" spans="1:20">
      <c r="A709" s="77" t="e">
        <f>平台团队!#REF!</f>
        <v>#REF!</v>
      </c>
      <c r="B709" s="75" t="e">
        <f>平台团队!#REF!</f>
        <v>#REF!</v>
      </c>
      <c r="C709" s="56" t="e">
        <f>平台团队!#REF!</f>
        <v>#REF!</v>
      </c>
      <c r="D709" s="56" t="e">
        <f>平台团队!#REF!</f>
        <v>#REF!</v>
      </c>
      <c r="E709" s="78" t="e">
        <f t="shared" si="20"/>
        <v>#REF!</v>
      </c>
      <c r="F709" s="56" t="e">
        <f>平台团队!#REF!</f>
        <v>#REF!</v>
      </c>
      <c r="G709" s="78" t="e">
        <f t="shared" si="21"/>
        <v>#REF!</v>
      </c>
      <c r="H709" s="56" t="e">
        <f>平台团队!#REF!</f>
        <v>#REF!</v>
      </c>
      <c r="I709" s="56" t="e">
        <f>平台团队!#REF!</f>
        <v>#REF!</v>
      </c>
      <c r="J709" s="56" t="e">
        <f>平台团队!#REF!</f>
        <v>#REF!</v>
      </c>
      <c r="K709" s="56" t="e">
        <f>平台团队!#REF!</f>
        <v>#REF!</v>
      </c>
      <c r="L709" s="56" t="e">
        <f>平台团队!#REF!</f>
        <v>#REF!</v>
      </c>
      <c r="M709" s="76" t="e">
        <f>平台团队!#REF!</f>
        <v>#REF!</v>
      </c>
      <c r="N709" s="72" t="e">
        <f>平台团队!#REF!</f>
        <v>#REF!</v>
      </c>
      <c r="O709" s="56" t="e">
        <f>平台团队!#REF!</f>
        <v>#REF!</v>
      </c>
      <c r="P709" s="72" t="e">
        <f>VLOOKUP(B709,[3]Sheet1!$A$3:$C$68,2,FALSE)</f>
        <v>#REF!</v>
      </c>
      <c r="Q709" s="72" t="e">
        <f>VLOOKUP(B709,[3]Sheet1!$A$3:$C$68,3,FALSE)</f>
        <v>#REF!</v>
      </c>
      <c r="R709" s="56" t="e">
        <f>平台团队!#REF!</f>
        <v>#REF!</v>
      </c>
      <c r="S709" s="70"/>
      <c r="T709" s="56">
        <v>2015</v>
      </c>
    </row>
    <row r="710" spans="1:20">
      <c r="A710" s="77" t="e">
        <f>平台团队!#REF!</f>
        <v>#REF!</v>
      </c>
      <c r="B710" s="75" t="e">
        <f>平台团队!#REF!</f>
        <v>#REF!</v>
      </c>
      <c r="C710" s="56" t="e">
        <f>平台团队!#REF!</f>
        <v>#REF!</v>
      </c>
      <c r="D710" s="56" t="e">
        <f>平台团队!#REF!</f>
        <v>#REF!</v>
      </c>
      <c r="E710" s="78" t="e">
        <f t="shared" si="20"/>
        <v>#REF!</v>
      </c>
      <c r="F710" s="56" t="e">
        <f>平台团队!#REF!</f>
        <v>#REF!</v>
      </c>
      <c r="G710" s="78" t="e">
        <f t="shared" si="21"/>
        <v>#REF!</v>
      </c>
      <c r="H710" s="56" t="e">
        <f>平台团队!#REF!</f>
        <v>#REF!</v>
      </c>
      <c r="I710" s="56" t="e">
        <f>平台团队!#REF!</f>
        <v>#REF!</v>
      </c>
      <c r="J710" s="56" t="e">
        <f>平台团队!#REF!</f>
        <v>#REF!</v>
      </c>
      <c r="K710" s="56" t="e">
        <f>平台团队!#REF!</f>
        <v>#REF!</v>
      </c>
      <c r="L710" s="56" t="e">
        <f>平台团队!#REF!</f>
        <v>#REF!</v>
      </c>
      <c r="M710" s="76" t="e">
        <f>平台团队!#REF!</f>
        <v>#REF!</v>
      </c>
      <c r="N710" s="72" t="e">
        <f>平台团队!#REF!</f>
        <v>#REF!</v>
      </c>
      <c r="O710" s="56" t="e">
        <f>平台团队!#REF!</f>
        <v>#REF!</v>
      </c>
      <c r="P710" s="72" t="e">
        <f>VLOOKUP(B710,[3]Sheet1!$A$3:$C$68,2,FALSE)</f>
        <v>#REF!</v>
      </c>
      <c r="Q710" s="72" t="e">
        <f>VLOOKUP(B710,[3]Sheet1!$A$3:$C$68,3,FALSE)</f>
        <v>#REF!</v>
      </c>
      <c r="R710" s="56" t="e">
        <f>平台团队!#REF!</f>
        <v>#REF!</v>
      </c>
      <c r="S710" s="70"/>
      <c r="T710" s="56">
        <v>2015</v>
      </c>
    </row>
    <row r="711" spans="1:20">
      <c r="A711" s="77" t="e">
        <f>平台团队!#REF!</f>
        <v>#REF!</v>
      </c>
      <c r="B711" s="75" t="e">
        <f>平台团队!#REF!</f>
        <v>#REF!</v>
      </c>
      <c r="C711" s="56" t="e">
        <f>平台团队!#REF!</f>
        <v>#REF!</v>
      </c>
      <c r="D711" s="56" t="e">
        <f>平台团队!#REF!</f>
        <v>#REF!</v>
      </c>
      <c r="E711" s="78" t="e">
        <f t="shared" si="20"/>
        <v>#REF!</v>
      </c>
      <c r="F711" s="56" t="e">
        <f>平台团队!#REF!</f>
        <v>#REF!</v>
      </c>
      <c r="G711" s="78" t="e">
        <f t="shared" si="21"/>
        <v>#REF!</v>
      </c>
      <c r="H711" s="56" t="e">
        <f>平台团队!#REF!</f>
        <v>#REF!</v>
      </c>
      <c r="I711" s="56" t="e">
        <f>平台团队!#REF!</f>
        <v>#REF!</v>
      </c>
      <c r="J711" s="56" t="e">
        <f>平台团队!#REF!</f>
        <v>#REF!</v>
      </c>
      <c r="K711" s="56" t="e">
        <f>平台团队!#REF!</f>
        <v>#REF!</v>
      </c>
      <c r="L711" s="56" t="e">
        <f>平台团队!#REF!</f>
        <v>#REF!</v>
      </c>
      <c r="M711" s="76" t="e">
        <f>平台团队!#REF!</f>
        <v>#REF!</v>
      </c>
      <c r="N711" s="72" t="e">
        <f>平台团队!#REF!</f>
        <v>#REF!</v>
      </c>
      <c r="O711" s="56" t="e">
        <f>平台团队!#REF!</f>
        <v>#REF!</v>
      </c>
      <c r="P711" s="72" t="e">
        <f>VLOOKUP(B711,[3]Sheet1!$A$3:$C$68,2,FALSE)</f>
        <v>#REF!</v>
      </c>
      <c r="Q711" s="72" t="e">
        <f>VLOOKUP(B711,[3]Sheet1!$A$3:$C$68,3,FALSE)</f>
        <v>#REF!</v>
      </c>
      <c r="R711" s="56" t="e">
        <f>平台团队!#REF!</f>
        <v>#REF!</v>
      </c>
      <c r="S711" s="70"/>
      <c r="T711" s="56">
        <v>2015</v>
      </c>
    </row>
    <row r="712" spans="1:20">
      <c r="A712" s="77" t="e">
        <f>平台团队!#REF!</f>
        <v>#REF!</v>
      </c>
      <c r="B712" s="75" t="e">
        <f>平台团队!#REF!</f>
        <v>#REF!</v>
      </c>
      <c r="C712" s="56" t="e">
        <f>平台团队!#REF!</f>
        <v>#REF!</v>
      </c>
      <c r="D712" s="56" t="e">
        <f>平台团队!#REF!</f>
        <v>#REF!</v>
      </c>
      <c r="E712" s="78" t="e">
        <f t="shared" si="20"/>
        <v>#REF!</v>
      </c>
      <c r="F712" s="56" t="e">
        <f>平台团队!#REF!</f>
        <v>#REF!</v>
      </c>
      <c r="G712" s="78" t="e">
        <f t="shared" si="21"/>
        <v>#REF!</v>
      </c>
      <c r="H712" s="56" t="e">
        <f>平台团队!#REF!</f>
        <v>#REF!</v>
      </c>
      <c r="I712" s="56" t="e">
        <f>平台团队!#REF!</f>
        <v>#REF!</v>
      </c>
      <c r="J712" s="56" t="e">
        <f>平台团队!#REF!</f>
        <v>#REF!</v>
      </c>
      <c r="K712" s="56" t="e">
        <f>平台团队!#REF!</f>
        <v>#REF!</v>
      </c>
      <c r="L712" s="56" t="e">
        <f>平台团队!#REF!</f>
        <v>#REF!</v>
      </c>
      <c r="M712" s="76" t="e">
        <f>平台团队!#REF!</f>
        <v>#REF!</v>
      </c>
      <c r="N712" s="72" t="e">
        <f>平台团队!#REF!</f>
        <v>#REF!</v>
      </c>
      <c r="O712" s="56" t="e">
        <f>平台团队!#REF!</f>
        <v>#REF!</v>
      </c>
      <c r="P712" s="72" t="e">
        <f>VLOOKUP(B712,[3]Sheet1!$A$3:$C$68,2,FALSE)</f>
        <v>#REF!</v>
      </c>
      <c r="Q712" s="72" t="e">
        <f>VLOOKUP(B712,[3]Sheet1!$A$3:$C$68,3,FALSE)</f>
        <v>#REF!</v>
      </c>
      <c r="R712" s="56" t="e">
        <f>平台团队!#REF!</f>
        <v>#REF!</v>
      </c>
      <c r="S712" s="70"/>
      <c r="T712" s="56">
        <v>2015</v>
      </c>
    </row>
    <row r="713" spans="1:20">
      <c r="A713" s="77" t="e">
        <f>平台团队!#REF!</f>
        <v>#REF!</v>
      </c>
      <c r="B713" s="75" t="e">
        <f>平台团队!#REF!</f>
        <v>#REF!</v>
      </c>
      <c r="C713" s="56" t="e">
        <f>平台团队!#REF!</f>
        <v>#REF!</v>
      </c>
      <c r="D713" s="56" t="e">
        <f>平台团队!#REF!</f>
        <v>#REF!</v>
      </c>
      <c r="E713" s="78" t="e">
        <f t="shared" si="20"/>
        <v>#REF!</v>
      </c>
      <c r="F713" s="56" t="e">
        <f>平台团队!#REF!</f>
        <v>#REF!</v>
      </c>
      <c r="G713" s="78" t="e">
        <f t="shared" si="21"/>
        <v>#REF!</v>
      </c>
      <c r="H713" s="56" t="e">
        <f>平台团队!#REF!</f>
        <v>#REF!</v>
      </c>
      <c r="I713" s="56" t="e">
        <f>平台团队!#REF!</f>
        <v>#REF!</v>
      </c>
      <c r="J713" s="56" t="e">
        <f>平台团队!#REF!</f>
        <v>#REF!</v>
      </c>
      <c r="K713" s="56" t="e">
        <f>平台团队!#REF!</f>
        <v>#REF!</v>
      </c>
      <c r="L713" s="56" t="e">
        <f>平台团队!#REF!</f>
        <v>#REF!</v>
      </c>
      <c r="M713" s="76" t="e">
        <f>平台团队!#REF!</f>
        <v>#REF!</v>
      </c>
      <c r="N713" s="72" t="e">
        <f>平台团队!#REF!</f>
        <v>#REF!</v>
      </c>
      <c r="O713" s="56" t="e">
        <f>平台团队!#REF!</f>
        <v>#REF!</v>
      </c>
      <c r="P713" s="72" t="e">
        <f>VLOOKUP(B713,[3]Sheet1!$A$3:$C$68,2,FALSE)</f>
        <v>#REF!</v>
      </c>
      <c r="Q713" s="72" t="e">
        <f>VLOOKUP(B713,[3]Sheet1!$A$3:$C$68,3,FALSE)</f>
        <v>#REF!</v>
      </c>
      <c r="R713" s="56" t="e">
        <f>平台团队!#REF!</f>
        <v>#REF!</v>
      </c>
      <c r="S713" s="70"/>
      <c r="T713" s="56">
        <v>2015</v>
      </c>
    </row>
    <row r="714" spans="1:20">
      <c r="A714" s="77" t="e">
        <f>平台团队!#REF!</f>
        <v>#REF!</v>
      </c>
      <c r="B714" s="75" t="e">
        <f>平台团队!#REF!</f>
        <v>#REF!</v>
      </c>
      <c r="C714" s="56" t="e">
        <f>平台团队!#REF!</f>
        <v>#REF!</v>
      </c>
      <c r="D714" s="56" t="e">
        <f>平台团队!#REF!</f>
        <v>#REF!</v>
      </c>
      <c r="E714" s="78" t="e">
        <f t="shared" ref="E714:E777" si="22">IF(F714="国家级","01",IF(F714="部级","02",IF(F714="省级","03",IF(F714="市级","04","05"))))</f>
        <v>#REF!</v>
      </c>
      <c r="F714" s="56" t="e">
        <f>平台团队!#REF!</f>
        <v>#REF!</v>
      </c>
      <c r="G714" s="78" t="e">
        <f t="shared" ref="G714:G777" si="23">IF(H714="创新团队","02",IF(H714="人才项目","03","01"))</f>
        <v>#REF!</v>
      </c>
      <c r="H714" s="56" t="e">
        <f>平台团队!#REF!</f>
        <v>#REF!</v>
      </c>
      <c r="I714" s="56" t="e">
        <f>平台团队!#REF!</f>
        <v>#REF!</v>
      </c>
      <c r="J714" s="56" t="e">
        <f>平台团队!#REF!</f>
        <v>#REF!</v>
      </c>
      <c r="K714" s="56" t="e">
        <f>平台团队!#REF!</f>
        <v>#REF!</v>
      </c>
      <c r="L714" s="56" t="e">
        <f>平台团队!#REF!</f>
        <v>#REF!</v>
      </c>
      <c r="M714" s="76" t="e">
        <f>平台团队!#REF!</f>
        <v>#REF!</v>
      </c>
      <c r="N714" s="72" t="e">
        <f>平台团队!#REF!</f>
        <v>#REF!</v>
      </c>
      <c r="O714" s="56" t="e">
        <f>平台团队!#REF!</f>
        <v>#REF!</v>
      </c>
      <c r="P714" s="72" t="e">
        <f>VLOOKUP(B714,[3]Sheet1!$A$3:$C$68,2,FALSE)</f>
        <v>#REF!</v>
      </c>
      <c r="Q714" s="72" t="e">
        <f>VLOOKUP(B714,[3]Sheet1!$A$3:$C$68,3,FALSE)</f>
        <v>#REF!</v>
      </c>
      <c r="R714" s="56" t="e">
        <f>平台团队!#REF!</f>
        <v>#REF!</v>
      </c>
      <c r="S714" s="70"/>
      <c r="T714" s="56">
        <v>2015</v>
      </c>
    </row>
    <row r="715" spans="1:20">
      <c r="A715" s="77" t="e">
        <f>平台团队!#REF!</f>
        <v>#REF!</v>
      </c>
      <c r="B715" s="75" t="e">
        <f>平台团队!#REF!</f>
        <v>#REF!</v>
      </c>
      <c r="C715" s="56" t="e">
        <f>平台团队!#REF!</f>
        <v>#REF!</v>
      </c>
      <c r="D715" s="56" t="e">
        <f>平台团队!#REF!</f>
        <v>#REF!</v>
      </c>
      <c r="E715" s="78" t="e">
        <f t="shared" si="22"/>
        <v>#REF!</v>
      </c>
      <c r="F715" s="56" t="e">
        <f>平台团队!#REF!</f>
        <v>#REF!</v>
      </c>
      <c r="G715" s="78" t="e">
        <f t="shared" si="23"/>
        <v>#REF!</v>
      </c>
      <c r="H715" s="56" t="e">
        <f>平台团队!#REF!</f>
        <v>#REF!</v>
      </c>
      <c r="I715" s="56" t="e">
        <f>平台团队!#REF!</f>
        <v>#REF!</v>
      </c>
      <c r="J715" s="56" t="e">
        <f>平台团队!#REF!</f>
        <v>#REF!</v>
      </c>
      <c r="K715" s="56" t="e">
        <f>平台团队!#REF!</f>
        <v>#REF!</v>
      </c>
      <c r="L715" s="56" t="e">
        <f>平台团队!#REF!</f>
        <v>#REF!</v>
      </c>
      <c r="M715" s="76" t="e">
        <f>平台团队!#REF!</f>
        <v>#REF!</v>
      </c>
      <c r="N715" s="72" t="e">
        <f>平台团队!#REF!</f>
        <v>#REF!</v>
      </c>
      <c r="O715" s="56" t="e">
        <f>平台团队!#REF!</f>
        <v>#REF!</v>
      </c>
      <c r="P715" s="72" t="e">
        <f>VLOOKUP(B715,[3]Sheet1!$A$3:$C$68,2,FALSE)</f>
        <v>#REF!</v>
      </c>
      <c r="Q715" s="72" t="e">
        <f>VLOOKUP(B715,[3]Sheet1!$A$3:$C$68,3,FALSE)</f>
        <v>#REF!</v>
      </c>
      <c r="R715" s="56" t="e">
        <f>平台团队!#REF!</f>
        <v>#REF!</v>
      </c>
      <c r="S715" s="70"/>
      <c r="T715" s="56">
        <v>2015</v>
      </c>
    </row>
    <row r="716" spans="1:20">
      <c r="A716" s="77" t="e">
        <f>平台团队!#REF!</f>
        <v>#REF!</v>
      </c>
      <c r="B716" s="75" t="e">
        <f>平台团队!#REF!</f>
        <v>#REF!</v>
      </c>
      <c r="C716" s="56" t="e">
        <f>平台团队!#REF!</f>
        <v>#REF!</v>
      </c>
      <c r="D716" s="56" t="e">
        <f>平台团队!#REF!</f>
        <v>#REF!</v>
      </c>
      <c r="E716" s="78" t="e">
        <f t="shared" si="22"/>
        <v>#REF!</v>
      </c>
      <c r="F716" s="56" t="e">
        <f>平台团队!#REF!</f>
        <v>#REF!</v>
      </c>
      <c r="G716" s="78" t="e">
        <f t="shared" si="23"/>
        <v>#REF!</v>
      </c>
      <c r="H716" s="56" t="e">
        <f>平台团队!#REF!</f>
        <v>#REF!</v>
      </c>
      <c r="I716" s="56" t="e">
        <f>平台团队!#REF!</f>
        <v>#REF!</v>
      </c>
      <c r="J716" s="56" t="e">
        <f>平台团队!#REF!</f>
        <v>#REF!</v>
      </c>
      <c r="K716" s="56" t="e">
        <f>平台团队!#REF!</f>
        <v>#REF!</v>
      </c>
      <c r="L716" s="56" t="e">
        <f>平台团队!#REF!</f>
        <v>#REF!</v>
      </c>
      <c r="M716" s="76" t="e">
        <f>平台团队!#REF!</f>
        <v>#REF!</v>
      </c>
      <c r="N716" s="72" t="e">
        <f>平台团队!#REF!</f>
        <v>#REF!</v>
      </c>
      <c r="O716" s="56" t="e">
        <f>平台团队!#REF!</f>
        <v>#REF!</v>
      </c>
      <c r="P716" s="72" t="e">
        <f>VLOOKUP(B716,[3]Sheet1!$A$3:$C$68,2,FALSE)</f>
        <v>#REF!</v>
      </c>
      <c r="Q716" s="72" t="e">
        <f>VLOOKUP(B716,[3]Sheet1!$A$3:$C$68,3,FALSE)</f>
        <v>#REF!</v>
      </c>
      <c r="R716" s="56" t="e">
        <f>平台团队!#REF!</f>
        <v>#REF!</v>
      </c>
      <c r="S716" s="70"/>
      <c r="T716" s="56">
        <v>2015</v>
      </c>
    </row>
    <row r="717" spans="1:20">
      <c r="A717" s="77" t="e">
        <f>平台团队!#REF!</f>
        <v>#REF!</v>
      </c>
      <c r="B717" s="75" t="e">
        <f>平台团队!#REF!</f>
        <v>#REF!</v>
      </c>
      <c r="C717" s="56" t="e">
        <f>平台团队!#REF!</f>
        <v>#REF!</v>
      </c>
      <c r="D717" s="56" t="e">
        <f>平台团队!#REF!</f>
        <v>#REF!</v>
      </c>
      <c r="E717" s="78" t="e">
        <f t="shared" si="22"/>
        <v>#REF!</v>
      </c>
      <c r="F717" s="56" t="e">
        <f>平台团队!#REF!</f>
        <v>#REF!</v>
      </c>
      <c r="G717" s="78" t="e">
        <f t="shared" si="23"/>
        <v>#REF!</v>
      </c>
      <c r="H717" s="56" t="e">
        <f>平台团队!#REF!</f>
        <v>#REF!</v>
      </c>
      <c r="I717" s="56" t="e">
        <f>平台团队!#REF!</f>
        <v>#REF!</v>
      </c>
      <c r="J717" s="56" t="e">
        <f>平台团队!#REF!</f>
        <v>#REF!</v>
      </c>
      <c r="K717" s="56" t="e">
        <f>平台团队!#REF!</f>
        <v>#REF!</v>
      </c>
      <c r="L717" s="56" t="e">
        <f>平台团队!#REF!</f>
        <v>#REF!</v>
      </c>
      <c r="M717" s="76" t="e">
        <f>平台团队!#REF!</f>
        <v>#REF!</v>
      </c>
      <c r="N717" s="72" t="e">
        <f>平台团队!#REF!</f>
        <v>#REF!</v>
      </c>
      <c r="O717" s="56" t="e">
        <f>平台团队!#REF!</f>
        <v>#REF!</v>
      </c>
      <c r="P717" s="72" t="e">
        <f>VLOOKUP(B717,[3]Sheet1!$A$3:$C$68,2,FALSE)</f>
        <v>#REF!</v>
      </c>
      <c r="Q717" s="72" t="e">
        <f>VLOOKUP(B717,[3]Sheet1!$A$3:$C$68,3,FALSE)</f>
        <v>#REF!</v>
      </c>
      <c r="R717" s="56" t="e">
        <f>平台团队!#REF!</f>
        <v>#REF!</v>
      </c>
      <c r="S717" s="70"/>
      <c r="T717" s="56">
        <v>2015</v>
      </c>
    </row>
    <row r="718" spans="1:20">
      <c r="A718" s="77" t="e">
        <f>平台团队!#REF!</f>
        <v>#REF!</v>
      </c>
      <c r="B718" s="75" t="e">
        <f>平台团队!#REF!</f>
        <v>#REF!</v>
      </c>
      <c r="C718" s="56" t="e">
        <f>平台团队!#REF!</f>
        <v>#REF!</v>
      </c>
      <c r="D718" s="56" t="e">
        <f>平台团队!#REF!</f>
        <v>#REF!</v>
      </c>
      <c r="E718" s="78" t="e">
        <f t="shared" si="22"/>
        <v>#REF!</v>
      </c>
      <c r="F718" s="56" t="e">
        <f>平台团队!#REF!</f>
        <v>#REF!</v>
      </c>
      <c r="G718" s="78" t="e">
        <f t="shared" si="23"/>
        <v>#REF!</v>
      </c>
      <c r="H718" s="56" t="e">
        <f>平台团队!#REF!</f>
        <v>#REF!</v>
      </c>
      <c r="I718" s="56" t="e">
        <f>平台团队!#REF!</f>
        <v>#REF!</v>
      </c>
      <c r="J718" s="56" t="e">
        <f>平台团队!#REF!</f>
        <v>#REF!</v>
      </c>
      <c r="K718" s="56" t="e">
        <f>平台团队!#REF!</f>
        <v>#REF!</v>
      </c>
      <c r="L718" s="56" t="e">
        <f>平台团队!#REF!</f>
        <v>#REF!</v>
      </c>
      <c r="M718" s="76" t="e">
        <f>平台团队!#REF!</f>
        <v>#REF!</v>
      </c>
      <c r="N718" s="72" t="e">
        <f>平台团队!#REF!</f>
        <v>#REF!</v>
      </c>
      <c r="O718" s="56" t="e">
        <f>平台团队!#REF!</f>
        <v>#REF!</v>
      </c>
      <c r="P718" s="72" t="e">
        <f>VLOOKUP(B718,[3]Sheet1!$A$3:$C$68,2,FALSE)</f>
        <v>#REF!</v>
      </c>
      <c r="Q718" s="72" t="e">
        <f>VLOOKUP(B718,[3]Sheet1!$A$3:$C$68,3,FALSE)</f>
        <v>#REF!</v>
      </c>
      <c r="R718" s="56" t="e">
        <f>平台团队!#REF!</f>
        <v>#REF!</v>
      </c>
      <c r="S718" s="70"/>
      <c r="T718" s="56">
        <v>2015</v>
      </c>
    </row>
    <row r="719" spans="1:20">
      <c r="A719" s="77" t="e">
        <f>平台团队!#REF!</f>
        <v>#REF!</v>
      </c>
      <c r="B719" s="75" t="e">
        <f>平台团队!#REF!</f>
        <v>#REF!</v>
      </c>
      <c r="C719" s="56" t="e">
        <f>平台团队!#REF!</f>
        <v>#REF!</v>
      </c>
      <c r="D719" s="56" t="e">
        <f>平台团队!#REF!</f>
        <v>#REF!</v>
      </c>
      <c r="E719" s="78" t="e">
        <f t="shared" si="22"/>
        <v>#REF!</v>
      </c>
      <c r="F719" s="56" t="e">
        <f>平台团队!#REF!</f>
        <v>#REF!</v>
      </c>
      <c r="G719" s="78" t="e">
        <f t="shared" si="23"/>
        <v>#REF!</v>
      </c>
      <c r="H719" s="56" t="e">
        <f>平台团队!#REF!</f>
        <v>#REF!</v>
      </c>
      <c r="I719" s="56" t="e">
        <f>平台团队!#REF!</f>
        <v>#REF!</v>
      </c>
      <c r="J719" s="56" t="e">
        <f>平台团队!#REF!</f>
        <v>#REF!</v>
      </c>
      <c r="K719" s="56" t="e">
        <f>平台团队!#REF!</f>
        <v>#REF!</v>
      </c>
      <c r="L719" s="56" t="e">
        <f>平台团队!#REF!</f>
        <v>#REF!</v>
      </c>
      <c r="M719" s="76" t="e">
        <f>平台团队!#REF!</f>
        <v>#REF!</v>
      </c>
      <c r="N719" s="72" t="e">
        <f>平台团队!#REF!</f>
        <v>#REF!</v>
      </c>
      <c r="O719" s="56" t="e">
        <f>平台团队!#REF!</f>
        <v>#REF!</v>
      </c>
      <c r="P719" s="72" t="e">
        <f>VLOOKUP(B719,[3]Sheet1!$A$3:$C$68,2,FALSE)</f>
        <v>#REF!</v>
      </c>
      <c r="Q719" s="72" t="e">
        <f>VLOOKUP(B719,[3]Sheet1!$A$3:$C$68,3,FALSE)</f>
        <v>#REF!</v>
      </c>
      <c r="R719" s="56" t="e">
        <f>平台团队!#REF!</f>
        <v>#REF!</v>
      </c>
      <c r="S719" s="70"/>
      <c r="T719" s="56">
        <v>2015</v>
      </c>
    </row>
    <row r="720" spans="1:20">
      <c r="A720" s="77" t="e">
        <f>平台团队!#REF!</f>
        <v>#REF!</v>
      </c>
      <c r="B720" s="75" t="e">
        <f>平台团队!#REF!</f>
        <v>#REF!</v>
      </c>
      <c r="C720" s="56" t="e">
        <f>平台团队!#REF!</f>
        <v>#REF!</v>
      </c>
      <c r="D720" s="56" t="e">
        <f>平台团队!#REF!</f>
        <v>#REF!</v>
      </c>
      <c r="E720" s="78" t="e">
        <f t="shared" si="22"/>
        <v>#REF!</v>
      </c>
      <c r="F720" s="56" t="e">
        <f>平台团队!#REF!</f>
        <v>#REF!</v>
      </c>
      <c r="G720" s="78" t="e">
        <f t="shared" si="23"/>
        <v>#REF!</v>
      </c>
      <c r="H720" s="56" t="e">
        <f>平台团队!#REF!</f>
        <v>#REF!</v>
      </c>
      <c r="I720" s="56" t="e">
        <f>平台团队!#REF!</f>
        <v>#REF!</v>
      </c>
      <c r="J720" s="56" t="e">
        <f>平台团队!#REF!</f>
        <v>#REF!</v>
      </c>
      <c r="K720" s="56" t="e">
        <f>平台团队!#REF!</f>
        <v>#REF!</v>
      </c>
      <c r="L720" s="56" t="e">
        <f>平台团队!#REF!</f>
        <v>#REF!</v>
      </c>
      <c r="M720" s="76" t="e">
        <f>平台团队!#REF!</f>
        <v>#REF!</v>
      </c>
      <c r="N720" s="72" t="e">
        <f>平台团队!#REF!</f>
        <v>#REF!</v>
      </c>
      <c r="O720" s="56" t="e">
        <f>平台团队!#REF!</f>
        <v>#REF!</v>
      </c>
      <c r="P720" s="72" t="e">
        <f>VLOOKUP(B720,[3]Sheet1!$A$3:$C$68,2,FALSE)</f>
        <v>#REF!</v>
      </c>
      <c r="Q720" s="72" t="e">
        <f>VLOOKUP(B720,[3]Sheet1!$A$3:$C$68,3,FALSE)</f>
        <v>#REF!</v>
      </c>
      <c r="R720" s="56" t="e">
        <f>平台团队!#REF!</f>
        <v>#REF!</v>
      </c>
      <c r="S720" s="70"/>
      <c r="T720" s="56">
        <v>2015</v>
      </c>
    </row>
    <row r="721" spans="1:20">
      <c r="A721" s="77" t="e">
        <f>平台团队!#REF!</f>
        <v>#REF!</v>
      </c>
      <c r="B721" s="75" t="e">
        <f>平台团队!#REF!</f>
        <v>#REF!</v>
      </c>
      <c r="C721" s="56" t="e">
        <f>平台团队!#REF!</f>
        <v>#REF!</v>
      </c>
      <c r="D721" s="56" t="e">
        <f>平台团队!#REF!</f>
        <v>#REF!</v>
      </c>
      <c r="E721" s="78" t="e">
        <f t="shared" si="22"/>
        <v>#REF!</v>
      </c>
      <c r="F721" s="56" t="e">
        <f>平台团队!#REF!</f>
        <v>#REF!</v>
      </c>
      <c r="G721" s="78" t="e">
        <f t="shared" si="23"/>
        <v>#REF!</v>
      </c>
      <c r="H721" s="56" t="e">
        <f>平台团队!#REF!</f>
        <v>#REF!</v>
      </c>
      <c r="I721" s="56" t="e">
        <f>平台团队!#REF!</f>
        <v>#REF!</v>
      </c>
      <c r="J721" s="56" t="e">
        <f>平台团队!#REF!</f>
        <v>#REF!</v>
      </c>
      <c r="K721" s="56" t="e">
        <f>平台团队!#REF!</f>
        <v>#REF!</v>
      </c>
      <c r="L721" s="56" t="e">
        <f>平台团队!#REF!</f>
        <v>#REF!</v>
      </c>
      <c r="M721" s="76" t="e">
        <f>平台团队!#REF!</f>
        <v>#REF!</v>
      </c>
      <c r="N721" s="72" t="e">
        <f>平台团队!#REF!</f>
        <v>#REF!</v>
      </c>
      <c r="O721" s="56" t="e">
        <f>平台团队!#REF!</f>
        <v>#REF!</v>
      </c>
      <c r="P721" s="72" t="e">
        <f>VLOOKUP(B721,[3]Sheet1!$A$3:$C$68,2,FALSE)</f>
        <v>#REF!</v>
      </c>
      <c r="Q721" s="72" t="e">
        <f>VLOOKUP(B721,[3]Sheet1!$A$3:$C$68,3,FALSE)</f>
        <v>#REF!</v>
      </c>
      <c r="R721" s="56" t="e">
        <f>平台团队!#REF!</f>
        <v>#REF!</v>
      </c>
      <c r="S721" s="70"/>
      <c r="T721" s="56">
        <v>2015</v>
      </c>
    </row>
    <row r="722" spans="1:20">
      <c r="A722" s="77" t="e">
        <f>平台团队!#REF!</f>
        <v>#REF!</v>
      </c>
      <c r="B722" s="75" t="e">
        <f>平台团队!#REF!</f>
        <v>#REF!</v>
      </c>
      <c r="C722" s="56" t="e">
        <f>平台团队!#REF!</f>
        <v>#REF!</v>
      </c>
      <c r="D722" s="56" t="e">
        <f>平台团队!#REF!</f>
        <v>#REF!</v>
      </c>
      <c r="E722" s="78" t="e">
        <f t="shared" si="22"/>
        <v>#REF!</v>
      </c>
      <c r="F722" s="56" t="e">
        <f>平台团队!#REF!</f>
        <v>#REF!</v>
      </c>
      <c r="G722" s="78" t="e">
        <f t="shared" si="23"/>
        <v>#REF!</v>
      </c>
      <c r="H722" s="56" t="e">
        <f>平台团队!#REF!</f>
        <v>#REF!</v>
      </c>
      <c r="I722" s="56" t="e">
        <f>平台团队!#REF!</f>
        <v>#REF!</v>
      </c>
      <c r="J722" s="56" t="e">
        <f>平台团队!#REF!</f>
        <v>#REF!</v>
      </c>
      <c r="K722" s="56" t="e">
        <f>平台团队!#REF!</f>
        <v>#REF!</v>
      </c>
      <c r="L722" s="56" t="e">
        <f>平台团队!#REF!</f>
        <v>#REF!</v>
      </c>
      <c r="M722" s="76" t="e">
        <f>平台团队!#REF!</f>
        <v>#REF!</v>
      </c>
      <c r="N722" s="72" t="e">
        <f>平台团队!#REF!</f>
        <v>#REF!</v>
      </c>
      <c r="O722" s="56" t="e">
        <f>平台团队!#REF!</f>
        <v>#REF!</v>
      </c>
      <c r="P722" s="72" t="e">
        <f>VLOOKUP(B722,[3]Sheet1!$A$3:$C$68,2,FALSE)</f>
        <v>#REF!</v>
      </c>
      <c r="Q722" s="72" t="e">
        <f>VLOOKUP(B722,[3]Sheet1!$A$3:$C$68,3,FALSE)</f>
        <v>#REF!</v>
      </c>
      <c r="R722" s="56" t="e">
        <f>平台团队!#REF!</f>
        <v>#REF!</v>
      </c>
      <c r="S722" s="70"/>
      <c r="T722" s="56">
        <v>2015</v>
      </c>
    </row>
    <row r="723" spans="1:20">
      <c r="A723" s="77" t="e">
        <f>平台团队!#REF!</f>
        <v>#REF!</v>
      </c>
      <c r="B723" s="75" t="e">
        <f>平台团队!#REF!</f>
        <v>#REF!</v>
      </c>
      <c r="C723" s="56" t="e">
        <f>平台团队!#REF!</f>
        <v>#REF!</v>
      </c>
      <c r="D723" s="56" t="e">
        <f>平台团队!#REF!</f>
        <v>#REF!</v>
      </c>
      <c r="E723" s="78" t="e">
        <f t="shared" si="22"/>
        <v>#REF!</v>
      </c>
      <c r="F723" s="56" t="e">
        <f>平台团队!#REF!</f>
        <v>#REF!</v>
      </c>
      <c r="G723" s="78" t="e">
        <f t="shared" si="23"/>
        <v>#REF!</v>
      </c>
      <c r="H723" s="56" t="e">
        <f>平台团队!#REF!</f>
        <v>#REF!</v>
      </c>
      <c r="I723" s="56" t="e">
        <f>平台团队!#REF!</f>
        <v>#REF!</v>
      </c>
      <c r="J723" s="56" t="e">
        <f>平台团队!#REF!</f>
        <v>#REF!</v>
      </c>
      <c r="K723" s="56" t="e">
        <f>平台团队!#REF!</f>
        <v>#REF!</v>
      </c>
      <c r="L723" s="56" t="e">
        <f>平台团队!#REF!</f>
        <v>#REF!</v>
      </c>
      <c r="M723" s="76" t="e">
        <f>平台团队!#REF!</f>
        <v>#REF!</v>
      </c>
      <c r="N723" s="72" t="e">
        <f>平台团队!#REF!</f>
        <v>#REF!</v>
      </c>
      <c r="O723" s="56" t="e">
        <f>平台团队!#REF!</f>
        <v>#REF!</v>
      </c>
      <c r="P723" s="72" t="e">
        <f>VLOOKUP(B723,[3]Sheet1!$A$3:$C$68,2,FALSE)</f>
        <v>#REF!</v>
      </c>
      <c r="Q723" s="72" t="e">
        <f>VLOOKUP(B723,[3]Sheet1!$A$3:$C$68,3,FALSE)</f>
        <v>#REF!</v>
      </c>
      <c r="R723" s="56" t="e">
        <f>平台团队!#REF!</f>
        <v>#REF!</v>
      </c>
      <c r="S723" s="70"/>
      <c r="T723" s="56">
        <v>2015</v>
      </c>
    </row>
    <row r="724" spans="1:20">
      <c r="A724" s="77" t="e">
        <f>平台团队!#REF!</f>
        <v>#REF!</v>
      </c>
      <c r="B724" s="75" t="e">
        <f>平台团队!#REF!</f>
        <v>#REF!</v>
      </c>
      <c r="C724" s="56" t="e">
        <f>平台团队!#REF!</f>
        <v>#REF!</v>
      </c>
      <c r="D724" s="56" t="e">
        <f>平台团队!#REF!</f>
        <v>#REF!</v>
      </c>
      <c r="E724" s="78" t="e">
        <f t="shared" si="22"/>
        <v>#REF!</v>
      </c>
      <c r="F724" s="56" t="e">
        <f>平台团队!#REF!</f>
        <v>#REF!</v>
      </c>
      <c r="G724" s="78" t="e">
        <f t="shared" si="23"/>
        <v>#REF!</v>
      </c>
      <c r="H724" s="56" t="e">
        <f>平台团队!#REF!</f>
        <v>#REF!</v>
      </c>
      <c r="I724" s="56" t="e">
        <f>平台团队!#REF!</f>
        <v>#REF!</v>
      </c>
      <c r="J724" s="56" t="e">
        <f>平台团队!#REF!</f>
        <v>#REF!</v>
      </c>
      <c r="K724" s="56" t="e">
        <f>平台团队!#REF!</f>
        <v>#REF!</v>
      </c>
      <c r="L724" s="56" t="e">
        <f>平台团队!#REF!</f>
        <v>#REF!</v>
      </c>
      <c r="M724" s="76" t="e">
        <f>平台团队!#REF!</f>
        <v>#REF!</v>
      </c>
      <c r="N724" s="72" t="e">
        <f>平台团队!#REF!</f>
        <v>#REF!</v>
      </c>
      <c r="O724" s="56" t="e">
        <f>平台团队!#REF!</f>
        <v>#REF!</v>
      </c>
      <c r="P724" s="72" t="e">
        <f>VLOOKUP(B724,[3]Sheet1!$A$3:$C$68,2,FALSE)</f>
        <v>#REF!</v>
      </c>
      <c r="Q724" s="72" t="e">
        <f>VLOOKUP(B724,[3]Sheet1!$A$3:$C$68,3,FALSE)</f>
        <v>#REF!</v>
      </c>
      <c r="R724" s="56" t="e">
        <f>平台团队!#REF!</f>
        <v>#REF!</v>
      </c>
      <c r="S724" s="70"/>
      <c r="T724" s="56">
        <v>2015</v>
      </c>
    </row>
    <row r="725" spans="1:20">
      <c r="A725" s="77" t="e">
        <f>平台团队!#REF!</f>
        <v>#REF!</v>
      </c>
      <c r="B725" s="75" t="e">
        <f>平台团队!#REF!</f>
        <v>#REF!</v>
      </c>
      <c r="C725" s="56" t="e">
        <f>平台团队!#REF!</f>
        <v>#REF!</v>
      </c>
      <c r="D725" s="56" t="e">
        <f>平台团队!#REF!</f>
        <v>#REF!</v>
      </c>
      <c r="E725" s="78" t="e">
        <f t="shared" si="22"/>
        <v>#REF!</v>
      </c>
      <c r="F725" s="56" t="e">
        <f>平台团队!#REF!</f>
        <v>#REF!</v>
      </c>
      <c r="G725" s="78" t="e">
        <f t="shared" si="23"/>
        <v>#REF!</v>
      </c>
      <c r="H725" s="56" t="e">
        <f>平台团队!#REF!</f>
        <v>#REF!</v>
      </c>
      <c r="I725" s="56" t="e">
        <f>平台团队!#REF!</f>
        <v>#REF!</v>
      </c>
      <c r="J725" s="56" t="e">
        <f>平台团队!#REF!</f>
        <v>#REF!</v>
      </c>
      <c r="K725" s="56" t="e">
        <f>平台团队!#REF!</f>
        <v>#REF!</v>
      </c>
      <c r="L725" s="56" t="e">
        <f>平台团队!#REF!</f>
        <v>#REF!</v>
      </c>
      <c r="M725" s="76" t="e">
        <f>平台团队!#REF!</f>
        <v>#REF!</v>
      </c>
      <c r="N725" s="72" t="e">
        <f>平台团队!#REF!</f>
        <v>#REF!</v>
      </c>
      <c r="O725" s="56" t="e">
        <f>平台团队!#REF!</f>
        <v>#REF!</v>
      </c>
      <c r="P725" s="72" t="e">
        <f>VLOOKUP(B725,[3]Sheet1!$A$3:$C$68,2,FALSE)</f>
        <v>#REF!</v>
      </c>
      <c r="Q725" s="72" t="e">
        <f>VLOOKUP(B725,[3]Sheet1!$A$3:$C$68,3,FALSE)</f>
        <v>#REF!</v>
      </c>
      <c r="R725" s="56" t="e">
        <f>平台团队!#REF!</f>
        <v>#REF!</v>
      </c>
      <c r="S725" s="70"/>
      <c r="T725" s="56">
        <v>2015</v>
      </c>
    </row>
    <row r="726" spans="1:20">
      <c r="A726" s="77" t="e">
        <f>平台团队!#REF!</f>
        <v>#REF!</v>
      </c>
      <c r="B726" s="75" t="e">
        <f>平台团队!#REF!</f>
        <v>#REF!</v>
      </c>
      <c r="C726" s="56" t="e">
        <f>平台团队!#REF!</f>
        <v>#REF!</v>
      </c>
      <c r="D726" s="56" t="e">
        <f>平台团队!#REF!</f>
        <v>#REF!</v>
      </c>
      <c r="E726" s="78" t="e">
        <f t="shared" si="22"/>
        <v>#REF!</v>
      </c>
      <c r="F726" s="56" t="e">
        <f>平台团队!#REF!</f>
        <v>#REF!</v>
      </c>
      <c r="G726" s="78" t="e">
        <f t="shared" si="23"/>
        <v>#REF!</v>
      </c>
      <c r="H726" s="56" t="e">
        <f>平台团队!#REF!</f>
        <v>#REF!</v>
      </c>
      <c r="I726" s="56" t="e">
        <f>平台团队!#REF!</f>
        <v>#REF!</v>
      </c>
      <c r="J726" s="56" t="e">
        <f>平台团队!#REF!</f>
        <v>#REF!</v>
      </c>
      <c r="K726" s="56" t="e">
        <f>平台团队!#REF!</f>
        <v>#REF!</v>
      </c>
      <c r="L726" s="56" t="e">
        <f>平台团队!#REF!</f>
        <v>#REF!</v>
      </c>
      <c r="M726" s="76" t="e">
        <f>平台团队!#REF!</f>
        <v>#REF!</v>
      </c>
      <c r="N726" s="72" t="e">
        <f>平台团队!#REF!</f>
        <v>#REF!</v>
      </c>
      <c r="O726" s="56" t="e">
        <f>平台团队!#REF!</f>
        <v>#REF!</v>
      </c>
      <c r="P726" s="72" t="e">
        <f>VLOOKUP(B726,[3]Sheet1!$A$3:$C$68,2,FALSE)</f>
        <v>#REF!</v>
      </c>
      <c r="Q726" s="72" t="e">
        <f>VLOOKUP(B726,[3]Sheet1!$A$3:$C$68,3,FALSE)</f>
        <v>#REF!</v>
      </c>
      <c r="R726" s="56" t="e">
        <f>平台团队!#REF!</f>
        <v>#REF!</v>
      </c>
      <c r="S726" s="70"/>
      <c r="T726" s="56">
        <v>2015</v>
      </c>
    </row>
    <row r="727" spans="1:20">
      <c r="A727" s="77" t="e">
        <f>平台团队!#REF!</f>
        <v>#REF!</v>
      </c>
      <c r="B727" s="75" t="e">
        <f>平台团队!#REF!</f>
        <v>#REF!</v>
      </c>
      <c r="C727" s="56" t="e">
        <f>平台团队!#REF!</f>
        <v>#REF!</v>
      </c>
      <c r="D727" s="56" t="e">
        <f>平台团队!#REF!</f>
        <v>#REF!</v>
      </c>
      <c r="E727" s="78" t="e">
        <f t="shared" si="22"/>
        <v>#REF!</v>
      </c>
      <c r="F727" s="56" t="e">
        <f>平台团队!#REF!</f>
        <v>#REF!</v>
      </c>
      <c r="G727" s="78" t="e">
        <f t="shared" si="23"/>
        <v>#REF!</v>
      </c>
      <c r="H727" s="56" t="e">
        <f>平台团队!#REF!</f>
        <v>#REF!</v>
      </c>
      <c r="I727" s="56" t="e">
        <f>平台团队!#REF!</f>
        <v>#REF!</v>
      </c>
      <c r="J727" s="56" t="e">
        <f>平台团队!#REF!</f>
        <v>#REF!</v>
      </c>
      <c r="K727" s="56" t="e">
        <f>平台团队!#REF!</f>
        <v>#REF!</v>
      </c>
      <c r="L727" s="56" t="e">
        <f>平台团队!#REF!</f>
        <v>#REF!</v>
      </c>
      <c r="M727" s="76" t="e">
        <f>平台团队!#REF!</f>
        <v>#REF!</v>
      </c>
      <c r="N727" s="72" t="e">
        <f>平台团队!#REF!</f>
        <v>#REF!</v>
      </c>
      <c r="O727" s="56" t="e">
        <f>平台团队!#REF!</f>
        <v>#REF!</v>
      </c>
      <c r="P727" s="72" t="e">
        <f>VLOOKUP(B727,[3]Sheet1!$A$3:$C$68,2,FALSE)</f>
        <v>#REF!</v>
      </c>
      <c r="Q727" s="72" t="e">
        <f>VLOOKUP(B727,[3]Sheet1!$A$3:$C$68,3,FALSE)</f>
        <v>#REF!</v>
      </c>
      <c r="R727" s="56" t="e">
        <f>平台团队!#REF!</f>
        <v>#REF!</v>
      </c>
      <c r="S727" s="70"/>
      <c r="T727" s="56">
        <v>2015</v>
      </c>
    </row>
    <row r="728" spans="1:20">
      <c r="A728" s="77" t="e">
        <f>平台团队!#REF!</f>
        <v>#REF!</v>
      </c>
      <c r="B728" s="75" t="e">
        <f>平台团队!#REF!</f>
        <v>#REF!</v>
      </c>
      <c r="C728" s="56" t="e">
        <f>平台团队!#REF!</f>
        <v>#REF!</v>
      </c>
      <c r="D728" s="56" t="e">
        <f>平台团队!#REF!</f>
        <v>#REF!</v>
      </c>
      <c r="E728" s="78" t="e">
        <f t="shared" si="22"/>
        <v>#REF!</v>
      </c>
      <c r="F728" s="56" t="e">
        <f>平台团队!#REF!</f>
        <v>#REF!</v>
      </c>
      <c r="G728" s="78" t="e">
        <f t="shared" si="23"/>
        <v>#REF!</v>
      </c>
      <c r="H728" s="56" t="e">
        <f>平台团队!#REF!</f>
        <v>#REF!</v>
      </c>
      <c r="I728" s="56" t="e">
        <f>平台团队!#REF!</f>
        <v>#REF!</v>
      </c>
      <c r="J728" s="56" t="e">
        <f>平台团队!#REF!</f>
        <v>#REF!</v>
      </c>
      <c r="K728" s="56" t="e">
        <f>平台团队!#REF!</f>
        <v>#REF!</v>
      </c>
      <c r="L728" s="56" t="e">
        <f>平台团队!#REF!</f>
        <v>#REF!</v>
      </c>
      <c r="M728" s="76" t="e">
        <f>平台团队!#REF!</f>
        <v>#REF!</v>
      </c>
      <c r="N728" s="72" t="e">
        <f>平台团队!#REF!</f>
        <v>#REF!</v>
      </c>
      <c r="O728" s="56" t="e">
        <f>平台团队!#REF!</f>
        <v>#REF!</v>
      </c>
      <c r="P728" s="72" t="e">
        <f>VLOOKUP(B728,[3]Sheet1!$A$3:$C$68,2,FALSE)</f>
        <v>#REF!</v>
      </c>
      <c r="Q728" s="72" t="e">
        <f>VLOOKUP(B728,[3]Sheet1!$A$3:$C$68,3,FALSE)</f>
        <v>#REF!</v>
      </c>
      <c r="R728" s="56" t="e">
        <f>平台团队!#REF!</f>
        <v>#REF!</v>
      </c>
      <c r="S728" s="70"/>
      <c r="T728" s="56">
        <v>2015</v>
      </c>
    </row>
    <row r="729" spans="1:20">
      <c r="A729" s="77" t="e">
        <f>平台团队!#REF!</f>
        <v>#REF!</v>
      </c>
      <c r="B729" s="75" t="e">
        <f>平台团队!#REF!</f>
        <v>#REF!</v>
      </c>
      <c r="C729" s="56" t="e">
        <f>平台团队!#REF!</f>
        <v>#REF!</v>
      </c>
      <c r="D729" s="56" t="e">
        <f>平台团队!#REF!</f>
        <v>#REF!</v>
      </c>
      <c r="E729" s="78" t="e">
        <f t="shared" si="22"/>
        <v>#REF!</v>
      </c>
      <c r="F729" s="56" t="e">
        <f>平台团队!#REF!</f>
        <v>#REF!</v>
      </c>
      <c r="G729" s="78" t="e">
        <f t="shared" si="23"/>
        <v>#REF!</v>
      </c>
      <c r="H729" s="56" t="e">
        <f>平台团队!#REF!</f>
        <v>#REF!</v>
      </c>
      <c r="I729" s="56" t="e">
        <f>平台团队!#REF!</f>
        <v>#REF!</v>
      </c>
      <c r="J729" s="56" t="e">
        <f>平台团队!#REF!</f>
        <v>#REF!</v>
      </c>
      <c r="K729" s="56" t="e">
        <f>平台团队!#REF!</f>
        <v>#REF!</v>
      </c>
      <c r="L729" s="56" t="e">
        <f>平台团队!#REF!</f>
        <v>#REF!</v>
      </c>
      <c r="M729" s="76" t="e">
        <f>平台团队!#REF!</f>
        <v>#REF!</v>
      </c>
      <c r="N729" s="72" t="e">
        <f>平台团队!#REF!</f>
        <v>#REF!</v>
      </c>
      <c r="O729" s="56" t="e">
        <f>平台团队!#REF!</f>
        <v>#REF!</v>
      </c>
      <c r="P729" s="72" t="e">
        <f>VLOOKUP(B729,[3]Sheet1!$A$3:$C$68,2,FALSE)</f>
        <v>#REF!</v>
      </c>
      <c r="Q729" s="72" t="e">
        <f>VLOOKUP(B729,[3]Sheet1!$A$3:$C$68,3,FALSE)</f>
        <v>#REF!</v>
      </c>
      <c r="R729" s="56" t="e">
        <f>平台团队!#REF!</f>
        <v>#REF!</v>
      </c>
      <c r="S729" s="70"/>
      <c r="T729" s="56">
        <v>2015</v>
      </c>
    </row>
    <row r="730" spans="1:20">
      <c r="A730" s="77" t="e">
        <f>平台团队!#REF!</f>
        <v>#REF!</v>
      </c>
      <c r="B730" s="75" t="e">
        <f>平台团队!#REF!</f>
        <v>#REF!</v>
      </c>
      <c r="C730" s="56" t="e">
        <f>平台团队!#REF!</f>
        <v>#REF!</v>
      </c>
      <c r="D730" s="56" t="e">
        <f>平台团队!#REF!</f>
        <v>#REF!</v>
      </c>
      <c r="E730" s="78" t="e">
        <f t="shared" si="22"/>
        <v>#REF!</v>
      </c>
      <c r="F730" s="56" t="e">
        <f>平台团队!#REF!</f>
        <v>#REF!</v>
      </c>
      <c r="G730" s="78" t="e">
        <f t="shared" si="23"/>
        <v>#REF!</v>
      </c>
      <c r="H730" s="56" t="e">
        <f>平台团队!#REF!</f>
        <v>#REF!</v>
      </c>
      <c r="I730" s="56" t="e">
        <f>平台团队!#REF!</f>
        <v>#REF!</v>
      </c>
      <c r="J730" s="56" t="e">
        <f>平台团队!#REF!</f>
        <v>#REF!</v>
      </c>
      <c r="K730" s="56" t="e">
        <f>平台团队!#REF!</f>
        <v>#REF!</v>
      </c>
      <c r="L730" s="56" t="e">
        <f>平台团队!#REF!</f>
        <v>#REF!</v>
      </c>
      <c r="M730" s="76" t="e">
        <f>平台团队!#REF!</f>
        <v>#REF!</v>
      </c>
      <c r="N730" s="72" t="e">
        <f>平台团队!#REF!</f>
        <v>#REF!</v>
      </c>
      <c r="O730" s="56" t="e">
        <f>平台团队!#REF!</f>
        <v>#REF!</v>
      </c>
      <c r="P730" s="72" t="e">
        <f>VLOOKUP(B730,[3]Sheet1!$A$3:$C$68,2,FALSE)</f>
        <v>#REF!</v>
      </c>
      <c r="Q730" s="72" t="e">
        <f>VLOOKUP(B730,[3]Sheet1!$A$3:$C$68,3,FALSE)</f>
        <v>#REF!</v>
      </c>
      <c r="R730" s="56" t="e">
        <f>平台团队!#REF!</f>
        <v>#REF!</v>
      </c>
      <c r="S730" s="70"/>
      <c r="T730" s="56">
        <v>2015</v>
      </c>
    </row>
    <row r="731" spans="1:20">
      <c r="A731" s="77" t="e">
        <f>平台团队!#REF!</f>
        <v>#REF!</v>
      </c>
      <c r="B731" s="75" t="e">
        <f>平台团队!#REF!</f>
        <v>#REF!</v>
      </c>
      <c r="C731" s="56" t="e">
        <f>平台团队!#REF!</f>
        <v>#REF!</v>
      </c>
      <c r="D731" s="56" t="e">
        <f>平台团队!#REF!</f>
        <v>#REF!</v>
      </c>
      <c r="E731" s="78" t="e">
        <f t="shared" si="22"/>
        <v>#REF!</v>
      </c>
      <c r="F731" s="56" t="e">
        <f>平台团队!#REF!</f>
        <v>#REF!</v>
      </c>
      <c r="G731" s="78" t="e">
        <f t="shared" si="23"/>
        <v>#REF!</v>
      </c>
      <c r="H731" s="56" t="e">
        <f>平台团队!#REF!</f>
        <v>#REF!</v>
      </c>
      <c r="I731" s="56" t="e">
        <f>平台团队!#REF!</f>
        <v>#REF!</v>
      </c>
      <c r="J731" s="56" t="e">
        <f>平台团队!#REF!</f>
        <v>#REF!</v>
      </c>
      <c r="K731" s="56" t="e">
        <f>平台团队!#REF!</f>
        <v>#REF!</v>
      </c>
      <c r="L731" s="56" t="e">
        <f>平台团队!#REF!</f>
        <v>#REF!</v>
      </c>
      <c r="M731" s="76" t="e">
        <f>平台团队!#REF!</f>
        <v>#REF!</v>
      </c>
      <c r="N731" s="72" t="e">
        <f>平台团队!#REF!</f>
        <v>#REF!</v>
      </c>
      <c r="O731" s="56" t="e">
        <f>平台团队!#REF!</f>
        <v>#REF!</v>
      </c>
      <c r="P731" s="72" t="e">
        <f>VLOOKUP(B731,[3]Sheet1!$A$3:$C$68,2,FALSE)</f>
        <v>#REF!</v>
      </c>
      <c r="Q731" s="72" t="e">
        <f>VLOOKUP(B731,[3]Sheet1!$A$3:$C$68,3,FALSE)</f>
        <v>#REF!</v>
      </c>
      <c r="R731" s="56" t="e">
        <f>平台团队!#REF!</f>
        <v>#REF!</v>
      </c>
      <c r="S731" s="70"/>
      <c r="T731" s="56">
        <v>2015</v>
      </c>
    </row>
    <row r="732" spans="1:20">
      <c r="A732" s="77" t="e">
        <f>平台团队!#REF!</f>
        <v>#REF!</v>
      </c>
      <c r="B732" s="75" t="e">
        <f>平台团队!#REF!</f>
        <v>#REF!</v>
      </c>
      <c r="C732" s="56" t="e">
        <f>平台团队!#REF!</f>
        <v>#REF!</v>
      </c>
      <c r="D732" s="56" t="e">
        <f>平台团队!#REF!</f>
        <v>#REF!</v>
      </c>
      <c r="E732" s="78" t="e">
        <f t="shared" si="22"/>
        <v>#REF!</v>
      </c>
      <c r="F732" s="56" t="e">
        <f>平台团队!#REF!</f>
        <v>#REF!</v>
      </c>
      <c r="G732" s="78" t="e">
        <f t="shared" si="23"/>
        <v>#REF!</v>
      </c>
      <c r="H732" s="56" t="e">
        <f>平台团队!#REF!</f>
        <v>#REF!</v>
      </c>
      <c r="I732" s="56" t="e">
        <f>平台团队!#REF!</f>
        <v>#REF!</v>
      </c>
      <c r="J732" s="56" t="e">
        <f>平台团队!#REF!</f>
        <v>#REF!</v>
      </c>
      <c r="K732" s="56" t="e">
        <f>平台团队!#REF!</f>
        <v>#REF!</v>
      </c>
      <c r="L732" s="56" t="e">
        <f>平台团队!#REF!</f>
        <v>#REF!</v>
      </c>
      <c r="M732" s="76" t="e">
        <f>平台团队!#REF!</f>
        <v>#REF!</v>
      </c>
      <c r="N732" s="72" t="e">
        <f>平台团队!#REF!</f>
        <v>#REF!</v>
      </c>
      <c r="O732" s="56" t="e">
        <f>平台团队!#REF!</f>
        <v>#REF!</v>
      </c>
      <c r="P732" s="72" t="e">
        <f>VLOOKUP(B732,[3]Sheet1!$A$3:$C$68,2,FALSE)</f>
        <v>#REF!</v>
      </c>
      <c r="Q732" s="72" t="e">
        <f>VLOOKUP(B732,[3]Sheet1!$A$3:$C$68,3,FALSE)</f>
        <v>#REF!</v>
      </c>
      <c r="R732" s="56" t="e">
        <f>平台团队!#REF!</f>
        <v>#REF!</v>
      </c>
      <c r="S732" s="70"/>
      <c r="T732" s="56">
        <v>2015</v>
      </c>
    </row>
    <row r="733" spans="1:20">
      <c r="A733" s="77" t="e">
        <f>平台团队!#REF!</f>
        <v>#REF!</v>
      </c>
      <c r="B733" s="75" t="e">
        <f>平台团队!#REF!</f>
        <v>#REF!</v>
      </c>
      <c r="C733" s="56" t="e">
        <f>平台团队!#REF!</f>
        <v>#REF!</v>
      </c>
      <c r="D733" s="56" t="e">
        <f>平台团队!#REF!</f>
        <v>#REF!</v>
      </c>
      <c r="E733" s="78" t="e">
        <f t="shared" si="22"/>
        <v>#REF!</v>
      </c>
      <c r="F733" s="56" t="e">
        <f>平台团队!#REF!</f>
        <v>#REF!</v>
      </c>
      <c r="G733" s="78" t="e">
        <f t="shared" si="23"/>
        <v>#REF!</v>
      </c>
      <c r="H733" s="56" t="e">
        <f>平台团队!#REF!</f>
        <v>#REF!</v>
      </c>
      <c r="I733" s="56" t="e">
        <f>平台团队!#REF!</f>
        <v>#REF!</v>
      </c>
      <c r="J733" s="56" t="e">
        <f>平台团队!#REF!</f>
        <v>#REF!</v>
      </c>
      <c r="K733" s="56" t="e">
        <f>平台团队!#REF!</f>
        <v>#REF!</v>
      </c>
      <c r="L733" s="56" t="e">
        <f>平台团队!#REF!</f>
        <v>#REF!</v>
      </c>
      <c r="M733" s="76" t="e">
        <f>平台团队!#REF!</f>
        <v>#REF!</v>
      </c>
      <c r="N733" s="72" t="e">
        <f>平台团队!#REF!</f>
        <v>#REF!</v>
      </c>
      <c r="O733" s="56" t="e">
        <f>平台团队!#REF!</f>
        <v>#REF!</v>
      </c>
      <c r="P733" s="72" t="e">
        <f>VLOOKUP(B733,[3]Sheet1!$A$3:$C$68,2,FALSE)</f>
        <v>#REF!</v>
      </c>
      <c r="Q733" s="72" t="e">
        <f>VLOOKUP(B733,[3]Sheet1!$A$3:$C$68,3,FALSE)</f>
        <v>#REF!</v>
      </c>
      <c r="R733" s="56" t="e">
        <f>平台团队!#REF!</f>
        <v>#REF!</v>
      </c>
      <c r="S733" s="70"/>
      <c r="T733" s="56">
        <v>2015</v>
      </c>
    </row>
    <row r="734" spans="1:20">
      <c r="A734" s="77" t="e">
        <f>平台团队!#REF!</f>
        <v>#REF!</v>
      </c>
      <c r="B734" s="75" t="e">
        <f>平台团队!#REF!</f>
        <v>#REF!</v>
      </c>
      <c r="C734" s="56" t="e">
        <f>平台团队!#REF!</f>
        <v>#REF!</v>
      </c>
      <c r="D734" s="56" t="e">
        <f>平台团队!#REF!</f>
        <v>#REF!</v>
      </c>
      <c r="E734" s="78" t="e">
        <f t="shared" si="22"/>
        <v>#REF!</v>
      </c>
      <c r="F734" s="56" t="e">
        <f>平台团队!#REF!</f>
        <v>#REF!</v>
      </c>
      <c r="G734" s="78" t="e">
        <f t="shared" si="23"/>
        <v>#REF!</v>
      </c>
      <c r="H734" s="56" t="e">
        <f>平台团队!#REF!</f>
        <v>#REF!</v>
      </c>
      <c r="I734" s="56" t="e">
        <f>平台团队!#REF!</f>
        <v>#REF!</v>
      </c>
      <c r="J734" s="56" t="e">
        <f>平台团队!#REF!</f>
        <v>#REF!</v>
      </c>
      <c r="K734" s="56" t="e">
        <f>平台团队!#REF!</f>
        <v>#REF!</v>
      </c>
      <c r="L734" s="56" t="e">
        <f>平台团队!#REF!</f>
        <v>#REF!</v>
      </c>
      <c r="M734" s="76" t="e">
        <f>平台团队!#REF!</f>
        <v>#REF!</v>
      </c>
      <c r="N734" s="72" t="e">
        <f>平台团队!#REF!</f>
        <v>#REF!</v>
      </c>
      <c r="O734" s="56" t="e">
        <f>平台团队!#REF!</f>
        <v>#REF!</v>
      </c>
      <c r="P734" s="72" t="e">
        <f>VLOOKUP(B734,[3]Sheet1!$A$3:$C$68,2,FALSE)</f>
        <v>#REF!</v>
      </c>
      <c r="Q734" s="72" t="e">
        <f>VLOOKUP(B734,[3]Sheet1!$A$3:$C$68,3,FALSE)</f>
        <v>#REF!</v>
      </c>
      <c r="R734" s="56" t="e">
        <f>平台团队!#REF!</f>
        <v>#REF!</v>
      </c>
      <c r="S734" s="70"/>
      <c r="T734" s="56">
        <v>2015</v>
      </c>
    </row>
    <row r="735" spans="1:20">
      <c r="A735" s="77" t="e">
        <f>平台团队!#REF!</f>
        <v>#REF!</v>
      </c>
      <c r="B735" s="75" t="e">
        <f>平台团队!#REF!</f>
        <v>#REF!</v>
      </c>
      <c r="C735" s="56" t="e">
        <f>平台团队!#REF!</f>
        <v>#REF!</v>
      </c>
      <c r="D735" s="56" t="e">
        <f>平台团队!#REF!</f>
        <v>#REF!</v>
      </c>
      <c r="E735" s="78" t="e">
        <f t="shared" si="22"/>
        <v>#REF!</v>
      </c>
      <c r="F735" s="56" t="e">
        <f>平台团队!#REF!</f>
        <v>#REF!</v>
      </c>
      <c r="G735" s="78" t="e">
        <f t="shared" si="23"/>
        <v>#REF!</v>
      </c>
      <c r="H735" s="56" t="e">
        <f>平台团队!#REF!</f>
        <v>#REF!</v>
      </c>
      <c r="I735" s="56" t="e">
        <f>平台团队!#REF!</f>
        <v>#REF!</v>
      </c>
      <c r="J735" s="56" t="e">
        <f>平台团队!#REF!</f>
        <v>#REF!</v>
      </c>
      <c r="K735" s="56" t="e">
        <f>平台团队!#REF!</f>
        <v>#REF!</v>
      </c>
      <c r="L735" s="56" t="e">
        <f>平台团队!#REF!</f>
        <v>#REF!</v>
      </c>
      <c r="M735" s="76" t="e">
        <f>平台团队!#REF!</f>
        <v>#REF!</v>
      </c>
      <c r="N735" s="72" t="e">
        <f>平台团队!#REF!</f>
        <v>#REF!</v>
      </c>
      <c r="O735" s="56" t="e">
        <f>平台团队!#REF!</f>
        <v>#REF!</v>
      </c>
      <c r="P735" s="72" t="e">
        <f>VLOOKUP(B735,[3]Sheet1!$A$3:$C$68,2,FALSE)</f>
        <v>#REF!</v>
      </c>
      <c r="Q735" s="72" t="e">
        <f>VLOOKUP(B735,[3]Sheet1!$A$3:$C$68,3,FALSE)</f>
        <v>#REF!</v>
      </c>
      <c r="R735" s="56" t="e">
        <f>平台团队!#REF!</f>
        <v>#REF!</v>
      </c>
      <c r="S735" s="70"/>
      <c r="T735" s="56">
        <v>2015</v>
      </c>
    </row>
    <row r="736" spans="1:20">
      <c r="A736" s="77" t="e">
        <f>平台团队!#REF!</f>
        <v>#REF!</v>
      </c>
      <c r="B736" s="75" t="e">
        <f>平台团队!#REF!</f>
        <v>#REF!</v>
      </c>
      <c r="C736" s="56" t="e">
        <f>平台团队!#REF!</f>
        <v>#REF!</v>
      </c>
      <c r="D736" s="56" t="e">
        <f>平台团队!#REF!</f>
        <v>#REF!</v>
      </c>
      <c r="E736" s="78" t="e">
        <f t="shared" si="22"/>
        <v>#REF!</v>
      </c>
      <c r="F736" s="56" t="e">
        <f>平台团队!#REF!</f>
        <v>#REF!</v>
      </c>
      <c r="G736" s="78" t="e">
        <f t="shared" si="23"/>
        <v>#REF!</v>
      </c>
      <c r="H736" s="56" t="e">
        <f>平台团队!#REF!</f>
        <v>#REF!</v>
      </c>
      <c r="I736" s="56" t="e">
        <f>平台团队!#REF!</f>
        <v>#REF!</v>
      </c>
      <c r="J736" s="56" t="e">
        <f>平台团队!#REF!</f>
        <v>#REF!</v>
      </c>
      <c r="K736" s="56" t="e">
        <f>平台团队!#REF!</f>
        <v>#REF!</v>
      </c>
      <c r="L736" s="56" t="e">
        <f>平台团队!#REF!</f>
        <v>#REF!</v>
      </c>
      <c r="M736" s="76" t="e">
        <f>平台团队!#REF!</f>
        <v>#REF!</v>
      </c>
      <c r="N736" s="72" t="e">
        <f>平台团队!#REF!</f>
        <v>#REF!</v>
      </c>
      <c r="O736" s="56" t="e">
        <f>平台团队!#REF!</f>
        <v>#REF!</v>
      </c>
      <c r="P736" s="72" t="e">
        <f>VLOOKUP(B736,[3]Sheet1!$A$3:$C$68,2,FALSE)</f>
        <v>#REF!</v>
      </c>
      <c r="Q736" s="72" t="e">
        <f>VLOOKUP(B736,[3]Sheet1!$A$3:$C$68,3,FALSE)</f>
        <v>#REF!</v>
      </c>
      <c r="R736" s="56" t="e">
        <f>平台团队!#REF!</f>
        <v>#REF!</v>
      </c>
      <c r="S736" s="70"/>
      <c r="T736" s="56">
        <v>2015</v>
      </c>
    </row>
    <row r="737" spans="1:20">
      <c r="A737" s="77" t="e">
        <f>平台团队!#REF!</f>
        <v>#REF!</v>
      </c>
      <c r="B737" s="75" t="e">
        <f>平台团队!#REF!</f>
        <v>#REF!</v>
      </c>
      <c r="C737" s="56" t="e">
        <f>平台团队!#REF!</f>
        <v>#REF!</v>
      </c>
      <c r="D737" s="56" t="e">
        <f>平台团队!#REF!</f>
        <v>#REF!</v>
      </c>
      <c r="E737" s="78" t="e">
        <f t="shared" si="22"/>
        <v>#REF!</v>
      </c>
      <c r="F737" s="56" t="e">
        <f>平台团队!#REF!</f>
        <v>#REF!</v>
      </c>
      <c r="G737" s="78" t="e">
        <f t="shared" si="23"/>
        <v>#REF!</v>
      </c>
      <c r="H737" s="56" t="e">
        <f>平台团队!#REF!</f>
        <v>#REF!</v>
      </c>
      <c r="I737" s="56" t="e">
        <f>平台团队!#REF!</f>
        <v>#REF!</v>
      </c>
      <c r="J737" s="56" t="e">
        <f>平台团队!#REF!</f>
        <v>#REF!</v>
      </c>
      <c r="K737" s="56" t="e">
        <f>平台团队!#REF!</f>
        <v>#REF!</v>
      </c>
      <c r="L737" s="56" t="e">
        <f>平台团队!#REF!</f>
        <v>#REF!</v>
      </c>
      <c r="M737" s="76" t="e">
        <f>平台团队!#REF!</f>
        <v>#REF!</v>
      </c>
      <c r="N737" s="72" t="e">
        <f>平台团队!#REF!</f>
        <v>#REF!</v>
      </c>
      <c r="O737" s="56" t="e">
        <f>平台团队!#REF!</f>
        <v>#REF!</v>
      </c>
      <c r="P737" s="72" t="e">
        <f>VLOOKUP(B737,[3]Sheet1!$A$3:$C$68,2,FALSE)</f>
        <v>#REF!</v>
      </c>
      <c r="Q737" s="72" t="e">
        <f>VLOOKUP(B737,[3]Sheet1!$A$3:$C$68,3,FALSE)</f>
        <v>#REF!</v>
      </c>
      <c r="R737" s="56" t="e">
        <f>平台团队!#REF!</f>
        <v>#REF!</v>
      </c>
      <c r="S737" s="70"/>
      <c r="T737" s="56">
        <v>2015</v>
      </c>
    </row>
    <row r="738" spans="1:20">
      <c r="A738" s="77" t="e">
        <f>平台团队!#REF!</f>
        <v>#REF!</v>
      </c>
      <c r="B738" s="75" t="e">
        <f>平台团队!#REF!</f>
        <v>#REF!</v>
      </c>
      <c r="C738" s="56" t="e">
        <f>平台团队!#REF!</f>
        <v>#REF!</v>
      </c>
      <c r="D738" s="56" t="e">
        <f>平台团队!#REF!</f>
        <v>#REF!</v>
      </c>
      <c r="E738" s="78" t="e">
        <f t="shared" si="22"/>
        <v>#REF!</v>
      </c>
      <c r="F738" s="56" t="e">
        <f>平台团队!#REF!</f>
        <v>#REF!</v>
      </c>
      <c r="G738" s="78" t="e">
        <f t="shared" si="23"/>
        <v>#REF!</v>
      </c>
      <c r="H738" s="56" t="e">
        <f>平台团队!#REF!</f>
        <v>#REF!</v>
      </c>
      <c r="I738" s="56" t="e">
        <f>平台团队!#REF!</f>
        <v>#REF!</v>
      </c>
      <c r="J738" s="56" t="e">
        <f>平台团队!#REF!</f>
        <v>#REF!</v>
      </c>
      <c r="K738" s="56" t="e">
        <f>平台团队!#REF!</f>
        <v>#REF!</v>
      </c>
      <c r="L738" s="56" t="e">
        <f>平台团队!#REF!</f>
        <v>#REF!</v>
      </c>
      <c r="M738" s="76" t="e">
        <f>平台团队!#REF!</f>
        <v>#REF!</v>
      </c>
      <c r="N738" s="72" t="e">
        <f>平台团队!#REF!</f>
        <v>#REF!</v>
      </c>
      <c r="O738" s="56" t="e">
        <f>平台团队!#REF!</f>
        <v>#REF!</v>
      </c>
      <c r="P738" s="72" t="e">
        <f>VLOOKUP(B738,[3]Sheet1!$A$3:$C$68,2,FALSE)</f>
        <v>#REF!</v>
      </c>
      <c r="Q738" s="72" t="e">
        <f>VLOOKUP(B738,[3]Sheet1!$A$3:$C$68,3,FALSE)</f>
        <v>#REF!</v>
      </c>
      <c r="R738" s="56" t="e">
        <f>平台团队!#REF!</f>
        <v>#REF!</v>
      </c>
      <c r="S738" s="70"/>
      <c r="T738" s="56">
        <v>2015</v>
      </c>
    </row>
    <row r="739" spans="1:20">
      <c r="A739" s="77" t="e">
        <f>平台团队!#REF!</f>
        <v>#REF!</v>
      </c>
      <c r="B739" s="75" t="e">
        <f>平台团队!#REF!</f>
        <v>#REF!</v>
      </c>
      <c r="C739" s="56" t="e">
        <f>平台团队!#REF!</f>
        <v>#REF!</v>
      </c>
      <c r="D739" s="56" t="e">
        <f>平台团队!#REF!</f>
        <v>#REF!</v>
      </c>
      <c r="E739" s="78" t="e">
        <f t="shared" si="22"/>
        <v>#REF!</v>
      </c>
      <c r="F739" s="56" t="e">
        <f>平台团队!#REF!</f>
        <v>#REF!</v>
      </c>
      <c r="G739" s="78" t="e">
        <f t="shared" si="23"/>
        <v>#REF!</v>
      </c>
      <c r="H739" s="56" t="e">
        <f>平台团队!#REF!</f>
        <v>#REF!</v>
      </c>
      <c r="I739" s="56" t="e">
        <f>平台团队!#REF!</f>
        <v>#REF!</v>
      </c>
      <c r="J739" s="56" t="e">
        <f>平台团队!#REF!</f>
        <v>#REF!</v>
      </c>
      <c r="K739" s="56" t="e">
        <f>平台团队!#REF!</f>
        <v>#REF!</v>
      </c>
      <c r="L739" s="56" t="e">
        <f>平台团队!#REF!</f>
        <v>#REF!</v>
      </c>
      <c r="M739" s="76" t="e">
        <f>平台团队!#REF!</f>
        <v>#REF!</v>
      </c>
      <c r="N739" s="72" t="e">
        <f>平台团队!#REF!</f>
        <v>#REF!</v>
      </c>
      <c r="O739" s="56" t="e">
        <f>平台团队!#REF!</f>
        <v>#REF!</v>
      </c>
      <c r="P739" s="72" t="e">
        <f>VLOOKUP(B739,[3]Sheet1!$A$3:$C$68,2,FALSE)</f>
        <v>#REF!</v>
      </c>
      <c r="Q739" s="72" t="e">
        <f>VLOOKUP(B739,[3]Sheet1!$A$3:$C$68,3,FALSE)</f>
        <v>#REF!</v>
      </c>
      <c r="R739" s="56" t="e">
        <f>平台团队!#REF!</f>
        <v>#REF!</v>
      </c>
      <c r="S739" s="70"/>
      <c r="T739" s="56">
        <v>2015</v>
      </c>
    </row>
    <row r="740" spans="1:20">
      <c r="A740" s="77" t="e">
        <f>平台团队!#REF!</f>
        <v>#REF!</v>
      </c>
      <c r="B740" s="75" t="e">
        <f>平台团队!#REF!</f>
        <v>#REF!</v>
      </c>
      <c r="C740" s="56" t="e">
        <f>平台团队!#REF!</f>
        <v>#REF!</v>
      </c>
      <c r="D740" s="56" t="e">
        <f>平台团队!#REF!</f>
        <v>#REF!</v>
      </c>
      <c r="E740" s="78" t="e">
        <f t="shared" si="22"/>
        <v>#REF!</v>
      </c>
      <c r="F740" s="56" t="e">
        <f>平台团队!#REF!</f>
        <v>#REF!</v>
      </c>
      <c r="G740" s="78" t="e">
        <f t="shared" si="23"/>
        <v>#REF!</v>
      </c>
      <c r="H740" s="56" t="e">
        <f>平台团队!#REF!</f>
        <v>#REF!</v>
      </c>
      <c r="I740" s="56" t="e">
        <f>平台团队!#REF!</f>
        <v>#REF!</v>
      </c>
      <c r="J740" s="56" t="e">
        <f>平台团队!#REF!</f>
        <v>#REF!</v>
      </c>
      <c r="K740" s="56" t="e">
        <f>平台团队!#REF!</f>
        <v>#REF!</v>
      </c>
      <c r="L740" s="56" t="e">
        <f>平台团队!#REF!</f>
        <v>#REF!</v>
      </c>
      <c r="M740" s="76" t="e">
        <f>平台团队!#REF!</f>
        <v>#REF!</v>
      </c>
      <c r="N740" s="72" t="e">
        <f>平台团队!#REF!</f>
        <v>#REF!</v>
      </c>
      <c r="O740" s="56" t="e">
        <f>平台团队!#REF!</f>
        <v>#REF!</v>
      </c>
      <c r="P740" s="72" t="e">
        <f>VLOOKUP(B740,[3]Sheet1!$A$3:$C$68,2,FALSE)</f>
        <v>#REF!</v>
      </c>
      <c r="Q740" s="72" t="e">
        <f>VLOOKUP(B740,[3]Sheet1!$A$3:$C$68,3,FALSE)</f>
        <v>#REF!</v>
      </c>
      <c r="R740" s="56" t="e">
        <f>平台团队!#REF!</f>
        <v>#REF!</v>
      </c>
      <c r="S740" s="70"/>
      <c r="T740" s="56">
        <v>2015</v>
      </c>
    </row>
    <row r="741" spans="1:20">
      <c r="A741" s="77" t="e">
        <f>平台团队!#REF!</f>
        <v>#REF!</v>
      </c>
      <c r="B741" s="75" t="e">
        <f>平台团队!#REF!</f>
        <v>#REF!</v>
      </c>
      <c r="C741" s="56" t="e">
        <f>平台团队!#REF!</f>
        <v>#REF!</v>
      </c>
      <c r="D741" s="56" t="e">
        <f>平台团队!#REF!</f>
        <v>#REF!</v>
      </c>
      <c r="E741" s="78" t="e">
        <f t="shared" si="22"/>
        <v>#REF!</v>
      </c>
      <c r="F741" s="56" t="e">
        <f>平台团队!#REF!</f>
        <v>#REF!</v>
      </c>
      <c r="G741" s="78" t="e">
        <f t="shared" si="23"/>
        <v>#REF!</v>
      </c>
      <c r="H741" s="56" t="e">
        <f>平台团队!#REF!</f>
        <v>#REF!</v>
      </c>
      <c r="I741" s="56" t="e">
        <f>平台团队!#REF!</f>
        <v>#REF!</v>
      </c>
      <c r="J741" s="56" t="e">
        <f>平台团队!#REF!</f>
        <v>#REF!</v>
      </c>
      <c r="K741" s="56" t="e">
        <f>平台团队!#REF!</f>
        <v>#REF!</v>
      </c>
      <c r="L741" s="56" t="e">
        <f>平台团队!#REF!</f>
        <v>#REF!</v>
      </c>
      <c r="M741" s="76" t="e">
        <f>平台团队!#REF!</f>
        <v>#REF!</v>
      </c>
      <c r="N741" s="72" t="e">
        <f>平台团队!#REF!</f>
        <v>#REF!</v>
      </c>
      <c r="O741" s="56" t="e">
        <f>平台团队!#REF!</f>
        <v>#REF!</v>
      </c>
      <c r="P741" s="72" t="e">
        <f>VLOOKUP(B741,[3]Sheet1!$A$3:$C$68,2,FALSE)</f>
        <v>#REF!</v>
      </c>
      <c r="Q741" s="72" t="e">
        <f>VLOOKUP(B741,[3]Sheet1!$A$3:$C$68,3,FALSE)</f>
        <v>#REF!</v>
      </c>
      <c r="R741" s="56" t="e">
        <f>平台团队!#REF!</f>
        <v>#REF!</v>
      </c>
      <c r="S741" s="70"/>
      <c r="T741" s="56">
        <v>2015</v>
      </c>
    </row>
    <row r="742" spans="1:20">
      <c r="A742" s="77" t="e">
        <f>平台团队!#REF!</f>
        <v>#REF!</v>
      </c>
      <c r="B742" s="75" t="e">
        <f>平台团队!#REF!</f>
        <v>#REF!</v>
      </c>
      <c r="C742" s="56" t="e">
        <f>平台团队!#REF!</f>
        <v>#REF!</v>
      </c>
      <c r="D742" s="56" t="e">
        <f>平台团队!#REF!</f>
        <v>#REF!</v>
      </c>
      <c r="E742" s="78" t="e">
        <f t="shared" si="22"/>
        <v>#REF!</v>
      </c>
      <c r="F742" s="56" t="e">
        <f>平台团队!#REF!</f>
        <v>#REF!</v>
      </c>
      <c r="G742" s="78" t="e">
        <f t="shared" si="23"/>
        <v>#REF!</v>
      </c>
      <c r="H742" s="56" t="e">
        <f>平台团队!#REF!</f>
        <v>#REF!</v>
      </c>
      <c r="I742" s="56" t="e">
        <f>平台团队!#REF!</f>
        <v>#REF!</v>
      </c>
      <c r="J742" s="56" t="e">
        <f>平台团队!#REF!</f>
        <v>#REF!</v>
      </c>
      <c r="K742" s="56" t="e">
        <f>平台团队!#REF!</f>
        <v>#REF!</v>
      </c>
      <c r="L742" s="56" t="e">
        <f>平台团队!#REF!</f>
        <v>#REF!</v>
      </c>
      <c r="M742" s="76" t="e">
        <f>平台团队!#REF!</f>
        <v>#REF!</v>
      </c>
      <c r="N742" s="72" t="e">
        <f>平台团队!#REF!</f>
        <v>#REF!</v>
      </c>
      <c r="O742" s="56" t="e">
        <f>平台团队!#REF!</f>
        <v>#REF!</v>
      </c>
      <c r="P742" s="72" t="e">
        <f>VLOOKUP(B742,[3]Sheet1!$A$3:$C$68,2,FALSE)</f>
        <v>#REF!</v>
      </c>
      <c r="Q742" s="72" t="e">
        <f>VLOOKUP(B742,[3]Sheet1!$A$3:$C$68,3,FALSE)</f>
        <v>#REF!</v>
      </c>
      <c r="R742" s="56" t="e">
        <f>平台团队!#REF!</f>
        <v>#REF!</v>
      </c>
      <c r="S742" s="70"/>
      <c r="T742" s="56">
        <v>2015</v>
      </c>
    </row>
    <row r="743" spans="1:20">
      <c r="A743" s="77" t="e">
        <f>平台团队!#REF!</f>
        <v>#REF!</v>
      </c>
      <c r="B743" s="75" t="e">
        <f>平台团队!#REF!</f>
        <v>#REF!</v>
      </c>
      <c r="C743" s="56" t="e">
        <f>平台团队!#REF!</f>
        <v>#REF!</v>
      </c>
      <c r="D743" s="56" t="e">
        <f>平台团队!#REF!</f>
        <v>#REF!</v>
      </c>
      <c r="E743" s="78" t="e">
        <f t="shared" si="22"/>
        <v>#REF!</v>
      </c>
      <c r="F743" s="56" t="e">
        <f>平台团队!#REF!</f>
        <v>#REF!</v>
      </c>
      <c r="G743" s="78" t="e">
        <f t="shared" si="23"/>
        <v>#REF!</v>
      </c>
      <c r="H743" s="56" t="e">
        <f>平台团队!#REF!</f>
        <v>#REF!</v>
      </c>
      <c r="I743" s="56" t="e">
        <f>平台团队!#REF!</f>
        <v>#REF!</v>
      </c>
      <c r="J743" s="56" t="e">
        <f>平台团队!#REF!</f>
        <v>#REF!</v>
      </c>
      <c r="K743" s="56" t="e">
        <f>平台团队!#REF!</f>
        <v>#REF!</v>
      </c>
      <c r="L743" s="56" t="e">
        <f>平台团队!#REF!</f>
        <v>#REF!</v>
      </c>
      <c r="M743" s="76" t="e">
        <f>平台团队!#REF!</f>
        <v>#REF!</v>
      </c>
      <c r="N743" s="72" t="e">
        <f>平台团队!#REF!</f>
        <v>#REF!</v>
      </c>
      <c r="O743" s="56" t="e">
        <f>平台团队!#REF!</f>
        <v>#REF!</v>
      </c>
      <c r="P743" s="72" t="e">
        <f>VLOOKUP(B743,[3]Sheet1!$A$3:$C$68,2,FALSE)</f>
        <v>#REF!</v>
      </c>
      <c r="Q743" s="72" t="e">
        <f>VLOOKUP(B743,[3]Sheet1!$A$3:$C$68,3,FALSE)</f>
        <v>#REF!</v>
      </c>
      <c r="R743" s="56" t="e">
        <f>平台团队!#REF!</f>
        <v>#REF!</v>
      </c>
      <c r="S743" s="70"/>
      <c r="T743" s="56">
        <v>2015</v>
      </c>
    </row>
    <row r="744" spans="1:20">
      <c r="A744" s="77" t="e">
        <f>平台团队!#REF!</f>
        <v>#REF!</v>
      </c>
      <c r="B744" s="75" t="e">
        <f>平台团队!#REF!</f>
        <v>#REF!</v>
      </c>
      <c r="C744" s="56" t="e">
        <f>平台团队!#REF!</f>
        <v>#REF!</v>
      </c>
      <c r="D744" s="56" t="e">
        <f>平台团队!#REF!</f>
        <v>#REF!</v>
      </c>
      <c r="E744" s="78" t="e">
        <f t="shared" si="22"/>
        <v>#REF!</v>
      </c>
      <c r="F744" s="56" t="e">
        <f>平台团队!#REF!</f>
        <v>#REF!</v>
      </c>
      <c r="G744" s="78" t="e">
        <f t="shared" si="23"/>
        <v>#REF!</v>
      </c>
      <c r="H744" s="56" t="e">
        <f>平台团队!#REF!</f>
        <v>#REF!</v>
      </c>
      <c r="I744" s="56" t="e">
        <f>平台团队!#REF!</f>
        <v>#REF!</v>
      </c>
      <c r="J744" s="56" t="e">
        <f>平台团队!#REF!</f>
        <v>#REF!</v>
      </c>
      <c r="K744" s="56" t="e">
        <f>平台团队!#REF!</f>
        <v>#REF!</v>
      </c>
      <c r="L744" s="56" t="e">
        <f>平台团队!#REF!</f>
        <v>#REF!</v>
      </c>
      <c r="M744" s="76" t="e">
        <f>平台团队!#REF!</f>
        <v>#REF!</v>
      </c>
      <c r="N744" s="72" t="e">
        <f>平台团队!#REF!</f>
        <v>#REF!</v>
      </c>
      <c r="O744" s="56" t="e">
        <f>平台团队!#REF!</f>
        <v>#REF!</v>
      </c>
      <c r="P744" s="72" t="e">
        <f>VLOOKUP(B744,[3]Sheet1!$A$3:$C$68,2,FALSE)</f>
        <v>#REF!</v>
      </c>
      <c r="Q744" s="72" t="e">
        <f>VLOOKUP(B744,[3]Sheet1!$A$3:$C$68,3,FALSE)</f>
        <v>#REF!</v>
      </c>
      <c r="R744" s="56" t="e">
        <f>平台团队!#REF!</f>
        <v>#REF!</v>
      </c>
      <c r="S744" s="70"/>
      <c r="T744" s="56">
        <v>2015</v>
      </c>
    </row>
    <row r="745" spans="1:20">
      <c r="A745" s="77" t="e">
        <f>平台团队!#REF!</f>
        <v>#REF!</v>
      </c>
      <c r="B745" s="75" t="e">
        <f>平台团队!#REF!</f>
        <v>#REF!</v>
      </c>
      <c r="C745" s="56" t="e">
        <f>平台团队!#REF!</f>
        <v>#REF!</v>
      </c>
      <c r="D745" s="56" t="e">
        <f>平台团队!#REF!</f>
        <v>#REF!</v>
      </c>
      <c r="E745" s="78" t="e">
        <f t="shared" si="22"/>
        <v>#REF!</v>
      </c>
      <c r="F745" s="56" t="e">
        <f>平台团队!#REF!</f>
        <v>#REF!</v>
      </c>
      <c r="G745" s="78" t="e">
        <f t="shared" si="23"/>
        <v>#REF!</v>
      </c>
      <c r="H745" s="56" t="e">
        <f>平台团队!#REF!</f>
        <v>#REF!</v>
      </c>
      <c r="I745" s="56" t="e">
        <f>平台团队!#REF!</f>
        <v>#REF!</v>
      </c>
      <c r="J745" s="56" t="e">
        <f>平台团队!#REF!</f>
        <v>#REF!</v>
      </c>
      <c r="K745" s="56" t="e">
        <f>平台团队!#REF!</f>
        <v>#REF!</v>
      </c>
      <c r="L745" s="56" t="e">
        <f>平台团队!#REF!</f>
        <v>#REF!</v>
      </c>
      <c r="M745" s="76" t="e">
        <f>平台团队!#REF!</f>
        <v>#REF!</v>
      </c>
      <c r="N745" s="72" t="e">
        <f>平台团队!#REF!</f>
        <v>#REF!</v>
      </c>
      <c r="O745" s="56" t="e">
        <f>平台团队!#REF!</f>
        <v>#REF!</v>
      </c>
      <c r="P745" s="72" t="e">
        <f>VLOOKUP(B745,[3]Sheet1!$A$3:$C$68,2,FALSE)</f>
        <v>#REF!</v>
      </c>
      <c r="Q745" s="72" t="e">
        <f>VLOOKUP(B745,[3]Sheet1!$A$3:$C$68,3,FALSE)</f>
        <v>#REF!</v>
      </c>
      <c r="R745" s="56" t="e">
        <f>平台团队!#REF!</f>
        <v>#REF!</v>
      </c>
      <c r="S745" s="70"/>
      <c r="T745" s="56">
        <v>2015</v>
      </c>
    </row>
    <row r="746" spans="1:20">
      <c r="A746" s="77" t="e">
        <f>平台团队!#REF!</f>
        <v>#REF!</v>
      </c>
      <c r="B746" s="75" t="e">
        <f>平台团队!#REF!</f>
        <v>#REF!</v>
      </c>
      <c r="C746" s="56" t="e">
        <f>平台团队!#REF!</f>
        <v>#REF!</v>
      </c>
      <c r="D746" s="56" t="e">
        <f>平台团队!#REF!</f>
        <v>#REF!</v>
      </c>
      <c r="E746" s="78" t="e">
        <f t="shared" si="22"/>
        <v>#REF!</v>
      </c>
      <c r="F746" s="56" t="e">
        <f>平台团队!#REF!</f>
        <v>#REF!</v>
      </c>
      <c r="G746" s="78" t="e">
        <f t="shared" si="23"/>
        <v>#REF!</v>
      </c>
      <c r="H746" s="56" t="e">
        <f>平台团队!#REF!</f>
        <v>#REF!</v>
      </c>
      <c r="I746" s="56" t="e">
        <f>平台团队!#REF!</f>
        <v>#REF!</v>
      </c>
      <c r="J746" s="56" t="e">
        <f>平台团队!#REF!</f>
        <v>#REF!</v>
      </c>
      <c r="K746" s="56" t="e">
        <f>平台团队!#REF!</f>
        <v>#REF!</v>
      </c>
      <c r="L746" s="56" t="e">
        <f>平台团队!#REF!</f>
        <v>#REF!</v>
      </c>
      <c r="M746" s="76" t="e">
        <f>平台团队!#REF!</f>
        <v>#REF!</v>
      </c>
      <c r="N746" s="72" t="e">
        <f>平台团队!#REF!</f>
        <v>#REF!</v>
      </c>
      <c r="O746" s="56" t="e">
        <f>平台团队!#REF!</f>
        <v>#REF!</v>
      </c>
      <c r="P746" s="72" t="e">
        <f>VLOOKUP(B746,[3]Sheet1!$A$3:$C$68,2,FALSE)</f>
        <v>#REF!</v>
      </c>
      <c r="Q746" s="72" t="e">
        <f>VLOOKUP(B746,[3]Sheet1!$A$3:$C$68,3,FALSE)</f>
        <v>#REF!</v>
      </c>
      <c r="R746" s="56" t="e">
        <f>平台团队!#REF!</f>
        <v>#REF!</v>
      </c>
      <c r="S746" s="70"/>
      <c r="T746" s="56">
        <v>2015</v>
      </c>
    </row>
    <row r="747" spans="1:20">
      <c r="A747" s="77" t="e">
        <f>平台团队!#REF!</f>
        <v>#REF!</v>
      </c>
      <c r="B747" s="75" t="e">
        <f>平台团队!#REF!</f>
        <v>#REF!</v>
      </c>
      <c r="C747" s="56" t="e">
        <f>平台团队!#REF!</f>
        <v>#REF!</v>
      </c>
      <c r="D747" s="56" t="e">
        <f>平台团队!#REF!</f>
        <v>#REF!</v>
      </c>
      <c r="E747" s="78" t="e">
        <f t="shared" si="22"/>
        <v>#REF!</v>
      </c>
      <c r="F747" s="56" t="e">
        <f>平台团队!#REF!</f>
        <v>#REF!</v>
      </c>
      <c r="G747" s="78" t="e">
        <f t="shared" si="23"/>
        <v>#REF!</v>
      </c>
      <c r="H747" s="56" t="e">
        <f>平台团队!#REF!</f>
        <v>#REF!</v>
      </c>
      <c r="I747" s="56" t="e">
        <f>平台团队!#REF!</f>
        <v>#REF!</v>
      </c>
      <c r="J747" s="56" t="e">
        <f>平台团队!#REF!</f>
        <v>#REF!</v>
      </c>
      <c r="K747" s="56" t="e">
        <f>平台团队!#REF!</f>
        <v>#REF!</v>
      </c>
      <c r="L747" s="56" t="e">
        <f>平台团队!#REF!</f>
        <v>#REF!</v>
      </c>
      <c r="M747" s="76" t="e">
        <f>平台团队!#REF!</f>
        <v>#REF!</v>
      </c>
      <c r="N747" s="72" t="e">
        <f>平台团队!#REF!</f>
        <v>#REF!</v>
      </c>
      <c r="O747" s="56" t="e">
        <f>平台团队!#REF!</f>
        <v>#REF!</v>
      </c>
      <c r="P747" s="72" t="e">
        <f>VLOOKUP(B747,[3]Sheet1!$A$3:$C$68,2,FALSE)</f>
        <v>#REF!</v>
      </c>
      <c r="Q747" s="72" t="e">
        <f>VLOOKUP(B747,[3]Sheet1!$A$3:$C$68,3,FALSE)</f>
        <v>#REF!</v>
      </c>
      <c r="R747" s="56" t="e">
        <f>平台团队!#REF!</f>
        <v>#REF!</v>
      </c>
      <c r="S747" s="70"/>
      <c r="T747" s="56">
        <v>2015</v>
      </c>
    </row>
    <row r="748" spans="1:20">
      <c r="A748" s="77" t="e">
        <f>平台团队!#REF!</f>
        <v>#REF!</v>
      </c>
      <c r="B748" s="75" t="e">
        <f>平台团队!#REF!</f>
        <v>#REF!</v>
      </c>
      <c r="C748" s="56" t="e">
        <f>平台团队!#REF!</f>
        <v>#REF!</v>
      </c>
      <c r="D748" s="56" t="e">
        <f>平台团队!#REF!</f>
        <v>#REF!</v>
      </c>
      <c r="E748" s="78" t="e">
        <f t="shared" si="22"/>
        <v>#REF!</v>
      </c>
      <c r="F748" s="56" t="e">
        <f>平台团队!#REF!</f>
        <v>#REF!</v>
      </c>
      <c r="G748" s="78" t="e">
        <f t="shared" si="23"/>
        <v>#REF!</v>
      </c>
      <c r="H748" s="56" t="e">
        <f>平台团队!#REF!</f>
        <v>#REF!</v>
      </c>
      <c r="I748" s="56" t="e">
        <f>平台团队!#REF!</f>
        <v>#REF!</v>
      </c>
      <c r="J748" s="56" t="e">
        <f>平台团队!#REF!</f>
        <v>#REF!</v>
      </c>
      <c r="K748" s="56" t="e">
        <f>平台团队!#REF!</f>
        <v>#REF!</v>
      </c>
      <c r="L748" s="56" t="e">
        <f>平台团队!#REF!</f>
        <v>#REF!</v>
      </c>
      <c r="M748" s="76" t="e">
        <f>平台团队!#REF!</f>
        <v>#REF!</v>
      </c>
      <c r="N748" s="72" t="e">
        <f>平台团队!#REF!</f>
        <v>#REF!</v>
      </c>
      <c r="O748" s="56" t="e">
        <f>平台团队!#REF!</f>
        <v>#REF!</v>
      </c>
      <c r="P748" s="72" t="e">
        <f>VLOOKUP(B748,[3]Sheet1!$A$3:$C$68,2,FALSE)</f>
        <v>#REF!</v>
      </c>
      <c r="Q748" s="72" t="e">
        <f>VLOOKUP(B748,[3]Sheet1!$A$3:$C$68,3,FALSE)</f>
        <v>#REF!</v>
      </c>
      <c r="R748" s="56" t="e">
        <f>平台团队!#REF!</f>
        <v>#REF!</v>
      </c>
      <c r="S748" s="70"/>
      <c r="T748" s="56">
        <v>2015</v>
      </c>
    </row>
    <row r="749" spans="1:20">
      <c r="A749" s="77" t="e">
        <f>平台团队!#REF!</f>
        <v>#REF!</v>
      </c>
      <c r="B749" s="75" t="e">
        <f>平台团队!#REF!</f>
        <v>#REF!</v>
      </c>
      <c r="C749" s="56" t="e">
        <f>平台团队!#REF!</f>
        <v>#REF!</v>
      </c>
      <c r="D749" s="56" t="e">
        <f>平台团队!#REF!</f>
        <v>#REF!</v>
      </c>
      <c r="E749" s="78" t="e">
        <f t="shared" si="22"/>
        <v>#REF!</v>
      </c>
      <c r="F749" s="56" t="e">
        <f>平台团队!#REF!</f>
        <v>#REF!</v>
      </c>
      <c r="G749" s="78" t="e">
        <f t="shared" si="23"/>
        <v>#REF!</v>
      </c>
      <c r="H749" s="56" t="e">
        <f>平台团队!#REF!</f>
        <v>#REF!</v>
      </c>
      <c r="I749" s="56" t="e">
        <f>平台团队!#REF!</f>
        <v>#REF!</v>
      </c>
      <c r="J749" s="56" t="e">
        <f>平台团队!#REF!</f>
        <v>#REF!</v>
      </c>
      <c r="K749" s="56" t="e">
        <f>平台团队!#REF!</f>
        <v>#REF!</v>
      </c>
      <c r="L749" s="56" t="e">
        <f>平台团队!#REF!</f>
        <v>#REF!</v>
      </c>
      <c r="M749" s="76" t="e">
        <f>平台团队!#REF!</f>
        <v>#REF!</v>
      </c>
      <c r="N749" s="72" t="e">
        <f>平台团队!#REF!</f>
        <v>#REF!</v>
      </c>
      <c r="O749" s="56" t="e">
        <f>平台团队!#REF!</f>
        <v>#REF!</v>
      </c>
      <c r="P749" s="72" t="e">
        <f>VLOOKUP(B749,[3]Sheet1!$A$3:$C$68,2,FALSE)</f>
        <v>#REF!</v>
      </c>
      <c r="Q749" s="72" t="e">
        <f>VLOOKUP(B749,[3]Sheet1!$A$3:$C$68,3,FALSE)</f>
        <v>#REF!</v>
      </c>
      <c r="R749" s="56" t="e">
        <f>平台团队!#REF!</f>
        <v>#REF!</v>
      </c>
      <c r="S749" s="70"/>
      <c r="T749" s="56">
        <v>2015</v>
      </c>
    </row>
    <row r="750" spans="1:20">
      <c r="A750" s="77" t="e">
        <f>平台团队!#REF!</f>
        <v>#REF!</v>
      </c>
      <c r="B750" s="75" t="e">
        <f>平台团队!#REF!</f>
        <v>#REF!</v>
      </c>
      <c r="C750" s="56" t="e">
        <f>平台团队!#REF!</f>
        <v>#REF!</v>
      </c>
      <c r="D750" s="56" t="e">
        <f>平台团队!#REF!</f>
        <v>#REF!</v>
      </c>
      <c r="E750" s="78" t="e">
        <f t="shared" si="22"/>
        <v>#REF!</v>
      </c>
      <c r="F750" s="56" t="e">
        <f>平台团队!#REF!</f>
        <v>#REF!</v>
      </c>
      <c r="G750" s="78" t="e">
        <f t="shared" si="23"/>
        <v>#REF!</v>
      </c>
      <c r="H750" s="56" t="e">
        <f>平台团队!#REF!</f>
        <v>#REF!</v>
      </c>
      <c r="I750" s="56" t="e">
        <f>平台团队!#REF!</f>
        <v>#REF!</v>
      </c>
      <c r="J750" s="56" t="e">
        <f>平台团队!#REF!</f>
        <v>#REF!</v>
      </c>
      <c r="K750" s="56" t="e">
        <f>平台团队!#REF!</f>
        <v>#REF!</v>
      </c>
      <c r="L750" s="56" t="e">
        <f>平台团队!#REF!</f>
        <v>#REF!</v>
      </c>
      <c r="M750" s="76" t="e">
        <f>平台团队!#REF!</f>
        <v>#REF!</v>
      </c>
      <c r="N750" s="72" t="e">
        <f>平台团队!#REF!</f>
        <v>#REF!</v>
      </c>
      <c r="O750" s="56" t="e">
        <f>平台团队!#REF!</f>
        <v>#REF!</v>
      </c>
      <c r="P750" s="72" t="e">
        <f>VLOOKUP(B750,[3]Sheet1!$A$3:$C$68,2,FALSE)</f>
        <v>#REF!</v>
      </c>
      <c r="Q750" s="72" t="e">
        <f>VLOOKUP(B750,[3]Sheet1!$A$3:$C$68,3,FALSE)</f>
        <v>#REF!</v>
      </c>
      <c r="R750" s="56" t="e">
        <f>平台团队!#REF!</f>
        <v>#REF!</v>
      </c>
      <c r="S750" s="70"/>
      <c r="T750" s="56">
        <v>2015</v>
      </c>
    </row>
    <row r="751" spans="1:20">
      <c r="A751" s="77" t="e">
        <f>平台团队!#REF!</f>
        <v>#REF!</v>
      </c>
      <c r="B751" s="75" t="e">
        <f>平台团队!#REF!</f>
        <v>#REF!</v>
      </c>
      <c r="C751" s="56" t="e">
        <f>平台团队!#REF!</f>
        <v>#REF!</v>
      </c>
      <c r="D751" s="56" t="e">
        <f>平台团队!#REF!</f>
        <v>#REF!</v>
      </c>
      <c r="E751" s="78" t="e">
        <f t="shared" si="22"/>
        <v>#REF!</v>
      </c>
      <c r="F751" s="56" t="e">
        <f>平台团队!#REF!</f>
        <v>#REF!</v>
      </c>
      <c r="G751" s="78" t="e">
        <f t="shared" si="23"/>
        <v>#REF!</v>
      </c>
      <c r="H751" s="56" t="e">
        <f>平台团队!#REF!</f>
        <v>#REF!</v>
      </c>
      <c r="I751" s="56" t="e">
        <f>平台团队!#REF!</f>
        <v>#REF!</v>
      </c>
      <c r="J751" s="56" t="e">
        <f>平台团队!#REF!</f>
        <v>#REF!</v>
      </c>
      <c r="K751" s="56" t="e">
        <f>平台团队!#REF!</f>
        <v>#REF!</v>
      </c>
      <c r="L751" s="56" t="e">
        <f>平台团队!#REF!</f>
        <v>#REF!</v>
      </c>
      <c r="M751" s="76" t="e">
        <f>平台团队!#REF!</f>
        <v>#REF!</v>
      </c>
      <c r="N751" s="72" t="e">
        <f>平台团队!#REF!</f>
        <v>#REF!</v>
      </c>
      <c r="O751" s="56" t="e">
        <f>平台团队!#REF!</f>
        <v>#REF!</v>
      </c>
      <c r="P751" s="72" t="e">
        <f>VLOOKUP(B751,[3]Sheet1!$A$3:$C$68,2,FALSE)</f>
        <v>#REF!</v>
      </c>
      <c r="Q751" s="72" t="e">
        <f>VLOOKUP(B751,[3]Sheet1!$A$3:$C$68,3,FALSE)</f>
        <v>#REF!</v>
      </c>
      <c r="R751" s="56" t="e">
        <f>平台团队!#REF!</f>
        <v>#REF!</v>
      </c>
      <c r="S751" s="70"/>
      <c r="T751" s="56">
        <v>2015</v>
      </c>
    </row>
    <row r="752" spans="1:20">
      <c r="A752" s="77" t="e">
        <f>平台团队!#REF!</f>
        <v>#REF!</v>
      </c>
      <c r="B752" s="75" t="e">
        <f>平台团队!#REF!</f>
        <v>#REF!</v>
      </c>
      <c r="C752" s="56" t="e">
        <f>平台团队!#REF!</f>
        <v>#REF!</v>
      </c>
      <c r="D752" s="56" t="e">
        <f>平台团队!#REF!</f>
        <v>#REF!</v>
      </c>
      <c r="E752" s="78" t="e">
        <f t="shared" si="22"/>
        <v>#REF!</v>
      </c>
      <c r="F752" s="56" t="e">
        <f>平台团队!#REF!</f>
        <v>#REF!</v>
      </c>
      <c r="G752" s="78" t="e">
        <f t="shared" si="23"/>
        <v>#REF!</v>
      </c>
      <c r="H752" s="56" t="e">
        <f>平台团队!#REF!</f>
        <v>#REF!</v>
      </c>
      <c r="I752" s="56" t="e">
        <f>平台团队!#REF!</f>
        <v>#REF!</v>
      </c>
      <c r="J752" s="56" t="e">
        <f>平台团队!#REF!</f>
        <v>#REF!</v>
      </c>
      <c r="K752" s="56" t="e">
        <f>平台团队!#REF!</f>
        <v>#REF!</v>
      </c>
      <c r="L752" s="56" t="e">
        <f>平台团队!#REF!</f>
        <v>#REF!</v>
      </c>
      <c r="M752" s="76" t="e">
        <f>平台团队!#REF!</f>
        <v>#REF!</v>
      </c>
      <c r="N752" s="72" t="e">
        <f>平台团队!#REF!</f>
        <v>#REF!</v>
      </c>
      <c r="O752" s="56" t="e">
        <f>平台团队!#REF!</f>
        <v>#REF!</v>
      </c>
      <c r="P752" s="72" t="e">
        <f>VLOOKUP(B752,[3]Sheet1!$A$3:$C$68,2,FALSE)</f>
        <v>#REF!</v>
      </c>
      <c r="Q752" s="72" t="e">
        <f>VLOOKUP(B752,[3]Sheet1!$A$3:$C$68,3,FALSE)</f>
        <v>#REF!</v>
      </c>
      <c r="R752" s="56" t="e">
        <f>平台团队!#REF!</f>
        <v>#REF!</v>
      </c>
      <c r="S752" s="70"/>
      <c r="T752" s="56">
        <v>2015</v>
      </c>
    </row>
    <row r="753" spans="1:20">
      <c r="A753" s="77" t="e">
        <f>平台团队!#REF!</f>
        <v>#REF!</v>
      </c>
      <c r="B753" s="75" t="e">
        <f>平台团队!#REF!</f>
        <v>#REF!</v>
      </c>
      <c r="C753" s="56" t="e">
        <f>平台团队!#REF!</f>
        <v>#REF!</v>
      </c>
      <c r="D753" s="56" t="e">
        <f>平台团队!#REF!</f>
        <v>#REF!</v>
      </c>
      <c r="E753" s="78" t="e">
        <f t="shared" si="22"/>
        <v>#REF!</v>
      </c>
      <c r="F753" s="56" t="e">
        <f>平台团队!#REF!</f>
        <v>#REF!</v>
      </c>
      <c r="G753" s="78" t="e">
        <f t="shared" si="23"/>
        <v>#REF!</v>
      </c>
      <c r="H753" s="56" t="e">
        <f>平台团队!#REF!</f>
        <v>#REF!</v>
      </c>
      <c r="I753" s="56" t="e">
        <f>平台团队!#REF!</f>
        <v>#REF!</v>
      </c>
      <c r="J753" s="56" t="e">
        <f>平台团队!#REF!</f>
        <v>#REF!</v>
      </c>
      <c r="K753" s="56" t="e">
        <f>平台团队!#REF!</f>
        <v>#REF!</v>
      </c>
      <c r="L753" s="56" t="e">
        <f>平台团队!#REF!</f>
        <v>#REF!</v>
      </c>
      <c r="M753" s="76" t="e">
        <f>平台团队!#REF!</f>
        <v>#REF!</v>
      </c>
      <c r="N753" s="72" t="e">
        <f>平台团队!#REF!</f>
        <v>#REF!</v>
      </c>
      <c r="O753" s="56" t="e">
        <f>平台团队!#REF!</f>
        <v>#REF!</v>
      </c>
      <c r="P753" s="72" t="e">
        <f>VLOOKUP(B753,[3]Sheet1!$A$3:$C$68,2,FALSE)</f>
        <v>#REF!</v>
      </c>
      <c r="Q753" s="72" t="e">
        <f>VLOOKUP(B753,[3]Sheet1!$A$3:$C$68,3,FALSE)</f>
        <v>#REF!</v>
      </c>
      <c r="R753" s="56" t="e">
        <f>平台团队!#REF!</f>
        <v>#REF!</v>
      </c>
      <c r="S753" s="70"/>
      <c r="T753" s="56">
        <v>2015</v>
      </c>
    </row>
    <row r="754" spans="1:20">
      <c r="A754" s="77" t="e">
        <f>平台团队!#REF!</f>
        <v>#REF!</v>
      </c>
      <c r="B754" s="75" t="e">
        <f>平台团队!#REF!</f>
        <v>#REF!</v>
      </c>
      <c r="C754" s="56" t="e">
        <f>平台团队!#REF!</f>
        <v>#REF!</v>
      </c>
      <c r="D754" s="56" t="e">
        <f>平台团队!#REF!</f>
        <v>#REF!</v>
      </c>
      <c r="E754" s="78" t="e">
        <f t="shared" si="22"/>
        <v>#REF!</v>
      </c>
      <c r="F754" s="56" t="e">
        <f>平台团队!#REF!</f>
        <v>#REF!</v>
      </c>
      <c r="G754" s="78" t="e">
        <f t="shared" si="23"/>
        <v>#REF!</v>
      </c>
      <c r="H754" s="56" t="e">
        <f>平台团队!#REF!</f>
        <v>#REF!</v>
      </c>
      <c r="I754" s="56" t="e">
        <f>平台团队!#REF!</f>
        <v>#REF!</v>
      </c>
      <c r="J754" s="56" t="e">
        <f>平台团队!#REF!</f>
        <v>#REF!</v>
      </c>
      <c r="K754" s="56" t="e">
        <f>平台团队!#REF!</f>
        <v>#REF!</v>
      </c>
      <c r="L754" s="56" t="e">
        <f>平台团队!#REF!</f>
        <v>#REF!</v>
      </c>
      <c r="M754" s="76" t="e">
        <f>平台团队!#REF!</f>
        <v>#REF!</v>
      </c>
      <c r="N754" s="72" t="e">
        <f>平台团队!#REF!</f>
        <v>#REF!</v>
      </c>
      <c r="O754" s="56" t="e">
        <f>平台团队!#REF!</f>
        <v>#REF!</v>
      </c>
      <c r="P754" s="72" t="e">
        <f>VLOOKUP(B754,[3]Sheet1!$A$3:$C$68,2,FALSE)</f>
        <v>#REF!</v>
      </c>
      <c r="Q754" s="72" t="e">
        <f>VLOOKUP(B754,[3]Sheet1!$A$3:$C$68,3,FALSE)</f>
        <v>#REF!</v>
      </c>
      <c r="R754" s="56" t="e">
        <f>平台团队!#REF!</f>
        <v>#REF!</v>
      </c>
      <c r="S754" s="70"/>
      <c r="T754" s="56">
        <v>2015</v>
      </c>
    </row>
    <row r="755" spans="1:20">
      <c r="A755" s="77" t="e">
        <f>平台团队!#REF!</f>
        <v>#REF!</v>
      </c>
      <c r="B755" s="75" t="e">
        <f>平台团队!#REF!</f>
        <v>#REF!</v>
      </c>
      <c r="C755" s="56" t="e">
        <f>平台团队!#REF!</f>
        <v>#REF!</v>
      </c>
      <c r="D755" s="56" t="e">
        <f>平台团队!#REF!</f>
        <v>#REF!</v>
      </c>
      <c r="E755" s="78" t="e">
        <f t="shared" si="22"/>
        <v>#REF!</v>
      </c>
      <c r="F755" s="56" t="e">
        <f>平台团队!#REF!</f>
        <v>#REF!</v>
      </c>
      <c r="G755" s="78" t="e">
        <f t="shared" si="23"/>
        <v>#REF!</v>
      </c>
      <c r="H755" s="56" t="e">
        <f>平台团队!#REF!</f>
        <v>#REF!</v>
      </c>
      <c r="I755" s="56" t="e">
        <f>平台团队!#REF!</f>
        <v>#REF!</v>
      </c>
      <c r="J755" s="56" t="e">
        <f>平台团队!#REF!</f>
        <v>#REF!</v>
      </c>
      <c r="K755" s="56" t="e">
        <f>平台团队!#REF!</f>
        <v>#REF!</v>
      </c>
      <c r="L755" s="56" t="e">
        <f>平台团队!#REF!</f>
        <v>#REF!</v>
      </c>
      <c r="M755" s="76" t="e">
        <f>平台团队!#REF!</f>
        <v>#REF!</v>
      </c>
      <c r="N755" s="72" t="e">
        <f>平台团队!#REF!</f>
        <v>#REF!</v>
      </c>
      <c r="O755" s="56" t="e">
        <f>平台团队!#REF!</f>
        <v>#REF!</v>
      </c>
      <c r="P755" s="72" t="e">
        <f>VLOOKUP(B755,[3]Sheet1!$A$3:$C$68,2,FALSE)</f>
        <v>#REF!</v>
      </c>
      <c r="Q755" s="72" t="e">
        <f>VLOOKUP(B755,[3]Sheet1!$A$3:$C$68,3,FALSE)</f>
        <v>#REF!</v>
      </c>
      <c r="R755" s="56" t="e">
        <f>平台团队!#REF!</f>
        <v>#REF!</v>
      </c>
      <c r="S755" s="70"/>
      <c r="T755" s="56">
        <v>2015</v>
      </c>
    </row>
    <row r="756" spans="1:20">
      <c r="A756" s="77" t="e">
        <f>平台团队!#REF!</f>
        <v>#REF!</v>
      </c>
      <c r="B756" s="75" t="e">
        <f>平台团队!#REF!</f>
        <v>#REF!</v>
      </c>
      <c r="C756" s="56" t="e">
        <f>平台团队!#REF!</f>
        <v>#REF!</v>
      </c>
      <c r="D756" s="56" t="e">
        <f>平台团队!#REF!</f>
        <v>#REF!</v>
      </c>
      <c r="E756" s="78" t="e">
        <f t="shared" si="22"/>
        <v>#REF!</v>
      </c>
      <c r="F756" s="56" t="e">
        <f>平台团队!#REF!</f>
        <v>#REF!</v>
      </c>
      <c r="G756" s="78" t="e">
        <f t="shared" si="23"/>
        <v>#REF!</v>
      </c>
      <c r="H756" s="56" t="e">
        <f>平台团队!#REF!</f>
        <v>#REF!</v>
      </c>
      <c r="I756" s="56" t="e">
        <f>平台团队!#REF!</f>
        <v>#REF!</v>
      </c>
      <c r="J756" s="56" t="e">
        <f>平台团队!#REF!</f>
        <v>#REF!</v>
      </c>
      <c r="K756" s="56" t="e">
        <f>平台团队!#REF!</f>
        <v>#REF!</v>
      </c>
      <c r="L756" s="56" t="e">
        <f>平台团队!#REF!</f>
        <v>#REF!</v>
      </c>
      <c r="M756" s="76" t="e">
        <f>平台团队!#REF!</f>
        <v>#REF!</v>
      </c>
      <c r="N756" s="72" t="e">
        <f>平台团队!#REF!</f>
        <v>#REF!</v>
      </c>
      <c r="O756" s="56" t="e">
        <f>平台团队!#REF!</f>
        <v>#REF!</v>
      </c>
      <c r="P756" s="72" t="e">
        <f>VLOOKUP(B756,[3]Sheet1!$A$3:$C$68,2,FALSE)</f>
        <v>#REF!</v>
      </c>
      <c r="Q756" s="72" t="e">
        <f>VLOOKUP(B756,[3]Sheet1!$A$3:$C$68,3,FALSE)</f>
        <v>#REF!</v>
      </c>
      <c r="R756" s="56" t="e">
        <f>平台团队!#REF!</f>
        <v>#REF!</v>
      </c>
      <c r="S756" s="70"/>
      <c r="T756" s="56">
        <v>2015</v>
      </c>
    </row>
    <row r="757" spans="1:20">
      <c r="A757" s="77" t="e">
        <f>平台团队!#REF!</f>
        <v>#REF!</v>
      </c>
      <c r="B757" s="75" t="e">
        <f>平台团队!#REF!</f>
        <v>#REF!</v>
      </c>
      <c r="C757" s="56" t="e">
        <f>平台团队!#REF!</f>
        <v>#REF!</v>
      </c>
      <c r="D757" s="56" t="e">
        <f>平台团队!#REF!</f>
        <v>#REF!</v>
      </c>
      <c r="E757" s="78" t="e">
        <f t="shared" si="22"/>
        <v>#REF!</v>
      </c>
      <c r="F757" s="56" t="e">
        <f>平台团队!#REF!</f>
        <v>#REF!</v>
      </c>
      <c r="G757" s="78" t="e">
        <f t="shared" si="23"/>
        <v>#REF!</v>
      </c>
      <c r="H757" s="56" t="e">
        <f>平台团队!#REF!</f>
        <v>#REF!</v>
      </c>
      <c r="I757" s="56" t="e">
        <f>平台团队!#REF!</f>
        <v>#REF!</v>
      </c>
      <c r="J757" s="56" t="e">
        <f>平台团队!#REF!</f>
        <v>#REF!</v>
      </c>
      <c r="K757" s="56" t="e">
        <f>平台团队!#REF!</f>
        <v>#REF!</v>
      </c>
      <c r="L757" s="56" t="e">
        <f>平台团队!#REF!</f>
        <v>#REF!</v>
      </c>
      <c r="M757" s="76" t="e">
        <f>平台团队!#REF!</f>
        <v>#REF!</v>
      </c>
      <c r="N757" s="72" t="e">
        <f>平台团队!#REF!</f>
        <v>#REF!</v>
      </c>
      <c r="O757" s="56" t="e">
        <f>平台团队!#REF!</f>
        <v>#REF!</v>
      </c>
      <c r="P757" s="72" t="e">
        <f>VLOOKUP(B757,[3]Sheet1!$A$3:$C$68,2,FALSE)</f>
        <v>#REF!</v>
      </c>
      <c r="Q757" s="72" t="e">
        <f>VLOOKUP(B757,[3]Sheet1!$A$3:$C$68,3,FALSE)</f>
        <v>#REF!</v>
      </c>
      <c r="R757" s="56" t="e">
        <f>平台团队!#REF!</f>
        <v>#REF!</v>
      </c>
      <c r="S757" s="70"/>
      <c r="T757" s="56">
        <v>2015</v>
      </c>
    </row>
    <row r="758" spans="1:20">
      <c r="A758" s="77" t="e">
        <f>平台团队!#REF!</f>
        <v>#REF!</v>
      </c>
      <c r="B758" s="75" t="e">
        <f>平台团队!#REF!</f>
        <v>#REF!</v>
      </c>
      <c r="C758" s="56" t="e">
        <f>平台团队!#REF!</f>
        <v>#REF!</v>
      </c>
      <c r="D758" s="56" t="e">
        <f>平台团队!#REF!</f>
        <v>#REF!</v>
      </c>
      <c r="E758" s="78" t="e">
        <f t="shared" si="22"/>
        <v>#REF!</v>
      </c>
      <c r="F758" s="56" t="e">
        <f>平台团队!#REF!</f>
        <v>#REF!</v>
      </c>
      <c r="G758" s="78" t="e">
        <f t="shared" si="23"/>
        <v>#REF!</v>
      </c>
      <c r="H758" s="56" t="e">
        <f>平台团队!#REF!</f>
        <v>#REF!</v>
      </c>
      <c r="I758" s="56" t="e">
        <f>平台团队!#REF!</f>
        <v>#REF!</v>
      </c>
      <c r="J758" s="56" t="e">
        <f>平台团队!#REF!</f>
        <v>#REF!</v>
      </c>
      <c r="K758" s="56" t="e">
        <f>平台团队!#REF!</f>
        <v>#REF!</v>
      </c>
      <c r="L758" s="56" t="e">
        <f>平台团队!#REF!</f>
        <v>#REF!</v>
      </c>
      <c r="M758" s="76" t="e">
        <f>平台团队!#REF!</f>
        <v>#REF!</v>
      </c>
      <c r="N758" s="72" t="e">
        <f>平台团队!#REF!</f>
        <v>#REF!</v>
      </c>
      <c r="O758" s="56" t="e">
        <f>平台团队!#REF!</f>
        <v>#REF!</v>
      </c>
      <c r="P758" s="72" t="e">
        <f>VLOOKUP(B758,[3]Sheet1!$A$3:$C$68,2,FALSE)</f>
        <v>#REF!</v>
      </c>
      <c r="Q758" s="72" t="e">
        <f>VLOOKUP(B758,[3]Sheet1!$A$3:$C$68,3,FALSE)</f>
        <v>#REF!</v>
      </c>
      <c r="R758" s="56" t="e">
        <f>平台团队!#REF!</f>
        <v>#REF!</v>
      </c>
      <c r="S758" s="70"/>
      <c r="T758" s="56">
        <v>2015</v>
      </c>
    </row>
    <row r="759" spans="1:20">
      <c r="A759" s="77" t="e">
        <f>平台团队!#REF!</f>
        <v>#REF!</v>
      </c>
      <c r="B759" s="75" t="e">
        <f>平台团队!#REF!</f>
        <v>#REF!</v>
      </c>
      <c r="C759" s="56" t="e">
        <f>平台团队!#REF!</f>
        <v>#REF!</v>
      </c>
      <c r="D759" s="56" t="e">
        <f>平台团队!#REF!</f>
        <v>#REF!</v>
      </c>
      <c r="E759" s="78" t="e">
        <f t="shared" si="22"/>
        <v>#REF!</v>
      </c>
      <c r="F759" s="56" t="e">
        <f>平台团队!#REF!</f>
        <v>#REF!</v>
      </c>
      <c r="G759" s="78" t="e">
        <f t="shared" si="23"/>
        <v>#REF!</v>
      </c>
      <c r="H759" s="56" t="e">
        <f>平台团队!#REF!</f>
        <v>#REF!</v>
      </c>
      <c r="I759" s="56" t="e">
        <f>平台团队!#REF!</f>
        <v>#REF!</v>
      </c>
      <c r="J759" s="56" t="e">
        <f>平台团队!#REF!</f>
        <v>#REF!</v>
      </c>
      <c r="K759" s="56" t="e">
        <f>平台团队!#REF!</f>
        <v>#REF!</v>
      </c>
      <c r="L759" s="56" t="e">
        <f>平台团队!#REF!</f>
        <v>#REF!</v>
      </c>
      <c r="M759" s="76" t="e">
        <f>平台团队!#REF!</f>
        <v>#REF!</v>
      </c>
      <c r="N759" s="72" t="e">
        <f>平台团队!#REF!</f>
        <v>#REF!</v>
      </c>
      <c r="O759" s="56" t="e">
        <f>平台团队!#REF!</f>
        <v>#REF!</v>
      </c>
      <c r="P759" s="72" t="e">
        <f>VLOOKUP(B759,[3]Sheet1!$A$3:$C$68,2,FALSE)</f>
        <v>#REF!</v>
      </c>
      <c r="Q759" s="72" t="e">
        <f>VLOOKUP(B759,[3]Sheet1!$A$3:$C$68,3,FALSE)</f>
        <v>#REF!</v>
      </c>
      <c r="R759" s="56" t="e">
        <f>平台团队!#REF!</f>
        <v>#REF!</v>
      </c>
      <c r="S759" s="70"/>
      <c r="T759" s="56">
        <v>2015</v>
      </c>
    </row>
    <row r="760" spans="1:20">
      <c r="A760" s="77" t="e">
        <f>平台团队!#REF!</f>
        <v>#REF!</v>
      </c>
      <c r="B760" s="75" t="e">
        <f>平台团队!#REF!</f>
        <v>#REF!</v>
      </c>
      <c r="C760" s="56" t="e">
        <f>平台团队!#REF!</f>
        <v>#REF!</v>
      </c>
      <c r="D760" s="56" t="e">
        <f>平台团队!#REF!</f>
        <v>#REF!</v>
      </c>
      <c r="E760" s="78" t="e">
        <f t="shared" si="22"/>
        <v>#REF!</v>
      </c>
      <c r="F760" s="56" t="e">
        <f>平台团队!#REF!</f>
        <v>#REF!</v>
      </c>
      <c r="G760" s="78" t="e">
        <f t="shared" si="23"/>
        <v>#REF!</v>
      </c>
      <c r="H760" s="56" t="e">
        <f>平台团队!#REF!</f>
        <v>#REF!</v>
      </c>
      <c r="I760" s="56" t="e">
        <f>平台团队!#REF!</f>
        <v>#REF!</v>
      </c>
      <c r="J760" s="56" t="e">
        <f>平台团队!#REF!</f>
        <v>#REF!</v>
      </c>
      <c r="K760" s="56" t="e">
        <f>平台团队!#REF!</f>
        <v>#REF!</v>
      </c>
      <c r="L760" s="56" t="e">
        <f>平台团队!#REF!</f>
        <v>#REF!</v>
      </c>
      <c r="M760" s="76" t="e">
        <f>平台团队!#REF!</f>
        <v>#REF!</v>
      </c>
      <c r="N760" s="72" t="e">
        <f>平台团队!#REF!</f>
        <v>#REF!</v>
      </c>
      <c r="O760" s="56" t="e">
        <f>平台团队!#REF!</f>
        <v>#REF!</v>
      </c>
      <c r="P760" s="72" t="e">
        <f>VLOOKUP(B760,[3]Sheet1!$A$3:$C$68,2,FALSE)</f>
        <v>#REF!</v>
      </c>
      <c r="Q760" s="72" t="e">
        <f>VLOOKUP(B760,[3]Sheet1!$A$3:$C$68,3,FALSE)</f>
        <v>#REF!</v>
      </c>
      <c r="R760" s="56" t="e">
        <f>平台团队!#REF!</f>
        <v>#REF!</v>
      </c>
      <c r="S760" s="70"/>
      <c r="T760" s="56">
        <v>2015</v>
      </c>
    </row>
    <row r="761" spans="1:20">
      <c r="A761" s="77" t="e">
        <f>平台团队!#REF!</f>
        <v>#REF!</v>
      </c>
      <c r="B761" s="75" t="e">
        <f>平台团队!#REF!</f>
        <v>#REF!</v>
      </c>
      <c r="C761" s="56" t="e">
        <f>平台团队!#REF!</f>
        <v>#REF!</v>
      </c>
      <c r="D761" s="56" t="e">
        <f>平台团队!#REF!</f>
        <v>#REF!</v>
      </c>
      <c r="E761" s="78" t="e">
        <f t="shared" si="22"/>
        <v>#REF!</v>
      </c>
      <c r="F761" s="56" t="e">
        <f>平台团队!#REF!</f>
        <v>#REF!</v>
      </c>
      <c r="G761" s="78" t="e">
        <f t="shared" si="23"/>
        <v>#REF!</v>
      </c>
      <c r="H761" s="56" t="e">
        <f>平台团队!#REF!</f>
        <v>#REF!</v>
      </c>
      <c r="I761" s="56" t="e">
        <f>平台团队!#REF!</f>
        <v>#REF!</v>
      </c>
      <c r="J761" s="56" t="e">
        <f>平台团队!#REF!</f>
        <v>#REF!</v>
      </c>
      <c r="K761" s="56" t="e">
        <f>平台团队!#REF!</f>
        <v>#REF!</v>
      </c>
      <c r="L761" s="56" t="e">
        <f>平台团队!#REF!</f>
        <v>#REF!</v>
      </c>
      <c r="M761" s="76" t="e">
        <f>平台团队!#REF!</f>
        <v>#REF!</v>
      </c>
      <c r="N761" s="72" t="e">
        <f>平台团队!#REF!</f>
        <v>#REF!</v>
      </c>
      <c r="O761" s="56" t="e">
        <f>平台团队!#REF!</f>
        <v>#REF!</v>
      </c>
      <c r="P761" s="72" t="e">
        <f>VLOOKUP(B761,[3]Sheet1!$A$3:$C$68,2,FALSE)</f>
        <v>#REF!</v>
      </c>
      <c r="Q761" s="72" t="e">
        <f>VLOOKUP(B761,[3]Sheet1!$A$3:$C$68,3,FALSE)</f>
        <v>#REF!</v>
      </c>
      <c r="R761" s="56" t="e">
        <f>平台团队!#REF!</f>
        <v>#REF!</v>
      </c>
      <c r="S761" s="70"/>
      <c r="T761" s="56">
        <v>2015</v>
      </c>
    </row>
    <row r="762" spans="1:20">
      <c r="A762" s="77" t="e">
        <f>平台团队!#REF!</f>
        <v>#REF!</v>
      </c>
      <c r="B762" s="75" t="e">
        <f>平台团队!#REF!</f>
        <v>#REF!</v>
      </c>
      <c r="C762" s="56" t="e">
        <f>平台团队!#REF!</f>
        <v>#REF!</v>
      </c>
      <c r="D762" s="56" t="e">
        <f>平台团队!#REF!</f>
        <v>#REF!</v>
      </c>
      <c r="E762" s="78" t="e">
        <f t="shared" si="22"/>
        <v>#REF!</v>
      </c>
      <c r="F762" s="56" t="e">
        <f>平台团队!#REF!</f>
        <v>#REF!</v>
      </c>
      <c r="G762" s="78" t="e">
        <f t="shared" si="23"/>
        <v>#REF!</v>
      </c>
      <c r="H762" s="56" t="e">
        <f>平台团队!#REF!</f>
        <v>#REF!</v>
      </c>
      <c r="I762" s="56" t="e">
        <f>平台团队!#REF!</f>
        <v>#REF!</v>
      </c>
      <c r="J762" s="56" t="e">
        <f>平台团队!#REF!</f>
        <v>#REF!</v>
      </c>
      <c r="K762" s="56" t="e">
        <f>平台团队!#REF!</f>
        <v>#REF!</v>
      </c>
      <c r="L762" s="56" t="e">
        <f>平台团队!#REF!</f>
        <v>#REF!</v>
      </c>
      <c r="M762" s="76" t="e">
        <f>平台团队!#REF!</f>
        <v>#REF!</v>
      </c>
      <c r="N762" s="72" t="e">
        <f>平台团队!#REF!</f>
        <v>#REF!</v>
      </c>
      <c r="O762" s="56" t="e">
        <f>平台团队!#REF!</f>
        <v>#REF!</v>
      </c>
      <c r="P762" s="72" t="e">
        <f>VLOOKUP(B762,[3]Sheet1!$A$3:$C$68,2,FALSE)</f>
        <v>#REF!</v>
      </c>
      <c r="Q762" s="72" t="e">
        <f>VLOOKUP(B762,[3]Sheet1!$A$3:$C$68,3,FALSE)</f>
        <v>#REF!</v>
      </c>
      <c r="R762" s="56" t="e">
        <f>平台团队!#REF!</f>
        <v>#REF!</v>
      </c>
      <c r="S762" s="70"/>
      <c r="T762" s="56">
        <v>2015</v>
      </c>
    </row>
    <row r="763" spans="1:20">
      <c r="A763" s="77" t="e">
        <f>平台团队!#REF!</f>
        <v>#REF!</v>
      </c>
      <c r="B763" s="75" t="e">
        <f>平台团队!#REF!</f>
        <v>#REF!</v>
      </c>
      <c r="C763" s="56" t="e">
        <f>平台团队!#REF!</f>
        <v>#REF!</v>
      </c>
      <c r="D763" s="56" t="e">
        <f>平台团队!#REF!</f>
        <v>#REF!</v>
      </c>
      <c r="E763" s="78" t="e">
        <f t="shared" si="22"/>
        <v>#REF!</v>
      </c>
      <c r="F763" s="56" t="e">
        <f>平台团队!#REF!</f>
        <v>#REF!</v>
      </c>
      <c r="G763" s="78" t="e">
        <f t="shared" si="23"/>
        <v>#REF!</v>
      </c>
      <c r="H763" s="56" t="e">
        <f>平台团队!#REF!</f>
        <v>#REF!</v>
      </c>
      <c r="I763" s="56" t="e">
        <f>平台团队!#REF!</f>
        <v>#REF!</v>
      </c>
      <c r="J763" s="56" t="e">
        <f>平台团队!#REF!</f>
        <v>#REF!</v>
      </c>
      <c r="K763" s="56" t="e">
        <f>平台团队!#REF!</f>
        <v>#REF!</v>
      </c>
      <c r="L763" s="56" t="e">
        <f>平台团队!#REF!</f>
        <v>#REF!</v>
      </c>
      <c r="M763" s="76" t="e">
        <f>平台团队!#REF!</f>
        <v>#REF!</v>
      </c>
      <c r="N763" s="72" t="e">
        <f>平台团队!#REF!</f>
        <v>#REF!</v>
      </c>
      <c r="O763" s="56" t="e">
        <f>平台团队!#REF!</f>
        <v>#REF!</v>
      </c>
      <c r="P763" s="72" t="e">
        <f>VLOOKUP(B763,[3]Sheet1!$A$3:$C$68,2,FALSE)</f>
        <v>#REF!</v>
      </c>
      <c r="Q763" s="72" t="e">
        <f>VLOOKUP(B763,[3]Sheet1!$A$3:$C$68,3,FALSE)</f>
        <v>#REF!</v>
      </c>
      <c r="R763" s="56" t="e">
        <f>平台团队!#REF!</f>
        <v>#REF!</v>
      </c>
      <c r="S763" s="70"/>
      <c r="T763" s="56">
        <v>2015</v>
      </c>
    </row>
    <row r="764" spans="1:20">
      <c r="A764" s="77" t="e">
        <f>平台团队!#REF!</f>
        <v>#REF!</v>
      </c>
      <c r="B764" s="75" t="e">
        <f>平台团队!#REF!</f>
        <v>#REF!</v>
      </c>
      <c r="C764" s="56" t="e">
        <f>平台团队!#REF!</f>
        <v>#REF!</v>
      </c>
      <c r="D764" s="56" t="e">
        <f>平台团队!#REF!</f>
        <v>#REF!</v>
      </c>
      <c r="E764" s="78" t="e">
        <f t="shared" si="22"/>
        <v>#REF!</v>
      </c>
      <c r="F764" s="56" t="e">
        <f>平台团队!#REF!</f>
        <v>#REF!</v>
      </c>
      <c r="G764" s="78" t="e">
        <f t="shared" si="23"/>
        <v>#REF!</v>
      </c>
      <c r="H764" s="56" t="e">
        <f>平台团队!#REF!</f>
        <v>#REF!</v>
      </c>
      <c r="I764" s="56" t="e">
        <f>平台团队!#REF!</f>
        <v>#REF!</v>
      </c>
      <c r="J764" s="56" t="e">
        <f>平台团队!#REF!</f>
        <v>#REF!</v>
      </c>
      <c r="K764" s="56" t="e">
        <f>平台团队!#REF!</f>
        <v>#REF!</v>
      </c>
      <c r="L764" s="56" t="e">
        <f>平台团队!#REF!</f>
        <v>#REF!</v>
      </c>
      <c r="M764" s="76" t="e">
        <f>平台团队!#REF!</f>
        <v>#REF!</v>
      </c>
      <c r="N764" s="72" t="e">
        <f>平台团队!#REF!</f>
        <v>#REF!</v>
      </c>
      <c r="O764" s="56" t="e">
        <f>平台团队!#REF!</f>
        <v>#REF!</v>
      </c>
      <c r="P764" s="72" t="e">
        <f>VLOOKUP(B764,[3]Sheet1!$A$3:$C$68,2,FALSE)</f>
        <v>#REF!</v>
      </c>
      <c r="Q764" s="72" t="e">
        <f>VLOOKUP(B764,[3]Sheet1!$A$3:$C$68,3,FALSE)</f>
        <v>#REF!</v>
      </c>
      <c r="R764" s="56" t="e">
        <f>平台团队!#REF!</f>
        <v>#REF!</v>
      </c>
      <c r="S764" s="70"/>
      <c r="T764" s="56">
        <v>2015</v>
      </c>
    </row>
    <row r="765" spans="1:20">
      <c r="A765" s="77" t="e">
        <f>平台团队!#REF!</f>
        <v>#REF!</v>
      </c>
      <c r="B765" s="75" t="e">
        <f>平台团队!#REF!</f>
        <v>#REF!</v>
      </c>
      <c r="C765" s="56" t="e">
        <f>平台团队!#REF!</f>
        <v>#REF!</v>
      </c>
      <c r="D765" s="56" t="e">
        <f>平台团队!#REF!</f>
        <v>#REF!</v>
      </c>
      <c r="E765" s="78" t="e">
        <f t="shared" si="22"/>
        <v>#REF!</v>
      </c>
      <c r="F765" s="56" t="e">
        <f>平台团队!#REF!</f>
        <v>#REF!</v>
      </c>
      <c r="G765" s="78" t="e">
        <f t="shared" si="23"/>
        <v>#REF!</v>
      </c>
      <c r="H765" s="56" t="e">
        <f>平台团队!#REF!</f>
        <v>#REF!</v>
      </c>
      <c r="I765" s="56" t="e">
        <f>平台团队!#REF!</f>
        <v>#REF!</v>
      </c>
      <c r="J765" s="56" t="e">
        <f>平台团队!#REF!</f>
        <v>#REF!</v>
      </c>
      <c r="K765" s="56" t="e">
        <f>平台团队!#REF!</f>
        <v>#REF!</v>
      </c>
      <c r="L765" s="56" t="e">
        <f>平台团队!#REF!</f>
        <v>#REF!</v>
      </c>
      <c r="M765" s="76" t="e">
        <f>平台团队!#REF!</f>
        <v>#REF!</v>
      </c>
      <c r="N765" s="72" t="e">
        <f>平台团队!#REF!</f>
        <v>#REF!</v>
      </c>
      <c r="O765" s="56" t="e">
        <f>平台团队!#REF!</f>
        <v>#REF!</v>
      </c>
      <c r="P765" s="72" t="e">
        <f>VLOOKUP(B765,[3]Sheet1!$A$3:$C$68,2,FALSE)</f>
        <v>#REF!</v>
      </c>
      <c r="Q765" s="72" t="e">
        <f>VLOOKUP(B765,[3]Sheet1!$A$3:$C$68,3,FALSE)</f>
        <v>#REF!</v>
      </c>
      <c r="R765" s="56" t="e">
        <f>平台团队!#REF!</f>
        <v>#REF!</v>
      </c>
      <c r="S765" s="70"/>
      <c r="T765" s="56">
        <v>2015</v>
      </c>
    </row>
    <row r="766" spans="1:20">
      <c r="A766" s="77" t="e">
        <f>平台团队!#REF!</f>
        <v>#REF!</v>
      </c>
      <c r="B766" s="75" t="e">
        <f>平台团队!#REF!</f>
        <v>#REF!</v>
      </c>
      <c r="C766" s="56" t="e">
        <f>平台团队!#REF!</f>
        <v>#REF!</v>
      </c>
      <c r="D766" s="56" t="e">
        <f>平台团队!#REF!</f>
        <v>#REF!</v>
      </c>
      <c r="E766" s="78" t="e">
        <f t="shared" si="22"/>
        <v>#REF!</v>
      </c>
      <c r="F766" s="56" t="e">
        <f>平台团队!#REF!</f>
        <v>#REF!</v>
      </c>
      <c r="G766" s="78" t="e">
        <f t="shared" si="23"/>
        <v>#REF!</v>
      </c>
      <c r="H766" s="56" t="e">
        <f>平台团队!#REF!</f>
        <v>#REF!</v>
      </c>
      <c r="I766" s="56" t="e">
        <f>平台团队!#REF!</f>
        <v>#REF!</v>
      </c>
      <c r="J766" s="56" t="e">
        <f>平台团队!#REF!</f>
        <v>#REF!</v>
      </c>
      <c r="K766" s="56" t="e">
        <f>平台团队!#REF!</f>
        <v>#REF!</v>
      </c>
      <c r="L766" s="56" t="e">
        <f>平台团队!#REF!</f>
        <v>#REF!</v>
      </c>
      <c r="M766" s="76" t="e">
        <f>平台团队!#REF!</f>
        <v>#REF!</v>
      </c>
      <c r="N766" s="72" t="e">
        <f>平台团队!#REF!</f>
        <v>#REF!</v>
      </c>
      <c r="O766" s="56" t="e">
        <f>平台团队!#REF!</f>
        <v>#REF!</v>
      </c>
      <c r="P766" s="72" t="e">
        <f>VLOOKUP(B766,[3]Sheet1!$A$3:$C$68,2,FALSE)</f>
        <v>#REF!</v>
      </c>
      <c r="Q766" s="72" t="e">
        <f>VLOOKUP(B766,[3]Sheet1!$A$3:$C$68,3,FALSE)</f>
        <v>#REF!</v>
      </c>
      <c r="R766" s="56" t="e">
        <f>平台团队!#REF!</f>
        <v>#REF!</v>
      </c>
      <c r="S766" s="70"/>
      <c r="T766" s="56">
        <v>2015</v>
      </c>
    </row>
    <row r="767" spans="1:20">
      <c r="A767" s="77" t="e">
        <f>平台团队!#REF!</f>
        <v>#REF!</v>
      </c>
      <c r="B767" s="75" t="e">
        <f>平台团队!#REF!</f>
        <v>#REF!</v>
      </c>
      <c r="C767" s="56" t="e">
        <f>平台团队!#REF!</f>
        <v>#REF!</v>
      </c>
      <c r="D767" s="56" t="e">
        <f>平台团队!#REF!</f>
        <v>#REF!</v>
      </c>
      <c r="E767" s="78" t="e">
        <f t="shared" si="22"/>
        <v>#REF!</v>
      </c>
      <c r="F767" s="56" t="e">
        <f>平台团队!#REF!</f>
        <v>#REF!</v>
      </c>
      <c r="G767" s="78" t="e">
        <f t="shared" si="23"/>
        <v>#REF!</v>
      </c>
      <c r="H767" s="56" t="e">
        <f>平台团队!#REF!</f>
        <v>#REF!</v>
      </c>
      <c r="I767" s="56" t="e">
        <f>平台团队!#REF!</f>
        <v>#REF!</v>
      </c>
      <c r="J767" s="56" t="e">
        <f>平台团队!#REF!</f>
        <v>#REF!</v>
      </c>
      <c r="K767" s="56" t="e">
        <f>平台团队!#REF!</f>
        <v>#REF!</v>
      </c>
      <c r="L767" s="56" t="e">
        <f>平台团队!#REF!</f>
        <v>#REF!</v>
      </c>
      <c r="M767" s="76" t="e">
        <f>平台团队!#REF!</f>
        <v>#REF!</v>
      </c>
      <c r="N767" s="72" t="e">
        <f>平台团队!#REF!</f>
        <v>#REF!</v>
      </c>
      <c r="O767" s="56" t="e">
        <f>平台团队!#REF!</f>
        <v>#REF!</v>
      </c>
      <c r="P767" s="72" t="e">
        <f>VLOOKUP(B767,[3]Sheet1!$A$3:$C$68,2,FALSE)</f>
        <v>#REF!</v>
      </c>
      <c r="Q767" s="72" t="e">
        <f>VLOOKUP(B767,[3]Sheet1!$A$3:$C$68,3,FALSE)</f>
        <v>#REF!</v>
      </c>
      <c r="R767" s="56" t="e">
        <f>平台团队!#REF!</f>
        <v>#REF!</v>
      </c>
      <c r="S767" s="70"/>
      <c r="T767" s="56">
        <v>2015</v>
      </c>
    </row>
    <row r="768" spans="1:20">
      <c r="A768" s="77" t="e">
        <f>平台团队!#REF!</f>
        <v>#REF!</v>
      </c>
      <c r="B768" s="75" t="e">
        <f>平台团队!#REF!</f>
        <v>#REF!</v>
      </c>
      <c r="C768" s="56" t="e">
        <f>平台团队!#REF!</f>
        <v>#REF!</v>
      </c>
      <c r="D768" s="56" t="e">
        <f>平台团队!#REF!</f>
        <v>#REF!</v>
      </c>
      <c r="E768" s="78" t="e">
        <f t="shared" si="22"/>
        <v>#REF!</v>
      </c>
      <c r="F768" s="56" t="e">
        <f>平台团队!#REF!</f>
        <v>#REF!</v>
      </c>
      <c r="G768" s="78" t="e">
        <f t="shared" si="23"/>
        <v>#REF!</v>
      </c>
      <c r="H768" s="56" t="e">
        <f>平台团队!#REF!</f>
        <v>#REF!</v>
      </c>
      <c r="I768" s="56" t="e">
        <f>平台团队!#REF!</f>
        <v>#REF!</v>
      </c>
      <c r="J768" s="56" t="e">
        <f>平台团队!#REF!</f>
        <v>#REF!</v>
      </c>
      <c r="K768" s="56" t="e">
        <f>平台团队!#REF!</f>
        <v>#REF!</v>
      </c>
      <c r="L768" s="56" t="e">
        <f>平台团队!#REF!</f>
        <v>#REF!</v>
      </c>
      <c r="M768" s="76" t="e">
        <f>平台团队!#REF!</f>
        <v>#REF!</v>
      </c>
      <c r="N768" s="72" t="e">
        <f>平台团队!#REF!</f>
        <v>#REF!</v>
      </c>
      <c r="O768" s="56" t="e">
        <f>平台团队!#REF!</f>
        <v>#REF!</v>
      </c>
      <c r="P768" s="72" t="e">
        <f>VLOOKUP(B768,[3]Sheet1!$A$3:$C$68,2,FALSE)</f>
        <v>#REF!</v>
      </c>
      <c r="Q768" s="72" t="e">
        <f>VLOOKUP(B768,[3]Sheet1!$A$3:$C$68,3,FALSE)</f>
        <v>#REF!</v>
      </c>
      <c r="R768" s="56" t="e">
        <f>平台团队!#REF!</f>
        <v>#REF!</v>
      </c>
      <c r="S768" s="70"/>
      <c r="T768" s="56">
        <v>2015</v>
      </c>
    </row>
    <row r="769" spans="1:20">
      <c r="A769" s="77" t="e">
        <f>平台团队!#REF!</f>
        <v>#REF!</v>
      </c>
      <c r="B769" s="75" t="e">
        <f>平台团队!#REF!</f>
        <v>#REF!</v>
      </c>
      <c r="C769" s="56" t="e">
        <f>平台团队!#REF!</f>
        <v>#REF!</v>
      </c>
      <c r="D769" s="56" t="e">
        <f>平台团队!#REF!</f>
        <v>#REF!</v>
      </c>
      <c r="E769" s="78" t="e">
        <f t="shared" si="22"/>
        <v>#REF!</v>
      </c>
      <c r="F769" s="56" t="e">
        <f>平台团队!#REF!</f>
        <v>#REF!</v>
      </c>
      <c r="G769" s="78" t="e">
        <f t="shared" si="23"/>
        <v>#REF!</v>
      </c>
      <c r="H769" s="56" t="e">
        <f>平台团队!#REF!</f>
        <v>#REF!</v>
      </c>
      <c r="I769" s="56" t="e">
        <f>平台团队!#REF!</f>
        <v>#REF!</v>
      </c>
      <c r="J769" s="56" t="e">
        <f>平台团队!#REF!</f>
        <v>#REF!</v>
      </c>
      <c r="K769" s="56" t="e">
        <f>平台团队!#REF!</f>
        <v>#REF!</v>
      </c>
      <c r="L769" s="56" t="e">
        <f>平台团队!#REF!</f>
        <v>#REF!</v>
      </c>
      <c r="M769" s="76" t="e">
        <f>平台团队!#REF!</f>
        <v>#REF!</v>
      </c>
      <c r="N769" s="72" t="e">
        <f>平台团队!#REF!</f>
        <v>#REF!</v>
      </c>
      <c r="O769" s="56" t="e">
        <f>平台团队!#REF!</f>
        <v>#REF!</v>
      </c>
      <c r="P769" s="72" t="e">
        <f>VLOOKUP(B769,[3]Sheet1!$A$3:$C$68,2,FALSE)</f>
        <v>#REF!</v>
      </c>
      <c r="Q769" s="72" t="e">
        <f>VLOOKUP(B769,[3]Sheet1!$A$3:$C$68,3,FALSE)</f>
        <v>#REF!</v>
      </c>
      <c r="R769" s="56" t="e">
        <f>平台团队!#REF!</f>
        <v>#REF!</v>
      </c>
      <c r="S769" s="70"/>
      <c r="T769" s="56">
        <v>2015</v>
      </c>
    </row>
    <row r="770" spans="1:20">
      <c r="A770" s="77" t="e">
        <f>平台团队!#REF!</f>
        <v>#REF!</v>
      </c>
      <c r="B770" s="75" t="e">
        <f>平台团队!#REF!</f>
        <v>#REF!</v>
      </c>
      <c r="C770" s="56" t="e">
        <f>平台团队!#REF!</f>
        <v>#REF!</v>
      </c>
      <c r="D770" s="56" t="e">
        <f>平台团队!#REF!</f>
        <v>#REF!</v>
      </c>
      <c r="E770" s="78" t="e">
        <f t="shared" si="22"/>
        <v>#REF!</v>
      </c>
      <c r="F770" s="56" t="e">
        <f>平台团队!#REF!</f>
        <v>#REF!</v>
      </c>
      <c r="G770" s="78" t="e">
        <f t="shared" si="23"/>
        <v>#REF!</v>
      </c>
      <c r="H770" s="56" t="e">
        <f>平台团队!#REF!</f>
        <v>#REF!</v>
      </c>
      <c r="I770" s="56" t="e">
        <f>平台团队!#REF!</f>
        <v>#REF!</v>
      </c>
      <c r="J770" s="56" t="e">
        <f>平台团队!#REF!</f>
        <v>#REF!</v>
      </c>
      <c r="K770" s="56" t="e">
        <f>平台团队!#REF!</f>
        <v>#REF!</v>
      </c>
      <c r="L770" s="56" t="e">
        <f>平台团队!#REF!</f>
        <v>#REF!</v>
      </c>
      <c r="M770" s="76" t="e">
        <f>平台团队!#REF!</f>
        <v>#REF!</v>
      </c>
      <c r="N770" s="72" t="e">
        <f>平台团队!#REF!</f>
        <v>#REF!</v>
      </c>
      <c r="O770" s="56" t="e">
        <f>平台团队!#REF!</f>
        <v>#REF!</v>
      </c>
      <c r="P770" s="72" t="e">
        <f>VLOOKUP(B770,[3]Sheet1!$A$3:$C$68,2,FALSE)</f>
        <v>#REF!</v>
      </c>
      <c r="Q770" s="72" t="e">
        <f>VLOOKUP(B770,[3]Sheet1!$A$3:$C$68,3,FALSE)</f>
        <v>#REF!</v>
      </c>
      <c r="R770" s="56" t="e">
        <f>平台团队!#REF!</f>
        <v>#REF!</v>
      </c>
      <c r="S770" s="70"/>
      <c r="T770" s="56">
        <v>2015</v>
      </c>
    </row>
    <row r="771" spans="1:20">
      <c r="A771" s="77" t="e">
        <f>平台团队!#REF!</f>
        <v>#REF!</v>
      </c>
      <c r="B771" s="75" t="e">
        <f>平台团队!#REF!</f>
        <v>#REF!</v>
      </c>
      <c r="C771" s="56" t="e">
        <f>平台团队!#REF!</f>
        <v>#REF!</v>
      </c>
      <c r="D771" s="56" t="e">
        <f>平台团队!#REF!</f>
        <v>#REF!</v>
      </c>
      <c r="E771" s="78" t="e">
        <f t="shared" si="22"/>
        <v>#REF!</v>
      </c>
      <c r="F771" s="56" t="e">
        <f>平台团队!#REF!</f>
        <v>#REF!</v>
      </c>
      <c r="G771" s="78" t="e">
        <f t="shared" si="23"/>
        <v>#REF!</v>
      </c>
      <c r="H771" s="56" t="e">
        <f>平台团队!#REF!</f>
        <v>#REF!</v>
      </c>
      <c r="I771" s="56" t="e">
        <f>平台团队!#REF!</f>
        <v>#REF!</v>
      </c>
      <c r="J771" s="56" t="e">
        <f>平台团队!#REF!</f>
        <v>#REF!</v>
      </c>
      <c r="K771" s="56" t="e">
        <f>平台团队!#REF!</f>
        <v>#REF!</v>
      </c>
      <c r="L771" s="56" t="e">
        <f>平台团队!#REF!</f>
        <v>#REF!</v>
      </c>
      <c r="M771" s="76" t="e">
        <f>平台团队!#REF!</f>
        <v>#REF!</v>
      </c>
      <c r="N771" s="72" t="e">
        <f>平台团队!#REF!</f>
        <v>#REF!</v>
      </c>
      <c r="O771" s="56" t="e">
        <f>平台团队!#REF!</f>
        <v>#REF!</v>
      </c>
      <c r="P771" s="72" t="e">
        <f>VLOOKUP(B771,[3]Sheet1!$A$3:$C$68,2,FALSE)</f>
        <v>#REF!</v>
      </c>
      <c r="Q771" s="72" t="e">
        <f>VLOOKUP(B771,[3]Sheet1!$A$3:$C$68,3,FALSE)</f>
        <v>#REF!</v>
      </c>
      <c r="R771" s="56" t="e">
        <f>平台团队!#REF!</f>
        <v>#REF!</v>
      </c>
      <c r="S771" s="70"/>
      <c r="T771" s="56">
        <v>2015</v>
      </c>
    </row>
    <row r="772" spans="1:20">
      <c r="A772" s="77" t="e">
        <f>平台团队!#REF!</f>
        <v>#REF!</v>
      </c>
      <c r="B772" s="75" t="e">
        <f>平台团队!#REF!</f>
        <v>#REF!</v>
      </c>
      <c r="C772" s="56" t="e">
        <f>平台团队!#REF!</f>
        <v>#REF!</v>
      </c>
      <c r="D772" s="56" t="e">
        <f>平台团队!#REF!</f>
        <v>#REF!</v>
      </c>
      <c r="E772" s="78" t="e">
        <f t="shared" si="22"/>
        <v>#REF!</v>
      </c>
      <c r="F772" s="56" t="e">
        <f>平台团队!#REF!</f>
        <v>#REF!</v>
      </c>
      <c r="G772" s="78" t="e">
        <f t="shared" si="23"/>
        <v>#REF!</v>
      </c>
      <c r="H772" s="56" t="e">
        <f>平台团队!#REF!</f>
        <v>#REF!</v>
      </c>
      <c r="I772" s="56" t="e">
        <f>平台团队!#REF!</f>
        <v>#REF!</v>
      </c>
      <c r="J772" s="56" t="e">
        <f>平台团队!#REF!</f>
        <v>#REF!</v>
      </c>
      <c r="K772" s="56" t="e">
        <f>平台团队!#REF!</f>
        <v>#REF!</v>
      </c>
      <c r="L772" s="56" t="e">
        <f>平台团队!#REF!</f>
        <v>#REF!</v>
      </c>
      <c r="M772" s="76" t="e">
        <f>平台团队!#REF!</f>
        <v>#REF!</v>
      </c>
      <c r="N772" s="72" t="e">
        <f>平台团队!#REF!</f>
        <v>#REF!</v>
      </c>
      <c r="O772" s="56" t="e">
        <f>平台团队!#REF!</f>
        <v>#REF!</v>
      </c>
      <c r="P772" s="72" t="e">
        <f>VLOOKUP(B772,[3]Sheet1!$A$3:$C$68,2,FALSE)</f>
        <v>#REF!</v>
      </c>
      <c r="Q772" s="72" t="e">
        <f>VLOOKUP(B772,[3]Sheet1!$A$3:$C$68,3,FALSE)</f>
        <v>#REF!</v>
      </c>
      <c r="R772" s="56" t="e">
        <f>平台团队!#REF!</f>
        <v>#REF!</v>
      </c>
      <c r="S772" s="70"/>
      <c r="T772" s="56">
        <v>2015</v>
      </c>
    </row>
    <row r="773" spans="1:20">
      <c r="A773" s="77" t="e">
        <f>平台团队!#REF!</f>
        <v>#REF!</v>
      </c>
      <c r="B773" s="75" t="e">
        <f>平台团队!#REF!</f>
        <v>#REF!</v>
      </c>
      <c r="C773" s="56" t="e">
        <f>平台团队!#REF!</f>
        <v>#REF!</v>
      </c>
      <c r="D773" s="56" t="e">
        <f>平台团队!#REF!</f>
        <v>#REF!</v>
      </c>
      <c r="E773" s="78" t="e">
        <f t="shared" si="22"/>
        <v>#REF!</v>
      </c>
      <c r="F773" s="56" t="e">
        <f>平台团队!#REF!</f>
        <v>#REF!</v>
      </c>
      <c r="G773" s="78" t="e">
        <f t="shared" si="23"/>
        <v>#REF!</v>
      </c>
      <c r="H773" s="56" t="e">
        <f>平台团队!#REF!</f>
        <v>#REF!</v>
      </c>
      <c r="I773" s="56" t="e">
        <f>平台团队!#REF!</f>
        <v>#REF!</v>
      </c>
      <c r="J773" s="56" t="e">
        <f>平台团队!#REF!</f>
        <v>#REF!</v>
      </c>
      <c r="K773" s="56" t="e">
        <f>平台团队!#REF!</f>
        <v>#REF!</v>
      </c>
      <c r="L773" s="56" t="e">
        <f>平台团队!#REF!</f>
        <v>#REF!</v>
      </c>
      <c r="M773" s="76" t="e">
        <f>平台团队!#REF!</f>
        <v>#REF!</v>
      </c>
      <c r="N773" s="72" t="e">
        <f>平台团队!#REF!</f>
        <v>#REF!</v>
      </c>
      <c r="O773" s="56" t="e">
        <f>平台团队!#REF!</f>
        <v>#REF!</v>
      </c>
      <c r="P773" s="72" t="e">
        <f>VLOOKUP(B773,[3]Sheet1!$A$3:$C$68,2,FALSE)</f>
        <v>#REF!</v>
      </c>
      <c r="Q773" s="72" t="e">
        <f>VLOOKUP(B773,[3]Sheet1!$A$3:$C$68,3,FALSE)</f>
        <v>#REF!</v>
      </c>
      <c r="R773" s="56" t="e">
        <f>平台团队!#REF!</f>
        <v>#REF!</v>
      </c>
      <c r="S773" s="70"/>
      <c r="T773" s="56">
        <v>2015</v>
      </c>
    </row>
    <row r="774" spans="1:20">
      <c r="A774" s="77" t="e">
        <f>平台团队!#REF!</f>
        <v>#REF!</v>
      </c>
      <c r="B774" s="75" t="e">
        <f>平台团队!#REF!</f>
        <v>#REF!</v>
      </c>
      <c r="C774" s="56" t="e">
        <f>平台团队!#REF!</f>
        <v>#REF!</v>
      </c>
      <c r="D774" s="56" t="e">
        <f>平台团队!#REF!</f>
        <v>#REF!</v>
      </c>
      <c r="E774" s="78" t="e">
        <f t="shared" si="22"/>
        <v>#REF!</v>
      </c>
      <c r="F774" s="56" t="e">
        <f>平台团队!#REF!</f>
        <v>#REF!</v>
      </c>
      <c r="G774" s="78" t="e">
        <f t="shared" si="23"/>
        <v>#REF!</v>
      </c>
      <c r="H774" s="56" t="e">
        <f>平台团队!#REF!</f>
        <v>#REF!</v>
      </c>
      <c r="I774" s="56" t="e">
        <f>平台团队!#REF!</f>
        <v>#REF!</v>
      </c>
      <c r="J774" s="56" t="e">
        <f>平台团队!#REF!</f>
        <v>#REF!</v>
      </c>
      <c r="K774" s="56" t="e">
        <f>平台团队!#REF!</f>
        <v>#REF!</v>
      </c>
      <c r="L774" s="56" t="e">
        <f>平台团队!#REF!</f>
        <v>#REF!</v>
      </c>
      <c r="M774" s="76" t="e">
        <f>平台团队!#REF!</f>
        <v>#REF!</v>
      </c>
      <c r="N774" s="72" t="e">
        <f>平台团队!#REF!</f>
        <v>#REF!</v>
      </c>
      <c r="O774" s="56" t="e">
        <f>平台团队!#REF!</f>
        <v>#REF!</v>
      </c>
      <c r="P774" s="72" t="e">
        <f>VLOOKUP(B774,[3]Sheet1!$A$3:$C$68,2,FALSE)</f>
        <v>#REF!</v>
      </c>
      <c r="Q774" s="72" t="e">
        <f>VLOOKUP(B774,[3]Sheet1!$A$3:$C$68,3,FALSE)</f>
        <v>#REF!</v>
      </c>
      <c r="R774" s="56" t="e">
        <f>平台团队!#REF!</f>
        <v>#REF!</v>
      </c>
      <c r="S774" s="70"/>
      <c r="T774" s="56">
        <v>2015</v>
      </c>
    </row>
    <row r="775" spans="1:20">
      <c r="A775" s="77" t="e">
        <f>平台团队!#REF!</f>
        <v>#REF!</v>
      </c>
      <c r="B775" s="75" t="e">
        <f>平台团队!#REF!</f>
        <v>#REF!</v>
      </c>
      <c r="C775" s="56" t="e">
        <f>平台团队!#REF!</f>
        <v>#REF!</v>
      </c>
      <c r="D775" s="56" t="e">
        <f>平台团队!#REF!</f>
        <v>#REF!</v>
      </c>
      <c r="E775" s="78" t="e">
        <f t="shared" si="22"/>
        <v>#REF!</v>
      </c>
      <c r="F775" s="56" t="e">
        <f>平台团队!#REF!</f>
        <v>#REF!</v>
      </c>
      <c r="G775" s="78" t="e">
        <f t="shared" si="23"/>
        <v>#REF!</v>
      </c>
      <c r="H775" s="56" t="e">
        <f>平台团队!#REF!</f>
        <v>#REF!</v>
      </c>
      <c r="I775" s="56" t="e">
        <f>平台团队!#REF!</f>
        <v>#REF!</v>
      </c>
      <c r="J775" s="56" t="e">
        <f>平台团队!#REF!</f>
        <v>#REF!</v>
      </c>
      <c r="K775" s="56" t="e">
        <f>平台团队!#REF!</f>
        <v>#REF!</v>
      </c>
      <c r="L775" s="56" t="e">
        <f>平台团队!#REF!</f>
        <v>#REF!</v>
      </c>
      <c r="M775" s="76" t="e">
        <f>平台团队!#REF!</f>
        <v>#REF!</v>
      </c>
      <c r="N775" s="72" t="e">
        <f>平台团队!#REF!</f>
        <v>#REF!</v>
      </c>
      <c r="O775" s="56" t="e">
        <f>平台团队!#REF!</f>
        <v>#REF!</v>
      </c>
      <c r="P775" s="72" t="e">
        <f>VLOOKUP(B775,[3]Sheet1!$A$3:$C$68,2,FALSE)</f>
        <v>#REF!</v>
      </c>
      <c r="Q775" s="72" t="e">
        <f>VLOOKUP(B775,[3]Sheet1!$A$3:$C$68,3,FALSE)</f>
        <v>#REF!</v>
      </c>
      <c r="R775" s="56" t="e">
        <f>平台团队!#REF!</f>
        <v>#REF!</v>
      </c>
      <c r="S775" s="70"/>
      <c r="T775" s="56">
        <v>2015</v>
      </c>
    </row>
    <row r="776" spans="1:20">
      <c r="A776" s="77" t="e">
        <f>平台团队!#REF!</f>
        <v>#REF!</v>
      </c>
      <c r="B776" s="75" t="e">
        <f>平台团队!#REF!</f>
        <v>#REF!</v>
      </c>
      <c r="C776" s="56" t="e">
        <f>平台团队!#REF!</f>
        <v>#REF!</v>
      </c>
      <c r="D776" s="56" t="e">
        <f>平台团队!#REF!</f>
        <v>#REF!</v>
      </c>
      <c r="E776" s="78" t="e">
        <f t="shared" si="22"/>
        <v>#REF!</v>
      </c>
      <c r="F776" s="56" t="e">
        <f>平台团队!#REF!</f>
        <v>#REF!</v>
      </c>
      <c r="G776" s="78" t="e">
        <f t="shared" si="23"/>
        <v>#REF!</v>
      </c>
      <c r="H776" s="56" t="e">
        <f>平台团队!#REF!</f>
        <v>#REF!</v>
      </c>
      <c r="I776" s="56" t="e">
        <f>平台团队!#REF!</f>
        <v>#REF!</v>
      </c>
      <c r="J776" s="56" t="e">
        <f>平台团队!#REF!</f>
        <v>#REF!</v>
      </c>
      <c r="K776" s="56" t="e">
        <f>平台团队!#REF!</f>
        <v>#REF!</v>
      </c>
      <c r="L776" s="56" t="e">
        <f>平台团队!#REF!</f>
        <v>#REF!</v>
      </c>
      <c r="M776" s="76" t="e">
        <f>平台团队!#REF!</f>
        <v>#REF!</v>
      </c>
      <c r="N776" s="72" t="e">
        <f>平台团队!#REF!</f>
        <v>#REF!</v>
      </c>
      <c r="O776" s="56" t="e">
        <f>平台团队!#REF!</f>
        <v>#REF!</v>
      </c>
      <c r="P776" s="72" t="e">
        <f>VLOOKUP(B776,[3]Sheet1!$A$3:$C$68,2,FALSE)</f>
        <v>#REF!</v>
      </c>
      <c r="Q776" s="72" t="e">
        <f>VLOOKUP(B776,[3]Sheet1!$A$3:$C$68,3,FALSE)</f>
        <v>#REF!</v>
      </c>
      <c r="R776" s="56" t="e">
        <f>平台团队!#REF!</f>
        <v>#REF!</v>
      </c>
      <c r="S776" s="70"/>
      <c r="T776" s="56">
        <v>2015</v>
      </c>
    </row>
    <row r="777" spans="1:20">
      <c r="A777" s="77" t="e">
        <f>平台团队!#REF!</f>
        <v>#REF!</v>
      </c>
      <c r="B777" s="75" t="e">
        <f>平台团队!#REF!</f>
        <v>#REF!</v>
      </c>
      <c r="C777" s="56" t="e">
        <f>平台团队!#REF!</f>
        <v>#REF!</v>
      </c>
      <c r="D777" s="56" t="e">
        <f>平台团队!#REF!</f>
        <v>#REF!</v>
      </c>
      <c r="E777" s="78" t="e">
        <f t="shared" si="22"/>
        <v>#REF!</v>
      </c>
      <c r="F777" s="56" t="e">
        <f>平台团队!#REF!</f>
        <v>#REF!</v>
      </c>
      <c r="G777" s="78" t="e">
        <f t="shared" si="23"/>
        <v>#REF!</v>
      </c>
      <c r="H777" s="56" t="e">
        <f>平台团队!#REF!</f>
        <v>#REF!</v>
      </c>
      <c r="I777" s="56" t="e">
        <f>平台团队!#REF!</f>
        <v>#REF!</v>
      </c>
      <c r="J777" s="56" t="e">
        <f>平台团队!#REF!</f>
        <v>#REF!</v>
      </c>
      <c r="K777" s="56" t="e">
        <f>平台团队!#REF!</f>
        <v>#REF!</v>
      </c>
      <c r="L777" s="56" t="e">
        <f>平台团队!#REF!</f>
        <v>#REF!</v>
      </c>
      <c r="M777" s="76" t="e">
        <f>平台团队!#REF!</f>
        <v>#REF!</v>
      </c>
      <c r="N777" s="72" t="e">
        <f>平台团队!#REF!</f>
        <v>#REF!</v>
      </c>
      <c r="O777" s="56" t="e">
        <f>平台团队!#REF!</f>
        <v>#REF!</v>
      </c>
      <c r="P777" s="72" t="e">
        <f>VLOOKUP(B777,[3]Sheet1!$A$3:$C$68,2,FALSE)</f>
        <v>#REF!</v>
      </c>
      <c r="Q777" s="72" t="e">
        <f>VLOOKUP(B777,[3]Sheet1!$A$3:$C$68,3,FALSE)</f>
        <v>#REF!</v>
      </c>
      <c r="R777" s="56" t="e">
        <f>平台团队!#REF!</f>
        <v>#REF!</v>
      </c>
      <c r="S777" s="70"/>
      <c r="T777" s="56">
        <v>2015</v>
      </c>
    </row>
    <row r="778" spans="1:20">
      <c r="A778" s="77" t="e">
        <f>平台团队!#REF!</f>
        <v>#REF!</v>
      </c>
      <c r="B778" s="75" t="e">
        <f>平台团队!#REF!</f>
        <v>#REF!</v>
      </c>
      <c r="C778" s="56" t="e">
        <f>平台团队!#REF!</f>
        <v>#REF!</v>
      </c>
      <c r="D778" s="56" t="e">
        <f>平台团队!#REF!</f>
        <v>#REF!</v>
      </c>
      <c r="E778" s="78" t="e">
        <f t="shared" ref="E778:E841" si="24">IF(F778="国家级","01",IF(F778="部级","02",IF(F778="省级","03",IF(F778="市级","04","05"))))</f>
        <v>#REF!</v>
      </c>
      <c r="F778" s="56" t="e">
        <f>平台团队!#REF!</f>
        <v>#REF!</v>
      </c>
      <c r="G778" s="78" t="e">
        <f t="shared" ref="G778:G841" si="25">IF(H778="创新团队","02",IF(H778="人才项目","03","01"))</f>
        <v>#REF!</v>
      </c>
      <c r="H778" s="56" t="e">
        <f>平台团队!#REF!</f>
        <v>#REF!</v>
      </c>
      <c r="I778" s="56" t="e">
        <f>平台团队!#REF!</f>
        <v>#REF!</v>
      </c>
      <c r="J778" s="56" t="e">
        <f>平台团队!#REF!</f>
        <v>#REF!</v>
      </c>
      <c r="K778" s="56" t="e">
        <f>平台团队!#REF!</f>
        <v>#REF!</v>
      </c>
      <c r="L778" s="56" t="e">
        <f>平台团队!#REF!</f>
        <v>#REF!</v>
      </c>
      <c r="M778" s="76" t="e">
        <f>平台团队!#REF!</f>
        <v>#REF!</v>
      </c>
      <c r="N778" s="72" t="e">
        <f>平台团队!#REF!</f>
        <v>#REF!</v>
      </c>
      <c r="O778" s="56" t="e">
        <f>平台团队!#REF!</f>
        <v>#REF!</v>
      </c>
      <c r="P778" s="72" t="e">
        <f>VLOOKUP(B778,[3]Sheet1!$A$3:$C$68,2,FALSE)</f>
        <v>#REF!</v>
      </c>
      <c r="Q778" s="72" t="e">
        <f>VLOOKUP(B778,[3]Sheet1!$A$3:$C$68,3,FALSE)</f>
        <v>#REF!</v>
      </c>
      <c r="R778" s="56" t="e">
        <f>平台团队!#REF!</f>
        <v>#REF!</v>
      </c>
      <c r="S778" s="70"/>
      <c r="T778" s="56">
        <v>2015</v>
      </c>
    </row>
    <row r="779" spans="1:20">
      <c r="A779" s="77" t="e">
        <f>平台团队!#REF!</f>
        <v>#REF!</v>
      </c>
      <c r="B779" s="75" t="e">
        <f>平台团队!#REF!</f>
        <v>#REF!</v>
      </c>
      <c r="C779" s="56" t="e">
        <f>平台团队!#REF!</f>
        <v>#REF!</v>
      </c>
      <c r="D779" s="56" t="e">
        <f>平台团队!#REF!</f>
        <v>#REF!</v>
      </c>
      <c r="E779" s="78" t="e">
        <f t="shared" si="24"/>
        <v>#REF!</v>
      </c>
      <c r="F779" s="56" t="e">
        <f>平台团队!#REF!</f>
        <v>#REF!</v>
      </c>
      <c r="G779" s="78" t="e">
        <f t="shared" si="25"/>
        <v>#REF!</v>
      </c>
      <c r="H779" s="56" t="e">
        <f>平台团队!#REF!</f>
        <v>#REF!</v>
      </c>
      <c r="I779" s="56" t="e">
        <f>平台团队!#REF!</f>
        <v>#REF!</v>
      </c>
      <c r="J779" s="56" t="e">
        <f>平台团队!#REF!</f>
        <v>#REF!</v>
      </c>
      <c r="K779" s="56" t="e">
        <f>平台团队!#REF!</f>
        <v>#REF!</v>
      </c>
      <c r="L779" s="56" t="e">
        <f>平台团队!#REF!</f>
        <v>#REF!</v>
      </c>
      <c r="M779" s="76" t="e">
        <f>平台团队!#REF!</f>
        <v>#REF!</v>
      </c>
      <c r="N779" s="72" t="e">
        <f>平台团队!#REF!</f>
        <v>#REF!</v>
      </c>
      <c r="O779" s="56" t="e">
        <f>平台团队!#REF!</f>
        <v>#REF!</v>
      </c>
      <c r="P779" s="72" t="e">
        <f>VLOOKUP(B779,[3]Sheet1!$A$3:$C$68,2,FALSE)</f>
        <v>#REF!</v>
      </c>
      <c r="Q779" s="72" t="e">
        <f>VLOOKUP(B779,[3]Sheet1!$A$3:$C$68,3,FALSE)</f>
        <v>#REF!</v>
      </c>
      <c r="R779" s="56" t="e">
        <f>平台团队!#REF!</f>
        <v>#REF!</v>
      </c>
      <c r="S779" s="70"/>
      <c r="T779" s="56">
        <v>2015</v>
      </c>
    </row>
    <row r="780" spans="1:20">
      <c r="A780" s="77" t="e">
        <f>平台团队!#REF!</f>
        <v>#REF!</v>
      </c>
      <c r="B780" s="75" t="e">
        <f>平台团队!#REF!</f>
        <v>#REF!</v>
      </c>
      <c r="C780" s="56" t="e">
        <f>平台团队!#REF!</f>
        <v>#REF!</v>
      </c>
      <c r="D780" s="56" t="e">
        <f>平台团队!#REF!</f>
        <v>#REF!</v>
      </c>
      <c r="E780" s="78" t="e">
        <f t="shared" si="24"/>
        <v>#REF!</v>
      </c>
      <c r="F780" s="56" t="e">
        <f>平台团队!#REF!</f>
        <v>#REF!</v>
      </c>
      <c r="G780" s="78" t="e">
        <f t="shared" si="25"/>
        <v>#REF!</v>
      </c>
      <c r="H780" s="56" t="e">
        <f>平台团队!#REF!</f>
        <v>#REF!</v>
      </c>
      <c r="I780" s="56" t="e">
        <f>平台团队!#REF!</f>
        <v>#REF!</v>
      </c>
      <c r="J780" s="56" t="e">
        <f>平台团队!#REF!</f>
        <v>#REF!</v>
      </c>
      <c r="K780" s="56" t="e">
        <f>平台团队!#REF!</f>
        <v>#REF!</v>
      </c>
      <c r="L780" s="56" t="e">
        <f>平台团队!#REF!</f>
        <v>#REF!</v>
      </c>
      <c r="M780" s="76" t="e">
        <f>平台团队!#REF!</f>
        <v>#REF!</v>
      </c>
      <c r="N780" s="72" t="e">
        <f>平台团队!#REF!</f>
        <v>#REF!</v>
      </c>
      <c r="O780" s="56" t="e">
        <f>平台团队!#REF!</f>
        <v>#REF!</v>
      </c>
      <c r="P780" s="72" t="e">
        <f>VLOOKUP(B780,[3]Sheet1!$A$3:$C$68,2,FALSE)</f>
        <v>#REF!</v>
      </c>
      <c r="Q780" s="72" t="e">
        <f>VLOOKUP(B780,[3]Sheet1!$A$3:$C$68,3,FALSE)</f>
        <v>#REF!</v>
      </c>
      <c r="R780" s="56" t="e">
        <f>平台团队!#REF!</f>
        <v>#REF!</v>
      </c>
      <c r="S780" s="70"/>
      <c r="T780" s="56">
        <v>2015</v>
      </c>
    </row>
    <row r="781" spans="1:20">
      <c r="A781" s="77" t="e">
        <f>平台团队!#REF!</f>
        <v>#REF!</v>
      </c>
      <c r="B781" s="75" t="e">
        <f>平台团队!#REF!</f>
        <v>#REF!</v>
      </c>
      <c r="C781" s="56" t="e">
        <f>平台团队!#REF!</f>
        <v>#REF!</v>
      </c>
      <c r="D781" s="56" t="e">
        <f>平台团队!#REF!</f>
        <v>#REF!</v>
      </c>
      <c r="E781" s="78" t="e">
        <f t="shared" si="24"/>
        <v>#REF!</v>
      </c>
      <c r="F781" s="56" t="e">
        <f>平台团队!#REF!</f>
        <v>#REF!</v>
      </c>
      <c r="G781" s="78" t="e">
        <f t="shared" si="25"/>
        <v>#REF!</v>
      </c>
      <c r="H781" s="56" t="e">
        <f>平台团队!#REF!</f>
        <v>#REF!</v>
      </c>
      <c r="I781" s="56" t="e">
        <f>平台团队!#REF!</f>
        <v>#REF!</v>
      </c>
      <c r="J781" s="56" t="e">
        <f>平台团队!#REF!</f>
        <v>#REF!</v>
      </c>
      <c r="K781" s="56" t="e">
        <f>平台团队!#REF!</f>
        <v>#REF!</v>
      </c>
      <c r="L781" s="56" t="e">
        <f>平台团队!#REF!</f>
        <v>#REF!</v>
      </c>
      <c r="M781" s="76" t="e">
        <f>平台团队!#REF!</f>
        <v>#REF!</v>
      </c>
      <c r="N781" s="72" t="e">
        <f>平台团队!#REF!</f>
        <v>#REF!</v>
      </c>
      <c r="O781" s="56" t="e">
        <f>平台团队!#REF!</f>
        <v>#REF!</v>
      </c>
      <c r="P781" s="72" t="e">
        <f>VLOOKUP(B781,[3]Sheet1!$A$3:$C$68,2,FALSE)</f>
        <v>#REF!</v>
      </c>
      <c r="Q781" s="72" t="e">
        <f>VLOOKUP(B781,[3]Sheet1!$A$3:$C$68,3,FALSE)</f>
        <v>#REF!</v>
      </c>
      <c r="R781" s="56" t="e">
        <f>平台团队!#REF!</f>
        <v>#REF!</v>
      </c>
      <c r="S781" s="70"/>
      <c r="T781" s="56">
        <v>2015</v>
      </c>
    </row>
    <row r="782" spans="1:20">
      <c r="A782" s="77" t="e">
        <f>平台团队!#REF!</f>
        <v>#REF!</v>
      </c>
      <c r="B782" s="75" t="e">
        <f>平台团队!#REF!</f>
        <v>#REF!</v>
      </c>
      <c r="C782" s="56" t="e">
        <f>平台团队!#REF!</f>
        <v>#REF!</v>
      </c>
      <c r="D782" s="56" t="e">
        <f>平台团队!#REF!</f>
        <v>#REF!</v>
      </c>
      <c r="E782" s="78" t="e">
        <f t="shared" si="24"/>
        <v>#REF!</v>
      </c>
      <c r="F782" s="56" t="e">
        <f>平台团队!#REF!</f>
        <v>#REF!</v>
      </c>
      <c r="G782" s="78" t="e">
        <f t="shared" si="25"/>
        <v>#REF!</v>
      </c>
      <c r="H782" s="56" t="e">
        <f>平台团队!#REF!</f>
        <v>#REF!</v>
      </c>
      <c r="I782" s="56" t="e">
        <f>平台团队!#REF!</f>
        <v>#REF!</v>
      </c>
      <c r="J782" s="56" t="e">
        <f>平台团队!#REF!</f>
        <v>#REF!</v>
      </c>
      <c r="K782" s="56" t="e">
        <f>平台团队!#REF!</f>
        <v>#REF!</v>
      </c>
      <c r="L782" s="56" t="e">
        <f>平台团队!#REF!</f>
        <v>#REF!</v>
      </c>
      <c r="M782" s="76" t="e">
        <f>平台团队!#REF!</f>
        <v>#REF!</v>
      </c>
      <c r="N782" s="72" t="e">
        <f>平台团队!#REF!</f>
        <v>#REF!</v>
      </c>
      <c r="O782" s="56" t="e">
        <f>平台团队!#REF!</f>
        <v>#REF!</v>
      </c>
      <c r="P782" s="72" t="e">
        <f>VLOOKUP(B782,[3]Sheet1!$A$3:$C$68,2,FALSE)</f>
        <v>#REF!</v>
      </c>
      <c r="Q782" s="72" t="e">
        <f>VLOOKUP(B782,[3]Sheet1!$A$3:$C$68,3,FALSE)</f>
        <v>#REF!</v>
      </c>
      <c r="R782" s="56" t="e">
        <f>平台团队!#REF!</f>
        <v>#REF!</v>
      </c>
      <c r="S782" s="70"/>
      <c r="T782" s="56">
        <v>2015</v>
      </c>
    </row>
    <row r="783" spans="1:20">
      <c r="A783" s="77" t="e">
        <f>平台团队!#REF!</f>
        <v>#REF!</v>
      </c>
      <c r="B783" s="75" t="e">
        <f>平台团队!#REF!</f>
        <v>#REF!</v>
      </c>
      <c r="C783" s="56" t="e">
        <f>平台团队!#REF!</f>
        <v>#REF!</v>
      </c>
      <c r="D783" s="56" t="e">
        <f>平台团队!#REF!</f>
        <v>#REF!</v>
      </c>
      <c r="E783" s="78" t="e">
        <f t="shared" si="24"/>
        <v>#REF!</v>
      </c>
      <c r="F783" s="56" t="e">
        <f>平台团队!#REF!</f>
        <v>#REF!</v>
      </c>
      <c r="G783" s="78" t="e">
        <f t="shared" si="25"/>
        <v>#REF!</v>
      </c>
      <c r="H783" s="56" t="e">
        <f>平台团队!#REF!</f>
        <v>#REF!</v>
      </c>
      <c r="I783" s="56" t="e">
        <f>平台团队!#REF!</f>
        <v>#REF!</v>
      </c>
      <c r="J783" s="56" t="e">
        <f>平台团队!#REF!</f>
        <v>#REF!</v>
      </c>
      <c r="K783" s="56" t="e">
        <f>平台团队!#REF!</f>
        <v>#REF!</v>
      </c>
      <c r="L783" s="56" t="e">
        <f>平台团队!#REF!</f>
        <v>#REF!</v>
      </c>
      <c r="M783" s="76" t="e">
        <f>平台团队!#REF!</f>
        <v>#REF!</v>
      </c>
      <c r="N783" s="72" t="e">
        <f>平台团队!#REF!</f>
        <v>#REF!</v>
      </c>
      <c r="O783" s="56" t="e">
        <f>平台团队!#REF!</f>
        <v>#REF!</v>
      </c>
      <c r="P783" s="72" t="e">
        <f>VLOOKUP(B783,[3]Sheet1!$A$3:$C$68,2,FALSE)</f>
        <v>#REF!</v>
      </c>
      <c r="Q783" s="72" t="e">
        <f>VLOOKUP(B783,[3]Sheet1!$A$3:$C$68,3,FALSE)</f>
        <v>#REF!</v>
      </c>
      <c r="R783" s="56" t="e">
        <f>平台团队!#REF!</f>
        <v>#REF!</v>
      </c>
      <c r="S783" s="70"/>
      <c r="T783" s="56">
        <v>2015</v>
      </c>
    </row>
    <row r="784" spans="1:20">
      <c r="A784" s="77" t="e">
        <f>平台团队!#REF!</f>
        <v>#REF!</v>
      </c>
      <c r="B784" s="75" t="e">
        <f>平台团队!#REF!</f>
        <v>#REF!</v>
      </c>
      <c r="C784" s="56" t="e">
        <f>平台团队!#REF!</f>
        <v>#REF!</v>
      </c>
      <c r="D784" s="56" t="e">
        <f>平台团队!#REF!</f>
        <v>#REF!</v>
      </c>
      <c r="E784" s="78" t="e">
        <f t="shared" si="24"/>
        <v>#REF!</v>
      </c>
      <c r="F784" s="56" t="e">
        <f>平台团队!#REF!</f>
        <v>#REF!</v>
      </c>
      <c r="G784" s="78" t="e">
        <f t="shared" si="25"/>
        <v>#REF!</v>
      </c>
      <c r="H784" s="56" t="e">
        <f>平台团队!#REF!</f>
        <v>#REF!</v>
      </c>
      <c r="I784" s="56" t="e">
        <f>平台团队!#REF!</f>
        <v>#REF!</v>
      </c>
      <c r="J784" s="56" t="e">
        <f>平台团队!#REF!</f>
        <v>#REF!</v>
      </c>
      <c r="K784" s="56" t="e">
        <f>平台团队!#REF!</f>
        <v>#REF!</v>
      </c>
      <c r="L784" s="56" t="e">
        <f>平台团队!#REF!</f>
        <v>#REF!</v>
      </c>
      <c r="M784" s="76" t="e">
        <f>平台团队!#REF!</f>
        <v>#REF!</v>
      </c>
      <c r="N784" s="72" t="e">
        <f>平台团队!#REF!</f>
        <v>#REF!</v>
      </c>
      <c r="O784" s="56" t="e">
        <f>平台团队!#REF!</f>
        <v>#REF!</v>
      </c>
      <c r="P784" s="72" t="e">
        <f>VLOOKUP(B784,[3]Sheet1!$A$3:$C$68,2,FALSE)</f>
        <v>#REF!</v>
      </c>
      <c r="Q784" s="72" t="e">
        <f>VLOOKUP(B784,[3]Sheet1!$A$3:$C$68,3,FALSE)</f>
        <v>#REF!</v>
      </c>
      <c r="R784" s="56" t="e">
        <f>平台团队!#REF!</f>
        <v>#REF!</v>
      </c>
      <c r="S784" s="70"/>
      <c r="T784" s="56">
        <v>2015</v>
      </c>
    </row>
    <row r="785" spans="1:20">
      <c r="A785" s="77" t="e">
        <f>平台团队!#REF!</f>
        <v>#REF!</v>
      </c>
      <c r="B785" s="75" t="e">
        <f>平台团队!#REF!</f>
        <v>#REF!</v>
      </c>
      <c r="C785" s="56" t="e">
        <f>平台团队!#REF!</f>
        <v>#REF!</v>
      </c>
      <c r="D785" s="56" t="e">
        <f>平台团队!#REF!</f>
        <v>#REF!</v>
      </c>
      <c r="E785" s="78" t="e">
        <f t="shared" si="24"/>
        <v>#REF!</v>
      </c>
      <c r="F785" s="56" t="e">
        <f>平台团队!#REF!</f>
        <v>#REF!</v>
      </c>
      <c r="G785" s="78" t="e">
        <f t="shared" si="25"/>
        <v>#REF!</v>
      </c>
      <c r="H785" s="56" t="e">
        <f>平台团队!#REF!</f>
        <v>#REF!</v>
      </c>
      <c r="I785" s="56" t="e">
        <f>平台团队!#REF!</f>
        <v>#REF!</v>
      </c>
      <c r="J785" s="56" t="e">
        <f>平台团队!#REF!</f>
        <v>#REF!</v>
      </c>
      <c r="K785" s="56" t="e">
        <f>平台团队!#REF!</f>
        <v>#REF!</v>
      </c>
      <c r="L785" s="56" t="e">
        <f>平台团队!#REF!</f>
        <v>#REF!</v>
      </c>
      <c r="M785" s="76" t="e">
        <f>平台团队!#REF!</f>
        <v>#REF!</v>
      </c>
      <c r="N785" s="72" t="e">
        <f>平台团队!#REF!</f>
        <v>#REF!</v>
      </c>
      <c r="O785" s="56" t="e">
        <f>平台团队!#REF!</f>
        <v>#REF!</v>
      </c>
      <c r="P785" s="72" t="e">
        <f>VLOOKUP(B785,[3]Sheet1!$A$3:$C$68,2,FALSE)</f>
        <v>#REF!</v>
      </c>
      <c r="Q785" s="72" t="e">
        <f>VLOOKUP(B785,[3]Sheet1!$A$3:$C$68,3,FALSE)</f>
        <v>#REF!</v>
      </c>
      <c r="R785" s="56" t="e">
        <f>平台团队!#REF!</f>
        <v>#REF!</v>
      </c>
      <c r="S785" s="70"/>
      <c r="T785" s="56">
        <v>2015</v>
      </c>
    </row>
    <row r="786" spans="1:20">
      <c r="A786" s="77" t="e">
        <f>平台团队!#REF!</f>
        <v>#REF!</v>
      </c>
      <c r="B786" s="75" t="e">
        <f>平台团队!#REF!</f>
        <v>#REF!</v>
      </c>
      <c r="C786" s="56" t="e">
        <f>平台团队!#REF!</f>
        <v>#REF!</v>
      </c>
      <c r="D786" s="56" t="e">
        <f>平台团队!#REF!</f>
        <v>#REF!</v>
      </c>
      <c r="E786" s="78" t="e">
        <f t="shared" si="24"/>
        <v>#REF!</v>
      </c>
      <c r="F786" s="56" t="e">
        <f>平台团队!#REF!</f>
        <v>#REF!</v>
      </c>
      <c r="G786" s="78" t="e">
        <f t="shared" si="25"/>
        <v>#REF!</v>
      </c>
      <c r="H786" s="56" t="e">
        <f>平台团队!#REF!</f>
        <v>#REF!</v>
      </c>
      <c r="I786" s="56" t="e">
        <f>平台团队!#REF!</f>
        <v>#REF!</v>
      </c>
      <c r="J786" s="56" t="e">
        <f>平台团队!#REF!</f>
        <v>#REF!</v>
      </c>
      <c r="K786" s="56" t="e">
        <f>平台团队!#REF!</f>
        <v>#REF!</v>
      </c>
      <c r="L786" s="56" t="e">
        <f>平台团队!#REF!</f>
        <v>#REF!</v>
      </c>
      <c r="M786" s="76" t="e">
        <f>平台团队!#REF!</f>
        <v>#REF!</v>
      </c>
      <c r="N786" s="72" t="e">
        <f>平台团队!#REF!</f>
        <v>#REF!</v>
      </c>
      <c r="O786" s="56" t="e">
        <f>平台团队!#REF!</f>
        <v>#REF!</v>
      </c>
      <c r="P786" s="72" t="e">
        <f>VLOOKUP(B786,[3]Sheet1!$A$3:$C$68,2,FALSE)</f>
        <v>#REF!</v>
      </c>
      <c r="Q786" s="72" t="e">
        <f>VLOOKUP(B786,[3]Sheet1!$A$3:$C$68,3,FALSE)</f>
        <v>#REF!</v>
      </c>
      <c r="R786" s="56" t="e">
        <f>平台团队!#REF!</f>
        <v>#REF!</v>
      </c>
      <c r="S786" s="70"/>
      <c r="T786" s="56">
        <v>2015</v>
      </c>
    </row>
    <row r="787" spans="1:20">
      <c r="A787" s="77" t="e">
        <f>平台团队!#REF!</f>
        <v>#REF!</v>
      </c>
      <c r="B787" s="75" t="e">
        <f>平台团队!#REF!</f>
        <v>#REF!</v>
      </c>
      <c r="C787" s="56" t="e">
        <f>平台团队!#REF!</f>
        <v>#REF!</v>
      </c>
      <c r="D787" s="56" t="e">
        <f>平台团队!#REF!</f>
        <v>#REF!</v>
      </c>
      <c r="E787" s="78" t="e">
        <f t="shared" si="24"/>
        <v>#REF!</v>
      </c>
      <c r="F787" s="56" t="e">
        <f>平台团队!#REF!</f>
        <v>#REF!</v>
      </c>
      <c r="G787" s="78" t="e">
        <f t="shared" si="25"/>
        <v>#REF!</v>
      </c>
      <c r="H787" s="56" t="e">
        <f>平台团队!#REF!</f>
        <v>#REF!</v>
      </c>
      <c r="I787" s="56" t="e">
        <f>平台团队!#REF!</f>
        <v>#REF!</v>
      </c>
      <c r="J787" s="56" t="e">
        <f>平台团队!#REF!</f>
        <v>#REF!</v>
      </c>
      <c r="K787" s="56" t="e">
        <f>平台团队!#REF!</f>
        <v>#REF!</v>
      </c>
      <c r="L787" s="56" t="e">
        <f>平台团队!#REF!</f>
        <v>#REF!</v>
      </c>
      <c r="M787" s="76" t="e">
        <f>平台团队!#REF!</f>
        <v>#REF!</v>
      </c>
      <c r="N787" s="72" t="e">
        <f>平台团队!#REF!</f>
        <v>#REF!</v>
      </c>
      <c r="O787" s="56" t="e">
        <f>平台团队!#REF!</f>
        <v>#REF!</v>
      </c>
      <c r="P787" s="72" t="e">
        <f>VLOOKUP(B787,[3]Sheet1!$A$3:$C$68,2,FALSE)</f>
        <v>#REF!</v>
      </c>
      <c r="Q787" s="72" t="e">
        <f>VLOOKUP(B787,[3]Sheet1!$A$3:$C$68,3,FALSE)</f>
        <v>#REF!</v>
      </c>
      <c r="R787" s="56" t="e">
        <f>平台团队!#REF!</f>
        <v>#REF!</v>
      </c>
      <c r="S787" s="70"/>
      <c r="T787" s="56">
        <v>2015</v>
      </c>
    </row>
    <row r="788" spans="1:20">
      <c r="A788" s="77" t="e">
        <f>平台团队!#REF!</f>
        <v>#REF!</v>
      </c>
      <c r="B788" s="75" t="e">
        <f>平台团队!#REF!</f>
        <v>#REF!</v>
      </c>
      <c r="C788" s="56" t="e">
        <f>平台团队!#REF!</f>
        <v>#REF!</v>
      </c>
      <c r="D788" s="56" t="e">
        <f>平台团队!#REF!</f>
        <v>#REF!</v>
      </c>
      <c r="E788" s="78" t="e">
        <f t="shared" si="24"/>
        <v>#REF!</v>
      </c>
      <c r="F788" s="56" t="e">
        <f>平台团队!#REF!</f>
        <v>#REF!</v>
      </c>
      <c r="G788" s="78" t="e">
        <f t="shared" si="25"/>
        <v>#REF!</v>
      </c>
      <c r="H788" s="56" t="e">
        <f>平台团队!#REF!</f>
        <v>#REF!</v>
      </c>
      <c r="I788" s="56" t="e">
        <f>平台团队!#REF!</f>
        <v>#REF!</v>
      </c>
      <c r="J788" s="56" t="e">
        <f>平台团队!#REF!</f>
        <v>#REF!</v>
      </c>
      <c r="K788" s="56" t="e">
        <f>平台团队!#REF!</f>
        <v>#REF!</v>
      </c>
      <c r="L788" s="56" t="e">
        <f>平台团队!#REF!</f>
        <v>#REF!</v>
      </c>
      <c r="M788" s="76" t="e">
        <f>平台团队!#REF!</f>
        <v>#REF!</v>
      </c>
      <c r="N788" s="72" t="e">
        <f>平台团队!#REF!</f>
        <v>#REF!</v>
      </c>
      <c r="O788" s="56" t="e">
        <f>平台团队!#REF!</f>
        <v>#REF!</v>
      </c>
      <c r="P788" s="72" t="e">
        <f>VLOOKUP(B788,[3]Sheet1!$A$3:$C$68,2,FALSE)</f>
        <v>#REF!</v>
      </c>
      <c r="Q788" s="72" t="e">
        <f>VLOOKUP(B788,[3]Sheet1!$A$3:$C$68,3,FALSE)</f>
        <v>#REF!</v>
      </c>
      <c r="R788" s="56" t="e">
        <f>平台团队!#REF!</f>
        <v>#REF!</v>
      </c>
      <c r="S788" s="70"/>
      <c r="T788" s="56">
        <v>2015</v>
      </c>
    </row>
    <row r="789" spans="1:20">
      <c r="A789" s="77" t="e">
        <f>平台团队!#REF!</f>
        <v>#REF!</v>
      </c>
      <c r="B789" s="75" t="e">
        <f>平台团队!#REF!</f>
        <v>#REF!</v>
      </c>
      <c r="C789" s="56" t="e">
        <f>平台团队!#REF!</f>
        <v>#REF!</v>
      </c>
      <c r="D789" s="56" t="e">
        <f>平台团队!#REF!</f>
        <v>#REF!</v>
      </c>
      <c r="E789" s="78" t="e">
        <f t="shared" si="24"/>
        <v>#REF!</v>
      </c>
      <c r="F789" s="56" t="e">
        <f>平台团队!#REF!</f>
        <v>#REF!</v>
      </c>
      <c r="G789" s="78" t="e">
        <f t="shared" si="25"/>
        <v>#REF!</v>
      </c>
      <c r="H789" s="56" t="e">
        <f>平台团队!#REF!</f>
        <v>#REF!</v>
      </c>
      <c r="I789" s="56" t="e">
        <f>平台团队!#REF!</f>
        <v>#REF!</v>
      </c>
      <c r="J789" s="56" t="e">
        <f>平台团队!#REF!</f>
        <v>#REF!</v>
      </c>
      <c r="K789" s="56" t="e">
        <f>平台团队!#REF!</f>
        <v>#REF!</v>
      </c>
      <c r="L789" s="56" t="e">
        <f>平台团队!#REF!</f>
        <v>#REF!</v>
      </c>
      <c r="M789" s="76" t="e">
        <f>平台团队!#REF!</f>
        <v>#REF!</v>
      </c>
      <c r="N789" s="72" t="e">
        <f>平台团队!#REF!</f>
        <v>#REF!</v>
      </c>
      <c r="O789" s="56" t="e">
        <f>平台团队!#REF!</f>
        <v>#REF!</v>
      </c>
      <c r="P789" s="72" t="e">
        <f>VLOOKUP(B789,[3]Sheet1!$A$3:$C$68,2,FALSE)</f>
        <v>#REF!</v>
      </c>
      <c r="Q789" s="72" t="e">
        <f>VLOOKUP(B789,[3]Sheet1!$A$3:$C$68,3,FALSE)</f>
        <v>#REF!</v>
      </c>
      <c r="R789" s="56" t="e">
        <f>平台团队!#REF!</f>
        <v>#REF!</v>
      </c>
      <c r="S789" s="70"/>
      <c r="T789" s="56">
        <v>2015</v>
      </c>
    </row>
    <row r="790" spans="1:20">
      <c r="A790" s="77" t="e">
        <f>平台团队!#REF!</f>
        <v>#REF!</v>
      </c>
      <c r="B790" s="75" t="e">
        <f>平台团队!#REF!</f>
        <v>#REF!</v>
      </c>
      <c r="C790" s="56" t="e">
        <f>平台团队!#REF!</f>
        <v>#REF!</v>
      </c>
      <c r="D790" s="56" t="e">
        <f>平台团队!#REF!</f>
        <v>#REF!</v>
      </c>
      <c r="E790" s="78" t="e">
        <f t="shared" si="24"/>
        <v>#REF!</v>
      </c>
      <c r="F790" s="56" t="e">
        <f>平台团队!#REF!</f>
        <v>#REF!</v>
      </c>
      <c r="G790" s="78" t="e">
        <f t="shared" si="25"/>
        <v>#REF!</v>
      </c>
      <c r="H790" s="56" t="e">
        <f>平台团队!#REF!</f>
        <v>#REF!</v>
      </c>
      <c r="I790" s="56" t="e">
        <f>平台团队!#REF!</f>
        <v>#REF!</v>
      </c>
      <c r="J790" s="56" t="e">
        <f>平台团队!#REF!</f>
        <v>#REF!</v>
      </c>
      <c r="K790" s="56" t="e">
        <f>平台团队!#REF!</f>
        <v>#REF!</v>
      </c>
      <c r="L790" s="56" t="e">
        <f>平台团队!#REF!</f>
        <v>#REF!</v>
      </c>
      <c r="M790" s="76" t="e">
        <f>平台团队!#REF!</f>
        <v>#REF!</v>
      </c>
      <c r="N790" s="72" t="e">
        <f>平台团队!#REF!</f>
        <v>#REF!</v>
      </c>
      <c r="O790" s="56" t="e">
        <f>平台团队!#REF!</f>
        <v>#REF!</v>
      </c>
      <c r="P790" s="72" t="e">
        <f>VLOOKUP(B790,[3]Sheet1!$A$3:$C$68,2,FALSE)</f>
        <v>#REF!</v>
      </c>
      <c r="Q790" s="72" t="e">
        <f>VLOOKUP(B790,[3]Sheet1!$A$3:$C$68,3,FALSE)</f>
        <v>#REF!</v>
      </c>
      <c r="R790" s="56" t="e">
        <f>平台团队!#REF!</f>
        <v>#REF!</v>
      </c>
      <c r="S790" s="70"/>
      <c r="T790" s="56">
        <v>2015</v>
      </c>
    </row>
    <row r="791" spans="1:20">
      <c r="A791" s="77" t="e">
        <f>平台团队!#REF!</f>
        <v>#REF!</v>
      </c>
      <c r="B791" s="75" t="e">
        <f>平台团队!#REF!</f>
        <v>#REF!</v>
      </c>
      <c r="C791" s="56" t="e">
        <f>平台团队!#REF!</f>
        <v>#REF!</v>
      </c>
      <c r="D791" s="56" t="e">
        <f>平台团队!#REF!</f>
        <v>#REF!</v>
      </c>
      <c r="E791" s="78" t="e">
        <f t="shared" si="24"/>
        <v>#REF!</v>
      </c>
      <c r="F791" s="56" t="e">
        <f>平台团队!#REF!</f>
        <v>#REF!</v>
      </c>
      <c r="G791" s="78" t="e">
        <f t="shared" si="25"/>
        <v>#REF!</v>
      </c>
      <c r="H791" s="56" t="e">
        <f>平台团队!#REF!</f>
        <v>#REF!</v>
      </c>
      <c r="I791" s="56" t="e">
        <f>平台团队!#REF!</f>
        <v>#REF!</v>
      </c>
      <c r="J791" s="56" t="e">
        <f>平台团队!#REF!</f>
        <v>#REF!</v>
      </c>
      <c r="K791" s="56" t="e">
        <f>平台团队!#REF!</f>
        <v>#REF!</v>
      </c>
      <c r="L791" s="56" t="e">
        <f>平台团队!#REF!</f>
        <v>#REF!</v>
      </c>
      <c r="M791" s="76" t="e">
        <f>平台团队!#REF!</f>
        <v>#REF!</v>
      </c>
      <c r="N791" s="72" t="e">
        <f>平台团队!#REF!</f>
        <v>#REF!</v>
      </c>
      <c r="O791" s="56" t="e">
        <f>平台团队!#REF!</f>
        <v>#REF!</v>
      </c>
      <c r="P791" s="72" t="e">
        <f>VLOOKUP(B791,[3]Sheet1!$A$3:$C$68,2,FALSE)</f>
        <v>#REF!</v>
      </c>
      <c r="Q791" s="72" t="e">
        <f>VLOOKUP(B791,[3]Sheet1!$A$3:$C$68,3,FALSE)</f>
        <v>#REF!</v>
      </c>
      <c r="R791" s="56" t="e">
        <f>平台团队!#REF!</f>
        <v>#REF!</v>
      </c>
      <c r="S791" s="70"/>
      <c r="T791" s="56">
        <v>2015</v>
      </c>
    </row>
    <row r="792" spans="1:20">
      <c r="A792" s="77" t="e">
        <f>平台团队!#REF!</f>
        <v>#REF!</v>
      </c>
      <c r="B792" s="75" t="e">
        <f>平台团队!#REF!</f>
        <v>#REF!</v>
      </c>
      <c r="C792" s="56" t="e">
        <f>平台团队!#REF!</f>
        <v>#REF!</v>
      </c>
      <c r="D792" s="56" t="e">
        <f>平台团队!#REF!</f>
        <v>#REF!</v>
      </c>
      <c r="E792" s="78" t="e">
        <f t="shared" si="24"/>
        <v>#REF!</v>
      </c>
      <c r="F792" s="56" t="e">
        <f>平台团队!#REF!</f>
        <v>#REF!</v>
      </c>
      <c r="G792" s="78" t="e">
        <f t="shared" si="25"/>
        <v>#REF!</v>
      </c>
      <c r="H792" s="56" t="e">
        <f>平台团队!#REF!</f>
        <v>#REF!</v>
      </c>
      <c r="I792" s="56" t="e">
        <f>平台团队!#REF!</f>
        <v>#REF!</v>
      </c>
      <c r="J792" s="56" t="e">
        <f>平台团队!#REF!</f>
        <v>#REF!</v>
      </c>
      <c r="K792" s="56" t="e">
        <f>平台团队!#REF!</f>
        <v>#REF!</v>
      </c>
      <c r="L792" s="56" t="e">
        <f>平台团队!#REF!</f>
        <v>#REF!</v>
      </c>
      <c r="M792" s="76" t="e">
        <f>平台团队!#REF!</f>
        <v>#REF!</v>
      </c>
      <c r="N792" s="72" t="e">
        <f>平台团队!#REF!</f>
        <v>#REF!</v>
      </c>
      <c r="O792" s="56" t="e">
        <f>平台团队!#REF!</f>
        <v>#REF!</v>
      </c>
      <c r="P792" s="72" t="e">
        <f>VLOOKUP(B792,[3]Sheet1!$A$3:$C$68,2,FALSE)</f>
        <v>#REF!</v>
      </c>
      <c r="Q792" s="72" t="e">
        <f>VLOOKUP(B792,[3]Sheet1!$A$3:$C$68,3,FALSE)</f>
        <v>#REF!</v>
      </c>
      <c r="R792" s="56" t="e">
        <f>平台团队!#REF!</f>
        <v>#REF!</v>
      </c>
      <c r="S792" s="70"/>
      <c r="T792" s="56">
        <v>2015</v>
      </c>
    </row>
    <row r="793" spans="1:20">
      <c r="A793" s="77" t="e">
        <f>平台团队!#REF!</f>
        <v>#REF!</v>
      </c>
      <c r="B793" s="75" t="e">
        <f>平台团队!#REF!</f>
        <v>#REF!</v>
      </c>
      <c r="C793" s="56" t="e">
        <f>平台团队!#REF!</f>
        <v>#REF!</v>
      </c>
      <c r="D793" s="56" t="e">
        <f>平台团队!#REF!</f>
        <v>#REF!</v>
      </c>
      <c r="E793" s="78" t="e">
        <f t="shared" si="24"/>
        <v>#REF!</v>
      </c>
      <c r="F793" s="56" t="e">
        <f>平台团队!#REF!</f>
        <v>#REF!</v>
      </c>
      <c r="G793" s="78" t="e">
        <f t="shared" si="25"/>
        <v>#REF!</v>
      </c>
      <c r="H793" s="56" t="e">
        <f>平台团队!#REF!</f>
        <v>#REF!</v>
      </c>
      <c r="I793" s="56" t="e">
        <f>平台团队!#REF!</f>
        <v>#REF!</v>
      </c>
      <c r="J793" s="56" t="e">
        <f>平台团队!#REF!</f>
        <v>#REF!</v>
      </c>
      <c r="K793" s="56" t="e">
        <f>平台团队!#REF!</f>
        <v>#REF!</v>
      </c>
      <c r="L793" s="56" t="e">
        <f>平台团队!#REF!</f>
        <v>#REF!</v>
      </c>
      <c r="M793" s="76" t="e">
        <f>平台团队!#REF!</f>
        <v>#REF!</v>
      </c>
      <c r="N793" s="72" t="e">
        <f>平台团队!#REF!</f>
        <v>#REF!</v>
      </c>
      <c r="O793" s="56" t="e">
        <f>平台团队!#REF!</f>
        <v>#REF!</v>
      </c>
      <c r="P793" s="72" t="e">
        <f>VLOOKUP(B793,[3]Sheet1!$A$3:$C$68,2,FALSE)</f>
        <v>#REF!</v>
      </c>
      <c r="Q793" s="72" t="e">
        <f>VLOOKUP(B793,[3]Sheet1!$A$3:$C$68,3,FALSE)</f>
        <v>#REF!</v>
      </c>
      <c r="R793" s="56" t="e">
        <f>平台团队!#REF!</f>
        <v>#REF!</v>
      </c>
      <c r="S793" s="70"/>
      <c r="T793" s="56">
        <v>2015</v>
      </c>
    </row>
    <row r="794" spans="1:20">
      <c r="A794" s="77" t="e">
        <f>平台团队!#REF!</f>
        <v>#REF!</v>
      </c>
      <c r="B794" s="75" t="e">
        <f>平台团队!#REF!</f>
        <v>#REF!</v>
      </c>
      <c r="C794" s="56" t="e">
        <f>平台团队!#REF!</f>
        <v>#REF!</v>
      </c>
      <c r="D794" s="56" t="e">
        <f>平台团队!#REF!</f>
        <v>#REF!</v>
      </c>
      <c r="E794" s="78" t="e">
        <f t="shared" si="24"/>
        <v>#REF!</v>
      </c>
      <c r="F794" s="56" t="e">
        <f>平台团队!#REF!</f>
        <v>#REF!</v>
      </c>
      <c r="G794" s="78" t="e">
        <f t="shared" si="25"/>
        <v>#REF!</v>
      </c>
      <c r="H794" s="56" t="e">
        <f>平台团队!#REF!</f>
        <v>#REF!</v>
      </c>
      <c r="I794" s="56" t="e">
        <f>平台团队!#REF!</f>
        <v>#REF!</v>
      </c>
      <c r="J794" s="56" t="e">
        <f>平台团队!#REF!</f>
        <v>#REF!</v>
      </c>
      <c r="K794" s="56" t="e">
        <f>平台团队!#REF!</f>
        <v>#REF!</v>
      </c>
      <c r="L794" s="56" t="e">
        <f>平台团队!#REF!</f>
        <v>#REF!</v>
      </c>
      <c r="M794" s="76" t="e">
        <f>平台团队!#REF!</f>
        <v>#REF!</v>
      </c>
      <c r="N794" s="72" t="e">
        <f>平台团队!#REF!</f>
        <v>#REF!</v>
      </c>
      <c r="O794" s="56" t="e">
        <f>平台团队!#REF!</f>
        <v>#REF!</v>
      </c>
      <c r="P794" s="72" t="e">
        <f>VLOOKUP(B794,[3]Sheet1!$A$3:$C$68,2,FALSE)</f>
        <v>#REF!</v>
      </c>
      <c r="Q794" s="72" t="e">
        <f>VLOOKUP(B794,[3]Sheet1!$A$3:$C$68,3,FALSE)</f>
        <v>#REF!</v>
      </c>
      <c r="R794" s="56" t="e">
        <f>平台团队!#REF!</f>
        <v>#REF!</v>
      </c>
      <c r="S794" s="70"/>
      <c r="T794" s="56">
        <v>2015</v>
      </c>
    </row>
    <row r="795" spans="1:20">
      <c r="A795" s="77" t="e">
        <f>平台团队!#REF!</f>
        <v>#REF!</v>
      </c>
      <c r="B795" s="75" t="e">
        <f>平台团队!#REF!</f>
        <v>#REF!</v>
      </c>
      <c r="C795" s="56" t="e">
        <f>平台团队!#REF!</f>
        <v>#REF!</v>
      </c>
      <c r="D795" s="56" t="e">
        <f>平台团队!#REF!</f>
        <v>#REF!</v>
      </c>
      <c r="E795" s="78" t="e">
        <f t="shared" si="24"/>
        <v>#REF!</v>
      </c>
      <c r="F795" s="56" t="e">
        <f>平台团队!#REF!</f>
        <v>#REF!</v>
      </c>
      <c r="G795" s="78" t="e">
        <f t="shared" si="25"/>
        <v>#REF!</v>
      </c>
      <c r="H795" s="56" t="e">
        <f>平台团队!#REF!</f>
        <v>#REF!</v>
      </c>
      <c r="I795" s="56" t="e">
        <f>平台团队!#REF!</f>
        <v>#REF!</v>
      </c>
      <c r="J795" s="56" t="e">
        <f>平台团队!#REF!</f>
        <v>#REF!</v>
      </c>
      <c r="K795" s="56" t="e">
        <f>平台团队!#REF!</f>
        <v>#REF!</v>
      </c>
      <c r="L795" s="56" t="e">
        <f>平台团队!#REF!</f>
        <v>#REF!</v>
      </c>
      <c r="M795" s="76" t="e">
        <f>平台团队!#REF!</f>
        <v>#REF!</v>
      </c>
      <c r="N795" s="72" t="e">
        <f>平台团队!#REF!</f>
        <v>#REF!</v>
      </c>
      <c r="O795" s="56" t="e">
        <f>平台团队!#REF!</f>
        <v>#REF!</v>
      </c>
      <c r="P795" s="72" t="e">
        <f>VLOOKUP(B795,[3]Sheet1!$A$3:$C$68,2,FALSE)</f>
        <v>#REF!</v>
      </c>
      <c r="Q795" s="72" t="e">
        <f>VLOOKUP(B795,[3]Sheet1!$A$3:$C$68,3,FALSE)</f>
        <v>#REF!</v>
      </c>
      <c r="R795" s="56" t="e">
        <f>平台团队!#REF!</f>
        <v>#REF!</v>
      </c>
      <c r="S795" s="70"/>
      <c r="T795" s="56">
        <v>2015</v>
      </c>
    </row>
    <row r="796" spans="1:20">
      <c r="A796" s="77" t="e">
        <f>平台团队!#REF!</f>
        <v>#REF!</v>
      </c>
      <c r="B796" s="75" t="e">
        <f>平台团队!#REF!</f>
        <v>#REF!</v>
      </c>
      <c r="C796" s="56" t="e">
        <f>平台团队!#REF!</f>
        <v>#REF!</v>
      </c>
      <c r="D796" s="56" t="e">
        <f>平台团队!#REF!</f>
        <v>#REF!</v>
      </c>
      <c r="E796" s="78" t="e">
        <f t="shared" si="24"/>
        <v>#REF!</v>
      </c>
      <c r="F796" s="56" t="e">
        <f>平台团队!#REF!</f>
        <v>#REF!</v>
      </c>
      <c r="G796" s="78" t="e">
        <f t="shared" si="25"/>
        <v>#REF!</v>
      </c>
      <c r="H796" s="56" t="e">
        <f>平台团队!#REF!</f>
        <v>#REF!</v>
      </c>
      <c r="I796" s="56" t="e">
        <f>平台团队!#REF!</f>
        <v>#REF!</v>
      </c>
      <c r="J796" s="56" t="e">
        <f>平台团队!#REF!</f>
        <v>#REF!</v>
      </c>
      <c r="K796" s="56" t="e">
        <f>平台团队!#REF!</f>
        <v>#REF!</v>
      </c>
      <c r="L796" s="56" t="e">
        <f>平台团队!#REF!</f>
        <v>#REF!</v>
      </c>
      <c r="M796" s="76" t="e">
        <f>平台团队!#REF!</f>
        <v>#REF!</v>
      </c>
      <c r="N796" s="72" t="e">
        <f>平台团队!#REF!</f>
        <v>#REF!</v>
      </c>
      <c r="O796" s="56" t="e">
        <f>平台团队!#REF!</f>
        <v>#REF!</v>
      </c>
      <c r="P796" s="72" t="e">
        <f>VLOOKUP(B796,[3]Sheet1!$A$3:$C$68,2,FALSE)</f>
        <v>#REF!</v>
      </c>
      <c r="Q796" s="72" t="e">
        <f>VLOOKUP(B796,[3]Sheet1!$A$3:$C$68,3,FALSE)</f>
        <v>#REF!</v>
      </c>
      <c r="R796" s="56" t="e">
        <f>平台团队!#REF!</f>
        <v>#REF!</v>
      </c>
      <c r="S796" s="70"/>
      <c r="T796" s="56">
        <v>2015</v>
      </c>
    </row>
    <row r="797" spans="1:20">
      <c r="A797" s="77" t="e">
        <f>平台团队!#REF!</f>
        <v>#REF!</v>
      </c>
      <c r="B797" s="75" t="e">
        <f>平台团队!#REF!</f>
        <v>#REF!</v>
      </c>
      <c r="C797" s="56" t="e">
        <f>平台团队!#REF!</f>
        <v>#REF!</v>
      </c>
      <c r="D797" s="56" t="e">
        <f>平台团队!#REF!</f>
        <v>#REF!</v>
      </c>
      <c r="E797" s="78" t="e">
        <f t="shared" si="24"/>
        <v>#REF!</v>
      </c>
      <c r="F797" s="56" t="e">
        <f>平台团队!#REF!</f>
        <v>#REF!</v>
      </c>
      <c r="G797" s="78" t="e">
        <f t="shared" si="25"/>
        <v>#REF!</v>
      </c>
      <c r="H797" s="56" t="e">
        <f>平台团队!#REF!</f>
        <v>#REF!</v>
      </c>
      <c r="I797" s="56" t="e">
        <f>平台团队!#REF!</f>
        <v>#REF!</v>
      </c>
      <c r="J797" s="56" t="e">
        <f>平台团队!#REF!</f>
        <v>#REF!</v>
      </c>
      <c r="K797" s="56" t="e">
        <f>平台团队!#REF!</f>
        <v>#REF!</v>
      </c>
      <c r="L797" s="56" t="e">
        <f>平台团队!#REF!</f>
        <v>#REF!</v>
      </c>
      <c r="M797" s="76" t="e">
        <f>平台团队!#REF!</f>
        <v>#REF!</v>
      </c>
      <c r="N797" s="72" t="e">
        <f>平台团队!#REF!</f>
        <v>#REF!</v>
      </c>
      <c r="O797" s="56" t="e">
        <f>平台团队!#REF!</f>
        <v>#REF!</v>
      </c>
      <c r="P797" s="72" t="e">
        <f>VLOOKUP(B797,[3]Sheet1!$A$3:$C$68,2,FALSE)</f>
        <v>#REF!</v>
      </c>
      <c r="Q797" s="72" t="e">
        <f>VLOOKUP(B797,[3]Sheet1!$A$3:$C$68,3,FALSE)</f>
        <v>#REF!</v>
      </c>
      <c r="R797" s="56" t="e">
        <f>平台团队!#REF!</f>
        <v>#REF!</v>
      </c>
      <c r="S797" s="70"/>
      <c r="T797" s="56">
        <v>2015</v>
      </c>
    </row>
    <row r="798" spans="1:20">
      <c r="A798" s="77" t="e">
        <f>平台团队!#REF!</f>
        <v>#REF!</v>
      </c>
      <c r="B798" s="75" t="e">
        <f>平台团队!#REF!</f>
        <v>#REF!</v>
      </c>
      <c r="C798" s="56" t="e">
        <f>平台团队!#REF!</f>
        <v>#REF!</v>
      </c>
      <c r="D798" s="56" t="e">
        <f>平台团队!#REF!</f>
        <v>#REF!</v>
      </c>
      <c r="E798" s="78" t="e">
        <f t="shared" si="24"/>
        <v>#REF!</v>
      </c>
      <c r="F798" s="56" t="e">
        <f>平台团队!#REF!</f>
        <v>#REF!</v>
      </c>
      <c r="G798" s="78" t="e">
        <f t="shared" si="25"/>
        <v>#REF!</v>
      </c>
      <c r="H798" s="56" t="e">
        <f>平台团队!#REF!</f>
        <v>#REF!</v>
      </c>
      <c r="I798" s="56" t="e">
        <f>平台团队!#REF!</f>
        <v>#REF!</v>
      </c>
      <c r="J798" s="56" t="e">
        <f>平台团队!#REF!</f>
        <v>#REF!</v>
      </c>
      <c r="K798" s="56" t="e">
        <f>平台团队!#REF!</f>
        <v>#REF!</v>
      </c>
      <c r="L798" s="56" t="e">
        <f>平台团队!#REF!</f>
        <v>#REF!</v>
      </c>
      <c r="M798" s="76" t="e">
        <f>平台团队!#REF!</f>
        <v>#REF!</v>
      </c>
      <c r="N798" s="72" t="e">
        <f>平台团队!#REF!</f>
        <v>#REF!</v>
      </c>
      <c r="O798" s="56" t="e">
        <f>平台团队!#REF!</f>
        <v>#REF!</v>
      </c>
      <c r="P798" s="72" t="e">
        <f>VLOOKUP(B798,[3]Sheet1!$A$3:$C$68,2,FALSE)</f>
        <v>#REF!</v>
      </c>
      <c r="Q798" s="72" t="e">
        <f>VLOOKUP(B798,[3]Sheet1!$A$3:$C$68,3,FALSE)</f>
        <v>#REF!</v>
      </c>
      <c r="R798" s="56" t="e">
        <f>平台团队!#REF!</f>
        <v>#REF!</v>
      </c>
      <c r="S798" s="70"/>
      <c r="T798" s="56">
        <v>2015</v>
      </c>
    </row>
    <row r="799" spans="1:20">
      <c r="A799" s="77" t="e">
        <f>平台团队!#REF!</f>
        <v>#REF!</v>
      </c>
      <c r="B799" s="75" t="e">
        <f>平台团队!#REF!</f>
        <v>#REF!</v>
      </c>
      <c r="C799" s="56" t="e">
        <f>平台团队!#REF!</f>
        <v>#REF!</v>
      </c>
      <c r="D799" s="56" t="e">
        <f>平台团队!#REF!</f>
        <v>#REF!</v>
      </c>
      <c r="E799" s="78" t="e">
        <f t="shared" si="24"/>
        <v>#REF!</v>
      </c>
      <c r="F799" s="56" t="e">
        <f>平台团队!#REF!</f>
        <v>#REF!</v>
      </c>
      <c r="G799" s="78" t="e">
        <f t="shared" si="25"/>
        <v>#REF!</v>
      </c>
      <c r="H799" s="56" t="e">
        <f>平台团队!#REF!</f>
        <v>#REF!</v>
      </c>
      <c r="I799" s="56" t="e">
        <f>平台团队!#REF!</f>
        <v>#REF!</v>
      </c>
      <c r="J799" s="56" t="e">
        <f>平台团队!#REF!</f>
        <v>#REF!</v>
      </c>
      <c r="K799" s="56" t="e">
        <f>平台团队!#REF!</f>
        <v>#REF!</v>
      </c>
      <c r="L799" s="56" t="e">
        <f>平台团队!#REF!</f>
        <v>#REF!</v>
      </c>
      <c r="M799" s="76" t="e">
        <f>平台团队!#REF!</f>
        <v>#REF!</v>
      </c>
      <c r="N799" s="72" t="e">
        <f>平台团队!#REF!</f>
        <v>#REF!</v>
      </c>
      <c r="O799" s="56" t="e">
        <f>平台团队!#REF!</f>
        <v>#REF!</v>
      </c>
      <c r="P799" s="72" t="e">
        <f>VLOOKUP(B799,[3]Sheet1!$A$3:$C$68,2,FALSE)</f>
        <v>#REF!</v>
      </c>
      <c r="Q799" s="72" t="e">
        <f>VLOOKUP(B799,[3]Sheet1!$A$3:$C$68,3,FALSE)</f>
        <v>#REF!</v>
      </c>
      <c r="R799" s="56" t="e">
        <f>平台团队!#REF!</f>
        <v>#REF!</v>
      </c>
      <c r="S799" s="70"/>
      <c r="T799" s="56">
        <v>2015</v>
      </c>
    </row>
    <row r="800" spans="1:20">
      <c r="A800" s="77" t="e">
        <f>平台团队!#REF!</f>
        <v>#REF!</v>
      </c>
      <c r="B800" s="75" t="e">
        <f>平台团队!#REF!</f>
        <v>#REF!</v>
      </c>
      <c r="C800" s="56" t="e">
        <f>平台团队!#REF!</f>
        <v>#REF!</v>
      </c>
      <c r="D800" s="56" t="e">
        <f>平台团队!#REF!</f>
        <v>#REF!</v>
      </c>
      <c r="E800" s="78" t="e">
        <f t="shared" si="24"/>
        <v>#REF!</v>
      </c>
      <c r="F800" s="56" t="e">
        <f>平台团队!#REF!</f>
        <v>#REF!</v>
      </c>
      <c r="G800" s="78" t="e">
        <f t="shared" si="25"/>
        <v>#REF!</v>
      </c>
      <c r="H800" s="56" t="e">
        <f>平台团队!#REF!</f>
        <v>#REF!</v>
      </c>
      <c r="I800" s="56" t="e">
        <f>平台团队!#REF!</f>
        <v>#REF!</v>
      </c>
      <c r="J800" s="56" t="e">
        <f>平台团队!#REF!</f>
        <v>#REF!</v>
      </c>
      <c r="K800" s="56" t="e">
        <f>平台团队!#REF!</f>
        <v>#REF!</v>
      </c>
      <c r="L800" s="56" t="e">
        <f>平台团队!#REF!</f>
        <v>#REF!</v>
      </c>
      <c r="M800" s="76" t="e">
        <f>平台团队!#REF!</f>
        <v>#REF!</v>
      </c>
      <c r="N800" s="72" t="e">
        <f>平台团队!#REF!</f>
        <v>#REF!</v>
      </c>
      <c r="O800" s="56" t="e">
        <f>平台团队!#REF!</f>
        <v>#REF!</v>
      </c>
      <c r="P800" s="72" t="e">
        <f>VLOOKUP(B800,[3]Sheet1!$A$3:$C$68,2,FALSE)</f>
        <v>#REF!</v>
      </c>
      <c r="Q800" s="72" t="e">
        <f>VLOOKUP(B800,[3]Sheet1!$A$3:$C$68,3,FALSE)</f>
        <v>#REF!</v>
      </c>
      <c r="R800" s="56" t="e">
        <f>平台团队!#REF!</f>
        <v>#REF!</v>
      </c>
      <c r="S800" s="70"/>
      <c r="T800" s="56">
        <v>2015</v>
      </c>
    </row>
    <row r="801" spans="1:20">
      <c r="A801" s="77" t="e">
        <f>平台团队!#REF!</f>
        <v>#REF!</v>
      </c>
      <c r="B801" s="75" t="e">
        <f>平台团队!#REF!</f>
        <v>#REF!</v>
      </c>
      <c r="C801" s="56" t="e">
        <f>平台团队!#REF!</f>
        <v>#REF!</v>
      </c>
      <c r="D801" s="56" t="e">
        <f>平台团队!#REF!</f>
        <v>#REF!</v>
      </c>
      <c r="E801" s="78" t="e">
        <f t="shared" si="24"/>
        <v>#REF!</v>
      </c>
      <c r="F801" s="56" t="e">
        <f>平台团队!#REF!</f>
        <v>#REF!</v>
      </c>
      <c r="G801" s="78" t="e">
        <f t="shared" si="25"/>
        <v>#REF!</v>
      </c>
      <c r="H801" s="56" t="e">
        <f>平台团队!#REF!</f>
        <v>#REF!</v>
      </c>
      <c r="I801" s="56" t="e">
        <f>平台团队!#REF!</f>
        <v>#REF!</v>
      </c>
      <c r="J801" s="56" t="e">
        <f>平台团队!#REF!</f>
        <v>#REF!</v>
      </c>
      <c r="K801" s="56" t="e">
        <f>平台团队!#REF!</f>
        <v>#REF!</v>
      </c>
      <c r="L801" s="56" t="e">
        <f>平台团队!#REF!</f>
        <v>#REF!</v>
      </c>
      <c r="M801" s="76" t="e">
        <f>平台团队!#REF!</f>
        <v>#REF!</v>
      </c>
      <c r="N801" s="72" t="e">
        <f>平台团队!#REF!</f>
        <v>#REF!</v>
      </c>
      <c r="O801" s="56" t="e">
        <f>平台团队!#REF!</f>
        <v>#REF!</v>
      </c>
      <c r="P801" s="72" t="e">
        <f>VLOOKUP(B801,[3]Sheet1!$A$3:$C$68,2,FALSE)</f>
        <v>#REF!</v>
      </c>
      <c r="Q801" s="72" t="e">
        <f>VLOOKUP(B801,[3]Sheet1!$A$3:$C$68,3,FALSE)</f>
        <v>#REF!</v>
      </c>
      <c r="R801" s="56" t="e">
        <f>平台团队!#REF!</f>
        <v>#REF!</v>
      </c>
      <c r="S801" s="70"/>
      <c r="T801" s="56">
        <v>2015</v>
      </c>
    </row>
    <row r="802" spans="1:20">
      <c r="A802" s="77" t="e">
        <f>平台团队!#REF!</f>
        <v>#REF!</v>
      </c>
      <c r="B802" s="75" t="e">
        <f>平台团队!#REF!</f>
        <v>#REF!</v>
      </c>
      <c r="C802" s="56" t="e">
        <f>平台团队!#REF!</f>
        <v>#REF!</v>
      </c>
      <c r="D802" s="56" t="e">
        <f>平台团队!#REF!</f>
        <v>#REF!</v>
      </c>
      <c r="E802" s="78" t="e">
        <f t="shared" si="24"/>
        <v>#REF!</v>
      </c>
      <c r="F802" s="56" t="e">
        <f>平台团队!#REF!</f>
        <v>#REF!</v>
      </c>
      <c r="G802" s="78" t="e">
        <f t="shared" si="25"/>
        <v>#REF!</v>
      </c>
      <c r="H802" s="56" t="e">
        <f>平台团队!#REF!</f>
        <v>#REF!</v>
      </c>
      <c r="I802" s="56" t="e">
        <f>平台团队!#REF!</f>
        <v>#REF!</v>
      </c>
      <c r="J802" s="56" t="e">
        <f>平台团队!#REF!</f>
        <v>#REF!</v>
      </c>
      <c r="K802" s="56" t="e">
        <f>平台团队!#REF!</f>
        <v>#REF!</v>
      </c>
      <c r="L802" s="56" t="e">
        <f>平台团队!#REF!</f>
        <v>#REF!</v>
      </c>
      <c r="M802" s="76" t="e">
        <f>平台团队!#REF!</f>
        <v>#REF!</v>
      </c>
      <c r="N802" s="72" t="e">
        <f>平台团队!#REF!</f>
        <v>#REF!</v>
      </c>
      <c r="O802" s="56" t="e">
        <f>平台团队!#REF!</f>
        <v>#REF!</v>
      </c>
      <c r="P802" s="72" t="e">
        <f>VLOOKUP(B802,[3]Sheet1!$A$3:$C$68,2,FALSE)</f>
        <v>#REF!</v>
      </c>
      <c r="Q802" s="72" t="e">
        <f>VLOOKUP(B802,[3]Sheet1!$A$3:$C$68,3,FALSE)</f>
        <v>#REF!</v>
      </c>
      <c r="R802" s="56" t="e">
        <f>平台团队!#REF!</f>
        <v>#REF!</v>
      </c>
      <c r="S802" s="70"/>
      <c r="T802" s="56">
        <v>2015</v>
      </c>
    </row>
    <row r="803" spans="1:20">
      <c r="A803" s="77" t="e">
        <f>平台团队!#REF!</f>
        <v>#REF!</v>
      </c>
      <c r="B803" s="75" t="e">
        <f>平台团队!#REF!</f>
        <v>#REF!</v>
      </c>
      <c r="C803" s="56" t="e">
        <f>平台团队!#REF!</f>
        <v>#REF!</v>
      </c>
      <c r="D803" s="56" t="e">
        <f>平台团队!#REF!</f>
        <v>#REF!</v>
      </c>
      <c r="E803" s="78" t="e">
        <f t="shared" si="24"/>
        <v>#REF!</v>
      </c>
      <c r="F803" s="56" t="e">
        <f>平台团队!#REF!</f>
        <v>#REF!</v>
      </c>
      <c r="G803" s="78" t="e">
        <f t="shared" si="25"/>
        <v>#REF!</v>
      </c>
      <c r="H803" s="56" t="e">
        <f>平台团队!#REF!</f>
        <v>#REF!</v>
      </c>
      <c r="I803" s="56" t="e">
        <f>平台团队!#REF!</f>
        <v>#REF!</v>
      </c>
      <c r="J803" s="56" t="e">
        <f>平台团队!#REF!</f>
        <v>#REF!</v>
      </c>
      <c r="K803" s="56" t="e">
        <f>平台团队!#REF!</f>
        <v>#REF!</v>
      </c>
      <c r="L803" s="56" t="e">
        <f>平台团队!#REF!</f>
        <v>#REF!</v>
      </c>
      <c r="M803" s="76" t="e">
        <f>平台团队!#REF!</f>
        <v>#REF!</v>
      </c>
      <c r="N803" s="72" t="e">
        <f>平台团队!#REF!</f>
        <v>#REF!</v>
      </c>
      <c r="O803" s="56" t="e">
        <f>平台团队!#REF!</f>
        <v>#REF!</v>
      </c>
      <c r="P803" s="72" t="e">
        <f>VLOOKUP(B803,[3]Sheet1!$A$3:$C$68,2,FALSE)</f>
        <v>#REF!</v>
      </c>
      <c r="Q803" s="72" t="e">
        <f>VLOOKUP(B803,[3]Sheet1!$A$3:$C$68,3,FALSE)</f>
        <v>#REF!</v>
      </c>
      <c r="R803" s="56" t="e">
        <f>平台团队!#REF!</f>
        <v>#REF!</v>
      </c>
      <c r="S803" s="70"/>
      <c r="T803" s="56">
        <v>2015</v>
      </c>
    </row>
    <row r="804" spans="1:20">
      <c r="A804" s="77" t="e">
        <f>平台团队!#REF!</f>
        <v>#REF!</v>
      </c>
      <c r="B804" s="75" t="e">
        <f>平台团队!#REF!</f>
        <v>#REF!</v>
      </c>
      <c r="C804" s="56" t="e">
        <f>平台团队!#REF!</f>
        <v>#REF!</v>
      </c>
      <c r="D804" s="56" t="e">
        <f>平台团队!#REF!</f>
        <v>#REF!</v>
      </c>
      <c r="E804" s="78" t="e">
        <f t="shared" si="24"/>
        <v>#REF!</v>
      </c>
      <c r="F804" s="56" t="e">
        <f>平台团队!#REF!</f>
        <v>#REF!</v>
      </c>
      <c r="G804" s="78" t="e">
        <f t="shared" si="25"/>
        <v>#REF!</v>
      </c>
      <c r="H804" s="56" t="e">
        <f>平台团队!#REF!</f>
        <v>#REF!</v>
      </c>
      <c r="I804" s="56" t="e">
        <f>平台团队!#REF!</f>
        <v>#REF!</v>
      </c>
      <c r="J804" s="56" t="e">
        <f>平台团队!#REF!</f>
        <v>#REF!</v>
      </c>
      <c r="K804" s="56" t="e">
        <f>平台团队!#REF!</f>
        <v>#REF!</v>
      </c>
      <c r="L804" s="56" t="e">
        <f>平台团队!#REF!</f>
        <v>#REF!</v>
      </c>
      <c r="M804" s="76" t="e">
        <f>平台团队!#REF!</f>
        <v>#REF!</v>
      </c>
      <c r="N804" s="72" t="e">
        <f>平台团队!#REF!</f>
        <v>#REF!</v>
      </c>
      <c r="O804" s="56" t="e">
        <f>平台团队!#REF!</f>
        <v>#REF!</v>
      </c>
      <c r="P804" s="72" t="e">
        <f>VLOOKUP(B804,[3]Sheet1!$A$3:$C$68,2,FALSE)</f>
        <v>#REF!</v>
      </c>
      <c r="Q804" s="72" t="e">
        <f>VLOOKUP(B804,[3]Sheet1!$A$3:$C$68,3,FALSE)</f>
        <v>#REF!</v>
      </c>
      <c r="R804" s="56" t="e">
        <f>平台团队!#REF!</f>
        <v>#REF!</v>
      </c>
      <c r="S804" s="70"/>
      <c r="T804" s="56">
        <v>2015</v>
      </c>
    </row>
    <row r="805" spans="1:20">
      <c r="A805" s="77" t="e">
        <f>平台团队!#REF!</f>
        <v>#REF!</v>
      </c>
      <c r="B805" s="75" t="e">
        <f>平台团队!#REF!</f>
        <v>#REF!</v>
      </c>
      <c r="C805" s="56" t="e">
        <f>平台团队!#REF!</f>
        <v>#REF!</v>
      </c>
      <c r="D805" s="56" t="e">
        <f>平台团队!#REF!</f>
        <v>#REF!</v>
      </c>
      <c r="E805" s="78" t="e">
        <f t="shared" si="24"/>
        <v>#REF!</v>
      </c>
      <c r="F805" s="56" t="e">
        <f>平台团队!#REF!</f>
        <v>#REF!</v>
      </c>
      <c r="G805" s="78" t="e">
        <f t="shared" si="25"/>
        <v>#REF!</v>
      </c>
      <c r="H805" s="56" t="e">
        <f>平台团队!#REF!</f>
        <v>#REF!</v>
      </c>
      <c r="I805" s="56" t="e">
        <f>平台团队!#REF!</f>
        <v>#REF!</v>
      </c>
      <c r="J805" s="56" t="e">
        <f>平台团队!#REF!</f>
        <v>#REF!</v>
      </c>
      <c r="K805" s="56" t="e">
        <f>平台团队!#REF!</f>
        <v>#REF!</v>
      </c>
      <c r="L805" s="56" t="e">
        <f>平台团队!#REF!</f>
        <v>#REF!</v>
      </c>
      <c r="M805" s="76" t="e">
        <f>平台团队!#REF!</f>
        <v>#REF!</v>
      </c>
      <c r="N805" s="72" t="e">
        <f>平台团队!#REF!</f>
        <v>#REF!</v>
      </c>
      <c r="O805" s="56" t="e">
        <f>平台团队!#REF!</f>
        <v>#REF!</v>
      </c>
      <c r="P805" s="72" t="e">
        <f>VLOOKUP(B805,[3]Sheet1!$A$3:$C$68,2,FALSE)</f>
        <v>#REF!</v>
      </c>
      <c r="Q805" s="72" t="e">
        <f>VLOOKUP(B805,[3]Sheet1!$A$3:$C$68,3,FALSE)</f>
        <v>#REF!</v>
      </c>
      <c r="R805" s="56" t="e">
        <f>平台团队!#REF!</f>
        <v>#REF!</v>
      </c>
      <c r="S805" s="70"/>
      <c r="T805" s="56">
        <v>2015</v>
      </c>
    </row>
    <row r="806" spans="1:20">
      <c r="A806" s="77" t="e">
        <f>平台团队!#REF!</f>
        <v>#REF!</v>
      </c>
      <c r="B806" s="75" t="e">
        <f>平台团队!#REF!</f>
        <v>#REF!</v>
      </c>
      <c r="C806" s="56" t="e">
        <f>平台团队!#REF!</f>
        <v>#REF!</v>
      </c>
      <c r="D806" s="56" t="e">
        <f>平台团队!#REF!</f>
        <v>#REF!</v>
      </c>
      <c r="E806" s="78" t="e">
        <f t="shared" si="24"/>
        <v>#REF!</v>
      </c>
      <c r="F806" s="56" t="e">
        <f>平台团队!#REF!</f>
        <v>#REF!</v>
      </c>
      <c r="G806" s="78" t="e">
        <f t="shared" si="25"/>
        <v>#REF!</v>
      </c>
      <c r="H806" s="56" t="e">
        <f>平台团队!#REF!</f>
        <v>#REF!</v>
      </c>
      <c r="I806" s="56" t="e">
        <f>平台团队!#REF!</f>
        <v>#REF!</v>
      </c>
      <c r="J806" s="56" t="e">
        <f>平台团队!#REF!</f>
        <v>#REF!</v>
      </c>
      <c r="K806" s="56" t="e">
        <f>平台团队!#REF!</f>
        <v>#REF!</v>
      </c>
      <c r="L806" s="56" t="e">
        <f>平台团队!#REF!</f>
        <v>#REF!</v>
      </c>
      <c r="M806" s="76" t="e">
        <f>平台团队!#REF!</f>
        <v>#REF!</v>
      </c>
      <c r="N806" s="72" t="e">
        <f>平台团队!#REF!</f>
        <v>#REF!</v>
      </c>
      <c r="O806" s="56" t="e">
        <f>平台团队!#REF!</f>
        <v>#REF!</v>
      </c>
      <c r="P806" s="72" t="e">
        <f>VLOOKUP(B806,[3]Sheet1!$A$3:$C$68,2,FALSE)</f>
        <v>#REF!</v>
      </c>
      <c r="Q806" s="72" t="e">
        <f>VLOOKUP(B806,[3]Sheet1!$A$3:$C$68,3,FALSE)</f>
        <v>#REF!</v>
      </c>
      <c r="R806" s="56" t="e">
        <f>平台团队!#REF!</f>
        <v>#REF!</v>
      </c>
      <c r="S806" s="70"/>
      <c r="T806" s="56">
        <v>2015</v>
      </c>
    </row>
    <row r="807" spans="1:20">
      <c r="A807" s="77" t="e">
        <f>平台团队!#REF!</f>
        <v>#REF!</v>
      </c>
      <c r="B807" s="75" t="e">
        <f>平台团队!#REF!</f>
        <v>#REF!</v>
      </c>
      <c r="C807" s="56" t="e">
        <f>平台团队!#REF!</f>
        <v>#REF!</v>
      </c>
      <c r="D807" s="56" t="e">
        <f>平台团队!#REF!</f>
        <v>#REF!</v>
      </c>
      <c r="E807" s="78" t="e">
        <f t="shared" si="24"/>
        <v>#REF!</v>
      </c>
      <c r="F807" s="56" t="e">
        <f>平台团队!#REF!</f>
        <v>#REF!</v>
      </c>
      <c r="G807" s="78" t="e">
        <f t="shared" si="25"/>
        <v>#REF!</v>
      </c>
      <c r="H807" s="56" t="e">
        <f>平台团队!#REF!</f>
        <v>#REF!</v>
      </c>
      <c r="I807" s="56" t="e">
        <f>平台团队!#REF!</f>
        <v>#REF!</v>
      </c>
      <c r="J807" s="56" t="e">
        <f>平台团队!#REF!</f>
        <v>#REF!</v>
      </c>
      <c r="K807" s="56" t="e">
        <f>平台团队!#REF!</f>
        <v>#REF!</v>
      </c>
      <c r="L807" s="56" t="e">
        <f>平台团队!#REF!</f>
        <v>#REF!</v>
      </c>
      <c r="M807" s="76" t="e">
        <f>平台团队!#REF!</f>
        <v>#REF!</v>
      </c>
      <c r="N807" s="72" t="e">
        <f>平台团队!#REF!</f>
        <v>#REF!</v>
      </c>
      <c r="O807" s="56" t="e">
        <f>平台团队!#REF!</f>
        <v>#REF!</v>
      </c>
      <c r="P807" s="72" t="e">
        <f>VLOOKUP(B807,[3]Sheet1!$A$3:$C$68,2,FALSE)</f>
        <v>#REF!</v>
      </c>
      <c r="Q807" s="72" t="e">
        <f>VLOOKUP(B807,[3]Sheet1!$A$3:$C$68,3,FALSE)</f>
        <v>#REF!</v>
      </c>
      <c r="R807" s="56" t="e">
        <f>平台团队!#REF!</f>
        <v>#REF!</v>
      </c>
      <c r="S807" s="70"/>
      <c r="T807" s="56">
        <v>2015</v>
      </c>
    </row>
    <row r="808" spans="1:20">
      <c r="A808" s="77" t="e">
        <f>平台团队!#REF!</f>
        <v>#REF!</v>
      </c>
      <c r="B808" s="75" t="e">
        <f>平台团队!#REF!</f>
        <v>#REF!</v>
      </c>
      <c r="C808" s="56" t="e">
        <f>平台团队!#REF!</f>
        <v>#REF!</v>
      </c>
      <c r="D808" s="56" t="e">
        <f>平台团队!#REF!</f>
        <v>#REF!</v>
      </c>
      <c r="E808" s="78" t="e">
        <f t="shared" si="24"/>
        <v>#REF!</v>
      </c>
      <c r="F808" s="56" t="e">
        <f>平台团队!#REF!</f>
        <v>#REF!</v>
      </c>
      <c r="G808" s="78" t="e">
        <f t="shared" si="25"/>
        <v>#REF!</v>
      </c>
      <c r="H808" s="56" t="e">
        <f>平台团队!#REF!</f>
        <v>#REF!</v>
      </c>
      <c r="I808" s="56" t="e">
        <f>平台团队!#REF!</f>
        <v>#REF!</v>
      </c>
      <c r="J808" s="56" t="e">
        <f>平台团队!#REF!</f>
        <v>#REF!</v>
      </c>
      <c r="K808" s="56" t="e">
        <f>平台团队!#REF!</f>
        <v>#REF!</v>
      </c>
      <c r="L808" s="56" t="e">
        <f>平台团队!#REF!</f>
        <v>#REF!</v>
      </c>
      <c r="M808" s="76" t="e">
        <f>平台团队!#REF!</f>
        <v>#REF!</v>
      </c>
      <c r="N808" s="72" t="e">
        <f>平台团队!#REF!</f>
        <v>#REF!</v>
      </c>
      <c r="O808" s="56" t="e">
        <f>平台团队!#REF!</f>
        <v>#REF!</v>
      </c>
      <c r="P808" s="72" t="e">
        <f>VLOOKUP(B808,[3]Sheet1!$A$3:$C$68,2,FALSE)</f>
        <v>#REF!</v>
      </c>
      <c r="Q808" s="72" t="e">
        <f>VLOOKUP(B808,[3]Sheet1!$A$3:$C$68,3,FALSE)</f>
        <v>#REF!</v>
      </c>
      <c r="R808" s="56" t="e">
        <f>平台团队!#REF!</f>
        <v>#REF!</v>
      </c>
      <c r="S808" s="70"/>
      <c r="T808" s="56">
        <v>2015</v>
      </c>
    </row>
    <row r="809" spans="1:20">
      <c r="A809" s="77" t="e">
        <f>平台团队!#REF!</f>
        <v>#REF!</v>
      </c>
      <c r="B809" s="75" t="e">
        <f>平台团队!#REF!</f>
        <v>#REF!</v>
      </c>
      <c r="C809" s="56" t="e">
        <f>平台团队!#REF!</f>
        <v>#REF!</v>
      </c>
      <c r="D809" s="56" t="e">
        <f>平台团队!#REF!</f>
        <v>#REF!</v>
      </c>
      <c r="E809" s="78" t="e">
        <f t="shared" si="24"/>
        <v>#REF!</v>
      </c>
      <c r="F809" s="56" t="e">
        <f>平台团队!#REF!</f>
        <v>#REF!</v>
      </c>
      <c r="G809" s="78" t="e">
        <f t="shared" si="25"/>
        <v>#REF!</v>
      </c>
      <c r="H809" s="56" t="e">
        <f>平台团队!#REF!</f>
        <v>#REF!</v>
      </c>
      <c r="I809" s="56" t="e">
        <f>平台团队!#REF!</f>
        <v>#REF!</v>
      </c>
      <c r="J809" s="56" t="e">
        <f>平台团队!#REF!</f>
        <v>#REF!</v>
      </c>
      <c r="K809" s="56" t="e">
        <f>平台团队!#REF!</f>
        <v>#REF!</v>
      </c>
      <c r="L809" s="56" t="e">
        <f>平台团队!#REF!</f>
        <v>#REF!</v>
      </c>
      <c r="M809" s="76" t="e">
        <f>平台团队!#REF!</f>
        <v>#REF!</v>
      </c>
      <c r="N809" s="72" t="e">
        <f>平台团队!#REF!</f>
        <v>#REF!</v>
      </c>
      <c r="O809" s="56" t="e">
        <f>平台团队!#REF!</f>
        <v>#REF!</v>
      </c>
      <c r="P809" s="72" t="e">
        <f>VLOOKUP(B809,[3]Sheet1!$A$3:$C$68,2,FALSE)</f>
        <v>#REF!</v>
      </c>
      <c r="Q809" s="72" t="e">
        <f>VLOOKUP(B809,[3]Sheet1!$A$3:$C$68,3,FALSE)</f>
        <v>#REF!</v>
      </c>
      <c r="R809" s="56" t="e">
        <f>平台团队!#REF!</f>
        <v>#REF!</v>
      </c>
      <c r="S809" s="70"/>
      <c r="T809" s="56">
        <v>2015</v>
      </c>
    </row>
    <row r="810" spans="1:20">
      <c r="A810" s="77" t="e">
        <f>平台团队!#REF!</f>
        <v>#REF!</v>
      </c>
      <c r="B810" s="75" t="e">
        <f>平台团队!#REF!</f>
        <v>#REF!</v>
      </c>
      <c r="C810" s="56" t="e">
        <f>平台团队!#REF!</f>
        <v>#REF!</v>
      </c>
      <c r="D810" s="56" t="e">
        <f>平台团队!#REF!</f>
        <v>#REF!</v>
      </c>
      <c r="E810" s="78" t="e">
        <f t="shared" si="24"/>
        <v>#REF!</v>
      </c>
      <c r="F810" s="56" t="e">
        <f>平台团队!#REF!</f>
        <v>#REF!</v>
      </c>
      <c r="G810" s="78" t="e">
        <f t="shared" si="25"/>
        <v>#REF!</v>
      </c>
      <c r="H810" s="56" t="e">
        <f>平台团队!#REF!</f>
        <v>#REF!</v>
      </c>
      <c r="I810" s="56" t="e">
        <f>平台团队!#REF!</f>
        <v>#REF!</v>
      </c>
      <c r="J810" s="56" t="e">
        <f>平台团队!#REF!</f>
        <v>#REF!</v>
      </c>
      <c r="K810" s="56" t="e">
        <f>平台团队!#REF!</f>
        <v>#REF!</v>
      </c>
      <c r="L810" s="56" t="e">
        <f>平台团队!#REF!</f>
        <v>#REF!</v>
      </c>
      <c r="M810" s="76" t="e">
        <f>平台团队!#REF!</f>
        <v>#REF!</v>
      </c>
      <c r="N810" s="72" t="e">
        <f>平台团队!#REF!</f>
        <v>#REF!</v>
      </c>
      <c r="O810" s="56" t="e">
        <f>平台团队!#REF!</f>
        <v>#REF!</v>
      </c>
      <c r="P810" s="72" t="e">
        <f>VLOOKUP(B810,[3]Sheet1!$A$3:$C$68,2,FALSE)</f>
        <v>#REF!</v>
      </c>
      <c r="Q810" s="72" t="e">
        <f>VLOOKUP(B810,[3]Sheet1!$A$3:$C$68,3,FALSE)</f>
        <v>#REF!</v>
      </c>
      <c r="R810" s="56" t="e">
        <f>平台团队!#REF!</f>
        <v>#REF!</v>
      </c>
      <c r="S810" s="70"/>
      <c r="T810" s="56">
        <v>2015</v>
      </c>
    </row>
    <row r="811" spans="1:20">
      <c r="A811" s="77" t="e">
        <f>平台团队!#REF!</f>
        <v>#REF!</v>
      </c>
      <c r="B811" s="75" t="e">
        <f>平台团队!#REF!</f>
        <v>#REF!</v>
      </c>
      <c r="C811" s="56" t="e">
        <f>平台团队!#REF!</f>
        <v>#REF!</v>
      </c>
      <c r="D811" s="56" t="e">
        <f>平台团队!#REF!</f>
        <v>#REF!</v>
      </c>
      <c r="E811" s="78" t="e">
        <f t="shared" si="24"/>
        <v>#REF!</v>
      </c>
      <c r="F811" s="56" t="e">
        <f>平台团队!#REF!</f>
        <v>#REF!</v>
      </c>
      <c r="G811" s="78" t="e">
        <f t="shared" si="25"/>
        <v>#REF!</v>
      </c>
      <c r="H811" s="56" t="e">
        <f>平台团队!#REF!</f>
        <v>#REF!</v>
      </c>
      <c r="I811" s="56" t="e">
        <f>平台团队!#REF!</f>
        <v>#REF!</v>
      </c>
      <c r="J811" s="56" t="e">
        <f>平台团队!#REF!</f>
        <v>#REF!</v>
      </c>
      <c r="K811" s="56" t="e">
        <f>平台团队!#REF!</f>
        <v>#REF!</v>
      </c>
      <c r="L811" s="56" t="e">
        <f>平台团队!#REF!</f>
        <v>#REF!</v>
      </c>
      <c r="M811" s="76" t="e">
        <f>平台团队!#REF!</f>
        <v>#REF!</v>
      </c>
      <c r="N811" s="72" t="e">
        <f>平台团队!#REF!</f>
        <v>#REF!</v>
      </c>
      <c r="O811" s="56" t="e">
        <f>平台团队!#REF!</f>
        <v>#REF!</v>
      </c>
      <c r="P811" s="72" t="e">
        <f>VLOOKUP(B811,[3]Sheet1!$A$3:$C$68,2,FALSE)</f>
        <v>#REF!</v>
      </c>
      <c r="Q811" s="72" t="e">
        <f>VLOOKUP(B811,[3]Sheet1!$A$3:$C$68,3,FALSE)</f>
        <v>#REF!</v>
      </c>
      <c r="R811" s="56" t="e">
        <f>平台团队!#REF!</f>
        <v>#REF!</v>
      </c>
      <c r="S811" s="70"/>
      <c r="T811" s="56">
        <v>2015</v>
      </c>
    </row>
    <row r="812" spans="1:20">
      <c r="A812" s="77" t="e">
        <f>平台团队!#REF!</f>
        <v>#REF!</v>
      </c>
      <c r="B812" s="75" t="e">
        <f>平台团队!#REF!</f>
        <v>#REF!</v>
      </c>
      <c r="C812" s="56" t="e">
        <f>平台团队!#REF!</f>
        <v>#REF!</v>
      </c>
      <c r="D812" s="56" t="e">
        <f>平台团队!#REF!</f>
        <v>#REF!</v>
      </c>
      <c r="E812" s="78" t="e">
        <f t="shared" si="24"/>
        <v>#REF!</v>
      </c>
      <c r="F812" s="56" t="e">
        <f>平台团队!#REF!</f>
        <v>#REF!</v>
      </c>
      <c r="G812" s="78" t="e">
        <f t="shared" si="25"/>
        <v>#REF!</v>
      </c>
      <c r="H812" s="56" t="e">
        <f>平台团队!#REF!</f>
        <v>#REF!</v>
      </c>
      <c r="I812" s="56" t="e">
        <f>平台团队!#REF!</f>
        <v>#REF!</v>
      </c>
      <c r="J812" s="56" t="e">
        <f>平台团队!#REF!</f>
        <v>#REF!</v>
      </c>
      <c r="K812" s="56" t="e">
        <f>平台团队!#REF!</f>
        <v>#REF!</v>
      </c>
      <c r="L812" s="56" t="e">
        <f>平台团队!#REF!</f>
        <v>#REF!</v>
      </c>
      <c r="M812" s="76" t="e">
        <f>平台团队!#REF!</f>
        <v>#REF!</v>
      </c>
      <c r="N812" s="72" t="e">
        <f>平台团队!#REF!</f>
        <v>#REF!</v>
      </c>
      <c r="O812" s="56" t="e">
        <f>平台团队!#REF!</f>
        <v>#REF!</v>
      </c>
      <c r="P812" s="72" t="e">
        <f>VLOOKUP(B812,[3]Sheet1!$A$3:$C$68,2,FALSE)</f>
        <v>#REF!</v>
      </c>
      <c r="Q812" s="72" t="e">
        <f>VLOOKUP(B812,[3]Sheet1!$A$3:$C$68,3,FALSE)</f>
        <v>#REF!</v>
      </c>
      <c r="R812" s="56" t="e">
        <f>平台团队!#REF!</f>
        <v>#REF!</v>
      </c>
      <c r="S812" s="70"/>
      <c r="T812" s="56">
        <v>2015</v>
      </c>
    </row>
    <row r="813" spans="1:20">
      <c r="A813" s="77" t="e">
        <f>平台团队!#REF!</f>
        <v>#REF!</v>
      </c>
      <c r="B813" s="75" t="e">
        <f>平台团队!#REF!</f>
        <v>#REF!</v>
      </c>
      <c r="C813" s="56" t="e">
        <f>平台团队!#REF!</f>
        <v>#REF!</v>
      </c>
      <c r="D813" s="56" t="e">
        <f>平台团队!#REF!</f>
        <v>#REF!</v>
      </c>
      <c r="E813" s="78" t="e">
        <f t="shared" si="24"/>
        <v>#REF!</v>
      </c>
      <c r="F813" s="56" t="e">
        <f>平台团队!#REF!</f>
        <v>#REF!</v>
      </c>
      <c r="G813" s="78" t="e">
        <f t="shared" si="25"/>
        <v>#REF!</v>
      </c>
      <c r="H813" s="56" t="e">
        <f>平台团队!#REF!</f>
        <v>#REF!</v>
      </c>
      <c r="I813" s="56" t="e">
        <f>平台团队!#REF!</f>
        <v>#REF!</v>
      </c>
      <c r="J813" s="56" t="e">
        <f>平台团队!#REF!</f>
        <v>#REF!</v>
      </c>
      <c r="K813" s="56" t="e">
        <f>平台团队!#REF!</f>
        <v>#REF!</v>
      </c>
      <c r="L813" s="56" t="e">
        <f>平台团队!#REF!</f>
        <v>#REF!</v>
      </c>
      <c r="M813" s="76" t="e">
        <f>平台团队!#REF!</f>
        <v>#REF!</v>
      </c>
      <c r="N813" s="72" t="e">
        <f>平台团队!#REF!</f>
        <v>#REF!</v>
      </c>
      <c r="O813" s="56" t="e">
        <f>平台团队!#REF!</f>
        <v>#REF!</v>
      </c>
      <c r="P813" s="72" t="e">
        <f>VLOOKUP(B813,[3]Sheet1!$A$3:$C$68,2,FALSE)</f>
        <v>#REF!</v>
      </c>
      <c r="Q813" s="72" t="e">
        <f>VLOOKUP(B813,[3]Sheet1!$A$3:$C$68,3,FALSE)</f>
        <v>#REF!</v>
      </c>
      <c r="R813" s="56" t="e">
        <f>平台团队!#REF!</f>
        <v>#REF!</v>
      </c>
      <c r="S813" s="70"/>
      <c r="T813" s="56">
        <v>2015</v>
      </c>
    </row>
    <row r="814" spans="1:20">
      <c r="A814" s="77" t="e">
        <f>平台团队!#REF!</f>
        <v>#REF!</v>
      </c>
      <c r="B814" s="75" t="e">
        <f>平台团队!#REF!</f>
        <v>#REF!</v>
      </c>
      <c r="C814" s="56" t="e">
        <f>平台团队!#REF!</f>
        <v>#REF!</v>
      </c>
      <c r="D814" s="56" t="e">
        <f>平台团队!#REF!</f>
        <v>#REF!</v>
      </c>
      <c r="E814" s="78" t="e">
        <f t="shared" si="24"/>
        <v>#REF!</v>
      </c>
      <c r="F814" s="56" t="e">
        <f>平台团队!#REF!</f>
        <v>#REF!</v>
      </c>
      <c r="G814" s="78" t="e">
        <f t="shared" si="25"/>
        <v>#REF!</v>
      </c>
      <c r="H814" s="56" t="e">
        <f>平台团队!#REF!</f>
        <v>#REF!</v>
      </c>
      <c r="I814" s="56" t="e">
        <f>平台团队!#REF!</f>
        <v>#REF!</v>
      </c>
      <c r="J814" s="56" t="e">
        <f>平台团队!#REF!</f>
        <v>#REF!</v>
      </c>
      <c r="K814" s="56" t="e">
        <f>平台团队!#REF!</f>
        <v>#REF!</v>
      </c>
      <c r="L814" s="56" t="e">
        <f>平台团队!#REF!</f>
        <v>#REF!</v>
      </c>
      <c r="M814" s="76" t="e">
        <f>平台团队!#REF!</f>
        <v>#REF!</v>
      </c>
      <c r="N814" s="72" t="e">
        <f>平台团队!#REF!</f>
        <v>#REF!</v>
      </c>
      <c r="O814" s="56" t="e">
        <f>平台团队!#REF!</f>
        <v>#REF!</v>
      </c>
      <c r="P814" s="72" t="e">
        <f>VLOOKUP(B814,[3]Sheet1!$A$3:$C$68,2,FALSE)</f>
        <v>#REF!</v>
      </c>
      <c r="Q814" s="72" t="e">
        <f>VLOOKUP(B814,[3]Sheet1!$A$3:$C$68,3,FALSE)</f>
        <v>#REF!</v>
      </c>
      <c r="R814" s="56" t="e">
        <f>平台团队!#REF!</f>
        <v>#REF!</v>
      </c>
      <c r="S814" s="70"/>
      <c r="T814" s="56">
        <v>2015</v>
      </c>
    </row>
    <row r="815" spans="1:20">
      <c r="A815" s="77" t="e">
        <f>平台团队!#REF!</f>
        <v>#REF!</v>
      </c>
      <c r="B815" s="75" t="e">
        <f>平台团队!#REF!</f>
        <v>#REF!</v>
      </c>
      <c r="C815" s="56" t="e">
        <f>平台团队!#REF!</f>
        <v>#REF!</v>
      </c>
      <c r="D815" s="56" t="e">
        <f>平台团队!#REF!</f>
        <v>#REF!</v>
      </c>
      <c r="E815" s="78" t="e">
        <f t="shared" si="24"/>
        <v>#REF!</v>
      </c>
      <c r="F815" s="56" t="e">
        <f>平台团队!#REF!</f>
        <v>#REF!</v>
      </c>
      <c r="G815" s="78" t="e">
        <f t="shared" si="25"/>
        <v>#REF!</v>
      </c>
      <c r="H815" s="56" t="e">
        <f>平台团队!#REF!</f>
        <v>#REF!</v>
      </c>
      <c r="I815" s="56" t="e">
        <f>平台团队!#REF!</f>
        <v>#REF!</v>
      </c>
      <c r="J815" s="56" t="e">
        <f>平台团队!#REF!</f>
        <v>#REF!</v>
      </c>
      <c r="K815" s="56" t="e">
        <f>平台团队!#REF!</f>
        <v>#REF!</v>
      </c>
      <c r="L815" s="56" t="e">
        <f>平台团队!#REF!</f>
        <v>#REF!</v>
      </c>
      <c r="M815" s="76" t="e">
        <f>平台团队!#REF!</f>
        <v>#REF!</v>
      </c>
      <c r="N815" s="72" t="e">
        <f>平台团队!#REF!</f>
        <v>#REF!</v>
      </c>
      <c r="O815" s="56" t="e">
        <f>平台团队!#REF!</f>
        <v>#REF!</v>
      </c>
      <c r="P815" s="72" t="e">
        <f>VLOOKUP(B815,[3]Sheet1!$A$3:$C$68,2,FALSE)</f>
        <v>#REF!</v>
      </c>
      <c r="Q815" s="72" t="e">
        <f>VLOOKUP(B815,[3]Sheet1!$A$3:$C$68,3,FALSE)</f>
        <v>#REF!</v>
      </c>
      <c r="R815" s="56" t="e">
        <f>平台团队!#REF!</f>
        <v>#REF!</v>
      </c>
      <c r="S815" s="70"/>
      <c r="T815" s="56">
        <v>2015</v>
      </c>
    </row>
    <row r="816" spans="1:20">
      <c r="A816" s="77" t="e">
        <f>平台团队!#REF!</f>
        <v>#REF!</v>
      </c>
      <c r="B816" s="75" t="e">
        <f>平台团队!#REF!</f>
        <v>#REF!</v>
      </c>
      <c r="C816" s="56" t="e">
        <f>平台团队!#REF!</f>
        <v>#REF!</v>
      </c>
      <c r="D816" s="56" t="e">
        <f>平台团队!#REF!</f>
        <v>#REF!</v>
      </c>
      <c r="E816" s="78" t="e">
        <f t="shared" si="24"/>
        <v>#REF!</v>
      </c>
      <c r="F816" s="56" t="e">
        <f>平台团队!#REF!</f>
        <v>#REF!</v>
      </c>
      <c r="G816" s="78" t="e">
        <f t="shared" si="25"/>
        <v>#REF!</v>
      </c>
      <c r="H816" s="56" t="e">
        <f>平台团队!#REF!</f>
        <v>#REF!</v>
      </c>
      <c r="I816" s="56" t="e">
        <f>平台团队!#REF!</f>
        <v>#REF!</v>
      </c>
      <c r="J816" s="56" t="e">
        <f>平台团队!#REF!</f>
        <v>#REF!</v>
      </c>
      <c r="K816" s="56" t="e">
        <f>平台团队!#REF!</f>
        <v>#REF!</v>
      </c>
      <c r="L816" s="56" t="e">
        <f>平台团队!#REF!</f>
        <v>#REF!</v>
      </c>
      <c r="M816" s="76" t="e">
        <f>平台团队!#REF!</f>
        <v>#REF!</v>
      </c>
      <c r="N816" s="72" t="e">
        <f>平台团队!#REF!</f>
        <v>#REF!</v>
      </c>
      <c r="O816" s="56" t="e">
        <f>平台团队!#REF!</f>
        <v>#REF!</v>
      </c>
      <c r="P816" s="72" t="e">
        <f>VLOOKUP(B816,[3]Sheet1!$A$3:$C$68,2,FALSE)</f>
        <v>#REF!</v>
      </c>
      <c r="Q816" s="72" t="e">
        <f>VLOOKUP(B816,[3]Sheet1!$A$3:$C$68,3,FALSE)</f>
        <v>#REF!</v>
      </c>
      <c r="R816" s="56" t="e">
        <f>平台团队!#REF!</f>
        <v>#REF!</v>
      </c>
      <c r="S816" s="70"/>
      <c r="T816" s="56">
        <v>2015</v>
      </c>
    </row>
    <row r="817" spans="1:20">
      <c r="A817" s="77" t="e">
        <f>平台团队!#REF!</f>
        <v>#REF!</v>
      </c>
      <c r="B817" s="75" t="e">
        <f>平台团队!#REF!</f>
        <v>#REF!</v>
      </c>
      <c r="C817" s="56" t="e">
        <f>平台团队!#REF!</f>
        <v>#REF!</v>
      </c>
      <c r="D817" s="56" t="e">
        <f>平台团队!#REF!</f>
        <v>#REF!</v>
      </c>
      <c r="E817" s="78" t="e">
        <f t="shared" si="24"/>
        <v>#REF!</v>
      </c>
      <c r="F817" s="56" t="e">
        <f>平台团队!#REF!</f>
        <v>#REF!</v>
      </c>
      <c r="G817" s="78" t="e">
        <f t="shared" si="25"/>
        <v>#REF!</v>
      </c>
      <c r="H817" s="56" t="e">
        <f>平台团队!#REF!</f>
        <v>#REF!</v>
      </c>
      <c r="I817" s="56" t="e">
        <f>平台团队!#REF!</f>
        <v>#REF!</v>
      </c>
      <c r="J817" s="56" t="e">
        <f>平台团队!#REF!</f>
        <v>#REF!</v>
      </c>
      <c r="K817" s="56" t="e">
        <f>平台团队!#REF!</f>
        <v>#REF!</v>
      </c>
      <c r="L817" s="56" t="e">
        <f>平台团队!#REF!</f>
        <v>#REF!</v>
      </c>
      <c r="M817" s="76" t="e">
        <f>平台团队!#REF!</f>
        <v>#REF!</v>
      </c>
      <c r="N817" s="72" t="e">
        <f>平台团队!#REF!</f>
        <v>#REF!</v>
      </c>
      <c r="O817" s="56" t="e">
        <f>平台团队!#REF!</f>
        <v>#REF!</v>
      </c>
      <c r="P817" s="72" t="e">
        <f>VLOOKUP(B817,[3]Sheet1!$A$3:$C$68,2,FALSE)</f>
        <v>#REF!</v>
      </c>
      <c r="Q817" s="72" t="e">
        <f>VLOOKUP(B817,[3]Sheet1!$A$3:$C$68,3,FALSE)</f>
        <v>#REF!</v>
      </c>
      <c r="R817" s="56" t="e">
        <f>平台团队!#REF!</f>
        <v>#REF!</v>
      </c>
      <c r="S817" s="70"/>
      <c r="T817" s="56">
        <v>2015</v>
      </c>
    </row>
    <row r="818" spans="1:20">
      <c r="A818" s="77" t="e">
        <f>平台团队!#REF!</f>
        <v>#REF!</v>
      </c>
      <c r="B818" s="75" t="e">
        <f>平台团队!#REF!</f>
        <v>#REF!</v>
      </c>
      <c r="C818" s="56" t="e">
        <f>平台团队!#REF!</f>
        <v>#REF!</v>
      </c>
      <c r="D818" s="56" t="e">
        <f>平台团队!#REF!</f>
        <v>#REF!</v>
      </c>
      <c r="E818" s="78" t="e">
        <f t="shared" si="24"/>
        <v>#REF!</v>
      </c>
      <c r="F818" s="56" t="e">
        <f>平台团队!#REF!</f>
        <v>#REF!</v>
      </c>
      <c r="G818" s="78" t="e">
        <f t="shared" si="25"/>
        <v>#REF!</v>
      </c>
      <c r="H818" s="56" t="e">
        <f>平台团队!#REF!</f>
        <v>#REF!</v>
      </c>
      <c r="I818" s="56" t="e">
        <f>平台团队!#REF!</f>
        <v>#REF!</v>
      </c>
      <c r="J818" s="56" t="e">
        <f>平台团队!#REF!</f>
        <v>#REF!</v>
      </c>
      <c r="K818" s="56" t="e">
        <f>平台团队!#REF!</f>
        <v>#REF!</v>
      </c>
      <c r="L818" s="56" t="e">
        <f>平台团队!#REF!</f>
        <v>#REF!</v>
      </c>
      <c r="M818" s="76" t="e">
        <f>平台团队!#REF!</f>
        <v>#REF!</v>
      </c>
      <c r="N818" s="72" t="e">
        <f>平台团队!#REF!</f>
        <v>#REF!</v>
      </c>
      <c r="O818" s="56" t="e">
        <f>平台团队!#REF!</f>
        <v>#REF!</v>
      </c>
      <c r="P818" s="72" t="e">
        <f>VLOOKUP(B818,[3]Sheet1!$A$3:$C$68,2,FALSE)</f>
        <v>#REF!</v>
      </c>
      <c r="Q818" s="72" t="e">
        <f>VLOOKUP(B818,[3]Sheet1!$A$3:$C$68,3,FALSE)</f>
        <v>#REF!</v>
      </c>
      <c r="R818" s="56" t="e">
        <f>平台团队!#REF!</f>
        <v>#REF!</v>
      </c>
      <c r="S818" s="70"/>
      <c r="T818" s="56">
        <v>2015</v>
      </c>
    </row>
    <row r="819" spans="1:20">
      <c r="A819" s="77" t="e">
        <f>平台团队!#REF!</f>
        <v>#REF!</v>
      </c>
      <c r="B819" s="75" t="e">
        <f>平台团队!#REF!</f>
        <v>#REF!</v>
      </c>
      <c r="C819" s="56" t="e">
        <f>平台团队!#REF!</f>
        <v>#REF!</v>
      </c>
      <c r="D819" s="56" t="e">
        <f>平台团队!#REF!</f>
        <v>#REF!</v>
      </c>
      <c r="E819" s="78" t="e">
        <f t="shared" si="24"/>
        <v>#REF!</v>
      </c>
      <c r="F819" s="56" t="e">
        <f>平台团队!#REF!</f>
        <v>#REF!</v>
      </c>
      <c r="G819" s="78" t="e">
        <f t="shared" si="25"/>
        <v>#REF!</v>
      </c>
      <c r="H819" s="56" t="e">
        <f>平台团队!#REF!</f>
        <v>#REF!</v>
      </c>
      <c r="I819" s="56" t="e">
        <f>平台团队!#REF!</f>
        <v>#REF!</v>
      </c>
      <c r="J819" s="56" t="e">
        <f>平台团队!#REF!</f>
        <v>#REF!</v>
      </c>
      <c r="K819" s="56" t="e">
        <f>平台团队!#REF!</f>
        <v>#REF!</v>
      </c>
      <c r="L819" s="56" t="e">
        <f>平台团队!#REF!</f>
        <v>#REF!</v>
      </c>
      <c r="M819" s="76" t="e">
        <f>平台团队!#REF!</f>
        <v>#REF!</v>
      </c>
      <c r="N819" s="72" t="e">
        <f>平台团队!#REF!</f>
        <v>#REF!</v>
      </c>
      <c r="O819" s="56" t="e">
        <f>平台团队!#REF!</f>
        <v>#REF!</v>
      </c>
      <c r="P819" s="72" t="e">
        <f>VLOOKUP(B819,[3]Sheet1!$A$3:$C$68,2,FALSE)</f>
        <v>#REF!</v>
      </c>
      <c r="Q819" s="72" t="e">
        <f>VLOOKUP(B819,[3]Sheet1!$A$3:$C$68,3,FALSE)</f>
        <v>#REF!</v>
      </c>
      <c r="R819" s="56" t="e">
        <f>平台团队!#REF!</f>
        <v>#REF!</v>
      </c>
      <c r="S819" s="70"/>
      <c r="T819" s="56">
        <v>2015</v>
      </c>
    </row>
    <row r="820" spans="1:20">
      <c r="A820" s="77" t="e">
        <f>平台团队!#REF!</f>
        <v>#REF!</v>
      </c>
      <c r="B820" s="75" t="e">
        <f>平台团队!#REF!</f>
        <v>#REF!</v>
      </c>
      <c r="C820" s="56" t="e">
        <f>平台团队!#REF!</f>
        <v>#REF!</v>
      </c>
      <c r="D820" s="56" t="e">
        <f>平台团队!#REF!</f>
        <v>#REF!</v>
      </c>
      <c r="E820" s="78" t="e">
        <f t="shared" si="24"/>
        <v>#REF!</v>
      </c>
      <c r="F820" s="56" t="e">
        <f>平台团队!#REF!</f>
        <v>#REF!</v>
      </c>
      <c r="G820" s="78" t="e">
        <f t="shared" si="25"/>
        <v>#REF!</v>
      </c>
      <c r="H820" s="56" t="e">
        <f>平台团队!#REF!</f>
        <v>#REF!</v>
      </c>
      <c r="I820" s="56" t="e">
        <f>平台团队!#REF!</f>
        <v>#REF!</v>
      </c>
      <c r="J820" s="56" t="e">
        <f>平台团队!#REF!</f>
        <v>#REF!</v>
      </c>
      <c r="K820" s="56" t="e">
        <f>平台团队!#REF!</f>
        <v>#REF!</v>
      </c>
      <c r="L820" s="56" t="e">
        <f>平台团队!#REF!</f>
        <v>#REF!</v>
      </c>
      <c r="M820" s="76" t="e">
        <f>平台团队!#REF!</f>
        <v>#REF!</v>
      </c>
      <c r="N820" s="72" t="e">
        <f>平台团队!#REF!</f>
        <v>#REF!</v>
      </c>
      <c r="O820" s="56" t="e">
        <f>平台团队!#REF!</f>
        <v>#REF!</v>
      </c>
      <c r="P820" s="72" t="e">
        <f>VLOOKUP(B820,[3]Sheet1!$A$3:$C$68,2,FALSE)</f>
        <v>#REF!</v>
      </c>
      <c r="Q820" s="72" t="e">
        <f>VLOOKUP(B820,[3]Sheet1!$A$3:$C$68,3,FALSE)</f>
        <v>#REF!</v>
      </c>
      <c r="R820" s="56" t="e">
        <f>平台团队!#REF!</f>
        <v>#REF!</v>
      </c>
      <c r="S820" s="70"/>
      <c r="T820" s="56">
        <v>2015</v>
      </c>
    </row>
    <row r="821" spans="1:20">
      <c r="A821" s="77" t="e">
        <f>平台团队!#REF!</f>
        <v>#REF!</v>
      </c>
      <c r="B821" s="75" t="e">
        <f>平台团队!#REF!</f>
        <v>#REF!</v>
      </c>
      <c r="C821" s="56" t="e">
        <f>平台团队!#REF!</f>
        <v>#REF!</v>
      </c>
      <c r="D821" s="56" t="e">
        <f>平台团队!#REF!</f>
        <v>#REF!</v>
      </c>
      <c r="E821" s="78" t="e">
        <f t="shared" si="24"/>
        <v>#REF!</v>
      </c>
      <c r="F821" s="56" t="e">
        <f>平台团队!#REF!</f>
        <v>#REF!</v>
      </c>
      <c r="G821" s="78" t="e">
        <f t="shared" si="25"/>
        <v>#REF!</v>
      </c>
      <c r="H821" s="56" t="e">
        <f>平台团队!#REF!</f>
        <v>#REF!</v>
      </c>
      <c r="I821" s="56" t="e">
        <f>平台团队!#REF!</f>
        <v>#REF!</v>
      </c>
      <c r="J821" s="56" t="e">
        <f>平台团队!#REF!</f>
        <v>#REF!</v>
      </c>
      <c r="K821" s="56" t="e">
        <f>平台团队!#REF!</f>
        <v>#REF!</v>
      </c>
      <c r="L821" s="56" t="e">
        <f>平台团队!#REF!</f>
        <v>#REF!</v>
      </c>
      <c r="M821" s="76" t="e">
        <f>平台团队!#REF!</f>
        <v>#REF!</v>
      </c>
      <c r="N821" s="72" t="e">
        <f>平台团队!#REF!</f>
        <v>#REF!</v>
      </c>
      <c r="O821" s="56" t="e">
        <f>平台团队!#REF!</f>
        <v>#REF!</v>
      </c>
      <c r="P821" s="72" t="e">
        <f>VLOOKUP(B821,[3]Sheet1!$A$3:$C$68,2,FALSE)</f>
        <v>#REF!</v>
      </c>
      <c r="Q821" s="72" t="e">
        <f>VLOOKUP(B821,[3]Sheet1!$A$3:$C$68,3,FALSE)</f>
        <v>#REF!</v>
      </c>
      <c r="R821" s="56" t="e">
        <f>平台团队!#REF!</f>
        <v>#REF!</v>
      </c>
      <c r="S821" s="70"/>
      <c r="T821" s="56">
        <v>2015</v>
      </c>
    </row>
    <row r="822" spans="1:20">
      <c r="A822" s="77" t="e">
        <f>平台团队!#REF!</f>
        <v>#REF!</v>
      </c>
      <c r="B822" s="75" t="e">
        <f>平台团队!#REF!</f>
        <v>#REF!</v>
      </c>
      <c r="C822" s="56" t="e">
        <f>平台团队!#REF!</f>
        <v>#REF!</v>
      </c>
      <c r="D822" s="56" t="e">
        <f>平台团队!#REF!</f>
        <v>#REF!</v>
      </c>
      <c r="E822" s="78" t="e">
        <f t="shared" si="24"/>
        <v>#REF!</v>
      </c>
      <c r="F822" s="56" t="e">
        <f>平台团队!#REF!</f>
        <v>#REF!</v>
      </c>
      <c r="G822" s="78" t="e">
        <f t="shared" si="25"/>
        <v>#REF!</v>
      </c>
      <c r="H822" s="56" t="e">
        <f>平台团队!#REF!</f>
        <v>#REF!</v>
      </c>
      <c r="I822" s="56" t="e">
        <f>平台团队!#REF!</f>
        <v>#REF!</v>
      </c>
      <c r="J822" s="56" t="e">
        <f>平台团队!#REF!</f>
        <v>#REF!</v>
      </c>
      <c r="K822" s="56" t="e">
        <f>平台团队!#REF!</f>
        <v>#REF!</v>
      </c>
      <c r="L822" s="56" t="e">
        <f>平台团队!#REF!</f>
        <v>#REF!</v>
      </c>
      <c r="M822" s="76" t="e">
        <f>平台团队!#REF!</f>
        <v>#REF!</v>
      </c>
      <c r="N822" s="72" t="e">
        <f>平台团队!#REF!</f>
        <v>#REF!</v>
      </c>
      <c r="O822" s="56" t="e">
        <f>平台团队!#REF!</f>
        <v>#REF!</v>
      </c>
      <c r="P822" s="72" t="e">
        <f>VLOOKUP(B822,[3]Sheet1!$A$3:$C$68,2,FALSE)</f>
        <v>#REF!</v>
      </c>
      <c r="Q822" s="72" t="e">
        <f>VLOOKUP(B822,[3]Sheet1!$A$3:$C$68,3,FALSE)</f>
        <v>#REF!</v>
      </c>
      <c r="R822" s="56" t="e">
        <f>平台团队!#REF!</f>
        <v>#REF!</v>
      </c>
      <c r="S822" s="70"/>
      <c r="T822" s="56">
        <v>2015</v>
      </c>
    </row>
    <row r="823" spans="1:20">
      <c r="A823" s="77" t="e">
        <f>平台团队!#REF!</f>
        <v>#REF!</v>
      </c>
      <c r="B823" s="75" t="e">
        <f>平台团队!#REF!</f>
        <v>#REF!</v>
      </c>
      <c r="C823" s="56" t="e">
        <f>平台团队!#REF!</f>
        <v>#REF!</v>
      </c>
      <c r="D823" s="56" t="e">
        <f>平台团队!#REF!</f>
        <v>#REF!</v>
      </c>
      <c r="E823" s="78" t="e">
        <f t="shared" si="24"/>
        <v>#REF!</v>
      </c>
      <c r="F823" s="56" t="e">
        <f>平台团队!#REF!</f>
        <v>#REF!</v>
      </c>
      <c r="G823" s="78" t="e">
        <f t="shared" si="25"/>
        <v>#REF!</v>
      </c>
      <c r="H823" s="56" t="e">
        <f>平台团队!#REF!</f>
        <v>#REF!</v>
      </c>
      <c r="I823" s="56" t="e">
        <f>平台团队!#REF!</f>
        <v>#REF!</v>
      </c>
      <c r="J823" s="56" t="e">
        <f>平台团队!#REF!</f>
        <v>#REF!</v>
      </c>
      <c r="K823" s="56" t="e">
        <f>平台团队!#REF!</f>
        <v>#REF!</v>
      </c>
      <c r="L823" s="56" t="e">
        <f>平台团队!#REF!</f>
        <v>#REF!</v>
      </c>
      <c r="M823" s="76" t="e">
        <f>平台团队!#REF!</f>
        <v>#REF!</v>
      </c>
      <c r="N823" s="72" t="e">
        <f>平台团队!#REF!</f>
        <v>#REF!</v>
      </c>
      <c r="O823" s="56" t="e">
        <f>平台团队!#REF!</f>
        <v>#REF!</v>
      </c>
      <c r="P823" s="72" t="e">
        <f>VLOOKUP(B823,[3]Sheet1!$A$3:$C$68,2,FALSE)</f>
        <v>#REF!</v>
      </c>
      <c r="Q823" s="72" t="e">
        <f>VLOOKUP(B823,[3]Sheet1!$A$3:$C$68,3,FALSE)</f>
        <v>#REF!</v>
      </c>
      <c r="R823" s="56" t="e">
        <f>平台团队!#REF!</f>
        <v>#REF!</v>
      </c>
      <c r="S823" s="70"/>
      <c r="T823" s="56">
        <v>2015</v>
      </c>
    </row>
    <row r="824" spans="1:20">
      <c r="A824" s="77" t="e">
        <f>平台团队!#REF!</f>
        <v>#REF!</v>
      </c>
      <c r="B824" s="75" t="e">
        <f>平台团队!#REF!</f>
        <v>#REF!</v>
      </c>
      <c r="C824" s="56" t="e">
        <f>平台团队!#REF!</f>
        <v>#REF!</v>
      </c>
      <c r="D824" s="56" t="e">
        <f>平台团队!#REF!</f>
        <v>#REF!</v>
      </c>
      <c r="E824" s="78" t="e">
        <f t="shared" si="24"/>
        <v>#REF!</v>
      </c>
      <c r="F824" s="56" t="e">
        <f>平台团队!#REF!</f>
        <v>#REF!</v>
      </c>
      <c r="G824" s="78" t="e">
        <f t="shared" si="25"/>
        <v>#REF!</v>
      </c>
      <c r="H824" s="56" t="e">
        <f>平台团队!#REF!</f>
        <v>#REF!</v>
      </c>
      <c r="I824" s="56" t="e">
        <f>平台团队!#REF!</f>
        <v>#REF!</v>
      </c>
      <c r="J824" s="56" t="e">
        <f>平台团队!#REF!</f>
        <v>#REF!</v>
      </c>
      <c r="K824" s="56" t="e">
        <f>平台团队!#REF!</f>
        <v>#REF!</v>
      </c>
      <c r="L824" s="56" t="e">
        <f>平台团队!#REF!</f>
        <v>#REF!</v>
      </c>
      <c r="M824" s="76" t="e">
        <f>平台团队!#REF!</f>
        <v>#REF!</v>
      </c>
      <c r="N824" s="72" t="e">
        <f>平台团队!#REF!</f>
        <v>#REF!</v>
      </c>
      <c r="O824" s="56" t="e">
        <f>平台团队!#REF!</f>
        <v>#REF!</v>
      </c>
      <c r="P824" s="72" t="e">
        <f>VLOOKUP(B824,[3]Sheet1!$A$3:$C$68,2,FALSE)</f>
        <v>#REF!</v>
      </c>
      <c r="Q824" s="72" t="e">
        <f>VLOOKUP(B824,[3]Sheet1!$A$3:$C$68,3,FALSE)</f>
        <v>#REF!</v>
      </c>
      <c r="R824" s="56" t="e">
        <f>平台团队!#REF!</f>
        <v>#REF!</v>
      </c>
      <c r="S824" s="70"/>
      <c r="T824" s="56">
        <v>2015</v>
      </c>
    </row>
    <row r="825" spans="1:20">
      <c r="A825" s="77" t="e">
        <f>平台团队!#REF!</f>
        <v>#REF!</v>
      </c>
      <c r="B825" s="75" t="e">
        <f>平台团队!#REF!</f>
        <v>#REF!</v>
      </c>
      <c r="C825" s="56" t="e">
        <f>平台团队!#REF!</f>
        <v>#REF!</v>
      </c>
      <c r="D825" s="56" t="e">
        <f>平台团队!#REF!</f>
        <v>#REF!</v>
      </c>
      <c r="E825" s="78" t="e">
        <f t="shared" si="24"/>
        <v>#REF!</v>
      </c>
      <c r="F825" s="56" t="e">
        <f>平台团队!#REF!</f>
        <v>#REF!</v>
      </c>
      <c r="G825" s="78" t="e">
        <f t="shared" si="25"/>
        <v>#REF!</v>
      </c>
      <c r="H825" s="56" t="e">
        <f>平台团队!#REF!</f>
        <v>#REF!</v>
      </c>
      <c r="I825" s="56" t="e">
        <f>平台团队!#REF!</f>
        <v>#REF!</v>
      </c>
      <c r="J825" s="56" t="e">
        <f>平台团队!#REF!</f>
        <v>#REF!</v>
      </c>
      <c r="K825" s="56" t="e">
        <f>平台团队!#REF!</f>
        <v>#REF!</v>
      </c>
      <c r="L825" s="56" t="e">
        <f>平台团队!#REF!</f>
        <v>#REF!</v>
      </c>
      <c r="M825" s="76" t="e">
        <f>平台团队!#REF!</f>
        <v>#REF!</v>
      </c>
      <c r="N825" s="72" t="e">
        <f>平台团队!#REF!</f>
        <v>#REF!</v>
      </c>
      <c r="O825" s="56" t="e">
        <f>平台团队!#REF!</f>
        <v>#REF!</v>
      </c>
      <c r="P825" s="72" t="e">
        <f>VLOOKUP(B825,[3]Sheet1!$A$3:$C$68,2,FALSE)</f>
        <v>#REF!</v>
      </c>
      <c r="Q825" s="72" t="e">
        <f>VLOOKUP(B825,[3]Sheet1!$A$3:$C$68,3,FALSE)</f>
        <v>#REF!</v>
      </c>
      <c r="R825" s="56" t="e">
        <f>平台团队!#REF!</f>
        <v>#REF!</v>
      </c>
      <c r="S825" s="70"/>
      <c r="T825" s="56">
        <v>2015</v>
      </c>
    </row>
    <row r="826" spans="1:20">
      <c r="A826" s="77" t="e">
        <f>平台团队!#REF!</f>
        <v>#REF!</v>
      </c>
      <c r="B826" s="75" t="e">
        <f>平台团队!#REF!</f>
        <v>#REF!</v>
      </c>
      <c r="C826" s="56" t="e">
        <f>平台团队!#REF!</f>
        <v>#REF!</v>
      </c>
      <c r="D826" s="56" t="e">
        <f>平台团队!#REF!</f>
        <v>#REF!</v>
      </c>
      <c r="E826" s="78" t="e">
        <f t="shared" si="24"/>
        <v>#REF!</v>
      </c>
      <c r="F826" s="56" t="e">
        <f>平台团队!#REF!</f>
        <v>#REF!</v>
      </c>
      <c r="G826" s="78" t="e">
        <f t="shared" si="25"/>
        <v>#REF!</v>
      </c>
      <c r="H826" s="56" t="e">
        <f>平台团队!#REF!</f>
        <v>#REF!</v>
      </c>
      <c r="I826" s="56" t="e">
        <f>平台团队!#REF!</f>
        <v>#REF!</v>
      </c>
      <c r="J826" s="56" t="e">
        <f>平台团队!#REF!</f>
        <v>#REF!</v>
      </c>
      <c r="K826" s="56" t="e">
        <f>平台团队!#REF!</f>
        <v>#REF!</v>
      </c>
      <c r="L826" s="56" t="e">
        <f>平台团队!#REF!</f>
        <v>#REF!</v>
      </c>
      <c r="M826" s="76" t="e">
        <f>平台团队!#REF!</f>
        <v>#REF!</v>
      </c>
      <c r="N826" s="72" t="e">
        <f>平台团队!#REF!</f>
        <v>#REF!</v>
      </c>
      <c r="O826" s="56" t="e">
        <f>平台团队!#REF!</f>
        <v>#REF!</v>
      </c>
      <c r="P826" s="72" t="e">
        <f>VLOOKUP(B826,[3]Sheet1!$A$3:$C$68,2,FALSE)</f>
        <v>#REF!</v>
      </c>
      <c r="Q826" s="72" t="e">
        <f>VLOOKUP(B826,[3]Sheet1!$A$3:$C$68,3,FALSE)</f>
        <v>#REF!</v>
      </c>
      <c r="R826" s="56" t="e">
        <f>平台团队!#REF!</f>
        <v>#REF!</v>
      </c>
      <c r="S826" s="70"/>
      <c r="T826" s="56">
        <v>2015</v>
      </c>
    </row>
    <row r="827" spans="1:20">
      <c r="A827" s="77" t="e">
        <f>平台团队!#REF!</f>
        <v>#REF!</v>
      </c>
      <c r="B827" s="75" t="e">
        <f>平台团队!#REF!</f>
        <v>#REF!</v>
      </c>
      <c r="C827" s="56" t="e">
        <f>平台团队!#REF!</f>
        <v>#REF!</v>
      </c>
      <c r="D827" s="56" t="e">
        <f>平台团队!#REF!</f>
        <v>#REF!</v>
      </c>
      <c r="E827" s="78" t="e">
        <f t="shared" si="24"/>
        <v>#REF!</v>
      </c>
      <c r="F827" s="56" t="e">
        <f>平台团队!#REF!</f>
        <v>#REF!</v>
      </c>
      <c r="G827" s="78" t="e">
        <f t="shared" si="25"/>
        <v>#REF!</v>
      </c>
      <c r="H827" s="56" t="e">
        <f>平台团队!#REF!</f>
        <v>#REF!</v>
      </c>
      <c r="I827" s="56" t="e">
        <f>平台团队!#REF!</f>
        <v>#REF!</v>
      </c>
      <c r="J827" s="56" t="e">
        <f>平台团队!#REF!</f>
        <v>#REF!</v>
      </c>
      <c r="K827" s="56" t="e">
        <f>平台团队!#REF!</f>
        <v>#REF!</v>
      </c>
      <c r="L827" s="56" t="e">
        <f>平台团队!#REF!</f>
        <v>#REF!</v>
      </c>
      <c r="M827" s="76" t="e">
        <f>平台团队!#REF!</f>
        <v>#REF!</v>
      </c>
      <c r="N827" s="72" t="e">
        <f>平台团队!#REF!</f>
        <v>#REF!</v>
      </c>
      <c r="O827" s="56" t="e">
        <f>平台团队!#REF!</f>
        <v>#REF!</v>
      </c>
      <c r="P827" s="72" t="e">
        <f>VLOOKUP(B827,[3]Sheet1!$A$3:$C$68,2,FALSE)</f>
        <v>#REF!</v>
      </c>
      <c r="Q827" s="72" t="e">
        <f>VLOOKUP(B827,[3]Sheet1!$A$3:$C$68,3,FALSE)</f>
        <v>#REF!</v>
      </c>
      <c r="R827" s="56" t="e">
        <f>平台团队!#REF!</f>
        <v>#REF!</v>
      </c>
      <c r="S827" s="70"/>
      <c r="T827" s="56">
        <v>2015</v>
      </c>
    </row>
    <row r="828" spans="1:20">
      <c r="A828" s="77" t="e">
        <f>平台团队!#REF!</f>
        <v>#REF!</v>
      </c>
      <c r="B828" s="75" t="e">
        <f>平台团队!#REF!</f>
        <v>#REF!</v>
      </c>
      <c r="C828" s="56" t="e">
        <f>平台团队!#REF!</f>
        <v>#REF!</v>
      </c>
      <c r="D828" s="56" t="e">
        <f>平台团队!#REF!</f>
        <v>#REF!</v>
      </c>
      <c r="E828" s="78" t="e">
        <f t="shared" si="24"/>
        <v>#REF!</v>
      </c>
      <c r="F828" s="56" t="e">
        <f>平台团队!#REF!</f>
        <v>#REF!</v>
      </c>
      <c r="G828" s="78" t="e">
        <f t="shared" si="25"/>
        <v>#REF!</v>
      </c>
      <c r="H828" s="56" t="e">
        <f>平台团队!#REF!</f>
        <v>#REF!</v>
      </c>
      <c r="I828" s="56" t="e">
        <f>平台团队!#REF!</f>
        <v>#REF!</v>
      </c>
      <c r="J828" s="56" t="e">
        <f>平台团队!#REF!</f>
        <v>#REF!</v>
      </c>
      <c r="K828" s="56" t="e">
        <f>平台团队!#REF!</f>
        <v>#REF!</v>
      </c>
      <c r="L828" s="56" t="e">
        <f>平台团队!#REF!</f>
        <v>#REF!</v>
      </c>
      <c r="M828" s="76" t="e">
        <f>平台团队!#REF!</f>
        <v>#REF!</v>
      </c>
      <c r="N828" s="72" t="e">
        <f>平台团队!#REF!</f>
        <v>#REF!</v>
      </c>
      <c r="O828" s="56" t="e">
        <f>平台团队!#REF!</f>
        <v>#REF!</v>
      </c>
      <c r="P828" s="72" t="e">
        <f>VLOOKUP(B828,[3]Sheet1!$A$3:$C$68,2,FALSE)</f>
        <v>#REF!</v>
      </c>
      <c r="Q828" s="72" t="e">
        <f>VLOOKUP(B828,[3]Sheet1!$A$3:$C$68,3,FALSE)</f>
        <v>#REF!</v>
      </c>
      <c r="R828" s="56" t="e">
        <f>平台团队!#REF!</f>
        <v>#REF!</v>
      </c>
      <c r="S828" s="70"/>
      <c r="T828" s="56">
        <v>2015</v>
      </c>
    </row>
    <row r="829" spans="1:20">
      <c r="A829" s="77" t="e">
        <f>平台团队!#REF!</f>
        <v>#REF!</v>
      </c>
      <c r="B829" s="75" t="e">
        <f>平台团队!#REF!</f>
        <v>#REF!</v>
      </c>
      <c r="C829" s="56" t="e">
        <f>平台团队!#REF!</f>
        <v>#REF!</v>
      </c>
      <c r="D829" s="56" t="e">
        <f>平台团队!#REF!</f>
        <v>#REF!</v>
      </c>
      <c r="E829" s="78" t="e">
        <f t="shared" si="24"/>
        <v>#REF!</v>
      </c>
      <c r="F829" s="56" t="e">
        <f>平台团队!#REF!</f>
        <v>#REF!</v>
      </c>
      <c r="G829" s="78" t="e">
        <f t="shared" si="25"/>
        <v>#REF!</v>
      </c>
      <c r="H829" s="56" t="e">
        <f>平台团队!#REF!</f>
        <v>#REF!</v>
      </c>
      <c r="I829" s="56" t="e">
        <f>平台团队!#REF!</f>
        <v>#REF!</v>
      </c>
      <c r="J829" s="56" t="e">
        <f>平台团队!#REF!</f>
        <v>#REF!</v>
      </c>
      <c r="K829" s="56" t="e">
        <f>平台团队!#REF!</f>
        <v>#REF!</v>
      </c>
      <c r="L829" s="56" t="e">
        <f>平台团队!#REF!</f>
        <v>#REF!</v>
      </c>
      <c r="M829" s="76" t="e">
        <f>平台团队!#REF!</f>
        <v>#REF!</v>
      </c>
      <c r="N829" s="72" t="e">
        <f>平台团队!#REF!</f>
        <v>#REF!</v>
      </c>
      <c r="O829" s="56" t="e">
        <f>平台团队!#REF!</f>
        <v>#REF!</v>
      </c>
      <c r="P829" s="72" t="e">
        <f>VLOOKUP(B829,[3]Sheet1!$A$3:$C$68,2,FALSE)</f>
        <v>#REF!</v>
      </c>
      <c r="Q829" s="72" t="e">
        <f>VLOOKUP(B829,[3]Sheet1!$A$3:$C$68,3,FALSE)</f>
        <v>#REF!</v>
      </c>
      <c r="R829" s="56" t="e">
        <f>平台团队!#REF!</f>
        <v>#REF!</v>
      </c>
      <c r="S829" s="70"/>
      <c r="T829" s="56">
        <v>2015</v>
      </c>
    </row>
    <row r="830" spans="1:20">
      <c r="A830" s="77" t="e">
        <f>平台团队!#REF!</f>
        <v>#REF!</v>
      </c>
      <c r="B830" s="75" t="e">
        <f>平台团队!#REF!</f>
        <v>#REF!</v>
      </c>
      <c r="C830" s="56" t="e">
        <f>平台团队!#REF!</f>
        <v>#REF!</v>
      </c>
      <c r="D830" s="56" t="e">
        <f>平台团队!#REF!</f>
        <v>#REF!</v>
      </c>
      <c r="E830" s="78" t="e">
        <f t="shared" si="24"/>
        <v>#REF!</v>
      </c>
      <c r="F830" s="56" t="e">
        <f>平台团队!#REF!</f>
        <v>#REF!</v>
      </c>
      <c r="G830" s="78" t="e">
        <f t="shared" si="25"/>
        <v>#REF!</v>
      </c>
      <c r="H830" s="56" t="e">
        <f>平台团队!#REF!</f>
        <v>#REF!</v>
      </c>
      <c r="I830" s="56" t="e">
        <f>平台团队!#REF!</f>
        <v>#REF!</v>
      </c>
      <c r="J830" s="56" t="e">
        <f>平台团队!#REF!</f>
        <v>#REF!</v>
      </c>
      <c r="K830" s="56" t="e">
        <f>平台团队!#REF!</f>
        <v>#REF!</v>
      </c>
      <c r="L830" s="56" t="e">
        <f>平台团队!#REF!</f>
        <v>#REF!</v>
      </c>
      <c r="M830" s="76" t="e">
        <f>平台团队!#REF!</f>
        <v>#REF!</v>
      </c>
      <c r="N830" s="72" t="e">
        <f>平台团队!#REF!</f>
        <v>#REF!</v>
      </c>
      <c r="O830" s="56" t="e">
        <f>平台团队!#REF!</f>
        <v>#REF!</v>
      </c>
      <c r="P830" s="72" t="e">
        <f>VLOOKUP(B830,[3]Sheet1!$A$3:$C$68,2,FALSE)</f>
        <v>#REF!</v>
      </c>
      <c r="Q830" s="72" t="e">
        <f>VLOOKUP(B830,[3]Sheet1!$A$3:$C$68,3,FALSE)</f>
        <v>#REF!</v>
      </c>
      <c r="R830" s="56" t="e">
        <f>平台团队!#REF!</f>
        <v>#REF!</v>
      </c>
      <c r="S830" s="70"/>
      <c r="T830" s="56">
        <v>2015</v>
      </c>
    </row>
    <row r="831" spans="1:20">
      <c r="A831" s="77" t="e">
        <f>平台团队!#REF!</f>
        <v>#REF!</v>
      </c>
      <c r="B831" s="75" t="e">
        <f>平台团队!#REF!</f>
        <v>#REF!</v>
      </c>
      <c r="C831" s="56" t="e">
        <f>平台团队!#REF!</f>
        <v>#REF!</v>
      </c>
      <c r="D831" s="56" t="e">
        <f>平台团队!#REF!</f>
        <v>#REF!</v>
      </c>
      <c r="E831" s="78" t="e">
        <f t="shared" si="24"/>
        <v>#REF!</v>
      </c>
      <c r="F831" s="56" t="e">
        <f>平台团队!#REF!</f>
        <v>#REF!</v>
      </c>
      <c r="G831" s="78" t="e">
        <f t="shared" si="25"/>
        <v>#REF!</v>
      </c>
      <c r="H831" s="56" t="e">
        <f>平台团队!#REF!</f>
        <v>#REF!</v>
      </c>
      <c r="I831" s="56" t="e">
        <f>平台团队!#REF!</f>
        <v>#REF!</v>
      </c>
      <c r="J831" s="56" t="e">
        <f>平台团队!#REF!</f>
        <v>#REF!</v>
      </c>
      <c r="K831" s="56" t="e">
        <f>平台团队!#REF!</f>
        <v>#REF!</v>
      </c>
      <c r="L831" s="56" t="e">
        <f>平台团队!#REF!</f>
        <v>#REF!</v>
      </c>
      <c r="M831" s="76" t="e">
        <f>平台团队!#REF!</f>
        <v>#REF!</v>
      </c>
      <c r="N831" s="72" t="e">
        <f>平台团队!#REF!</f>
        <v>#REF!</v>
      </c>
      <c r="O831" s="56" t="e">
        <f>平台团队!#REF!</f>
        <v>#REF!</v>
      </c>
      <c r="P831" s="72" t="e">
        <f>VLOOKUP(B831,[3]Sheet1!$A$3:$C$68,2,FALSE)</f>
        <v>#REF!</v>
      </c>
      <c r="Q831" s="72" t="e">
        <f>VLOOKUP(B831,[3]Sheet1!$A$3:$C$68,3,FALSE)</f>
        <v>#REF!</v>
      </c>
      <c r="R831" s="56" t="e">
        <f>平台团队!#REF!</f>
        <v>#REF!</v>
      </c>
      <c r="S831" s="70"/>
      <c r="T831" s="56">
        <v>2015</v>
      </c>
    </row>
    <row r="832" spans="1:20">
      <c r="A832" s="77" t="e">
        <f>平台团队!#REF!</f>
        <v>#REF!</v>
      </c>
      <c r="B832" s="75" t="e">
        <f>平台团队!#REF!</f>
        <v>#REF!</v>
      </c>
      <c r="C832" s="56" t="e">
        <f>平台团队!#REF!</f>
        <v>#REF!</v>
      </c>
      <c r="D832" s="56" t="e">
        <f>平台团队!#REF!</f>
        <v>#REF!</v>
      </c>
      <c r="E832" s="78" t="e">
        <f t="shared" si="24"/>
        <v>#REF!</v>
      </c>
      <c r="F832" s="56" t="e">
        <f>平台团队!#REF!</f>
        <v>#REF!</v>
      </c>
      <c r="G832" s="78" t="e">
        <f t="shared" si="25"/>
        <v>#REF!</v>
      </c>
      <c r="H832" s="56" t="e">
        <f>平台团队!#REF!</f>
        <v>#REF!</v>
      </c>
      <c r="I832" s="56" t="e">
        <f>平台团队!#REF!</f>
        <v>#REF!</v>
      </c>
      <c r="J832" s="56" t="e">
        <f>平台团队!#REF!</f>
        <v>#REF!</v>
      </c>
      <c r="K832" s="56" t="e">
        <f>平台团队!#REF!</f>
        <v>#REF!</v>
      </c>
      <c r="L832" s="56" t="e">
        <f>平台团队!#REF!</f>
        <v>#REF!</v>
      </c>
      <c r="M832" s="76" t="e">
        <f>平台团队!#REF!</f>
        <v>#REF!</v>
      </c>
      <c r="N832" s="72" t="e">
        <f>平台团队!#REF!</f>
        <v>#REF!</v>
      </c>
      <c r="O832" s="56" t="e">
        <f>平台团队!#REF!</f>
        <v>#REF!</v>
      </c>
      <c r="P832" s="72" t="e">
        <f>VLOOKUP(B832,[3]Sheet1!$A$3:$C$68,2,FALSE)</f>
        <v>#REF!</v>
      </c>
      <c r="Q832" s="72" t="e">
        <f>VLOOKUP(B832,[3]Sheet1!$A$3:$C$68,3,FALSE)</f>
        <v>#REF!</v>
      </c>
      <c r="R832" s="56" t="e">
        <f>平台团队!#REF!</f>
        <v>#REF!</v>
      </c>
      <c r="S832" s="70"/>
      <c r="T832" s="56">
        <v>2015</v>
      </c>
    </row>
    <row r="833" spans="1:20">
      <c r="A833" s="77" t="e">
        <f>平台团队!#REF!</f>
        <v>#REF!</v>
      </c>
      <c r="B833" s="75" t="e">
        <f>平台团队!#REF!</f>
        <v>#REF!</v>
      </c>
      <c r="C833" s="56" t="e">
        <f>平台团队!#REF!</f>
        <v>#REF!</v>
      </c>
      <c r="D833" s="56" t="e">
        <f>平台团队!#REF!</f>
        <v>#REF!</v>
      </c>
      <c r="E833" s="78" t="e">
        <f t="shared" si="24"/>
        <v>#REF!</v>
      </c>
      <c r="F833" s="56" t="e">
        <f>平台团队!#REF!</f>
        <v>#REF!</v>
      </c>
      <c r="G833" s="78" t="e">
        <f t="shared" si="25"/>
        <v>#REF!</v>
      </c>
      <c r="H833" s="56" t="e">
        <f>平台团队!#REF!</f>
        <v>#REF!</v>
      </c>
      <c r="I833" s="56" t="e">
        <f>平台团队!#REF!</f>
        <v>#REF!</v>
      </c>
      <c r="J833" s="56" t="e">
        <f>平台团队!#REF!</f>
        <v>#REF!</v>
      </c>
      <c r="K833" s="56" t="e">
        <f>平台团队!#REF!</f>
        <v>#REF!</v>
      </c>
      <c r="L833" s="56" t="e">
        <f>平台团队!#REF!</f>
        <v>#REF!</v>
      </c>
      <c r="M833" s="76" t="e">
        <f>平台团队!#REF!</f>
        <v>#REF!</v>
      </c>
      <c r="N833" s="72" t="e">
        <f>平台团队!#REF!</f>
        <v>#REF!</v>
      </c>
      <c r="O833" s="56" t="e">
        <f>平台团队!#REF!</f>
        <v>#REF!</v>
      </c>
      <c r="P833" s="72" t="e">
        <f>VLOOKUP(B833,[3]Sheet1!$A$3:$C$68,2,FALSE)</f>
        <v>#REF!</v>
      </c>
      <c r="Q833" s="72" t="e">
        <f>VLOOKUP(B833,[3]Sheet1!$A$3:$C$68,3,FALSE)</f>
        <v>#REF!</v>
      </c>
      <c r="R833" s="56" t="e">
        <f>平台团队!#REF!</f>
        <v>#REF!</v>
      </c>
      <c r="S833" s="70"/>
      <c r="T833" s="56">
        <v>2015</v>
      </c>
    </row>
    <row r="834" spans="1:20">
      <c r="A834" s="77" t="e">
        <f>平台团队!#REF!</f>
        <v>#REF!</v>
      </c>
      <c r="B834" s="75" t="e">
        <f>平台团队!#REF!</f>
        <v>#REF!</v>
      </c>
      <c r="C834" s="56" t="e">
        <f>平台团队!#REF!</f>
        <v>#REF!</v>
      </c>
      <c r="D834" s="56" t="e">
        <f>平台团队!#REF!</f>
        <v>#REF!</v>
      </c>
      <c r="E834" s="78" t="e">
        <f t="shared" si="24"/>
        <v>#REF!</v>
      </c>
      <c r="F834" s="56" t="e">
        <f>平台团队!#REF!</f>
        <v>#REF!</v>
      </c>
      <c r="G834" s="78" t="e">
        <f t="shared" si="25"/>
        <v>#REF!</v>
      </c>
      <c r="H834" s="56" t="e">
        <f>平台团队!#REF!</f>
        <v>#REF!</v>
      </c>
      <c r="I834" s="56" t="e">
        <f>平台团队!#REF!</f>
        <v>#REF!</v>
      </c>
      <c r="J834" s="56" t="e">
        <f>平台团队!#REF!</f>
        <v>#REF!</v>
      </c>
      <c r="K834" s="56" t="e">
        <f>平台团队!#REF!</f>
        <v>#REF!</v>
      </c>
      <c r="L834" s="56" t="e">
        <f>平台团队!#REF!</f>
        <v>#REF!</v>
      </c>
      <c r="M834" s="76" t="e">
        <f>平台团队!#REF!</f>
        <v>#REF!</v>
      </c>
      <c r="N834" s="72" t="e">
        <f>平台团队!#REF!</f>
        <v>#REF!</v>
      </c>
      <c r="O834" s="56" t="e">
        <f>平台团队!#REF!</f>
        <v>#REF!</v>
      </c>
      <c r="P834" s="72" t="e">
        <f>VLOOKUP(B834,[3]Sheet1!$A$3:$C$68,2,FALSE)</f>
        <v>#REF!</v>
      </c>
      <c r="Q834" s="72" t="e">
        <f>VLOOKUP(B834,[3]Sheet1!$A$3:$C$68,3,FALSE)</f>
        <v>#REF!</v>
      </c>
      <c r="R834" s="56" t="e">
        <f>平台团队!#REF!</f>
        <v>#REF!</v>
      </c>
      <c r="S834" s="70"/>
      <c r="T834" s="56">
        <v>2015</v>
      </c>
    </row>
    <row r="835" spans="1:20">
      <c r="A835" s="77" t="e">
        <f>平台团队!#REF!</f>
        <v>#REF!</v>
      </c>
      <c r="B835" s="75" t="e">
        <f>平台团队!#REF!</f>
        <v>#REF!</v>
      </c>
      <c r="C835" s="56" t="e">
        <f>平台团队!#REF!</f>
        <v>#REF!</v>
      </c>
      <c r="D835" s="56" t="e">
        <f>平台团队!#REF!</f>
        <v>#REF!</v>
      </c>
      <c r="E835" s="78" t="e">
        <f t="shared" si="24"/>
        <v>#REF!</v>
      </c>
      <c r="F835" s="56" t="e">
        <f>平台团队!#REF!</f>
        <v>#REF!</v>
      </c>
      <c r="G835" s="78" t="e">
        <f t="shared" si="25"/>
        <v>#REF!</v>
      </c>
      <c r="H835" s="56" t="e">
        <f>平台团队!#REF!</f>
        <v>#REF!</v>
      </c>
      <c r="I835" s="56" t="e">
        <f>平台团队!#REF!</f>
        <v>#REF!</v>
      </c>
      <c r="J835" s="56" t="e">
        <f>平台团队!#REF!</f>
        <v>#REF!</v>
      </c>
      <c r="K835" s="56" t="e">
        <f>平台团队!#REF!</f>
        <v>#REF!</v>
      </c>
      <c r="L835" s="56" t="e">
        <f>平台团队!#REF!</f>
        <v>#REF!</v>
      </c>
      <c r="M835" s="76" t="e">
        <f>平台团队!#REF!</f>
        <v>#REF!</v>
      </c>
      <c r="N835" s="72" t="e">
        <f>平台团队!#REF!</f>
        <v>#REF!</v>
      </c>
      <c r="O835" s="56" t="e">
        <f>平台团队!#REF!</f>
        <v>#REF!</v>
      </c>
      <c r="P835" s="72" t="e">
        <f>VLOOKUP(B835,[3]Sheet1!$A$3:$C$68,2,FALSE)</f>
        <v>#REF!</v>
      </c>
      <c r="Q835" s="72" t="e">
        <f>VLOOKUP(B835,[3]Sheet1!$A$3:$C$68,3,FALSE)</f>
        <v>#REF!</v>
      </c>
      <c r="R835" s="56" t="e">
        <f>平台团队!#REF!</f>
        <v>#REF!</v>
      </c>
      <c r="S835" s="70"/>
      <c r="T835" s="56">
        <v>2015</v>
      </c>
    </row>
    <row r="836" spans="1:20">
      <c r="A836" s="77" t="e">
        <f>平台团队!#REF!</f>
        <v>#REF!</v>
      </c>
      <c r="B836" s="75" t="e">
        <f>平台团队!#REF!</f>
        <v>#REF!</v>
      </c>
      <c r="C836" s="56" t="e">
        <f>平台团队!#REF!</f>
        <v>#REF!</v>
      </c>
      <c r="D836" s="56" t="e">
        <f>平台团队!#REF!</f>
        <v>#REF!</v>
      </c>
      <c r="E836" s="78" t="e">
        <f t="shared" si="24"/>
        <v>#REF!</v>
      </c>
      <c r="F836" s="56" t="e">
        <f>平台团队!#REF!</f>
        <v>#REF!</v>
      </c>
      <c r="G836" s="78" t="e">
        <f t="shared" si="25"/>
        <v>#REF!</v>
      </c>
      <c r="H836" s="56" t="e">
        <f>平台团队!#REF!</f>
        <v>#REF!</v>
      </c>
      <c r="I836" s="56" t="e">
        <f>平台团队!#REF!</f>
        <v>#REF!</v>
      </c>
      <c r="J836" s="56" t="e">
        <f>平台团队!#REF!</f>
        <v>#REF!</v>
      </c>
      <c r="K836" s="56" t="e">
        <f>平台团队!#REF!</f>
        <v>#REF!</v>
      </c>
      <c r="L836" s="56" t="e">
        <f>平台团队!#REF!</f>
        <v>#REF!</v>
      </c>
      <c r="M836" s="76" t="e">
        <f>平台团队!#REF!</f>
        <v>#REF!</v>
      </c>
      <c r="N836" s="72" t="e">
        <f>平台团队!#REF!</f>
        <v>#REF!</v>
      </c>
      <c r="O836" s="56" t="e">
        <f>平台团队!#REF!</f>
        <v>#REF!</v>
      </c>
      <c r="P836" s="72" t="e">
        <f>VLOOKUP(B836,[3]Sheet1!$A$3:$C$68,2,FALSE)</f>
        <v>#REF!</v>
      </c>
      <c r="Q836" s="72" t="e">
        <f>VLOOKUP(B836,[3]Sheet1!$A$3:$C$68,3,FALSE)</f>
        <v>#REF!</v>
      </c>
      <c r="R836" s="56" t="e">
        <f>平台团队!#REF!</f>
        <v>#REF!</v>
      </c>
      <c r="S836" s="70"/>
      <c r="T836" s="56">
        <v>2015</v>
      </c>
    </row>
    <row r="837" spans="1:20">
      <c r="A837" s="77" t="e">
        <f>平台团队!#REF!</f>
        <v>#REF!</v>
      </c>
      <c r="B837" s="75" t="e">
        <f>平台团队!#REF!</f>
        <v>#REF!</v>
      </c>
      <c r="C837" s="56" t="e">
        <f>平台团队!#REF!</f>
        <v>#REF!</v>
      </c>
      <c r="D837" s="56" t="e">
        <f>平台团队!#REF!</f>
        <v>#REF!</v>
      </c>
      <c r="E837" s="78" t="e">
        <f t="shared" si="24"/>
        <v>#REF!</v>
      </c>
      <c r="F837" s="56" t="e">
        <f>平台团队!#REF!</f>
        <v>#REF!</v>
      </c>
      <c r="G837" s="78" t="e">
        <f t="shared" si="25"/>
        <v>#REF!</v>
      </c>
      <c r="H837" s="56" t="e">
        <f>平台团队!#REF!</f>
        <v>#REF!</v>
      </c>
      <c r="I837" s="56" t="e">
        <f>平台团队!#REF!</f>
        <v>#REF!</v>
      </c>
      <c r="J837" s="56" t="e">
        <f>平台团队!#REF!</f>
        <v>#REF!</v>
      </c>
      <c r="K837" s="56" t="e">
        <f>平台团队!#REF!</f>
        <v>#REF!</v>
      </c>
      <c r="L837" s="56" t="e">
        <f>平台团队!#REF!</f>
        <v>#REF!</v>
      </c>
      <c r="M837" s="76" t="e">
        <f>平台团队!#REF!</f>
        <v>#REF!</v>
      </c>
      <c r="N837" s="72" t="e">
        <f>平台团队!#REF!</f>
        <v>#REF!</v>
      </c>
      <c r="O837" s="56" t="e">
        <f>平台团队!#REF!</f>
        <v>#REF!</v>
      </c>
      <c r="P837" s="72" t="e">
        <f>VLOOKUP(B837,[3]Sheet1!$A$3:$C$68,2,FALSE)</f>
        <v>#REF!</v>
      </c>
      <c r="Q837" s="72" t="e">
        <f>VLOOKUP(B837,[3]Sheet1!$A$3:$C$68,3,FALSE)</f>
        <v>#REF!</v>
      </c>
      <c r="R837" s="56" t="e">
        <f>平台团队!#REF!</f>
        <v>#REF!</v>
      </c>
      <c r="S837" s="70"/>
      <c r="T837" s="56">
        <v>2015</v>
      </c>
    </row>
    <row r="838" spans="1:20">
      <c r="A838" s="77" t="e">
        <f>平台团队!#REF!</f>
        <v>#REF!</v>
      </c>
      <c r="B838" s="75" t="e">
        <f>平台团队!#REF!</f>
        <v>#REF!</v>
      </c>
      <c r="C838" s="56" t="e">
        <f>平台团队!#REF!</f>
        <v>#REF!</v>
      </c>
      <c r="D838" s="56" t="e">
        <f>平台团队!#REF!</f>
        <v>#REF!</v>
      </c>
      <c r="E838" s="78" t="e">
        <f t="shared" si="24"/>
        <v>#REF!</v>
      </c>
      <c r="F838" s="56" t="e">
        <f>平台团队!#REF!</f>
        <v>#REF!</v>
      </c>
      <c r="G838" s="78" t="e">
        <f t="shared" si="25"/>
        <v>#REF!</v>
      </c>
      <c r="H838" s="56" t="e">
        <f>平台团队!#REF!</f>
        <v>#REF!</v>
      </c>
      <c r="I838" s="56" t="e">
        <f>平台团队!#REF!</f>
        <v>#REF!</v>
      </c>
      <c r="J838" s="56" t="e">
        <f>平台团队!#REF!</f>
        <v>#REF!</v>
      </c>
      <c r="K838" s="56" t="e">
        <f>平台团队!#REF!</f>
        <v>#REF!</v>
      </c>
      <c r="L838" s="56" t="e">
        <f>平台团队!#REF!</f>
        <v>#REF!</v>
      </c>
      <c r="M838" s="76" t="e">
        <f>平台团队!#REF!</f>
        <v>#REF!</v>
      </c>
      <c r="N838" s="72" t="e">
        <f>平台团队!#REF!</f>
        <v>#REF!</v>
      </c>
      <c r="O838" s="56" t="e">
        <f>平台团队!#REF!</f>
        <v>#REF!</v>
      </c>
      <c r="P838" s="72" t="e">
        <f>VLOOKUP(B838,[3]Sheet1!$A$3:$C$68,2,FALSE)</f>
        <v>#REF!</v>
      </c>
      <c r="Q838" s="72" t="e">
        <f>VLOOKUP(B838,[3]Sheet1!$A$3:$C$68,3,FALSE)</f>
        <v>#REF!</v>
      </c>
      <c r="R838" s="56" t="e">
        <f>平台团队!#REF!</f>
        <v>#REF!</v>
      </c>
      <c r="S838" s="70"/>
      <c r="T838" s="56">
        <v>2015</v>
      </c>
    </row>
    <row r="839" spans="1:20">
      <c r="A839" s="77" t="e">
        <f>平台团队!#REF!</f>
        <v>#REF!</v>
      </c>
      <c r="B839" s="75" t="e">
        <f>平台团队!#REF!</f>
        <v>#REF!</v>
      </c>
      <c r="C839" s="56" t="e">
        <f>平台团队!#REF!</f>
        <v>#REF!</v>
      </c>
      <c r="D839" s="56" t="e">
        <f>平台团队!#REF!</f>
        <v>#REF!</v>
      </c>
      <c r="E839" s="78" t="e">
        <f t="shared" si="24"/>
        <v>#REF!</v>
      </c>
      <c r="F839" s="56" t="e">
        <f>平台团队!#REF!</f>
        <v>#REF!</v>
      </c>
      <c r="G839" s="78" t="e">
        <f t="shared" si="25"/>
        <v>#REF!</v>
      </c>
      <c r="H839" s="56" t="e">
        <f>平台团队!#REF!</f>
        <v>#REF!</v>
      </c>
      <c r="I839" s="56" t="e">
        <f>平台团队!#REF!</f>
        <v>#REF!</v>
      </c>
      <c r="J839" s="56" t="e">
        <f>平台团队!#REF!</f>
        <v>#REF!</v>
      </c>
      <c r="K839" s="56" t="e">
        <f>平台团队!#REF!</f>
        <v>#REF!</v>
      </c>
      <c r="L839" s="56" t="e">
        <f>平台团队!#REF!</f>
        <v>#REF!</v>
      </c>
      <c r="M839" s="76" t="e">
        <f>平台团队!#REF!</f>
        <v>#REF!</v>
      </c>
      <c r="N839" s="72" t="e">
        <f>平台团队!#REF!</f>
        <v>#REF!</v>
      </c>
      <c r="O839" s="56" t="e">
        <f>平台团队!#REF!</f>
        <v>#REF!</v>
      </c>
      <c r="P839" s="72" t="e">
        <f>VLOOKUP(B839,[3]Sheet1!$A$3:$C$68,2,FALSE)</f>
        <v>#REF!</v>
      </c>
      <c r="Q839" s="72" t="e">
        <f>VLOOKUP(B839,[3]Sheet1!$A$3:$C$68,3,FALSE)</f>
        <v>#REF!</v>
      </c>
      <c r="R839" s="56" t="e">
        <f>平台团队!#REF!</f>
        <v>#REF!</v>
      </c>
      <c r="S839" s="70"/>
      <c r="T839" s="56">
        <v>2015</v>
      </c>
    </row>
    <row r="840" spans="1:20">
      <c r="A840" s="77" t="e">
        <f>平台团队!#REF!</f>
        <v>#REF!</v>
      </c>
      <c r="B840" s="75" t="e">
        <f>平台团队!#REF!</f>
        <v>#REF!</v>
      </c>
      <c r="C840" s="56" t="e">
        <f>平台团队!#REF!</f>
        <v>#REF!</v>
      </c>
      <c r="D840" s="56" t="e">
        <f>平台团队!#REF!</f>
        <v>#REF!</v>
      </c>
      <c r="E840" s="78" t="e">
        <f t="shared" si="24"/>
        <v>#REF!</v>
      </c>
      <c r="F840" s="56" t="e">
        <f>平台团队!#REF!</f>
        <v>#REF!</v>
      </c>
      <c r="G840" s="78" t="e">
        <f t="shared" si="25"/>
        <v>#REF!</v>
      </c>
      <c r="H840" s="56" t="e">
        <f>平台团队!#REF!</f>
        <v>#REF!</v>
      </c>
      <c r="I840" s="56" t="e">
        <f>平台团队!#REF!</f>
        <v>#REF!</v>
      </c>
      <c r="J840" s="56" t="e">
        <f>平台团队!#REF!</f>
        <v>#REF!</v>
      </c>
      <c r="K840" s="56" t="e">
        <f>平台团队!#REF!</f>
        <v>#REF!</v>
      </c>
      <c r="L840" s="56" t="e">
        <f>平台团队!#REF!</f>
        <v>#REF!</v>
      </c>
      <c r="M840" s="76" t="e">
        <f>平台团队!#REF!</f>
        <v>#REF!</v>
      </c>
      <c r="N840" s="72" t="e">
        <f>平台团队!#REF!</f>
        <v>#REF!</v>
      </c>
      <c r="O840" s="56" t="e">
        <f>平台团队!#REF!</f>
        <v>#REF!</v>
      </c>
      <c r="P840" s="72" t="e">
        <f>VLOOKUP(B840,[3]Sheet1!$A$3:$C$68,2,FALSE)</f>
        <v>#REF!</v>
      </c>
      <c r="Q840" s="72" t="e">
        <f>VLOOKUP(B840,[3]Sheet1!$A$3:$C$68,3,FALSE)</f>
        <v>#REF!</v>
      </c>
      <c r="R840" s="56" t="e">
        <f>平台团队!#REF!</f>
        <v>#REF!</v>
      </c>
      <c r="S840" s="70"/>
      <c r="T840" s="56">
        <v>2015</v>
      </c>
    </row>
    <row r="841" spans="1:20">
      <c r="A841" s="77" t="e">
        <f>平台团队!#REF!</f>
        <v>#REF!</v>
      </c>
      <c r="B841" s="75" t="e">
        <f>平台团队!#REF!</f>
        <v>#REF!</v>
      </c>
      <c r="C841" s="56" t="e">
        <f>平台团队!#REF!</f>
        <v>#REF!</v>
      </c>
      <c r="D841" s="56" t="e">
        <f>平台团队!#REF!</f>
        <v>#REF!</v>
      </c>
      <c r="E841" s="78" t="e">
        <f t="shared" si="24"/>
        <v>#REF!</v>
      </c>
      <c r="F841" s="56" t="e">
        <f>平台团队!#REF!</f>
        <v>#REF!</v>
      </c>
      <c r="G841" s="78" t="e">
        <f t="shared" si="25"/>
        <v>#REF!</v>
      </c>
      <c r="H841" s="56" t="e">
        <f>平台团队!#REF!</f>
        <v>#REF!</v>
      </c>
      <c r="I841" s="56" t="e">
        <f>平台团队!#REF!</f>
        <v>#REF!</v>
      </c>
      <c r="J841" s="56" t="e">
        <f>平台团队!#REF!</f>
        <v>#REF!</v>
      </c>
      <c r="K841" s="56" t="e">
        <f>平台团队!#REF!</f>
        <v>#REF!</v>
      </c>
      <c r="L841" s="56" t="e">
        <f>平台团队!#REF!</f>
        <v>#REF!</v>
      </c>
      <c r="M841" s="76" t="e">
        <f>平台团队!#REF!</f>
        <v>#REF!</v>
      </c>
      <c r="N841" s="72" t="e">
        <f>平台团队!#REF!</f>
        <v>#REF!</v>
      </c>
      <c r="O841" s="56" t="e">
        <f>平台团队!#REF!</f>
        <v>#REF!</v>
      </c>
      <c r="P841" s="72" t="e">
        <f>VLOOKUP(B841,[3]Sheet1!$A$3:$C$68,2,FALSE)</f>
        <v>#REF!</v>
      </c>
      <c r="Q841" s="72" t="e">
        <f>VLOOKUP(B841,[3]Sheet1!$A$3:$C$68,3,FALSE)</f>
        <v>#REF!</v>
      </c>
      <c r="R841" s="56" t="e">
        <f>平台团队!#REF!</f>
        <v>#REF!</v>
      </c>
      <c r="S841" s="70"/>
      <c r="T841" s="56">
        <v>2015</v>
      </c>
    </row>
    <row r="842" spans="1:20">
      <c r="A842" s="77" t="e">
        <f>平台团队!#REF!</f>
        <v>#REF!</v>
      </c>
      <c r="B842" s="75" t="e">
        <f>平台团队!#REF!</f>
        <v>#REF!</v>
      </c>
      <c r="C842" s="56" t="e">
        <f>平台团队!#REF!</f>
        <v>#REF!</v>
      </c>
      <c r="D842" s="56" t="e">
        <f>平台团队!#REF!</f>
        <v>#REF!</v>
      </c>
      <c r="E842" s="78" t="e">
        <f t="shared" ref="E842:E905" si="26">IF(F842="国家级","01",IF(F842="部级","02",IF(F842="省级","03",IF(F842="市级","04","05"))))</f>
        <v>#REF!</v>
      </c>
      <c r="F842" s="56" t="e">
        <f>平台团队!#REF!</f>
        <v>#REF!</v>
      </c>
      <c r="G842" s="78" t="e">
        <f t="shared" ref="G842:G905" si="27">IF(H842="创新团队","02",IF(H842="人才项目","03","01"))</f>
        <v>#REF!</v>
      </c>
      <c r="H842" s="56" t="e">
        <f>平台团队!#REF!</f>
        <v>#REF!</v>
      </c>
      <c r="I842" s="56" t="e">
        <f>平台团队!#REF!</f>
        <v>#REF!</v>
      </c>
      <c r="J842" s="56" t="e">
        <f>平台团队!#REF!</f>
        <v>#REF!</v>
      </c>
      <c r="K842" s="56" t="e">
        <f>平台团队!#REF!</f>
        <v>#REF!</v>
      </c>
      <c r="L842" s="56" t="e">
        <f>平台团队!#REF!</f>
        <v>#REF!</v>
      </c>
      <c r="M842" s="76" t="e">
        <f>平台团队!#REF!</f>
        <v>#REF!</v>
      </c>
      <c r="N842" s="72" t="e">
        <f>平台团队!#REF!</f>
        <v>#REF!</v>
      </c>
      <c r="O842" s="56" t="e">
        <f>平台团队!#REF!</f>
        <v>#REF!</v>
      </c>
      <c r="P842" s="72" t="e">
        <f>VLOOKUP(B842,[3]Sheet1!$A$3:$C$68,2,FALSE)</f>
        <v>#REF!</v>
      </c>
      <c r="Q842" s="72" t="e">
        <f>VLOOKUP(B842,[3]Sheet1!$A$3:$C$68,3,FALSE)</f>
        <v>#REF!</v>
      </c>
      <c r="R842" s="56" t="e">
        <f>平台团队!#REF!</f>
        <v>#REF!</v>
      </c>
      <c r="S842" s="70"/>
      <c r="T842" s="56">
        <v>2015</v>
      </c>
    </row>
    <row r="843" spans="1:20">
      <c r="A843" s="77" t="e">
        <f>平台团队!#REF!</f>
        <v>#REF!</v>
      </c>
      <c r="B843" s="75" t="e">
        <f>平台团队!#REF!</f>
        <v>#REF!</v>
      </c>
      <c r="C843" s="56" t="e">
        <f>平台团队!#REF!</f>
        <v>#REF!</v>
      </c>
      <c r="D843" s="56" t="e">
        <f>平台团队!#REF!</f>
        <v>#REF!</v>
      </c>
      <c r="E843" s="78" t="e">
        <f t="shared" si="26"/>
        <v>#REF!</v>
      </c>
      <c r="F843" s="56" t="e">
        <f>平台团队!#REF!</f>
        <v>#REF!</v>
      </c>
      <c r="G843" s="78" t="e">
        <f t="shared" si="27"/>
        <v>#REF!</v>
      </c>
      <c r="H843" s="56" t="e">
        <f>平台团队!#REF!</f>
        <v>#REF!</v>
      </c>
      <c r="I843" s="56" t="e">
        <f>平台团队!#REF!</f>
        <v>#REF!</v>
      </c>
      <c r="J843" s="56" t="e">
        <f>平台团队!#REF!</f>
        <v>#REF!</v>
      </c>
      <c r="K843" s="56" t="e">
        <f>平台团队!#REF!</f>
        <v>#REF!</v>
      </c>
      <c r="L843" s="56" t="e">
        <f>平台团队!#REF!</f>
        <v>#REF!</v>
      </c>
      <c r="M843" s="76" t="e">
        <f>平台团队!#REF!</f>
        <v>#REF!</v>
      </c>
      <c r="N843" s="72" t="e">
        <f>平台团队!#REF!</f>
        <v>#REF!</v>
      </c>
      <c r="O843" s="56" t="e">
        <f>平台团队!#REF!</f>
        <v>#REF!</v>
      </c>
      <c r="P843" s="72" t="e">
        <f>VLOOKUP(B843,[3]Sheet1!$A$3:$C$68,2,FALSE)</f>
        <v>#REF!</v>
      </c>
      <c r="Q843" s="72" t="e">
        <f>VLOOKUP(B843,[3]Sheet1!$A$3:$C$68,3,FALSE)</f>
        <v>#REF!</v>
      </c>
      <c r="R843" s="56" t="e">
        <f>平台团队!#REF!</f>
        <v>#REF!</v>
      </c>
      <c r="S843" s="70"/>
      <c r="T843" s="56">
        <v>2015</v>
      </c>
    </row>
    <row r="844" spans="1:20">
      <c r="A844" s="77" t="e">
        <f>平台团队!#REF!</f>
        <v>#REF!</v>
      </c>
      <c r="B844" s="75" t="e">
        <f>平台团队!#REF!</f>
        <v>#REF!</v>
      </c>
      <c r="C844" s="56" t="e">
        <f>平台团队!#REF!</f>
        <v>#REF!</v>
      </c>
      <c r="D844" s="56" t="e">
        <f>平台团队!#REF!</f>
        <v>#REF!</v>
      </c>
      <c r="E844" s="78" t="e">
        <f t="shared" si="26"/>
        <v>#REF!</v>
      </c>
      <c r="F844" s="56" t="e">
        <f>平台团队!#REF!</f>
        <v>#REF!</v>
      </c>
      <c r="G844" s="78" t="e">
        <f t="shared" si="27"/>
        <v>#REF!</v>
      </c>
      <c r="H844" s="56" t="e">
        <f>平台团队!#REF!</f>
        <v>#REF!</v>
      </c>
      <c r="I844" s="56" t="e">
        <f>平台团队!#REF!</f>
        <v>#REF!</v>
      </c>
      <c r="J844" s="56" t="e">
        <f>平台团队!#REF!</f>
        <v>#REF!</v>
      </c>
      <c r="K844" s="56" t="e">
        <f>平台团队!#REF!</f>
        <v>#REF!</v>
      </c>
      <c r="L844" s="56" t="e">
        <f>平台团队!#REF!</f>
        <v>#REF!</v>
      </c>
      <c r="M844" s="76" t="e">
        <f>平台团队!#REF!</f>
        <v>#REF!</v>
      </c>
      <c r="N844" s="72" t="e">
        <f>平台团队!#REF!</f>
        <v>#REF!</v>
      </c>
      <c r="O844" s="56" t="e">
        <f>平台团队!#REF!</f>
        <v>#REF!</v>
      </c>
      <c r="P844" s="72" t="e">
        <f>VLOOKUP(B844,[3]Sheet1!$A$3:$C$68,2,FALSE)</f>
        <v>#REF!</v>
      </c>
      <c r="Q844" s="72" t="e">
        <f>VLOOKUP(B844,[3]Sheet1!$A$3:$C$68,3,FALSE)</f>
        <v>#REF!</v>
      </c>
      <c r="R844" s="56" t="e">
        <f>平台团队!#REF!</f>
        <v>#REF!</v>
      </c>
      <c r="S844" s="70"/>
      <c r="T844" s="56">
        <v>2015</v>
      </c>
    </row>
    <row r="845" spans="1:20">
      <c r="A845" s="77" t="e">
        <f>平台团队!#REF!</f>
        <v>#REF!</v>
      </c>
      <c r="B845" s="75" t="e">
        <f>平台团队!#REF!</f>
        <v>#REF!</v>
      </c>
      <c r="C845" s="56" t="e">
        <f>平台团队!#REF!</f>
        <v>#REF!</v>
      </c>
      <c r="D845" s="56" t="e">
        <f>平台团队!#REF!</f>
        <v>#REF!</v>
      </c>
      <c r="E845" s="78" t="e">
        <f t="shared" si="26"/>
        <v>#REF!</v>
      </c>
      <c r="F845" s="56" t="e">
        <f>平台团队!#REF!</f>
        <v>#REF!</v>
      </c>
      <c r="G845" s="78" t="e">
        <f t="shared" si="27"/>
        <v>#REF!</v>
      </c>
      <c r="H845" s="56" t="e">
        <f>平台团队!#REF!</f>
        <v>#REF!</v>
      </c>
      <c r="I845" s="56" t="e">
        <f>平台团队!#REF!</f>
        <v>#REF!</v>
      </c>
      <c r="J845" s="56" t="e">
        <f>平台团队!#REF!</f>
        <v>#REF!</v>
      </c>
      <c r="K845" s="56" t="e">
        <f>平台团队!#REF!</f>
        <v>#REF!</v>
      </c>
      <c r="L845" s="56" t="e">
        <f>平台团队!#REF!</f>
        <v>#REF!</v>
      </c>
      <c r="M845" s="76" t="e">
        <f>平台团队!#REF!</f>
        <v>#REF!</v>
      </c>
      <c r="N845" s="72" t="e">
        <f>平台团队!#REF!</f>
        <v>#REF!</v>
      </c>
      <c r="O845" s="56" t="e">
        <f>平台团队!#REF!</f>
        <v>#REF!</v>
      </c>
      <c r="P845" s="72" t="e">
        <f>VLOOKUP(B845,[3]Sheet1!$A$3:$C$68,2,FALSE)</f>
        <v>#REF!</v>
      </c>
      <c r="Q845" s="72" t="e">
        <f>VLOOKUP(B845,[3]Sheet1!$A$3:$C$68,3,FALSE)</f>
        <v>#REF!</v>
      </c>
      <c r="R845" s="56" t="e">
        <f>平台团队!#REF!</f>
        <v>#REF!</v>
      </c>
      <c r="S845" s="70"/>
      <c r="T845" s="56">
        <v>2015</v>
      </c>
    </row>
    <row r="846" spans="1:20">
      <c r="A846" s="77" t="e">
        <f>平台团队!#REF!</f>
        <v>#REF!</v>
      </c>
      <c r="B846" s="75" t="e">
        <f>平台团队!#REF!</f>
        <v>#REF!</v>
      </c>
      <c r="C846" s="56" t="e">
        <f>平台团队!#REF!</f>
        <v>#REF!</v>
      </c>
      <c r="D846" s="56" t="e">
        <f>平台团队!#REF!</f>
        <v>#REF!</v>
      </c>
      <c r="E846" s="78" t="e">
        <f t="shared" si="26"/>
        <v>#REF!</v>
      </c>
      <c r="F846" s="56" t="e">
        <f>平台团队!#REF!</f>
        <v>#REF!</v>
      </c>
      <c r="G846" s="78" t="e">
        <f t="shared" si="27"/>
        <v>#REF!</v>
      </c>
      <c r="H846" s="56" t="e">
        <f>平台团队!#REF!</f>
        <v>#REF!</v>
      </c>
      <c r="I846" s="56" t="e">
        <f>平台团队!#REF!</f>
        <v>#REF!</v>
      </c>
      <c r="J846" s="56" t="e">
        <f>平台团队!#REF!</f>
        <v>#REF!</v>
      </c>
      <c r="K846" s="56" t="e">
        <f>平台团队!#REF!</f>
        <v>#REF!</v>
      </c>
      <c r="L846" s="56" t="e">
        <f>平台团队!#REF!</f>
        <v>#REF!</v>
      </c>
      <c r="M846" s="76" t="e">
        <f>平台团队!#REF!</f>
        <v>#REF!</v>
      </c>
      <c r="N846" s="72" t="e">
        <f>平台团队!#REF!</f>
        <v>#REF!</v>
      </c>
      <c r="O846" s="56" t="e">
        <f>平台团队!#REF!</f>
        <v>#REF!</v>
      </c>
      <c r="P846" s="72" t="e">
        <f>VLOOKUP(B846,[3]Sheet1!$A$3:$C$68,2,FALSE)</f>
        <v>#REF!</v>
      </c>
      <c r="Q846" s="72" t="e">
        <f>VLOOKUP(B846,[3]Sheet1!$A$3:$C$68,3,FALSE)</f>
        <v>#REF!</v>
      </c>
      <c r="R846" s="56" t="e">
        <f>平台团队!#REF!</f>
        <v>#REF!</v>
      </c>
      <c r="S846" s="70"/>
      <c r="T846" s="56">
        <v>2015</v>
      </c>
    </row>
    <row r="847" spans="1:20">
      <c r="A847" s="77" t="e">
        <f>平台团队!#REF!</f>
        <v>#REF!</v>
      </c>
      <c r="B847" s="75" t="e">
        <f>平台团队!#REF!</f>
        <v>#REF!</v>
      </c>
      <c r="C847" s="56" t="e">
        <f>平台团队!#REF!</f>
        <v>#REF!</v>
      </c>
      <c r="D847" s="56" t="e">
        <f>平台团队!#REF!</f>
        <v>#REF!</v>
      </c>
      <c r="E847" s="78" t="e">
        <f t="shared" si="26"/>
        <v>#REF!</v>
      </c>
      <c r="F847" s="56" t="e">
        <f>平台团队!#REF!</f>
        <v>#REF!</v>
      </c>
      <c r="G847" s="78" t="e">
        <f t="shared" si="27"/>
        <v>#REF!</v>
      </c>
      <c r="H847" s="56" t="e">
        <f>平台团队!#REF!</f>
        <v>#REF!</v>
      </c>
      <c r="I847" s="56" t="e">
        <f>平台团队!#REF!</f>
        <v>#REF!</v>
      </c>
      <c r="J847" s="56" t="e">
        <f>平台团队!#REF!</f>
        <v>#REF!</v>
      </c>
      <c r="K847" s="56" t="e">
        <f>平台团队!#REF!</f>
        <v>#REF!</v>
      </c>
      <c r="L847" s="56" t="e">
        <f>平台团队!#REF!</f>
        <v>#REF!</v>
      </c>
      <c r="M847" s="76" t="e">
        <f>平台团队!#REF!</f>
        <v>#REF!</v>
      </c>
      <c r="N847" s="72" t="e">
        <f>平台团队!#REF!</f>
        <v>#REF!</v>
      </c>
      <c r="O847" s="56" t="e">
        <f>平台团队!#REF!</f>
        <v>#REF!</v>
      </c>
      <c r="P847" s="72" t="e">
        <f>VLOOKUP(B847,[3]Sheet1!$A$3:$C$68,2,FALSE)</f>
        <v>#REF!</v>
      </c>
      <c r="Q847" s="72" t="e">
        <f>VLOOKUP(B847,[3]Sheet1!$A$3:$C$68,3,FALSE)</f>
        <v>#REF!</v>
      </c>
      <c r="R847" s="56" t="e">
        <f>平台团队!#REF!</f>
        <v>#REF!</v>
      </c>
      <c r="S847" s="70"/>
      <c r="T847" s="56">
        <v>2015</v>
      </c>
    </row>
    <row r="848" spans="1:20">
      <c r="A848" s="77" t="e">
        <f>平台团队!#REF!</f>
        <v>#REF!</v>
      </c>
      <c r="B848" s="75" t="e">
        <f>平台团队!#REF!</f>
        <v>#REF!</v>
      </c>
      <c r="C848" s="56" t="e">
        <f>平台团队!#REF!</f>
        <v>#REF!</v>
      </c>
      <c r="D848" s="56" t="e">
        <f>平台团队!#REF!</f>
        <v>#REF!</v>
      </c>
      <c r="E848" s="78" t="e">
        <f t="shared" si="26"/>
        <v>#REF!</v>
      </c>
      <c r="F848" s="56" t="e">
        <f>平台团队!#REF!</f>
        <v>#REF!</v>
      </c>
      <c r="G848" s="78" t="e">
        <f t="shared" si="27"/>
        <v>#REF!</v>
      </c>
      <c r="H848" s="56" t="e">
        <f>平台团队!#REF!</f>
        <v>#REF!</v>
      </c>
      <c r="I848" s="56" t="e">
        <f>平台团队!#REF!</f>
        <v>#REF!</v>
      </c>
      <c r="J848" s="56" t="e">
        <f>平台团队!#REF!</f>
        <v>#REF!</v>
      </c>
      <c r="K848" s="56" t="e">
        <f>平台团队!#REF!</f>
        <v>#REF!</v>
      </c>
      <c r="L848" s="56" t="e">
        <f>平台团队!#REF!</f>
        <v>#REF!</v>
      </c>
      <c r="M848" s="76" t="e">
        <f>平台团队!#REF!</f>
        <v>#REF!</v>
      </c>
      <c r="N848" s="72" t="e">
        <f>平台团队!#REF!</f>
        <v>#REF!</v>
      </c>
      <c r="O848" s="56" t="e">
        <f>平台团队!#REF!</f>
        <v>#REF!</v>
      </c>
      <c r="P848" s="72" t="e">
        <f>VLOOKUP(B848,[3]Sheet1!$A$3:$C$68,2,FALSE)</f>
        <v>#REF!</v>
      </c>
      <c r="Q848" s="72" t="e">
        <f>VLOOKUP(B848,[3]Sheet1!$A$3:$C$68,3,FALSE)</f>
        <v>#REF!</v>
      </c>
      <c r="R848" s="56" t="e">
        <f>平台团队!#REF!</f>
        <v>#REF!</v>
      </c>
      <c r="S848" s="70"/>
      <c r="T848" s="56">
        <v>2015</v>
      </c>
    </row>
    <row r="849" spans="1:20">
      <c r="A849" s="77" t="e">
        <f>平台团队!#REF!</f>
        <v>#REF!</v>
      </c>
      <c r="B849" s="75" t="e">
        <f>平台团队!#REF!</f>
        <v>#REF!</v>
      </c>
      <c r="C849" s="56" t="e">
        <f>平台团队!#REF!</f>
        <v>#REF!</v>
      </c>
      <c r="D849" s="56" t="e">
        <f>平台团队!#REF!</f>
        <v>#REF!</v>
      </c>
      <c r="E849" s="78" t="e">
        <f t="shared" si="26"/>
        <v>#REF!</v>
      </c>
      <c r="F849" s="56" t="e">
        <f>平台团队!#REF!</f>
        <v>#REF!</v>
      </c>
      <c r="G849" s="78" t="e">
        <f t="shared" si="27"/>
        <v>#REF!</v>
      </c>
      <c r="H849" s="56" t="e">
        <f>平台团队!#REF!</f>
        <v>#REF!</v>
      </c>
      <c r="I849" s="56" t="e">
        <f>平台团队!#REF!</f>
        <v>#REF!</v>
      </c>
      <c r="J849" s="56" t="e">
        <f>平台团队!#REF!</f>
        <v>#REF!</v>
      </c>
      <c r="K849" s="56" t="e">
        <f>平台团队!#REF!</f>
        <v>#REF!</v>
      </c>
      <c r="L849" s="56" t="e">
        <f>平台团队!#REF!</f>
        <v>#REF!</v>
      </c>
      <c r="M849" s="76" t="e">
        <f>平台团队!#REF!</f>
        <v>#REF!</v>
      </c>
      <c r="N849" s="72" t="e">
        <f>平台团队!#REF!</f>
        <v>#REF!</v>
      </c>
      <c r="O849" s="56" t="e">
        <f>平台团队!#REF!</f>
        <v>#REF!</v>
      </c>
      <c r="P849" s="72" t="e">
        <f>VLOOKUP(B849,[3]Sheet1!$A$3:$C$68,2,FALSE)</f>
        <v>#REF!</v>
      </c>
      <c r="Q849" s="72" t="e">
        <f>VLOOKUP(B849,[3]Sheet1!$A$3:$C$68,3,FALSE)</f>
        <v>#REF!</v>
      </c>
      <c r="R849" s="56" t="e">
        <f>平台团队!#REF!</f>
        <v>#REF!</v>
      </c>
      <c r="S849" s="70"/>
      <c r="T849" s="56">
        <v>2015</v>
      </c>
    </row>
    <row r="850" spans="1:20">
      <c r="A850" s="77" t="e">
        <f>平台团队!#REF!</f>
        <v>#REF!</v>
      </c>
      <c r="B850" s="75" t="e">
        <f>平台团队!#REF!</f>
        <v>#REF!</v>
      </c>
      <c r="C850" s="56" t="e">
        <f>平台团队!#REF!</f>
        <v>#REF!</v>
      </c>
      <c r="D850" s="56" t="e">
        <f>平台团队!#REF!</f>
        <v>#REF!</v>
      </c>
      <c r="E850" s="78" t="e">
        <f t="shared" si="26"/>
        <v>#REF!</v>
      </c>
      <c r="F850" s="56" t="e">
        <f>平台团队!#REF!</f>
        <v>#REF!</v>
      </c>
      <c r="G850" s="78" t="e">
        <f t="shared" si="27"/>
        <v>#REF!</v>
      </c>
      <c r="H850" s="56" t="e">
        <f>平台团队!#REF!</f>
        <v>#REF!</v>
      </c>
      <c r="I850" s="56" t="e">
        <f>平台团队!#REF!</f>
        <v>#REF!</v>
      </c>
      <c r="J850" s="56" t="e">
        <f>平台团队!#REF!</f>
        <v>#REF!</v>
      </c>
      <c r="K850" s="56" t="e">
        <f>平台团队!#REF!</f>
        <v>#REF!</v>
      </c>
      <c r="L850" s="56" t="e">
        <f>平台团队!#REF!</f>
        <v>#REF!</v>
      </c>
      <c r="M850" s="76" t="e">
        <f>平台团队!#REF!</f>
        <v>#REF!</v>
      </c>
      <c r="N850" s="72" t="e">
        <f>平台团队!#REF!</f>
        <v>#REF!</v>
      </c>
      <c r="O850" s="56" t="e">
        <f>平台团队!#REF!</f>
        <v>#REF!</v>
      </c>
      <c r="P850" s="72" t="e">
        <f>VLOOKUP(B850,[3]Sheet1!$A$3:$C$68,2,FALSE)</f>
        <v>#REF!</v>
      </c>
      <c r="Q850" s="72" t="e">
        <f>VLOOKUP(B850,[3]Sheet1!$A$3:$C$68,3,FALSE)</f>
        <v>#REF!</v>
      </c>
      <c r="R850" s="56" t="e">
        <f>平台团队!#REF!</f>
        <v>#REF!</v>
      </c>
      <c r="S850" s="70"/>
      <c r="T850" s="56">
        <v>2015</v>
      </c>
    </row>
    <row r="851" spans="1:20">
      <c r="A851" s="77" t="e">
        <f>平台团队!#REF!</f>
        <v>#REF!</v>
      </c>
      <c r="B851" s="75" t="e">
        <f>平台团队!#REF!</f>
        <v>#REF!</v>
      </c>
      <c r="C851" s="56" t="e">
        <f>平台团队!#REF!</f>
        <v>#REF!</v>
      </c>
      <c r="D851" s="56" t="e">
        <f>平台团队!#REF!</f>
        <v>#REF!</v>
      </c>
      <c r="E851" s="78" t="e">
        <f t="shared" si="26"/>
        <v>#REF!</v>
      </c>
      <c r="F851" s="56" t="e">
        <f>平台团队!#REF!</f>
        <v>#REF!</v>
      </c>
      <c r="G851" s="78" t="e">
        <f t="shared" si="27"/>
        <v>#REF!</v>
      </c>
      <c r="H851" s="56" t="e">
        <f>平台团队!#REF!</f>
        <v>#REF!</v>
      </c>
      <c r="I851" s="56" t="e">
        <f>平台团队!#REF!</f>
        <v>#REF!</v>
      </c>
      <c r="J851" s="56" t="e">
        <f>平台团队!#REF!</f>
        <v>#REF!</v>
      </c>
      <c r="K851" s="56" t="e">
        <f>平台团队!#REF!</f>
        <v>#REF!</v>
      </c>
      <c r="L851" s="56" t="e">
        <f>平台团队!#REF!</f>
        <v>#REF!</v>
      </c>
      <c r="M851" s="76" t="e">
        <f>平台团队!#REF!</f>
        <v>#REF!</v>
      </c>
      <c r="N851" s="72" t="e">
        <f>平台团队!#REF!</f>
        <v>#REF!</v>
      </c>
      <c r="O851" s="56" t="e">
        <f>平台团队!#REF!</f>
        <v>#REF!</v>
      </c>
      <c r="P851" s="72" t="e">
        <f>VLOOKUP(B851,[3]Sheet1!$A$3:$C$68,2,FALSE)</f>
        <v>#REF!</v>
      </c>
      <c r="Q851" s="72" t="e">
        <f>VLOOKUP(B851,[3]Sheet1!$A$3:$C$68,3,FALSE)</f>
        <v>#REF!</v>
      </c>
      <c r="R851" s="56" t="e">
        <f>平台团队!#REF!</f>
        <v>#REF!</v>
      </c>
      <c r="S851" s="70"/>
      <c r="T851" s="56">
        <v>2015</v>
      </c>
    </row>
    <row r="852" spans="1:20">
      <c r="A852" s="77" t="e">
        <f>平台团队!#REF!</f>
        <v>#REF!</v>
      </c>
      <c r="B852" s="75" t="e">
        <f>平台团队!#REF!</f>
        <v>#REF!</v>
      </c>
      <c r="C852" s="56" t="e">
        <f>平台团队!#REF!</f>
        <v>#REF!</v>
      </c>
      <c r="D852" s="56" t="e">
        <f>平台团队!#REF!</f>
        <v>#REF!</v>
      </c>
      <c r="E852" s="78" t="e">
        <f t="shared" si="26"/>
        <v>#REF!</v>
      </c>
      <c r="F852" s="56" t="e">
        <f>平台团队!#REF!</f>
        <v>#REF!</v>
      </c>
      <c r="G852" s="78" t="e">
        <f t="shared" si="27"/>
        <v>#REF!</v>
      </c>
      <c r="H852" s="56" t="e">
        <f>平台团队!#REF!</f>
        <v>#REF!</v>
      </c>
      <c r="I852" s="56" t="e">
        <f>平台团队!#REF!</f>
        <v>#REF!</v>
      </c>
      <c r="J852" s="56" t="e">
        <f>平台团队!#REF!</f>
        <v>#REF!</v>
      </c>
      <c r="K852" s="56" t="e">
        <f>平台团队!#REF!</f>
        <v>#REF!</v>
      </c>
      <c r="L852" s="56" t="e">
        <f>平台团队!#REF!</f>
        <v>#REF!</v>
      </c>
      <c r="M852" s="76" t="e">
        <f>平台团队!#REF!</f>
        <v>#REF!</v>
      </c>
      <c r="N852" s="72" t="e">
        <f>平台团队!#REF!</f>
        <v>#REF!</v>
      </c>
      <c r="O852" s="56" t="e">
        <f>平台团队!#REF!</f>
        <v>#REF!</v>
      </c>
      <c r="P852" s="72" t="e">
        <f>VLOOKUP(B852,[3]Sheet1!$A$3:$C$68,2,FALSE)</f>
        <v>#REF!</v>
      </c>
      <c r="Q852" s="72" t="e">
        <f>VLOOKUP(B852,[3]Sheet1!$A$3:$C$68,3,FALSE)</f>
        <v>#REF!</v>
      </c>
      <c r="R852" s="56" t="e">
        <f>平台团队!#REF!</f>
        <v>#REF!</v>
      </c>
      <c r="S852" s="70"/>
      <c r="T852" s="56">
        <v>2015</v>
      </c>
    </row>
    <row r="853" spans="1:20">
      <c r="A853" s="77" t="e">
        <f>平台团队!#REF!</f>
        <v>#REF!</v>
      </c>
      <c r="B853" s="75" t="e">
        <f>平台团队!#REF!</f>
        <v>#REF!</v>
      </c>
      <c r="C853" s="56" t="e">
        <f>平台团队!#REF!</f>
        <v>#REF!</v>
      </c>
      <c r="D853" s="56" t="e">
        <f>平台团队!#REF!</f>
        <v>#REF!</v>
      </c>
      <c r="E853" s="78" t="e">
        <f t="shared" si="26"/>
        <v>#REF!</v>
      </c>
      <c r="F853" s="56" t="e">
        <f>平台团队!#REF!</f>
        <v>#REF!</v>
      </c>
      <c r="G853" s="78" t="e">
        <f t="shared" si="27"/>
        <v>#REF!</v>
      </c>
      <c r="H853" s="56" t="e">
        <f>平台团队!#REF!</f>
        <v>#REF!</v>
      </c>
      <c r="I853" s="56" t="e">
        <f>平台团队!#REF!</f>
        <v>#REF!</v>
      </c>
      <c r="J853" s="56" t="e">
        <f>平台团队!#REF!</f>
        <v>#REF!</v>
      </c>
      <c r="K853" s="56" t="e">
        <f>平台团队!#REF!</f>
        <v>#REF!</v>
      </c>
      <c r="L853" s="56" t="e">
        <f>平台团队!#REF!</f>
        <v>#REF!</v>
      </c>
      <c r="M853" s="76" t="e">
        <f>平台团队!#REF!</f>
        <v>#REF!</v>
      </c>
      <c r="N853" s="72" t="e">
        <f>平台团队!#REF!</f>
        <v>#REF!</v>
      </c>
      <c r="O853" s="56" t="e">
        <f>平台团队!#REF!</f>
        <v>#REF!</v>
      </c>
      <c r="P853" s="72" t="e">
        <f>VLOOKUP(B853,[3]Sheet1!$A$3:$C$68,2,FALSE)</f>
        <v>#REF!</v>
      </c>
      <c r="Q853" s="72" t="e">
        <f>VLOOKUP(B853,[3]Sheet1!$A$3:$C$68,3,FALSE)</f>
        <v>#REF!</v>
      </c>
      <c r="R853" s="56" t="e">
        <f>平台团队!#REF!</f>
        <v>#REF!</v>
      </c>
      <c r="S853" s="70"/>
      <c r="T853" s="56">
        <v>2015</v>
      </c>
    </row>
    <row r="854" spans="1:20">
      <c r="A854" s="77" t="e">
        <f>平台团队!#REF!</f>
        <v>#REF!</v>
      </c>
      <c r="B854" s="75" t="e">
        <f>平台团队!#REF!</f>
        <v>#REF!</v>
      </c>
      <c r="C854" s="56" t="e">
        <f>平台团队!#REF!</f>
        <v>#REF!</v>
      </c>
      <c r="D854" s="56" t="e">
        <f>平台团队!#REF!</f>
        <v>#REF!</v>
      </c>
      <c r="E854" s="78" t="e">
        <f t="shared" si="26"/>
        <v>#REF!</v>
      </c>
      <c r="F854" s="56" t="e">
        <f>平台团队!#REF!</f>
        <v>#REF!</v>
      </c>
      <c r="G854" s="78" t="e">
        <f t="shared" si="27"/>
        <v>#REF!</v>
      </c>
      <c r="H854" s="56" t="e">
        <f>平台团队!#REF!</f>
        <v>#REF!</v>
      </c>
      <c r="I854" s="56" t="e">
        <f>平台团队!#REF!</f>
        <v>#REF!</v>
      </c>
      <c r="J854" s="56" t="e">
        <f>平台团队!#REF!</f>
        <v>#REF!</v>
      </c>
      <c r="K854" s="56" t="e">
        <f>平台团队!#REF!</f>
        <v>#REF!</v>
      </c>
      <c r="L854" s="56" t="e">
        <f>平台团队!#REF!</f>
        <v>#REF!</v>
      </c>
      <c r="M854" s="76" t="e">
        <f>平台团队!#REF!</f>
        <v>#REF!</v>
      </c>
      <c r="N854" s="72" t="e">
        <f>平台团队!#REF!</f>
        <v>#REF!</v>
      </c>
      <c r="O854" s="56" t="e">
        <f>平台团队!#REF!</f>
        <v>#REF!</v>
      </c>
      <c r="P854" s="72" t="e">
        <f>VLOOKUP(B854,[3]Sheet1!$A$3:$C$68,2,FALSE)</f>
        <v>#REF!</v>
      </c>
      <c r="Q854" s="72" t="e">
        <f>VLOOKUP(B854,[3]Sheet1!$A$3:$C$68,3,FALSE)</f>
        <v>#REF!</v>
      </c>
      <c r="R854" s="56" t="e">
        <f>平台团队!#REF!</f>
        <v>#REF!</v>
      </c>
      <c r="S854" s="70"/>
      <c r="T854" s="56">
        <v>2015</v>
      </c>
    </row>
    <row r="855" spans="1:20">
      <c r="A855" s="77" t="e">
        <f>平台团队!#REF!</f>
        <v>#REF!</v>
      </c>
      <c r="B855" s="75" t="e">
        <f>平台团队!#REF!</f>
        <v>#REF!</v>
      </c>
      <c r="C855" s="56" t="e">
        <f>平台团队!#REF!</f>
        <v>#REF!</v>
      </c>
      <c r="D855" s="56" t="e">
        <f>平台团队!#REF!</f>
        <v>#REF!</v>
      </c>
      <c r="E855" s="78" t="e">
        <f t="shared" si="26"/>
        <v>#REF!</v>
      </c>
      <c r="F855" s="56" t="e">
        <f>平台团队!#REF!</f>
        <v>#REF!</v>
      </c>
      <c r="G855" s="78" t="e">
        <f t="shared" si="27"/>
        <v>#REF!</v>
      </c>
      <c r="H855" s="56" t="e">
        <f>平台团队!#REF!</f>
        <v>#REF!</v>
      </c>
      <c r="I855" s="56" t="e">
        <f>平台团队!#REF!</f>
        <v>#REF!</v>
      </c>
      <c r="J855" s="56" t="e">
        <f>平台团队!#REF!</f>
        <v>#REF!</v>
      </c>
      <c r="K855" s="56" t="e">
        <f>平台团队!#REF!</f>
        <v>#REF!</v>
      </c>
      <c r="L855" s="56" t="e">
        <f>平台团队!#REF!</f>
        <v>#REF!</v>
      </c>
      <c r="M855" s="76" t="e">
        <f>平台团队!#REF!</f>
        <v>#REF!</v>
      </c>
      <c r="N855" s="72" t="e">
        <f>平台团队!#REF!</f>
        <v>#REF!</v>
      </c>
      <c r="O855" s="56" t="e">
        <f>平台团队!#REF!</f>
        <v>#REF!</v>
      </c>
      <c r="P855" s="72" t="e">
        <f>VLOOKUP(B855,[3]Sheet1!$A$3:$C$68,2,FALSE)</f>
        <v>#REF!</v>
      </c>
      <c r="Q855" s="72" t="e">
        <f>VLOOKUP(B855,[3]Sheet1!$A$3:$C$68,3,FALSE)</f>
        <v>#REF!</v>
      </c>
      <c r="R855" s="56" t="e">
        <f>平台团队!#REF!</f>
        <v>#REF!</v>
      </c>
      <c r="S855" s="70"/>
      <c r="T855" s="56">
        <v>2015</v>
      </c>
    </row>
    <row r="856" spans="1:20">
      <c r="A856" s="77" t="e">
        <f>平台团队!#REF!</f>
        <v>#REF!</v>
      </c>
      <c r="B856" s="75" t="e">
        <f>平台团队!#REF!</f>
        <v>#REF!</v>
      </c>
      <c r="C856" s="56" t="e">
        <f>平台团队!#REF!</f>
        <v>#REF!</v>
      </c>
      <c r="D856" s="56" t="e">
        <f>平台团队!#REF!</f>
        <v>#REF!</v>
      </c>
      <c r="E856" s="78" t="e">
        <f t="shared" si="26"/>
        <v>#REF!</v>
      </c>
      <c r="F856" s="56" t="e">
        <f>平台团队!#REF!</f>
        <v>#REF!</v>
      </c>
      <c r="G856" s="78" t="e">
        <f t="shared" si="27"/>
        <v>#REF!</v>
      </c>
      <c r="H856" s="56" t="e">
        <f>平台团队!#REF!</f>
        <v>#REF!</v>
      </c>
      <c r="I856" s="56" t="e">
        <f>平台团队!#REF!</f>
        <v>#REF!</v>
      </c>
      <c r="J856" s="56" t="e">
        <f>平台团队!#REF!</f>
        <v>#REF!</v>
      </c>
      <c r="K856" s="56" t="e">
        <f>平台团队!#REF!</f>
        <v>#REF!</v>
      </c>
      <c r="L856" s="56" t="e">
        <f>平台团队!#REF!</f>
        <v>#REF!</v>
      </c>
      <c r="M856" s="76" t="e">
        <f>平台团队!#REF!</f>
        <v>#REF!</v>
      </c>
      <c r="N856" s="72" t="e">
        <f>平台团队!#REF!</f>
        <v>#REF!</v>
      </c>
      <c r="O856" s="56" t="e">
        <f>平台团队!#REF!</f>
        <v>#REF!</v>
      </c>
      <c r="P856" s="72" t="e">
        <f>VLOOKUP(B856,[3]Sheet1!$A$3:$C$68,2,FALSE)</f>
        <v>#REF!</v>
      </c>
      <c r="Q856" s="72" t="e">
        <f>VLOOKUP(B856,[3]Sheet1!$A$3:$C$68,3,FALSE)</f>
        <v>#REF!</v>
      </c>
      <c r="R856" s="56" t="e">
        <f>平台团队!#REF!</f>
        <v>#REF!</v>
      </c>
      <c r="S856" s="70"/>
      <c r="T856" s="56">
        <v>2015</v>
      </c>
    </row>
    <row r="857" spans="1:20">
      <c r="A857" s="77" t="e">
        <f>平台团队!#REF!</f>
        <v>#REF!</v>
      </c>
      <c r="B857" s="75" t="e">
        <f>平台团队!#REF!</f>
        <v>#REF!</v>
      </c>
      <c r="C857" s="56" t="e">
        <f>平台团队!#REF!</f>
        <v>#REF!</v>
      </c>
      <c r="D857" s="56" t="e">
        <f>平台团队!#REF!</f>
        <v>#REF!</v>
      </c>
      <c r="E857" s="78" t="e">
        <f t="shared" si="26"/>
        <v>#REF!</v>
      </c>
      <c r="F857" s="56" t="e">
        <f>平台团队!#REF!</f>
        <v>#REF!</v>
      </c>
      <c r="G857" s="78" t="e">
        <f t="shared" si="27"/>
        <v>#REF!</v>
      </c>
      <c r="H857" s="56" t="e">
        <f>平台团队!#REF!</f>
        <v>#REF!</v>
      </c>
      <c r="I857" s="56" t="e">
        <f>平台团队!#REF!</f>
        <v>#REF!</v>
      </c>
      <c r="J857" s="56" t="e">
        <f>平台团队!#REF!</f>
        <v>#REF!</v>
      </c>
      <c r="K857" s="56" t="e">
        <f>平台团队!#REF!</f>
        <v>#REF!</v>
      </c>
      <c r="L857" s="56" t="e">
        <f>平台团队!#REF!</f>
        <v>#REF!</v>
      </c>
      <c r="M857" s="76" t="e">
        <f>平台团队!#REF!</f>
        <v>#REF!</v>
      </c>
      <c r="N857" s="72" t="e">
        <f>平台团队!#REF!</f>
        <v>#REF!</v>
      </c>
      <c r="O857" s="56" t="e">
        <f>平台团队!#REF!</f>
        <v>#REF!</v>
      </c>
      <c r="P857" s="72" t="e">
        <f>VLOOKUP(B857,[3]Sheet1!$A$3:$C$68,2,FALSE)</f>
        <v>#REF!</v>
      </c>
      <c r="Q857" s="72" t="e">
        <f>VLOOKUP(B857,[3]Sheet1!$A$3:$C$68,3,FALSE)</f>
        <v>#REF!</v>
      </c>
      <c r="R857" s="56" t="e">
        <f>平台团队!#REF!</f>
        <v>#REF!</v>
      </c>
      <c r="S857" s="70"/>
      <c r="T857" s="56">
        <v>2015</v>
      </c>
    </row>
    <row r="858" spans="1:20">
      <c r="A858" s="77" t="e">
        <f>平台团队!#REF!</f>
        <v>#REF!</v>
      </c>
      <c r="B858" s="75" t="e">
        <f>平台团队!#REF!</f>
        <v>#REF!</v>
      </c>
      <c r="C858" s="56" t="e">
        <f>平台团队!#REF!</f>
        <v>#REF!</v>
      </c>
      <c r="D858" s="56" t="e">
        <f>平台团队!#REF!</f>
        <v>#REF!</v>
      </c>
      <c r="E858" s="78" t="e">
        <f t="shared" si="26"/>
        <v>#REF!</v>
      </c>
      <c r="F858" s="56" t="e">
        <f>平台团队!#REF!</f>
        <v>#REF!</v>
      </c>
      <c r="G858" s="78" t="e">
        <f t="shared" si="27"/>
        <v>#REF!</v>
      </c>
      <c r="H858" s="56" t="e">
        <f>平台团队!#REF!</f>
        <v>#REF!</v>
      </c>
      <c r="I858" s="56" t="e">
        <f>平台团队!#REF!</f>
        <v>#REF!</v>
      </c>
      <c r="J858" s="56" t="e">
        <f>平台团队!#REF!</f>
        <v>#REF!</v>
      </c>
      <c r="K858" s="56" t="e">
        <f>平台团队!#REF!</f>
        <v>#REF!</v>
      </c>
      <c r="L858" s="56" t="e">
        <f>平台团队!#REF!</f>
        <v>#REF!</v>
      </c>
      <c r="M858" s="76" t="e">
        <f>平台团队!#REF!</f>
        <v>#REF!</v>
      </c>
      <c r="N858" s="72" t="e">
        <f>平台团队!#REF!</f>
        <v>#REF!</v>
      </c>
      <c r="O858" s="56" t="e">
        <f>平台团队!#REF!</f>
        <v>#REF!</v>
      </c>
      <c r="P858" s="72" t="e">
        <f>VLOOKUP(B858,[3]Sheet1!$A$3:$C$68,2,FALSE)</f>
        <v>#REF!</v>
      </c>
      <c r="Q858" s="72" t="e">
        <f>VLOOKUP(B858,[3]Sheet1!$A$3:$C$68,3,FALSE)</f>
        <v>#REF!</v>
      </c>
      <c r="R858" s="56" t="e">
        <f>平台团队!#REF!</f>
        <v>#REF!</v>
      </c>
      <c r="S858" s="70"/>
      <c r="T858" s="56">
        <v>2015</v>
      </c>
    </row>
    <row r="859" spans="1:20">
      <c r="A859" s="77" t="e">
        <f>平台团队!#REF!</f>
        <v>#REF!</v>
      </c>
      <c r="B859" s="75" t="e">
        <f>平台团队!#REF!</f>
        <v>#REF!</v>
      </c>
      <c r="C859" s="56" t="e">
        <f>平台团队!#REF!</f>
        <v>#REF!</v>
      </c>
      <c r="D859" s="56" t="e">
        <f>平台团队!#REF!</f>
        <v>#REF!</v>
      </c>
      <c r="E859" s="78" t="e">
        <f t="shared" si="26"/>
        <v>#REF!</v>
      </c>
      <c r="F859" s="56" t="e">
        <f>平台团队!#REF!</f>
        <v>#REF!</v>
      </c>
      <c r="G859" s="78" t="e">
        <f t="shared" si="27"/>
        <v>#REF!</v>
      </c>
      <c r="H859" s="56" t="e">
        <f>平台团队!#REF!</f>
        <v>#REF!</v>
      </c>
      <c r="I859" s="56" t="e">
        <f>平台团队!#REF!</f>
        <v>#REF!</v>
      </c>
      <c r="J859" s="56" t="e">
        <f>平台团队!#REF!</f>
        <v>#REF!</v>
      </c>
      <c r="K859" s="56" t="e">
        <f>平台团队!#REF!</f>
        <v>#REF!</v>
      </c>
      <c r="L859" s="56" t="e">
        <f>平台团队!#REF!</f>
        <v>#REF!</v>
      </c>
      <c r="M859" s="76" t="e">
        <f>平台团队!#REF!</f>
        <v>#REF!</v>
      </c>
      <c r="N859" s="72" t="e">
        <f>平台团队!#REF!</f>
        <v>#REF!</v>
      </c>
      <c r="O859" s="56" t="e">
        <f>平台团队!#REF!</f>
        <v>#REF!</v>
      </c>
      <c r="P859" s="72" t="e">
        <f>VLOOKUP(B859,[3]Sheet1!$A$3:$C$68,2,FALSE)</f>
        <v>#REF!</v>
      </c>
      <c r="Q859" s="72" t="e">
        <f>VLOOKUP(B859,[3]Sheet1!$A$3:$C$68,3,FALSE)</f>
        <v>#REF!</v>
      </c>
      <c r="R859" s="56" t="e">
        <f>平台团队!#REF!</f>
        <v>#REF!</v>
      </c>
      <c r="S859" s="70"/>
      <c r="T859" s="56">
        <v>2015</v>
      </c>
    </row>
    <row r="860" spans="1:20">
      <c r="A860" s="77" t="e">
        <f>平台团队!#REF!</f>
        <v>#REF!</v>
      </c>
      <c r="B860" s="75" t="e">
        <f>平台团队!#REF!</f>
        <v>#REF!</v>
      </c>
      <c r="C860" s="56" t="e">
        <f>平台团队!#REF!</f>
        <v>#REF!</v>
      </c>
      <c r="D860" s="56" t="e">
        <f>平台团队!#REF!</f>
        <v>#REF!</v>
      </c>
      <c r="E860" s="78" t="e">
        <f t="shared" si="26"/>
        <v>#REF!</v>
      </c>
      <c r="F860" s="56" t="e">
        <f>平台团队!#REF!</f>
        <v>#REF!</v>
      </c>
      <c r="G860" s="78" t="e">
        <f t="shared" si="27"/>
        <v>#REF!</v>
      </c>
      <c r="H860" s="56" t="e">
        <f>平台团队!#REF!</f>
        <v>#REF!</v>
      </c>
      <c r="I860" s="56" t="e">
        <f>平台团队!#REF!</f>
        <v>#REF!</v>
      </c>
      <c r="J860" s="56" t="e">
        <f>平台团队!#REF!</f>
        <v>#REF!</v>
      </c>
      <c r="K860" s="56" t="e">
        <f>平台团队!#REF!</f>
        <v>#REF!</v>
      </c>
      <c r="L860" s="56" t="e">
        <f>平台团队!#REF!</f>
        <v>#REF!</v>
      </c>
      <c r="M860" s="76" t="e">
        <f>平台团队!#REF!</f>
        <v>#REF!</v>
      </c>
      <c r="N860" s="72" t="e">
        <f>平台团队!#REF!</f>
        <v>#REF!</v>
      </c>
      <c r="O860" s="56" t="e">
        <f>平台团队!#REF!</f>
        <v>#REF!</v>
      </c>
      <c r="P860" s="72" t="e">
        <f>VLOOKUP(B860,[3]Sheet1!$A$3:$C$68,2,FALSE)</f>
        <v>#REF!</v>
      </c>
      <c r="Q860" s="72" t="e">
        <f>VLOOKUP(B860,[3]Sheet1!$A$3:$C$68,3,FALSE)</f>
        <v>#REF!</v>
      </c>
      <c r="R860" s="56" t="e">
        <f>平台团队!#REF!</f>
        <v>#REF!</v>
      </c>
      <c r="S860" s="70"/>
      <c r="T860" s="56">
        <v>2015</v>
      </c>
    </row>
    <row r="861" spans="1:20">
      <c r="A861" s="77" t="e">
        <f>平台团队!#REF!</f>
        <v>#REF!</v>
      </c>
      <c r="B861" s="75" t="e">
        <f>平台团队!#REF!</f>
        <v>#REF!</v>
      </c>
      <c r="C861" s="56" t="e">
        <f>平台团队!#REF!</f>
        <v>#REF!</v>
      </c>
      <c r="D861" s="56" t="e">
        <f>平台团队!#REF!</f>
        <v>#REF!</v>
      </c>
      <c r="E861" s="78" t="e">
        <f t="shared" si="26"/>
        <v>#REF!</v>
      </c>
      <c r="F861" s="56" t="e">
        <f>平台团队!#REF!</f>
        <v>#REF!</v>
      </c>
      <c r="G861" s="78" t="e">
        <f t="shared" si="27"/>
        <v>#REF!</v>
      </c>
      <c r="H861" s="56" t="e">
        <f>平台团队!#REF!</f>
        <v>#REF!</v>
      </c>
      <c r="I861" s="56" t="e">
        <f>平台团队!#REF!</f>
        <v>#REF!</v>
      </c>
      <c r="J861" s="56" t="e">
        <f>平台团队!#REF!</f>
        <v>#REF!</v>
      </c>
      <c r="K861" s="56" t="e">
        <f>平台团队!#REF!</f>
        <v>#REF!</v>
      </c>
      <c r="L861" s="56" t="e">
        <f>平台团队!#REF!</f>
        <v>#REF!</v>
      </c>
      <c r="M861" s="76" t="e">
        <f>平台团队!#REF!</f>
        <v>#REF!</v>
      </c>
      <c r="N861" s="72" t="e">
        <f>平台团队!#REF!</f>
        <v>#REF!</v>
      </c>
      <c r="O861" s="56" t="e">
        <f>平台团队!#REF!</f>
        <v>#REF!</v>
      </c>
      <c r="P861" s="72" t="e">
        <f>VLOOKUP(B861,[3]Sheet1!$A$3:$C$68,2,FALSE)</f>
        <v>#REF!</v>
      </c>
      <c r="Q861" s="72" t="e">
        <f>VLOOKUP(B861,[3]Sheet1!$A$3:$C$68,3,FALSE)</f>
        <v>#REF!</v>
      </c>
      <c r="R861" s="56" t="e">
        <f>平台团队!#REF!</f>
        <v>#REF!</v>
      </c>
      <c r="S861" s="70"/>
      <c r="T861" s="56">
        <v>2015</v>
      </c>
    </row>
    <row r="862" spans="1:20">
      <c r="A862" s="77" t="e">
        <f>平台团队!#REF!</f>
        <v>#REF!</v>
      </c>
      <c r="B862" s="75" t="e">
        <f>平台团队!#REF!</f>
        <v>#REF!</v>
      </c>
      <c r="C862" s="56" t="e">
        <f>平台团队!#REF!</f>
        <v>#REF!</v>
      </c>
      <c r="D862" s="56" t="e">
        <f>平台团队!#REF!</f>
        <v>#REF!</v>
      </c>
      <c r="E862" s="78" t="e">
        <f t="shared" si="26"/>
        <v>#REF!</v>
      </c>
      <c r="F862" s="56" t="e">
        <f>平台团队!#REF!</f>
        <v>#REF!</v>
      </c>
      <c r="G862" s="78" t="e">
        <f t="shared" si="27"/>
        <v>#REF!</v>
      </c>
      <c r="H862" s="56" t="e">
        <f>平台团队!#REF!</f>
        <v>#REF!</v>
      </c>
      <c r="I862" s="56" t="e">
        <f>平台团队!#REF!</f>
        <v>#REF!</v>
      </c>
      <c r="J862" s="56" t="e">
        <f>平台团队!#REF!</f>
        <v>#REF!</v>
      </c>
      <c r="K862" s="56" t="e">
        <f>平台团队!#REF!</f>
        <v>#REF!</v>
      </c>
      <c r="L862" s="56" t="e">
        <f>平台团队!#REF!</f>
        <v>#REF!</v>
      </c>
      <c r="M862" s="76" t="e">
        <f>平台团队!#REF!</f>
        <v>#REF!</v>
      </c>
      <c r="N862" s="72" t="e">
        <f>平台团队!#REF!</f>
        <v>#REF!</v>
      </c>
      <c r="O862" s="56" t="e">
        <f>平台团队!#REF!</f>
        <v>#REF!</v>
      </c>
      <c r="P862" s="72" t="e">
        <f>VLOOKUP(B862,[3]Sheet1!$A$3:$C$68,2,FALSE)</f>
        <v>#REF!</v>
      </c>
      <c r="Q862" s="72" t="e">
        <f>VLOOKUP(B862,[3]Sheet1!$A$3:$C$68,3,FALSE)</f>
        <v>#REF!</v>
      </c>
      <c r="R862" s="56" t="e">
        <f>平台团队!#REF!</f>
        <v>#REF!</v>
      </c>
      <c r="S862" s="70"/>
      <c r="T862" s="56">
        <v>2015</v>
      </c>
    </row>
    <row r="863" spans="1:20">
      <c r="A863" s="77" t="e">
        <f>平台团队!#REF!</f>
        <v>#REF!</v>
      </c>
      <c r="B863" s="75" t="e">
        <f>平台团队!#REF!</f>
        <v>#REF!</v>
      </c>
      <c r="C863" s="56" t="e">
        <f>平台团队!#REF!</f>
        <v>#REF!</v>
      </c>
      <c r="D863" s="56" t="e">
        <f>平台团队!#REF!</f>
        <v>#REF!</v>
      </c>
      <c r="E863" s="78" t="e">
        <f t="shared" si="26"/>
        <v>#REF!</v>
      </c>
      <c r="F863" s="56" t="e">
        <f>平台团队!#REF!</f>
        <v>#REF!</v>
      </c>
      <c r="G863" s="78" t="e">
        <f t="shared" si="27"/>
        <v>#REF!</v>
      </c>
      <c r="H863" s="56" t="e">
        <f>平台团队!#REF!</f>
        <v>#REF!</v>
      </c>
      <c r="I863" s="56" t="e">
        <f>平台团队!#REF!</f>
        <v>#REF!</v>
      </c>
      <c r="J863" s="56" t="e">
        <f>平台团队!#REF!</f>
        <v>#REF!</v>
      </c>
      <c r="K863" s="56" t="e">
        <f>平台团队!#REF!</f>
        <v>#REF!</v>
      </c>
      <c r="L863" s="56" t="e">
        <f>平台团队!#REF!</f>
        <v>#REF!</v>
      </c>
      <c r="M863" s="76" t="e">
        <f>平台团队!#REF!</f>
        <v>#REF!</v>
      </c>
      <c r="N863" s="72" t="e">
        <f>平台团队!#REF!</f>
        <v>#REF!</v>
      </c>
      <c r="O863" s="56" t="e">
        <f>平台团队!#REF!</f>
        <v>#REF!</v>
      </c>
      <c r="P863" s="72" t="e">
        <f>VLOOKUP(B863,[3]Sheet1!$A$3:$C$68,2,FALSE)</f>
        <v>#REF!</v>
      </c>
      <c r="Q863" s="72" t="e">
        <f>VLOOKUP(B863,[3]Sheet1!$A$3:$C$68,3,FALSE)</f>
        <v>#REF!</v>
      </c>
      <c r="R863" s="56" t="e">
        <f>平台团队!#REF!</f>
        <v>#REF!</v>
      </c>
      <c r="S863" s="70"/>
      <c r="T863" s="56">
        <v>2015</v>
      </c>
    </row>
    <row r="864" spans="1:20">
      <c r="A864" s="77" t="e">
        <f>平台团队!#REF!</f>
        <v>#REF!</v>
      </c>
      <c r="B864" s="75" t="e">
        <f>平台团队!#REF!</f>
        <v>#REF!</v>
      </c>
      <c r="C864" s="56" t="e">
        <f>平台团队!#REF!</f>
        <v>#REF!</v>
      </c>
      <c r="D864" s="56" t="e">
        <f>平台团队!#REF!</f>
        <v>#REF!</v>
      </c>
      <c r="E864" s="78" t="e">
        <f t="shared" si="26"/>
        <v>#REF!</v>
      </c>
      <c r="F864" s="56" t="e">
        <f>平台团队!#REF!</f>
        <v>#REF!</v>
      </c>
      <c r="G864" s="78" t="e">
        <f t="shared" si="27"/>
        <v>#REF!</v>
      </c>
      <c r="H864" s="56" t="e">
        <f>平台团队!#REF!</f>
        <v>#REF!</v>
      </c>
      <c r="I864" s="56" t="e">
        <f>平台团队!#REF!</f>
        <v>#REF!</v>
      </c>
      <c r="J864" s="56" t="e">
        <f>平台团队!#REF!</f>
        <v>#REF!</v>
      </c>
      <c r="K864" s="56" t="e">
        <f>平台团队!#REF!</f>
        <v>#REF!</v>
      </c>
      <c r="L864" s="56" t="e">
        <f>平台团队!#REF!</f>
        <v>#REF!</v>
      </c>
      <c r="M864" s="76" t="e">
        <f>平台团队!#REF!</f>
        <v>#REF!</v>
      </c>
      <c r="N864" s="72" t="e">
        <f>平台团队!#REF!</f>
        <v>#REF!</v>
      </c>
      <c r="O864" s="56" t="e">
        <f>平台团队!#REF!</f>
        <v>#REF!</v>
      </c>
      <c r="P864" s="72" t="e">
        <f>VLOOKUP(B864,[3]Sheet1!$A$3:$C$68,2,FALSE)</f>
        <v>#REF!</v>
      </c>
      <c r="Q864" s="72" t="e">
        <f>VLOOKUP(B864,[3]Sheet1!$A$3:$C$68,3,FALSE)</f>
        <v>#REF!</v>
      </c>
      <c r="R864" s="56" t="e">
        <f>平台团队!#REF!</f>
        <v>#REF!</v>
      </c>
      <c r="S864" s="70"/>
      <c r="T864" s="56">
        <v>2015</v>
      </c>
    </row>
    <row r="865" spans="1:20">
      <c r="A865" s="77" t="e">
        <f>平台团队!#REF!</f>
        <v>#REF!</v>
      </c>
      <c r="B865" s="75" t="e">
        <f>平台团队!#REF!</f>
        <v>#REF!</v>
      </c>
      <c r="C865" s="56" t="e">
        <f>平台团队!#REF!</f>
        <v>#REF!</v>
      </c>
      <c r="D865" s="56" t="e">
        <f>平台团队!#REF!</f>
        <v>#REF!</v>
      </c>
      <c r="E865" s="78" t="e">
        <f t="shared" si="26"/>
        <v>#REF!</v>
      </c>
      <c r="F865" s="56" t="e">
        <f>平台团队!#REF!</f>
        <v>#REF!</v>
      </c>
      <c r="G865" s="78" t="e">
        <f t="shared" si="27"/>
        <v>#REF!</v>
      </c>
      <c r="H865" s="56" t="e">
        <f>平台团队!#REF!</f>
        <v>#REF!</v>
      </c>
      <c r="I865" s="56" t="e">
        <f>平台团队!#REF!</f>
        <v>#REF!</v>
      </c>
      <c r="J865" s="56" t="e">
        <f>平台团队!#REF!</f>
        <v>#REF!</v>
      </c>
      <c r="K865" s="56" t="e">
        <f>平台团队!#REF!</f>
        <v>#REF!</v>
      </c>
      <c r="L865" s="56" t="e">
        <f>平台团队!#REF!</f>
        <v>#REF!</v>
      </c>
      <c r="M865" s="76" t="e">
        <f>平台团队!#REF!</f>
        <v>#REF!</v>
      </c>
      <c r="N865" s="72" t="e">
        <f>平台团队!#REF!</f>
        <v>#REF!</v>
      </c>
      <c r="O865" s="56" t="e">
        <f>平台团队!#REF!</f>
        <v>#REF!</v>
      </c>
      <c r="P865" s="72" t="e">
        <f>VLOOKUP(B865,[3]Sheet1!$A$3:$C$68,2,FALSE)</f>
        <v>#REF!</v>
      </c>
      <c r="Q865" s="72" t="e">
        <f>VLOOKUP(B865,[3]Sheet1!$A$3:$C$68,3,FALSE)</f>
        <v>#REF!</v>
      </c>
      <c r="R865" s="56" t="e">
        <f>平台团队!#REF!</f>
        <v>#REF!</v>
      </c>
      <c r="S865" s="70"/>
      <c r="T865" s="56">
        <v>2015</v>
      </c>
    </row>
    <row r="866" spans="1:20">
      <c r="A866" s="77" t="e">
        <f>平台团队!#REF!</f>
        <v>#REF!</v>
      </c>
      <c r="B866" s="75" t="e">
        <f>平台团队!#REF!</f>
        <v>#REF!</v>
      </c>
      <c r="C866" s="56" t="e">
        <f>平台团队!#REF!</f>
        <v>#REF!</v>
      </c>
      <c r="D866" s="56" t="e">
        <f>平台团队!#REF!</f>
        <v>#REF!</v>
      </c>
      <c r="E866" s="78" t="e">
        <f t="shared" si="26"/>
        <v>#REF!</v>
      </c>
      <c r="F866" s="56" t="e">
        <f>平台团队!#REF!</f>
        <v>#REF!</v>
      </c>
      <c r="G866" s="78" t="e">
        <f t="shared" si="27"/>
        <v>#REF!</v>
      </c>
      <c r="H866" s="56" t="e">
        <f>平台团队!#REF!</f>
        <v>#REF!</v>
      </c>
      <c r="I866" s="56" t="e">
        <f>平台团队!#REF!</f>
        <v>#REF!</v>
      </c>
      <c r="J866" s="56" t="e">
        <f>平台团队!#REF!</f>
        <v>#REF!</v>
      </c>
      <c r="K866" s="56" t="e">
        <f>平台团队!#REF!</f>
        <v>#REF!</v>
      </c>
      <c r="L866" s="56" t="e">
        <f>平台团队!#REF!</f>
        <v>#REF!</v>
      </c>
      <c r="M866" s="76" t="e">
        <f>平台团队!#REF!</f>
        <v>#REF!</v>
      </c>
      <c r="N866" s="72" t="e">
        <f>平台团队!#REF!</f>
        <v>#REF!</v>
      </c>
      <c r="O866" s="56" t="e">
        <f>平台团队!#REF!</f>
        <v>#REF!</v>
      </c>
      <c r="P866" s="72" t="e">
        <f>VLOOKUP(B866,[3]Sheet1!$A$3:$C$68,2,FALSE)</f>
        <v>#REF!</v>
      </c>
      <c r="Q866" s="72" t="e">
        <f>VLOOKUP(B866,[3]Sheet1!$A$3:$C$68,3,FALSE)</f>
        <v>#REF!</v>
      </c>
      <c r="R866" s="56" t="e">
        <f>平台团队!#REF!</f>
        <v>#REF!</v>
      </c>
      <c r="S866" s="70"/>
      <c r="T866" s="56">
        <v>2015</v>
      </c>
    </row>
    <row r="867" spans="1:20">
      <c r="A867" s="77" t="e">
        <f>平台团队!#REF!</f>
        <v>#REF!</v>
      </c>
      <c r="B867" s="75" t="e">
        <f>平台团队!#REF!</f>
        <v>#REF!</v>
      </c>
      <c r="C867" s="56" t="e">
        <f>平台团队!#REF!</f>
        <v>#REF!</v>
      </c>
      <c r="D867" s="56" t="e">
        <f>平台团队!#REF!</f>
        <v>#REF!</v>
      </c>
      <c r="E867" s="78" t="e">
        <f t="shared" si="26"/>
        <v>#REF!</v>
      </c>
      <c r="F867" s="56" t="e">
        <f>平台团队!#REF!</f>
        <v>#REF!</v>
      </c>
      <c r="G867" s="78" t="e">
        <f t="shared" si="27"/>
        <v>#REF!</v>
      </c>
      <c r="H867" s="56" t="e">
        <f>平台团队!#REF!</f>
        <v>#REF!</v>
      </c>
      <c r="I867" s="56" t="e">
        <f>平台团队!#REF!</f>
        <v>#REF!</v>
      </c>
      <c r="J867" s="56" t="e">
        <f>平台团队!#REF!</f>
        <v>#REF!</v>
      </c>
      <c r="K867" s="56" t="e">
        <f>平台团队!#REF!</f>
        <v>#REF!</v>
      </c>
      <c r="L867" s="56" t="e">
        <f>平台团队!#REF!</f>
        <v>#REF!</v>
      </c>
      <c r="M867" s="76" t="e">
        <f>平台团队!#REF!</f>
        <v>#REF!</v>
      </c>
      <c r="N867" s="72" t="e">
        <f>平台团队!#REF!</f>
        <v>#REF!</v>
      </c>
      <c r="O867" s="56" t="e">
        <f>平台团队!#REF!</f>
        <v>#REF!</v>
      </c>
      <c r="P867" s="72" t="e">
        <f>VLOOKUP(B867,[3]Sheet1!$A$3:$C$68,2,FALSE)</f>
        <v>#REF!</v>
      </c>
      <c r="Q867" s="72" t="e">
        <f>VLOOKUP(B867,[3]Sheet1!$A$3:$C$68,3,FALSE)</f>
        <v>#REF!</v>
      </c>
      <c r="R867" s="56" t="e">
        <f>平台团队!#REF!</f>
        <v>#REF!</v>
      </c>
      <c r="S867" s="70"/>
      <c r="T867" s="56">
        <v>2015</v>
      </c>
    </row>
    <row r="868" spans="1:20">
      <c r="A868" s="77" t="e">
        <f>平台团队!#REF!</f>
        <v>#REF!</v>
      </c>
      <c r="B868" s="75" t="e">
        <f>平台团队!#REF!</f>
        <v>#REF!</v>
      </c>
      <c r="C868" s="56" t="e">
        <f>平台团队!#REF!</f>
        <v>#REF!</v>
      </c>
      <c r="D868" s="56" t="e">
        <f>平台团队!#REF!</f>
        <v>#REF!</v>
      </c>
      <c r="E868" s="78" t="e">
        <f t="shared" si="26"/>
        <v>#REF!</v>
      </c>
      <c r="F868" s="56" t="e">
        <f>平台团队!#REF!</f>
        <v>#REF!</v>
      </c>
      <c r="G868" s="78" t="e">
        <f t="shared" si="27"/>
        <v>#REF!</v>
      </c>
      <c r="H868" s="56" t="e">
        <f>平台团队!#REF!</f>
        <v>#REF!</v>
      </c>
      <c r="I868" s="56" t="e">
        <f>平台团队!#REF!</f>
        <v>#REF!</v>
      </c>
      <c r="J868" s="56" t="e">
        <f>平台团队!#REF!</f>
        <v>#REF!</v>
      </c>
      <c r="K868" s="56" t="e">
        <f>平台团队!#REF!</f>
        <v>#REF!</v>
      </c>
      <c r="L868" s="56" t="e">
        <f>平台团队!#REF!</f>
        <v>#REF!</v>
      </c>
      <c r="M868" s="76" t="e">
        <f>平台团队!#REF!</f>
        <v>#REF!</v>
      </c>
      <c r="N868" s="72" t="e">
        <f>平台团队!#REF!</f>
        <v>#REF!</v>
      </c>
      <c r="O868" s="56" t="e">
        <f>平台团队!#REF!</f>
        <v>#REF!</v>
      </c>
      <c r="P868" s="72" t="e">
        <f>VLOOKUP(B868,[3]Sheet1!$A$3:$C$68,2,FALSE)</f>
        <v>#REF!</v>
      </c>
      <c r="Q868" s="72" t="e">
        <f>VLOOKUP(B868,[3]Sheet1!$A$3:$C$68,3,FALSE)</f>
        <v>#REF!</v>
      </c>
      <c r="R868" s="56" t="e">
        <f>平台团队!#REF!</f>
        <v>#REF!</v>
      </c>
      <c r="S868" s="70"/>
      <c r="T868" s="56">
        <v>2015</v>
      </c>
    </row>
    <row r="869" spans="1:20">
      <c r="A869" s="77" t="e">
        <f>平台团队!#REF!</f>
        <v>#REF!</v>
      </c>
      <c r="B869" s="75" t="e">
        <f>平台团队!#REF!</f>
        <v>#REF!</v>
      </c>
      <c r="C869" s="56" t="e">
        <f>平台团队!#REF!</f>
        <v>#REF!</v>
      </c>
      <c r="D869" s="56" t="e">
        <f>平台团队!#REF!</f>
        <v>#REF!</v>
      </c>
      <c r="E869" s="78" t="e">
        <f t="shared" si="26"/>
        <v>#REF!</v>
      </c>
      <c r="F869" s="56" t="e">
        <f>平台团队!#REF!</f>
        <v>#REF!</v>
      </c>
      <c r="G869" s="78" t="e">
        <f t="shared" si="27"/>
        <v>#REF!</v>
      </c>
      <c r="H869" s="56" t="e">
        <f>平台团队!#REF!</f>
        <v>#REF!</v>
      </c>
      <c r="I869" s="56" t="e">
        <f>平台团队!#REF!</f>
        <v>#REF!</v>
      </c>
      <c r="J869" s="56" t="e">
        <f>平台团队!#REF!</f>
        <v>#REF!</v>
      </c>
      <c r="K869" s="56" t="e">
        <f>平台团队!#REF!</f>
        <v>#REF!</v>
      </c>
      <c r="L869" s="56" t="e">
        <f>平台团队!#REF!</f>
        <v>#REF!</v>
      </c>
      <c r="M869" s="76" t="e">
        <f>平台团队!#REF!</f>
        <v>#REF!</v>
      </c>
      <c r="N869" s="72" t="e">
        <f>平台团队!#REF!</f>
        <v>#REF!</v>
      </c>
      <c r="O869" s="56" t="e">
        <f>平台团队!#REF!</f>
        <v>#REF!</v>
      </c>
      <c r="P869" s="72" t="e">
        <f>VLOOKUP(B869,[3]Sheet1!$A$3:$C$68,2,FALSE)</f>
        <v>#REF!</v>
      </c>
      <c r="Q869" s="72" t="e">
        <f>VLOOKUP(B869,[3]Sheet1!$A$3:$C$68,3,FALSE)</f>
        <v>#REF!</v>
      </c>
      <c r="R869" s="56" t="e">
        <f>平台团队!#REF!</f>
        <v>#REF!</v>
      </c>
      <c r="S869" s="70"/>
      <c r="T869" s="56">
        <v>2015</v>
      </c>
    </row>
    <row r="870" spans="1:20">
      <c r="A870" s="77" t="e">
        <f>平台团队!#REF!</f>
        <v>#REF!</v>
      </c>
      <c r="B870" s="75" t="e">
        <f>平台团队!#REF!</f>
        <v>#REF!</v>
      </c>
      <c r="C870" s="56" t="e">
        <f>平台团队!#REF!</f>
        <v>#REF!</v>
      </c>
      <c r="D870" s="56" t="e">
        <f>平台团队!#REF!</f>
        <v>#REF!</v>
      </c>
      <c r="E870" s="78" t="e">
        <f t="shared" si="26"/>
        <v>#REF!</v>
      </c>
      <c r="F870" s="56" t="e">
        <f>平台团队!#REF!</f>
        <v>#REF!</v>
      </c>
      <c r="G870" s="78" t="e">
        <f t="shared" si="27"/>
        <v>#REF!</v>
      </c>
      <c r="H870" s="56" t="e">
        <f>平台团队!#REF!</f>
        <v>#REF!</v>
      </c>
      <c r="I870" s="56" t="e">
        <f>平台团队!#REF!</f>
        <v>#REF!</v>
      </c>
      <c r="J870" s="56" t="e">
        <f>平台团队!#REF!</f>
        <v>#REF!</v>
      </c>
      <c r="K870" s="56" t="e">
        <f>平台团队!#REF!</f>
        <v>#REF!</v>
      </c>
      <c r="L870" s="56" t="e">
        <f>平台团队!#REF!</f>
        <v>#REF!</v>
      </c>
      <c r="M870" s="76" t="e">
        <f>平台团队!#REF!</f>
        <v>#REF!</v>
      </c>
      <c r="N870" s="72" t="e">
        <f>平台团队!#REF!</f>
        <v>#REF!</v>
      </c>
      <c r="O870" s="56" t="e">
        <f>平台团队!#REF!</f>
        <v>#REF!</v>
      </c>
      <c r="P870" s="72" t="e">
        <f>VLOOKUP(B870,[3]Sheet1!$A$3:$C$68,2,FALSE)</f>
        <v>#REF!</v>
      </c>
      <c r="Q870" s="72" t="e">
        <f>VLOOKUP(B870,[3]Sheet1!$A$3:$C$68,3,FALSE)</f>
        <v>#REF!</v>
      </c>
      <c r="R870" s="56" t="e">
        <f>平台团队!#REF!</f>
        <v>#REF!</v>
      </c>
      <c r="S870" s="70"/>
      <c r="T870" s="56">
        <v>2015</v>
      </c>
    </row>
    <row r="871" spans="1:20">
      <c r="A871" s="77" t="e">
        <f>平台团队!#REF!</f>
        <v>#REF!</v>
      </c>
      <c r="B871" s="75" t="e">
        <f>平台团队!#REF!</f>
        <v>#REF!</v>
      </c>
      <c r="C871" s="56" t="e">
        <f>平台团队!#REF!</f>
        <v>#REF!</v>
      </c>
      <c r="D871" s="56" t="e">
        <f>平台团队!#REF!</f>
        <v>#REF!</v>
      </c>
      <c r="E871" s="78" t="e">
        <f t="shared" si="26"/>
        <v>#REF!</v>
      </c>
      <c r="F871" s="56" t="e">
        <f>平台团队!#REF!</f>
        <v>#REF!</v>
      </c>
      <c r="G871" s="78" t="e">
        <f t="shared" si="27"/>
        <v>#REF!</v>
      </c>
      <c r="H871" s="56" t="e">
        <f>平台团队!#REF!</f>
        <v>#REF!</v>
      </c>
      <c r="I871" s="56" t="e">
        <f>平台团队!#REF!</f>
        <v>#REF!</v>
      </c>
      <c r="J871" s="56" t="e">
        <f>平台团队!#REF!</f>
        <v>#REF!</v>
      </c>
      <c r="K871" s="56" t="e">
        <f>平台团队!#REF!</f>
        <v>#REF!</v>
      </c>
      <c r="L871" s="56" t="e">
        <f>平台团队!#REF!</f>
        <v>#REF!</v>
      </c>
      <c r="M871" s="76" t="e">
        <f>平台团队!#REF!</f>
        <v>#REF!</v>
      </c>
      <c r="N871" s="72" t="e">
        <f>平台团队!#REF!</f>
        <v>#REF!</v>
      </c>
      <c r="O871" s="56" t="e">
        <f>平台团队!#REF!</f>
        <v>#REF!</v>
      </c>
      <c r="P871" s="72" t="e">
        <f>VLOOKUP(B871,[3]Sheet1!$A$3:$C$68,2,FALSE)</f>
        <v>#REF!</v>
      </c>
      <c r="Q871" s="72" t="e">
        <f>VLOOKUP(B871,[3]Sheet1!$A$3:$C$68,3,FALSE)</f>
        <v>#REF!</v>
      </c>
      <c r="R871" s="56" t="e">
        <f>平台团队!#REF!</f>
        <v>#REF!</v>
      </c>
      <c r="S871" s="70"/>
      <c r="T871" s="56">
        <v>2015</v>
      </c>
    </row>
    <row r="872" spans="1:20">
      <c r="A872" s="77" t="e">
        <f>平台团队!#REF!</f>
        <v>#REF!</v>
      </c>
      <c r="B872" s="75" t="e">
        <f>平台团队!#REF!</f>
        <v>#REF!</v>
      </c>
      <c r="C872" s="56" t="e">
        <f>平台团队!#REF!</f>
        <v>#REF!</v>
      </c>
      <c r="D872" s="56" t="e">
        <f>平台团队!#REF!</f>
        <v>#REF!</v>
      </c>
      <c r="E872" s="78" t="e">
        <f t="shared" si="26"/>
        <v>#REF!</v>
      </c>
      <c r="F872" s="56" t="e">
        <f>平台团队!#REF!</f>
        <v>#REF!</v>
      </c>
      <c r="G872" s="78" t="e">
        <f t="shared" si="27"/>
        <v>#REF!</v>
      </c>
      <c r="H872" s="56" t="e">
        <f>平台团队!#REF!</f>
        <v>#REF!</v>
      </c>
      <c r="I872" s="56" t="e">
        <f>平台团队!#REF!</f>
        <v>#REF!</v>
      </c>
      <c r="J872" s="56" t="e">
        <f>平台团队!#REF!</f>
        <v>#REF!</v>
      </c>
      <c r="K872" s="56" t="e">
        <f>平台团队!#REF!</f>
        <v>#REF!</v>
      </c>
      <c r="L872" s="56" t="e">
        <f>平台团队!#REF!</f>
        <v>#REF!</v>
      </c>
      <c r="M872" s="76" t="e">
        <f>平台团队!#REF!</f>
        <v>#REF!</v>
      </c>
      <c r="N872" s="72" t="e">
        <f>平台团队!#REF!</f>
        <v>#REF!</v>
      </c>
      <c r="O872" s="56" t="e">
        <f>平台团队!#REF!</f>
        <v>#REF!</v>
      </c>
      <c r="P872" s="72" t="e">
        <f>VLOOKUP(B872,[3]Sheet1!$A$3:$C$68,2,FALSE)</f>
        <v>#REF!</v>
      </c>
      <c r="Q872" s="72" t="e">
        <f>VLOOKUP(B872,[3]Sheet1!$A$3:$C$68,3,FALSE)</f>
        <v>#REF!</v>
      </c>
      <c r="R872" s="56" t="e">
        <f>平台团队!#REF!</f>
        <v>#REF!</v>
      </c>
      <c r="S872" s="70"/>
      <c r="T872" s="56">
        <v>2015</v>
      </c>
    </row>
    <row r="873" spans="1:20">
      <c r="A873" s="77" t="e">
        <f>平台团队!#REF!</f>
        <v>#REF!</v>
      </c>
      <c r="B873" s="75" t="e">
        <f>平台团队!#REF!</f>
        <v>#REF!</v>
      </c>
      <c r="C873" s="56" t="e">
        <f>平台团队!#REF!</f>
        <v>#REF!</v>
      </c>
      <c r="D873" s="56" t="e">
        <f>平台团队!#REF!</f>
        <v>#REF!</v>
      </c>
      <c r="E873" s="78" t="e">
        <f t="shared" si="26"/>
        <v>#REF!</v>
      </c>
      <c r="F873" s="56" t="e">
        <f>平台团队!#REF!</f>
        <v>#REF!</v>
      </c>
      <c r="G873" s="78" t="e">
        <f t="shared" si="27"/>
        <v>#REF!</v>
      </c>
      <c r="H873" s="56" t="e">
        <f>平台团队!#REF!</f>
        <v>#REF!</v>
      </c>
      <c r="I873" s="56" t="e">
        <f>平台团队!#REF!</f>
        <v>#REF!</v>
      </c>
      <c r="J873" s="56" t="e">
        <f>平台团队!#REF!</f>
        <v>#REF!</v>
      </c>
      <c r="K873" s="56" t="e">
        <f>平台团队!#REF!</f>
        <v>#REF!</v>
      </c>
      <c r="L873" s="56" t="e">
        <f>平台团队!#REF!</f>
        <v>#REF!</v>
      </c>
      <c r="M873" s="76" t="e">
        <f>平台团队!#REF!</f>
        <v>#REF!</v>
      </c>
      <c r="N873" s="72" t="e">
        <f>平台团队!#REF!</f>
        <v>#REF!</v>
      </c>
      <c r="O873" s="56" t="e">
        <f>平台团队!#REF!</f>
        <v>#REF!</v>
      </c>
      <c r="P873" s="72" t="e">
        <f>VLOOKUP(B873,[3]Sheet1!$A$3:$C$68,2,FALSE)</f>
        <v>#REF!</v>
      </c>
      <c r="Q873" s="72" t="e">
        <f>VLOOKUP(B873,[3]Sheet1!$A$3:$C$68,3,FALSE)</f>
        <v>#REF!</v>
      </c>
      <c r="R873" s="56" t="e">
        <f>平台团队!#REF!</f>
        <v>#REF!</v>
      </c>
      <c r="S873" s="70"/>
      <c r="T873" s="56">
        <v>2015</v>
      </c>
    </row>
    <row r="874" spans="1:20">
      <c r="A874" s="77" t="e">
        <f>平台团队!#REF!</f>
        <v>#REF!</v>
      </c>
      <c r="B874" s="75" t="e">
        <f>平台团队!#REF!</f>
        <v>#REF!</v>
      </c>
      <c r="C874" s="56" t="e">
        <f>平台团队!#REF!</f>
        <v>#REF!</v>
      </c>
      <c r="D874" s="56" t="e">
        <f>平台团队!#REF!</f>
        <v>#REF!</v>
      </c>
      <c r="E874" s="78" t="e">
        <f t="shared" si="26"/>
        <v>#REF!</v>
      </c>
      <c r="F874" s="56" t="e">
        <f>平台团队!#REF!</f>
        <v>#REF!</v>
      </c>
      <c r="G874" s="78" t="e">
        <f t="shared" si="27"/>
        <v>#REF!</v>
      </c>
      <c r="H874" s="56" t="e">
        <f>平台团队!#REF!</f>
        <v>#REF!</v>
      </c>
      <c r="I874" s="56" t="e">
        <f>平台团队!#REF!</f>
        <v>#REF!</v>
      </c>
      <c r="J874" s="56" t="e">
        <f>平台团队!#REF!</f>
        <v>#REF!</v>
      </c>
      <c r="K874" s="56" t="e">
        <f>平台团队!#REF!</f>
        <v>#REF!</v>
      </c>
      <c r="L874" s="56" t="e">
        <f>平台团队!#REF!</f>
        <v>#REF!</v>
      </c>
      <c r="M874" s="76" t="e">
        <f>平台团队!#REF!</f>
        <v>#REF!</v>
      </c>
      <c r="N874" s="72" t="e">
        <f>平台团队!#REF!</f>
        <v>#REF!</v>
      </c>
      <c r="O874" s="56" t="e">
        <f>平台团队!#REF!</f>
        <v>#REF!</v>
      </c>
      <c r="P874" s="72" t="e">
        <f>VLOOKUP(B874,[3]Sheet1!$A$3:$C$68,2,FALSE)</f>
        <v>#REF!</v>
      </c>
      <c r="Q874" s="72" t="e">
        <f>VLOOKUP(B874,[3]Sheet1!$A$3:$C$68,3,FALSE)</f>
        <v>#REF!</v>
      </c>
      <c r="R874" s="56" t="e">
        <f>平台团队!#REF!</f>
        <v>#REF!</v>
      </c>
      <c r="S874" s="70"/>
      <c r="T874" s="56">
        <v>2015</v>
      </c>
    </row>
    <row r="875" spans="1:20">
      <c r="A875" s="77" t="e">
        <f>平台团队!#REF!</f>
        <v>#REF!</v>
      </c>
      <c r="B875" s="75" t="e">
        <f>平台团队!#REF!</f>
        <v>#REF!</v>
      </c>
      <c r="C875" s="56" t="e">
        <f>平台团队!#REF!</f>
        <v>#REF!</v>
      </c>
      <c r="D875" s="56" t="e">
        <f>平台团队!#REF!</f>
        <v>#REF!</v>
      </c>
      <c r="E875" s="78" t="e">
        <f t="shared" si="26"/>
        <v>#REF!</v>
      </c>
      <c r="F875" s="56" t="e">
        <f>平台团队!#REF!</f>
        <v>#REF!</v>
      </c>
      <c r="G875" s="78" t="e">
        <f t="shared" si="27"/>
        <v>#REF!</v>
      </c>
      <c r="H875" s="56" t="e">
        <f>平台团队!#REF!</f>
        <v>#REF!</v>
      </c>
      <c r="I875" s="56" t="e">
        <f>平台团队!#REF!</f>
        <v>#REF!</v>
      </c>
      <c r="J875" s="56" t="e">
        <f>平台团队!#REF!</f>
        <v>#REF!</v>
      </c>
      <c r="K875" s="56" t="e">
        <f>平台团队!#REF!</f>
        <v>#REF!</v>
      </c>
      <c r="L875" s="56" t="e">
        <f>平台团队!#REF!</f>
        <v>#REF!</v>
      </c>
      <c r="M875" s="76" t="e">
        <f>平台团队!#REF!</f>
        <v>#REF!</v>
      </c>
      <c r="N875" s="72" t="e">
        <f>平台团队!#REF!</f>
        <v>#REF!</v>
      </c>
      <c r="O875" s="56" t="e">
        <f>平台团队!#REF!</f>
        <v>#REF!</v>
      </c>
      <c r="P875" s="72" t="e">
        <f>VLOOKUP(B875,[3]Sheet1!$A$3:$C$68,2,FALSE)</f>
        <v>#REF!</v>
      </c>
      <c r="Q875" s="72" t="e">
        <f>VLOOKUP(B875,[3]Sheet1!$A$3:$C$68,3,FALSE)</f>
        <v>#REF!</v>
      </c>
      <c r="R875" s="56" t="e">
        <f>平台团队!#REF!</f>
        <v>#REF!</v>
      </c>
      <c r="S875" s="70"/>
      <c r="T875" s="56">
        <v>2015</v>
      </c>
    </row>
    <row r="876" spans="1:20">
      <c r="A876" s="77" t="e">
        <f>平台团队!#REF!</f>
        <v>#REF!</v>
      </c>
      <c r="B876" s="75" t="e">
        <f>平台团队!#REF!</f>
        <v>#REF!</v>
      </c>
      <c r="C876" s="56" t="e">
        <f>平台团队!#REF!</f>
        <v>#REF!</v>
      </c>
      <c r="D876" s="56" t="e">
        <f>平台团队!#REF!</f>
        <v>#REF!</v>
      </c>
      <c r="E876" s="78" t="e">
        <f t="shared" si="26"/>
        <v>#REF!</v>
      </c>
      <c r="F876" s="56" t="e">
        <f>平台团队!#REF!</f>
        <v>#REF!</v>
      </c>
      <c r="G876" s="78" t="e">
        <f t="shared" si="27"/>
        <v>#REF!</v>
      </c>
      <c r="H876" s="56" t="e">
        <f>平台团队!#REF!</f>
        <v>#REF!</v>
      </c>
      <c r="I876" s="56" t="e">
        <f>平台团队!#REF!</f>
        <v>#REF!</v>
      </c>
      <c r="J876" s="56" t="e">
        <f>平台团队!#REF!</f>
        <v>#REF!</v>
      </c>
      <c r="K876" s="56" t="e">
        <f>平台团队!#REF!</f>
        <v>#REF!</v>
      </c>
      <c r="L876" s="56" t="e">
        <f>平台团队!#REF!</f>
        <v>#REF!</v>
      </c>
      <c r="M876" s="76" t="e">
        <f>平台团队!#REF!</f>
        <v>#REF!</v>
      </c>
      <c r="N876" s="72" t="e">
        <f>平台团队!#REF!</f>
        <v>#REF!</v>
      </c>
      <c r="O876" s="56" t="e">
        <f>平台团队!#REF!</f>
        <v>#REF!</v>
      </c>
      <c r="P876" s="72" t="e">
        <f>VLOOKUP(B876,[3]Sheet1!$A$3:$C$68,2,FALSE)</f>
        <v>#REF!</v>
      </c>
      <c r="Q876" s="72" t="e">
        <f>VLOOKUP(B876,[3]Sheet1!$A$3:$C$68,3,FALSE)</f>
        <v>#REF!</v>
      </c>
      <c r="R876" s="56" t="e">
        <f>平台团队!#REF!</f>
        <v>#REF!</v>
      </c>
      <c r="S876" s="70"/>
      <c r="T876" s="56">
        <v>2015</v>
      </c>
    </row>
    <row r="877" spans="1:20">
      <c r="A877" s="77" t="e">
        <f>平台团队!#REF!</f>
        <v>#REF!</v>
      </c>
      <c r="B877" s="75" t="e">
        <f>平台团队!#REF!</f>
        <v>#REF!</v>
      </c>
      <c r="C877" s="56" t="e">
        <f>平台团队!#REF!</f>
        <v>#REF!</v>
      </c>
      <c r="D877" s="56" t="e">
        <f>平台团队!#REF!</f>
        <v>#REF!</v>
      </c>
      <c r="E877" s="78" t="e">
        <f t="shared" si="26"/>
        <v>#REF!</v>
      </c>
      <c r="F877" s="56" t="e">
        <f>平台团队!#REF!</f>
        <v>#REF!</v>
      </c>
      <c r="G877" s="78" t="e">
        <f t="shared" si="27"/>
        <v>#REF!</v>
      </c>
      <c r="H877" s="56" t="e">
        <f>平台团队!#REF!</f>
        <v>#REF!</v>
      </c>
      <c r="I877" s="56" t="e">
        <f>平台团队!#REF!</f>
        <v>#REF!</v>
      </c>
      <c r="J877" s="56" t="e">
        <f>平台团队!#REF!</f>
        <v>#REF!</v>
      </c>
      <c r="K877" s="56" t="e">
        <f>平台团队!#REF!</f>
        <v>#REF!</v>
      </c>
      <c r="L877" s="56" t="e">
        <f>平台团队!#REF!</f>
        <v>#REF!</v>
      </c>
      <c r="M877" s="76" t="e">
        <f>平台团队!#REF!</f>
        <v>#REF!</v>
      </c>
      <c r="N877" s="72" t="e">
        <f>平台团队!#REF!</f>
        <v>#REF!</v>
      </c>
      <c r="O877" s="56" t="e">
        <f>平台团队!#REF!</f>
        <v>#REF!</v>
      </c>
      <c r="P877" s="72" t="e">
        <f>VLOOKUP(B877,[3]Sheet1!$A$3:$C$68,2,FALSE)</f>
        <v>#REF!</v>
      </c>
      <c r="Q877" s="72" t="e">
        <f>VLOOKUP(B877,[3]Sheet1!$A$3:$C$68,3,FALSE)</f>
        <v>#REF!</v>
      </c>
      <c r="R877" s="56" t="e">
        <f>平台团队!#REF!</f>
        <v>#REF!</v>
      </c>
      <c r="S877" s="70"/>
      <c r="T877" s="56">
        <v>2015</v>
      </c>
    </row>
    <row r="878" spans="1:20">
      <c r="A878" s="77" t="e">
        <f>平台团队!#REF!</f>
        <v>#REF!</v>
      </c>
      <c r="B878" s="75" t="e">
        <f>平台团队!#REF!</f>
        <v>#REF!</v>
      </c>
      <c r="C878" s="56" t="e">
        <f>平台团队!#REF!</f>
        <v>#REF!</v>
      </c>
      <c r="D878" s="56" t="e">
        <f>平台团队!#REF!</f>
        <v>#REF!</v>
      </c>
      <c r="E878" s="78" t="e">
        <f t="shared" si="26"/>
        <v>#REF!</v>
      </c>
      <c r="F878" s="56" t="e">
        <f>平台团队!#REF!</f>
        <v>#REF!</v>
      </c>
      <c r="G878" s="78" t="e">
        <f t="shared" si="27"/>
        <v>#REF!</v>
      </c>
      <c r="H878" s="56" t="e">
        <f>平台团队!#REF!</f>
        <v>#REF!</v>
      </c>
      <c r="I878" s="56" t="e">
        <f>平台团队!#REF!</f>
        <v>#REF!</v>
      </c>
      <c r="J878" s="56" t="e">
        <f>平台团队!#REF!</f>
        <v>#REF!</v>
      </c>
      <c r="K878" s="56" t="e">
        <f>平台团队!#REF!</f>
        <v>#REF!</v>
      </c>
      <c r="L878" s="56" t="e">
        <f>平台团队!#REF!</f>
        <v>#REF!</v>
      </c>
      <c r="M878" s="76" t="e">
        <f>平台团队!#REF!</f>
        <v>#REF!</v>
      </c>
      <c r="N878" s="72" t="e">
        <f>平台团队!#REF!</f>
        <v>#REF!</v>
      </c>
      <c r="O878" s="56" t="e">
        <f>平台团队!#REF!</f>
        <v>#REF!</v>
      </c>
      <c r="P878" s="72" t="e">
        <f>VLOOKUP(B878,[3]Sheet1!$A$3:$C$68,2,FALSE)</f>
        <v>#REF!</v>
      </c>
      <c r="Q878" s="72" t="e">
        <f>VLOOKUP(B878,[3]Sheet1!$A$3:$C$68,3,FALSE)</f>
        <v>#REF!</v>
      </c>
      <c r="R878" s="56" t="e">
        <f>平台团队!#REF!</f>
        <v>#REF!</v>
      </c>
      <c r="S878" s="70"/>
      <c r="T878" s="56">
        <v>2015</v>
      </c>
    </row>
    <row r="879" spans="1:20">
      <c r="A879" s="77" t="e">
        <f>平台团队!#REF!</f>
        <v>#REF!</v>
      </c>
      <c r="B879" s="75" t="e">
        <f>平台团队!#REF!</f>
        <v>#REF!</v>
      </c>
      <c r="C879" s="56" t="e">
        <f>平台团队!#REF!</f>
        <v>#REF!</v>
      </c>
      <c r="D879" s="56" t="e">
        <f>平台团队!#REF!</f>
        <v>#REF!</v>
      </c>
      <c r="E879" s="78" t="e">
        <f t="shared" si="26"/>
        <v>#REF!</v>
      </c>
      <c r="F879" s="56" t="e">
        <f>平台团队!#REF!</f>
        <v>#REF!</v>
      </c>
      <c r="G879" s="78" t="e">
        <f t="shared" si="27"/>
        <v>#REF!</v>
      </c>
      <c r="H879" s="56" t="e">
        <f>平台团队!#REF!</f>
        <v>#REF!</v>
      </c>
      <c r="I879" s="56" t="e">
        <f>平台团队!#REF!</f>
        <v>#REF!</v>
      </c>
      <c r="J879" s="56" t="e">
        <f>平台团队!#REF!</f>
        <v>#REF!</v>
      </c>
      <c r="K879" s="56" t="e">
        <f>平台团队!#REF!</f>
        <v>#REF!</v>
      </c>
      <c r="L879" s="56" t="e">
        <f>平台团队!#REF!</f>
        <v>#REF!</v>
      </c>
      <c r="M879" s="76" t="e">
        <f>平台团队!#REF!</f>
        <v>#REF!</v>
      </c>
      <c r="N879" s="72" t="e">
        <f>平台团队!#REF!</f>
        <v>#REF!</v>
      </c>
      <c r="O879" s="56" t="e">
        <f>平台团队!#REF!</f>
        <v>#REF!</v>
      </c>
      <c r="P879" s="72" t="e">
        <f>VLOOKUP(B879,[3]Sheet1!$A$3:$C$68,2,FALSE)</f>
        <v>#REF!</v>
      </c>
      <c r="Q879" s="72" t="e">
        <f>VLOOKUP(B879,[3]Sheet1!$A$3:$C$68,3,FALSE)</f>
        <v>#REF!</v>
      </c>
      <c r="R879" s="56" t="e">
        <f>平台团队!#REF!</f>
        <v>#REF!</v>
      </c>
      <c r="S879" s="70"/>
      <c r="T879" s="56">
        <v>2015</v>
      </c>
    </row>
    <row r="880" spans="1:20">
      <c r="A880" s="77" t="e">
        <f>平台团队!#REF!</f>
        <v>#REF!</v>
      </c>
      <c r="B880" s="75" t="e">
        <f>平台团队!#REF!</f>
        <v>#REF!</v>
      </c>
      <c r="C880" s="56" t="e">
        <f>平台团队!#REF!</f>
        <v>#REF!</v>
      </c>
      <c r="D880" s="56" t="e">
        <f>平台团队!#REF!</f>
        <v>#REF!</v>
      </c>
      <c r="E880" s="78" t="e">
        <f t="shared" si="26"/>
        <v>#REF!</v>
      </c>
      <c r="F880" s="56" t="e">
        <f>平台团队!#REF!</f>
        <v>#REF!</v>
      </c>
      <c r="G880" s="78" t="e">
        <f t="shared" si="27"/>
        <v>#REF!</v>
      </c>
      <c r="H880" s="56" t="e">
        <f>平台团队!#REF!</f>
        <v>#REF!</v>
      </c>
      <c r="I880" s="56" t="e">
        <f>平台团队!#REF!</f>
        <v>#REF!</v>
      </c>
      <c r="J880" s="56" t="e">
        <f>平台团队!#REF!</f>
        <v>#REF!</v>
      </c>
      <c r="K880" s="56" t="e">
        <f>平台团队!#REF!</f>
        <v>#REF!</v>
      </c>
      <c r="L880" s="56" t="e">
        <f>平台团队!#REF!</f>
        <v>#REF!</v>
      </c>
      <c r="M880" s="76" t="e">
        <f>平台团队!#REF!</f>
        <v>#REF!</v>
      </c>
      <c r="N880" s="72" t="e">
        <f>平台团队!#REF!</f>
        <v>#REF!</v>
      </c>
      <c r="O880" s="56" t="e">
        <f>平台团队!#REF!</f>
        <v>#REF!</v>
      </c>
      <c r="P880" s="72" t="e">
        <f>VLOOKUP(B880,[3]Sheet1!$A$3:$C$68,2,FALSE)</f>
        <v>#REF!</v>
      </c>
      <c r="Q880" s="72" t="e">
        <f>VLOOKUP(B880,[3]Sheet1!$A$3:$C$68,3,FALSE)</f>
        <v>#REF!</v>
      </c>
      <c r="R880" s="56" t="e">
        <f>平台团队!#REF!</f>
        <v>#REF!</v>
      </c>
      <c r="S880" s="70"/>
      <c r="T880" s="56">
        <v>2015</v>
      </c>
    </row>
    <row r="881" spans="1:20">
      <c r="A881" s="77" t="e">
        <f>平台团队!#REF!</f>
        <v>#REF!</v>
      </c>
      <c r="B881" s="75" t="e">
        <f>平台团队!#REF!</f>
        <v>#REF!</v>
      </c>
      <c r="C881" s="56" t="e">
        <f>平台团队!#REF!</f>
        <v>#REF!</v>
      </c>
      <c r="D881" s="56" t="e">
        <f>平台团队!#REF!</f>
        <v>#REF!</v>
      </c>
      <c r="E881" s="78" t="e">
        <f t="shared" si="26"/>
        <v>#REF!</v>
      </c>
      <c r="F881" s="56" t="e">
        <f>平台团队!#REF!</f>
        <v>#REF!</v>
      </c>
      <c r="G881" s="78" t="e">
        <f t="shared" si="27"/>
        <v>#REF!</v>
      </c>
      <c r="H881" s="56" t="e">
        <f>平台团队!#REF!</f>
        <v>#REF!</v>
      </c>
      <c r="I881" s="56" t="e">
        <f>平台团队!#REF!</f>
        <v>#REF!</v>
      </c>
      <c r="J881" s="56" t="e">
        <f>平台团队!#REF!</f>
        <v>#REF!</v>
      </c>
      <c r="K881" s="56" t="e">
        <f>平台团队!#REF!</f>
        <v>#REF!</v>
      </c>
      <c r="L881" s="56" t="e">
        <f>平台团队!#REF!</f>
        <v>#REF!</v>
      </c>
      <c r="M881" s="76" t="e">
        <f>平台团队!#REF!</f>
        <v>#REF!</v>
      </c>
      <c r="N881" s="72" t="e">
        <f>平台团队!#REF!</f>
        <v>#REF!</v>
      </c>
      <c r="O881" s="56" t="e">
        <f>平台团队!#REF!</f>
        <v>#REF!</v>
      </c>
      <c r="P881" s="72" t="e">
        <f>VLOOKUP(B881,[3]Sheet1!$A$3:$C$68,2,FALSE)</f>
        <v>#REF!</v>
      </c>
      <c r="Q881" s="72" t="e">
        <f>VLOOKUP(B881,[3]Sheet1!$A$3:$C$68,3,FALSE)</f>
        <v>#REF!</v>
      </c>
      <c r="R881" s="56" t="e">
        <f>平台团队!#REF!</f>
        <v>#REF!</v>
      </c>
      <c r="S881" s="70"/>
      <c r="T881" s="56">
        <v>2015</v>
      </c>
    </row>
    <row r="882" spans="1:20">
      <c r="A882" s="77" t="e">
        <f>平台团队!#REF!</f>
        <v>#REF!</v>
      </c>
      <c r="B882" s="75" t="e">
        <f>平台团队!#REF!</f>
        <v>#REF!</v>
      </c>
      <c r="C882" s="56" t="e">
        <f>平台团队!#REF!</f>
        <v>#REF!</v>
      </c>
      <c r="D882" s="56" t="e">
        <f>平台团队!#REF!</f>
        <v>#REF!</v>
      </c>
      <c r="E882" s="78" t="e">
        <f t="shared" si="26"/>
        <v>#REF!</v>
      </c>
      <c r="F882" s="56" t="e">
        <f>平台团队!#REF!</f>
        <v>#REF!</v>
      </c>
      <c r="G882" s="78" t="e">
        <f t="shared" si="27"/>
        <v>#REF!</v>
      </c>
      <c r="H882" s="56" t="e">
        <f>平台团队!#REF!</f>
        <v>#REF!</v>
      </c>
      <c r="I882" s="56" t="e">
        <f>平台团队!#REF!</f>
        <v>#REF!</v>
      </c>
      <c r="J882" s="56" t="e">
        <f>平台团队!#REF!</f>
        <v>#REF!</v>
      </c>
      <c r="K882" s="56" t="e">
        <f>平台团队!#REF!</f>
        <v>#REF!</v>
      </c>
      <c r="L882" s="56" t="e">
        <f>平台团队!#REF!</f>
        <v>#REF!</v>
      </c>
      <c r="M882" s="76" t="e">
        <f>平台团队!#REF!</f>
        <v>#REF!</v>
      </c>
      <c r="N882" s="72" t="e">
        <f>平台团队!#REF!</f>
        <v>#REF!</v>
      </c>
      <c r="O882" s="56" t="e">
        <f>平台团队!#REF!</f>
        <v>#REF!</v>
      </c>
      <c r="P882" s="72" t="e">
        <f>VLOOKUP(B882,[3]Sheet1!$A$3:$C$68,2,FALSE)</f>
        <v>#REF!</v>
      </c>
      <c r="Q882" s="72" t="e">
        <f>VLOOKUP(B882,[3]Sheet1!$A$3:$C$68,3,FALSE)</f>
        <v>#REF!</v>
      </c>
      <c r="R882" s="56" t="e">
        <f>平台团队!#REF!</f>
        <v>#REF!</v>
      </c>
      <c r="S882" s="70"/>
      <c r="T882" s="56">
        <v>2015</v>
      </c>
    </row>
    <row r="883" spans="1:20">
      <c r="A883" s="77" t="e">
        <f>平台团队!#REF!</f>
        <v>#REF!</v>
      </c>
      <c r="B883" s="75" t="e">
        <f>平台团队!#REF!</f>
        <v>#REF!</v>
      </c>
      <c r="C883" s="56" t="e">
        <f>平台团队!#REF!</f>
        <v>#REF!</v>
      </c>
      <c r="D883" s="56" t="e">
        <f>平台团队!#REF!</f>
        <v>#REF!</v>
      </c>
      <c r="E883" s="78" t="e">
        <f t="shared" si="26"/>
        <v>#REF!</v>
      </c>
      <c r="F883" s="56" t="e">
        <f>平台团队!#REF!</f>
        <v>#REF!</v>
      </c>
      <c r="G883" s="78" t="e">
        <f t="shared" si="27"/>
        <v>#REF!</v>
      </c>
      <c r="H883" s="56" t="e">
        <f>平台团队!#REF!</f>
        <v>#REF!</v>
      </c>
      <c r="I883" s="56" t="e">
        <f>平台团队!#REF!</f>
        <v>#REF!</v>
      </c>
      <c r="J883" s="56" t="e">
        <f>平台团队!#REF!</f>
        <v>#REF!</v>
      </c>
      <c r="K883" s="56" t="e">
        <f>平台团队!#REF!</f>
        <v>#REF!</v>
      </c>
      <c r="L883" s="56" t="e">
        <f>平台团队!#REF!</f>
        <v>#REF!</v>
      </c>
      <c r="M883" s="76" t="e">
        <f>平台团队!#REF!</f>
        <v>#REF!</v>
      </c>
      <c r="N883" s="72" t="e">
        <f>平台团队!#REF!</f>
        <v>#REF!</v>
      </c>
      <c r="O883" s="56" t="e">
        <f>平台团队!#REF!</f>
        <v>#REF!</v>
      </c>
      <c r="P883" s="72" t="e">
        <f>VLOOKUP(B883,[3]Sheet1!$A$3:$C$68,2,FALSE)</f>
        <v>#REF!</v>
      </c>
      <c r="Q883" s="72" t="e">
        <f>VLOOKUP(B883,[3]Sheet1!$A$3:$C$68,3,FALSE)</f>
        <v>#REF!</v>
      </c>
      <c r="R883" s="56" t="e">
        <f>平台团队!#REF!</f>
        <v>#REF!</v>
      </c>
      <c r="S883" s="70"/>
      <c r="T883" s="56">
        <v>2015</v>
      </c>
    </row>
    <row r="884" spans="1:20">
      <c r="A884" s="77" t="e">
        <f>平台团队!#REF!</f>
        <v>#REF!</v>
      </c>
      <c r="B884" s="75" t="e">
        <f>平台团队!#REF!</f>
        <v>#REF!</v>
      </c>
      <c r="C884" s="56" t="e">
        <f>平台团队!#REF!</f>
        <v>#REF!</v>
      </c>
      <c r="D884" s="56" t="e">
        <f>平台团队!#REF!</f>
        <v>#REF!</v>
      </c>
      <c r="E884" s="78" t="e">
        <f t="shared" si="26"/>
        <v>#REF!</v>
      </c>
      <c r="F884" s="56" t="e">
        <f>平台团队!#REF!</f>
        <v>#REF!</v>
      </c>
      <c r="G884" s="78" t="e">
        <f t="shared" si="27"/>
        <v>#REF!</v>
      </c>
      <c r="H884" s="56" t="e">
        <f>平台团队!#REF!</f>
        <v>#REF!</v>
      </c>
      <c r="I884" s="56" t="e">
        <f>平台团队!#REF!</f>
        <v>#REF!</v>
      </c>
      <c r="J884" s="56" t="e">
        <f>平台团队!#REF!</f>
        <v>#REF!</v>
      </c>
      <c r="K884" s="56" t="e">
        <f>平台团队!#REF!</f>
        <v>#REF!</v>
      </c>
      <c r="L884" s="56" t="e">
        <f>平台团队!#REF!</f>
        <v>#REF!</v>
      </c>
      <c r="M884" s="76" t="e">
        <f>平台团队!#REF!</f>
        <v>#REF!</v>
      </c>
      <c r="N884" s="72" t="e">
        <f>平台团队!#REF!</f>
        <v>#REF!</v>
      </c>
      <c r="O884" s="56" t="e">
        <f>平台团队!#REF!</f>
        <v>#REF!</v>
      </c>
      <c r="P884" s="72" t="e">
        <f>VLOOKUP(B884,[3]Sheet1!$A$3:$C$68,2,FALSE)</f>
        <v>#REF!</v>
      </c>
      <c r="Q884" s="72" t="e">
        <f>VLOOKUP(B884,[3]Sheet1!$A$3:$C$68,3,FALSE)</f>
        <v>#REF!</v>
      </c>
      <c r="R884" s="56" t="e">
        <f>平台团队!#REF!</f>
        <v>#REF!</v>
      </c>
      <c r="S884" s="70"/>
      <c r="T884" s="56">
        <v>2015</v>
      </c>
    </row>
    <row r="885" spans="1:20">
      <c r="A885" s="77" t="e">
        <f>平台团队!#REF!</f>
        <v>#REF!</v>
      </c>
      <c r="B885" s="75" t="e">
        <f>平台团队!#REF!</f>
        <v>#REF!</v>
      </c>
      <c r="C885" s="56" t="e">
        <f>平台团队!#REF!</f>
        <v>#REF!</v>
      </c>
      <c r="D885" s="56" t="e">
        <f>平台团队!#REF!</f>
        <v>#REF!</v>
      </c>
      <c r="E885" s="78" t="e">
        <f t="shared" si="26"/>
        <v>#REF!</v>
      </c>
      <c r="F885" s="56" t="e">
        <f>平台团队!#REF!</f>
        <v>#REF!</v>
      </c>
      <c r="G885" s="78" t="e">
        <f t="shared" si="27"/>
        <v>#REF!</v>
      </c>
      <c r="H885" s="56" t="e">
        <f>平台团队!#REF!</f>
        <v>#REF!</v>
      </c>
      <c r="I885" s="56" t="e">
        <f>平台团队!#REF!</f>
        <v>#REF!</v>
      </c>
      <c r="J885" s="56" t="e">
        <f>平台团队!#REF!</f>
        <v>#REF!</v>
      </c>
      <c r="K885" s="56" t="e">
        <f>平台团队!#REF!</f>
        <v>#REF!</v>
      </c>
      <c r="L885" s="56" t="e">
        <f>平台团队!#REF!</f>
        <v>#REF!</v>
      </c>
      <c r="M885" s="76" t="e">
        <f>平台团队!#REF!</f>
        <v>#REF!</v>
      </c>
      <c r="N885" s="72" t="e">
        <f>平台团队!#REF!</f>
        <v>#REF!</v>
      </c>
      <c r="O885" s="56" t="e">
        <f>平台团队!#REF!</f>
        <v>#REF!</v>
      </c>
      <c r="P885" s="72" t="e">
        <f>VLOOKUP(B885,[3]Sheet1!$A$3:$C$68,2,FALSE)</f>
        <v>#REF!</v>
      </c>
      <c r="Q885" s="72" t="e">
        <f>VLOOKUP(B885,[3]Sheet1!$A$3:$C$68,3,FALSE)</f>
        <v>#REF!</v>
      </c>
      <c r="R885" s="56" t="e">
        <f>平台团队!#REF!</f>
        <v>#REF!</v>
      </c>
      <c r="S885" s="70"/>
      <c r="T885" s="56">
        <v>2015</v>
      </c>
    </row>
    <row r="886" spans="1:20">
      <c r="A886" s="77" t="e">
        <f>平台团队!#REF!</f>
        <v>#REF!</v>
      </c>
      <c r="B886" s="75" t="e">
        <f>平台团队!#REF!</f>
        <v>#REF!</v>
      </c>
      <c r="C886" s="56" t="e">
        <f>平台团队!#REF!</f>
        <v>#REF!</v>
      </c>
      <c r="D886" s="56" t="e">
        <f>平台团队!#REF!</f>
        <v>#REF!</v>
      </c>
      <c r="E886" s="78" t="e">
        <f t="shared" si="26"/>
        <v>#REF!</v>
      </c>
      <c r="F886" s="56" t="e">
        <f>平台团队!#REF!</f>
        <v>#REF!</v>
      </c>
      <c r="G886" s="78" t="e">
        <f t="shared" si="27"/>
        <v>#REF!</v>
      </c>
      <c r="H886" s="56" t="e">
        <f>平台团队!#REF!</f>
        <v>#REF!</v>
      </c>
      <c r="I886" s="56" t="e">
        <f>平台团队!#REF!</f>
        <v>#REF!</v>
      </c>
      <c r="J886" s="56" t="e">
        <f>平台团队!#REF!</f>
        <v>#REF!</v>
      </c>
      <c r="K886" s="56" t="e">
        <f>平台团队!#REF!</f>
        <v>#REF!</v>
      </c>
      <c r="L886" s="56" t="e">
        <f>平台团队!#REF!</f>
        <v>#REF!</v>
      </c>
      <c r="M886" s="76" t="e">
        <f>平台团队!#REF!</f>
        <v>#REF!</v>
      </c>
      <c r="N886" s="72" t="e">
        <f>平台团队!#REF!</f>
        <v>#REF!</v>
      </c>
      <c r="O886" s="56" t="e">
        <f>平台团队!#REF!</f>
        <v>#REF!</v>
      </c>
      <c r="P886" s="72" t="e">
        <f>VLOOKUP(B886,[3]Sheet1!$A$3:$C$68,2,FALSE)</f>
        <v>#REF!</v>
      </c>
      <c r="Q886" s="72" t="e">
        <f>VLOOKUP(B886,[3]Sheet1!$A$3:$C$68,3,FALSE)</f>
        <v>#REF!</v>
      </c>
      <c r="R886" s="56" t="e">
        <f>平台团队!#REF!</f>
        <v>#REF!</v>
      </c>
      <c r="S886" s="70"/>
      <c r="T886" s="56">
        <v>2015</v>
      </c>
    </row>
    <row r="887" spans="1:20">
      <c r="A887" s="77" t="e">
        <f>平台团队!#REF!</f>
        <v>#REF!</v>
      </c>
      <c r="B887" s="75" t="e">
        <f>平台团队!#REF!</f>
        <v>#REF!</v>
      </c>
      <c r="C887" s="56" t="e">
        <f>平台团队!#REF!</f>
        <v>#REF!</v>
      </c>
      <c r="D887" s="56" t="e">
        <f>平台团队!#REF!</f>
        <v>#REF!</v>
      </c>
      <c r="E887" s="78" t="e">
        <f t="shared" si="26"/>
        <v>#REF!</v>
      </c>
      <c r="F887" s="56" t="e">
        <f>平台团队!#REF!</f>
        <v>#REF!</v>
      </c>
      <c r="G887" s="78" t="e">
        <f t="shared" si="27"/>
        <v>#REF!</v>
      </c>
      <c r="H887" s="56" t="e">
        <f>平台团队!#REF!</f>
        <v>#REF!</v>
      </c>
      <c r="I887" s="56" t="e">
        <f>平台团队!#REF!</f>
        <v>#REF!</v>
      </c>
      <c r="J887" s="56" t="e">
        <f>平台团队!#REF!</f>
        <v>#REF!</v>
      </c>
      <c r="K887" s="56" t="e">
        <f>平台团队!#REF!</f>
        <v>#REF!</v>
      </c>
      <c r="L887" s="56" t="e">
        <f>平台团队!#REF!</f>
        <v>#REF!</v>
      </c>
      <c r="M887" s="76" t="e">
        <f>平台团队!#REF!</f>
        <v>#REF!</v>
      </c>
      <c r="N887" s="72" t="e">
        <f>平台团队!#REF!</f>
        <v>#REF!</v>
      </c>
      <c r="O887" s="56" t="e">
        <f>平台团队!#REF!</f>
        <v>#REF!</v>
      </c>
      <c r="P887" s="72" t="e">
        <f>VLOOKUP(B887,[3]Sheet1!$A$3:$C$68,2,FALSE)</f>
        <v>#REF!</v>
      </c>
      <c r="Q887" s="72" t="e">
        <f>VLOOKUP(B887,[3]Sheet1!$A$3:$C$68,3,FALSE)</f>
        <v>#REF!</v>
      </c>
      <c r="R887" s="56" t="e">
        <f>平台团队!#REF!</f>
        <v>#REF!</v>
      </c>
      <c r="S887" s="70"/>
      <c r="T887" s="56">
        <v>2015</v>
      </c>
    </row>
    <row r="888" spans="1:20">
      <c r="A888" s="77" t="e">
        <f>平台团队!#REF!</f>
        <v>#REF!</v>
      </c>
      <c r="B888" s="75" t="e">
        <f>平台团队!#REF!</f>
        <v>#REF!</v>
      </c>
      <c r="C888" s="56" t="e">
        <f>平台团队!#REF!</f>
        <v>#REF!</v>
      </c>
      <c r="D888" s="56" t="e">
        <f>平台团队!#REF!</f>
        <v>#REF!</v>
      </c>
      <c r="E888" s="78" t="e">
        <f t="shared" si="26"/>
        <v>#REF!</v>
      </c>
      <c r="F888" s="56" t="e">
        <f>平台团队!#REF!</f>
        <v>#REF!</v>
      </c>
      <c r="G888" s="78" t="e">
        <f t="shared" si="27"/>
        <v>#REF!</v>
      </c>
      <c r="H888" s="56" t="e">
        <f>平台团队!#REF!</f>
        <v>#REF!</v>
      </c>
      <c r="I888" s="56" t="e">
        <f>平台团队!#REF!</f>
        <v>#REF!</v>
      </c>
      <c r="J888" s="56" t="e">
        <f>平台团队!#REF!</f>
        <v>#REF!</v>
      </c>
      <c r="K888" s="56" t="e">
        <f>平台团队!#REF!</f>
        <v>#REF!</v>
      </c>
      <c r="L888" s="56" t="e">
        <f>平台团队!#REF!</f>
        <v>#REF!</v>
      </c>
      <c r="M888" s="76" t="e">
        <f>平台团队!#REF!</f>
        <v>#REF!</v>
      </c>
      <c r="N888" s="72" t="e">
        <f>平台团队!#REF!</f>
        <v>#REF!</v>
      </c>
      <c r="O888" s="56" t="e">
        <f>平台团队!#REF!</f>
        <v>#REF!</v>
      </c>
      <c r="P888" s="72" t="e">
        <f>VLOOKUP(B888,[3]Sheet1!$A$3:$C$68,2,FALSE)</f>
        <v>#REF!</v>
      </c>
      <c r="Q888" s="72" t="e">
        <f>VLOOKUP(B888,[3]Sheet1!$A$3:$C$68,3,FALSE)</f>
        <v>#REF!</v>
      </c>
      <c r="R888" s="56" t="e">
        <f>平台团队!#REF!</f>
        <v>#REF!</v>
      </c>
      <c r="S888" s="70"/>
      <c r="T888" s="56">
        <v>2015</v>
      </c>
    </row>
    <row r="889" spans="1:20">
      <c r="A889" s="77" t="e">
        <f>平台团队!#REF!</f>
        <v>#REF!</v>
      </c>
      <c r="B889" s="75" t="e">
        <f>平台团队!#REF!</f>
        <v>#REF!</v>
      </c>
      <c r="C889" s="56" t="e">
        <f>平台团队!#REF!</f>
        <v>#REF!</v>
      </c>
      <c r="D889" s="56" t="e">
        <f>平台团队!#REF!</f>
        <v>#REF!</v>
      </c>
      <c r="E889" s="78" t="e">
        <f t="shared" si="26"/>
        <v>#REF!</v>
      </c>
      <c r="F889" s="56" t="e">
        <f>平台团队!#REF!</f>
        <v>#REF!</v>
      </c>
      <c r="G889" s="78" t="e">
        <f t="shared" si="27"/>
        <v>#REF!</v>
      </c>
      <c r="H889" s="56" t="e">
        <f>平台团队!#REF!</f>
        <v>#REF!</v>
      </c>
      <c r="I889" s="56" t="e">
        <f>平台团队!#REF!</f>
        <v>#REF!</v>
      </c>
      <c r="J889" s="56" t="e">
        <f>平台团队!#REF!</f>
        <v>#REF!</v>
      </c>
      <c r="K889" s="56" t="e">
        <f>平台团队!#REF!</f>
        <v>#REF!</v>
      </c>
      <c r="L889" s="56" t="e">
        <f>平台团队!#REF!</f>
        <v>#REF!</v>
      </c>
      <c r="M889" s="76" t="e">
        <f>平台团队!#REF!</f>
        <v>#REF!</v>
      </c>
      <c r="N889" s="72" t="e">
        <f>平台团队!#REF!</f>
        <v>#REF!</v>
      </c>
      <c r="O889" s="56" t="e">
        <f>平台团队!#REF!</f>
        <v>#REF!</v>
      </c>
      <c r="P889" s="72" t="e">
        <f>VLOOKUP(B889,[3]Sheet1!$A$3:$C$68,2,FALSE)</f>
        <v>#REF!</v>
      </c>
      <c r="Q889" s="72" t="e">
        <f>VLOOKUP(B889,[3]Sheet1!$A$3:$C$68,3,FALSE)</f>
        <v>#REF!</v>
      </c>
      <c r="R889" s="56" t="e">
        <f>平台团队!#REF!</f>
        <v>#REF!</v>
      </c>
      <c r="S889" s="70"/>
      <c r="T889" s="56">
        <v>2015</v>
      </c>
    </row>
    <row r="890" spans="1:20">
      <c r="A890" s="77" t="e">
        <f>平台团队!#REF!</f>
        <v>#REF!</v>
      </c>
      <c r="B890" s="75" t="e">
        <f>平台团队!#REF!</f>
        <v>#REF!</v>
      </c>
      <c r="C890" s="56" t="e">
        <f>平台团队!#REF!</f>
        <v>#REF!</v>
      </c>
      <c r="D890" s="56" t="e">
        <f>平台团队!#REF!</f>
        <v>#REF!</v>
      </c>
      <c r="E890" s="78" t="e">
        <f t="shared" si="26"/>
        <v>#REF!</v>
      </c>
      <c r="F890" s="56" t="e">
        <f>平台团队!#REF!</f>
        <v>#REF!</v>
      </c>
      <c r="G890" s="78" t="e">
        <f t="shared" si="27"/>
        <v>#REF!</v>
      </c>
      <c r="H890" s="56" t="e">
        <f>平台团队!#REF!</f>
        <v>#REF!</v>
      </c>
      <c r="I890" s="56" t="e">
        <f>平台团队!#REF!</f>
        <v>#REF!</v>
      </c>
      <c r="J890" s="56" t="e">
        <f>平台团队!#REF!</f>
        <v>#REF!</v>
      </c>
      <c r="K890" s="56" t="e">
        <f>平台团队!#REF!</f>
        <v>#REF!</v>
      </c>
      <c r="L890" s="56" t="e">
        <f>平台团队!#REF!</f>
        <v>#REF!</v>
      </c>
      <c r="M890" s="76" t="e">
        <f>平台团队!#REF!</f>
        <v>#REF!</v>
      </c>
      <c r="N890" s="72" t="e">
        <f>平台团队!#REF!</f>
        <v>#REF!</v>
      </c>
      <c r="O890" s="56" t="e">
        <f>平台团队!#REF!</f>
        <v>#REF!</v>
      </c>
      <c r="P890" s="72" t="e">
        <f>VLOOKUP(B890,[3]Sheet1!$A$3:$C$68,2,FALSE)</f>
        <v>#REF!</v>
      </c>
      <c r="Q890" s="72" t="e">
        <f>VLOOKUP(B890,[3]Sheet1!$A$3:$C$68,3,FALSE)</f>
        <v>#REF!</v>
      </c>
      <c r="R890" s="56" t="e">
        <f>平台团队!#REF!</f>
        <v>#REF!</v>
      </c>
      <c r="S890" s="70"/>
      <c r="T890" s="56">
        <v>2015</v>
      </c>
    </row>
    <row r="891" spans="1:20">
      <c r="A891" s="77" t="e">
        <f>平台团队!#REF!</f>
        <v>#REF!</v>
      </c>
      <c r="B891" s="75" t="e">
        <f>平台团队!#REF!</f>
        <v>#REF!</v>
      </c>
      <c r="C891" s="56" t="e">
        <f>平台团队!#REF!</f>
        <v>#REF!</v>
      </c>
      <c r="D891" s="56" t="e">
        <f>平台团队!#REF!</f>
        <v>#REF!</v>
      </c>
      <c r="E891" s="78" t="e">
        <f t="shared" si="26"/>
        <v>#REF!</v>
      </c>
      <c r="F891" s="56" t="e">
        <f>平台团队!#REF!</f>
        <v>#REF!</v>
      </c>
      <c r="G891" s="78" t="e">
        <f t="shared" si="27"/>
        <v>#REF!</v>
      </c>
      <c r="H891" s="56" t="e">
        <f>平台团队!#REF!</f>
        <v>#REF!</v>
      </c>
      <c r="I891" s="56" t="e">
        <f>平台团队!#REF!</f>
        <v>#REF!</v>
      </c>
      <c r="J891" s="56" t="e">
        <f>平台团队!#REF!</f>
        <v>#REF!</v>
      </c>
      <c r="K891" s="56" t="e">
        <f>平台团队!#REF!</f>
        <v>#REF!</v>
      </c>
      <c r="L891" s="56" t="e">
        <f>平台团队!#REF!</f>
        <v>#REF!</v>
      </c>
      <c r="M891" s="76" t="e">
        <f>平台团队!#REF!</f>
        <v>#REF!</v>
      </c>
      <c r="N891" s="72" t="e">
        <f>平台团队!#REF!</f>
        <v>#REF!</v>
      </c>
      <c r="O891" s="56" t="e">
        <f>平台团队!#REF!</f>
        <v>#REF!</v>
      </c>
      <c r="P891" s="72" t="e">
        <f>VLOOKUP(B891,[3]Sheet1!$A$3:$C$68,2,FALSE)</f>
        <v>#REF!</v>
      </c>
      <c r="Q891" s="72" t="e">
        <f>VLOOKUP(B891,[3]Sheet1!$A$3:$C$68,3,FALSE)</f>
        <v>#REF!</v>
      </c>
      <c r="R891" s="56" t="e">
        <f>平台团队!#REF!</f>
        <v>#REF!</v>
      </c>
      <c r="S891" s="70"/>
      <c r="T891" s="56">
        <v>2015</v>
      </c>
    </row>
    <row r="892" spans="1:20">
      <c r="A892" s="77" t="e">
        <f>平台团队!#REF!</f>
        <v>#REF!</v>
      </c>
      <c r="B892" s="75" t="e">
        <f>平台团队!#REF!</f>
        <v>#REF!</v>
      </c>
      <c r="C892" s="56" t="e">
        <f>平台团队!#REF!</f>
        <v>#REF!</v>
      </c>
      <c r="D892" s="56" t="e">
        <f>平台团队!#REF!</f>
        <v>#REF!</v>
      </c>
      <c r="E892" s="78" t="e">
        <f t="shared" si="26"/>
        <v>#REF!</v>
      </c>
      <c r="F892" s="56" t="e">
        <f>平台团队!#REF!</f>
        <v>#REF!</v>
      </c>
      <c r="G892" s="78" t="e">
        <f t="shared" si="27"/>
        <v>#REF!</v>
      </c>
      <c r="H892" s="56" t="e">
        <f>平台团队!#REF!</f>
        <v>#REF!</v>
      </c>
      <c r="I892" s="56" t="e">
        <f>平台团队!#REF!</f>
        <v>#REF!</v>
      </c>
      <c r="J892" s="56" t="e">
        <f>平台团队!#REF!</f>
        <v>#REF!</v>
      </c>
      <c r="K892" s="56" t="e">
        <f>平台团队!#REF!</f>
        <v>#REF!</v>
      </c>
      <c r="L892" s="56" t="e">
        <f>平台团队!#REF!</f>
        <v>#REF!</v>
      </c>
      <c r="M892" s="76" t="e">
        <f>平台团队!#REF!</f>
        <v>#REF!</v>
      </c>
      <c r="N892" s="72" t="e">
        <f>平台团队!#REF!</f>
        <v>#REF!</v>
      </c>
      <c r="O892" s="56" t="e">
        <f>平台团队!#REF!</f>
        <v>#REF!</v>
      </c>
      <c r="P892" s="72" t="e">
        <f>VLOOKUP(B892,[3]Sheet1!$A$3:$C$68,2,FALSE)</f>
        <v>#REF!</v>
      </c>
      <c r="Q892" s="72" t="e">
        <f>VLOOKUP(B892,[3]Sheet1!$A$3:$C$68,3,FALSE)</f>
        <v>#REF!</v>
      </c>
      <c r="R892" s="56" t="e">
        <f>平台团队!#REF!</f>
        <v>#REF!</v>
      </c>
      <c r="S892" s="70"/>
      <c r="T892" s="56">
        <v>2015</v>
      </c>
    </row>
    <row r="893" spans="1:20">
      <c r="A893" s="77" t="e">
        <f>平台团队!#REF!</f>
        <v>#REF!</v>
      </c>
      <c r="B893" s="75" t="e">
        <f>平台团队!#REF!</f>
        <v>#REF!</v>
      </c>
      <c r="C893" s="56" t="e">
        <f>平台团队!#REF!</f>
        <v>#REF!</v>
      </c>
      <c r="D893" s="56" t="e">
        <f>平台团队!#REF!</f>
        <v>#REF!</v>
      </c>
      <c r="E893" s="78" t="e">
        <f t="shared" si="26"/>
        <v>#REF!</v>
      </c>
      <c r="F893" s="56" t="e">
        <f>平台团队!#REF!</f>
        <v>#REF!</v>
      </c>
      <c r="G893" s="78" t="e">
        <f t="shared" si="27"/>
        <v>#REF!</v>
      </c>
      <c r="H893" s="56" t="e">
        <f>平台团队!#REF!</f>
        <v>#REF!</v>
      </c>
      <c r="I893" s="56" t="e">
        <f>平台团队!#REF!</f>
        <v>#REF!</v>
      </c>
      <c r="J893" s="56" t="e">
        <f>平台团队!#REF!</f>
        <v>#REF!</v>
      </c>
      <c r="K893" s="56" t="e">
        <f>平台团队!#REF!</f>
        <v>#REF!</v>
      </c>
      <c r="L893" s="56" t="e">
        <f>平台团队!#REF!</f>
        <v>#REF!</v>
      </c>
      <c r="M893" s="76" t="e">
        <f>平台团队!#REF!</f>
        <v>#REF!</v>
      </c>
      <c r="N893" s="72" t="e">
        <f>平台团队!#REF!</f>
        <v>#REF!</v>
      </c>
      <c r="O893" s="56" t="e">
        <f>平台团队!#REF!</f>
        <v>#REF!</v>
      </c>
      <c r="P893" s="72" t="e">
        <f>VLOOKUP(B893,[3]Sheet1!$A$3:$C$68,2,FALSE)</f>
        <v>#REF!</v>
      </c>
      <c r="Q893" s="72" t="e">
        <f>VLOOKUP(B893,[3]Sheet1!$A$3:$C$68,3,FALSE)</f>
        <v>#REF!</v>
      </c>
      <c r="R893" s="56" t="e">
        <f>平台团队!#REF!</f>
        <v>#REF!</v>
      </c>
      <c r="S893" s="70"/>
      <c r="T893" s="56">
        <v>2015</v>
      </c>
    </row>
    <row r="894" spans="1:20">
      <c r="A894" s="77" t="e">
        <f>平台团队!#REF!</f>
        <v>#REF!</v>
      </c>
      <c r="B894" s="75" t="e">
        <f>平台团队!#REF!</f>
        <v>#REF!</v>
      </c>
      <c r="C894" s="56" t="e">
        <f>平台团队!#REF!</f>
        <v>#REF!</v>
      </c>
      <c r="D894" s="56" t="e">
        <f>平台团队!#REF!</f>
        <v>#REF!</v>
      </c>
      <c r="E894" s="78" t="e">
        <f t="shared" si="26"/>
        <v>#REF!</v>
      </c>
      <c r="F894" s="56" t="e">
        <f>平台团队!#REF!</f>
        <v>#REF!</v>
      </c>
      <c r="G894" s="78" t="e">
        <f t="shared" si="27"/>
        <v>#REF!</v>
      </c>
      <c r="H894" s="56" t="e">
        <f>平台团队!#REF!</f>
        <v>#REF!</v>
      </c>
      <c r="I894" s="56" t="e">
        <f>平台团队!#REF!</f>
        <v>#REF!</v>
      </c>
      <c r="J894" s="56" t="e">
        <f>平台团队!#REF!</f>
        <v>#REF!</v>
      </c>
      <c r="K894" s="56" t="e">
        <f>平台团队!#REF!</f>
        <v>#REF!</v>
      </c>
      <c r="L894" s="56" t="e">
        <f>平台团队!#REF!</f>
        <v>#REF!</v>
      </c>
      <c r="M894" s="76" t="e">
        <f>平台团队!#REF!</f>
        <v>#REF!</v>
      </c>
      <c r="N894" s="72" t="e">
        <f>平台团队!#REF!</f>
        <v>#REF!</v>
      </c>
      <c r="O894" s="56" t="e">
        <f>平台团队!#REF!</f>
        <v>#REF!</v>
      </c>
      <c r="P894" s="72" t="e">
        <f>VLOOKUP(B894,[3]Sheet1!$A$3:$C$68,2,FALSE)</f>
        <v>#REF!</v>
      </c>
      <c r="Q894" s="72" t="e">
        <f>VLOOKUP(B894,[3]Sheet1!$A$3:$C$68,3,FALSE)</f>
        <v>#REF!</v>
      </c>
      <c r="R894" s="56" t="e">
        <f>平台团队!#REF!</f>
        <v>#REF!</v>
      </c>
      <c r="S894" s="70"/>
      <c r="T894" s="56">
        <v>2015</v>
      </c>
    </row>
    <row r="895" spans="1:20">
      <c r="A895" s="77" t="e">
        <f>平台团队!#REF!</f>
        <v>#REF!</v>
      </c>
      <c r="B895" s="75" t="e">
        <f>平台团队!#REF!</f>
        <v>#REF!</v>
      </c>
      <c r="C895" s="56" t="e">
        <f>平台团队!#REF!</f>
        <v>#REF!</v>
      </c>
      <c r="D895" s="56" t="e">
        <f>平台团队!#REF!</f>
        <v>#REF!</v>
      </c>
      <c r="E895" s="78" t="e">
        <f t="shared" si="26"/>
        <v>#REF!</v>
      </c>
      <c r="F895" s="56" t="e">
        <f>平台团队!#REF!</f>
        <v>#REF!</v>
      </c>
      <c r="G895" s="78" t="e">
        <f t="shared" si="27"/>
        <v>#REF!</v>
      </c>
      <c r="H895" s="56" t="e">
        <f>平台团队!#REF!</f>
        <v>#REF!</v>
      </c>
      <c r="I895" s="56" t="e">
        <f>平台团队!#REF!</f>
        <v>#REF!</v>
      </c>
      <c r="J895" s="56" t="e">
        <f>平台团队!#REF!</f>
        <v>#REF!</v>
      </c>
      <c r="K895" s="56" t="e">
        <f>平台团队!#REF!</f>
        <v>#REF!</v>
      </c>
      <c r="L895" s="56" t="e">
        <f>平台团队!#REF!</f>
        <v>#REF!</v>
      </c>
      <c r="M895" s="76" t="e">
        <f>平台团队!#REF!</f>
        <v>#REF!</v>
      </c>
      <c r="N895" s="72" t="e">
        <f>平台团队!#REF!</f>
        <v>#REF!</v>
      </c>
      <c r="O895" s="56" t="e">
        <f>平台团队!#REF!</f>
        <v>#REF!</v>
      </c>
      <c r="P895" s="72" t="e">
        <f>VLOOKUP(B895,[3]Sheet1!$A$3:$C$68,2,FALSE)</f>
        <v>#REF!</v>
      </c>
      <c r="Q895" s="72" t="e">
        <f>VLOOKUP(B895,[3]Sheet1!$A$3:$C$68,3,FALSE)</f>
        <v>#REF!</v>
      </c>
      <c r="R895" s="56" t="e">
        <f>平台团队!#REF!</f>
        <v>#REF!</v>
      </c>
      <c r="S895" s="70"/>
      <c r="T895" s="56">
        <v>2015</v>
      </c>
    </row>
    <row r="896" spans="1:20">
      <c r="A896" s="77" t="e">
        <f>平台团队!#REF!</f>
        <v>#REF!</v>
      </c>
      <c r="B896" s="75" t="e">
        <f>平台团队!#REF!</f>
        <v>#REF!</v>
      </c>
      <c r="C896" s="56" t="e">
        <f>平台团队!#REF!</f>
        <v>#REF!</v>
      </c>
      <c r="D896" s="56" t="e">
        <f>平台团队!#REF!</f>
        <v>#REF!</v>
      </c>
      <c r="E896" s="78" t="e">
        <f t="shared" si="26"/>
        <v>#REF!</v>
      </c>
      <c r="F896" s="56" t="e">
        <f>平台团队!#REF!</f>
        <v>#REF!</v>
      </c>
      <c r="G896" s="78" t="e">
        <f t="shared" si="27"/>
        <v>#REF!</v>
      </c>
      <c r="H896" s="56" t="e">
        <f>平台团队!#REF!</f>
        <v>#REF!</v>
      </c>
      <c r="I896" s="56" t="e">
        <f>平台团队!#REF!</f>
        <v>#REF!</v>
      </c>
      <c r="J896" s="56" t="e">
        <f>平台团队!#REF!</f>
        <v>#REF!</v>
      </c>
      <c r="K896" s="56" t="e">
        <f>平台团队!#REF!</f>
        <v>#REF!</v>
      </c>
      <c r="L896" s="56" t="e">
        <f>平台团队!#REF!</f>
        <v>#REF!</v>
      </c>
      <c r="M896" s="76" t="e">
        <f>平台团队!#REF!</f>
        <v>#REF!</v>
      </c>
      <c r="N896" s="72" t="e">
        <f>平台团队!#REF!</f>
        <v>#REF!</v>
      </c>
      <c r="O896" s="56" t="e">
        <f>平台团队!#REF!</f>
        <v>#REF!</v>
      </c>
      <c r="P896" s="72" t="e">
        <f>VLOOKUP(B896,[3]Sheet1!$A$3:$C$68,2,FALSE)</f>
        <v>#REF!</v>
      </c>
      <c r="Q896" s="72" t="e">
        <f>VLOOKUP(B896,[3]Sheet1!$A$3:$C$68,3,FALSE)</f>
        <v>#REF!</v>
      </c>
      <c r="R896" s="56" t="e">
        <f>平台团队!#REF!</f>
        <v>#REF!</v>
      </c>
      <c r="S896" s="70"/>
      <c r="T896" s="56">
        <v>2015</v>
      </c>
    </row>
    <row r="897" spans="1:20">
      <c r="A897" s="77" t="e">
        <f>平台团队!#REF!</f>
        <v>#REF!</v>
      </c>
      <c r="B897" s="75" t="e">
        <f>平台团队!#REF!</f>
        <v>#REF!</v>
      </c>
      <c r="C897" s="56" t="e">
        <f>平台团队!#REF!</f>
        <v>#REF!</v>
      </c>
      <c r="D897" s="56" t="e">
        <f>平台团队!#REF!</f>
        <v>#REF!</v>
      </c>
      <c r="E897" s="78" t="e">
        <f t="shared" si="26"/>
        <v>#REF!</v>
      </c>
      <c r="F897" s="56" t="e">
        <f>平台团队!#REF!</f>
        <v>#REF!</v>
      </c>
      <c r="G897" s="78" t="e">
        <f t="shared" si="27"/>
        <v>#REF!</v>
      </c>
      <c r="H897" s="56" t="e">
        <f>平台团队!#REF!</f>
        <v>#REF!</v>
      </c>
      <c r="I897" s="56" t="e">
        <f>平台团队!#REF!</f>
        <v>#REF!</v>
      </c>
      <c r="J897" s="56" t="e">
        <f>平台团队!#REF!</f>
        <v>#REF!</v>
      </c>
      <c r="K897" s="56" t="e">
        <f>平台团队!#REF!</f>
        <v>#REF!</v>
      </c>
      <c r="L897" s="56" t="e">
        <f>平台团队!#REF!</f>
        <v>#REF!</v>
      </c>
      <c r="M897" s="76" t="e">
        <f>平台团队!#REF!</f>
        <v>#REF!</v>
      </c>
      <c r="N897" s="72" t="e">
        <f>平台团队!#REF!</f>
        <v>#REF!</v>
      </c>
      <c r="O897" s="56" t="e">
        <f>平台团队!#REF!</f>
        <v>#REF!</v>
      </c>
      <c r="P897" s="72" t="e">
        <f>VLOOKUP(B897,[3]Sheet1!$A$3:$C$68,2,FALSE)</f>
        <v>#REF!</v>
      </c>
      <c r="Q897" s="72" t="e">
        <f>VLOOKUP(B897,[3]Sheet1!$A$3:$C$68,3,FALSE)</f>
        <v>#REF!</v>
      </c>
      <c r="R897" s="56" t="e">
        <f>平台团队!#REF!</f>
        <v>#REF!</v>
      </c>
      <c r="S897" s="70"/>
      <c r="T897" s="56">
        <v>2015</v>
      </c>
    </row>
    <row r="898" spans="1:20">
      <c r="A898" s="77" t="e">
        <f>平台团队!#REF!</f>
        <v>#REF!</v>
      </c>
      <c r="B898" s="75" t="e">
        <f>平台团队!#REF!</f>
        <v>#REF!</v>
      </c>
      <c r="C898" s="56" t="e">
        <f>平台团队!#REF!</f>
        <v>#REF!</v>
      </c>
      <c r="D898" s="56" t="e">
        <f>平台团队!#REF!</f>
        <v>#REF!</v>
      </c>
      <c r="E898" s="78" t="e">
        <f t="shared" si="26"/>
        <v>#REF!</v>
      </c>
      <c r="F898" s="56" t="e">
        <f>平台团队!#REF!</f>
        <v>#REF!</v>
      </c>
      <c r="G898" s="78" t="e">
        <f t="shared" si="27"/>
        <v>#REF!</v>
      </c>
      <c r="H898" s="56" t="e">
        <f>平台团队!#REF!</f>
        <v>#REF!</v>
      </c>
      <c r="I898" s="56" t="e">
        <f>平台团队!#REF!</f>
        <v>#REF!</v>
      </c>
      <c r="J898" s="56" t="e">
        <f>平台团队!#REF!</f>
        <v>#REF!</v>
      </c>
      <c r="K898" s="56" t="e">
        <f>平台团队!#REF!</f>
        <v>#REF!</v>
      </c>
      <c r="L898" s="56" t="e">
        <f>平台团队!#REF!</f>
        <v>#REF!</v>
      </c>
      <c r="M898" s="76" t="e">
        <f>平台团队!#REF!</f>
        <v>#REF!</v>
      </c>
      <c r="N898" s="72" t="e">
        <f>平台团队!#REF!</f>
        <v>#REF!</v>
      </c>
      <c r="O898" s="56" t="e">
        <f>平台团队!#REF!</f>
        <v>#REF!</v>
      </c>
      <c r="P898" s="72" t="e">
        <f>VLOOKUP(B898,[3]Sheet1!$A$3:$C$68,2,FALSE)</f>
        <v>#REF!</v>
      </c>
      <c r="Q898" s="72" t="e">
        <f>VLOOKUP(B898,[3]Sheet1!$A$3:$C$68,3,FALSE)</f>
        <v>#REF!</v>
      </c>
      <c r="R898" s="56" t="e">
        <f>平台团队!#REF!</f>
        <v>#REF!</v>
      </c>
      <c r="S898" s="70"/>
      <c r="T898" s="56">
        <v>2015</v>
      </c>
    </row>
    <row r="899" spans="1:20">
      <c r="A899" s="77" t="e">
        <f>平台团队!#REF!</f>
        <v>#REF!</v>
      </c>
      <c r="B899" s="75" t="e">
        <f>平台团队!#REF!</f>
        <v>#REF!</v>
      </c>
      <c r="C899" s="56" t="e">
        <f>平台团队!#REF!</f>
        <v>#REF!</v>
      </c>
      <c r="D899" s="56" t="e">
        <f>平台团队!#REF!</f>
        <v>#REF!</v>
      </c>
      <c r="E899" s="78" t="e">
        <f t="shared" si="26"/>
        <v>#REF!</v>
      </c>
      <c r="F899" s="56" t="e">
        <f>平台团队!#REF!</f>
        <v>#REF!</v>
      </c>
      <c r="G899" s="78" t="e">
        <f t="shared" si="27"/>
        <v>#REF!</v>
      </c>
      <c r="H899" s="56" t="e">
        <f>平台团队!#REF!</f>
        <v>#REF!</v>
      </c>
      <c r="I899" s="56" t="e">
        <f>平台团队!#REF!</f>
        <v>#REF!</v>
      </c>
      <c r="J899" s="56" t="e">
        <f>平台团队!#REF!</f>
        <v>#REF!</v>
      </c>
      <c r="K899" s="56" t="e">
        <f>平台团队!#REF!</f>
        <v>#REF!</v>
      </c>
      <c r="L899" s="56" t="e">
        <f>平台团队!#REF!</f>
        <v>#REF!</v>
      </c>
      <c r="M899" s="76" t="e">
        <f>平台团队!#REF!</f>
        <v>#REF!</v>
      </c>
      <c r="N899" s="72" t="e">
        <f>平台团队!#REF!</f>
        <v>#REF!</v>
      </c>
      <c r="O899" s="56" t="e">
        <f>平台团队!#REF!</f>
        <v>#REF!</v>
      </c>
      <c r="P899" s="72" t="e">
        <f>VLOOKUP(B899,[3]Sheet1!$A$3:$C$68,2,FALSE)</f>
        <v>#REF!</v>
      </c>
      <c r="Q899" s="72" t="e">
        <f>VLOOKUP(B899,[3]Sheet1!$A$3:$C$68,3,FALSE)</f>
        <v>#REF!</v>
      </c>
      <c r="R899" s="56" t="e">
        <f>平台团队!#REF!</f>
        <v>#REF!</v>
      </c>
      <c r="S899" s="70"/>
      <c r="T899" s="56">
        <v>2015</v>
      </c>
    </row>
    <row r="900" spans="1:20">
      <c r="A900" s="77" t="e">
        <f>平台团队!#REF!</f>
        <v>#REF!</v>
      </c>
      <c r="B900" s="75" t="e">
        <f>平台团队!#REF!</f>
        <v>#REF!</v>
      </c>
      <c r="C900" s="56" t="e">
        <f>平台团队!#REF!</f>
        <v>#REF!</v>
      </c>
      <c r="D900" s="56" t="e">
        <f>平台团队!#REF!</f>
        <v>#REF!</v>
      </c>
      <c r="E900" s="78" t="e">
        <f t="shared" si="26"/>
        <v>#REF!</v>
      </c>
      <c r="F900" s="56" t="e">
        <f>平台团队!#REF!</f>
        <v>#REF!</v>
      </c>
      <c r="G900" s="78" t="e">
        <f t="shared" si="27"/>
        <v>#REF!</v>
      </c>
      <c r="H900" s="56" t="e">
        <f>平台团队!#REF!</f>
        <v>#REF!</v>
      </c>
      <c r="I900" s="56" t="e">
        <f>平台团队!#REF!</f>
        <v>#REF!</v>
      </c>
      <c r="J900" s="56" t="e">
        <f>平台团队!#REF!</f>
        <v>#REF!</v>
      </c>
      <c r="K900" s="56" t="e">
        <f>平台团队!#REF!</f>
        <v>#REF!</v>
      </c>
      <c r="L900" s="56" t="e">
        <f>平台团队!#REF!</f>
        <v>#REF!</v>
      </c>
      <c r="M900" s="76" t="e">
        <f>平台团队!#REF!</f>
        <v>#REF!</v>
      </c>
      <c r="N900" s="72" t="e">
        <f>平台团队!#REF!</f>
        <v>#REF!</v>
      </c>
      <c r="O900" s="56" t="e">
        <f>平台团队!#REF!</f>
        <v>#REF!</v>
      </c>
      <c r="P900" s="72" t="e">
        <f>VLOOKUP(B900,[3]Sheet1!$A$3:$C$68,2,FALSE)</f>
        <v>#REF!</v>
      </c>
      <c r="Q900" s="72" t="e">
        <f>VLOOKUP(B900,[3]Sheet1!$A$3:$C$68,3,FALSE)</f>
        <v>#REF!</v>
      </c>
      <c r="R900" s="56" t="e">
        <f>平台团队!#REF!</f>
        <v>#REF!</v>
      </c>
      <c r="S900" s="70"/>
      <c r="T900" s="56">
        <v>2015</v>
      </c>
    </row>
    <row r="901" spans="1:20">
      <c r="A901" s="77" t="e">
        <f>平台团队!#REF!</f>
        <v>#REF!</v>
      </c>
      <c r="B901" s="75" t="e">
        <f>平台团队!#REF!</f>
        <v>#REF!</v>
      </c>
      <c r="C901" s="56" t="e">
        <f>平台团队!#REF!</f>
        <v>#REF!</v>
      </c>
      <c r="D901" s="56" t="e">
        <f>平台团队!#REF!</f>
        <v>#REF!</v>
      </c>
      <c r="E901" s="78" t="e">
        <f t="shared" si="26"/>
        <v>#REF!</v>
      </c>
      <c r="F901" s="56" t="e">
        <f>平台团队!#REF!</f>
        <v>#REF!</v>
      </c>
      <c r="G901" s="78" t="e">
        <f t="shared" si="27"/>
        <v>#REF!</v>
      </c>
      <c r="H901" s="56" t="e">
        <f>平台团队!#REF!</f>
        <v>#REF!</v>
      </c>
      <c r="I901" s="56" t="e">
        <f>平台团队!#REF!</f>
        <v>#REF!</v>
      </c>
      <c r="J901" s="56" t="e">
        <f>平台团队!#REF!</f>
        <v>#REF!</v>
      </c>
      <c r="K901" s="56" t="e">
        <f>平台团队!#REF!</f>
        <v>#REF!</v>
      </c>
      <c r="L901" s="56" t="e">
        <f>平台团队!#REF!</f>
        <v>#REF!</v>
      </c>
      <c r="M901" s="76" t="e">
        <f>平台团队!#REF!</f>
        <v>#REF!</v>
      </c>
      <c r="N901" s="72" t="e">
        <f>平台团队!#REF!</f>
        <v>#REF!</v>
      </c>
      <c r="O901" s="56" t="e">
        <f>平台团队!#REF!</f>
        <v>#REF!</v>
      </c>
      <c r="P901" s="72" t="e">
        <f>VLOOKUP(B901,[3]Sheet1!$A$3:$C$68,2,FALSE)</f>
        <v>#REF!</v>
      </c>
      <c r="Q901" s="72" t="e">
        <f>VLOOKUP(B901,[3]Sheet1!$A$3:$C$68,3,FALSE)</f>
        <v>#REF!</v>
      </c>
      <c r="R901" s="56" t="e">
        <f>平台团队!#REF!</f>
        <v>#REF!</v>
      </c>
      <c r="S901" s="70"/>
      <c r="T901" s="56">
        <v>2015</v>
      </c>
    </row>
    <row r="902" spans="1:20">
      <c r="A902" s="77" t="e">
        <f>平台团队!#REF!</f>
        <v>#REF!</v>
      </c>
      <c r="B902" s="75" t="e">
        <f>平台团队!#REF!</f>
        <v>#REF!</v>
      </c>
      <c r="C902" s="56" t="e">
        <f>平台团队!#REF!</f>
        <v>#REF!</v>
      </c>
      <c r="D902" s="56" t="e">
        <f>平台团队!#REF!</f>
        <v>#REF!</v>
      </c>
      <c r="E902" s="78" t="e">
        <f t="shared" si="26"/>
        <v>#REF!</v>
      </c>
      <c r="F902" s="56" t="e">
        <f>平台团队!#REF!</f>
        <v>#REF!</v>
      </c>
      <c r="G902" s="78" t="e">
        <f t="shared" si="27"/>
        <v>#REF!</v>
      </c>
      <c r="H902" s="56" t="e">
        <f>平台团队!#REF!</f>
        <v>#REF!</v>
      </c>
      <c r="I902" s="56" t="e">
        <f>平台团队!#REF!</f>
        <v>#REF!</v>
      </c>
      <c r="J902" s="56" t="e">
        <f>平台团队!#REF!</f>
        <v>#REF!</v>
      </c>
      <c r="K902" s="56" t="e">
        <f>平台团队!#REF!</f>
        <v>#REF!</v>
      </c>
      <c r="L902" s="56" t="e">
        <f>平台团队!#REF!</f>
        <v>#REF!</v>
      </c>
      <c r="M902" s="76" t="e">
        <f>平台团队!#REF!</f>
        <v>#REF!</v>
      </c>
      <c r="N902" s="72" t="e">
        <f>平台团队!#REF!</f>
        <v>#REF!</v>
      </c>
      <c r="O902" s="56" t="e">
        <f>平台团队!#REF!</f>
        <v>#REF!</v>
      </c>
      <c r="P902" s="72" t="e">
        <f>VLOOKUP(B902,[3]Sheet1!$A$3:$C$68,2,FALSE)</f>
        <v>#REF!</v>
      </c>
      <c r="Q902" s="72" t="e">
        <f>VLOOKUP(B902,[3]Sheet1!$A$3:$C$68,3,FALSE)</f>
        <v>#REF!</v>
      </c>
      <c r="R902" s="56" t="e">
        <f>平台团队!#REF!</f>
        <v>#REF!</v>
      </c>
      <c r="S902" s="70"/>
      <c r="T902" s="56">
        <v>2015</v>
      </c>
    </row>
    <row r="903" spans="1:20">
      <c r="A903" s="77" t="e">
        <f>平台团队!#REF!</f>
        <v>#REF!</v>
      </c>
      <c r="B903" s="75" t="e">
        <f>平台团队!#REF!</f>
        <v>#REF!</v>
      </c>
      <c r="C903" s="56" t="e">
        <f>平台团队!#REF!</f>
        <v>#REF!</v>
      </c>
      <c r="D903" s="56" t="e">
        <f>平台团队!#REF!</f>
        <v>#REF!</v>
      </c>
      <c r="E903" s="78" t="e">
        <f t="shared" si="26"/>
        <v>#REF!</v>
      </c>
      <c r="F903" s="56" t="e">
        <f>平台团队!#REF!</f>
        <v>#REF!</v>
      </c>
      <c r="G903" s="78" t="e">
        <f t="shared" si="27"/>
        <v>#REF!</v>
      </c>
      <c r="H903" s="56" t="e">
        <f>平台团队!#REF!</f>
        <v>#REF!</v>
      </c>
      <c r="I903" s="56" t="e">
        <f>平台团队!#REF!</f>
        <v>#REF!</v>
      </c>
      <c r="J903" s="56" t="e">
        <f>平台团队!#REF!</f>
        <v>#REF!</v>
      </c>
      <c r="K903" s="56" t="e">
        <f>平台团队!#REF!</f>
        <v>#REF!</v>
      </c>
      <c r="L903" s="56" t="e">
        <f>平台团队!#REF!</f>
        <v>#REF!</v>
      </c>
      <c r="M903" s="76" t="e">
        <f>平台团队!#REF!</f>
        <v>#REF!</v>
      </c>
      <c r="N903" s="72" t="e">
        <f>平台团队!#REF!</f>
        <v>#REF!</v>
      </c>
      <c r="O903" s="56" t="e">
        <f>平台团队!#REF!</f>
        <v>#REF!</v>
      </c>
      <c r="P903" s="72" t="e">
        <f>VLOOKUP(B903,[3]Sheet1!$A$3:$C$68,2,FALSE)</f>
        <v>#REF!</v>
      </c>
      <c r="Q903" s="72" t="e">
        <f>VLOOKUP(B903,[3]Sheet1!$A$3:$C$68,3,FALSE)</f>
        <v>#REF!</v>
      </c>
      <c r="R903" s="56" t="e">
        <f>平台团队!#REF!</f>
        <v>#REF!</v>
      </c>
      <c r="S903" s="70"/>
      <c r="T903" s="56">
        <v>2015</v>
      </c>
    </row>
    <row r="904" spans="1:20">
      <c r="A904" s="77" t="e">
        <f>平台团队!#REF!</f>
        <v>#REF!</v>
      </c>
      <c r="B904" s="75" t="e">
        <f>平台团队!#REF!</f>
        <v>#REF!</v>
      </c>
      <c r="C904" s="56" t="e">
        <f>平台团队!#REF!</f>
        <v>#REF!</v>
      </c>
      <c r="D904" s="56" t="e">
        <f>平台团队!#REF!</f>
        <v>#REF!</v>
      </c>
      <c r="E904" s="78" t="e">
        <f t="shared" si="26"/>
        <v>#REF!</v>
      </c>
      <c r="F904" s="56" t="e">
        <f>平台团队!#REF!</f>
        <v>#REF!</v>
      </c>
      <c r="G904" s="78" t="e">
        <f t="shared" si="27"/>
        <v>#REF!</v>
      </c>
      <c r="H904" s="56" t="e">
        <f>平台团队!#REF!</f>
        <v>#REF!</v>
      </c>
      <c r="I904" s="56" t="e">
        <f>平台团队!#REF!</f>
        <v>#REF!</v>
      </c>
      <c r="J904" s="56" t="e">
        <f>平台团队!#REF!</f>
        <v>#REF!</v>
      </c>
      <c r="K904" s="56" t="e">
        <f>平台团队!#REF!</f>
        <v>#REF!</v>
      </c>
      <c r="L904" s="56" t="e">
        <f>平台团队!#REF!</f>
        <v>#REF!</v>
      </c>
      <c r="M904" s="76" t="e">
        <f>平台团队!#REF!</f>
        <v>#REF!</v>
      </c>
      <c r="N904" s="72" t="e">
        <f>平台团队!#REF!</f>
        <v>#REF!</v>
      </c>
      <c r="O904" s="56" t="e">
        <f>平台团队!#REF!</f>
        <v>#REF!</v>
      </c>
      <c r="P904" s="72" t="e">
        <f>VLOOKUP(B904,[3]Sheet1!$A$3:$C$68,2,FALSE)</f>
        <v>#REF!</v>
      </c>
      <c r="Q904" s="72" t="e">
        <f>VLOOKUP(B904,[3]Sheet1!$A$3:$C$68,3,FALSE)</f>
        <v>#REF!</v>
      </c>
      <c r="R904" s="56" t="e">
        <f>平台团队!#REF!</f>
        <v>#REF!</v>
      </c>
      <c r="S904" s="70"/>
      <c r="T904" s="56">
        <v>2015</v>
      </c>
    </row>
    <row r="905" spans="1:20">
      <c r="A905" s="77" t="e">
        <f>平台团队!#REF!</f>
        <v>#REF!</v>
      </c>
      <c r="B905" s="75" t="e">
        <f>平台团队!#REF!</f>
        <v>#REF!</v>
      </c>
      <c r="C905" s="56" t="e">
        <f>平台团队!#REF!</f>
        <v>#REF!</v>
      </c>
      <c r="D905" s="56" t="e">
        <f>平台团队!#REF!</f>
        <v>#REF!</v>
      </c>
      <c r="E905" s="78" t="e">
        <f t="shared" si="26"/>
        <v>#REF!</v>
      </c>
      <c r="F905" s="56" t="e">
        <f>平台团队!#REF!</f>
        <v>#REF!</v>
      </c>
      <c r="G905" s="78" t="e">
        <f t="shared" si="27"/>
        <v>#REF!</v>
      </c>
      <c r="H905" s="56" t="e">
        <f>平台团队!#REF!</f>
        <v>#REF!</v>
      </c>
      <c r="I905" s="56" t="e">
        <f>平台团队!#REF!</f>
        <v>#REF!</v>
      </c>
      <c r="J905" s="56" t="e">
        <f>平台团队!#REF!</f>
        <v>#REF!</v>
      </c>
      <c r="K905" s="56" t="e">
        <f>平台团队!#REF!</f>
        <v>#REF!</v>
      </c>
      <c r="L905" s="56" t="e">
        <f>平台团队!#REF!</f>
        <v>#REF!</v>
      </c>
      <c r="M905" s="76" t="e">
        <f>平台团队!#REF!</f>
        <v>#REF!</v>
      </c>
      <c r="N905" s="72" t="e">
        <f>平台团队!#REF!</f>
        <v>#REF!</v>
      </c>
      <c r="O905" s="56" t="e">
        <f>平台团队!#REF!</f>
        <v>#REF!</v>
      </c>
      <c r="P905" s="72" t="e">
        <f>VLOOKUP(B905,[3]Sheet1!$A$3:$C$68,2,FALSE)</f>
        <v>#REF!</v>
      </c>
      <c r="Q905" s="72" t="e">
        <f>VLOOKUP(B905,[3]Sheet1!$A$3:$C$68,3,FALSE)</f>
        <v>#REF!</v>
      </c>
      <c r="R905" s="56" t="e">
        <f>平台团队!#REF!</f>
        <v>#REF!</v>
      </c>
      <c r="S905" s="70"/>
      <c r="T905" s="56">
        <v>2015</v>
      </c>
    </row>
    <row r="906" spans="1:20">
      <c r="A906" s="77" t="e">
        <f>平台团队!#REF!</f>
        <v>#REF!</v>
      </c>
      <c r="B906" s="75" t="e">
        <f>平台团队!#REF!</f>
        <v>#REF!</v>
      </c>
      <c r="C906" s="56" t="e">
        <f>平台团队!#REF!</f>
        <v>#REF!</v>
      </c>
      <c r="D906" s="56" t="e">
        <f>平台团队!#REF!</f>
        <v>#REF!</v>
      </c>
      <c r="E906" s="78" t="e">
        <f t="shared" ref="E906:E969" si="28">IF(F906="国家级","01",IF(F906="部级","02",IF(F906="省级","03",IF(F906="市级","04","05"))))</f>
        <v>#REF!</v>
      </c>
      <c r="F906" s="56" t="e">
        <f>平台团队!#REF!</f>
        <v>#REF!</v>
      </c>
      <c r="G906" s="78" t="e">
        <f t="shared" ref="G906:G969" si="29">IF(H906="创新团队","02",IF(H906="人才项目","03","01"))</f>
        <v>#REF!</v>
      </c>
      <c r="H906" s="56" t="e">
        <f>平台团队!#REF!</f>
        <v>#REF!</v>
      </c>
      <c r="I906" s="56" t="e">
        <f>平台团队!#REF!</f>
        <v>#REF!</v>
      </c>
      <c r="J906" s="56" t="e">
        <f>平台团队!#REF!</f>
        <v>#REF!</v>
      </c>
      <c r="K906" s="56" t="e">
        <f>平台团队!#REF!</f>
        <v>#REF!</v>
      </c>
      <c r="L906" s="56" t="e">
        <f>平台团队!#REF!</f>
        <v>#REF!</v>
      </c>
      <c r="M906" s="76" t="e">
        <f>平台团队!#REF!</f>
        <v>#REF!</v>
      </c>
      <c r="N906" s="72" t="e">
        <f>平台团队!#REF!</f>
        <v>#REF!</v>
      </c>
      <c r="O906" s="56" t="e">
        <f>平台团队!#REF!</f>
        <v>#REF!</v>
      </c>
      <c r="P906" s="72" t="e">
        <f>VLOOKUP(B906,[3]Sheet1!$A$3:$C$68,2,FALSE)</f>
        <v>#REF!</v>
      </c>
      <c r="Q906" s="72" t="e">
        <f>VLOOKUP(B906,[3]Sheet1!$A$3:$C$68,3,FALSE)</f>
        <v>#REF!</v>
      </c>
      <c r="R906" s="56" t="e">
        <f>平台团队!#REF!</f>
        <v>#REF!</v>
      </c>
      <c r="S906" s="70"/>
      <c r="T906" s="56">
        <v>2015</v>
      </c>
    </row>
    <row r="907" spans="1:20">
      <c r="A907" s="77" t="e">
        <f>平台团队!#REF!</f>
        <v>#REF!</v>
      </c>
      <c r="B907" s="75" t="e">
        <f>平台团队!#REF!</f>
        <v>#REF!</v>
      </c>
      <c r="C907" s="56" t="e">
        <f>平台团队!#REF!</f>
        <v>#REF!</v>
      </c>
      <c r="D907" s="56" t="e">
        <f>平台团队!#REF!</f>
        <v>#REF!</v>
      </c>
      <c r="E907" s="78" t="e">
        <f t="shared" si="28"/>
        <v>#REF!</v>
      </c>
      <c r="F907" s="56" t="e">
        <f>平台团队!#REF!</f>
        <v>#REF!</v>
      </c>
      <c r="G907" s="78" t="e">
        <f t="shared" si="29"/>
        <v>#REF!</v>
      </c>
      <c r="H907" s="56" t="e">
        <f>平台团队!#REF!</f>
        <v>#REF!</v>
      </c>
      <c r="I907" s="56" t="e">
        <f>平台团队!#REF!</f>
        <v>#REF!</v>
      </c>
      <c r="J907" s="56" t="e">
        <f>平台团队!#REF!</f>
        <v>#REF!</v>
      </c>
      <c r="K907" s="56" t="e">
        <f>平台团队!#REF!</f>
        <v>#REF!</v>
      </c>
      <c r="L907" s="56" t="e">
        <f>平台团队!#REF!</f>
        <v>#REF!</v>
      </c>
      <c r="M907" s="76" t="e">
        <f>平台团队!#REF!</f>
        <v>#REF!</v>
      </c>
      <c r="N907" s="72" t="e">
        <f>平台团队!#REF!</f>
        <v>#REF!</v>
      </c>
      <c r="O907" s="56" t="e">
        <f>平台团队!#REF!</f>
        <v>#REF!</v>
      </c>
      <c r="P907" s="72" t="e">
        <f>VLOOKUP(B907,[3]Sheet1!$A$3:$C$68,2,FALSE)</f>
        <v>#REF!</v>
      </c>
      <c r="Q907" s="72" t="e">
        <f>VLOOKUP(B907,[3]Sheet1!$A$3:$C$68,3,FALSE)</f>
        <v>#REF!</v>
      </c>
      <c r="R907" s="56" t="e">
        <f>平台团队!#REF!</f>
        <v>#REF!</v>
      </c>
      <c r="S907" s="70"/>
      <c r="T907" s="56">
        <v>2015</v>
      </c>
    </row>
    <row r="908" spans="1:20">
      <c r="A908" s="77" t="e">
        <f>平台团队!#REF!</f>
        <v>#REF!</v>
      </c>
      <c r="B908" s="75" t="e">
        <f>平台团队!#REF!</f>
        <v>#REF!</v>
      </c>
      <c r="C908" s="56" t="e">
        <f>平台团队!#REF!</f>
        <v>#REF!</v>
      </c>
      <c r="D908" s="56" t="e">
        <f>平台团队!#REF!</f>
        <v>#REF!</v>
      </c>
      <c r="E908" s="78" t="e">
        <f t="shared" si="28"/>
        <v>#REF!</v>
      </c>
      <c r="F908" s="56" t="e">
        <f>平台团队!#REF!</f>
        <v>#REF!</v>
      </c>
      <c r="G908" s="78" t="e">
        <f t="shared" si="29"/>
        <v>#REF!</v>
      </c>
      <c r="H908" s="56" t="e">
        <f>平台团队!#REF!</f>
        <v>#REF!</v>
      </c>
      <c r="I908" s="56" t="e">
        <f>平台团队!#REF!</f>
        <v>#REF!</v>
      </c>
      <c r="J908" s="56" t="e">
        <f>平台团队!#REF!</f>
        <v>#REF!</v>
      </c>
      <c r="K908" s="56" t="e">
        <f>平台团队!#REF!</f>
        <v>#REF!</v>
      </c>
      <c r="L908" s="56" t="e">
        <f>平台团队!#REF!</f>
        <v>#REF!</v>
      </c>
      <c r="M908" s="76" t="e">
        <f>平台团队!#REF!</f>
        <v>#REF!</v>
      </c>
      <c r="N908" s="72" t="e">
        <f>平台团队!#REF!</f>
        <v>#REF!</v>
      </c>
      <c r="O908" s="56" t="e">
        <f>平台团队!#REF!</f>
        <v>#REF!</v>
      </c>
      <c r="P908" s="72" t="e">
        <f>VLOOKUP(B908,[3]Sheet1!$A$3:$C$68,2,FALSE)</f>
        <v>#REF!</v>
      </c>
      <c r="Q908" s="72" t="e">
        <f>VLOOKUP(B908,[3]Sheet1!$A$3:$C$68,3,FALSE)</f>
        <v>#REF!</v>
      </c>
      <c r="R908" s="56" t="e">
        <f>平台团队!#REF!</f>
        <v>#REF!</v>
      </c>
      <c r="S908" s="70"/>
      <c r="T908" s="56">
        <v>2015</v>
      </c>
    </row>
    <row r="909" spans="1:20">
      <c r="A909" s="77" t="e">
        <f>平台团队!#REF!</f>
        <v>#REF!</v>
      </c>
      <c r="B909" s="75" t="e">
        <f>平台团队!#REF!</f>
        <v>#REF!</v>
      </c>
      <c r="C909" s="56" t="e">
        <f>平台团队!#REF!</f>
        <v>#REF!</v>
      </c>
      <c r="D909" s="56" t="e">
        <f>平台团队!#REF!</f>
        <v>#REF!</v>
      </c>
      <c r="E909" s="78" t="e">
        <f t="shared" si="28"/>
        <v>#REF!</v>
      </c>
      <c r="F909" s="56" t="e">
        <f>平台团队!#REF!</f>
        <v>#REF!</v>
      </c>
      <c r="G909" s="78" t="e">
        <f t="shared" si="29"/>
        <v>#REF!</v>
      </c>
      <c r="H909" s="56" t="e">
        <f>平台团队!#REF!</f>
        <v>#REF!</v>
      </c>
      <c r="I909" s="56" t="e">
        <f>平台团队!#REF!</f>
        <v>#REF!</v>
      </c>
      <c r="J909" s="56" t="e">
        <f>平台团队!#REF!</f>
        <v>#REF!</v>
      </c>
      <c r="K909" s="56" t="e">
        <f>平台团队!#REF!</f>
        <v>#REF!</v>
      </c>
      <c r="L909" s="56" t="e">
        <f>平台团队!#REF!</f>
        <v>#REF!</v>
      </c>
      <c r="M909" s="76" t="e">
        <f>平台团队!#REF!</f>
        <v>#REF!</v>
      </c>
      <c r="N909" s="72" t="e">
        <f>平台团队!#REF!</f>
        <v>#REF!</v>
      </c>
      <c r="O909" s="56" t="e">
        <f>平台团队!#REF!</f>
        <v>#REF!</v>
      </c>
      <c r="P909" s="72" t="e">
        <f>VLOOKUP(B909,[3]Sheet1!$A$3:$C$68,2,FALSE)</f>
        <v>#REF!</v>
      </c>
      <c r="Q909" s="72" t="e">
        <f>VLOOKUP(B909,[3]Sheet1!$A$3:$C$68,3,FALSE)</f>
        <v>#REF!</v>
      </c>
      <c r="R909" s="56" t="e">
        <f>平台团队!#REF!</f>
        <v>#REF!</v>
      </c>
      <c r="S909" s="70"/>
      <c r="T909" s="56">
        <v>2015</v>
      </c>
    </row>
    <row r="910" spans="1:20">
      <c r="A910" s="77" t="e">
        <f>平台团队!#REF!</f>
        <v>#REF!</v>
      </c>
      <c r="B910" s="75" t="e">
        <f>平台团队!#REF!</f>
        <v>#REF!</v>
      </c>
      <c r="C910" s="56" t="e">
        <f>平台团队!#REF!</f>
        <v>#REF!</v>
      </c>
      <c r="D910" s="56" t="e">
        <f>平台团队!#REF!</f>
        <v>#REF!</v>
      </c>
      <c r="E910" s="78" t="e">
        <f t="shared" si="28"/>
        <v>#REF!</v>
      </c>
      <c r="F910" s="56" t="e">
        <f>平台团队!#REF!</f>
        <v>#REF!</v>
      </c>
      <c r="G910" s="78" t="e">
        <f t="shared" si="29"/>
        <v>#REF!</v>
      </c>
      <c r="H910" s="56" t="e">
        <f>平台团队!#REF!</f>
        <v>#REF!</v>
      </c>
      <c r="I910" s="56" t="e">
        <f>平台团队!#REF!</f>
        <v>#REF!</v>
      </c>
      <c r="J910" s="56" t="e">
        <f>平台团队!#REF!</f>
        <v>#REF!</v>
      </c>
      <c r="K910" s="56" t="e">
        <f>平台团队!#REF!</f>
        <v>#REF!</v>
      </c>
      <c r="L910" s="56" t="e">
        <f>平台团队!#REF!</f>
        <v>#REF!</v>
      </c>
      <c r="M910" s="76" t="e">
        <f>平台团队!#REF!</f>
        <v>#REF!</v>
      </c>
      <c r="N910" s="72" t="e">
        <f>平台团队!#REF!</f>
        <v>#REF!</v>
      </c>
      <c r="O910" s="56" t="e">
        <f>平台团队!#REF!</f>
        <v>#REF!</v>
      </c>
      <c r="P910" s="72" t="e">
        <f>VLOOKUP(B910,[3]Sheet1!$A$3:$C$68,2,FALSE)</f>
        <v>#REF!</v>
      </c>
      <c r="Q910" s="72" t="e">
        <f>VLOOKUP(B910,[3]Sheet1!$A$3:$C$68,3,FALSE)</f>
        <v>#REF!</v>
      </c>
      <c r="R910" s="56" t="e">
        <f>平台团队!#REF!</f>
        <v>#REF!</v>
      </c>
      <c r="S910" s="70"/>
      <c r="T910" s="56">
        <v>2015</v>
      </c>
    </row>
    <row r="911" spans="1:20">
      <c r="A911" s="77" t="e">
        <f>平台团队!#REF!</f>
        <v>#REF!</v>
      </c>
      <c r="B911" s="75" t="e">
        <f>平台团队!#REF!</f>
        <v>#REF!</v>
      </c>
      <c r="C911" s="56" t="e">
        <f>平台团队!#REF!</f>
        <v>#REF!</v>
      </c>
      <c r="D911" s="56" t="e">
        <f>平台团队!#REF!</f>
        <v>#REF!</v>
      </c>
      <c r="E911" s="78" t="e">
        <f t="shared" si="28"/>
        <v>#REF!</v>
      </c>
      <c r="F911" s="56" t="e">
        <f>平台团队!#REF!</f>
        <v>#REF!</v>
      </c>
      <c r="G911" s="78" t="e">
        <f t="shared" si="29"/>
        <v>#REF!</v>
      </c>
      <c r="H911" s="56" t="e">
        <f>平台团队!#REF!</f>
        <v>#REF!</v>
      </c>
      <c r="I911" s="56" t="e">
        <f>平台团队!#REF!</f>
        <v>#REF!</v>
      </c>
      <c r="J911" s="56" t="e">
        <f>平台团队!#REF!</f>
        <v>#REF!</v>
      </c>
      <c r="K911" s="56" t="e">
        <f>平台团队!#REF!</f>
        <v>#REF!</v>
      </c>
      <c r="L911" s="56" t="e">
        <f>平台团队!#REF!</f>
        <v>#REF!</v>
      </c>
      <c r="M911" s="76" t="e">
        <f>平台团队!#REF!</f>
        <v>#REF!</v>
      </c>
      <c r="N911" s="72" t="e">
        <f>平台团队!#REF!</f>
        <v>#REF!</v>
      </c>
      <c r="O911" s="56" t="e">
        <f>平台团队!#REF!</f>
        <v>#REF!</v>
      </c>
      <c r="P911" s="72" t="e">
        <f>VLOOKUP(B911,[3]Sheet1!$A$3:$C$68,2,FALSE)</f>
        <v>#REF!</v>
      </c>
      <c r="Q911" s="72" t="e">
        <f>VLOOKUP(B911,[3]Sheet1!$A$3:$C$68,3,FALSE)</f>
        <v>#REF!</v>
      </c>
      <c r="R911" s="56" t="e">
        <f>平台团队!#REF!</f>
        <v>#REF!</v>
      </c>
      <c r="S911" s="70"/>
      <c r="T911" s="56">
        <v>2015</v>
      </c>
    </row>
    <row r="912" spans="1:20">
      <c r="A912" s="77" t="e">
        <f>平台团队!#REF!</f>
        <v>#REF!</v>
      </c>
      <c r="B912" s="75" t="e">
        <f>平台团队!#REF!</f>
        <v>#REF!</v>
      </c>
      <c r="C912" s="56" t="e">
        <f>平台团队!#REF!</f>
        <v>#REF!</v>
      </c>
      <c r="D912" s="56" t="e">
        <f>平台团队!#REF!</f>
        <v>#REF!</v>
      </c>
      <c r="E912" s="78" t="e">
        <f t="shared" si="28"/>
        <v>#REF!</v>
      </c>
      <c r="F912" s="56" t="e">
        <f>平台团队!#REF!</f>
        <v>#REF!</v>
      </c>
      <c r="G912" s="78" t="e">
        <f t="shared" si="29"/>
        <v>#REF!</v>
      </c>
      <c r="H912" s="56" t="e">
        <f>平台团队!#REF!</f>
        <v>#REF!</v>
      </c>
      <c r="I912" s="56" t="e">
        <f>平台团队!#REF!</f>
        <v>#REF!</v>
      </c>
      <c r="J912" s="56" t="e">
        <f>平台团队!#REF!</f>
        <v>#REF!</v>
      </c>
      <c r="K912" s="56" t="e">
        <f>平台团队!#REF!</f>
        <v>#REF!</v>
      </c>
      <c r="L912" s="56" t="e">
        <f>平台团队!#REF!</f>
        <v>#REF!</v>
      </c>
      <c r="M912" s="76" t="e">
        <f>平台团队!#REF!</f>
        <v>#REF!</v>
      </c>
      <c r="N912" s="72" t="e">
        <f>平台团队!#REF!</f>
        <v>#REF!</v>
      </c>
      <c r="O912" s="56" t="e">
        <f>平台团队!#REF!</f>
        <v>#REF!</v>
      </c>
      <c r="P912" s="72" t="e">
        <f>VLOOKUP(B912,[3]Sheet1!$A$3:$C$68,2,FALSE)</f>
        <v>#REF!</v>
      </c>
      <c r="Q912" s="72" t="e">
        <f>VLOOKUP(B912,[3]Sheet1!$A$3:$C$68,3,FALSE)</f>
        <v>#REF!</v>
      </c>
      <c r="R912" s="56" t="e">
        <f>平台团队!#REF!</f>
        <v>#REF!</v>
      </c>
      <c r="S912" s="70"/>
      <c r="T912" s="56">
        <v>2015</v>
      </c>
    </row>
    <row r="913" spans="1:20">
      <c r="A913" s="77" t="e">
        <f>平台团队!#REF!</f>
        <v>#REF!</v>
      </c>
      <c r="B913" s="75" t="e">
        <f>平台团队!#REF!</f>
        <v>#REF!</v>
      </c>
      <c r="C913" s="56" t="e">
        <f>平台团队!#REF!</f>
        <v>#REF!</v>
      </c>
      <c r="D913" s="56" t="e">
        <f>平台团队!#REF!</f>
        <v>#REF!</v>
      </c>
      <c r="E913" s="78" t="e">
        <f t="shared" si="28"/>
        <v>#REF!</v>
      </c>
      <c r="F913" s="56" t="e">
        <f>平台团队!#REF!</f>
        <v>#REF!</v>
      </c>
      <c r="G913" s="78" t="e">
        <f t="shared" si="29"/>
        <v>#REF!</v>
      </c>
      <c r="H913" s="56" t="e">
        <f>平台团队!#REF!</f>
        <v>#REF!</v>
      </c>
      <c r="I913" s="56" t="e">
        <f>平台团队!#REF!</f>
        <v>#REF!</v>
      </c>
      <c r="J913" s="56" t="e">
        <f>平台团队!#REF!</f>
        <v>#REF!</v>
      </c>
      <c r="K913" s="56" t="e">
        <f>平台团队!#REF!</f>
        <v>#REF!</v>
      </c>
      <c r="L913" s="56" t="e">
        <f>平台团队!#REF!</f>
        <v>#REF!</v>
      </c>
      <c r="M913" s="76" t="e">
        <f>平台团队!#REF!</f>
        <v>#REF!</v>
      </c>
      <c r="N913" s="72" t="e">
        <f>平台团队!#REF!</f>
        <v>#REF!</v>
      </c>
      <c r="O913" s="56" t="e">
        <f>平台团队!#REF!</f>
        <v>#REF!</v>
      </c>
      <c r="P913" s="72" t="e">
        <f>VLOOKUP(B913,[3]Sheet1!$A$3:$C$68,2,FALSE)</f>
        <v>#REF!</v>
      </c>
      <c r="Q913" s="72" t="e">
        <f>VLOOKUP(B913,[3]Sheet1!$A$3:$C$68,3,FALSE)</f>
        <v>#REF!</v>
      </c>
      <c r="R913" s="56" t="e">
        <f>平台团队!#REF!</f>
        <v>#REF!</v>
      </c>
      <c r="S913" s="70"/>
      <c r="T913" s="56">
        <v>2015</v>
      </c>
    </row>
    <row r="914" spans="1:20">
      <c r="A914" s="77" t="e">
        <f>平台团队!#REF!</f>
        <v>#REF!</v>
      </c>
      <c r="B914" s="75" t="e">
        <f>平台团队!#REF!</f>
        <v>#REF!</v>
      </c>
      <c r="C914" s="56" t="e">
        <f>平台团队!#REF!</f>
        <v>#REF!</v>
      </c>
      <c r="D914" s="56" t="e">
        <f>平台团队!#REF!</f>
        <v>#REF!</v>
      </c>
      <c r="E914" s="78" t="e">
        <f t="shared" si="28"/>
        <v>#REF!</v>
      </c>
      <c r="F914" s="56" t="e">
        <f>平台团队!#REF!</f>
        <v>#REF!</v>
      </c>
      <c r="G914" s="78" t="e">
        <f t="shared" si="29"/>
        <v>#REF!</v>
      </c>
      <c r="H914" s="56" t="e">
        <f>平台团队!#REF!</f>
        <v>#REF!</v>
      </c>
      <c r="I914" s="56" t="e">
        <f>平台团队!#REF!</f>
        <v>#REF!</v>
      </c>
      <c r="J914" s="56" t="e">
        <f>平台团队!#REF!</f>
        <v>#REF!</v>
      </c>
      <c r="K914" s="56" t="e">
        <f>平台团队!#REF!</f>
        <v>#REF!</v>
      </c>
      <c r="L914" s="56" t="e">
        <f>平台团队!#REF!</f>
        <v>#REF!</v>
      </c>
      <c r="M914" s="76" t="e">
        <f>平台团队!#REF!</f>
        <v>#REF!</v>
      </c>
      <c r="N914" s="72" t="e">
        <f>平台团队!#REF!</f>
        <v>#REF!</v>
      </c>
      <c r="O914" s="56" t="e">
        <f>平台团队!#REF!</f>
        <v>#REF!</v>
      </c>
      <c r="P914" s="72" t="e">
        <f>VLOOKUP(B914,[3]Sheet1!$A$3:$C$68,2,FALSE)</f>
        <v>#REF!</v>
      </c>
      <c r="Q914" s="72" t="e">
        <f>VLOOKUP(B914,[3]Sheet1!$A$3:$C$68,3,FALSE)</f>
        <v>#REF!</v>
      </c>
      <c r="R914" s="56" t="e">
        <f>平台团队!#REF!</f>
        <v>#REF!</v>
      </c>
      <c r="S914" s="70"/>
      <c r="T914" s="56">
        <v>2015</v>
      </c>
    </row>
    <row r="915" spans="1:20">
      <c r="A915" s="77" t="e">
        <f>平台团队!#REF!</f>
        <v>#REF!</v>
      </c>
      <c r="B915" s="75" t="e">
        <f>平台团队!#REF!</f>
        <v>#REF!</v>
      </c>
      <c r="C915" s="56" t="e">
        <f>平台团队!#REF!</f>
        <v>#REF!</v>
      </c>
      <c r="D915" s="56" t="e">
        <f>平台团队!#REF!</f>
        <v>#REF!</v>
      </c>
      <c r="E915" s="78" t="e">
        <f t="shared" si="28"/>
        <v>#REF!</v>
      </c>
      <c r="F915" s="56" t="e">
        <f>平台团队!#REF!</f>
        <v>#REF!</v>
      </c>
      <c r="G915" s="78" t="e">
        <f t="shared" si="29"/>
        <v>#REF!</v>
      </c>
      <c r="H915" s="56" t="e">
        <f>平台团队!#REF!</f>
        <v>#REF!</v>
      </c>
      <c r="I915" s="56" t="e">
        <f>平台团队!#REF!</f>
        <v>#REF!</v>
      </c>
      <c r="J915" s="56" t="e">
        <f>平台团队!#REF!</f>
        <v>#REF!</v>
      </c>
      <c r="K915" s="56" t="e">
        <f>平台团队!#REF!</f>
        <v>#REF!</v>
      </c>
      <c r="L915" s="56" t="e">
        <f>平台团队!#REF!</f>
        <v>#REF!</v>
      </c>
      <c r="M915" s="76" t="e">
        <f>平台团队!#REF!</f>
        <v>#REF!</v>
      </c>
      <c r="N915" s="72" t="e">
        <f>平台团队!#REF!</f>
        <v>#REF!</v>
      </c>
      <c r="O915" s="56" t="e">
        <f>平台团队!#REF!</f>
        <v>#REF!</v>
      </c>
      <c r="P915" s="72" t="e">
        <f>VLOOKUP(B915,[3]Sheet1!$A$3:$C$68,2,FALSE)</f>
        <v>#REF!</v>
      </c>
      <c r="Q915" s="72" t="e">
        <f>VLOOKUP(B915,[3]Sheet1!$A$3:$C$68,3,FALSE)</f>
        <v>#REF!</v>
      </c>
      <c r="R915" s="56" t="e">
        <f>平台团队!#REF!</f>
        <v>#REF!</v>
      </c>
      <c r="S915" s="70"/>
      <c r="T915" s="56">
        <v>2015</v>
      </c>
    </row>
    <row r="916" spans="1:20">
      <c r="A916" s="77" t="e">
        <f>平台团队!#REF!</f>
        <v>#REF!</v>
      </c>
      <c r="B916" s="75" t="e">
        <f>平台团队!#REF!</f>
        <v>#REF!</v>
      </c>
      <c r="C916" s="56" t="e">
        <f>平台团队!#REF!</f>
        <v>#REF!</v>
      </c>
      <c r="D916" s="56" t="e">
        <f>平台团队!#REF!</f>
        <v>#REF!</v>
      </c>
      <c r="E916" s="78" t="e">
        <f t="shared" si="28"/>
        <v>#REF!</v>
      </c>
      <c r="F916" s="56" t="e">
        <f>平台团队!#REF!</f>
        <v>#REF!</v>
      </c>
      <c r="G916" s="78" t="e">
        <f t="shared" si="29"/>
        <v>#REF!</v>
      </c>
      <c r="H916" s="56" t="e">
        <f>平台团队!#REF!</f>
        <v>#REF!</v>
      </c>
      <c r="I916" s="56" t="e">
        <f>平台团队!#REF!</f>
        <v>#REF!</v>
      </c>
      <c r="J916" s="56" t="e">
        <f>平台团队!#REF!</f>
        <v>#REF!</v>
      </c>
      <c r="K916" s="56" t="e">
        <f>平台团队!#REF!</f>
        <v>#REF!</v>
      </c>
      <c r="L916" s="56" t="e">
        <f>平台团队!#REF!</f>
        <v>#REF!</v>
      </c>
      <c r="M916" s="76" t="e">
        <f>平台团队!#REF!</f>
        <v>#REF!</v>
      </c>
      <c r="N916" s="72" t="e">
        <f>平台团队!#REF!</f>
        <v>#REF!</v>
      </c>
      <c r="O916" s="56" t="e">
        <f>平台团队!#REF!</f>
        <v>#REF!</v>
      </c>
      <c r="P916" s="72" t="e">
        <f>VLOOKUP(B916,[3]Sheet1!$A$3:$C$68,2,FALSE)</f>
        <v>#REF!</v>
      </c>
      <c r="Q916" s="72" t="e">
        <f>VLOOKUP(B916,[3]Sheet1!$A$3:$C$68,3,FALSE)</f>
        <v>#REF!</v>
      </c>
      <c r="R916" s="56" t="e">
        <f>平台团队!#REF!</f>
        <v>#REF!</v>
      </c>
      <c r="S916" s="70"/>
      <c r="T916" s="56">
        <v>2015</v>
      </c>
    </row>
    <row r="917" spans="1:20">
      <c r="A917" s="77" t="e">
        <f>平台团队!#REF!</f>
        <v>#REF!</v>
      </c>
      <c r="B917" s="75" t="e">
        <f>平台团队!#REF!</f>
        <v>#REF!</v>
      </c>
      <c r="C917" s="56" t="e">
        <f>平台团队!#REF!</f>
        <v>#REF!</v>
      </c>
      <c r="D917" s="56" t="e">
        <f>平台团队!#REF!</f>
        <v>#REF!</v>
      </c>
      <c r="E917" s="78" t="e">
        <f t="shared" si="28"/>
        <v>#REF!</v>
      </c>
      <c r="F917" s="56" t="e">
        <f>平台团队!#REF!</f>
        <v>#REF!</v>
      </c>
      <c r="G917" s="78" t="e">
        <f t="shared" si="29"/>
        <v>#REF!</v>
      </c>
      <c r="H917" s="56" t="e">
        <f>平台团队!#REF!</f>
        <v>#REF!</v>
      </c>
      <c r="I917" s="56" t="e">
        <f>平台团队!#REF!</f>
        <v>#REF!</v>
      </c>
      <c r="J917" s="56" t="e">
        <f>平台团队!#REF!</f>
        <v>#REF!</v>
      </c>
      <c r="K917" s="56" t="e">
        <f>平台团队!#REF!</f>
        <v>#REF!</v>
      </c>
      <c r="L917" s="56" t="e">
        <f>平台团队!#REF!</f>
        <v>#REF!</v>
      </c>
      <c r="M917" s="76" t="e">
        <f>平台团队!#REF!</f>
        <v>#REF!</v>
      </c>
      <c r="N917" s="72" t="e">
        <f>平台团队!#REF!</f>
        <v>#REF!</v>
      </c>
      <c r="O917" s="56" t="e">
        <f>平台团队!#REF!</f>
        <v>#REF!</v>
      </c>
      <c r="P917" s="72" t="e">
        <f>VLOOKUP(B917,[3]Sheet1!$A$3:$C$68,2,FALSE)</f>
        <v>#REF!</v>
      </c>
      <c r="Q917" s="72" t="e">
        <f>VLOOKUP(B917,[3]Sheet1!$A$3:$C$68,3,FALSE)</f>
        <v>#REF!</v>
      </c>
      <c r="R917" s="56" t="e">
        <f>平台团队!#REF!</f>
        <v>#REF!</v>
      </c>
      <c r="S917" s="70"/>
      <c r="T917" s="56">
        <v>2015</v>
      </c>
    </row>
    <row r="918" spans="1:20">
      <c r="A918" s="77" t="e">
        <f>平台团队!#REF!</f>
        <v>#REF!</v>
      </c>
      <c r="B918" s="75" t="e">
        <f>平台团队!#REF!</f>
        <v>#REF!</v>
      </c>
      <c r="C918" s="56" t="e">
        <f>平台团队!#REF!</f>
        <v>#REF!</v>
      </c>
      <c r="D918" s="56" t="e">
        <f>平台团队!#REF!</f>
        <v>#REF!</v>
      </c>
      <c r="E918" s="78" t="e">
        <f t="shared" si="28"/>
        <v>#REF!</v>
      </c>
      <c r="F918" s="56" t="e">
        <f>平台团队!#REF!</f>
        <v>#REF!</v>
      </c>
      <c r="G918" s="78" t="e">
        <f t="shared" si="29"/>
        <v>#REF!</v>
      </c>
      <c r="H918" s="56" t="e">
        <f>平台团队!#REF!</f>
        <v>#REF!</v>
      </c>
      <c r="I918" s="56" t="e">
        <f>平台团队!#REF!</f>
        <v>#REF!</v>
      </c>
      <c r="J918" s="56" t="e">
        <f>平台团队!#REF!</f>
        <v>#REF!</v>
      </c>
      <c r="K918" s="56" t="e">
        <f>平台团队!#REF!</f>
        <v>#REF!</v>
      </c>
      <c r="L918" s="56" t="e">
        <f>平台团队!#REF!</f>
        <v>#REF!</v>
      </c>
      <c r="M918" s="76" t="e">
        <f>平台团队!#REF!</f>
        <v>#REF!</v>
      </c>
      <c r="N918" s="72" t="e">
        <f>平台团队!#REF!</f>
        <v>#REF!</v>
      </c>
      <c r="O918" s="56" t="e">
        <f>平台团队!#REF!</f>
        <v>#REF!</v>
      </c>
      <c r="P918" s="72" t="e">
        <f>VLOOKUP(B918,[3]Sheet1!$A$3:$C$68,2,FALSE)</f>
        <v>#REF!</v>
      </c>
      <c r="Q918" s="72" t="e">
        <f>VLOOKUP(B918,[3]Sheet1!$A$3:$C$68,3,FALSE)</f>
        <v>#REF!</v>
      </c>
      <c r="R918" s="56" t="e">
        <f>平台团队!#REF!</f>
        <v>#REF!</v>
      </c>
      <c r="S918" s="70"/>
      <c r="T918" s="56">
        <v>2015</v>
      </c>
    </row>
    <row r="919" spans="1:20">
      <c r="A919" s="77" t="e">
        <f>平台团队!#REF!</f>
        <v>#REF!</v>
      </c>
      <c r="B919" s="75" t="e">
        <f>平台团队!#REF!</f>
        <v>#REF!</v>
      </c>
      <c r="C919" s="56" t="e">
        <f>平台团队!#REF!</f>
        <v>#REF!</v>
      </c>
      <c r="D919" s="56" t="e">
        <f>平台团队!#REF!</f>
        <v>#REF!</v>
      </c>
      <c r="E919" s="78" t="e">
        <f t="shared" si="28"/>
        <v>#REF!</v>
      </c>
      <c r="F919" s="56" t="e">
        <f>平台团队!#REF!</f>
        <v>#REF!</v>
      </c>
      <c r="G919" s="78" t="e">
        <f t="shared" si="29"/>
        <v>#REF!</v>
      </c>
      <c r="H919" s="56" t="e">
        <f>平台团队!#REF!</f>
        <v>#REF!</v>
      </c>
      <c r="I919" s="56" t="e">
        <f>平台团队!#REF!</f>
        <v>#REF!</v>
      </c>
      <c r="J919" s="56" t="e">
        <f>平台团队!#REF!</f>
        <v>#REF!</v>
      </c>
      <c r="K919" s="56" t="e">
        <f>平台团队!#REF!</f>
        <v>#REF!</v>
      </c>
      <c r="L919" s="56" t="e">
        <f>平台团队!#REF!</f>
        <v>#REF!</v>
      </c>
      <c r="M919" s="76" t="e">
        <f>平台团队!#REF!</f>
        <v>#REF!</v>
      </c>
      <c r="N919" s="72" t="e">
        <f>平台团队!#REF!</f>
        <v>#REF!</v>
      </c>
      <c r="O919" s="56" t="e">
        <f>平台团队!#REF!</f>
        <v>#REF!</v>
      </c>
      <c r="P919" s="72" t="e">
        <f>VLOOKUP(B919,[3]Sheet1!$A$3:$C$68,2,FALSE)</f>
        <v>#REF!</v>
      </c>
      <c r="Q919" s="72" t="e">
        <f>VLOOKUP(B919,[3]Sheet1!$A$3:$C$68,3,FALSE)</f>
        <v>#REF!</v>
      </c>
      <c r="R919" s="56" t="e">
        <f>平台团队!#REF!</f>
        <v>#REF!</v>
      </c>
      <c r="S919" s="70"/>
      <c r="T919" s="56">
        <v>2015</v>
      </c>
    </row>
    <row r="920" spans="1:20">
      <c r="A920" s="77" t="e">
        <f>平台团队!#REF!</f>
        <v>#REF!</v>
      </c>
      <c r="B920" s="75" t="e">
        <f>平台团队!#REF!</f>
        <v>#REF!</v>
      </c>
      <c r="C920" s="56" t="e">
        <f>平台团队!#REF!</f>
        <v>#REF!</v>
      </c>
      <c r="D920" s="56" t="e">
        <f>平台团队!#REF!</f>
        <v>#REF!</v>
      </c>
      <c r="E920" s="78" t="e">
        <f t="shared" si="28"/>
        <v>#REF!</v>
      </c>
      <c r="F920" s="56" t="e">
        <f>平台团队!#REF!</f>
        <v>#REF!</v>
      </c>
      <c r="G920" s="78" t="e">
        <f t="shared" si="29"/>
        <v>#REF!</v>
      </c>
      <c r="H920" s="56" t="e">
        <f>平台团队!#REF!</f>
        <v>#REF!</v>
      </c>
      <c r="I920" s="56" t="e">
        <f>平台团队!#REF!</f>
        <v>#REF!</v>
      </c>
      <c r="J920" s="56" t="e">
        <f>平台团队!#REF!</f>
        <v>#REF!</v>
      </c>
      <c r="K920" s="56" t="e">
        <f>平台团队!#REF!</f>
        <v>#REF!</v>
      </c>
      <c r="L920" s="56" t="e">
        <f>平台团队!#REF!</f>
        <v>#REF!</v>
      </c>
      <c r="M920" s="76" t="e">
        <f>平台团队!#REF!</f>
        <v>#REF!</v>
      </c>
      <c r="N920" s="72" t="e">
        <f>平台团队!#REF!</f>
        <v>#REF!</v>
      </c>
      <c r="O920" s="56" t="e">
        <f>平台团队!#REF!</f>
        <v>#REF!</v>
      </c>
      <c r="P920" s="72" t="e">
        <f>VLOOKUP(B920,[3]Sheet1!$A$3:$C$68,2,FALSE)</f>
        <v>#REF!</v>
      </c>
      <c r="Q920" s="72" t="e">
        <f>VLOOKUP(B920,[3]Sheet1!$A$3:$C$68,3,FALSE)</f>
        <v>#REF!</v>
      </c>
      <c r="R920" s="56" t="e">
        <f>平台团队!#REF!</f>
        <v>#REF!</v>
      </c>
      <c r="S920" s="70"/>
      <c r="T920" s="56">
        <v>2015</v>
      </c>
    </row>
    <row r="921" spans="1:20">
      <c r="A921" s="77" t="e">
        <f>平台团队!#REF!</f>
        <v>#REF!</v>
      </c>
      <c r="B921" s="75" t="e">
        <f>平台团队!#REF!</f>
        <v>#REF!</v>
      </c>
      <c r="C921" s="56" t="e">
        <f>平台团队!#REF!</f>
        <v>#REF!</v>
      </c>
      <c r="D921" s="56" t="e">
        <f>平台团队!#REF!</f>
        <v>#REF!</v>
      </c>
      <c r="E921" s="78" t="e">
        <f t="shared" si="28"/>
        <v>#REF!</v>
      </c>
      <c r="F921" s="56" t="e">
        <f>平台团队!#REF!</f>
        <v>#REF!</v>
      </c>
      <c r="G921" s="78" t="e">
        <f t="shared" si="29"/>
        <v>#REF!</v>
      </c>
      <c r="H921" s="56" t="e">
        <f>平台团队!#REF!</f>
        <v>#REF!</v>
      </c>
      <c r="I921" s="56" t="e">
        <f>平台团队!#REF!</f>
        <v>#REF!</v>
      </c>
      <c r="J921" s="56" t="e">
        <f>平台团队!#REF!</f>
        <v>#REF!</v>
      </c>
      <c r="K921" s="56" t="e">
        <f>平台团队!#REF!</f>
        <v>#REF!</v>
      </c>
      <c r="L921" s="56" t="e">
        <f>平台团队!#REF!</f>
        <v>#REF!</v>
      </c>
      <c r="M921" s="76" t="e">
        <f>平台团队!#REF!</f>
        <v>#REF!</v>
      </c>
      <c r="N921" s="72" t="e">
        <f>平台团队!#REF!</f>
        <v>#REF!</v>
      </c>
      <c r="O921" s="56" t="e">
        <f>平台团队!#REF!</f>
        <v>#REF!</v>
      </c>
      <c r="P921" s="72" t="e">
        <f>VLOOKUP(B921,[3]Sheet1!$A$3:$C$68,2,FALSE)</f>
        <v>#REF!</v>
      </c>
      <c r="Q921" s="72" t="e">
        <f>VLOOKUP(B921,[3]Sheet1!$A$3:$C$68,3,FALSE)</f>
        <v>#REF!</v>
      </c>
      <c r="R921" s="56" t="e">
        <f>平台团队!#REF!</f>
        <v>#REF!</v>
      </c>
      <c r="S921" s="70"/>
      <c r="T921" s="56">
        <v>2015</v>
      </c>
    </row>
    <row r="922" spans="1:20">
      <c r="A922" s="77" t="e">
        <f>平台团队!#REF!</f>
        <v>#REF!</v>
      </c>
      <c r="B922" s="75" t="e">
        <f>平台团队!#REF!</f>
        <v>#REF!</v>
      </c>
      <c r="C922" s="56" t="e">
        <f>平台团队!#REF!</f>
        <v>#REF!</v>
      </c>
      <c r="D922" s="56" t="e">
        <f>平台团队!#REF!</f>
        <v>#REF!</v>
      </c>
      <c r="E922" s="78" t="e">
        <f t="shared" si="28"/>
        <v>#REF!</v>
      </c>
      <c r="F922" s="56" t="e">
        <f>平台团队!#REF!</f>
        <v>#REF!</v>
      </c>
      <c r="G922" s="78" t="e">
        <f t="shared" si="29"/>
        <v>#REF!</v>
      </c>
      <c r="H922" s="56" t="e">
        <f>平台团队!#REF!</f>
        <v>#REF!</v>
      </c>
      <c r="I922" s="56" t="e">
        <f>平台团队!#REF!</f>
        <v>#REF!</v>
      </c>
      <c r="J922" s="56" t="e">
        <f>平台团队!#REF!</f>
        <v>#REF!</v>
      </c>
      <c r="K922" s="56" t="e">
        <f>平台团队!#REF!</f>
        <v>#REF!</v>
      </c>
      <c r="L922" s="56" t="e">
        <f>平台团队!#REF!</f>
        <v>#REF!</v>
      </c>
      <c r="M922" s="76" t="e">
        <f>平台团队!#REF!</f>
        <v>#REF!</v>
      </c>
      <c r="N922" s="72" t="e">
        <f>平台团队!#REF!</f>
        <v>#REF!</v>
      </c>
      <c r="O922" s="56" t="e">
        <f>平台团队!#REF!</f>
        <v>#REF!</v>
      </c>
      <c r="P922" s="72" t="e">
        <f>VLOOKUP(B922,[3]Sheet1!$A$3:$C$68,2,FALSE)</f>
        <v>#REF!</v>
      </c>
      <c r="Q922" s="72" t="e">
        <f>VLOOKUP(B922,[3]Sheet1!$A$3:$C$68,3,FALSE)</f>
        <v>#REF!</v>
      </c>
      <c r="R922" s="56" t="e">
        <f>平台团队!#REF!</f>
        <v>#REF!</v>
      </c>
      <c r="S922" s="70"/>
      <c r="T922" s="56">
        <v>2015</v>
      </c>
    </row>
    <row r="923" spans="1:20">
      <c r="A923" s="77" t="e">
        <f>平台团队!#REF!</f>
        <v>#REF!</v>
      </c>
      <c r="B923" s="75" t="e">
        <f>平台团队!#REF!</f>
        <v>#REF!</v>
      </c>
      <c r="C923" s="56" t="e">
        <f>平台团队!#REF!</f>
        <v>#REF!</v>
      </c>
      <c r="D923" s="56" t="e">
        <f>平台团队!#REF!</f>
        <v>#REF!</v>
      </c>
      <c r="E923" s="78" t="e">
        <f t="shared" si="28"/>
        <v>#REF!</v>
      </c>
      <c r="F923" s="56" t="e">
        <f>平台团队!#REF!</f>
        <v>#REF!</v>
      </c>
      <c r="G923" s="78" t="e">
        <f t="shared" si="29"/>
        <v>#REF!</v>
      </c>
      <c r="H923" s="56" t="e">
        <f>平台团队!#REF!</f>
        <v>#REF!</v>
      </c>
      <c r="I923" s="56" t="e">
        <f>平台团队!#REF!</f>
        <v>#REF!</v>
      </c>
      <c r="J923" s="56" t="e">
        <f>平台团队!#REF!</f>
        <v>#REF!</v>
      </c>
      <c r="K923" s="56" t="e">
        <f>平台团队!#REF!</f>
        <v>#REF!</v>
      </c>
      <c r="L923" s="56" t="e">
        <f>平台团队!#REF!</f>
        <v>#REF!</v>
      </c>
      <c r="M923" s="76" t="e">
        <f>平台团队!#REF!</f>
        <v>#REF!</v>
      </c>
      <c r="N923" s="72" t="e">
        <f>平台团队!#REF!</f>
        <v>#REF!</v>
      </c>
      <c r="O923" s="56" t="e">
        <f>平台团队!#REF!</f>
        <v>#REF!</v>
      </c>
      <c r="P923" s="72" t="e">
        <f>VLOOKUP(B923,[3]Sheet1!$A$3:$C$68,2,FALSE)</f>
        <v>#REF!</v>
      </c>
      <c r="Q923" s="72" t="e">
        <f>VLOOKUP(B923,[3]Sheet1!$A$3:$C$68,3,FALSE)</f>
        <v>#REF!</v>
      </c>
      <c r="R923" s="56" t="e">
        <f>平台团队!#REF!</f>
        <v>#REF!</v>
      </c>
      <c r="S923" s="70"/>
      <c r="T923" s="56">
        <v>2015</v>
      </c>
    </row>
    <row r="924" spans="1:20">
      <c r="A924" s="77" t="e">
        <f>平台团队!#REF!</f>
        <v>#REF!</v>
      </c>
      <c r="B924" s="75" t="e">
        <f>平台团队!#REF!</f>
        <v>#REF!</v>
      </c>
      <c r="C924" s="56" t="e">
        <f>平台团队!#REF!</f>
        <v>#REF!</v>
      </c>
      <c r="D924" s="56" t="e">
        <f>平台团队!#REF!</f>
        <v>#REF!</v>
      </c>
      <c r="E924" s="78" t="e">
        <f t="shared" si="28"/>
        <v>#REF!</v>
      </c>
      <c r="F924" s="56" t="e">
        <f>平台团队!#REF!</f>
        <v>#REF!</v>
      </c>
      <c r="G924" s="78" t="e">
        <f t="shared" si="29"/>
        <v>#REF!</v>
      </c>
      <c r="H924" s="56" t="e">
        <f>平台团队!#REF!</f>
        <v>#REF!</v>
      </c>
      <c r="I924" s="56" t="e">
        <f>平台团队!#REF!</f>
        <v>#REF!</v>
      </c>
      <c r="J924" s="56" t="e">
        <f>平台团队!#REF!</f>
        <v>#REF!</v>
      </c>
      <c r="K924" s="56" t="e">
        <f>平台团队!#REF!</f>
        <v>#REF!</v>
      </c>
      <c r="L924" s="56" t="e">
        <f>平台团队!#REF!</f>
        <v>#REF!</v>
      </c>
      <c r="M924" s="76" t="e">
        <f>平台团队!#REF!</f>
        <v>#REF!</v>
      </c>
      <c r="N924" s="72" t="e">
        <f>平台团队!#REF!</f>
        <v>#REF!</v>
      </c>
      <c r="O924" s="56" t="e">
        <f>平台团队!#REF!</f>
        <v>#REF!</v>
      </c>
      <c r="P924" s="72" t="e">
        <f>VLOOKUP(B924,[3]Sheet1!$A$3:$C$68,2,FALSE)</f>
        <v>#REF!</v>
      </c>
      <c r="Q924" s="72" t="e">
        <f>VLOOKUP(B924,[3]Sheet1!$A$3:$C$68,3,FALSE)</f>
        <v>#REF!</v>
      </c>
      <c r="R924" s="56" t="e">
        <f>平台团队!#REF!</f>
        <v>#REF!</v>
      </c>
      <c r="S924" s="70"/>
      <c r="T924" s="56">
        <v>2015</v>
      </c>
    </row>
    <row r="925" spans="1:20">
      <c r="A925" s="77" t="e">
        <f>平台团队!#REF!</f>
        <v>#REF!</v>
      </c>
      <c r="B925" s="75" t="e">
        <f>平台团队!#REF!</f>
        <v>#REF!</v>
      </c>
      <c r="C925" s="56" t="e">
        <f>平台团队!#REF!</f>
        <v>#REF!</v>
      </c>
      <c r="D925" s="56" t="e">
        <f>平台团队!#REF!</f>
        <v>#REF!</v>
      </c>
      <c r="E925" s="78" t="e">
        <f t="shared" si="28"/>
        <v>#REF!</v>
      </c>
      <c r="F925" s="56" t="e">
        <f>平台团队!#REF!</f>
        <v>#REF!</v>
      </c>
      <c r="G925" s="78" t="e">
        <f t="shared" si="29"/>
        <v>#REF!</v>
      </c>
      <c r="H925" s="56" t="e">
        <f>平台团队!#REF!</f>
        <v>#REF!</v>
      </c>
      <c r="I925" s="56" t="e">
        <f>平台团队!#REF!</f>
        <v>#REF!</v>
      </c>
      <c r="J925" s="56" t="e">
        <f>平台团队!#REF!</f>
        <v>#REF!</v>
      </c>
      <c r="K925" s="56" t="e">
        <f>平台团队!#REF!</f>
        <v>#REF!</v>
      </c>
      <c r="L925" s="56" t="e">
        <f>平台团队!#REF!</f>
        <v>#REF!</v>
      </c>
      <c r="M925" s="76" t="e">
        <f>平台团队!#REF!</f>
        <v>#REF!</v>
      </c>
      <c r="N925" s="72" t="e">
        <f>平台团队!#REF!</f>
        <v>#REF!</v>
      </c>
      <c r="O925" s="56" t="e">
        <f>平台团队!#REF!</f>
        <v>#REF!</v>
      </c>
      <c r="P925" s="72" t="e">
        <f>VLOOKUP(B925,[3]Sheet1!$A$3:$C$68,2,FALSE)</f>
        <v>#REF!</v>
      </c>
      <c r="Q925" s="72" t="e">
        <f>VLOOKUP(B925,[3]Sheet1!$A$3:$C$68,3,FALSE)</f>
        <v>#REF!</v>
      </c>
      <c r="R925" s="56" t="e">
        <f>平台团队!#REF!</f>
        <v>#REF!</v>
      </c>
      <c r="S925" s="70"/>
      <c r="T925" s="56">
        <v>2015</v>
      </c>
    </row>
    <row r="926" spans="1:20">
      <c r="A926" s="77" t="e">
        <f>平台团队!#REF!</f>
        <v>#REF!</v>
      </c>
      <c r="B926" s="75" t="e">
        <f>平台团队!#REF!</f>
        <v>#REF!</v>
      </c>
      <c r="C926" s="56" t="e">
        <f>平台团队!#REF!</f>
        <v>#REF!</v>
      </c>
      <c r="D926" s="56" t="e">
        <f>平台团队!#REF!</f>
        <v>#REF!</v>
      </c>
      <c r="E926" s="78" t="e">
        <f t="shared" si="28"/>
        <v>#REF!</v>
      </c>
      <c r="F926" s="56" t="e">
        <f>平台团队!#REF!</f>
        <v>#REF!</v>
      </c>
      <c r="G926" s="78" t="e">
        <f t="shared" si="29"/>
        <v>#REF!</v>
      </c>
      <c r="H926" s="56" t="e">
        <f>平台团队!#REF!</f>
        <v>#REF!</v>
      </c>
      <c r="I926" s="56" t="e">
        <f>平台团队!#REF!</f>
        <v>#REF!</v>
      </c>
      <c r="J926" s="56" t="e">
        <f>平台团队!#REF!</f>
        <v>#REF!</v>
      </c>
      <c r="K926" s="56" t="e">
        <f>平台团队!#REF!</f>
        <v>#REF!</v>
      </c>
      <c r="L926" s="56" t="e">
        <f>平台团队!#REF!</f>
        <v>#REF!</v>
      </c>
      <c r="M926" s="76" t="e">
        <f>平台团队!#REF!</f>
        <v>#REF!</v>
      </c>
      <c r="N926" s="72" t="e">
        <f>平台团队!#REF!</f>
        <v>#REF!</v>
      </c>
      <c r="O926" s="56" t="e">
        <f>平台团队!#REF!</f>
        <v>#REF!</v>
      </c>
      <c r="P926" s="72" t="e">
        <f>VLOOKUP(B926,[3]Sheet1!$A$3:$C$68,2,FALSE)</f>
        <v>#REF!</v>
      </c>
      <c r="Q926" s="72" t="e">
        <f>VLOOKUP(B926,[3]Sheet1!$A$3:$C$68,3,FALSE)</f>
        <v>#REF!</v>
      </c>
      <c r="R926" s="56" t="e">
        <f>平台团队!#REF!</f>
        <v>#REF!</v>
      </c>
      <c r="S926" s="70"/>
      <c r="T926" s="56">
        <v>2015</v>
      </c>
    </row>
    <row r="927" spans="1:20">
      <c r="A927" s="77" t="e">
        <f>平台团队!#REF!</f>
        <v>#REF!</v>
      </c>
      <c r="B927" s="75" t="e">
        <f>平台团队!#REF!</f>
        <v>#REF!</v>
      </c>
      <c r="C927" s="56" t="e">
        <f>平台团队!#REF!</f>
        <v>#REF!</v>
      </c>
      <c r="D927" s="56" t="e">
        <f>平台团队!#REF!</f>
        <v>#REF!</v>
      </c>
      <c r="E927" s="78" t="e">
        <f t="shared" si="28"/>
        <v>#REF!</v>
      </c>
      <c r="F927" s="56" t="e">
        <f>平台团队!#REF!</f>
        <v>#REF!</v>
      </c>
      <c r="G927" s="78" t="e">
        <f t="shared" si="29"/>
        <v>#REF!</v>
      </c>
      <c r="H927" s="56" t="e">
        <f>平台团队!#REF!</f>
        <v>#REF!</v>
      </c>
      <c r="I927" s="56" t="e">
        <f>平台团队!#REF!</f>
        <v>#REF!</v>
      </c>
      <c r="J927" s="56" t="e">
        <f>平台团队!#REF!</f>
        <v>#REF!</v>
      </c>
      <c r="K927" s="56" t="e">
        <f>平台团队!#REF!</f>
        <v>#REF!</v>
      </c>
      <c r="L927" s="56" t="e">
        <f>平台团队!#REF!</f>
        <v>#REF!</v>
      </c>
      <c r="M927" s="76" t="e">
        <f>平台团队!#REF!</f>
        <v>#REF!</v>
      </c>
      <c r="N927" s="72" t="e">
        <f>平台团队!#REF!</f>
        <v>#REF!</v>
      </c>
      <c r="O927" s="56" t="e">
        <f>平台团队!#REF!</f>
        <v>#REF!</v>
      </c>
      <c r="P927" s="72" t="e">
        <f>VLOOKUP(B927,[3]Sheet1!$A$3:$C$68,2,FALSE)</f>
        <v>#REF!</v>
      </c>
      <c r="Q927" s="72" t="e">
        <f>VLOOKUP(B927,[3]Sheet1!$A$3:$C$68,3,FALSE)</f>
        <v>#REF!</v>
      </c>
      <c r="R927" s="56" t="e">
        <f>平台团队!#REF!</f>
        <v>#REF!</v>
      </c>
      <c r="S927" s="70"/>
      <c r="T927" s="56">
        <v>2015</v>
      </c>
    </row>
    <row r="928" spans="1:20">
      <c r="A928" s="77" t="e">
        <f>平台团队!#REF!</f>
        <v>#REF!</v>
      </c>
      <c r="B928" s="75" t="e">
        <f>平台团队!#REF!</f>
        <v>#REF!</v>
      </c>
      <c r="C928" s="56" t="e">
        <f>平台团队!#REF!</f>
        <v>#REF!</v>
      </c>
      <c r="D928" s="56" t="e">
        <f>平台团队!#REF!</f>
        <v>#REF!</v>
      </c>
      <c r="E928" s="78" t="e">
        <f t="shared" si="28"/>
        <v>#REF!</v>
      </c>
      <c r="F928" s="56" t="e">
        <f>平台团队!#REF!</f>
        <v>#REF!</v>
      </c>
      <c r="G928" s="78" t="e">
        <f t="shared" si="29"/>
        <v>#REF!</v>
      </c>
      <c r="H928" s="56" t="e">
        <f>平台团队!#REF!</f>
        <v>#REF!</v>
      </c>
      <c r="I928" s="56" t="e">
        <f>平台团队!#REF!</f>
        <v>#REF!</v>
      </c>
      <c r="J928" s="56" t="e">
        <f>平台团队!#REF!</f>
        <v>#REF!</v>
      </c>
      <c r="K928" s="56" t="e">
        <f>平台团队!#REF!</f>
        <v>#REF!</v>
      </c>
      <c r="L928" s="56" t="e">
        <f>平台团队!#REF!</f>
        <v>#REF!</v>
      </c>
      <c r="M928" s="76" t="e">
        <f>平台团队!#REF!</f>
        <v>#REF!</v>
      </c>
      <c r="N928" s="72" t="e">
        <f>平台团队!#REF!</f>
        <v>#REF!</v>
      </c>
      <c r="O928" s="56" t="e">
        <f>平台团队!#REF!</f>
        <v>#REF!</v>
      </c>
      <c r="P928" s="72" t="e">
        <f>VLOOKUP(B928,[3]Sheet1!$A$3:$C$68,2,FALSE)</f>
        <v>#REF!</v>
      </c>
      <c r="Q928" s="72" t="e">
        <f>VLOOKUP(B928,[3]Sheet1!$A$3:$C$68,3,FALSE)</f>
        <v>#REF!</v>
      </c>
      <c r="R928" s="56" t="e">
        <f>平台团队!#REF!</f>
        <v>#REF!</v>
      </c>
      <c r="S928" s="70"/>
      <c r="T928" s="56">
        <v>2015</v>
      </c>
    </row>
    <row r="929" spans="1:20">
      <c r="A929" s="77" t="e">
        <f>平台团队!#REF!</f>
        <v>#REF!</v>
      </c>
      <c r="B929" s="75" t="e">
        <f>平台团队!#REF!</f>
        <v>#REF!</v>
      </c>
      <c r="C929" s="56" t="e">
        <f>平台团队!#REF!</f>
        <v>#REF!</v>
      </c>
      <c r="D929" s="56" t="e">
        <f>平台团队!#REF!</f>
        <v>#REF!</v>
      </c>
      <c r="E929" s="78" t="e">
        <f t="shared" si="28"/>
        <v>#REF!</v>
      </c>
      <c r="F929" s="56" t="e">
        <f>平台团队!#REF!</f>
        <v>#REF!</v>
      </c>
      <c r="G929" s="78" t="e">
        <f t="shared" si="29"/>
        <v>#REF!</v>
      </c>
      <c r="H929" s="56" t="e">
        <f>平台团队!#REF!</f>
        <v>#REF!</v>
      </c>
      <c r="I929" s="56" t="e">
        <f>平台团队!#REF!</f>
        <v>#REF!</v>
      </c>
      <c r="J929" s="56" t="e">
        <f>平台团队!#REF!</f>
        <v>#REF!</v>
      </c>
      <c r="K929" s="56" t="e">
        <f>平台团队!#REF!</f>
        <v>#REF!</v>
      </c>
      <c r="L929" s="56" t="e">
        <f>平台团队!#REF!</f>
        <v>#REF!</v>
      </c>
      <c r="M929" s="76" t="e">
        <f>平台团队!#REF!</f>
        <v>#REF!</v>
      </c>
      <c r="N929" s="72" t="e">
        <f>平台团队!#REF!</f>
        <v>#REF!</v>
      </c>
      <c r="O929" s="56" t="e">
        <f>平台团队!#REF!</f>
        <v>#REF!</v>
      </c>
      <c r="P929" s="72" t="e">
        <f>VLOOKUP(B929,[3]Sheet1!$A$3:$C$68,2,FALSE)</f>
        <v>#REF!</v>
      </c>
      <c r="Q929" s="72" t="e">
        <f>VLOOKUP(B929,[3]Sheet1!$A$3:$C$68,3,FALSE)</f>
        <v>#REF!</v>
      </c>
      <c r="R929" s="56" t="e">
        <f>平台团队!#REF!</f>
        <v>#REF!</v>
      </c>
      <c r="S929" s="70"/>
      <c r="T929" s="56">
        <v>2015</v>
      </c>
    </row>
    <row r="930" spans="1:20">
      <c r="A930" s="77" t="e">
        <f>平台团队!#REF!</f>
        <v>#REF!</v>
      </c>
      <c r="B930" s="75" t="e">
        <f>平台团队!#REF!</f>
        <v>#REF!</v>
      </c>
      <c r="C930" s="56" t="e">
        <f>平台团队!#REF!</f>
        <v>#REF!</v>
      </c>
      <c r="D930" s="56" t="e">
        <f>平台团队!#REF!</f>
        <v>#REF!</v>
      </c>
      <c r="E930" s="78" t="e">
        <f t="shared" si="28"/>
        <v>#REF!</v>
      </c>
      <c r="F930" s="56" t="e">
        <f>平台团队!#REF!</f>
        <v>#REF!</v>
      </c>
      <c r="G930" s="78" t="e">
        <f t="shared" si="29"/>
        <v>#REF!</v>
      </c>
      <c r="H930" s="56" t="e">
        <f>平台团队!#REF!</f>
        <v>#REF!</v>
      </c>
      <c r="I930" s="56" t="e">
        <f>平台团队!#REF!</f>
        <v>#REF!</v>
      </c>
      <c r="J930" s="56" t="e">
        <f>平台团队!#REF!</f>
        <v>#REF!</v>
      </c>
      <c r="K930" s="56" t="e">
        <f>平台团队!#REF!</f>
        <v>#REF!</v>
      </c>
      <c r="L930" s="56" t="e">
        <f>平台团队!#REF!</f>
        <v>#REF!</v>
      </c>
      <c r="M930" s="76" t="e">
        <f>平台团队!#REF!</f>
        <v>#REF!</v>
      </c>
      <c r="N930" s="72" t="e">
        <f>平台团队!#REF!</f>
        <v>#REF!</v>
      </c>
      <c r="O930" s="56" t="e">
        <f>平台团队!#REF!</f>
        <v>#REF!</v>
      </c>
      <c r="P930" s="72" t="e">
        <f>VLOOKUP(B930,[3]Sheet1!$A$3:$C$68,2,FALSE)</f>
        <v>#REF!</v>
      </c>
      <c r="Q930" s="72" t="e">
        <f>VLOOKUP(B930,[3]Sheet1!$A$3:$C$68,3,FALSE)</f>
        <v>#REF!</v>
      </c>
      <c r="R930" s="56" t="e">
        <f>平台团队!#REF!</f>
        <v>#REF!</v>
      </c>
      <c r="S930" s="70"/>
      <c r="T930" s="56">
        <v>2015</v>
      </c>
    </row>
    <row r="931" spans="1:20">
      <c r="A931" s="77" t="e">
        <f>平台团队!#REF!</f>
        <v>#REF!</v>
      </c>
      <c r="B931" s="75" t="e">
        <f>平台团队!#REF!</f>
        <v>#REF!</v>
      </c>
      <c r="C931" s="56" t="e">
        <f>平台团队!#REF!</f>
        <v>#REF!</v>
      </c>
      <c r="D931" s="56" t="e">
        <f>平台团队!#REF!</f>
        <v>#REF!</v>
      </c>
      <c r="E931" s="78" t="e">
        <f t="shared" si="28"/>
        <v>#REF!</v>
      </c>
      <c r="F931" s="56" t="e">
        <f>平台团队!#REF!</f>
        <v>#REF!</v>
      </c>
      <c r="G931" s="78" t="e">
        <f t="shared" si="29"/>
        <v>#REF!</v>
      </c>
      <c r="H931" s="56" t="e">
        <f>平台团队!#REF!</f>
        <v>#REF!</v>
      </c>
      <c r="I931" s="56" t="e">
        <f>平台团队!#REF!</f>
        <v>#REF!</v>
      </c>
      <c r="J931" s="56" t="e">
        <f>平台团队!#REF!</f>
        <v>#REF!</v>
      </c>
      <c r="K931" s="56" t="e">
        <f>平台团队!#REF!</f>
        <v>#REF!</v>
      </c>
      <c r="L931" s="56" t="e">
        <f>平台团队!#REF!</f>
        <v>#REF!</v>
      </c>
      <c r="M931" s="76" t="e">
        <f>平台团队!#REF!</f>
        <v>#REF!</v>
      </c>
      <c r="N931" s="72" t="e">
        <f>平台团队!#REF!</f>
        <v>#REF!</v>
      </c>
      <c r="O931" s="56" t="e">
        <f>平台团队!#REF!</f>
        <v>#REF!</v>
      </c>
      <c r="P931" s="72" t="e">
        <f>VLOOKUP(B931,[3]Sheet1!$A$3:$C$68,2,FALSE)</f>
        <v>#REF!</v>
      </c>
      <c r="Q931" s="72" t="e">
        <f>VLOOKUP(B931,[3]Sheet1!$A$3:$C$68,3,FALSE)</f>
        <v>#REF!</v>
      </c>
      <c r="R931" s="56" t="e">
        <f>平台团队!#REF!</f>
        <v>#REF!</v>
      </c>
      <c r="S931" s="70"/>
      <c r="T931" s="56">
        <v>2015</v>
      </c>
    </row>
    <row r="932" spans="1:20">
      <c r="A932" s="77" t="e">
        <f>平台团队!#REF!</f>
        <v>#REF!</v>
      </c>
      <c r="B932" s="75" t="e">
        <f>平台团队!#REF!</f>
        <v>#REF!</v>
      </c>
      <c r="C932" s="56" t="e">
        <f>平台团队!#REF!</f>
        <v>#REF!</v>
      </c>
      <c r="D932" s="56" t="e">
        <f>平台团队!#REF!</f>
        <v>#REF!</v>
      </c>
      <c r="E932" s="78" t="e">
        <f t="shared" si="28"/>
        <v>#REF!</v>
      </c>
      <c r="F932" s="56" t="e">
        <f>平台团队!#REF!</f>
        <v>#REF!</v>
      </c>
      <c r="G932" s="78" t="e">
        <f t="shared" si="29"/>
        <v>#REF!</v>
      </c>
      <c r="H932" s="56" t="e">
        <f>平台团队!#REF!</f>
        <v>#REF!</v>
      </c>
      <c r="I932" s="56" t="e">
        <f>平台团队!#REF!</f>
        <v>#REF!</v>
      </c>
      <c r="J932" s="56" t="e">
        <f>平台团队!#REF!</f>
        <v>#REF!</v>
      </c>
      <c r="K932" s="56" t="e">
        <f>平台团队!#REF!</f>
        <v>#REF!</v>
      </c>
      <c r="L932" s="56" t="e">
        <f>平台团队!#REF!</f>
        <v>#REF!</v>
      </c>
      <c r="M932" s="76" t="e">
        <f>平台团队!#REF!</f>
        <v>#REF!</v>
      </c>
      <c r="N932" s="72" t="e">
        <f>平台团队!#REF!</f>
        <v>#REF!</v>
      </c>
      <c r="O932" s="56" t="e">
        <f>平台团队!#REF!</f>
        <v>#REF!</v>
      </c>
      <c r="P932" s="72" t="e">
        <f>VLOOKUP(B932,[3]Sheet1!$A$3:$C$68,2,FALSE)</f>
        <v>#REF!</v>
      </c>
      <c r="Q932" s="72" t="e">
        <f>VLOOKUP(B932,[3]Sheet1!$A$3:$C$68,3,FALSE)</f>
        <v>#REF!</v>
      </c>
      <c r="R932" s="56" t="e">
        <f>平台团队!#REF!</f>
        <v>#REF!</v>
      </c>
      <c r="S932" s="70"/>
      <c r="T932" s="56">
        <v>2015</v>
      </c>
    </row>
    <row r="933" spans="1:20">
      <c r="A933" s="77" t="e">
        <f>平台团队!#REF!</f>
        <v>#REF!</v>
      </c>
      <c r="B933" s="75" t="e">
        <f>平台团队!#REF!</f>
        <v>#REF!</v>
      </c>
      <c r="C933" s="56" t="e">
        <f>平台团队!#REF!</f>
        <v>#REF!</v>
      </c>
      <c r="D933" s="56" t="e">
        <f>平台团队!#REF!</f>
        <v>#REF!</v>
      </c>
      <c r="E933" s="78" t="e">
        <f t="shared" si="28"/>
        <v>#REF!</v>
      </c>
      <c r="F933" s="56" t="e">
        <f>平台团队!#REF!</f>
        <v>#REF!</v>
      </c>
      <c r="G933" s="78" t="e">
        <f t="shared" si="29"/>
        <v>#REF!</v>
      </c>
      <c r="H933" s="56" t="e">
        <f>平台团队!#REF!</f>
        <v>#REF!</v>
      </c>
      <c r="I933" s="56" t="e">
        <f>平台团队!#REF!</f>
        <v>#REF!</v>
      </c>
      <c r="J933" s="56" t="e">
        <f>平台团队!#REF!</f>
        <v>#REF!</v>
      </c>
      <c r="K933" s="56" t="e">
        <f>平台团队!#REF!</f>
        <v>#REF!</v>
      </c>
      <c r="L933" s="56" t="e">
        <f>平台团队!#REF!</f>
        <v>#REF!</v>
      </c>
      <c r="M933" s="76" t="e">
        <f>平台团队!#REF!</f>
        <v>#REF!</v>
      </c>
      <c r="N933" s="72" t="e">
        <f>平台团队!#REF!</f>
        <v>#REF!</v>
      </c>
      <c r="O933" s="56" t="e">
        <f>平台团队!#REF!</f>
        <v>#REF!</v>
      </c>
      <c r="P933" s="72" t="e">
        <f>VLOOKUP(B933,[3]Sheet1!$A$3:$C$68,2,FALSE)</f>
        <v>#REF!</v>
      </c>
      <c r="Q933" s="72" t="e">
        <f>VLOOKUP(B933,[3]Sheet1!$A$3:$C$68,3,FALSE)</f>
        <v>#REF!</v>
      </c>
      <c r="R933" s="56" t="e">
        <f>平台团队!#REF!</f>
        <v>#REF!</v>
      </c>
      <c r="S933" s="70"/>
      <c r="T933" s="56">
        <v>2015</v>
      </c>
    </row>
    <row r="934" spans="1:20">
      <c r="A934" s="77" t="e">
        <f>平台团队!#REF!</f>
        <v>#REF!</v>
      </c>
      <c r="B934" s="75" t="e">
        <f>平台团队!#REF!</f>
        <v>#REF!</v>
      </c>
      <c r="C934" s="56" t="e">
        <f>平台团队!#REF!</f>
        <v>#REF!</v>
      </c>
      <c r="D934" s="56" t="e">
        <f>平台团队!#REF!</f>
        <v>#REF!</v>
      </c>
      <c r="E934" s="78" t="e">
        <f t="shared" si="28"/>
        <v>#REF!</v>
      </c>
      <c r="F934" s="56" t="e">
        <f>平台团队!#REF!</f>
        <v>#REF!</v>
      </c>
      <c r="G934" s="78" t="e">
        <f t="shared" si="29"/>
        <v>#REF!</v>
      </c>
      <c r="H934" s="56" t="e">
        <f>平台团队!#REF!</f>
        <v>#REF!</v>
      </c>
      <c r="I934" s="56" t="e">
        <f>平台团队!#REF!</f>
        <v>#REF!</v>
      </c>
      <c r="J934" s="56" t="e">
        <f>平台团队!#REF!</f>
        <v>#REF!</v>
      </c>
      <c r="K934" s="56" t="e">
        <f>平台团队!#REF!</f>
        <v>#REF!</v>
      </c>
      <c r="L934" s="56" t="e">
        <f>平台团队!#REF!</f>
        <v>#REF!</v>
      </c>
      <c r="M934" s="76" t="e">
        <f>平台团队!#REF!</f>
        <v>#REF!</v>
      </c>
      <c r="N934" s="72" t="e">
        <f>平台团队!#REF!</f>
        <v>#REF!</v>
      </c>
      <c r="O934" s="56" t="e">
        <f>平台团队!#REF!</f>
        <v>#REF!</v>
      </c>
      <c r="P934" s="72" t="e">
        <f>VLOOKUP(B934,[3]Sheet1!$A$3:$C$68,2,FALSE)</f>
        <v>#REF!</v>
      </c>
      <c r="Q934" s="72" t="e">
        <f>VLOOKUP(B934,[3]Sheet1!$A$3:$C$68,3,FALSE)</f>
        <v>#REF!</v>
      </c>
      <c r="R934" s="56" t="e">
        <f>平台团队!#REF!</f>
        <v>#REF!</v>
      </c>
      <c r="S934" s="70"/>
      <c r="T934" s="56">
        <v>2015</v>
      </c>
    </row>
    <row r="935" spans="1:20">
      <c r="A935" s="77" t="e">
        <f>平台团队!#REF!</f>
        <v>#REF!</v>
      </c>
      <c r="B935" s="75" t="e">
        <f>平台团队!#REF!</f>
        <v>#REF!</v>
      </c>
      <c r="C935" s="56" t="e">
        <f>平台团队!#REF!</f>
        <v>#REF!</v>
      </c>
      <c r="D935" s="56" t="e">
        <f>平台团队!#REF!</f>
        <v>#REF!</v>
      </c>
      <c r="E935" s="78" t="e">
        <f t="shared" si="28"/>
        <v>#REF!</v>
      </c>
      <c r="F935" s="56" t="e">
        <f>平台团队!#REF!</f>
        <v>#REF!</v>
      </c>
      <c r="G935" s="78" t="e">
        <f t="shared" si="29"/>
        <v>#REF!</v>
      </c>
      <c r="H935" s="56" t="e">
        <f>平台团队!#REF!</f>
        <v>#REF!</v>
      </c>
      <c r="I935" s="56" t="e">
        <f>平台团队!#REF!</f>
        <v>#REF!</v>
      </c>
      <c r="J935" s="56" t="e">
        <f>平台团队!#REF!</f>
        <v>#REF!</v>
      </c>
      <c r="K935" s="56" t="e">
        <f>平台团队!#REF!</f>
        <v>#REF!</v>
      </c>
      <c r="L935" s="56" t="e">
        <f>平台团队!#REF!</f>
        <v>#REF!</v>
      </c>
      <c r="M935" s="76" t="e">
        <f>平台团队!#REF!</f>
        <v>#REF!</v>
      </c>
      <c r="N935" s="72" t="e">
        <f>平台团队!#REF!</f>
        <v>#REF!</v>
      </c>
      <c r="O935" s="56" t="e">
        <f>平台团队!#REF!</f>
        <v>#REF!</v>
      </c>
      <c r="P935" s="72" t="e">
        <f>VLOOKUP(B935,[3]Sheet1!$A$3:$C$68,2,FALSE)</f>
        <v>#REF!</v>
      </c>
      <c r="Q935" s="72" t="e">
        <f>VLOOKUP(B935,[3]Sheet1!$A$3:$C$68,3,FALSE)</f>
        <v>#REF!</v>
      </c>
      <c r="R935" s="56" t="e">
        <f>平台团队!#REF!</f>
        <v>#REF!</v>
      </c>
      <c r="S935" s="70"/>
      <c r="T935" s="56">
        <v>2015</v>
      </c>
    </row>
    <row r="936" spans="1:20">
      <c r="A936" s="77" t="e">
        <f>平台团队!#REF!</f>
        <v>#REF!</v>
      </c>
      <c r="B936" s="75" t="e">
        <f>平台团队!#REF!</f>
        <v>#REF!</v>
      </c>
      <c r="C936" s="56" t="e">
        <f>平台团队!#REF!</f>
        <v>#REF!</v>
      </c>
      <c r="D936" s="56" t="e">
        <f>平台团队!#REF!</f>
        <v>#REF!</v>
      </c>
      <c r="E936" s="78" t="e">
        <f t="shared" si="28"/>
        <v>#REF!</v>
      </c>
      <c r="F936" s="56" t="e">
        <f>平台团队!#REF!</f>
        <v>#REF!</v>
      </c>
      <c r="G936" s="78" t="e">
        <f t="shared" si="29"/>
        <v>#REF!</v>
      </c>
      <c r="H936" s="56" t="e">
        <f>平台团队!#REF!</f>
        <v>#REF!</v>
      </c>
      <c r="I936" s="56" t="e">
        <f>平台团队!#REF!</f>
        <v>#REF!</v>
      </c>
      <c r="J936" s="56" t="e">
        <f>平台团队!#REF!</f>
        <v>#REF!</v>
      </c>
      <c r="K936" s="56" t="e">
        <f>平台团队!#REF!</f>
        <v>#REF!</v>
      </c>
      <c r="L936" s="56" t="e">
        <f>平台团队!#REF!</f>
        <v>#REF!</v>
      </c>
      <c r="M936" s="76" t="e">
        <f>平台团队!#REF!</f>
        <v>#REF!</v>
      </c>
      <c r="N936" s="72" t="e">
        <f>平台团队!#REF!</f>
        <v>#REF!</v>
      </c>
      <c r="O936" s="56" t="e">
        <f>平台团队!#REF!</f>
        <v>#REF!</v>
      </c>
      <c r="P936" s="72" t="e">
        <f>VLOOKUP(B936,[3]Sheet1!$A$3:$C$68,2,FALSE)</f>
        <v>#REF!</v>
      </c>
      <c r="Q936" s="72" t="e">
        <f>VLOOKUP(B936,[3]Sheet1!$A$3:$C$68,3,FALSE)</f>
        <v>#REF!</v>
      </c>
      <c r="R936" s="56" t="e">
        <f>平台团队!#REF!</f>
        <v>#REF!</v>
      </c>
      <c r="S936" s="70"/>
      <c r="T936" s="56">
        <v>2015</v>
      </c>
    </row>
    <row r="937" spans="1:20">
      <c r="A937" s="77" t="e">
        <f>平台团队!#REF!</f>
        <v>#REF!</v>
      </c>
      <c r="B937" s="75" t="e">
        <f>平台团队!#REF!</f>
        <v>#REF!</v>
      </c>
      <c r="C937" s="56" t="e">
        <f>平台团队!#REF!</f>
        <v>#REF!</v>
      </c>
      <c r="D937" s="56" t="e">
        <f>平台团队!#REF!</f>
        <v>#REF!</v>
      </c>
      <c r="E937" s="78" t="e">
        <f t="shared" si="28"/>
        <v>#REF!</v>
      </c>
      <c r="F937" s="56" t="e">
        <f>平台团队!#REF!</f>
        <v>#REF!</v>
      </c>
      <c r="G937" s="78" t="e">
        <f t="shared" si="29"/>
        <v>#REF!</v>
      </c>
      <c r="H937" s="56" t="e">
        <f>平台团队!#REF!</f>
        <v>#REF!</v>
      </c>
      <c r="I937" s="56" t="e">
        <f>平台团队!#REF!</f>
        <v>#REF!</v>
      </c>
      <c r="J937" s="56" t="e">
        <f>平台团队!#REF!</f>
        <v>#REF!</v>
      </c>
      <c r="K937" s="56" t="e">
        <f>平台团队!#REF!</f>
        <v>#REF!</v>
      </c>
      <c r="L937" s="56" t="e">
        <f>平台团队!#REF!</f>
        <v>#REF!</v>
      </c>
      <c r="M937" s="76" t="e">
        <f>平台团队!#REF!</f>
        <v>#REF!</v>
      </c>
      <c r="N937" s="72" t="e">
        <f>平台团队!#REF!</f>
        <v>#REF!</v>
      </c>
      <c r="O937" s="56" t="e">
        <f>平台团队!#REF!</f>
        <v>#REF!</v>
      </c>
      <c r="P937" s="72" t="e">
        <f>VLOOKUP(B937,[3]Sheet1!$A$3:$C$68,2,FALSE)</f>
        <v>#REF!</v>
      </c>
      <c r="Q937" s="72" t="e">
        <f>VLOOKUP(B937,[3]Sheet1!$A$3:$C$68,3,FALSE)</f>
        <v>#REF!</v>
      </c>
      <c r="R937" s="56" t="e">
        <f>平台团队!#REF!</f>
        <v>#REF!</v>
      </c>
      <c r="S937" s="70"/>
      <c r="T937" s="56">
        <v>2015</v>
      </c>
    </row>
    <row r="938" spans="1:20">
      <c r="A938" s="77" t="e">
        <f>平台团队!#REF!</f>
        <v>#REF!</v>
      </c>
      <c r="B938" s="75" t="e">
        <f>平台团队!#REF!</f>
        <v>#REF!</v>
      </c>
      <c r="C938" s="56" t="e">
        <f>平台团队!#REF!</f>
        <v>#REF!</v>
      </c>
      <c r="D938" s="56" t="e">
        <f>平台团队!#REF!</f>
        <v>#REF!</v>
      </c>
      <c r="E938" s="78" t="e">
        <f t="shared" si="28"/>
        <v>#REF!</v>
      </c>
      <c r="F938" s="56" t="e">
        <f>平台团队!#REF!</f>
        <v>#REF!</v>
      </c>
      <c r="G938" s="78" t="e">
        <f t="shared" si="29"/>
        <v>#REF!</v>
      </c>
      <c r="H938" s="56" t="e">
        <f>平台团队!#REF!</f>
        <v>#REF!</v>
      </c>
      <c r="I938" s="56" t="e">
        <f>平台团队!#REF!</f>
        <v>#REF!</v>
      </c>
      <c r="J938" s="56" t="e">
        <f>平台团队!#REF!</f>
        <v>#REF!</v>
      </c>
      <c r="K938" s="56" t="e">
        <f>平台团队!#REF!</f>
        <v>#REF!</v>
      </c>
      <c r="L938" s="56" t="e">
        <f>平台团队!#REF!</f>
        <v>#REF!</v>
      </c>
      <c r="M938" s="76" t="e">
        <f>平台团队!#REF!</f>
        <v>#REF!</v>
      </c>
      <c r="N938" s="72" t="e">
        <f>平台团队!#REF!</f>
        <v>#REF!</v>
      </c>
      <c r="O938" s="56" t="e">
        <f>平台团队!#REF!</f>
        <v>#REF!</v>
      </c>
      <c r="P938" s="72" t="e">
        <f>VLOOKUP(B938,[3]Sheet1!$A$3:$C$68,2,FALSE)</f>
        <v>#REF!</v>
      </c>
      <c r="Q938" s="72" t="e">
        <f>VLOOKUP(B938,[3]Sheet1!$A$3:$C$68,3,FALSE)</f>
        <v>#REF!</v>
      </c>
      <c r="R938" s="56" t="e">
        <f>平台团队!#REF!</f>
        <v>#REF!</v>
      </c>
      <c r="S938" s="70"/>
      <c r="T938" s="56">
        <v>2015</v>
      </c>
    </row>
    <row r="939" spans="1:20">
      <c r="A939" s="77" t="e">
        <f>平台团队!#REF!</f>
        <v>#REF!</v>
      </c>
      <c r="B939" s="75" t="e">
        <f>平台团队!#REF!</f>
        <v>#REF!</v>
      </c>
      <c r="C939" s="56" t="e">
        <f>平台团队!#REF!</f>
        <v>#REF!</v>
      </c>
      <c r="D939" s="56" t="e">
        <f>平台团队!#REF!</f>
        <v>#REF!</v>
      </c>
      <c r="E939" s="78" t="e">
        <f t="shared" si="28"/>
        <v>#REF!</v>
      </c>
      <c r="F939" s="56" t="e">
        <f>平台团队!#REF!</f>
        <v>#REF!</v>
      </c>
      <c r="G939" s="78" t="e">
        <f t="shared" si="29"/>
        <v>#REF!</v>
      </c>
      <c r="H939" s="56" t="e">
        <f>平台团队!#REF!</f>
        <v>#REF!</v>
      </c>
      <c r="I939" s="56" t="e">
        <f>平台团队!#REF!</f>
        <v>#REF!</v>
      </c>
      <c r="J939" s="56" t="e">
        <f>平台团队!#REF!</f>
        <v>#REF!</v>
      </c>
      <c r="K939" s="56" t="e">
        <f>平台团队!#REF!</f>
        <v>#REF!</v>
      </c>
      <c r="L939" s="56" t="e">
        <f>平台团队!#REF!</f>
        <v>#REF!</v>
      </c>
      <c r="M939" s="76" t="e">
        <f>平台团队!#REF!</f>
        <v>#REF!</v>
      </c>
      <c r="N939" s="72" t="e">
        <f>平台团队!#REF!</f>
        <v>#REF!</v>
      </c>
      <c r="O939" s="56" t="e">
        <f>平台团队!#REF!</f>
        <v>#REF!</v>
      </c>
      <c r="P939" s="72" t="e">
        <f>VLOOKUP(B939,[3]Sheet1!$A$3:$C$68,2,FALSE)</f>
        <v>#REF!</v>
      </c>
      <c r="Q939" s="72" t="e">
        <f>VLOOKUP(B939,[3]Sheet1!$A$3:$C$68,3,FALSE)</f>
        <v>#REF!</v>
      </c>
      <c r="R939" s="56" t="e">
        <f>平台团队!#REF!</f>
        <v>#REF!</v>
      </c>
      <c r="S939" s="70"/>
      <c r="T939" s="56">
        <v>2015</v>
      </c>
    </row>
    <row r="940" spans="1:20">
      <c r="A940" s="77" t="e">
        <f>平台团队!#REF!</f>
        <v>#REF!</v>
      </c>
      <c r="B940" s="75" t="e">
        <f>平台团队!#REF!</f>
        <v>#REF!</v>
      </c>
      <c r="C940" s="56" t="e">
        <f>平台团队!#REF!</f>
        <v>#REF!</v>
      </c>
      <c r="D940" s="56" t="e">
        <f>平台团队!#REF!</f>
        <v>#REF!</v>
      </c>
      <c r="E940" s="78" t="e">
        <f t="shared" si="28"/>
        <v>#REF!</v>
      </c>
      <c r="F940" s="56" t="e">
        <f>平台团队!#REF!</f>
        <v>#REF!</v>
      </c>
      <c r="G940" s="78" t="e">
        <f t="shared" si="29"/>
        <v>#REF!</v>
      </c>
      <c r="H940" s="56" t="e">
        <f>平台团队!#REF!</f>
        <v>#REF!</v>
      </c>
      <c r="I940" s="56" t="e">
        <f>平台团队!#REF!</f>
        <v>#REF!</v>
      </c>
      <c r="J940" s="56" t="e">
        <f>平台团队!#REF!</f>
        <v>#REF!</v>
      </c>
      <c r="K940" s="56" t="e">
        <f>平台团队!#REF!</f>
        <v>#REF!</v>
      </c>
      <c r="L940" s="56" t="e">
        <f>平台团队!#REF!</f>
        <v>#REF!</v>
      </c>
      <c r="M940" s="76" t="e">
        <f>平台团队!#REF!</f>
        <v>#REF!</v>
      </c>
      <c r="N940" s="72" t="e">
        <f>平台团队!#REF!</f>
        <v>#REF!</v>
      </c>
      <c r="O940" s="56" t="e">
        <f>平台团队!#REF!</f>
        <v>#REF!</v>
      </c>
      <c r="P940" s="72" t="e">
        <f>VLOOKUP(B940,[3]Sheet1!$A$3:$C$68,2,FALSE)</f>
        <v>#REF!</v>
      </c>
      <c r="Q940" s="72" t="e">
        <f>VLOOKUP(B940,[3]Sheet1!$A$3:$C$68,3,FALSE)</f>
        <v>#REF!</v>
      </c>
      <c r="R940" s="56" t="e">
        <f>平台团队!#REF!</f>
        <v>#REF!</v>
      </c>
      <c r="S940" s="70"/>
      <c r="T940" s="56">
        <v>2015</v>
      </c>
    </row>
    <row r="941" spans="1:20">
      <c r="A941" s="77" t="e">
        <f>平台团队!#REF!</f>
        <v>#REF!</v>
      </c>
      <c r="B941" s="75" t="e">
        <f>平台团队!#REF!</f>
        <v>#REF!</v>
      </c>
      <c r="C941" s="56" t="e">
        <f>平台团队!#REF!</f>
        <v>#REF!</v>
      </c>
      <c r="D941" s="56" t="e">
        <f>平台团队!#REF!</f>
        <v>#REF!</v>
      </c>
      <c r="E941" s="78" t="e">
        <f t="shared" si="28"/>
        <v>#REF!</v>
      </c>
      <c r="F941" s="56" t="e">
        <f>平台团队!#REF!</f>
        <v>#REF!</v>
      </c>
      <c r="G941" s="78" t="e">
        <f t="shared" si="29"/>
        <v>#REF!</v>
      </c>
      <c r="H941" s="56" t="e">
        <f>平台团队!#REF!</f>
        <v>#REF!</v>
      </c>
      <c r="I941" s="56" t="e">
        <f>平台团队!#REF!</f>
        <v>#REF!</v>
      </c>
      <c r="J941" s="56" t="e">
        <f>平台团队!#REF!</f>
        <v>#REF!</v>
      </c>
      <c r="K941" s="56" t="e">
        <f>平台团队!#REF!</f>
        <v>#REF!</v>
      </c>
      <c r="L941" s="56" t="e">
        <f>平台团队!#REF!</f>
        <v>#REF!</v>
      </c>
      <c r="M941" s="76" t="e">
        <f>平台团队!#REF!</f>
        <v>#REF!</v>
      </c>
      <c r="N941" s="72" t="e">
        <f>平台团队!#REF!</f>
        <v>#REF!</v>
      </c>
      <c r="O941" s="56" t="e">
        <f>平台团队!#REF!</f>
        <v>#REF!</v>
      </c>
      <c r="P941" s="72" t="e">
        <f>VLOOKUP(B941,[3]Sheet1!$A$3:$C$68,2,FALSE)</f>
        <v>#REF!</v>
      </c>
      <c r="Q941" s="72" t="e">
        <f>VLOOKUP(B941,[3]Sheet1!$A$3:$C$68,3,FALSE)</f>
        <v>#REF!</v>
      </c>
      <c r="R941" s="56" t="e">
        <f>平台团队!#REF!</f>
        <v>#REF!</v>
      </c>
      <c r="S941" s="70"/>
      <c r="T941" s="56">
        <v>2015</v>
      </c>
    </row>
    <row r="942" spans="1:20">
      <c r="A942" s="77" t="e">
        <f>平台团队!#REF!</f>
        <v>#REF!</v>
      </c>
      <c r="B942" s="75" t="e">
        <f>平台团队!#REF!</f>
        <v>#REF!</v>
      </c>
      <c r="C942" s="56" t="e">
        <f>平台团队!#REF!</f>
        <v>#REF!</v>
      </c>
      <c r="D942" s="56" t="e">
        <f>平台团队!#REF!</f>
        <v>#REF!</v>
      </c>
      <c r="E942" s="78" t="e">
        <f t="shared" si="28"/>
        <v>#REF!</v>
      </c>
      <c r="F942" s="56" t="e">
        <f>平台团队!#REF!</f>
        <v>#REF!</v>
      </c>
      <c r="G942" s="78" t="e">
        <f t="shared" si="29"/>
        <v>#REF!</v>
      </c>
      <c r="H942" s="56" t="e">
        <f>平台团队!#REF!</f>
        <v>#REF!</v>
      </c>
      <c r="I942" s="56" t="e">
        <f>平台团队!#REF!</f>
        <v>#REF!</v>
      </c>
      <c r="J942" s="56" t="e">
        <f>平台团队!#REF!</f>
        <v>#REF!</v>
      </c>
      <c r="K942" s="56" t="e">
        <f>平台团队!#REF!</f>
        <v>#REF!</v>
      </c>
      <c r="L942" s="56" t="e">
        <f>平台团队!#REF!</f>
        <v>#REF!</v>
      </c>
      <c r="M942" s="76" t="e">
        <f>平台团队!#REF!</f>
        <v>#REF!</v>
      </c>
      <c r="N942" s="72" t="e">
        <f>平台团队!#REF!</f>
        <v>#REF!</v>
      </c>
      <c r="O942" s="56" t="e">
        <f>平台团队!#REF!</f>
        <v>#REF!</v>
      </c>
      <c r="P942" s="72" t="e">
        <f>VLOOKUP(B942,[3]Sheet1!$A$3:$C$68,2,FALSE)</f>
        <v>#REF!</v>
      </c>
      <c r="Q942" s="72" t="e">
        <f>VLOOKUP(B942,[3]Sheet1!$A$3:$C$68,3,FALSE)</f>
        <v>#REF!</v>
      </c>
      <c r="R942" s="56" t="e">
        <f>平台团队!#REF!</f>
        <v>#REF!</v>
      </c>
      <c r="S942" s="70"/>
      <c r="T942" s="56">
        <v>2015</v>
      </c>
    </row>
    <row r="943" spans="1:20">
      <c r="A943" s="77" t="e">
        <f>平台团队!#REF!</f>
        <v>#REF!</v>
      </c>
      <c r="B943" s="75" t="e">
        <f>平台团队!#REF!</f>
        <v>#REF!</v>
      </c>
      <c r="C943" s="56" t="e">
        <f>平台团队!#REF!</f>
        <v>#REF!</v>
      </c>
      <c r="D943" s="56" t="e">
        <f>平台团队!#REF!</f>
        <v>#REF!</v>
      </c>
      <c r="E943" s="78" t="e">
        <f t="shared" si="28"/>
        <v>#REF!</v>
      </c>
      <c r="F943" s="56" t="e">
        <f>平台团队!#REF!</f>
        <v>#REF!</v>
      </c>
      <c r="G943" s="78" t="e">
        <f t="shared" si="29"/>
        <v>#REF!</v>
      </c>
      <c r="H943" s="56" t="e">
        <f>平台团队!#REF!</f>
        <v>#REF!</v>
      </c>
      <c r="I943" s="56" t="e">
        <f>平台团队!#REF!</f>
        <v>#REF!</v>
      </c>
      <c r="J943" s="56" t="e">
        <f>平台团队!#REF!</f>
        <v>#REF!</v>
      </c>
      <c r="K943" s="56" t="e">
        <f>平台团队!#REF!</f>
        <v>#REF!</v>
      </c>
      <c r="L943" s="56" t="e">
        <f>平台团队!#REF!</f>
        <v>#REF!</v>
      </c>
      <c r="M943" s="76" t="e">
        <f>平台团队!#REF!</f>
        <v>#REF!</v>
      </c>
      <c r="N943" s="72" t="e">
        <f>平台团队!#REF!</f>
        <v>#REF!</v>
      </c>
      <c r="O943" s="56" t="e">
        <f>平台团队!#REF!</f>
        <v>#REF!</v>
      </c>
      <c r="P943" s="72" t="e">
        <f>VLOOKUP(B943,[3]Sheet1!$A$3:$C$68,2,FALSE)</f>
        <v>#REF!</v>
      </c>
      <c r="Q943" s="72" t="e">
        <f>VLOOKUP(B943,[3]Sheet1!$A$3:$C$68,3,FALSE)</f>
        <v>#REF!</v>
      </c>
      <c r="R943" s="56" t="e">
        <f>平台团队!#REF!</f>
        <v>#REF!</v>
      </c>
      <c r="S943" s="70"/>
      <c r="T943" s="56">
        <v>2015</v>
      </c>
    </row>
    <row r="944" spans="1:20">
      <c r="A944" s="77" t="e">
        <f>平台团队!#REF!</f>
        <v>#REF!</v>
      </c>
      <c r="B944" s="75" t="e">
        <f>平台团队!#REF!</f>
        <v>#REF!</v>
      </c>
      <c r="C944" s="56" t="e">
        <f>平台团队!#REF!</f>
        <v>#REF!</v>
      </c>
      <c r="D944" s="56" t="e">
        <f>平台团队!#REF!</f>
        <v>#REF!</v>
      </c>
      <c r="E944" s="78" t="e">
        <f t="shared" si="28"/>
        <v>#REF!</v>
      </c>
      <c r="F944" s="56" t="e">
        <f>平台团队!#REF!</f>
        <v>#REF!</v>
      </c>
      <c r="G944" s="78" t="e">
        <f t="shared" si="29"/>
        <v>#REF!</v>
      </c>
      <c r="H944" s="56" t="e">
        <f>平台团队!#REF!</f>
        <v>#REF!</v>
      </c>
      <c r="I944" s="56" t="e">
        <f>平台团队!#REF!</f>
        <v>#REF!</v>
      </c>
      <c r="J944" s="56" t="e">
        <f>平台团队!#REF!</f>
        <v>#REF!</v>
      </c>
      <c r="K944" s="56" t="e">
        <f>平台团队!#REF!</f>
        <v>#REF!</v>
      </c>
      <c r="L944" s="56" t="e">
        <f>平台团队!#REF!</f>
        <v>#REF!</v>
      </c>
      <c r="M944" s="76" t="e">
        <f>平台团队!#REF!</f>
        <v>#REF!</v>
      </c>
      <c r="N944" s="72" t="e">
        <f>平台团队!#REF!</f>
        <v>#REF!</v>
      </c>
      <c r="O944" s="56" t="e">
        <f>平台团队!#REF!</f>
        <v>#REF!</v>
      </c>
      <c r="P944" s="72" t="e">
        <f>VLOOKUP(B944,[3]Sheet1!$A$3:$C$68,2,FALSE)</f>
        <v>#REF!</v>
      </c>
      <c r="Q944" s="72" t="e">
        <f>VLOOKUP(B944,[3]Sheet1!$A$3:$C$68,3,FALSE)</f>
        <v>#REF!</v>
      </c>
      <c r="R944" s="56" t="e">
        <f>平台团队!#REF!</f>
        <v>#REF!</v>
      </c>
      <c r="S944" s="70"/>
      <c r="T944" s="56">
        <v>2015</v>
      </c>
    </row>
    <row r="945" spans="1:20">
      <c r="A945" s="77" t="e">
        <f>平台团队!#REF!</f>
        <v>#REF!</v>
      </c>
      <c r="B945" s="75" t="e">
        <f>平台团队!#REF!</f>
        <v>#REF!</v>
      </c>
      <c r="C945" s="56" t="e">
        <f>平台团队!#REF!</f>
        <v>#REF!</v>
      </c>
      <c r="D945" s="56" t="e">
        <f>平台团队!#REF!</f>
        <v>#REF!</v>
      </c>
      <c r="E945" s="78" t="e">
        <f t="shared" si="28"/>
        <v>#REF!</v>
      </c>
      <c r="F945" s="56" t="e">
        <f>平台团队!#REF!</f>
        <v>#REF!</v>
      </c>
      <c r="G945" s="78" t="e">
        <f t="shared" si="29"/>
        <v>#REF!</v>
      </c>
      <c r="H945" s="56" t="e">
        <f>平台团队!#REF!</f>
        <v>#REF!</v>
      </c>
      <c r="I945" s="56" t="e">
        <f>平台团队!#REF!</f>
        <v>#REF!</v>
      </c>
      <c r="J945" s="56" t="e">
        <f>平台团队!#REF!</f>
        <v>#REF!</v>
      </c>
      <c r="K945" s="56" t="e">
        <f>平台团队!#REF!</f>
        <v>#REF!</v>
      </c>
      <c r="L945" s="56" t="e">
        <f>平台团队!#REF!</f>
        <v>#REF!</v>
      </c>
      <c r="M945" s="76" t="e">
        <f>平台团队!#REF!</f>
        <v>#REF!</v>
      </c>
      <c r="N945" s="72" t="e">
        <f>平台团队!#REF!</f>
        <v>#REF!</v>
      </c>
      <c r="O945" s="56" t="e">
        <f>平台团队!#REF!</f>
        <v>#REF!</v>
      </c>
      <c r="P945" s="72" t="e">
        <f>VLOOKUP(B945,[3]Sheet1!$A$3:$C$68,2,FALSE)</f>
        <v>#REF!</v>
      </c>
      <c r="Q945" s="72" t="e">
        <f>VLOOKUP(B945,[3]Sheet1!$A$3:$C$68,3,FALSE)</f>
        <v>#REF!</v>
      </c>
      <c r="R945" s="56" t="e">
        <f>平台团队!#REF!</f>
        <v>#REF!</v>
      </c>
      <c r="S945" s="70"/>
      <c r="T945" s="56">
        <v>2015</v>
      </c>
    </row>
    <row r="946" spans="1:20">
      <c r="A946" s="77" t="e">
        <f>平台团队!#REF!</f>
        <v>#REF!</v>
      </c>
      <c r="B946" s="75" t="e">
        <f>平台团队!#REF!</f>
        <v>#REF!</v>
      </c>
      <c r="C946" s="56" t="e">
        <f>平台团队!#REF!</f>
        <v>#REF!</v>
      </c>
      <c r="D946" s="56" t="e">
        <f>平台团队!#REF!</f>
        <v>#REF!</v>
      </c>
      <c r="E946" s="78" t="e">
        <f t="shared" si="28"/>
        <v>#REF!</v>
      </c>
      <c r="F946" s="56" t="e">
        <f>平台团队!#REF!</f>
        <v>#REF!</v>
      </c>
      <c r="G946" s="78" t="e">
        <f t="shared" si="29"/>
        <v>#REF!</v>
      </c>
      <c r="H946" s="56" t="e">
        <f>平台团队!#REF!</f>
        <v>#REF!</v>
      </c>
      <c r="I946" s="56" t="e">
        <f>平台团队!#REF!</f>
        <v>#REF!</v>
      </c>
      <c r="J946" s="56" t="e">
        <f>平台团队!#REF!</f>
        <v>#REF!</v>
      </c>
      <c r="K946" s="56" t="e">
        <f>平台团队!#REF!</f>
        <v>#REF!</v>
      </c>
      <c r="L946" s="56" t="e">
        <f>平台团队!#REF!</f>
        <v>#REF!</v>
      </c>
      <c r="M946" s="76" t="e">
        <f>平台团队!#REF!</f>
        <v>#REF!</v>
      </c>
      <c r="N946" s="72" t="e">
        <f>平台团队!#REF!</f>
        <v>#REF!</v>
      </c>
      <c r="O946" s="56" t="e">
        <f>平台团队!#REF!</f>
        <v>#REF!</v>
      </c>
      <c r="P946" s="72" t="e">
        <f>VLOOKUP(B946,[3]Sheet1!$A$3:$C$68,2,FALSE)</f>
        <v>#REF!</v>
      </c>
      <c r="Q946" s="72" t="e">
        <f>VLOOKUP(B946,[3]Sheet1!$A$3:$C$68,3,FALSE)</f>
        <v>#REF!</v>
      </c>
      <c r="R946" s="56" t="e">
        <f>平台团队!#REF!</f>
        <v>#REF!</v>
      </c>
      <c r="S946" s="70"/>
      <c r="T946" s="56">
        <v>2015</v>
      </c>
    </row>
    <row r="947" spans="1:20">
      <c r="A947" s="77" t="e">
        <f>平台团队!#REF!</f>
        <v>#REF!</v>
      </c>
      <c r="B947" s="75" t="e">
        <f>平台团队!#REF!</f>
        <v>#REF!</v>
      </c>
      <c r="C947" s="56" t="e">
        <f>平台团队!#REF!</f>
        <v>#REF!</v>
      </c>
      <c r="D947" s="56" t="e">
        <f>平台团队!#REF!</f>
        <v>#REF!</v>
      </c>
      <c r="E947" s="78" t="e">
        <f t="shared" si="28"/>
        <v>#REF!</v>
      </c>
      <c r="F947" s="56" t="e">
        <f>平台团队!#REF!</f>
        <v>#REF!</v>
      </c>
      <c r="G947" s="78" t="e">
        <f t="shared" si="29"/>
        <v>#REF!</v>
      </c>
      <c r="H947" s="56" t="e">
        <f>平台团队!#REF!</f>
        <v>#REF!</v>
      </c>
      <c r="I947" s="56" t="e">
        <f>平台团队!#REF!</f>
        <v>#REF!</v>
      </c>
      <c r="J947" s="56" t="e">
        <f>平台团队!#REF!</f>
        <v>#REF!</v>
      </c>
      <c r="K947" s="56" t="e">
        <f>平台团队!#REF!</f>
        <v>#REF!</v>
      </c>
      <c r="L947" s="56" t="e">
        <f>平台团队!#REF!</f>
        <v>#REF!</v>
      </c>
      <c r="M947" s="76" t="e">
        <f>平台团队!#REF!</f>
        <v>#REF!</v>
      </c>
      <c r="N947" s="72" t="e">
        <f>平台团队!#REF!</f>
        <v>#REF!</v>
      </c>
      <c r="O947" s="56" t="e">
        <f>平台团队!#REF!</f>
        <v>#REF!</v>
      </c>
      <c r="P947" s="72" t="e">
        <f>VLOOKUP(B947,[3]Sheet1!$A$3:$C$68,2,FALSE)</f>
        <v>#REF!</v>
      </c>
      <c r="Q947" s="72" t="e">
        <f>VLOOKUP(B947,[3]Sheet1!$A$3:$C$68,3,FALSE)</f>
        <v>#REF!</v>
      </c>
      <c r="R947" s="56" t="e">
        <f>平台团队!#REF!</f>
        <v>#REF!</v>
      </c>
      <c r="S947" s="70"/>
      <c r="T947" s="56">
        <v>2015</v>
      </c>
    </row>
    <row r="948" spans="1:20">
      <c r="A948" s="77" t="e">
        <f>平台团队!#REF!</f>
        <v>#REF!</v>
      </c>
      <c r="B948" s="75" t="e">
        <f>平台团队!#REF!</f>
        <v>#REF!</v>
      </c>
      <c r="C948" s="56" t="e">
        <f>平台团队!#REF!</f>
        <v>#REF!</v>
      </c>
      <c r="D948" s="56" t="e">
        <f>平台团队!#REF!</f>
        <v>#REF!</v>
      </c>
      <c r="E948" s="78" t="e">
        <f t="shared" si="28"/>
        <v>#REF!</v>
      </c>
      <c r="F948" s="56" t="e">
        <f>平台团队!#REF!</f>
        <v>#REF!</v>
      </c>
      <c r="G948" s="78" t="e">
        <f t="shared" si="29"/>
        <v>#REF!</v>
      </c>
      <c r="H948" s="56" t="e">
        <f>平台团队!#REF!</f>
        <v>#REF!</v>
      </c>
      <c r="I948" s="56" t="e">
        <f>平台团队!#REF!</f>
        <v>#REF!</v>
      </c>
      <c r="J948" s="56" t="e">
        <f>平台团队!#REF!</f>
        <v>#REF!</v>
      </c>
      <c r="K948" s="56" t="e">
        <f>平台团队!#REF!</f>
        <v>#REF!</v>
      </c>
      <c r="L948" s="56" t="e">
        <f>平台团队!#REF!</f>
        <v>#REF!</v>
      </c>
      <c r="M948" s="76" t="e">
        <f>平台团队!#REF!</f>
        <v>#REF!</v>
      </c>
      <c r="N948" s="72" t="e">
        <f>平台团队!#REF!</f>
        <v>#REF!</v>
      </c>
      <c r="O948" s="56" t="e">
        <f>平台团队!#REF!</f>
        <v>#REF!</v>
      </c>
      <c r="P948" s="72" t="e">
        <f>VLOOKUP(B948,[3]Sheet1!$A$3:$C$68,2,FALSE)</f>
        <v>#REF!</v>
      </c>
      <c r="Q948" s="72" t="e">
        <f>VLOOKUP(B948,[3]Sheet1!$A$3:$C$68,3,FALSE)</f>
        <v>#REF!</v>
      </c>
      <c r="R948" s="56" t="e">
        <f>平台团队!#REF!</f>
        <v>#REF!</v>
      </c>
      <c r="S948" s="70"/>
      <c r="T948" s="56">
        <v>2015</v>
      </c>
    </row>
    <row r="949" spans="1:20">
      <c r="A949" s="77" t="e">
        <f>平台团队!#REF!</f>
        <v>#REF!</v>
      </c>
      <c r="B949" s="75" t="e">
        <f>平台团队!#REF!</f>
        <v>#REF!</v>
      </c>
      <c r="C949" s="56" t="e">
        <f>平台团队!#REF!</f>
        <v>#REF!</v>
      </c>
      <c r="D949" s="56" t="e">
        <f>平台团队!#REF!</f>
        <v>#REF!</v>
      </c>
      <c r="E949" s="78" t="e">
        <f t="shared" si="28"/>
        <v>#REF!</v>
      </c>
      <c r="F949" s="56" t="e">
        <f>平台团队!#REF!</f>
        <v>#REF!</v>
      </c>
      <c r="G949" s="78" t="e">
        <f t="shared" si="29"/>
        <v>#REF!</v>
      </c>
      <c r="H949" s="56" t="e">
        <f>平台团队!#REF!</f>
        <v>#REF!</v>
      </c>
      <c r="I949" s="56" t="e">
        <f>平台团队!#REF!</f>
        <v>#REF!</v>
      </c>
      <c r="J949" s="56" t="e">
        <f>平台团队!#REF!</f>
        <v>#REF!</v>
      </c>
      <c r="K949" s="56" t="e">
        <f>平台团队!#REF!</f>
        <v>#REF!</v>
      </c>
      <c r="L949" s="56" t="e">
        <f>平台团队!#REF!</f>
        <v>#REF!</v>
      </c>
      <c r="M949" s="76" t="e">
        <f>平台团队!#REF!</f>
        <v>#REF!</v>
      </c>
      <c r="N949" s="72" t="e">
        <f>平台团队!#REF!</f>
        <v>#REF!</v>
      </c>
      <c r="O949" s="56" t="e">
        <f>平台团队!#REF!</f>
        <v>#REF!</v>
      </c>
      <c r="P949" s="72" t="e">
        <f>VLOOKUP(B949,[3]Sheet1!$A$3:$C$68,2,FALSE)</f>
        <v>#REF!</v>
      </c>
      <c r="Q949" s="72" t="e">
        <f>VLOOKUP(B949,[3]Sheet1!$A$3:$C$68,3,FALSE)</f>
        <v>#REF!</v>
      </c>
      <c r="R949" s="56" t="e">
        <f>平台团队!#REF!</f>
        <v>#REF!</v>
      </c>
      <c r="S949" s="70"/>
      <c r="T949" s="56">
        <v>2015</v>
      </c>
    </row>
    <row r="950" spans="1:20">
      <c r="A950" s="77" t="e">
        <f>平台团队!#REF!</f>
        <v>#REF!</v>
      </c>
      <c r="B950" s="75" t="e">
        <f>平台团队!#REF!</f>
        <v>#REF!</v>
      </c>
      <c r="C950" s="56" t="e">
        <f>平台团队!#REF!</f>
        <v>#REF!</v>
      </c>
      <c r="D950" s="56" t="e">
        <f>平台团队!#REF!</f>
        <v>#REF!</v>
      </c>
      <c r="E950" s="78" t="e">
        <f t="shared" si="28"/>
        <v>#REF!</v>
      </c>
      <c r="F950" s="56" t="e">
        <f>平台团队!#REF!</f>
        <v>#REF!</v>
      </c>
      <c r="G950" s="78" t="e">
        <f t="shared" si="29"/>
        <v>#REF!</v>
      </c>
      <c r="H950" s="56" t="e">
        <f>平台团队!#REF!</f>
        <v>#REF!</v>
      </c>
      <c r="I950" s="56" t="e">
        <f>平台团队!#REF!</f>
        <v>#REF!</v>
      </c>
      <c r="J950" s="56" t="e">
        <f>平台团队!#REF!</f>
        <v>#REF!</v>
      </c>
      <c r="K950" s="56" t="e">
        <f>平台团队!#REF!</f>
        <v>#REF!</v>
      </c>
      <c r="L950" s="56" t="e">
        <f>平台团队!#REF!</f>
        <v>#REF!</v>
      </c>
      <c r="M950" s="76" t="e">
        <f>平台团队!#REF!</f>
        <v>#REF!</v>
      </c>
      <c r="N950" s="72" t="e">
        <f>平台团队!#REF!</f>
        <v>#REF!</v>
      </c>
      <c r="O950" s="56" t="e">
        <f>平台团队!#REF!</f>
        <v>#REF!</v>
      </c>
      <c r="P950" s="72" t="e">
        <f>VLOOKUP(B950,[3]Sheet1!$A$3:$C$68,2,FALSE)</f>
        <v>#REF!</v>
      </c>
      <c r="Q950" s="72" t="e">
        <f>VLOOKUP(B950,[3]Sheet1!$A$3:$C$68,3,FALSE)</f>
        <v>#REF!</v>
      </c>
      <c r="R950" s="56" t="e">
        <f>平台团队!#REF!</f>
        <v>#REF!</v>
      </c>
      <c r="S950" s="70"/>
      <c r="T950" s="56">
        <v>2015</v>
      </c>
    </row>
    <row r="951" spans="1:20">
      <c r="A951" s="77" t="e">
        <f>平台团队!#REF!</f>
        <v>#REF!</v>
      </c>
      <c r="B951" s="75" t="e">
        <f>平台团队!#REF!</f>
        <v>#REF!</v>
      </c>
      <c r="C951" s="56" t="e">
        <f>平台团队!#REF!</f>
        <v>#REF!</v>
      </c>
      <c r="D951" s="56" t="e">
        <f>平台团队!#REF!</f>
        <v>#REF!</v>
      </c>
      <c r="E951" s="78" t="e">
        <f t="shared" si="28"/>
        <v>#REF!</v>
      </c>
      <c r="F951" s="56" t="e">
        <f>平台团队!#REF!</f>
        <v>#REF!</v>
      </c>
      <c r="G951" s="78" t="e">
        <f t="shared" si="29"/>
        <v>#REF!</v>
      </c>
      <c r="H951" s="56" t="e">
        <f>平台团队!#REF!</f>
        <v>#REF!</v>
      </c>
      <c r="I951" s="56" t="e">
        <f>平台团队!#REF!</f>
        <v>#REF!</v>
      </c>
      <c r="J951" s="56" t="e">
        <f>平台团队!#REF!</f>
        <v>#REF!</v>
      </c>
      <c r="K951" s="56" t="e">
        <f>平台团队!#REF!</f>
        <v>#REF!</v>
      </c>
      <c r="L951" s="56" t="e">
        <f>平台团队!#REF!</f>
        <v>#REF!</v>
      </c>
      <c r="M951" s="76" t="e">
        <f>平台团队!#REF!</f>
        <v>#REF!</v>
      </c>
      <c r="N951" s="72" t="e">
        <f>平台团队!#REF!</f>
        <v>#REF!</v>
      </c>
      <c r="O951" s="56" t="e">
        <f>平台团队!#REF!</f>
        <v>#REF!</v>
      </c>
      <c r="P951" s="72" t="e">
        <f>VLOOKUP(B951,[3]Sheet1!$A$3:$C$68,2,FALSE)</f>
        <v>#REF!</v>
      </c>
      <c r="Q951" s="72" t="e">
        <f>VLOOKUP(B951,[3]Sheet1!$A$3:$C$68,3,FALSE)</f>
        <v>#REF!</v>
      </c>
      <c r="R951" s="56" t="e">
        <f>平台团队!#REF!</f>
        <v>#REF!</v>
      </c>
      <c r="S951" s="70"/>
      <c r="T951" s="56">
        <v>2015</v>
      </c>
    </row>
    <row r="952" spans="1:20">
      <c r="A952" s="77" t="e">
        <f>平台团队!#REF!</f>
        <v>#REF!</v>
      </c>
      <c r="B952" s="75" t="e">
        <f>平台团队!#REF!</f>
        <v>#REF!</v>
      </c>
      <c r="C952" s="56" t="e">
        <f>平台团队!#REF!</f>
        <v>#REF!</v>
      </c>
      <c r="D952" s="56" t="e">
        <f>平台团队!#REF!</f>
        <v>#REF!</v>
      </c>
      <c r="E952" s="78" t="e">
        <f t="shared" si="28"/>
        <v>#REF!</v>
      </c>
      <c r="F952" s="56" t="e">
        <f>平台团队!#REF!</f>
        <v>#REF!</v>
      </c>
      <c r="G952" s="78" t="e">
        <f t="shared" si="29"/>
        <v>#REF!</v>
      </c>
      <c r="H952" s="56" t="e">
        <f>平台团队!#REF!</f>
        <v>#REF!</v>
      </c>
      <c r="I952" s="56" t="e">
        <f>平台团队!#REF!</f>
        <v>#REF!</v>
      </c>
      <c r="J952" s="56" t="e">
        <f>平台团队!#REF!</f>
        <v>#REF!</v>
      </c>
      <c r="K952" s="56" t="e">
        <f>平台团队!#REF!</f>
        <v>#REF!</v>
      </c>
      <c r="L952" s="56" t="e">
        <f>平台团队!#REF!</f>
        <v>#REF!</v>
      </c>
      <c r="M952" s="76" t="e">
        <f>平台团队!#REF!</f>
        <v>#REF!</v>
      </c>
      <c r="N952" s="72" t="e">
        <f>平台团队!#REF!</f>
        <v>#REF!</v>
      </c>
      <c r="O952" s="56" t="e">
        <f>平台团队!#REF!</f>
        <v>#REF!</v>
      </c>
      <c r="P952" s="72" t="e">
        <f>VLOOKUP(B952,[3]Sheet1!$A$3:$C$68,2,FALSE)</f>
        <v>#REF!</v>
      </c>
      <c r="Q952" s="72" t="e">
        <f>VLOOKUP(B952,[3]Sheet1!$A$3:$C$68,3,FALSE)</f>
        <v>#REF!</v>
      </c>
      <c r="R952" s="56" t="e">
        <f>平台团队!#REF!</f>
        <v>#REF!</v>
      </c>
      <c r="S952" s="70"/>
      <c r="T952" s="56">
        <v>2015</v>
      </c>
    </row>
    <row r="953" spans="1:20">
      <c r="A953" s="77" t="e">
        <f>平台团队!#REF!</f>
        <v>#REF!</v>
      </c>
      <c r="B953" s="75" t="e">
        <f>平台团队!#REF!</f>
        <v>#REF!</v>
      </c>
      <c r="C953" s="56" t="e">
        <f>平台团队!#REF!</f>
        <v>#REF!</v>
      </c>
      <c r="D953" s="56" t="e">
        <f>平台团队!#REF!</f>
        <v>#REF!</v>
      </c>
      <c r="E953" s="78" t="e">
        <f t="shared" si="28"/>
        <v>#REF!</v>
      </c>
      <c r="F953" s="56" t="e">
        <f>平台团队!#REF!</f>
        <v>#REF!</v>
      </c>
      <c r="G953" s="78" t="e">
        <f t="shared" si="29"/>
        <v>#REF!</v>
      </c>
      <c r="H953" s="56" t="e">
        <f>平台团队!#REF!</f>
        <v>#REF!</v>
      </c>
      <c r="I953" s="56" t="e">
        <f>平台团队!#REF!</f>
        <v>#REF!</v>
      </c>
      <c r="J953" s="56" t="e">
        <f>平台团队!#REF!</f>
        <v>#REF!</v>
      </c>
      <c r="K953" s="56" t="e">
        <f>平台团队!#REF!</f>
        <v>#REF!</v>
      </c>
      <c r="L953" s="56" t="e">
        <f>平台团队!#REF!</f>
        <v>#REF!</v>
      </c>
      <c r="M953" s="76" t="e">
        <f>平台团队!#REF!</f>
        <v>#REF!</v>
      </c>
      <c r="N953" s="72" t="e">
        <f>平台团队!#REF!</f>
        <v>#REF!</v>
      </c>
      <c r="O953" s="56" t="e">
        <f>平台团队!#REF!</f>
        <v>#REF!</v>
      </c>
      <c r="P953" s="72" t="e">
        <f>VLOOKUP(B953,[3]Sheet1!$A$3:$C$68,2,FALSE)</f>
        <v>#REF!</v>
      </c>
      <c r="Q953" s="72" t="e">
        <f>VLOOKUP(B953,[3]Sheet1!$A$3:$C$68,3,FALSE)</f>
        <v>#REF!</v>
      </c>
      <c r="R953" s="56" t="e">
        <f>平台团队!#REF!</f>
        <v>#REF!</v>
      </c>
      <c r="S953" s="70"/>
      <c r="T953" s="56">
        <v>2015</v>
      </c>
    </row>
    <row r="954" spans="1:20">
      <c r="A954" s="77" t="e">
        <f>平台团队!#REF!</f>
        <v>#REF!</v>
      </c>
      <c r="B954" s="75" t="e">
        <f>平台团队!#REF!</f>
        <v>#REF!</v>
      </c>
      <c r="C954" s="56" t="e">
        <f>平台团队!#REF!</f>
        <v>#REF!</v>
      </c>
      <c r="D954" s="56" t="e">
        <f>平台团队!#REF!</f>
        <v>#REF!</v>
      </c>
      <c r="E954" s="78" t="e">
        <f t="shared" si="28"/>
        <v>#REF!</v>
      </c>
      <c r="F954" s="56" t="e">
        <f>平台团队!#REF!</f>
        <v>#REF!</v>
      </c>
      <c r="G954" s="78" t="e">
        <f t="shared" si="29"/>
        <v>#REF!</v>
      </c>
      <c r="H954" s="56" t="e">
        <f>平台团队!#REF!</f>
        <v>#REF!</v>
      </c>
      <c r="I954" s="56" t="e">
        <f>平台团队!#REF!</f>
        <v>#REF!</v>
      </c>
      <c r="J954" s="56" t="e">
        <f>平台团队!#REF!</f>
        <v>#REF!</v>
      </c>
      <c r="K954" s="56" t="e">
        <f>平台团队!#REF!</f>
        <v>#REF!</v>
      </c>
      <c r="L954" s="56" t="e">
        <f>平台团队!#REF!</f>
        <v>#REF!</v>
      </c>
      <c r="M954" s="76" t="e">
        <f>平台团队!#REF!</f>
        <v>#REF!</v>
      </c>
      <c r="N954" s="72" t="e">
        <f>平台团队!#REF!</f>
        <v>#REF!</v>
      </c>
      <c r="O954" s="56" t="e">
        <f>平台团队!#REF!</f>
        <v>#REF!</v>
      </c>
      <c r="P954" s="72" t="e">
        <f>VLOOKUP(B954,[3]Sheet1!$A$3:$C$68,2,FALSE)</f>
        <v>#REF!</v>
      </c>
      <c r="Q954" s="72" t="e">
        <f>VLOOKUP(B954,[3]Sheet1!$A$3:$C$68,3,FALSE)</f>
        <v>#REF!</v>
      </c>
      <c r="R954" s="56" t="e">
        <f>平台团队!#REF!</f>
        <v>#REF!</v>
      </c>
      <c r="S954" s="70"/>
      <c r="T954" s="56">
        <v>2015</v>
      </c>
    </row>
    <row r="955" spans="1:20">
      <c r="A955" s="77" t="e">
        <f>平台团队!#REF!</f>
        <v>#REF!</v>
      </c>
      <c r="B955" s="75" t="e">
        <f>平台团队!#REF!</f>
        <v>#REF!</v>
      </c>
      <c r="C955" s="56" t="e">
        <f>平台团队!#REF!</f>
        <v>#REF!</v>
      </c>
      <c r="D955" s="56" t="e">
        <f>平台团队!#REF!</f>
        <v>#REF!</v>
      </c>
      <c r="E955" s="78" t="e">
        <f t="shared" si="28"/>
        <v>#REF!</v>
      </c>
      <c r="F955" s="56" t="e">
        <f>平台团队!#REF!</f>
        <v>#REF!</v>
      </c>
      <c r="G955" s="78" t="e">
        <f t="shared" si="29"/>
        <v>#REF!</v>
      </c>
      <c r="H955" s="56" t="e">
        <f>平台团队!#REF!</f>
        <v>#REF!</v>
      </c>
      <c r="I955" s="56" t="e">
        <f>平台团队!#REF!</f>
        <v>#REF!</v>
      </c>
      <c r="J955" s="56" t="e">
        <f>平台团队!#REF!</f>
        <v>#REF!</v>
      </c>
      <c r="K955" s="56" t="e">
        <f>平台团队!#REF!</f>
        <v>#REF!</v>
      </c>
      <c r="L955" s="56" t="e">
        <f>平台团队!#REF!</f>
        <v>#REF!</v>
      </c>
      <c r="M955" s="76" t="e">
        <f>平台团队!#REF!</f>
        <v>#REF!</v>
      </c>
      <c r="N955" s="72" t="e">
        <f>平台团队!#REF!</f>
        <v>#REF!</v>
      </c>
      <c r="O955" s="56" t="e">
        <f>平台团队!#REF!</f>
        <v>#REF!</v>
      </c>
      <c r="P955" s="72" t="e">
        <f>VLOOKUP(B955,[3]Sheet1!$A$3:$C$68,2,FALSE)</f>
        <v>#REF!</v>
      </c>
      <c r="Q955" s="72" t="e">
        <f>VLOOKUP(B955,[3]Sheet1!$A$3:$C$68,3,FALSE)</f>
        <v>#REF!</v>
      </c>
      <c r="R955" s="56" t="e">
        <f>平台团队!#REF!</f>
        <v>#REF!</v>
      </c>
      <c r="S955" s="70"/>
      <c r="T955" s="56">
        <v>2015</v>
      </c>
    </row>
    <row r="956" spans="1:20">
      <c r="A956" s="77" t="e">
        <f>平台团队!#REF!</f>
        <v>#REF!</v>
      </c>
      <c r="B956" s="75" t="e">
        <f>平台团队!#REF!</f>
        <v>#REF!</v>
      </c>
      <c r="C956" s="56" t="e">
        <f>平台团队!#REF!</f>
        <v>#REF!</v>
      </c>
      <c r="D956" s="56" t="e">
        <f>平台团队!#REF!</f>
        <v>#REF!</v>
      </c>
      <c r="E956" s="78" t="e">
        <f t="shared" si="28"/>
        <v>#REF!</v>
      </c>
      <c r="F956" s="56" t="e">
        <f>平台团队!#REF!</f>
        <v>#REF!</v>
      </c>
      <c r="G956" s="78" t="e">
        <f t="shared" si="29"/>
        <v>#REF!</v>
      </c>
      <c r="H956" s="56" t="e">
        <f>平台团队!#REF!</f>
        <v>#REF!</v>
      </c>
      <c r="I956" s="56" t="e">
        <f>平台团队!#REF!</f>
        <v>#REF!</v>
      </c>
      <c r="J956" s="56" t="e">
        <f>平台团队!#REF!</f>
        <v>#REF!</v>
      </c>
      <c r="K956" s="56" t="e">
        <f>平台团队!#REF!</f>
        <v>#REF!</v>
      </c>
      <c r="L956" s="56" t="e">
        <f>平台团队!#REF!</f>
        <v>#REF!</v>
      </c>
      <c r="M956" s="76" t="e">
        <f>平台团队!#REF!</f>
        <v>#REF!</v>
      </c>
      <c r="N956" s="72" t="e">
        <f>平台团队!#REF!</f>
        <v>#REF!</v>
      </c>
      <c r="O956" s="56" t="e">
        <f>平台团队!#REF!</f>
        <v>#REF!</v>
      </c>
      <c r="P956" s="72" t="e">
        <f>VLOOKUP(B956,[3]Sheet1!$A$3:$C$68,2,FALSE)</f>
        <v>#REF!</v>
      </c>
      <c r="Q956" s="72" t="e">
        <f>VLOOKUP(B956,[3]Sheet1!$A$3:$C$68,3,FALSE)</f>
        <v>#REF!</v>
      </c>
      <c r="R956" s="56" t="e">
        <f>平台团队!#REF!</f>
        <v>#REF!</v>
      </c>
      <c r="S956" s="70"/>
      <c r="T956" s="56">
        <v>2015</v>
      </c>
    </row>
    <row r="957" spans="1:20">
      <c r="A957" s="77" t="e">
        <f>平台团队!#REF!</f>
        <v>#REF!</v>
      </c>
      <c r="B957" s="75" t="e">
        <f>平台团队!#REF!</f>
        <v>#REF!</v>
      </c>
      <c r="C957" s="56" t="e">
        <f>平台团队!#REF!</f>
        <v>#REF!</v>
      </c>
      <c r="D957" s="56" t="e">
        <f>平台团队!#REF!</f>
        <v>#REF!</v>
      </c>
      <c r="E957" s="78" t="e">
        <f t="shared" si="28"/>
        <v>#REF!</v>
      </c>
      <c r="F957" s="56" t="e">
        <f>平台团队!#REF!</f>
        <v>#REF!</v>
      </c>
      <c r="G957" s="78" t="e">
        <f t="shared" si="29"/>
        <v>#REF!</v>
      </c>
      <c r="H957" s="56" t="e">
        <f>平台团队!#REF!</f>
        <v>#REF!</v>
      </c>
      <c r="I957" s="56" t="e">
        <f>平台团队!#REF!</f>
        <v>#REF!</v>
      </c>
      <c r="J957" s="56" t="e">
        <f>平台团队!#REF!</f>
        <v>#REF!</v>
      </c>
      <c r="K957" s="56" t="e">
        <f>平台团队!#REF!</f>
        <v>#REF!</v>
      </c>
      <c r="L957" s="56" t="e">
        <f>平台团队!#REF!</f>
        <v>#REF!</v>
      </c>
      <c r="M957" s="76" t="e">
        <f>平台团队!#REF!</f>
        <v>#REF!</v>
      </c>
      <c r="N957" s="72" t="e">
        <f>平台团队!#REF!</f>
        <v>#REF!</v>
      </c>
      <c r="O957" s="56" t="e">
        <f>平台团队!#REF!</f>
        <v>#REF!</v>
      </c>
      <c r="P957" s="72" t="e">
        <f>VLOOKUP(B957,[3]Sheet1!$A$3:$C$68,2,FALSE)</f>
        <v>#REF!</v>
      </c>
      <c r="Q957" s="72" t="e">
        <f>VLOOKUP(B957,[3]Sheet1!$A$3:$C$68,3,FALSE)</f>
        <v>#REF!</v>
      </c>
      <c r="R957" s="56" t="e">
        <f>平台团队!#REF!</f>
        <v>#REF!</v>
      </c>
      <c r="S957" s="70"/>
      <c r="T957" s="56">
        <v>2015</v>
      </c>
    </row>
    <row r="958" spans="1:20">
      <c r="A958" s="77" t="e">
        <f>平台团队!#REF!</f>
        <v>#REF!</v>
      </c>
      <c r="B958" s="75" t="e">
        <f>平台团队!#REF!</f>
        <v>#REF!</v>
      </c>
      <c r="C958" s="56" t="e">
        <f>平台团队!#REF!</f>
        <v>#REF!</v>
      </c>
      <c r="D958" s="56" t="e">
        <f>平台团队!#REF!</f>
        <v>#REF!</v>
      </c>
      <c r="E958" s="78" t="e">
        <f t="shared" si="28"/>
        <v>#REF!</v>
      </c>
      <c r="F958" s="56" t="e">
        <f>平台团队!#REF!</f>
        <v>#REF!</v>
      </c>
      <c r="G958" s="78" t="e">
        <f t="shared" si="29"/>
        <v>#REF!</v>
      </c>
      <c r="H958" s="56" t="e">
        <f>平台团队!#REF!</f>
        <v>#REF!</v>
      </c>
      <c r="I958" s="56" t="e">
        <f>平台团队!#REF!</f>
        <v>#REF!</v>
      </c>
      <c r="J958" s="56" t="e">
        <f>平台团队!#REF!</f>
        <v>#REF!</v>
      </c>
      <c r="K958" s="56" t="e">
        <f>平台团队!#REF!</f>
        <v>#REF!</v>
      </c>
      <c r="L958" s="56" t="e">
        <f>平台团队!#REF!</f>
        <v>#REF!</v>
      </c>
      <c r="M958" s="76" t="e">
        <f>平台团队!#REF!</f>
        <v>#REF!</v>
      </c>
      <c r="N958" s="72" t="e">
        <f>平台团队!#REF!</f>
        <v>#REF!</v>
      </c>
      <c r="O958" s="56" t="e">
        <f>平台团队!#REF!</f>
        <v>#REF!</v>
      </c>
      <c r="P958" s="72" t="e">
        <f>VLOOKUP(B958,[3]Sheet1!$A$3:$C$68,2,FALSE)</f>
        <v>#REF!</v>
      </c>
      <c r="Q958" s="72" t="e">
        <f>VLOOKUP(B958,[3]Sheet1!$A$3:$C$68,3,FALSE)</f>
        <v>#REF!</v>
      </c>
      <c r="R958" s="56" t="e">
        <f>平台团队!#REF!</f>
        <v>#REF!</v>
      </c>
      <c r="S958" s="70"/>
      <c r="T958" s="56">
        <v>2015</v>
      </c>
    </row>
    <row r="959" spans="1:20">
      <c r="A959" s="77" t="e">
        <f>平台团队!#REF!</f>
        <v>#REF!</v>
      </c>
      <c r="B959" s="75" t="e">
        <f>平台团队!#REF!</f>
        <v>#REF!</v>
      </c>
      <c r="C959" s="56" t="e">
        <f>平台团队!#REF!</f>
        <v>#REF!</v>
      </c>
      <c r="D959" s="56" t="e">
        <f>平台团队!#REF!</f>
        <v>#REF!</v>
      </c>
      <c r="E959" s="78" t="e">
        <f t="shared" si="28"/>
        <v>#REF!</v>
      </c>
      <c r="F959" s="56" t="e">
        <f>平台团队!#REF!</f>
        <v>#REF!</v>
      </c>
      <c r="G959" s="78" t="e">
        <f t="shared" si="29"/>
        <v>#REF!</v>
      </c>
      <c r="H959" s="56" t="e">
        <f>平台团队!#REF!</f>
        <v>#REF!</v>
      </c>
      <c r="I959" s="56" t="e">
        <f>平台团队!#REF!</f>
        <v>#REF!</v>
      </c>
      <c r="J959" s="56" t="e">
        <f>平台团队!#REF!</f>
        <v>#REF!</v>
      </c>
      <c r="K959" s="56" t="e">
        <f>平台团队!#REF!</f>
        <v>#REF!</v>
      </c>
      <c r="L959" s="56" t="e">
        <f>平台团队!#REF!</f>
        <v>#REF!</v>
      </c>
      <c r="M959" s="76" t="e">
        <f>平台团队!#REF!</f>
        <v>#REF!</v>
      </c>
      <c r="N959" s="72" t="e">
        <f>平台团队!#REF!</f>
        <v>#REF!</v>
      </c>
      <c r="O959" s="56" t="e">
        <f>平台团队!#REF!</f>
        <v>#REF!</v>
      </c>
      <c r="P959" s="72" t="e">
        <f>VLOOKUP(B959,[3]Sheet1!$A$3:$C$68,2,FALSE)</f>
        <v>#REF!</v>
      </c>
      <c r="Q959" s="72" t="e">
        <f>VLOOKUP(B959,[3]Sheet1!$A$3:$C$68,3,FALSE)</f>
        <v>#REF!</v>
      </c>
      <c r="R959" s="56" t="e">
        <f>平台团队!#REF!</f>
        <v>#REF!</v>
      </c>
      <c r="S959" s="70"/>
      <c r="T959" s="56">
        <v>2015</v>
      </c>
    </row>
    <row r="960" spans="1:20">
      <c r="A960" s="77" t="e">
        <f>平台团队!#REF!</f>
        <v>#REF!</v>
      </c>
      <c r="B960" s="75" t="e">
        <f>平台团队!#REF!</f>
        <v>#REF!</v>
      </c>
      <c r="C960" s="56" t="e">
        <f>平台团队!#REF!</f>
        <v>#REF!</v>
      </c>
      <c r="D960" s="56" t="e">
        <f>平台团队!#REF!</f>
        <v>#REF!</v>
      </c>
      <c r="E960" s="78" t="e">
        <f t="shared" si="28"/>
        <v>#REF!</v>
      </c>
      <c r="F960" s="56" t="e">
        <f>平台团队!#REF!</f>
        <v>#REF!</v>
      </c>
      <c r="G960" s="78" t="e">
        <f t="shared" si="29"/>
        <v>#REF!</v>
      </c>
      <c r="H960" s="56" t="e">
        <f>平台团队!#REF!</f>
        <v>#REF!</v>
      </c>
      <c r="I960" s="56" t="e">
        <f>平台团队!#REF!</f>
        <v>#REF!</v>
      </c>
      <c r="J960" s="56" t="e">
        <f>平台团队!#REF!</f>
        <v>#REF!</v>
      </c>
      <c r="K960" s="56" t="e">
        <f>平台团队!#REF!</f>
        <v>#REF!</v>
      </c>
      <c r="L960" s="56" t="e">
        <f>平台团队!#REF!</f>
        <v>#REF!</v>
      </c>
      <c r="M960" s="76" t="e">
        <f>平台团队!#REF!</f>
        <v>#REF!</v>
      </c>
      <c r="N960" s="72" t="e">
        <f>平台团队!#REF!</f>
        <v>#REF!</v>
      </c>
      <c r="O960" s="56" t="e">
        <f>平台团队!#REF!</f>
        <v>#REF!</v>
      </c>
      <c r="P960" s="72" t="e">
        <f>VLOOKUP(B960,[3]Sheet1!$A$3:$C$68,2,FALSE)</f>
        <v>#REF!</v>
      </c>
      <c r="Q960" s="72" t="e">
        <f>VLOOKUP(B960,[3]Sheet1!$A$3:$C$68,3,FALSE)</f>
        <v>#REF!</v>
      </c>
      <c r="R960" s="56" t="e">
        <f>平台团队!#REF!</f>
        <v>#REF!</v>
      </c>
      <c r="S960" s="70"/>
      <c r="T960" s="56">
        <v>2015</v>
      </c>
    </row>
    <row r="961" spans="1:20">
      <c r="A961" s="77" t="e">
        <f>平台团队!#REF!</f>
        <v>#REF!</v>
      </c>
      <c r="B961" s="75" t="e">
        <f>平台团队!#REF!</f>
        <v>#REF!</v>
      </c>
      <c r="C961" s="56" t="e">
        <f>平台团队!#REF!</f>
        <v>#REF!</v>
      </c>
      <c r="D961" s="56" t="e">
        <f>平台团队!#REF!</f>
        <v>#REF!</v>
      </c>
      <c r="E961" s="78" t="e">
        <f t="shared" si="28"/>
        <v>#REF!</v>
      </c>
      <c r="F961" s="56" t="e">
        <f>平台团队!#REF!</f>
        <v>#REF!</v>
      </c>
      <c r="G961" s="78" t="e">
        <f t="shared" si="29"/>
        <v>#REF!</v>
      </c>
      <c r="H961" s="56" t="e">
        <f>平台团队!#REF!</f>
        <v>#REF!</v>
      </c>
      <c r="I961" s="56" t="e">
        <f>平台团队!#REF!</f>
        <v>#REF!</v>
      </c>
      <c r="J961" s="56" t="e">
        <f>平台团队!#REF!</f>
        <v>#REF!</v>
      </c>
      <c r="K961" s="56" t="e">
        <f>平台团队!#REF!</f>
        <v>#REF!</v>
      </c>
      <c r="L961" s="56" t="e">
        <f>平台团队!#REF!</f>
        <v>#REF!</v>
      </c>
      <c r="M961" s="76" t="e">
        <f>平台团队!#REF!</f>
        <v>#REF!</v>
      </c>
      <c r="N961" s="72" t="e">
        <f>平台团队!#REF!</f>
        <v>#REF!</v>
      </c>
      <c r="O961" s="56" t="e">
        <f>平台团队!#REF!</f>
        <v>#REF!</v>
      </c>
      <c r="P961" s="72" t="e">
        <f>VLOOKUP(B961,[3]Sheet1!$A$3:$C$68,2,FALSE)</f>
        <v>#REF!</v>
      </c>
      <c r="Q961" s="72" t="e">
        <f>VLOOKUP(B961,[3]Sheet1!$A$3:$C$68,3,FALSE)</f>
        <v>#REF!</v>
      </c>
      <c r="R961" s="56" t="e">
        <f>平台团队!#REF!</f>
        <v>#REF!</v>
      </c>
      <c r="S961" s="70"/>
      <c r="T961" s="56">
        <v>2015</v>
      </c>
    </row>
    <row r="962" spans="1:20">
      <c r="A962" s="77" t="e">
        <f>平台团队!#REF!</f>
        <v>#REF!</v>
      </c>
      <c r="B962" s="75" t="e">
        <f>平台团队!#REF!</f>
        <v>#REF!</v>
      </c>
      <c r="C962" s="56" t="e">
        <f>平台团队!#REF!</f>
        <v>#REF!</v>
      </c>
      <c r="D962" s="56" t="e">
        <f>平台团队!#REF!</f>
        <v>#REF!</v>
      </c>
      <c r="E962" s="78" t="e">
        <f t="shared" si="28"/>
        <v>#REF!</v>
      </c>
      <c r="F962" s="56" t="e">
        <f>平台团队!#REF!</f>
        <v>#REF!</v>
      </c>
      <c r="G962" s="78" t="e">
        <f t="shared" si="29"/>
        <v>#REF!</v>
      </c>
      <c r="H962" s="56" t="e">
        <f>平台团队!#REF!</f>
        <v>#REF!</v>
      </c>
      <c r="I962" s="56" t="e">
        <f>平台团队!#REF!</f>
        <v>#REF!</v>
      </c>
      <c r="J962" s="56" t="e">
        <f>平台团队!#REF!</f>
        <v>#REF!</v>
      </c>
      <c r="K962" s="56" t="e">
        <f>平台团队!#REF!</f>
        <v>#REF!</v>
      </c>
      <c r="L962" s="56" t="e">
        <f>平台团队!#REF!</f>
        <v>#REF!</v>
      </c>
      <c r="M962" s="76" t="e">
        <f>平台团队!#REF!</f>
        <v>#REF!</v>
      </c>
      <c r="N962" s="72" t="e">
        <f>平台团队!#REF!</f>
        <v>#REF!</v>
      </c>
      <c r="O962" s="56" t="e">
        <f>平台团队!#REF!</f>
        <v>#REF!</v>
      </c>
      <c r="P962" s="72" t="e">
        <f>VLOOKUP(B962,[3]Sheet1!$A$3:$C$68,2,FALSE)</f>
        <v>#REF!</v>
      </c>
      <c r="Q962" s="72" t="e">
        <f>VLOOKUP(B962,[3]Sheet1!$A$3:$C$68,3,FALSE)</f>
        <v>#REF!</v>
      </c>
      <c r="R962" s="56" t="e">
        <f>平台团队!#REF!</f>
        <v>#REF!</v>
      </c>
      <c r="S962" s="70"/>
      <c r="T962" s="56">
        <v>2015</v>
      </c>
    </row>
    <row r="963" spans="1:20">
      <c r="A963" s="77" t="e">
        <f>平台团队!#REF!</f>
        <v>#REF!</v>
      </c>
      <c r="B963" s="75" t="e">
        <f>平台团队!#REF!</f>
        <v>#REF!</v>
      </c>
      <c r="C963" s="56" t="e">
        <f>平台团队!#REF!</f>
        <v>#REF!</v>
      </c>
      <c r="D963" s="56" t="e">
        <f>平台团队!#REF!</f>
        <v>#REF!</v>
      </c>
      <c r="E963" s="78" t="e">
        <f t="shared" si="28"/>
        <v>#REF!</v>
      </c>
      <c r="F963" s="56" t="e">
        <f>平台团队!#REF!</f>
        <v>#REF!</v>
      </c>
      <c r="G963" s="78" t="e">
        <f t="shared" si="29"/>
        <v>#REF!</v>
      </c>
      <c r="H963" s="56" t="e">
        <f>平台团队!#REF!</f>
        <v>#REF!</v>
      </c>
      <c r="I963" s="56" t="e">
        <f>平台团队!#REF!</f>
        <v>#REF!</v>
      </c>
      <c r="J963" s="56" t="e">
        <f>平台团队!#REF!</f>
        <v>#REF!</v>
      </c>
      <c r="K963" s="56" t="e">
        <f>平台团队!#REF!</f>
        <v>#REF!</v>
      </c>
      <c r="L963" s="56" t="e">
        <f>平台团队!#REF!</f>
        <v>#REF!</v>
      </c>
      <c r="M963" s="76" t="e">
        <f>平台团队!#REF!</f>
        <v>#REF!</v>
      </c>
      <c r="N963" s="72" t="e">
        <f>平台团队!#REF!</f>
        <v>#REF!</v>
      </c>
      <c r="O963" s="56" t="e">
        <f>平台团队!#REF!</f>
        <v>#REF!</v>
      </c>
      <c r="P963" s="72" t="e">
        <f>VLOOKUP(B963,[3]Sheet1!$A$3:$C$68,2,FALSE)</f>
        <v>#REF!</v>
      </c>
      <c r="Q963" s="72" t="e">
        <f>VLOOKUP(B963,[3]Sheet1!$A$3:$C$68,3,FALSE)</f>
        <v>#REF!</v>
      </c>
      <c r="R963" s="56" t="e">
        <f>平台团队!#REF!</f>
        <v>#REF!</v>
      </c>
      <c r="S963" s="70"/>
      <c r="T963" s="56">
        <v>2015</v>
      </c>
    </row>
    <row r="964" spans="1:20">
      <c r="A964" s="77" t="e">
        <f>平台团队!#REF!</f>
        <v>#REF!</v>
      </c>
      <c r="B964" s="75" t="e">
        <f>平台团队!#REF!</f>
        <v>#REF!</v>
      </c>
      <c r="C964" s="56" t="e">
        <f>平台团队!#REF!</f>
        <v>#REF!</v>
      </c>
      <c r="D964" s="56" t="e">
        <f>平台团队!#REF!</f>
        <v>#REF!</v>
      </c>
      <c r="E964" s="78" t="e">
        <f t="shared" si="28"/>
        <v>#REF!</v>
      </c>
      <c r="F964" s="56" t="e">
        <f>平台团队!#REF!</f>
        <v>#REF!</v>
      </c>
      <c r="G964" s="78" t="e">
        <f t="shared" si="29"/>
        <v>#REF!</v>
      </c>
      <c r="H964" s="56" t="e">
        <f>平台团队!#REF!</f>
        <v>#REF!</v>
      </c>
      <c r="I964" s="56" t="e">
        <f>平台团队!#REF!</f>
        <v>#REF!</v>
      </c>
      <c r="J964" s="56" t="e">
        <f>平台团队!#REF!</f>
        <v>#REF!</v>
      </c>
      <c r="K964" s="56" t="e">
        <f>平台团队!#REF!</f>
        <v>#REF!</v>
      </c>
      <c r="L964" s="56" t="e">
        <f>平台团队!#REF!</f>
        <v>#REF!</v>
      </c>
      <c r="M964" s="76" t="e">
        <f>平台团队!#REF!</f>
        <v>#REF!</v>
      </c>
      <c r="N964" s="72" t="e">
        <f>平台团队!#REF!</f>
        <v>#REF!</v>
      </c>
      <c r="O964" s="56" t="e">
        <f>平台团队!#REF!</f>
        <v>#REF!</v>
      </c>
      <c r="P964" s="72" t="e">
        <f>VLOOKUP(B964,[3]Sheet1!$A$3:$C$68,2,FALSE)</f>
        <v>#REF!</v>
      </c>
      <c r="Q964" s="72" t="e">
        <f>VLOOKUP(B964,[3]Sheet1!$A$3:$C$68,3,FALSE)</f>
        <v>#REF!</v>
      </c>
      <c r="R964" s="56" t="e">
        <f>平台团队!#REF!</f>
        <v>#REF!</v>
      </c>
      <c r="S964" s="70"/>
      <c r="T964" s="56">
        <v>2015</v>
      </c>
    </row>
    <row r="965" spans="1:20">
      <c r="A965" s="77" t="e">
        <f>平台团队!#REF!</f>
        <v>#REF!</v>
      </c>
      <c r="B965" s="75" t="e">
        <f>平台团队!#REF!</f>
        <v>#REF!</v>
      </c>
      <c r="C965" s="56" t="e">
        <f>平台团队!#REF!</f>
        <v>#REF!</v>
      </c>
      <c r="D965" s="56" t="e">
        <f>平台团队!#REF!</f>
        <v>#REF!</v>
      </c>
      <c r="E965" s="78" t="e">
        <f t="shared" si="28"/>
        <v>#REF!</v>
      </c>
      <c r="F965" s="56" t="e">
        <f>平台团队!#REF!</f>
        <v>#REF!</v>
      </c>
      <c r="G965" s="78" t="e">
        <f t="shared" si="29"/>
        <v>#REF!</v>
      </c>
      <c r="H965" s="56" t="e">
        <f>平台团队!#REF!</f>
        <v>#REF!</v>
      </c>
      <c r="I965" s="56" t="e">
        <f>平台团队!#REF!</f>
        <v>#REF!</v>
      </c>
      <c r="J965" s="56" t="e">
        <f>平台团队!#REF!</f>
        <v>#REF!</v>
      </c>
      <c r="K965" s="56" t="e">
        <f>平台团队!#REF!</f>
        <v>#REF!</v>
      </c>
      <c r="L965" s="56" t="e">
        <f>平台团队!#REF!</f>
        <v>#REF!</v>
      </c>
      <c r="M965" s="76" t="e">
        <f>平台团队!#REF!</f>
        <v>#REF!</v>
      </c>
      <c r="N965" s="72" t="e">
        <f>平台团队!#REF!</f>
        <v>#REF!</v>
      </c>
      <c r="O965" s="56" t="e">
        <f>平台团队!#REF!</f>
        <v>#REF!</v>
      </c>
      <c r="P965" s="72" t="e">
        <f>VLOOKUP(B965,[3]Sheet1!$A$3:$C$68,2,FALSE)</f>
        <v>#REF!</v>
      </c>
      <c r="Q965" s="72" t="e">
        <f>VLOOKUP(B965,[3]Sheet1!$A$3:$C$68,3,FALSE)</f>
        <v>#REF!</v>
      </c>
      <c r="R965" s="56" t="e">
        <f>平台团队!#REF!</f>
        <v>#REF!</v>
      </c>
      <c r="S965" s="70"/>
      <c r="T965" s="56">
        <v>2015</v>
      </c>
    </row>
    <row r="966" spans="1:20">
      <c r="A966" s="77" t="e">
        <f>平台团队!#REF!</f>
        <v>#REF!</v>
      </c>
      <c r="B966" s="75" t="e">
        <f>平台团队!#REF!</f>
        <v>#REF!</v>
      </c>
      <c r="C966" s="56" t="e">
        <f>平台团队!#REF!</f>
        <v>#REF!</v>
      </c>
      <c r="D966" s="56" t="e">
        <f>平台团队!#REF!</f>
        <v>#REF!</v>
      </c>
      <c r="E966" s="78" t="e">
        <f t="shared" si="28"/>
        <v>#REF!</v>
      </c>
      <c r="F966" s="56" t="e">
        <f>平台团队!#REF!</f>
        <v>#REF!</v>
      </c>
      <c r="G966" s="78" t="e">
        <f t="shared" si="29"/>
        <v>#REF!</v>
      </c>
      <c r="H966" s="56" t="e">
        <f>平台团队!#REF!</f>
        <v>#REF!</v>
      </c>
      <c r="I966" s="56" t="e">
        <f>平台团队!#REF!</f>
        <v>#REF!</v>
      </c>
      <c r="J966" s="56" t="e">
        <f>平台团队!#REF!</f>
        <v>#REF!</v>
      </c>
      <c r="K966" s="56" t="e">
        <f>平台团队!#REF!</f>
        <v>#REF!</v>
      </c>
      <c r="L966" s="56" t="e">
        <f>平台团队!#REF!</f>
        <v>#REF!</v>
      </c>
      <c r="M966" s="76" t="e">
        <f>平台团队!#REF!</f>
        <v>#REF!</v>
      </c>
      <c r="N966" s="72" t="e">
        <f>平台团队!#REF!</f>
        <v>#REF!</v>
      </c>
      <c r="O966" s="56" t="e">
        <f>平台团队!#REF!</f>
        <v>#REF!</v>
      </c>
      <c r="P966" s="72" t="e">
        <f>VLOOKUP(B966,[3]Sheet1!$A$3:$C$68,2,FALSE)</f>
        <v>#REF!</v>
      </c>
      <c r="Q966" s="72" t="e">
        <f>VLOOKUP(B966,[3]Sheet1!$A$3:$C$68,3,FALSE)</f>
        <v>#REF!</v>
      </c>
      <c r="R966" s="56" t="e">
        <f>平台团队!#REF!</f>
        <v>#REF!</v>
      </c>
      <c r="S966" s="70"/>
      <c r="T966" s="56">
        <v>2015</v>
      </c>
    </row>
    <row r="967" spans="1:20">
      <c r="A967" s="77" t="e">
        <f>平台团队!#REF!</f>
        <v>#REF!</v>
      </c>
      <c r="B967" s="75" t="e">
        <f>平台团队!#REF!</f>
        <v>#REF!</v>
      </c>
      <c r="C967" s="56" t="e">
        <f>平台团队!#REF!</f>
        <v>#REF!</v>
      </c>
      <c r="D967" s="56" t="e">
        <f>平台团队!#REF!</f>
        <v>#REF!</v>
      </c>
      <c r="E967" s="78" t="e">
        <f t="shared" si="28"/>
        <v>#REF!</v>
      </c>
      <c r="F967" s="56" t="e">
        <f>平台团队!#REF!</f>
        <v>#REF!</v>
      </c>
      <c r="G967" s="78" t="e">
        <f t="shared" si="29"/>
        <v>#REF!</v>
      </c>
      <c r="H967" s="56" t="e">
        <f>平台团队!#REF!</f>
        <v>#REF!</v>
      </c>
      <c r="I967" s="56" t="e">
        <f>平台团队!#REF!</f>
        <v>#REF!</v>
      </c>
      <c r="J967" s="56" t="e">
        <f>平台团队!#REF!</f>
        <v>#REF!</v>
      </c>
      <c r="K967" s="56" t="e">
        <f>平台团队!#REF!</f>
        <v>#REF!</v>
      </c>
      <c r="L967" s="56" t="e">
        <f>平台团队!#REF!</f>
        <v>#REF!</v>
      </c>
      <c r="M967" s="76" t="e">
        <f>平台团队!#REF!</f>
        <v>#REF!</v>
      </c>
      <c r="N967" s="72" t="e">
        <f>平台团队!#REF!</f>
        <v>#REF!</v>
      </c>
      <c r="O967" s="56" t="e">
        <f>平台团队!#REF!</f>
        <v>#REF!</v>
      </c>
      <c r="P967" s="72" t="e">
        <f>VLOOKUP(B967,[3]Sheet1!$A$3:$C$68,2,FALSE)</f>
        <v>#REF!</v>
      </c>
      <c r="Q967" s="72" t="e">
        <f>VLOOKUP(B967,[3]Sheet1!$A$3:$C$68,3,FALSE)</f>
        <v>#REF!</v>
      </c>
      <c r="R967" s="56" t="e">
        <f>平台团队!#REF!</f>
        <v>#REF!</v>
      </c>
      <c r="S967" s="70"/>
      <c r="T967" s="56">
        <v>2015</v>
      </c>
    </row>
    <row r="968" spans="1:20">
      <c r="A968" s="77" t="e">
        <f>平台团队!#REF!</f>
        <v>#REF!</v>
      </c>
      <c r="B968" s="75" t="e">
        <f>平台团队!#REF!</f>
        <v>#REF!</v>
      </c>
      <c r="C968" s="56" t="e">
        <f>平台团队!#REF!</f>
        <v>#REF!</v>
      </c>
      <c r="D968" s="56" t="e">
        <f>平台团队!#REF!</f>
        <v>#REF!</v>
      </c>
      <c r="E968" s="78" t="e">
        <f t="shared" si="28"/>
        <v>#REF!</v>
      </c>
      <c r="F968" s="56" t="e">
        <f>平台团队!#REF!</f>
        <v>#REF!</v>
      </c>
      <c r="G968" s="78" t="e">
        <f t="shared" si="29"/>
        <v>#REF!</v>
      </c>
      <c r="H968" s="56" t="e">
        <f>平台团队!#REF!</f>
        <v>#REF!</v>
      </c>
      <c r="I968" s="56" t="e">
        <f>平台团队!#REF!</f>
        <v>#REF!</v>
      </c>
      <c r="J968" s="56" t="e">
        <f>平台团队!#REF!</f>
        <v>#REF!</v>
      </c>
      <c r="K968" s="56" t="e">
        <f>平台团队!#REF!</f>
        <v>#REF!</v>
      </c>
      <c r="L968" s="56" t="e">
        <f>平台团队!#REF!</f>
        <v>#REF!</v>
      </c>
      <c r="M968" s="76" t="e">
        <f>平台团队!#REF!</f>
        <v>#REF!</v>
      </c>
      <c r="N968" s="72" t="e">
        <f>平台团队!#REF!</f>
        <v>#REF!</v>
      </c>
      <c r="O968" s="56" t="e">
        <f>平台团队!#REF!</f>
        <v>#REF!</v>
      </c>
      <c r="P968" s="72" t="e">
        <f>VLOOKUP(B968,[3]Sheet1!$A$3:$C$68,2,FALSE)</f>
        <v>#REF!</v>
      </c>
      <c r="Q968" s="72" t="e">
        <f>VLOOKUP(B968,[3]Sheet1!$A$3:$C$68,3,FALSE)</f>
        <v>#REF!</v>
      </c>
      <c r="R968" s="56" t="e">
        <f>平台团队!#REF!</f>
        <v>#REF!</v>
      </c>
      <c r="S968" s="70"/>
      <c r="T968" s="56">
        <v>2015</v>
      </c>
    </row>
    <row r="969" spans="1:20">
      <c r="A969" s="77" t="e">
        <f>平台团队!#REF!</f>
        <v>#REF!</v>
      </c>
      <c r="B969" s="75" t="e">
        <f>平台团队!#REF!</f>
        <v>#REF!</v>
      </c>
      <c r="C969" s="56" t="e">
        <f>平台团队!#REF!</f>
        <v>#REF!</v>
      </c>
      <c r="D969" s="56" t="e">
        <f>平台团队!#REF!</f>
        <v>#REF!</v>
      </c>
      <c r="E969" s="78" t="e">
        <f t="shared" si="28"/>
        <v>#REF!</v>
      </c>
      <c r="F969" s="56" t="e">
        <f>平台团队!#REF!</f>
        <v>#REF!</v>
      </c>
      <c r="G969" s="78" t="e">
        <f t="shared" si="29"/>
        <v>#REF!</v>
      </c>
      <c r="H969" s="56" t="e">
        <f>平台团队!#REF!</f>
        <v>#REF!</v>
      </c>
      <c r="I969" s="56" t="e">
        <f>平台团队!#REF!</f>
        <v>#REF!</v>
      </c>
      <c r="J969" s="56" t="e">
        <f>平台团队!#REF!</f>
        <v>#REF!</v>
      </c>
      <c r="K969" s="56" t="e">
        <f>平台团队!#REF!</f>
        <v>#REF!</v>
      </c>
      <c r="L969" s="56" t="e">
        <f>平台团队!#REF!</f>
        <v>#REF!</v>
      </c>
      <c r="M969" s="76" t="e">
        <f>平台团队!#REF!</f>
        <v>#REF!</v>
      </c>
      <c r="N969" s="72" t="e">
        <f>平台团队!#REF!</f>
        <v>#REF!</v>
      </c>
      <c r="O969" s="56" t="e">
        <f>平台团队!#REF!</f>
        <v>#REF!</v>
      </c>
      <c r="P969" s="72" t="e">
        <f>VLOOKUP(B969,[3]Sheet1!$A$3:$C$68,2,FALSE)</f>
        <v>#REF!</v>
      </c>
      <c r="Q969" s="72" t="e">
        <f>VLOOKUP(B969,[3]Sheet1!$A$3:$C$68,3,FALSE)</f>
        <v>#REF!</v>
      </c>
      <c r="R969" s="56" t="e">
        <f>平台团队!#REF!</f>
        <v>#REF!</v>
      </c>
      <c r="S969" s="70"/>
      <c r="T969" s="56">
        <v>2015</v>
      </c>
    </row>
    <row r="970" spans="1:20">
      <c r="A970" s="77" t="e">
        <f>平台团队!#REF!</f>
        <v>#REF!</v>
      </c>
      <c r="B970" s="75" t="e">
        <f>平台团队!#REF!</f>
        <v>#REF!</v>
      </c>
      <c r="C970" s="56" t="e">
        <f>平台团队!#REF!</f>
        <v>#REF!</v>
      </c>
      <c r="D970" s="56" t="e">
        <f>平台团队!#REF!</f>
        <v>#REF!</v>
      </c>
      <c r="E970" s="78" t="e">
        <f t="shared" ref="E970:E1033" si="30">IF(F970="国家级","01",IF(F970="部级","02",IF(F970="省级","03",IF(F970="市级","04","05"))))</f>
        <v>#REF!</v>
      </c>
      <c r="F970" s="56" t="e">
        <f>平台团队!#REF!</f>
        <v>#REF!</v>
      </c>
      <c r="G970" s="78" t="e">
        <f t="shared" ref="G970:G1033" si="31">IF(H970="创新团队","02",IF(H970="人才项目","03","01"))</f>
        <v>#REF!</v>
      </c>
      <c r="H970" s="56" t="e">
        <f>平台团队!#REF!</f>
        <v>#REF!</v>
      </c>
      <c r="I970" s="56" t="e">
        <f>平台团队!#REF!</f>
        <v>#REF!</v>
      </c>
      <c r="J970" s="56" t="e">
        <f>平台团队!#REF!</f>
        <v>#REF!</v>
      </c>
      <c r="K970" s="56" t="e">
        <f>平台团队!#REF!</f>
        <v>#REF!</v>
      </c>
      <c r="L970" s="56" t="e">
        <f>平台团队!#REF!</f>
        <v>#REF!</v>
      </c>
      <c r="M970" s="76" t="e">
        <f>平台团队!#REF!</f>
        <v>#REF!</v>
      </c>
      <c r="N970" s="72" t="e">
        <f>平台团队!#REF!</f>
        <v>#REF!</v>
      </c>
      <c r="O970" s="56" t="e">
        <f>平台团队!#REF!</f>
        <v>#REF!</v>
      </c>
      <c r="P970" s="72" t="e">
        <f>VLOOKUP(B970,[3]Sheet1!$A$3:$C$68,2,FALSE)</f>
        <v>#REF!</v>
      </c>
      <c r="Q970" s="72" t="e">
        <f>VLOOKUP(B970,[3]Sheet1!$A$3:$C$68,3,FALSE)</f>
        <v>#REF!</v>
      </c>
      <c r="R970" s="56" t="e">
        <f>平台团队!#REF!</f>
        <v>#REF!</v>
      </c>
      <c r="S970" s="70"/>
      <c r="T970" s="56">
        <v>2015</v>
      </c>
    </row>
    <row r="971" spans="1:20">
      <c r="A971" s="77" t="e">
        <f>平台团队!#REF!</f>
        <v>#REF!</v>
      </c>
      <c r="B971" s="75" t="e">
        <f>平台团队!#REF!</f>
        <v>#REF!</v>
      </c>
      <c r="C971" s="56" t="e">
        <f>平台团队!#REF!</f>
        <v>#REF!</v>
      </c>
      <c r="D971" s="56" t="e">
        <f>平台团队!#REF!</f>
        <v>#REF!</v>
      </c>
      <c r="E971" s="78" t="e">
        <f t="shared" si="30"/>
        <v>#REF!</v>
      </c>
      <c r="F971" s="56" t="e">
        <f>平台团队!#REF!</f>
        <v>#REF!</v>
      </c>
      <c r="G971" s="78" t="e">
        <f t="shared" si="31"/>
        <v>#REF!</v>
      </c>
      <c r="H971" s="56" t="e">
        <f>平台团队!#REF!</f>
        <v>#REF!</v>
      </c>
      <c r="I971" s="56" t="e">
        <f>平台团队!#REF!</f>
        <v>#REF!</v>
      </c>
      <c r="J971" s="56" t="e">
        <f>平台团队!#REF!</f>
        <v>#REF!</v>
      </c>
      <c r="K971" s="56" t="e">
        <f>平台团队!#REF!</f>
        <v>#REF!</v>
      </c>
      <c r="L971" s="56" t="e">
        <f>平台团队!#REF!</f>
        <v>#REF!</v>
      </c>
      <c r="M971" s="76" t="e">
        <f>平台团队!#REF!</f>
        <v>#REF!</v>
      </c>
      <c r="N971" s="72" t="e">
        <f>平台团队!#REF!</f>
        <v>#REF!</v>
      </c>
      <c r="O971" s="56" t="e">
        <f>平台团队!#REF!</f>
        <v>#REF!</v>
      </c>
      <c r="P971" s="72" t="e">
        <f>VLOOKUP(B971,[3]Sheet1!$A$3:$C$68,2,FALSE)</f>
        <v>#REF!</v>
      </c>
      <c r="Q971" s="72" t="e">
        <f>VLOOKUP(B971,[3]Sheet1!$A$3:$C$68,3,FALSE)</f>
        <v>#REF!</v>
      </c>
      <c r="R971" s="56" t="e">
        <f>平台团队!#REF!</f>
        <v>#REF!</v>
      </c>
      <c r="S971" s="70"/>
      <c r="T971" s="56">
        <v>2015</v>
      </c>
    </row>
    <row r="972" spans="1:20">
      <c r="A972" s="77" t="e">
        <f>平台团队!#REF!</f>
        <v>#REF!</v>
      </c>
      <c r="B972" s="75" t="e">
        <f>平台团队!#REF!</f>
        <v>#REF!</v>
      </c>
      <c r="C972" s="56" t="e">
        <f>平台团队!#REF!</f>
        <v>#REF!</v>
      </c>
      <c r="D972" s="56" t="e">
        <f>平台团队!#REF!</f>
        <v>#REF!</v>
      </c>
      <c r="E972" s="78" t="e">
        <f t="shared" si="30"/>
        <v>#REF!</v>
      </c>
      <c r="F972" s="56" t="e">
        <f>平台团队!#REF!</f>
        <v>#REF!</v>
      </c>
      <c r="G972" s="78" t="e">
        <f t="shared" si="31"/>
        <v>#REF!</v>
      </c>
      <c r="H972" s="56" t="e">
        <f>平台团队!#REF!</f>
        <v>#REF!</v>
      </c>
      <c r="I972" s="56" t="e">
        <f>平台团队!#REF!</f>
        <v>#REF!</v>
      </c>
      <c r="J972" s="56" t="e">
        <f>平台团队!#REF!</f>
        <v>#REF!</v>
      </c>
      <c r="K972" s="56" t="e">
        <f>平台团队!#REF!</f>
        <v>#REF!</v>
      </c>
      <c r="L972" s="56" t="e">
        <f>平台团队!#REF!</f>
        <v>#REF!</v>
      </c>
      <c r="M972" s="76" t="e">
        <f>平台团队!#REF!</f>
        <v>#REF!</v>
      </c>
      <c r="N972" s="72" t="e">
        <f>平台团队!#REF!</f>
        <v>#REF!</v>
      </c>
      <c r="O972" s="56" t="e">
        <f>平台团队!#REF!</f>
        <v>#REF!</v>
      </c>
      <c r="P972" s="72" t="e">
        <f>VLOOKUP(B972,[3]Sheet1!$A$3:$C$68,2,FALSE)</f>
        <v>#REF!</v>
      </c>
      <c r="Q972" s="72" t="e">
        <f>VLOOKUP(B972,[3]Sheet1!$A$3:$C$68,3,FALSE)</f>
        <v>#REF!</v>
      </c>
      <c r="R972" s="56" t="e">
        <f>平台团队!#REF!</f>
        <v>#REF!</v>
      </c>
      <c r="S972" s="70"/>
      <c r="T972" s="56">
        <v>2015</v>
      </c>
    </row>
    <row r="973" spans="1:20">
      <c r="A973" s="77" t="e">
        <f>平台团队!#REF!</f>
        <v>#REF!</v>
      </c>
      <c r="B973" s="75" t="e">
        <f>平台团队!#REF!</f>
        <v>#REF!</v>
      </c>
      <c r="C973" s="56" t="e">
        <f>平台团队!#REF!</f>
        <v>#REF!</v>
      </c>
      <c r="D973" s="56" t="e">
        <f>平台团队!#REF!</f>
        <v>#REF!</v>
      </c>
      <c r="E973" s="78" t="e">
        <f t="shared" si="30"/>
        <v>#REF!</v>
      </c>
      <c r="F973" s="56" t="e">
        <f>平台团队!#REF!</f>
        <v>#REF!</v>
      </c>
      <c r="G973" s="78" t="e">
        <f t="shared" si="31"/>
        <v>#REF!</v>
      </c>
      <c r="H973" s="56" t="e">
        <f>平台团队!#REF!</f>
        <v>#REF!</v>
      </c>
      <c r="I973" s="56" t="e">
        <f>平台团队!#REF!</f>
        <v>#REF!</v>
      </c>
      <c r="J973" s="56" t="e">
        <f>平台团队!#REF!</f>
        <v>#REF!</v>
      </c>
      <c r="K973" s="56" t="e">
        <f>平台团队!#REF!</f>
        <v>#REF!</v>
      </c>
      <c r="L973" s="56" t="e">
        <f>平台团队!#REF!</f>
        <v>#REF!</v>
      </c>
      <c r="M973" s="76" t="e">
        <f>平台团队!#REF!</f>
        <v>#REF!</v>
      </c>
      <c r="N973" s="72" t="e">
        <f>平台团队!#REF!</f>
        <v>#REF!</v>
      </c>
      <c r="O973" s="56" t="e">
        <f>平台团队!#REF!</f>
        <v>#REF!</v>
      </c>
      <c r="P973" s="72" t="e">
        <f>VLOOKUP(B973,[3]Sheet1!$A$3:$C$68,2,FALSE)</f>
        <v>#REF!</v>
      </c>
      <c r="Q973" s="72" t="e">
        <f>VLOOKUP(B973,[3]Sheet1!$A$3:$C$68,3,FALSE)</f>
        <v>#REF!</v>
      </c>
      <c r="R973" s="56" t="e">
        <f>平台团队!#REF!</f>
        <v>#REF!</v>
      </c>
      <c r="S973" s="70"/>
      <c r="T973" s="56">
        <v>2015</v>
      </c>
    </row>
    <row r="974" spans="1:20">
      <c r="A974" s="77" t="e">
        <f>平台团队!#REF!</f>
        <v>#REF!</v>
      </c>
      <c r="B974" s="75" t="e">
        <f>平台团队!#REF!</f>
        <v>#REF!</v>
      </c>
      <c r="C974" s="56" t="e">
        <f>平台团队!#REF!</f>
        <v>#REF!</v>
      </c>
      <c r="D974" s="56" t="e">
        <f>平台团队!#REF!</f>
        <v>#REF!</v>
      </c>
      <c r="E974" s="78" t="e">
        <f t="shared" si="30"/>
        <v>#REF!</v>
      </c>
      <c r="F974" s="56" t="e">
        <f>平台团队!#REF!</f>
        <v>#REF!</v>
      </c>
      <c r="G974" s="78" t="e">
        <f t="shared" si="31"/>
        <v>#REF!</v>
      </c>
      <c r="H974" s="56" t="e">
        <f>平台团队!#REF!</f>
        <v>#REF!</v>
      </c>
      <c r="I974" s="56" t="e">
        <f>平台团队!#REF!</f>
        <v>#REF!</v>
      </c>
      <c r="J974" s="56" t="e">
        <f>平台团队!#REF!</f>
        <v>#REF!</v>
      </c>
      <c r="K974" s="56" t="e">
        <f>平台团队!#REF!</f>
        <v>#REF!</v>
      </c>
      <c r="L974" s="56" t="e">
        <f>平台团队!#REF!</f>
        <v>#REF!</v>
      </c>
      <c r="M974" s="76" t="e">
        <f>平台团队!#REF!</f>
        <v>#REF!</v>
      </c>
      <c r="N974" s="72" t="e">
        <f>平台团队!#REF!</f>
        <v>#REF!</v>
      </c>
      <c r="O974" s="56" t="e">
        <f>平台团队!#REF!</f>
        <v>#REF!</v>
      </c>
      <c r="P974" s="72" t="e">
        <f>VLOOKUP(B974,[3]Sheet1!$A$3:$C$68,2,FALSE)</f>
        <v>#REF!</v>
      </c>
      <c r="Q974" s="72" t="e">
        <f>VLOOKUP(B974,[3]Sheet1!$A$3:$C$68,3,FALSE)</f>
        <v>#REF!</v>
      </c>
      <c r="R974" s="56" t="e">
        <f>平台团队!#REF!</f>
        <v>#REF!</v>
      </c>
      <c r="S974" s="70"/>
      <c r="T974" s="56">
        <v>2015</v>
      </c>
    </row>
    <row r="975" spans="1:20">
      <c r="A975" s="77" t="e">
        <f>平台团队!#REF!</f>
        <v>#REF!</v>
      </c>
      <c r="B975" s="75" t="e">
        <f>平台团队!#REF!</f>
        <v>#REF!</v>
      </c>
      <c r="C975" s="56" t="e">
        <f>平台团队!#REF!</f>
        <v>#REF!</v>
      </c>
      <c r="D975" s="56" t="e">
        <f>平台团队!#REF!</f>
        <v>#REF!</v>
      </c>
      <c r="E975" s="78" t="e">
        <f t="shared" si="30"/>
        <v>#REF!</v>
      </c>
      <c r="F975" s="56" t="e">
        <f>平台团队!#REF!</f>
        <v>#REF!</v>
      </c>
      <c r="G975" s="78" t="e">
        <f t="shared" si="31"/>
        <v>#REF!</v>
      </c>
      <c r="H975" s="56" t="e">
        <f>平台团队!#REF!</f>
        <v>#REF!</v>
      </c>
      <c r="I975" s="56" t="e">
        <f>平台团队!#REF!</f>
        <v>#REF!</v>
      </c>
      <c r="J975" s="56" t="e">
        <f>平台团队!#REF!</f>
        <v>#REF!</v>
      </c>
      <c r="K975" s="56" t="e">
        <f>平台团队!#REF!</f>
        <v>#REF!</v>
      </c>
      <c r="L975" s="56" t="e">
        <f>平台团队!#REF!</f>
        <v>#REF!</v>
      </c>
      <c r="M975" s="76" t="e">
        <f>平台团队!#REF!</f>
        <v>#REF!</v>
      </c>
      <c r="N975" s="72" t="e">
        <f>平台团队!#REF!</f>
        <v>#REF!</v>
      </c>
      <c r="O975" s="56" t="e">
        <f>平台团队!#REF!</f>
        <v>#REF!</v>
      </c>
      <c r="P975" s="72" t="e">
        <f>VLOOKUP(B975,[3]Sheet1!$A$3:$C$68,2,FALSE)</f>
        <v>#REF!</v>
      </c>
      <c r="Q975" s="72" t="e">
        <f>VLOOKUP(B975,[3]Sheet1!$A$3:$C$68,3,FALSE)</f>
        <v>#REF!</v>
      </c>
      <c r="R975" s="56" t="e">
        <f>平台团队!#REF!</f>
        <v>#REF!</v>
      </c>
      <c r="S975" s="70"/>
      <c r="T975" s="56">
        <v>2015</v>
      </c>
    </row>
    <row r="976" spans="1:20">
      <c r="A976" s="77" t="e">
        <f>平台团队!#REF!</f>
        <v>#REF!</v>
      </c>
      <c r="B976" s="75" t="e">
        <f>平台团队!#REF!</f>
        <v>#REF!</v>
      </c>
      <c r="C976" s="56" t="e">
        <f>平台团队!#REF!</f>
        <v>#REF!</v>
      </c>
      <c r="D976" s="56" t="e">
        <f>平台团队!#REF!</f>
        <v>#REF!</v>
      </c>
      <c r="E976" s="78" t="e">
        <f t="shared" si="30"/>
        <v>#REF!</v>
      </c>
      <c r="F976" s="56" t="e">
        <f>平台团队!#REF!</f>
        <v>#REF!</v>
      </c>
      <c r="G976" s="78" t="e">
        <f t="shared" si="31"/>
        <v>#REF!</v>
      </c>
      <c r="H976" s="56" t="e">
        <f>平台团队!#REF!</f>
        <v>#REF!</v>
      </c>
      <c r="I976" s="56" t="e">
        <f>平台团队!#REF!</f>
        <v>#REF!</v>
      </c>
      <c r="J976" s="56" t="e">
        <f>平台团队!#REF!</f>
        <v>#REF!</v>
      </c>
      <c r="K976" s="56" t="e">
        <f>平台团队!#REF!</f>
        <v>#REF!</v>
      </c>
      <c r="L976" s="56" t="e">
        <f>平台团队!#REF!</f>
        <v>#REF!</v>
      </c>
      <c r="M976" s="76" t="e">
        <f>平台团队!#REF!</f>
        <v>#REF!</v>
      </c>
      <c r="N976" s="72" t="e">
        <f>平台团队!#REF!</f>
        <v>#REF!</v>
      </c>
      <c r="O976" s="56" t="e">
        <f>平台团队!#REF!</f>
        <v>#REF!</v>
      </c>
      <c r="P976" s="72" t="e">
        <f>VLOOKUP(B976,[3]Sheet1!$A$3:$C$68,2,FALSE)</f>
        <v>#REF!</v>
      </c>
      <c r="Q976" s="72" t="e">
        <f>VLOOKUP(B976,[3]Sheet1!$A$3:$C$68,3,FALSE)</f>
        <v>#REF!</v>
      </c>
      <c r="R976" s="56" t="e">
        <f>平台团队!#REF!</f>
        <v>#REF!</v>
      </c>
      <c r="S976" s="70"/>
      <c r="T976" s="56">
        <v>2015</v>
      </c>
    </row>
    <row r="977" spans="1:20">
      <c r="A977" s="77" t="e">
        <f>平台团队!#REF!</f>
        <v>#REF!</v>
      </c>
      <c r="B977" s="75" t="e">
        <f>平台团队!#REF!</f>
        <v>#REF!</v>
      </c>
      <c r="C977" s="56" t="e">
        <f>平台团队!#REF!</f>
        <v>#REF!</v>
      </c>
      <c r="D977" s="56" t="e">
        <f>平台团队!#REF!</f>
        <v>#REF!</v>
      </c>
      <c r="E977" s="78" t="e">
        <f t="shared" si="30"/>
        <v>#REF!</v>
      </c>
      <c r="F977" s="56" t="e">
        <f>平台团队!#REF!</f>
        <v>#REF!</v>
      </c>
      <c r="G977" s="78" t="e">
        <f t="shared" si="31"/>
        <v>#REF!</v>
      </c>
      <c r="H977" s="56" t="e">
        <f>平台团队!#REF!</f>
        <v>#REF!</v>
      </c>
      <c r="I977" s="56" t="e">
        <f>平台团队!#REF!</f>
        <v>#REF!</v>
      </c>
      <c r="J977" s="56" t="e">
        <f>平台团队!#REF!</f>
        <v>#REF!</v>
      </c>
      <c r="K977" s="56" t="e">
        <f>平台团队!#REF!</f>
        <v>#REF!</v>
      </c>
      <c r="L977" s="56" t="e">
        <f>平台团队!#REF!</f>
        <v>#REF!</v>
      </c>
      <c r="M977" s="76" t="e">
        <f>平台团队!#REF!</f>
        <v>#REF!</v>
      </c>
      <c r="N977" s="72" t="e">
        <f>平台团队!#REF!</f>
        <v>#REF!</v>
      </c>
      <c r="O977" s="56" t="e">
        <f>平台团队!#REF!</f>
        <v>#REF!</v>
      </c>
      <c r="P977" s="72" t="e">
        <f>VLOOKUP(B977,[3]Sheet1!$A$3:$C$68,2,FALSE)</f>
        <v>#REF!</v>
      </c>
      <c r="Q977" s="72" t="e">
        <f>VLOOKUP(B977,[3]Sheet1!$A$3:$C$68,3,FALSE)</f>
        <v>#REF!</v>
      </c>
      <c r="R977" s="56" t="e">
        <f>平台团队!#REF!</f>
        <v>#REF!</v>
      </c>
      <c r="S977" s="70"/>
      <c r="T977" s="56">
        <v>2015</v>
      </c>
    </row>
    <row r="978" spans="1:20">
      <c r="A978" s="77" t="e">
        <f>平台团队!#REF!</f>
        <v>#REF!</v>
      </c>
      <c r="B978" s="75" t="e">
        <f>平台团队!#REF!</f>
        <v>#REF!</v>
      </c>
      <c r="C978" s="56" t="e">
        <f>平台团队!#REF!</f>
        <v>#REF!</v>
      </c>
      <c r="D978" s="56" t="e">
        <f>平台团队!#REF!</f>
        <v>#REF!</v>
      </c>
      <c r="E978" s="78" t="e">
        <f t="shared" si="30"/>
        <v>#REF!</v>
      </c>
      <c r="F978" s="56" t="e">
        <f>平台团队!#REF!</f>
        <v>#REF!</v>
      </c>
      <c r="G978" s="78" t="e">
        <f t="shared" si="31"/>
        <v>#REF!</v>
      </c>
      <c r="H978" s="56" t="e">
        <f>平台团队!#REF!</f>
        <v>#REF!</v>
      </c>
      <c r="I978" s="56" t="e">
        <f>平台团队!#REF!</f>
        <v>#REF!</v>
      </c>
      <c r="J978" s="56" t="e">
        <f>平台团队!#REF!</f>
        <v>#REF!</v>
      </c>
      <c r="K978" s="56" t="e">
        <f>平台团队!#REF!</f>
        <v>#REF!</v>
      </c>
      <c r="L978" s="56" t="e">
        <f>平台团队!#REF!</f>
        <v>#REF!</v>
      </c>
      <c r="M978" s="76" t="e">
        <f>平台团队!#REF!</f>
        <v>#REF!</v>
      </c>
      <c r="N978" s="72" t="e">
        <f>平台团队!#REF!</f>
        <v>#REF!</v>
      </c>
      <c r="O978" s="56" t="e">
        <f>平台团队!#REF!</f>
        <v>#REF!</v>
      </c>
      <c r="P978" s="72" t="e">
        <f>VLOOKUP(B978,[3]Sheet1!$A$3:$C$68,2,FALSE)</f>
        <v>#REF!</v>
      </c>
      <c r="Q978" s="72" t="e">
        <f>VLOOKUP(B978,[3]Sheet1!$A$3:$C$68,3,FALSE)</f>
        <v>#REF!</v>
      </c>
      <c r="R978" s="56" t="e">
        <f>平台团队!#REF!</f>
        <v>#REF!</v>
      </c>
      <c r="S978" s="70"/>
      <c r="T978" s="56">
        <v>2015</v>
      </c>
    </row>
    <row r="979" spans="1:20">
      <c r="A979" s="77" t="e">
        <f>平台团队!#REF!</f>
        <v>#REF!</v>
      </c>
      <c r="B979" s="75" t="e">
        <f>平台团队!#REF!</f>
        <v>#REF!</v>
      </c>
      <c r="C979" s="56" t="e">
        <f>平台团队!#REF!</f>
        <v>#REF!</v>
      </c>
      <c r="D979" s="56" t="e">
        <f>平台团队!#REF!</f>
        <v>#REF!</v>
      </c>
      <c r="E979" s="78" t="e">
        <f t="shared" si="30"/>
        <v>#REF!</v>
      </c>
      <c r="F979" s="56" t="e">
        <f>平台团队!#REF!</f>
        <v>#REF!</v>
      </c>
      <c r="G979" s="78" t="e">
        <f t="shared" si="31"/>
        <v>#REF!</v>
      </c>
      <c r="H979" s="56" t="e">
        <f>平台团队!#REF!</f>
        <v>#REF!</v>
      </c>
      <c r="I979" s="56" t="e">
        <f>平台团队!#REF!</f>
        <v>#REF!</v>
      </c>
      <c r="J979" s="56" t="e">
        <f>平台团队!#REF!</f>
        <v>#REF!</v>
      </c>
      <c r="K979" s="56" t="e">
        <f>平台团队!#REF!</f>
        <v>#REF!</v>
      </c>
      <c r="L979" s="56" t="e">
        <f>平台团队!#REF!</f>
        <v>#REF!</v>
      </c>
      <c r="M979" s="76" t="e">
        <f>平台团队!#REF!</f>
        <v>#REF!</v>
      </c>
      <c r="N979" s="72" t="e">
        <f>平台团队!#REF!</f>
        <v>#REF!</v>
      </c>
      <c r="O979" s="56" t="e">
        <f>平台团队!#REF!</f>
        <v>#REF!</v>
      </c>
      <c r="P979" s="72" t="e">
        <f>VLOOKUP(B979,[3]Sheet1!$A$3:$C$68,2,FALSE)</f>
        <v>#REF!</v>
      </c>
      <c r="Q979" s="72" t="e">
        <f>VLOOKUP(B979,[3]Sheet1!$A$3:$C$68,3,FALSE)</f>
        <v>#REF!</v>
      </c>
      <c r="R979" s="56" t="e">
        <f>平台团队!#REF!</f>
        <v>#REF!</v>
      </c>
      <c r="S979" s="70"/>
      <c r="T979" s="56">
        <v>2015</v>
      </c>
    </row>
    <row r="980" spans="1:20">
      <c r="A980" s="77" t="e">
        <f>平台团队!#REF!</f>
        <v>#REF!</v>
      </c>
      <c r="B980" s="75" t="e">
        <f>平台团队!#REF!</f>
        <v>#REF!</v>
      </c>
      <c r="C980" s="56" t="e">
        <f>平台团队!#REF!</f>
        <v>#REF!</v>
      </c>
      <c r="D980" s="56" t="e">
        <f>平台团队!#REF!</f>
        <v>#REF!</v>
      </c>
      <c r="E980" s="78" t="e">
        <f t="shared" si="30"/>
        <v>#REF!</v>
      </c>
      <c r="F980" s="56" t="e">
        <f>平台团队!#REF!</f>
        <v>#REF!</v>
      </c>
      <c r="G980" s="78" t="e">
        <f t="shared" si="31"/>
        <v>#REF!</v>
      </c>
      <c r="H980" s="56" t="e">
        <f>平台团队!#REF!</f>
        <v>#REF!</v>
      </c>
      <c r="I980" s="56" t="e">
        <f>平台团队!#REF!</f>
        <v>#REF!</v>
      </c>
      <c r="J980" s="56" t="e">
        <f>平台团队!#REF!</f>
        <v>#REF!</v>
      </c>
      <c r="K980" s="56" t="e">
        <f>平台团队!#REF!</f>
        <v>#REF!</v>
      </c>
      <c r="L980" s="56" t="e">
        <f>平台团队!#REF!</f>
        <v>#REF!</v>
      </c>
      <c r="M980" s="76" t="e">
        <f>平台团队!#REF!</f>
        <v>#REF!</v>
      </c>
      <c r="N980" s="72" t="e">
        <f>平台团队!#REF!</f>
        <v>#REF!</v>
      </c>
      <c r="O980" s="56" t="e">
        <f>平台团队!#REF!</f>
        <v>#REF!</v>
      </c>
      <c r="P980" s="72" t="e">
        <f>VLOOKUP(B980,[3]Sheet1!$A$3:$C$68,2,FALSE)</f>
        <v>#REF!</v>
      </c>
      <c r="Q980" s="72" t="e">
        <f>VLOOKUP(B980,[3]Sheet1!$A$3:$C$68,3,FALSE)</f>
        <v>#REF!</v>
      </c>
      <c r="R980" s="56" t="e">
        <f>平台团队!#REF!</f>
        <v>#REF!</v>
      </c>
      <c r="S980" s="70"/>
      <c r="T980" s="56">
        <v>2015</v>
      </c>
    </row>
    <row r="981" spans="1:20">
      <c r="A981" s="77" t="e">
        <f>平台团队!#REF!</f>
        <v>#REF!</v>
      </c>
      <c r="B981" s="75" t="e">
        <f>平台团队!#REF!</f>
        <v>#REF!</v>
      </c>
      <c r="C981" s="56" t="e">
        <f>平台团队!#REF!</f>
        <v>#REF!</v>
      </c>
      <c r="D981" s="56" t="e">
        <f>平台团队!#REF!</f>
        <v>#REF!</v>
      </c>
      <c r="E981" s="78" t="e">
        <f t="shared" si="30"/>
        <v>#REF!</v>
      </c>
      <c r="F981" s="56" t="e">
        <f>平台团队!#REF!</f>
        <v>#REF!</v>
      </c>
      <c r="G981" s="78" t="e">
        <f t="shared" si="31"/>
        <v>#REF!</v>
      </c>
      <c r="H981" s="56" t="e">
        <f>平台团队!#REF!</f>
        <v>#REF!</v>
      </c>
      <c r="I981" s="56" t="e">
        <f>平台团队!#REF!</f>
        <v>#REF!</v>
      </c>
      <c r="J981" s="56" t="e">
        <f>平台团队!#REF!</f>
        <v>#REF!</v>
      </c>
      <c r="K981" s="56" t="e">
        <f>平台团队!#REF!</f>
        <v>#REF!</v>
      </c>
      <c r="L981" s="56" t="e">
        <f>平台团队!#REF!</f>
        <v>#REF!</v>
      </c>
      <c r="M981" s="76" t="e">
        <f>平台团队!#REF!</f>
        <v>#REF!</v>
      </c>
      <c r="N981" s="72" t="e">
        <f>平台团队!#REF!</f>
        <v>#REF!</v>
      </c>
      <c r="O981" s="56" t="e">
        <f>平台团队!#REF!</f>
        <v>#REF!</v>
      </c>
      <c r="P981" s="72" t="e">
        <f>VLOOKUP(B981,[3]Sheet1!$A$3:$C$68,2,FALSE)</f>
        <v>#REF!</v>
      </c>
      <c r="Q981" s="72" t="e">
        <f>VLOOKUP(B981,[3]Sheet1!$A$3:$C$68,3,FALSE)</f>
        <v>#REF!</v>
      </c>
      <c r="R981" s="56" t="e">
        <f>平台团队!#REF!</f>
        <v>#REF!</v>
      </c>
      <c r="S981" s="70"/>
      <c r="T981" s="56">
        <v>2015</v>
      </c>
    </row>
    <row r="982" spans="1:20">
      <c r="A982" s="77" t="e">
        <f>平台团队!#REF!</f>
        <v>#REF!</v>
      </c>
      <c r="B982" s="75" t="e">
        <f>平台团队!#REF!</f>
        <v>#REF!</v>
      </c>
      <c r="C982" s="56" t="e">
        <f>平台团队!#REF!</f>
        <v>#REF!</v>
      </c>
      <c r="D982" s="56" t="e">
        <f>平台团队!#REF!</f>
        <v>#REF!</v>
      </c>
      <c r="E982" s="78" t="e">
        <f t="shared" si="30"/>
        <v>#REF!</v>
      </c>
      <c r="F982" s="56" t="e">
        <f>平台团队!#REF!</f>
        <v>#REF!</v>
      </c>
      <c r="G982" s="78" t="e">
        <f t="shared" si="31"/>
        <v>#REF!</v>
      </c>
      <c r="H982" s="56" t="e">
        <f>平台团队!#REF!</f>
        <v>#REF!</v>
      </c>
      <c r="I982" s="56" t="e">
        <f>平台团队!#REF!</f>
        <v>#REF!</v>
      </c>
      <c r="J982" s="56" t="e">
        <f>平台团队!#REF!</f>
        <v>#REF!</v>
      </c>
      <c r="K982" s="56" t="e">
        <f>平台团队!#REF!</f>
        <v>#REF!</v>
      </c>
      <c r="L982" s="56" t="e">
        <f>平台团队!#REF!</f>
        <v>#REF!</v>
      </c>
      <c r="M982" s="76" t="e">
        <f>平台团队!#REF!</f>
        <v>#REF!</v>
      </c>
      <c r="N982" s="72" t="e">
        <f>平台团队!#REF!</f>
        <v>#REF!</v>
      </c>
      <c r="O982" s="56" t="e">
        <f>平台团队!#REF!</f>
        <v>#REF!</v>
      </c>
      <c r="P982" s="72" t="e">
        <f>VLOOKUP(B982,[3]Sheet1!$A$3:$C$68,2,FALSE)</f>
        <v>#REF!</v>
      </c>
      <c r="Q982" s="72" t="e">
        <f>VLOOKUP(B982,[3]Sheet1!$A$3:$C$68,3,FALSE)</f>
        <v>#REF!</v>
      </c>
      <c r="R982" s="56" t="e">
        <f>平台团队!#REF!</f>
        <v>#REF!</v>
      </c>
      <c r="S982" s="70"/>
      <c r="T982" s="56">
        <v>2015</v>
      </c>
    </row>
    <row r="983" spans="1:20">
      <c r="A983" s="77" t="e">
        <f>平台团队!#REF!</f>
        <v>#REF!</v>
      </c>
      <c r="B983" s="75" t="e">
        <f>平台团队!#REF!</f>
        <v>#REF!</v>
      </c>
      <c r="C983" s="56" t="e">
        <f>平台团队!#REF!</f>
        <v>#REF!</v>
      </c>
      <c r="D983" s="56" t="e">
        <f>平台团队!#REF!</f>
        <v>#REF!</v>
      </c>
      <c r="E983" s="78" t="e">
        <f t="shared" si="30"/>
        <v>#REF!</v>
      </c>
      <c r="F983" s="56" t="e">
        <f>平台团队!#REF!</f>
        <v>#REF!</v>
      </c>
      <c r="G983" s="78" t="e">
        <f t="shared" si="31"/>
        <v>#REF!</v>
      </c>
      <c r="H983" s="56" t="e">
        <f>平台团队!#REF!</f>
        <v>#REF!</v>
      </c>
      <c r="I983" s="56" t="e">
        <f>平台团队!#REF!</f>
        <v>#REF!</v>
      </c>
      <c r="J983" s="56" t="e">
        <f>平台团队!#REF!</f>
        <v>#REF!</v>
      </c>
      <c r="K983" s="56" t="e">
        <f>平台团队!#REF!</f>
        <v>#REF!</v>
      </c>
      <c r="L983" s="56" t="e">
        <f>平台团队!#REF!</f>
        <v>#REF!</v>
      </c>
      <c r="M983" s="76" t="e">
        <f>平台团队!#REF!</f>
        <v>#REF!</v>
      </c>
      <c r="N983" s="72" t="e">
        <f>平台团队!#REF!</f>
        <v>#REF!</v>
      </c>
      <c r="O983" s="56" t="e">
        <f>平台团队!#REF!</f>
        <v>#REF!</v>
      </c>
      <c r="P983" s="72" t="e">
        <f>VLOOKUP(B983,[3]Sheet1!$A$3:$C$68,2,FALSE)</f>
        <v>#REF!</v>
      </c>
      <c r="Q983" s="72" t="e">
        <f>VLOOKUP(B983,[3]Sheet1!$A$3:$C$68,3,FALSE)</f>
        <v>#REF!</v>
      </c>
      <c r="R983" s="56" t="e">
        <f>平台团队!#REF!</f>
        <v>#REF!</v>
      </c>
      <c r="S983" s="70"/>
      <c r="T983" s="56">
        <v>2015</v>
      </c>
    </row>
    <row r="984" spans="1:20">
      <c r="A984" s="77" t="e">
        <f>平台团队!#REF!</f>
        <v>#REF!</v>
      </c>
      <c r="B984" s="75" t="e">
        <f>平台团队!#REF!</f>
        <v>#REF!</v>
      </c>
      <c r="C984" s="56" t="e">
        <f>平台团队!#REF!</f>
        <v>#REF!</v>
      </c>
      <c r="D984" s="56" t="e">
        <f>平台团队!#REF!</f>
        <v>#REF!</v>
      </c>
      <c r="E984" s="78" t="e">
        <f t="shared" si="30"/>
        <v>#REF!</v>
      </c>
      <c r="F984" s="56" t="e">
        <f>平台团队!#REF!</f>
        <v>#REF!</v>
      </c>
      <c r="G984" s="78" t="e">
        <f t="shared" si="31"/>
        <v>#REF!</v>
      </c>
      <c r="H984" s="56" t="e">
        <f>平台团队!#REF!</f>
        <v>#REF!</v>
      </c>
      <c r="I984" s="56" t="e">
        <f>平台团队!#REF!</f>
        <v>#REF!</v>
      </c>
      <c r="J984" s="56" t="e">
        <f>平台团队!#REF!</f>
        <v>#REF!</v>
      </c>
      <c r="K984" s="56" t="e">
        <f>平台团队!#REF!</f>
        <v>#REF!</v>
      </c>
      <c r="L984" s="56" t="e">
        <f>平台团队!#REF!</f>
        <v>#REF!</v>
      </c>
      <c r="M984" s="76" t="e">
        <f>平台团队!#REF!</f>
        <v>#REF!</v>
      </c>
      <c r="N984" s="72" t="e">
        <f>平台团队!#REF!</f>
        <v>#REF!</v>
      </c>
      <c r="O984" s="56" t="e">
        <f>平台团队!#REF!</f>
        <v>#REF!</v>
      </c>
      <c r="P984" s="72" t="e">
        <f>VLOOKUP(B984,[3]Sheet1!$A$3:$C$68,2,FALSE)</f>
        <v>#REF!</v>
      </c>
      <c r="Q984" s="72" t="e">
        <f>VLOOKUP(B984,[3]Sheet1!$A$3:$C$68,3,FALSE)</f>
        <v>#REF!</v>
      </c>
      <c r="R984" s="56" t="e">
        <f>平台团队!#REF!</f>
        <v>#REF!</v>
      </c>
      <c r="S984" s="70"/>
      <c r="T984" s="56">
        <v>2015</v>
      </c>
    </row>
    <row r="985" spans="1:20">
      <c r="A985" s="77" t="e">
        <f>平台团队!#REF!</f>
        <v>#REF!</v>
      </c>
      <c r="B985" s="75" t="e">
        <f>平台团队!#REF!</f>
        <v>#REF!</v>
      </c>
      <c r="C985" s="56" t="e">
        <f>平台团队!#REF!</f>
        <v>#REF!</v>
      </c>
      <c r="D985" s="56" t="e">
        <f>平台团队!#REF!</f>
        <v>#REF!</v>
      </c>
      <c r="E985" s="78" t="e">
        <f t="shared" si="30"/>
        <v>#REF!</v>
      </c>
      <c r="F985" s="56" t="e">
        <f>平台团队!#REF!</f>
        <v>#REF!</v>
      </c>
      <c r="G985" s="78" t="e">
        <f t="shared" si="31"/>
        <v>#REF!</v>
      </c>
      <c r="H985" s="56" t="e">
        <f>平台团队!#REF!</f>
        <v>#REF!</v>
      </c>
      <c r="I985" s="56" t="e">
        <f>平台团队!#REF!</f>
        <v>#REF!</v>
      </c>
      <c r="J985" s="56" t="e">
        <f>平台团队!#REF!</f>
        <v>#REF!</v>
      </c>
      <c r="K985" s="56" t="e">
        <f>平台团队!#REF!</f>
        <v>#REF!</v>
      </c>
      <c r="L985" s="56" t="e">
        <f>平台团队!#REF!</f>
        <v>#REF!</v>
      </c>
      <c r="M985" s="76" t="e">
        <f>平台团队!#REF!</f>
        <v>#REF!</v>
      </c>
      <c r="N985" s="72" t="e">
        <f>平台团队!#REF!</f>
        <v>#REF!</v>
      </c>
      <c r="O985" s="56" t="e">
        <f>平台团队!#REF!</f>
        <v>#REF!</v>
      </c>
      <c r="P985" s="72" t="e">
        <f>VLOOKUP(B985,[3]Sheet1!$A$3:$C$68,2,FALSE)</f>
        <v>#REF!</v>
      </c>
      <c r="Q985" s="72" t="e">
        <f>VLOOKUP(B985,[3]Sheet1!$A$3:$C$68,3,FALSE)</f>
        <v>#REF!</v>
      </c>
      <c r="R985" s="56" t="e">
        <f>平台团队!#REF!</f>
        <v>#REF!</v>
      </c>
      <c r="S985" s="70"/>
      <c r="T985" s="56">
        <v>2015</v>
      </c>
    </row>
    <row r="986" spans="1:20">
      <c r="A986" s="77" t="e">
        <f>平台团队!#REF!</f>
        <v>#REF!</v>
      </c>
      <c r="B986" s="75" t="e">
        <f>平台团队!#REF!</f>
        <v>#REF!</v>
      </c>
      <c r="C986" s="56" t="e">
        <f>平台团队!#REF!</f>
        <v>#REF!</v>
      </c>
      <c r="D986" s="56" t="e">
        <f>平台团队!#REF!</f>
        <v>#REF!</v>
      </c>
      <c r="E986" s="78" t="e">
        <f t="shared" si="30"/>
        <v>#REF!</v>
      </c>
      <c r="F986" s="56" t="e">
        <f>平台团队!#REF!</f>
        <v>#REF!</v>
      </c>
      <c r="G986" s="78" t="e">
        <f t="shared" si="31"/>
        <v>#REF!</v>
      </c>
      <c r="H986" s="56" t="e">
        <f>平台团队!#REF!</f>
        <v>#REF!</v>
      </c>
      <c r="I986" s="56" t="e">
        <f>平台团队!#REF!</f>
        <v>#REF!</v>
      </c>
      <c r="J986" s="56" t="e">
        <f>平台团队!#REF!</f>
        <v>#REF!</v>
      </c>
      <c r="K986" s="56" t="e">
        <f>平台团队!#REF!</f>
        <v>#REF!</v>
      </c>
      <c r="L986" s="56" t="e">
        <f>平台团队!#REF!</f>
        <v>#REF!</v>
      </c>
      <c r="M986" s="76" t="e">
        <f>平台团队!#REF!</f>
        <v>#REF!</v>
      </c>
      <c r="N986" s="72" t="e">
        <f>平台团队!#REF!</f>
        <v>#REF!</v>
      </c>
      <c r="O986" s="56" t="e">
        <f>平台团队!#REF!</f>
        <v>#REF!</v>
      </c>
      <c r="P986" s="72" t="e">
        <f>VLOOKUP(B986,[3]Sheet1!$A$3:$C$68,2,FALSE)</f>
        <v>#REF!</v>
      </c>
      <c r="Q986" s="72" t="e">
        <f>VLOOKUP(B986,[3]Sheet1!$A$3:$C$68,3,FALSE)</f>
        <v>#REF!</v>
      </c>
      <c r="R986" s="56" t="e">
        <f>平台团队!#REF!</f>
        <v>#REF!</v>
      </c>
      <c r="S986" s="70"/>
      <c r="T986" s="56">
        <v>2015</v>
      </c>
    </row>
    <row r="987" spans="1:20">
      <c r="A987" s="77" t="e">
        <f>平台团队!#REF!</f>
        <v>#REF!</v>
      </c>
      <c r="B987" s="75" t="e">
        <f>平台团队!#REF!</f>
        <v>#REF!</v>
      </c>
      <c r="C987" s="56" t="e">
        <f>平台团队!#REF!</f>
        <v>#REF!</v>
      </c>
      <c r="D987" s="56" t="e">
        <f>平台团队!#REF!</f>
        <v>#REF!</v>
      </c>
      <c r="E987" s="78" t="e">
        <f t="shared" si="30"/>
        <v>#REF!</v>
      </c>
      <c r="F987" s="56" t="e">
        <f>平台团队!#REF!</f>
        <v>#REF!</v>
      </c>
      <c r="G987" s="78" t="e">
        <f t="shared" si="31"/>
        <v>#REF!</v>
      </c>
      <c r="H987" s="56" t="e">
        <f>平台团队!#REF!</f>
        <v>#REF!</v>
      </c>
      <c r="I987" s="56" t="e">
        <f>平台团队!#REF!</f>
        <v>#REF!</v>
      </c>
      <c r="J987" s="56" t="e">
        <f>平台团队!#REF!</f>
        <v>#REF!</v>
      </c>
      <c r="K987" s="56" t="e">
        <f>平台团队!#REF!</f>
        <v>#REF!</v>
      </c>
      <c r="L987" s="56" t="e">
        <f>平台团队!#REF!</f>
        <v>#REF!</v>
      </c>
      <c r="M987" s="76" t="e">
        <f>平台团队!#REF!</f>
        <v>#REF!</v>
      </c>
      <c r="N987" s="72" t="e">
        <f>平台团队!#REF!</f>
        <v>#REF!</v>
      </c>
      <c r="O987" s="56" t="e">
        <f>平台团队!#REF!</f>
        <v>#REF!</v>
      </c>
      <c r="P987" s="72" t="e">
        <f>VLOOKUP(B987,[3]Sheet1!$A$3:$C$68,2,FALSE)</f>
        <v>#REF!</v>
      </c>
      <c r="Q987" s="72" t="e">
        <f>VLOOKUP(B987,[3]Sheet1!$A$3:$C$68,3,FALSE)</f>
        <v>#REF!</v>
      </c>
      <c r="R987" s="56" t="e">
        <f>平台团队!#REF!</f>
        <v>#REF!</v>
      </c>
      <c r="S987" s="70"/>
      <c r="T987" s="56">
        <v>2015</v>
      </c>
    </row>
    <row r="988" spans="1:20">
      <c r="A988" s="77" t="e">
        <f>平台团队!#REF!</f>
        <v>#REF!</v>
      </c>
      <c r="B988" s="75" t="e">
        <f>平台团队!#REF!</f>
        <v>#REF!</v>
      </c>
      <c r="C988" s="56" t="e">
        <f>平台团队!#REF!</f>
        <v>#REF!</v>
      </c>
      <c r="D988" s="56" t="e">
        <f>平台团队!#REF!</f>
        <v>#REF!</v>
      </c>
      <c r="E988" s="78" t="e">
        <f t="shared" si="30"/>
        <v>#REF!</v>
      </c>
      <c r="F988" s="56" t="e">
        <f>平台团队!#REF!</f>
        <v>#REF!</v>
      </c>
      <c r="G988" s="78" t="e">
        <f t="shared" si="31"/>
        <v>#REF!</v>
      </c>
      <c r="H988" s="56" t="e">
        <f>平台团队!#REF!</f>
        <v>#REF!</v>
      </c>
      <c r="I988" s="56" t="e">
        <f>平台团队!#REF!</f>
        <v>#REF!</v>
      </c>
      <c r="J988" s="56" t="e">
        <f>平台团队!#REF!</f>
        <v>#REF!</v>
      </c>
      <c r="K988" s="56" t="e">
        <f>平台团队!#REF!</f>
        <v>#REF!</v>
      </c>
      <c r="L988" s="56" t="e">
        <f>平台团队!#REF!</f>
        <v>#REF!</v>
      </c>
      <c r="M988" s="76" t="e">
        <f>平台团队!#REF!</f>
        <v>#REF!</v>
      </c>
      <c r="N988" s="72" t="e">
        <f>平台团队!#REF!</f>
        <v>#REF!</v>
      </c>
      <c r="O988" s="56" t="e">
        <f>平台团队!#REF!</f>
        <v>#REF!</v>
      </c>
      <c r="P988" s="72" t="e">
        <f>VLOOKUP(B988,[3]Sheet1!$A$3:$C$68,2,FALSE)</f>
        <v>#REF!</v>
      </c>
      <c r="Q988" s="72" t="e">
        <f>VLOOKUP(B988,[3]Sheet1!$A$3:$C$68,3,FALSE)</f>
        <v>#REF!</v>
      </c>
      <c r="R988" s="56" t="e">
        <f>平台团队!#REF!</f>
        <v>#REF!</v>
      </c>
      <c r="S988" s="70"/>
      <c r="T988" s="56">
        <v>2015</v>
      </c>
    </row>
    <row r="989" spans="1:20">
      <c r="A989" s="77" t="e">
        <f>平台团队!#REF!</f>
        <v>#REF!</v>
      </c>
      <c r="B989" s="75" t="e">
        <f>平台团队!#REF!</f>
        <v>#REF!</v>
      </c>
      <c r="C989" s="56" t="e">
        <f>平台团队!#REF!</f>
        <v>#REF!</v>
      </c>
      <c r="D989" s="56" t="e">
        <f>平台团队!#REF!</f>
        <v>#REF!</v>
      </c>
      <c r="E989" s="78" t="e">
        <f t="shared" si="30"/>
        <v>#REF!</v>
      </c>
      <c r="F989" s="56" t="e">
        <f>平台团队!#REF!</f>
        <v>#REF!</v>
      </c>
      <c r="G989" s="78" t="e">
        <f t="shared" si="31"/>
        <v>#REF!</v>
      </c>
      <c r="H989" s="56" t="e">
        <f>平台团队!#REF!</f>
        <v>#REF!</v>
      </c>
      <c r="I989" s="56" t="e">
        <f>平台团队!#REF!</f>
        <v>#REF!</v>
      </c>
      <c r="J989" s="56" t="e">
        <f>平台团队!#REF!</f>
        <v>#REF!</v>
      </c>
      <c r="K989" s="56" t="e">
        <f>平台团队!#REF!</f>
        <v>#REF!</v>
      </c>
      <c r="L989" s="56" t="e">
        <f>平台团队!#REF!</f>
        <v>#REF!</v>
      </c>
      <c r="M989" s="76" t="e">
        <f>平台团队!#REF!</f>
        <v>#REF!</v>
      </c>
      <c r="N989" s="72" t="e">
        <f>平台团队!#REF!</f>
        <v>#REF!</v>
      </c>
      <c r="O989" s="56" t="e">
        <f>平台团队!#REF!</f>
        <v>#REF!</v>
      </c>
      <c r="P989" s="72" t="e">
        <f>VLOOKUP(B989,[3]Sheet1!$A$3:$C$68,2,FALSE)</f>
        <v>#REF!</v>
      </c>
      <c r="Q989" s="72" t="e">
        <f>VLOOKUP(B989,[3]Sheet1!$A$3:$C$68,3,FALSE)</f>
        <v>#REF!</v>
      </c>
      <c r="R989" s="56" t="e">
        <f>平台团队!#REF!</f>
        <v>#REF!</v>
      </c>
      <c r="S989" s="70"/>
      <c r="T989" s="56">
        <v>2015</v>
      </c>
    </row>
    <row r="990" spans="1:20">
      <c r="A990" s="77" t="e">
        <f>平台团队!#REF!</f>
        <v>#REF!</v>
      </c>
      <c r="B990" s="75" t="e">
        <f>平台团队!#REF!</f>
        <v>#REF!</v>
      </c>
      <c r="C990" s="56" t="e">
        <f>平台团队!#REF!</f>
        <v>#REF!</v>
      </c>
      <c r="D990" s="56" t="e">
        <f>平台团队!#REF!</f>
        <v>#REF!</v>
      </c>
      <c r="E990" s="78" t="e">
        <f t="shared" si="30"/>
        <v>#REF!</v>
      </c>
      <c r="F990" s="56" t="e">
        <f>平台团队!#REF!</f>
        <v>#REF!</v>
      </c>
      <c r="G990" s="78" t="e">
        <f t="shared" si="31"/>
        <v>#REF!</v>
      </c>
      <c r="H990" s="56" t="e">
        <f>平台团队!#REF!</f>
        <v>#REF!</v>
      </c>
      <c r="I990" s="56" t="e">
        <f>平台团队!#REF!</f>
        <v>#REF!</v>
      </c>
      <c r="J990" s="56" t="e">
        <f>平台团队!#REF!</f>
        <v>#REF!</v>
      </c>
      <c r="K990" s="56" t="e">
        <f>平台团队!#REF!</f>
        <v>#REF!</v>
      </c>
      <c r="L990" s="56" t="e">
        <f>平台团队!#REF!</f>
        <v>#REF!</v>
      </c>
      <c r="M990" s="76" t="e">
        <f>平台团队!#REF!</f>
        <v>#REF!</v>
      </c>
      <c r="N990" s="72" t="e">
        <f>平台团队!#REF!</f>
        <v>#REF!</v>
      </c>
      <c r="O990" s="56" t="e">
        <f>平台团队!#REF!</f>
        <v>#REF!</v>
      </c>
      <c r="P990" s="72" t="e">
        <f>VLOOKUP(B990,[3]Sheet1!$A$3:$C$68,2,FALSE)</f>
        <v>#REF!</v>
      </c>
      <c r="Q990" s="72" t="e">
        <f>VLOOKUP(B990,[3]Sheet1!$A$3:$C$68,3,FALSE)</f>
        <v>#REF!</v>
      </c>
      <c r="R990" s="56" t="e">
        <f>平台团队!#REF!</f>
        <v>#REF!</v>
      </c>
      <c r="S990" s="70"/>
      <c r="T990" s="56">
        <v>2015</v>
      </c>
    </row>
    <row r="991" spans="1:20">
      <c r="A991" s="77" t="e">
        <f>平台团队!#REF!</f>
        <v>#REF!</v>
      </c>
      <c r="B991" s="75" t="e">
        <f>平台团队!#REF!</f>
        <v>#REF!</v>
      </c>
      <c r="C991" s="56" t="e">
        <f>平台团队!#REF!</f>
        <v>#REF!</v>
      </c>
      <c r="D991" s="56" t="e">
        <f>平台团队!#REF!</f>
        <v>#REF!</v>
      </c>
      <c r="E991" s="78" t="e">
        <f t="shared" si="30"/>
        <v>#REF!</v>
      </c>
      <c r="F991" s="56" t="e">
        <f>平台团队!#REF!</f>
        <v>#REF!</v>
      </c>
      <c r="G991" s="78" t="e">
        <f t="shared" si="31"/>
        <v>#REF!</v>
      </c>
      <c r="H991" s="56" t="e">
        <f>平台团队!#REF!</f>
        <v>#REF!</v>
      </c>
      <c r="I991" s="56" t="e">
        <f>平台团队!#REF!</f>
        <v>#REF!</v>
      </c>
      <c r="J991" s="56" t="e">
        <f>平台团队!#REF!</f>
        <v>#REF!</v>
      </c>
      <c r="K991" s="56" t="e">
        <f>平台团队!#REF!</f>
        <v>#REF!</v>
      </c>
      <c r="L991" s="56" t="e">
        <f>平台团队!#REF!</f>
        <v>#REF!</v>
      </c>
      <c r="M991" s="76" t="e">
        <f>平台团队!#REF!</f>
        <v>#REF!</v>
      </c>
      <c r="N991" s="72" t="e">
        <f>平台团队!#REF!</f>
        <v>#REF!</v>
      </c>
      <c r="O991" s="56" t="e">
        <f>平台团队!#REF!</f>
        <v>#REF!</v>
      </c>
      <c r="P991" s="72" t="e">
        <f>VLOOKUP(B991,[3]Sheet1!$A$3:$C$68,2,FALSE)</f>
        <v>#REF!</v>
      </c>
      <c r="Q991" s="72" t="e">
        <f>VLOOKUP(B991,[3]Sheet1!$A$3:$C$68,3,FALSE)</f>
        <v>#REF!</v>
      </c>
      <c r="R991" s="56" t="e">
        <f>平台团队!#REF!</f>
        <v>#REF!</v>
      </c>
      <c r="S991" s="70"/>
      <c r="T991" s="56">
        <v>2015</v>
      </c>
    </row>
    <row r="992" spans="1:20">
      <c r="A992" s="77" t="e">
        <f>平台团队!#REF!</f>
        <v>#REF!</v>
      </c>
      <c r="B992" s="75" t="e">
        <f>平台团队!#REF!</f>
        <v>#REF!</v>
      </c>
      <c r="C992" s="56" t="e">
        <f>平台团队!#REF!</f>
        <v>#REF!</v>
      </c>
      <c r="D992" s="56" t="e">
        <f>平台团队!#REF!</f>
        <v>#REF!</v>
      </c>
      <c r="E992" s="78" t="e">
        <f t="shared" si="30"/>
        <v>#REF!</v>
      </c>
      <c r="F992" s="56" t="e">
        <f>平台团队!#REF!</f>
        <v>#REF!</v>
      </c>
      <c r="G992" s="78" t="e">
        <f t="shared" si="31"/>
        <v>#REF!</v>
      </c>
      <c r="H992" s="56" t="e">
        <f>平台团队!#REF!</f>
        <v>#REF!</v>
      </c>
      <c r="I992" s="56" t="e">
        <f>平台团队!#REF!</f>
        <v>#REF!</v>
      </c>
      <c r="J992" s="56" t="e">
        <f>平台团队!#REF!</f>
        <v>#REF!</v>
      </c>
      <c r="K992" s="56" t="e">
        <f>平台团队!#REF!</f>
        <v>#REF!</v>
      </c>
      <c r="L992" s="56" t="e">
        <f>平台团队!#REF!</f>
        <v>#REF!</v>
      </c>
      <c r="M992" s="76" t="e">
        <f>平台团队!#REF!</f>
        <v>#REF!</v>
      </c>
      <c r="N992" s="72" t="e">
        <f>平台团队!#REF!</f>
        <v>#REF!</v>
      </c>
      <c r="O992" s="56" t="e">
        <f>平台团队!#REF!</f>
        <v>#REF!</v>
      </c>
      <c r="P992" s="72" t="e">
        <f>VLOOKUP(B992,[3]Sheet1!$A$3:$C$68,2,FALSE)</f>
        <v>#REF!</v>
      </c>
      <c r="Q992" s="72" t="e">
        <f>VLOOKUP(B992,[3]Sheet1!$A$3:$C$68,3,FALSE)</f>
        <v>#REF!</v>
      </c>
      <c r="R992" s="56" t="e">
        <f>平台团队!#REF!</f>
        <v>#REF!</v>
      </c>
      <c r="S992" s="70"/>
      <c r="T992" s="56">
        <v>2015</v>
      </c>
    </row>
    <row r="993" spans="1:20">
      <c r="A993" s="77" t="e">
        <f>平台团队!#REF!</f>
        <v>#REF!</v>
      </c>
      <c r="B993" s="75" t="e">
        <f>平台团队!#REF!</f>
        <v>#REF!</v>
      </c>
      <c r="C993" s="56" t="e">
        <f>平台团队!#REF!</f>
        <v>#REF!</v>
      </c>
      <c r="D993" s="56" t="e">
        <f>平台团队!#REF!</f>
        <v>#REF!</v>
      </c>
      <c r="E993" s="78" t="e">
        <f t="shared" si="30"/>
        <v>#REF!</v>
      </c>
      <c r="F993" s="56" t="e">
        <f>平台团队!#REF!</f>
        <v>#REF!</v>
      </c>
      <c r="G993" s="78" t="e">
        <f t="shared" si="31"/>
        <v>#REF!</v>
      </c>
      <c r="H993" s="56" t="e">
        <f>平台团队!#REF!</f>
        <v>#REF!</v>
      </c>
      <c r="I993" s="56" t="e">
        <f>平台团队!#REF!</f>
        <v>#REF!</v>
      </c>
      <c r="J993" s="56" t="e">
        <f>平台团队!#REF!</f>
        <v>#REF!</v>
      </c>
      <c r="K993" s="56" t="e">
        <f>平台团队!#REF!</f>
        <v>#REF!</v>
      </c>
      <c r="L993" s="56" t="e">
        <f>平台团队!#REF!</f>
        <v>#REF!</v>
      </c>
      <c r="M993" s="76" t="e">
        <f>平台团队!#REF!</f>
        <v>#REF!</v>
      </c>
      <c r="N993" s="72" t="e">
        <f>平台团队!#REF!</f>
        <v>#REF!</v>
      </c>
      <c r="O993" s="56" t="e">
        <f>平台团队!#REF!</f>
        <v>#REF!</v>
      </c>
      <c r="P993" s="72" t="e">
        <f>VLOOKUP(B993,[3]Sheet1!$A$3:$C$68,2,FALSE)</f>
        <v>#REF!</v>
      </c>
      <c r="Q993" s="72" t="e">
        <f>VLOOKUP(B993,[3]Sheet1!$A$3:$C$68,3,FALSE)</f>
        <v>#REF!</v>
      </c>
      <c r="R993" s="56" t="e">
        <f>平台团队!#REF!</f>
        <v>#REF!</v>
      </c>
      <c r="S993" s="70"/>
      <c r="T993" s="56">
        <v>2015</v>
      </c>
    </row>
    <row r="994" spans="1:20">
      <c r="A994" s="77" t="e">
        <f>平台团队!#REF!</f>
        <v>#REF!</v>
      </c>
      <c r="B994" s="75" t="e">
        <f>平台团队!#REF!</f>
        <v>#REF!</v>
      </c>
      <c r="C994" s="56" t="e">
        <f>平台团队!#REF!</f>
        <v>#REF!</v>
      </c>
      <c r="D994" s="56" t="e">
        <f>平台团队!#REF!</f>
        <v>#REF!</v>
      </c>
      <c r="E994" s="78" t="e">
        <f t="shared" si="30"/>
        <v>#REF!</v>
      </c>
      <c r="F994" s="56" t="e">
        <f>平台团队!#REF!</f>
        <v>#REF!</v>
      </c>
      <c r="G994" s="78" t="e">
        <f t="shared" si="31"/>
        <v>#REF!</v>
      </c>
      <c r="H994" s="56" t="e">
        <f>平台团队!#REF!</f>
        <v>#REF!</v>
      </c>
      <c r="I994" s="56" t="e">
        <f>平台团队!#REF!</f>
        <v>#REF!</v>
      </c>
      <c r="J994" s="56" t="e">
        <f>平台团队!#REF!</f>
        <v>#REF!</v>
      </c>
      <c r="K994" s="56" t="e">
        <f>平台团队!#REF!</f>
        <v>#REF!</v>
      </c>
      <c r="L994" s="56" t="e">
        <f>平台团队!#REF!</f>
        <v>#REF!</v>
      </c>
      <c r="M994" s="76" t="e">
        <f>平台团队!#REF!</f>
        <v>#REF!</v>
      </c>
      <c r="N994" s="72" t="e">
        <f>平台团队!#REF!</f>
        <v>#REF!</v>
      </c>
      <c r="O994" s="56" t="e">
        <f>平台团队!#REF!</f>
        <v>#REF!</v>
      </c>
      <c r="P994" s="72" t="e">
        <f>VLOOKUP(B994,[3]Sheet1!$A$3:$C$68,2,FALSE)</f>
        <v>#REF!</v>
      </c>
      <c r="Q994" s="72" t="e">
        <f>VLOOKUP(B994,[3]Sheet1!$A$3:$C$68,3,FALSE)</f>
        <v>#REF!</v>
      </c>
      <c r="R994" s="56" t="e">
        <f>平台团队!#REF!</f>
        <v>#REF!</v>
      </c>
      <c r="S994" s="70"/>
      <c r="T994" s="56">
        <v>2015</v>
      </c>
    </row>
    <row r="995" spans="1:20">
      <c r="A995" s="77" t="e">
        <f>平台团队!#REF!</f>
        <v>#REF!</v>
      </c>
      <c r="B995" s="75" t="e">
        <f>平台团队!#REF!</f>
        <v>#REF!</v>
      </c>
      <c r="C995" s="56" t="e">
        <f>平台团队!#REF!</f>
        <v>#REF!</v>
      </c>
      <c r="D995" s="56" t="e">
        <f>平台团队!#REF!</f>
        <v>#REF!</v>
      </c>
      <c r="E995" s="78" t="e">
        <f t="shared" si="30"/>
        <v>#REF!</v>
      </c>
      <c r="F995" s="56" t="e">
        <f>平台团队!#REF!</f>
        <v>#REF!</v>
      </c>
      <c r="G995" s="78" t="e">
        <f t="shared" si="31"/>
        <v>#REF!</v>
      </c>
      <c r="H995" s="56" t="e">
        <f>平台团队!#REF!</f>
        <v>#REF!</v>
      </c>
      <c r="I995" s="56" t="e">
        <f>平台团队!#REF!</f>
        <v>#REF!</v>
      </c>
      <c r="J995" s="56" t="e">
        <f>平台团队!#REF!</f>
        <v>#REF!</v>
      </c>
      <c r="K995" s="56" t="e">
        <f>平台团队!#REF!</f>
        <v>#REF!</v>
      </c>
      <c r="L995" s="56" t="e">
        <f>平台团队!#REF!</f>
        <v>#REF!</v>
      </c>
      <c r="M995" s="76" t="e">
        <f>平台团队!#REF!</f>
        <v>#REF!</v>
      </c>
      <c r="N995" s="72" t="e">
        <f>平台团队!#REF!</f>
        <v>#REF!</v>
      </c>
      <c r="O995" s="56" t="e">
        <f>平台团队!#REF!</f>
        <v>#REF!</v>
      </c>
      <c r="P995" s="72" t="e">
        <f>VLOOKUP(B995,[3]Sheet1!$A$3:$C$68,2,FALSE)</f>
        <v>#REF!</v>
      </c>
      <c r="Q995" s="72" t="e">
        <f>VLOOKUP(B995,[3]Sheet1!$A$3:$C$68,3,FALSE)</f>
        <v>#REF!</v>
      </c>
      <c r="R995" s="56" t="e">
        <f>平台团队!#REF!</f>
        <v>#REF!</v>
      </c>
      <c r="S995" s="70"/>
      <c r="T995" s="56">
        <v>2015</v>
      </c>
    </row>
    <row r="996" spans="1:20">
      <c r="A996" s="77" t="e">
        <f>平台团队!#REF!</f>
        <v>#REF!</v>
      </c>
      <c r="B996" s="75" t="e">
        <f>平台团队!#REF!</f>
        <v>#REF!</v>
      </c>
      <c r="C996" s="56" t="e">
        <f>平台团队!#REF!</f>
        <v>#REF!</v>
      </c>
      <c r="D996" s="56" t="e">
        <f>平台团队!#REF!</f>
        <v>#REF!</v>
      </c>
      <c r="E996" s="78" t="e">
        <f t="shared" si="30"/>
        <v>#REF!</v>
      </c>
      <c r="F996" s="56" t="e">
        <f>平台团队!#REF!</f>
        <v>#REF!</v>
      </c>
      <c r="G996" s="78" t="e">
        <f t="shared" si="31"/>
        <v>#REF!</v>
      </c>
      <c r="H996" s="56" t="e">
        <f>平台团队!#REF!</f>
        <v>#REF!</v>
      </c>
      <c r="I996" s="56" t="e">
        <f>平台团队!#REF!</f>
        <v>#REF!</v>
      </c>
      <c r="J996" s="56" t="e">
        <f>平台团队!#REF!</f>
        <v>#REF!</v>
      </c>
      <c r="K996" s="56" t="e">
        <f>平台团队!#REF!</f>
        <v>#REF!</v>
      </c>
      <c r="L996" s="56" t="e">
        <f>平台团队!#REF!</f>
        <v>#REF!</v>
      </c>
      <c r="M996" s="76" t="e">
        <f>平台团队!#REF!</f>
        <v>#REF!</v>
      </c>
      <c r="N996" s="72" t="e">
        <f>平台团队!#REF!</f>
        <v>#REF!</v>
      </c>
      <c r="O996" s="56" t="e">
        <f>平台团队!#REF!</f>
        <v>#REF!</v>
      </c>
      <c r="P996" s="72" t="e">
        <f>VLOOKUP(B996,[3]Sheet1!$A$3:$C$68,2,FALSE)</f>
        <v>#REF!</v>
      </c>
      <c r="Q996" s="72" t="e">
        <f>VLOOKUP(B996,[3]Sheet1!$A$3:$C$68,3,FALSE)</f>
        <v>#REF!</v>
      </c>
      <c r="R996" s="56" t="e">
        <f>平台团队!#REF!</f>
        <v>#REF!</v>
      </c>
      <c r="S996" s="70"/>
      <c r="T996" s="56">
        <v>2015</v>
      </c>
    </row>
    <row r="997" spans="1:20">
      <c r="A997" s="77" t="e">
        <f>平台团队!#REF!</f>
        <v>#REF!</v>
      </c>
      <c r="B997" s="75" t="e">
        <f>平台团队!#REF!</f>
        <v>#REF!</v>
      </c>
      <c r="C997" s="56" t="e">
        <f>平台团队!#REF!</f>
        <v>#REF!</v>
      </c>
      <c r="D997" s="56" t="e">
        <f>平台团队!#REF!</f>
        <v>#REF!</v>
      </c>
      <c r="E997" s="78" t="e">
        <f t="shared" si="30"/>
        <v>#REF!</v>
      </c>
      <c r="F997" s="56" t="e">
        <f>平台团队!#REF!</f>
        <v>#REF!</v>
      </c>
      <c r="G997" s="78" t="e">
        <f t="shared" si="31"/>
        <v>#REF!</v>
      </c>
      <c r="H997" s="56" t="e">
        <f>平台团队!#REF!</f>
        <v>#REF!</v>
      </c>
      <c r="I997" s="56" t="e">
        <f>平台团队!#REF!</f>
        <v>#REF!</v>
      </c>
      <c r="J997" s="56" t="e">
        <f>平台团队!#REF!</f>
        <v>#REF!</v>
      </c>
      <c r="K997" s="56" t="e">
        <f>平台团队!#REF!</f>
        <v>#REF!</v>
      </c>
      <c r="L997" s="56" t="e">
        <f>平台团队!#REF!</f>
        <v>#REF!</v>
      </c>
      <c r="M997" s="76" t="e">
        <f>平台团队!#REF!</f>
        <v>#REF!</v>
      </c>
      <c r="N997" s="72" t="e">
        <f>平台团队!#REF!</f>
        <v>#REF!</v>
      </c>
      <c r="O997" s="56" t="e">
        <f>平台团队!#REF!</f>
        <v>#REF!</v>
      </c>
      <c r="P997" s="72" t="e">
        <f>VLOOKUP(B997,[3]Sheet1!$A$3:$C$68,2,FALSE)</f>
        <v>#REF!</v>
      </c>
      <c r="Q997" s="72" t="e">
        <f>VLOOKUP(B997,[3]Sheet1!$A$3:$C$68,3,FALSE)</f>
        <v>#REF!</v>
      </c>
      <c r="R997" s="56" t="e">
        <f>平台团队!#REF!</f>
        <v>#REF!</v>
      </c>
      <c r="S997" s="70"/>
      <c r="T997" s="56">
        <v>2015</v>
      </c>
    </row>
    <row r="998" spans="1:20">
      <c r="A998" s="77" t="e">
        <f>平台团队!#REF!</f>
        <v>#REF!</v>
      </c>
      <c r="B998" s="75" t="e">
        <f>平台团队!#REF!</f>
        <v>#REF!</v>
      </c>
      <c r="C998" s="56" t="e">
        <f>平台团队!#REF!</f>
        <v>#REF!</v>
      </c>
      <c r="D998" s="56" t="e">
        <f>平台团队!#REF!</f>
        <v>#REF!</v>
      </c>
      <c r="E998" s="78" t="e">
        <f t="shared" si="30"/>
        <v>#REF!</v>
      </c>
      <c r="F998" s="56" t="e">
        <f>平台团队!#REF!</f>
        <v>#REF!</v>
      </c>
      <c r="G998" s="78" t="e">
        <f t="shared" si="31"/>
        <v>#REF!</v>
      </c>
      <c r="H998" s="56" t="e">
        <f>平台团队!#REF!</f>
        <v>#REF!</v>
      </c>
      <c r="I998" s="56" t="e">
        <f>平台团队!#REF!</f>
        <v>#REF!</v>
      </c>
      <c r="J998" s="56" t="e">
        <f>平台团队!#REF!</f>
        <v>#REF!</v>
      </c>
      <c r="K998" s="56" t="e">
        <f>平台团队!#REF!</f>
        <v>#REF!</v>
      </c>
      <c r="L998" s="56" t="e">
        <f>平台团队!#REF!</f>
        <v>#REF!</v>
      </c>
      <c r="M998" s="76" t="e">
        <f>平台团队!#REF!</f>
        <v>#REF!</v>
      </c>
      <c r="N998" s="72" t="e">
        <f>平台团队!#REF!</f>
        <v>#REF!</v>
      </c>
      <c r="O998" s="56" t="e">
        <f>平台团队!#REF!</f>
        <v>#REF!</v>
      </c>
      <c r="P998" s="72" t="e">
        <f>VLOOKUP(B998,[3]Sheet1!$A$3:$C$68,2,FALSE)</f>
        <v>#REF!</v>
      </c>
      <c r="Q998" s="72" t="e">
        <f>VLOOKUP(B998,[3]Sheet1!$A$3:$C$68,3,FALSE)</f>
        <v>#REF!</v>
      </c>
      <c r="R998" s="56" t="e">
        <f>平台团队!#REF!</f>
        <v>#REF!</v>
      </c>
      <c r="S998" s="70"/>
      <c r="T998" s="56">
        <v>2015</v>
      </c>
    </row>
    <row r="999" spans="1:20">
      <c r="A999" s="77" t="e">
        <f>平台团队!#REF!</f>
        <v>#REF!</v>
      </c>
      <c r="B999" s="75" t="e">
        <f>平台团队!#REF!</f>
        <v>#REF!</v>
      </c>
      <c r="C999" s="56" t="e">
        <f>平台团队!#REF!</f>
        <v>#REF!</v>
      </c>
      <c r="D999" s="56" t="e">
        <f>平台团队!#REF!</f>
        <v>#REF!</v>
      </c>
      <c r="E999" s="78" t="e">
        <f t="shared" si="30"/>
        <v>#REF!</v>
      </c>
      <c r="F999" s="56" t="e">
        <f>平台团队!#REF!</f>
        <v>#REF!</v>
      </c>
      <c r="G999" s="78" t="e">
        <f t="shared" si="31"/>
        <v>#REF!</v>
      </c>
      <c r="H999" s="56" t="e">
        <f>平台团队!#REF!</f>
        <v>#REF!</v>
      </c>
      <c r="I999" s="56" t="e">
        <f>平台团队!#REF!</f>
        <v>#REF!</v>
      </c>
      <c r="J999" s="56" t="e">
        <f>平台团队!#REF!</f>
        <v>#REF!</v>
      </c>
      <c r="K999" s="56" t="e">
        <f>平台团队!#REF!</f>
        <v>#REF!</v>
      </c>
      <c r="L999" s="56" t="e">
        <f>平台团队!#REF!</f>
        <v>#REF!</v>
      </c>
      <c r="M999" s="76" t="e">
        <f>平台团队!#REF!</f>
        <v>#REF!</v>
      </c>
      <c r="N999" s="72" t="e">
        <f>平台团队!#REF!</f>
        <v>#REF!</v>
      </c>
      <c r="O999" s="56" t="e">
        <f>平台团队!#REF!</f>
        <v>#REF!</v>
      </c>
      <c r="P999" s="72" t="e">
        <f>VLOOKUP(B999,[3]Sheet1!$A$3:$C$68,2,FALSE)</f>
        <v>#REF!</v>
      </c>
      <c r="Q999" s="72" t="e">
        <f>VLOOKUP(B999,[3]Sheet1!$A$3:$C$68,3,FALSE)</f>
        <v>#REF!</v>
      </c>
      <c r="R999" s="56" t="e">
        <f>平台团队!#REF!</f>
        <v>#REF!</v>
      </c>
      <c r="S999" s="70"/>
      <c r="T999" s="56">
        <v>2015</v>
      </c>
    </row>
    <row r="1000" spans="1:20">
      <c r="A1000" s="77" t="e">
        <f>平台团队!#REF!</f>
        <v>#REF!</v>
      </c>
      <c r="B1000" s="75" t="e">
        <f>平台团队!#REF!</f>
        <v>#REF!</v>
      </c>
      <c r="C1000" s="56" t="e">
        <f>平台团队!#REF!</f>
        <v>#REF!</v>
      </c>
      <c r="D1000" s="56" t="e">
        <f>平台团队!#REF!</f>
        <v>#REF!</v>
      </c>
      <c r="E1000" s="78" t="e">
        <f t="shared" si="30"/>
        <v>#REF!</v>
      </c>
      <c r="F1000" s="56" t="e">
        <f>平台团队!#REF!</f>
        <v>#REF!</v>
      </c>
      <c r="G1000" s="78" t="e">
        <f t="shared" si="31"/>
        <v>#REF!</v>
      </c>
      <c r="H1000" s="56" t="e">
        <f>平台团队!#REF!</f>
        <v>#REF!</v>
      </c>
      <c r="I1000" s="56" t="e">
        <f>平台团队!#REF!</f>
        <v>#REF!</v>
      </c>
      <c r="J1000" s="56" t="e">
        <f>平台团队!#REF!</f>
        <v>#REF!</v>
      </c>
      <c r="K1000" s="56" t="e">
        <f>平台团队!#REF!</f>
        <v>#REF!</v>
      </c>
      <c r="L1000" s="56" t="e">
        <f>平台团队!#REF!</f>
        <v>#REF!</v>
      </c>
      <c r="M1000" s="76" t="e">
        <f>平台团队!#REF!</f>
        <v>#REF!</v>
      </c>
      <c r="N1000" s="72" t="e">
        <f>平台团队!#REF!</f>
        <v>#REF!</v>
      </c>
      <c r="O1000" s="56" t="e">
        <f>平台团队!#REF!</f>
        <v>#REF!</v>
      </c>
      <c r="P1000" s="72" t="e">
        <f>VLOOKUP(B1000,[3]Sheet1!$A$3:$C$68,2,FALSE)</f>
        <v>#REF!</v>
      </c>
      <c r="Q1000" s="72" t="e">
        <f>VLOOKUP(B1000,[3]Sheet1!$A$3:$C$68,3,FALSE)</f>
        <v>#REF!</v>
      </c>
      <c r="R1000" s="56" t="e">
        <f>平台团队!#REF!</f>
        <v>#REF!</v>
      </c>
      <c r="S1000" s="70"/>
      <c r="T1000" s="56">
        <v>2015</v>
      </c>
    </row>
    <row r="1001" spans="1:20">
      <c r="A1001" s="77" t="e">
        <f>平台团队!#REF!</f>
        <v>#REF!</v>
      </c>
      <c r="B1001" s="75" t="e">
        <f>平台团队!#REF!</f>
        <v>#REF!</v>
      </c>
      <c r="C1001" s="56" t="e">
        <f>平台团队!#REF!</f>
        <v>#REF!</v>
      </c>
      <c r="D1001" s="56" t="e">
        <f>平台团队!#REF!</f>
        <v>#REF!</v>
      </c>
      <c r="E1001" s="78" t="e">
        <f t="shared" si="30"/>
        <v>#REF!</v>
      </c>
      <c r="F1001" s="56" t="e">
        <f>平台团队!#REF!</f>
        <v>#REF!</v>
      </c>
      <c r="G1001" s="78" t="e">
        <f t="shared" si="31"/>
        <v>#REF!</v>
      </c>
      <c r="H1001" s="56" t="e">
        <f>平台团队!#REF!</f>
        <v>#REF!</v>
      </c>
      <c r="I1001" s="56" t="e">
        <f>平台团队!#REF!</f>
        <v>#REF!</v>
      </c>
      <c r="J1001" s="56" t="e">
        <f>平台团队!#REF!</f>
        <v>#REF!</v>
      </c>
      <c r="K1001" s="56" t="e">
        <f>平台团队!#REF!</f>
        <v>#REF!</v>
      </c>
      <c r="L1001" s="56" t="e">
        <f>平台团队!#REF!</f>
        <v>#REF!</v>
      </c>
      <c r="M1001" s="76" t="e">
        <f>平台团队!#REF!</f>
        <v>#REF!</v>
      </c>
      <c r="N1001" s="72" t="e">
        <f>平台团队!#REF!</f>
        <v>#REF!</v>
      </c>
      <c r="O1001" s="56" t="e">
        <f>平台团队!#REF!</f>
        <v>#REF!</v>
      </c>
      <c r="P1001" s="72" t="e">
        <f>VLOOKUP(B1001,[3]Sheet1!$A$3:$C$68,2,FALSE)</f>
        <v>#REF!</v>
      </c>
      <c r="Q1001" s="72" t="e">
        <f>VLOOKUP(B1001,[3]Sheet1!$A$3:$C$68,3,FALSE)</f>
        <v>#REF!</v>
      </c>
      <c r="R1001" s="56" t="e">
        <f>平台团队!#REF!</f>
        <v>#REF!</v>
      </c>
      <c r="S1001" s="70"/>
      <c r="T1001" s="56">
        <v>2015</v>
      </c>
    </row>
    <row r="1002" spans="1:20">
      <c r="A1002" s="77" t="e">
        <f>平台团队!#REF!</f>
        <v>#REF!</v>
      </c>
      <c r="B1002" s="75" t="e">
        <f>平台团队!#REF!</f>
        <v>#REF!</v>
      </c>
      <c r="C1002" s="56" t="e">
        <f>平台团队!#REF!</f>
        <v>#REF!</v>
      </c>
      <c r="D1002" s="56" t="e">
        <f>平台团队!#REF!</f>
        <v>#REF!</v>
      </c>
      <c r="E1002" s="78" t="e">
        <f t="shared" si="30"/>
        <v>#REF!</v>
      </c>
      <c r="F1002" s="56" t="e">
        <f>平台团队!#REF!</f>
        <v>#REF!</v>
      </c>
      <c r="G1002" s="78" t="e">
        <f t="shared" si="31"/>
        <v>#REF!</v>
      </c>
      <c r="H1002" s="56" t="e">
        <f>平台团队!#REF!</f>
        <v>#REF!</v>
      </c>
      <c r="I1002" s="56" t="e">
        <f>平台团队!#REF!</f>
        <v>#REF!</v>
      </c>
      <c r="J1002" s="56" t="e">
        <f>平台团队!#REF!</f>
        <v>#REF!</v>
      </c>
      <c r="K1002" s="56" t="e">
        <f>平台团队!#REF!</f>
        <v>#REF!</v>
      </c>
      <c r="L1002" s="56" t="e">
        <f>平台团队!#REF!</f>
        <v>#REF!</v>
      </c>
      <c r="M1002" s="76" t="e">
        <f>平台团队!#REF!</f>
        <v>#REF!</v>
      </c>
      <c r="N1002" s="72" t="e">
        <f>平台团队!#REF!</f>
        <v>#REF!</v>
      </c>
      <c r="O1002" s="56" t="e">
        <f>平台团队!#REF!</f>
        <v>#REF!</v>
      </c>
      <c r="P1002" s="72" t="e">
        <f>VLOOKUP(B1002,[3]Sheet1!$A$3:$C$68,2,FALSE)</f>
        <v>#REF!</v>
      </c>
      <c r="Q1002" s="72" t="e">
        <f>VLOOKUP(B1002,[3]Sheet1!$A$3:$C$68,3,FALSE)</f>
        <v>#REF!</v>
      </c>
      <c r="R1002" s="56" t="e">
        <f>平台团队!#REF!</f>
        <v>#REF!</v>
      </c>
      <c r="S1002" s="70"/>
      <c r="T1002" s="56">
        <v>2015</v>
      </c>
    </row>
    <row r="1003" spans="1:20">
      <c r="A1003" s="77" t="e">
        <f>平台团队!#REF!</f>
        <v>#REF!</v>
      </c>
      <c r="B1003" s="75" t="e">
        <f>平台团队!#REF!</f>
        <v>#REF!</v>
      </c>
      <c r="C1003" s="56" t="e">
        <f>平台团队!#REF!</f>
        <v>#REF!</v>
      </c>
      <c r="D1003" s="56" t="e">
        <f>平台团队!#REF!</f>
        <v>#REF!</v>
      </c>
      <c r="E1003" s="78" t="e">
        <f t="shared" si="30"/>
        <v>#REF!</v>
      </c>
      <c r="F1003" s="56" t="e">
        <f>平台团队!#REF!</f>
        <v>#REF!</v>
      </c>
      <c r="G1003" s="78" t="e">
        <f t="shared" si="31"/>
        <v>#REF!</v>
      </c>
      <c r="H1003" s="56" t="e">
        <f>平台团队!#REF!</f>
        <v>#REF!</v>
      </c>
      <c r="I1003" s="56" t="e">
        <f>平台团队!#REF!</f>
        <v>#REF!</v>
      </c>
      <c r="J1003" s="56" t="e">
        <f>平台团队!#REF!</f>
        <v>#REF!</v>
      </c>
      <c r="K1003" s="56" t="e">
        <f>平台团队!#REF!</f>
        <v>#REF!</v>
      </c>
      <c r="L1003" s="56" t="e">
        <f>平台团队!#REF!</f>
        <v>#REF!</v>
      </c>
      <c r="M1003" s="76" t="e">
        <f>平台团队!#REF!</f>
        <v>#REF!</v>
      </c>
      <c r="N1003" s="72" t="e">
        <f>平台团队!#REF!</f>
        <v>#REF!</v>
      </c>
      <c r="O1003" s="56" t="e">
        <f>平台团队!#REF!</f>
        <v>#REF!</v>
      </c>
      <c r="P1003" s="72" t="e">
        <f>VLOOKUP(B1003,[3]Sheet1!$A$3:$C$68,2,FALSE)</f>
        <v>#REF!</v>
      </c>
      <c r="Q1003" s="72" t="e">
        <f>VLOOKUP(B1003,[3]Sheet1!$A$3:$C$68,3,FALSE)</f>
        <v>#REF!</v>
      </c>
      <c r="R1003" s="56" t="e">
        <f>平台团队!#REF!</f>
        <v>#REF!</v>
      </c>
      <c r="S1003" s="70"/>
      <c r="T1003" s="56">
        <v>2015</v>
      </c>
    </row>
    <row r="1004" spans="1:20">
      <c r="A1004" s="77" t="e">
        <f>平台团队!#REF!</f>
        <v>#REF!</v>
      </c>
      <c r="B1004" s="75" t="e">
        <f>平台团队!#REF!</f>
        <v>#REF!</v>
      </c>
      <c r="C1004" s="56" t="e">
        <f>平台团队!#REF!</f>
        <v>#REF!</v>
      </c>
      <c r="D1004" s="56" t="e">
        <f>平台团队!#REF!</f>
        <v>#REF!</v>
      </c>
      <c r="E1004" s="78" t="e">
        <f t="shared" si="30"/>
        <v>#REF!</v>
      </c>
      <c r="F1004" s="56" t="e">
        <f>平台团队!#REF!</f>
        <v>#REF!</v>
      </c>
      <c r="G1004" s="78" t="e">
        <f t="shared" si="31"/>
        <v>#REF!</v>
      </c>
      <c r="H1004" s="56" t="e">
        <f>平台团队!#REF!</f>
        <v>#REF!</v>
      </c>
      <c r="I1004" s="56" t="e">
        <f>平台团队!#REF!</f>
        <v>#REF!</v>
      </c>
      <c r="J1004" s="56" t="e">
        <f>平台团队!#REF!</f>
        <v>#REF!</v>
      </c>
      <c r="K1004" s="56" t="e">
        <f>平台团队!#REF!</f>
        <v>#REF!</v>
      </c>
      <c r="L1004" s="56" t="e">
        <f>平台团队!#REF!</f>
        <v>#REF!</v>
      </c>
      <c r="M1004" s="76" t="e">
        <f>平台团队!#REF!</f>
        <v>#REF!</v>
      </c>
      <c r="N1004" s="72" t="e">
        <f>平台团队!#REF!</f>
        <v>#REF!</v>
      </c>
      <c r="O1004" s="56" t="e">
        <f>平台团队!#REF!</f>
        <v>#REF!</v>
      </c>
      <c r="P1004" s="72" t="e">
        <f>VLOOKUP(B1004,[3]Sheet1!$A$3:$C$68,2,FALSE)</f>
        <v>#REF!</v>
      </c>
      <c r="Q1004" s="72" t="e">
        <f>VLOOKUP(B1004,[3]Sheet1!$A$3:$C$68,3,FALSE)</f>
        <v>#REF!</v>
      </c>
      <c r="R1004" s="56" t="e">
        <f>平台团队!#REF!</f>
        <v>#REF!</v>
      </c>
      <c r="S1004" s="70"/>
      <c r="T1004" s="56">
        <v>2015</v>
      </c>
    </row>
    <row r="1005" spans="1:20">
      <c r="A1005" s="77" t="e">
        <f>平台团队!#REF!</f>
        <v>#REF!</v>
      </c>
      <c r="B1005" s="75" t="e">
        <f>平台团队!#REF!</f>
        <v>#REF!</v>
      </c>
      <c r="C1005" s="56" t="e">
        <f>平台团队!#REF!</f>
        <v>#REF!</v>
      </c>
      <c r="D1005" s="56" t="e">
        <f>平台团队!#REF!</f>
        <v>#REF!</v>
      </c>
      <c r="E1005" s="78" t="e">
        <f t="shared" si="30"/>
        <v>#REF!</v>
      </c>
      <c r="F1005" s="56" t="e">
        <f>平台团队!#REF!</f>
        <v>#REF!</v>
      </c>
      <c r="G1005" s="78" t="e">
        <f t="shared" si="31"/>
        <v>#REF!</v>
      </c>
      <c r="H1005" s="56" t="e">
        <f>平台团队!#REF!</f>
        <v>#REF!</v>
      </c>
      <c r="I1005" s="56" t="e">
        <f>平台团队!#REF!</f>
        <v>#REF!</v>
      </c>
      <c r="J1005" s="56" t="e">
        <f>平台团队!#REF!</f>
        <v>#REF!</v>
      </c>
      <c r="K1005" s="56" t="e">
        <f>平台团队!#REF!</f>
        <v>#REF!</v>
      </c>
      <c r="L1005" s="56" t="e">
        <f>平台团队!#REF!</f>
        <v>#REF!</v>
      </c>
      <c r="M1005" s="76" t="e">
        <f>平台团队!#REF!</f>
        <v>#REF!</v>
      </c>
      <c r="N1005" s="72" t="e">
        <f>平台团队!#REF!</f>
        <v>#REF!</v>
      </c>
      <c r="O1005" s="56" t="e">
        <f>平台团队!#REF!</f>
        <v>#REF!</v>
      </c>
      <c r="P1005" s="72" t="e">
        <f>VLOOKUP(B1005,[3]Sheet1!$A$3:$C$68,2,FALSE)</f>
        <v>#REF!</v>
      </c>
      <c r="Q1005" s="72" t="e">
        <f>VLOOKUP(B1005,[3]Sheet1!$A$3:$C$68,3,FALSE)</f>
        <v>#REF!</v>
      </c>
      <c r="R1005" s="56" t="e">
        <f>平台团队!#REF!</f>
        <v>#REF!</v>
      </c>
      <c r="S1005" s="70"/>
      <c r="T1005" s="56">
        <v>2015</v>
      </c>
    </row>
    <row r="1006" spans="1:20">
      <c r="A1006" s="77" t="e">
        <f>平台团队!#REF!</f>
        <v>#REF!</v>
      </c>
      <c r="B1006" s="75" t="e">
        <f>平台团队!#REF!</f>
        <v>#REF!</v>
      </c>
      <c r="C1006" s="56" t="e">
        <f>平台团队!#REF!</f>
        <v>#REF!</v>
      </c>
      <c r="D1006" s="56" t="e">
        <f>平台团队!#REF!</f>
        <v>#REF!</v>
      </c>
      <c r="E1006" s="78" t="e">
        <f t="shared" si="30"/>
        <v>#REF!</v>
      </c>
      <c r="F1006" s="56" t="e">
        <f>平台团队!#REF!</f>
        <v>#REF!</v>
      </c>
      <c r="G1006" s="78" t="e">
        <f t="shared" si="31"/>
        <v>#REF!</v>
      </c>
      <c r="H1006" s="56" t="e">
        <f>平台团队!#REF!</f>
        <v>#REF!</v>
      </c>
      <c r="I1006" s="56" t="e">
        <f>平台团队!#REF!</f>
        <v>#REF!</v>
      </c>
      <c r="J1006" s="56" t="e">
        <f>平台团队!#REF!</f>
        <v>#REF!</v>
      </c>
      <c r="K1006" s="56" t="e">
        <f>平台团队!#REF!</f>
        <v>#REF!</v>
      </c>
      <c r="L1006" s="56" t="e">
        <f>平台团队!#REF!</f>
        <v>#REF!</v>
      </c>
      <c r="M1006" s="76" t="e">
        <f>平台团队!#REF!</f>
        <v>#REF!</v>
      </c>
      <c r="N1006" s="72" t="e">
        <f>平台团队!#REF!</f>
        <v>#REF!</v>
      </c>
      <c r="O1006" s="56" t="e">
        <f>平台团队!#REF!</f>
        <v>#REF!</v>
      </c>
      <c r="P1006" s="72" t="e">
        <f>VLOOKUP(B1006,[3]Sheet1!$A$3:$C$68,2,FALSE)</f>
        <v>#REF!</v>
      </c>
      <c r="Q1006" s="72" t="e">
        <f>VLOOKUP(B1006,[3]Sheet1!$A$3:$C$68,3,FALSE)</f>
        <v>#REF!</v>
      </c>
      <c r="R1006" s="56" t="e">
        <f>平台团队!#REF!</f>
        <v>#REF!</v>
      </c>
      <c r="S1006" s="70"/>
      <c r="T1006" s="56">
        <v>2015</v>
      </c>
    </row>
    <row r="1007" spans="1:20">
      <c r="A1007" s="77" t="e">
        <f>平台团队!#REF!</f>
        <v>#REF!</v>
      </c>
      <c r="B1007" s="75" t="e">
        <f>平台团队!#REF!</f>
        <v>#REF!</v>
      </c>
      <c r="C1007" s="56" t="e">
        <f>平台团队!#REF!</f>
        <v>#REF!</v>
      </c>
      <c r="D1007" s="56" t="e">
        <f>平台团队!#REF!</f>
        <v>#REF!</v>
      </c>
      <c r="E1007" s="78" t="e">
        <f t="shared" si="30"/>
        <v>#REF!</v>
      </c>
      <c r="F1007" s="56" t="e">
        <f>平台团队!#REF!</f>
        <v>#REF!</v>
      </c>
      <c r="G1007" s="78" t="e">
        <f t="shared" si="31"/>
        <v>#REF!</v>
      </c>
      <c r="H1007" s="56" t="e">
        <f>平台团队!#REF!</f>
        <v>#REF!</v>
      </c>
      <c r="I1007" s="56" t="e">
        <f>平台团队!#REF!</f>
        <v>#REF!</v>
      </c>
      <c r="J1007" s="56" t="e">
        <f>平台团队!#REF!</f>
        <v>#REF!</v>
      </c>
      <c r="K1007" s="56" t="e">
        <f>平台团队!#REF!</f>
        <v>#REF!</v>
      </c>
      <c r="L1007" s="56" t="e">
        <f>平台团队!#REF!</f>
        <v>#REF!</v>
      </c>
      <c r="M1007" s="76" t="e">
        <f>平台团队!#REF!</f>
        <v>#REF!</v>
      </c>
      <c r="N1007" s="72" t="e">
        <f>平台团队!#REF!</f>
        <v>#REF!</v>
      </c>
      <c r="O1007" s="56" t="e">
        <f>平台团队!#REF!</f>
        <v>#REF!</v>
      </c>
      <c r="P1007" s="72" t="e">
        <f>VLOOKUP(B1007,[3]Sheet1!$A$3:$C$68,2,FALSE)</f>
        <v>#REF!</v>
      </c>
      <c r="Q1007" s="72" t="e">
        <f>VLOOKUP(B1007,[3]Sheet1!$A$3:$C$68,3,FALSE)</f>
        <v>#REF!</v>
      </c>
      <c r="R1007" s="56" t="e">
        <f>平台团队!#REF!</f>
        <v>#REF!</v>
      </c>
      <c r="S1007" s="70"/>
      <c r="T1007" s="56">
        <v>2015</v>
      </c>
    </row>
    <row r="1008" spans="1:20">
      <c r="A1008" s="77" t="e">
        <f>平台团队!#REF!</f>
        <v>#REF!</v>
      </c>
      <c r="B1008" s="75" t="e">
        <f>平台团队!#REF!</f>
        <v>#REF!</v>
      </c>
      <c r="C1008" s="56" t="e">
        <f>平台团队!#REF!</f>
        <v>#REF!</v>
      </c>
      <c r="D1008" s="56" t="e">
        <f>平台团队!#REF!</f>
        <v>#REF!</v>
      </c>
      <c r="E1008" s="78" t="e">
        <f t="shared" si="30"/>
        <v>#REF!</v>
      </c>
      <c r="F1008" s="56" t="e">
        <f>平台团队!#REF!</f>
        <v>#REF!</v>
      </c>
      <c r="G1008" s="78" t="e">
        <f t="shared" si="31"/>
        <v>#REF!</v>
      </c>
      <c r="H1008" s="56" t="e">
        <f>平台团队!#REF!</f>
        <v>#REF!</v>
      </c>
      <c r="I1008" s="56" t="e">
        <f>平台团队!#REF!</f>
        <v>#REF!</v>
      </c>
      <c r="J1008" s="56" t="e">
        <f>平台团队!#REF!</f>
        <v>#REF!</v>
      </c>
      <c r="K1008" s="56" t="e">
        <f>平台团队!#REF!</f>
        <v>#REF!</v>
      </c>
      <c r="L1008" s="56" t="e">
        <f>平台团队!#REF!</f>
        <v>#REF!</v>
      </c>
      <c r="M1008" s="76" t="e">
        <f>平台团队!#REF!</f>
        <v>#REF!</v>
      </c>
      <c r="N1008" s="72" t="e">
        <f>平台团队!#REF!</f>
        <v>#REF!</v>
      </c>
      <c r="O1008" s="56" t="e">
        <f>平台团队!#REF!</f>
        <v>#REF!</v>
      </c>
      <c r="P1008" s="72" t="e">
        <f>VLOOKUP(B1008,[3]Sheet1!$A$3:$C$68,2,FALSE)</f>
        <v>#REF!</v>
      </c>
      <c r="Q1008" s="72" t="e">
        <f>VLOOKUP(B1008,[3]Sheet1!$A$3:$C$68,3,FALSE)</f>
        <v>#REF!</v>
      </c>
      <c r="R1008" s="56" t="e">
        <f>平台团队!#REF!</f>
        <v>#REF!</v>
      </c>
      <c r="S1008" s="70"/>
      <c r="T1008" s="56">
        <v>2015</v>
      </c>
    </row>
    <row r="1009" spans="1:20">
      <c r="A1009" s="77" t="e">
        <f>平台团队!#REF!</f>
        <v>#REF!</v>
      </c>
      <c r="B1009" s="75" t="e">
        <f>平台团队!#REF!</f>
        <v>#REF!</v>
      </c>
      <c r="C1009" s="56" t="e">
        <f>平台团队!#REF!</f>
        <v>#REF!</v>
      </c>
      <c r="D1009" s="56" t="e">
        <f>平台团队!#REF!</f>
        <v>#REF!</v>
      </c>
      <c r="E1009" s="78" t="e">
        <f t="shared" si="30"/>
        <v>#REF!</v>
      </c>
      <c r="F1009" s="56" t="e">
        <f>平台团队!#REF!</f>
        <v>#REF!</v>
      </c>
      <c r="G1009" s="78" t="e">
        <f t="shared" si="31"/>
        <v>#REF!</v>
      </c>
      <c r="H1009" s="56" t="e">
        <f>平台团队!#REF!</f>
        <v>#REF!</v>
      </c>
      <c r="I1009" s="56" t="e">
        <f>平台团队!#REF!</f>
        <v>#REF!</v>
      </c>
      <c r="J1009" s="56" t="e">
        <f>平台团队!#REF!</f>
        <v>#REF!</v>
      </c>
      <c r="K1009" s="56" t="e">
        <f>平台团队!#REF!</f>
        <v>#REF!</v>
      </c>
      <c r="L1009" s="56" t="e">
        <f>平台团队!#REF!</f>
        <v>#REF!</v>
      </c>
      <c r="M1009" s="76" t="e">
        <f>平台团队!#REF!</f>
        <v>#REF!</v>
      </c>
      <c r="N1009" s="72" t="e">
        <f>平台团队!#REF!</f>
        <v>#REF!</v>
      </c>
      <c r="O1009" s="56" t="e">
        <f>平台团队!#REF!</f>
        <v>#REF!</v>
      </c>
      <c r="P1009" s="72" t="e">
        <f>VLOOKUP(B1009,[3]Sheet1!$A$3:$C$68,2,FALSE)</f>
        <v>#REF!</v>
      </c>
      <c r="Q1009" s="72" t="e">
        <f>VLOOKUP(B1009,[3]Sheet1!$A$3:$C$68,3,FALSE)</f>
        <v>#REF!</v>
      </c>
      <c r="R1009" s="56" t="e">
        <f>平台团队!#REF!</f>
        <v>#REF!</v>
      </c>
      <c r="S1009" s="70"/>
      <c r="T1009" s="56">
        <v>2015</v>
      </c>
    </row>
    <row r="1010" spans="1:20">
      <c r="A1010" s="77" t="e">
        <f>平台团队!#REF!</f>
        <v>#REF!</v>
      </c>
      <c r="B1010" s="75" t="e">
        <f>平台团队!#REF!</f>
        <v>#REF!</v>
      </c>
      <c r="C1010" s="56" t="e">
        <f>平台团队!#REF!</f>
        <v>#REF!</v>
      </c>
      <c r="D1010" s="56" t="e">
        <f>平台团队!#REF!</f>
        <v>#REF!</v>
      </c>
      <c r="E1010" s="78" t="e">
        <f t="shared" si="30"/>
        <v>#REF!</v>
      </c>
      <c r="F1010" s="56" t="e">
        <f>平台团队!#REF!</f>
        <v>#REF!</v>
      </c>
      <c r="G1010" s="78" t="e">
        <f t="shared" si="31"/>
        <v>#REF!</v>
      </c>
      <c r="H1010" s="56" t="e">
        <f>平台团队!#REF!</f>
        <v>#REF!</v>
      </c>
      <c r="I1010" s="56" t="e">
        <f>平台团队!#REF!</f>
        <v>#REF!</v>
      </c>
      <c r="J1010" s="56" t="e">
        <f>平台团队!#REF!</f>
        <v>#REF!</v>
      </c>
      <c r="K1010" s="56" t="e">
        <f>平台团队!#REF!</f>
        <v>#REF!</v>
      </c>
      <c r="L1010" s="56" t="e">
        <f>平台团队!#REF!</f>
        <v>#REF!</v>
      </c>
      <c r="M1010" s="76" t="e">
        <f>平台团队!#REF!</f>
        <v>#REF!</v>
      </c>
      <c r="N1010" s="72" t="e">
        <f>平台团队!#REF!</f>
        <v>#REF!</v>
      </c>
      <c r="O1010" s="56" t="e">
        <f>平台团队!#REF!</f>
        <v>#REF!</v>
      </c>
      <c r="P1010" s="72" t="e">
        <f>VLOOKUP(B1010,[3]Sheet1!$A$3:$C$68,2,FALSE)</f>
        <v>#REF!</v>
      </c>
      <c r="Q1010" s="72" t="e">
        <f>VLOOKUP(B1010,[3]Sheet1!$A$3:$C$68,3,FALSE)</f>
        <v>#REF!</v>
      </c>
      <c r="R1010" s="56" t="e">
        <f>平台团队!#REF!</f>
        <v>#REF!</v>
      </c>
      <c r="S1010" s="70"/>
      <c r="T1010" s="56">
        <v>2015</v>
      </c>
    </row>
    <row r="1011" spans="1:20">
      <c r="A1011" s="77" t="e">
        <f>平台团队!#REF!</f>
        <v>#REF!</v>
      </c>
      <c r="B1011" s="75" t="e">
        <f>平台团队!#REF!</f>
        <v>#REF!</v>
      </c>
      <c r="C1011" s="56" t="e">
        <f>平台团队!#REF!</f>
        <v>#REF!</v>
      </c>
      <c r="D1011" s="56" t="e">
        <f>平台团队!#REF!</f>
        <v>#REF!</v>
      </c>
      <c r="E1011" s="78" t="e">
        <f t="shared" si="30"/>
        <v>#REF!</v>
      </c>
      <c r="F1011" s="56" t="e">
        <f>平台团队!#REF!</f>
        <v>#REF!</v>
      </c>
      <c r="G1011" s="78" t="e">
        <f t="shared" si="31"/>
        <v>#REF!</v>
      </c>
      <c r="H1011" s="56" t="e">
        <f>平台团队!#REF!</f>
        <v>#REF!</v>
      </c>
      <c r="I1011" s="56" t="e">
        <f>平台团队!#REF!</f>
        <v>#REF!</v>
      </c>
      <c r="J1011" s="56" t="e">
        <f>平台团队!#REF!</f>
        <v>#REF!</v>
      </c>
      <c r="K1011" s="56" t="e">
        <f>平台团队!#REF!</f>
        <v>#REF!</v>
      </c>
      <c r="L1011" s="56" t="e">
        <f>平台团队!#REF!</f>
        <v>#REF!</v>
      </c>
      <c r="M1011" s="76" t="e">
        <f>平台团队!#REF!</f>
        <v>#REF!</v>
      </c>
      <c r="N1011" s="72" t="e">
        <f>平台团队!#REF!</f>
        <v>#REF!</v>
      </c>
      <c r="O1011" s="56" t="e">
        <f>平台团队!#REF!</f>
        <v>#REF!</v>
      </c>
      <c r="P1011" s="72" t="e">
        <f>VLOOKUP(B1011,[3]Sheet1!$A$3:$C$68,2,FALSE)</f>
        <v>#REF!</v>
      </c>
      <c r="Q1011" s="72" t="e">
        <f>VLOOKUP(B1011,[3]Sheet1!$A$3:$C$68,3,FALSE)</f>
        <v>#REF!</v>
      </c>
      <c r="R1011" s="56" t="e">
        <f>平台团队!#REF!</f>
        <v>#REF!</v>
      </c>
      <c r="S1011" s="70"/>
      <c r="T1011" s="56">
        <v>2015</v>
      </c>
    </row>
    <row r="1012" spans="1:20">
      <c r="A1012" s="77" t="e">
        <f>平台团队!#REF!</f>
        <v>#REF!</v>
      </c>
      <c r="B1012" s="75" t="e">
        <f>平台团队!#REF!</f>
        <v>#REF!</v>
      </c>
      <c r="C1012" s="56" t="e">
        <f>平台团队!#REF!</f>
        <v>#REF!</v>
      </c>
      <c r="D1012" s="56" t="e">
        <f>平台团队!#REF!</f>
        <v>#REF!</v>
      </c>
      <c r="E1012" s="78" t="e">
        <f t="shared" si="30"/>
        <v>#REF!</v>
      </c>
      <c r="F1012" s="56" t="e">
        <f>平台团队!#REF!</f>
        <v>#REF!</v>
      </c>
      <c r="G1012" s="78" t="e">
        <f t="shared" si="31"/>
        <v>#REF!</v>
      </c>
      <c r="H1012" s="56" t="e">
        <f>平台团队!#REF!</f>
        <v>#REF!</v>
      </c>
      <c r="I1012" s="56" t="e">
        <f>平台团队!#REF!</f>
        <v>#REF!</v>
      </c>
      <c r="J1012" s="56" t="e">
        <f>平台团队!#REF!</f>
        <v>#REF!</v>
      </c>
      <c r="K1012" s="56" t="e">
        <f>平台团队!#REF!</f>
        <v>#REF!</v>
      </c>
      <c r="L1012" s="56" t="e">
        <f>平台团队!#REF!</f>
        <v>#REF!</v>
      </c>
      <c r="M1012" s="76" t="e">
        <f>平台团队!#REF!</f>
        <v>#REF!</v>
      </c>
      <c r="N1012" s="72" t="e">
        <f>平台团队!#REF!</f>
        <v>#REF!</v>
      </c>
      <c r="O1012" s="56" t="e">
        <f>平台团队!#REF!</f>
        <v>#REF!</v>
      </c>
      <c r="P1012" s="72" t="e">
        <f>VLOOKUP(B1012,[3]Sheet1!$A$3:$C$68,2,FALSE)</f>
        <v>#REF!</v>
      </c>
      <c r="Q1012" s="72" t="e">
        <f>VLOOKUP(B1012,[3]Sheet1!$A$3:$C$68,3,FALSE)</f>
        <v>#REF!</v>
      </c>
      <c r="R1012" s="56" t="e">
        <f>平台团队!#REF!</f>
        <v>#REF!</v>
      </c>
      <c r="S1012" s="70"/>
      <c r="T1012" s="56">
        <v>2015</v>
      </c>
    </row>
    <row r="1013" spans="1:20">
      <c r="A1013" s="77" t="e">
        <f>平台团队!#REF!</f>
        <v>#REF!</v>
      </c>
      <c r="B1013" s="75" t="e">
        <f>平台团队!#REF!</f>
        <v>#REF!</v>
      </c>
      <c r="C1013" s="56" t="e">
        <f>平台团队!#REF!</f>
        <v>#REF!</v>
      </c>
      <c r="D1013" s="56" t="e">
        <f>平台团队!#REF!</f>
        <v>#REF!</v>
      </c>
      <c r="E1013" s="78" t="e">
        <f t="shared" si="30"/>
        <v>#REF!</v>
      </c>
      <c r="F1013" s="56" t="e">
        <f>平台团队!#REF!</f>
        <v>#REF!</v>
      </c>
      <c r="G1013" s="78" t="e">
        <f t="shared" si="31"/>
        <v>#REF!</v>
      </c>
      <c r="H1013" s="56" t="e">
        <f>平台团队!#REF!</f>
        <v>#REF!</v>
      </c>
      <c r="I1013" s="56" t="e">
        <f>平台团队!#REF!</f>
        <v>#REF!</v>
      </c>
      <c r="J1013" s="56" t="e">
        <f>平台团队!#REF!</f>
        <v>#REF!</v>
      </c>
      <c r="K1013" s="56" t="e">
        <f>平台团队!#REF!</f>
        <v>#REF!</v>
      </c>
      <c r="L1013" s="56" t="e">
        <f>平台团队!#REF!</f>
        <v>#REF!</v>
      </c>
      <c r="M1013" s="76" t="e">
        <f>平台团队!#REF!</f>
        <v>#REF!</v>
      </c>
      <c r="N1013" s="72" t="e">
        <f>平台团队!#REF!</f>
        <v>#REF!</v>
      </c>
      <c r="O1013" s="56" t="e">
        <f>平台团队!#REF!</f>
        <v>#REF!</v>
      </c>
      <c r="P1013" s="72" t="e">
        <f>VLOOKUP(B1013,[3]Sheet1!$A$3:$C$68,2,FALSE)</f>
        <v>#REF!</v>
      </c>
      <c r="Q1013" s="72" t="e">
        <f>VLOOKUP(B1013,[3]Sheet1!$A$3:$C$68,3,FALSE)</f>
        <v>#REF!</v>
      </c>
      <c r="R1013" s="56" t="e">
        <f>平台团队!#REF!</f>
        <v>#REF!</v>
      </c>
      <c r="S1013" s="70"/>
      <c r="T1013" s="56">
        <v>2015</v>
      </c>
    </row>
    <row r="1014" spans="1:20">
      <c r="A1014" s="77" t="e">
        <f>平台团队!#REF!</f>
        <v>#REF!</v>
      </c>
      <c r="B1014" s="75" t="e">
        <f>平台团队!#REF!</f>
        <v>#REF!</v>
      </c>
      <c r="C1014" s="56" t="e">
        <f>平台团队!#REF!</f>
        <v>#REF!</v>
      </c>
      <c r="D1014" s="56" t="e">
        <f>平台团队!#REF!</f>
        <v>#REF!</v>
      </c>
      <c r="E1014" s="78" t="e">
        <f t="shared" si="30"/>
        <v>#REF!</v>
      </c>
      <c r="F1014" s="56" t="e">
        <f>平台团队!#REF!</f>
        <v>#REF!</v>
      </c>
      <c r="G1014" s="78" t="e">
        <f t="shared" si="31"/>
        <v>#REF!</v>
      </c>
      <c r="H1014" s="56" t="e">
        <f>平台团队!#REF!</f>
        <v>#REF!</v>
      </c>
      <c r="I1014" s="56" t="e">
        <f>平台团队!#REF!</f>
        <v>#REF!</v>
      </c>
      <c r="J1014" s="56" t="e">
        <f>平台团队!#REF!</f>
        <v>#REF!</v>
      </c>
      <c r="K1014" s="56" t="e">
        <f>平台团队!#REF!</f>
        <v>#REF!</v>
      </c>
      <c r="L1014" s="56" t="e">
        <f>平台团队!#REF!</f>
        <v>#REF!</v>
      </c>
      <c r="M1014" s="76" t="e">
        <f>平台团队!#REF!</f>
        <v>#REF!</v>
      </c>
      <c r="N1014" s="72" t="e">
        <f>平台团队!#REF!</f>
        <v>#REF!</v>
      </c>
      <c r="O1014" s="56" t="e">
        <f>平台团队!#REF!</f>
        <v>#REF!</v>
      </c>
      <c r="P1014" s="72" t="e">
        <f>VLOOKUP(B1014,[3]Sheet1!$A$3:$C$68,2,FALSE)</f>
        <v>#REF!</v>
      </c>
      <c r="Q1014" s="72" t="e">
        <f>VLOOKUP(B1014,[3]Sheet1!$A$3:$C$68,3,FALSE)</f>
        <v>#REF!</v>
      </c>
      <c r="R1014" s="56" t="e">
        <f>平台团队!#REF!</f>
        <v>#REF!</v>
      </c>
      <c r="S1014" s="70"/>
      <c r="T1014" s="56">
        <v>2015</v>
      </c>
    </row>
    <row r="1015" spans="1:20">
      <c r="A1015" s="77" t="e">
        <f>平台团队!#REF!</f>
        <v>#REF!</v>
      </c>
      <c r="B1015" s="75" t="e">
        <f>平台团队!#REF!</f>
        <v>#REF!</v>
      </c>
      <c r="C1015" s="56" t="e">
        <f>平台团队!#REF!</f>
        <v>#REF!</v>
      </c>
      <c r="D1015" s="56" t="e">
        <f>平台团队!#REF!</f>
        <v>#REF!</v>
      </c>
      <c r="E1015" s="78" t="e">
        <f t="shared" si="30"/>
        <v>#REF!</v>
      </c>
      <c r="F1015" s="56" t="e">
        <f>平台团队!#REF!</f>
        <v>#REF!</v>
      </c>
      <c r="G1015" s="78" t="e">
        <f t="shared" si="31"/>
        <v>#REF!</v>
      </c>
      <c r="H1015" s="56" t="e">
        <f>平台团队!#REF!</f>
        <v>#REF!</v>
      </c>
      <c r="I1015" s="56" t="e">
        <f>平台团队!#REF!</f>
        <v>#REF!</v>
      </c>
      <c r="J1015" s="56" t="e">
        <f>平台团队!#REF!</f>
        <v>#REF!</v>
      </c>
      <c r="K1015" s="56" t="e">
        <f>平台团队!#REF!</f>
        <v>#REF!</v>
      </c>
      <c r="L1015" s="56" t="e">
        <f>平台团队!#REF!</f>
        <v>#REF!</v>
      </c>
      <c r="M1015" s="76" t="e">
        <f>平台团队!#REF!</f>
        <v>#REF!</v>
      </c>
      <c r="N1015" s="72" t="e">
        <f>平台团队!#REF!</f>
        <v>#REF!</v>
      </c>
      <c r="O1015" s="56" t="e">
        <f>平台团队!#REF!</f>
        <v>#REF!</v>
      </c>
      <c r="P1015" s="72" t="e">
        <f>VLOOKUP(B1015,[3]Sheet1!$A$3:$C$68,2,FALSE)</f>
        <v>#REF!</v>
      </c>
      <c r="Q1015" s="72" t="e">
        <f>VLOOKUP(B1015,[3]Sheet1!$A$3:$C$68,3,FALSE)</f>
        <v>#REF!</v>
      </c>
      <c r="R1015" s="56" t="e">
        <f>平台团队!#REF!</f>
        <v>#REF!</v>
      </c>
      <c r="S1015" s="70"/>
      <c r="T1015" s="56">
        <v>2015</v>
      </c>
    </row>
    <row r="1016" spans="1:20">
      <c r="A1016" s="77" t="e">
        <f>平台团队!#REF!</f>
        <v>#REF!</v>
      </c>
      <c r="B1016" s="75" t="e">
        <f>平台团队!#REF!</f>
        <v>#REF!</v>
      </c>
      <c r="C1016" s="56" t="e">
        <f>平台团队!#REF!</f>
        <v>#REF!</v>
      </c>
      <c r="D1016" s="56" t="e">
        <f>平台团队!#REF!</f>
        <v>#REF!</v>
      </c>
      <c r="E1016" s="78" t="e">
        <f t="shared" si="30"/>
        <v>#REF!</v>
      </c>
      <c r="F1016" s="56" t="e">
        <f>平台团队!#REF!</f>
        <v>#REF!</v>
      </c>
      <c r="G1016" s="78" t="e">
        <f t="shared" si="31"/>
        <v>#REF!</v>
      </c>
      <c r="H1016" s="56" t="e">
        <f>平台团队!#REF!</f>
        <v>#REF!</v>
      </c>
      <c r="I1016" s="56" t="e">
        <f>平台团队!#REF!</f>
        <v>#REF!</v>
      </c>
      <c r="J1016" s="56" t="e">
        <f>平台团队!#REF!</f>
        <v>#REF!</v>
      </c>
      <c r="K1016" s="56" t="e">
        <f>平台团队!#REF!</f>
        <v>#REF!</v>
      </c>
      <c r="L1016" s="56" t="e">
        <f>平台团队!#REF!</f>
        <v>#REF!</v>
      </c>
      <c r="M1016" s="76" t="e">
        <f>平台团队!#REF!</f>
        <v>#REF!</v>
      </c>
      <c r="N1016" s="72" t="e">
        <f>平台团队!#REF!</f>
        <v>#REF!</v>
      </c>
      <c r="O1016" s="56" t="e">
        <f>平台团队!#REF!</f>
        <v>#REF!</v>
      </c>
      <c r="P1016" s="72" t="e">
        <f>VLOOKUP(B1016,[3]Sheet1!$A$3:$C$68,2,FALSE)</f>
        <v>#REF!</v>
      </c>
      <c r="Q1016" s="72" t="e">
        <f>VLOOKUP(B1016,[3]Sheet1!$A$3:$C$68,3,FALSE)</f>
        <v>#REF!</v>
      </c>
      <c r="R1016" s="56" t="e">
        <f>平台团队!#REF!</f>
        <v>#REF!</v>
      </c>
      <c r="S1016" s="70"/>
      <c r="T1016" s="56">
        <v>2015</v>
      </c>
    </row>
    <row r="1017" spans="1:20">
      <c r="A1017" s="77" t="e">
        <f>平台团队!#REF!</f>
        <v>#REF!</v>
      </c>
      <c r="B1017" s="75" t="e">
        <f>平台团队!#REF!</f>
        <v>#REF!</v>
      </c>
      <c r="C1017" s="56" t="e">
        <f>平台团队!#REF!</f>
        <v>#REF!</v>
      </c>
      <c r="D1017" s="56" t="e">
        <f>平台团队!#REF!</f>
        <v>#REF!</v>
      </c>
      <c r="E1017" s="78" t="e">
        <f t="shared" si="30"/>
        <v>#REF!</v>
      </c>
      <c r="F1017" s="56" t="e">
        <f>平台团队!#REF!</f>
        <v>#REF!</v>
      </c>
      <c r="G1017" s="78" t="e">
        <f t="shared" si="31"/>
        <v>#REF!</v>
      </c>
      <c r="H1017" s="56" t="e">
        <f>平台团队!#REF!</f>
        <v>#REF!</v>
      </c>
      <c r="I1017" s="56" t="e">
        <f>平台团队!#REF!</f>
        <v>#REF!</v>
      </c>
      <c r="J1017" s="56" t="e">
        <f>平台团队!#REF!</f>
        <v>#REF!</v>
      </c>
      <c r="K1017" s="56" t="e">
        <f>平台团队!#REF!</f>
        <v>#REF!</v>
      </c>
      <c r="L1017" s="56" t="e">
        <f>平台团队!#REF!</f>
        <v>#REF!</v>
      </c>
      <c r="M1017" s="76" t="e">
        <f>平台团队!#REF!</f>
        <v>#REF!</v>
      </c>
      <c r="N1017" s="72" t="e">
        <f>平台团队!#REF!</f>
        <v>#REF!</v>
      </c>
      <c r="O1017" s="56" t="e">
        <f>平台团队!#REF!</f>
        <v>#REF!</v>
      </c>
      <c r="P1017" s="72" t="e">
        <f>VLOOKUP(B1017,[3]Sheet1!$A$3:$C$68,2,FALSE)</f>
        <v>#REF!</v>
      </c>
      <c r="Q1017" s="72" t="e">
        <f>VLOOKUP(B1017,[3]Sheet1!$A$3:$C$68,3,FALSE)</f>
        <v>#REF!</v>
      </c>
      <c r="R1017" s="56" t="e">
        <f>平台团队!#REF!</f>
        <v>#REF!</v>
      </c>
      <c r="S1017" s="70"/>
      <c r="T1017" s="56">
        <v>2015</v>
      </c>
    </row>
    <row r="1018" spans="1:20">
      <c r="A1018" s="77" t="e">
        <f>平台团队!#REF!</f>
        <v>#REF!</v>
      </c>
      <c r="B1018" s="75" t="e">
        <f>平台团队!#REF!</f>
        <v>#REF!</v>
      </c>
      <c r="C1018" s="56" t="e">
        <f>平台团队!#REF!</f>
        <v>#REF!</v>
      </c>
      <c r="D1018" s="56" t="e">
        <f>平台团队!#REF!</f>
        <v>#REF!</v>
      </c>
      <c r="E1018" s="78" t="e">
        <f t="shared" si="30"/>
        <v>#REF!</v>
      </c>
      <c r="F1018" s="56" t="e">
        <f>平台团队!#REF!</f>
        <v>#REF!</v>
      </c>
      <c r="G1018" s="78" t="e">
        <f t="shared" si="31"/>
        <v>#REF!</v>
      </c>
      <c r="H1018" s="56" t="e">
        <f>平台团队!#REF!</f>
        <v>#REF!</v>
      </c>
      <c r="I1018" s="56" t="e">
        <f>平台团队!#REF!</f>
        <v>#REF!</v>
      </c>
      <c r="J1018" s="56" t="e">
        <f>平台团队!#REF!</f>
        <v>#REF!</v>
      </c>
      <c r="K1018" s="56" t="e">
        <f>平台团队!#REF!</f>
        <v>#REF!</v>
      </c>
      <c r="L1018" s="56" t="e">
        <f>平台团队!#REF!</f>
        <v>#REF!</v>
      </c>
      <c r="M1018" s="76" t="e">
        <f>平台团队!#REF!</f>
        <v>#REF!</v>
      </c>
      <c r="N1018" s="72" t="e">
        <f>平台团队!#REF!</f>
        <v>#REF!</v>
      </c>
      <c r="O1018" s="56" t="e">
        <f>平台团队!#REF!</f>
        <v>#REF!</v>
      </c>
      <c r="P1018" s="72" t="e">
        <f>VLOOKUP(B1018,[3]Sheet1!$A$3:$C$68,2,FALSE)</f>
        <v>#REF!</v>
      </c>
      <c r="Q1018" s="72" t="e">
        <f>VLOOKUP(B1018,[3]Sheet1!$A$3:$C$68,3,FALSE)</f>
        <v>#REF!</v>
      </c>
      <c r="R1018" s="56" t="e">
        <f>平台团队!#REF!</f>
        <v>#REF!</v>
      </c>
      <c r="S1018" s="70"/>
      <c r="T1018" s="56">
        <v>2015</v>
      </c>
    </row>
    <row r="1019" spans="1:20">
      <c r="A1019" s="77" t="e">
        <f>平台团队!#REF!</f>
        <v>#REF!</v>
      </c>
      <c r="B1019" s="75" t="e">
        <f>平台团队!#REF!</f>
        <v>#REF!</v>
      </c>
      <c r="C1019" s="56" t="e">
        <f>平台团队!#REF!</f>
        <v>#REF!</v>
      </c>
      <c r="D1019" s="56" t="e">
        <f>平台团队!#REF!</f>
        <v>#REF!</v>
      </c>
      <c r="E1019" s="78" t="e">
        <f t="shared" si="30"/>
        <v>#REF!</v>
      </c>
      <c r="F1019" s="56" t="e">
        <f>平台团队!#REF!</f>
        <v>#REF!</v>
      </c>
      <c r="G1019" s="78" t="e">
        <f t="shared" si="31"/>
        <v>#REF!</v>
      </c>
      <c r="H1019" s="56" t="e">
        <f>平台团队!#REF!</f>
        <v>#REF!</v>
      </c>
      <c r="I1019" s="56" t="e">
        <f>平台团队!#REF!</f>
        <v>#REF!</v>
      </c>
      <c r="J1019" s="56" t="e">
        <f>平台团队!#REF!</f>
        <v>#REF!</v>
      </c>
      <c r="K1019" s="56" t="e">
        <f>平台团队!#REF!</f>
        <v>#REF!</v>
      </c>
      <c r="L1019" s="56" t="e">
        <f>平台团队!#REF!</f>
        <v>#REF!</v>
      </c>
      <c r="M1019" s="76" t="e">
        <f>平台团队!#REF!</f>
        <v>#REF!</v>
      </c>
      <c r="N1019" s="72" t="e">
        <f>平台团队!#REF!</f>
        <v>#REF!</v>
      </c>
      <c r="O1019" s="56" t="e">
        <f>平台团队!#REF!</f>
        <v>#REF!</v>
      </c>
      <c r="P1019" s="72" t="e">
        <f>VLOOKUP(B1019,[3]Sheet1!$A$3:$C$68,2,FALSE)</f>
        <v>#REF!</v>
      </c>
      <c r="Q1019" s="72" t="e">
        <f>VLOOKUP(B1019,[3]Sheet1!$A$3:$C$68,3,FALSE)</f>
        <v>#REF!</v>
      </c>
      <c r="R1019" s="56" t="e">
        <f>平台团队!#REF!</f>
        <v>#REF!</v>
      </c>
      <c r="S1019" s="70"/>
      <c r="T1019" s="56">
        <v>2015</v>
      </c>
    </row>
    <row r="1020" spans="1:20">
      <c r="A1020" s="77" t="e">
        <f>平台团队!#REF!</f>
        <v>#REF!</v>
      </c>
      <c r="B1020" s="75" t="e">
        <f>平台团队!#REF!</f>
        <v>#REF!</v>
      </c>
      <c r="C1020" s="56" t="e">
        <f>平台团队!#REF!</f>
        <v>#REF!</v>
      </c>
      <c r="D1020" s="56" t="e">
        <f>平台团队!#REF!</f>
        <v>#REF!</v>
      </c>
      <c r="E1020" s="78" t="e">
        <f t="shared" si="30"/>
        <v>#REF!</v>
      </c>
      <c r="F1020" s="56" t="e">
        <f>平台团队!#REF!</f>
        <v>#REF!</v>
      </c>
      <c r="G1020" s="78" t="e">
        <f t="shared" si="31"/>
        <v>#REF!</v>
      </c>
      <c r="H1020" s="56" t="e">
        <f>平台团队!#REF!</f>
        <v>#REF!</v>
      </c>
      <c r="I1020" s="56" t="e">
        <f>平台团队!#REF!</f>
        <v>#REF!</v>
      </c>
      <c r="J1020" s="56" t="e">
        <f>平台团队!#REF!</f>
        <v>#REF!</v>
      </c>
      <c r="K1020" s="56" t="e">
        <f>平台团队!#REF!</f>
        <v>#REF!</v>
      </c>
      <c r="L1020" s="56" t="e">
        <f>平台团队!#REF!</f>
        <v>#REF!</v>
      </c>
      <c r="M1020" s="76" t="e">
        <f>平台团队!#REF!</f>
        <v>#REF!</v>
      </c>
      <c r="N1020" s="72" t="e">
        <f>平台团队!#REF!</f>
        <v>#REF!</v>
      </c>
      <c r="O1020" s="56" t="e">
        <f>平台团队!#REF!</f>
        <v>#REF!</v>
      </c>
      <c r="P1020" s="72" t="e">
        <f>VLOOKUP(B1020,[3]Sheet1!$A$3:$C$68,2,FALSE)</f>
        <v>#REF!</v>
      </c>
      <c r="Q1020" s="72" t="e">
        <f>VLOOKUP(B1020,[3]Sheet1!$A$3:$C$68,3,FALSE)</f>
        <v>#REF!</v>
      </c>
      <c r="R1020" s="56" t="e">
        <f>平台团队!#REF!</f>
        <v>#REF!</v>
      </c>
      <c r="S1020" s="70"/>
      <c r="T1020" s="56">
        <v>2015</v>
      </c>
    </row>
    <row r="1021" spans="1:20">
      <c r="A1021" s="77" t="e">
        <f>平台团队!#REF!</f>
        <v>#REF!</v>
      </c>
      <c r="B1021" s="75" t="e">
        <f>平台团队!#REF!</f>
        <v>#REF!</v>
      </c>
      <c r="C1021" s="56" t="e">
        <f>平台团队!#REF!</f>
        <v>#REF!</v>
      </c>
      <c r="D1021" s="56" t="e">
        <f>平台团队!#REF!</f>
        <v>#REF!</v>
      </c>
      <c r="E1021" s="78" t="e">
        <f t="shared" si="30"/>
        <v>#REF!</v>
      </c>
      <c r="F1021" s="56" t="e">
        <f>平台团队!#REF!</f>
        <v>#REF!</v>
      </c>
      <c r="G1021" s="78" t="e">
        <f t="shared" si="31"/>
        <v>#REF!</v>
      </c>
      <c r="H1021" s="56" t="e">
        <f>平台团队!#REF!</f>
        <v>#REF!</v>
      </c>
      <c r="I1021" s="56" t="e">
        <f>平台团队!#REF!</f>
        <v>#REF!</v>
      </c>
      <c r="J1021" s="56" t="e">
        <f>平台团队!#REF!</f>
        <v>#REF!</v>
      </c>
      <c r="K1021" s="56" t="e">
        <f>平台团队!#REF!</f>
        <v>#REF!</v>
      </c>
      <c r="L1021" s="56" t="e">
        <f>平台团队!#REF!</f>
        <v>#REF!</v>
      </c>
      <c r="M1021" s="76" t="e">
        <f>平台团队!#REF!</f>
        <v>#REF!</v>
      </c>
      <c r="N1021" s="72" t="e">
        <f>平台团队!#REF!</f>
        <v>#REF!</v>
      </c>
      <c r="O1021" s="56" t="e">
        <f>平台团队!#REF!</f>
        <v>#REF!</v>
      </c>
      <c r="P1021" s="72" t="e">
        <f>VLOOKUP(B1021,[3]Sheet1!$A$3:$C$68,2,FALSE)</f>
        <v>#REF!</v>
      </c>
      <c r="Q1021" s="72" t="e">
        <f>VLOOKUP(B1021,[3]Sheet1!$A$3:$C$68,3,FALSE)</f>
        <v>#REF!</v>
      </c>
      <c r="R1021" s="56" t="e">
        <f>平台团队!#REF!</f>
        <v>#REF!</v>
      </c>
      <c r="S1021" s="70"/>
      <c r="T1021" s="56">
        <v>2015</v>
      </c>
    </row>
    <row r="1022" spans="1:20">
      <c r="A1022" s="77" t="e">
        <f>平台团队!#REF!</f>
        <v>#REF!</v>
      </c>
      <c r="B1022" s="75" t="e">
        <f>平台团队!#REF!</f>
        <v>#REF!</v>
      </c>
      <c r="C1022" s="56" t="e">
        <f>平台团队!#REF!</f>
        <v>#REF!</v>
      </c>
      <c r="D1022" s="56" t="e">
        <f>平台团队!#REF!</f>
        <v>#REF!</v>
      </c>
      <c r="E1022" s="78" t="e">
        <f t="shared" si="30"/>
        <v>#REF!</v>
      </c>
      <c r="F1022" s="56" t="e">
        <f>平台团队!#REF!</f>
        <v>#REF!</v>
      </c>
      <c r="G1022" s="78" t="e">
        <f t="shared" si="31"/>
        <v>#REF!</v>
      </c>
      <c r="H1022" s="56" t="e">
        <f>平台团队!#REF!</f>
        <v>#REF!</v>
      </c>
      <c r="I1022" s="56" t="e">
        <f>平台团队!#REF!</f>
        <v>#REF!</v>
      </c>
      <c r="J1022" s="56" t="e">
        <f>平台团队!#REF!</f>
        <v>#REF!</v>
      </c>
      <c r="K1022" s="56" t="e">
        <f>平台团队!#REF!</f>
        <v>#REF!</v>
      </c>
      <c r="L1022" s="56" t="e">
        <f>平台团队!#REF!</f>
        <v>#REF!</v>
      </c>
      <c r="M1022" s="76" t="e">
        <f>平台团队!#REF!</f>
        <v>#REF!</v>
      </c>
      <c r="N1022" s="72" t="e">
        <f>平台团队!#REF!</f>
        <v>#REF!</v>
      </c>
      <c r="O1022" s="56" t="e">
        <f>平台团队!#REF!</f>
        <v>#REF!</v>
      </c>
      <c r="P1022" s="72" t="e">
        <f>VLOOKUP(B1022,[3]Sheet1!$A$3:$C$68,2,FALSE)</f>
        <v>#REF!</v>
      </c>
      <c r="Q1022" s="72" t="e">
        <f>VLOOKUP(B1022,[3]Sheet1!$A$3:$C$68,3,FALSE)</f>
        <v>#REF!</v>
      </c>
      <c r="R1022" s="56" t="e">
        <f>平台团队!#REF!</f>
        <v>#REF!</v>
      </c>
      <c r="S1022" s="70"/>
      <c r="T1022" s="56">
        <v>2015</v>
      </c>
    </row>
    <row r="1023" spans="1:20">
      <c r="A1023" s="77" t="e">
        <f>平台团队!#REF!</f>
        <v>#REF!</v>
      </c>
      <c r="B1023" s="75" t="e">
        <f>平台团队!#REF!</f>
        <v>#REF!</v>
      </c>
      <c r="C1023" s="56" t="e">
        <f>平台团队!#REF!</f>
        <v>#REF!</v>
      </c>
      <c r="D1023" s="56" t="e">
        <f>平台团队!#REF!</f>
        <v>#REF!</v>
      </c>
      <c r="E1023" s="78" t="e">
        <f t="shared" si="30"/>
        <v>#REF!</v>
      </c>
      <c r="F1023" s="56" t="e">
        <f>平台团队!#REF!</f>
        <v>#REF!</v>
      </c>
      <c r="G1023" s="78" t="e">
        <f t="shared" si="31"/>
        <v>#REF!</v>
      </c>
      <c r="H1023" s="56" t="e">
        <f>平台团队!#REF!</f>
        <v>#REF!</v>
      </c>
      <c r="I1023" s="56" t="e">
        <f>平台团队!#REF!</f>
        <v>#REF!</v>
      </c>
      <c r="J1023" s="56" t="e">
        <f>平台团队!#REF!</f>
        <v>#REF!</v>
      </c>
      <c r="K1023" s="56" t="e">
        <f>平台团队!#REF!</f>
        <v>#REF!</v>
      </c>
      <c r="L1023" s="56" t="e">
        <f>平台团队!#REF!</f>
        <v>#REF!</v>
      </c>
      <c r="M1023" s="76" t="e">
        <f>平台团队!#REF!</f>
        <v>#REF!</v>
      </c>
      <c r="N1023" s="72" t="e">
        <f>平台团队!#REF!</f>
        <v>#REF!</v>
      </c>
      <c r="O1023" s="56" t="e">
        <f>平台团队!#REF!</f>
        <v>#REF!</v>
      </c>
      <c r="P1023" s="72" t="e">
        <f>VLOOKUP(B1023,[3]Sheet1!$A$3:$C$68,2,FALSE)</f>
        <v>#REF!</v>
      </c>
      <c r="Q1023" s="72" t="e">
        <f>VLOOKUP(B1023,[3]Sheet1!$A$3:$C$68,3,FALSE)</f>
        <v>#REF!</v>
      </c>
      <c r="R1023" s="56" t="e">
        <f>平台团队!#REF!</f>
        <v>#REF!</v>
      </c>
      <c r="S1023" s="70"/>
      <c r="T1023" s="56">
        <v>2015</v>
      </c>
    </row>
    <row r="1024" spans="1:20">
      <c r="A1024" s="77" t="e">
        <f>平台团队!#REF!</f>
        <v>#REF!</v>
      </c>
      <c r="B1024" s="75" t="e">
        <f>平台团队!#REF!</f>
        <v>#REF!</v>
      </c>
      <c r="C1024" s="56" t="e">
        <f>平台团队!#REF!</f>
        <v>#REF!</v>
      </c>
      <c r="D1024" s="56" t="e">
        <f>平台团队!#REF!</f>
        <v>#REF!</v>
      </c>
      <c r="E1024" s="78" t="e">
        <f t="shared" si="30"/>
        <v>#REF!</v>
      </c>
      <c r="F1024" s="56" t="e">
        <f>平台团队!#REF!</f>
        <v>#REF!</v>
      </c>
      <c r="G1024" s="78" t="e">
        <f t="shared" si="31"/>
        <v>#REF!</v>
      </c>
      <c r="H1024" s="56" t="e">
        <f>平台团队!#REF!</f>
        <v>#REF!</v>
      </c>
      <c r="I1024" s="56" t="e">
        <f>平台团队!#REF!</f>
        <v>#REF!</v>
      </c>
      <c r="J1024" s="56" t="e">
        <f>平台团队!#REF!</f>
        <v>#REF!</v>
      </c>
      <c r="K1024" s="56" t="e">
        <f>平台团队!#REF!</f>
        <v>#REF!</v>
      </c>
      <c r="L1024" s="56" t="e">
        <f>平台团队!#REF!</f>
        <v>#REF!</v>
      </c>
      <c r="M1024" s="76" t="e">
        <f>平台团队!#REF!</f>
        <v>#REF!</v>
      </c>
      <c r="N1024" s="72" t="e">
        <f>平台团队!#REF!</f>
        <v>#REF!</v>
      </c>
      <c r="O1024" s="56" t="e">
        <f>平台团队!#REF!</f>
        <v>#REF!</v>
      </c>
      <c r="P1024" s="72" t="e">
        <f>VLOOKUP(B1024,[3]Sheet1!$A$3:$C$68,2,FALSE)</f>
        <v>#REF!</v>
      </c>
      <c r="Q1024" s="72" t="e">
        <f>VLOOKUP(B1024,[3]Sheet1!$A$3:$C$68,3,FALSE)</f>
        <v>#REF!</v>
      </c>
      <c r="R1024" s="56" t="e">
        <f>平台团队!#REF!</f>
        <v>#REF!</v>
      </c>
      <c r="S1024" s="70"/>
      <c r="T1024" s="56">
        <v>2015</v>
      </c>
    </row>
    <row r="1025" spans="1:20">
      <c r="A1025" s="77" t="e">
        <f>平台团队!#REF!</f>
        <v>#REF!</v>
      </c>
      <c r="B1025" s="75" t="e">
        <f>平台团队!#REF!</f>
        <v>#REF!</v>
      </c>
      <c r="C1025" s="56" t="e">
        <f>平台团队!#REF!</f>
        <v>#REF!</v>
      </c>
      <c r="D1025" s="56" t="e">
        <f>平台团队!#REF!</f>
        <v>#REF!</v>
      </c>
      <c r="E1025" s="78" t="e">
        <f t="shared" si="30"/>
        <v>#REF!</v>
      </c>
      <c r="F1025" s="56" t="e">
        <f>平台团队!#REF!</f>
        <v>#REF!</v>
      </c>
      <c r="G1025" s="78" t="e">
        <f t="shared" si="31"/>
        <v>#REF!</v>
      </c>
      <c r="H1025" s="56" t="e">
        <f>平台团队!#REF!</f>
        <v>#REF!</v>
      </c>
      <c r="I1025" s="56" t="e">
        <f>平台团队!#REF!</f>
        <v>#REF!</v>
      </c>
      <c r="J1025" s="56" t="e">
        <f>平台团队!#REF!</f>
        <v>#REF!</v>
      </c>
      <c r="K1025" s="56" t="e">
        <f>平台团队!#REF!</f>
        <v>#REF!</v>
      </c>
      <c r="L1025" s="56" t="e">
        <f>平台团队!#REF!</f>
        <v>#REF!</v>
      </c>
      <c r="M1025" s="76" t="e">
        <f>平台团队!#REF!</f>
        <v>#REF!</v>
      </c>
      <c r="N1025" s="72" t="e">
        <f>平台团队!#REF!</f>
        <v>#REF!</v>
      </c>
      <c r="O1025" s="56" t="e">
        <f>平台团队!#REF!</f>
        <v>#REF!</v>
      </c>
      <c r="P1025" s="72" t="e">
        <f>VLOOKUP(B1025,[3]Sheet1!$A$3:$C$68,2,FALSE)</f>
        <v>#REF!</v>
      </c>
      <c r="Q1025" s="72" t="e">
        <f>VLOOKUP(B1025,[3]Sheet1!$A$3:$C$68,3,FALSE)</f>
        <v>#REF!</v>
      </c>
      <c r="R1025" s="56" t="e">
        <f>平台团队!#REF!</f>
        <v>#REF!</v>
      </c>
      <c r="S1025" s="70"/>
      <c r="T1025" s="56">
        <v>2015</v>
      </c>
    </row>
    <row r="1026" spans="1:20">
      <c r="A1026" s="77" t="e">
        <f>平台团队!#REF!</f>
        <v>#REF!</v>
      </c>
      <c r="B1026" s="75" t="e">
        <f>平台团队!#REF!</f>
        <v>#REF!</v>
      </c>
      <c r="C1026" s="56" t="e">
        <f>平台团队!#REF!</f>
        <v>#REF!</v>
      </c>
      <c r="D1026" s="56" t="e">
        <f>平台团队!#REF!</f>
        <v>#REF!</v>
      </c>
      <c r="E1026" s="78" t="e">
        <f t="shared" si="30"/>
        <v>#REF!</v>
      </c>
      <c r="F1026" s="56" t="e">
        <f>平台团队!#REF!</f>
        <v>#REF!</v>
      </c>
      <c r="G1026" s="78" t="e">
        <f t="shared" si="31"/>
        <v>#REF!</v>
      </c>
      <c r="H1026" s="56" t="e">
        <f>平台团队!#REF!</f>
        <v>#REF!</v>
      </c>
      <c r="I1026" s="56" t="e">
        <f>平台团队!#REF!</f>
        <v>#REF!</v>
      </c>
      <c r="J1026" s="56" t="e">
        <f>平台团队!#REF!</f>
        <v>#REF!</v>
      </c>
      <c r="K1026" s="56" t="e">
        <f>平台团队!#REF!</f>
        <v>#REF!</v>
      </c>
      <c r="L1026" s="56" t="e">
        <f>平台团队!#REF!</f>
        <v>#REF!</v>
      </c>
      <c r="M1026" s="76" t="e">
        <f>平台团队!#REF!</f>
        <v>#REF!</v>
      </c>
      <c r="N1026" s="72" t="e">
        <f>平台团队!#REF!</f>
        <v>#REF!</v>
      </c>
      <c r="O1026" s="56" t="e">
        <f>平台团队!#REF!</f>
        <v>#REF!</v>
      </c>
      <c r="P1026" s="72" t="e">
        <f>VLOOKUP(B1026,[3]Sheet1!$A$3:$C$68,2,FALSE)</f>
        <v>#REF!</v>
      </c>
      <c r="Q1026" s="72" t="e">
        <f>VLOOKUP(B1026,[3]Sheet1!$A$3:$C$68,3,FALSE)</f>
        <v>#REF!</v>
      </c>
      <c r="R1026" s="56" t="e">
        <f>平台团队!#REF!</f>
        <v>#REF!</v>
      </c>
      <c r="S1026" s="70"/>
      <c r="T1026" s="56">
        <v>2015</v>
      </c>
    </row>
    <row r="1027" spans="1:20">
      <c r="A1027" s="77" t="e">
        <f>平台团队!#REF!</f>
        <v>#REF!</v>
      </c>
      <c r="B1027" s="75" t="e">
        <f>平台团队!#REF!</f>
        <v>#REF!</v>
      </c>
      <c r="C1027" s="56" t="e">
        <f>平台团队!#REF!</f>
        <v>#REF!</v>
      </c>
      <c r="D1027" s="56" t="e">
        <f>平台团队!#REF!</f>
        <v>#REF!</v>
      </c>
      <c r="E1027" s="78" t="e">
        <f t="shared" si="30"/>
        <v>#REF!</v>
      </c>
      <c r="F1027" s="56" t="e">
        <f>平台团队!#REF!</f>
        <v>#REF!</v>
      </c>
      <c r="G1027" s="78" t="e">
        <f t="shared" si="31"/>
        <v>#REF!</v>
      </c>
      <c r="H1027" s="56" t="e">
        <f>平台团队!#REF!</f>
        <v>#REF!</v>
      </c>
      <c r="I1027" s="56" t="e">
        <f>平台团队!#REF!</f>
        <v>#REF!</v>
      </c>
      <c r="J1027" s="56" t="e">
        <f>平台团队!#REF!</f>
        <v>#REF!</v>
      </c>
      <c r="K1027" s="56" t="e">
        <f>平台团队!#REF!</f>
        <v>#REF!</v>
      </c>
      <c r="L1027" s="56" t="e">
        <f>平台团队!#REF!</f>
        <v>#REF!</v>
      </c>
      <c r="M1027" s="76" t="e">
        <f>平台团队!#REF!</f>
        <v>#REF!</v>
      </c>
      <c r="N1027" s="72" t="e">
        <f>平台团队!#REF!</f>
        <v>#REF!</v>
      </c>
      <c r="O1027" s="56" t="e">
        <f>平台团队!#REF!</f>
        <v>#REF!</v>
      </c>
      <c r="P1027" s="72" t="e">
        <f>VLOOKUP(B1027,[3]Sheet1!$A$3:$C$68,2,FALSE)</f>
        <v>#REF!</v>
      </c>
      <c r="Q1027" s="72" t="e">
        <f>VLOOKUP(B1027,[3]Sheet1!$A$3:$C$68,3,FALSE)</f>
        <v>#REF!</v>
      </c>
      <c r="R1027" s="56" t="e">
        <f>平台团队!#REF!</f>
        <v>#REF!</v>
      </c>
      <c r="S1027" s="70"/>
      <c r="T1027" s="56">
        <v>2015</v>
      </c>
    </row>
    <row r="1028" spans="1:20">
      <c r="A1028" s="77" t="e">
        <f>平台团队!#REF!</f>
        <v>#REF!</v>
      </c>
      <c r="B1028" s="75" t="e">
        <f>平台团队!#REF!</f>
        <v>#REF!</v>
      </c>
      <c r="C1028" s="56" t="e">
        <f>平台团队!#REF!</f>
        <v>#REF!</v>
      </c>
      <c r="D1028" s="56" t="e">
        <f>平台团队!#REF!</f>
        <v>#REF!</v>
      </c>
      <c r="E1028" s="78" t="e">
        <f t="shared" si="30"/>
        <v>#REF!</v>
      </c>
      <c r="F1028" s="56" t="e">
        <f>平台团队!#REF!</f>
        <v>#REF!</v>
      </c>
      <c r="G1028" s="78" t="e">
        <f t="shared" si="31"/>
        <v>#REF!</v>
      </c>
      <c r="H1028" s="56" t="e">
        <f>平台团队!#REF!</f>
        <v>#REF!</v>
      </c>
      <c r="I1028" s="56" t="e">
        <f>平台团队!#REF!</f>
        <v>#REF!</v>
      </c>
      <c r="J1028" s="56" t="e">
        <f>平台团队!#REF!</f>
        <v>#REF!</v>
      </c>
      <c r="K1028" s="56" t="e">
        <f>平台团队!#REF!</f>
        <v>#REF!</v>
      </c>
      <c r="L1028" s="56" t="e">
        <f>平台团队!#REF!</f>
        <v>#REF!</v>
      </c>
      <c r="M1028" s="76" t="e">
        <f>平台团队!#REF!</f>
        <v>#REF!</v>
      </c>
      <c r="N1028" s="72" t="e">
        <f>平台团队!#REF!</f>
        <v>#REF!</v>
      </c>
      <c r="O1028" s="56" t="e">
        <f>平台团队!#REF!</f>
        <v>#REF!</v>
      </c>
      <c r="P1028" s="72" t="e">
        <f>VLOOKUP(B1028,[3]Sheet1!$A$3:$C$68,2,FALSE)</f>
        <v>#REF!</v>
      </c>
      <c r="Q1028" s="72" t="e">
        <f>VLOOKUP(B1028,[3]Sheet1!$A$3:$C$68,3,FALSE)</f>
        <v>#REF!</v>
      </c>
      <c r="R1028" s="56" t="e">
        <f>平台团队!#REF!</f>
        <v>#REF!</v>
      </c>
      <c r="S1028" s="70"/>
      <c r="T1028" s="56">
        <v>2015</v>
      </c>
    </row>
    <row r="1029" spans="1:20">
      <c r="A1029" s="77" t="e">
        <f>平台团队!#REF!</f>
        <v>#REF!</v>
      </c>
      <c r="B1029" s="75" t="e">
        <f>平台团队!#REF!</f>
        <v>#REF!</v>
      </c>
      <c r="C1029" s="56" t="e">
        <f>平台团队!#REF!</f>
        <v>#REF!</v>
      </c>
      <c r="D1029" s="56" t="e">
        <f>平台团队!#REF!</f>
        <v>#REF!</v>
      </c>
      <c r="E1029" s="78" t="e">
        <f t="shared" si="30"/>
        <v>#REF!</v>
      </c>
      <c r="F1029" s="56" t="e">
        <f>平台团队!#REF!</f>
        <v>#REF!</v>
      </c>
      <c r="G1029" s="78" t="e">
        <f t="shared" si="31"/>
        <v>#REF!</v>
      </c>
      <c r="H1029" s="56" t="e">
        <f>平台团队!#REF!</f>
        <v>#REF!</v>
      </c>
      <c r="I1029" s="56" t="e">
        <f>平台团队!#REF!</f>
        <v>#REF!</v>
      </c>
      <c r="J1029" s="56" t="e">
        <f>平台团队!#REF!</f>
        <v>#REF!</v>
      </c>
      <c r="K1029" s="56" t="e">
        <f>平台团队!#REF!</f>
        <v>#REF!</v>
      </c>
      <c r="L1029" s="56" t="e">
        <f>平台团队!#REF!</f>
        <v>#REF!</v>
      </c>
      <c r="M1029" s="76" t="e">
        <f>平台团队!#REF!</f>
        <v>#REF!</v>
      </c>
      <c r="N1029" s="72" t="e">
        <f>平台团队!#REF!</f>
        <v>#REF!</v>
      </c>
      <c r="O1029" s="56" t="e">
        <f>平台团队!#REF!</f>
        <v>#REF!</v>
      </c>
      <c r="P1029" s="72" t="e">
        <f>VLOOKUP(B1029,[3]Sheet1!$A$3:$C$68,2,FALSE)</f>
        <v>#REF!</v>
      </c>
      <c r="Q1029" s="72" t="e">
        <f>VLOOKUP(B1029,[3]Sheet1!$A$3:$C$68,3,FALSE)</f>
        <v>#REF!</v>
      </c>
      <c r="R1029" s="56" t="e">
        <f>平台团队!#REF!</f>
        <v>#REF!</v>
      </c>
      <c r="S1029" s="70"/>
      <c r="T1029" s="56">
        <v>2015</v>
      </c>
    </row>
    <row r="1030" spans="1:20">
      <c r="A1030" s="77" t="e">
        <f>平台团队!#REF!</f>
        <v>#REF!</v>
      </c>
      <c r="B1030" s="75" t="e">
        <f>平台团队!#REF!</f>
        <v>#REF!</v>
      </c>
      <c r="C1030" s="56" t="e">
        <f>平台团队!#REF!</f>
        <v>#REF!</v>
      </c>
      <c r="D1030" s="56" t="e">
        <f>平台团队!#REF!</f>
        <v>#REF!</v>
      </c>
      <c r="E1030" s="78" t="e">
        <f t="shared" si="30"/>
        <v>#REF!</v>
      </c>
      <c r="F1030" s="56" t="e">
        <f>平台团队!#REF!</f>
        <v>#REF!</v>
      </c>
      <c r="G1030" s="78" t="e">
        <f t="shared" si="31"/>
        <v>#REF!</v>
      </c>
      <c r="H1030" s="56" t="e">
        <f>平台团队!#REF!</f>
        <v>#REF!</v>
      </c>
      <c r="I1030" s="56" t="e">
        <f>平台团队!#REF!</f>
        <v>#REF!</v>
      </c>
      <c r="J1030" s="56" t="e">
        <f>平台团队!#REF!</f>
        <v>#REF!</v>
      </c>
      <c r="K1030" s="56" t="e">
        <f>平台团队!#REF!</f>
        <v>#REF!</v>
      </c>
      <c r="L1030" s="56" t="e">
        <f>平台团队!#REF!</f>
        <v>#REF!</v>
      </c>
      <c r="M1030" s="76" t="e">
        <f>平台团队!#REF!</f>
        <v>#REF!</v>
      </c>
      <c r="N1030" s="72" t="e">
        <f>平台团队!#REF!</f>
        <v>#REF!</v>
      </c>
      <c r="O1030" s="56" t="e">
        <f>平台团队!#REF!</f>
        <v>#REF!</v>
      </c>
      <c r="P1030" s="72" t="e">
        <f>VLOOKUP(B1030,[3]Sheet1!$A$3:$C$68,2,FALSE)</f>
        <v>#REF!</v>
      </c>
      <c r="Q1030" s="72" t="e">
        <f>VLOOKUP(B1030,[3]Sheet1!$A$3:$C$68,3,FALSE)</f>
        <v>#REF!</v>
      </c>
      <c r="R1030" s="56" t="e">
        <f>平台团队!#REF!</f>
        <v>#REF!</v>
      </c>
      <c r="S1030" s="70"/>
      <c r="T1030" s="56">
        <v>2015</v>
      </c>
    </row>
    <row r="1031" spans="1:20">
      <c r="A1031" s="77" t="e">
        <f>平台团队!#REF!</f>
        <v>#REF!</v>
      </c>
      <c r="B1031" s="75" t="e">
        <f>平台团队!#REF!</f>
        <v>#REF!</v>
      </c>
      <c r="C1031" s="56" t="e">
        <f>平台团队!#REF!</f>
        <v>#REF!</v>
      </c>
      <c r="D1031" s="56" t="e">
        <f>平台团队!#REF!</f>
        <v>#REF!</v>
      </c>
      <c r="E1031" s="78" t="e">
        <f t="shared" si="30"/>
        <v>#REF!</v>
      </c>
      <c r="F1031" s="56" t="e">
        <f>平台团队!#REF!</f>
        <v>#REF!</v>
      </c>
      <c r="G1031" s="78" t="e">
        <f t="shared" si="31"/>
        <v>#REF!</v>
      </c>
      <c r="H1031" s="56" t="e">
        <f>平台团队!#REF!</f>
        <v>#REF!</v>
      </c>
      <c r="I1031" s="56" t="e">
        <f>平台团队!#REF!</f>
        <v>#REF!</v>
      </c>
      <c r="J1031" s="56" t="e">
        <f>平台团队!#REF!</f>
        <v>#REF!</v>
      </c>
      <c r="K1031" s="56" t="e">
        <f>平台团队!#REF!</f>
        <v>#REF!</v>
      </c>
      <c r="L1031" s="56" t="e">
        <f>平台团队!#REF!</f>
        <v>#REF!</v>
      </c>
      <c r="M1031" s="76" t="e">
        <f>平台团队!#REF!</f>
        <v>#REF!</v>
      </c>
      <c r="N1031" s="72" t="e">
        <f>平台团队!#REF!</f>
        <v>#REF!</v>
      </c>
      <c r="O1031" s="56" t="e">
        <f>平台团队!#REF!</f>
        <v>#REF!</v>
      </c>
      <c r="P1031" s="72" t="e">
        <f>VLOOKUP(B1031,[3]Sheet1!$A$3:$C$68,2,FALSE)</f>
        <v>#REF!</v>
      </c>
      <c r="Q1031" s="72" t="e">
        <f>VLOOKUP(B1031,[3]Sheet1!$A$3:$C$68,3,FALSE)</f>
        <v>#REF!</v>
      </c>
      <c r="R1031" s="56" t="e">
        <f>平台团队!#REF!</f>
        <v>#REF!</v>
      </c>
      <c r="S1031" s="70"/>
      <c r="T1031" s="56">
        <v>2015</v>
      </c>
    </row>
    <row r="1032" spans="1:20">
      <c r="A1032" s="77" t="e">
        <f>平台团队!#REF!</f>
        <v>#REF!</v>
      </c>
      <c r="B1032" s="75" t="e">
        <f>平台团队!#REF!</f>
        <v>#REF!</v>
      </c>
      <c r="C1032" s="56" t="e">
        <f>平台团队!#REF!</f>
        <v>#REF!</v>
      </c>
      <c r="D1032" s="56" t="e">
        <f>平台团队!#REF!</f>
        <v>#REF!</v>
      </c>
      <c r="E1032" s="78" t="e">
        <f t="shared" si="30"/>
        <v>#REF!</v>
      </c>
      <c r="F1032" s="56" t="e">
        <f>平台团队!#REF!</f>
        <v>#REF!</v>
      </c>
      <c r="G1032" s="78" t="e">
        <f t="shared" si="31"/>
        <v>#REF!</v>
      </c>
      <c r="H1032" s="56" t="e">
        <f>平台团队!#REF!</f>
        <v>#REF!</v>
      </c>
      <c r="I1032" s="56" t="e">
        <f>平台团队!#REF!</f>
        <v>#REF!</v>
      </c>
      <c r="J1032" s="56" t="e">
        <f>平台团队!#REF!</f>
        <v>#REF!</v>
      </c>
      <c r="K1032" s="56" t="e">
        <f>平台团队!#REF!</f>
        <v>#REF!</v>
      </c>
      <c r="L1032" s="56" t="e">
        <f>平台团队!#REF!</f>
        <v>#REF!</v>
      </c>
      <c r="M1032" s="76" t="e">
        <f>平台团队!#REF!</f>
        <v>#REF!</v>
      </c>
      <c r="N1032" s="72" t="e">
        <f>平台团队!#REF!</f>
        <v>#REF!</v>
      </c>
      <c r="O1032" s="56" t="e">
        <f>平台团队!#REF!</f>
        <v>#REF!</v>
      </c>
      <c r="P1032" s="72" t="e">
        <f>VLOOKUP(B1032,[3]Sheet1!$A$3:$C$68,2,FALSE)</f>
        <v>#REF!</v>
      </c>
      <c r="Q1032" s="72" t="e">
        <f>VLOOKUP(B1032,[3]Sheet1!$A$3:$C$68,3,FALSE)</f>
        <v>#REF!</v>
      </c>
      <c r="R1032" s="56" t="e">
        <f>平台团队!#REF!</f>
        <v>#REF!</v>
      </c>
      <c r="S1032" s="70"/>
      <c r="T1032" s="56">
        <v>2015</v>
      </c>
    </row>
    <row r="1033" spans="1:20">
      <c r="A1033" s="77" t="e">
        <f>平台团队!#REF!</f>
        <v>#REF!</v>
      </c>
      <c r="B1033" s="75" t="e">
        <f>平台团队!#REF!</f>
        <v>#REF!</v>
      </c>
      <c r="C1033" s="56" t="e">
        <f>平台团队!#REF!</f>
        <v>#REF!</v>
      </c>
      <c r="D1033" s="56" t="e">
        <f>平台团队!#REF!</f>
        <v>#REF!</v>
      </c>
      <c r="E1033" s="78" t="e">
        <f t="shared" si="30"/>
        <v>#REF!</v>
      </c>
      <c r="F1033" s="56" t="e">
        <f>平台团队!#REF!</f>
        <v>#REF!</v>
      </c>
      <c r="G1033" s="78" t="e">
        <f t="shared" si="31"/>
        <v>#REF!</v>
      </c>
      <c r="H1033" s="56" t="e">
        <f>平台团队!#REF!</f>
        <v>#REF!</v>
      </c>
      <c r="I1033" s="56" t="e">
        <f>平台团队!#REF!</f>
        <v>#REF!</v>
      </c>
      <c r="J1033" s="56" t="e">
        <f>平台团队!#REF!</f>
        <v>#REF!</v>
      </c>
      <c r="K1033" s="56" t="e">
        <f>平台团队!#REF!</f>
        <v>#REF!</v>
      </c>
      <c r="L1033" s="56" t="e">
        <f>平台团队!#REF!</f>
        <v>#REF!</v>
      </c>
      <c r="M1033" s="76" t="e">
        <f>平台团队!#REF!</f>
        <v>#REF!</v>
      </c>
      <c r="N1033" s="72" t="e">
        <f>平台团队!#REF!</f>
        <v>#REF!</v>
      </c>
      <c r="O1033" s="56" t="e">
        <f>平台团队!#REF!</f>
        <v>#REF!</v>
      </c>
      <c r="P1033" s="72" t="e">
        <f>VLOOKUP(B1033,[3]Sheet1!$A$3:$C$68,2,FALSE)</f>
        <v>#REF!</v>
      </c>
      <c r="Q1033" s="72" t="e">
        <f>VLOOKUP(B1033,[3]Sheet1!$A$3:$C$68,3,FALSE)</f>
        <v>#REF!</v>
      </c>
      <c r="R1033" s="56" t="e">
        <f>平台团队!#REF!</f>
        <v>#REF!</v>
      </c>
      <c r="S1033" s="70"/>
      <c r="T1033" s="56">
        <v>2015</v>
      </c>
    </row>
    <row r="1034" spans="1:20">
      <c r="A1034" s="77" t="e">
        <f>平台团队!#REF!</f>
        <v>#REF!</v>
      </c>
      <c r="B1034" s="75" t="e">
        <f>平台团队!#REF!</f>
        <v>#REF!</v>
      </c>
      <c r="C1034" s="56" t="e">
        <f>平台团队!#REF!</f>
        <v>#REF!</v>
      </c>
      <c r="D1034" s="56" t="e">
        <f>平台团队!#REF!</f>
        <v>#REF!</v>
      </c>
      <c r="E1034" s="78" t="e">
        <f t="shared" ref="E1034:E1097" si="32">IF(F1034="国家级","01",IF(F1034="部级","02",IF(F1034="省级","03",IF(F1034="市级","04","05"))))</f>
        <v>#REF!</v>
      </c>
      <c r="F1034" s="56" t="e">
        <f>平台团队!#REF!</f>
        <v>#REF!</v>
      </c>
      <c r="G1034" s="78" t="e">
        <f t="shared" ref="G1034:G1097" si="33">IF(H1034="创新团队","02",IF(H1034="人才项目","03","01"))</f>
        <v>#REF!</v>
      </c>
      <c r="H1034" s="56" t="e">
        <f>平台团队!#REF!</f>
        <v>#REF!</v>
      </c>
      <c r="I1034" s="56" t="e">
        <f>平台团队!#REF!</f>
        <v>#REF!</v>
      </c>
      <c r="J1034" s="56" t="e">
        <f>平台团队!#REF!</f>
        <v>#REF!</v>
      </c>
      <c r="K1034" s="56" t="e">
        <f>平台团队!#REF!</f>
        <v>#REF!</v>
      </c>
      <c r="L1034" s="56" t="e">
        <f>平台团队!#REF!</f>
        <v>#REF!</v>
      </c>
      <c r="M1034" s="76" t="e">
        <f>平台团队!#REF!</f>
        <v>#REF!</v>
      </c>
      <c r="N1034" s="72" t="e">
        <f>平台团队!#REF!</f>
        <v>#REF!</v>
      </c>
      <c r="O1034" s="56" t="e">
        <f>平台团队!#REF!</f>
        <v>#REF!</v>
      </c>
      <c r="P1034" s="72" t="e">
        <f>VLOOKUP(B1034,[3]Sheet1!$A$3:$C$68,2,FALSE)</f>
        <v>#REF!</v>
      </c>
      <c r="Q1034" s="72" t="e">
        <f>VLOOKUP(B1034,[3]Sheet1!$A$3:$C$68,3,FALSE)</f>
        <v>#REF!</v>
      </c>
      <c r="R1034" s="56" t="e">
        <f>平台团队!#REF!</f>
        <v>#REF!</v>
      </c>
      <c r="S1034" s="70"/>
      <c r="T1034" s="56">
        <v>2015</v>
      </c>
    </row>
    <row r="1035" spans="1:20">
      <c r="A1035" s="77" t="e">
        <f>平台团队!#REF!</f>
        <v>#REF!</v>
      </c>
      <c r="B1035" s="75" t="e">
        <f>平台团队!#REF!</f>
        <v>#REF!</v>
      </c>
      <c r="C1035" s="56" t="e">
        <f>平台团队!#REF!</f>
        <v>#REF!</v>
      </c>
      <c r="D1035" s="56" t="e">
        <f>平台团队!#REF!</f>
        <v>#REF!</v>
      </c>
      <c r="E1035" s="78" t="e">
        <f t="shared" si="32"/>
        <v>#REF!</v>
      </c>
      <c r="F1035" s="56" t="e">
        <f>平台团队!#REF!</f>
        <v>#REF!</v>
      </c>
      <c r="G1035" s="78" t="e">
        <f t="shared" si="33"/>
        <v>#REF!</v>
      </c>
      <c r="H1035" s="56" t="e">
        <f>平台团队!#REF!</f>
        <v>#REF!</v>
      </c>
      <c r="I1035" s="56" t="e">
        <f>平台团队!#REF!</f>
        <v>#REF!</v>
      </c>
      <c r="J1035" s="56" t="e">
        <f>平台团队!#REF!</f>
        <v>#REF!</v>
      </c>
      <c r="K1035" s="56" t="e">
        <f>平台团队!#REF!</f>
        <v>#REF!</v>
      </c>
      <c r="L1035" s="56" t="e">
        <f>平台团队!#REF!</f>
        <v>#REF!</v>
      </c>
      <c r="M1035" s="76" t="e">
        <f>平台团队!#REF!</f>
        <v>#REF!</v>
      </c>
      <c r="N1035" s="72" t="e">
        <f>平台团队!#REF!</f>
        <v>#REF!</v>
      </c>
      <c r="O1035" s="56" t="e">
        <f>平台团队!#REF!</f>
        <v>#REF!</v>
      </c>
      <c r="P1035" s="72" t="e">
        <f>VLOOKUP(B1035,[3]Sheet1!$A$3:$C$68,2,FALSE)</f>
        <v>#REF!</v>
      </c>
      <c r="Q1035" s="72" t="e">
        <f>VLOOKUP(B1035,[3]Sheet1!$A$3:$C$68,3,FALSE)</f>
        <v>#REF!</v>
      </c>
      <c r="R1035" s="56" t="e">
        <f>平台团队!#REF!</f>
        <v>#REF!</v>
      </c>
      <c r="S1035" s="70"/>
      <c r="T1035" s="56">
        <v>2015</v>
      </c>
    </row>
    <row r="1036" spans="1:20">
      <c r="A1036" s="77" t="e">
        <f>平台团队!#REF!</f>
        <v>#REF!</v>
      </c>
      <c r="B1036" s="75" t="e">
        <f>平台团队!#REF!</f>
        <v>#REF!</v>
      </c>
      <c r="C1036" s="56" t="e">
        <f>平台团队!#REF!</f>
        <v>#REF!</v>
      </c>
      <c r="D1036" s="56" t="e">
        <f>平台团队!#REF!</f>
        <v>#REF!</v>
      </c>
      <c r="E1036" s="78" t="e">
        <f t="shared" si="32"/>
        <v>#REF!</v>
      </c>
      <c r="F1036" s="56" t="e">
        <f>平台团队!#REF!</f>
        <v>#REF!</v>
      </c>
      <c r="G1036" s="78" t="e">
        <f t="shared" si="33"/>
        <v>#REF!</v>
      </c>
      <c r="H1036" s="56" t="e">
        <f>平台团队!#REF!</f>
        <v>#REF!</v>
      </c>
      <c r="I1036" s="56" t="e">
        <f>平台团队!#REF!</f>
        <v>#REF!</v>
      </c>
      <c r="J1036" s="56" t="e">
        <f>平台团队!#REF!</f>
        <v>#REF!</v>
      </c>
      <c r="K1036" s="56" t="e">
        <f>平台团队!#REF!</f>
        <v>#REF!</v>
      </c>
      <c r="L1036" s="56" t="e">
        <f>平台团队!#REF!</f>
        <v>#REF!</v>
      </c>
      <c r="M1036" s="76" t="e">
        <f>平台团队!#REF!</f>
        <v>#REF!</v>
      </c>
      <c r="N1036" s="72" t="e">
        <f>平台团队!#REF!</f>
        <v>#REF!</v>
      </c>
      <c r="O1036" s="56" t="e">
        <f>平台团队!#REF!</f>
        <v>#REF!</v>
      </c>
      <c r="P1036" s="72" t="e">
        <f>VLOOKUP(B1036,[3]Sheet1!$A$3:$C$68,2,FALSE)</f>
        <v>#REF!</v>
      </c>
      <c r="Q1036" s="72" t="e">
        <f>VLOOKUP(B1036,[3]Sheet1!$A$3:$C$68,3,FALSE)</f>
        <v>#REF!</v>
      </c>
      <c r="R1036" s="56" t="e">
        <f>平台团队!#REF!</f>
        <v>#REF!</v>
      </c>
      <c r="S1036" s="70"/>
      <c r="T1036" s="56">
        <v>2015</v>
      </c>
    </row>
    <row r="1037" spans="1:20">
      <c r="A1037" s="77" t="e">
        <f>平台团队!#REF!</f>
        <v>#REF!</v>
      </c>
      <c r="B1037" s="75" t="e">
        <f>平台团队!#REF!</f>
        <v>#REF!</v>
      </c>
      <c r="C1037" s="56" t="e">
        <f>平台团队!#REF!</f>
        <v>#REF!</v>
      </c>
      <c r="D1037" s="56" t="e">
        <f>平台团队!#REF!</f>
        <v>#REF!</v>
      </c>
      <c r="E1037" s="78" t="e">
        <f t="shared" si="32"/>
        <v>#REF!</v>
      </c>
      <c r="F1037" s="56" t="e">
        <f>平台团队!#REF!</f>
        <v>#REF!</v>
      </c>
      <c r="G1037" s="78" t="e">
        <f t="shared" si="33"/>
        <v>#REF!</v>
      </c>
      <c r="H1037" s="56" t="e">
        <f>平台团队!#REF!</f>
        <v>#REF!</v>
      </c>
      <c r="I1037" s="56" t="e">
        <f>平台团队!#REF!</f>
        <v>#REF!</v>
      </c>
      <c r="J1037" s="56" t="e">
        <f>平台团队!#REF!</f>
        <v>#REF!</v>
      </c>
      <c r="K1037" s="56" t="e">
        <f>平台团队!#REF!</f>
        <v>#REF!</v>
      </c>
      <c r="L1037" s="56" t="e">
        <f>平台团队!#REF!</f>
        <v>#REF!</v>
      </c>
      <c r="M1037" s="76" t="e">
        <f>平台团队!#REF!</f>
        <v>#REF!</v>
      </c>
      <c r="N1037" s="72" t="e">
        <f>平台团队!#REF!</f>
        <v>#REF!</v>
      </c>
      <c r="O1037" s="56" t="e">
        <f>平台团队!#REF!</f>
        <v>#REF!</v>
      </c>
      <c r="P1037" s="72" t="e">
        <f>VLOOKUP(B1037,[3]Sheet1!$A$3:$C$68,2,FALSE)</f>
        <v>#REF!</v>
      </c>
      <c r="Q1037" s="72" t="e">
        <f>VLOOKUP(B1037,[3]Sheet1!$A$3:$C$68,3,FALSE)</f>
        <v>#REF!</v>
      </c>
      <c r="R1037" s="56" t="e">
        <f>平台团队!#REF!</f>
        <v>#REF!</v>
      </c>
      <c r="S1037" s="70"/>
      <c r="T1037" s="56">
        <v>2015</v>
      </c>
    </row>
    <row r="1038" spans="1:20">
      <c r="A1038" s="77" t="e">
        <f>平台团队!#REF!</f>
        <v>#REF!</v>
      </c>
      <c r="B1038" s="75" t="e">
        <f>平台团队!#REF!</f>
        <v>#REF!</v>
      </c>
      <c r="C1038" s="56" t="e">
        <f>平台团队!#REF!</f>
        <v>#REF!</v>
      </c>
      <c r="D1038" s="56" t="e">
        <f>平台团队!#REF!</f>
        <v>#REF!</v>
      </c>
      <c r="E1038" s="78" t="e">
        <f t="shared" si="32"/>
        <v>#REF!</v>
      </c>
      <c r="F1038" s="56" t="e">
        <f>平台团队!#REF!</f>
        <v>#REF!</v>
      </c>
      <c r="G1038" s="78" t="e">
        <f t="shared" si="33"/>
        <v>#REF!</v>
      </c>
      <c r="H1038" s="56" t="e">
        <f>平台团队!#REF!</f>
        <v>#REF!</v>
      </c>
      <c r="I1038" s="56" t="e">
        <f>平台团队!#REF!</f>
        <v>#REF!</v>
      </c>
      <c r="J1038" s="56" t="e">
        <f>平台团队!#REF!</f>
        <v>#REF!</v>
      </c>
      <c r="K1038" s="56" t="e">
        <f>平台团队!#REF!</f>
        <v>#REF!</v>
      </c>
      <c r="L1038" s="56" t="e">
        <f>平台团队!#REF!</f>
        <v>#REF!</v>
      </c>
      <c r="M1038" s="76" t="e">
        <f>平台团队!#REF!</f>
        <v>#REF!</v>
      </c>
      <c r="N1038" s="72" t="e">
        <f>平台团队!#REF!</f>
        <v>#REF!</v>
      </c>
      <c r="O1038" s="56" t="e">
        <f>平台团队!#REF!</f>
        <v>#REF!</v>
      </c>
      <c r="P1038" s="72" t="e">
        <f>VLOOKUP(B1038,[3]Sheet1!$A$3:$C$68,2,FALSE)</f>
        <v>#REF!</v>
      </c>
      <c r="Q1038" s="72" t="e">
        <f>VLOOKUP(B1038,[3]Sheet1!$A$3:$C$68,3,FALSE)</f>
        <v>#REF!</v>
      </c>
      <c r="R1038" s="56" t="e">
        <f>平台团队!#REF!</f>
        <v>#REF!</v>
      </c>
      <c r="S1038" s="70"/>
      <c r="T1038" s="56">
        <v>2015</v>
      </c>
    </row>
    <row r="1039" spans="1:20">
      <c r="A1039" s="77" t="e">
        <f>平台团队!#REF!</f>
        <v>#REF!</v>
      </c>
      <c r="B1039" s="75" t="e">
        <f>平台团队!#REF!</f>
        <v>#REF!</v>
      </c>
      <c r="C1039" s="56" t="e">
        <f>平台团队!#REF!</f>
        <v>#REF!</v>
      </c>
      <c r="D1039" s="56" t="e">
        <f>平台团队!#REF!</f>
        <v>#REF!</v>
      </c>
      <c r="E1039" s="78" t="e">
        <f t="shared" si="32"/>
        <v>#REF!</v>
      </c>
      <c r="F1039" s="56" t="e">
        <f>平台团队!#REF!</f>
        <v>#REF!</v>
      </c>
      <c r="G1039" s="78" t="e">
        <f t="shared" si="33"/>
        <v>#REF!</v>
      </c>
      <c r="H1039" s="56" t="e">
        <f>平台团队!#REF!</f>
        <v>#REF!</v>
      </c>
      <c r="I1039" s="56" t="e">
        <f>平台团队!#REF!</f>
        <v>#REF!</v>
      </c>
      <c r="J1039" s="56" t="e">
        <f>平台团队!#REF!</f>
        <v>#REF!</v>
      </c>
      <c r="K1039" s="56" t="e">
        <f>平台团队!#REF!</f>
        <v>#REF!</v>
      </c>
      <c r="L1039" s="56" t="e">
        <f>平台团队!#REF!</f>
        <v>#REF!</v>
      </c>
      <c r="M1039" s="76" t="e">
        <f>平台团队!#REF!</f>
        <v>#REF!</v>
      </c>
      <c r="N1039" s="72" t="e">
        <f>平台团队!#REF!</f>
        <v>#REF!</v>
      </c>
      <c r="O1039" s="56" t="e">
        <f>平台团队!#REF!</f>
        <v>#REF!</v>
      </c>
      <c r="P1039" s="72" t="e">
        <f>VLOOKUP(B1039,[3]Sheet1!$A$3:$C$68,2,FALSE)</f>
        <v>#REF!</v>
      </c>
      <c r="Q1039" s="72" t="e">
        <f>VLOOKUP(B1039,[3]Sheet1!$A$3:$C$68,3,FALSE)</f>
        <v>#REF!</v>
      </c>
      <c r="R1039" s="56" t="e">
        <f>平台团队!#REF!</f>
        <v>#REF!</v>
      </c>
      <c r="S1039" s="70"/>
      <c r="T1039" s="56">
        <v>2015</v>
      </c>
    </row>
    <row r="1040" spans="1:20">
      <c r="A1040" s="77" t="e">
        <f>平台团队!#REF!</f>
        <v>#REF!</v>
      </c>
      <c r="B1040" s="75" t="e">
        <f>平台团队!#REF!</f>
        <v>#REF!</v>
      </c>
      <c r="C1040" s="56" t="e">
        <f>平台团队!#REF!</f>
        <v>#REF!</v>
      </c>
      <c r="D1040" s="56" t="e">
        <f>平台团队!#REF!</f>
        <v>#REF!</v>
      </c>
      <c r="E1040" s="78" t="e">
        <f t="shared" si="32"/>
        <v>#REF!</v>
      </c>
      <c r="F1040" s="56" t="e">
        <f>平台团队!#REF!</f>
        <v>#REF!</v>
      </c>
      <c r="G1040" s="78" t="e">
        <f t="shared" si="33"/>
        <v>#REF!</v>
      </c>
      <c r="H1040" s="56" t="e">
        <f>平台团队!#REF!</f>
        <v>#REF!</v>
      </c>
      <c r="I1040" s="56" t="e">
        <f>平台团队!#REF!</f>
        <v>#REF!</v>
      </c>
      <c r="J1040" s="56" t="e">
        <f>平台团队!#REF!</f>
        <v>#REF!</v>
      </c>
      <c r="K1040" s="56" t="e">
        <f>平台团队!#REF!</f>
        <v>#REF!</v>
      </c>
      <c r="L1040" s="56" t="e">
        <f>平台团队!#REF!</f>
        <v>#REF!</v>
      </c>
      <c r="M1040" s="76" t="e">
        <f>平台团队!#REF!</f>
        <v>#REF!</v>
      </c>
      <c r="N1040" s="72" t="e">
        <f>平台团队!#REF!</f>
        <v>#REF!</v>
      </c>
      <c r="O1040" s="56" t="e">
        <f>平台团队!#REF!</f>
        <v>#REF!</v>
      </c>
      <c r="P1040" s="72" t="e">
        <f>VLOOKUP(B1040,[3]Sheet1!$A$3:$C$68,2,FALSE)</f>
        <v>#REF!</v>
      </c>
      <c r="Q1040" s="72" t="e">
        <f>VLOOKUP(B1040,[3]Sheet1!$A$3:$C$68,3,FALSE)</f>
        <v>#REF!</v>
      </c>
      <c r="R1040" s="56" t="e">
        <f>平台团队!#REF!</f>
        <v>#REF!</v>
      </c>
      <c r="S1040" s="70"/>
      <c r="T1040" s="56">
        <v>2015</v>
      </c>
    </row>
    <row r="1041" spans="1:20">
      <c r="A1041" s="77" t="e">
        <f>平台团队!#REF!</f>
        <v>#REF!</v>
      </c>
      <c r="B1041" s="75" t="e">
        <f>平台团队!#REF!</f>
        <v>#REF!</v>
      </c>
      <c r="C1041" s="56" t="e">
        <f>平台团队!#REF!</f>
        <v>#REF!</v>
      </c>
      <c r="D1041" s="56" t="e">
        <f>平台团队!#REF!</f>
        <v>#REF!</v>
      </c>
      <c r="E1041" s="78" t="e">
        <f t="shared" si="32"/>
        <v>#REF!</v>
      </c>
      <c r="F1041" s="56" t="e">
        <f>平台团队!#REF!</f>
        <v>#REF!</v>
      </c>
      <c r="G1041" s="78" t="e">
        <f t="shared" si="33"/>
        <v>#REF!</v>
      </c>
      <c r="H1041" s="56" t="e">
        <f>平台团队!#REF!</f>
        <v>#REF!</v>
      </c>
      <c r="I1041" s="56" t="e">
        <f>平台团队!#REF!</f>
        <v>#REF!</v>
      </c>
      <c r="J1041" s="56" t="e">
        <f>平台团队!#REF!</f>
        <v>#REF!</v>
      </c>
      <c r="K1041" s="56" t="e">
        <f>平台团队!#REF!</f>
        <v>#REF!</v>
      </c>
      <c r="L1041" s="56" t="e">
        <f>平台团队!#REF!</f>
        <v>#REF!</v>
      </c>
      <c r="M1041" s="76" t="e">
        <f>平台团队!#REF!</f>
        <v>#REF!</v>
      </c>
      <c r="N1041" s="72" t="e">
        <f>平台团队!#REF!</f>
        <v>#REF!</v>
      </c>
      <c r="O1041" s="56" t="e">
        <f>平台团队!#REF!</f>
        <v>#REF!</v>
      </c>
      <c r="P1041" s="72" t="e">
        <f>VLOOKUP(B1041,[3]Sheet1!$A$3:$C$68,2,FALSE)</f>
        <v>#REF!</v>
      </c>
      <c r="Q1041" s="72" t="e">
        <f>VLOOKUP(B1041,[3]Sheet1!$A$3:$C$68,3,FALSE)</f>
        <v>#REF!</v>
      </c>
      <c r="R1041" s="56" t="e">
        <f>平台团队!#REF!</f>
        <v>#REF!</v>
      </c>
      <c r="S1041" s="70"/>
      <c r="T1041" s="56">
        <v>2015</v>
      </c>
    </row>
    <row r="1042" spans="1:20">
      <c r="A1042" s="77" t="e">
        <f>平台团队!#REF!</f>
        <v>#REF!</v>
      </c>
      <c r="B1042" s="75" t="e">
        <f>平台团队!#REF!</f>
        <v>#REF!</v>
      </c>
      <c r="C1042" s="56" t="e">
        <f>平台团队!#REF!</f>
        <v>#REF!</v>
      </c>
      <c r="D1042" s="56" t="e">
        <f>平台团队!#REF!</f>
        <v>#REF!</v>
      </c>
      <c r="E1042" s="78" t="e">
        <f t="shared" si="32"/>
        <v>#REF!</v>
      </c>
      <c r="F1042" s="56" t="e">
        <f>平台团队!#REF!</f>
        <v>#REF!</v>
      </c>
      <c r="G1042" s="78" t="e">
        <f t="shared" si="33"/>
        <v>#REF!</v>
      </c>
      <c r="H1042" s="56" t="e">
        <f>平台团队!#REF!</f>
        <v>#REF!</v>
      </c>
      <c r="I1042" s="56" t="e">
        <f>平台团队!#REF!</f>
        <v>#REF!</v>
      </c>
      <c r="J1042" s="56" t="e">
        <f>平台团队!#REF!</f>
        <v>#REF!</v>
      </c>
      <c r="K1042" s="56" t="e">
        <f>平台团队!#REF!</f>
        <v>#REF!</v>
      </c>
      <c r="L1042" s="56" t="e">
        <f>平台团队!#REF!</f>
        <v>#REF!</v>
      </c>
      <c r="M1042" s="76" t="e">
        <f>平台团队!#REF!</f>
        <v>#REF!</v>
      </c>
      <c r="N1042" s="72" t="e">
        <f>平台团队!#REF!</f>
        <v>#REF!</v>
      </c>
      <c r="O1042" s="56" t="e">
        <f>平台团队!#REF!</f>
        <v>#REF!</v>
      </c>
      <c r="P1042" s="72" t="e">
        <f>VLOOKUP(B1042,[3]Sheet1!$A$3:$C$68,2,FALSE)</f>
        <v>#REF!</v>
      </c>
      <c r="Q1042" s="72" t="e">
        <f>VLOOKUP(B1042,[3]Sheet1!$A$3:$C$68,3,FALSE)</f>
        <v>#REF!</v>
      </c>
      <c r="R1042" s="56" t="e">
        <f>平台团队!#REF!</f>
        <v>#REF!</v>
      </c>
      <c r="S1042" s="70"/>
      <c r="T1042" s="56">
        <v>2015</v>
      </c>
    </row>
    <row r="1043" spans="1:20">
      <c r="A1043" s="77" t="e">
        <f>平台团队!#REF!</f>
        <v>#REF!</v>
      </c>
      <c r="B1043" s="75" t="e">
        <f>平台团队!#REF!</f>
        <v>#REF!</v>
      </c>
      <c r="C1043" s="56" t="e">
        <f>平台团队!#REF!</f>
        <v>#REF!</v>
      </c>
      <c r="D1043" s="56" t="e">
        <f>平台团队!#REF!</f>
        <v>#REF!</v>
      </c>
      <c r="E1043" s="78" t="e">
        <f t="shared" si="32"/>
        <v>#REF!</v>
      </c>
      <c r="F1043" s="56" t="e">
        <f>平台团队!#REF!</f>
        <v>#REF!</v>
      </c>
      <c r="G1043" s="78" t="e">
        <f t="shared" si="33"/>
        <v>#REF!</v>
      </c>
      <c r="H1043" s="56" t="e">
        <f>平台团队!#REF!</f>
        <v>#REF!</v>
      </c>
      <c r="I1043" s="56" t="e">
        <f>平台团队!#REF!</f>
        <v>#REF!</v>
      </c>
      <c r="J1043" s="56" t="e">
        <f>平台团队!#REF!</f>
        <v>#REF!</v>
      </c>
      <c r="K1043" s="56" t="e">
        <f>平台团队!#REF!</f>
        <v>#REF!</v>
      </c>
      <c r="L1043" s="56" t="e">
        <f>平台团队!#REF!</f>
        <v>#REF!</v>
      </c>
      <c r="M1043" s="76" t="e">
        <f>平台团队!#REF!</f>
        <v>#REF!</v>
      </c>
      <c r="N1043" s="72" t="e">
        <f>平台团队!#REF!</f>
        <v>#REF!</v>
      </c>
      <c r="O1043" s="56" t="e">
        <f>平台团队!#REF!</f>
        <v>#REF!</v>
      </c>
      <c r="P1043" s="72" t="e">
        <f>VLOOKUP(B1043,[3]Sheet1!$A$3:$C$68,2,FALSE)</f>
        <v>#REF!</v>
      </c>
      <c r="Q1043" s="72" t="e">
        <f>VLOOKUP(B1043,[3]Sheet1!$A$3:$C$68,3,FALSE)</f>
        <v>#REF!</v>
      </c>
      <c r="R1043" s="56" t="e">
        <f>平台团队!#REF!</f>
        <v>#REF!</v>
      </c>
      <c r="S1043" s="70"/>
      <c r="T1043" s="56">
        <v>2015</v>
      </c>
    </row>
    <row r="1044" spans="1:20">
      <c r="A1044" s="77" t="e">
        <f>平台团队!#REF!</f>
        <v>#REF!</v>
      </c>
      <c r="B1044" s="75" t="e">
        <f>平台团队!#REF!</f>
        <v>#REF!</v>
      </c>
      <c r="C1044" s="56" t="e">
        <f>平台团队!#REF!</f>
        <v>#REF!</v>
      </c>
      <c r="D1044" s="56" t="e">
        <f>平台团队!#REF!</f>
        <v>#REF!</v>
      </c>
      <c r="E1044" s="78" t="e">
        <f t="shared" si="32"/>
        <v>#REF!</v>
      </c>
      <c r="F1044" s="56" t="e">
        <f>平台团队!#REF!</f>
        <v>#REF!</v>
      </c>
      <c r="G1044" s="78" t="e">
        <f t="shared" si="33"/>
        <v>#REF!</v>
      </c>
      <c r="H1044" s="56" t="e">
        <f>平台团队!#REF!</f>
        <v>#REF!</v>
      </c>
      <c r="I1044" s="56" t="e">
        <f>平台团队!#REF!</f>
        <v>#REF!</v>
      </c>
      <c r="J1044" s="56" t="e">
        <f>平台团队!#REF!</f>
        <v>#REF!</v>
      </c>
      <c r="K1044" s="56" t="e">
        <f>平台团队!#REF!</f>
        <v>#REF!</v>
      </c>
      <c r="L1044" s="56" t="e">
        <f>平台团队!#REF!</f>
        <v>#REF!</v>
      </c>
      <c r="M1044" s="76" t="e">
        <f>平台团队!#REF!</f>
        <v>#REF!</v>
      </c>
      <c r="N1044" s="72" t="e">
        <f>平台团队!#REF!</f>
        <v>#REF!</v>
      </c>
      <c r="O1044" s="56" t="e">
        <f>平台团队!#REF!</f>
        <v>#REF!</v>
      </c>
      <c r="P1044" s="72" t="e">
        <f>VLOOKUP(B1044,[3]Sheet1!$A$3:$C$68,2,FALSE)</f>
        <v>#REF!</v>
      </c>
      <c r="Q1044" s="72" t="e">
        <f>VLOOKUP(B1044,[3]Sheet1!$A$3:$C$68,3,FALSE)</f>
        <v>#REF!</v>
      </c>
      <c r="R1044" s="56" t="e">
        <f>平台团队!#REF!</f>
        <v>#REF!</v>
      </c>
      <c r="S1044" s="70"/>
      <c r="T1044" s="56">
        <v>2015</v>
      </c>
    </row>
    <row r="1045" spans="1:20">
      <c r="A1045" s="77" t="e">
        <f>平台团队!#REF!</f>
        <v>#REF!</v>
      </c>
      <c r="B1045" s="75" t="e">
        <f>平台团队!#REF!</f>
        <v>#REF!</v>
      </c>
      <c r="C1045" s="56" t="e">
        <f>平台团队!#REF!</f>
        <v>#REF!</v>
      </c>
      <c r="D1045" s="56" t="e">
        <f>平台团队!#REF!</f>
        <v>#REF!</v>
      </c>
      <c r="E1045" s="78" t="e">
        <f t="shared" si="32"/>
        <v>#REF!</v>
      </c>
      <c r="F1045" s="56" t="e">
        <f>平台团队!#REF!</f>
        <v>#REF!</v>
      </c>
      <c r="G1045" s="78" t="e">
        <f t="shared" si="33"/>
        <v>#REF!</v>
      </c>
      <c r="H1045" s="56" t="e">
        <f>平台团队!#REF!</f>
        <v>#REF!</v>
      </c>
      <c r="I1045" s="56" t="e">
        <f>平台团队!#REF!</f>
        <v>#REF!</v>
      </c>
      <c r="J1045" s="56" t="e">
        <f>平台团队!#REF!</f>
        <v>#REF!</v>
      </c>
      <c r="K1045" s="56" t="e">
        <f>平台团队!#REF!</f>
        <v>#REF!</v>
      </c>
      <c r="L1045" s="56" t="e">
        <f>平台团队!#REF!</f>
        <v>#REF!</v>
      </c>
      <c r="M1045" s="76" t="e">
        <f>平台团队!#REF!</f>
        <v>#REF!</v>
      </c>
      <c r="N1045" s="72" t="e">
        <f>平台团队!#REF!</f>
        <v>#REF!</v>
      </c>
      <c r="O1045" s="56" t="e">
        <f>平台团队!#REF!</f>
        <v>#REF!</v>
      </c>
      <c r="P1045" s="72" t="e">
        <f>VLOOKUP(B1045,[3]Sheet1!$A$3:$C$68,2,FALSE)</f>
        <v>#REF!</v>
      </c>
      <c r="Q1045" s="72" t="e">
        <f>VLOOKUP(B1045,[3]Sheet1!$A$3:$C$68,3,FALSE)</f>
        <v>#REF!</v>
      </c>
      <c r="R1045" s="56" t="e">
        <f>平台团队!#REF!</f>
        <v>#REF!</v>
      </c>
      <c r="S1045" s="70"/>
      <c r="T1045" s="56">
        <v>2015</v>
      </c>
    </row>
    <row r="1046" spans="1:20">
      <c r="A1046" s="77" t="e">
        <f>平台团队!#REF!</f>
        <v>#REF!</v>
      </c>
      <c r="B1046" s="75" t="e">
        <f>平台团队!#REF!</f>
        <v>#REF!</v>
      </c>
      <c r="C1046" s="56" t="e">
        <f>平台团队!#REF!</f>
        <v>#REF!</v>
      </c>
      <c r="D1046" s="56" t="e">
        <f>平台团队!#REF!</f>
        <v>#REF!</v>
      </c>
      <c r="E1046" s="78" t="e">
        <f t="shared" si="32"/>
        <v>#REF!</v>
      </c>
      <c r="F1046" s="56" t="e">
        <f>平台团队!#REF!</f>
        <v>#REF!</v>
      </c>
      <c r="G1046" s="78" t="e">
        <f t="shared" si="33"/>
        <v>#REF!</v>
      </c>
      <c r="H1046" s="56" t="e">
        <f>平台团队!#REF!</f>
        <v>#REF!</v>
      </c>
      <c r="I1046" s="56" t="e">
        <f>平台团队!#REF!</f>
        <v>#REF!</v>
      </c>
      <c r="J1046" s="56" t="e">
        <f>平台团队!#REF!</f>
        <v>#REF!</v>
      </c>
      <c r="K1046" s="56" t="e">
        <f>平台团队!#REF!</f>
        <v>#REF!</v>
      </c>
      <c r="L1046" s="56" t="e">
        <f>平台团队!#REF!</f>
        <v>#REF!</v>
      </c>
      <c r="M1046" s="76" t="e">
        <f>平台团队!#REF!</f>
        <v>#REF!</v>
      </c>
      <c r="N1046" s="72" t="e">
        <f>平台团队!#REF!</f>
        <v>#REF!</v>
      </c>
      <c r="O1046" s="56" t="e">
        <f>平台团队!#REF!</f>
        <v>#REF!</v>
      </c>
      <c r="P1046" s="72" t="e">
        <f>VLOOKUP(B1046,[3]Sheet1!$A$3:$C$68,2,FALSE)</f>
        <v>#REF!</v>
      </c>
      <c r="Q1046" s="72" t="e">
        <f>VLOOKUP(B1046,[3]Sheet1!$A$3:$C$68,3,FALSE)</f>
        <v>#REF!</v>
      </c>
      <c r="R1046" s="56" t="e">
        <f>平台团队!#REF!</f>
        <v>#REF!</v>
      </c>
      <c r="S1046" s="70"/>
      <c r="T1046" s="56">
        <v>2015</v>
      </c>
    </row>
    <row r="1047" spans="1:20">
      <c r="A1047" s="77" t="e">
        <f>平台团队!#REF!</f>
        <v>#REF!</v>
      </c>
      <c r="B1047" s="75" t="e">
        <f>平台团队!#REF!</f>
        <v>#REF!</v>
      </c>
      <c r="C1047" s="56" t="e">
        <f>平台团队!#REF!</f>
        <v>#REF!</v>
      </c>
      <c r="D1047" s="56" t="e">
        <f>平台团队!#REF!</f>
        <v>#REF!</v>
      </c>
      <c r="E1047" s="78" t="e">
        <f t="shared" si="32"/>
        <v>#REF!</v>
      </c>
      <c r="F1047" s="56" t="e">
        <f>平台团队!#REF!</f>
        <v>#REF!</v>
      </c>
      <c r="G1047" s="78" t="e">
        <f t="shared" si="33"/>
        <v>#REF!</v>
      </c>
      <c r="H1047" s="56" t="e">
        <f>平台团队!#REF!</f>
        <v>#REF!</v>
      </c>
      <c r="I1047" s="56" t="e">
        <f>平台团队!#REF!</f>
        <v>#REF!</v>
      </c>
      <c r="J1047" s="56" t="e">
        <f>平台团队!#REF!</f>
        <v>#REF!</v>
      </c>
      <c r="K1047" s="56" t="e">
        <f>平台团队!#REF!</f>
        <v>#REF!</v>
      </c>
      <c r="L1047" s="56" t="e">
        <f>平台团队!#REF!</f>
        <v>#REF!</v>
      </c>
      <c r="M1047" s="76" t="e">
        <f>平台团队!#REF!</f>
        <v>#REF!</v>
      </c>
      <c r="N1047" s="72" t="e">
        <f>平台团队!#REF!</f>
        <v>#REF!</v>
      </c>
      <c r="O1047" s="56" t="e">
        <f>平台团队!#REF!</f>
        <v>#REF!</v>
      </c>
      <c r="P1047" s="72" t="e">
        <f>VLOOKUP(B1047,[3]Sheet1!$A$3:$C$68,2,FALSE)</f>
        <v>#REF!</v>
      </c>
      <c r="Q1047" s="72" t="e">
        <f>VLOOKUP(B1047,[3]Sheet1!$A$3:$C$68,3,FALSE)</f>
        <v>#REF!</v>
      </c>
      <c r="R1047" s="56" t="e">
        <f>平台团队!#REF!</f>
        <v>#REF!</v>
      </c>
      <c r="S1047" s="70"/>
      <c r="T1047" s="56">
        <v>2015</v>
      </c>
    </row>
    <row r="1048" spans="1:20">
      <c r="A1048" s="77" t="e">
        <f>平台团队!#REF!</f>
        <v>#REF!</v>
      </c>
      <c r="B1048" s="75" t="e">
        <f>平台团队!#REF!</f>
        <v>#REF!</v>
      </c>
      <c r="C1048" s="56" t="e">
        <f>平台团队!#REF!</f>
        <v>#REF!</v>
      </c>
      <c r="D1048" s="56" t="e">
        <f>平台团队!#REF!</f>
        <v>#REF!</v>
      </c>
      <c r="E1048" s="78" t="e">
        <f t="shared" si="32"/>
        <v>#REF!</v>
      </c>
      <c r="F1048" s="56" t="e">
        <f>平台团队!#REF!</f>
        <v>#REF!</v>
      </c>
      <c r="G1048" s="78" t="e">
        <f t="shared" si="33"/>
        <v>#REF!</v>
      </c>
      <c r="H1048" s="56" t="e">
        <f>平台团队!#REF!</f>
        <v>#REF!</v>
      </c>
      <c r="I1048" s="56" t="e">
        <f>平台团队!#REF!</f>
        <v>#REF!</v>
      </c>
      <c r="J1048" s="56" t="e">
        <f>平台团队!#REF!</f>
        <v>#REF!</v>
      </c>
      <c r="K1048" s="56" t="e">
        <f>平台团队!#REF!</f>
        <v>#REF!</v>
      </c>
      <c r="L1048" s="56" t="e">
        <f>平台团队!#REF!</f>
        <v>#REF!</v>
      </c>
      <c r="M1048" s="76" t="e">
        <f>平台团队!#REF!</f>
        <v>#REF!</v>
      </c>
      <c r="N1048" s="72" t="e">
        <f>平台团队!#REF!</f>
        <v>#REF!</v>
      </c>
      <c r="O1048" s="56" t="e">
        <f>平台团队!#REF!</f>
        <v>#REF!</v>
      </c>
      <c r="P1048" s="72" t="e">
        <f>VLOOKUP(B1048,[3]Sheet1!$A$3:$C$68,2,FALSE)</f>
        <v>#REF!</v>
      </c>
      <c r="Q1048" s="72" t="e">
        <f>VLOOKUP(B1048,[3]Sheet1!$A$3:$C$68,3,FALSE)</f>
        <v>#REF!</v>
      </c>
      <c r="R1048" s="56" t="e">
        <f>平台团队!#REF!</f>
        <v>#REF!</v>
      </c>
      <c r="S1048" s="70"/>
      <c r="T1048" s="56">
        <v>2015</v>
      </c>
    </row>
    <row r="1049" spans="1:20">
      <c r="A1049" s="77" t="e">
        <f>平台团队!#REF!</f>
        <v>#REF!</v>
      </c>
      <c r="B1049" s="75" t="e">
        <f>平台团队!#REF!</f>
        <v>#REF!</v>
      </c>
      <c r="C1049" s="56" t="e">
        <f>平台团队!#REF!</f>
        <v>#REF!</v>
      </c>
      <c r="D1049" s="56" t="e">
        <f>平台团队!#REF!</f>
        <v>#REF!</v>
      </c>
      <c r="E1049" s="78" t="e">
        <f t="shared" si="32"/>
        <v>#REF!</v>
      </c>
      <c r="F1049" s="56" t="e">
        <f>平台团队!#REF!</f>
        <v>#REF!</v>
      </c>
      <c r="G1049" s="78" t="e">
        <f t="shared" si="33"/>
        <v>#REF!</v>
      </c>
      <c r="H1049" s="56" t="e">
        <f>平台团队!#REF!</f>
        <v>#REF!</v>
      </c>
      <c r="I1049" s="56" t="e">
        <f>平台团队!#REF!</f>
        <v>#REF!</v>
      </c>
      <c r="J1049" s="56" t="e">
        <f>平台团队!#REF!</f>
        <v>#REF!</v>
      </c>
      <c r="K1049" s="56" t="e">
        <f>平台团队!#REF!</f>
        <v>#REF!</v>
      </c>
      <c r="L1049" s="56" t="e">
        <f>平台团队!#REF!</f>
        <v>#REF!</v>
      </c>
      <c r="M1049" s="76" t="e">
        <f>平台团队!#REF!</f>
        <v>#REF!</v>
      </c>
      <c r="N1049" s="72" t="e">
        <f>平台团队!#REF!</f>
        <v>#REF!</v>
      </c>
      <c r="O1049" s="56" t="e">
        <f>平台团队!#REF!</f>
        <v>#REF!</v>
      </c>
      <c r="P1049" s="72" t="e">
        <f>VLOOKUP(B1049,[3]Sheet1!$A$3:$C$68,2,FALSE)</f>
        <v>#REF!</v>
      </c>
      <c r="Q1049" s="72" t="e">
        <f>VLOOKUP(B1049,[3]Sheet1!$A$3:$C$68,3,FALSE)</f>
        <v>#REF!</v>
      </c>
      <c r="R1049" s="56" t="e">
        <f>平台团队!#REF!</f>
        <v>#REF!</v>
      </c>
      <c r="S1049" s="70"/>
      <c r="T1049" s="56">
        <v>2015</v>
      </c>
    </row>
    <row r="1050" spans="1:20">
      <c r="A1050" s="77" t="e">
        <f>平台团队!#REF!</f>
        <v>#REF!</v>
      </c>
      <c r="B1050" s="75" t="e">
        <f>平台团队!#REF!</f>
        <v>#REF!</v>
      </c>
      <c r="C1050" s="56" t="e">
        <f>平台团队!#REF!</f>
        <v>#REF!</v>
      </c>
      <c r="D1050" s="56" t="e">
        <f>平台团队!#REF!</f>
        <v>#REF!</v>
      </c>
      <c r="E1050" s="78" t="e">
        <f t="shared" si="32"/>
        <v>#REF!</v>
      </c>
      <c r="F1050" s="56" t="e">
        <f>平台团队!#REF!</f>
        <v>#REF!</v>
      </c>
      <c r="G1050" s="78" t="e">
        <f t="shared" si="33"/>
        <v>#REF!</v>
      </c>
      <c r="H1050" s="56" t="e">
        <f>平台团队!#REF!</f>
        <v>#REF!</v>
      </c>
      <c r="I1050" s="56" t="e">
        <f>平台团队!#REF!</f>
        <v>#REF!</v>
      </c>
      <c r="J1050" s="56" t="e">
        <f>平台团队!#REF!</f>
        <v>#REF!</v>
      </c>
      <c r="K1050" s="56" t="e">
        <f>平台团队!#REF!</f>
        <v>#REF!</v>
      </c>
      <c r="L1050" s="56" t="e">
        <f>平台团队!#REF!</f>
        <v>#REF!</v>
      </c>
      <c r="M1050" s="76" t="e">
        <f>平台团队!#REF!</f>
        <v>#REF!</v>
      </c>
      <c r="N1050" s="72" t="e">
        <f>平台团队!#REF!</f>
        <v>#REF!</v>
      </c>
      <c r="O1050" s="56" t="e">
        <f>平台团队!#REF!</f>
        <v>#REF!</v>
      </c>
      <c r="P1050" s="72" t="e">
        <f>VLOOKUP(B1050,[3]Sheet1!$A$3:$C$68,2,FALSE)</f>
        <v>#REF!</v>
      </c>
      <c r="Q1050" s="72" t="e">
        <f>VLOOKUP(B1050,[3]Sheet1!$A$3:$C$68,3,FALSE)</f>
        <v>#REF!</v>
      </c>
      <c r="R1050" s="56" t="e">
        <f>平台团队!#REF!</f>
        <v>#REF!</v>
      </c>
      <c r="S1050" s="70"/>
      <c r="T1050" s="56">
        <v>2015</v>
      </c>
    </row>
    <row r="1051" spans="1:20">
      <c r="A1051" s="77" t="e">
        <f>平台团队!#REF!</f>
        <v>#REF!</v>
      </c>
      <c r="B1051" s="75" t="e">
        <f>平台团队!#REF!</f>
        <v>#REF!</v>
      </c>
      <c r="C1051" s="56" t="e">
        <f>平台团队!#REF!</f>
        <v>#REF!</v>
      </c>
      <c r="D1051" s="56" t="e">
        <f>平台团队!#REF!</f>
        <v>#REF!</v>
      </c>
      <c r="E1051" s="78" t="e">
        <f t="shared" si="32"/>
        <v>#REF!</v>
      </c>
      <c r="F1051" s="56" t="e">
        <f>平台团队!#REF!</f>
        <v>#REF!</v>
      </c>
      <c r="G1051" s="78" t="e">
        <f t="shared" si="33"/>
        <v>#REF!</v>
      </c>
      <c r="H1051" s="56" t="e">
        <f>平台团队!#REF!</f>
        <v>#REF!</v>
      </c>
      <c r="I1051" s="56" t="e">
        <f>平台团队!#REF!</f>
        <v>#REF!</v>
      </c>
      <c r="J1051" s="56" t="e">
        <f>平台团队!#REF!</f>
        <v>#REF!</v>
      </c>
      <c r="K1051" s="56" t="e">
        <f>平台团队!#REF!</f>
        <v>#REF!</v>
      </c>
      <c r="L1051" s="56" t="e">
        <f>平台团队!#REF!</f>
        <v>#REF!</v>
      </c>
      <c r="M1051" s="76" t="e">
        <f>平台团队!#REF!</f>
        <v>#REF!</v>
      </c>
      <c r="N1051" s="72" t="e">
        <f>平台团队!#REF!</f>
        <v>#REF!</v>
      </c>
      <c r="O1051" s="56" t="e">
        <f>平台团队!#REF!</f>
        <v>#REF!</v>
      </c>
      <c r="P1051" s="72" t="e">
        <f>VLOOKUP(B1051,[3]Sheet1!$A$3:$C$68,2,FALSE)</f>
        <v>#REF!</v>
      </c>
      <c r="Q1051" s="72" t="e">
        <f>VLOOKUP(B1051,[3]Sheet1!$A$3:$C$68,3,FALSE)</f>
        <v>#REF!</v>
      </c>
      <c r="R1051" s="56" t="e">
        <f>平台团队!#REF!</f>
        <v>#REF!</v>
      </c>
      <c r="S1051" s="70"/>
      <c r="T1051" s="56">
        <v>2015</v>
      </c>
    </row>
    <row r="1052" spans="1:20">
      <c r="A1052" s="77" t="e">
        <f>平台团队!#REF!</f>
        <v>#REF!</v>
      </c>
      <c r="B1052" s="75" t="e">
        <f>平台团队!#REF!</f>
        <v>#REF!</v>
      </c>
      <c r="C1052" s="56" t="e">
        <f>平台团队!#REF!</f>
        <v>#REF!</v>
      </c>
      <c r="D1052" s="56" t="e">
        <f>平台团队!#REF!</f>
        <v>#REF!</v>
      </c>
      <c r="E1052" s="78" t="e">
        <f t="shared" si="32"/>
        <v>#REF!</v>
      </c>
      <c r="F1052" s="56" t="e">
        <f>平台团队!#REF!</f>
        <v>#REF!</v>
      </c>
      <c r="G1052" s="78" t="e">
        <f t="shared" si="33"/>
        <v>#REF!</v>
      </c>
      <c r="H1052" s="56" t="e">
        <f>平台团队!#REF!</f>
        <v>#REF!</v>
      </c>
      <c r="I1052" s="56" t="e">
        <f>平台团队!#REF!</f>
        <v>#REF!</v>
      </c>
      <c r="J1052" s="56" t="e">
        <f>平台团队!#REF!</f>
        <v>#REF!</v>
      </c>
      <c r="K1052" s="56" t="e">
        <f>平台团队!#REF!</f>
        <v>#REF!</v>
      </c>
      <c r="L1052" s="56" t="e">
        <f>平台团队!#REF!</f>
        <v>#REF!</v>
      </c>
      <c r="M1052" s="76" t="e">
        <f>平台团队!#REF!</f>
        <v>#REF!</v>
      </c>
      <c r="N1052" s="72" t="e">
        <f>平台团队!#REF!</f>
        <v>#REF!</v>
      </c>
      <c r="O1052" s="56" t="e">
        <f>平台团队!#REF!</f>
        <v>#REF!</v>
      </c>
      <c r="P1052" s="72" t="e">
        <f>VLOOKUP(B1052,[3]Sheet1!$A$3:$C$68,2,FALSE)</f>
        <v>#REF!</v>
      </c>
      <c r="Q1052" s="72" t="e">
        <f>VLOOKUP(B1052,[3]Sheet1!$A$3:$C$68,3,FALSE)</f>
        <v>#REF!</v>
      </c>
      <c r="R1052" s="56" t="e">
        <f>平台团队!#REF!</f>
        <v>#REF!</v>
      </c>
      <c r="S1052" s="70"/>
      <c r="T1052" s="56">
        <v>2015</v>
      </c>
    </row>
    <row r="1053" spans="1:20">
      <c r="A1053" s="77" t="e">
        <f>平台团队!#REF!</f>
        <v>#REF!</v>
      </c>
      <c r="B1053" s="75" t="e">
        <f>平台团队!#REF!</f>
        <v>#REF!</v>
      </c>
      <c r="C1053" s="56" t="e">
        <f>平台团队!#REF!</f>
        <v>#REF!</v>
      </c>
      <c r="D1053" s="56" t="e">
        <f>平台团队!#REF!</f>
        <v>#REF!</v>
      </c>
      <c r="E1053" s="78" t="e">
        <f t="shared" si="32"/>
        <v>#REF!</v>
      </c>
      <c r="F1053" s="56" t="e">
        <f>平台团队!#REF!</f>
        <v>#REF!</v>
      </c>
      <c r="G1053" s="78" t="e">
        <f t="shared" si="33"/>
        <v>#REF!</v>
      </c>
      <c r="H1053" s="56" t="e">
        <f>平台团队!#REF!</f>
        <v>#REF!</v>
      </c>
      <c r="I1053" s="56" t="e">
        <f>平台团队!#REF!</f>
        <v>#REF!</v>
      </c>
      <c r="J1053" s="56" t="e">
        <f>平台团队!#REF!</f>
        <v>#REF!</v>
      </c>
      <c r="K1053" s="56" t="e">
        <f>平台团队!#REF!</f>
        <v>#REF!</v>
      </c>
      <c r="L1053" s="56" t="e">
        <f>平台团队!#REF!</f>
        <v>#REF!</v>
      </c>
      <c r="M1053" s="76" t="e">
        <f>平台团队!#REF!</f>
        <v>#REF!</v>
      </c>
      <c r="N1053" s="72" t="e">
        <f>平台团队!#REF!</f>
        <v>#REF!</v>
      </c>
      <c r="O1053" s="56" t="e">
        <f>平台团队!#REF!</f>
        <v>#REF!</v>
      </c>
      <c r="P1053" s="72" t="e">
        <f>VLOOKUP(B1053,[3]Sheet1!$A$3:$C$68,2,FALSE)</f>
        <v>#REF!</v>
      </c>
      <c r="Q1053" s="72" t="e">
        <f>VLOOKUP(B1053,[3]Sheet1!$A$3:$C$68,3,FALSE)</f>
        <v>#REF!</v>
      </c>
      <c r="R1053" s="56" t="e">
        <f>平台团队!#REF!</f>
        <v>#REF!</v>
      </c>
      <c r="S1053" s="70"/>
      <c r="T1053" s="56">
        <v>2015</v>
      </c>
    </row>
    <row r="1054" spans="1:20">
      <c r="A1054" s="77" t="e">
        <f>平台团队!#REF!</f>
        <v>#REF!</v>
      </c>
      <c r="B1054" s="75" t="e">
        <f>平台团队!#REF!</f>
        <v>#REF!</v>
      </c>
      <c r="C1054" s="56" t="e">
        <f>平台团队!#REF!</f>
        <v>#REF!</v>
      </c>
      <c r="D1054" s="56" t="e">
        <f>平台团队!#REF!</f>
        <v>#REF!</v>
      </c>
      <c r="E1054" s="78" t="e">
        <f t="shared" si="32"/>
        <v>#REF!</v>
      </c>
      <c r="F1054" s="56" t="e">
        <f>平台团队!#REF!</f>
        <v>#REF!</v>
      </c>
      <c r="G1054" s="78" t="e">
        <f t="shared" si="33"/>
        <v>#REF!</v>
      </c>
      <c r="H1054" s="56" t="e">
        <f>平台团队!#REF!</f>
        <v>#REF!</v>
      </c>
      <c r="I1054" s="56" t="e">
        <f>平台团队!#REF!</f>
        <v>#REF!</v>
      </c>
      <c r="J1054" s="56" t="e">
        <f>平台团队!#REF!</f>
        <v>#REF!</v>
      </c>
      <c r="K1054" s="56" t="e">
        <f>平台团队!#REF!</f>
        <v>#REF!</v>
      </c>
      <c r="L1054" s="56" t="e">
        <f>平台团队!#REF!</f>
        <v>#REF!</v>
      </c>
      <c r="M1054" s="76" t="e">
        <f>平台团队!#REF!</f>
        <v>#REF!</v>
      </c>
      <c r="N1054" s="72" t="e">
        <f>平台团队!#REF!</f>
        <v>#REF!</v>
      </c>
      <c r="O1054" s="56" t="e">
        <f>平台团队!#REF!</f>
        <v>#REF!</v>
      </c>
      <c r="P1054" s="72" t="e">
        <f>VLOOKUP(B1054,[3]Sheet1!$A$3:$C$68,2,FALSE)</f>
        <v>#REF!</v>
      </c>
      <c r="Q1054" s="72" t="e">
        <f>VLOOKUP(B1054,[3]Sheet1!$A$3:$C$68,3,FALSE)</f>
        <v>#REF!</v>
      </c>
      <c r="R1054" s="56" t="e">
        <f>平台团队!#REF!</f>
        <v>#REF!</v>
      </c>
      <c r="S1054" s="70"/>
      <c r="T1054" s="56">
        <v>2015</v>
      </c>
    </row>
    <row r="1055" spans="1:20">
      <c r="A1055" s="77" t="e">
        <f>平台团队!#REF!</f>
        <v>#REF!</v>
      </c>
      <c r="B1055" s="75" t="e">
        <f>平台团队!#REF!</f>
        <v>#REF!</v>
      </c>
      <c r="C1055" s="56" t="e">
        <f>平台团队!#REF!</f>
        <v>#REF!</v>
      </c>
      <c r="D1055" s="56" t="e">
        <f>平台团队!#REF!</f>
        <v>#REF!</v>
      </c>
      <c r="E1055" s="78" t="e">
        <f t="shared" si="32"/>
        <v>#REF!</v>
      </c>
      <c r="F1055" s="56" t="e">
        <f>平台团队!#REF!</f>
        <v>#REF!</v>
      </c>
      <c r="G1055" s="78" t="e">
        <f t="shared" si="33"/>
        <v>#REF!</v>
      </c>
      <c r="H1055" s="56" t="e">
        <f>平台团队!#REF!</f>
        <v>#REF!</v>
      </c>
      <c r="I1055" s="56" t="e">
        <f>平台团队!#REF!</f>
        <v>#REF!</v>
      </c>
      <c r="J1055" s="56" t="e">
        <f>平台团队!#REF!</f>
        <v>#REF!</v>
      </c>
      <c r="K1055" s="56" t="e">
        <f>平台团队!#REF!</f>
        <v>#REF!</v>
      </c>
      <c r="L1055" s="56" t="e">
        <f>平台团队!#REF!</f>
        <v>#REF!</v>
      </c>
      <c r="M1055" s="76" t="e">
        <f>平台团队!#REF!</f>
        <v>#REF!</v>
      </c>
      <c r="N1055" s="72" t="e">
        <f>平台团队!#REF!</f>
        <v>#REF!</v>
      </c>
      <c r="O1055" s="56" t="e">
        <f>平台团队!#REF!</f>
        <v>#REF!</v>
      </c>
      <c r="P1055" s="72" t="e">
        <f>VLOOKUP(B1055,[3]Sheet1!$A$3:$C$68,2,FALSE)</f>
        <v>#REF!</v>
      </c>
      <c r="Q1055" s="72" t="e">
        <f>VLOOKUP(B1055,[3]Sheet1!$A$3:$C$68,3,FALSE)</f>
        <v>#REF!</v>
      </c>
      <c r="R1055" s="56" t="e">
        <f>平台团队!#REF!</f>
        <v>#REF!</v>
      </c>
      <c r="S1055" s="70"/>
      <c r="T1055" s="56">
        <v>2015</v>
      </c>
    </row>
    <row r="1056" spans="1:20">
      <c r="A1056" s="77" t="e">
        <f>平台团队!#REF!</f>
        <v>#REF!</v>
      </c>
      <c r="B1056" s="75" t="e">
        <f>平台团队!#REF!</f>
        <v>#REF!</v>
      </c>
      <c r="C1056" s="56" t="e">
        <f>平台团队!#REF!</f>
        <v>#REF!</v>
      </c>
      <c r="D1056" s="56" t="e">
        <f>平台团队!#REF!</f>
        <v>#REF!</v>
      </c>
      <c r="E1056" s="78" t="e">
        <f t="shared" si="32"/>
        <v>#REF!</v>
      </c>
      <c r="F1056" s="56" t="e">
        <f>平台团队!#REF!</f>
        <v>#REF!</v>
      </c>
      <c r="G1056" s="78" t="e">
        <f t="shared" si="33"/>
        <v>#REF!</v>
      </c>
      <c r="H1056" s="56" t="e">
        <f>平台团队!#REF!</f>
        <v>#REF!</v>
      </c>
      <c r="I1056" s="56" t="e">
        <f>平台团队!#REF!</f>
        <v>#REF!</v>
      </c>
      <c r="J1056" s="56" t="e">
        <f>平台团队!#REF!</f>
        <v>#REF!</v>
      </c>
      <c r="K1056" s="56" t="e">
        <f>平台团队!#REF!</f>
        <v>#REF!</v>
      </c>
      <c r="L1056" s="56" t="e">
        <f>平台团队!#REF!</f>
        <v>#REF!</v>
      </c>
      <c r="M1056" s="76" t="e">
        <f>平台团队!#REF!</f>
        <v>#REF!</v>
      </c>
      <c r="N1056" s="72" t="e">
        <f>平台团队!#REF!</f>
        <v>#REF!</v>
      </c>
      <c r="O1056" s="56" t="e">
        <f>平台团队!#REF!</f>
        <v>#REF!</v>
      </c>
      <c r="P1056" s="72" t="e">
        <f>VLOOKUP(B1056,[3]Sheet1!$A$3:$C$68,2,FALSE)</f>
        <v>#REF!</v>
      </c>
      <c r="Q1056" s="72" t="e">
        <f>VLOOKUP(B1056,[3]Sheet1!$A$3:$C$68,3,FALSE)</f>
        <v>#REF!</v>
      </c>
      <c r="R1056" s="56" t="e">
        <f>平台团队!#REF!</f>
        <v>#REF!</v>
      </c>
      <c r="S1056" s="70"/>
      <c r="T1056" s="56">
        <v>2015</v>
      </c>
    </row>
    <row r="1057" spans="1:20">
      <c r="A1057" s="77" t="e">
        <f>平台团队!#REF!</f>
        <v>#REF!</v>
      </c>
      <c r="B1057" s="75" t="e">
        <f>平台团队!#REF!</f>
        <v>#REF!</v>
      </c>
      <c r="C1057" s="56" t="e">
        <f>平台团队!#REF!</f>
        <v>#REF!</v>
      </c>
      <c r="D1057" s="56" t="e">
        <f>平台团队!#REF!</f>
        <v>#REF!</v>
      </c>
      <c r="E1057" s="78" t="e">
        <f t="shared" si="32"/>
        <v>#REF!</v>
      </c>
      <c r="F1057" s="56" t="e">
        <f>平台团队!#REF!</f>
        <v>#REF!</v>
      </c>
      <c r="G1057" s="78" t="e">
        <f t="shared" si="33"/>
        <v>#REF!</v>
      </c>
      <c r="H1057" s="56" t="e">
        <f>平台团队!#REF!</f>
        <v>#REF!</v>
      </c>
      <c r="I1057" s="56" t="e">
        <f>平台团队!#REF!</f>
        <v>#REF!</v>
      </c>
      <c r="J1057" s="56" t="e">
        <f>平台团队!#REF!</f>
        <v>#REF!</v>
      </c>
      <c r="K1057" s="56" t="e">
        <f>平台团队!#REF!</f>
        <v>#REF!</v>
      </c>
      <c r="L1057" s="56" t="e">
        <f>平台团队!#REF!</f>
        <v>#REF!</v>
      </c>
      <c r="M1057" s="76" t="e">
        <f>平台团队!#REF!</f>
        <v>#REF!</v>
      </c>
      <c r="N1057" s="72" t="e">
        <f>平台团队!#REF!</f>
        <v>#REF!</v>
      </c>
      <c r="O1057" s="56" t="e">
        <f>平台团队!#REF!</f>
        <v>#REF!</v>
      </c>
      <c r="P1057" s="72" t="e">
        <f>VLOOKUP(B1057,[3]Sheet1!$A$3:$C$68,2,FALSE)</f>
        <v>#REF!</v>
      </c>
      <c r="Q1057" s="72" t="e">
        <f>VLOOKUP(B1057,[3]Sheet1!$A$3:$C$68,3,FALSE)</f>
        <v>#REF!</v>
      </c>
      <c r="R1057" s="56" t="e">
        <f>平台团队!#REF!</f>
        <v>#REF!</v>
      </c>
      <c r="S1057" s="70"/>
      <c r="T1057" s="56">
        <v>2015</v>
      </c>
    </row>
    <row r="1058" spans="1:20">
      <c r="A1058" s="77" t="e">
        <f>平台团队!#REF!</f>
        <v>#REF!</v>
      </c>
      <c r="B1058" s="75" t="e">
        <f>平台团队!#REF!</f>
        <v>#REF!</v>
      </c>
      <c r="C1058" s="56" t="e">
        <f>平台团队!#REF!</f>
        <v>#REF!</v>
      </c>
      <c r="D1058" s="56" t="e">
        <f>平台团队!#REF!</f>
        <v>#REF!</v>
      </c>
      <c r="E1058" s="78" t="e">
        <f t="shared" si="32"/>
        <v>#REF!</v>
      </c>
      <c r="F1058" s="56" t="e">
        <f>平台团队!#REF!</f>
        <v>#REF!</v>
      </c>
      <c r="G1058" s="78" t="e">
        <f t="shared" si="33"/>
        <v>#REF!</v>
      </c>
      <c r="H1058" s="56" t="e">
        <f>平台团队!#REF!</f>
        <v>#REF!</v>
      </c>
      <c r="I1058" s="56" t="e">
        <f>平台团队!#REF!</f>
        <v>#REF!</v>
      </c>
      <c r="J1058" s="56" t="e">
        <f>平台团队!#REF!</f>
        <v>#REF!</v>
      </c>
      <c r="K1058" s="56" t="e">
        <f>平台团队!#REF!</f>
        <v>#REF!</v>
      </c>
      <c r="L1058" s="56" t="e">
        <f>平台团队!#REF!</f>
        <v>#REF!</v>
      </c>
      <c r="M1058" s="76" t="e">
        <f>平台团队!#REF!</f>
        <v>#REF!</v>
      </c>
      <c r="N1058" s="72" t="e">
        <f>平台团队!#REF!</f>
        <v>#REF!</v>
      </c>
      <c r="O1058" s="56" t="e">
        <f>平台团队!#REF!</f>
        <v>#REF!</v>
      </c>
      <c r="P1058" s="72" t="e">
        <f>VLOOKUP(B1058,[3]Sheet1!$A$3:$C$68,2,FALSE)</f>
        <v>#REF!</v>
      </c>
      <c r="Q1058" s="72" t="e">
        <f>VLOOKUP(B1058,[3]Sheet1!$A$3:$C$68,3,FALSE)</f>
        <v>#REF!</v>
      </c>
      <c r="R1058" s="56" t="e">
        <f>平台团队!#REF!</f>
        <v>#REF!</v>
      </c>
      <c r="S1058" s="70"/>
      <c r="T1058" s="56">
        <v>2015</v>
      </c>
    </row>
    <row r="1059" spans="1:20">
      <c r="A1059" s="77" t="e">
        <f>平台团队!#REF!</f>
        <v>#REF!</v>
      </c>
      <c r="B1059" s="75" t="e">
        <f>平台团队!#REF!</f>
        <v>#REF!</v>
      </c>
      <c r="C1059" s="56" t="e">
        <f>平台团队!#REF!</f>
        <v>#REF!</v>
      </c>
      <c r="D1059" s="56" t="e">
        <f>平台团队!#REF!</f>
        <v>#REF!</v>
      </c>
      <c r="E1059" s="78" t="e">
        <f t="shared" si="32"/>
        <v>#REF!</v>
      </c>
      <c r="F1059" s="56" t="e">
        <f>平台团队!#REF!</f>
        <v>#REF!</v>
      </c>
      <c r="G1059" s="78" t="e">
        <f t="shared" si="33"/>
        <v>#REF!</v>
      </c>
      <c r="H1059" s="56" t="e">
        <f>平台团队!#REF!</f>
        <v>#REF!</v>
      </c>
      <c r="I1059" s="56" t="e">
        <f>平台团队!#REF!</f>
        <v>#REF!</v>
      </c>
      <c r="J1059" s="56" t="e">
        <f>平台团队!#REF!</f>
        <v>#REF!</v>
      </c>
      <c r="K1059" s="56" t="e">
        <f>平台团队!#REF!</f>
        <v>#REF!</v>
      </c>
      <c r="L1059" s="56" t="e">
        <f>平台团队!#REF!</f>
        <v>#REF!</v>
      </c>
      <c r="M1059" s="76" t="e">
        <f>平台团队!#REF!</f>
        <v>#REF!</v>
      </c>
      <c r="N1059" s="72" t="e">
        <f>平台团队!#REF!</f>
        <v>#REF!</v>
      </c>
      <c r="O1059" s="56" t="e">
        <f>平台团队!#REF!</f>
        <v>#REF!</v>
      </c>
      <c r="P1059" s="72" t="e">
        <f>VLOOKUP(B1059,[3]Sheet1!$A$3:$C$68,2,FALSE)</f>
        <v>#REF!</v>
      </c>
      <c r="Q1059" s="72" t="e">
        <f>VLOOKUP(B1059,[3]Sheet1!$A$3:$C$68,3,FALSE)</f>
        <v>#REF!</v>
      </c>
      <c r="R1059" s="56" t="e">
        <f>平台团队!#REF!</f>
        <v>#REF!</v>
      </c>
      <c r="S1059" s="70"/>
      <c r="T1059" s="56">
        <v>2015</v>
      </c>
    </row>
    <row r="1060" spans="1:20">
      <c r="A1060" s="77" t="e">
        <f>平台团队!#REF!</f>
        <v>#REF!</v>
      </c>
      <c r="B1060" s="75" t="e">
        <f>平台团队!#REF!</f>
        <v>#REF!</v>
      </c>
      <c r="C1060" s="56" t="e">
        <f>平台团队!#REF!</f>
        <v>#REF!</v>
      </c>
      <c r="D1060" s="56" t="e">
        <f>平台团队!#REF!</f>
        <v>#REF!</v>
      </c>
      <c r="E1060" s="78" t="e">
        <f t="shared" si="32"/>
        <v>#REF!</v>
      </c>
      <c r="F1060" s="56" t="e">
        <f>平台团队!#REF!</f>
        <v>#REF!</v>
      </c>
      <c r="G1060" s="78" t="e">
        <f t="shared" si="33"/>
        <v>#REF!</v>
      </c>
      <c r="H1060" s="56" t="e">
        <f>平台团队!#REF!</f>
        <v>#REF!</v>
      </c>
      <c r="I1060" s="56" t="e">
        <f>平台团队!#REF!</f>
        <v>#REF!</v>
      </c>
      <c r="J1060" s="56" t="e">
        <f>平台团队!#REF!</f>
        <v>#REF!</v>
      </c>
      <c r="K1060" s="56" t="e">
        <f>平台团队!#REF!</f>
        <v>#REF!</v>
      </c>
      <c r="L1060" s="56" t="e">
        <f>平台团队!#REF!</f>
        <v>#REF!</v>
      </c>
      <c r="M1060" s="76" t="e">
        <f>平台团队!#REF!</f>
        <v>#REF!</v>
      </c>
      <c r="N1060" s="72" t="e">
        <f>平台团队!#REF!</f>
        <v>#REF!</v>
      </c>
      <c r="O1060" s="56" t="e">
        <f>平台团队!#REF!</f>
        <v>#REF!</v>
      </c>
      <c r="P1060" s="72" t="e">
        <f>VLOOKUP(B1060,[3]Sheet1!$A$3:$C$68,2,FALSE)</f>
        <v>#REF!</v>
      </c>
      <c r="Q1060" s="72" t="e">
        <f>VLOOKUP(B1060,[3]Sheet1!$A$3:$C$68,3,FALSE)</f>
        <v>#REF!</v>
      </c>
      <c r="R1060" s="56" t="e">
        <f>平台团队!#REF!</f>
        <v>#REF!</v>
      </c>
      <c r="S1060" s="70"/>
      <c r="T1060" s="56">
        <v>2015</v>
      </c>
    </row>
    <row r="1061" spans="1:20">
      <c r="A1061" s="77" t="e">
        <f>平台团队!#REF!</f>
        <v>#REF!</v>
      </c>
      <c r="B1061" s="75" t="e">
        <f>平台团队!#REF!</f>
        <v>#REF!</v>
      </c>
      <c r="C1061" s="56" t="e">
        <f>平台团队!#REF!</f>
        <v>#REF!</v>
      </c>
      <c r="D1061" s="56" t="e">
        <f>平台团队!#REF!</f>
        <v>#REF!</v>
      </c>
      <c r="E1061" s="78" t="e">
        <f t="shared" si="32"/>
        <v>#REF!</v>
      </c>
      <c r="F1061" s="56" t="e">
        <f>平台团队!#REF!</f>
        <v>#REF!</v>
      </c>
      <c r="G1061" s="78" t="e">
        <f t="shared" si="33"/>
        <v>#REF!</v>
      </c>
      <c r="H1061" s="56" t="e">
        <f>平台团队!#REF!</f>
        <v>#REF!</v>
      </c>
      <c r="I1061" s="56" t="e">
        <f>平台团队!#REF!</f>
        <v>#REF!</v>
      </c>
      <c r="J1061" s="56" t="e">
        <f>平台团队!#REF!</f>
        <v>#REF!</v>
      </c>
      <c r="K1061" s="56" t="e">
        <f>平台团队!#REF!</f>
        <v>#REF!</v>
      </c>
      <c r="L1061" s="56" t="e">
        <f>平台团队!#REF!</f>
        <v>#REF!</v>
      </c>
      <c r="M1061" s="76" t="e">
        <f>平台团队!#REF!</f>
        <v>#REF!</v>
      </c>
      <c r="N1061" s="72" t="e">
        <f>平台团队!#REF!</f>
        <v>#REF!</v>
      </c>
      <c r="O1061" s="56" t="e">
        <f>平台团队!#REF!</f>
        <v>#REF!</v>
      </c>
      <c r="P1061" s="72" t="e">
        <f>VLOOKUP(B1061,[3]Sheet1!$A$3:$C$68,2,FALSE)</f>
        <v>#REF!</v>
      </c>
      <c r="Q1061" s="72" t="e">
        <f>VLOOKUP(B1061,[3]Sheet1!$A$3:$C$68,3,FALSE)</f>
        <v>#REF!</v>
      </c>
      <c r="R1061" s="56" t="e">
        <f>平台团队!#REF!</f>
        <v>#REF!</v>
      </c>
      <c r="S1061" s="70"/>
      <c r="T1061" s="56">
        <v>2015</v>
      </c>
    </row>
    <row r="1062" spans="1:20">
      <c r="A1062" s="77" t="e">
        <f>平台团队!#REF!</f>
        <v>#REF!</v>
      </c>
      <c r="B1062" s="75" t="e">
        <f>平台团队!#REF!</f>
        <v>#REF!</v>
      </c>
      <c r="C1062" s="56" t="e">
        <f>平台团队!#REF!</f>
        <v>#REF!</v>
      </c>
      <c r="D1062" s="56" t="e">
        <f>平台团队!#REF!</f>
        <v>#REF!</v>
      </c>
      <c r="E1062" s="78" t="e">
        <f t="shared" si="32"/>
        <v>#REF!</v>
      </c>
      <c r="F1062" s="56" t="e">
        <f>平台团队!#REF!</f>
        <v>#REF!</v>
      </c>
      <c r="G1062" s="78" t="e">
        <f t="shared" si="33"/>
        <v>#REF!</v>
      </c>
      <c r="H1062" s="56" t="e">
        <f>平台团队!#REF!</f>
        <v>#REF!</v>
      </c>
      <c r="I1062" s="56" t="e">
        <f>平台团队!#REF!</f>
        <v>#REF!</v>
      </c>
      <c r="J1062" s="56" t="e">
        <f>平台团队!#REF!</f>
        <v>#REF!</v>
      </c>
      <c r="K1062" s="56" t="e">
        <f>平台团队!#REF!</f>
        <v>#REF!</v>
      </c>
      <c r="L1062" s="56" t="e">
        <f>平台团队!#REF!</f>
        <v>#REF!</v>
      </c>
      <c r="M1062" s="76" t="e">
        <f>平台团队!#REF!</f>
        <v>#REF!</v>
      </c>
      <c r="N1062" s="72" t="e">
        <f>平台团队!#REF!</f>
        <v>#REF!</v>
      </c>
      <c r="O1062" s="56" t="e">
        <f>平台团队!#REF!</f>
        <v>#REF!</v>
      </c>
      <c r="P1062" s="72" t="e">
        <f>VLOOKUP(B1062,[3]Sheet1!$A$3:$C$68,2,FALSE)</f>
        <v>#REF!</v>
      </c>
      <c r="Q1062" s="72" t="e">
        <f>VLOOKUP(B1062,[3]Sheet1!$A$3:$C$68,3,FALSE)</f>
        <v>#REF!</v>
      </c>
      <c r="R1062" s="56" t="e">
        <f>平台团队!#REF!</f>
        <v>#REF!</v>
      </c>
      <c r="S1062" s="70"/>
      <c r="T1062" s="56">
        <v>2015</v>
      </c>
    </row>
    <row r="1063" spans="1:20">
      <c r="A1063" s="77" t="e">
        <f>平台团队!#REF!</f>
        <v>#REF!</v>
      </c>
      <c r="B1063" s="75" t="e">
        <f>平台团队!#REF!</f>
        <v>#REF!</v>
      </c>
      <c r="C1063" s="56" t="e">
        <f>平台团队!#REF!</f>
        <v>#REF!</v>
      </c>
      <c r="D1063" s="56" t="e">
        <f>平台团队!#REF!</f>
        <v>#REF!</v>
      </c>
      <c r="E1063" s="78" t="e">
        <f t="shared" si="32"/>
        <v>#REF!</v>
      </c>
      <c r="F1063" s="56" t="e">
        <f>平台团队!#REF!</f>
        <v>#REF!</v>
      </c>
      <c r="G1063" s="78" t="e">
        <f t="shared" si="33"/>
        <v>#REF!</v>
      </c>
      <c r="H1063" s="56" t="e">
        <f>平台团队!#REF!</f>
        <v>#REF!</v>
      </c>
      <c r="I1063" s="56" t="e">
        <f>平台团队!#REF!</f>
        <v>#REF!</v>
      </c>
      <c r="J1063" s="56" t="e">
        <f>平台团队!#REF!</f>
        <v>#REF!</v>
      </c>
      <c r="K1063" s="56" t="e">
        <f>平台团队!#REF!</f>
        <v>#REF!</v>
      </c>
      <c r="L1063" s="56" t="e">
        <f>平台团队!#REF!</f>
        <v>#REF!</v>
      </c>
      <c r="M1063" s="76" t="e">
        <f>平台团队!#REF!</f>
        <v>#REF!</v>
      </c>
      <c r="N1063" s="72" t="e">
        <f>平台团队!#REF!</f>
        <v>#REF!</v>
      </c>
      <c r="O1063" s="56" t="e">
        <f>平台团队!#REF!</f>
        <v>#REF!</v>
      </c>
      <c r="P1063" s="72" t="e">
        <f>VLOOKUP(B1063,[3]Sheet1!$A$3:$C$68,2,FALSE)</f>
        <v>#REF!</v>
      </c>
      <c r="Q1063" s="72" t="e">
        <f>VLOOKUP(B1063,[3]Sheet1!$A$3:$C$68,3,FALSE)</f>
        <v>#REF!</v>
      </c>
      <c r="R1063" s="56" t="e">
        <f>平台团队!#REF!</f>
        <v>#REF!</v>
      </c>
      <c r="S1063" s="70"/>
      <c r="T1063" s="56">
        <v>2015</v>
      </c>
    </row>
    <row r="1064" spans="1:20">
      <c r="A1064" s="77" t="e">
        <f>平台团队!#REF!</f>
        <v>#REF!</v>
      </c>
      <c r="B1064" s="75" t="e">
        <f>平台团队!#REF!</f>
        <v>#REF!</v>
      </c>
      <c r="C1064" s="56" t="e">
        <f>平台团队!#REF!</f>
        <v>#REF!</v>
      </c>
      <c r="D1064" s="56" t="e">
        <f>平台团队!#REF!</f>
        <v>#REF!</v>
      </c>
      <c r="E1064" s="78" t="e">
        <f t="shared" si="32"/>
        <v>#REF!</v>
      </c>
      <c r="F1064" s="56" t="e">
        <f>平台团队!#REF!</f>
        <v>#REF!</v>
      </c>
      <c r="G1064" s="78" t="e">
        <f t="shared" si="33"/>
        <v>#REF!</v>
      </c>
      <c r="H1064" s="56" t="e">
        <f>平台团队!#REF!</f>
        <v>#REF!</v>
      </c>
      <c r="I1064" s="56" t="e">
        <f>平台团队!#REF!</f>
        <v>#REF!</v>
      </c>
      <c r="J1064" s="56" t="e">
        <f>平台团队!#REF!</f>
        <v>#REF!</v>
      </c>
      <c r="K1064" s="56" t="e">
        <f>平台团队!#REF!</f>
        <v>#REF!</v>
      </c>
      <c r="L1064" s="56" t="e">
        <f>平台团队!#REF!</f>
        <v>#REF!</v>
      </c>
      <c r="M1064" s="76" t="e">
        <f>平台团队!#REF!</f>
        <v>#REF!</v>
      </c>
      <c r="N1064" s="72" t="e">
        <f>平台团队!#REF!</f>
        <v>#REF!</v>
      </c>
      <c r="O1064" s="56" t="e">
        <f>平台团队!#REF!</f>
        <v>#REF!</v>
      </c>
      <c r="P1064" s="72" t="e">
        <f>VLOOKUP(B1064,[3]Sheet1!$A$3:$C$68,2,FALSE)</f>
        <v>#REF!</v>
      </c>
      <c r="Q1064" s="72" t="e">
        <f>VLOOKUP(B1064,[3]Sheet1!$A$3:$C$68,3,FALSE)</f>
        <v>#REF!</v>
      </c>
      <c r="R1064" s="56" t="e">
        <f>平台团队!#REF!</f>
        <v>#REF!</v>
      </c>
      <c r="S1064" s="70"/>
      <c r="T1064" s="56">
        <v>2015</v>
      </c>
    </row>
    <row r="1065" spans="1:20">
      <c r="A1065" s="77" t="e">
        <f>平台团队!#REF!</f>
        <v>#REF!</v>
      </c>
      <c r="B1065" s="75" t="e">
        <f>平台团队!#REF!</f>
        <v>#REF!</v>
      </c>
      <c r="C1065" s="56" t="e">
        <f>平台团队!#REF!</f>
        <v>#REF!</v>
      </c>
      <c r="D1065" s="56" t="e">
        <f>平台团队!#REF!</f>
        <v>#REF!</v>
      </c>
      <c r="E1065" s="78" t="e">
        <f t="shared" si="32"/>
        <v>#REF!</v>
      </c>
      <c r="F1065" s="56" t="e">
        <f>平台团队!#REF!</f>
        <v>#REF!</v>
      </c>
      <c r="G1065" s="78" t="e">
        <f t="shared" si="33"/>
        <v>#REF!</v>
      </c>
      <c r="H1065" s="56" t="e">
        <f>平台团队!#REF!</f>
        <v>#REF!</v>
      </c>
      <c r="I1065" s="56" t="e">
        <f>平台团队!#REF!</f>
        <v>#REF!</v>
      </c>
      <c r="J1065" s="56" t="e">
        <f>平台团队!#REF!</f>
        <v>#REF!</v>
      </c>
      <c r="K1065" s="56" t="e">
        <f>平台团队!#REF!</f>
        <v>#REF!</v>
      </c>
      <c r="L1065" s="56" t="e">
        <f>平台团队!#REF!</f>
        <v>#REF!</v>
      </c>
      <c r="M1065" s="76" t="e">
        <f>平台团队!#REF!</f>
        <v>#REF!</v>
      </c>
      <c r="N1065" s="72" t="e">
        <f>平台团队!#REF!</f>
        <v>#REF!</v>
      </c>
      <c r="O1065" s="56" t="e">
        <f>平台团队!#REF!</f>
        <v>#REF!</v>
      </c>
      <c r="P1065" s="72" t="e">
        <f>VLOOKUP(B1065,[3]Sheet1!$A$3:$C$68,2,FALSE)</f>
        <v>#REF!</v>
      </c>
      <c r="Q1065" s="72" t="e">
        <f>VLOOKUP(B1065,[3]Sheet1!$A$3:$C$68,3,FALSE)</f>
        <v>#REF!</v>
      </c>
      <c r="R1065" s="56" t="e">
        <f>平台团队!#REF!</f>
        <v>#REF!</v>
      </c>
      <c r="S1065" s="70"/>
      <c r="T1065" s="56">
        <v>2015</v>
      </c>
    </row>
    <row r="1066" spans="1:20">
      <c r="A1066" s="77" t="e">
        <f>平台团队!#REF!</f>
        <v>#REF!</v>
      </c>
      <c r="B1066" s="75" t="e">
        <f>平台团队!#REF!</f>
        <v>#REF!</v>
      </c>
      <c r="C1066" s="56" t="e">
        <f>平台团队!#REF!</f>
        <v>#REF!</v>
      </c>
      <c r="D1066" s="56" t="e">
        <f>平台团队!#REF!</f>
        <v>#REF!</v>
      </c>
      <c r="E1066" s="78" t="e">
        <f t="shared" si="32"/>
        <v>#REF!</v>
      </c>
      <c r="F1066" s="56" t="e">
        <f>平台团队!#REF!</f>
        <v>#REF!</v>
      </c>
      <c r="G1066" s="78" t="e">
        <f t="shared" si="33"/>
        <v>#REF!</v>
      </c>
      <c r="H1066" s="56" t="e">
        <f>平台团队!#REF!</f>
        <v>#REF!</v>
      </c>
      <c r="I1066" s="56" t="e">
        <f>平台团队!#REF!</f>
        <v>#REF!</v>
      </c>
      <c r="J1066" s="56" t="e">
        <f>平台团队!#REF!</f>
        <v>#REF!</v>
      </c>
      <c r="K1066" s="56" t="e">
        <f>平台团队!#REF!</f>
        <v>#REF!</v>
      </c>
      <c r="L1066" s="56" t="e">
        <f>平台团队!#REF!</f>
        <v>#REF!</v>
      </c>
      <c r="M1066" s="76" t="e">
        <f>平台团队!#REF!</f>
        <v>#REF!</v>
      </c>
      <c r="N1066" s="72" t="e">
        <f>平台团队!#REF!</f>
        <v>#REF!</v>
      </c>
      <c r="O1066" s="56" t="e">
        <f>平台团队!#REF!</f>
        <v>#REF!</v>
      </c>
      <c r="P1066" s="72" t="e">
        <f>VLOOKUP(B1066,[3]Sheet1!$A$3:$C$68,2,FALSE)</f>
        <v>#REF!</v>
      </c>
      <c r="Q1066" s="72" t="e">
        <f>VLOOKUP(B1066,[3]Sheet1!$A$3:$C$68,3,FALSE)</f>
        <v>#REF!</v>
      </c>
      <c r="R1066" s="56" t="e">
        <f>平台团队!#REF!</f>
        <v>#REF!</v>
      </c>
      <c r="S1066" s="70"/>
      <c r="T1066" s="56">
        <v>2015</v>
      </c>
    </row>
    <row r="1067" spans="1:20">
      <c r="A1067" s="77" t="e">
        <f>平台团队!#REF!</f>
        <v>#REF!</v>
      </c>
      <c r="B1067" s="75" t="e">
        <f>平台团队!#REF!</f>
        <v>#REF!</v>
      </c>
      <c r="C1067" s="56" t="e">
        <f>平台团队!#REF!</f>
        <v>#REF!</v>
      </c>
      <c r="D1067" s="56" t="e">
        <f>平台团队!#REF!</f>
        <v>#REF!</v>
      </c>
      <c r="E1067" s="78" t="e">
        <f t="shared" si="32"/>
        <v>#REF!</v>
      </c>
      <c r="F1067" s="56" t="e">
        <f>平台团队!#REF!</f>
        <v>#REF!</v>
      </c>
      <c r="G1067" s="78" t="e">
        <f t="shared" si="33"/>
        <v>#REF!</v>
      </c>
      <c r="H1067" s="56" t="e">
        <f>平台团队!#REF!</f>
        <v>#REF!</v>
      </c>
      <c r="I1067" s="56" t="e">
        <f>平台团队!#REF!</f>
        <v>#REF!</v>
      </c>
      <c r="J1067" s="56" t="e">
        <f>平台团队!#REF!</f>
        <v>#REF!</v>
      </c>
      <c r="K1067" s="56" t="e">
        <f>平台团队!#REF!</f>
        <v>#REF!</v>
      </c>
      <c r="L1067" s="56" t="e">
        <f>平台团队!#REF!</f>
        <v>#REF!</v>
      </c>
      <c r="M1067" s="76" t="e">
        <f>平台团队!#REF!</f>
        <v>#REF!</v>
      </c>
      <c r="N1067" s="72" t="e">
        <f>平台团队!#REF!</f>
        <v>#REF!</v>
      </c>
      <c r="O1067" s="56" t="e">
        <f>平台团队!#REF!</f>
        <v>#REF!</v>
      </c>
      <c r="P1067" s="72" t="e">
        <f>VLOOKUP(B1067,[3]Sheet1!$A$3:$C$68,2,FALSE)</f>
        <v>#REF!</v>
      </c>
      <c r="Q1067" s="72" t="e">
        <f>VLOOKUP(B1067,[3]Sheet1!$A$3:$C$68,3,FALSE)</f>
        <v>#REF!</v>
      </c>
      <c r="R1067" s="56" t="e">
        <f>平台团队!#REF!</f>
        <v>#REF!</v>
      </c>
      <c r="S1067" s="70"/>
      <c r="T1067" s="56">
        <v>2015</v>
      </c>
    </row>
    <row r="1068" spans="1:20">
      <c r="A1068" s="77" t="e">
        <f>平台团队!#REF!</f>
        <v>#REF!</v>
      </c>
      <c r="B1068" s="75" t="e">
        <f>平台团队!#REF!</f>
        <v>#REF!</v>
      </c>
      <c r="C1068" s="56" t="e">
        <f>平台团队!#REF!</f>
        <v>#REF!</v>
      </c>
      <c r="D1068" s="56" t="e">
        <f>平台团队!#REF!</f>
        <v>#REF!</v>
      </c>
      <c r="E1068" s="78" t="e">
        <f t="shared" si="32"/>
        <v>#REF!</v>
      </c>
      <c r="F1068" s="56" t="e">
        <f>平台团队!#REF!</f>
        <v>#REF!</v>
      </c>
      <c r="G1068" s="78" t="e">
        <f t="shared" si="33"/>
        <v>#REF!</v>
      </c>
      <c r="H1068" s="56" t="e">
        <f>平台团队!#REF!</f>
        <v>#REF!</v>
      </c>
      <c r="I1068" s="56" t="e">
        <f>平台团队!#REF!</f>
        <v>#REF!</v>
      </c>
      <c r="J1068" s="56" t="e">
        <f>平台团队!#REF!</f>
        <v>#REF!</v>
      </c>
      <c r="K1068" s="56" t="e">
        <f>平台团队!#REF!</f>
        <v>#REF!</v>
      </c>
      <c r="L1068" s="56" t="e">
        <f>平台团队!#REF!</f>
        <v>#REF!</v>
      </c>
      <c r="M1068" s="76" t="e">
        <f>平台团队!#REF!</f>
        <v>#REF!</v>
      </c>
      <c r="N1068" s="72" t="e">
        <f>平台团队!#REF!</f>
        <v>#REF!</v>
      </c>
      <c r="O1068" s="56" t="e">
        <f>平台团队!#REF!</f>
        <v>#REF!</v>
      </c>
      <c r="P1068" s="72" t="e">
        <f>VLOOKUP(B1068,[3]Sheet1!$A$3:$C$68,2,FALSE)</f>
        <v>#REF!</v>
      </c>
      <c r="Q1068" s="72" t="e">
        <f>VLOOKUP(B1068,[3]Sheet1!$A$3:$C$68,3,FALSE)</f>
        <v>#REF!</v>
      </c>
      <c r="R1068" s="56" t="e">
        <f>平台团队!#REF!</f>
        <v>#REF!</v>
      </c>
      <c r="S1068" s="70"/>
      <c r="T1068" s="56">
        <v>2015</v>
      </c>
    </row>
    <row r="1069" spans="1:20">
      <c r="A1069" s="77" t="e">
        <f>平台团队!#REF!</f>
        <v>#REF!</v>
      </c>
      <c r="B1069" s="75" t="e">
        <f>平台团队!#REF!</f>
        <v>#REF!</v>
      </c>
      <c r="C1069" s="56" t="e">
        <f>平台团队!#REF!</f>
        <v>#REF!</v>
      </c>
      <c r="D1069" s="56" t="e">
        <f>平台团队!#REF!</f>
        <v>#REF!</v>
      </c>
      <c r="E1069" s="78" t="e">
        <f t="shared" si="32"/>
        <v>#REF!</v>
      </c>
      <c r="F1069" s="56" t="e">
        <f>平台团队!#REF!</f>
        <v>#REF!</v>
      </c>
      <c r="G1069" s="78" t="e">
        <f t="shared" si="33"/>
        <v>#REF!</v>
      </c>
      <c r="H1069" s="56" t="e">
        <f>平台团队!#REF!</f>
        <v>#REF!</v>
      </c>
      <c r="I1069" s="56" t="e">
        <f>平台团队!#REF!</f>
        <v>#REF!</v>
      </c>
      <c r="J1069" s="56" t="e">
        <f>平台团队!#REF!</f>
        <v>#REF!</v>
      </c>
      <c r="K1069" s="56" t="e">
        <f>平台团队!#REF!</f>
        <v>#REF!</v>
      </c>
      <c r="L1069" s="56" t="e">
        <f>平台团队!#REF!</f>
        <v>#REF!</v>
      </c>
      <c r="M1069" s="76" t="e">
        <f>平台团队!#REF!</f>
        <v>#REF!</v>
      </c>
      <c r="N1069" s="72" t="e">
        <f>平台团队!#REF!</f>
        <v>#REF!</v>
      </c>
      <c r="O1069" s="56" t="e">
        <f>平台团队!#REF!</f>
        <v>#REF!</v>
      </c>
      <c r="P1069" s="72" t="e">
        <f>VLOOKUP(B1069,[3]Sheet1!$A$3:$C$68,2,FALSE)</f>
        <v>#REF!</v>
      </c>
      <c r="Q1069" s="72" t="e">
        <f>VLOOKUP(B1069,[3]Sheet1!$A$3:$C$68,3,FALSE)</f>
        <v>#REF!</v>
      </c>
      <c r="R1069" s="56" t="e">
        <f>平台团队!#REF!</f>
        <v>#REF!</v>
      </c>
      <c r="S1069" s="70"/>
      <c r="T1069" s="56">
        <v>2015</v>
      </c>
    </row>
    <row r="1070" spans="1:20">
      <c r="A1070" s="77" t="e">
        <f>平台团队!#REF!</f>
        <v>#REF!</v>
      </c>
      <c r="B1070" s="75" t="e">
        <f>平台团队!#REF!</f>
        <v>#REF!</v>
      </c>
      <c r="C1070" s="56" t="e">
        <f>平台团队!#REF!</f>
        <v>#REF!</v>
      </c>
      <c r="D1070" s="56" t="e">
        <f>平台团队!#REF!</f>
        <v>#REF!</v>
      </c>
      <c r="E1070" s="78" t="e">
        <f t="shared" si="32"/>
        <v>#REF!</v>
      </c>
      <c r="F1070" s="56" t="e">
        <f>平台团队!#REF!</f>
        <v>#REF!</v>
      </c>
      <c r="G1070" s="78" t="e">
        <f t="shared" si="33"/>
        <v>#REF!</v>
      </c>
      <c r="H1070" s="56" t="e">
        <f>平台团队!#REF!</f>
        <v>#REF!</v>
      </c>
      <c r="I1070" s="56" t="e">
        <f>平台团队!#REF!</f>
        <v>#REF!</v>
      </c>
      <c r="J1070" s="56" t="e">
        <f>平台团队!#REF!</f>
        <v>#REF!</v>
      </c>
      <c r="K1070" s="56" t="e">
        <f>平台团队!#REF!</f>
        <v>#REF!</v>
      </c>
      <c r="L1070" s="56" t="e">
        <f>平台团队!#REF!</f>
        <v>#REF!</v>
      </c>
      <c r="M1070" s="76" t="e">
        <f>平台团队!#REF!</f>
        <v>#REF!</v>
      </c>
      <c r="N1070" s="72" t="e">
        <f>平台团队!#REF!</f>
        <v>#REF!</v>
      </c>
      <c r="O1070" s="56" t="e">
        <f>平台团队!#REF!</f>
        <v>#REF!</v>
      </c>
      <c r="P1070" s="72" t="e">
        <f>VLOOKUP(B1070,[3]Sheet1!$A$3:$C$68,2,FALSE)</f>
        <v>#REF!</v>
      </c>
      <c r="Q1070" s="72" t="e">
        <f>VLOOKUP(B1070,[3]Sheet1!$A$3:$C$68,3,FALSE)</f>
        <v>#REF!</v>
      </c>
      <c r="R1070" s="56" t="e">
        <f>平台团队!#REF!</f>
        <v>#REF!</v>
      </c>
      <c r="S1070" s="70"/>
      <c r="T1070" s="56">
        <v>2015</v>
      </c>
    </row>
    <row r="1071" spans="1:20">
      <c r="A1071" s="77" t="e">
        <f>平台团队!#REF!</f>
        <v>#REF!</v>
      </c>
      <c r="B1071" s="75" t="e">
        <f>平台团队!#REF!</f>
        <v>#REF!</v>
      </c>
      <c r="C1071" s="56" t="e">
        <f>平台团队!#REF!</f>
        <v>#REF!</v>
      </c>
      <c r="D1071" s="56" t="e">
        <f>平台团队!#REF!</f>
        <v>#REF!</v>
      </c>
      <c r="E1071" s="78" t="e">
        <f t="shared" si="32"/>
        <v>#REF!</v>
      </c>
      <c r="F1071" s="56" t="e">
        <f>平台团队!#REF!</f>
        <v>#REF!</v>
      </c>
      <c r="G1071" s="78" t="e">
        <f t="shared" si="33"/>
        <v>#REF!</v>
      </c>
      <c r="H1071" s="56" t="e">
        <f>平台团队!#REF!</f>
        <v>#REF!</v>
      </c>
      <c r="I1071" s="56" t="e">
        <f>平台团队!#REF!</f>
        <v>#REF!</v>
      </c>
      <c r="J1071" s="56" t="e">
        <f>平台团队!#REF!</f>
        <v>#REF!</v>
      </c>
      <c r="K1071" s="56" t="e">
        <f>平台团队!#REF!</f>
        <v>#REF!</v>
      </c>
      <c r="L1071" s="56" t="e">
        <f>平台团队!#REF!</f>
        <v>#REF!</v>
      </c>
      <c r="M1071" s="76" t="e">
        <f>平台团队!#REF!</f>
        <v>#REF!</v>
      </c>
      <c r="N1071" s="72" t="e">
        <f>平台团队!#REF!</f>
        <v>#REF!</v>
      </c>
      <c r="O1071" s="56" t="e">
        <f>平台团队!#REF!</f>
        <v>#REF!</v>
      </c>
      <c r="P1071" s="72" t="e">
        <f>VLOOKUP(B1071,[3]Sheet1!$A$3:$C$68,2,FALSE)</f>
        <v>#REF!</v>
      </c>
      <c r="Q1071" s="72" t="e">
        <f>VLOOKUP(B1071,[3]Sheet1!$A$3:$C$68,3,FALSE)</f>
        <v>#REF!</v>
      </c>
      <c r="R1071" s="56" t="e">
        <f>平台团队!#REF!</f>
        <v>#REF!</v>
      </c>
      <c r="S1071" s="70"/>
      <c r="T1071" s="56">
        <v>2015</v>
      </c>
    </row>
    <row r="1072" spans="1:20">
      <c r="A1072" s="77" t="e">
        <f>平台团队!#REF!</f>
        <v>#REF!</v>
      </c>
      <c r="B1072" s="75" t="e">
        <f>平台团队!#REF!</f>
        <v>#REF!</v>
      </c>
      <c r="C1072" s="56" t="e">
        <f>平台团队!#REF!</f>
        <v>#REF!</v>
      </c>
      <c r="D1072" s="56" t="e">
        <f>平台团队!#REF!</f>
        <v>#REF!</v>
      </c>
      <c r="E1072" s="78" t="e">
        <f t="shared" si="32"/>
        <v>#REF!</v>
      </c>
      <c r="F1072" s="56" t="e">
        <f>平台团队!#REF!</f>
        <v>#REF!</v>
      </c>
      <c r="G1072" s="78" t="e">
        <f t="shared" si="33"/>
        <v>#REF!</v>
      </c>
      <c r="H1072" s="56" t="e">
        <f>平台团队!#REF!</f>
        <v>#REF!</v>
      </c>
      <c r="I1072" s="56" t="e">
        <f>平台团队!#REF!</f>
        <v>#REF!</v>
      </c>
      <c r="J1072" s="56" t="e">
        <f>平台团队!#REF!</f>
        <v>#REF!</v>
      </c>
      <c r="K1072" s="56" t="e">
        <f>平台团队!#REF!</f>
        <v>#REF!</v>
      </c>
      <c r="L1072" s="56" t="e">
        <f>平台团队!#REF!</f>
        <v>#REF!</v>
      </c>
      <c r="M1072" s="76" t="e">
        <f>平台团队!#REF!</f>
        <v>#REF!</v>
      </c>
      <c r="N1072" s="72" t="e">
        <f>平台团队!#REF!</f>
        <v>#REF!</v>
      </c>
      <c r="O1072" s="56" t="e">
        <f>平台团队!#REF!</f>
        <v>#REF!</v>
      </c>
      <c r="P1072" s="72" t="e">
        <f>VLOOKUP(B1072,[3]Sheet1!$A$3:$C$68,2,FALSE)</f>
        <v>#REF!</v>
      </c>
      <c r="Q1072" s="72" t="e">
        <f>VLOOKUP(B1072,[3]Sheet1!$A$3:$C$68,3,FALSE)</f>
        <v>#REF!</v>
      </c>
      <c r="R1072" s="56" t="e">
        <f>平台团队!#REF!</f>
        <v>#REF!</v>
      </c>
      <c r="S1072" s="70"/>
      <c r="T1072" s="56">
        <v>2015</v>
      </c>
    </row>
    <row r="1073" spans="1:20">
      <c r="A1073" s="77" t="e">
        <f>平台团队!#REF!</f>
        <v>#REF!</v>
      </c>
      <c r="B1073" s="75" t="e">
        <f>平台团队!#REF!</f>
        <v>#REF!</v>
      </c>
      <c r="C1073" s="56" t="e">
        <f>平台团队!#REF!</f>
        <v>#REF!</v>
      </c>
      <c r="D1073" s="56" t="e">
        <f>平台团队!#REF!</f>
        <v>#REF!</v>
      </c>
      <c r="E1073" s="78" t="e">
        <f t="shared" si="32"/>
        <v>#REF!</v>
      </c>
      <c r="F1073" s="56" t="e">
        <f>平台团队!#REF!</f>
        <v>#REF!</v>
      </c>
      <c r="G1073" s="78" t="e">
        <f t="shared" si="33"/>
        <v>#REF!</v>
      </c>
      <c r="H1073" s="56" t="e">
        <f>平台团队!#REF!</f>
        <v>#REF!</v>
      </c>
      <c r="I1073" s="56" t="e">
        <f>平台团队!#REF!</f>
        <v>#REF!</v>
      </c>
      <c r="J1073" s="56" t="e">
        <f>平台团队!#REF!</f>
        <v>#REF!</v>
      </c>
      <c r="K1073" s="56" t="e">
        <f>平台团队!#REF!</f>
        <v>#REF!</v>
      </c>
      <c r="L1073" s="56" t="e">
        <f>平台团队!#REF!</f>
        <v>#REF!</v>
      </c>
      <c r="M1073" s="76" t="e">
        <f>平台团队!#REF!</f>
        <v>#REF!</v>
      </c>
      <c r="N1073" s="72" t="e">
        <f>平台团队!#REF!</f>
        <v>#REF!</v>
      </c>
      <c r="O1073" s="56" t="e">
        <f>平台团队!#REF!</f>
        <v>#REF!</v>
      </c>
      <c r="P1073" s="72" t="e">
        <f>VLOOKUP(B1073,[3]Sheet1!$A$3:$C$68,2,FALSE)</f>
        <v>#REF!</v>
      </c>
      <c r="Q1073" s="72" t="e">
        <f>VLOOKUP(B1073,[3]Sheet1!$A$3:$C$68,3,FALSE)</f>
        <v>#REF!</v>
      </c>
      <c r="R1073" s="56" t="e">
        <f>平台团队!#REF!</f>
        <v>#REF!</v>
      </c>
      <c r="S1073" s="70"/>
      <c r="T1073" s="56">
        <v>2015</v>
      </c>
    </row>
    <row r="1074" spans="1:20">
      <c r="A1074" s="77" t="e">
        <f>平台团队!#REF!</f>
        <v>#REF!</v>
      </c>
      <c r="B1074" s="75" t="e">
        <f>平台团队!#REF!</f>
        <v>#REF!</v>
      </c>
      <c r="C1074" s="56" t="e">
        <f>平台团队!#REF!</f>
        <v>#REF!</v>
      </c>
      <c r="D1074" s="56" t="e">
        <f>平台团队!#REF!</f>
        <v>#REF!</v>
      </c>
      <c r="E1074" s="78" t="e">
        <f t="shared" si="32"/>
        <v>#REF!</v>
      </c>
      <c r="F1074" s="56" t="e">
        <f>平台团队!#REF!</f>
        <v>#REF!</v>
      </c>
      <c r="G1074" s="78" t="e">
        <f t="shared" si="33"/>
        <v>#REF!</v>
      </c>
      <c r="H1074" s="56" t="e">
        <f>平台团队!#REF!</f>
        <v>#REF!</v>
      </c>
      <c r="I1074" s="56" t="e">
        <f>平台团队!#REF!</f>
        <v>#REF!</v>
      </c>
      <c r="J1074" s="56" t="e">
        <f>平台团队!#REF!</f>
        <v>#REF!</v>
      </c>
      <c r="K1074" s="56" t="e">
        <f>平台团队!#REF!</f>
        <v>#REF!</v>
      </c>
      <c r="L1074" s="56" t="e">
        <f>平台团队!#REF!</f>
        <v>#REF!</v>
      </c>
      <c r="M1074" s="76" t="e">
        <f>平台团队!#REF!</f>
        <v>#REF!</v>
      </c>
      <c r="N1074" s="72" t="e">
        <f>平台团队!#REF!</f>
        <v>#REF!</v>
      </c>
      <c r="O1074" s="56" t="e">
        <f>平台团队!#REF!</f>
        <v>#REF!</v>
      </c>
      <c r="P1074" s="72" t="e">
        <f>VLOOKUP(B1074,[3]Sheet1!$A$3:$C$68,2,FALSE)</f>
        <v>#REF!</v>
      </c>
      <c r="Q1074" s="72" t="e">
        <f>VLOOKUP(B1074,[3]Sheet1!$A$3:$C$68,3,FALSE)</f>
        <v>#REF!</v>
      </c>
      <c r="R1074" s="56" t="e">
        <f>平台团队!#REF!</f>
        <v>#REF!</v>
      </c>
      <c r="S1074" s="70"/>
      <c r="T1074" s="56">
        <v>2015</v>
      </c>
    </row>
    <row r="1075" spans="1:20">
      <c r="A1075" s="77" t="e">
        <f>平台团队!#REF!</f>
        <v>#REF!</v>
      </c>
      <c r="B1075" s="75" t="e">
        <f>平台团队!#REF!</f>
        <v>#REF!</v>
      </c>
      <c r="C1075" s="56" t="e">
        <f>平台团队!#REF!</f>
        <v>#REF!</v>
      </c>
      <c r="D1075" s="56" t="e">
        <f>平台团队!#REF!</f>
        <v>#REF!</v>
      </c>
      <c r="E1075" s="78" t="e">
        <f t="shared" si="32"/>
        <v>#REF!</v>
      </c>
      <c r="F1075" s="56" t="e">
        <f>平台团队!#REF!</f>
        <v>#REF!</v>
      </c>
      <c r="G1075" s="78" t="e">
        <f t="shared" si="33"/>
        <v>#REF!</v>
      </c>
      <c r="H1075" s="56" t="e">
        <f>平台团队!#REF!</f>
        <v>#REF!</v>
      </c>
      <c r="I1075" s="56" t="e">
        <f>平台团队!#REF!</f>
        <v>#REF!</v>
      </c>
      <c r="J1075" s="56" t="e">
        <f>平台团队!#REF!</f>
        <v>#REF!</v>
      </c>
      <c r="K1075" s="56" t="e">
        <f>平台团队!#REF!</f>
        <v>#REF!</v>
      </c>
      <c r="L1075" s="56" t="e">
        <f>平台团队!#REF!</f>
        <v>#REF!</v>
      </c>
      <c r="M1075" s="76" t="e">
        <f>平台团队!#REF!</f>
        <v>#REF!</v>
      </c>
      <c r="N1075" s="72" t="e">
        <f>平台团队!#REF!</f>
        <v>#REF!</v>
      </c>
      <c r="O1075" s="56" t="e">
        <f>平台团队!#REF!</f>
        <v>#REF!</v>
      </c>
      <c r="P1075" s="72" t="e">
        <f>VLOOKUP(B1075,[3]Sheet1!$A$3:$C$68,2,FALSE)</f>
        <v>#REF!</v>
      </c>
      <c r="Q1075" s="72" t="e">
        <f>VLOOKUP(B1075,[3]Sheet1!$A$3:$C$68,3,FALSE)</f>
        <v>#REF!</v>
      </c>
      <c r="R1075" s="56" t="e">
        <f>平台团队!#REF!</f>
        <v>#REF!</v>
      </c>
      <c r="S1075" s="70"/>
      <c r="T1075" s="56">
        <v>2015</v>
      </c>
    </row>
    <row r="1076" spans="1:20">
      <c r="A1076" s="77" t="e">
        <f>平台团队!#REF!</f>
        <v>#REF!</v>
      </c>
      <c r="B1076" s="75" t="e">
        <f>平台团队!#REF!</f>
        <v>#REF!</v>
      </c>
      <c r="C1076" s="56" t="e">
        <f>平台团队!#REF!</f>
        <v>#REF!</v>
      </c>
      <c r="D1076" s="56" t="e">
        <f>平台团队!#REF!</f>
        <v>#REF!</v>
      </c>
      <c r="E1076" s="78" t="e">
        <f t="shared" si="32"/>
        <v>#REF!</v>
      </c>
      <c r="F1076" s="56" t="e">
        <f>平台团队!#REF!</f>
        <v>#REF!</v>
      </c>
      <c r="G1076" s="78" t="e">
        <f t="shared" si="33"/>
        <v>#REF!</v>
      </c>
      <c r="H1076" s="56" t="e">
        <f>平台团队!#REF!</f>
        <v>#REF!</v>
      </c>
      <c r="I1076" s="56" t="e">
        <f>平台团队!#REF!</f>
        <v>#REF!</v>
      </c>
      <c r="J1076" s="56" t="e">
        <f>平台团队!#REF!</f>
        <v>#REF!</v>
      </c>
      <c r="K1076" s="56" t="e">
        <f>平台团队!#REF!</f>
        <v>#REF!</v>
      </c>
      <c r="L1076" s="56" t="e">
        <f>平台团队!#REF!</f>
        <v>#REF!</v>
      </c>
      <c r="M1076" s="76" t="e">
        <f>平台团队!#REF!</f>
        <v>#REF!</v>
      </c>
      <c r="N1076" s="72" t="e">
        <f>平台团队!#REF!</f>
        <v>#REF!</v>
      </c>
      <c r="O1076" s="56" t="e">
        <f>平台团队!#REF!</f>
        <v>#REF!</v>
      </c>
      <c r="P1076" s="72" t="e">
        <f>VLOOKUP(B1076,[3]Sheet1!$A$3:$C$68,2,FALSE)</f>
        <v>#REF!</v>
      </c>
      <c r="Q1076" s="72" t="e">
        <f>VLOOKUP(B1076,[3]Sheet1!$A$3:$C$68,3,FALSE)</f>
        <v>#REF!</v>
      </c>
      <c r="R1076" s="56" t="e">
        <f>平台团队!#REF!</f>
        <v>#REF!</v>
      </c>
      <c r="S1076" s="70"/>
      <c r="T1076" s="56">
        <v>2015</v>
      </c>
    </row>
    <row r="1077" spans="1:20">
      <c r="A1077" s="77" t="e">
        <f>平台团队!#REF!</f>
        <v>#REF!</v>
      </c>
      <c r="B1077" s="75" t="e">
        <f>平台团队!#REF!</f>
        <v>#REF!</v>
      </c>
      <c r="C1077" s="56" t="e">
        <f>平台团队!#REF!</f>
        <v>#REF!</v>
      </c>
      <c r="D1077" s="56" t="e">
        <f>平台团队!#REF!</f>
        <v>#REF!</v>
      </c>
      <c r="E1077" s="78" t="e">
        <f t="shared" si="32"/>
        <v>#REF!</v>
      </c>
      <c r="F1077" s="56" t="e">
        <f>平台团队!#REF!</f>
        <v>#REF!</v>
      </c>
      <c r="G1077" s="78" t="e">
        <f t="shared" si="33"/>
        <v>#REF!</v>
      </c>
      <c r="H1077" s="56" t="e">
        <f>平台团队!#REF!</f>
        <v>#REF!</v>
      </c>
      <c r="I1077" s="56" t="e">
        <f>平台团队!#REF!</f>
        <v>#REF!</v>
      </c>
      <c r="J1077" s="56" t="e">
        <f>平台团队!#REF!</f>
        <v>#REF!</v>
      </c>
      <c r="K1077" s="56" t="e">
        <f>平台团队!#REF!</f>
        <v>#REF!</v>
      </c>
      <c r="L1077" s="56" t="e">
        <f>平台团队!#REF!</f>
        <v>#REF!</v>
      </c>
      <c r="M1077" s="76" t="e">
        <f>平台团队!#REF!</f>
        <v>#REF!</v>
      </c>
      <c r="N1077" s="72" t="e">
        <f>平台团队!#REF!</f>
        <v>#REF!</v>
      </c>
      <c r="O1077" s="56" t="e">
        <f>平台团队!#REF!</f>
        <v>#REF!</v>
      </c>
      <c r="P1077" s="72" t="e">
        <f>VLOOKUP(B1077,[3]Sheet1!$A$3:$C$68,2,FALSE)</f>
        <v>#REF!</v>
      </c>
      <c r="Q1077" s="72" t="e">
        <f>VLOOKUP(B1077,[3]Sheet1!$A$3:$C$68,3,FALSE)</f>
        <v>#REF!</v>
      </c>
      <c r="R1077" s="56" t="e">
        <f>平台团队!#REF!</f>
        <v>#REF!</v>
      </c>
      <c r="S1077" s="70"/>
      <c r="T1077" s="56">
        <v>2015</v>
      </c>
    </row>
    <row r="1078" spans="1:20">
      <c r="A1078" s="77" t="e">
        <f>平台团队!#REF!</f>
        <v>#REF!</v>
      </c>
      <c r="B1078" s="75" t="e">
        <f>平台团队!#REF!</f>
        <v>#REF!</v>
      </c>
      <c r="C1078" s="56" t="e">
        <f>平台团队!#REF!</f>
        <v>#REF!</v>
      </c>
      <c r="D1078" s="56" t="e">
        <f>平台团队!#REF!</f>
        <v>#REF!</v>
      </c>
      <c r="E1078" s="78" t="e">
        <f t="shared" si="32"/>
        <v>#REF!</v>
      </c>
      <c r="F1078" s="56" t="e">
        <f>平台团队!#REF!</f>
        <v>#REF!</v>
      </c>
      <c r="G1078" s="78" t="e">
        <f t="shared" si="33"/>
        <v>#REF!</v>
      </c>
      <c r="H1078" s="56" t="e">
        <f>平台团队!#REF!</f>
        <v>#REF!</v>
      </c>
      <c r="I1078" s="56" t="e">
        <f>平台团队!#REF!</f>
        <v>#REF!</v>
      </c>
      <c r="J1078" s="56" t="e">
        <f>平台团队!#REF!</f>
        <v>#REF!</v>
      </c>
      <c r="K1078" s="56" t="e">
        <f>平台团队!#REF!</f>
        <v>#REF!</v>
      </c>
      <c r="L1078" s="56" t="e">
        <f>平台团队!#REF!</f>
        <v>#REF!</v>
      </c>
      <c r="M1078" s="76" t="e">
        <f>平台团队!#REF!</f>
        <v>#REF!</v>
      </c>
      <c r="N1078" s="72" t="e">
        <f>平台团队!#REF!</f>
        <v>#REF!</v>
      </c>
      <c r="O1078" s="56" t="e">
        <f>平台团队!#REF!</f>
        <v>#REF!</v>
      </c>
      <c r="P1078" s="72" t="e">
        <f>VLOOKUP(B1078,[3]Sheet1!$A$3:$C$68,2,FALSE)</f>
        <v>#REF!</v>
      </c>
      <c r="Q1078" s="72" t="e">
        <f>VLOOKUP(B1078,[3]Sheet1!$A$3:$C$68,3,FALSE)</f>
        <v>#REF!</v>
      </c>
      <c r="R1078" s="56" t="e">
        <f>平台团队!#REF!</f>
        <v>#REF!</v>
      </c>
      <c r="S1078" s="70"/>
      <c r="T1078" s="56">
        <v>2015</v>
      </c>
    </row>
    <row r="1079" spans="1:20">
      <c r="A1079" s="77" t="e">
        <f>平台团队!#REF!</f>
        <v>#REF!</v>
      </c>
      <c r="B1079" s="75" t="e">
        <f>平台团队!#REF!</f>
        <v>#REF!</v>
      </c>
      <c r="C1079" s="56" t="e">
        <f>平台团队!#REF!</f>
        <v>#REF!</v>
      </c>
      <c r="D1079" s="56" t="e">
        <f>平台团队!#REF!</f>
        <v>#REF!</v>
      </c>
      <c r="E1079" s="78" t="e">
        <f t="shared" si="32"/>
        <v>#REF!</v>
      </c>
      <c r="F1079" s="56" t="e">
        <f>平台团队!#REF!</f>
        <v>#REF!</v>
      </c>
      <c r="G1079" s="78" t="e">
        <f t="shared" si="33"/>
        <v>#REF!</v>
      </c>
      <c r="H1079" s="56" t="e">
        <f>平台团队!#REF!</f>
        <v>#REF!</v>
      </c>
      <c r="I1079" s="56" t="e">
        <f>平台团队!#REF!</f>
        <v>#REF!</v>
      </c>
      <c r="J1079" s="56" t="e">
        <f>平台团队!#REF!</f>
        <v>#REF!</v>
      </c>
      <c r="K1079" s="56" t="e">
        <f>平台团队!#REF!</f>
        <v>#REF!</v>
      </c>
      <c r="L1079" s="56" t="e">
        <f>平台团队!#REF!</f>
        <v>#REF!</v>
      </c>
      <c r="M1079" s="76" t="e">
        <f>平台团队!#REF!</f>
        <v>#REF!</v>
      </c>
      <c r="N1079" s="72" t="e">
        <f>平台团队!#REF!</f>
        <v>#REF!</v>
      </c>
      <c r="O1079" s="56" t="e">
        <f>平台团队!#REF!</f>
        <v>#REF!</v>
      </c>
      <c r="P1079" s="72" t="e">
        <f>VLOOKUP(B1079,[3]Sheet1!$A$3:$C$68,2,FALSE)</f>
        <v>#REF!</v>
      </c>
      <c r="Q1079" s="72" t="e">
        <f>VLOOKUP(B1079,[3]Sheet1!$A$3:$C$68,3,FALSE)</f>
        <v>#REF!</v>
      </c>
      <c r="R1079" s="56" t="e">
        <f>平台团队!#REF!</f>
        <v>#REF!</v>
      </c>
      <c r="S1079" s="70"/>
      <c r="T1079" s="56">
        <v>2015</v>
      </c>
    </row>
    <row r="1080" spans="1:20">
      <c r="A1080" s="77" t="e">
        <f>平台团队!#REF!</f>
        <v>#REF!</v>
      </c>
      <c r="B1080" s="75" t="e">
        <f>平台团队!#REF!</f>
        <v>#REF!</v>
      </c>
      <c r="C1080" s="56" t="e">
        <f>平台团队!#REF!</f>
        <v>#REF!</v>
      </c>
      <c r="D1080" s="56" t="e">
        <f>平台团队!#REF!</f>
        <v>#REF!</v>
      </c>
      <c r="E1080" s="78" t="e">
        <f t="shared" si="32"/>
        <v>#REF!</v>
      </c>
      <c r="F1080" s="56" t="e">
        <f>平台团队!#REF!</f>
        <v>#REF!</v>
      </c>
      <c r="G1080" s="78" t="e">
        <f t="shared" si="33"/>
        <v>#REF!</v>
      </c>
      <c r="H1080" s="56" t="e">
        <f>平台团队!#REF!</f>
        <v>#REF!</v>
      </c>
      <c r="I1080" s="56" t="e">
        <f>平台团队!#REF!</f>
        <v>#REF!</v>
      </c>
      <c r="J1080" s="56" t="e">
        <f>平台团队!#REF!</f>
        <v>#REF!</v>
      </c>
      <c r="K1080" s="56" t="e">
        <f>平台团队!#REF!</f>
        <v>#REF!</v>
      </c>
      <c r="L1080" s="56" t="e">
        <f>平台团队!#REF!</f>
        <v>#REF!</v>
      </c>
      <c r="M1080" s="76" t="e">
        <f>平台团队!#REF!</f>
        <v>#REF!</v>
      </c>
      <c r="N1080" s="72" t="e">
        <f>平台团队!#REF!</f>
        <v>#REF!</v>
      </c>
      <c r="O1080" s="56" t="e">
        <f>平台团队!#REF!</f>
        <v>#REF!</v>
      </c>
      <c r="P1080" s="72" t="e">
        <f>VLOOKUP(B1080,[3]Sheet1!$A$3:$C$68,2,FALSE)</f>
        <v>#REF!</v>
      </c>
      <c r="Q1080" s="72" t="e">
        <f>VLOOKUP(B1080,[3]Sheet1!$A$3:$C$68,3,FALSE)</f>
        <v>#REF!</v>
      </c>
      <c r="R1080" s="56" t="e">
        <f>平台团队!#REF!</f>
        <v>#REF!</v>
      </c>
      <c r="S1080" s="70"/>
      <c r="T1080" s="56">
        <v>2015</v>
      </c>
    </row>
    <row r="1081" spans="1:20">
      <c r="A1081" s="77" t="e">
        <f>平台团队!#REF!</f>
        <v>#REF!</v>
      </c>
      <c r="B1081" s="75" t="e">
        <f>平台团队!#REF!</f>
        <v>#REF!</v>
      </c>
      <c r="C1081" s="56" t="e">
        <f>平台团队!#REF!</f>
        <v>#REF!</v>
      </c>
      <c r="D1081" s="56" t="e">
        <f>平台团队!#REF!</f>
        <v>#REF!</v>
      </c>
      <c r="E1081" s="78" t="e">
        <f t="shared" si="32"/>
        <v>#REF!</v>
      </c>
      <c r="F1081" s="56" t="e">
        <f>平台团队!#REF!</f>
        <v>#REF!</v>
      </c>
      <c r="G1081" s="78" t="e">
        <f t="shared" si="33"/>
        <v>#REF!</v>
      </c>
      <c r="H1081" s="56" t="e">
        <f>平台团队!#REF!</f>
        <v>#REF!</v>
      </c>
      <c r="I1081" s="56" t="e">
        <f>平台团队!#REF!</f>
        <v>#REF!</v>
      </c>
      <c r="J1081" s="56" t="e">
        <f>平台团队!#REF!</f>
        <v>#REF!</v>
      </c>
      <c r="K1081" s="56" t="e">
        <f>平台团队!#REF!</f>
        <v>#REF!</v>
      </c>
      <c r="L1081" s="56" t="e">
        <f>平台团队!#REF!</f>
        <v>#REF!</v>
      </c>
      <c r="M1081" s="76" t="e">
        <f>平台团队!#REF!</f>
        <v>#REF!</v>
      </c>
      <c r="N1081" s="72" t="e">
        <f>平台团队!#REF!</f>
        <v>#REF!</v>
      </c>
      <c r="O1081" s="56" t="e">
        <f>平台团队!#REF!</f>
        <v>#REF!</v>
      </c>
      <c r="P1081" s="72" t="e">
        <f>VLOOKUP(B1081,[3]Sheet1!$A$3:$C$68,2,FALSE)</f>
        <v>#REF!</v>
      </c>
      <c r="Q1081" s="72" t="e">
        <f>VLOOKUP(B1081,[3]Sheet1!$A$3:$C$68,3,FALSE)</f>
        <v>#REF!</v>
      </c>
      <c r="R1081" s="56" t="e">
        <f>平台团队!#REF!</f>
        <v>#REF!</v>
      </c>
      <c r="S1081" s="70"/>
      <c r="T1081" s="56">
        <v>2015</v>
      </c>
    </row>
    <row r="1082" spans="1:20">
      <c r="A1082" s="77" t="e">
        <f>平台团队!#REF!</f>
        <v>#REF!</v>
      </c>
      <c r="B1082" s="75" t="e">
        <f>平台团队!#REF!</f>
        <v>#REF!</v>
      </c>
      <c r="C1082" s="56" t="e">
        <f>平台团队!#REF!</f>
        <v>#REF!</v>
      </c>
      <c r="D1082" s="56" t="e">
        <f>平台团队!#REF!</f>
        <v>#REF!</v>
      </c>
      <c r="E1082" s="78" t="e">
        <f t="shared" si="32"/>
        <v>#REF!</v>
      </c>
      <c r="F1082" s="56" t="e">
        <f>平台团队!#REF!</f>
        <v>#REF!</v>
      </c>
      <c r="G1082" s="78" t="e">
        <f t="shared" si="33"/>
        <v>#REF!</v>
      </c>
      <c r="H1082" s="56" t="e">
        <f>平台团队!#REF!</f>
        <v>#REF!</v>
      </c>
      <c r="I1082" s="56" t="e">
        <f>平台团队!#REF!</f>
        <v>#REF!</v>
      </c>
      <c r="J1082" s="56" t="e">
        <f>平台团队!#REF!</f>
        <v>#REF!</v>
      </c>
      <c r="K1082" s="56" t="e">
        <f>平台团队!#REF!</f>
        <v>#REF!</v>
      </c>
      <c r="L1082" s="56" t="e">
        <f>平台团队!#REF!</f>
        <v>#REF!</v>
      </c>
      <c r="M1082" s="76" t="e">
        <f>平台团队!#REF!</f>
        <v>#REF!</v>
      </c>
      <c r="N1082" s="72" t="e">
        <f>平台团队!#REF!</f>
        <v>#REF!</v>
      </c>
      <c r="O1082" s="56" t="e">
        <f>平台团队!#REF!</f>
        <v>#REF!</v>
      </c>
      <c r="P1082" s="72" t="e">
        <f>VLOOKUP(B1082,[3]Sheet1!$A$3:$C$68,2,FALSE)</f>
        <v>#REF!</v>
      </c>
      <c r="Q1082" s="72" t="e">
        <f>VLOOKUP(B1082,[3]Sheet1!$A$3:$C$68,3,FALSE)</f>
        <v>#REF!</v>
      </c>
      <c r="R1082" s="56" t="e">
        <f>平台团队!#REF!</f>
        <v>#REF!</v>
      </c>
      <c r="S1082" s="70"/>
      <c r="T1082" s="56">
        <v>2015</v>
      </c>
    </row>
    <row r="1083" spans="1:20">
      <c r="A1083" s="77" t="e">
        <f>平台团队!#REF!</f>
        <v>#REF!</v>
      </c>
      <c r="B1083" s="75" t="e">
        <f>平台团队!#REF!</f>
        <v>#REF!</v>
      </c>
      <c r="C1083" s="56" t="e">
        <f>平台团队!#REF!</f>
        <v>#REF!</v>
      </c>
      <c r="D1083" s="56" t="e">
        <f>平台团队!#REF!</f>
        <v>#REF!</v>
      </c>
      <c r="E1083" s="78" t="e">
        <f t="shared" si="32"/>
        <v>#REF!</v>
      </c>
      <c r="F1083" s="56" t="e">
        <f>平台团队!#REF!</f>
        <v>#REF!</v>
      </c>
      <c r="G1083" s="78" t="e">
        <f t="shared" si="33"/>
        <v>#REF!</v>
      </c>
      <c r="H1083" s="56" t="e">
        <f>平台团队!#REF!</f>
        <v>#REF!</v>
      </c>
      <c r="I1083" s="56" t="e">
        <f>平台团队!#REF!</f>
        <v>#REF!</v>
      </c>
      <c r="J1083" s="56" t="e">
        <f>平台团队!#REF!</f>
        <v>#REF!</v>
      </c>
      <c r="K1083" s="56" t="e">
        <f>平台团队!#REF!</f>
        <v>#REF!</v>
      </c>
      <c r="L1083" s="56" t="e">
        <f>平台团队!#REF!</f>
        <v>#REF!</v>
      </c>
      <c r="M1083" s="76" t="e">
        <f>平台团队!#REF!</f>
        <v>#REF!</v>
      </c>
      <c r="N1083" s="72" t="e">
        <f>平台团队!#REF!</f>
        <v>#REF!</v>
      </c>
      <c r="O1083" s="56" t="e">
        <f>平台团队!#REF!</f>
        <v>#REF!</v>
      </c>
      <c r="P1083" s="72" t="e">
        <f>VLOOKUP(B1083,[3]Sheet1!$A$3:$C$68,2,FALSE)</f>
        <v>#REF!</v>
      </c>
      <c r="Q1083" s="72" t="e">
        <f>VLOOKUP(B1083,[3]Sheet1!$A$3:$C$68,3,FALSE)</f>
        <v>#REF!</v>
      </c>
      <c r="R1083" s="56" t="e">
        <f>平台团队!#REF!</f>
        <v>#REF!</v>
      </c>
      <c r="S1083" s="70"/>
      <c r="T1083" s="56">
        <v>2015</v>
      </c>
    </row>
    <row r="1084" spans="1:20">
      <c r="A1084" s="77" t="e">
        <f>平台团队!#REF!</f>
        <v>#REF!</v>
      </c>
      <c r="B1084" s="75" t="e">
        <f>平台团队!#REF!</f>
        <v>#REF!</v>
      </c>
      <c r="C1084" s="56" t="e">
        <f>平台团队!#REF!</f>
        <v>#REF!</v>
      </c>
      <c r="D1084" s="56" t="e">
        <f>平台团队!#REF!</f>
        <v>#REF!</v>
      </c>
      <c r="E1084" s="78" t="e">
        <f t="shared" si="32"/>
        <v>#REF!</v>
      </c>
      <c r="F1084" s="56" t="e">
        <f>平台团队!#REF!</f>
        <v>#REF!</v>
      </c>
      <c r="G1084" s="78" t="e">
        <f t="shared" si="33"/>
        <v>#REF!</v>
      </c>
      <c r="H1084" s="56" t="e">
        <f>平台团队!#REF!</f>
        <v>#REF!</v>
      </c>
      <c r="I1084" s="56" t="e">
        <f>平台团队!#REF!</f>
        <v>#REF!</v>
      </c>
      <c r="J1084" s="56" t="e">
        <f>平台团队!#REF!</f>
        <v>#REF!</v>
      </c>
      <c r="K1084" s="56" t="e">
        <f>平台团队!#REF!</f>
        <v>#REF!</v>
      </c>
      <c r="L1084" s="56" t="e">
        <f>平台团队!#REF!</f>
        <v>#REF!</v>
      </c>
      <c r="M1084" s="76" t="e">
        <f>平台团队!#REF!</f>
        <v>#REF!</v>
      </c>
      <c r="N1084" s="72" t="e">
        <f>平台团队!#REF!</f>
        <v>#REF!</v>
      </c>
      <c r="O1084" s="56" t="e">
        <f>平台团队!#REF!</f>
        <v>#REF!</v>
      </c>
      <c r="P1084" s="72" t="e">
        <f>VLOOKUP(B1084,[3]Sheet1!$A$3:$C$68,2,FALSE)</f>
        <v>#REF!</v>
      </c>
      <c r="Q1084" s="72" t="e">
        <f>VLOOKUP(B1084,[3]Sheet1!$A$3:$C$68,3,FALSE)</f>
        <v>#REF!</v>
      </c>
      <c r="R1084" s="56" t="e">
        <f>平台团队!#REF!</f>
        <v>#REF!</v>
      </c>
      <c r="S1084" s="70"/>
      <c r="T1084" s="56">
        <v>2015</v>
      </c>
    </row>
    <row r="1085" spans="1:20">
      <c r="A1085" s="77" t="e">
        <f>平台团队!#REF!</f>
        <v>#REF!</v>
      </c>
      <c r="B1085" s="75" t="e">
        <f>平台团队!#REF!</f>
        <v>#REF!</v>
      </c>
      <c r="C1085" s="56" t="e">
        <f>平台团队!#REF!</f>
        <v>#REF!</v>
      </c>
      <c r="D1085" s="56" t="e">
        <f>平台团队!#REF!</f>
        <v>#REF!</v>
      </c>
      <c r="E1085" s="78" t="e">
        <f t="shared" si="32"/>
        <v>#REF!</v>
      </c>
      <c r="F1085" s="56" t="e">
        <f>平台团队!#REF!</f>
        <v>#REF!</v>
      </c>
      <c r="G1085" s="78" t="e">
        <f t="shared" si="33"/>
        <v>#REF!</v>
      </c>
      <c r="H1085" s="56" t="e">
        <f>平台团队!#REF!</f>
        <v>#REF!</v>
      </c>
      <c r="I1085" s="56" t="e">
        <f>平台团队!#REF!</f>
        <v>#REF!</v>
      </c>
      <c r="J1085" s="56" t="e">
        <f>平台团队!#REF!</f>
        <v>#REF!</v>
      </c>
      <c r="K1085" s="56" t="e">
        <f>平台团队!#REF!</f>
        <v>#REF!</v>
      </c>
      <c r="L1085" s="56" t="e">
        <f>平台团队!#REF!</f>
        <v>#REF!</v>
      </c>
      <c r="M1085" s="76" t="e">
        <f>平台团队!#REF!</f>
        <v>#REF!</v>
      </c>
      <c r="N1085" s="72" t="e">
        <f>平台团队!#REF!</f>
        <v>#REF!</v>
      </c>
      <c r="O1085" s="56" t="e">
        <f>平台团队!#REF!</f>
        <v>#REF!</v>
      </c>
      <c r="P1085" s="72" t="e">
        <f>VLOOKUP(B1085,[3]Sheet1!$A$3:$C$68,2,FALSE)</f>
        <v>#REF!</v>
      </c>
      <c r="Q1085" s="72" t="e">
        <f>VLOOKUP(B1085,[3]Sheet1!$A$3:$C$68,3,FALSE)</f>
        <v>#REF!</v>
      </c>
      <c r="R1085" s="56" t="e">
        <f>平台团队!#REF!</f>
        <v>#REF!</v>
      </c>
      <c r="S1085" s="70"/>
      <c r="T1085" s="56">
        <v>2015</v>
      </c>
    </row>
    <row r="1086" spans="1:20">
      <c r="A1086" s="77" t="e">
        <f>平台团队!#REF!</f>
        <v>#REF!</v>
      </c>
      <c r="B1086" s="75" t="e">
        <f>平台团队!#REF!</f>
        <v>#REF!</v>
      </c>
      <c r="C1086" s="56" t="e">
        <f>平台团队!#REF!</f>
        <v>#REF!</v>
      </c>
      <c r="D1086" s="56" t="e">
        <f>平台团队!#REF!</f>
        <v>#REF!</v>
      </c>
      <c r="E1086" s="78" t="e">
        <f t="shared" si="32"/>
        <v>#REF!</v>
      </c>
      <c r="F1086" s="56" t="e">
        <f>平台团队!#REF!</f>
        <v>#REF!</v>
      </c>
      <c r="G1086" s="78" t="e">
        <f t="shared" si="33"/>
        <v>#REF!</v>
      </c>
      <c r="H1086" s="56" t="e">
        <f>平台团队!#REF!</f>
        <v>#REF!</v>
      </c>
      <c r="I1086" s="56" t="e">
        <f>平台团队!#REF!</f>
        <v>#REF!</v>
      </c>
      <c r="J1086" s="56" t="e">
        <f>平台团队!#REF!</f>
        <v>#REF!</v>
      </c>
      <c r="K1086" s="56" t="e">
        <f>平台团队!#REF!</f>
        <v>#REF!</v>
      </c>
      <c r="L1086" s="56" t="e">
        <f>平台团队!#REF!</f>
        <v>#REF!</v>
      </c>
      <c r="M1086" s="76" t="e">
        <f>平台团队!#REF!</f>
        <v>#REF!</v>
      </c>
      <c r="N1086" s="72" t="e">
        <f>平台团队!#REF!</f>
        <v>#REF!</v>
      </c>
      <c r="O1086" s="56" t="e">
        <f>平台团队!#REF!</f>
        <v>#REF!</v>
      </c>
      <c r="P1086" s="72" t="e">
        <f>VLOOKUP(B1086,[3]Sheet1!$A$3:$C$68,2,FALSE)</f>
        <v>#REF!</v>
      </c>
      <c r="Q1086" s="72" t="e">
        <f>VLOOKUP(B1086,[3]Sheet1!$A$3:$C$68,3,FALSE)</f>
        <v>#REF!</v>
      </c>
      <c r="R1086" s="56" t="e">
        <f>平台团队!#REF!</f>
        <v>#REF!</v>
      </c>
      <c r="S1086" s="70"/>
      <c r="T1086" s="56">
        <v>2015</v>
      </c>
    </row>
    <row r="1087" spans="1:20">
      <c r="A1087" s="77" t="e">
        <f>平台团队!#REF!</f>
        <v>#REF!</v>
      </c>
      <c r="B1087" s="75" t="e">
        <f>平台团队!#REF!</f>
        <v>#REF!</v>
      </c>
      <c r="C1087" s="56" t="e">
        <f>平台团队!#REF!</f>
        <v>#REF!</v>
      </c>
      <c r="D1087" s="56" t="e">
        <f>平台团队!#REF!</f>
        <v>#REF!</v>
      </c>
      <c r="E1087" s="78" t="e">
        <f t="shared" si="32"/>
        <v>#REF!</v>
      </c>
      <c r="F1087" s="56" t="e">
        <f>平台团队!#REF!</f>
        <v>#REF!</v>
      </c>
      <c r="G1087" s="78" t="e">
        <f t="shared" si="33"/>
        <v>#REF!</v>
      </c>
      <c r="H1087" s="56" t="e">
        <f>平台团队!#REF!</f>
        <v>#REF!</v>
      </c>
      <c r="I1087" s="56" t="e">
        <f>平台团队!#REF!</f>
        <v>#REF!</v>
      </c>
      <c r="J1087" s="56" t="e">
        <f>平台团队!#REF!</f>
        <v>#REF!</v>
      </c>
      <c r="K1087" s="56" t="e">
        <f>平台团队!#REF!</f>
        <v>#REF!</v>
      </c>
      <c r="L1087" s="56" t="e">
        <f>平台团队!#REF!</f>
        <v>#REF!</v>
      </c>
      <c r="M1087" s="76" t="e">
        <f>平台团队!#REF!</f>
        <v>#REF!</v>
      </c>
      <c r="N1087" s="72" t="e">
        <f>平台团队!#REF!</f>
        <v>#REF!</v>
      </c>
      <c r="O1087" s="56" t="e">
        <f>平台团队!#REF!</f>
        <v>#REF!</v>
      </c>
      <c r="P1087" s="72" t="e">
        <f>VLOOKUP(B1087,[3]Sheet1!$A$3:$C$68,2,FALSE)</f>
        <v>#REF!</v>
      </c>
      <c r="Q1087" s="72" t="e">
        <f>VLOOKUP(B1087,[3]Sheet1!$A$3:$C$68,3,FALSE)</f>
        <v>#REF!</v>
      </c>
      <c r="R1087" s="56" t="e">
        <f>平台团队!#REF!</f>
        <v>#REF!</v>
      </c>
      <c r="S1087" s="70"/>
      <c r="T1087" s="56">
        <v>2015</v>
      </c>
    </row>
    <row r="1088" spans="1:20">
      <c r="A1088" s="77" t="e">
        <f>平台团队!#REF!</f>
        <v>#REF!</v>
      </c>
      <c r="B1088" s="75" t="e">
        <f>平台团队!#REF!</f>
        <v>#REF!</v>
      </c>
      <c r="C1088" s="56" t="e">
        <f>平台团队!#REF!</f>
        <v>#REF!</v>
      </c>
      <c r="D1088" s="56" t="e">
        <f>平台团队!#REF!</f>
        <v>#REF!</v>
      </c>
      <c r="E1088" s="78" t="e">
        <f t="shared" si="32"/>
        <v>#REF!</v>
      </c>
      <c r="F1088" s="56" t="e">
        <f>平台团队!#REF!</f>
        <v>#REF!</v>
      </c>
      <c r="G1088" s="78" t="e">
        <f t="shared" si="33"/>
        <v>#REF!</v>
      </c>
      <c r="H1088" s="56" t="e">
        <f>平台团队!#REF!</f>
        <v>#REF!</v>
      </c>
      <c r="I1088" s="56" t="e">
        <f>平台团队!#REF!</f>
        <v>#REF!</v>
      </c>
      <c r="J1088" s="56" t="e">
        <f>平台团队!#REF!</f>
        <v>#REF!</v>
      </c>
      <c r="K1088" s="56" t="e">
        <f>平台团队!#REF!</f>
        <v>#REF!</v>
      </c>
      <c r="L1088" s="56" t="e">
        <f>平台团队!#REF!</f>
        <v>#REF!</v>
      </c>
      <c r="M1088" s="76" t="e">
        <f>平台团队!#REF!</f>
        <v>#REF!</v>
      </c>
      <c r="N1088" s="72" t="e">
        <f>平台团队!#REF!</f>
        <v>#REF!</v>
      </c>
      <c r="O1088" s="56" t="e">
        <f>平台团队!#REF!</f>
        <v>#REF!</v>
      </c>
      <c r="P1088" s="72" t="e">
        <f>VLOOKUP(B1088,[3]Sheet1!$A$3:$C$68,2,FALSE)</f>
        <v>#REF!</v>
      </c>
      <c r="Q1088" s="72" t="e">
        <f>VLOOKUP(B1088,[3]Sheet1!$A$3:$C$68,3,FALSE)</f>
        <v>#REF!</v>
      </c>
      <c r="R1088" s="56" t="e">
        <f>平台团队!#REF!</f>
        <v>#REF!</v>
      </c>
      <c r="S1088" s="70"/>
      <c r="T1088" s="56">
        <v>2015</v>
      </c>
    </row>
    <row r="1089" spans="1:20">
      <c r="A1089" s="77" t="e">
        <f>平台团队!#REF!</f>
        <v>#REF!</v>
      </c>
      <c r="B1089" s="75" t="e">
        <f>平台团队!#REF!</f>
        <v>#REF!</v>
      </c>
      <c r="C1089" s="56" t="e">
        <f>平台团队!#REF!</f>
        <v>#REF!</v>
      </c>
      <c r="D1089" s="56" t="e">
        <f>平台团队!#REF!</f>
        <v>#REF!</v>
      </c>
      <c r="E1089" s="78" t="e">
        <f t="shared" si="32"/>
        <v>#REF!</v>
      </c>
      <c r="F1089" s="56" t="e">
        <f>平台团队!#REF!</f>
        <v>#REF!</v>
      </c>
      <c r="G1089" s="78" t="e">
        <f t="shared" si="33"/>
        <v>#REF!</v>
      </c>
      <c r="H1089" s="56" t="e">
        <f>平台团队!#REF!</f>
        <v>#REF!</v>
      </c>
      <c r="I1089" s="56" t="e">
        <f>平台团队!#REF!</f>
        <v>#REF!</v>
      </c>
      <c r="J1089" s="56" t="e">
        <f>平台团队!#REF!</f>
        <v>#REF!</v>
      </c>
      <c r="K1089" s="56" t="e">
        <f>平台团队!#REF!</f>
        <v>#REF!</v>
      </c>
      <c r="L1089" s="56" t="e">
        <f>平台团队!#REF!</f>
        <v>#REF!</v>
      </c>
      <c r="M1089" s="76" t="e">
        <f>平台团队!#REF!</f>
        <v>#REF!</v>
      </c>
      <c r="N1089" s="72" t="e">
        <f>平台团队!#REF!</f>
        <v>#REF!</v>
      </c>
      <c r="O1089" s="56" t="e">
        <f>平台团队!#REF!</f>
        <v>#REF!</v>
      </c>
      <c r="P1089" s="72" t="e">
        <f>VLOOKUP(B1089,[3]Sheet1!$A$3:$C$68,2,FALSE)</f>
        <v>#REF!</v>
      </c>
      <c r="Q1089" s="72" t="e">
        <f>VLOOKUP(B1089,[3]Sheet1!$A$3:$C$68,3,FALSE)</f>
        <v>#REF!</v>
      </c>
      <c r="R1089" s="56" t="e">
        <f>平台团队!#REF!</f>
        <v>#REF!</v>
      </c>
      <c r="S1089" s="70"/>
      <c r="T1089" s="56">
        <v>2015</v>
      </c>
    </row>
    <row r="1090" spans="1:20">
      <c r="A1090" s="77" t="e">
        <f>平台团队!#REF!</f>
        <v>#REF!</v>
      </c>
      <c r="B1090" s="75" t="e">
        <f>平台团队!#REF!</f>
        <v>#REF!</v>
      </c>
      <c r="C1090" s="56" t="e">
        <f>平台团队!#REF!</f>
        <v>#REF!</v>
      </c>
      <c r="D1090" s="56" t="e">
        <f>平台团队!#REF!</f>
        <v>#REF!</v>
      </c>
      <c r="E1090" s="78" t="e">
        <f t="shared" si="32"/>
        <v>#REF!</v>
      </c>
      <c r="F1090" s="56" t="e">
        <f>平台团队!#REF!</f>
        <v>#REF!</v>
      </c>
      <c r="G1090" s="78" t="e">
        <f t="shared" si="33"/>
        <v>#REF!</v>
      </c>
      <c r="H1090" s="56" t="e">
        <f>平台团队!#REF!</f>
        <v>#REF!</v>
      </c>
      <c r="I1090" s="56" t="e">
        <f>平台团队!#REF!</f>
        <v>#REF!</v>
      </c>
      <c r="J1090" s="56" t="e">
        <f>平台团队!#REF!</f>
        <v>#REF!</v>
      </c>
      <c r="K1090" s="56" t="e">
        <f>平台团队!#REF!</f>
        <v>#REF!</v>
      </c>
      <c r="L1090" s="56" t="e">
        <f>平台团队!#REF!</f>
        <v>#REF!</v>
      </c>
      <c r="M1090" s="76" t="e">
        <f>平台团队!#REF!</f>
        <v>#REF!</v>
      </c>
      <c r="N1090" s="72" t="e">
        <f>平台团队!#REF!</f>
        <v>#REF!</v>
      </c>
      <c r="O1090" s="56" t="e">
        <f>平台团队!#REF!</f>
        <v>#REF!</v>
      </c>
      <c r="P1090" s="72" t="e">
        <f>VLOOKUP(B1090,[3]Sheet1!$A$3:$C$68,2,FALSE)</f>
        <v>#REF!</v>
      </c>
      <c r="Q1090" s="72" t="e">
        <f>VLOOKUP(B1090,[3]Sheet1!$A$3:$C$68,3,FALSE)</f>
        <v>#REF!</v>
      </c>
      <c r="R1090" s="56" t="e">
        <f>平台团队!#REF!</f>
        <v>#REF!</v>
      </c>
      <c r="S1090" s="70"/>
      <c r="T1090" s="56">
        <v>2015</v>
      </c>
    </row>
    <row r="1091" spans="1:20">
      <c r="A1091" s="77" t="e">
        <f>平台团队!#REF!</f>
        <v>#REF!</v>
      </c>
      <c r="B1091" s="75" t="e">
        <f>平台团队!#REF!</f>
        <v>#REF!</v>
      </c>
      <c r="C1091" s="56" t="e">
        <f>平台团队!#REF!</f>
        <v>#REF!</v>
      </c>
      <c r="D1091" s="56" t="e">
        <f>平台团队!#REF!</f>
        <v>#REF!</v>
      </c>
      <c r="E1091" s="78" t="e">
        <f t="shared" si="32"/>
        <v>#REF!</v>
      </c>
      <c r="F1091" s="56" t="e">
        <f>平台团队!#REF!</f>
        <v>#REF!</v>
      </c>
      <c r="G1091" s="78" t="e">
        <f t="shared" si="33"/>
        <v>#REF!</v>
      </c>
      <c r="H1091" s="56" t="e">
        <f>平台团队!#REF!</f>
        <v>#REF!</v>
      </c>
      <c r="I1091" s="56" t="e">
        <f>平台团队!#REF!</f>
        <v>#REF!</v>
      </c>
      <c r="J1091" s="56" t="e">
        <f>平台团队!#REF!</f>
        <v>#REF!</v>
      </c>
      <c r="K1091" s="56" t="e">
        <f>平台团队!#REF!</f>
        <v>#REF!</v>
      </c>
      <c r="L1091" s="56" t="e">
        <f>平台团队!#REF!</f>
        <v>#REF!</v>
      </c>
      <c r="M1091" s="76" t="e">
        <f>平台团队!#REF!</f>
        <v>#REF!</v>
      </c>
      <c r="N1091" s="72" t="e">
        <f>平台团队!#REF!</f>
        <v>#REF!</v>
      </c>
      <c r="O1091" s="56" t="e">
        <f>平台团队!#REF!</f>
        <v>#REF!</v>
      </c>
      <c r="P1091" s="72" t="e">
        <f>VLOOKUP(B1091,[3]Sheet1!$A$3:$C$68,2,FALSE)</f>
        <v>#REF!</v>
      </c>
      <c r="Q1091" s="72" t="e">
        <f>VLOOKUP(B1091,[3]Sheet1!$A$3:$C$68,3,FALSE)</f>
        <v>#REF!</v>
      </c>
      <c r="R1091" s="56" t="e">
        <f>平台团队!#REF!</f>
        <v>#REF!</v>
      </c>
      <c r="S1091" s="70"/>
      <c r="T1091" s="56">
        <v>2015</v>
      </c>
    </row>
    <row r="1092" spans="1:20">
      <c r="A1092" s="77" t="e">
        <f>平台团队!#REF!</f>
        <v>#REF!</v>
      </c>
      <c r="B1092" s="75" t="e">
        <f>平台团队!#REF!</f>
        <v>#REF!</v>
      </c>
      <c r="C1092" s="56" t="e">
        <f>平台团队!#REF!</f>
        <v>#REF!</v>
      </c>
      <c r="D1092" s="56" t="e">
        <f>平台团队!#REF!</f>
        <v>#REF!</v>
      </c>
      <c r="E1092" s="78" t="e">
        <f t="shared" si="32"/>
        <v>#REF!</v>
      </c>
      <c r="F1092" s="56" t="e">
        <f>平台团队!#REF!</f>
        <v>#REF!</v>
      </c>
      <c r="G1092" s="78" t="e">
        <f t="shared" si="33"/>
        <v>#REF!</v>
      </c>
      <c r="H1092" s="56" t="e">
        <f>平台团队!#REF!</f>
        <v>#REF!</v>
      </c>
      <c r="I1092" s="56" t="e">
        <f>平台团队!#REF!</f>
        <v>#REF!</v>
      </c>
      <c r="J1092" s="56" t="e">
        <f>平台团队!#REF!</f>
        <v>#REF!</v>
      </c>
      <c r="K1092" s="56" t="e">
        <f>平台团队!#REF!</f>
        <v>#REF!</v>
      </c>
      <c r="L1092" s="56" t="e">
        <f>平台团队!#REF!</f>
        <v>#REF!</v>
      </c>
      <c r="M1092" s="76" t="e">
        <f>平台团队!#REF!</f>
        <v>#REF!</v>
      </c>
      <c r="N1092" s="72" t="e">
        <f>平台团队!#REF!</f>
        <v>#REF!</v>
      </c>
      <c r="O1092" s="56" t="e">
        <f>平台团队!#REF!</f>
        <v>#REF!</v>
      </c>
      <c r="P1092" s="72" t="e">
        <f>VLOOKUP(B1092,[3]Sheet1!$A$3:$C$68,2,FALSE)</f>
        <v>#REF!</v>
      </c>
      <c r="Q1092" s="72" t="e">
        <f>VLOOKUP(B1092,[3]Sheet1!$A$3:$C$68,3,FALSE)</f>
        <v>#REF!</v>
      </c>
      <c r="R1092" s="56" t="e">
        <f>平台团队!#REF!</f>
        <v>#REF!</v>
      </c>
      <c r="S1092" s="70"/>
      <c r="T1092" s="56">
        <v>2015</v>
      </c>
    </row>
    <row r="1093" spans="1:20">
      <c r="A1093" s="77" t="e">
        <f>平台团队!#REF!</f>
        <v>#REF!</v>
      </c>
      <c r="B1093" s="75" t="e">
        <f>平台团队!#REF!</f>
        <v>#REF!</v>
      </c>
      <c r="C1093" s="56" t="e">
        <f>平台团队!#REF!</f>
        <v>#REF!</v>
      </c>
      <c r="D1093" s="56" t="e">
        <f>平台团队!#REF!</f>
        <v>#REF!</v>
      </c>
      <c r="E1093" s="78" t="e">
        <f t="shared" si="32"/>
        <v>#REF!</v>
      </c>
      <c r="F1093" s="56" t="e">
        <f>平台团队!#REF!</f>
        <v>#REF!</v>
      </c>
      <c r="G1093" s="78" t="e">
        <f t="shared" si="33"/>
        <v>#REF!</v>
      </c>
      <c r="H1093" s="56" t="e">
        <f>平台团队!#REF!</f>
        <v>#REF!</v>
      </c>
      <c r="I1093" s="56" t="e">
        <f>平台团队!#REF!</f>
        <v>#REF!</v>
      </c>
      <c r="J1093" s="56" t="e">
        <f>平台团队!#REF!</f>
        <v>#REF!</v>
      </c>
      <c r="K1093" s="56" t="e">
        <f>平台团队!#REF!</f>
        <v>#REF!</v>
      </c>
      <c r="L1093" s="56" t="e">
        <f>平台团队!#REF!</f>
        <v>#REF!</v>
      </c>
      <c r="M1093" s="76" t="e">
        <f>平台团队!#REF!</f>
        <v>#REF!</v>
      </c>
      <c r="N1093" s="72" t="e">
        <f>平台团队!#REF!</f>
        <v>#REF!</v>
      </c>
      <c r="O1093" s="56" t="e">
        <f>平台团队!#REF!</f>
        <v>#REF!</v>
      </c>
      <c r="P1093" s="72" t="e">
        <f>VLOOKUP(B1093,[3]Sheet1!$A$3:$C$68,2,FALSE)</f>
        <v>#REF!</v>
      </c>
      <c r="Q1093" s="72" t="e">
        <f>VLOOKUP(B1093,[3]Sheet1!$A$3:$C$68,3,FALSE)</f>
        <v>#REF!</v>
      </c>
      <c r="R1093" s="56" t="e">
        <f>平台团队!#REF!</f>
        <v>#REF!</v>
      </c>
      <c r="S1093" s="70"/>
      <c r="T1093" s="56">
        <v>2015</v>
      </c>
    </row>
    <row r="1094" spans="1:20">
      <c r="A1094" s="77" t="e">
        <f>平台团队!#REF!</f>
        <v>#REF!</v>
      </c>
      <c r="B1094" s="75" t="e">
        <f>平台团队!#REF!</f>
        <v>#REF!</v>
      </c>
      <c r="C1094" s="56" t="e">
        <f>平台团队!#REF!</f>
        <v>#REF!</v>
      </c>
      <c r="D1094" s="56" t="e">
        <f>平台团队!#REF!</f>
        <v>#REF!</v>
      </c>
      <c r="E1094" s="78" t="e">
        <f t="shared" si="32"/>
        <v>#REF!</v>
      </c>
      <c r="F1094" s="56" t="e">
        <f>平台团队!#REF!</f>
        <v>#REF!</v>
      </c>
      <c r="G1094" s="78" t="e">
        <f t="shared" si="33"/>
        <v>#REF!</v>
      </c>
      <c r="H1094" s="56" t="e">
        <f>平台团队!#REF!</f>
        <v>#REF!</v>
      </c>
      <c r="I1094" s="56" t="e">
        <f>平台团队!#REF!</f>
        <v>#REF!</v>
      </c>
      <c r="J1094" s="56" t="e">
        <f>平台团队!#REF!</f>
        <v>#REF!</v>
      </c>
      <c r="K1094" s="56" t="e">
        <f>平台团队!#REF!</f>
        <v>#REF!</v>
      </c>
      <c r="L1094" s="56" t="e">
        <f>平台团队!#REF!</f>
        <v>#REF!</v>
      </c>
      <c r="M1094" s="76" t="e">
        <f>平台团队!#REF!</f>
        <v>#REF!</v>
      </c>
      <c r="N1094" s="72" t="e">
        <f>平台团队!#REF!</f>
        <v>#REF!</v>
      </c>
      <c r="O1094" s="56" t="e">
        <f>平台团队!#REF!</f>
        <v>#REF!</v>
      </c>
      <c r="P1094" s="72" t="e">
        <f>VLOOKUP(B1094,[3]Sheet1!$A$3:$C$68,2,FALSE)</f>
        <v>#REF!</v>
      </c>
      <c r="Q1094" s="72" t="e">
        <f>VLOOKUP(B1094,[3]Sheet1!$A$3:$C$68,3,FALSE)</f>
        <v>#REF!</v>
      </c>
      <c r="R1094" s="56" t="e">
        <f>平台团队!#REF!</f>
        <v>#REF!</v>
      </c>
      <c r="S1094" s="70"/>
      <c r="T1094" s="56">
        <v>2015</v>
      </c>
    </row>
    <row r="1095" spans="1:20">
      <c r="A1095" s="77" t="e">
        <f>平台团队!#REF!</f>
        <v>#REF!</v>
      </c>
      <c r="B1095" s="75" t="e">
        <f>平台团队!#REF!</f>
        <v>#REF!</v>
      </c>
      <c r="C1095" s="56" t="e">
        <f>平台团队!#REF!</f>
        <v>#REF!</v>
      </c>
      <c r="D1095" s="56" t="e">
        <f>平台团队!#REF!</f>
        <v>#REF!</v>
      </c>
      <c r="E1095" s="78" t="e">
        <f t="shared" si="32"/>
        <v>#REF!</v>
      </c>
      <c r="F1095" s="56" t="e">
        <f>平台团队!#REF!</f>
        <v>#REF!</v>
      </c>
      <c r="G1095" s="78" t="e">
        <f t="shared" si="33"/>
        <v>#REF!</v>
      </c>
      <c r="H1095" s="56" t="e">
        <f>平台团队!#REF!</f>
        <v>#REF!</v>
      </c>
      <c r="I1095" s="56" t="e">
        <f>平台团队!#REF!</f>
        <v>#REF!</v>
      </c>
      <c r="J1095" s="56" t="e">
        <f>平台团队!#REF!</f>
        <v>#REF!</v>
      </c>
      <c r="K1095" s="56" t="e">
        <f>平台团队!#REF!</f>
        <v>#REF!</v>
      </c>
      <c r="L1095" s="56" t="e">
        <f>平台团队!#REF!</f>
        <v>#REF!</v>
      </c>
      <c r="M1095" s="76" t="e">
        <f>平台团队!#REF!</f>
        <v>#REF!</v>
      </c>
      <c r="N1095" s="72" t="e">
        <f>平台团队!#REF!</f>
        <v>#REF!</v>
      </c>
      <c r="O1095" s="56" t="e">
        <f>平台团队!#REF!</f>
        <v>#REF!</v>
      </c>
      <c r="P1095" s="72" t="e">
        <f>VLOOKUP(B1095,[3]Sheet1!$A$3:$C$68,2,FALSE)</f>
        <v>#REF!</v>
      </c>
      <c r="Q1095" s="72" t="e">
        <f>VLOOKUP(B1095,[3]Sheet1!$A$3:$C$68,3,FALSE)</f>
        <v>#REF!</v>
      </c>
      <c r="R1095" s="56" t="e">
        <f>平台团队!#REF!</f>
        <v>#REF!</v>
      </c>
      <c r="S1095" s="70"/>
      <c r="T1095" s="56">
        <v>2015</v>
      </c>
    </row>
    <row r="1096" spans="1:20">
      <c r="A1096" s="77" t="e">
        <f>平台团队!#REF!</f>
        <v>#REF!</v>
      </c>
      <c r="B1096" s="75" t="e">
        <f>平台团队!#REF!</f>
        <v>#REF!</v>
      </c>
      <c r="C1096" s="56" t="e">
        <f>平台团队!#REF!</f>
        <v>#REF!</v>
      </c>
      <c r="D1096" s="56" t="e">
        <f>平台团队!#REF!</f>
        <v>#REF!</v>
      </c>
      <c r="E1096" s="78" t="e">
        <f t="shared" si="32"/>
        <v>#REF!</v>
      </c>
      <c r="F1096" s="56" t="e">
        <f>平台团队!#REF!</f>
        <v>#REF!</v>
      </c>
      <c r="G1096" s="78" t="e">
        <f t="shared" si="33"/>
        <v>#REF!</v>
      </c>
      <c r="H1096" s="56" t="e">
        <f>平台团队!#REF!</f>
        <v>#REF!</v>
      </c>
      <c r="I1096" s="56" t="e">
        <f>平台团队!#REF!</f>
        <v>#REF!</v>
      </c>
      <c r="J1096" s="56" t="e">
        <f>平台团队!#REF!</f>
        <v>#REF!</v>
      </c>
      <c r="K1096" s="56" t="e">
        <f>平台团队!#REF!</f>
        <v>#REF!</v>
      </c>
      <c r="L1096" s="56" t="e">
        <f>平台团队!#REF!</f>
        <v>#REF!</v>
      </c>
      <c r="M1096" s="76" t="e">
        <f>平台团队!#REF!</f>
        <v>#REF!</v>
      </c>
      <c r="N1096" s="72" t="e">
        <f>平台团队!#REF!</f>
        <v>#REF!</v>
      </c>
      <c r="O1096" s="56" t="e">
        <f>平台团队!#REF!</f>
        <v>#REF!</v>
      </c>
      <c r="P1096" s="72" t="e">
        <f>VLOOKUP(B1096,[3]Sheet1!$A$3:$C$68,2,FALSE)</f>
        <v>#REF!</v>
      </c>
      <c r="Q1096" s="72" t="e">
        <f>VLOOKUP(B1096,[3]Sheet1!$A$3:$C$68,3,FALSE)</f>
        <v>#REF!</v>
      </c>
      <c r="R1096" s="56" t="e">
        <f>平台团队!#REF!</f>
        <v>#REF!</v>
      </c>
      <c r="S1096" s="70"/>
      <c r="T1096" s="56">
        <v>2015</v>
      </c>
    </row>
    <row r="1097" spans="1:20">
      <c r="A1097" s="77" t="e">
        <f>平台团队!#REF!</f>
        <v>#REF!</v>
      </c>
      <c r="B1097" s="75" t="e">
        <f>平台团队!#REF!</f>
        <v>#REF!</v>
      </c>
      <c r="C1097" s="56" t="e">
        <f>平台团队!#REF!</f>
        <v>#REF!</v>
      </c>
      <c r="D1097" s="56" t="e">
        <f>平台团队!#REF!</f>
        <v>#REF!</v>
      </c>
      <c r="E1097" s="78" t="e">
        <f t="shared" si="32"/>
        <v>#REF!</v>
      </c>
      <c r="F1097" s="56" t="e">
        <f>平台团队!#REF!</f>
        <v>#REF!</v>
      </c>
      <c r="G1097" s="78" t="e">
        <f t="shared" si="33"/>
        <v>#REF!</v>
      </c>
      <c r="H1097" s="56" t="e">
        <f>平台团队!#REF!</f>
        <v>#REF!</v>
      </c>
      <c r="I1097" s="56" t="e">
        <f>平台团队!#REF!</f>
        <v>#REF!</v>
      </c>
      <c r="J1097" s="56" t="e">
        <f>平台团队!#REF!</f>
        <v>#REF!</v>
      </c>
      <c r="K1097" s="56" t="e">
        <f>平台团队!#REF!</f>
        <v>#REF!</v>
      </c>
      <c r="L1097" s="56" t="e">
        <f>平台团队!#REF!</f>
        <v>#REF!</v>
      </c>
      <c r="M1097" s="76" t="e">
        <f>平台团队!#REF!</f>
        <v>#REF!</v>
      </c>
      <c r="N1097" s="72" t="e">
        <f>平台团队!#REF!</f>
        <v>#REF!</v>
      </c>
      <c r="O1097" s="56" t="e">
        <f>平台团队!#REF!</f>
        <v>#REF!</v>
      </c>
      <c r="P1097" s="72" t="e">
        <f>VLOOKUP(B1097,[3]Sheet1!$A$3:$C$68,2,FALSE)</f>
        <v>#REF!</v>
      </c>
      <c r="Q1097" s="72" t="e">
        <f>VLOOKUP(B1097,[3]Sheet1!$A$3:$C$68,3,FALSE)</f>
        <v>#REF!</v>
      </c>
      <c r="R1097" s="56" t="e">
        <f>平台团队!#REF!</f>
        <v>#REF!</v>
      </c>
      <c r="S1097" s="70"/>
      <c r="T1097" s="56">
        <v>2015</v>
      </c>
    </row>
    <row r="1098" spans="1:20">
      <c r="A1098" s="77" t="e">
        <f>平台团队!#REF!</f>
        <v>#REF!</v>
      </c>
      <c r="B1098" s="75" t="e">
        <f>平台团队!#REF!</f>
        <v>#REF!</v>
      </c>
      <c r="C1098" s="56" t="e">
        <f>平台团队!#REF!</f>
        <v>#REF!</v>
      </c>
      <c r="D1098" s="56" t="e">
        <f>平台团队!#REF!</f>
        <v>#REF!</v>
      </c>
      <c r="E1098" s="78" t="e">
        <f t="shared" ref="E1098:E1161" si="34">IF(F1098="国家级","01",IF(F1098="部级","02",IF(F1098="省级","03",IF(F1098="市级","04","05"))))</f>
        <v>#REF!</v>
      </c>
      <c r="F1098" s="56" t="e">
        <f>平台团队!#REF!</f>
        <v>#REF!</v>
      </c>
      <c r="G1098" s="78" t="e">
        <f t="shared" ref="G1098:G1161" si="35">IF(H1098="创新团队","02",IF(H1098="人才项目","03","01"))</f>
        <v>#REF!</v>
      </c>
      <c r="H1098" s="56" t="e">
        <f>平台团队!#REF!</f>
        <v>#REF!</v>
      </c>
      <c r="I1098" s="56" t="e">
        <f>平台团队!#REF!</f>
        <v>#REF!</v>
      </c>
      <c r="J1098" s="56" t="e">
        <f>平台团队!#REF!</f>
        <v>#REF!</v>
      </c>
      <c r="K1098" s="56" t="e">
        <f>平台团队!#REF!</f>
        <v>#REF!</v>
      </c>
      <c r="L1098" s="56" t="e">
        <f>平台团队!#REF!</f>
        <v>#REF!</v>
      </c>
      <c r="M1098" s="76" t="e">
        <f>平台团队!#REF!</f>
        <v>#REF!</v>
      </c>
      <c r="N1098" s="72" t="e">
        <f>平台团队!#REF!</f>
        <v>#REF!</v>
      </c>
      <c r="O1098" s="56" t="e">
        <f>平台团队!#REF!</f>
        <v>#REF!</v>
      </c>
      <c r="P1098" s="72" t="e">
        <f>VLOOKUP(B1098,[3]Sheet1!$A$3:$C$68,2,FALSE)</f>
        <v>#REF!</v>
      </c>
      <c r="Q1098" s="72" t="e">
        <f>VLOOKUP(B1098,[3]Sheet1!$A$3:$C$68,3,FALSE)</f>
        <v>#REF!</v>
      </c>
      <c r="R1098" s="56" t="e">
        <f>平台团队!#REF!</f>
        <v>#REF!</v>
      </c>
      <c r="S1098" s="70"/>
      <c r="T1098" s="56">
        <v>2015</v>
      </c>
    </row>
    <row r="1099" spans="1:20">
      <c r="A1099" s="77" t="e">
        <f>平台团队!#REF!</f>
        <v>#REF!</v>
      </c>
      <c r="B1099" s="75" t="e">
        <f>平台团队!#REF!</f>
        <v>#REF!</v>
      </c>
      <c r="C1099" s="56" t="e">
        <f>平台团队!#REF!</f>
        <v>#REF!</v>
      </c>
      <c r="D1099" s="56" t="e">
        <f>平台团队!#REF!</f>
        <v>#REF!</v>
      </c>
      <c r="E1099" s="78" t="e">
        <f t="shared" si="34"/>
        <v>#REF!</v>
      </c>
      <c r="F1099" s="56" t="e">
        <f>平台团队!#REF!</f>
        <v>#REF!</v>
      </c>
      <c r="G1099" s="78" t="e">
        <f t="shared" si="35"/>
        <v>#REF!</v>
      </c>
      <c r="H1099" s="56" t="e">
        <f>平台团队!#REF!</f>
        <v>#REF!</v>
      </c>
      <c r="I1099" s="56" t="e">
        <f>平台团队!#REF!</f>
        <v>#REF!</v>
      </c>
      <c r="J1099" s="56" t="e">
        <f>平台团队!#REF!</f>
        <v>#REF!</v>
      </c>
      <c r="K1099" s="56" t="e">
        <f>平台团队!#REF!</f>
        <v>#REF!</v>
      </c>
      <c r="L1099" s="56" t="e">
        <f>平台团队!#REF!</f>
        <v>#REF!</v>
      </c>
      <c r="M1099" s="76" t="e">
        <f>平台团队!#REF!</f>
        <v>#REF!</v>
      </c>
      <c r="N1099" s="72" t="e">
        <f>平台团队!#REF!</f>
        <v>#REF!</v>
      </c>
      <c r="O1099" s="56" t="e">
        <f>平台团队!#REF!</f>
        <v>#REF!</v>
      </c>
      <c r="P1099" s="72" t="e">
        <f>VLOOKUP(B1099,[3]Sheet1!$A$3:$C$68,2,FALSE)</f>
        <v>#REF!</v>
      </c>
      <c r="Q1099" s="72" t="e">
        <f>VLOOKUP(B1099,[3]Sheet1!$A$3:$C$68,3,FALSE)</f>
        <v>#REF!</v>
      </c>
      <c r="R1099" s="56" t="e">
        <f>平台团队!#REF!</f>
        <v>#REF!</v>
      </c>
      <c r="S1099" s="70"/>
      <c r="T1099" s="56">
        <v>2015</v>
      </c>
    </row>
    <row r="1100" spans="1:20">
      <c r="A1100" s="77" t="e">
        <f>平台团队!#REF!</f>
        <v>#REF!</v>
      </c>
      <c r="B1100" s="75" t="e">
        <f>平台团队!#REF!</f>
        <v>#REF!</v>
      </c>
      <c r="C1100" s="56" t="e">
        <f>平台团队!#REF!</f>
        <v>#REF!</v>
      </c>
      <c r="D1100" s="56" t="e">
        <f>平台团队!#REF!</f>
        <v>#REF!</v>
      </c>
      <c r="E1100" s="78" t="e">
        <f t="shared" si="34"/>
        <v>#REF!</v>
      </c>
      <c r="F1100" s="56" t="e">
        <f>平台团队!#REF!</f>
        <v>#REF!</v>
      </c>
      <c r="G1100" s="78" t="e">
        <f t="shared" si="35"/>
        <v>#REF!</v>
      </c>
      <c r="H1100" s="56" t="e">
        <f>平台团队!#REF!</f>
        <v>#REF!</v>
      </c>
      <c r="I1100" s="56" t="e">
        <f>平台团队!#REF!</f>
        <v>#REF!</v>
      </c>
      <c r="J1100" s="56" t="e">
        <f>平台团队!#REF!</f>
        <v>#REF!</v>
      </c>
      <c r="K1100" s="56" t="e">
        <f>平台团队!#REF!</f>
        <v>#REF!</v>
      </c>
      <c r="L1100" s="56" t="e">
        <f>平台团队!#REF!</f>
        <v>#REF!</v>
      </c>
      <c r="M1100" s="76" t="e">
        <f>平台团队!#REF!</f>
        <v>#REF!</v>
      </c>
      <c r="N1100" s="72" t="e">
        <f>平台团队!#REF!</f>
        <v>#REF!</v>
      </c>
      <c r="O1100" s="56" t="e">
        <f>平台团队!#REF!</f>
        <v>#REF!</v>
      </c>
      <c r="P1100" s="72" t="e">
        <f>VLOOKUP(B1100,[3]Sheet1!$A$3:$C$68,2,FALSE)</f>
        <v>#REF!</v>
      </c>
      <c r="Q1100" s="72" t="e">
        <f>VLOOKUP(B1100,[3]Sheet1!$A$3:$C$68,3,FALSE)</f>
        <v>#REF!</v>
      </c>
      <c r="R1100" s="56" t="e">
        <f>平台团队!#REF!</f>
        <v>#REF!</v>
      </c>
      <c r="S1100" s="70"/>
      <c r="T1100" s="56">
        <v>2015</v>
      </c>
    </row>
    <row r="1101" spans="1:20">
      <c r="A1101" s="77" t="e">
        <f>平台团队!#REF!</f>
        <v>#REF!</v>
      </c>
      <c r="B1101" s="75" t="e">
        <f>平台团队!#REF!</f>
        <v>#REF!</v>
      </c>
      <c r="C1101" s="56" t="e">
        <f>平台团队!#REF!</f>
        <v>#REF!</v>
      </c>
      <c r="D1101" s="56" t="e">
        <f>平台团队!#REF!</f>
        <v>#REF!</v>
      </c>
      <c r="E1101" s="78" t="e">
        <f t="shared" si="34"/>
        <v>#REF!</v>
      </c>
      <c r="F1101" s="56" t="e">
        <f>平台团队!#REF!</f>
        <v>#REF!</v>
      </c>
      <c r="G1101" s="78" t="e">
        <f t="shared" si="35"/>
        <v>#REF!</v>
      </c>
      <c r="H1101" s="56" t="e">
        <f>平台团队!#REF!</f>
        <v>#REF!</v>
      </c>
      <c r="I1101" s="56" t="e">
        <f>平台团队!#REF!</f>
        <v>#REF!</v>
      </c>
      <c r="J1101" s="56" t="e">
        <f>平台团队!#REF!</f>
        <v>#REF!</v>
      </c>
      <c r="K1101" s="56" t="e">
        <f>平台团队!#REF!</f>
        <v>#REF!</v>
      </c>
      <c r="L1101" s="56" t="e">
        <f>平台团队!#REF!</f>
        <v>#REF!</v>
      </c>
      <c r="M1101" s="76" t="e">
        <f>平台团队!#REF!</f>
        <v>#REF!</v>
      </c>
      <c r="N1101" s="72" t="e">
        <f>平台团队!#REF!</f>
        <v>#REF!</v>
      </c>
      <c r="O1101" s="56" t="e">
        <f>平台团队!#REF!</f>
        <v>#REF!</v>
      </c>
      <c r="P1101" s="72" t="e">
        <f>VLOOKUP(B1101,[3]Sheet1!$A$3:$C$68,2,FALSE)</f>
        <v>#REF!</v>
      </c>
      <c r="Q1101" s="72" t="e">
        <f>VLOOKUP(B1101,[3]Sheet1!$A$3:$C$68,3,FALSE)</f>
        <v>#REF!</v>
      </c>
      <c r="R1101" s="56" t="e">
        <f>平台团队!#REF!</f>
        <v>#REF!</v>
      </c>
      <c r="S1101" s="70"/>
      <c r="T1101" s="56">
        <v>2015</v>
      </c>
    </row>
    <row r="1102" spans="1:20">
      <c r="A1102" s="77" t="e">
        <f>平台团队!#REF!</f>
        <v>#REF!</v>
      </c>
      <c r="B1102" s="75" t="e">
        <f>平台团队!#REF!</f>
        <v>#REF!</v>
      </c>
      <c r="C1102" s="56" t="e">
        <f>平台团队!#REF!</f>
        <v>#REF!</v>
      </c>
      <c r="D1102" s="56" t="e">
        <f>平台团队!#REF!</f>
        <v>#REF!</v>
      </c>
      <c r="E1102" s="78" t="e">
        <f t="shared" si="34"/>
        <v>#REF!</v>
      </c>
      <c r="F1102" s="56" t="e">
        <f>平台团队!#REF!</f>
        <v>#REF!</v>
      </c>
      <c r="G1102" s="78" t="e">
        <f t="shared" si="35"/>
        <v>#REF!</v>
      </c>
      <c r="H1102" s="56" t="e">
        <f>平台团队!#REF!</f>
        <v>#REF!</v>
      </c>
      <c r="I1102" s="56" t="e">
        <f>平台团队!#REF!</f>
        <v>#REF!</v>
      </c>
      <c r="J1102" s="56" t="e">
        <f>平台团队!#REF!</f>
        <v>#REF!</v>
      </c>
      <c r="K1102" s="56" t="e">
        <f>平台团队!#REF!</f>
        <v>#REF!</v>
      </c>
      <c r="L1102" s="56" t="e">
        <f>平台团队!#REF!</f>
        <v>#REF!</v>
      </c>
      <c r="M1102" s="76" t="e">
        <f>平台团队!#REF!</f>
        <v>#REF!</v>
      </c>
      <c r="N1102" s="72" t="e">
        <f>平台团队!#REF!</f>
        <v>#REF!</v>
      </c>
      <c r="O1102" s="56" t="e">
        <f>平台团队!#REF!</f>
        <v>#REF!</v>
      </c>
      <c r="P1102" s="72" t="e">
        <f>VLOOKUP(B1102,[3]Sheet1!$A$3:$C$68,2,FALSE)</f>
        <v>#REF!</v>
      </c>
      <c r="Q1102" s="72" t="e">
        <f>VLOOKUP(B1102,[3]Sheet1!$A$3:$C$68,3,FALSE)</f>
        <v>#REF!</v>
      </c>
      <c r="R1102" s="56" t="e">
        <f>平台团队!#REF!</f>
        <v>#REF!</v>
      </c>
      <c r="S1102" s="70"/>
      <c r="T1102" s="56">
        <v>2015</v>
      </c>
    </row>
    <row r="1103" spans="1:20">
      <c r="A1103" s="77" t="e">
        <f>平台团队!#REF!</f>
        <v>#REF!</v>
      </c>
      <c r="B1103" s="75" t="e">
        <f>平台团队!#REF!</f>
        <v>#REF!</v>
      </c>
      <c r="C1103" s="56" t="e">
        <f>平台团队!#REF!</f>
        <v>#REF!</v>
      </c>
      <c r="D1103" s="56" t="e">
        <f>平台团队!#REF!</f>
        <v>#REF!</v>
      </c>
      <c r="E1103" s="78" t="e">
        <f t="shared" si="34"/>
        <v>#REF!</v>
      </c>
      <c r="F1103" s="56" t="e">
        <f>平台团队!#REF!</f>
        <v>#REF!</v>
      </c>
      <c r="G1103" s="78" t="e">
        <f t="shared" si="35"/>
        <v>#REF!</v>
      </c>
      <c r="H1103" s="56" t="e">
        <f>平台团队!#REF!</f>
        <v>#REF!</v>
      </c>
      <c r="I1103" s="56" t="e">
        <f>平台团队!#REF!</f>
        <v>#REF!</v>
      </c>
      <c r="J1103" s="56" t="e">
        <f>平台团队!#REF!</f>
        <v>#REF!</v>
      </c>
      <c r="K1103" s="56" t="e">
        <f>平台团队!#REF!</f>
        <v>#REF!</v>
      </c>
      <c r="L1103" s="56" t="e">
        <f>平台团队!#REF!</f>
        <v>#REF!</v>
      </c>
      <c r="M1103" s="76" t="e">
        <f>平台团队!#REF!</f>
        <v>#REF!</v>
      </c>
      <c r="N1103" s="72" t="e">
        <f>平台团队!#REF!</f>
        <v>#REF!</v>
      </c>
      <c r="O1103" s="56" t="e">
        <f>平台团队!#REF!</f>
        <v>#REF!</v>
      </c>
      <c r="P1103" s="72" t="e">
        <f>VLOOKUP(B1103,[3]Sheet1!$A$3:$C$68,2,FALSE)</f>
        <v>#REF!</v>
      </c>
      <c r="Q1103" s="72" t="e">
        <f>VLOOKUP(B1103,[3]Sheet1!$A$3:$C$68,3,FALSE)</f>
        <v>#REF!</v>
      </c>
      <c r="R1103" s="56" t="e">
        <f>平台团队!#REF!</f>
        <v>#REF!</v>
      </c>
      <c r="S1103" s="70"/>
      <c r="T1103" s="56">
        <v>2015</v>
      </c>
    </row>
    <row r="1104" spans="1:20">
      <c r="A1104" s="77" t="e">
        <f>平台团队!#REF!</f>
        <v>#REF!</v>
      </c>
      <c r="B1104" s="75" t="e">
        <f>平台团队!#REF!</f>
        <v>#REF!</v>
      </c>
      <c r="C1104" s="56" t="e">
        <f>平台团队!#REF!</f>
        <v>#REF!</v>
      </c>
      <c r="D1104" s="56" t="e">
        <f>平台团队!#REF!</f>
        <v>#REF!</v>
      </c>
      <c r="E1104" s="78" t="e">
        <f t="shared" si="34"/>
        <v>#REF!</v>
      </c>
      <c r="F1104" s="56" t="e">
        <f>平台团队!#REF!</f>
        <v>#REF!</v>
      </c>
      <c r="G1104" s="78" t="e">
        <f t="shared" si="35"/>
        <v>#REF!</v>
      </c>
      <c r="H1104" s="56" t="e">
        <f>平台团队!#REF!</f>
        <v>#REF!</v>
      </c>
      <c r="I1104" s="56" t="e">
        <f>平台团队!#REF!</f>
        <v>#REF!</v>
      </c>
      <c r="J1104" s="56" t="e">
        <f>平台团队!#REF!</f>
        <v>#REF!</v>
      </c>
      <c r="K1104" s="56" t="e">
        <f>平台团队!#REF!</f>
        <v>#REF!</v>
      </c>
      <c r="L1104" s="56" t="e">
        <f>平台团队!#REF!</f>
        <v>#REF!</v>
      </c>
      <c r="M1104" s="76" t="e">
        <f>平台团队!#REF!</f>
        <v>#REF!</v>
      </c>
      <c r="N1104" s="72" t="e">
        <f>平台团队!#REF!</f>
        <v>#REF!</v>
      </c>
      <c r="O1104" s="56" t="e">
        <f>平台团队!#REF!</f>
        <v>#REF!</v>
      </c>
      <c r="P1104" s="72" t="e">
        <f>VLOOKUP(B1104,[3]Sheet1!$A$3:$C$68,2,FALSE)</f>
        <v>#REF!</v>
      </c>
      <c r="Q1104" s="72" t="e">
        <f>VLOOKUP(B1104,[3]Sheet1!$A$3:$C$68,3,FALSE)</f>
        <v>#REF!</v>
      </c>
      <c r="R1104" s="56" t="e">
        <f>平台团队!#REF!</f>
        <v>#REF!</v>
      </c>
      <c r="S1104" s="70"/>
      <c r="T1104" s="56">
        <v>2015</v>
      </c>
    </row>
    <row r="1105" spans="1:20">
      <c r="A1105" s="77" t="e">
        <f>平台团队!#REF!</f>
        <v>#REF!</v>
      </c>
      <c r="B1105" s="75" t="e">
        <f>平台团队!#REF!</f>
        <v>#REF!</v>
      </c>
      <c r="C1105" s="56" t="e">
        <f>平台团队!#REF!</f>
        <v>#REF!</v>
      </c>
      <c r="D1105" s="56" t="e">
        <f>平台团队!#REF!</f>
        <v>#REF!</v>
      </c>
      <c r="E1105" s="78" t="e">
        <f t="shared" si="34"/>
        <v>#REF!</v>
      </c>
      <c r="F1105" s="56" t="e">
        <f>平台团队!#REF!</f>
        <v>#REF!</v>
      </c>
      <c r="G1105" s="78" t="e">
        <f t="shared" si="35"/>
        <v>#REF!</v>
      </c>
      <c r="H1105" s="56" t="e">
        <f>平台团队!#REF!</f>
        <v>#REF!</v>
      </c>
      <c r="I1105" s="56" t="e">
        <f>平台团队!#REF!</f>
        <v>#REF!</v>
      </c>
      <c r="J1105" s="56" t="e">
        <f>平台团队!#REF!</f>
        <v>#REF!</v>
      </c>
      <c r="K1105" s="56" t="e">
        <f>平台团队!#REF!</f>
        <v>#REF!</v>
      </c>
      <c r="L1105" s="56" t="e">
        <f>平台团队!#REF!</f>
        <v>#REF!</v>
      </c>
      <c r="M1105" s="76" t="e">
        <f>平台团队!#REF!</f>
        <v>#REF!</v>
      </c>
      <c r="N1105" s="72" t="e">
        <f>平台团队!#REF!</f>
        <v>#REF!</v>
      </c>
      <c r="O1105" s="56" t="e">
        <f>平台团队!#REF!</f>
        <v>#REF!</v>
      </c>
      <c r="P1105" s="72" t="e">
        <f>VLOOKUP(B1105,[3]Sheet1!$A$3:$C$68,2,FALSE)</f>
        <v>#REF!</v>
      </c>
      <c r="Q1105" s="72" t="e">
        <f>VLOOKUP(B1105,[3]Sheet1!$A$3:$C$68,3,FALSE)</f>
        <v>#REF!</v>
      </c>
      <c r="R1105" s="56" t="e">
        <f>平台团队!#REF!</f>
        <v>#REF!</v>
      </c>
      <c r="S1105" s="70"/>
      <c r="T1105" s="56">
        <v>2015</v>
      </c>
    </row>
    <row r="1106" spans="1:20">
      <c r="A1106" s="77" t="e">
        <f>平台团队!#REF!</f>
        <v>#REF!</v>
      </c>
      <c r="B1106" s="75" t="e">
        <f>平台团队!#REF!</f>
        <v>#REF!</v>
      </c>
      <c r="C1106" s="56" t="e">
        <f>平台团队!#REF!</f>
        <v>#REF!</v>
      </c>
      <c r="D1106" s="56" t="e">
        <f>平台团队!#REF!</f>
        <v>#REF!</v>
      </c>
      <c r="E1106" s="78" t="e">
        <f t="shared" si="34"/>
        <v>#REF!</v>
      </c>
      <c r="F1106" s="56" t="e">
        <f>平台团队!#REF!</f>
        <v>#REF!</v>
      </c>
      <c r="G1106" s="78" t="e">
        <f t="shared" si="35"/>
        <v>#REF!</v>
      </c>
      <c r="H1106" s="56" t="e">
        <f>平台团队!#REF!</f>
        <v>#REF!</v>
      </c>
      <c r="I1106" s="56" t="e">
        <f>平台团队!#REF!</f>
        <v>#REF!</v>
      </c>
      <c r="J1106" s="56" t="e">
        <f>平台团队!#REF!</f>
        <v>#REF!</v>
      </c>
      <c r="K1106" s="56" t="e">
        <f>平台团队!#REF!</f>
        <v>#REF!</v>
      </c>
      <c r="L1106" s="56" t="e">
        <f>平台团队!#REF!</f>
        <v>#REF!</v>
      </c>
      <c r="M1106" s="76" t="e">
        <f>平台团队!#REF!</f>
        <v>#REF!</v>
      </c>
      <c r="N1106" s="72" t="e">
        <f>平台团队!#REF!</f>
        <v>#REF!</v>
      </c>
      <c r="O1106" s="56" t="e">
        <f>平台团队!#REF!</f>
        <v>#REF!</v>
      </c>
      <c r="P1106" s="72" t="e">
        <f>VLOOKUP(B1106,[3]Sheet1!$A$3:$C$68,2,FALSE)</f>
        <v>#REF!</v>
      </c>
      <c r="Q1106" s="72" t="e">
        <f>VLOOKUP(B1106,[3]Sheet1!$A$3:$C$68,3,FALSE)</f>
        <v>#REF!</v>
      </c>
      <c r="R1106" s="56" t="e">
        <f>平台团队!#REF!</f>
        <v>#REF!</v>
      </c>
      <c r="S1106" s="70"/>
      <c r="T1106" s="56">
        <v>2015</v>
      </c>
    </row>
    <row r="1107" spans="1:20">
      <c r="A1107" s="77" t="e">
        <f>平台团队!#REF!</f>
        <v>#REF!</v>
      </c>
      <c r="B1107" s="75" t="e">
        <f>平台团队!#REF!</f>
        <v>#REF!</v>
      </c>
      <c r="C1107" s="56" t="e">
        <f>平台团队!#REF!</f>
        <v>#REF!</v>
      </c>
      <c r="D1107" s="56" t="e">
        <f>平台团队!#REF!</f>
        <v>#REF!</v>
      </c>
      <c r="E1107" s="78" t="e">
        <f t="shared" si="34"/>
        <v>#REF!</v>
      </c>
      <c r="F1107" s="56" t="e">
        <f>平台团队!#REF!</f>
        <v>#REF!</v>
      </c>
      <c r="G1107" s="78" t="e">
        <f t="shared" si="35"/>
        <v>#REF!</v>
      </c>
      <c r="H1107" s="56" t="e">
        <f>平台团队!#REF!</f>
        <v>#REF!</v>
      </c>
      <c r="I1107" s="56" t="e">
        <f>平台团队!#REF!</f>
        <v>#REF!</v>
      </c>
      <c r="J1107" s="56" t="e">
        <f>平台团队!#REF!</f>
        <v>#REF!</v>
      </c>
      <c r="K1107" s="56" t="e">
        <f>平台团队!#REF!</f>
        <v>#REF!</v>
      </c>
      <c r="L1107" s="56" t="e">
        <f>平台团队!#REF!</f>
        <v>#REF!</v>
      </c>
      <c r="M1107" s="76" t="e">
        <f>平台团队!#REF!</f>
        <v>#REF!</v>
      </c>
      <c r="N1107" s="72" t="e">
        <f>平台团队!#REF!</f>
        <v>#REF!</v>
      </c>
      <c r="O1107" s="56" t="e">
        <f>平台团队!#REF!</f>
        <v>#REF!</v>
      </c>
      <c r="P1107" s="72" t="e">
        <f>VLOOKUP(B1107,[3]Sheet1!$A$3:$C$68,2,FALSE)</f>
        <v>#REF!</v>
      </c>
      <c r="Q1107" s="72" t="e">
        <f>VLOOKUP(B1107,[3]Sheet1!$A$3:$C$68,3,FALSE)</f>
        <v>#REF!</v>
      </c>
      <c r="R1107" s="56" t="e">
        <f>平台团队!#REF!</f>
        <v>#REF!</v>
      </c>
      <c r="S1107" s="70"/>
      <c r="T1107" s="56">
        <v>2015</v>
      </c>
    </row>
    <row r="1108" spans="1:20">
      <c r="A1108" s="77" t="e">
        <f>平台团队!#REF!</f>
        <v>#REF!</v>
      </c>
      <c r="B1108" s="75" t="e">
        <f>平台团队!#REF!</f>
        <v>#REF!</v>
      </c>
      <c r="C1108" s="56" t="e">
        <f>平台团队!#REF!</f>
        <v>#REF!</v>
      </c>
      <c r="D1108" s="56" t="e">
        <f>平台团队!#REF!</f>
        <v>#REF!</v>
      </c>
      <c r="E1108" s="78" t="e">
        <f t="shared" si="34"/>
        <v>#REF!</v>
      </c>
      <c r="F1108" s="56" t="e">
        <f>平台团队!#REF!</f>
        <v>#REF!</v>
      </c>
      <c r="G1108" s="78" t="e">
        <f t="shared" si="35"/>
        <v>#REF!</v>
      </c>
      <c r="H1108" s="56" t="e">
        <f>平台团队!#REF!</f>
        <v>#REF!</v>
      </c>
      <c r="I1108" s="56" t="e">
        <f>平台团队!#REF!</f>
        <v>#REF!</v>
      </c>
      <c r="J1108" s="56" t="e">
        <f>平台团队!#REF!</f>
        <v>#REF!</v>
      </c>
      <c r="K1108" s="56" t="e">
        <f>平台团队!#REF!</f>
        <v>#REF!</v>
      </c>
      <c r="L1108" s="56" t="e">
        <f>平台团队!#REF!</f>
        <v>#REF!</v>
      </c>
      <c r="M1108" s="76" t="e">
        <f>平台团队!#REF!</f>
        <v>#REF!</v>
      </c>
      <c r="N1108" s="72" t="e">
        <f>平台团队!#REF!</f>
        <v>#REF!</v>
      </c>
      <c r="O1108" s="56" t="e">
        <f>平台团队!#REF!</f>
        <v>#REF!</v>
      </c>
      <c r="P1108" s="72" t="e">
        <f>VLOOKUP(B1108,[3]Sheet1!$A$3:$C$68,2,FALSE)</f>
        <v>#REF!</v>
      </c>
      <c r="Q1108" s="72" t="e">
        <f>VLOOKUP(B1108,[3]Sheet1!$A$3:$C$68,3,FALSE)</f>
        <v>#REF!</v>
      </c>
      <c r="R1108" s="56" t="e">
        <f>平台团队!#REF!</f>
        <v>#REF!</v>
      </c>
      <c r="S1108" s="70"/>
      <c r="T1108" s="56">
        <v>2015</v>
      </c>
    </row>
    <row r="1109" spans="1:20">
      <c r="A1109" s="77" t="e">
        <f>平台团队!#REF!</f>
        <v>#REF!</v>
      </c>
      <c r="B1109" s="75" t="e">
        <f>平台团队!#REF!</f>
        <v>#REF!</v>
      </c>
      <c r="C1109" s="56" t="e">
        <f>平台团队!#REF!</f>
        <v>#REF!</v>
      </c>
      <c r="D1109" s="56" t="e">
        <f>平台团队!#REF!</f>
        <v>#REF!</v>
      </c>
      <c r="E1109" s="78" t="e">
        <f t="shared" si="34"/>
        <v>#REF!</v>
      </c>
      <c r="F1109" s="56" t="e">
        <f>平台团队!#REF!</f>
        <v>#REF!</v>
      </c>
      <c r="G1109" s="78" t="e">
        <f t="shared" si="35"/>
        <v>#REF!</v>
      </c>
      <c r="H1109" s="56" t="e">
        <f>平台团队!#REF!</f>
        <v>#REF!</v>
      </c>
      <c r="I1109" s="56" t="e">
        <f>平台团队!#REF!</f>
        <v>#REF!</v>
      </c>
      <c r="J1109" s="56" t="e">
        <f>平台团队!#REF!</f>
        <v>#REF!</v>
      </c>
      <c r="K1109" s="56" t="e">
        <f>平台团队!#REF!</f>
        <v>#REF!</v>
      </c>
      <c r="L1109" s="56" t="e">
        <f>平台团队!#REF!</f>
        <v>#REF!</v>
      </c>
      <c r="M1109" s="76" t="e">
        <f>平台团队!#REF!</f>
        <v>#REF!</v>
      </c>
      <c r="N1109" s="72" t="e">
        <f>平台团队!#REF!</f>
        <v>#REF!</v>
      </c>
      <c r="O1109" s="56" t="e">
        <f>平台团队!#REF!</f>
        <v>#REF!</v>
      </c>
      <c r="P1109" s="72" t="e">
        <f>VLOOKUP(B1109,[3]Sheet1!$A$3:$C$68,2,FALSE)</f>
        <v>#REF!</v>
      </c>
      <c r="Q1109" s="72" t="e">
        <f>VLOOKUP(B1109,[3]Sheet1!$A$3:$C$68,3,FALSE)</f>
        <v>#REF!</v>
      </c>
      <c r="R1109" s="56" t="e">
        <f>平台团队!#REF!</f>
        <v>#REF!</v>
      </c>
      <c r="S1109" s="70"/>
      <c r="T1109" s="56">
        <v>2015</v>
      </c>
    </row>
    <row r="1110" spans="1:20">
      <c r="A1110" s="77" t="e">
        <f>平台团队!#REF!</f>
        <v>#REF!</v>
      </c>
      <c r="B1110" s="75" t="e">
        <f>平台团队!#REF!</f>
        <v>#REF!</v>
      </c>
      <c r="C1110" s="56" t="e">
        <f>平台团队!#REF!</f>
        <v>#REF!</v>
      </c>
      <c r="D1110" s="56" t="e">
        <f>平台团队!#REF!</f>
        <v>#REF!</v>
      </c>
      <c r="E1110" s="78" t="e">
        <f t="shared" si="34"/>
        <v>#REF!</v>
      </c>
      <c r="F1110" s="56" t="e">
        <f>平台团队!#REF!</f>
        <v>#REF!</v>
      </c>
      <c r="G1110" s="78" t="e">
        <f t="shared" si="35"/>
        <v>#REF!</v>
      </c>
      <c r="H1110" s="56" t="e">
        <f>平台团队!#REF!</f>
        <v>#REF!</v>
      </c>
      <c r="I1110" s="56" t="e">
        <f>平台团队!#REF!</f>
        <v>#REF!</v>
      </c>
      <c r="J1110" s="56" t="e">
        <f>平台团队!#REF!</f>
        <v>#REF!</v>
      </c>
      <c r="K1110" s="56" t="e">
        <f>平台团队!#REF!</f>
        <v>#REF!</v>
      </c>
      <c r="L1110" s="56" t="e">
        <f>平台团队!#REF!</f>
        <v>#REF!</v>
      </c>
      <c r="M1110" s="76" t="e">
        <f>平台团队!#REF!</f>
        <v>#REF!</v>
      </c>
      <c r="N1110" s="72" t="e">
        <f>平台团队!#REF!</f>
        <v>#REF!</v>
      </c>
      <c r="O1110" s="56" t="e">
        <f>平台团队!#REF!</f>
        <v>#REF!</v>
      </c>
      <c r="P1110" s="72" t="e">
        <f>VLOOKUP(B1110,[3]Sheet1!$A$3:$C$68,2,FALSE)</f>
        <v>#REF!</v>
      </c>
      <c r="Q1110" s="72" t="e">
        <f>VLOOKUP(B1110,[3]Sheet1!$A$3:$C$68,3,FALSE)</f>
        <v>#REF!</v>
      </c>
      <c r="R1110" s="56" t="e">
        <f>平台团队!#REF!</f>
        <v>#REF!</v>
      </c>
      <c r="S1110" s="70"/>
      <c r="T1110" s="56">
        <v>2015</v>
      </c>
    </row>
    <row r="1111" spans="1:20">
      <c r="A1111" s="77" t="e">
        <f>平台团队!#REF!</f>
        <v>#REF!</v>
      </c>
      <c r="B1111" s="75" t="e">
        <f>平台团队!#REF!</f>
        <v>#REF!</v>
      </c>
      <c r="C1111" s="56" t="e">
        <f>平台团队!#REF!</f>
        <v>#REF!</v>
      </c>
      <c r="D1111" s="56" t="e">
        <f>平台团队!#REF!</f>
        <v>#REF!</v>
      </c>
      <c r="E1111" s="78" t="e">
        <f t="shared" si="34"/>
        <v>#REF!</v>
      </c>
      <c r="F1111" s="56" t="e">
        <f>平台团队!#REF!</f>
        <v>#REF!</v>
      </c>
      <c r="G1111" s="78" t="e">
        <f t="shared" si="35"/>
        <v>#REF!</v>
      </c>
      <c r="H1111" s="56" t="e">
        <f>平台团队!#REF!</f>
        <v>#REF!</v>
      </c>
      <c r="I1111" s="56" t="e">
        <f>平台团队!#REF!</f>
        <v>#REF!</v>
      </c>
      <c r="J1111" s="56" t="e">
        <f>平台团队!#REF!</f>
        <v>#REF!</v>
      </c>
      <c r="K1111" s="56" t="e">
        <f>平台团队!#REF!</f>
        <v>#REF!</v>
      </c>
      <c r="L1111" s="56" t="e">
        <f>平台团队!#REF!</f>
        <v>#REF!</v>
      </c>
      <c r="M1111" s="76" t="e">
        <f>平台团队!#REF!</f>
        <v>#REF!</v>
      </c>
      <c r="N1111" s="72" t="e">
        <f>平台团队!#REF!</f>
        <v>#REF!</v>
      </c>
      <c r="O1111" s="56" t="e">
        <f>平台团队!#REF!</f>
        <v>#REF!</v>
      </c>
      <c r="P1111" s="72" t="e">
        <f>VLOOKUP(B1111,[3]Sheet1!$A$3:$C$68,2,FALSE)</f>
        <v>#REF!</v>
      </c>
      <c r="Q1111" s="72" t="e">
        <f>VLOOKUP(B1111,[3]Sheet1!$A$3:$C$68,3,FALSE)</f>
        <v>#REF!</v>
      </c>
      <c r="R1111" s="56" t="e">
        <f>平台团队!#REF!</f>
        <v>#REF!</v>
      </c>
      <c r="S1111" s="70"/>
      <c r="T1111" s="56">
        <v>2015</v>
      </c>
    </row>
    <row r="1112" spans="1:20">
      <c r="A1112" s="77" t="e">
        <f>平台团队!#REF!</f>
        <v>#REF!</v>
      </c>
      <c r="B1112" s="75" t="e">
        <f>平台团队!#REF!</f>
        <v>#REF!</v>
      </c>
      <c r="C1112" s="56" t="e">
        <f>平台团队!#REF!</f>
        <v>#REF!</v>
      </c>
      <c r="D1112" s="56" t="e">
        <f>平台团队!#REF!</f>
        <v>#REF!</v>
      </c>
      <c r="E1112" s="78" t="e">
        <f t="shared" si="34"/>
        <v>#REF!</v>
      </c>
      <c r="F1112" s="56" t="e">
        <f>平台团队!#REF!</f>
        <v>#REF!</v>
      </c>
      <c r="G1112" s="78" t="e">
        <f t="shared" si="35"/>
        <v>#REF!</v>
      </c>
      <c r="H1112" s="56" t="e">
        <f>平台团队!#REF!</f>
        <v>#REF!</v>
      </c>
      <c r="I1112" s="56" t="e">
        <f>平台团队!#REF!</f>
        <v>#REF!</v>
      </c>
      <c r="J1112" s="56" t="e">
        <f>平台团队!#REF!</f>
        <v>#REF!</v>
      </c>
      <c r="K1112" s="56" t="e">
        <f>平台团队!#REF!</f>
        <v>#REF!</v>
      </c>
      <c r="L1112" s="56" t="e">
        <f>平台团队!#REF!</f>
        <v>#REF!</v>
      </c>
      <c r="M1112" s="76" t="e">
        <f>平台团队!#REF!</f>
        <v>#REF!</v>
      </c>
      <c r="N1112" s="72" t="e">
        <f>平台团队!#REF!</f>
        <v>#REF!</v>
      </c>
      <c r="O1112" s="56" t="e">
        <f>平台团队!#REF!</f>
        <v>#REF!</v>
      </c>
      <c r="P1112" s="72" t="e">
        <f>VLOOKUP(B1112,[3]Sheet1!$A$3:$C$68,2,FALSE)</f>
        <v>#REF!</v>
      </c>
      <c r="Q1112" s="72" t="e">
        <f>VLOOKUP(B1112,[3]Sheet1!$A$3:$C$68,3,FALSE)</f>
        <v>#REF!</v>
      </c>
      <c r="R1112" s="56" t="e">
        <f>平台团队!#REF!</f>
        <v>#REF!</v>
      </c>
      <c r="S1112" s="70"/>
      <c r="T1112" s="56">
        <v>2015</v>
      </c>
    </row>
    <row r="1113" spans="1:20">
      <c r="A1113" s="77" t="e">
        <f>平台团队!#REF!</f>
        <v>#REF!</v>
      </c>
      <c r="B1113" s="75" t="e">
        <f>平台团队!#REF!</f>
        <v>#REF!</v>
      </c>
      <c r="C1113" s="56" t="e">
        <f>平台团队!#REF!</f>
        <v>#REF!</v>
      </c>
      <c r="D1113" s="56" t="e">
        <f>平台团队!#REF!</f>
        <v>#REF!</v>
      </c>
      <c r="E1113" s="78" t="e">
        <f t="shared" si="34"/>
        <v>#REF!</v>
      </c>
      <c r="F1113" s="56" t="e">
        <f>平台团队!#REF!</f>
        <v>#REF!</v>
      </c>
      <c r="G1113" s="78" t="e">
        <f t="shared" si="35"/>
        <v>#REF!</v>
      </c>
      <c r="H1113" s="56" t="e">
        <f>平台团队!#REF!</f>
        <v>#REF!</v>
      </c>
      <c r="I1113" s="56" t="e">
        <f>平台团队!#REF!</f>
        <v>#REF!</v>
      </c>
      <c r="J1113" s="56" t="e">
        <f>平台团队!#REF!</f>
        <v>#REF!</v>
      </c>
      <c r="K1113" s="56" t="e">
        <f>平台团队!#REF!</f>
        <v>#REF!</v>
      </c>
      <c r="L1113" s="56" t="e">
        <f>平台团队!#REF!</f>
        <v>#REF!</v>
      </c>
      <c r="M1113" s="76" t="e">
        <f>平台团队!#REF!</f>
        <v>#REF!</v>
      </c>
      <c r="N1113" s="72" t="e">
        <f>平台团队!#REF!</f>
        <v>#REF!</v>
      </c>
      <c r="O1113" s="56" t="e">
        <f>平台团队!#REF!</f>
        <v>#REF!</v>
      </c>
      <c r="P1113" s="72" t="e">
        <f>VLOOKUP(B1113,[3]Sheet1!$A$3:$C$68,2,FALSE)</f>
        <v>#REF!</v>
      </c>
      <c r="Q1113" s="72" t="e">
        <f>VLOOKUP(B1113,[3]Sheet1!$A$3:$C$68,3,FALSE)</f>
        <v>#REF!</v>
      </c>
      <c r="R1113" s="56" t="e">
        <f>平台团队!#REF!</f>
        <v>#REF!</v>
      </c>
      <c r="S1113" s="70"/>
      <c r="T1113" s="56">
        <v>2015</v>
      </c>
    </row>
    <row r="1114" spans="1:20">
      <c r="A1114" s="77" t="e">
        <f>平台团队!#REF!</f>
        <v>#REF!</v>
      </c>
      <c r="B1114" s="75" t="e">
        <f>平台团队!#REF!</f>
        <v>#REF!</v>
      </c>
      <c r="C1114" s="56" t="e">
        <f>平台团队!#REF!</f>
        <v>#REF!</v>
      </c>
      <c r="D1114" s="56" t="e">
        <f>平台团队!#REF!</f>
        <v>#REF!</v>
      </c>
      <c r="E1114" s="78" t="e">
        <f t="shared" si="34"/>
        <v>#REF!</v>
      </c>
      <c r="F1114" s="56" t="e">
        <f>平台团队!#REF!</f>
        <v>#REF!</v>
      </c>
      <c r="G1114" s="78" t="e">
        <f t="shared" si="35"/>
        <v>#REF!</v>
      </c>
      <c r="H1114" s="56" t="e">
        <f>平台团队!#REF!</f>
        <v>#REF!</v>
      </c>
      <c r="I1114" s="56" t="e">
        <f>平台团队!#REF!</f>
        <v>#REF!</v>
      </c>
      <c r="J1114" s="56" t="e">
        <f>平台团队!#REF!</f>
        <v>#REF!</v>
      </c>
      <c r="K1114" s="56" t="e">
        <f>平台团队!#REF!</f>
        <v>#REF!</v>
      </c>
      <c r="L1114" s="56" t="e">
        <f>平台团队!#REF!</f>
        <v>#REF!</v>
      </c>
      <c r="M1114" s="76" t="e">
        <f>平台团队!#REF!</f>
        <v>#REF!</v>
      </c>
      <c r="N1114" s="72" t="e">
        <f>平台团队!#REF!</f>
        <v>#REF!</v>
      </c>
      <c r="O1114" s="56" t="e">
        <f>平台团队!#REF!</f>
        <v>#REF!</v>
      </c>
      <c r="P1114" s="72" t="e">
        <f>VLOOKUP(B1114,[3]Sheet1!$A$3:$C$68,2,FALSE)</f>
        <v>#REF!</v>
      </c>
      <c r="Q1114" s="72" t="e">
        <f>VLOOKUP(B1114,[3]Sheet1!$A$3:$C$68,3,FALSE)</f>
        <v>#REF!</v>
      </c>
      <c r="R1114" s="56" t="e">
        <f>平台团队!#REF!</f>
        <v>#REF!</v>
      </c>
      <c r="S1114" s="70"/>
      <c r="T1114" s="56">
        <v>2015</v>
      </c>
    </row>
    <row r="1115" spans="1:20">
      <c r="A1115" s="77" t="e">
        <f>平台团队!#REF!</f>
        <v>#REF!</v>
      </c>
      <c r="B1115" s="75" t="e">
        <f>平台团队!#REF!</f>
        <v>#REF!</v>
      </c>
      <c r="C1115" s="56" t="e">
        <f>平台团队!#REF!</f>
        <v>#REF!</v>
      </c>
      <c r="D1115" s="56" t="e">
        <f>平台团队!#REF!</f>
        <v>#REF!</v>
      </c>
      <c r="E1115" s="78" t="e">
        <f t="shared" si="34"/>
        <v>#REF!</v>
      </c>
      <c r="F1115" s="56" t="e">
        <f>平台团队!#REF!</f>
        <v>#REF!</v>
      </c>
      <c r="G1115" s="78" t="e">
        <f t="shared" si="35"/>
        <v>#REF!</v>
      </c>
      <c r="H1115" s="56" t="e">
        <f>平台团队!#REF!</f>
        <v>#REF!</v>
      </c>
      <c r="I1115" s="56" t="e">
        <f>平台团队!#REF!</f>
        <v>#REF!</v>
      </c>
      <c r="J1115" s="56" t="e">
        <f>平台团队!#REF!</f>
        <v>#REF!</v>
      </c>
      <c r="K1115" s="56" t="e">
        <f>平台团队!#REF!</f>
        <v>#REF!</v>
      </c>
      <c r="L1115" s="56" t="e">
        <f>平台团队!#REF!</f>
        <v>#REF!</v>
      </c>
      <c r="M1115" s="76" t="e">
        <f>平台团队!#REF!</f>
        <v>#REF!</v>
      </c>
      <c r="N1115" s="72" t="e">
        <f>平台团队!#REF!</f>
        <v>#REF!</v>
      </c>
      <c r="O1115" s="56" t="e">
        <f>平台团队!#REF!</f>
        <v>#REF!</v>
      </c>
      <c r="P1115" s="72" t="e">
        <f>VLOOKUP(B1115,[3]Sheet1!$A$3:$C$68,2,FALSE)</f>
        <v>#REF!</v>
      </c>
      <c r="Q1115" s="72" t="e">
        <f>VLOOKUP(B1115,[3]Sheet1!$A$3:$C$68,3,FALSE)</f>
        <v>#REF!</v>
      </c>
      <c r="R1115" s="56" t="e">
        <f>平台团队!#REF!</f>
        <v>#REF!</v>
      </c>
      <c r="S1115" s="70"/>
      <c r="T1115" s="56">
        <v>2015</v>
      </c>
    </row>
    <row r="1116" spans="1:20">
      <c r="A1116" s="77" t="e">
        <f>平台团队!#REF!</f>
        <v>#REF!</v>
      </c>
      <c r="B1116" s="75" t="e">
        <f>平台团队!#REF!</f>
        <v>#REF!</v>
      </c>
      <c r="C1116" s="56" t="e">
        <f>平台团队!#REF!</f>
        <v>#REF!</v>
      </c>
      <c r="D1116" s="56" t="e">
        <f>平台团队!#REF!</f>
        <v>#REF!</v>
      </c>
      <c r="E1116" s="78" t="e">
        <f t="shared" si="34"/>
        <v>#REF!</v>
      </c>
      <c r="F1116" s="56" t="e">
        <f>平台团队!#REF!</f>
        <v>#REF!</v>
      </c>
      <c r="G1116" s="78" t="e">
        <f t="shared" si="35"/>
        <v>#REF!</v>
      </c>
      <c r="H1116" s="56" t="e">
        <f>平台团队!#REF!</f>
        <v>#REF!</v>
      </c>
      <c r="I1116" s="56" t="e">
        <f>平台团队!#REF!</f>
        <v>#REF!</v>
      </c>
      <c r="J1116" s="56" t="e">
        <f>平台团队!#REF!</f>
        <v>#REF!</v>
      </c>
      <c r="K1116" s="56" t="e">
        <f>平台团队!#REF!</f>
        <v>#REF!</v>
      </c>
      <c r="L1116" s="56" t="e">
        <f>平台团队!#REF!</f>
        <v>#REF!</v>
      </c>
      <c r="M1116" s="76" t="e">
        <f>平台团队!#REF!</f>
        <v>#REF!</v>
      </c>
      <c r="N1116" s="72" t="e">
        <f>平台团队!#REF!</f>
        <v>#REF!</v>
      </c>
      <c r="O1116" s="56" t="e">
        <f>平台团队!#REF!</f>
        <v>#REF!</v>
      </c>
      <c r="P1116" s="72" t="e">
        <f>VLOOKUP(B1116,[3]Sheet1!$A$3:$C$68,2,FALSE)</f>
        <v>#REF!</v>
      </c>
      <c r="Q1116" s="72" t="e">
        <f>VLOOKUP(B1116,[3]Sheet1!$A$3:$C$68,3,FALSE)</f>
        <v>#REF!</v>
      </c>
      <c r="R1116" s="56" t="e">
        <f>平台团队!#REF!</f>
        <v>#REF!</v>
      </c>
      <c r="S1116" s="70"/>
      <c r="T1116" s="56">
        <v>2015</v>
      </c>
    </row>
    <row r="1117" spans="1:20">
      <c r="A1117" s="77" t="e">
        <f>平台团队!#REF!</f>
        <v>#REF!</v>
      </c>
      <c r="B1117" s="75" t="e">
        <f>平台团队!#REF!</f>
        <v>#REF!</v>
      </c>
      <c r="C1117" s="56" t="e">
        <f>平台团队!#REF!</f>
        <v>#REF!</v>
      </c>
      <c r="D1117" s="56" t="e">
        <f>平台团队!#REF!</f>
        <v>#REF!</v>
      </c>
      <c r="E1117" s="78" t="e">
        <f t="shared" si="34"/>
        <v>#REF!</v>
      </c>
      <c r="F1117" s="56" t="e">
        <f>平台团队!#REF!</f>
        <v>#REF!</v>
      </c>
      <c r="G1117" s="78" t="e">
        <f t="shared" si="35"/>
        <v>#REF!</v>
      </c>
      <c r="H1117" s="56" t="e">
        <f>平台团队!#REF!</f>
        <v>#REF!</v>
      </c>
      <c r="I1117" s="56" t="e">
        <f>平台团队!#REF!</f>
        <v>#REF!</v>
      </c>
      <c r="J1117" s="56" t="e">
        <f>平台团队!#REF!</f>
        <v>#REF!</v>
      </c>
      <c r="K1117" s="56" t="e">
        <f>平台团队!#REF!</f>
        <v>#REF!</v>
      </c>
      <c r="L1117" s="56" t="e">
        <f>平台团队!#REF!</f>
        <v>#REF!</v>
      </c>
      <c r="M1117" s="76" t="e">
        <f>平台团队!#REF!</f>
        <v>#REF!</v>
      </c>
      <c r="N1117" s="72" t="e">
        <f>平台团队!#REF!</f>
        <v>#REF!</v>
      </c>
      <c r="O1117" s="56" t="e">
        <f>平台团队!#REF!</f>
        <v>#REF!</v>
      </c>
      <c r="P1117" s="72" t="e">
        <f>VLOOKUP(B1117,[3]Sheet1!$A$3:$C$68,2,FALSE)</f>
        <v>#REF!</v>
      </c>
      <c r="Q1117" s="72" t="e">
        <f>VLOOKUP(B1117,[3]Sheet1!$A$3:$C$68,3,FALSE)</f>
        <v>#REF!</v>
      </c>
      <c r="R1117" s="56" t="e">
        <f>平台团队!#REF!</f>
        <v>#REF!</v>
      </c>
      <c r="S1117" s="70"/>
      <c r="T1117" s="56">
        <v>2015</v>
      </c>
    </row>
    <row r="1118" spans="1:20">
      <c r="A1118" s="77" t="e">
        <f>平台团队!#REF!</f>
        <v>#REF!</v>
      </c>
      <c r="B1118" s="75" t="e">
        <f>平台团队!#REF!</f>
        <v>#REF!</v>
      </c>
      <c r="C1118" s="56" t="e">
        <f>平台团队!#REF!</f>
        <v>#REF!</v>
      </c>
      <c r="D1118" s="56" t="e">
        <f>平台团队!#REF!</f>
        <v>#REF!</v>
      </c>
      <c r="E1118" s="78" t="e">
        <f t="shared" si="34"/>
        <v>#REF!</v>
      </c>
      <c r="F1118" s="56" t="e">
        <f>平台团队!#REF!</f>
        <v>#REF!</v>
      </c>
      <c r="G1118" s="78" t="e">
        <f t="shared" si="35"/>
        <v>#REF!</v>
      </c>
      <c r="H1118" s="56" t="e">
        <f>平台团队!#REF!</f>
        <v>#REF!</v>
      </c>
      <c r="I1118" s="56" t="e">
        <f>平台团队!#REF!</f>
        <v>#REF!</v>
      </c>
      <c r="J1118" s="56" t="e">
        <f>平台团队!#REF!</f>
        <v>#REF!</v>
      </c>
      <c r="K1118" s="56" t="e">
        <f>平台团队!#REF!</f>
        <v>#REF!</v>
      </c>
      <c r="L1118" s="56" t="e">
        <f>平台团队!#REF!</f>
        <v>#REF!</v>
      </c>
      <c r="M1118" s="76" t="e">
        <f>平台团队!#REF!</f>
        <v>#REF!</v>
      </c>
      <c r="N1118" s="72" t="e">
        <f>平台团队!#REF!</f>
        <v>#REF!</v>
      </c>
      <c r="O1118" s="56" t="e">
        <f>平台团队!#REF!</f>
        <v>#REF!</v>
      </c>
      <c r="P1118" s="72" t="e">
        <f>VLOOKUP(B1118,[3]Sheet1!$A$3:$C$68,2,FALSE)</f>
        <v>#REF!</v>
      </c>
      <c r="Q1118" s="72" t="e">
        <f>VLOOKUP(B1118,[3]Sheet1!$A$3:$C$68,3,FALSE)</f>
        <v>#REF!</v>
      </c>
      <c r="R1118" s="56" t="e">
        <f>平台团队!#REF!</f>
        <v>#REF!</v>
      </c>
      <c r="S1118" s="70"/>
      <c r="T1118" s="56">
        <v>2015</v>
      </c>
    </row>
    <row r="1119" spans="1:20">
      <c r="A1119" s="77" t="e">
        <f>平台团队!#REF!</f>
        <v>#REF!</v>
      </c>
      <c r="B1119" s="75" t="e">
        <f>平台团队!#REF!</f>
        <v>#REF!</v>
      </c>
      <c r="C1119" s="56" t="e">
        <f>平台团队!#REF!</f>
        <v>#REF!</v>
      </c>
      <c r="D1119" s="56" t="e">
        <f>平台团队!#REF!</f>
        <v>#REF!</v>
      </c>
      <c r="E1119" s="78" t="e">
        <f t="shared" si="34"/>
        <v>#REF!</v>
      </c>
      <c r="F1119" s="56" t="e">
        <f>平台团队!#REF!</f>
        <v>#REF!</v>
      </c>
      <c r="G1119" s="78" t="e">
        <f t="shared" si="35"/>
        <v>#REF!</v>
      </c>
      <c r="H1119" s="56" t="e">
        <f>平台团队!#REF!</f>
        <v>#REF!</v>
      </c>
      <c r="I1119" s="56" t="e">
        <f>平台团队!#REF!</f>
        <v>#REF!</v>
      </c>
      <c r="J1119" s="56" t="e">
        <f>平台团队!#REF!</f>
        <v>#REF!</v>
      </c>
      <c r="K1119" s="56" t="e">
        <f>平台团队!#REF!</f>
        <v>#REF!</v>
      </c>
      <c r="L1119" s="56" t="e">
        <f>平台团队!#REF!</f>
        <v>#REF!</v>
      </c>
      <c r="M1119" s="76" t="e">
        <f>平台团队!#REF!</f>
        <v>#REF!</v>
      </c>
      <c r="N1119" s="72" t="e">
        <f>平台团队!#REF!</f>
        <v>#REF!</v>
      </c>
      <c r="O1119" s="56" t="e">
        <f>平台团队!#REF!</f>
        <v>#REF!</v>
      </c>
      <c r="P1119" s="72" t="e">
        <f>VLOOKUP(B1119,[3]Sheet1!$A$3:$C$68,2,FALSE)</f>
        <v>#REF!</v>
      </c>
      <c r="Q1119" s="72" t="e">
        <f>VLOOKUP(B1119,[3]Sheet1!$A$3:$C$68,3,FALSE)</f>
        <v>#REF!</v>
      </c>
      <c r="R1119" s="56" t="e">
        <f>平台团队!#REF!</f>
        <v>#REF!</v>
      </c>
      <c r="S1119" s="70"/>
      <c r="T1119" s="56">
        <v>2015</v>
      </c>
    </row>
    <row r="1120" spans="1:20">
      <c r="A1120" s="77" t="e">
        <f>平台团队!#REF!</f>
        <v>#REF!</v>
      </c>
      <c r="B1120" s="75" t="e">
        <f>平台团队!#REF!</f>
        <v>#REF!</v>
      </c>
      <c r="C1120" s="56" t="e">
        <f>平台团队!#REF!</f>
        <v>#REF!</v>
      </c>
      <c r="D1120" s="56" t="e">
        <f>平台团队!#REF!</f>
        <v>#REF!</v>
      </c>
      <c r="E1120" s="78" t="e">
        <f t="shared" si="34"/>
        <v>#REF!</v>
      </c>
      <c r="F1120" s="56" t="e">
        <f>平台团队!#REF!</f>
        <v>#REF!</v>
      </c>
      <c r="G1120" s="78" t="e">
        <f t="shared" si="35"/>
        <v>#REF!</v>
      </c>
      <c r="H1120" s="56" t="e">
        <f>平台团队!#REF!</f>
        <v>#REF!</v>
      </c>
      <c r="I1120" s="56" t="e">
        <f>平台团队!#REF!</f>
        <v>#REF!</v>
      </c>
      <c r="J1120" s="56" t="e">
        <f>平台团队!#REF!</f>
        <v>#REF!</v>
      </c>
      <c r="K1120" s="56" t="e">
        <f>平台团队!#REF!</f>
        <v>#REF!</v>
      </c>
      <c r="L1120" s="56" t="e">
        <f>平台团队!#REF!</f>
        <v>#REF!</v>
      </c>
      <c r="M1120" s="76" t="e">
        <f>平台团队!#REF!</f>
        <v>#REF!</v>
      </c>
      <c r="N1120" s="72" t="e">
        <f>平台团队!#REF!</f>
        <v>#REF!</v>
      </c>
      <c r="O1120" s="56" t="e">
        <f>平台团队!#REF!</f>
        <v>#REF!</v>
      </c>
      <c r="P1120" s="72" t="e">
        <f>VLOOKUP(B1120,[3]Sheet1!$A$3:$C$68,2,FALSE)</f>
        <v>#REF!</v>
      </c>
      <c r="Q1120" s="72" t="e">
        <f>VLOOKUP(B1120,[3]Sheet1!$A$3:$C$68,3,FALSE)</f>
        <v>#REF!</v>
      </c>
      <c r="R1120" s="56" t="e">
        <f>平台团队!#REF!</f>
        <v>#REF!</v>
      </c>
      <c r="S1120" s="70"/>
      <c r="T1120" s="56">
        <v>2015</v>
      </c>
    </row>
    <row r="1121" spans="1:20">
      <c r="A1121" s="77" t="e">
        <f>平台团队!#REF!</f>
        <v>#REF!</v>
      </c>
      <c r="B1121" s="75" t="e">
        <f>平台团队!#REF!</f>
        <v>#REF!</v>
      </c>
      <c r="C1121" s="56" t="e">
        <f>平台团队!#REF!</f>
        <v>#REF!</v>
      </c>
      <c r="D1121" s="56" t="e">
        <f>平台团队!#REF!</f>
        <v>#REF!</v>
      </c>
      <c r="E1121" s="78" t="e">
        <f t="shared" si="34"/>
        <v>#REF!</v>
      </c>
      <c r="F1121" s="56" t="e">
        <f>平台团队!#REF!</f>
        <v>#REF!</v>
      </c>
      <c r="G1121" s="78" t="e">
        <f t="shared" si="35"/>
        <v>#REF!</v>
      </c>
      <c r="H1121" s="56" t="e">
        <f>平台团队!#REF!</f>
        <v>#REF!</v>
      </c>
      <c r="I1121" s="56" t="e">
        <f>平台团队!#REF!</f>
        <v>#REF!</v>
      </c>
      <c r="J1121" s="56" t="e">
        <f>平台团队!#REF!</f>
        <v>#REF!</v>
      </c>
      <c r="K1121" s="56" t="e">
        <f>平台团队!#REF!</f>
        <v>#REF!</v>
      </c>
      <c r="L1121" s="56" t="e">
        <f>平台团队!#REF!</f>
        <v>#REF!</v>
      </c>
      <c r="M1121" s="76" t="e">
        <f>平台团队!#REF!</f>
        <v>#REF!</v>
      </c>
      <c r="N1121" s="72" t="e">
        <f>平台团队!#REF!</f>
        <v>#REF!</v>
      </c>
      <c r="O1121" s="56" t="e">
        <f>平台团队!#REF!</f>
        <v>#REF!</v>
      </c>
      <c r="P1121" s="72" t="e">
        <f>VLOOKUP(B1121,[3]Sheet1!$A$3:$C$68,2,FALSE)</f>
        <v>#REF!</v>
      </c>
      <c r="Q1121" s="72" t="e">
        <f>VLOOKUP(B1121,[3]Sheet1!$A$3:$C$68,3,FALSE)</f>
        <v>#REF!</v>
      </c>
      <c r="R1121" s="56" t="e">
        <f>平台团队!#REF!</f>
        <v>#REF!</v>
      </c>
      <c r="S1121" s="70"/>
      <c r="T1121" s="56">
        <v>2015</v>
      </c>
    </row>
    <row r="1122" spans="1:20">
      <c r="A1122" s="77" t="e">
        <f>平台团队!#REF!</f>
        <v>#REF!</v>
      </c>
      <c r="B1122" s="75" t="e">
        <f>平台团队!#REF!</f>
        <v>#REF!</v>
      </c>
      <c r="C1122" s="56" t="e">
        <f>平台团队!#REF!</f>
        <v>#REF!</v>
      </c>
      <c r="D1122" s="56" t="e">
        <f>平台团队!#REF!</f>
        <v>#REF!</v>
      </c>
      <c r="E1122" s="78" t="e">
        <f t="shared" si="34"/>
        <v>#REF!</v>
      </c>
      <c r="F1122" s="56" t="e">
        <f>平台团队!#REF!</f>
        <v>#REF!</v>
      </c>
      <c r="G1122" s="78" t="e">
        <f t="shared" si="35"/>
        <v>#REF!</v>
      </c>
      <c r="H1122" s="56" t="e">
        <f>平台团队!#REF!</f>
        <v>#REF!</v>
      </c>
      <c r="I1122" s="56" t="e">
        <f>平台团队!#REF!</f>
        <v>#REF!</v>
      </c>
      <c r="J1122" s="56" t="e">
        <f>平台团队!#REF!</f>
        <v>#REF!</v>
      </c>
      <c r="K1122" s="56" t="e">
        <f>平台团队!#REF!</f>
        <v>#REF!</v>
      </c>
      <c r="L1122" s="56" t="e">
        <f>平台团队!#REF!</f>
        <v>#REF!</v>
      </c>
      <c r="M1122" s="76" t="e">
        <f>平台团队!#REF!</f>
        <v>#REF!</v>
      </c>
      <c r="N1122" s="72" t="e">
        <f>平台团队!#REF!</f>
        <v>#REF!</v>
      </c>
      <c r="O1122" s="56" t="e">
        <f>平台团队!#REF!</f>
        <v>#REF!</v>
      </c>
      <c r="P1122" s="72" t="e">
        <f>VLOOKUP(B1122,[3]Sheet1!$A$3:$C$68,2,FALSE)</f>
        <v>#REF!</v>
      </c>
      <c r="Q1122" s="72" t="e">
        <f>VLOOKUP(B1122,[3]Sheet1!$A$3:$C$68,3,FALSE)</f>
        <v>#REF!</v>
      </c>
      <c r="R1122" s="56" t="e">
        <f>平台团队!#REF!</f>
        <v>#REF!</v>
      </c>
      <c r="S1122" s="70"/>
      <c r="T1122" s="56">
        <v>2015</v>
      </c>
    </row>
    <row r="1123" spans="1:20">
      <c r="A1123" s="77" t="e">
        <f>平台团队!#REF!</f>
        <v>#REF!</v>
      </c>
      <c r="B1123" s="75" t="e">
        <f>平台团队!#REF!</f>
        <v>#REF!</v>
      </c>
      <c r="C1123" s="56" t="e">
        <f>平台团队!#REF!</f>
        <v>#REF!</v>
      </c>
      <c r="D1123" s="56" t="e">
        <f>平台团队!#REF!</f>
        <v>#REF!</v>
      </c>
      <c r="E1123" s="78" t="e">
        <f t="shared" si="34"/>
        <v>#REF!</v>
      </c>
      <c r="F1123" s="56" t="e">
        <f>平台团队!#REF!</f>
        <v>#REF!</v>
      </c>
      <c r="G1123" s="78" t="e">
        <f t="shared" si="35"/>
        <v>#REF!</v>
      </c>
      <c r="H1123" s="56" t="e">
        <f>平台团队!#REF!</f>
        <v>#REF!</v>
      </c>
      <c r="I1123" s="56" t="e">
        <f>平台团队!#REF!</f>
        <v>#REF!</v>
      </c>
      <c r="J1123" s="56" t="e">
        <f>平台团队!#REF!</f>
        <v>#REF!</v>
      </c>
      <c r="K1123" s="56" t="e">
        <f>平台团队!#REF!</f>
        <v>#REF!</v>
      </c>
      <c r="L1123" s="56" t="e">
        <f>平台团队!#REF!</f>
        <v>#REF!</v>
      </c>
      <c r="M1123" s="76" t="e">
        <f>平台团队!#REF!</f>
        <v>#REF!</v>
      </c>
      <c r="N1123" s="72" t="e">
        <f>平台团队!#REF!</f>
        <v>#REF!</v>
      </c>
      <c r="O1123" s="56" t="e">
        <f>平台团队!#REF!</f>
        <v>#REF!</v>
      </c>
      <c r="P1123" s="72" t="e">
        <f>VLOOKUP(B1123,[3]Sheet1!$A$3:$C$68,2,FALSE)</f>
        <v>#REF!</v>
      </c>
      <c r="Q1123" s="72" t="e">
        <f>VLOOKUP(B1123,[3]Sheet1!$A$3:$C$68,3,FALSE)</f>
        <v>#REF!</v>
      </c>
      <c r="R1123" s="56" t="e">
        <f>平台团队!#REF!</f>
        <v>#REF!</v>
      </c>
      <c r="S1123" s="70"/>
      <c r="T1123" s="56">
        <v>2015</v>
      </c>
    </row>
    <row r="1124" spans="1:20">
      <c r="A1124" s="77" t="e">
        <f>平台团队!#REF!</f>
        <v>#REF!</v>
      </c>
      <c r="B1124" s="75" t="e">
        <f>平台团队!#REF!</f>
        <v>#REF!</v>
      </c>
      <c r="C1124" s="56" t="e">
        <f>平台团队!#REF!</f>
        <v>#REF!</v>
      </c>
      <c r="D1124" s="56" t="e">
        <f>平台团队!#REF!</f>
        <v>#REF!</v>
      </c>
      <c r="E1124" s="78" t="e">
        <f t="shared" si="34"/>
        <v>#REF!</v>
      </c>
      <c r="F1124" s="56" t="e">
        <f>平台团队!#REF!</f>
        <v>#REF!</v>
      </c>
      <c r="G1124" s="78" t="e">
        <f t="shared" si="35"/>
        <v>#REF!</v>
      </c>
      <c r="H1124" s="56" t="e">
        <f>平台团队!#REF!</f>
        <v>#REF!</v>
      </c>
      <c r="I1124" s="56" t="e">
        <f>平台团队!#REF!</f>
        <v>#REF!</v>
      </c>
      <c r="J1124" s="56" t="e">
        <f>平台团队!#REF!</f>
        <v>#REF!</v>
      </c>
      <c r="K1124" s="56" t="e">
        <f>平台团队!#REF!</f>
        <v>#REF!</v>
      </c>
      <c r="L1124" s="56" t="e">
        <f>平台团队!#REF!</f>
        <v>#REF!</v>
      </c>
      <c r="M1124" s="76" t="e">
        <f>平台团队!#REF!</f>
        <v>#REF!</v>
      </c>
      <c r="N1124" s="72" t="e">
        <f>平台团队!#REF!</f>
        <v>#REF!</v>
      </c>
      <c r="O1124" s="56" t="e">
        <f>平台团队!#REF!</f>
        <v>#REF!</v>
      </c>
      <c r="P1124" s="72" t="e">
        <f>VLOOKUP(B1124,[3]Sheet1!$A$3:$C$68,2,FALSE)</f>
        <v>#REF!</v>
      </c>
      <c r="Q1124" s="72" t="e">
        <f>VLOOKUP(B1124,[3]Sheet1!$A$3:$C$68,3,FALSE)</f>
        <v>#REF!</v>
      </c>
      <c r="R1124" s="56" t="e">
        <f>平台团队!#REF!</f>
        <v>#REF!</v>
      </c>
      <c r="S1124" s="70"/>
      <c r="T1124" s="56">
        <v>2015</v>
      </c>
    </row>
    <row r="1125" spans="1:20">
      <c r="A1125" s="77" t="e">
        <f>平台团队!#REF!</f>
        <v>#REF!</v>
      </c>
      <c r="B1125" s="75" t="e">
        <f>平台团队!#REF!</f>
        <v>#REF!</v>
      </c>
      <c r="C1125" s="56" t="e">
        <f>平台团队!#REF!</f>
        <v>#REF!</v>
      </c>
      <c r="D1125" s="56" t="e">
        <f>平台团队!#REF!</f>
        <v>#REF!</v>
      </c>
      <c r="E1125" s="78" t="e">
        <f t="shared" si="34"/>
        <v>#REF!</v>
      </c>
      <c r="F1125" s="56" t="e">
        <f>平台团队!#REF!</f>
        <v>#REF!</v>
      </c>
      <c r="G1125" s="78" t="e">
        <f t="shared" si="35"/>
        <v>#REF!</v>
      </c>
      <c r="H1125" s="56" t="e">
        <f>平台团队!#REF!</f>
        <v>#REF!</v>
      </c>
      <c r="I1125" s="56" t="e">
        <f>平台团队!#REF!</f>
        <v>#REF!</v>
      </c>
      <c r="J1125" s="56" t="e">
        <f>平台团队!#REF!</f>
        <v>#REF!</v>
      </c>
      <c r="K1125" s="56" t="e">
        <f>平台团队!#REF!</f>
        <v>#REF!</v>
      </c>
      <c r="L1125" s="56" t="e">
        <f>平台团队!#REF!</f>
        <v>#REF!</v>
      </c>
      <c r="M1125" s="76" t="e">
        <f>平台团队!#REF!</f>
        <v>#REF!</v>
      </c>
      <c r="N1125" s="72" t="e">
        <f>平台团队!#REF!</f>
        <v>#REF!</v>
      </c>
      <c r="O1125" s="56" t="e">
        <f>平台团队!#REF!</f>
        <v>#REF!</v>
      </c>
      <c r="P1125" s="72" t="e">
        <f>VLOOKUP(B1125,[3]Sheet1!$A$3:$C$68,2,FALSE)</f>
        <v>#REF!</v>
      </c>
      <c r="Q1125" s="72" t="e">
        <f>VLOOKUP(B1125,[3]Sheet1!$A$3:$C$68,3,FALSE)</f>
        <v>#REF!</v>
      </c>
      <c r="R1125" s="56" t="e">
        <f>平台团队!#REF!</f>
        <v>#REF!</v>
      </c>
      <c r="S1125" s="70"/>
      <c r="T1125" s="56">
        <v>2015</v>
      </c>
    </row>
    <row r="1126" spans="1:20">
      <c r="A1126" s="77" t="e">
        <f>平台团队!#REF!</f>
        <v>#REF!</v>
      </c>
      <c r="B1126" s="75" t="e">
        <f>平台团队!#REF!</f>
        <v>#REF!</v>
      </c>
      <c r="C1126" s="56" t="e">
        <f>平台团队!#REF!</f>
        <v>#REF!</v>
      </c>
      <c r="D1126" s="56" t="e">
        <f>平台团队!#REF!</f>
        <v>#REF!</v>
      </c>
      <c r="E1126" s="78" t="e">
        <f t="shared" si="34"/>
        <v>#REF!</v>
      </c>
      <c r="F1126" s="56" t="e">
        <f>平台团队!#REF!</f>
        <v>#REF!</v>
      </c>
      <c r="G1126" s="78" t="e">
        <f t="shared" si="35"/>
        <v>#REF!</v>
      </c>
      <c r="H1126" s="56" t="e">
        <f>平台团队!#REF!</f>
        <v>#REF!</v>
      </c>
      <c r="I1126" s="56" t="e">
        <f>平台团队!#REF!</f>
        <v>#REF!</v>
      </c>
      <c r="J1126" s="56" t="e">
        <f>平台团队!#REF!</f>
        <v>#REF!</v>
      </c>
      <c r="K1126" s="56" t="e">
        <f>平台团队!#REF!</f>
        <v>#REF!</v>
      </c>
      <c r="L1126" s="56" t="e">
        <f>平台团队!#REF!</f>
        <v>#REF!</v>
      </c>
      <c r="M1126" s="76" t="e">
        <f>平台团队!#REF!</f>
        <v>#REF!</v>
      </c>
      <c r="N1126" s="72" t="e">
        <f>平台团队!#REF!</f>
        <v>#REF!</v>
      </c>
      <c r="O1126" s="56" t="e">
        <f>平台团队!#REF!</f>
        <v>#REF!</v>
      </c>
      <c r="P1126" s="72" t="e">
        <f>VLOOKUP(B1126,[3]Sheet1!$A$3:$C$68,2,FALSE)</f>
        <v>#REF!</v>
      </c>
      <c r="Q1126" s="72" t="e">
        <f>VLOOKUP(B1126,[3]Sheet1!$A$3:$C$68,3,FALSE)</f>
        <v>#REF!</v>
      </c>
      <c r="R1126" s="56" t="e">
        <f>平台团队!#REF!</f>
        <v>#REF!</v>
      </c>
      <c r="S1126" s="70"/>
      <c r="T1126" s="56">
        <v>2015</v>
      </c>
    </row>
    <row r="1127" spans="1:20">
      <c r="A1127" s="77" t="e">
        <f>平台团队!#REF!</f>
        <v>#REF!</v>
      </c>
      <c r="B1127" s="75" t="e">
        <f>平台团队!#REF!</f>
        <v>#REF!</v>
      </c>
      <c r="C1127" s="56" t="e">
        <f>平台团队!#REF!</f>
        <v>#REF!</v>
      </c>
      <c r="D1127" s="56" t="e">
        <f>平台团队!#REF!</f>
        <v>#REF!</v>
      </c>
      <c r="E1127" s="78" t="e">
        <f t="shared" si="34"/>
        <v>#REF!</v>
      </c>
      <c r="F1127" s="56" t="e">
        <f>平台团队!#REF!</f>
        <v>#REF!</v>
      </c>
      <c r="G1127" s="78" t="e">
        <f t="shared" si="35"/>
        <v>#REF!</v>
      </c>
      <c r="H1127" s="56" t="e">
        <f>平台团队!#REF!</f>
        <v>#REF!</v>
      </c>
      <c r="I1127" s="56" t="e">
        <f>平台团队!#REF!</f>
        <v>#REF!</v>
      </c>
      <c r="J1127" s="56" t="e">
        <f>平台团队!#REF!</f>
        <v>#REF!</v>
      </c>
      <c r="K1127" s="56" t="e">
        <f>平台团队!#REF!</f>
        <v>#REF!</v>
      </c>
      <c r="L1127" s="56" t="e">
        <f>平台团队!#REF!</f>
        <v>#REF!</v>
      </c>
      <c r="M1127" s="76" t="e">
        <f>平台团队!#REF!</f>
        <v>#REF!</v>
      </c>
      <c r="N1127" s="72" t="e">
        <f>平台团队!#REF!</f>
        <v>#REF!</v>
      </c>
      <c r="O1127" s="56" t="e">
        <f>平台团队!#REF!</f>
        <v>#REF!</v>
      </c>
      <c r="P1127" s="72" t="e">
        <f>VLOOKUP(B1127,[3]Sheet1!$A$3:$C$68,2,FALSE)</f>
        <v>#REF!</v>
      </c>
      <c r="Q1127" s="72" t="e">
        <f>VLOOKUP(B1127,[3]Sheet1!$A$3:$C$68,3,FALSE)</f>
        <v>#REF!</v>
      </c>
      <c r="R1127" s="56" t="e">
        <f>平台团队!#REF!</f>
        <v>#REF!</v>
      </c>
      <c r="S1127" s="70"/>
      <c r="T1127" s="56">
        <v>2015</v>
      </c>
    </row>
    <row r="1128" spans="1:20">
      <c r="A1128" s="77" t="e">
        <f>平台团队!#REF!</f>
        <v>#REF!</v>
      </c>
      <c r="B1128" s="75" t="e">
        <f>平台团队!#REF!</f>
        <v>#REF!</v>
      </c>
      <c r="C1128" s="56" t="e">
        <f>平台团队!#REF!</f>
        <v>#REF!</v>
      </c>
      <c r="D1128" s="56" t="e">
        <f>平台团队!#REF!</f>
        <v>#REF!</v>
      </c>
      <c r="E1128" s="78" t="e">
        <f t="shared" si="34"/>
        <v>#REF!</v>
      </c>
      <c r="F1128" s="56" t="e">
        <f>平台团队!#REF!</f>
        <v>#REF!</v>
      </c>
      <c r="G1128" s="78" t="e">
        <f t="shared" si="35"/>
        <v>#REF!</v>
      </c>
      <c r="H1128" s="56" t="e">
        <f>平台团队!#REF!</f>
        <v>#REF!</v>
      </c>
      <c r="I1128" s="56" t="e">
        <f>平台团队!#REF!</f>
        <v>#REF!</v>
      </c>
      <c r="J1128" s="56" t="e">
        <f>平台团队!#REF!</f>
        <v>#REF!</v>
      </c>
      <c r="K1128" s="56" t="e">
        <f>平台团队!#REF!</f>
        <v>#REF!</v>
      </c>
      <c r="L1128" s="56" t="e">
        <f>平台团队!#REF!</f>
        <v>#REF!</v>
      </c>
      <c r="M1128" s="76" t="e">
        <f>平台团队!#REF!</f>
        <v>#REF!</v>
      </c>
      <c r="N1128" s="72" t="e">
        <f>平台团队!#REF!</f>
        <v>#REF!</v>
      </c>
      <c r="O1128" s="56" t="e">
        <f>平台团队!#REF!</f>
        <v>#REF!</v>
      </c>
      <c r="P1128" s="72" t="e">
        <f>VLOOKUP(B1128,[3]Sheet1!$A$3:$C$68,2,FALSE)</f>
        <v>#REF!</v>
      </c>
      <c r="Q1128" s="72" t="e">
        <f>VLOOKUP(B1128,[3]Sheet1!$A$3:$C$68,3,FALSE)</f>
        <v>#REF!</v>
      </c>
      <c r="R1128" s="56" t="e">
        <f>平台团队!#REF!</f>
        <v>#REF!</v>
      </c>
      <c r="S1128" s="70"/>
      <c r="T1128" s="56">
        <v>2015</v>
      </c>
    </row>
    <row r="1129" spans="1:20">
      <c r="A1129" s="77" t="e">
        <f>平台团队!#REF!</f>
        <v>#REF!</v>
      </c>
      <c r="B1129" s="75" t="e">
        <f>平台团队!#REF!</f>
        <v>#REF!</v>
      </c>
      <c r="C1129" s="56" t="e">
        <f>平台团队!#REF!</f>
        <v>#REF!</v>
      </c>
      <c r="D1129" s="56" t="e">
        <f>平台团队!#REF!</f>
        <v>#REF!</v>
      </c>
      <c r="E1129" s="78" t="e">
        <f t="shared" si="34"/>
        <v>#REF!</v>
      </c>
      <c r="F1129" s="56" t="e">
        <f>平台团队!#REF!</f>
        <v>#REF!</v>
      </c>
      <c r="G1129" s="78" t="e">
        <f t="shared" si="35"/>
        <v>#REF!</v>
      </c>
      <c r="H1129" s="56" t="e">
        <f>平台团队!#REF!</f>
        <v>#REF!</v>
      </c>
      <c r="I1129" s="56" t="e">
        <f>平台团队!#REF!</f>
        <v>#REF!</v>
      </c>
      <c r="J1129" s="56" t="e">
        <f>平台团队!#REF!</f>
        <v>#REF!</v>
      </c>
      <c r="K1129" s="56" t="e">
        <f>平台团队!#REF!</f>
        <v>#REF!</v>
      </c>
      <c r="L1129" s="56" t="e">
        <f>平台团队!#REF!</f>
        <v>#REF!</v>
      </c>
      <c r="M1129" s="76" t="e">
        <f>平台团队!#REF!</f>
        <v>#REF!</v>
      </c>
      <c r="N1129" s="72" t="e">
        <f>平台团队!#REF!</f>
        <v>#REF!</v>
      </c>
      <c r="O1129" s="56" t="e">
        <f>平台团队!#REF!</f>
        <v>#REF!</v>
      </c>
      <c r="P1129" s="72" t="e">
        <f>VLOOKUP(B1129,[3]Sheet1!$A$3:$C$68,2,FALSE)</f>
        <v>#REF!</v>
      </c>
      <c r="Q1129" s="72" t="e">
        <f>VLOOKUP(B1129,[3]Sheet1!$A$3:$C$68,3,FALSE)</f>
        <v>#REF!</v>
      </c>
      <c r="R1129" s="56" t="e">
        <f>平台团队!#REF!</f>
        <v>#REF!</v>
      </c>
      <c r="S1129" s="70"/>
      <c r="T1129" s="56">
        <v>2015</v>
      </c>
    </row>
    <row r="1130" spans="1:20">
      <c r="A1130" s="77" t="e">
        <f>平台团队!#REF!</f>
        <v>#REF!</v>
      </c>
      <c r="B1130" s="75" t="e">
        <f>平台团队!#REF!</f>
        <v>#REF!</v>
      </c>
      <c r="C1130" s="56" t="e">
        <f>平台团队!#REF!</f>
        <v>#REF!</v>
      </c>
      <c r="D1130" s="56" t="e">
        <f>平台团队!#REF!</f>
        <v>#REF!</v>
      </c>
      <c r="E1130" s="78" t="e">
        <f t="shared" si="34"/>
        <v>#REF!</v>
      </c>
      <c r="F1130" s="56" t="e">
        <f>平台团队!#REF!</f>
        <v>#REF!</v>
      </c>
      <c r="G1130" s="78" t="e">
        <f t="shared" si="35"/>
        <v>#REF!</v>
      </c>
      <c r="H1130" s="56" t="e">
        <f>平台团队!#REF!</f>
        <v>#REF!</v>
      </c>
      <c r="I1130" s="56" t="e">
        <f>平台团队!#REF!</f>
        <v>#REF!</v>
      </c>
      <c r="J1130" s="56" t="e">
        <f>平台团队!#REF!</f>
        <v>#REF!</v>
      </c>
      <c r="K1130" s="56" t="e">
        <f>平台团队!#REF!</f>
        <v>#REF!</v>
      </c>
      <c r="L1130" s="56" t="e">
        <f>平台团队!#REF!</f>
        <v>#REF!</v>
      </c>
      <c r="M1130" s="76" t="e">
        <f>平台团队!#REF!</f>
        <v>#REF!</v>
      </c>
      <c r="N1130" s="72" t="e">
        <f>平台团队!#REF!</f>
        <v>#REF!</v>
      </c>
      <c r="O1130" s="56" t="e">
        <f>平台团队!#REF!</f>
        <v>#REF!</v>
      </c>
      <c r="P1130" s="72" t="e">
        <f>VLOOKUP(B1130,[3]Sheet1!$A$3:$C$68,2,FALSE)</f>
        <v>#REF!</v>
      </c>
      <c r="Q1130" s="72" t="e">
        <f>VLOOKUP(B1130,[3]Sheet1!$A$3:$C$68,3,FALSE)</f>
        <v>#REF!</v>
      </c>
      <c r="R1130" s="56" t="e">
        <f>平台团队!#REF!</f>
        <v>#REF!</v>
      </c>
      <c r="S1130" s="70"/>
      <c r="T1130" s="56">
        <v>2015</v>
      </c>
    </row>
    <row r="1131" spans="1:20">
      <c r="A1131" s="77" t="e">
        <f>平台团队!#REF!</f>
        <v>#REF!</v>
      </c>
      <c r="B1131" s="75" t="e">
        <f>平台团队!#REF!</f>
        <v>#REF!</v>
      </c>
      <c r="C1131" s="56" t="e">
        <f>平台团队!#REF!</f>
        <v>#REF!</v>
      </c>
      <c r="D1131" s="56" t="e">
        <f>平台团队!#REF!</f>
        <v>#REF!</v>
      </c>
      <c r="E1131" s="78" t="e">
        <f t="shared" si="34"/>
        <v>#REF!</v>
      </c>
      <c r="F1131" s="56" t="e">
        <f>平台团队!#REF!</f>
        <v>#REF!</v>
      </c>
      <c r="G1131" s="78" t="e">
        <f t="shared" si="35"/>
        <v>#REF!</v>
      </c>
      <c r="H1131" s="56" t="e">
        <f>平台团队!#REF!</f>
        <v>#REF!</v>
      </c>
      <c r="I1131" s="56" t="e">
        <f>平台团队!#REF!</f>
        <v>#REF!</v>
      </c>
      <c r="J1131" s="56" t="e">
        <f>平台团队!#REF!</f>
        <v>#REF!</v>
      </c>
      <c r="K1131" s="56" t="e">
        <f>平台团队!#REF!</f>
        <v>#REF!</v>
      </c>
      <c r="L1131" s="56" t="e">
        <f>平台团队!#REF!</f>
        <v>#REF!</v>
      </c>
      <c r="M1131" s="76" t="e">
        <f>平台团队!#REF!</f>
        <v>#REF!</v>
      </c>
      <c r="N1131" s="72" t="e">
        <f>平台团队!#REF!</f>
        <v>#REF!</v>
      </c>
      <c r="O1131" s="56" t="e">
        <f>平台团队!#REF!</f>
        <v>#REF!</v>
      </c>
      <c r="P1131" s="72" t="e">
        <f>VLOOKUP(B1131,[3]Sheet1!$A$3:$C$68,2,FALSE)</f>
        <v>#REF!</v>
      </c>
      <c r="Q1131" s="72" t="e">
        <f>VLOOKUP(B1131,[3]Sheet1!$A$3:$C$68,3,FALSE)</f>
        <v>#REF!</v>
      </c>
      <c r="R1131" s="56" t="e">
        <f>平台团队!#REF!</f>
        <v>#REF!</v>
      </c>
      <c r="S1131" s="70"/>
      <c r="T1131" s="56">
        <v>2015</v>
      </c>
    </row>
    <row r="1132" spans="1:20">
      <c r="A1132" s="77" t="e">
        <f>平台团队!#REF!</f>
        <v>#REF!</v>
      </c>
      <c r="B1132" s="75" t="e">
        <f>平台团队!#REF!</f>
        <v>#REF!</v>
      </c>
      <c r="C1132" s="56" t="e">
        <f>平台团队!#REF!</f>
        <v>#REF!</v>
      </c>
      <c r="D1132" s="56" t="e">
        <f>平台团队!#REF!</f>
        <v>#REF!</v>
      </c>
      <c r="E1132" s="78" t="e">
        <f t="shared" si="34"/>
        <v>#REF!</v>
      </c>
      <c r="F1132" s="56" t="e">
        <f>平台团队!#REF!</f>
        <v>#REF!</v>
      </c>
      <c r="G1132" s="78" t="e">
        <f t="shared" si="35"/>
        <v>#REF!</v>
      </c>
      <c r="H1132" s="56" t="e">
        <f>平台团队!#REF!</f>
        <v>#REF!</v>
      </c>
      <c r="I1132" s="56" t="e">
        <f>平台团队!#REF!</f>
        <v>#REF!</v>
      </c>
      <c r="J1132" s="56" t="e">
        <f>平台团队!#REF!</f>
        <v>#REF!</v>
      </c>
      <c r="K1132" s="56" t="e">
        <f>平台团队!#REF!</f>
        <v>#REF!</v>
      </c>
      <c r="L1132" s="56" t="e">
        <f>平台团队!#REF!</f>
        <v>#REF!</v>
      </c>
      <c r="M1132" s="76" t="e">
        <f>平台团队!#REF!</f>
        <v>#REF!</v>
      </c>
      <c r="N1132" s="72" t="e">
        <f>平台团队!#REF!</f>
        <v>#REF!</v>
      </c>
      <c r="O1132" s="56" t="e">
        <f>平台团队!#REF!</f>
        <v>#REF!</v>
      </c>
      <c r="P1132" s="72" t="e">
        <f>VLOOKUP(B1132,[3]Sheet1!$A$3:$C$68,2,FALSE)</f>
        <v>#REF!</v>
      </c>
      <c r="Q1132" s="72" t="e">
        <f>VLOOKUP(B1132,[3]Sheet1!$A$3:$C$68,3,FALSE)</f>
        <v>#REF!</v>
      </c>
      <c r="R1132" s="56" t="e">
        <f>平台团队!#REF!</f>
        <v>#REF!</v>
      </c>
      <c r="S1132" s="70"/>
      <c r="T1132" s="56">
        <v>2015</v>
      </c>
    </row>
    <row r="1133" spans="1:20">
      <c r="A1133" s="77" t="e">
        <f>平台团队!#REF!</f>
        <v>#REF!</v>
      </c>
      <c r="B1133" s="75" t="e">
        <f>平台团队!#REF!</f>
        <v>#REF!</v>
      </c>
      <c r="C1133" s="56" t="e">
        <f>平台团队!#REF!</f>
        <v>#REF!</v>
      </c>
      <c r="D1133" s="56" t="e">
        <f>平台团队!#REF!</f>
        <v>#REF!</v>
      </c>
      <c r="E1133" s="78" t="e">
        <f t="shared" si="34"/>
        <v>#REF!</v>
      </c>
      <c r="F1133" s="56" t="e">
        <f>平台团队!#REF!</f>
        <v>#REF!</v>
      </c>
      <c r="G1133" s="78" t="e">
        <f t="shared" si="35"/>
        <v>#REF!</v>
      </c>
      <c r="H1133" s="56" t="e">
        <f>平台团队!#REF!</f>
        <v>#REF!</v>
      </c>
      <c r="I1133" s="56" t="e">
        <f>平台团队!#REF!</f>
        <v>#REF!</v>
      </c>
      <c r="J1133" s="56" t="e">
        <f>平台团队!#REF!</f>
        <v>#REF!</v>
      </c>
      <c r="K1133" s="56" t="e">
        <f>平台团队!#REF!</f>
        <v>#REF!</v>
      </c>
      <c r="L1133" s="56" t="e">
        <f>平台团队!#REF!</f>
        <v>#REF!</v>
      </c>
      <c r="M1133" s="76" t="e">
        <f>平台团队!#REF!</f>
        <v>#REF!</v>
      </c>
      <c r="N1133" s="72" t="e">
        <f>平台团队!#REF!</f>
        <v>#REF!</v>
      </c>
      <c r="O1133" s="56" t="e">
        <f>平台团队!#REF!</f>
        <v>#REF!</v>
      </c>
      <c r="P1133" s="72" t="e">
        <f>VLOOKUP(B1133,[3]Sheet1!$A$3:$C$68,2,FALSE)</f>
        <v>#REF!</v>
      </c>
      <c r="Q1133" s="72" t="e">
        <f>VLOOKUP(B1133,[3]Sheet1!$A$3:$C$68,3,FALSE)</f>
        <v>#REF!</v>
      </c>
      <c r="R1133" s="56" t="e">
        <f>平台团队!#REF!</f>
        <v>#REF!</v>
      </c>
      <c r="S1133" s="70"/>
      <c r="T1133" s="56">
        <v>2015</v>
      </c>
    </row>
    <row r="1134" spans="1:20">
      <c r="A1134" s="77" t="e">
        <f>平台团队!#REF!</f>
        <v>#REF!</v>
      </c>
      <c r="B1134" s="75" t="e">
        <f>平台团队!#REF!</f>
        <v>#REF!</v>
      </c>
      <c r="C1134" s="56" t="e">
        <f>平台团队!#REF!</f>
        <v>#REF!</v>
      </c>
      <c r="D1134" s="56" t="e">
        <f>平台团队!#REF!</f>
        <v>#REF!</v>
      </c>
      <c r="E1134" s="78" t="e">
        <f t="shared" si="34"/>
        <v>#REF!</v>
      </c>
      <c r="F1134" s="56" t="e">
        <f>平台团队!#REF!</f>
        <v>#REF!</v>
      </c>
      <c r="G1134" s="78" t="e">
        <f t="shared" si="35"/>
        <v>#REF!</v>
      </c>
      <c r="H1134" s="56" t="e">
        <f>平台团队!#REF!</f>
        <v>#REF!</v>
      </c>
      <c r="I1134" s="56" t="e">
        <f>平台团队!#REF!</f>
        <v>#REF!</v>
      </c>
      <c r="J1134" s="56" t="e">
        <f>平台团队!#REF!</f>
        <v>#REF!</v>
      </c>
      <c r="K1134" s="56" t="e">
        <f>平台团队!#REF!</f>
        <v>#REF!</v>
      </c>
      <c r="L1134" s="56" t="e">
        <f>平台团队!#REF!</f>
        <v>#REF!</v>
      </c>
      <c r="M1134" s="76" t="e">
        <f>平台团队!#REF!</f>
        <v>#REF!</v>
      </c>
      <c r="N1134" s="72" t="e">
        <f>平台团队!#REF!</f>
        <v>#REF!</v>
      </c>
      <c r="O1134" s="56" t="e">
        <f>平台团队!#REF!</f>
        <v>#REF!</v>
      </c>
      <c r="P1134" s="72" t="e">
        <f>VLOOKUP(B1134,[3]Sheet1!$A$3:$C$68,2,FALSE)</f>
        <v>#REF!</v>
      </c>
      <c r="Q1134" s="72" t="e">
        <f>VLOOKUP(B1134,[3]Sheet1!$A$3:$C$68,3,FALSE)</f>
        <v>#REF!</v>
      </c>
      <c r="R1134" s="56" t="e">
        <f>平台团队!#REF!</f>
        <v>#REF!</v>
      </c>
      <c r="S1134" s="70"/>
      <c r="T1134" s="56">
        <v>2015</v>
      </c>
    </row>
    <row r="1135" spans="1:20">
      <c r="A1135" s="77" t="e">
        <f>平台团队!#REF!</f>
        <v>#REF!</v>
      </c>
      <c r="B1135" s="75" t="e">
        <f>平台团队!#REF!</f>
        <v>#REF!</v>
      </c>
      <c r="C1135" s="56" t="e">
        <f>平台团队!#REF!</f>
        <v>#REF!</v>
      </c>
      <c r="D1135" s="56" t="e">
        <f>平台团队!#REF!</f>
        <v>#REF!</v>
      </c>
      <c r="E1135" s="78" t="e">
        <f t="shared" si="34"/>
        <v>#REF!</v>
      </c>
      <c r="F1135" s="56" t="e">
        <f>平台团队!#REF!</f>
        <v>#REF!</v>
      </c>
      <c r="G1135" s="78" t="e">
        <f t="shared" si="35"/>
        <v>#REF!</v>
      </c>
      <c r="H1135" s="56" t="e">
        <f>平台团队!#REF!</f>
        <v>#REF!</v>
      </c>
      <c r="I1135" s="56" t="e">
        <f>平台团队!#REF!</f>
        <v>#REF!</v>
      </c>
      <c r="J1135" s="56" t="e">
        <f>平台团队!#REF!</f>
        <v>#REF!</v>
      </c>
      <c r="K1135" s="56" t="e">
        <f>平台团队!#REF!</f>
        <v>#REF!</v>
      </c>
      <c r="L1135" s="56" t="e">
        <f>平台团队!#REF!</f>
        <v>#REF!</v>
      </c>
      <c r="M1135" s="76" t="e">
        <f>平台团队!#REF!</f>
        <v>#REF!</v>
      </c>
      <c r="N1135" s="72" t="e">
        <f>平台团队!#REF!</f>
        <v>#REF!</v>
      </c>
      <c r="O1135" s="56" t="e">
        <f>平台团队!#REF!</f>
        <v>#REF!</v>
      </c>
      <c r="P1135" s="72" t="e">
        <f>VLOOKUP(B1135,[3]Sheet1!$A$3:$C$68,2,FALSE)</f>
        <v>#REF!</v>
      </c>
      <c r="Q1135" s="72" t="e">
        <f>VLOOKUP(B1135,[3]Sheet1!$A$3:$C$68,3,FALSE)</f>
        <v>#REF!</v>
      </c>
      <c r="R1135" s="56" t="e">
        <f>平台团队!#REF!</f>
        <v>#REF!</v>
      </c>
      <c r="S1135" s="70"/>
      <c r="T1135" s="56">
        <v>2015</v>
      </c>
    </row>
    <row r="1136" spans="1:20">
      <c r="A1136" s="77" t="e">
        <f>平台团队!#REF!</f>
        <v>#REF!</v>
      </c>
      <c r="B1136" s="75" t="e">
        <f>平台团队!#REF!</f>
        <v>#REF!</v>
      </c>
      <c r="C1136" s="56" t="e">
        <f>平台团队!#REF!</f>
        <v>#REF!</v>
      </c>
      <c r="D1136" s="56" t="e">
        <f>平台团队!#REF!</f>
        <v>#REF!</v>
      </c>
      <c r="E1136" s="78" t="e">
        <f t="shared" si="34"/>
        <v>#REF!</v>
      </c>
      <c r="F1136" s="56" t="e">
        <f>平台团队!#REF!</f>
        <v>#REF!</v>
      </c>
      <c r="G1136" s="78" t="e">
        <f t="shared" si="35"/>
        <v>#REF!</v>
      </c>
      <c r="H1136" s="56" t="e">
        <f>平台团队!#REF!</f>
        <v>#REF!</v>
      </c>
      <c r="I1136" s="56" t="e">
        <f>平台团队!#REF!</f>
        <v>#REF!</v>
      </c>
      <c r="J1136" s="56" t="e">
        <f>平台团队!#REF!</f>
        <v>#REF!</v>
      </c>
      <c r="K1136" s="56" t="e">
        <f>平台团队!#REF!</f>
        <v>#REF!</v>
      </c>
      <c r="L1136" s="56" t="e">
        <f>平台团队!#REF!</f>
        <v>#REF!</v>
      </c>
      <c r="M1136" s="76" t="e">
        <f>平台团队!#REF!</f>
        <v>#REF!</v>
      </c>
      <c r="N1136" s="72" t="e">
        <f>平台团队!#REF!</f>
        <v>#REF!</v>
      </c>
      <c r="O1136" s="56" t="e">
        <f>平台团队!#REF!</f>
        <v>#REF!</v>
      </c>
      <c r="P1136" s="72" t="e">
        <f>VLOOKUP(B1136,[3]Sheet1!$A$3:$C$68,2,FALSE)</f>
        <v>#REF!</v>
      </c>
      <c r="Q1136" s="72" t="e">
        <f>VLOOKUP(B1136,[3]Sheet1!$A$3:$C$68,3,FALSE)</f>
        <v>#REF!</v>
      </c>
      <c r="R1136" s="56" t="e">
        <f>平台团队!#REF!</f>
        <v>#REF!</v>
      </c>
      <c r="S1136" s="70"/>
      <c r="T1136" s="56">
        <v>2015</v>
      </c>
    </row>
    <row r="1137" spans="1:20">
      <c r="A1137" s="77" t="e">
        <f>平台团队!#REF!</f>
        <v>#REF!</v>
      </c>
      <c r="B1137" s="75" t="e">
        <f>平台团队!#REF!</f>
        <v>#REF!</v>
      </c>
      <c r="C1137" s="56" t="e">
        <f>平台团队!#REF!</f>
        <v>#REF!</v>
      </c>
      <c r="D1137" s="56" t="e">
        <f>平台团队!#REF!</f>
        <v>#REF!</v>
      </c>
      <c r="E1137" s="78" t="e">
        <f t="shared" si="34"/>
        <v>#REF!</v>
      </c>
      <c r="F1137" s="56" t="e">
        <f>平台团队!#REF!</f>
        <v>#REF!</v>
      </c>
      <c r="G1137" s="78" t="e">
        <f t="shared" si="35"/>
        <v>#REF!</v>
      </c>
      <c r="H1137" s="56" t="e">
        <f>平台团队!#REF!</f>
        <v>#REF!</v>
      </c>
      <c r="I1137" s="56" t="e">
        <f>平台团队!#REF!</f>
        <v>#REF!</v>
      </c>
      <c r="J1137" s="56" t="e">
        <f>平台团队!#REF!</f>
        <v>#REF!</v>
      </c>
      <c r="K1137" s="56" t="e">
        <f>平台团队!#REF!</f>
        <v>#REF!</v>
      </c>
      <c r="L1137" s="56" t="e">
        <f>平台团队!#REF!</f>
        <v>#REF!</v>
      </c>
      <c r="M1137" s="76" t="e">
        <f>平台团队!#REF!</f>
        <v>#REF!</v>
      </c>
      <c r="N1137" s="72" t="e">
        <f>平台团队!#REF!</f>
        <v>#REF!</v>
      </c>
      <c r="O1137" s="56" t="e">
        <f>平台团队!#REF!</f>
        <v>#REF!</v>
      </c>
      <c r="P1137" s="72" t="e">
        <f>VLOOKUP(B1137,[3]Sheet1!$A$3:$C$68,2,FALSE)</f>
        <v>#REF!</v>
      </c>
      <c r="Q1137" s="72" t="e">
        <f>VLOOKUP(B1137,[3]Sheet1!$A$3:$C$68,3,FALSE)</f>
        <v>#REF!</v>
      </c>
      <c r="R1137" s="56" t="e">
        <f>平台团队!#REF!</f>
        <v>#REF!</v>
      </c>
      <c r="S1137" s="70"/>
      <c r="T1137" s="56">
        <v>2015</v>
      </c>
    </row>
    <row r="1138" spans="1:20">
      <c r="A1138" s="77" t="e">
        <f>平台团队!#REF!</f>
        <v>#REF!</v>
      </c>
      <c r="B1138" s="75" t="e">
        <f>平台团队!#REF!</f>
        <v>#REF!</v>
      </c>
      <c r="C1138" s="56" t="e">
        <f>平台团队!#REF!</f>
        <v>#REF!</v>
      </c>
      <c r="D1138" s="56" t="e">
        <f>平台团队!#REF!</f>
        <v>#REF!</v>
      </c>
      <c r="E1138" s="78" t="e">
        <f t="shared" si="34"/>
        <v>#REF!</v>
      </c>
      <c r="F1138" s="56" t="e">
        <f>平台团队!#REF!</f>
        <v>#REF!</v>
      </c>
      <c r="G1138" s="78" t="e">
        <f t="shared" si="35"/>
        <v>#REF!</v>
      </c>
      <c r="H1138" s="56" t="e">
        <f>平台团队!#REF!</f>
        <v>#REF!</v>
      </c>
      <c r="I1138" s="56" t="e">
        <f>平台团队!#REF!</f>
        <v>#REF!</v>
      </c>
      <c r="J1138" s="56" t="e">
        <f>平台团队!#REF!</f>
        <v>#REF!</v>
      </c>
      <c r="K1138" s="56" t="e">
        <f>平台团队!#REF!</f>
        <v>#REF!</v>
      </c>
      <c r="L1138" s="56" t="e">
        <f>平台团队!#REF!</f>
        <v>#REF!</v>
      </c>
      <c r="M1138" s="76" t="e">
        <f>平台团队!#REF!</f>
        <v>#REF!</v>
      </c>
      <c r="N1138" s="72" t="e">
        <f>平台团队!#REF!</f>
        <v>#REF!</v>
      </c>
      <c r="O1138" s="56" t="e">
        <f>平台团队!#REF!</f>
        <v>#REF!</v>
      </c>
      <c r="P1138" s="72" t="e">
        <f>VLOOKUP(B1138,[3]Sheet1!$A$3:$C$68,2,FALSE)</f>
        <v>#REF!</v>
      </c>
      <c r="Q1138" s="72" t="e">
        <f>VLOOKUP(B1138,[3]Sheet1!$A$3:$C$68,3,FALSE)</f>
        <v>#REF!</v>
      </c>
      <c r="R1138" s="56" t="e">
        <f>平台团队!#REF!</f>
        <v>#REF!</v>
      </c>
      <c r="S1138" s="70"/>
      <c r="T1138" s="56">
        <v>2015</v>
      </c>
    </row>
    <row r="1139" spans="1:20">
      <c r="A1139" s="77" t="e">
        <f>平台团队!#REF!</f>
        <v>#REF!</v>
      </c>
      <c r="B1139" s="75" t="e">
        <f>平台团队!#REF!</f>
        <v>#REF!</v>
      </c>
      <c r="C1139" s="56" t="e">
        <f>平台团队!#REF!</f>
        <v>#REF!</v>
      </c>
      <c r="D1139" s="56" t="e">
        <f>平台团队!#REF!</f>
        <v>#REF!</v>
      </c>
      <c r="E1139" s="78" t="e">
        <f t="shared" si="34"/>
        <v>#REF!</v>
      </c>
      <c r="F1139" s="56" t="e">
        <f>平台团队!#REF!</f>
        <v>#REF!</v>
      </c>
      <c r="G1139" s="78" t="e">
        <f t="shared" si="35"/>
        <v>#REF!</v>
      </c>
      <c r="H1139" s="56" t="e">
        <f>平台团队!#REF!</f>
        <v>#REF!</v>
      </c>
      <c r="I1139" s="56" t="e">
        <f>平台团队!#REF!</f>
        <v>#REF!</v>
      </c>
      <c r="J1139" s="56" t="e">
        <f>平台团队!#REF!</f>
        <v>#REF!</v>
      </c>
      <c r="K1139" s="56" t="e">
        <f>平台团队!#REF!</f>
        <v>#REF!</v>
      </c>
      <c r="L1139" s="56" t="e">
        <f>平台团队!#REF!</f>
        <v>#REF!</v>
      </c>
      <c r="M1139" s="76" t="e">
        <f>平台团队!#REF!</f>
        <v>#REF!</v>
      </c>
      <c r="N1139" s="72" t="e">
        <f>平台团队!#REF!</f>
        <v>#REF!</v>
      </c>
      <c r="O1139" s="56" t="e">
        <f>平台团队!#REF!</f>
        <v>#REF!</v>
      </c>
      <c r="P1139" s="72" t="e">
        <f>VLOOKUP(B1139,[3]Sheet1!$A$3:$C$68,2,FALSE)</f>
        <v>#REF!</v>
      </c>
      <c r="Q1139" s="72" t="e">
        <f>VLOOKUP(B1139,[3]Sheet1!$A$3:$C$68,3,FALSE)</f>
        <v>#REF!</v>
      </c>
      <c r="R1139" s="56" t="e">
        <f>平台团队!#REF!</f>
        <v>#REF!</v>
      </c>
      <c r="S1139" s="70"/>
      <c r="T1139" s="56">
        <v>2015</v>
      </c>
    </row>
    <row r="1140" spans="1:20">
      <c r="A1140" s="77" t="e">
        <f>平台团队!#REF!</f>
        <v>#REF!</v>
      </c>
      <c r="B1140" s="75" t="e">
        <f>平台团队!#REF!</f>
        <v>#REF!</v>
      </c>
      <c r="C1140" s="56" t="e">
        <f>平台团队!#REF!</f>
        <v>#REF!</v>
      </c>
      <c r="D1140" s="56" t="e">
        <f>平台团队!#REF!</f>
        <v>#REF!</v>
      </c>
      <c r="E1140" s="78" t="e">
        <f t="shared" si="34"/>
        <v>#REF!</v>
      </c>
      <c r="F1140" s="56" t="e">
        <f>平台团队!#REF!</f>
        <v>#REF!</v>
      </c>
      <c r="G1140" s="78" t="e">
        <f t="shared" si="35"/>
        <v>#REF!</v>
      </c>
      <c r="H1140" s="56" t="e">
        <f>平台团队!#REF!</f>
        <v>#REF!</v>
      </c>
      <c r="I1140" s="56" t="e">
        <f>平台团队!#REF!</f>
        <v>#REF!</v>
      </c>
      <c r="J1140" s="56" t="e">
        <f>平台团队!#REF!</f>
        <v>#REF!</v>
      </c>
      <c r="K1140" s="56" t="e">
        <f>平台团队!#REF!</f>
        <v>#REF!</v>
      </c>
      <c r="L1140" s="56" t="e">
        <f>平台团队!#REF!</f>
        <v>#REF!</v>
      </c>
      <c r="M1140" s="76" t="e">
        <f>平台团队!#REF!</f>
        <v>#REF!</v>
      </c>
      <c r="N1140" s="72" t="e">
        <f>平台团队!#REF!</f>
        <v>#REF!</v>
      </c>
      <c r="O1140" s="56" t="e">
        <f>平台团队!#REF!</f>
        <v>#REF!</v>
      </c>
      <c r="P1140" s="72" t="e">
        <f>VLOOKUP(B1140,[3]Sheet1!$A$3:$C$68,2,FALSE)</f>
        <v>#REF!</v>
      </c>
      <c r="Q1140" s="72" t="e">
        <f>VLOOKUP(B1140,[3]Sheet1!$A$3:$C$68,3,FALSE)</f>
        <v>#REF!</v>
      </c>
      <c r="R1140" s="56" t="e">
        <f>平台团队!#REF!</f>
        <v>#REF!</v>
      </c>
      <c r="S1140" s="70"/>
      <c r="T1140" s="56">
        <v>2015</v>
      </c>
    </row>
    <row r="1141" spans="1:20">
      <c r="A1141" s="77" t="e">
        <f>平台团队!#REF!</f>
        <v>#REF!</v>
      </c>
      <c r="B1141" s="75" t="e">
        <f>平台团队!#REF!</f>
        <v>#REF!</v>
      </c>
      <c r="C1141" s="56" t="e">
        <f>平台团队!#REF!</f>
        <v>#REF!</v>
      </c>
      <c r="D1141" s="56" t="e">
        <f>平台团队!#REF!</f>
        <v>#REF!</v>
      </c>
      <c r="E1141" s="78" t="e">
        <f t="shared" si="34"/>
        <v>#REF!</v>
      </c>
      <c r="F1141" s="56" t="e">
        <f>平台团队!#REF!</f>
        <v>#REF!</v>
      </c>
      <c r="G1141" s="78" t="e">
        <f t="shared" si="35"/>
        <v>#REF!</v>
      </c>
      <c r="H1141" s="56" t="e">
        <f>平台团队!#REF!</f>
        <v>#REF!</v>
      </c>
      <c r="I1141" s="56" t="e">
        <f>平台团队!#REF!</f>
        <v>#REF!</v>
      </c>
      <c r="J1141" s="56" t="e">
        <f>平台团队!#REF!</f>
        <v>#REF!</v>
      </c>
      <c r="K1141" s="56" t="e">
        <f>平台团队!#REF!</f>
        <v>#REF!</v>
      </c>
      <c r="L1141" s="56" t="e">
        <f>平台团队!#REF!</f>
        <v>#REF!</v>
      </c>
      <c r="M1141" s="76" t="e">
        <f>平台团队!#REF!</f>
        <v>#REF!</v>
      </c>
      <c r="N1141" s="72" t="e">
        <f>平台团队!#REF!</f>
        <v>#REF!</v>
      </c>
      <c r="O1141" s="56" t="e">
        <f>平台团队!#REF!</f>
        <v>#REF!</v>
      </c>
      <c r="P1141" s="72" t="e">
        <f>VLOOKUP(B1141,[3]Sheet1!$A$3:$C$68,2,FALSE)</f>
        <v>#REF!</v>
      </c>
      <c r="Q1141" s="72" t="e">
        <f>VLOOKUP(B1141,[3]Sheet1!$A$3:$C$68,3,FALSE)</f>
        <v>#REF!</v>
      </c>
      <c r="R1141" s="56" t="e">
        <f>平台团队!#REF!</f>
        <v>#REF!</v>
      </c>
      <c r="S1141" s="70"/>
      <c r="T1141" s="56">
        <v>2015</v>
      </c>
    </row>
    <row r="1142" spans="1:20">
      <c r="A1142" s="77" t="e">
        <f>平台团队!#REF!</f>
        <v>#REF!</v>
      </c>
      <c r="B1142" s="75" t="e">
        <f>平台团队!#REF!</f>
        <v>#REF!</v>
      </c>
      <c r="C1142" s="56" t="e">
        <f>平台团队!#REF!</f>
        <v>#REF!</v>
      </c>
      <c r="D1142" s="56" t="e">
        <f>平台团队!#REF!</f>
        <v>#REF!</v>
      </c>
      <c r="E1142" s="78" t="e">
        <f t="shared" si="34"/>
        <v>#REF!</v>
      </c>
      <c r="F1142" s="56" t="e">
        <f>平台团队!#REF!</f>
        <v>#REF!</v>
      </c>
      <c r="G1142" s="78" t="e">
        <f t="shared" si="35"/>
        <v>#REF!</v>
      </c>
      <c r="H1142" s="56" t="e">
        <f>平台团队!#REF!</f>
        <v>#REF!</v>
      </c>
      <c r="I1142" s="56" t="e">
        <f>平台团队!#REF!</f>
        <v>#REF!</v>
      </c>
      <c r="J1142" s="56" t="e">
        <f>平台团队!#REF!</f>
        <v>#REF!</v>
      </c>
      <c r="K1142" s="56" t="e">
        <f>平台团队!#REF!</f>
        <v>#REF!</v>
      </c>
      <c r="L1142" s="56" t="e">
        <f>平台团队!#REF!</f>
        <v>#REF!</v>
      </c>
      <c r="M1142" s="76" t="e">
        <f>平台团队!#REF!</f>
        <v>#REF!</v>
      </c>
      <c r="N1142" s="72" t="e">
        <f>平台团队!#REF!</f>
        <v>#REF!</v>
      </c>
      <c r="O1142" s="56" t="e">
        <f>平台团队!#REF!</f>
        <v>#REF!</v>
      </c>
      <c r="P1142" s="72" t="e">
        <f>VLOOKUP(B1142,[3]Sheet1!$A$3:$C$68,2,FALSE)</f>
        <v>#REF!</v>
      </c>
      <c r="Q1142" s="72" t="e">
        <f>VLOOKUP(B1142,[3]Sheet1!$A$3:$C$68,3,FALSE)</f>
        <v>#REF!</v>
      </c>
      <c r="R1142" s="56" t="e">
        <f>平台团队!#REF!</f>
        <v>#REF!</v>
      </c>
      <c r="S1142" s="70"/>
      <c r="T1142" s="56">
        <v>2015</v>
      </c>
    </row>
    <row r="1143" spans="1:20">
      <c r="A1143" s="77" t="e">
        <f>平台团队!#REF!</f>
        <v>#REF!</v>
      </c>
      <c r="B1143" s="75" t="e">
        <f>平台团队!#REF!</f>
        <v>#REF!</v>
      </c>
      <c r="C1143" s="56" t="e">
        <f>平台团队!#REF!</f>
        <v>#REF!</v>
      </c>
      <c r="D1143" s="56" t="e">
        <f>平台团队!#REF!</f>
        <v>#REF!</v>
      </c>
      <c r="E1143" s="78" t="e">
        <f t="shared" si="34"/>
        <v>#REF!</v>
      </c>
      <c r="F1143" s="56" t="e">
        <f>平台团队!#REF!</f>
        <v>#REF!</v>
      </c>
      <c r="G1143" s="78" t="e">
        <f t="shared" si="35"/>
        <v>#REF!</v>
      </c>
      <c r="H1143" s="56" t="e">
        <f>平台团队!#REF!</f>
        <v>#REF!</v>
      </c>
      <c r="I1143" s="56" t="e">
        <f>平台团队!#REF!</f>
        <v>#REF!</v>
      </c>
      <c r="J1143" s="56" t="e">
        <f>平台团队!#REF!</f>
        <v>#REF!</v>
      </c>
      <c r="K1143" s="56" t="e">
        <f>平台团队!#REF!</f>
        <v>#REF!</v>
      </c>
      <c r="L1143" s="56" t="e">
        <f>平台团队!#REF!</f>
        <v>#REF!</v>
      </c>
      <c r="M1143" s="76" t="e">
        <f>平台团队!#REF!</f>
        <v>#REF!</v>
      </c>
      <c r="N1143" s="72" t="e">
        <f>平台团队!#REF!</f>
        <v>#REF!</v>
      </c>
      <c r="O1143" s="56" t="e">
        <f>平台团队!#REF!</f>
        <v>#REF!</v>
      </c>
      <c r="P1143" s="72" t="e">
        <f>VLOOKUP(B1143,[3]Sheet1!$A$3:$C$68,2,FALSE)</f>
        <v>#REF!</v>
      </c>
      <c r="Q1143" s="72" t="e">
        <f>VLOOKUP(B1143,[3]Sheet1!$A$3:$C$68,3,FALSE)</f>
        <v>#REF!</v>
      </c>
      <c r="R1143" s="56" t="e">
        <f>平台团队!#REF!</f>
        <v>#REF!</v>
      </c>
      <c r="S1143" s="70"/>
      <c r="T1143" s="56">
        <v>2015</v>
      </c>
    </row>
    <row r="1144" spans="1:20">
      <c r="A1144" s="77" t="e">
        <f>平台团队!#REF!</f>
        <v>#REF!</v>
      </c>
      <c r="B1144" s="75" t="e">
        <f>平台团队!#REF!</f>
        <v>#REF!</v>
      </c>
      <c r="C1144" s="56" t="e">
        <f>平台团队!#REF!</f>
        <v>#REF!</v>
      </c>
      <c r="D1144" s="56" t="e">
        <f>平台团队!#REF!</f>
        <v>#REF!</v>
      </c>
      <c r="E1144" s="78" t="e">
        <f t="shared" si="34"/>
        <v>#REF!</v>
      </c>
      <c r="F1144" s="56" t="e">
        <f>平台团队!#REF!</f>
        <v>#REF!</v>
      </c>
      <c r="G1144" s="78" t="e">
        <f t="shared" si="35"/>
        <v>#REF!</v>
      </c>
      <c r="H1144" s="56" t="e">
        <f>平台团队!#REF!</f>
        <v>#REF!</v>
      </c>
      <c r="I1144" s="56" t="e">
        <f>平台团队!#REF!</f>
        <v>#REF!</v>
      </c>
      <c r="J1144" s="56" t="e">
        <f>平台团队!#REF!</f>
        <v>#REF!</v>
      </c>
      <c r="K1144" s="56" t="e">
        <f>平台团队!#REF!</f>
        <v>#REF!</v>
      </c>
      <c r="L1144" s="56" t="e">
        <f>平台团队!#REF!</f>
        <v>#REF!</v>
      </c>
      <c r="M1144" s="76" t="e">
        <f>平台团队!#REF!</f>
        <v>#REF!</v>
      </c>
      <c r="N1144" s="72" t="e">
        <f>平台团队!#REF!</f>
        <v>#REF!</v>
      </c>
      <c r="O1144" s="56" t="e">
        <f>平台团队!#REF!</f>
        <v>#REF!</v>
      </c>
      <c r="P1144" s="72" t="e">
        <f>VLOOKUP(B1144,[3]Sheet1!$A$3:$C$68,2,FALSE)</f>
        <v>#REF!</v>
      </c>
      <c r="Q1144" s="72" t="e">
        <f>VLOOKUP(B1144,[3]Sheet1!$A$3:$C$68,3,FALSE)</f>
        <v>#REF!</v>
      </c>
      <c r="R1144" s="56" t="e">
        <f>平台团队!#REF!</f>
        <v>#REF!</v>
      </c>
      <c r="S1144" s="70"/>
      <c r="T1144" s="56">
        <v>2015</v>
      </c>
    </row>
    <row r="1145" spans="1:20">
      <c r="A1145" s="77" t="e">
        <f>平台团队!#REF!</f>
        <v>#REF!</v>
      </c>
      <c r="B1145" s="75" t="e">
        <f>平台团队!#REF!</f>
        <v>#REF!</v>
      </c>
      <c r="C1145" s="56" t="e">
        <f>平台团队!#REF!</f>
        <v>#REF!</v>
      </c>
      <c r="D1145" s="56" t="e">
        <f>平台团队!#REF!</f>
        <v>#REF!</v>
      </c>
      <c r="E1145" s="78" t="e">
        <f t="shared" si="34"/>
        <v>#REF!</v>
      </c>
      <c r="F1145" s="56" t="e">
        <f>平台团队!#REF!</f>
        <v>#REF!</v>
      </c>
      <c r="G1145" s="78" t="e">
        <f t="shared" si="35"/>
        <v>#REF!</v>
      </c>
      <c r="H1145" s="56" t="e">
        <f>平台团队!#REF!</f>
        <v>#REF!</v>
      </c>
      <c r="I1145" s="56" t="e">
        <f>平台团队!#REF!</f>
        <v>#REF!</v>
      </c>
      <c r="J1145" s="56" t="e">
        <f>平台团队!#REF!</f>
        <v>#REF!</v>
      </c>
      <c r="K1145" s="56" t="e">
        <f>平台团队!#REF!</f>
        <v>#REF!</v>
      </c>
      <c r="L1145" s="56" t="e">
        <f>平台团队!#REF!</f>
        <v>#REF!</v>
      </c>
      <c r="M1145" s="76" t="e">
        <f>平台团队!#REF!</f>
        <v>#REF!</v>
      </c>
      <c r="N1145" s="72" t="e">
        <f>平台团队!#REF!</f>
        <v>#REF!</v>
      </c>
      <c r="O1145" s="56" t="e">
        <f>平台团队!#REF!</f>
        <v>#REF!</v>
      </c>
      <c r="P1145" s="72" t="e">
        <f>VLOOKUP(B1145,[3]Sheet1!$A$3:$C$68,2,FALSE)</f>
        <v>#REF!</v>
      </c>
      <c r="Q1145" s="72" t="e">
        <f>VLOOKUP(B1145,[3]Sheet1!$A$3:$C$68,3,FALSE)</f>
        <v>#REF!</v>
      </c>
      <c r="R1145" s="56" t="e">
        <f>平台团队!#REF!</f>
        <v>#REF!</v>
      </c>
      <c r="S1145" s="70"/>
      <c r="T1145" s="56">
        <v>2015</v>
      </c>
    </row>
    <row r="1146" spans="1:20">
      <c r="A1146" s="77" t="e">
        <f>平台团队!#REF!</f>
        <v>#REF!</v>
      </c>
      <c r="B1146" s="75" t="e">
        <f>平台团队!#REF!</f>
        <v>#REF!</v>
      </c>
      <c r="C1146" s="56" t="e">
        <f>平台团队!#REF!</f>
        <v>#REF!</v>
      </c>
      <c r="D1146" s="56" t="e">
        <f>平台团队!#REF!</f>
        <v>#REF!</v>
      </c>
      <c r="E1146" s="78" t="e">
        <f t="shared" si="34"/>
        <v>#REF!</v>
      </c>
      <c r="F1146" s="56" t="e">
        <f>平台团队!#REF!</f>
        <v>#REF!</v>
      </c>
      <c r="G1146" s="78" t="e">
        <f t="shared" si="35"/>
        <v>#REF!</v>
      </c>
      <c r="H1146" s="56" t="e">
        <f>平台团队!#REF!</f>
        <v>#REF!</v>
      </c>
      <c r="I1146" s="56" t="e">
        <f>平台团队!#REF!</f>
        <v>#REF!</v>
      </c>
      <c r="J1146" s="56" t="e">
        <f>平台团队!#REF!</f>
        <v>#REF!</v>
      </c>
      <c r="K1146" s="56" t="e">
        <f>平台团队!#REF!</f>
        <v>#REF!</v>
      </c>
      <c r="L1146" s="56" t="e">
        <f>平台团队!#REF!</f>
        <v>#REF!</v>
      </c>
      <c r="M1146" s="76" t="e">
        <f>平台团队!#REF!</f>
        <v>#REF!</v>
      </c>
      <c r="N1146" s="72" t="e">
        <f>平台团队!#REF!</f>
        <v>#REF!</v>
      </c>
      <c r="O1146" s="56" t="e">
        <f>平台团队!#REF!</f>
        <v>#REF!</v>
      </c>
      <c r="P1146" s="72" t="e">
        <f>VLOOKUP(B1146,[3]Sheet1!$A$3:$C$68,2,FALSE)</f>
        <v>#REF!</v>
      </c>
      <c r="Q1146" s="72" t="e">
        <f>VLOOKUP(B1146,[3]Sheet1!$A$3:$C$68,3,FALSE)</f>
        <v>#REF!</v>
      </c>
      <c r="R1146" s="56" t="e">
        <f>平台团队!#REF!</f>
        <v>#REF!</v>
      </c>
      <c r="S1146" s="70"/>
      <c r="T1146" s="56">
        <v>2015</v>
      </c>
    </row>
    <row r="1147" spans="1:20">
      <c r="A1147" s="77" t="e">
        <f>平台团队!#REF!</f>
        <v>#REF!</v>
      </c>
      <c r="B1147" s="75" t="e">
        <f>平台团队!#REF!</f>
        <v>#REF!</v>
      </c>
      <c r="C1147" s="56" t="e">
        <f>平台团队!#REF!</f>
        <v>#REF!</v>
      </c>
      <c r="D1147" s="56" t="e">
        <f>平台团队!#REF!</f>
        <v>#REF!</v>
      </c>
      <c r="E1147" s="78" t="e">
        <f t="shared" si="34"/>
        <v>#REF!</v>
      </c>
      <c r="F1147" s="56" t="e">
        <f>平台团队!#REF!</f>
        <v>#REF!</v>
      </c>
      <c r="G1147" s="78" t="e">
        <f t="shared" si="35"/>
        <v>#REF!</v>
      </c>
      <c r="H1147" s="56" t="e">
        <f>平台团队!#REF!</f>
        <v>#REF!</v>
      </c>
      <c r="I1147" s="56" t="e">
        <f>平台团队!#REF!</f>
        <v>#REF!</v>
      </c>
      <c r="J1147" s="56" t="e">
        <f>平台团队!#REF!</f>
        <v>#REF!</v>
      </c>
      <c r="K1147" s="56" t="e">
        <f>平台团队!#REF!</f>
        <v>#REF!</v>
      </c>
      <c r="L1147" s="56" t="e">
        <f>平台团队!#REF!</f>
        <v>#REF!</v>
      </c>
      <c r="M1147" s="76" t="e">
        <f>平台团队!#REF!</f>
        <v>#REF!</v>
      </c>
      <c r="N1147" s="72" t="e">
        <f>平台团队!#REF!</f>
        <v>#REF!</v>
      </c>
      <c r="O1147" s="56" t="e">
        <f>平台团队!#REF!</f>
        <v>#REF!</v>
      </c>
      <c r="P1147" s="72" t="e">
        <f>VLOOKUP(B1147,[3]Sheet1!$A$3:$C$68,2,FALSE)</f>
        <v>#REF!</v>
      </c>
      <c r="Q1147" s="72" t="e">
        <f>VLOOKUP(B1147,[3]Sheet1!$A$3:$C$68,3,FALSE)</f>
        <v>#REF!</v>
      </c>
      <c r="R1147" s="56" t="e">
        <f>平台团队!#REF!</f>
        <v>#REF!</v>
      </c>
      <c r="S1147" s="70"/>
      <c r="T1147" s="56">
        <v>2015</v>
      </c>
    </row>
    <row r="1148" spans="1:20">
      <c r="A1148" s="77" t="e">
        <f>平台团队!#REF!</f>
        <v>#REF!</v>
      </c>
      <c r="B1148" s="75" t="e">
        <f>平台团队!#REF!</f>
        <v>#REF!</v>
      </c>
      <c r="C1148" s="56" t="e">
        <f>平台团队!#REF!</f>
        <v>#REF!</v>
      </c>
      <c r="D1148" s="56" t="e">
        <f>平台团队!#REF!</f>
        <v>#REF!</v>
      </c>
      <c r="E1148" s="78" t="e">
        <f t="shared" si="34"/>
        <v>#REF!</v>
      </c>
      <c r="F1148" s="56" t="e">
        <f>平台团队!#REF!</f>
        <v>#REF!</v>
      </c>
      <c r="G1148" s="78" t="e">
        <f t="shared" si="35"/>
        <v>#REF!</v>
      </c>
      <c r="H1148" s="56" t="e">
        <f>平台团队!#REF!</f>
        <v>#REF!</v>
      </c>
      <c r="I1148" s="56" t="e">
        <f>平台团队!#REF!</f>
        <v>#REF!</v>
      </c>
      <c r="J1148" s="56" t="e">
        <f>平台团队!#REF!</f>
        <v>#REF!</v>
      </c>
      <c r="K1148" s="56" t="e">
        <f>平台团队!#REF!</f>
        <v>#REF!</v>
      </c>
      <c r="L1148" s="56" t="e">
        <f>平台团队!#REF!</f>
        <v>#REF!</v>
      </c>
      <c r="M1148" s="76" t="e">
        <f>平台团队!#REF!</f>
        <v>#REF!</v>
      </c>
      <c r="N1148" s="72" t="e">
        <f>平台团队!#REF!</f>
        <v>#REF!</v>
      </c>
      <c r="O1148" s="56" t="e">
        <f>平台团队!#REF!</f>
        <v>#REF!</v>
      </c>
      <c r="P1148" s="72" t="e">
        <f>VLOOKUP(B1148,[3]Sheet1!$A$3:$C$68,2,FALSE)</f>
        <v>#REF!</v>
      </c>
      <c r="Q1148" s="72" t="e">
        <f>VLOOKUP(B1148,[3]Sheet1!$A$3:$C$68,3,FALSE)</f>
        <v>#REF!</v>
      </c>
      <c r="R1148" s="56" t="e">
        <f>平台团队!#REF!</f>
        <v>#REF!</v>
      </c>
      <c r="S1148" s="70"/>
      <c r="T1148" s="56">
        <v>2015</v>
      </c>
    </row>
    <row r="1149" spans="1:20">
      <c r="A1149" s="77" t="e">
        <f>平台团队!#REF!</f>
        <v>#REF!</v>
      </c>
      <c r="B1149" s="75" t="e">
        <f>平台团队!#REF!</f>
        <v>#REF!</v>
      </c>
      <c r="C1149" s="56" t="e">
        <f>平台团队!#REF!</f>
        <v>#REF!</v>
      </c>
      <c r="D1149" s="56" t="e">
        <f>平台团队!#REF!</f>
        <v>#REF!</v>
      </c>
      <c r="E1149" s="78" t="e">
        <f t="shared" si="34"/>
        <v>#REF!</v>
      </c>
      <c r="F1149" s="56" t="e">
        <f>平台团队!#REF!</f>
        <v>#REF!</v>
      </c>
      <c r="G1149" s="78" t="e">
        <f t="shared" si="35"/>
        <v>#REF!</v>
      </c>
      <c r="H1149" s="56" t="e">
        <f>平台团队!#REF!</f>
        <v>#REF!</v>
      </c>
      <c r="I1149" s="56" t="e">
        <f>平台团队!#REF!</f>
        <v>#REF!</v>
      </c>
      <c r="J1149" s="56" t="e">
        <f>平台团队!#REF!</f>
        <v>#REF!</v>
      </c>
      <c r="K1149" s="56" t="e">
        <f>平台团队!#REF!</f>
        <v>#REF!</v>
      </c>
      <c r="L1149" s="56" t="e">
        <f>平台团队!#REF!</f>
        <v>#REF!</v>
      </c>
      <c r="M1149" s="76" t="e">
        <f>平台团队!#REF!</f>
        <v>#REF!</v>
      </c>
      <c r="N1149" s="72" t="e">
        <f>平台团队!#REF!</f>
        <v>#REF!</v>
      </c>
      <c r="O1149" s="56" t="e">
        <f>平台团队!#REF!</f>
        <v>#REF!</v>
      </c>
      <c r="P1149" s="72" t="e">
        <f>VLOOKUP(B1149,[3]Sheet1!$A$3:$C$68,2,FALSE)</f>
        <v>#REF!</v>
      </c>
      <c r="Q1149" s="72" t="e">
        <f>VLOOKUP(B1149,[3]Sheet1!$A$3:$C$68,3,FALSE)</f>
        <v>#REF!</v>
      </c>
      <c r="R1149" s="56" t="e">
        <f>平台团队!#REF!</f>
        <v>#REF!</v>
      </c>
      <c r="S1149" s="70"/>
      <c r="T1149" s="56">
        <v>2015</v>
      </c>
    </row>
    <row r="1150" spans="1:20">
      <c r="A1150" s="77" t="e">
        <f>平台团队!#REF!</f>
        <v>#REF!</v>
      </c>
      <c r="B1150" s="75" t="e">
        <f>平台团队!#REF!</f>
        <v>#REF!</v>
      </c>
      <c r="C1150" s="56" t="e">
        <f>平台团队!#REF!</f>
        <v>#REF!</v>
      </c>
      <c r="D1150" s="56" t="e">
        <f>平台团队!#REF!</f>
        <v>#REF!</v>
      </c>
      <c r="E1150" s="78" t="e">
        <f t="shared" si="34"/>
        <v>#REF!</v>
      </c>
      <c r="F1150" s="56" t="e">
        <f>平台团队!#REF!</f>
        <v>#REF!</v>
      </c>
      <c r="G1150" s="78" t="e">
        <f t="shared" si="35"/>
        <v>#REF!</v>
      </c>
      <c r="H1150" s="56" t="e">
        <f>平台团队!#REF!</f>
        <v>#REF!</v>
      </c>
      <c r="I1150" s="56" t="e">
        <f>平台团队!#REF!</f>
        <v>#REF!</v>
      </c>
      <c r="J1150" s="56" t="e">
        <f>平台团队!#REF!</f>
        <v>#REF!</v>
      </c>
      <c r="K1150" s="56" t="e">
        <f>平台团队!#REF!</f>
        <v>#REF!</v>
      </c>
      <c r="L1150" s="56" t="e">
        <f>平台团队!#REF!</f>
        <v>#REF!</v>
      </c>
      <c r="M1150" s="76" t="e">
        <f>平台团队!#REF!</f>
        <v>#REF!</v>
      </c>
      <c r="N1150" s="72" t="e">
        <f>平台团队!#REF!</f>
        <v>#REF!</v>
      </c>
      <c r="O1150" s="56" t="e">
        <f>平台团队!#REF!</f>
        <v>#REF!</v>
      </c>
      <c r="P1150" s="72" t="e">
        <f>VLOOKUP(B1150,[3]Sheet1!$A$3:$C$68,2,FALSE)</f>
        <v>#REF!</v>
      </c>
      <c r="Q1150" s="72" t="e">
        <f>VLOOKUP(B1150,[3]Sheet1!$A$3:$C$68,3,FALSE)</f>
        <v>#REF!</v>
      </c>
      <c r="R1150" s="56" t="e">
        <f>平台团队!#REF!</f>
        <v>#REF!</v>
      </c>
      <c r="S1150" s="70"/>
      <c r="T1150" s="56">
        <v>2015</v>
      </c>
    </row>
    <row r="1151" spans="1:20">
      <c r="A1151" s="77" t="e">
        <f>平台团队!#REF!</f>
        <v>#REF!</v>
      </c>
      <c r="B1151" s="75" t="e">
        <f>平台团队!#REF!</f>
        <v>#REF!</v>
      </c>
      <c r="C1151" s="56" t="e">
        <f>平台团队!#REF!</f>
        <v>#REF!</v>
      </c>
      <c r="D1151" s="56" t="e">
        <f>平台团队!#REF!</f>
        <v>#REF!</v>
      </c>
      <c r="E1151" s="78" t="e">
        <f t="shared" si="34"/>
        <v>#REF!</v>
      </c>
      <c r="F1151" s="56" t="e">
        <f>平台团队!#REF!</f>
        <v>#REF!</v>
      </c>
      <c r="G1151" s="78" t="e">
        <f t="shared" si="35"/>
        <v>#REF!</v>
      </c>
      <c r="H1151" s="56" t="e">
        <f>平台团队!#REF!</f>
        <v>#REF!</v>
      </c>
      <c r="I1151" s="56" t="e">
        <f>平台团队!#REF!</f>
        <v>#REF!</v>
      </c>
      <c r="J1151" s="56" t="e">
        <f>平台团队!#REF!</f>
        <v>#REF!</v>
      </c>
      <c r="K1151" s="56" t="e">
        <f>平台团队!#REF!</f>
        <v>#REF!</v>
      </c>
      <c r="L1151" s="56" t="e">
        <f>平台团队!#REF!</f>
        <v>#REF!</v>
      </c>
      <c r="M1151" s="76" t="e">
        <f>平台团队!#REF!</f>
        <v>#REF!</v>
      </c>
      <c r="N1151" s="72" t="e">
        <f>平台团队!#REF!</f>
        <v>#REF!</v>
      </c>
      <c r="O1151" s="56" t="e">
        <f>平台团队!#REF!</f>
        <v>#REF!</v>
      </c>
      <c r="P1151" s="72" t="e">
        <f>VLOOKUP(B1151,[3]Sheet1!$A$3:$C$68,2,FALSE)</f>
        <v>#REF!</v>
      </c>
      <c r="Q1151" s="72" t="e">
        <f>VLOOKUP(B1151,[3]Sheet1!$A$3:$C$68,3,FALSE)</f>
        <v>#REF!</v>
      </c>
      <c r="R1151" s="56" t="e">
        <f>平台团队!#REF!</f>
        <v>#REF!</v>
      </c>
      <c r="S1151" s="70"/>
      <c r="T1151" s="56">
        <v>2015</v>
      </c>
    </row>
    <row r="1152" spans="1:20">
      <c r="A1152" s="77" t="e">
        <f>平台团队!#REF!</f>
        <v>#REF!</v>
      </c>
      <c r="B1152" s="75" t="e">
        <f>平台团队!#REF!</f>
        <v>#REF!</v>
      </c>
      <c r="C1152" s="56" t="e">
        <f>平台团队!#REF!</f>
        <v>#REF!</v>
      </c>
      <c r="D1152" s="56" t="e">
        <f>平台团队!#REF!</f>
        <v>#REF!</v>
      </c>
      <c r="E1152" s="78" t="e">
        <f t="shared" si="34"/>
        <v>#REF!</v>
      </c>
      <c r="F1152" s="56" t="e">
        <f>平台团队!#REF!</f>
        <v>#REF!</v>
      </c>
      <c r="G1152" s="78" t="e">
        <f t="shared" si="35"/>
        <v>#REF!</v>
      </c>
      <c r="H1152" s="56" t="e">
        <f>平台团队!#REF!</f>
        <v>#REF!</v>
      </c>
      <c r="I1152" s="56" t="e">
        <f>平台团队!#REF!</f>
        <v>#REF!</v>
      </c>
      <c r="J1152" s="56" t="e">
        <f>平台团队!#REF!</f>
        <v>#REF!</v>
      </c>
      <c r="K1152" s="56" t="e">
        <f>平台团队!#REF!</f>
        <v>#REF!</v>
      </c>
      <c r="L1152" s="56" t="e">
        <f>平台团队!#REF!</f>
        <v>#REF!</v>
      </c>
      <c r="M1152" s="76" t="e">
        <f>平台团队!#REF!</f>
        <v>#REF!</v>
      </c>
      <c r="N1152" s="72" t="e">
        <f>平台团队!#REF!</f>
        <v>#REF!</v>
      </c>
      <c r="O1152" s="56" t="e">
        <f>平台团队!#REF!</f>
        <v>#REF!</v>
      </c>
      <c r="P1152" s="72" t="e">
        <f>VLOOKUP(B1152,[3]Sheet1!$A$3:$C$68,2,FALSE)</f>
        <v>#REF!</v>
      </c>
      <c r="Q1152" s="72" t="e">
        <f>VLOOKUP(B1152,[3]Sheet1!$A$3:$C$68,3,FALSE)</f>
        <v>#REF!</v>
      </c>
      <c r="R1152" s="56" t="e">
        <f>平台团队!#REF!</f>
        <v>#REF!</v>
      </c>
      <c r="S1152" s="70"/>
      <c r="T1152" s="56">
        <v>2015</v>
      </c>
    </row>
    <row r="1153" spans="1:20">
      <c r="A1153" s="77" t="e">
        <f>平台团队!#REF!</f>
        <v>#REF!</v>
      </c>
      <c r="B1153" s="75" t="e">
        <f>平台团队!#REF!</f>
        <v>#REF!</v>
      </c>
      <c r="C1153" s="56" t="e">
        <f>平台团队!#REF!</f>
        <v>#REF!</v>
      </c>
      <c r="D1153" s="56" t="e">
        <f>平台团队!#REF!</f>
        <v>#REF!</v>
      </c>
      <c r="E1153" s="78" t="e">
        <f t="shared" si="34"/>
        <v>#REF!</v>
      </c>
      <c r="F1153" s="56" t="e">
        <f>平台团队!#REF!</f>
        <v>#REF!</v>
      </c>
      <c r="G1153" s="78" t="e">
        <f t="shared" si="35"/>
        <v>#REF!</v>
      </c>
      <c r="H1153" s="56" t="e">
        <f>平台团队!#REF!</f>
        <v>#REF!</v>
      </c>
      <c r="I1153" s="56" t="e">
        <f>平台团队!#REF!</f>
        <v>#REF!</v>
      </c>
      <c r="J1153" s="56" t="e">
        <f>平台团队!#REF!</f>
        <v>#REF!</v>
      </c>
      <c r="K1153" s="56" t="e">
        <f>平台团队!#REF!</f>
        <v>#REF!</v>
      </c>
      <c r="L1153" s="56" t="e">
        <f>平台团队!#REF!</f>
        <v>#REF!</v>
      </c>
      <c r="M1153" s="76" t="e">
        <f>平台团队!#REF!</f>
        <v>#REF!</v>
      </c>
      <c r="N1153" s="72" t="e">
        <f>平台团队!#REF!</f>
        <v>#REF!</v>
      </c>
      <c r="O1153" s="56" t="e">
        <f>平台团队!#REF!</f>
        <v>#REF!</v>
      </c>
      <c r="P1153" s="72" t="e">
        <f>VLOOKUP(B1153,[3]Sheet1!$A$3:$C$68,2,FALSE)</f>
        <v>#REF!</v>
      </c>
      <c r="Q1153" s="72" t="e">
        <f>VLOOKUP(B1153,[3]Sheet1!$A$3:$C$68,3,FALSE)</f>
        <v>#REF!</v>
      </c>
      <c r="R1153" s="56" t="e">
        <f>平台团队!#REF!</f>
        <v>#REF!</v>
      </c>
      <c r="S1153" s="70"/>
      <c r="T1153" s="56">
        <v>2015</v>
      </c>
    </row>
    <row r="1154" spans="1:20">
      <c r="A1154" s="77" t="e">
        <f>平台团队!#REF!</f>
        <v>#REF!</v>
      </c>
      <c r="B1154" s="75" t="e">
        <f>平台团队!#REF!</f>
        <v>#REF!</v>
      </c>
      <c r="C1154" s="56" t="e">
        <f>平台团队!#REF!</f>
        <v>#REF!</v>
      </c>
      <c r="D1154" s="56" t="e">
        <f>平台团队!#REF!</f>
        <v>#REF!</v>
      </c>
      <c r="E1154" s="78" t="e">
        <f t="shared" si="34"/>
        <v>#REF!</v>
      </c>
      <c r="F1154" s="56" t="e">
        <f>平台团队!#REF!</f>
        <v>#REF!</v>
      </c>
      <c r="G1154" s="78" t="e">
        <f t="shared" si="35"/>
        <v>#REF!</v>
      </c>
      <c r="H1154" s="56" t="e">
        <f>平台团队!#REF!</f>
        <v>#REF!</v>
      </c>
      <c r="I1154" s="56" t="e">
        <f>平台团队!#REF!</f>
        <v>#REF!</v>
      </c>
      <c r="J1154" s="56" t="e">
        <f>平台团队!#REF!</f>
        <v>#REF!</v>
      </c>
      <c r="K1154" s="56" t="e">
        <f>平台团队!#REF!</f>
        <v>#REF!</v>
      </c>
      <c r="L1154" s="56" t="e">
        <f>平台团队!#REF!</f>
        <v>#REF!</v>
      </c>
      <c r="M1154" s="76" t="e">
        <f>平台团队!#REF!</f>
        <v>#REF!</v>
      </c>
      <c r="N1154" s="72" t="e">
        <f>平台团队!#REF!</f>
        <v>#REF!</v>
      </c>
      <c r="O1154" s="56" t="e">
        <f>平台团队!#REF!</f>
        <v>#REF!</v>
      </c>
      <c r="P1154" s="72" t="e">
        <f>VLOOKUP(B1154,[3]Sheet1!$A$3:$C$68,2,FALSE)</f>
        <v>#REF!</v>
      </c>
      <c r="Q1154" s="72" t="e">
        <f>VLOOKUP(B1154,[3]Sheet1!$A$3:$C$68,3,FALSE)</f>
        <v>#REF!</v>
      </c>
      <c r="R1154" s="56" t="e">
        <f>平台团队!#REF!</f>
        <v>#REF!</v>
      </c>
      <c r="S1154" s="70"/>
      <c r="T1154" s="56">
        <v>2015</v>
      </c>
    </row>
    <row r="1155" spans="1:20">
      <c r="A1155" s="77" t="e">
        <f>平台团队!#REF!</f>
        <v>#REF!</v>
      </c>
      <c r="B1155" s="75" t="e">
        <f>平台团队!#REF!</f>
        <v>#REF!</v>
      </c>
      <c r="C1155" s="56" t="e">
        <f>平台团队!#REF!</f>
        <v>#REF!</v>
      </c>
      <c r="D1155" s="56" t="e">
        <f>平台团队!#REF!</f>
        <v>#REF!</v>
      </c>
      <c r="E1155" s="78" t="e">
        <f t="shared" si="34"/>
        <v>#REF!</v>
      </c>
      <c r="F1155" s="56" t="e">
        <f>平台团队!#REF!</f>
        <v>#REF!</v>
      </c>
      <c r="G1155" s="78" t="e">
        <f t="shared" si="35"/>
        <v>#REF!</v>
      </c>
      <c r="H1155" s="56" t="e">
        <f>平台团队!#REF!</f>
        <v>#REF!</v>
      </c>
      <c r="I1155" s="56" t="e">
        <f>平台团队!#REF!</f>
        <v>#REF!</v>
      </c>
      <c r="J1155" s="56" t="e">
        <f>平台团队!#REF!</f>
        <v>#REF!</v>
      </c>
      <c r="K1155" s="56" t="e">
        <f>平台团队!#REF!</f>
        <v>#REF!</v>
      </c>
      <c r="L1155" s="56" t="e">
        <f>平台团队!#REF!</f>
        <v>#REF!</v>
      </c>
      <c r="M1155" s="76" t="e">
        <f>平台团队!#REF!</f>
        <v>#REF!</v>
      </c>
      <c r="N1155" s="72" t="e">
        <f>平台团队!#REF!</f>
        <v>#REF!</v>
      </c>
      <c r="O1155" s="56" t="e">
        <f>平台团队!#REF!</f>
        <v>#REF!</v>
      </c>
      <c r="P1155" s="72" t="e">
        <f>VLOOKUP(B1155,[3]Sheet1!$A$3:$C$68,2,FALSE)</f>
        <v>#REF!</v>
      </c>
      <c r="Q1155" s="72" t="e">
        <f>VLOOKUP(B1155,[3]Sheet1!$A$3:$C$68,3,FALSE)</f>
        <v>#REF!</v>
      </c>
      <c r="R1155" s="56" t="e">
        <f>平台团队!#REF!</f>
        <v>#REF!</v>
      </c>
      <c r="S1155" s="70"/>
      <c r="T1155" s="56">
        <v>2015</v>
      </c>
    </row>
    <row r="1156" spans="1:20">
      <c r="A1156" s="77" t="e">
        <f>平台团队!#REF!</f>
        <v>#REF!</v>
      </c>
      <c r="B1156" s="75" t="e">
        <f>平台团队!#REF!</f>
        <v>#REF!</v>
      </c>
      <c r="C1156" s="56" t="e">
        <f>平台团队!#REF!</f>
        <v>#REF!</v>
      </c>
      <c r="D1156" s="56" t="e">
        <f>平台团队!#REF!</f>
        <v>#REF!</v>
      </c>
      <c r="E1156" s="78" t="e">
        <f t="shared" si="34"/>
        <v>#REF!</v>
      </c>
      <c r="F1156" s="56" t="e">
        <f>平台团队!#REF!</f>
        <v>#REF!</v>
      </c>
      <c r="G1156" s="78" t="e">
        <f t="shared" si="35"/>
        <v>#REF!</v>
      </c>
      <c r="H1156" s="56" t="e">
        <f>平台团队!#REF!</f>
        <v>#REF!</v>
      </c>
      <c r="I1156" s="56" t="e">
        <f>平台团队!#REF!</f>
        <v>#REF!</v>
      </c>
      <c r="J1156" s="56" t="e">
        <f>平台团队!#REF!</f>
        <v>#REF!</v>
      </c>
      <c r="K1156" s="56" t="e">
        <f>平台团队!#REF!</f>
        <v>#REF!</v>
      </c>
      <c r="L1156" s="56" t="e">
        <f>平台团队!#REF!</f>
        <v>#REF!</v>
      </c>
      <c r="M1156" s="76" t="e">
        <f>平台团队!#REF!</f>
        <v>#REF!</v>
      </c>
      <c r="N1156" s="72" t="e">
        <f>平台团队!#REF!</f>
        <v>#REF!</v>
      </c>
      <c r="O1156" s="56" t="e">
        <f>平台团队!#REF!</f>
        <v>#REF!</v>
      </c>
      <c r="P1156" s="72" t="e">
        <f>VLOOKUP(B1156,[3]Sheet1!$A$3:$C$68,2,FALSE)</f>
        <v>#REF!</v>
      </c>
      <c r="Q1156" s="72" t="e">
        <f>VLOOKUP(B1156,[3]Sheet1!$A$3:$C$68,3,FALSE)</f>
        <v>#REF!</v>
      </c>
      <c r="R1156" s="56" t="e">
        <f>平台团队!#REF!</f>
        <v>#REF!</v>
      </c>
      <c r="S1156" s="70"/>
      <c r="T1156" s="56">
        <v>2015</v>
      </c>
    </row>
    <row r="1157" spans="1:20">
      <c r="A1157" s="77" t="e">
        <f>平台团队!#REF!</f>
        <v>#REF!</v>
      </c>
      <c r="B1157" s="75" t="e">
        <f>平台团队!#REF!</f>
        <v>#REF!</v>
      </c>
      <c r="C1157" s="56" t="e">
        <f>平台团队!#REF!</f>
        <v>#REF!</v>
      </c>
      <c r="D1157" s="56" t="e">
        <f>平台团队!#REF!</f>
        <v>#REF!</v>
      </c>
      <c r="E1157" s="78" t="e">
        <f t="shared" si="34"/>
        <v>#REF!</v>
      </c>
      <c r="F1157" s="56" t="e">
        <f>平台团队!#REF!</f>
        <v>#REF!</v>
      </c>
      <c r="G1157" s="78" t="e">
        <f t="shared" si="35"/>
        <v>#REF!</v>
      </c>
      <c r="H1157" s="56" t="e">
        <f>平台团队!#REF!</f>
        <v>#REF!</v>
      </c>
      <c r="I1157" s="56" t="e">
        <f>平台团队!#REF!</f>
        <v>#REF!</v>
      </c>
      <c r="J1157" s="56" t="e">
        <f>平台团队!#REF!</f>
        <v>#REF!</v>
      </c>
      <c r="K1157" s="56" t="e">
        <f>平台团队!#REF!</f>
        <v>#REF!</v>
      </c>
      <c r="L1157" s="56" t="e">
        <f>平台团队!#REF!</f>
        <v>#REF!</v>
      </c>
      <c r="M1157" s="76" t="e">
        <f>平台团队!#REF!</f>
        <v>#REF!</v>
      </c>
      <c r="N1157" s="72" t="e">
        <f>平台团队!#REF!</f>
        <v>#REF!</v>
      </c>
      <c r="O1157" s="56" t="e">
        <f>平台团队!#REF!</f>
        <v>#REF!</v>
      </c>
      <c r="P1157" s="72" t="e">
        <f>VLOOKUP(B1157,[3]Sheet1!$A$3:$C$68,2,FALSE)</f>
        <v>#REF!</v>
      </c>
      <c r="Q1157" s="72" t="e">
        <f>VLOOKUP(B1157,[3]Sheet1!$A$3:$C$68,3,FALSE)</f>
        <v>#REF!</v>
      </c>
      <c r="R1157" s="56" t="e">
        <f>平台团队!#REF!</f>
        <v>#REF!</v>
      </c>
      <c r="S1157" s="70"/>
      <c r="T1157" s="56">
        <v>2015</v>
      </c>
    </row>
    <row r="1158" spans="1:20">
      <c r="A1158" s="77" t="e">
        <f>平台团队!#REF!</f>
        <v>#REF!</v>
      </c>
      <c r="B1158" s="75" t="e">
        <f>平台团队!#REF!</f>
        <v>#REF!</v>
      </c>
      <c r="C1158" s="56" t="e">
        <f>平台团队!#REF!</f>
        <v>#REF!</v>
      </c>
      <c r="D1158" s="56" t="e">
        <f>平台团队!#REF!</f>
        <v>#REF!</v>
      </c>
      <c r="E1158" s="78" t="e">
        <f t="shared" si="34"/>
        <v>#REF!</v>
      </c>
      <c r="F1158" s="56" t="e">
        <f>平台团队!#REF!</f>
        <v>#REF!</v>
      </c>
      <c r="G1158" s="78" t="e">
        <f t="shared" si="35"/>
        <v>#REF!</v>
      </c>
      <c r="H1158" s="56" t="e">
        <f>平台团队!#REF!</f>
        <v>#REF!</v>
      </c>
      <c r="I1158" s="56" t="e">
        <f>平台团队!#REF!</f>
        <v>#REF!</v>
      </c>
      <c r="J1158" s="56" t="e">
        <f>平台团队!#REF!</f>
        <v>#REF!</v>
      </c>
      <c r="K1158" s="56" t="e">
        <f>平台团队!#REF!</f>
        <v>#REF!</v>
      </c>
      <c r="L1158" s="56" t="e">
        <f>平台团队!#REF!</f>
        <v>#REF!</v>
      </c>
      <c r="M1158" s="76" t="e">
        <f>平台团队!#REF!</f>
        <v>#REF!</v>
      </c>
      <c r="N1158" s="72" t="e">
        <f>平台团队!#REF!</f>
        <v>#REF!</v>
      </c>
      <c r="O1158" s="56" t="e">
        <f>平台团队!#REF!</f>
        <v>#REF!</v>
      </c>
      <c r="P1158" s="72" t="e">
        <f>VLOOKUP(B1158,[3]Sheet1!$A$3:$C$68,2,FALSE)</f>
        <v>#REF!</v>
      </c>
      <c r="Q1158" s="72" t="e">
        <f>VLOOKUP(B1158,[3]Sheet1!$A$3:$C$68,3,FALSE)</f>
        <v>#REF!</v>
      </c>
      <c r="R1158" s="56" t="e">
        <f>平台团队!#REF!</f>
        <v>#REF!</v>
      </c>
      <c r="S1158" s="70"/>
      <c r="T1158" s="56">
        <v>2015</v>
      </c>
    </row>
    <row r="1159" spans="1:20">
      <c r="A1159" s="77" t="e">
        <f>平台团队!#REF!</f>
        <v>#REF!</v>
      </c>
      <c r="B1159" s="75" t="e">
        <f>平台团队!#REF!</f>
        <v>#REF!</v>
      </c>
      <c r="C1159" s="56" t="e">
        <f>平台团队!#REF!</f>
        <v>#REF!</v>
      </c>
      <c r="D1159" s="56" t="e">
        <f>平台团队!#REF!</f>
        <v>#REF!</v>
      </c>
      <c r="E1159" s="78" t="e">
        <f t="shared" si="34"/>
        <v>#REF!</v>
      </c>
      <c r="F1159" s="56" t="e">
        <f>平台团队!#REF!</f>
        <v>#REF!</v>
      </c>
      <c r="G1159" s="78" t="e">
        <f t="shared" si="35"/>
        <v>#REF!</v>
      </c>
      <c r="H1159" s="56" t="e">
        <f>平台团队!#REF!</f>
        <v>#REF!</v>
      </c>
      <c r="I1159" s="56" t="e">
        <f>平台团队!#REF!</f>
        <v>#REF!</v>
      </c>
      <c r="J1159" s="56" t="e">
        <f>平台团队!#REF!</f>
        <v>#REF!</v>
      </c>
      <c r="K1159" s="56" t="e">
        <f>平台团队!#REF!</f>
        <v>#REF!</v>
      </c>
      <c r="L1159" s="56" t="e">
        <f>平台团队!#REF!</f>
        <v>#REF!</v>
      </c>
      <c r="M1159" s="76" t="e">
        <f>平台团队!#REF!</f>
        <v>#REF!</v>
      </c>
      <c r="N1159" s="72" t="e">
        <f>平台团队!#REF!</f>
        <v>#REF!</v>
      </c>
      <c r="O1159" s="56" t="e">
        <f>平台团队!#REF!</f>
        <v>#REF!</v>
      </c>
      <c r="P1159" s="72" t="e">
        <f>VLOOKUP(B1159,[3]Sheet1!$A$3:$C$68,2,FALSE)</f>
        <v>#REF!</v>
      </c>
      <c r="Q1159" s="72" t="e">
        <f>VLOOKUP(B1159,[3]Sheet1!$A$3:$C$68,3,FALSE)</f>
        <v>#REF!</v>
      </c>
      <c r="R1159" s="56" t="e">
        <f>平台团队!#REF!</f>
        <v>#REF!</v>
      </c>
      <c r="S1159" s="70"/>
      <c r="T1159" s="56">
        <v>2015</v>
      </c>
    </row>
    <row r="1160" spans="1:20">
      <c r="A1160" s="77" t="e">
        <f>平台团队!#REF!</f>
        <v>#REF!</v>
      </c>
      <c r="B1160" s="75" t="e">
        <f>平台团队!#REF!</f>
        <v>#REF!</v>
      </c>
      <c r="C1160" s="56" t="e">
        <f>平台团队!#REF!</f>
        <v>#REF!</v>
      </c>
      <c r="D1160" s="56" t="e">
        <f>平台团队!#REF!</f>
        <v>#REF!</v>
      </c>
      <c r="E1160" s="78" t="e">
        <f t="shared" si="34"/>
        <v>#REF!</v>
      </c>
      <c r="F1160" s="56" t="e">
        <f>平台团队!#REF!</f>
        <v>#REF!</v>
      </c>
      <c r="G1160" s="78" t="e">
        <f t="shared" si="35"/>
        <v>#REF!</v>
      </c>
      <c r="H1160" s="56" t="e">
        <f>平台团队!#REF!</f>
        <v>#REF!</v>
      </c>
      <c r="I1160" s="56" t="e">
        <f>平台团队!#REF!</f>
        <v>#REF!</v>
      </c>
      <c r="J1160" s="56" t="e">
        <f>平台团队!#REF!</f>
        <v>#REF!</v>
      </c>
      <c r="K1160" s="56" t="e">
        <f>平台团队!#REF!</f>
        <v>#REF!</v>
      </c>
      <c r="L1160" s="56" t="e">
        <f>平台团队!#REF!</f>
        <v>#REF!</v>
      </c>
      <c r="M1160" s="76" t="e">
        <f>平台团队!#REF!</f>
        <v>#REF!</v>
      </c>
      <c r="N1160" s="72" t="e">
        <f>平台团队!#REF!</f>
        <v>#REF!</v>
      </c>
      <c r="O1160" s="56" t="e">
        <f>平台团队!#REF!</f>
        <v>#REF!</v>
      </c>
      <c r="P1160" s="72" t="e">
        <f>VLOOKUP(B1160,[3]Sheet1!$A$3:$C$68,2,FALSE)</f>
        <v>#REF!</v>
      </c>
      <c r="Q1160" s="72" t="e">
        <f>VLOOKUP(B1160,[3]Sheet1!$A$3:$C$68,3,FALSE)</f>
        <v>#REF!</v>
      </c>
      <c r="R1160" s="56" t="e">
        <f>平台团队!#REF!</f>
        <v>#REF!</v>
      </c>
      <c r="S1160" s="70"/>
      <c r="T1160" s="56">
        <v>2015</v>
      </c>
    </row>
    <row r="1161" spans="1:20">
      <c r="A1161" s="77" t="e">
        <f>平台团队!#REF!</f>
        <v>#REF!</v>
      </c>
      <c r="B1161" s="75" t="e">
        <f>平台团队!#REF!</f>
        <v>#REF!</v>
      </c>
      <c r="C1161" s="56" t="e">
        <f>平台团队!#REF!</f>
        <v>#REF!</v>
      </c>
      <c r="D1161" s="56" t="e">
        <f>平台团队!#REF!</f>
        <v>#REF!</v>
      </c>
      <c r="E1161" s="78" t="e">
        <f t="shared" si="34"/>
        <v>#REF!</v>
      </c>
      <c r="F1161" s="56" t="e">
        <f>平台团队!#REF!</f>
        <v>#REF!</v>
      </c>
      <c r="G1161" s="78" t="e">
        <f t="shared" si="35"/>
        <v>#REF!</v>
      </c>
      <c r="H1161" s="56" t="e">
        <f>平台团队!#REF!</f>
        <v>#REF!</v>
      </c>
      <c r="I1161" s="56" t="e">
        <f>平台团队!#REF!</f>
        <v>#REF!</v>
      </c>
      <c r="J1161" s="56" t="e">
        <f>平台团队!#REF!</f>
        <v>#REF!</v>
      </c>
      <c r="K1161" s="56" t="e">
        <f>平台团队!#REF!</f>
        <v>#REF!</v>
      </c>
      <c r="L1161" s="56" t="e">
        <f>平台团队!#REF!</f>
        <v>#REF!</v>
      </c>
      <c r="M1161" s="76" t="e">
        <f>平台团队!#REF!</f>
        <v>#REF!</v>
      </c>
      <c r="N1161" s="72" t="e">
        <f>平台团队!#REF!</f>
        <v>#REF!</v>
      </c>
      <c r="O1161" s="56" t="e">
        <f>平台团队!#REF!</f>
        <v>#REF!</v>
      </c>
      <c r="P1161" s="72" t="e">
        <f>VLOOKUP(B1161,[3]Sheet1!$A$3:$C$68,2,FALSE)</f>
        <v>#REF!</v>
      </c>
      <c r="Q1161" s="72" t="e">
        <f>VLOOKUP(B1161,[3]Sheet1!$A$3:$C$68,3,FALSE)</f>
        <v>#REF!</v>
      </c>
      <c r="R1161" s="56" t="e">
        <f>平台团队!#REF!</f>
        <v>#REF!</v>
      </c>
      <c r="S1161" s="70"/>
      <c r="T1161" s="56">
        <v>2015</v>
      </c>
    </row>
    <row r="1162" spans="1:20">
      <c r="A1162" s="77" t="e">
        <f>平台团队!#REF!</f>
        <v>#REF!</v>
      </c>
      <c r="B1162" s="75" t="e">
        <f>平台团队!#REF!</f>
        <v>#REF!</v>
      </c>
      <c r="C1162" s="56" t="e">
        <f>平台团队!#REF!</f>
        <v>#REF!</v>
      </c>
      <c r="D1162" s="56" t="e">
        <f>平台团队!#REF!</f>
        <v>#REF!</v>
      </c>
      <c r="E1162" s="78" t="e">
        <f t="shared" ref="E1162:E1225" si="36">IF(F1162="国家级","01",IF(F1162="部级","02",IF(F1162="省级","03",IF(F1162="市级","04","05"))))</f>
        <v>#REF!</v>
      </c>
      <c r="F1162" s="56" t="e">
        <f>平台团队!#REF!</f>
        <v>#REF!</v>
      </c>
      <c r="G1162" s="78" t="e">
        <f t="shared" ref="G1162:G1225" si="37">IF(H1162="创新团队","02",IF(H1162="人才项目","03","01"))</f>
        <v>#REF!</v>
      </c>
      <c r="H1162" s="56" t="e">
        <f>平台团队!#REF!</f>
        <v>#REF!</v>
      </c>
      <c r="I1162" s="56" t="e">
        <f>平台团队!#REF!</f>
        <v>#REF!</v>
      </c>
      <c r="J1162" s="56" t="e">
        <f>平台团队!#REF!</f>
        <v>#REF!</v>
      </c>
      <c r="K1162" s="56" t="e">
        <f>平台团队!#REF!</f>
        <v>#REF!</v>
      </c>
      <c r="L1162" s="56" t="e">
        <f>平台团队!#REF!</f>
        <v>#REF!</v>
      </c>
      <c r="M1162" s="76" t="e">
        <f>平台团队!#REF!</f>
        <v>#REF!</v>
      </c>
      <c r="N1162" s="72" t="e">
        <f>平台团队!#REF!</f>
        <v>#REF!</v>
      </c>
      <c r="O1162" s="56" t="e">
        <f>平台团队!#REF!</f>
        <v>#REF!</v>
      </c>
      <c r="P1162" s="72" t="e">
        <f>VLOOKUP(B1162,[3]Sheet1!$A$3:$C$68,2,FALSE)</f>
        <v>#REF!</v>
      </c>
      <c r="Q1162" s="72" t="e">
        <f>VLOOKUP(B1162,[3]Sheet1!$A$3:$C$68,3,FALSE)</f>
        <v>#REF!</v>
      </c>
      <c r="R1162" s="56" t="e">
        <f>平台团队!#REF!</f>
        <v>#REF!</v>
      </c>
      <c r="S1162" s="70"/>
      <c r="T1162" s="56">
        <v>2015</v>
      </c>
    </row>
    <row r="1163" spans="1:20">
      <c r="A1163" s="77" t="e">
        <f>平台团队!#REF!</f>
        <v>#REF!</v>
      </c>
      <c r="B1163" s="75" t="e">
        <f>平台团队!#REF!</f>
        <v>#REF!</v>
      </c>
      <c r="C1163" s="56" t="e">
        <f>平台团队!#REF!</f>
        <v>#REF!</v>
      </c>
      <c r="D1163" s="56" t="e">
        <f>平台团队!#REF!</f>
        <v>#REF!</v>
      </c>
      <c r="E1163" s="78" t="e">
        <f t="shared" si="36"/>
        <v>#REF!</v>
      </c>
      <c r="F1163" s="56" t="e">
        <f>平台团队!#REF!</f>
        <v>#REF!</v>
      </c>
      <c r="G1163" s="78" t="e">
        <f t="shared" si="37"/>
        <v>#REF!</v>
      </c>
      <c r="H1163" s="56" t="e">
        <f>平台团队!#REF!</f>
        <v>#REF!</v>
      </c>
      <c r="I1163" s="56" t="e">
        <f>平台团队!#REF!</f>
        <v>#REF!</v>
      </c>
      <c r="J1163" s="56" t="e">
        <f>平台团队!#REF!</f>
        <v>#REF!</v>
      </c>
      <c r="K1163" s="56" t="e">
        <f>平台团队!#REF!</f>
        <v>#REF!</v>
      </c>
      <c r="L1163" s="56" t="e">
        <f>平台团队!#REF!</f>
        <v>#REF!</v>
      </c>
      <c r="M1163" s="76" t="e">
        <f>平台团队!#REF!</f>
        <v>#REF!</v>
      </c>
      <c r="N1163" s="72" t="e">
        <f>平台团队!#REF!</f>
        <v>#REF!</v>
      </c>
      <c r="O1163" s="56" t="e">
        <f>平台团队!#REF!</f>
        <v>#REF!</v>
      </c>
      <c r="P1163" s="72" t="e">
        <f>VLOOKUP(B1163,[3]Sheet1!$A$3:$C$68,2,FALSE)</f>
        <v>#REF!</v>
      </c>
      <c r="Q1163" s="72" t="e">
        <f>VLOOKUP(B1163,[3]Sheet1!$A$3:$C$68,3,FALSE)</f>
        <v>#REF!</v>
      </c>
      <c r="R1163" s="56" t="e">
        <f>平台团队!#REF!</f>
        <v>#REF!</v>
      </c>
      <c r="S1163" s="70"/>
      <c r="T1163" s="56">
        <v>2015</v>
      </c>
    </row>
    <row r="1164" spans="1:20">
      <c r="A1164" s="77" t="e">
        <f>平台团队!#REF!</f>
        <v>#REF!</v>
      </c>
      <c r="B1164" s="75" t="e">
        <f>平台团队!#REF!</f>
        <v>#REF!</v>
      </c>
      <c r="C1164" s="56" t="e">
        <f>平台团队!#REF!</f>
        <v>#REF!</v>
      </c>
      <c r="D1164" s="56" t="e">
        <f>平台团队!#REF!</f>
        <v>#REF!</v>
      </c>
      <c r="E1164" s="78" t="e">
        <f t="shared" si="36"/>
        <v>#REF!</v>
      </c>
      <c r="F1164" s="56" t="e">
        <f>平台团队!#REF!</f>
        <v>#REF!</v>
      </c>
      <c r="G1164" s="78" t="e">
        <f t="shared" si="37"/>
        <v>#REF!</v>
      </c>
      <c r="H1164" s="56" t="e">
        <f>平台团队!#REF!</f>
        <v>#REF!</v>
      </c>
      <c r="I1164" s="56" t="e">
        <f>平台团队!#REF!</f>
        <v>#REF!</v>
      </c>
      <c r="J1164" s="56" t="e">
        <f>平台团队!#REF!</f>
        <v>#REF!</v>
      </c>
      <c r="K1164" s="56" t="e">
        <f>平台团队!#REF!</f>
        <v>#REF!</v>
      </c>
      <c r="L1164" s="56" t="e">
        <f>平台团队!#REF!</f>
        <v>#REF!</v>
      </c>
      <c r="M1164" s="76" t="e">
        <f>平台团队!#REF!</f>
        <v>#REF!</v>
      </c>
      <c r="N1164" s="72" t="e">
        <f>平台团队!#REF!</f>
        <v>#REF!</v>
      </c>
      <c r="O1164" s="56" t="e">
        <f>平台团队!#REF!</f>
        <v>#REF!</v>
      </c>
      <c r="P1164" s="72" t="e">
        <f>VLOOKUP(B1164,[3]Sheet1!$A$3:$C$68,2,FALSE)</f>
        <v>#REF!</v>
      </c>
      <c r="Q1164" s="72" t="e">
        <f>VLOOKUP(B1164,[3]Sheet1!$A$3:$C$68,3,FALSE)</f>
        <v>#REF!</v>
      </c>
      <c r="R1164" s="56" t="e">
        <f>平台团队!#REF!</f>
        <v>#REF!</v>
      </c>
      <c r="S1164" s="70"/>
      <c r="T1164" s="56">
        <v>2015</v>
      </c>
    </row>
    <row r="1165" spans="1:20">
      <c r="A1165" s="77" t="e">
        <f>平台团队!#REF!</f>
        <v>#REF!</v>
      </c>
      <c r="B1165" s="75" t="e">
        <f>平台团队!#REF!</f>
        <v>#REF!</v>
      </c>
      <c r="C1165" s="56" t="e">
        <f>平台团队!#REF!</f>
        <v>#REF!</v>
      </c>
      <c r="D1165" s="56" t="e">
        <f>平台团队!#REF!</f>
        <v>#REF!</v>
      </c>
      <c r="E1165" s="78" t="e">
        <f t="shared" si="36"/>
        <v>#REF!</v>
      </c>
      <c r="F1165" s="56" t="e">
        <f>平台团队!#REF!</f>
        <v>#REF!</v>
      </c>
      <c r="G1165" s="78" t="e">
        <f t="shared" si="37"/>
        <v>#REF!</v>
      </c>
      <c r="H1165" s="56" t="e">
        <f>平台团队!#REF!</f>
        <v>#REF!</v>
      </c>
      <c r="I1165" s="56" t="e">
        <f>平台团队!#REF!</f>
        <v>#REF!</v>
      </c>
      <c r="J1165" s="56" t="e">
        <f>平台团队!#REF!</f>
        <v>#REF!</v>
      </c>
      <c r="K1165" s="56" t="e">
        <f>平台团队!#REF!</f>
        <v>#REF!</v>
      </c>
      <c r="L1165" s="56" t="e">
        <f>平台团队!#REF!</f>
        <v>#REF!</v>
      </c>
      <c r="M1165" s="76" t="e">
        <f>平台团队!#REF!</f>
        <v>#REF!</v>
      </c>
      <c r="N1165" s="72" t="e">
        <f>平台团队!#REF!</f>
        <v>#REF!</v>
      </c>
      <c r="O1165" s="56" t="e">
        <f>平台团队!#REF!</f>
        <v>#REF!</v>
      </c>
      <c r="P1165" s="72" t="e">
        <f>VLOOKUP(B1165,[3]Sheet1!$A$3:$C$68,2,FALSE)</f>
        <v>#REF!</v>
      </c>
      <c r="Q1165" s="72" t="e">
        <f>VLOOKUP(B1165,[3]Sheet1!$A$3:$C$68,3,FALSE)</f>
        <v>#REF!</v>
      </c>
      <c r="R1165" s="56" t="e">
        <f>平台团队!#REF!</f>
        <v>#REF!</v>
      </c>
      <c r="S1165" s="70"/>
      <c r="T1165" s="56">
        <v>2015</v>
      </c>
    </row>
    <row r="1166" spans="1:20">
      <c r="A1166" s="77" t="e">
        <f>平台团队!#REF!</f>
        <v>#REF!</v>
      </c>
      <c r="B1166" s="75" t="e">
        <f>平台团队!#REF!</f>
        <v>#REF!</v>
      </c>
      <c r="C1166" s="56" t="e">
        <f>平台团队!#REF!</f>
        <v>#REF!</v>
      </c>
      <c r="D1166" s="56" t="e">
        <f>平台团队!#REF!</f>
        <v>#REF!</v>
      </c>
      <c r="E1166" s="78" t="e">
        <f t="shared" si="36"/>
        <v>#REF!</v>
      </c>
      <c r="F1166" s="56" t="e">
        <f>平台团队!#REF!</f>
        <v>#REF!</v>
      </c>
      <c r="G1166" s="78" t="e">
        <f t="shared" si="37"/>
        <v>#REF!</v>
      </c>
      <c r="H1166" s="56" t="e">
        <f>平台团队!#REF!</f>
        <v>#REF!</v>
      </c>
      <c r="I1166" s="56" t="e">
        <f>平台团队!#REF!</f>
        <v>#REF!</v>
      </c>
      <c r="J1166" s="56" t="e">
        <f>平台团队!#REF!</f>
        <v>#REF!</v>
      </c>
      <c r="K1166" s="56" t="e">
        <f>平台团队!#REF!</f>
        <v>#REF!</v>
      </c>
      <c r="L1166" s="56" t="e">
        <f>平台团队!#REF!</f>
        <v>#REF!</v>
      </c>
      <c r="M1166" s="76" t="e">
        <f>平台团队!#REF!</f>
        <v>#REF!</v>
      </c>
      <c r="N1166" s="72" t="e">
        <f>平台团队!#REF!</f>
        <v>#REF!</v>
      </c>
      <c r="O1166" s="56" t="e">
        <f>平台团队!#REF!</f>
        <v>#REF!</v>
      </c>
      <c r="P1166" s="72" t="e">
        <f>VLOOKUP(B1166,[3]Sheet1!$A$3:$C$68,2,FALSE)</f>
        <v>#REF!</v>
      </c>
      <c r="Q1166" s="72" t="e">
        <f>VLOOKUP(B1166,[3]Sheet1!$A$3:$C$68,3,FALSE)</f>
        <v>#REF!</v>
      </c>
      <c r="R1166" s="56" t="e">
        <f>平台团队!#REF!</f>
        <v>#REF!</v>
      </c>
      <c r="S1166" s="70"/>
      <c r="T1166" s="56">
        <v>2015</v>
      </c>
    </row>
    <row r="1167" spans="1:20">
      <c r="A1167" s="77" t="e">
        <f>平台团队!#REF!</f>
        <v>#REF!</v>
      </c>
      <c r="B1167" s="75" t="e">
        <f>平台团队!#REF!</f>
        <v>#REF!</v>
      </c>
      <c r="C1167" s="56" t="e">
        <f>平台团队!#REF!</f>
        <v>#REF!</v>
      </c>
      <c r="D1167" s="56" t="e">
        <f>平台团队!#REF!</f>
        <v>#REF!</v>
      </c>
      <c r="E1167" s="78" t="e">
        <f t="shared" si="36"/>
        <v>#REF!</v>
      </c>
      <c r="F1167" s="56" t="e">
        <f>平台团队!#REF!</f>
        <v>#REF!</v>
      </c>
      <c r="G1167" s="78" t="e">
        <f t="shared" si="37"/>
        <v>#REF!</v>
      </c>
      <c r="H1167" s="56" t="e">
        <f>平台团队!#REF!</f>
        <v>#REF!</v>
      </c>
      <c r="I1167" s="56" t="e">
        <f>平台团队!#REF!</f>
        <v>#REF!</v>
      </c>
      <c r="J1167" s="56" t="e">
        <f>平台团队!#REF!</f>
        <v>#REF!</v>
      </c>
      <c r="K1167" s="56" t="e">
        <f>平台团队!#REF!</f>
        <v>#REF!</v>
      </c>
      <c r="L1167" s="56" t="e">
        <f>平台团队!#REF!</f>
        <v>#REF!</v>
      </c>
      <c r="M1167" s="76" t="e">
        <f>平台团队!#REF!</f>
        <v>#REF!</v>
      </c>
      <c r="N1167" s="72" t="e">
        <f>平台团队!#REF!</f>
        <v>#REF!</v>
      </c>
      <c r="O1167" s="56" t="e">
        <f>平台团队!#REF!</f>
        <v>#REF!</v>
      </c>
      <c r="P1167" s="72" t="e">
        <f>VLOOKUP(B1167,[3]Sheet1!$A$3:$C$68,2,FALSE)</f>
        <v>#REF!</v>
      </c>
      <c r="Q1167" s="72" t="e">
        <f>VLOOKUP(B1167,[3]Sheet1!$A$3:$C$68,3,FALSE)</f>
        <v>#REF!</v>
      </c>
      <c r="R1167" s="56" t="e">
        <f>平台团队!#REF!</f>
        <v>#REF!</v>
      </c>
      <c r="S1167" s="70"/>
      <c r="T1167" s="56">
        <v>2015</v>
      </c>
    </row>
    <row r="1168" spans="1:20">
      <c r="A1168" s="77" t="e">
        <f>平台团队!#REF!</f>
        <v>#REF!</v>
      </c>
      <c r="B1168" s="75" t="e">
        <f>平台团队!#REF!</f>
        <v>#REF!</v>
      </c>
      <c r="C1168" s="56" t="e">
        <f>平台团队!#REF!</f>
        <v>#REF!</v>
      </c>
      <c r="D1168" s="56" t="e">
        <f>平台团队!#REF!</f>
        <v>#REF!</v>
      </c>
      <c r="E1168" s="78" t="e">
        <f t="shared" si="36"/>
        <v>#REF!</v>
      </c>
      <c r="F1168" s="56" t="e">
        <f>平台团队!#REF!</f>
        <v>#REF!</v>
      </c>
      <c r="G1168" s="78" t="e">
        <f t="shared" si="37"/>
        <v>#REF!</v>
      </c>
      <c r="H1168" s="56" t="e">
        <f>平台团队!#REF!</f>
        <v>#REF!</v>
      </c>
      <c r="I1168" s="56" t="e">
        <f>平台团队!#REF!</f>
        <v>#REF!</v>
      </c>
      <c r="J1168" s="56" t="e">
        <f>平台团队!#REF!</f>
        <v>#REF!</v>
      </c>
      <c r="K1168" s="56" t="e">
        <f>平台团队!#REF!</f>
        <v>#REF!</v>
      </c>
      <c r="L1168" s="56" t="e">
        <f>平台团队!#REF!</f>
        <v>#REF!</v>
      </c>
      <c r="M1168" s="76" t="e">
        <f>平台团队!#REF!</f>
        <v>#REF!</v>
      </c>
      <c r="N1168" s="72" t="e">
        <f>平台团队!#REF!</f>
        <v>#REF!</v>
      </c>
      <c r="O1168" s="56" t="e">
        <f>平台团队!#REF!</f>
        <v>#REF!</v>
      </c>
      <c r="P1168" s="72" t="e">
        <f>VLOOKUP(B1168,[3]Sheet1!$A$3:$C$68,2,FALSE)</f>
        <v>#REF!</v>
      </c>
      <c r="Q1168" s="72" t="e">
        <f>VLOOKUP(B1168,[3]Sheet1!$A$3:$C$68,3,FALSE)</f>
        <v>#REF!</v>
      </c>
      <c r="R1168" s="56" t="e">
        <f>平台团队!#REF!</f>
        <v>#REF!</v>
      </c>
      <c r="S1168" s="70"/>
      <c r="T1168" s="56">
        <v>2015</v>
      </c>
    </row>
    <row r="1169" spans="1:20">
      <c r="A1169" s="77" t="e">
        <f>平台团队!#REF!</f>
        <v>#REF!</v>
      </c>
      <c r="B1169" s="75" t="e">
        <f>平台团队!#REF!</f>
        <v>#REF!</v>
      </c>
      <c r="C1169" s="56" t="e">
        <f>平台团队!#REF!</f>
        <v>#REF!</v>
      </c>
      <c r="D1169" s="56" t="e">
        <f>平台团队!#REF!</f>
        <v>#REF!</v>
      </c>
      <c r="E1169" s="78" t="e">
        <f t="shared" si="36"/>
        <v>#REF!</v>
      </c>
      <c r="F1169" s="56" t="e">
        <f>平台团队!#REF!</f>
        <v>#REF!</v>
      </c>
      <c r="G1169" s="78" t="e">
        <f t="shared" si="37"/>
        <v>#REF!</v>
      </c>
      <c r="H1169" s="56" t="e">
        <f>平台团队!#REF!</f>
        <v>#REF!</v>
      </c>
      <c r="I1169" s="56" t="e">
        <f>平台团队!#REF!</f>
        <v>#REF!</v>
      </c>
      <c r="J1169" s="56" t="e">
        <f>平台团队!#REF!</f>
        <v>#REF!</v>
      </c>
      <c r="K1169" s="56" t="e">
        <f>平台团队!#REF!</f>
        <v>#REF!</v>
      </c>
      <c r="L1169" s="56" t="e">
        <f>平台团队!#REF!</f>
        <v>#REF!</v>
      </c>
      <c r="M1169" s="76" t="e">
        <f>平台团队!#REF!</f>
        <v>#REF!</v>
      </c>
      <c r="N1169" s="72" t="e">
        <f>平台团队!#REF!</f>
        <v>#REF!</v>
      </c>
      <c r="O1169" s="56" t="e">
        <f>平台团队!#REF!</f>
        <v>#REF!</v>
      </c>
      <c r="P1169" s="72" t="e">
        <f>VLOOKUP(B1169,[3]Sheet1!$A$3:$C$68,2,FALSE)</f>
        <v>#REF!</v>
      </c>
      <c r="Q1169" s="72" t="e">
        <f>VLOOKUP(B1169,[3]Sheet1!$A$3:$C$68,3,FALSE)</f>
        <v>#REF!</v>
      </c>
      <c r="R1169" s="56" t="e">
        <f>平台团队!#REF!</f>
        <v>#REF!</v>
      </c>
      <c r="S1169" s="70"/>
      <c r="T1169" s="56">
        <v>2015</v>
      </c>
    </row>
    <row r="1170" spans="1:20">
      <c r="A1170" s="77" t="e">
        <f>平台团队!#REF!</f>
        <v>#REF!</v>
      </c>
      <c r="B1170" s="75" t="e">
        <f>平台团队!#REF!</f>
        <v>#REF!</v>
      </c>
      <c r="C1170" s="56" t="e">
        <f>平台团队!#REF!</f>
        <v>#REF!</v>
      </c>
      <c r="D1170" s="56" t="e">
        <f>平台团队!#REF!</f>
        <v>#REF!</v>
      </c>
      <c r="E1170" s="78" t="e">
        <f t="shared" si="36"/>
        <v>#REF!</v>
      </c>
      <c r="F1170" s="56" t="e">
        <f>平台团队!#REF!</f>
        <v>#REF!</v>
      </c>
      <c r="G1170" s="78" t="e">
        <f t="shared" si="37"/>
        <v>#REF!</v>
      </c>
      <c r="H1170" s="56" t="e">
        <f>平台团队!#REF!</f>
        <v>#REF!</v>
      </c>
      <c r="I1170" s="56" t="e">
        <f>平台团队!#REF!</f>
        <v>#REF!</v>
      </c>
      <c r="J1170" s="56" t="e">
        <f>平台团队!#REF!</f>
        <v>#REF!</v>
      </c>
      <c r="K1170" s="56" t="e">
        <f>平台团队!#REF!</f>
        <v>#REF!</v>
      </c>
      <c r="L1170" s="56" t="e">
        <f>平台团队!#REF!</f>
        <v>#REF!</v>
      </c>
      <c r="M1170" s="76" t="e">
        <f>平台团队!#REF!</f>
        <v>#REF!</v>
      </c>
      <c r="N1170" s="72" t="e">
        <f>平台团队!#REF!</f>
        <v>#REF!</v>
      </c>
      <c r="O1170" s="56" t="e">
        <f>平台团队!#REF!</f>
        <v>#REF!</v>
      </c>
      <c r="P1170" s="72" t="e">
        <f>VLOOKUP(B1170,[3]Sheet1!$A$3:$C$68,2,FALSE)</f>
        <v>#REF!</v>
      </c>
      <c r="Q1170" s="72" t="e">
        <f>VLOOKUP(B1170,[3]Sheet1!$A$3:$C$68,3,FALSE)</f>
        <v>#REF!</v>
      </c>
      <c r="R1170" s="56" t="e">
        <f>平台团队!#REF!</f>
        <v>#REF!</v>
      </c>
      <c r="S1170" s="70"/>
      <c r="T1170" s="56">
        <v>2015</v>
      </c>
    </row>
    <row r="1171" spans="1:20">
      <c r="A1171" s="77" t="e">
        <f>平台团队!#REF!</f>
        <v>#REF!</v>
      </c>
      <c r="B1171" s="75" t="e">
        <f>平台团队!#REF!</f>
        <v>#REF!</v>
      </c>
      <c r="C1171" s="56" t="e">
        <f>平台团队!#REF!</f>
        <v>#REF!</v>
      </c>
      <c r="D1171" s="56" t="e">
        <f>平台团队!#REF!</f>
        <v>#REF!</v>
      </c>
      <c r="E1171" s="78" t="e">
        <f t="shared" si="36"/>
        <v>#REF!</v>
      </c>
      <c r="F1171" s="56" t="e">
        <f>平台团队!#REF!</f>
        <v>#REF!</v>
      </c>
      <c r="G1171" s="78" t="e">
        <f t="shared" si="37"/>
        <v>#REF!</v>
      </c>
      <c r="H1171" s="56" t="e">
        <f>平台团队!#REF!</f>
        <v>#REF!</v>
      </c>
      <c r="I1171" s="56" t="e">
        <f>平台团队!#REF!</f>
        <v>#REF!</v>
      </c>
      <c r="J1171" s="56" t="e">
        <f>平台团队!#REF!</f>
        <v>#REF!</v>
      </c>
      <c r="K1171" s="56" t="e">
        <f>平台团队!#REF!</f>
        <v>#REF!</v>
      </c>
      <c r="L1171" s="56" t="e">
        <f>平台团队!#REF!</f>
        <v>#REF!</v>
      </c>
      <c r="M1171" s="76" t="e">
        <f>平台团队!#REF!</f>
        <v>#REF!</v>
      </c>
      <c r="N1171" s="72" t="e">
        <f>平台团队!#REF!</f>
        <v>#REF!</v>
      </c>
      <c r="O1171" s="56" t="e">
        <f>平台团队!#REF!</f>
        <v>#REF!</v>
      </c>
      <c r="P1171" s="72" t="e">
        <f>VLOOKUP(B1171,[3]Sheet1!$A$3:$C$68,2,FALSE)</f>
        <v>#REF!</v>
      </c>
      <c r="Q1171" s="72" t="e">
        <f>VLOOKUP(B1171,[3]Sheet1!$A$3:$C$68,3,FALSE)</f>
        <v>#REF!</v>
      </c>
      <c r="R1171" s="56" t="e">
        <f>平台团队!#REF!</f>
        <v>#REF!</v>
      </c>
      <c r="S1171" s="70"/>
      <c r="T1171" s="56">
        <v>2015</v>
      </c>
    </row>
    <row r="1172" spans="1:20">
      <c r="A1172" s="77" t="e">
        <f>平台团队!#REF!</f>
        <v>#REF!</v>
      </c>
      <c r="B1172" s="75" t="e">
        <f>平台团队!#REF!</f>
        <v>#REF!</v>
      </c>
      <c r="C1172" s="56" t="e">
        <f>平台团队!#REF!</f>
        <v>#REF!</v>
      </c>
      <c r="D1172" s="56" t="e">
        <f>平台团队!#REF!</f>
        <v>#REF!</v>
      </c>
      <c r="E1172" s="78" t="e">
        <f t="shared" si="36"/>
        <v>#REF!</v>
      </c>
      <c r="F1172" s="56" t="e">
        <f>平台团队!#REF!</f>
        <v>#REF!</v>
      </c>
      <c r="G1172" s="78" t="e">
        <f t="shared" si="37"/>
        <v>#REF!</v>
      </c>
      <c r="H1172" s="56" t="e">
        <f>平台团队!#REF!</f>
        <v>#REF!</v>
      </c>
      <c r="I1172" s="56" t="e">
        <f>平台团队!#REF!</f>
        <v>#REF!</v>
      </c>
      <c r="J1172" s="56" t="e">
        <f>平台团队!#REF!</f>
        <v>#REF!</v>
      </c>
      <c r="K1172" s="56" t="e">
        <f>平台团队!#REF!</f>
        <v>#REF!</v>
      </c>
      <c r="L1172" s="56" t="e">
        <f>平台团队!#REF!</f>
        <v>#REF!</v>
      </c>
      <c r="M1172" s="76" t="e">
        <f>平台团队!#REF!</f>
        <v>#REF!</v>
      </c>
      <c r="N1172" s="72" t="e">
        <f>平台团队!#REF!</f>
        <v>#REF!</v>
      </c>
      <c r="O1172" s="56" t="e">
        <f>平台团队!#REF!</f>
        <v>#REF!</v>
      </c>
      <c r="P1172" s="72" t="e">
        <f>VLOOKUP(B1172,[3]Sheet1!$A$3:$C$68,2,FALSE)</f>
        <v>#REF!</v>
      </c>
      <c r="Q1172" s="72" t="e">
        <f>VLOOKUP(B1172,[3]Sheet1!$A$3:$C$68,3,FALSE)</f>
        <v>#REF!</v>
      </c>
      <c r="R1172" s="56" t="e">
        <f>平台团队!#REF!</f>
        <v>#REF!</v>
      </c>
      <c r="S1172" s="70"/>
      <c r="T1172" s="56">
        <v>2015</v>
      </c>
    </row>
    <row r="1173" spans="1:20">
      <c r="A1173" s="77" t="e">
        <f>平台团队!#REF!</f>
        <v>#REF!</v>
      </c>
      <c r="B1173" s="75" t="e">
        <f>平台团队!#REF!</f>
        <v>#REF!</v>
      </c>
      <c r="C1173" s="56" t="e">
        <f>平台团队!#REF!</f>
        <v>#REF!</v>
      </c>
      <c r="D1173" s="56" t="e">
        <f>平台团队!#REF!</f>
        <v>#REF!</v>
      </c>
      <c r="E1173" s="78" t="e">
        <f t="shared" si="36"/>
        <v>#REF!</v>
      </c>
      <c r="F1173" s="56" t="e">
        <f>平台团队!#REF!</f>
        <v>#REF!</v>
      </c>
      <c r="G1173" s="78" t="e">
        <f t="shared" si="37"/>
        <v>#REF!</v>
      </c>
      <c r="H1173" s="56" t="e">
        <f>平台团队!#REF!</f>
        <v>#REF!</v>
      </c>
      <c r="I1173" s="56" t="e">
        <f>平台团队!#REF!</f>
        <v>#REF!</v>
      </c>
      <c r="J1173" s="56" t="e">
        <f>平台团队!#REF!</f>
        <v>#REF!</v>
      </c>
      <c r="K1173" s="56" t="e">
        <f>平台团队!#REF!</f>
        <v>#REF!</v>
      </c>
      <c r="L1173" s="56" t="e">
        <f>平台团队!#REF!</f>
        <v>#REF!</v>
      </c>
      <c r="M1173" s="76" t="e">
        <f>平台团队!#REF!</f>
        <v>#REF!</v>
      </c>
      <c r="N1173" s="72" t="e">
        <f>平台团队!#REF!</f>
        <v>#REF!</v>
      </c>
      <c r="O1173" s="56" t="e">
        <f>平台团队!#REF!</f>
        <v>#REF!</v>
      </c>
      <c r="P1173" s="72" t="e">
        <f>VLOOKUP(B1173,[3]Sheet1!$A$3:$C$68,2,FALSE)</f>
        <v>#REF!</v>
      </c>
      <c r="Q1173" s="72" t="e">
        <f>VLOOKUP(B1173,[3]Sheet1!$A$3:$C$68,3,FALSE)</f>
        <v>#REF!</v>
      </c>
      <c r="R1173" s="56" t="e">
        <f>平台团队!#REF!</f>
        <v>#REF!</v>
      </c>
      <c r="S1173" s="70"/>
      <c r="T1173" s="56">
        <v>2015</v>
      </c>
    </row>
    <row r="1174" spans="1:20">
      <c r="A1174" s="77" t="e">
        <f>平台团队!#REF!</f>
        <v>#REF!</v>
      </c>
      <c r="B1174" s="75" t="e">
        <f>平台团队!#REF!</f>
        <v>#REF!</v>
      </c>
      <c r="C1174" s="56" t="e">
        <f>平台团队!#REF!</f>
        <v>#REF!</v>
      </c>
      <c r="D1174" s="56" t="e">
        <f>平台团队!#REF!</f>
        <v>#REF!</v>
      </c>
      <c r="E1174" s="78" t="e">
        <f t="shared" si="36"/>
        <v>#REF!</v>
      </c>
      <c r="F1174" s="56" t="e">
        <f>平台团队!#REF!</f>
        <v>#REF!</v>
      </c>
      <c r="G1174" s="78" t="e">
        <f t="shared" si="37"/>
        <v>#REF!</v>
      </c>
      <c r="H1174" s="56" t="e">
        <f>平台团队!#REF!</f>
        <v>#REF!</v>
      </c>
      <c r="I1174" s="56" t="e">
        <f>平台团队!#REF!</f>
        <v>#REF!</v>
      </c>
      <c r="J1174" s="56" t="e">
        <f>平台团队!#REF!</f>
        <v>#REF!</v>
      </c>
      <c r="K1174" s="56" t="e">
        <f>平台团队!#REF!</f>
        <v>#REF!</v>
      </c>
      <c r="L1174" s="56" t="e">
        <f>平台团队!#REF!</f>
        <v>#REF!</v>
      </c>
      <c r="M1174" s="76" t="e">
        <f>平台团队!#REF!</f>
        <v>#REF!</v>
      </c>
      <c r="N1174" s="72" t="e">
        <f>平台团队!#REF!</f>
        <v>#REF!</v>
      </c>
      <c r="O1174" s="56" t="e">
        <f>平台团队!#REF!</f>
        <v>#REF!</v>
      </c>
      <c r="P1174" s="72" t="e">
        <f>VLOOKUP(B1174,[3]Sheet1!$A$3:$C$68,2,FALSE)</f>
        <v>#REF!</v>
      </c>
      <c r="Q1174" s="72" t="e">
        <f>VLOOKUP(B1174,[3]Sheet1!$A$3:$C$68,3,FALSE)</f>
        <v>#REF!</v>
      </c>
      <c r="R1174" s="56" t="e">
        <f>平台团队!#REF!</f>
        <v>#REF!</v>
      </c>
      <c r="S1174" s="70"/>
      <c r="T1174" s="56">
        <v>2015</v>
      </c>
    </row>
    <row r="1175" spans="1:20">
      <c r="A1175" s="77" t="e">
        <f>平台团队!#REF!</f>
        <v>#REF!</v>
      </c>
      <c r="B1175" s="75" t="e">
        <f>平台团队!#REF!</f>
        <v>#REF!</v>
      </c>
      <c r="C1175" s="56" t="e">
        <f>平台团队!#REF!</f>
        <v>#REF!</v>
      </c>
      <c r="D1175" s="56" t="e">
        <f>平台团队!#REF!</f>
        <v>#REF!</v>
      </c>
      <c r="E1175" s="78" t="e">
        <f t="shared" si="36"/>
        <v>#REF!</v>
      </c>
      <c r="F1175" s="56" t="e">
        <f>平台团队!#REF!</f>
        <v>#REF!</v>
      </c>
      <c r="G1175" s="78" t="e">
        <f t="shared" si="37"/>
        <v>#REF!</v>
      </c>
      <c r="H1175" s="56" t="e">
        <f>平台团队!#REF!</f>
        <v>#REF!</v>
      </c>
      <c r="I1175" s="56" t="e">
        <f>平台团队!#REF!</f>
        <v>#REF!</v>
      </c>
      <c r="J1175" s="56" t="e">
        <f>平台团队!#REF!</f>
        <v>#REF!</v>
      </c>
      <c r="K1175" s="56" t="e">
        <f>平台团队!#REF!</f>
        <v>#REF!</v>
      </c>
      <c r="L1175" s="56" t="e">
        <f>平台团队!#REF!</f>
        <v>#REF!</v>
      </c>
      <c r="M1175" s="76" t="e">
        <f>平台团队!#REF!</f>
        <v>#REF!</v>
      </c>
      <c r="N1175" s="72" t="e">
        <f>平台团队!#REF!</f>
        <v>#REF!</v>
      </c>
      <c r="O1175" s="56" t="e">
        <f>平台团队!#REF!</f>
        <v>#REF!</v>
      </c>
      <c r="P1175" s="72" t="e">
        <f>VLOOKUP(B1175,[3]Sheet1!$A$3:$C$68,2,FALSE)</f>
        <v>#REF!</v>
      </c>
      <c r="Q1175" s="72" t="e">
        <f>VLOOKUP(B1175,[3]Sheet1!$A$3:$C$68,3,FALSE)</f>
        <v>#REF!</v>
      </c>
      <c r="R1175" s="56" t="e">
        <f>平台团队!#REF!</f>
        <v>#REF!</v>
      </c>
      <c r="S1175" s="70"/>
      <c r="T1175" s="56">
        <v>2015</v>
      </c>
    </row>
    <row r="1176" spans="1:20">
      <c r="A1176" s="77" t="e">
        <f>平台团队!#REF!</f>
        <v>#REF!</v>
      </c>
      <c r="B1176" s="75" t="e">
        <f>平台团队!#REF!</f>
        <v>#REF!</v>
      </c>
      <c r="C1176" s="56" t="e">
        <f>平台团队!#REF!</f>
        <v>#REF!</v>
      </c>
      <c r="D1176" s="56" t="e">
        <f>平台团队!#REF!</f>
        <v>#REF!</v>
      </c>
      <c r="E1176" s="78" t="e">
        <f t="shared" si="36"/>
        <v>#REF!</v>
      </c>
      <c r="F1176" s="56" t="e">
        <f>平台团队!#REF!</f>
        <v>#REF!</v>
      </c>
      <c r="G1176" s="78" t="e">
        <f t="shared" si="37"/>
        <v>#REF!</v>
      </c>
      <c r="H1176" s="56" t="e">
        <f>平台团队!#REF!</f>
        <v>#REF!</v>
      </c>
      <c r="I1176" s="56" t="e">
        <f>平台团队!#REF!</f>
        <v>#REF!</v>
      </c>
      <c r="J1176" s="56" t="e">
        <f>平台团队!#REF!</f>
        <v>#REF!</v>
      </c>
      <c r="K1176" s="56" t="e">
        <f>平台团队!#REF!</f>
        <v>#REF!</v>
      </c>
      <c r="L1176" s="56" t="e">
        <f>平台团队!#REF!</f>
        <v>#REF!</v>
      </c>
      <c r="M1176" s="76" t="e">
        <f>平台团队!#REF!</f>
        <v>#REF!</v>
      </c>
      <c r="N1176" s="72" t="e">
        <f>平台团队!#REF!</f>
        <v>#REF!</v>
      </c>
      <c r="O1176" s="56" t="e">
        <f>平台团队!#REF!</f>
        <v>#REF!</v>
      </c>
      <c r="P1176" s="72" t="e">
        <f>VLOOKUP(B1176,[3]Sheet1!$A$3:$C$68,2,FALSE)</f>
        <v>#REF!</v>
      </c>
      <c r="Q1176" s="72" t="e">
        <f>VLOOKUP(B1176,[3]Sheet1!$A$3:$C$68,3,FALSE)</f>
        <v>#REF!</v>
      </c>
      <c r="R1176" s="56" t="e">
        <f>平台团队!#REF!</f>
        <v>#REF!</v>
      </c>
      <c r="S1176" s="70"/>
      <c r="T1176" s="56">
        <v>2015</v>
      </c>
    </row>
    <row r="1177" spans="1:20">
      <c r="A1177" s="77" t="e">
        <f>平台团队!#REF!</f>
        <v>#REF!</v>
      </c>
      <c r="B1177" s="75" t="e">
        <f>平台团队!#REF!</f>
        <v>#REF!</v>
      </c>
      <c r="C1177" s="56" t="e">
        <f>平台团队!#REF!</f>
        <v>#REF!</v>
      </c>
      <c r="D1177" s="56" t="e">
        <f>平台团队!#REF!</f>
        <v>#REF!</v>
      </c>
      <c r="E1177" s="78" t="e">
        <f t="shared" si="36"/>
        <v>#REF!</v>
      </c>
      <c r="F1177" s="56" t="e">
        <f>平台团队!#REF!</f>
        <v>#REF!</v>
      </c>
      <c r="G1177" s="78" t="e">
        <f t="shared" si="37"/>
        <v>#REF!</v>
      </c>
      <c r="H1177" s="56" t="e">
        <f>平台团队!#REF!</f>
        <v>#REF!</v>
      </c>
      <c r="I1177" s="56" t="e">
        <f>平台团队!#REF!</f>
        <v>#REF!</v>
      </c>
      <c r="J1177" s="56" t="e">
        <f>平台团队!#REF!</f>
        <v>#REF!</v>
      </c>
      <c r="K1177" s="56" t="e">
        <f>平台团队!#REF!</f>
        <v>#REF!</v>
      </c>
      <c r="L1177" s="56" t="e">
        <f>平台团队!#REF!</f>
        <v>#REF!</v>
      </c>
      <c r="M1177" s="76" t="e">
        <f>平台团队!#REF!</f>
        <v>#REF!</v>
      </c>
      <c r="N1177" s="72" t="e">
        <f>平台团队!#REF!</f>
        <v>#REF!</v>
      </c>
      <c r="O1177" s="56" t="e">
        <f>平台团队!#REF!</f>
        <v>#REF!</v>
      </c>
      <c r="P1177" s="72" t="e">
        <f>VLOOKUP(B1177,[3]Sheet1!$A$3:$C$68,2,FALSE)</f>
        <v>#REF!</v>
      </c>
      <c r="Q1177" s="72" t="e">
        <f>VLOOKUP(B1177,[3]Sheet1!$A$3:$C$68,3,FALSE)</f>
        <v>#REF!</v>
      </c>
      <c r="R1177" s="56" t="e">
        <f>平台团队!#REF!</f>
        <v>#REF!</v>
      </c>
      <c r="S1177" s="70"/>
      <c r="T1177" s="56">
        <v>2015</v>
      </c>
    </row>
    <row r="1178" spans="1:20">
      <c r="A1178" s="77" t="e">
        <f>平台团队!#REF!</f>
        <v>#REF!</v>
      </c>
      <c r="B1178" s="75" t="e">
        <f>平台团队!#REF!</f>
        <v>#REF!</v>
      </c>
      <c r="C1178" s="56" t="e">
        <f>平台团队!#REF!</f>
        <v>#REF!</v>
      </c>
      <c r="D1178" s="56" t="e">
        <f>平台团队!#REF!</f>
        <v>#REF!</v>
      </c>
      <c r="E1178" s="78" t="e">
        <f t="shared" si="36"/>
        <v>#REF!</v>
      </c>
      <c r="F1178" s="56" t="e">
        <f>平台团队!#REF!</f>
        <v>#REF!</v>
      </c>
      <c r="G1178" s="78" t="e">
        <f t="shared" si="37"/>
        <v>#REF!</v>
      </c>
      <c r="H1178" s="56" t="e">
        <f>平台团队!#REF!</f>
        <v>#REF!</v>
      </c>
      <c r="I1178" s="56" t="e">
        <f>平台团队!#REF!</f>
        <v>#REF!</v>
      </c>
      <c r="J1178" s="56" t="e">
        <f>平台团队!#REF!</f>
        <v>#REF!</v>
      </c>
      <c r="K1178" s="56" t="e">
        <f>平台团队!#REF!</f>
        <v>#REF!</v>
      </c>
      <c r="L1178" s="56" t="e">
        <f>平台团队!#REF!</f>
        <v>#REF!</v>
      </c>
      <c r="M1178" s="76" t="e">
        <f>平台团队!#REF!</f>
        <v>#REF!</v>
      </c>
      <c r="N1178" s="72" t="e">
        <f>平台团队!#REF!</f>
        <v>#REF!</v>
      </c>
      <c r="O1178" s="56" t="e">
        <f>平台团队!#REF!</f>
        <v>#REF!</v>
      </c>
      <c r="P1178" s="72" t="e">
        <f>VLOOKUP(B1178,[3]Sheet1!$A$3:$C$68,2,FALSE)</f>
        <v>#REF!</v>
      </c>
      <c r="Q1178" s="72" t="e">
        <f>VLOOKUP(B1178,[3]Sheet1!$A$3:$C$68,3,FALSE)</f>
        <v>#REF!</v>
      </c>
      <c r="R1178" s="56" t="e">
        <f>平台团队!#REF!</f>
        <v>#REF!</v>
      </c>
      <c r="S1178" s="70"/>
      <c r="T1178" s="56">
        <v>2015</v>
      </c>
    </row>
    <row r="1179" spans="1:20">
      <c r="A1179" s="77" t="e">
        <f>平台团队!#REF!</f>
        <v>#REF!</v>
      </c>
      <c r="B1179" s="75" t="e">
        <f>平台团队!#REF!</f>
        <v>#REF!</v>
      </c>
      <c r="C1179" s="56" t="e">
        <f>平台团队!#REF!</f>
        <v>#REF!</v>
      </c>
      <c r="D1179" s="56" t="e">
        <f>平台团队!#REF!</f>
        <v>#REF!</v>
      </c>
      <c r="E1179" s="78" t="e">
        <f t="shared" si="36"/>
        <v>#REF!</v>
      </c>
      <c r="F1179" s="56" t="e">
        <f>平台团队!#REF!</f>
        <v>#REF!</v>
      </c>
      <c r="G1179" s="78" t="e">
        <f t="shared" si="37"/>
        <v>#REF!</v>
      </c>
      <c r="H1179" s="56" t="e">
        <f>平台团队!#REF!</f>
        <v>#REF!</v>
      </c>
      <c r="I1179" s="56" t="e">
        <f>平台团队!#REF!</f>
        <v>#REF!</v>
      </c>
      <c r="J1179" s="56" t="e">
        <f>平台团队!#REF!</f>
        <v>#REF!</v>
      </c>
      <c r="K1179" s="56" t="e">
        <f>平台团队!#REF!</f>
        <v>#REF!</v>
      </c>
      <c r="L1179" s="56" t="e">
        <f>平台团队!#REF!</f>
        <v>#REF!</v>
      </c>
      <c r="M1179" s="76" t="e">
        <f>平台团队!#REF!</f>
        <v>#REF!</v>
      </c>
      <c r="N1179" s="72" t="e">
        <f>平台团队!#REF!</f>
        <v>#REF!</v>
      </c>
      <c r="O1179" s="56" t="e">
        <f>平台团队!#REF!</f>
        <v>#REF!</v>
      </c>
      <c r="P1179" s="72" t="e">
        <f>VLOOKUP(B1179,[3]Sheet1!$A$3:$C$68,2,FALSE)</f>
        <v>#REF!</v>
      </c>
      <c r="Q1179" s="72" t="e">
        <f>VLOOKUP(B1179,[3]Sheet1!$A$3:$C$68,3,FALSE)</f>
        <v>#REF!</v>
      </c>
      <c r="R1179" s="56" t="e">
        <f>平台团队!#REF!</f>
        <v>#REF!</v>
      </c>
      <c r="S1179" s="70"/>
      <c r="T1179" s="56">
        <v>2015</v>
      </c>
    </row>
    <row r="1180" spans="1:20">
      <c r="A1180" s="77" t="e">
        <f>平台团队!#REF!</f>
        <v>#REF!</v>
      </c>
      <c r="B1180" s="75" t="e">
        <f>平台团队!#REF!</f>
        <v>#REF!</v>
      </c>
      <c r="C1180" s="56" t="e">
        <f>平台团队!#REF!</f>
        <v>#REF!</v>
      </c>
      <c r="D1180" s="56" t="e">
        <f>平台团队!#REF!</f>
        <v>#REF!</v>
      </c>
      <c r="E1180" s="78" t="e">
        <f t="shared" si="36"/>
        <v>#REF!</v>
      </c>
      <c r="F1180" s="56" t="e">
        <f>平台团队!#REF!</f>
        <v>#REF!</v>
      </c>
      <c r="G1180" s="78" t="e">
        <f t="shared" si="37"/>
        <v>#REF!</v>
      </c>
      <c r="H1180" s="56" t="e">
        <f>平台团队!#REF!</f>
        <v>#REF!</v>
      </c>
      <c r="I1180" s="56" t="e">
        <f>平台团队!#REF!</f>
        <v>#REF!</v>
      </c>
      <c r="J1180" s="56" t="e">
        <f>平台团队!#REF!</f>
        <v>#REF!</v>
      </c>
      <c r="K1180" s="56" t="e">
        <f>平台团队!#REF!</f>
        <v>#REF!</v>
      </c>
      <c r="L1180" s="56" t="e">
        <f>平台团队!#REF!</f>
        <v>#REF!</v>
      </c>
      <c r="M1180" s="76" t="e">
        <f>平台团队!#REF!</f>
        <v>#REF!</v>
      </c>
      <c r="N1180" s="72" t="e">
        <f>平台团队!#REF!</f>
        <v>#REF!</v>
      </c>
      <c r="O1180" s="56" t="e">
        <f>平台团队!#REF!</f>
        <v>#REF!</v>
      </c>
      <c r="P1180" s="72" t="e">
        <f>VLOOKUP(B1180,[3]Sheet1!$A$3:$C$68,2,FALSE)</f>
        <v>#REF!</v>
      </c>
      <c r="Q1180" s="72" t="e">
        <f>VLOOKUP(B1180,[3]Sheet1!$A$3:$C$68,3,FALSE)</f>
        <v>#REF!</v>
      </c>
      <c r="R1180" s="56" t="e">
        <f>平台团队!#REF!</f>
        <v>#REF!</v>
      </c>
      <c r="S1180" s="70"/>
      <c r="T1180" s="56">
        <v>2015</v>
      </c>
    </row>
    <row r="1181" spans="1:20">
      <c r="A1181" s="77" t="e">
        <f>平台团队!#REF!</f>
        <v>#REF!</v>
      </c>
      <c r="B1181" s="75" t="e">
        <f>平台团队!#REF!</f>
        <v>#REF!</v>
      </c>
      <c r="C1181" s="56" t="e">
        <f>平台团队!#REF!</f>
        <v>#REF!</v>
      </c>
      <c r="D1181" s="56" t="e">
        <f>平台团队!#REF!</f>
        <v>#REF!</v>
      </c>
      <c r="E1181" s="78" t="e">
        <f t="shared" si="36"/>
        <v>#REF!</v>
      </c>
      <c r="F1181" s="56" t="e">
        <f>平台团队!#REF!</f>
        <v>#REF!</v>
      </c>
      <c r="G1181" s="78" t="e">
        <f t="shared" si="37"/>
        <v>#REF!</v>
      </c>
      <c r="H1181" s="56" t="e">
        <f>平台团队!#REF!</f>
        <v>#REF!</v>
      </c>
      <c r="I1181" s="56" t="e">
        <f>平台团队!#REF!</f>
        <v>#REF!</v>
      </c>
      <c r="J1181" s="56" t="e">
        <f>平台团队!#REF!</f>
        <v>#REF!</v>
      </c>
      <c r="K1181" s="56" t="e">
        <f>平台团队!#REF!</f>
        <v>#REF!</v>
      </c>
      <c r="L1181" s="56" t="e">
        <f>平台团队!#REF!</f>
        <v>#REF!</v>
      </c>
      <c r="M1181" s="76" t="e">
        <f>平台团队!#REF!</f>
        <v>#REF!</v>
      </c>
      <c r="N1181" s="72" t="e">
        <f>平台团队!#REF!</f>
        <v>#REF!</v>
      </c>
      <c r="O1181" s="56" t="e">
        <f>平台团队!#REF!</f>
        <v>#REF!</v>
      </c>
      <c r="P1181" s="72" t="e">
        <f>VLOOKUP(B1181,[3]Sheet1!$A$3:$C$68,2,FALSE)</f>
        <v>#REF!</v>
      </c>
      <c r="Q1181" s="72" t="e">
        <f>VLOOKUP(B1181,[3]Sheet1!$A$3:$C$68,3,FALSE)</f>
        <v>#REF!</v>
      </c>
      <c r="R1181" s="56" t="e">
        <f>平台团队!#REF!</f>
        <v>#REF!</v>
      </c>
      <c r="S1181" s="70"/>
      <c r="T1181" s="56">
        <v>2015</v>
      </c>
    </row>
    <row r="1182" spans="1:20">
      <c r="A1182" s="77" t="e">
        <f>平台团队!#REF!</f>
        <v>#REF!</v>
      </c>
      <c r="B1182" s="75" t="e">
        <f>平台团队!#REF!</f>
        <v>#REF!</v>
      </c>
      <c r="C1182" s="56" t="e">
        <f>平台团队!#REF!</f>
        <v>#REF!</v>
      </c>
      <c r="D1182" s="56" t="e">
        <f>平台团队!#REF!</f>
        <v>#REF!</v>
      </c>
      <c r="E1182" s="78" t="e">
        <f t="shared" si="36"/>
        <v>#REF!</v>
      </c>
      <c r="F1182" s="56" t="e">
        <f>平台团队!#REF!</f>
        <v>#REF!</v>
      </c>
      <c r="G1182" s="78" t="e">
        <f t="shared" si="37"/>
        <v>#REF!</v>
      </c>
      <c r="H1182" s="56" t="e">
        <f>平台团队!#REF!</f>
        <v>#REF!</v>
      </c>
      <c r="I1182" s="56" t="e">
        <f>平台团队!#REF!</f>
        <v>#REF!</v>
      </c>
      <c r="J1182" s="56" t="e">
        <f>平台团队!#REF!</f>
        <v>#REF!</v>
      </c>
      <c r="K1182" s="56" t="e">
        <f>平台团队!#REF!</f>
        <v>#REF!</v>
      </c>
      <c r="L1182" s="56" t="e">
        <f>平台团队!#REF!</f>
        <v>#REF!</v>
      </c>
      <c r="M1182" s="76" t="e">
        <f>平台团队!#REF!</f>
        <v>#REF!</v>
      </c>
      <c r="N1182" s="72" t="e">
        <f>平台团队!#REF!</f>
        <v>#REF!</v>
      </c>
      <c r="O1182" s="56" t="e">
        <f>平台团队!#REF!</f>
        <v>#REF!</v>
      </c>
      <c r="P1182" s="72" t="e">
        <f>VLOOKUP(B1182,[3]Sheet1!$A$3:$C$68,2,FALSE)</f>
        <v>#REF!</v>
      </c>
      <c r="Q1182" s="72" t="e">
        <f>VLOOKUP(B1182,[3]Sheet1!$A$3:$C$68,3,FALSE)</f>
        <v>#REF!</v>
      </c>
      <c r="R1182" s="56" t="e">
        <f>平台团队!#REF!</f>
        <v>#REF!</v>
      </c>
      <c r="S1182" s="70"/>
      <c r="T1182" s="56">
        <v>2015</v>
      </c>
    </row>
    <row r="1183" spans="1:20">
      <c r="A1183" s="77" t="e">
        <f>平台团队!#REF!</f>
        <v>#REF!</v>
      </c>
      <c r="B1183" s="75" t="e">
        <f>平台团队!#REF!</f>
        <v>#REF!</v>
      </c>
      <c r="C1183" s="56" t="e">
        <f>平台团队!#REF!</f>
        <v>#REF!</v>
      </c>
      <c r="D1183" s="56" t="e">
        <f>平台团队!#REF!</f>
        <v>#REF!</v>
      </c>
      <c r="E1183" s="78" t="e">
        <f t="shared" si="36"/>
        <v>#REF!</v>
      </c>
      <c r="F1183" s="56" t="e">
        <f>平台团队!#REF!</f>
        <v>#REF!</v>
      </c>
      <c r="G1183" s="78" t="e">
        <f t="shared" si="37"/>
        <v>#REF!</v>
      </c>
      <c r="H1183" s="56" t="e">
        <f>平台团队!#REF!</f>
        <v>#REF!</v>
      </c>
      <c r="I1183" s="56" t="e">
        <f>平台团队!#REF!</f>
        <v>#REF!</v>
      </c>
      <c r="J1183" s="56" t="e">
        <f>平台团队!#REF!</f>
        <v>#REF!</v>
      </c>
      <c r="K1183" s="56" t="e">
        <f>平台团队!#REF!</f>
        <v>#REF!</v>
      </c>
      <c r="L1183" s="56" t="e">
        <f>平台团队!#REF!</f>
        <v>#REF!</v>
      </c>
      <c r="M1183" s="76" t="e">
        <f>平台团队!#REF!</f>
        <v>#REF!</v>
      </c>
      <c r="N1183" s="72" t="e">
        <f>平台团队!#REF!</f>
        <v>#REF!</v>
      </c>
      <c r="O1183" s="56" t="e">
        <f>平台团队!#REF!</f>
        <v>#REF!</v>
      </c>
      <c r="P1183" s="72" t="e">
        <f>VLOOKUP(B1183,[3]Sheet1!$A$3:$C$68,2,FALSE)</f>
        <v>#REF!</v>
      </c>
      <c r="Q1183" s="72" t="e">
        <f>VLOOKUP(B1183,[3]Sheet1!$A$3:$C$68,3,FALSE)</f>
        <v>#REF!</v>
      </c>
      <c r="R1183" s="56" t="e">
        <f>平台团队!#REF!</f>
        <v>#REF!</v>
      </c>
      <c r="S1183" s="70"/>
      <c r="T1183" s="56">
        <v>2015</v>
      </c>
    </row>
    <row r="1184" spans="1:20">
      <c r="A1184" s="77" t="e">
        <f>平台团队!#REF!</f>
        <v>#REF!</v>
      </c>
      <c r="B1184" s="75" t="e">
        <f>平台团队!#REF!</f>
        <v>#REF!</v>
      </c>
      <c r="C1184" s="56" t="e">
        <f>平台团队!#REF!</f>
        <v>#REF!</v>
      </c>
      <c r="D1184" s="56" t="e">
        <f>平台团队!#REF!</f>
        <v>#REF!</v>
      </c>
      <c r="E1184" s="78" t="e">
        <f t="shared" si="36"/>
        <v>#REF!</v>
      </c>
      <c r="F1184" s="56" t="e">
        <f>平台团队!#REF!</f>
        <v>#REF!</v>
      </c>
      <c r="G1184" s="78" t="e">
        <f t="shared" si="37"/>
        <v>#REF!</v>
      </c>
      <c r="H1184" s="56" t="e">
        <f>平台团队!#REF!</f>
        <v>#REF!</v>
      </c>
      <c r="I1184" s="56" t="e">
        <f>平台团队!#REF!</f>
        <v>#REF!</v>
      </c>
      <c r="J1184" s="56" t="e">
        <f>平台团队!#REF!</f>
        <v>#REF!</v>
      </c>
      <c r="K1184" s="56" t="e">
        <f>平台团队!#REF!</f>
        <v>#REF!</v>
      </c>
      <c r="L1184" s="56" t="e">
        <f>平台团队!#REF!</f>
        <v>#REF!</v>
      </c>
      <c r="M1184" s="76" t="e">
        <f>平台团队!#REF!</f>
        <v>#REF!</v>
      </c>
      <c r="N1184" s="72" t="e">
        <f>平台团队!#REF!</f>
        <v>#REF!</v>
      </c>
      <c r="O1184" s="56" t="e">
        <f>平台团队!#REF!</f>
        <v>#REF!</v>
      </c>
      <c r="P1184" s="72" t="e">
        <f>VLOOKUP(B1184,[3]Sheet1!$A$3:$C$68,2,FALSE)</f>
        <v>#REF!</v>
      </c>
      <c r="Q1184" s="72" t="e">
        <f>VLOOKUP(B1184,[3]Sheet1!$A$3:$C$68,3,FALSE)</f>
        <v>#REF!</v>
      </c>
      <c r="R1184" s="56" t="e">
        <f>平台团队!#REF!</f>
        <v>#REF!</v>
      </c>
      <c r="S1184" s="70"/>
      <c r="T1184" s="56">
        <v>2015</v>
      </c>
    </row>
    <row r="1185" spans="1:20">
      <c r="A1185" s="77" t="e">
        <f>平台团队!#REF!</f>
        <v>#REF!</v>
      </c>
      <c r="B1185" s="75" t="e">
        <f>平台团队!#REF!</f>
        <v>#REF!</v>
      </c>
      <c r="C1185" s="56" t="e">
        <f>平台团队!#REF!</f>
        <v>#REF!</v>
      </c>
      <c r="D1185" s="56" t="e">
        <f>平台团队!#REF!</f>
        <v>#REF!</v>
      </c>
      <c r="E1185" s="78" t="e">
        <f t="shared" si="36"/>
        <v>#REF!</v>
      </c>
      <c r="F1185" s="56" t="e">
        <f>平台团队!#REF!</f>
        <v>#REF!</v>
      </c>
      <c r="G1185" s="78" t="e">
        <f t="shared" si="37"/>
        <v>#REF!</v>
      </c>
      <c r="H1185" s="56" t="e">
        <f>平台团队!#REF!</f>
        <v>#REF!</v>
      </c>
      <c r="I1185" s="56" t="e">
        <f>平台团队!#REF!</f>
        <v>#REF!</v>
      </c>
      <c r="J1185" s="56" t="e">
        <f>平台团队!#REF!</f>
        <v>#REF!</v>
      </c>
      <c r="K1185" s="56" t="e">
        <f>平台团队!#REF!</f>
        <v>#REF!</v>
      </c>
      <c r="L1185" s="56" t="e">
        <f>平台团队!#REF!</f>
        <v>#REF!</v>
      </c>
      <c r="M1185" s="76" t="e">
        <f>平台团队!#REF!</f>
        <v>#REF!</v>
      </c>
      <c r="N1185" s="72" t="e">
        <f>平台团队!#REF!</f>
        <v>#REF!</v>
      </c>
      <c r="O1185" s="56" t="e">
        <f>平台团队!#REF!</f>
        <v>#REF!</v>
      </c>
      <c r="P1185" s="72" t="e">
        <f>VLOOKUP(B1185,[3]Sheet1!$A$3:$C$68,2,FALSE)</f>
        <v>#REF!</v>
      </c>
      <c r="Q1185" s="72" t="e">
        <f>VLOOKUP(B1185,[3]Sheet1!$A$3:$C$68,3,FALSE)</f>
        <v>#REF!</v>
      </c>
      <c r="R1185" s="56" t="e">
        <f>平台团队!#REF!</f>
        <v>#REF!</v>
      </c>
      <c r="S1185" s="70"/>
      <c r="T1185" s="56">
        <v>2015</v>
      </c>
    </row>
    <row r="1186" spans="1:20">
      <c r="A1186" s="77" t="e">
        <f>平台团队!#REF!</f>
        <v>#REF!</v>
      </c>
      <c r="B1186" s="75" t="e">
        <f>平台团队!#REF!</f>
        <v>#REF!</v>
      </c>
      <c r="C1186" s="56" t="e">
        <f>平台团队!#REF!</f>
        <v>#REF!</v>
      </c>
      <c r="D1186" s="56" t="e">
        <f>平台团队!#REF!</f>
        <v>#REF!</v>
      </c>
      <c r="E1186" s="78" t="e">
        <f t="shared" si="36"/>
        <v>#REF!</v>
      </c>
      <c r="F1186" s="56" t="e">
        <f>平台团队!#REF!</f>
        <v>#REF!</v>
      </c>
      <c r="G1186" s="78" t="e">
        <f t="shared" si="37"/>
        <v>#REF!</v>
      </c>
      <c r="H1186" s="56" t="e">
        <f>平台团队!#REF!</f>
        <v>#REF!</v>
      </c>
      <c r="I1186" s="56" t="e">
        <f>平台团队!#REF!</f>
        <v>#REF!</v>
      </c>
      <c r="J1186" s="56" t="e">
        <f>平台团队!#REF!</f>
        <v>#REF!</v>
      </c>
      <c r="K1186" s="56" t="e">
        <f>平台团队!#REF!</f>
        <v>#REF!</v>
      </c>
      <c r="L1186" s="56" t="e">
        <f>平台团队!#REF!</f>
        <v>#REF!</v>
      </c>
      <c r="M1186" s="76" t="e">
        <f>平台团队!#REF!</f>
        <v>#REF!</v>
      </c>
      <c r="N1186" s="72" t="e">
        <f>平台团队!#REF!</f>
        <v>#REF!</v>
      </c>
      <c r="O1186" s="56" t="e">
        <f>平台团队!#REF!</f>
        <v>#REF!</v>
      </c>
      <c r="P1186" s="72" t="e">
        <f>VLOOKUP(B1186,[3]Sheet1!$A$3:$C$68,2,FALSE)</f>
        <v>#REF!</v>
      </c>
      <c r="Q1186" s="72" t="e">
        <f>VLOOKUP(B1186,[3]Sheet1!$A$3:$C$68,3,FALSE)</f>
        <v>#REF!</v>
      </c>
      <c r="R1186" s="56" t="e">
        <f>平台团队!#REF!</f>
        <v>#REF!</v>
      </c>
      <c r="S1186" s="70"/>
      <c r="T1186" s="56">
        <v>2015</v>
      </c>
    </row>
    <row r="1187" spans="1:20">
      <c r="A1187" s="77" t="e">
        <f>平台团队!#REF!</f>
        <v>#REF!</v>
      </c>
      <c r="B1187" s="75" t="e">
        <f>平台团队!#REF!</f>
        <v>#REF!</v>
      </c>
      <c r="C1187" s="56" t="e">
        <f>平台团队!#REF!</f>
        <v>#REF!</v>
      </c>
      <c r="D1187" s="56" t="e">
        <f>平台团队!#REF!</f>
        <v>#REF!</v>
      </c>
      <c r="E1187" s="78" t="e">
        <f t="shared" si="36"/>
        <v>#REF!</v>
      </c>
      <c r="F1187" s="56" t="e">
        <f>平台团队!#REF!</f>
        <v>#REF!</v>
      </c>
      <c r="G1187" s="78" t="e">
        <f t="shared" si="37"/>
        <v>#REF!</v>
      </c>
      <c r="H1187" s="56" t="e">
        <f>平台团队!#REF!</f>
        <v>#REF!</v>
      </c>
      <c r="I1187" s="56" t="e">
        <f>平台团队!#REF!</f>
        <v>#REF!</v>
      </c>
      <c r="J1187" s="56" t="e">
        <f>平台团队!#REF!</f>
        <v>#REF!</v>
      </c>
      <c r="K1187" s="56" t="e">
        <f>平台团队!#REF!</f>
        <v>#REF!</v>
      </c>
      <c r="L1187" s="56" t="e">
        <f>平台团队!#REF!</f>
        <v>#REF!</v>
      </c>
      <c r="M1187" s="76" t="e">
        <f>平台团队!#REF!</f>
        <v>#REF!</v>
      </c>
      <c r="N1187" s="72" t="e">
        <f>平台团队!#REF!</f>
        <v>#REF!</v>
      </c>
      <c r="O1187" s="56" t="e">
        <f>平台团队!#REF!</f>
        <v>#REF!</v>
      </c>
      <c r="P1187" s="72" t="e">
        <f>VLOOKUP(B1187,[3]Sheet1!$A$3:$C$68,2,FALSE)</f>
        <v>#REF!</v>
      </c>
      <c r="Q1187" s="72" t="e">
        <f>VLOOKUP(B1187,[3]Sheet1!$A$3:$C$68,3,FALSE)</f>
        <v>#REF!</v>
      </c>
      <c r="R1187" s="56" t="e">
        <f>平台团队!#REF!</f>
        <v>#REF!</v>
      </c>
      <c r="S1187" s="70"/>
      <c r="T1187" s="56">
        <v>2015</v>
      </c>
    </row>
    <row r="1188" spans="1:20">
      <c r="A1188" s="77" t="e">
        <f>平台团队!#REF!</f>
        <v>#REF!</v>
      </c>
      <c r="B1188" s="75" t="e">
        <f>平台团队!#REF!</f>
        <v>#REF!</v>
      </c>
      <c r="C1188" s="56" t="e">
        <f>平台团队!#REF!</f>
        <v>#REF!</v>
      </c>
      <c r="D1188" s="56" t="e">
        <f>平台团队!#REF!</f>
        <v>#REF!</v>
      </c>
      <c r="E1188" s="78" t="e">
        <f t="shared" si="36"/>
        <v>#REF!</v>
      </c>
      <c r="F1188" s="56" t="e">
        <f>平台团队!#REF!</f>
        <v>#REF!</v>
      </c>
      <c r="G1188" s="78" t="e">
        <f t="shared" si="37"/>
        <v>#REF!</v>
      </c>
      <c r="H1188" s="56" t="e">
        <f>平台团队!#REF!</f>
        <v>#REF!</v>
      </c>
      <c r="I1188" s="56" t="e">
        <f>平台团队!#REF!</f>
        <v>#REF!</v>
      </c>
      <c r="J1188" s="56" t="e">
        <f>平台团队!#REF!</f>
        <v>#REF!</v>
      </c>
      <c r="K1188" s="56" t="e">
        <f>平台团队!#REF!</f>
        <v>#REF!</v>
      </c>
      <c r="L1188" s="56" t="e">
        <f>平台团队!#REF!</f>
        <v>#REF!</v>
      </c>
      <c r="M1188" s="76" t="e">
        <f>平台团队!#REF!</f>
        <v>#REF!</v>
      </c>
      <c r="N1188" s="72" t="e">
        <f>平台团队!#REF!</f>
        <v>#REF!</v>
      </c>
      <c r="O1188" s="56" t="e">
        <f>平台团队!#REF!</f>
        <v>#REF!</v>
      </c>
      <c r="P1188" s="72" t="e">
        <f>VLOOKUP(B1188,[3]Sheet1!$A$3:$C$68,2,FALSE)</f>
        <v>#REF!</v>
      </c>
      <c r="Q1188" s="72" t="e">
        <f>VLOOKUP(B1188,[3]Sheet1!$A$3:$C$68,3,FALSE)</f>
        <v>#REF!</v>
      </c>
      <c r="R1188" s="56" t="e">
        <f>平台团队!#REF!</f>
        <v>#REF!</v>
      </c>
      <c r="S1188" s="70"/>
      <c r="T1188" s="56">
        <v>2015</v>
      </c>
    </row>
    <row r="1189" spans="1:20">
      <c r="A1189" s="77" t="e">
        <f>平台团队!#REF!</f>
        <v>#REF!</v>
      </c>
      <c r="B1189" s="75" t="e">
        <f>平台团队!#REF!</f>
        <v>#REF!</v>
      </c>
      <c r="C1189" s="56" t="e">
        <f>平台团队!#REF!</f>
        <v>#REF!</v>
      </c>
      <c r="D1189" s="56" t="e">
        <f>平台团队!#REF!</f>
        <v>#REF!</v>
      </c>
      <c r="E1189" s="78" t="e">
        <f t="shared" si="36"/>
        <v>#REF!</v>
      </c>
      <c r="F1189" s="56" t="e">
        <f>平台团队!#REF!</f>
        <v>#REF!</v>
      </c>
      <c r="G1189" s="78" t="e">
        <f t="shared" si="37"/>
        <v>#REF!</v>
      </c>
      <c r="H1189" s="56" t="e">
        <f>平台团队!#REF!</f>
        <v>#REF!</v>
      </c>
      <c r="I1189" s="56" t="e">
        <f>平台团队!#REF!</f>
        <v>#REF!</v>
      </c>
      <c r="J1189" s="56" t="e">
        <f>平台团队!#REF!</f>
        <v>#REF!</v>
      </c>
      <c r="K1189" s="56" t="e">
        <f>平台团队!#REF!</f>
        <v>#REF!</v>
      </c>
      <c r="L1189" s="56" t="e">
        <f>平台团队!#REF!</f>
        <v>#REF!</v>
      </c>
      <c r="M1189" s="76" t="e">
        <f>平台团队!#REF!</f>
        <v>#REF!</v>
      </c>
      <c r="N1189" s="72" t="e">
        <f>平台团队!#REF!</f>
        <v>#REF!</v>
      </c>
      <c r="O1189" s="56" t="e">
        <f>平台团队!#REF!</f>
        <v>#REF!</v>
      </c>
      <c r="P1189" s="72" t="e">
        <f>VLOOKUP(B1189,[3]Sheet1!$A$3:$C$68,2,FALSE)</f>
        <v>#REF!</v>
      </c>
      <c r="Q1189" s="72" t="e">
        <f>VLOOKUP(B1189,[3]Sheet1!$A$3:$C$68,3,FALSE)</f>
        <v>#REF!</v>
      </c>
      <c r="R1189" s="56" t="e">
        <f>平台团队!#REF!</f>
        <v>#REF!</v>
      </c>
      <c r="S1189" s="70"/>
      <c r="T1189" s="56">
        <v>2015</v>
      </c>
    </row>
    <row r="1190" spans="1:20">
      <c r="A1190" s="77" t="e">
        <f>平台团队!#REF!</f>
        <v>#REF!</v>
      </c>
      <c r="B1190" s="75" t="e">
        <f>平台团队!#REF!</f>
        <v>#REF!</v>
      </c>
      <c r="C1190" s="56" t="e">
        <f>平台团队!#REF!</f>
        <v>#REF!</v>
      </c>
      <c r="D1190" s="56" t="e">
        <f>平台团队!#REF!</f>
        <v>#REF!</v>
      </c>
      <c r="E1190" s="78" t="e">
        <f t="shared" si="36"/>
        <v>#REF!</v>
      </c>
      <c r="F1190" s="56" t="e">
        <f>平台团队!#REF!</f>
        <v>#REF!</v>
      </c>
      <c r="G1190" s="78" t="e">
        <f t="shared" si="37"/>
        <v>#REF!</v>
      </c>
      <c r="H1190" s="56" t="e">
        <f>平台团队!#REF!</f>
        <v>#REF!</v>
      </c>
      <c r="I1190" s="56" t="e">
        <f>平台团队!#REF!</f>
        <v>#REF!</v>
      </c>
      <c r="J1190" s="56" t="e">
        <f>平台团队!#REF!</f>
        <v>#REF!</v>
      </c>
      <c r="K1190" s="56" t="e">
        <f>平台团队!#REF!</f>
        <v>#REF!</v>
      </c>
      <c r="L1190" s="56" t="e">
        <f>平台团队!#REF!</f>
        <v>#REF!</v>
      </c>
      <c r="M1190" s="76" t="e">
        <f>平台团队!#REF!</f>
        <v>#REF!</v>
      </c>
      <c r="N1190" s="72" t="e">
        <f>平台团队!#REF!</f>
        <v>#REF!</v>
      </c>
      <c r="O1190" s="56" t="e">
        <f>平台团队!#REF!</f>
        <v>#REF!</v>
      </c>
      <c r="P1190" s="72" t="e">
        <f>VLOOKUP(B1190,[3]Sheet1!$A$3:$C$68,2,FALSE)</f>
        <v>#REF!</v>
      </c>
      <c r="Q1190" s="72" t="e">
        <f>VLOOKUP(B1190,[3]Sheet1!$A$3:$C$68,3,FALSE)</f>
        <v>#REF!</v>
      </c>
      <c r="R1190" s="56" t="e">
        <f>平台团队!#REF!</f>
        <v>#REF!</v>
      </c>
      <c r="S1190" s="70"/>
      <c r="T1190" s="56">
        <v>2015</v>
      </c>
    </row>
    <row r="1191" spans="1:20">
      <c r="A1191" s="77" t="e">
        <f>平台团队!#REF!</f>
        <v>#REF!</v>
      </c>
      <c r="B1191" s="75" t="e">
        <f>平台团队!#REF!</f>
        <v>#REF!</v>
      </c>
      <c r="C1191" s="56" t="e">
        <f>平台团队!#REF!</f>
        <v>#REF!</v>
      </c>
      <c r="D1191" s="56" t="e">
        <f>平台团队!#REF!</f>
        <v>#REF!</v>
      </c>
      <c r="E1191" s="78" t="e">
        <f t="shared" si="36"/>
        <v>#REF!</v>
      </c>
      <c r="F1191" s="56" t="e">
        <f>平台团队!#REF!</f>
        <v>#REF!</v>
      </c>
      <c r="G1191" s="78" t="e">
        <f t="shared" si="37"/>
        <v>#REF!</v>
      </c>
      <c r="H1191" s="56" t="e">
        <f>平台团队!#REF!</f>
        <v>#REF!</v>
      </c>
      <c r="I1191" s="56" t="e">
        <f>平台团队!#REF!</f>
        <v>#REF!</v>
      </c>
      <c r="J1191" s="56" t="e">
        <f>平台团队!#REF!</f>
        <v>#REF!</v>
      </c>
      <c r="K1191" s="56" t="e">
        <f>平台团队!#REF!</f>
        <v>#REF!</v>
      </c>
      <c r="L1191" s="56" t="e">
        <f>平台团队!#REF!</f>
        <v>#REF!</v>
      </c>
      <c r="M1191" s="76" t="e">
        <f>平台团队!#REF!</f>
        <v>#REF!</v>
      </c>
      <c r="N1191" s="72" t="e">
        <f>平台团队!#REF!</f>
        <v>#REF!</v>
      </c>
      <c r="O1191" s="56" t="e">
        <f>平台团队!#REF!</f>
        <v>#REF!</v>
      </c>
      <c r="P1191" s="72" t="e">
        <f>VLOOKUP(B1191,[3]Sheet1!$A$3:$C$68,2,FALSE)</f>
        <v>#REF!</v>
      </c>
      <c r="Q1191" s="72" t="e">
        <f>VLOOKUP(B1191,[3]Sheet1!$A$3:$C$68,3,FALSE)</f>
        <v>#REF!</v>
      </c>
      <c r="R1191" s="56" t="e">
        <f>平台团队!#REF!</f>
        <v>#REF!</v>
      </c>
      <c r="S1191" s="70"/>
      <c r="T1191" s="56">
        <v>2015</v>
      </c>
    </row>
    <row r="1192" spans="1:20">
      <c r="A1192" s="77" t="e">
        <f>平台团队!#REF!</f>
        <v>#REF!</v>
      </c>
      <c r="B1192" s="75" t="e">
        <f>平台团队!#REF!</f>
        <v>#REF!</v>
      </c>
      <c r="C1192" s="56" t="e">
        <f>平台团队!#REF!</f>
        <v>#REF!</v>
      </c>
      <c r="D1192" s="56" t="e">
        <f>平台团队!#REF!</f>
        <v>#REF!</v>
      </c>
      <c r="E1192" s="78" t="e">
        <f t="shared" si="36"/>
        <v>#REF!</v>
      </c>
      <c r="F1192" s="56" t="e">
        <f>平台团队!#REF!</f>
        <v>#REF!</v>
      </c>
      <c r="G1192" s="78" t="e">
        <f t="shared" si="37"/>
        <v>#REF!</v>
      </c>
      <c r="H1192" s="56" t="e">
        <f>平台团队!#REF!</f>
        <v>#REF!</v>
      </c>
      <c r="I1192" s="56" t="e">
        <f>平台团队!#REF!</f>
        <v>#REF!</v>
      </c>
      <c r="J1192" s="56" t="e">
        <f>平台团队!#REF!</f>
        <v>#REF!</v>
      </c>
      <c r="K1192" s="56" t="e">
        <f>平台团队!#REF!</f>
        <v>#REF!</v>
      </c>
      <c r="L1192" s="56" t="e">
        <f>平台团队!#REF!</f>
        <v>#REF!</v>
      </c>
      <c r="M1192" s="76" t="e">
        <f>平台团队!#REF!</f>
        <v>#REF!</v>
      </c>
      <c r="N1192" s="72" t="e">
        <f>平台团队!#REF!</f>
        <v>#REF!</v>
      </c>
      <c r="O1192" s="56" t="e">
        <f>平台团队!#REF!</f>
        <v>#REF!</v>
      </c>
      <c r="P1192" s="72" t="e">
        <f>VLOOKUP(B1192,[3]Sheet1!$A$3:$C$68,2,FALSE)</f>
        <v>#REF!</v>
      </c>
      <c r="Q1192" s="72" t="e">
        <f>VLOOKUP(B1192,[3]Sheet1!$A$3:$C$68,3,FALSE)</f>
        <v>#REF!</v>
      </c>
      <c r="R1192" s="56" t="e">
        <f>平台团队!#REF!</f>
        <v>#REF!</v>
      </c>
      <c r="S1192" s="70"/>
      <c r="T1192" s="56">
        <v>2015</v>
      </c>
    </row>
    <row r="1193" spans="1:20">
      <c r="A1193" s="77" t="e">
        <f>平台团队!#REF!</f>
        <v>#REF!</v>
      </c>
      <c r="B1193" s="75" t="e">
        <f>平台团队!#REF!</f>
        <v>#REF!</v>
      </c>
      <c r="C1193" s="56" t="e">
        <f>平台团队!#REF!</f>
        <v>#REF!</v>
      </c>
      <c r="D1193" s="56" t="e">
        <f>平台团队!#REF!</f>
        <v>#REF!</v>
      </c>
      <c r="E1193" s="78" t="e">
        <f t="shared" si="36"/>
        <v>#REF!</v>
      </c>
      <c r="F1193" s="56" t="e">
        <f>平台团队!#REF!</f>
        <v>#REF!</v>
      </c>
      <c r="G1193" s="78" t="e">
        <f t="shared" si="37"/>
        <v>#REF!</v>
      </c>
      <c r="H1193" s="56" t="e">
        <f>平台团队!#REF!</f>
        <v>#REF!</v>
      </c>
      <c r="I1193" s="56" t="e">
        <f>平台团队!#REF!</f>
        <v>#REF!</v>
      </c>
      <c r="J1193" s="56" t="e">
        <f>平台团队!#REF!</f>
        <v>#REF!</v>
      </c>
      <c r="K1193" s="56" t="e">
        <f>平台团队!#REF!</f>
        <v>#REF!</v>
      </c>
      <c r="L1193" s="56" t="e">
        <f>平台团队!#REF!</f>
        <v>#REF!</v>
      </c>
      <c r="M1193" s="76" t="e">
        <f>平台团队!#REF!</f>
        <v>#REF!</v>
      </c>
      <c r="N1193" s="72" t="e">
        <f>平台团队!#REF!</f>
        <v>#REF!</v>
      </c>
      <c r="O1193" s="56" t="e">
        <f>平台团队!#REF!</f>
        <v>#REF!</v>
      </c>
      <c r="P1193" s="72" t="e">
        <f>VLOOKUP(B1193,[3]Sheet1!$A$3:$C$68,2,FALSE)</f>
        <v>#REF!</v>
      </c>
      <c r="Q1193" s="72" t="e">
        <f>VLOOKUP(B1193,[3]Sheet1!$A$3:$C$68,3,FALSE)</f>
        <v>#REF!</v>
      </c>
      <c r="R1193" s="56" t="e">
        <f>平台团队!#REF!</f>
        <v>#REF!</v>
      </c>
      <c r="S1193" s="70"/>
      <c r="T1193" s="56">
        <v>2015</v>
      </c>
    </row>
    <row r="1194" spans="1:20">
      <c r="A1194" s="77" t="e">
        <f>平台团队!#REF!</f>
        <v>#REF!</v>
      </c>
      <c r="B1194" s="75" t="e">
        <f>平台团队!#REF!</f>
        <v>#REF!</v>
      </c>
      <c r="C1194" s="56" t="e">
        <f>平台团队!#REF!</f>
        <v>#REF!</v>
      </c>
      <c r="D1194" s="56" t="e">
        <f>平台团队!#REF!</f>
        <v>#REF!</v>
      </c>
      <c r="E1194" s="78" t="e">
        <f t="shared" si="36"/>
        <v>#REF!</v>
      </c>
      <c r="F1194" s="56" t="e">
        <f>平台团队!#REF!</f>
        <v>#REF!</v>
      </c>
      <c r="G1194" s="78" t="e">
        <f t="shared" si="37"/>
        <v>#REF!</v>
      </c>
      <c r="H1194" s="56" t="e">
        <f>平台团队!#REF!</f>
        <v>#REF!</v>
      </c>
      <c r="I1194" s="56" t="e">
        <f>平台团队!#REF!</f>
        <v>#REF!</v>
      </c>
      <c r="J1194" s="56" t="e">
        <f>平台团队!#REF!</f>
        <v>#REF!</v>
      </c>
      <c r="K1194" s="56" t="e">
        <f>平台团队!#REF!</f>
        <v>#REF!</v>
      </c>
      <c r="L1194" s="56" t="e">
        <f>平台团队!#REF!</f>
        <v>#REF!</v>
      </c>
      <c r="M1194" s="76" t="e">
        <f>平台团队!#REF!</f>
        <v>#REF!</v>
      </c>
      <c r="N1194" s="72" t="e">
        <f>平台团队!#REF!</f>
        <v>#REF!</v>
      </c>
      <c r="O1194" s="56" t="e">
        <f>平台团队!#REF!</f>
        <v>#REF!</v>
      </c>
      <c r="P1194" s="72" t="e">
        <f>VLOOKUP(B1194,[3]Sheet1!$A$3:$C$68,2,FALSE)</f>
        <v>#REF!</v>
      </c>
      <c r="Q1194" s="72" t="e">
        <f>VLOOKUP(B1194,[3]Sheet1!$A$3:$C$68,3,FALSE)</f>
        <v>#REF!</v>
      </c>
      <c r="R1194" s="56" t="e">
        <f>平台团队!#REF!</f>
        <v>#REF!</v>
      </c>
      <c r="S1194" s="70"/>
      <c r="T1194" s="56">
        <v>2015</v>
      </c>
    </row>
    <row r="1195" spans="1:20">
      <c r="A1195" s="77" t="e">
        <f>平台团队!#REF!</f>
        <v>#REF!</v>
      </c>
      <c r="B1195" s="75" t="e">
        <f>平台团队!#REF!</f>
        <v>#REF!</v>
      </c>
      <c r="C1195" s="56" t="e">
        <f>平台团队!#REF!</f>
        <v>#REF!</v>
      </c>
      <c r="D1195" s="56" t="e">
        <f>平台团队!#REF!</f>
        <v>#REF!</v>
      </c>
      <c r="E1195" s="78" t="e">
        <f t="shared" si="36"/>
        <v>#REF!</v>
      </c>
      <c r="F1195" s="56" t="e">
        <f>平台团队!#REF!</f>
        <v>#REF!</v>
      </c>
      <c r="G1195" s="78" t="e">
        <f t="shared" si="37"/>
        <v>#REF!</v>
      </c>
      <c r="H1195" s="56" t="e">
        <f>平台团队!#REF!</f>
        <v>#REF!</v>
      </c>
      <c r="I1195" s="56" t="e">
        <f>平台团队!#REF!</f>
        <v>#REF!</v>
      </c>
      <c r="J1195" s="56" t="e">
        <f>平台团队!#REF!</f>
        <v>#REF!</v>
      </c>
      <c r="K1195" s="56" t="e">
        <f>平台团队!#REF!</f>
        <v>#REF!</v>
      </c>
      <c r="L1195" s="56" t="e">
        <f>平台团队!#REF!</f>
        <v>#REF!</v>
      </c>
      <c r="M1195" s="76" t="e">
        <f>平台团队!#REF!</f>
        <v>#REF!</v>
      </c>
      <c r="N1195" s="72" t="e">
        <f>平台团队!#REF!</f>
        <v>#REF!</v>
      </c>
      <c r="O1195" s="56" t="e">
        <f>平台团队!#REF!</f>
        <v>#REF!</v>
      </c>
      <c r="P1195" s="72" t="e">
        <f>VLOOKUP(B1195,[3]Sheet1!$A$3:$C$68,2,FALSE)</f>
        <v>#REF!</v>
      </c>
      <c r="Q1195" s="72" t="e">
        <f>VLOOKUP(B1195,[3]Sheet1!$A$3:$C$68,3,FALSE)</f>
        <v>#REF!</v>
      </c>
      <c r="R1195" s="56" t="e">
        <f>平台团队!#REF!</f>
        <v>#REF!</v>
      </c>
      <c r="S1195" s="70"/>
      <c r="T1195" s="56">
        <v>2015</v>
      </c>
    </row>
    <row r="1196" spans="1:20">
      <c r="A1196" s="77" t="e">
        <f>平台团队!#REF!</f>
        <v>#REF!</v>
      </c>
      <c r="B1196" s="75" t="e">
        <f>平台团队!#REF!</f>
        <v>#REF!</v>
      </c>
      <c r="C1196" s="56" t="e">
        <f>平台团队!#REF!</f>
        <v>#REF!</v>
      </c>
      <c r="D1196" s="56" t="e">
        <f>平台团队!#REF!</f>
        <v>#REF!</v>
      </c>
      <c r="E1196" s="78" t="e">
        <f t="shared" si="36"/>
        <v>#REF!</v>
      </c>
      <c r="F1196" s="56" t="e">
        <f>平台团队!#REF!</f>
        <v>#REF!</v>
      </c>
      <c r="G1196" s="78" t="e">
        <f t="shared" si="37"/>
        <v>#REF!</v>
      </c>
      <c r="H1196" s="56" t="e">
        <f>平台团队!#REF!</f>
        <v>#REF!</v>
      </c>
      <c r="I1196" s="56" t="e">
        <f>平台团队!#REF!</f>
        <v>#REF!</v>
      </c>
      <c r="J1196" s="56" t="e">
        <f>平台团队!#REF!</f>
        <v>#REF!</v>
      </c>
      <c r="K1196" s="56" t="e">
        <f>平台团队!#REF!</f>
        <v>#REF!</v>
      </c>
      <c r="L1196" s="56" t="e">
        <f>平台团队!#REF!</f>
        <v>#REF!</v>
      </c>
      <c r="M1196" s="76" t="e">
        <f>平台团队!#REF!</f>
        <v>#REF!</v>
      </c>
      <c r="N1196" s="72" t="e">
        <f>平台团队!#REF!</f>
        <v>#REF!</v>
      </c>
      <c r="O1196" s="56" t="e">
        <f>平台团队!#REF!</f>
        <v>#REF!</v>
      </c>
      <c r="P1196" s="72" t="e">
        <f>VLOOKUP(B1196,[3]Sheet1!$A$3:$C$68,2,FALSE)</f>
        <v>#REF!</v>
      </c>
      <c r="Q1196" s="72" t="e">
        <f>VLOOKUP(B1196,[3]Sheet1!$A$3:$C$68,3,FALSE)</f>
        <v>#REF!</v>
      </c>
      <c r="R1196" s="56" t="e">
        <f>平台团队!#REF!</f>
        <v>#REF!</v>
      </c>
      <c r="S1196" s="70"/>
      <c r="T1196" s="56">
        <v>2015</v>
      </c>
    </row>
    <row r="1197" spans="1:20">
      <c r="A1197" s="77" t="e">
        <f>平台团队!#REF!</f>
        <v>#REF!</v>
      </c>
      <c r="B1197" s="75" t="e">
        <f>平台团队!#REF!</f>
        <v>#REF!</v>
      </c>
      <c r="C1197" s="56" t="e">
        <f>平台团队!#REF!</f>
        <v>#REF!</v>
      </c>
      <c r="D1197" s="56" t="e">
        <f>平台团队!#REF!</f>
        <v>#REF!</v>
      </c>
      <c r="E1197" s="78" t="e">
        <f t="shared" si="36"/>
        <v>#REF!</v>
      </c>
      <c r="F1197" s="56" t="e">
        <f>平台团队!#REF!</f>
        <v>#REF!</v>
      </c>
      <c r="G1197" s="78" t="e">
        <f t="shared" si="37"/>
        <v>#REF!</v>
      </c>
      <c r="H1197" s="56" t="e">
        <f>平台团队!#REF!</f>
        <v>#REF!</v>
      </c>
      <c r="I1197" s="56" t="e">
        <f>平台团队!#REF!</f>
        <v>#REF!</v>
      </c>
      <c r="J1197" s="56" t="e">
        <f>平台团队!#REF!</f>
        <v>#REF!</v>
      </c>
      <c r="K1197" s="56" t="e">
        <f>平台团队!#REF!</f>
        <v>#REF!</v>
      </c>
      <c r="L1197" s="56" t="e">
        <f>平台团队!#REF!</f>
        <v>#REF!</v>
      </c>
      <c r="M1197" s="76" t="e">
        <f>平台团队!#REF!</f>
        <v>#REF!</v>
      </c>
      <c r="N1197" s="72" t="e">
        <f>平台团队!#REF!</f>
        <v>#REF!</v>
      </c>
      <c r="O1197" s="56" t="e">
        <f>平台团队!#REF!</f>
        <v>#REF!</v>
      </c>
      <c r="P1197" s="72" t="e">
        <f>VLOOKUP(B1197,[3]Sheet1!$A$3:$C$68,2,FALSE)</f>
        <v>#REF!</v>
      </c>
      <c r="Q1197" s="72" t="e">
        <f>VLOOKUP(B1197,[3]Sheet1!$A$3:$C$68,3,FALSE)</f>
        <v>#REF!</v>
      </c>
      <c r="R1197" s="56" t="e">
        <f>平台团队!#REF!</f>
        <v>#REF!</v>
      </c>
      <c r="S1197" s="70"/>
      <c r="T1197" s="56">
        <v>2015</v>
      </c>
    </row>
    <row r="1198" spans="1:20">
      <c r="A1198" s="77" t="e">
        <f>平台团队!#REF!</f>
        <v>#REF!</v>
      </c>
      <c r="B1198" s="75" t="e">
        <f>平台团队!#REF!</f>
        <v>#REF!</v>
      </c>
      <c r="C1198" s="56" t="e">
        <f>平台团队!#REF!</f>
        <v>#REF!</v>
      </c>
      <c r="D1198" s="56" t="e">
        <f>平台团队!#REF!</f>
        <v>#REF!</v>
      </c>
      <c r="E1198" s="78" t="e">
        <f t="shared" si="36"/>
        <v>#REF!</v>
      </c>
      <c r="F1198" s="56" t="e">
        <f>平台团队!#REF!</f>
        <v>#REF!</v>
      </c>
      <c r="G1198" s="78" t="e">
        <f t="shared" si="37"/>
        <v>#REF!</v>
      </c>
      <c r="H1198" s="56" t="e">
        <f>平台团队!#REF!</f>
        <v>#REF!</v>
      </c>
      <c r="I1198" s="56" t="e">
        <f>平台团队!#REF!</f>
        <v>#REF!</v>
      </c>
      <c r="J1198" s="56" t="e">
        <f>平台团队!#REF!</f>
        <v>#REF!</v>
      </c>
      <c r="K1198" s="56" t="e">
        <f>平台团队!#REF!</f>
        <v>#REF!</v>
      </c>
      <c r="L1198" s="56" t="e">
        <f>平台团队!#REF!</f>
        <v>#REF!</v>
      </c>
      <c r="M1198" s="76" t="e">
        <f>平台团队!#REF!</f>
        <v>#REF!</v>
      </c>
      <c r="N1198" s="72" t="e">
        <f>平台团队!#REF!</f>
        <v>#REF!</v>
      </c>
      <c r="O1198" s="56" t="e">
        <f>平台团队!#REF!</f>
        <v>#REF!</v>
      </c>
      <c r="P1198" s="72" t="e">
        <f>VLOOKUP(B1198,[3]Sheet1!$A$3:$C$68,2,FALSE)</f>
        <v>#REF!</v>
      </c>
      <c r="Q1198" s="72" t="e">
        <f>VLOOKUP(B1198,[3]Sheet1!$A$3:$C$68,3,FALSE)</f>
        <v>#REF!</v>
      </c>
      <c r="R1198" s="56" t="e">
        <f>平台团队!#REF!</f>
        <v>#REF!</v>
      </c>
      <c r="S1198" s="70"/>
      <c r="T1198" s="56">
        <v>2015</v>
      </c>
    </row>
    <row r="1199" spans="1:20">
      <c r="A1199" s="77" t="e">
        <f>平台团队!#REF!</f>
        <v>#REF!</v>
      </c>
      <c r="B1199" s="75" t="e">
        <f>平台团队!#REF!</f>
        <v>#REF!</v>
      </c>
      <c r="C1199" s="56" t="e">
        <f>平台团队!#REF!</f>
        <v>#REF!</v>
      </c>
      <c r="D1199" s="56" t="e">
        <f>平台团队!#REF!</f>
        <v>#REF!</v>
      </c>
      <c r="E1199" s="78" t="e">
        <f t="shared" si="36"/>
        <v>#REF!</v>
      </c>
      <c r="F1199" s="56" t="e">
        <f>平台团队!#REF!</f>
        <v>#REF!</v>
      </c>
      <c r="G1199" s="78" t="e">
        <f t="shared" si="37"/>
        <v>#REF!</v>
      </c>
      <c r="H1199" s="56" t="e">
        <f>平台团队!#REF!</f>
        <v>#REF!</v>
      </c>
      <c r="I1199" s="56" t="e">
        <f>平台团队!#REF!</f>
        <v>#REF!</v>
      </c>
      <c r="J1199" s="56" t="e">
        <f>平台团队!#REF!</f>
        <v>#REF!</v>
      </c>
      <c r="K1199" s="56" t="e">
        <f>平台团队!#REF!</f>
        <v>#REF!</v>
      </c>
      <c r="L1199" s="56" t="e">
        <f>平台团队!#REF!</f>
        <v>#REF!</v>
      </c>
      <c r="M1199" s="76" t="e">
        <f>平台团队!#REF!</f>
        <v>#REF!</v>
      </c>
      <c r="N1199" s="72" t="e">
        <f>平台团队!#REF!</f>
        <v>#REF!</v>
      </c>
      <c r="O1199" s="56" t="e">
        <f>平台团队!#REF!</f>
        <v>#REF!</v>
      </c>
      <c r="P1199" s="72" t="e">
        <f>VLOOKUP(B1199,[3]Sheet1!$A$3:$C$68,2,FALSE)</f>
        <v>#REF!</v>
      </c>
      <c r="Q1199" s="72" t="e">
        <f>VLOOKUP(B1199,[3]Sheet1!$A$3:$C$68,3,FALSE)</f>
        <v>#REF!</v>
      </c>
      <c r="R1199" s="56" t="e">
        <f>平台团队!#REF!</f>
        <v>#REF!</v>
      </c>
      <c r="S1199" s="70"/>
      <c r="T1199" s="56">
        <v>2015</v>
      </c>
    </row>
    <row r="1200" spans="1:20">
      <c r="A1200" s="77" t="e">
        <f>平台团队!#REF!</f>
        <v>#REF!</v>
      </c>
      <c r="B1200" s="75" t="e">
        <f>平台团队!#REF!</f>
        <v>#REF!</v>
      </c>
      <c r="C1200" s="56" t="e">
        <f>平台团队!#REF!</f>
        <v>#REF!</v>
      </c>
      <c r="D1200" s="56" t="e">
        <f>平台团队!#REF!</f>
        <v>#REF!</v>
      </c>
      <c r="E1200" s="78" t="e">
        <f t="shared" si="36"/>
        <v>#REF!</v>
      </c>
      <c r="F1200" s="56" t="e">
        <f>平台团队!#REF!</f>
        <v>#REF!</v>
      </c>
      <c r="G1200" s="78" t="e">
        <f t="shared" si="37"/>
        <v>#REF!</v>
      </c>
      <c r="H1200" s="56" t="e">
        <f>平台团队!#REF!</f>
        <v>#REF!</v>
      </c>
      <c r="I1200" s="56" t="e">
        <f>平台团队!#REF!</f>
        <v>#REF!</v>
      </c>
      <c r="J1200" s="56" t="e">
        <f>平台团队!#REF!</f>
        <v>#REF!</v>
      </c>
      <c r="K1200" s="56" t="e">
        <f>平台团队!#REF!</f>
        <v>#REF!</v>
      </c>
      <c r="L1200" s="56" t="e">
        <f>平台团队!#REF!</f>
        <v>#REF!</v>
      </c>
      <c r="M1200" s="76" t="e">
        <f>平台团队!#REF!</f>
        <v>#REF!</v>
      </c>
      <c r="N1200" s="72" t="e">
        <f>平台团队!#REF!</f>
        <v>#REF!</v>
      </c>
      <c r="O1200" s="56" t="e">
        <f>平台团队!#REF!</f>
        <v>#REF!</v>
      </c>
      <c r="P1200" s="72" t="e">
        <f>VLOOKUP(B1200,[3]Sheet1!$A$3:$C$68,2,FALSE)</f>
        <v>#REF!</v>
      </c>
      <c r="Q1200" s="72" t="e">
        <f>VLOOKUP(B1200,[3]Sheet1!$A$3:$C$68,3,FALSE)</f>
        <v>#REF!</v>
      </c>
      <c r="R1200" s="56" t="e">
        <f>平台团队!#REF!</f>
        <v>#REF!</v>
      </c>
      <c r="S1200" s="70"/>
      <c r="T1200" s="56">
        <v>2015</v>
      </c>
    </row>
    <row r="1201" spans="1:20">
      <c r="A1201" s="77" t="e">
        <f>平台团队!#REF!</f>
        <v>#REF!</v>
      </c>
      <c r="B1201" s="75" t="e">
        <f>平台团队!#REF!</f>
        <v>#REF!</v>
      </c>
      <c r="C1201" s="56" t="e">
        <f>平台团队!#REF!</f>
        <v>#REF!</v>
      </c>
      <c r="D1201" s="56" t="e">
        <f>平台团队!#REF!</f>
        <v>#REF!</v>
      </c>
      <c r="E1201" s="78" t="e">
        <f t="shared" si="36"/>
        <v>#REF!</v>
      </c>
      <c r="F1201" s="56" t="e">
        <f>平台团队!#REF!</f>
        <v>#REF!</v>
      </c>
      <c r="G1201" s="78" t="e">
        <f t="shared" si="37"/>
        <v>#REF!</v>
      </c>
      <c r="H1201" s="56" t="e">
        <f>平台团队!#REF!</f>
        <v>#REF!</v>
      </c>
      <c r="I1201" s="56" t="e">
        <f>平台团队!#REF!</f>
        <v>#REF!</v>
      </c>
      <c r="J1201" s="56" t="e">
        <f>平台团队!#REF!</f>
        <v>#REF!</v>
      </c>
      <c r="K1201" s="56" t="e">
        <f>平台团队!#REF!</f>
        <v>#REF!</v>
      </c>
      <c r="L1201" s="56" t="e">
        <f>平台团队!#REF!</f>
        <v>#REF!</v>
      </c>
      <c r="M1201" s="76" t="e">
        <f>平台团队!#REF!</f>
        <v>#REF!</v>
      </c>
      <c r="N1201" s="72" t="e">
        <f>平台团队!#REF!</f>
        <v>#REF!</v>
      </c>
      <c r="O1201" s="56" t="e">
        <f>平台团队!#REF!</f>
        <v>#REF!</v>
      </c>
      <c r="P1201" s="72" t="e">
        <f>VLOOKUP(B1201,[3]Sheet1!$A$3:$C$68,2,FALSE)</f>
        <v>#REF!</v>
      </c>
      <c r="Q1201" s="72" t="e">
        <f>VLOOKUP(B1201,[3]Sheet1!$A$3:$C$68,3,FALSE)</f>
        <v>#REF!</v>
      </c>
      <c r="R1201" s="56" t="e">
        <f>平台团队!#REF!</f>
        <v>#REF!</v>
      </c>
      <c r="S1201" s="70"/>
      <c r="T1201" s="56">
        <v>2015</v>
      </c>
    </row>
    <row r="1202" spans="1:20">
      <c r="A1202" s="77" t="e">
        <f>平台团队!#REF!</f>
        <v>#REF!</v>
      </c>
      <c r="B1202" s="75" t="e">
        <f>平台团队!#REF!</f>
        <v>#REF!</v>
      </c>
      <c r="C1202" s="56" t="e">
        <f>平台团队!#REF!</f>
        <v>#REF!</v>
      </c>
      <c r="D1202" s="56" t="e">
        <f>平台团队!#REF!</f>
        <v>#REF!</v>
      </c>
      <c r="E1202" s="78" t="e">
        <f t="shared" si="36"/>
        <v>#REF!</v>
      </c>
      <c r="F1202" s="56" t="e">
        <f>平台团队!#REF!</f>
        <v>#REF!</v>
      </c>
      <c r="G1202" s="78" t="e">
        <f t="shared" si="37"/>
        <v>#REF!</v>
      </c>
      <c r="H1202" s="56" t="e">
        <f>平台团队!#REF!</f>
        <v>#REF!</v>
      </c>
      <c r="I1202" s="56" t="e">
        <f>平台团队!#REF!</f>
        <v>#REF!</v>
      </c>
      <c r="J1202" s="56" t="e">
        <f>平台团队!#REF!</f>
        <v>#REF!</v>
      </c>
      <c r="K1202" s="56" t="e">
        <f>平台团队!#REF!</f>
        <v>#REF!</v>
      </c>
      <c r="L1202" s="56" t="e">
        <f>平台团队!#REF!</f>
        <v>#REF!</v>
      </c>
      <c r="M1202" s="76" t="e">
        <f>平台团队!#REF!</f>
        <v>#REF!</v>
      </c>
      <c r="N1202" s="72" t="e">
        <f>平台团队!#REF!</f>
        <v>#REF!</v>
      </c>
      <c r="O1202" s="56" t="e">
        <f>平台团队!#REF!</f>
        <v>#REF!</v>
      </c>
      <c r="P1202" s="72" t="e">
        <f>VLOOKUP(B1202,[3]Sheet1!$A$3:$C$68,2,FALSE)</f>
        <v>#REF!</v>
      </c>
      <c r="Q1202" s="72" t="e">
        <f>VLOOKUP(B1202,[3]Sheet1!$A$3:$C$68,3,FALSE)</f>
        <v>#REF!</v>
      </c>
      <c r="R1202" s="56" t="e">
        <f>平台团队!#REF!</f>
        <v>#REF!</v>
      </c>
      <c r="S1202" s="70"/>
      <c r="T1202" s="56">
        <v>2015</v>
      </c>
    </row>
    <row r="1203" spans="1:20">
      <c r="A1203" s="77" t="e">
        <f>平台团队!#REF!</f>
        <v>#REF!</v>
      </c>
      <c r="B1203" s="75" t="e">
        <f>平台团队!#REF!</f>
        <v>#REF!</v>
      </c>
      <c r="C1203" s="56" t="e">
        <f>平台团队!#REF!</f>
        <v>#REF!</v>
      </c>
      <c r="D1203" s="56" t="e">
        <f>平台团队!#REF!</f>
        <v>#REF!</v>
      </c>
      <c r="E1203" s="78" t="e">
        <f t="shared" si="36"/>
        <v>#REF!</v>
      </c>
      <c r="F1203" s="56" t="e">
        <f>平台团队!#REF!</f>
        <v>#REF!</v>
      </c>
      <c r="G1203" s="78" t="e">
        <f t="shared" si="37"/>
        <v>#REF!</v>
      </c>
      <c r="H1203" s="56" t="e">
        <f>平台团队!#REF!</f>
        <v>#REF!</v>
      </c>
      <c r="I1203" s="56" t="e">
        <f>平台团队!#REF!</f>
        <v>#REF!</v>
      </c>
      <c r="J1203" s="56" t="e">
        <f>平台团队!#REF!</f>
        <v>#REF!</v>
      </c>
      <c r="K1203" s="56" t="e">
        <f>平台团队!#REF!</f>
        <v>#REF!</v>
      </c>
      <c r="L1203" s="56" t="e">
        <f>平台团队!#REF!</f>
        <v>#REF!</v>
      </c>
      <c r="M1203" s="76" t="e">
        <f>平台团队!#REF!</f>
        <v>#REF!</v>
      </c>
      <c r="N1203" s="72" t="e">
        <f>平台团队!#REF!</f>
        <v>#REF!</v>
      </c>
      <c r="O1203" s="56" t="e">
        <f>平台团队!#REF!</f>
        <v>#REF!</v>
      </c>
      <c r="P1203" s="72" t="e">
        <f>VLOOKUP(B1203,[3]Sheet1!$A$3:$C$68,2,FALSE)</f>
        <v>#REF!</v>
      </c>
      <c r="Q1203" s="72" t="e">
        <f>VLOOKUP(B1203,[3]Sheet1!$A$3:$C$68,3,FALSE)</f>
        <v>#REF!</v>
      </c>
      <c r="R1203" s="56" t="e">
        <f>平台团队!#REF!</f>
        <v>#REF!</v>
      </c>
      <c r="S1203" s="70"/>
      <c r="T1203" s="56">
        <v>2015</v>
      </c>
    </row>
    <row r="1204" spans="1:20">
      <c r="A1204" s="77" t="e">
        <f>平台团队!#REF!</f>
        <v>#REF!</v>
      </c>
      <c r="B1204" s="75" t="e">
        <f>平台团队!#REF!</f>
        <v>#REF!</v>
      </c>
      <c r="C1204" s="56" t="e">
        <f>平台团队!#REF!</f>
        <v>#REF!</v>
      </c>
      <c r="D1204" s="56" t="e">
        <f>平台团队!#REF!</f>
        <v>#REF!</v>
      </c>
      <c r="E1204" s="78" t="e">
        <f t="shared" si="36"/>
        <v>#REF!</v>
      </c>
      <c r="F1204" s="56" t="e">
        <f>平台团队!#REF!</f>
        <v>#REF!</v>
      </c>
      <c r="G1204" s="78" t="e">
        <f t="shared" si="37"/>
        <v>#REF!</v>
      </c>
      <c r="H1204" s="56" t="e">
        <f>平台团队!#REF!</f>
        <v>#REF!</v>
      </c>
      <c r="I1204" s="56" t="e">
        <f>平台团队!#REF!</f>
        <v>#REF!</v>
      </c>
      <c r="J1204" s="56" t="e">
        <f>平台团队!#REF!</f>
        <v>#REF!</v>
      </c>
      <c r="K1204" s="56" t="e">
        <f>平台团队!#REF!</f>
        <v>#REF!</v>
      </c>
      <c r="L1204" s="56" t="e">
        <f>平台团队!#REF!</f>
        <v>#REF!</v>
      </c>
      <c r="M1204" s="76" t="e">
        <f>平台团队!#REF!</f>
        <v>#REF!</v>
      </c>
      <c r="N1204" s="72" t="e">
        <f>平台团队!#REF!</f>
        <v>#REF!</v>
      </c>
      <c r="O1204" s="56" t="e">
        <f>平台团队!#REF!</f>
        <v>#REF!</v>
      </c>
      <c r="P1204" s="72" t="e">
        <f>VLOOKUP(B1204,[3]Sheet1!$A$3:$C$68,2,FALSE)</f>
        <v>#REF!</v>
      </c>
      <c r="Q1204" s="72" t="e">
        <f>VLOOKUP(B1204,[3]Sheet1!$A$3:$C$68,3,FALSE)</f>
        <v>#REF!</v>
      </c>
      <c r="R1204" s="56" t="e">
        <f>平台团队!#REF!</f>
        <v>#REF!</v>
      </c>
      <c r="S1204" s="70"/>
      <c r="T1204" s="56">
        <v>2015</v>
      </c>
    </row>
    <row r="1205" spans="1:20">
      <c r="A1205" s="77" t="e">
        <f>平台团队!#REF!</f>
        <v>#REF!</v>
      </c>
      <c r="B1205" s="75" t="e">
        <f>平台团队!#REF!</f>
        <v>#REF!</v>
      </c>
      <c r="C1205" s="56" t="e">
        <f>平台团队!#REF!</f>
        <v>#REF!</v>
      </c>
      <c r="D1205" s="56" t="e">
        <f>平台团队!#REF!</f>
        <v>#REF!</v>
      </c>
      <c r="E1205" s="78" t="e">
        <f t="shared" si="36"/>
        <v>#REF!</v>
      </c>
      <c r="F1205" s="56" t="e">
        <f>平台团队!#REF!</f>
        <v>#REF!</v>
      </c>
      <c r="G1205" s="78" t="e">
        <f t="shared" si="37"/>
        <v>#REF!</v>
      </c>
      <c r="H1205" s="56" t="e">
        <f>平台团队!#REF!</f>
        <v>#REF!</v>
      </c>
      <c r="I1205" s="56" t="e">
        <f>平台团队!#REF!</f>
        <v>#REF!</v>
      </c>
      <c r="J1205" s="56" t="e">
        <f>平台团队!#REF!</f>
        <v>#REF!</v>
      </c>
      <c r="K1205" s="56" t="e">
        <f>平台团队!#REF!</f>
        <v>#REF!</v>
      </c>
      <c r="L1205" s="56" t="e">
        <f>平台团队!#REF!</f>
        <v>#REF!</v>
      </c>
      <c r="M1205" s="76" t="e">
        <f>平台团队!#REF!</f>
        <v>#REF!</v>
      </c>
      <c r="N1205" s="72" t="e">
        <f>平台团队!#REF!</f>
        <v>#REF!</v>
      </c>
      <c r="O1205" s="56" t="e">
        <f>平台团队!#REF!</f>
        <v>#REF!</v>
      </c>
      <c r="P1205" s="72" t="e">
        <f>VLOOKUP(B1205,[3]Sheet1!$A$3:$C$68,2,FALSE)</f>
        <v>#REF!</v>
      </c>
      <c r="Q1205" s="72" t="e">
        <f>VLOOKUP(B1205,[3]Sheet1!$A$3:$C$68,3,FALSE)</f>
        <v>#REF!</v>
      </c>
      <c r="R1205" s="56" t="e">
        <f>平台团队!#REF!</f>
        <v>#REF!</v>
      </c>
      <c r="S1205" s="70"/>
      <c r="T1205" s="56">
        <v>2015</v>
      </c>
    </row>
    <row r="1206" spans="1:20">
      <c r="A1206" s="77" t="e">
        <f>平台团队!#REF!</f>
        <v>#REF!</v>
      </c>
      <c r="B1206" s="75" t="e">
        <f>平台团队!#REF!</f>
        <v>#REF!</v>
      </c>
      <c r="C1206" s="56" t="e">
        <f>平台团队!#REF!</f>
        <v>#REF!</v>
      </c>
      <c r="D1206" s="56" t="e">
        <f>平台团队!#REF!</f>
        <v>#REF!</v>
      </c>
      <c r="E1206" s="78" t="e">
        <f t="shared" si="36"/>
        <v>#REF!</v>
      </c>
      <c r="F1206" s="56" t="e">
        <f>平台团队!#REF!</f>
        <v>#REF!</v>
      </c>
      <c r="G1206" s="78" t="e">
        <f t="shared" si="37"/>
        <v>#REF!</v>
      </c>
      <c r="H1206" s="56" t="e">
        <f>平台团队!#REF!</f>
        <v>#REF!</v>
      </c>
      <c r="I1206" s="56" t="e">
        <f>平台团队!#REF!</f>
        <v>#REF!</v>
      </c>
      <c r="J1206" s="56" t="e">
        <f>平台团队!#REF!</f>
        <v>#REF!</v>
      </c>
      <c r="K1206" s="56" t="e">
        <f>平台团队!#REF!</f>
        <v>#REF!</v>
      </c>
      <c r="L1206" s="56" t="e">
        <f>平台团队!#REF!</f>
        <v>#REF!</v>
      </c>
      <c r="M1206" s="76" t="e">
        <f>平台团队!#REF!</f>
        <v>#REF!</v>
      </c>
      <c r="N1206" s="72" t="e">
        <f>平台团队!#REF!</f>
        <v>#REF!</v>
      </c>
      <c r="O1206" s="56" t="e">
        <f>平台团队!#REF!</f>
        <v>#REF!</v>
      </c>
      <c r="P1206" s="72" t="e">
        <f>VLOOKUP(B1206,[3]Sheet1!$A$3:$C$68,2,FALSE)</f>
        <v>#REF!</v>
      </c>
      <c r="Q1206" s="72" t="e">
        <f>VLOOKUP(B1206,[3]Sheet1!$A$3:$C$68,3,FALSE)</f>
        <v>#REF!</v>
      </c>
      <c r="R1206" s="56" t="e">
        <f>平台团队!#REF!</f>
        <v>#REF!</v>
      </c>
      <c r="S1206" s="70"/>
      <c r="T1206" s="56">
        <v>2015</v>
      </c>
    </row>
    <row r="1207" spans="1:20">
      <c r="A1207" s="77" t="e">
        <f>平台团队!#REF!</f>
        <v>#REF!</v>
      </c>
      <c r="B1207" s="75" t="e">
        <f>平台团队!#REF!</f>
        <v>#REF!</v>
      </c>
      <c r="C1207" s="56" t="e">
        <f>平台团队!#REF!</f>
        <v>#REF!</v>
      </c>
      <c r="D1207" s="56" t="e">
        <f>平台团队!#REF!</f>
        <v>#REF!</v>
      </c>
      <c r="E1207" s="78" t="e">
        <f t="shared" si="36"/>
        <v>#REF!</v>
      </c>
      <c r="F1207" s="56" t="e">
        <f>平台团队!#REF!</f>
        <v>#REF!</v>
      </c>
      <c r="G1207" s="78" t="e">
        <f t="shared" si="37"/>
        <v>#REF!</v>
      </c>
      <c r="H1207" s="56" t="e">
        <f>平台团队!#REF!</f>
        <v>#REF!</v>
      </c>
      <c r="I1207" s="56" t="e">
        <f>平台团队!#REF!</f>
        <v>#REF!</v>
      </c>
      <c r="J1207" s="56" t="e">
        <f>平台团队!#REF!</f>
        <v>#REF!</v>
      </c>
      <c r="K1207" s="56" t="e">
        <f>平台团队!#REF!</f>
        <v>#REF!</v>
      </c>
      <c r="L1207" s="56" t="e">
        <f>平台团队!#REF!</f>
        <v>#REF!</v>
      </c>
      <c r="M1207" s="76" t="e">
        <f>平台团队!#REF!</f>
        <v>#REF!</v>
      </c>
      <c r="N1207" s="72" t="e">
        <f>平台团队!#REF!</f>
        <v>#REF!</v>
      </c>
      <c r="O1207" s="56" t="e">
        <f>平台团队!#REF!</f>
        <v>#REF!</v>
      </c>
      <c r="P1207" s="72" t="e">
        <f>VLOOKUP(B1207,[3]Sheet1!$A$3:$C$68,2,FALSE)</f>
        <v>#REF!</v>
      </c>
      <c r="Q1207" s="72" t="e">
        <f>VLOOKUP(B1207,[3]Sheet1!$A$3:$C$68,3,FALSE)</f>
        <v>#REF!</v>
      </c>
      <c r="R1207" s="56" t="e">
        <f>平台团队!#REF!</f>
        <v>#REF!</v>
      </c>
      <c r="S1207" s="70"/>
      <c r="T1207" s="56">
        <v>2015</v>
      </c>
    </row>
    <row r="1208" spans="1:20">
      <c r="A1208" s="77" t="e">
        <f>平台团队!#REF!</f>
        <v>#REF!</v>
      </c>
      <c r="B1208" s="75" t="e">
        <f>平台团队!#REF!</f>
        <v>#REF!</v>
      </c>
      <c r="C1208" s="56" t="e">
        <f>平台团队!#REF!</f>
        <v>#REF!</v>
      </c>
      <c r="D1208" s="56" t="e">
        <f>平台团队!#REF!</f>
        <v>#REF!</v>
      </c>
      <c r="E1208" s="78" t="e">
        <f t="shared" si="36"/>
        <v>#REF!</v>
      </c>
      <c r="F1208" s="56" t="e">
        <f>平台团队!#REF!</f>
        <v>#REF!</v>
      </c>
      <c r="G1208" s="78" t="e">
        <f t="shared" si="37"/>
        <v>#REF!</v>
      </c>
      <c r="H1208" s="56" t="e">
        <f>平台团队!#REF!</f>
        <v>#REF!</v>
      </c>
      <c r="I1208" s="56" t="e">
        <f>平台团队!#REF!</f>
        <v>#REF!</v>
      </c>
      <c r="J1208" s="56" t="e">
        <f>平台团队!#REF!</f>
        <v>#REF!</v>
      </c>
      <c r="K1208" s="56" t="e">
        <f>平台团队!#REF!</f>
        <v>#REF!</v>
      </c>
      <c r="L1208" s="56" t="e">
        <f>平台团队!#REF!</f>
        <v>#REF!</v>
      </c>
      <c r="M1208" s="76" t="e">
        <f>平台团队!#REF!</f>
        <v>#REF!</v>
      </c>
      <c r="N1208" s="72" t="e">
        <f>平台团队!#REF!</f>
        <v>#REF!</v>
      </c>
      <c r="O1208" s="56" t="e">
        <f>平台团队!#REF!</f>
        <v>#REF!</v>
      </c>
      <c r="P1208" s="72" t="e">
        <f>VLOOKUP(B1208,[3]Sheet1!$A$3:$C$68,2,FALSE)</f>
        <v>#REF!</v>
      </c>
      <c r="Q1208" s="72" t="e">
        <f>VLOOKUP(B1208,[3]Sheet1!$A$3:$C$68,3,FALSE)</f>
        <v>#REF!</v>
      </c>
      <c r="R1208" s="56" t="e">
        <f>平台团队!#REF!</f>
        <v>#REF!</v>
      </c>
      <c r="S1208" s="70"/>
      <c r="T1208" s="56">
        <v>2015</v>
      </c>
    </row>
    <row r="1209" spans="1:20">
      <c r="A1209" s="77" t="e">
        <f>平台团队!#REF!</f>
        <v>#REF!</v>
      </c>
      <c r="B1209" s="75" t="e">
        <f>平台团队!#REF!</f>
        <v>#REF!</v>
      </c>
      <c r="C1209" s="56" t="e">
        <f>平台团队!#REF!</f>
        <v>#REF!</v>
      </c>
      <c r="D1209" s="56" t="e">
        <f>平台团队!#REF!</f>
        <v>#REF!</v>
      </c>
      <c r="E1209" s="78" t="e">
        <f t="shared" si="36"/>
        <v>#REF!</v>
      </c>
      <c r="F1209" s="56" t="e">
        <f>平台团队!#REF!</f>
        <v>#REF!</v>
      </c>
      <c r="G1209" s="78" t="e">
        <f t="shared" si="37"/>
        <v>#REF!</v>
      </c>
      <c r="H1209" s="56" t="e">
        <f>平台团队!#REF!</f>
        <v>#REF!</v>
      </c>
      <c r="I1209" s="56" t="e">
        <f>平台团队!#REF!</f>
        <v>#REF!</v>
      </c>
      <c r="J1209" s="56" t="e">
        <f>平台团队!#REF!</f>
        <v>#REF!</v>
      </c>
      <c r="K1209" s="56" t="e">
        <f>平台团队!#REF!</f>
        <v>#REF!</v>
      </c>
      <c r="L1209" s="56" t="e">
        <f>平台团队!#REF!</f>
        <v>#REF!</v>
      </c>
      <c r="M1209" s="76" t="e">
        <f>平台团队!#REF!</f>
        <v>#REF!</v>
      </c>
      <c r="N1209" s="72" t="e">
        <f>平台团队!#REF!</f>
        <v>#REF!</v>
      </c>
      <c r="O1209" s="56" t="e">
        <f>平台团队!#REF!</f>
        <v>#REF!</v>
      </c>
      <c r="P1209" s="72" t="e">
        <f>VLOOKUP(B1209,[3]Sheet1!$A$3:$C$68,2,FALSE)</f>
        <v>#REF!</v>
      </c>
      <c r="Q1209" s="72" t="e">
        <f>VLOOKUP(B1209,[3]Sheet1!$A$3:$C$68,3,FALSE)</f>
        <v>#REF!</v>
      </c>
      <c r="R1209" s="56" t="e">
        <f>平台团队!#REF!</f>
        <v>#REF!</v>
      </c>
      <c r="S1209" s="70"/>
      <c r="T1209" s="56">
        <v>2015</v>
      </c>
    </row>
    <row r="1210" spans="1:20">
      <c r="A1210" s="77" t="e">
        <f>平台团队!#REF!</f>
        <v>#REF!</v>
      </c>
      <c r="B1210" s="75" t="e">
        <f>平台团队!#REF!</f>
        <v>#REF!</v>
      </c>
      <c r="C1210" s="56" t="e">
        <f>平台团队!#REF!</f>
        <v>#REF!</v>
      </c>
      <c r="D1210" s="56" t="e">
        <f>平台团队!#REF!</f>
        <v>#REF!</v>
      </c>
      <c r="E1210" s="78" t="e">
        <f t="shared" si="36"/>
        <v>#REF!</v>
      </c>
      <c r="F1210" s="56" t="e">
        <f>平台团队!#REF!</f>
        <v>#REF!</v>
      </c>
      <c r="G1210" s="78" t="e">
        <f t="shared" si="37"/>
        <v>#REF!</v>
      </c>
      <c r="H1210" s="56" t="e">
        <f>平台团队!#REF!</f>
        <v>#REF!</v>
      </c>
      <c r="I1210" s="56" t="e">
        <f>平台团队!#REF!</f>
        <v>#REF!</v>
      </c>
      <c r="J1210" s="56" t="e">
        <f>平台团队!#REF!</f>
        <v>#REF!</v>
      </c>
      <c r="K1210" s="56" t="e">
        <f>平台团队!#REF!</f>
        <v>#REF!</v>
      </c>
      <c r="L1210" s="56" t="e">
        <f>平台团队!#REF!</f>
        <v>#REF!</v>
      </c>
      <c r="M1210" s="76" t="e">
        <f>平台团队!#REF!</f>
        <v>#REF!</v>
      </c>
      <c r="N1210" s="72" t="e">
        <f>平台团队!#REF!</f>
        <v>#REF!</v>
      </c>
      <c r="O1210" s="56" t="e">
        <f>平台团队!#REF!</f>
        <v>#REF!</v>
      </c>
      <c r="P1210" s="72" t="e">
        <f>VLOOKUP(B1210,[3]Sheet1!$A$3:$C$68,2,FALSE)</f>
        <v>#REF!</v>
      </c>
      <c r="Q1210" s="72" t="e">
        <f>VLOOKUP(B1210,[3]Sheet1!$A$3:$C$68,3,FALSE)</f>
        <v>#REF!</v>
      </c>
      <c r="R1210" s="56" t="e">
        <f>平台团队!#REF!</f>
        <v>#REF!</v>
      </c>
      <c r="S1210" s="70"/>
      <c r="T1210" s="56">
        <v>2015</v>
      </c>
    </row>
    <row r="1211" spans="1:20">
      <c r="A1211" s="77" t="e">
        <f>平台团队!#REF!</f>
        <v>#REF!</v>
      </c>
      <c r="B1211" s="75" t="e">
        <f>平台团队!#REF!</f>
        <v>#REF!</v>
      </c>
      <c r="C1211" s="56" t="e">
        <f>平台团队!#REF!</f>
        <v>#REF!</v>
      </c>
      <c r="D1211" s="56" t="e">
        <f>平台团队!#REF!</f>
        <v>#REF!</v>
      </c>
      <c r="E1211" s="78" t="e">
        <f t="shared" si="36"/>
        <v>#REF!</v>
      </c>
      <c r="F1211" s="56" t="e">
        <f>平台团队!#REF!</f>
        <v>#REF!</v>
      </c>
      <c r="G1211" s="78" t="e">
        <f t="shared" si="37"/>
        <v>#REF!</v>
      </c>
      <c r="H1211" s="56" t="e">
        <f>平台团队!#REF!</f>
        <v>#REF!</v>
      </c>
      <c r="I1211" s="56" t="e">
        <f>平台团队!#REF!</f>
        <v>#REF!</v>
      </c>
      <c r="J1211" s="56" t="e">
        <f>平台团队!#REF!</f>
        <v>#REF!</v>
      </c>
      <c r="K1211" s="56" t="e">
        <f>平台团队!#REF!</f>
        <v>#REF!</v>
      </c>
      <c r="L1211" s="56" t="e">
        <f>平台团队!#REF!</f>
        <v>#REF!</v>
      </c>
      <c r="M1211" s="76" t="e">
        <f>平台团队!#REF!</f>
        <v>#REF!</v>
      </c>
      <c r="N1211" s="72" t="e">
        <f>平台团队!#REF!</f>
        <v>#REF!</v>
      </c>
      <c r="O1211" s="56" t="e">
        <f>平台团队!#REF!</f>
        <v>#REF!</v>
      </c>
      <c r="P1211" s="72" t="e">
        <f>VLOOKUP(B1211,[3]Sheet1!$A$3:$C$68,2,FALSE)</f>
        <v>#REF!</v>
      </c>
      <c r="Q1211" s="72" t="e">
        <f>VLOOKUP(B1211,[3]Sheet1!$A$3:$C$68,3,FALSE)</f>
        <v>#REF!</v>
      </c>
      <c r="R1211" s="56" t="e">
        <f>平台团队!#REF!</f>
        <v>#REF!</v>
      </c>
      <c r="S1211" s="70"/>
      <c r="T1211" s="56">
        <v>2015</v>
      </c>
    </row>
    <row r="1212" spans="1:20">
      <c r="A1212" s="77" t="e">
        <f>平台团队!#REF!</f>
        <v>#REF!</v>
      </c>
      <c r="B1212" s="75" t="e">
        <f>平台团队!#REF!</f>
        <v>#REF!</v>
      </c>
      <c r="C1212" s="56" t="e">
        <f>平台团队!#REF!</f>
        <v>#REF!</v>
      </c>
      <c r="D1212" s="56" t="e">
        <f>平台团队!#REF!</f>
        <v>#REF!</v>
      </c>
      <c r="E1212" s="78" t="e">
        <f t="shared" si="36"/>
        <v>#REF!</v>
      </c>
      <c r="F1212" s="56" t="e">
        <f>平台团队!#REF!</f>
        <v>#REF!</v>
      </c>
      <c r="G1212" s="78" t="e">
        <f t="shared" si="37"/>
        <v>#REF!</v>
      </c>
      <c r="H1212" s="56" t="e">
        <f>平台团队!#REF!</f>
        <v>#REF!</v>
      </c>
      <c r="I1212" s="56" t="e">
        <f>平台团队!#REF!</f>
        <v>#REF!</v>
      </c>
      <c r="J1212" s="56" t="e">
        <f>平台团队!#REF!</f>
        <v>#REF!</v>
      </c>
      <c r="K1212" s="56" t="e">
        <f>平台团队!#REF!</f>
        <v>#REF!</v>
      </c>
      <c r="L1212" s="56" t="e">
        <f>平台团队!#REF!</f>
        <v>#REF!</v>
      </c>
      <c r="M1212" s="76" t="e">
        <f>平台团队!#REF!</f>
        <v>#REF!</v>
      </c>
      <c r="N1212" s="72" t="e">
        <f>平台团队!#REF!</f>
        <v>#REF!</v>
      </c>
      <c r="O1212" s="56" t="e">
        <f>平台团队!#REF!</f>
        <v>#REF!</v>
      </c>
      <c r="P1212" s="72" t="e">
        <f>VLOOKUP(B1212,[3]Sheet1!$A$3:$C$68,2,FALSE)</f>
        <v>#REF!</v>
      </c>
      <c r="Q1212" s="72" t="e">
        <f>VLOOKUP(B1212,[3]Sheet1!$A$3:$C$68,3,FALSE)</f>
        <v>#REF!</v>
      </c>
      <c r="R1212" s="56" t="e">
        <f>平台团队!#REF!</f>
        <v>#REF!</v>
      </c>
      <c r="S1212" s="70"/>
      <c r="T1212" s="56">
        <v>2015</v>
      </c>
    </row>
    <row r="1213" spans="1:20">
      <c r="A1213" s="77" t="e">
        <f>平台团队!#REF!</f>
        <v>#REF!</v>
      </c>
      <c r="B1213" s="75" t="e">
        <f>平台团队!#REF!</f>
        <v>#REF!</v>
      </c>
      <c r="C1213" s="56" t="e">
        <f>平台团队!#REF!</f>
        <v>#REF!</v>
      </c>
      <c r="D1213" s="56" t="e">
        <f>平台团队!#REF!</f>
        <v>#REF!</v>
      </c>
      <c r="E1213" s="78" t="e">
        <f t="shared" si="36"/>
        <v>#REF!</v>
      </c>
      <c r="F1213" s="56" t="e">
        <f>平台团队!#REF!</f>
        <v>#REF!</v>
      </c>
      <c r="G1213" s="78" t="e">
        <f t="shared" si="37"/>
        <v>#REF!</v>
      </c>
      <c r="H1213" s="56" t="e">
        <f>平台团队!#REF!</f>
        <v>#REF!</v>
      </c>
      <c r="I1213" s="56" t="e">
        <f>平台团队!#REF!</f>
        <v>#REF!</v>
      </c>
      <c r="J1213" s="56" t="e">
        <f>平台团队!#REF!</f>
        <v>#REF!</v>
      </c>
      <c r="K1213" s="56" t="e">
        <f>平台团队!#REF!</f>
        <v>#REF!</v>
      </c>
      <c r="L1213" s="56" t="e">
        <f>平台团队!#REF!</f>
        <v>#REF!</v>
      </c>
      <c r="M1213" s="76" t="e">
        <f>平台团队!#REF!</f>
        <v>#REF!</v>
      </c>
      <c r="N1213" s="72" t="e">
        <f>平台团队!#REF!</f>
        <v>#REF!</v>
      </c>
      <c r="O1213" s="56" t="e">
        <f>平台团队!#REF!</f>
        <v>#REF!</v>
      </c>
      <c r="P1213" s="72" t="e">
        <f>VLOOKUP(B1213,[3]Sheet1!$A$3:$C$68,2,FALSE)</f>
        <v>#REF!</v>
      </c>
      <c r="Q1213" s="72" t="e">
        <f>VLOOKUP(B1213,[3]Sheet1!$A$3:$C$68,3,FALSE)</f>
        <v>#REF!</v>
      </c>
      <c r="R1213" s="56" t="e">
        <f>平台团队!#REF!</f>
        <v>#REF!</v>
      </c>
      <c r="S1213" s="70"/>
      <c r="T1213" s="56">
        <v>2015</v>
      </c>
    </row>
    <row r="1214" spans="1:20">
      <c r="A1214" s="77" t="e">
        <f>平台团队!#REF!</f>
        <v>#REF!</v>
      </c>
      <c r="B1214" s="75" t="e">
        <f>平台团队!#REF!</f>
        <v>#REF!</v>
      </c>
      <c r="C1214" s="56" t="e">
        <f>平台团队!#REF!</f>
        <v>#REF!</v>
      </c>
      <c r="D1214" s="56" t="e">
        <f>平台团队!#REF!</f>
        <v>#REF!</v>
      </c>
      <c r="E1214" s="78" t="e">
        <f t="shared" si="36"/>
        <v>#REF!</v>
      </c>
      <c r="F1214" s="56" t="e">
        <f>平台团队!#REF!</f>
        <v>#REF!</v>
      </c>
      <c r="G1214" s="78" t="e">
        <f t="shared" si="37"/>
        <v>#REF!</v>
      </c>
      <c r="H1214" s="56" t="e">
        <f>平台团队!#REF!</f>
        <v>#REF!</v>
      </c>
      <c r="I1214" s="56" t="e">
        <f>平台团队!#REF!</f>
        <v>#REF!</v>
      </c>
      <c r="J1214" s="56" t="e">
        <f>平台团队!#REF!</f>
        <v>#REF!</v>
      </c>
      <c r="K1214" s="56" t="e">
        <f>平台团队!#REF!</f>
        <v>#REF!</v>
      </c>
      <c r="L1214" s="56" t="e">
        <f>平台团队!#REF!</f>
        <v>#REF!</v>
      </c>
      <c r="M1214" s="76" t="e">
        <f>平台团队!#REF!</f>
        <v>#REF!</v>
      </c>
      <c r="N1214" s="72" t="e">
        <f>平台团队!#REF!</f>
        <v>#REF!</v>
      </c>
      <c r="O1214" s="56" t="e">
        <f>平台团队!#REF!</f>
        <v>#REF!</v>
      </c>
      <c r="P1214" s="72" t="e">
        <f>VLOOKUP(B1214,[3]Sheet1!$A$3:$C$68,2,FALSE)</f>
        <v>#REF!</v>
      </c>
      <c r="Q1214" s="72" t="e">
        <f>VLOOKUP(B1214,[3]Sheet1!$A$3:$C$68,3,FALSE)</f>
        <v>#REF!</v>
      </c>
      <c r="R1214" s="56" t="e">
        <f>平台团队!#REF!</f>
        <v>#REF!</v>
      </c>
      <c r="S1214" s="70"/>
      <c r="T1214" s="56">
        <v>2015</v>
      </c>
    </row>
    <row r="1215" spans="1:20">
      <c r="A1215" s="77" t="e">
        <f>平台团队!#REF!</f>
        <v>#REF!</v>
      </c>
      <c r="B1215" s="75" t="e">
        <f>平台团队!#REF!</f>
        <v>#REF!</v>
      </c>
      <c r="C1215" s="56" t="e">
        <f>平台团队!#REF!</f>
        <v>#REF!</v>
      </c>
      <c r="D1215" s="56" t="e">
        <f>平台团队!#REF!</f>
        <v>#REF!</v>
      </c>
      <c r="E1215" s="78" t="e">
        <f t="shared" si="36"/>
        <v>#REF!</v>
      </c>
      <c r="F1215" s="56" t="e">
        <f>平台团队!#REF!</f>
        <v>#REF!</v>
      </c>
      <c r="G1215" s="78" t="e">
        <f t="shared" si="37"/>
        <v>#REF!</v>
      </c>
      <c r="H1215" s="56" t="e">
        <f>平台团队!#REF!</f>
        <v>#REF!</v>
      </c>
      <c r="I1215" s="56" t="e">
        <f>平台团队!#REF!</f>
        <v>#REF!</v>
      </c>
      <c r="J1215" s="56" t="e">
        <f>平台团队!#REF!</f>
        <v>#REF!</v>
      </c>
      <c r="K1215" s="56" t="e">
        <f>平台团队!#REF!</f>
        <v>#REF!</v>
      </c>
      <c r="L1215" s="56" t="e">
        <f>平台团队!#REF!</f>
        <v>#REF!</v>
      </c>
      <c r="M1215" s="76" t="e">
        <f>平台团队!#REF!</f>
        <v>#REF!</v>
      </c>
      <c r="N1215" s="72" t="e">
        <f>平台团队!#REF!</f>
        <v>#REF!</v>
      </c>
      <c r="O1215" s="56" t="e">
        <f>平台团队!#REF!</f>
        <v>#REF!</v>
      </c>
      <c r="P1215" s="72" t="e">
        <f>VLOOKUP(B1215,[3]Sheet1!$A$3:$C$68,2,FALSE)</f>
        <v>#REF!</v>
      </c>
      <c r="Q1215" s="72" t="e">
        <f>VLOOKUP(B1215,[3]Sheet1!$A$3:$C$68,3,FALSE)</f>
        <v>#REF!</v>
      </c>
      <c r="R1215" s="56" t="e">
        <f>平台团队!#REF!</f>
        <v>#REF!</v>
      </c>
      <c r="S1215" s="70"/>
      <c r="T1215" s="56">
        <v>2015</v>
      </c>
    </row>
    <row r="1216" spans="1:20">
      <c r="A1216" s="77" t="e">
        <f>平台团队!#REF!</f>
        <v>#REF!</v>
      </c>
      <c r="B1216" s="75" t="e">
        <f>平台团队!#REF!</f>
        <v>#REF!</v>
      </c>
      <c r="C1216" s="56" t="e">
        <f>平台团队!#REF!</f>
        <v>#REF!</v>
      </c>
      <c r="D1216" s="56" t="e">
        <f>平台团队!#REF!</f>
        <v>#REF!</v>
      </c>
      <c r="E1216" s="78" t="e">
        <f t="shared" si="36"/>
        <v>#REF!</v>
      </c>
      <c r="F1216" s="56" t="e">
        <f>平台团队!#REF!</f>
        <v>#REF!</v>
      </c>
      <c r="G1216" s="78" t="e">
        <f t="shared" si="37"/>
        <v>#REF!</v>
      </c>
      <c r="H1216" s="56" t="e">
        <f>平台团队!#REF!</f>
        <v>#REF!</v>
      </c>
      <c r="I1216" s="56" t="e">
        <f>平台团队!#REF!</f>
        <v>#REF!</v>
      </c>
      <c r="J1216" s="56" t="e">
        <f>平台团队!#REF!</f>
        <v>#REF!</v>
      </c>
      <c r="K1216" s="56" t="e">
        <f>平台团队!#REF!</f>
        <v>#REF!</v>
      </c>
      <c r="L1216" s="56" t="e">
        <f>平台团队!#REF!</f>
        <v>#REF!</v>
      </c>
      <c r="M1216" s="76" t="e">
        <f>平台团队!#REF!</f>
        <v>#REF!</v>
      </c>
      <c r="N1216" s="72" t="e">
        <f>平台团队!#REF!</f>
        <v>#REF!</v>
      </c>
      <c r="O1216" s="56" t="e">
        <f>平台团队!#REF!</f>
        <v>#REF!</v>
      </c>
      <c r="P1216" s="72" t="e">
        <f>VLOOKUP(B1216,[3]Sheet1!$A$3:$C$68,2,FALSE)</f>
        <v>#REF!</v>
      </c>
      <c r="Q1216" s="72" t="e">
        <f>VLOOKUP(B1216,[3]Sheet1!$A$3:$C$68,3,FALSE)</f>
        <v>#REF!</v>
      </c>
      <c r="R1216" s="56" t="e">
        <f>平台团队!#REF!</f>
        <v>#REF!</v>
      </c>
      <c r="S1216" s="70"/>
      <c r="T1216" s="56">
        <v>2015</v>
      </c>
    </row>
    <row r="1217" spans="1:20">
      <c r="A1217" s="77" t="e">
        <f>平台团队!#REF!</f>
        <v>#REF!</v>
      </c>
      <c r="B1217" s="75" t="e">
        <f>平台团队!#REF!</f>
        <v>#REF!</v>
      </c>
      <c r="C1217" s="56" t="e">
        <f>平台团队!#REF!</f>
        <v>#REF!</v>
      </c>
      <c r="D1217" s="56" t="e">
        <f>平台团队!#REF!</f>
        <v>#REF!</v>
      </c>
      <c r="E1217" s="78" t="e">
        <f t="shared" si="36"/>
        <v>#REF!</v>
      </c>
      <c r="F1217" s="56" t="e">
        <f>平台团队!#REF!</f>
        <v>#REF!</v>
      </c>
      <c r="G1217" s="78" t="e">
        <f t="shared" si="37"/>
        <v>#REF!</v>
      </c>
      <c r="H1217" s="56" t="e">
        <f>平台团队!#REF!</f>
        <v>#REF!</v>
      </c>
      <c r="I1217" s="56" t="e">
        <f>平台团队!#REF!</f>
        <v>#REF!</v>
      </c>
      <c r="J1217" s="56" t="e">
        <f>平台团队!#REF!</f>
        <v>#REF!</v>
      </c>
      <c r="K1217" s="56" t="e">
        <f>平台团队!#REF!</f>
        <v>#REF!</v>
      </c>
      <c r="L1217" s="56" t="e">
        <f>平台团队!#REF!</f>
        <v>#REF!</v>
      </c>
      <c r="M1217" s="76" t="e">
        <f>平台团队!#REF!</f>
        <v>#REF!</v>
      </c>
      <c r="N1217" s="72" t="e">
        <f>平台团队!#REF!</f>
        <v>#REF!</v>
      </c>
      <c r="O1217" s="56" t="e">
        <f>平台团队!#REF!</f>
        <v>#REF!</v>
      </c>
      <c r="P1217" s="72" t="e">
        <f>VLOOKUP(B1217,[3]Sheet1!$A$3:$C$68,2,FALSE)</f>
        <v>#REF!</v>
      </c>
      <c r="Q1217" s="72" t="e">
        <f>VLOOKUP(B1217,[3]Sheet1!$A$3:$C$68,3,FALSE)</f>
        <v>#REF!</v>
      </c>
      <c r="R1217" s="56" t="e">
        <f>平台团队!#REF!</f>
        <v>#REF!</v>
      </c>
      <c r="S1217" s="70"/>
      <c r="T1217" s="56">
        <v>2015</v>
      </c>
    </row>
    <row r="1218" spans="1:20">
      <c r="A1218" s="77" t="e">
        <f>平台团队!#REF!</f>
        <v>#REF!</v>
      </c>
      <c r="B1218" s="75" t="e">
        <f>平台团队!#REF!</f>
        <v>#REF!</v>
      </c>
      <c r="C1218" s="56" t="e">
        <f>平台团队!#REF!</f>
        <v>#REF!</v>
      </c>
      <c r="D1218" s="56" t="e">
        <f>平台团队!#REF!</f>
        <v>#REF!</v>
      </c>
      <c r="E1218" s="78" t="e">
        <f t="shared" si="36"/>
        <v>#REF!</v>
      </c>
      <c r="F1218" s="56" t="e">
        <f>平台团队!#REF!</f>
        <v>#REF!</v>
      </c>
      <c r="G1218" s="78" t="e">
        <f t="shared" si="37"/>
        <v>#REF!</v>
      </c>
      <c r="H1218" s="56" t="e">
        <f>平台团队!#REF!</f>
        <v>#REF!</v>
      </c>
      <c r="I1218" s="56" t="e">
        <f>平台团队!#REF!</f>
        <v>#REF!</v>
      </c>
      <c r="J1218" s="56" t="e">
        <f>平台团队!#REF!</f>
        <v>#REF!</v>
      </c>
      <c r="K1218" s="56" t="e">
        <f>平台团队!#REF!</f>
        <v>#REF!</v>
      </c>
      <c r="L1218" s="56" t="e">
        <f>平台团队!#REF!</f>
        <v>#REF!</v>
      </c>
      <c r="M1218" s="76" t="e">
        <f>平台团队!#REF!</f>
        <v>#REF!</v>
      </c>
      <c r="N1218" s="72" t="e">
        <f>平台团队!#REF!</f>
        <v>#REF!</v>
      </c>
      <c r="O1218" s="56" t="e">
        <f>平台团队!#REF!</f>
        <v>#REF!</v>
      </c>
      <c r="P1218" s="72" t="e">
        <f>VLOOKUP(B1218,[3]Sheet1!$A$3:$C$68,2,FALSE)</f>
        <v>#REF!</v>
      </c>
      <c r="Q1218" s="72" t="e">
        <f>VLOOKUP(B1218,[3]Sheet1!$A$3:$C$68,3,FALSE)</f>
        <v>#REF!</v>
      </c>
      <c r="R1218" s="56" t="e">
        <f>平台团队!#REF!</f>
        <v>#REF!</v>
      </c>
      <c r="S1218" s="70"/>
      <c r="T1218" s="56">
        <v>2015</v>
      </c>
    </row>
    <row r="1219" spans="1:20">
      <c r="A1219" s="77" t="e">
        <f>平台团队!#REF!</f>
        <v>#REF!</v>
      </c>
      <c r="B1219" s="75" t="e">
        <f>平台团队!#REF!</f>
        <v>#REF!</v>
      </c>
      <c r="C1219" s="56" t="e">
        <f>平台团队!#REF!</f>
        <v>#REF!</v>
      </c>
      <c r="D1219" s="56" t="e">
        <f>平台团队!#REF!</f>
        <v>#REF!</v>
      </c>
      <c r="E1219" s="78" t="e">
        <f t="shared" si="36"/>
        <v>#REF!</v>
      </c>
      <c r="F1219" s="56" t="e">
        <f>平台团队!#REF!</f>
        <v>#REF!</v>
      </c>
      <c r="G1219" s="78" t="e">
        <f t="shared" si="37"/>
        <v>#REF!</v>
      </c>
      <c r="H1219" s="56" t="e">
        <f>平台团队!#REF!</f>
        <v>#REF!</v>
      </c>
      <c r="I1219" s="56" t="e">
        <f>平台团队!#REF!</f>
        <v>#REF!</v>
      </c>
      <c r="J1219" s="56" t="e">
        <f>平台团队!#REF!</f>
        <v>#REF!</v>
      </c>
      <c r="K1219" s="56" t="e">
        <f>平台团队!#REF!</f>
        <v>#REF!</v>
      </c>
      <c r="L1219" s="56" t="e">
        <f>平台团队!#REF!</f>
        <v>#REF!</v>
      </c>
      <c r="M1219" s="76" t="e">
        <f>平台团队!#REF!</f>
        <v>#REF!</v>
      </c>
      <c r="N1219" s="72" t="e">
        <f>平台团队!#REF!</f>
        <v>#REF!</v>
      </c>
      <c r="O1219" s="56" t="e">
        <f>平台团队!#REF!</f>
        <v>#REF!</v>
      </c>
      <c r="P1219" s="72" t="e">
        <f>VLOOKUP(B1219,[3]Sheet1!$A$3:$C$68,2,FALSE)</f>
        <v>#REF!</v>
      </c>
      <c r="Q1219" s="72" t="e">
        <f>VLOOKUP(B1219,[3]Sheet1!$A$3:$C$68,3,FALSE)</f>
        <v>#REF!</v>
      </c>
      <c r="R1219" s="56" t="e">
        <f>平台团队!#REF!</f>
        <v>#REF!</v>
      </c>
      <c r="S1219" s="70"/>
      <c r="T1219" s="56">
        <v>2015</v>
      </c>
    </row>
    <row r="1220" spans="1:20">
      <c r="A1220" s="77" t="e">
        <f>平台团队!#REF!</f>
        <v>#REF!</v>
      </c>
      <c r="B1220" s="75" t="e">
        <f>平台团队!#REF!</f>
        <v>#REF!</v>
      </c>
      <c r="C1220" s="56" t="e">
        <f>平台团队!#REF!</f>
        <v>#REF!</v>
      </c>
      <c r="D1220" s="56" t="e">
        <f>平台团队!#REF!</f>
        <v>#REF!</v>
      </c>
      <c r="E1220" s="78" t="e">
        <f t="shared" si="36"/>
        <v>#REF!</v>
      </c>
      <c r="F1220" s="56" t="e">
        <f>平台团队!#REF!</f>
        <v>#REF!</v>
      </c>
      <c r="G1220" s="78" t="e">
        <f t="shared" si="37"/>
        <v>#REF!</v>
      </c>
      <c r="H1220" s="56" t="e">
        <f>平台团队!#REF!</f>
        <v>#REF!</v>
      </c>
      <c r="I1220" s="56" t="e">
        <f>平台团队!#REF!</f>
        <v>#REF!</v>
      </c>
      <c r="J1220" s="56" t="e">
        <f>平台团队!#REF!</f>
        <v>#REF!</v>
      </c>
      <c r="K1220" s="56" t="e">
        <f>平台团队!#REF!</f>
        <v>#REF!</v>
      </c>
      <c r="L1220" s="56" t="e">
        <f>平台团队!#REF!</f>
        <v>#REF!</v>
      </c>
      <c r="M1220" s="76" t="e">
        <f>平台团队!#REF!</f>
        <v>#REF!</v>
      </c>
      <c r="N1220" s="72" t="e">
        <f>平台团队!#REF!</f>
        <v>#REF!</v>
      </c>
      <c r="O1220" s="56" t="e">
        <f>平台团队!#REF!</f>
        <v>#REF!</v>
      </c>
      <c r="P1220" s="72" t="e">
        <f>VLOOKUP(B1220,[3]Sheet1!$A$3:$C$68,2,FALSE)</f>
        <v>#REF!</v>
      </c>
      <c r="Q1220" s="72" t="e">
        <f>VLOOKUP(B1220,[3]Sheet1!$A$3:$C$68,3,FALSE)</f>
        <v>#REF!</v>
      </c>
      <c r="R1220" s="56" t="e">
        <f>平台团队!#REF!</f>
        <v>#REF!</v>
      </c>
      <c r="S1220" s="70"/>
      <c r="T1220" s="56">
        <v>2015</v>
      </c>
    </row>
    <row r="1221" spans="1:20">
      <c r="A1221" s="77" t="e">
        <f>平台团队!#REF!</f>
        <v>#REF!</v>
      </c>
      <c r="B1221" s="75" t="e">
        <f>平台团队!#REF!</f>
        <v>#REF!</v>
      </c>
      <c r="C1221" s="56" t="e">
        <f>平台团队!#REF!</f>
        <v>#REF!</v>
      </c>
      <c r="D1221" s="56" t="e">
        <f>平台团队!#REF!</f>
        <v>#REF!</v>
      </c>
      <c r="E1221" s="78" t="e">
        <f t="shared" si="36"/>
        <v>#REF!</v>
      </c>
      <c r="F1221" s="56" t="e">
        <f>平台团队!#REF!</f>
        <v>#REF!</v>
      </c>
      <c r="G1221" s="78" t="e">
        <f t="shared" si="37"/>
        <v>#REF!</v>
      </c>
      <c r="H1221" s="56" t="e">
        <f>平台团队!#REF!</f>
        <v>#REF!</v>
      </c>
      <c r="I1221" s="56" t="e">
        <f>平台团队!#REF!</f>
        <v>#REF!</v>
      </c>
      <c r="J1221" s="56" t="e">
        <f>平台团队!#REF!</f>
        <v>#REF!</v>
      </c>
      <c r="K1221" s="56" t="e">
        <f>平台团队!#REF!</f>
        <v>#REF!</v>
      </c>
      <c r="L1221" s="56" t="e">
        <f>平台团队!#REF!</f>
        <v>#REF!</v>
      </c>
      <c r="M1221" s="76" t="e">
        <f>平台团队!#REF!</f>
        <v>#REF!</v>
      </c>
      <c r="N1221" s="72" t="e">
        <f>平台团队!#REF!</f>
        <v>#REF!</v>
      </c>
      <c r="O1221" s="56" t="e">
        <f>平台团队!#REF!</f>
        <v>#REF!</v>
      </c>
      <c r="P1221" s="72" t="e">
        <f>VLOOKUP(B1221,[3]Sheet1!$A$3:$C$68,2,FALSE)</f>
        <v>#REF!</v>
      </c>
      <c r="Q1221" s="72" t="e">
        <f>VLOOKUP(B1221,[3]Sheet1!$A$3:$C$68,3,FALSE)</f>
        <v>#REF!</v>
      </c>
      <c r="R1221" s="56" t="e">
        <f>平台团队!#REF!</f>
        <v>#REF!</v>
      </c>
      <c r="S1221" s="70"/>
      <c r="T1221" s="56">
        <v>2015</v>
      </c>
    </row>
    <row r="1222" spans="1:20">
      <c r="A1222" s="77" t="e">
        <f>平台团队!#REF!</f>
        <v>#REF!</v>
      </c>
      <c r="B1222" s="75" t="e">
        <f>平台团队!#REF!</f>
        <v>#REF!</v>
      </c>
      <c r="C1222" s="56" t="e">
        <f>平台团队!#REF!</f>
        <v>#REF!</v>
      </c>
      <c r="D1222" s="56" t="e">
        <f>平台团队!#REF!</f>
        <v>#REF!</v>
      </c>
      <c r="E1222" s="78" t="e">
        <f t="shared" si="36"/>
        <v>#REF!</v>
      </c>
      <c r="F1222" s="56" t="e">
        <f>平台团队!#REF!</f>
        <v>#REF!</v>
      </c>
      <c r="G1222" s="78" t="e">
        <f t="shared" si="37"/>
        <v>#REF!</v>
      </c>
      <c r="H1222" s="56" t="e">
        <f>平台团队!#REF!</f>
        <v>#REF!</v>
      </c>
      <c r="I1222" s="56" t="e">
        <f>平台团队!#REF!</f>
        <v>#REF!</v>
      </c>
      <c r="J1222" s="56" t="e">
        <f>平台团队!#REF!</f>
        <v>#REF!</v>
      </c>
      <c r="K1222" s="56" t="e">
        <f>平台团队!#REF!</f>
        <v>#REF!</v>
      </c>
      <c r="L1222" s="56" t="e">
        <f>平台团队!#REF!</f>
        <v>#REF!</v>
      </c>
      <c r="M1222" s="76" t="e">
        <f>平台团队!#REF!</f>
        <v>#REF!</v>
      </c>
      <c r="N1222" s="72" t="e">
        <f>平台团队!#REF!</f>
        <v>#REF!</v>
      </c>
      <c r="O1222" s="56" t="e">
        <f>平台团队!#REF!</f>
        <v>#REF!</v>
      </c>
      <c r="P1222" s="72" t="e">
        <f>VLOOKUP(B1222,[3]Sheet1!$A$3:$C$68,2,FALSE)</f>
        <v>#REF!</v>
      </c>
      <c r="Q1222" s="72" t="e">
        <f>VLOOKUP(B1222,[3]Sheet1!$A$3:$C$68,3,FALSE)</f>
        <v>#REF!</v>
      </c>
      <c r="R1222" s="56" t="e">
        <f>平台团队!#REF!</f>
        <v>#REF!</v>
      </c>
      <c r="S1222" s="70"/>
      <c r="T1222" s="56">
        <v>2015</v>
      </c>
    </row>
    <row r="1223" spans="1:20">
      <c r="A1223" s="77" t="e">
        <f>平台团队!#REF!</f>
        <v>#REF!</v>
      </c>
      <c r="B1223" s="75" t="e">
        <f>平台团队!#REF!</f>
        <v>#REF!</v>
      </c>
      <c r="C1223" s="56" t="e">
        <f>平台团队!#REF!</f>
        <v>#REF!</v>
      </c>
      <c r="D1223" s="56" t="e">
        <f>平台团队!#REF!</f>
        <v>#REF!</v>
      </c>
      <c r="E1223" s="78" t="e">
        <f t="shared" si="36"/>
        <v>#REF!</v>
      </c>
      <c r="F1223" s="56" t="e">
        <f>平台团队!#REF!</f>
        <v>#REF!</v>
      </c>
      <c r="G1223" s="78" t="e">
        <f t="shared" si="37"/>
        <v>#REF!</v>
      </c>
      <c r="H1223" s="56" t="e">
        <f>平台团队!#REF!</f>
        <v>#REF!</v>
      </c>
      <c r="I1223" s="56" t="e">
        <f>平台团队!#REF!</f>
        <v>#REF!</v>
      </c>
      <c r="J1223" s="56" t="e">
        <f>平台团队!#REF!</f>
        <v>#REF!</v>
      </c>
      <c r="K1223" s="56" t="e">
        <f>平台团队!#REF!</f>
        <v>#REF!</v>
      </c>
      <c r="L1223" s="56" t="e">
        <f>平台团队!#REF!</f>
        <v>#REF!</v>
      </c>
      <c r="M1223" s="76" t="e">
        <f>平台团队!#REF!</f>
        <v>#REF!</v>
      </c>
      <c r="N1223" s="72" t="e">
        <f>平台团队!#REF!</f>
        <v>#REF!</v>
      </c>
      <c r="O1223" s="56" t="e">
        <f>平台团队!#REF!</f>
        <v>#REF!</v>
      </c>
      <c r="P1223" s="72" t="e">
        <f>VLOOKUP(B1223,[3]Sheet1!$A$3:$C$68,2,FALSE)</f>
        <v>#REF!</v>
      </c>
      <c r="Q1223" s="72" t="e">
        <f>VLOOKUP(B1223,[3]Sheet1!$A$3:$C$68,3,FALSE)</f>
        <v>#REF!</v>
      </c>
      <c r="R1223" s="56" t="e">
        <f>平台团队!#REF!</f>
        <v>#REF!</v>
      </c>
      <c r="S1223" s="70"/>
      <c r="T1223" s="56">
        <v>2015</v>
      </c>
    </row>
    <row r="1224" spans="1:20">
      <c r="A1224" s="77" t="e">
        <f>平台团队!#REF!</f>
        <v>#REF!</v>
      </c>
      <c r="B1224" s="75" t="e">
        <f>平台团队!#REF!</f>
        <v>#REF!</v>
      </c>
      <c r="C1224" s="56" t="e">
        <f>平台团队!#REF!</f>
        <v>#REF!</v>
      </c>
      <c r="D1224" s="56" t="e">
        <f>平台团队!#REF!</f>
        <v>#REF!</v>
      </c>
      <c r="E1224" s="78" t="e">
        <f t="shared" si="36"/>
        <v>#REF!</v>
      </c>
      <c r="F1224" s="56" t="e">
        <f>平台团队!#REF!</f>
        <v>#REF!</v>
      </c>
      <c r="G1224" s="78" t="e">
        <f t="shared" si="37"/>
        <v>#REF!</v>
      </c>
      <c r="H1224" s="56" t="e">
        <f>平台团队!#REF!</f>
        <v>#REF!</v>
      </c>
      <c r="I1224" s="56" t="e">
        <f>平台团队!#REF!</f>
        <v>#REF!</v>
      </c>
      <c r="J1224" s="56" t="e">
        <f>平台团队!#REF!</f>
        <v>#REF!</v>
      </c>
      <c r="K1224" s="56" t="e">
        <f>平台团队!#REF!</f>
        <v>#REF!</v>
      </c>
      <c r="L1224" s="56" t="e">
        <f>平台团队!#REF!</f>
        <v>#REF!</v>
      </c>
      <c r="M1224" s="76" t="e">
        <f>平台团队!#REF!</f>
        <v>#REF!</v>
      </c>
      <c r="N1224" s="72" t="e">
        <f>平台团队!#REF!</f>
        <v>#REF!</v>
      </c>
      <c r="O1224" s="56" t="e">
        <f>平台团队!#REF!</f>
        <v>#REF!</v>
      </c>
      <c r="P1224" s="72" t="e">
        <f>VLOOKUP(B1224,[3]Sheet1!$A$3:$C$68,2,FALSE)</f>
        <v>#REF!</v>
      </c>
      <c r="Q1224" s="72" t="e">
        <f>VLOOKUP(B1224,[3]Sheet1!$A$3:$C$68,3,FALSE)</f>
        <v>#REF!</v>
      </c>
      <c r="R1224" s="56" t="e">
        <f>平台团队!#REF!</f>
        <v>#REF!</v>
      </c>
      <c r="S1224" s="70"/>
      <c r="T1224" s="56">
        <v>2015</v>
      </c>
    </row>
    <row r="1225" spans="1:20">
      <c r="A1225" s="77" t="e">
        <f>平台团队!#REF!</f>
        <v>#REF!</v>
      </c>
      <c r="B1225" s="75" t="e">
        <f>平台团队!#REF!</f>
        <v>#REF!</v>
      </c>
      <c r="C1225" s="56" t="e">
        <f>平台团队!#REF!</f>
        <v>#REF!</v>
      </c>
      <c r="D1225" s="56" t="e">
        <f>平台团队!#REF!</f>
        <v>#REF!</v>
      </c>
      <c r="E1225" s="78" t="e">
        <f t="shared" si="36"/>
        <v>#REF!</v>
      </c>
      <c r="F1225" s="56" t="e">
        <f>平台团队!#REF!</f>
        <v>#REF!</v>
      </c>
      <c r="G1225" s="78" t="e">
        <f t="shared" si="37"/>
        <v>#REF!</v>
      </c>
      <c r="H1225" s="56" t="e">
        <f>平台团队!#REF!</f>
        <v>#REF!</v>
      </c>
      <c r="I1225" s="56" t="e">
        <f>平台团队!#REF!</f>
        <v>#REF!</v>
      </c>
      <c r="J1225" s="56" t="e">
        <f>平台团队!#REF!</f>
        <v>#REF!</v>
      </c>
      <c r="K1225" s="56" t="e">
        <f>平台团队!#REF!</f>
        <v>#REF!</v>
      </c>
      <c r="L1225" s="56" t="e">
        <f>平台团队!#REF!</f>
        <v>#REF!</v>
      </c>
      <c r="M1225" s="76" t="e">
        <f>平台团队!#REF!</f>
        <v>#REF!</v>
      </c>
      <c r="N1225" s="72" t="e">
        <f>平台团队!#REF!</f>
        <v>#REF!</v>
      </c>
      <c r="O1225" s="56" t="e">
        <f>平台团队!#REF!</f>
        <v>#REF!</v>
      </c>
      <c r="P1225" s="72" t="e">
        <f>VLOOKUP(B1225,[3]Sheet1!$A$3:$C$68,2,FALSE)</f>
        <v>#REF!</v>
      </c>
      <c r="Q1225" s="72" t="e">
        <f>VLOOKUP(B1225,[3]Sheet1!$A$3:$C$68,3,FALSE)</f>
        <v>#REF!</v>
      </c>
      <c r="R1225" s="56" t="e">
        <f>平台团队!#REF!</f>
        <v>#REF!</v>
      </c>
      <c r="S1225" s="70"/>
      <c r="T1225" s="56">
        <v>2015</v>
      </c>
    </row>
    <row r="1226" spans="1:20">
      <c r="A1226" s="77" t="e">
        <f>平台团队!#REF!</f>
        <v>#REF!</v>
      </c>
      <c r="B1226" s="75" t="e">
        <f>平台团队!#REF!</f>
        <v>#REF!</v>
      </c>
      <c r="C1226" s="56" t="e">
        <f>平台团队!#REF!</f>
        <v>#REF!</v>
      </c>
      <c r="D1226" s="56" t="e">
        <f>平台团队!#REF!</f>
        <v>#REF!</v>
      </c>
      <c r="E1226" s="78" t="e">
        <f t="shared" ref="E1226:E1289" si="38">IF(F1226="国家级","01",IF(F1226="部级","02",IF(F1226="省级","03",IF(F1226="市级","04","05"))))</f>
        <v>#REF!</v>
      </c>
      <c r="F1226" s="56" t="e">
        <f>平台团队!#REF!</f>
        <v>#REF!</v>
      </c>
      <c r="G1226" s="78" t="e">
        <f t="shared" ref="G1226:G1289" si="39">IF(H1226="创新团队","02",IF(H1226="人才项目","03","01"))</f>
        <v>#REF!</v>
      </c>
      <c r="H1226" s="56" t="e">
        <f>平台团队!#REF!</f>
        <v>#REF!</v>
      </c>
      <c r="I1226" s="56" t="e">
        <f>平台团队!#REF!</f>
        <v>#REF!</v>
      </c>
      <c r="J1226" s="56" t="e">
        <f>平台团队!#REF!</f>
        <v>#REF!</v>
      </c>
      <c r="K1226" s="56" t="e">
        <f>平台团队!#REF!</f>
        <v>#REF!</v>
      </c>
      <c r="L1226" s="56" t="e">
        <f>平台团队!#REF!</f>
        <v>#REF!</v>
      </c>
      <c r="M1226" s="76" t="e">
        <f>平台团队!#REF!</f>
        <v>#REF!</v>
      </c>
      <c r="N1226" s="72" t="e">
        <f>平台团队!#REF!</f>
        <v>#REF!</v>
      </c>
      <c r="O1226" s="56" t="e">
        <f>平台团队!#REF!</f>
        <v>#REF!</v>
      </c>
      <c r="P1226" s="72" t="e">
        <f>VLOOKUP(B1226,[3]Sheet1!$A$3:$C$68,2,FALSE)</f>
        <v>#REF!</v>
      </c>
      <c r="Q1226" s="72" t="e">
        <f>VLOOKUP(B1226,[3]Sheet1!$A$3:$C$68,3,FALSE)</f>
        <v>#REF!</v>
      </c>
      <c r="R1226" s="56" t="e">
        <f>平台团队!#REF!</f>
        <v>#REF!</v>
      </c>
      <c r="S1226" s="70"/>
      <c r="T1226" s="56">
        <v>2015</v>
      </c>
    </row>
    <row r="1227" spans="1:20">
      <c r="A1227" s="77" t="e">
        <f>平台团队!#REF!</f>
        <v>#REF!</v>
      </c>
      <c r="B1227" s="75" t="e">
        <f>平台团队!#REF!</f>
        <v>#REF!</v>
      </c>
      <c r="C1227" s="56" t="e">
        <f>平台团队!#REF!</f>
        <v>#REF!</v>
      </c>
      <c r="D1227" s="56" t="e">
        <f>平台团队!#REF!</f>
        <v>#REF!</v>
      </c>
      <c r="E1227" s="78" t="e">
        <f t="shared" si="38"/>
        <v>#REF!</v>
      </c>
      <c r="F1227" s="56" t="e">
        <f>平台团队!#REF!</f>
        <v>#REF!</v>
      </c>
      <c r="G1227" s="78" t="e">
        <f t="shared" si="39"/>
        <v>#REF!</v>
      </c>
      <c r="H1227" s="56" t="e">
        <f>平台团队!#REF!</f>
        <v>#REF!</v>
      </c>
      <c r="I1227" s="56" t="e">
        <f>平台团队!#REF!</f>
        <v>#REF!</v>
      </c>
      <c r="J1227" s="56" t="e">
        <f>平台团队!#REF!</f>
        <v>#REF!</v>
      </c>
      <c r="K1227" s="56" t="e">
        <f>平台团队!#REF!</f>
        <v>#REF!</v>
      </c>
      <c r="L1227" s="56" t="e">
        <f>平台团队!#REF!</f>
        <v>#REF!</v>
      </c>
      <c r="M1227" s="76" t="e">
        <f>平台团队!#REF!</f>
        <v>#REF!</v>
      </c>
      <c r="N1227" s="72" t="e">
        <f>平台团队!#REF!</f>
        <v>#REF!</v>
      </c>
      <c r="O1227" s="56" t="e">
        <f>平台团队!#REF!</f>
        <v>#REF!</v>
      </c>
      <c r="P1227" s="72" t="e">
        <f>VLOOKUP(B1227,[3]Sheet1!$A$3:$C$68,2,FALSE)</f>
        <v>#REF!</v>
      </c>
      <c r="Q1227" s="72" t="e">
        <f>VLOOKUP(B1227,[3]Sheet1!$A$3:$C$68,3,FALSE)</f>
        <v>#REF!</v>
      </c>
      <c r="R1227" s="56" t="e">
        <f>平台团队!#REF!</f>
        <v>#REF!</v>
      </c>
      <c r="S1227" s="70"/>
      <c r="T1227" s="56">
        <v>2015</v>
      </c>
    </row>
    <row r="1228" spans="1:20">
      <c r="A1228" s="77" t="e">
        <f>平台团队!#REF!</f>
        <v>#REF!</v>
      </c>
      <c r="B1228" s="75" t="e">
        <f>平台团队!#REF!</f>
        <v>#REF!</v>
      </c>
      <c r="C1228" s="56" t="e">
        <f>平台团队!#REF!</f>
        <v>#REF!</v>
      </c>
      <c r="D1228" s="56" t="e">
        <f>平台团队!#REF!</f>
        <v>#REF!</v>
      </c>
      <c r="E1228" s="78" t="e">
        <f t="shared" si="38"/>
        <v>#REF!</v>
      </c>
      <c r="F1228" s="56" t="e">
        <f>平台团队!#REF!</f>
        <v>#REF!</v>
      </c>
      <c r="G1228" s="78" t="e">
        <f t="shared" si="39"/>
        <v>#REF!</v>
      </c>
      <c r="H1228" s="56" t="e">
        <f>平台团队!#REF!</f>
        <v>#REF!</v>
      </c>
      <c r="I1228" s="56" t="e">
        <f>平台团队!#REF!</f>
        <v>#REF!</v>
      </c>
      <c r="J1228" s="56" t="e">
        <f>平台团队!#REF!</f>
        <v>#REF!</v>
      </c>
      <c r="K1228" s="56" t="e">
        <f>平台团队!#REF!</f>
        <v>#REF!</v>
      </c>
      <c r="L1228" s="56" t="e">
        <f>平台团队!#REF!</f>
        <v>#REF!</v>
      </c>
      <c r="M1228" s="76" t="e">
        <f>平台团队!#REF!</f>
        <v>#REF!</v>
      </c>
      <c r="N1228" s="72" t="e">
        <f>平台团队!#REF!</f>
        <v>#REF!</v>
      </c>
      <c r="O1228" s="56" t="e">
        <f>平台团队!#REF!</f>
        <v>#REF!</v>
      </c>
      <c r="P1228" s="72" t="e">
        <f>VLOOKUP(B1228,[3]Sheet1!$A$3:$C$68,2,FALSE)</f>
        <v>#REF!</v>
      </c>
      <c r="Q1228" s="72" t="e">
        <f>VLOOKUP(B1228,[3]Sheet1!$A$3:$C$68,3,FALSE)</f>
        <v>#REF!</v>
      </c>
      <c r="R1228" s="56" t="e">
        <f>平台团队!#REF!</f>
        <v>#REF!</v>
      </c>
      <c r="S1228" s="70"/>
      <c r="T1228" s="56">
        <v>2015</v>
      </c>
    </row>
    <row r="1229" spans="1:20">
      <c r="A1229" s="77" t="e">
        <f>平台团队!#REF!</f>
        <v>#REF!</v>
      </c>
      <c r="B1229" s="75" t="e">
        <f>平台团队!#REF!</f>
        <v>#REF!</v>
      </c>
      <c r="C1229" s="56" t="e">
        <f>平台团队!#REF!</f>
        <v>#REF!</v>
      </c>
      <c r="D1229" s="56" t="e">
        <f>平台团队!#REF!</f>
        <v>#REF!</v>
      </c>
      <c r="E1229" s="78" t="e">
        <f t="shared" si="38"/>
        <v>#REF!</v>
      </c>
      <c r="F1229" s="56" t="e">
        <f>平台团队!#REF!</f>
        <v>#REF!</v>
      </c>
      <c r="G1229" s="78" t="e">
        <f t="shared" si="39"/>
        <v>#REF!</v>
      </c>
      <c r="H1229" s="56" t="e">
        <f>平台团队!#REF!</f>
        <v>#REF!</v>
      </c>
      <c r="I1229" s="56" t="e">
        <f>平台团队!#REF!</f>
        <v>#REF!</v>
      </c>
      <c r="J1229" s="56" t="e">
        <f>平台团队!#REF!</f>
        <v>#REF!</v>
      </c>
      <c r="K1229" s="56" t="e">
        <f>平台团队!#REF!</f>
        <v>#REF!</v>
      </c>
      <c r="L1229" s="56" t="e">
        <f>平台团队!#REF!</f>
        <v>#REF!</v>
      </c>
      <c r="M1229" s="76" t="e">
        <f>平台团队!#REF!</f>
        <v>#REF!</v>
      </c>
      <c r="N1229" s="72" t="e">
        <f>平台团队!#REF!</f>
        <v>#REF!</v>
      </c>
      <c r="O1229" s="56" t="e">
        <f>平台团队!#REF!</f>
        <v>#REF!</v>
      </c>
      <c r="P1229" s="72" t="e">
        <f>VLOOKUP(B1229,[3]Sheet1!$A$3:$C$68,2,FALSE)</f>
        <v>#REF!</v>
      </c>
      <c r="Q1229" s="72" t="e">
        <f>VLOOKUP(B1229,[3]Sheet1!$A$3:$C$68,3,FALSE)</f>
        <v>#REF!</v>
      </c>
      <c r="R1229" s="56" t="e">
        <f>平台团队!#REF!</f>
        <v>#REF!</v>
      </c>
      <c r="S1229" s="70"/>
      <c r="T1229" s="56">
        <v>2015</v>
      </c>
    </row>
    <row r="1230" spans="1:20">
      <c r="A1230" s="77" t="e">
        <f>平台团队!#REF!</f>
        <v>#REF!</v>
      </c>
      <c r="B1230" s="75" t="e">
        <f>平台团队!#REF!</f>
        <v>#REF!</v>
      </c>
      <c r="C1230" s="56" t="e">
        <f>平台团队!#REF!</f>
        <v>#REF!</v>
      </c>
      <c r="D1230" s="56" t="e">
        <f>平台团队!#REF!</f>
        <v>#REF!</v>
      </c>
      <c r="E1230" s="78" t="e">
        <f t="shared" si="38"/>
        <v>#REF!</v>
      </c>
      <c r="F1230" s="56" t="e">
        <f>平台团队!#REF!</f>
        <v>#REF!</v>
      </c>
      <c r="G1230" s="78" t="e">
        <f t="shared" si="39"/>
        <v>#REF!</v>
      </c>
      <c r="H1230" s="56" t="e">
        <f>平台团队!#REF!</f>
        <v>#REF!</v>
      </c>
      <c r="I1230" s="56" t="e">
        <f>平台团队!#REF!</f>
        <v>#REF!</v>
      </c>
      <c r="J1230" s="56" t="e">
        <f>平台团队!#REF!</f>
        <v>#REF!</v>
      </c>
      <c r="K1230" s="56" t="e">
        <f>平台团队!#REF!</f>
        <v>#REF!</v>
      </c>
      <c r="L1230" s="56" t="e">
        <f>平台团队!#REF!</f>
        <v>#REF!</v>
      </c>
      <c r="M1230" s="76" t="e">
        <f>平台团队!#REF!</f>
        <v>#REF!</v>
      </c>
      <c r="N1230" s="72" t="e">
        <f>平台团队!#REF!</f>
        <v>#REF!</v>
      </c>
      <c r="O1230" s="56" t="e">
        <f>平台团队!#REF!</f>
        <v>#REF!</v>
      </c>
      <c r="P1230" s="72" t="e">
        <f>VLOOKUP(B1230,[3]Sheet1!$A$3:$C$68,2,FALSE)</f>
        <v>#REF!</v>
      </c>
      <c r="Q1230" s="72" t="e">
        <f>VLOOKUP(B1230,[3]Sheet1!$A$3:$C$68,3,FALSE)</f>
        <v>#REF!</v>
      </c>
      <c r="R1230" s="56" t="e">
        <f>平台团队!#REF!</f>
        <v>#REF!</v>
      </c>
      <c r="S1230" s="70"/>
      <c r="T1230" s="56">
        <v>2015</v>
      </c>
    </row>
    <row r="1231" spans="1:20">
      <c r="A1231" s="77" t="e">
        <f>平台团队!#REF!</f>
        <v>#REF!</v>
      </c>
      <c r="B1231" s="75" t="e">
        <f>平台团队!#REF!</f>
        <v>#REF!</v>
      </c>
      <c r="C1231" s="56" t="e">
        <f>平台团队!#REF!</f>
        <v>#REF!</v>
      </c>
      <c r="D1231" s="56" t="e">
        <f>平台团队!#REF!</f>
        <v>#REF!</v>
      </c>
      <c r="E1231" s="78" t="e">
        <f t="shared" si="38"/>
        <v>#REF!</v>
      </c>
      <c r="F1231" s="56" t="e">
        <f>平台团队!#REF!</f>
        <v>#REF!</v>
      </c>
      <c r="G1231" s="78" t="e">
        <f t="shared" si="39"/>
        <v>#REF!</v>
      </c>
      <c r="H1231" s="56" t="e">
        <f>平台团队!#REF!</f>
        <v>#REF!</v>
      </c>
      <c r="I1231" s="56" t="e">
        <f>平台团队!#REF!</f>
        <v>#REF!</v>
      </c>
      <c r="J1231" s="56" t="e">
        <f>平台团队!#REF!</f>
        <v>#REF!</v>
      </c>
      <c r="K1231" s="56" t="e">
        <f>平台团队!#REF!</f>
        <v>#REF!</v>
      </c>
      <c r="L1231" s="56" t="e">
        <f>平台团队!#REF!</f>
        <v>#REF!</v>
      </c>
      <c r="M1231" s="76" t="e">
        <f>平台团队!#REF!</f>
        <v>#REF!</v>
      </c>
      <c r="N1231" s="72" t="e">
        <f>平台团队!#REF!</f>
        <v>#REF!</v>
      </c>
      <c r="O1231" s="56" t="e">
        <f>平台团队!#REF!</f>
        <v>#REF!</v>
      </c>
      <c r="P1231" s="72" t="e">
        <f>VLOOKUP(B1231,[3]Sheet1!$A$3:$C$68,2,FALSE)</f>
        <v>#REF!</v>
      </c>
      <c r="Q1231" s="72" t="e">
        <f>VLOOKUP(B1231,[3]Sheet1!$A$3:$C$68,3,FALSE)</f>
        <v>#REF!</v>
      </c>
      <c r="R1231" s="56" t="e">
        <f>平台团队!#REF!</f>
        <v>#REF!</v>
      </c>
      <c r="S1231" s="70"/>
      <c r="T1231" s="56">
        <v>2015</v>
      </c>
    </row>
    <row r="1232" spans="1:20">
      <c r="A1232" s="77" t="e">
        <f>平台团队!#REF!</f>
        <v>#REF!</v>
      </c>
      <c r="B1232" s="75" t="e">
        <f>平台团队!#REF!</f>
        <v>#REF!</v>
      </c>
      <c r="C1232" s="56" t="e">
        <f>平台团队!#REF!</f>
        <v>#REF!</v>
      </c>
      <c r="D1232" s="56" t="e">
        <f>平台团队!#REF!</f>
        <v>#REF!</v>
      </c>
      <c r="E1232" s="78" t="e">
        <f t="shared" si="38"/>
        <v>#REF!</v>
      </c>
      <c r="F1232" s="56" t="e">
        <f>平台团队!#REF!</f>
        <v>#REF!</v>
      </c>
      <c r="G1232" s="78" t="e">
        <f t="shared" si="39"/>
        <v>#REF!</v>
      </c>
      <c r="H1232" s="56" t="e">
        <f>平台团队!#REF!</f>
        <v>#REF!</v>
      </c>
      <c r="I1232" s="56" t="e">
        <f>平台团队!#REF!</f>
        <v>#REF!</v>
      </c>
      <c r="J1232" s="56" t="e">
        <f>平台团队!#REF!</f>
        <v>#REF!</v>
      </c>
      <c r="K1232" s="56" t="e">
        <f>平台团队!#REF!</f>
        <v>#REF!</v>
      </c>
      <c r="L1232" s="56" t="e">
        <f>平台团队!#REF!</f>
        <v>#REF!</v>
      </c>
      <c r="M1232" s="76" t="e">
        <f>平台团队!#REF!</f>
        <v>#REF!</v>
      </c>
      <c r="N1232" s="72" t="e">
        <f>平台团队!#REF!</f>
        <v>#REF!</v>
      </c>
      <c r="O1232" s="56" t="e">
        <f>平台团队!#REF!</f>
        <v>#REF!</v>
      </c>
      <c r="P1232" s="72" t="e">
        <f>VLOOKUP(B1232,[3]Sheet1!$A$3:$C$68,2,FALSE)</f>
        <v>#REF!</v>
      </c>
      <c r="Q1232" s="72" t="e">
        <f>VLOOKUP(B1232,[3]Sheet1!$A$3:$C$68,3,FALSE)</f>
        <v>#REF!</v>
      </c>
      <c r="R1232" s="56" t="e">
        <f>平台团队!#REF!</f>
        <v>#REF!</v>
      </c>
      <c r="S1232" s="70"/>
      <c r="T1232" s="56">
        <v>2015</v>
      </c>
    </row>
    <row r="1233" spans="1:20">
      <c r="A1233" s="77" t="e">
        <f>平台团队!#REF!</f>
        <v>#REF!</v>
      </c>
      <c r="B1233" s="75" t="e">
        <f>平台团队!#REF!</f>
        <v>#REF!</v>
      </c>
      <c r="C1233" s="56" t="e">
        <f>平台团队!#REF!</f>
        <v>#REF!</v>
      </c>
      <c r="D1233" s="56" t="e">
        <f>平台团队!#REF!</f>
        <v>#REF!</v>
      </c>
      <c r="E1233" s="78" t="e">
        <f t="shared" si="38"/>
        <v>#REF!</v>
      </c>
      <c r="F1233" s="56" t="e">
        <f>平台团队!#REF!</f>
        <v>#REF!</v>
      </c>
      <c r="G1233" s="78" t="e">
        <f t="shared" si="39"/>
        <v>#REF!</v>
      </c>
      <c r="H1233" s="56" t="e">
        <f>平台团队!#REF!</f>
        <v>#REF!</v>
      </c>
      <c r="I1233" s="56" t="e">
        <f>平台团队!#REF!</f>
        <v>#REF!</v>
      </c>
      <c r="J1233" s="56" t="e">
        <f>平台团队!#REF!</f>
        <v>#REF!</v>
      </c>
      <c r="K1233" s="56" t="e">
        <f>平台团队!#REF!</f>
        <v>#REF!</v>
      </c>
      <c r="L1233" s="56" t="e">
        <f>平台团队!#REF!</f>
        <v>#REF!</v>
      </c>
      <c r="M1233" s="76" t="e">
        <f>平台团队!#REF!</f>
        <v>#REF!</v>
      </c>
      <c r="N1233" s="72" t="e">
        <f>平台团队!#REF!</f>
        <v>#REF!</v>
      </c>
      <c r="O1233" s="56" t="e">
        <f>平台团队!#REF!</f>
        <v>#REF!</v>
      </c>
      <c r="P1233" s="72" t="e">
        <f>VLOOKUP(B1233,[3]Sheet1!$A$3:$C$68,2,FALSE)</f>
        <v>#REF!</v>
      </c>
      <c r="Q1233" s="72" t="e">
        <f>VLOOKUP(B1233,[3]Sheet1!$A$3:$C$68,3,FALSE)</f>
        <v>#REF!</v>
      </c>
      <c r="R1233" s="56" t="e">
        <f>平台团队!#REF!</f>
        <v>#REF!</v>
      </c>
      <c r="S1233" s="70"/>
      <c r="T1233" s="56">
        <v>2015</v>
      </c>
    </row>
    <row r="1234" spans="1:20">
      <c r="A1234" s="77" t="e">
        <f>平台团队!#REF!</f>
        <v>#REF!</v>
      </c>
      <c r="B1234" s="75" t="e">
        <f>平台团队!#REF!</f>
        <v>#REF!</v>
      </c>
      <c r="C1234" s="56" t="e">
        <f>平台团队!#REF!</f>
        <v>#REF!</v>
      </c>
      <c r="D1234" s="56" t="e">
        <f>平台团队!#REF!</f>
        <v>#REF!</v>
      </c>
      <c r="E1234" s="78" t="e">
        <f t="shared" si="38"/>
        <v>#REF!</v>
      </c>
      <c r="F1234" s="56" t="e">
        <f>平台团队!#REF!</f>
        <v>#REF!</v>
      </c>
      <c r="G1234" s="78" t="e">
        <f t="shared" si="39"/>
        <v>#REF!</v>
      </c>
      <c r="H1234" s="56" t="e">
        <f>平台团队!#REF!</f>
        <v>#REF!</v>
      </c>
      <c r="I1234" s="56" t="e">
        <f>平台团队!#REF!</f>
        <v>#REF!</v>
      </c>
      <c r="J1234" s="56" t="e">
        <f>平台团队!#REF!</f>
        <v>#REF!</v>
      </c>
      <c r="K1234" s="56" t="e">
        <f>平台团队!#REF!</f>
        <v>#REF!</v>
      </c>
      <c r="L1234" s="56" t="e">
        <f>平台团队!#REF!</f>
        <v>#REF!</v>
      </c>
      <c r="M1234" s="76" t="e">
        <f>平台团队!#REF!</f>
        <v>#REF!</v>
      </c>
      <c r="N1234" s="72" t="e">
        <f>平台团队!#REF!</f>
        <v>#REF!</v>
      </c>
      <c r="O1234" s="56" t="e">
        <f>平台团队!#REF!</f>
        <v>#REF!</v>
      </c>
      <c r="P1234" s="72" t="e">
        <f>VLOOKUP(B1234,[3]Sheet1!$A$3:$C$68,2,FALSE)</f>
        <v>#REF!</v>
      </c>
      <c r="Q1234" s="72" t="e">
        <f>VLOOKUP(B1234,[3]Sheet1!$A$3:$C$68,3,FALSE)</f>
        <v>#REF!</v>
      </c>
      <c r="R1234" s="56" t="e">
        <f>平台团队!#REF!</f>
        <v>#REF!</v>
      </c>
      <c r="S1234" s="70"/>
      <c r="T1234" s="56">
        <v>2015</v>
      </c>
    </row>
    <row r="1235" spans="1:20">
      <c r="A1235" s="77" t="e">
        <f>平台团队!#REF!</f>
        <v>#REF!</v>
      </c>
      <c r="B1235" s="75" t="e">
        <f>平台团队!#REF!</f>
        <v>#REF!</v>
      </c>
      <c r="C1235" s="56" t="e">
        <f>平台团队!#REF!</f>
        <v>#REF!</v>
      </c>
      <c r="D1235" s="56" t="e">
        <f>平台团队!#REF!</f>
        <v>#REF!</v>
      </c>
      <c r="E1235" s="78" t="e">
        <f t="shared" si="38"/>
        <v>#REF!</v>
      </c>
      <c r="F1235" s="56" t="e">
        <f>平台团队!#REF!</f>
        <v>#REF!</v>
      </c>
      <c r="G1235" s="78" t="e">
        <f t="shared" si="39"/>
        <v>#REF!</v>
      </c>
      <c r="H1235" s="56" t="e">
        <f>平台团队!#REF!</f>
        <v>#REF!</v>
      </c>
      <c r="I1235" s="56" t="e">
        <f>平台团队!#REF!</f>
        <v>#REF!</v>
      </c>
      <c r="J1235" s="56" t="e">
        <f>平台团队!#REF!</f>
        <v>#REF!</v>
      </c>
      <c r="K1235" s="56" t="e">
        <f>平台团队!#REF!</f>
        <v>#REF!</v>
      </c>
      <c r="L1235" s="56" t="e">
        <f>平台团队!#REF!</f>
        <v>#REF!</v>
      </c>
      <c r="M1235" s="76" t="e">
        <f>平台团队!#REF!</f>
        <v>#REF!</v>
      </c>
      <c r="N1235" s="72" t="e">
        <f>平台团队!#REF!</f>
        <v>#REF!</v>
      </c>
      <c r="O1235" s="56" t="e">
        <f>平台团队!#REF!</f>
        <v>#REF!</v>
      </c>
      <c r="P1235" s="72" t="e">
        <f>VLOOKUP(B1235,[3]Sheet1!$A$3:$C$68,2,FALSE)</f>
        <v>#REF!</v>
      </c>
      <c r="Q1235" s="72" t="e">
        <f>VLOOKUP(B1235,[3]Sheet1!$A$3:$C$68,3,FALSE)</f>
        <v>#REF!</v>
      </c>
      <c r="R1235" s="56" t="e">
        <f>平台团队!#REF!</f>
        <v>#REF!</v>
      </c>
      <c r="S1235" s="70"/>
      <c r="T1235" s="56">
        <v>2015</v>
      </c>
    </row>
    <row r="1236" spans="1:20">
      <c r="A1236" s="77" t="e">
        <f>平台团队!#REF!</f>
        <v>#REF!</v>
      </c>
      <c r="B1236" s="75" t="e">
        <f>平台团队!#REF!</f>
        <v>#REF!</v>
      </c>
      <c r="C1236" s="56" t="e">
        <f>平台团队!#REF!</f>
        <v>#REF!</v>
      </c>
      <c r="D1236" s="56" t="e">
        <f>平台团队!#REF!</f>
        <v>#REF!</v>
      </c>
      <c r="E1236" s="78" t="e">
        <f t="shared" si="38"/>
        <v>#REF!</v>
      </c>
      <c r="F1236" s="56" t="e">
        <f>平台团队!#REF!</f>
        <v>#REF!</v>
      </c>
      <c r="G1236" s="78" t="e">
        <f t="shared" si="39"/>
        <v>#REF!</v>
      </c>
      <c r="H1236" s="56" t="e">
        <f>平台团队!#REF!</f>
        <v>#REF!</v>
      </c>
      <c r="I1236" s="56" t="e">
        <f>平台团队!#REF!</f>
        <v>#REF!</v>
      </c>
      <c r="J1236" s="56" t="e">
        <f>平台团队!#REF!</f>
        <v>#REF!</v>
      </c>
      <c r="K1236" s="56" t="e">
        <f>平台团队!#REF!</f>
        <v>#REF!</v>
      </c>
      <c r="L1236" s="56" t="e">
        <f>平台团队!#REF!</f>
        <v>#REF!</v>
      </c>
      <c r="M1236" s="76" t="e">
        <f>平台团队!#REF!</f>
        <v>#REF!</v>
      </c>
      <c r="N1236" s="72" t="e">
        <f>平台团队!#REF!</f>
        <v>#REF!</v>
      </c>
      <c r="O1236" s="56" t="e">
        <f>平台团队!#REF!</f>
        <v>#REF!</v>
      </c>
      <c r="P1236" s="72" t="e">
        <f>VLOOKUP(B1236,[3]Sheet1!$A$3:$C$68,2,FALSE)</f>
        <v>#REF!</v>
      </c>
      <c r="Q1236" s="72" t="e">
        <f>VLOOKUP(B1236,[3]Sheet1!$A$3:$C$68,3,FALSE)</f>
        <v>#REF!</v>
      </c>
      <c r="R1236" s="56" t="e">
        <f>平台团队!#REF!</f>
        <v>#REF!</v>
      </c>
      <c r="S1236" s="70"/>
      <c r="T1236" s="56">
        <v>2015</v>
      </c>
    </row>
    <row r="1237" spans="1:20">
      <c r="A1237" s="77" t="e">
        <f>平台团队!#REF!</f>
        <v>#REF!</v>
      </c>
      <c r="B1237" s="75" t="e">
        <f>平台团队!#REF!</f>
        <v>#REF!</v>
      </c>
      <c r="C1237" s="56" t="e">
        <f>平台团队!#REF!</f>
        <v>#REF!</v>
      </c>
      <c r="D1237" s="56" t="e">
        <f>平台团队!#REF!</f>
        <v>#REF!</v>
      </c>
      <c r="E1237" s="78" t="e">
        <f t="shared" si="38"/>
        <v>#REF!</v>
      </c>
      <c r="F1237" s="56" t="e">
        <f>平台团队!#REF!</f>
        <v>#REF!</v>
      </c>
      <c r="G1237" s="78" t="e">
        <f t="shared" si="39"/>
        <v>#REF!</v>
      </c>
      <c r="H1237" s="56" t="e">
        <f>平台团队!#REF!</f>
        <v>#REF!</v>
      </c>
      <c r="I1237" s="56" t="e">
        <f>平台团队!#REF!</f>
        <v>#REF!</v>
      </c>
      <c r="J1237" s="56" t="e">
        <f>平台团队!#REF!</f>
        <v>#REF!</v>
      </c>
      <c r="K1237" s="56" t="e">
        <f>平台团队!#REF!</f>
        <v>#REF!</v>
      </c>
      <c r="L1237" s="56" t="e">
        <f>平台团队!#REF!</f>
        <v>#REF!</v>
      </c>
      <c r="M1237" s="76" t="e">
        <f>平台团队!#REF!</f>
        <v>#REF!</v>
      </c>
      <c r="N1237" s="72" t="e">
        <f>平台团队!#REF!</f>
        <v>#REF!</v>
      </c>
      <c r="O1237" s="56" t="e">
        <f>平台团队!#REF!</f>
        <v>#REF!</v>
      </c>
      <c r="P1237" s="72" t="e">
        <f>VLOOKUP(B1237,[3]Sheet1!$A$3:$C$68,2,FALSE)</f>
        <v>#REF!</v>
      </c>
      <c r="Q1237" s="72" t="e">
        <f>VLOOKUP(B1237,[3]Sheet1!$A$3:$C$68,3,FALSE)</f>
        <v>#REF!</v>
      </c>
      <c r="R1237" s="56" t="e">
        <f>平台团队!#REF!</f>
        <v>#REF!</v>
      </c>
      <c r="S1237" s="70"/>
      <c r="T1237" s="56">
        <v>2015</v>
      </c>
    </row>
    <row r="1238" spans="1:20">
      <c r="A1238" s="77" t="e">
        <f>平台团队!#REF!</f>
        <v>#REF!</v>
      </c>
      <c r="B1238" s="75" t="e">
        <f>平台团队!#REF!</f>
        <v>#REF!</v>
      </c>
      <c r="C1238" s="56" t="e">
        <f>平台团队!#REF!</f>
        <v>#REF!</v>
      </c>
      <c r="D1238" s="56" t="e">
        <f>平台团队!#REF!</f>
        <v>#REF!</v>
      </c>
      <c r="E1238" s="78" t="e">
        <f t="shared" si="38"/>
        <v>#REF!</v>
      </c>
      <c r="F1238" s="56" t="e">
        <f>平台团队!#REF!</f>
        <v>#REF!</v>
      </c>
      <c r="G1238" s="78" t="e">
        <f t="shared" si="39"/>
        <v>#REF!</v>
      </c>
      <c r="H1238" s="56" t="e">
        <f>平台团队!#REF!</f>
        <v>#REF!</v>
      </c>
      <c r="I1238" s="56" t="e">
        <f>平台团队!#REF!</f>
        <v>#REF!</v>
      </c>
      <c r="J1238" s="56" t="e">
        <f>平台团队!#REF!</f>
        <v>#REF!</v>
      </c>
      <c r="K1238" s="56" t="e">
        <f>平台团队!#REF!</f>
        <v>#REF!</v>
      </c>
      <c r="L1238" s="56" t="e">
        <f>平台团队!#REF!</f>
        <v>#REF!</v>
      </c>
      <c r="M1238" s="76" t="e">
        <f>平台团队!#REF!</f>
        <v>#REF!</v>
      </c>
      <c r="N1238" s="72" t="e">
        <f>平台团队!#REF!</f>
        <v>#REF!</v>
      </c>
      <c r="O1238" s="56" t="e">
        <f>平台团队!#REF!</f>
        <v>#REF!</v>
      </c>
      <c r="P1238" s="72" t="e">
        <f>VLOOKUP(B1238,[3]Sheet1!$A$3:$C$68,2,FALSE)</f>
        <v>#REF!</v>
      </c>
      <c r="Q1238" s="72" t="e">
        <f>VLOOKUP(B1238,[3]Sheet1!$A$3:$C$68,3,FALSE)</f>
        <v>#REF!</v>
      </c>
      <c r="R1238" s="56" t="e">
        <f>平台团队!#REF!</f>
        <v>#REF!</v>
      </c>
      <c r="S1238" s="70"/>
      <c r="T1238" s="56">
        <v>2015</v>
      </c>
    </row>
    <row r="1239" spans="1:20">
      <c r="A1239" s="77" t="e">
        <f>平台团队!#REF!</f>
        <v>#REF!</v>
      </c>
      <c r="B1239" s="75" t="e">
        <f>平台团队!#REF!</f>
        <v>#REF!</v>
      </c>
      <c r="C1239" s="56" t="e">
        <f>平台团队!#REF!</f>
        <v>#REF!</v>
      </c>
      <c r="D1239" s="56" t="e">
        <f>平台团队!#REF!</f>
        <v>#REF!</v>
      </c>
      <c r="E1239" s="78" t="e">
        <f t="shared" si="38"/>
        <v>#REF!</v>
      </c>
      <c r="F1239" s="56" t="e">
        <f>平台团队!#REF!</f>
        <v>#REF!</v>
      </c>
      <c r="G1239" s="78" t="e">
        <f t="shared" si="39"/>
        <v>#REF!</v>
      </c>
      <c r="H1239" s="56" t="e">
        <f>平台团队!#REF!</f>
        <v>#REF!</v>
      </c>
      <c r="I1239" s="56" t="e">
        <f>平台团队!#REF!</f>
        <v>#REF!</v>
      </c>
      <c r="J1239" s="56" t="e">
        <f>平台团队!#REF!</f>
        <v>#REF!</v>
      </c>
      <c r="K1239" s="56" t="e">
        <f>平台团队!#REF!</f>
        <v>#REF!</v>
      </c>
      <c r="L1239" s="56" t="e">
        <f>平台团队!#REF!</f>
        <v>#REF!</v>
      </c>
      <c r="M1239" s="76" t="e">
        <f>平台团队!#REF!</f>
        <v>#REF!</v>
      </c>
      <c r="N1239" s="72" t="e">
        <f>平台团队!#REF!</f>
        <v>#REF!</v>
      </c>
      <c r="O1239" s="56" t="e">
        <f>平台团队!#REF!</f>
        <v>#REF!</v>
      </c>
      <c r="P1239" s="72" t="e">
        <f>VLOOKUP(B1239,[3]Sheet1!$A$3:$C$68,2,FALSE)</f>
        <v>#REF!</v>
      </c>
      <c r="Q1239" s="72" t="e">
        <f>VLOOKUP(B1239,[3]Sheet1!$A$3:$C$68,3,FALSE)</f>
        <v>#REF!</v>
      </c>
      <c r="R1239" s="56" t="e">
        <f>平台团队!#REF!</f>
        <v>#REF!</v>
      </c>
      <c r="S1239" s="70"/>
      <c r="T1239" s="56">
        <v>2015</v>
      </c>
    </row>
    <row r="1240" spans="1:20">
      <c r="A1240" s="77" t="e">
        <f>平台团队!#REF!</f>
        <v>#REF!</v>
      </c>
      <c r="B1240" s="75" t="e">
        <f>平台团队!#REF!</f>
        <v>#REF!</v>
      </c>
      <c r="C1240" s="56" t="e">
        <f>平台团队!#REF!</f>
        <v>#REF!</v>
      </c>
      <c r="D1240" s="56" t="e">
        <f>平台团队!#REF!</f>
        <v>#REF!</v>
      </c>
      <c r="E1240" s="78" t="e">
        <f t="shared" si="38"/>
        <v>#REF!</v>
      </c>
      <c r="F1240" s="56" t="e">
        <f>平台团队!#REF!</f>
        <v>#REF!</v>
      </c>
      <c r="G1240" s="78" t="e">
        <f t="shared" si="39"/>
        <v>#REF!</v>
      </c>
      <c r="H1240" s="56" t="e">
        <f>平台团队!#REF!</f>
        <v>#REF!</v>
      </c>
      <c r="I1240" s="56" t="e">
        <f>平台团队!#REF!</f>
        <v>#REF!</v>
      </c>
      <c r="J1240" s="56" t="e">
        <f>平台团队!#REF!</f>
        <v>#REF!</v>
      </c>
      <c r="K1240" s="56" t="e">
        <f>平台团队!#REF!</f>
        <v>#REF!</v>
      </c>
      <c r="L1240" s="56" t="e">
        <f>平台团队!#REF!</f>
        <v>#REF!</v>
      </c>
      <c r="M1240" s="76" t="e">
        <f>平台团队!#REF!</f>
        <v>#REF!</v>
      </c>
      <c r="N1240" s="72" t="e">
        <f>平台团队!#REF!</f>
        <v>#REF!</v>
      </c>
      <c r="O1240" s="56" t="e">
        <f>平台团队!#REF!</f>
        <v>#REF!</v>
      </c>
      <c r="P1240" s="72" t="e">
        <f>VLOOKUP(B1240,[3]Sheet1!$A$3:$C$68,2,FALSE)</f>
        <v>#REF!</v>
      </c>
      <c r="Q1240" s="72" t="e">
        <f>VLOOKUP(B1240,[3]Sheet1!$A$3:$C$68,3,FALSE)</f>
        <v>#REF!</v>
      </c>
      <c r="R1240" s="56" t="e">
        <f>平台团队!#REF!</f>
        <v>#REF!</v>
      </c>
      <c r="S1240" s="70"/>
      <c r="T1240" s="56">
        <v>2015</v>
      </c>
    </row>
    <row r="1241" spans="1:20">
      <c r="A1241" s="77" t="e">
        <f>平台团队!#REF!</f>
        <v>#REF!</v>
      </c>
      <c r="B1241" s="75" t="e">
        <f>平台团队!#REF!</f>
        <v>#REF!</v>
      </c>
      <c r="C1241" s="56" t="e">
        <f>平台团队!#REF!</f>
        <v>#REF!</v>
      </c>
      <c r="D1241" s="56" t="e">
        <f>平台团队!#REF!</f>
        <v>#REF!</v>
      </c>
      <c r="E1241" s="78" t="e">
        <f t="shared" si="38"/>
        <v>#REF!</v>
      </c>
      <c r="F1241" s="56" t="e">
        <f>平台团队!#REF!</f>
        <v>#REF!</v>
      </c>
      <c r="G1241" s="78" t="e">
        <f t="shared" si="39"/>
        <v>#REF!</v>
      </c>
      <c r="H1241" s="56" t="e">
        <f>平台团队!#REF!</f>
        <v>#REF!</v>
      </c>
      <c r="I1241" s="56" t="e">
        <f>平台团队!#REF!</f>
        <v>#REF!</v>
      </c>
      <c r="J1241" s="56" t="e">
        <f>平台团队!#REF!</f>
        <v>#REF!</v>
      </c>
      <c r="K1241" s="56" t="e">
        <f>平台团队!#REF!</f>
        <v>#REF!</v>
      </c>
      <c r="L1241" s="56" t="e">
        <f>平台团队!#REF!</f>
        <v>#REF!</v>
      </c>
      <c r="M1241" s="76" t="e">
        <f>平台团队!#REF!</f>
        <v>#REF!</v>
      </c>
      <c r="N1241" s="72" t="e">
        <f>平台团队!#REF!</f>
        <v>#REF!</v>
      </c>
      <c r="O1241" s="56" t="e">
        <f>平台团队!#REF!</f>
        <v>#REF!</v>
      </c>
      <c r="P1241" s="72" t="e">
        <f>VLOOKUP(B1241,[3]Sheet1!$A$3:$C$68,2,FALSE)</f>
        <v>#REF!</v>
      </c>
      <c r="Q1241" s="72" t="e">
        <f>VLOOKUP(B1241,[3]Sheet1!$A$3:$C$68,3,FALSE)</f>
        <v>#REF!</v>
      </c>
      <c r="R1241" s="56" t="e">
        <f>平台团队!#REF!</f>
        <v>#REF!</v>
      </c>
      <c r="S1241" s="70"/>
      <c r="T1241" s="56">
        <v>2015</v>
      </c>
    </row>
    <row r="1242" spans="1:20">
      <c r="A1242" s="77" t="e">
        <f>平台团队!#REF!</f>
        <v>#REF!</v>
      </c>
      <c r="B1242" s="75" t="e">
        <f>平台团队!#REF!</f>
        <v>#REF!</v>
      </c>
      <c r="C1242" s="56" t="e">
        <f>平台团队!#REF!</f>
        <v>#REF!</v>
      </c>
      <c r="D1242" s="56" t="e">
        <f>平台团队!#REF!</f>
        <v>#REF!</v>
      </c>
      <c r="E1242" s="78" t="e">
        <f t="shared" si="38"/>
        <v>#REF!</v>
      </c>
      <c r="F1242" s="56" t="e">
        <f>平台团队!#REF!</f>
        <v>#REF!</v>
      </c>
      <c r="G1242" s="78" t="e">
        <f t="shared" si="39"/>
        <v>#REF!</v>
      </c>
      <c r="H1242" s="56" t="e">
        <f>平台团队!#REF!</f>
        <v>#REF!</v>
      </c>
      <c r="I1242" s="56" t="e">
        <f>平台团队!#REF!</f>
        <v>#REF!</v>
      </c>
      <c r="J1242" s="56" t="e">
        <f>平台团队!#REF!</f>
        <v>#REF!</v>
      </c>
      <c r="K1242" s="56" t="e">
        <f>平台团队!#REF!</f>
        <v>#REF!</v>
      </c>
      <c r="L1242" s="56" t="e">
        <f>平台团队!#REF!</f>
        <v>#REF!</v>
      </c>
      <c r="M1242" s="76" t="e">
        <f>平台团队!#REF!</f>
        <v>#REF!</v>
      </c>
      <c r="N1242" s="72" t="e">
        <f>平台团队!#REF!</f>
        <v>#REF!</v>
      </c>
      <c r="O1242" s="56" t="e">
        <f>平台团队!#REF!</f>
        <v>#REF!</v>
      </c>
      <c r="P1242" s="72" t="e">
        <f>VLOOKUP(B1242,[3]Sheet1!$A$3:$C$68,2,FALSE)</f>
        <v>#REF!</v>
      </c>
      <c r="Q1242" s="72" t="e">
        <f>VLOOKUP(B1242,[3]Sheet1!$A$3:$C$68,3,FALSE)</f>
        <v>#REF!</v>
      </c>
      <c r="R1242" s="56" t="e">
        <f>平台团队!#REF!</f>
        <v>#REF!</v>
      </c>
      <c r="S1242" s="70"/>
      <c r="T1242" s="56">
        <v>2015</v>
      </c>
    </row>
    <row r="1243" spans="1:20">
      <c r="A1243" s="77" t="e">
        <f>平台团队!#REF!</f>
        <v>#REF!</v>
      </c>
      <c r="B1243" s="75" t="e">
        <f>平台团队!#REF!</f>
        <v>#REF!</v>
      </c>
      <c r="C1243" s="56" t="e">
        <f>平台团队!#REF!</f>
        <v>#REF!</v>
      </c>
      <c r="D1243" s="56" t="e">
        <f>平台团队!#REF!</f>
        <v>#REF!</v>
      </c>
      <c r="E1243" s="78" t="e">
        <f t="shared" si="38"/>
        <v>#REF!</v>
      </c>
      <c r="F1243" s="56" t="e">
        <f>平台团队!#REF!</f>
        <v>#REF!</v>
      </c>
      <c r="G1243" s="78" t="e">
        <f t="shared" si="39"/>
        <v>#REF!</v>
      </c>
      <c r="H1243" s="56" t="e">
        <f>平台团队!#REF!</f>
        <v>#REF!</v>
      </c>
      <c r="I1243" s="56" t="e">
        <f>平台团队!#REF!</f>
        <v>#REF!</v>
      </c>
      <c r="J1243" s="56" t="e">
        <f>平台团队!#REF!</f>
        <v>#REF!</v>
      </c>
      <c r="K1243" s="56" t="e">
        <f>平台团队!#REF!</f>
        <v>#REF!</v>
      </c>
      <c r="L1243" s="56" t="e">
        <f>平台团队!#REF!</f>
        <v>#REF!</v>
      </c>
      <c r="M1243" s="76" t="e">
        <f>平台团队!#REF!</f>
        <v>#REF!</v>
      </c>
      <c r="N1243" s="72" t="e">
        <f>平台团队!#REF!</f>
        <v>#REF!</v>
      </c>
      <c r="O1243" s="56" t="e">
        <f>平台团队!#REF!</f>
        <v>#REF!</v>
      </c>
      <c r="P1243" s="72" t="e">
        <f>VLOOKUP(B1243,[3]Sheet1!$A$3:$C$68,2,FALSE)</f>
        <v>#REF!</v>
      </c>
      <c r="Q1243" s="72" t="e">
        <f>VLOOKUP(B1243,[3]Sheet1!$A$3:$C$68,3,FALSE)</f>
        <v>#REF!</v>
      </c>
      <c r="R1243" s="56" t="e">
        <f>平台团队!#REF!</f>
        <v>#REF!</v>
      </c>
      <c r="S1243" s="70"/>
      <c r="T1243" s="56">
        <v>2015</v>
      </c>
    </row>
    <row r="1244" spans="1:20">
      <c r="A1244" s="77" t="e">
        <f>平台团队!#REF!</f>
        <v>#REF!</v>
      </c>
      <c r="B1244" s="75" t="e">
        <f>平台团队!#REF!</f>
        <v>#REF!</v>
      </c>
      <c r="C1244" s="56" t="e">
        <f>平台团队!#REF!</f>
        <v>#REF!</v>
      </c>
      <c r="D1244" s="56" t="e">
        <f>平台团队!#REF!</f>
        <v>#REF!</v>
      </c>
      <c r="E1244" s="78" t="e">
        <f t="shared" si="38"/>
        <v>#REF!</v>
      </c>
      <c r="F1244" s="56" t="e">
        <f>平台团队!#REF!</f>
        <v>#REF!</v>
      </c>
      <c r="G1244" s="78" t="e">
        <f t="shared" si="39"/>
        <v>#REF!</v>
      </c>
      <c r="H1244" s="56" t="e">
        <f>平台团队!#REF!</f>
        <v>#REF!</v>
      </c>
      <c r="I1244" s="56" t="e">
        <f>平台团队!#REF!</f>
        <v>#REF!</v>
      </c>
      <c r="J1244" s="56" t="e">
        <f>平台团队!#REF!</f>
        <v>#REF!</v>
      </c>
      <c r="K1244" s="56" t="e">
        <f>平台团队!#REF!</f>
        <v>#REF!</v>
      </c>
      <c r="L1244" s="56" t="e">
        <f>平台团队!#REF!</f>
        <v>#REF!</v>
      </c>
      <c r="M1244" s="76" t="e">
        <f>平台团队!#REF!</f>
        <v>#REF!</v>
      </c>
      <c r="N1244" s="72" t="e">
        <f>平台团队!#REF!</f>
        <v>#REF!</v>
      </c>
      <c r="O1244" s="56" t="e">
        <f>平台团队!#REF!</f>
        <v>#REF!</v>
      </c>
      <c r="P1244" s="72" t="e">
        <f>VLOOKUP(B1244,[3]Sheet1!$A$3:$C$68,2,FALSE)</f>
        <v>#REF!</v>
      </c>
      <c r="Q1244" s="72" t="e">
        <f>VLOOKUP(B1244,[3]Sheet1!$A$3:$C$68,3,FALSE)</f>
        <v>#REF!</v>
      </c>
      <c r="R1244" s="56" t="e">
        <f>平台团队!#REF!</f>
        <v>#REF!</v>
      </c>
      <c r="S1244" s="70"/>
      <c r="T1244" s="56">
        <v>2015</v>
      </c>
    </row>
    <row r="1245" spans="1:20">
      <c r="A1245" s="77" t="e">
        <f>平台团队!#REF!</f>
        <v>#REF!</v>
      </c>
      <c r="B1245" s="75" t="e">
        <f>平台团队!#REF!</f>
        <v>#REF!</v>
      </c>
      <c r="C1245" s="56" t="e">
        <f>平台团队!#REF!</f>
        <v>#REF!</v>
      </c>
      <c r="D1245" s="56" t="e">
        <f>平台团队!#REF!</f>
        <v>#REF!</v>
      </c>
      <c r="E1245" s="78" t="e">
        <f t="shared" si="38"/>
        <v>#REF!</v>
      </c>
      <c r="F1245" s="56" t="e">
        <f>平台团队!#REF!</f>
        <v>#REF!</v>
      </c>
      <c r="G1245" s="78" t="e">
        <f t="shared" si="39"/>
        <v>#REF!</v>
      </c>
      <c r="H1245" s="56" t="e">
        <f>平台团队!#REF!</f>
        <v>#REF!</v>
      </c>
      <c r="I1245" s="56" t="e">
        <f>平台团队!#REF!</f>
        <v>#REF!</v>
      </c>
      <c r="J1245" s="56" t="e">
        <f>平台团队!#REF!</f>
        <v>#REF!</v>
      </c>
      <c r="K1245" s="56" t="e">
        <f>平台团队!#REF!</f>
        <v>#REF!</v>
      </c>
      <c r="L1245" s="56" t="e">
        <f>平台团队!#REF!</f>
        <v>#REF!</v>
      </c>
      <c r="M1245" s="76" t="e">
        <f>平台团队!#REF!</f>
        <v>#REF!</v>
      </c>
      <c r="N1245" s="72" t="e">
        <f>平台团队!#REF!</f>
        <v>#REF!</v>
      </c>
      <c r="O1245" s="56" t="e">
        <f>平台团队!#REF!</f>
        <v>#REF!</v>
      </c>
      <c r="P1245" s="72" t="e">
        <f>VLOOKUP(B1245,[3]Sheet1!$A$3:$C$68,2,FALSE)</f>
        <v>#REF!</v>
      </c>
      <c r="Q1245" s="72" t="e">
        <f>VLOOKUP(B1245,[3]Sheet1!$A$3:$C$68,3,FALSE)</f>
        <v>#REF!</v>
      </c>
      <c r="R1245" s="56" t="e">
        <f>平台团队!#REF!</f>
        <v>#REF!</v>
      </c>
      <c r="S1245" s="70"/>
      <c r="T1245" s="56">
        <v>2015</v>
      </c>
    </row>
    <row r="1246" spans="1:20">
      <c r="A1246" s="77" t="e">
        <f>平台团队!#REF!</f>
        <v>#REF!</v>
      </c>
      <c r="B1246" s="75" t="e">
        <f>平台团队!#REF!</f>
        <v>#REF!</v>
      </c>
      <c r="C1246" s="56" t="e">
        <f>平台团队!#REF!</f>
        <v>#REF!</v>
      </c>
      <c r="D1246" s="56" t="e">
        <f>平台团队!#REF!</f>
        <v>#REF!</v>
      </c>
      <c r="E1246" s="78" t="e">
        <f t="shared" si="38"/>
        <v>#REF!</v>
      </c>
      <c r="F1246" s="56" t="e">
        <f>平台团队!#REF!</f>
        <v>#REF!</v>
      </c>
      <c r="G1246" s="78" t="e">
        <f t="shared" si="39"/>
        <v>#REF!</v>
      </c>
      <c r="H1246" s="56" t="e">
        <f>平台团队!#REF!</f>
        <v>#REF!</v>
      </c>
      <c r="I1246" s="56" t="e">
        <f>平台团队!#REF!</f>
        <v>#REF!</v>
      </c>
      <c r="J1246" s="56" t="e">
        <f>平台团队!#REF!</f>
        <v>#REF!</v>
      </c>
      <c r="K1246" s="56" t="e">
        <f>平台团队!#REF!</f>
        <v>#REF!</v>
      </c>
      <c r="L1246" s="56" t="e">
        <f>平台团队!#REF!</f>
        <v>#REF!</v>
      </c>
      <c r="M1246" s="76" t="e">
        <f>平台团队!#REF!</f>
        <v>#REF!</v>
      </c>
      <c r="N1246" s="72" t="e">
        <f>平台团队!#REF!</f>
        <v>#REF!</v>
      </c>
      <c r="O1246" s="56" t="e">
        <f>平台团队!#REF!</f>
        <v>#REF!</v>
      </c>
      <c r="P1246" s="72" t="e">
        <f>VLOOKUP(B1246,[3]Sheet1!$A$3:$C$68,2,FALSE)</f>
        <v>#REF!</v>
      </c>
      <c r="Q1246" s="72" t="e">
        <f>VLOOKUP(B1246,[3]Sheet1!$A$3:$C$68,3,FALSE)</f>
        <v>#REF!</v>
      </c>
      <c r="R1246" s="56" t="e">
        <f>平台团队!#REF!</f>
        <v>#REF!</v>
      </c>
      <c r="S1246" s="70"/>
      <c r="T1246" s="56">
        <v>2015</v>
      </c>
    </row>
    <row r="1247" spans="1:20">
      <c r="A1247" s="77" t="e">
        <f>平台团队!#REF!</f>
        <v>#REF!</v>
      </c>
      <c r="B1247" s="75" t="e">
        <f>平台团队!#REF!</f>
        <v>#REF!</v>
      </c>
      <c r="C1247" s="56" t="e">
        <f>平台团队!#REF!</f>
        <v>#REF!</v>
      </c>
      <c r="D1247" s="56" t="e">
        <f>平台团队!#REF!</f>
        <v>#REF!</v>
      </c>
      <c r="E1247" s="78" t="e">
        <f t="shared" si="38"/>
        <v>#REF!</v>
      </c>
      <c r="F1247" s="56" t="e">
        <f>平台团队!#REF!</f>
        <v>#REF!</v>
      </c>
      <c r="G1247" s="78" t="e">
        <f t="shared" si="39"/>
        <v>#REF!</v>
      </c>
      <c r="H1247" s="56" t="e">
        <f>平台团队!#REF!</f>
        <v>#REF!</v>
      </c>
      <c r="I1247" s="56" t="e">
        <f>平台团队!#REF!</f>
        <v>#REF!</v>
      </c>
      <c r="J1247" s="56" t="e">
        <f>平台团队!#REF!</f>
        <v>#REF!</v>
      </c>
      <c r="K1247" s="56" t="e">
        <f>平台团队!#REF!</f>
        <v>#REF!</v>
      </c>
      <c r="L1247" s="56" t="e">
        <f>平台团队!#REF!</f>
        <v>#REF!</v>
      </c>
      <c r="M1247" s="76" t="e">
        <f>平台团队!#REF!</f>
        <v>#REF!</v>
      </c>
      <c r="N1247" s="72" t="e">
        <f>平台团队!#REF!</f>
        <v>#REF!</v>
      </c>
      <c r="O1247" s="56" t="e">
        <f>平台团队!#REF!</f>
        <v>#REF!</v>
      </c>
      <c r="P1247" s="72" t="e">
        <f>VLOOKUP(B1247,[3]Sheet1!$A$3:$C$68,2,FALSE)</f>
        <v>#REF!</v>
      </c>
      <c r="Q1247" s="72" t="e">
        <f>VLOOKUP(B1247,[3]Sheet1!$A$3:$C$68,3,FALSE)</f>
        <v>#REF!</v>
      </c>
      <c r="R1247" s="56" t="e">
        <f>平台团队!#REF!</f>
        <v>#REF!</v>
      </c>
      <c r="S1247" s="70"/>
      <c r="T1247" s="56">
        <v>2015</v>
      </c>
    </row>
    <row r="1248" spans="1:20">
      <c r="A1248" s="77" t="e">
        <f>平台团队!#REF!</f>
        <v>#REF!</v>
      </c>
      <c r="B1248" s="75" t="e">
        <f>平台团队!#REF!</f>
        <v>#REF!</v>
      </c>
      <c r="C1248" s="56" t="e">
        <f>平台团队!#REF!</f>
        <v>#REF!</v>
      </c>
      <c r="D1248" s="56" t="e">
        <f>平台团队!#REF!</f>
        <v>#REF!</v>
      </c>
      <c r="E1248" s="78" t="e">
        <f t="shared" si="38"/>
        <v>#REF!</v>
      </c>
      <c r="F1248" s="56" t="e">
        <f>平台团队!#REF!</f>
        <v>#REF!</v>
      </c>
      <c r="G1248" s="78" t="e">
        <f t="shared" si="39"/>
        <v>#REF!</v>
      </c>
      <c r="H1248" s="56" t="e">
        <f>平台团队!#REF!</f>
        <v>#REF!</v>
      </c>
      <c r="I1248" s="56" t="e">
        <f>平台团队!#REF!</f>
        <v>#REF!</v>
      </c>
      <c r="J1248" s="56" t="e">
        <f>平台团队!#REF!</f>
        <v>#REF!</v>
      </c>
      <c r="K1248" s="56" t="e">
        <f>平台团队!#REF!</f>
        <v>#REF!</v>
      </c>
      <c r="L1248" s="56" t="e">
        <f>平台团队!#REF!</f>
        <v>#REF!</v>
      </c>
      <c r="M1248" s="76" t="e">
        <f>平台团队!#REF!</f>
        <v>#REF!</v>
      </c>
      <c r="N1248" s="72" t="e">
        <f>平台团队!#REF!</f>
        <v>#REF!</v>
      </c>
      <c r="O1248" s="56" t="e">
        <f>平台团队!#REF!</f>
        <v>#REF!</v>
      </c>
      <c r="P1248" s="72" t="e">
        <f>VLOOKUP(B1248,[3]Sheet1!$A$3:$C$68,2,FALSE)</f>
        <v>#REF!</v>
      </c>
      <c r="Q1248" s="72" t="e">
        <f>VLOOKUP(B1248,[3]Sheet1!$A$3:$C$68,3,FALSE)</f>
        <v>#REF!</v>
      </c>
      <c r="R1248" s="56" t="e">
        <f>平台团队!#REF!</f>
        <v>#REF!</v>
      </c>
      <c r="S1248" s="70"/>
      <c r="T1248" s="56">
        <v>2015</v>
      </c>
    </row>
    <row r="1249" spans="1:20">
      <c r="A1249" s="77" t="e">
        <f>平台团队!#REF!</f>
        <v>#REF!</v>
      </c>
      <c r="B1249" s="75" t="e">
        <f>平台团队!#REF!</f>
        <v>#REF!</v>
      </c>
      <c r="C1249" s="56" t="e">
        <f>平台团队!#REF!</f>
        <v>#REF!</v>
      </c>
      <c r="D1249" s="56" t="e">
        <f>平台团队!#REF!</f>
        <v>#REF!</v>
      </c>
      <c r="E1249" s="78" t="e">
        <f t="shared" si="38"/>
        <v>#REF!</v>
      </c>
      <c r="F1249" s="56" t="e">
        <f>平台团队!#REF!</f>
        <v>#REF!</v>
      </c>
      <c r="G1249" s="78" t="e">
        <f t="shared" si="39"/>
        <v>#REF!</v>
      </c>
      <c r="H1249" s="56" t="e">
        <f>平台团队!#REF!</f>
        <v>#REF!</v>
      </c>
      <c r="I1249" s="56" t="e">
        <f>平台团队!#REF!</f>
        <v>#REF!</v>
      </c>
      <c r="J1249" s="56" t="e">
        <f>平台团队!#REF!</f>
        <v>#REF!</v>
      </c>
      <c r="K1249" s="56" t="e">
        <f>平台团队!#REF!</f>
        <v>#REF!</v>
      </c>
      <c r="L1249" s="56" t="e">
        <f>平台团队!#REF!</f>
        <v>#REF!</v>
      </c>
      <c r="M1249" s="76" t="e">
        <f>平台团队!#REF!</f>
        <v>#REF!</v>
      </c>
      <c r="N1249" s="72" t="e">
        <f>平台团队!#REF!</f>
        <v>#REF!</v>
      </c>
      <c r="O1249" s="56" t="e">
        <f>平台团队!#REF!</f>
        <v>#REF!</v>
      </c>
      <c r="P1249" s="72" t="e">
        <f>VLOOKUP(B1249,[3]Sheet1!$A$3:$C$68,2,FALSE)</f>
        <v>#REF!</v>
      </c>
      <c r="Q1249" s="72" t="e">
        <f>VLOOKUP(B1249,[3]Sheet1!$A$3:$C$68,3,FALSE)</f>
        <v>#REF!</v>
      </c>
      <c r="R1249" s="56" t="e">
        <f>平台团队!#REF!</f>
        <v>#REF!</v>
      </c>
      <c r="S1249" s="70"/>
      <c r="T1249" s="56">
        <v>2015</v>
      </c>
    </row>
    <row r="1250" spans="1:20">
      <c r="A1250" s="77" t="e">
        <f>平台团队!#REF!</f>
        <v>#REF!</v>
      </c>
      <c r="B1250" s="75" t="e">
        <f>平台团队!#REF!</f>
        <v>#REF!</v>
      </c>
      <c r="C1250" s="56" t="e">
        <f>平台团队!#REF!</f>
        <v>#REF!</v>
      </c>
      <c r="D1250" s="56" t="e">
        <f>平台团队!#REF!</f>
        <v>#REF!</v>
      </c>
      <c r="E1250" s="78" t="e">
        <f t="shared" si="38"/>
        <v>#REF!</v>
      </c>
      <c r="F1250" s="56" t="e">
        <f>平台团队!#REF!</f>
        <v>#REF!</v>
      </c>
      <c r="G1250" s="78" t="e">
        <f t="shared" si="39"/>
        <v>#REF!</v>
      </c>
      <c r="H1250" s="56" t="e">
        <f>平台团队!#REF!</f>
        <v>#REF!</v>
      </c>
      <c r="I1250" s="56" t="e">
        <f>平台团队!#REF!</f>
        <v>#REF!</v>
      </c>
      <c r="J1250" s="56" t="e">
        <f>平台团队!#REF!</f>
        <v>#REF!</v>
      </c>
      <c r="K1250" s="56" t="e">
        <f>平台团队!#REF!</f>
        <v>#REF!</v>
      </c>
      <c r="L1250" s="56" t="e">
        <f>平台团队!#REF!</f>
        <v>#REF!</v>
      </c>
      <c r="M1250" s="76" t="e">
        <f>平台团队!#REF!</f>
        <v>#REF!</v>
      </c>
      <c r="N1250" s="72" t="e">
        <f>平台团队!#REF!</f>
        <v>#REF!</v>
      </c>
      <c r="O1250" s="56" t="e">
        <f>平台团队!#REF!</f>
        <v>#REF!</v>
      </c>
      <c r="P1250" s="72" t="e">
        <f>VLOOKUP(B1250,[3]Sheet1!$A$3:$C$68,2,FALSE)</f>
        <v>#REF!</v>
      </c>
      <c r="Q1250" s="72" t="e">
        <f>VLOOKUP(B1250,[3]Sheet1!$A$3:$C$68,3,FALSE)</f>
        <v>#REF!</v>
      </c>
      <c r="R1250" s="56" t="e">
        <f>平台团队!#REF!</f>
        <v>#REF!</v>
      </c>
      <c r="S1250" s="70"/>
      <c r="T1250" s="56">
        <v>2015</v>
      </c>
    </row>
    <row r="1251" spans="1:20">
      <c r="A1251" s="77" t="e">
        <f>平台团队!#REF!</f>
        <v>#REF!</v>
      </c>
      <c r="B1251" s="75" t="e">
        <f>平台团队!#REF!</f>
        <v>#REF!</v>
      </c>
      <c r="C1251" s="56" t="e">
        <f>平台团队!#REF!</f>
        <v>#REF!</v>
      </c>
      <c r="D1251" s="56" t="e">
        <f>平台团队!#REF!</f>
        <v>#REF!</v>
      </c>
      <c r="E1251" s="78" t="e">
        <f t="shared" si="38"/>
        <v>#REF!</v>
      </c>
      <c r="F1251" s="56" t="e">
        <f>平台团队!#REF!</f>
        <v>#REF!</v>
      </c>
      <c r="G1251" s="78" t="e">
        <f t="shared" si="39"/>
        <v>#REF!</v>
      </c>
      <c r="H1251" s="56" t="e">
        <f>平台团队!#REF!</f>
        <v>#REF!</v>
      </c>
      <c r="I1251" s="56" t="e">
        <f>平台团队!#REF!</f>
        <v>#REF!</v>
      </c>
      <c r="J1251" s="56" t="e">
        <f>平台团队!#REF!</f>
        <v>#REF!</v>
      </c>
      <c r="K1251" s="56" t="e">
        <f>平台团队!#REF!</f>
        <v>#REF!</v>
      </c>
      <c r="L1251" s="56" t="e">
        <f>平台团队!#REF!</f>
        <v>#REF!</v>
      </c>
      <c r="M1251" s="76" t="e">
        <f>平台团队!#REF!</f>
        <v>#REF!</v>
      </c>
      <c r="N1251" s="72" t="e">
        <f>平台团队!#REF!</f>
        <v>#REF!</v>
      </c>
      <c r="O1251" s="56" t="e">
        <f>平台团队!#REF!</f>
        <v>#REF!</v>
      </c>
      <c r="P1251" s="72" t="e">
        <f>VLOOKUP(B1251,[3]Sheet1!$A$3:$C$68,2,FALSE)</f>
        <v>#REF!</v>
      </c>
      <c r="Q1251" s="72" t="e">
        <f>VLOOKUP(B1251,[3]Sheet1!$A$3:$C$68,3,FALSE)</f>
        <v>#REF!</v>
      </c>
      <c r="R1251" s="56" t="e">
        <f>平台团队!#REF!</f>
        <v>#REF!</v>
      </c>
      <c r="S1251" s="70"/>
      <c r="T1251" s="56">
        <v>2015</v>
      </c>
    </row>
    <row r="1252" spans="1:20">
      <c r="A1252" s="77" t="e">
        <f>平台团队!#REF!</f>
        <v>#REF!</v>
      </c>
      <c r="B1252" s="75" t="e">
        <f>平台团队!#REF!</f>
        <v>#REF!</v>
      </c>
      <c r="C1252" s="56" t="e">
        <f>平台团队!#REF!</f>
        <v>#REF!</v>
      </c>
      <c r="D1252" s="56" t="e">
        <f>平台团队!#REF!</f>
        <v>#REF!</v>
      </c>
      <c r="E1252" s="78" t="e">
        <f t="shared" si="38"/>
        <v>#REF!</v>
      </c>
      <c r="F1252" s="56" t="e">
        <f>平台团队!#REF!</f>
        <v>#REF!</v>
      </c>
      <c r="G1252" s="78" t="e">
        <f t="shared" si="39"/>
        <v>#REF!</v>
      </c>
      <c r="H1252" s="56" t="e">
        <f>平台团队!#REF!</f>
        <v>#REF!</v>
      </c>
      <c r="I1252" s="56" t="e">
        <f>平台团队!#REF!</f>
        <v>#REF!</v>
      </c>
      <c r="J1252" s="56" t="e">
        <f>平台团队!#REF!</f>
        <v>#REF!</v>
      </c>
      <c r="K1252" s="56" t="e">
        <f>平台团队!#REF!</f>
        <v>#REF!</v>
      </c>
      <c r="L1252" s="56" t="e">
        <f>平台团队!#REF!</f>
        <v>#REF!</v>
      </c>
      <c r="M1252" s="76" t="e">
        <f>平台团队!#REF!</f>
        <v>#REF!</v>
      </c>
      <c r="N1252" s="72" t="e">
        <f>平台团队!#REF!</f>
        <v>#REF!</v>
      </c>
      <c r="O1252" s="56" t="e">
        <f>平台团队!#REF!</f>
        <v>#REF!</v>
      </c>
      <c r="P1252" s="72" t="e">
        <f>VLOOKUP(B1252,[3]Sheet1!$A$3:$C$68,2,FALSE)</f>
        <v>#REF!</v>
      </c>
      <c r="Q1252" s="72" t="e">
        <f>VLOOKUP(B1252,[3]Sheet1!$A$3:$C$68,3,FALSE)</f>
        <v>#REF!</v>
      </c>
      <c r="R1252" s="56" t="e">
        <f>平台团队!#REF!</f>
        <v>#REF!</v>
      </c>
      <c r="S1252" s="70"/>
      <c r="T1252" s="56">
        <v>2015</v>
      </c>
    </row>
    <row r="1253" spans="1:20">
      <c r="A1253" s="77" t="e">
        <f>平台团队!#REF!</f>
        <v>#REF!</v>
      </c>
      <c r="B1253" s="75" t="e">
        <f>平台团队!#REF!</f>
        <v>#REF!</v>
      </c>
      <c r="C1253" s="56" t="e">
        <f>平台团队!#REF!</f>
        <v>#REF!</v>
      </c>
      <c r="D1253" s="56" t="e">
        <f>平台团队!#REF!</f>
        <v>#REF!</v>
      </c>
      <c r="E1253" s="78" t="e">
        <f t="shared" si="38"/>
        <v>#REF!</v>
      </c>
      <c r="F1253" s="56" t="e">
        <f>平台团队!#REF!</f>
        <v>#REF!</v>
      </c>
      <c r="G1253" s="78" t="e">
        <f t="shared" si="39"/>
        <v>#REF!</v>
      </c>
      <c r="H1253" s="56" t="e">
        <f>平台团队!#REF!</f>
        <v>#REF!</v>
      </c>
      <c r="I1253" s="56" t="e">
        <f>平台团队!#REF!</f>
        <v>#REF!</v>
      </c>
      <c r="J1253" s="56" t="e">
        <f>平台团队!#REF!</f>
        <v>#REF!</v>
      </c>
      <c r="K1253" s="56" t="e">
        <f>平台团队!#REF!</f>
        <v>#REF!</v>
      </c>
      <c r="L1253" s="56" t="e">
        <f>平台团队!#REF!</f>
        <v>#REF!</v>
      </c>
      <c r="M1253" s="76" t="e">
        <f>平台团队!#REF!</f>
        <v>#REF!</v>
      </c>
      <c r="N1253" s="72" t="e">
        <f>平台团队!#REF!</f>
        <v>#REF!</v>
      </c>
      <c r="O1253" s="56" t="e">
        <f>平台团队!#REF!</f>
        <v>#REF!</v>
      </c>
      <c r="P1253" s="72" t="e">
        <f>VLOOKUP(B1253,[3]Sheet1!$A$3:$C$68,2,FALSE)</f>
        <v>#REF!</v>
      </c>
      <c r="Q1253" s="72" t="e">
        <f>VLOOKUP(B1253,[3]Sheet1!$A$3:$C$68,3,FALSE)</f>
        <v>#REF!</v>
      </c>
      <c r="R1253" s="56" t="e">
        <f>平台团队!#REF!</f>
        <v>#REF!</v>
      </c>
      <c r="S1253" s="70"/>
      <c r="T1253" s="56">
        <v>2015</v>
      </c>
    </row>
    <row r="1254" spans="1:20">
      <c r="A1254" s="77" t="e">
        <f>平台团队!#REF!</f>
        <v>#REF!</v>
      </c>
      <c r="B1254" s="75" t="e">
        <f>平台团队!#REF!</f>
        <v>#REF!</v>
      </c>
      <c r="C1254" s="56" t="e">
        <f>平台团队!#REF!</f>
        <v>#REF!</v>
      </c>
      <c r="D1254" s="56" t="e">
        <f>平台团队!#REF!</f>
        <v>#REF!</v>
      </c>
      <c r="E1254" s="78" t="e">
        <f t="shared" si="38"/>
        <v>#REF!</v>
      </c>
      <c r="F1254" s="56" t="e">
        <f>平台团队!#REF!</f>
        <v>#REF!</v>
      </c>
      <c r="G1254" s="78" t="e">
        <f t="shared" si="39"/>
        <v>#REF!</v>
      </c>
      <c r="H1254" s="56" t="e">
        <f>平台团队!#REF!</f>
        <v>#REF!</v>
      </c>
      <c r="I1254" s="56" t="e">
        <f>平台团队!#REF!</f>
        <v>#REF!</v>
      </c>
      <c r="J1254" s="56" t="e">
        <f>平台团队!#REF!</f>
        <v>#REF!</v>
      </c>
      <c r="K1254" s="56" t="e">
        <f>平台团队!#REF!</f>
        <v>#REF!</v>
      </c>
      <c r="L1254" s="56" t="e">
        <f>平台团队!#REF!</f>
        <v>#REF!</v>
      </c>
      <c r="M1254" s="76" t="e">
        <f>平台团队!#REF!</f>
        <v>#REF!</v>
      </c>
      <c r="N1254" s="72" t="e">
        <f>平台团队!#REF!</f>
        <v>#REF!</v>
      </c>
      <c r="O1254" s="56" t="e">
        <f>平台团队!#REF!</f>
        <v>#REF!</v>
      </c>
      <c r="P1254" s="72" t="e">
        <f>VLOOKUP(B1254,[3]Sheet1!$A$3:$C$68,2,FALSE)</f>
        <v>#REF!</v>
      </c>
      <c r="Q1254" s="72" t="e">
        <f>VLOOKUP(B1254,[3]Sheet1!$A$3:$C$68,3,FALSE)</f>
        <v>#REF!</v>
      </c>
      <c r="R1254" s="56" t="e">
        <f>平台团队!#REF!</f>
        <v>#REF!</v>
      </c>
      <c r="S1254" s="70"/>
      <c r="T1254" s="56">
        <v>2015</v>
      </c>
    </row>
    <row r="1255" spans="1:20">
      <c r="A1255" s="77" t="e">
        <f>平台团队!#REF!</f>
        <v>#REF!</v>
      </c>
      <c r="B1255" s="75" t="e">
        <f>平台团队!#REF!</f>
        <v>#REF!</v>
      </c>
      <c r="C1255" s="56" t="e">
        <f>平台团队!#REF!</f>
        <v>#REF!</v>
      </c>
      <c r="D1255" s="56" t="e">
        <f>平台团队!#REF!</f>
        <v>#REF!</v>
      </c>
      <c r="E1255" s="78" t="e">
        <f t="shared" si="38"/>
        <v>#REF!</v>
      </c>
      <c r="F1255" s="56" t="e">
        <f>平台团队!#REF!</f>
        <v>#REF!</v>
      </c>
      <c r="G1255" s="78" t="e">
        <f t="shared" si="39"/>
        <v>#REF!</v>
      </c>
      <c r="H1255" s="56" t="e">
        <f>平台团队!#REF!</f>
        <v>#REF!</v>
      </c>
      <c r="I1255" s="56" t="e">
        <f>平台团队!#REF!</f>
        <v>#REF!</v>
      </c>
      <c r="J1255" s="56" t="e">
        <f>平台团队!#REF!</f>
        <v>#REF!</v>
      </c>
      <c r="K1255" s="56" t="e">
        <f>平台团队!#REF!</f>
        <v>#REF!</v>
      </c>
      <c r="L1255" s="56" t="e">
        <f>平台团队!#REF!</f>
        <v>#REF!</v>
      </c>
      <c r="M1255" s="76" t="e">
        <f>平台团队!#REF!</f>
        <v>#REF!</v>
      </c>
      <c r="N1255" s="72" t="e">
        <f>平台团队!#REF!</f>
        <v>#REF!</v>
      </c>
      <c r="O1255" s="56" t="e">
        <f>平台团队!#REF!</f>
        <v>#REF!</v>
      </c>
      <c r="P1255" s="72" t="e">
        <f>VLOOKUP(B1255,[3]Sheet1!$A$3:$C$68,2,FALSE)</f>
        <v>#REF!</v>
      </c>
      <c r="Q1255" s="72" t="e">
        <f>VLOOKUP(B1255,[3]Sheet1!$A$3:$C$68,3,FALSE)</f>
        <v>#REF!</v>
      </c>
      <c r="R1255" s="56" t="e">
        <f>平台团队!#REF!</f>
        <v>#REF!</v>
      </c>
      <c r="S1255" s="70"/>
      <c r="T1255" s="56">
        <v>2015</v>
      </c>
    </row>
    <row r="1256" spans="1:20">
      <c r="A1256" s="77" t="e">
        <f>平台团队!#REF!</f>
        <v>#REF!</v>
      </c>
      <c r="B1256" s="75" t="e">
        <f>平台团队!#REF!</f>
        <v>#REF!</v>
      </c>
      <c r="C1256" s="56" t="e">
        <f>平台团队!#REF!</f>
        <v>#REF!</v>
      </c>
      <c r="D1256" s="56" t="e">
        <f>平台团队!#REF!</f>
        <v>#REF!</v>
      </c>
      <c r="E1256" s="78" t="e">
        <f t="shared" si="38"/>
        <v>#REF!</v>
      </c>
      <c r="F1256" s="56" t="e">
        <f>平台团队!#REF!</f>
        <v>#REF!</v>
      </c>
      <c r="G1256" s="78" t="e">
        <f t="shared" si="39"/>
        <v>#REF!</v>
      </c>
      <c r="H1256" s="56" t="e">
        <f>平台团队!#REF!</f>
        <v>#REF!</v>
      </c>
      <c r="I1256" s="56" t="e">
        <f>平台团队!#REF!</f>
        <v>#REF!</v>
      </c>
      <c r="J1256" s="56" t="e">
        <f>平台团队!#REF!</f>
        <v>#REF!</v>
      </c>
      <c r="K1256" s="56" t="e">
        <f>平台团队!#REF!</f>
        <v>#REF!</v>
      </c>
      <c r="L1256" s="56" t="e">
        <f>平台团队!#REF!</f>
        <v>#REF!</v>
      </c>
      <c r="M1256" s="76" t="e">
        <f>平台团队!#REF!</f>
        <v>#REF!</v>
      </c>
      <c r="N1256" s="72" t="e">
        <f>平台团队!#REF!</f>
        <v>#REF!</v>
      </c>
      <c r="O1256" s="56" t="e">
        <f>平台团队!#REF!</f>
        <v>#REF!</v>
      </c>
      <c r="P1256" s="72" t="e">
        <f>VLOOKUP(B1256,[3]Sheet1!$A$3:$C$68,2,FALSE)</f>
        <v>#REF!</v>
      </c>
      <c r="Q1256" s="72" t="e">
        <f>VLOOKUP(B1256,[3]Sheet1!$A$3:$C$68,3,FALSE)</f>
        <v>#REF!</v>
      </c>
      <c r="R1256" s="56" t="e">
        <f>平台团队!#REF!</f>
        <v>#REF!</v>
      </c>
      <c r="S1256" s="70"/>
      <c r="T1256" s="56">
        <v>2015</v>
      </c>
    </row>
    <row r="1257" spans="1:20">
      <c r="A1257" s="77" t="e">
        <f>平台团队!#REF!</f>
        <v>#REF!</v>
      </c>
      <c r="B1257" s="75" t="e">
        <f>平台团队!#REF!</f>
        <v>#REF!</v>
      </c>
      <c r="C1257" s="56" t="e">
        <f>平台团队!#REF!</f>
        <v>#REF!</v>
      </c>
      <c r="D1257" s="56" t="e">
        <f>平台团队!#REF!</f>
        <v>#REF!</v>
      </c>
      <c r="E1257" s="78" t="e">
        <f t="shared" si="38"/>
        <v>#REF!</v>
      </c>
      <c r="F1257" s="56" t="e">
        <f>平台团队!#REF!</f>
        <v>#REF!</v>
      </c>
      <c r="G1257" s="78" t="e">
        <f t="shared" si="39"/>
        <v>#REF!</v>
      </c>
      <c r="H1257" s="56" t="e">
        <f>平台团队!#REF!</f>
        <v>#REF!</v>
      </c>
      <c r="I1257" s="56" t="e">
        <f>平台团队!#REF!</f>
        <v>#REF!</v>
      </c>
      <c r="J1257" s="56" t="e">
        <f>平台团队!#REF!</f>
        <v>#REF!</v>
      </c>
      <c r="K1257" s="56" t="e">
        <f>平台团队!#REF!</f>
        <v>#REF!</v>
      </c>
      <c r="L1257" s="56" t="e">
        <f>平台团队!#REF!</f>
        <v>#REF!</v>
      </c>
      <c r="M1257" s="76" t="e">
        <f>平台团队!#REF!</f>
        <v>#REF!</v>
      </c>
      <c r="N1257" s="72" t="e">
        <f>平台团队!#REF!</f>
        <v>#REF!</v>
      </c>
      <c r="O1257" s="56" t="e">
        <f>平台团队!#REF!</f>
        <v>#REF!</v>
      </c>
      <c r="P1257" s="72" t="e">
        <f>VLOOKUP(B1257,[3]Sheet1!$A$3:$C$68,2,FALSE)</f>
        <v>#REF!</v>
      </c>
      <c r="Q1257" s="72" t="e">
        <f>VLOOKUP(B1257,[3]Sheet1!$A$3:$C$68,3,FALSE)</f>
        <v>#REF!</v>
      </c>
      <c r="R1257" s="56" t="e">
        <f>平台团队!#REF!</f>
        <v>#REF!</v>
      </c>
      <c r="S1257" s="70"/>
      <c r="T1257" s="56">
        <v>2015</v>
      </c>
    </row>
    <row r="1258" spans="1:20">
      <c r="A1258" s="77" t="e">
        <f>平台团队!#REF!</f>
        <v>#REF!</v>
      </c>
      <c r="B1258" s="75" t="e">
        <f>平台团队!#REF!</f>
        <v>#REF!</v>
      </c>
      <c r="C1258" s="56" t="e">
        <f>平台团队!#REF!</f>
        <v>#REF!</v>
      </c>
      <c r="D1258" s="56" t="e">
        <f>平台团队!#REF!</f>
        <v>#REF!</v>
      </c>
      <c r="E1258" s="78" t="e">
        <f t="shared" si="38"/>
        <v>#REF!</v>
      </c>
      <c r="F1258" s="56" t="e">
        <f>平台团队!#REF!</f>
        <v>#REF!</v>
      </c>
      <c r="G1258" s="78" t="e">
        <f t="shared" si="39"/>
        <v>#REF!</v>
      </c>
      <c r="H1258" s="56" t="e">
        <f>平台团队!#REF!</f>
        <v>#REF!</v>
      </c>
      <c r="I1258" s="56" t="e">
        <f>平台团队!#REF!</f>
        <v>#REF!</v>
      </c>
      <c r="J1258" s="56" t="e">
        <f>平台团队!#REF!</f>
        <v>#REF!</v>
      </c>
      <c r="K1258" s="56" t="e">
        <f>平台团队!#REF!</f>
        <v>#REF!</v>
      </c>
      <c r="L1258" s="56" t="e">
        <f>平台团队!#REF!</f>
        <v>#REF!</v>
      </c>
      <c r="M1258" s="76" t="e">
        <f>平台团队!#REF!</f>
        <v>#REF!</v>
      </c>
      <c r="N1258" s="72" t="e">
        <f>平台团队!#REF!</f>
        <v>#REF!</v>
      </c>
      <c r="O1258" s="56" t="e">
        <f>平台团队!#REF!</f>
        <v>#REF!</v>
      </c>
      <c r="P1258" s="72" t="e">
        <f>VLOOKUP(B1258,[3]Sheet1!$A$3:$C$68,2,FALSE)</f>
        <v>#REF!</v>
      </c>
      <c r="Q1258" s="72" t="e">
        <f>VLOOKUP(B1258,[3]Sheet1!$A$3:$C$68,3,FALSE)</f>
        <v>#REF!</v>
      </c>
      <c r="R1258" s="56" t="e">
        <f>平台团队!#REF!</f>
        <v>#REF!</v>
      </c>
      <c r="S1258" s="70"/>
      <c r="T1258" s="56">
        <v>2015</v>
      </c>
    </row>
    <row r="1259" spans="1:20">
      <c r="A1259" s="77" t="e">
        <f>平台团队!#REF!</f>
        <v>#REF!</v>
      </c>
      <c r="B1259" s="75" t="e">
        <f>平台团队!#REF!</f>
        <v>#REF!</v>
      </c>
      <c r="C1259" s="56" t="e">
        <f>平台团队!#REF!</f>
        <v>#REF!</v>
      </c>
      <c r="D1259" s="56" t="e">
        <f>平台团队!#REF!</f>
        <v>#REF!</v>
      </c>
      <c r="E1259" s="78" t="e">
        <f t="shared" si="38"/>
        <v>#REF!</v>
      </c>
      <c r="F1259" s="56" t="e">
        <f>平台团队!#REF!</f>
        <v>#REF!</v>
      </c>
      <c r="G1259" s="78" t="e">
        <f t="shared" si="39"/>
        <v>#REF!</v>
      </c>
      <c r="H1259" s="56" t="e">
        <f>平台团队!#REF!</f>
        <v>#REF!</v>
      </c>
      <c r="I1259" s="56" t="e">
        <f>平台团队!#REF!</f>
        <v>#REF!</v>
      </c>
      <c r="J1259" s="56" t="e">
        <f>平台团队!#REF!</f>
        <v>#REF!</v>
      </c>
      <c r="K1259" s="56" t="e">
        <f>平台团队!#REF!</f>
        <v>#REF!</v>
      </c>
      <c r="L1259" s="56" t="e">
        <f>平台团队!#REF!</f>
        <v>#REF!</v>
      </c>
      <c r="M1259" s="76" t="e">
        <f>平台团队!#REF!</f>
        <v>#REF!</v>
      </c>
      <c r="N1259" s="72" t="e">
        <f>平台团队!#REF!</f>
        <v>#REF!</v>
      </c>
      <c r="O1259" s="56" t="e">
        <f>平台团队!#REF!</f>
        <v>#REF!</v>
      </c>
      <c r="P1259" s="72" t="e">
        <f>VLOOKUP(B1259,[3]Sheet1!$A$3:$C$68,2,FALSE)</f>
        <v>#REF!</v>
      </c>
      <c r="Q1259" s="72" t="e">
        <f>VLOOKUP(B1259,[3]Sheet1!$A$3:$C$68,3,FALSE)</f>
        <v>#REF!</v>
      </c>
      <c r="R1259" s="56" t="e">
        <f>平台团队!#REF!</f>
        <v>#REF!</v>
      </c>
      <c r="S1259" s="70"/>
      <c r="T1259" s="56">
        <v>2015</v>
      </c>
    </row>
    <row r="1260" spans="1:20">
      <c r="A1260" s="77" t="e">
        <f>平台团队!#REF!</f>
        <v>#REF!</v>
      </c>
      <c r="B1260" s="75" t="e">
        <f>平台团队!#REF!</f>
        <v>#REF!</v>
      </c>
      <c r="C1260" s="56" t="e">
        <f>平台团队!#REF!</f>
        <v>#REF!</v>
      </c>
      <c r="D1260" s="56" t="e">
        <f>平台团队!#REF!</f>
        <v>#REF!</v>
      </c>
      <c r="E1260" s="78" t="e">
        <f t="shared" si="38"/>
        <v>#REF!</v>
      </c>
      <c r="F1260" s="56" t="e">
        <f>平台团队!#REF!</f>
        <v>#REF!</v>
      </c>
      <c r="G1260" s="78" t="e">
        <f t="shared" si="39"/>
        <v>#REF!</v>
      </c>
      <c r="H1260" s="56" t="e">
        <f>平台团队!#REF!</f>
        <v>#REF!</v>
      </c>
      <c r="I1260" s="56" t="e">
        <f>平台团队!#REF!</f>
        <v>#REF!</v>
      </c>
      <c r="J1260" s="56" t="e">
        <f>平台团队!#REF!</f>
        <v>#REF!</v>
      </c>
      <c r="K1260" s="56" t="e">
        <f>平台团队!#REF!</f>
        <v>#REF!</v>
      </c>
      <c r="L1260" s="56" t="e">
        <f>平台团队!#REF!</f>
        <v>#REF!</v>
      </c>
      <c r="M1260" s="76" t="e">
        <f>平台团队!#REF!</f>
        <v>#REF!</v>
      </c>
      <c r="N1260" s="72" t="e">
        <f>平台团队!#REF!</f>
        <v>#REF!</v>
      </c>
      <c r="O1260" s="56" t="e">
        <f>平台团队!#REF!</f>
        <v>#REF!</v>
      </c>
      <c r="P1260" s="72" t="e">
        <f>VLOOKUP(B1260,[3]Sheet1!$A$3:$C$68,2,FALSE)</f>
        <v>#REF!</v>
      </c>
      <c r="Q1260" s="72" t="e">
        <f>VLOOKUP(B1260,[3]Sheet1!$A$3:$C$68,3,FALSE)</f>
        <v>#REF!</v>
      </c>
      <c r="R1260" s="56" t="e">
        <f>平台团队!#REF!</f>
        <v>#REF!</v>
      </c>
      <c r="S1260" s="70"/>
      <c r="T1260" s="56">
        <v>2015</v>
      </c>
    </row>
    <row r="1261" spans="1:20">
      <c r="A1261" s="77" t="e">
        <f>平台团队!#REF!</f>
        <v>#REF!</v>
      </c>
      <c r="B1261" s="75" t="e">
        <f>平台团队!#REF!</f>
        <v>#REF!</v>
      </c>
      <c r="C1261" s="56" t="e">
        <f>平台团队!#REF!</f>
        <v>#REF!</v>
      </c>
      <c r="D1261" s="56" t="e">
        <f>平台团队!#REF!</f>
        <v>#REF!</v>
      </c>
      <c r="E1261" s="78" t="e">
        <f t="shared" si="38"/>
        <v>#REF!</v>
      </c>
      <c r="F1261" s="56" t="e">
        <f>平台团队!#REF!</f>
        <v>#REF!</v>
      </c>
      <c r="G1261" s="78" t="e">
        <f t="shared" si="39"/>
        <v>#REF!</v>
      </c>
      <c r="H1261" s="56" t="e">
        <f>平台团队!#REF!</f>
        <v>#REF!</v>
      </c>
      <c r="I1261" s="56" t="e">
        <f>平台团队!#REF!</f>
        <v>#REF!</v>
      </c>
      <c r="J1261" s="56" t="e">
        <f>平台团队!#REF!</f>
        <v>#REF!</v>
      </c>
      <c r="K1261" s="56" t="e">
        <f>平台团队!#REF!</f>
        <v>#REF!</v>
      </c>
      <c r="L1261" s="56" t="e">
        <f>平台团队!#REF!</f>
        <v>#REF!</v>
      </c>
      <c r="M1261" s="76" t="e">
        <f>平台团队!#REF!</f>
        <v>#REF!</v>
      </c>
      <c r="N1261" s="72" t="e">
        <f>平台团队!#REF!</f>
        <v>#REF!</v>
      </c>
      <c r="O1261" s="56" t="e">
        <f>平台团队!#REF!</f>
        <v>#REF!</v>
      </c>
      <c r="P1261" s="72" t="e">
        <f>VLOOKUP(B1261,[3]Sheet1!$A$3:$C$68,2,FALSE)</f>
        <v>#REF!</v>
      </c>
      <c r="Q1261" s="72" t="e">
        <f>VLOOKUP(B1261,[3]Sheet1!$A$3:$C$68,3,FALSE)</f>
        <v>#REF!</v>
      </c>
      <c r="R1261" s="56" t="e">
        <f>平台团队!#REF!</f>
        <v>#REF!</v>
      </c>
      <c r="S1261" s="70"/>
      <c r="T1261" s="56">
        <v>2015</v>
      </c>
    </row>
    <row r="1262" spans="1:20">
      <c r="A1262" s="77" t="e">
        <f>平台团队!#REF!</f>
        <v>#REF!</v>
      </c>
      <c r="B1262" s="75" t="e">
        <f>平台团队!#REF!</f>
        <v>#REF!</v>
      </c>
      <c r="C1262" s="56" t="e">
        <f>平台团队!#REF!</f>
        <v>#REF!</v>
      </c>
      <c r="D1262" s="56" t="e">
        <f>平台团队!#REF!</f>
        <v>#REF!</v>
      </c>
      <c r="E1262" s="78" t="e">
        <f t="shared" si="38"/>
        <v>#REF!</v>
      </c>
      <c r="F1262" s="56" t="e">
        <f>平台团队!#REF!</f>
        <v>#REF!</v>
      </c>
      <c r="G1262" s="78" t="e">
        <f t="shared" si="39"/>
        <v>#REF!</v>
      </c>
      <c r="H1262" s="56" t="e">
        <f>平台团队!#REF!</f>
        <v>#REF!</v>
      </c>
      <c r="I1262" s="56" t="e">
        <f>平台团队!#REF!</f>
        <v>#REF!</v>
      </c>
      <c r="J1262" s="56" t="e">
        <f>平台团队!#REF!</f>
        <v>#REF!</v>
      </c>
      <c r="K1262" s="56" t="e">
        <f>平台团队!#REF!</f>
        <v>#REF!</v>
      </c>
      <c r="L1262" s="56" t="e">
        <f>平台团队!#REF!</f>
        <v>#REF!</v>
      </c>
      <c r="M1262" s="76" t="e">
        <f>平台团队!#REF!</f>
        <v>#REF!</v>
      </c>
      <c r="N1262" s="72" t="e">
        <f>平台团队!#REF!</f>
        <v>#REF!</v>
      </c>
      <c r="O1262" s="56" t="e">
        <f>平台团队!#REF!</f>
        <v>#REF!</v>
      </c>
      <c r="P1262" s="72" t="e">
        <f>VLOOKUP(B1262,[3]Sheet1!$A$3:$C$68,2,FALSE)</f>
        <v>#REF!</v>
      </c>
      <c r="Q1262" s="72" t="e">
        <f>VLOOKUP(B1262,[3]Sheet1!$A$3:$C$68,3,FALSE)</f>
        <v>#REF!</v>
      </c>
      <c r="R1262" s="56" t="e">
        <f>平台团队!#REF!</f>
        <v>#REF!</v>
      </c>
      <c r="S1262" s="70"/>
      <c r="T1262" s="56">
        <v>2015</v>
      </c>
    </row>
    <row r="1263" spans="1:20">
      <c r="A1263" s="77" t="e">
        <f>平台团队!#REF!</f>
        <v>#REF!</v>
      </c>
      <c r="B1263" s="75" t="e">
        <f>平台团队!#REF!</f>
        <v>#REF!</v>
      </c>
      <c r="C1263" s="56" t="e">
        <f>平台团队!#REF!</f>
        <v>#REF!</v>
      </c>
      <c r="D1263" s="56" t="e">
        <f>平台团队!#REF!</f>
        <v>#REF!</v>
      </c>
      <c r="E1263" s="78" t="e">
        <f t="shared" si="38"/>
        <v>#REF!</v>
      </c>
      <c r="F1263" s="56" t="e">
        <f>平台团队!#REF!</f>
        <v>#REF!</v>
      </c>
      <c r="G1263" s="78" t="e">
        <f t="shared" si="39"/>
        <v>#REF!</v>
      </c>
      <c r="H1263" s="56" t="e">
        <f>平台团队!#REF!</f>
        <v>#REF!</v>
      </c>
      <c r="I1263" s="56" t="e">
        <f>平台团队!#REF!</f>
        <v>#REF!</v>
      </c>
      <c r="J1263" s="56" t="e">
        <f>平台团队!#REF!</f>
        <v>#REF!</v>
      </c>
      <c r="K1263" s="56" t="e">
        <f>平台团队!#REF!</f>
        <v>#REF!</v>
      </c>
      <c r="L1263" s="56" t="e">
        <f>平台团队!#REF!</f>
        <v>#REF!</v>
      </c>
      <c r="M1263" s="76" t="e">
        <f>平台团队!#REF!</f>
        <v>#REF!</v>
      </c>
      <c r="N1263" s="72" t="e">
        <f>平台团队!#REF!</f>
        <v>#REF!</v>
      </c>
      <c r="O1263" s="56" t="e">
        <f>平台团队!#REF!</f>
        <v>#REF!</v>
      </c>
      <c r="P1263" s="72" t="e">
        <f>VLOOKUP(B1263,[3]Sheet1!$A$3:$C$68,2,FALSE)</f>
        <v>#REF!</v>
      </c>
      <c r="Q1263" s="72" t="e">
        <f>VLOOKUP(B1263,[3]Sheet1!$A$3:$C$68,3,FALSE)</f>
        <v>#REF!</v>
      </c>
      <c r="R1263" s="56" t="e">
        <f>平台团队!#REF!</f>
        <v>#REF!</v>
      </c>
      <c r="S1263" s="70"/>
      <c r="T1263" s="56">
        <v>2015</v>
      </c>
    </row>
    <row r="1264" spans="1:20">
      <c r="A1264" s="77" t="e">
        <f>平台团队!#REF!</f>
        <v>#REF!</v>
      </c>
      <c r="B1264" s="75" t="e">
        <f>平台团队!#REF!</f>
        <v>#REF!</v>
      </c>
      <c r="C1264" s="56" t="e">
        <f>平台团队!#REF!</f>
        <v>#REF!</v>
      </c>
      <c r="D1264" s="56" t="e">
        <f>平台团队!#REF!</f>
        <v>#REF!</v>
      </c>
      <c r="E1264" s="78" t="e">
        <f t="shared" si="38"/>
        <v>#REF!</v>
      </c>
      <c r="F1264" s="56" t="e">
        <f>平台团队!#REF!</f>
        <v>#REF!</v>
      </c>
      <c r="G1264" s="78" t="e">
        <f t="shared" si="39"/>
        <v>#REF!</v>
      </c>
      <c r="H1264" s="56" t="e">
        <f>平台团队!#REF!</f>
        <v>#REF!</v>
      </c>
      <c r="I1264" s="56" t="e">
        <f>平台团队!#REF!</f>
        <v>#REF!</v>
      </c>
      <c r="J1264" s="56" t="e">
        <f>平台团队!#REF!</f>
        <v>#REF!</v>
      </c>
      <c r="K1264" s="56" t="e">
        <f>平台团队!#REF!</f>
        <v>#REF!</v>
      </c>
      <c r="L1264" s="56" t="e">
        <f>平台团队!#REF!</f>
        <v>#REF!</v>
      </c>
      <c r="M1264" s="76" t="e">
        <f>平台团队!#REF!</f>
        <v>#REF!</v>
      </c>
      <c r="N1264" s="72" t="e">
        <f>平台团队!#REF!</f>
        <v>#REF!</v>
      </c>
      <c r="O1264" s="56" t="e">
        <f>平台团队!#REF!</f>
        <v>#REF!</v>
      </c>
      <c r="P1264" s="72" t="e">
        <f>VLOOKUP(B1264,[3]Sheet1!$A$3:$C$68,2,FALSE)</f>
        <v>#REF!</v>
      </c>
      <c r="Q1264" s="72" t="e">
        <f>VLOOKUP(B1264,[3]Sheet1!$A$3:$C$68,3,FALSE)</f>
        <v>#REF!</v>
      </c>
      <c r="R1264" s="56" t="e">
        <f>平台团队!#REF!</f>
        <v>#REF!</v>
      </c>
      <c r="S1264" s="70"/>
      <c r="T1264" s="56">
        <v>2015</v>
      </c>
    </row>
    <row r="1265" spans="1:20">
      <c r="A1265" s="77" t="e">
        <f>平台团队!#REF!</f>
        <v>#REF!</v>
      </c>
      <c r="B1265" s="75" t="e">
        <f>平台团队!#REF!</f>
        <v>#REF!</v>
      </c>
      <c r="C1265" s="56" t="e">
        <f>平台团队!#REF!</f>
        <v>#REF!</v>
      </c>
      <c r="D1265" s="56" t="e">
        <f>平台团队!#REF!</f>
        <v>#REF!</v>
      </c>
      <c r="E1265" s="78" t="e">
        <f t="shared" si="38"/>
        <v>#REF!</v>
      </c>
      <c r="F1265" s="56" t="e">
        <f>平台团队!#REF!</f>
        <v>#REF!</v>
      </c>
      <c r="G1265" s="78" t="e">
        <f t="shared" si="39"/>
        <v>#REF!</v>
      </c>
      <c r="H1265" s="56" t="e">
        <f>平台团队!#REF!</f>
        <v>#REF!</v>
      </c>
      <c r="I1265" s="56" t="e">
        <f>平台团队!#REF!</f>
        <v>#REF!</v>
      </c>
      <c r="J1265" s="56" t="e">
        <f>平台团队!#REF!</f>
        <v>#REF!</v>
      </c>
      <c r="K1265" s="56" t="e">
        <f>平台团队!#REF!</f>
        <v>#REF!</v>
      </c>
      <c r="L1265" s="56" t="e">
        <f>平台团队!#REF!</f>
        <v>#REF!</v>
      </c>
      <c r="M1265" s="76" t="e">
        <f>平台团队!#REF!</f>
        <v>#REF!</v>
      </c>
      <c r="N1265" s="72" t="e">
        <f>平台团队!#REF!</f>
        <v>#REF!</v>
      </c>
      <c r="O1265" s="56" t="e">
        <f>平台团队!#REF!</f>
        <v>#REF!</v>
      </c>
      <c r="P1265" s="72" t="e">
        <f>VLOOKUP(B1265,[3]Sheet1!$A$3:$C$68,2,FALSE)</f>
        <v>#REF!</v>
      </c>
      <c r="Q1265" s="72" t="e">
        <f>VLOOKUP(B1265,[3]Sheet1!$A$3:$C$68,3,FALSE)</f>
        <v>#REF!</v>
      </c>
      <c r="R1265" s="56" t="e">
        <f>平台团队!#REF!</f>
        <v>#REF!</v>
      </c>
      <c r="S1265" s="70"/>
      <c r="T1265" s="56">
        <v>2015</v>
      </c>
    </row>
    <row r="1266" spans="1:20">
      <c r="A1266" s="77" t="e">
        <f>平台团队!#REF!</f>
        <v>#REF!</v>
      </c>
      <c r="B1266" s="75" t="e">
        <f>平台团队!#REF!</f>
        <v>#REF!</v>
      </c>
      <c r="C1266" s="56" t="e">
        <f>平台团队!#REF!</f>
        <v>#REF!</v>
      </c>
      <c r="D1266" s="56" t="e">
        <f>平台团队!#REF!</f>
        <v>#REF!</v>
      </c>
      <c r="E1266" s="78" t="e">
        <f t="shared" si="38"/>
        <v>#REF!</v>
      </c>
      <c r="F1266" s="56" t="e">
        <f>平台团队!#REF!</f>
        <v>#REF!</v>
      </c>
      <c r="G1266" s="78" t="e">
        <f t="shared" si="39"/>
        <v>#REF!</v>
      </c>
      <c r="H1266" s="56" t="e">
        <f>平台团队!#REF!</f>
        <v>#REF!</v>
      </c>
      <c r="I1266" s="56" t="e">
        <f>平台团队!#REF!</f>
        <v>#REF!</v>
      </c>
      <c r="J1266" s="56" t="e">
        <f>平台团队!#REF!</f>
        <v>#REF!</v>
      </c>
      <c r="K1266" s="56" t="e">
        <f>平台团队!#REF!</f>
        <v>#REF!</v>
      </c>
      <c r="L1266" s="56" t="e">
        <f>平台团队!#REF!</f>
        <v>#REF!</v>
      </c>
      <c r="M1266" s="76" t="e">
        <f>平台团队!#REF!</f>
        <v>#REF!</v>
      </c>
      <c r="N1266" s="72" t="e">
        <f>平台团队!#REF!</f>
        <v>#REF!</v>
      </c>
      <c r="O1266" s="56" t="e">
        <f>平台团队!#REF!</f>
        <v>#REF!</v>
      </c>
      <c r="P1266" s="72" t="e">
        <f>VLOOKUP(B1266,[3]Sheet1!$A$3:$C$68,2,FALSE)</f>
        <v>#REF!</v>
      </c>
      <c r="Q1266" s="72" t="e">
        <f>VLOOKUP(B1266,[3]Sheet1!$A$3:$C$68,3,FALSE)</f>
        <v>#REF!</v>
      </c>
      <c r="R1266" s="56" t="e">
        <f>平台团队!#REF!</f>
        <v>#REF!</v>
      </c>
      <c r="S1266" s="70"/>
      <c r="T1266" s="56">
        <v>2015</v>
      </c>
    </row>
    <row r="1267" spans="1:20">
      <c r="A1267" s="77" t="e">
        <f>平台团队!#REF!</f>
        <v>#REF!</v>
      </c>
      <c r="B1267" s="75" t="e">
        <f>平台团队!#REF!</f>
        <v>#REF!</v>
      </c>
      <c r="C1267" s="56" t="e">
        <f>平台团队!#REF!</f>
        <v>#REF!</v>
      </c>
      <c r="D1267" s="56" t="e">
        <f>平台团队!#REF!</f>
        <v>#REF!</v>
      </c>
      <c r="E1267" s="78" t="e">
        <f t="shared" si="38"/>
        <v>#REF!</v>
      </c>
      <c r="F1267" s="56" t="e">
        <f>平台团队!#REF!</f>
        <v>#REF!</v>
      </c>
      <c r="G1267" s="78" t="e">
        <f t="shared" si="39"/>
        <v>#REF!</v>
      </c>
      <c r="H1267" s="56" t="e">
        <f>平台团队!#REF!</f>
        <v>#REF!</v>
      </c>
      <c r="I1267" s="56" t="e">
        <f>平台团队!#REF!</f>
        <v>#REF!</v>
      </c>
      <c r="J1267" s="56" t="e">
        <f>平台团队!#REF!</f>
        <v>#REF!</v>
      </c>
      <c r="K1267" s="56" t="e">
        <f>平台团队!#REF!</f>
        <v>#REF!</v>
      </c>
      <c r="L1267" s="56" t="e">
        <f>平台团队!#REF!</f>
        <v>#REF!</v>
      </c>
      <c r="M1267" s="76" t="e">
        <f>平台团队!#REF!</f>
        <v>#REF!</v>
      </c>
      <c r="N1267" s="72" t="e">
        <f>平台团队!#REF!</f>
        <v>#REF!</v>
      </c>
      <c r="O1267" s="56" t="e">
        <f>平台团队!#REF!</f>
        <v>#REF!</v>
      </c>
      <c r="P1267" s="72" t="e">
        <f>VLOOKUP(B1267,[3]Sheet1!$A$3:$C$68,2,FALSE)</f>
        <v>#REF!</v>
      </c>
      <c r="Q1267" s="72" t="e">
        <f>VLOOKUP(B1267,[3]Sheet1!$A$3:$C$68,3,FALSE)</f>
        <v>#REF!</v>
      </c>
      <c r="R1267" s="56" t="e">
        <f>平台团队!#REF!</f>
        <v>#REF!</v>
      </c>
      <c r="S1267" s="70"/>
      <c r="T1267" s="56">
        <v>2015</v>
      </c>
    </row>
    <row r="1268" spans="1:20">
      <c r="A1268" s="77" t="e">
        <f>平台团队!#REF!</f>
        <v>#REF!</v>
      </c>
      <c r="B1268" s="75" t="e">
        <f>平台团队!#REF!</f>
        <v>#REF!</v>
      </c>
      <c r="C1268" s="56" t="e">
        <f>平台团队!#REF!</f>
        <v>#REF!</v>
      </c>
      <c r="D1268" s="56" t="e">
        <f>平台团队!#REF!</f>
        <v>#REF!</v>
      </c>
      <c r="E1268" s="78" t="e">
        <f t="shared" si="38"/>
        <v>#REF!</v>
      </c>
      <c r="F1268" s="56" t="e">
        <f>平台团队!#REF!</f>
        <v>#REF!</v>
      </c>
      <c r="G1268" s="78" t="e">
        <f t="shared" si="39"/>
        <v>#REF!</v>
      </c>
      <c r="H1268" s="56" t="e">
        <f>平台团队!#REF!</f>
        <v>#REF!</v>
      </c>
      <c r="I1268" s="56" t="e">
        <f>平台团队!#REF!</f>
        <v>#REF!</v>
      </c>
      <c r="J1268" s="56" t="e">
        <f>平台团队!#REF!</f>
        <v>#REF!</v>
      </c>
      <c r="K1268" s="56" t="e">
        <f>平台团队!#REF!</f>
        <v>#REF!</v>
      </c>
      <c r="L1268" s="56" t="e">
        <f>平台团队!#REF!</f>
        <v>#REF!</v>
      </c>
      <c r="M1268" s="76" t="e">
        <f>平台团队!#REF!</f>
        <v>#REF!</v>
      </c>
      <c r="N1268" s="72" t="e">
        <f>平台团队!#REF!</f>
        <v>#REF!</v>
      </c>
      <c r="O1268" s="56" t="e">
        <f>平台团队!#REF!</f>
        <v>#REF!</v>
      </c>
      <c r="P1268" s="72" t="e">
        <f>VLOOKUP(B1268,[3]Sheet1!$A$3:$C$68,2,FALSE)</f>
        <v>#REF!</v>
      </c>
      <c r="Q1268" s="72" t="e">
        <f>VLOOKUP(B1268,[3]Sheet1!$A$3:$C$68,3,FALSE)</f>
        <v>#REF!</v>
      </c>
      <c r="R1268" s="56" t="e">
        <f>平台团队!#REF!</f>
        <v>#REF!</v>
      </c>
      <c r="S1268" s="70"/>
      <c r="T1268" s="56">
        <v>2015</v>
      </c>
    </row>
    <row r="1269" spans="1:20">
      <c r="A1269" s="77" t="e">
        <f>平台团队!#REF!</f>
        <v>#REF!</v>
      </c>
      <c r="B1269" s="75" t="e">
        <f>平台团队!#REF!</f>
        <v>#REF!</v>
      </c>
      <c r="C1269" s="56" t="e">
        <f>平台团队!#REF!</f>
        <v>#REF!</v>
      </c>
      <c r="D1269" s="56" t="e">
        <f>平台团队!#REF!</f>
        <v>#REF!</v>
      </c>
      <c r="E1269" s="78" t="e">
        <f t="shared" si="38"/>
        <v>#REF!</v>
      </c>
      <c r="F1269" s="56" t="e">
        <f>平台团队!#REF!</f>
        <v>#REF!</v>
      </c>
      <c r="G1269" s="78" t="e">
        <f t="shared" si="39"/>
        <v>#REF!</v>
      </c>
      <c r="H1269" s="56" t="e">
        <f>平台团队!#REF!</f>
        <v>#REF!</v>
      </c>
      <c r="I1269" s="56" t="e">
        <f>平台团队!#REF!</f>
        <v>#REF!</v>
      </c>
      <c r="J1269" s="56" t="e">
        <f>平台团队!#REF!</f>
        <v>#REF!</v>
      </c>
      <c r="K1269" s="56" t="e">
        <f>平台团队!#REF!</f>
        <v>#REF!</v>
      </c>
      <c r="L1269" s="56" t="e">
        <f>平台团队!#REF!</f>
        <v>#REF!</v>
      </c>
      <c r="M1269" s="76" t="e">
        <f>平台团队!#REF!</f>
        <v>#REF!</v>
      </c>
      <c r="N1269" s="72" t="e">
        <f>平台团队!#REF!</f>
        <v>#REF!</v>
      </c>
      <c r="O1269" s="56" t="e">
        <f>平台团队!#REF!</f>
        <v>#REF!</v>
      </c>
      <c r="P1269" s="72" t="e">
        <f>VLOOKUP(B1269,[3]Sheet1!$A$3:$C$68,2,FALSE)</f>
        <v>#REF!</v>
      </c>
      <c r="Q1269" s="72" t="e">
        <f>VLOOKUP(B1269,[3]Sheet1!$A$3:$C$68,3,FALSE)</f>
        <v>#REF!</v>
      </c>
      <c r="R1269" s="56" t="e">
        <f>平台团队!#REF!</f>
        <v>#REF!</v>
      </c>
      <c r="S1269" s="70"/>
      <c r="T1269" s="56">
        <v>2015</v>
      </c>
    </row>
    <row r="1270" spans="1:20">
      <c r="A1270" s="77" t="e">
        <f>平台团队!#REF!</f>
        <v>#REF!</v>
      </c>
      <c r="B1270" s="75" t="e">
        <f>平台团队!#REF!</f>
        <v>#REF!</v>
      </c>
      <c r="C1270" s="56" t="e">
        <f>平台团队!#REF!</f>
        <v>#REF!</v>
      </c>
      <c r="D1270" s="56" t="e">
        <f>平台团队!#REF!</f>
        <v>#REF!</v>
      </c>
      <c r="E1270" s="78" t="e">
        <f t="shared" si="38"/>
        <v>#REF!</v>
      </c>
      <c r="F1270" s="56" t="e">
        <f>平台团队!#REF!</f>
        <v>#REF!</v>
      </c>
      <c r="G1270" s="78" t="e">
        <f t="shared" si="39"/>
        <v>#REF!</v>
      </c>
      <c r="H1270" s="56" t="e">
        <f>平台团队!#REF!</f>
        <v>#REF!</v>
      </c>
      <c r="I1270" s="56" t="e">
        <f>平台团队!#REF!</f>
        <v>#REF!</v>
      </c>
      <c r="J1270" s="56" t="e">
        <f>平台团队!#REF!</f>
        <v>#REF!</v>
      </c>
      <c r="K1270" s="56" t="e">
        <f>平台团队!#REF!</f>
        <v>#REF!</v>
      </c>
      <c r="L1270" s="56" t="e">
        <f>平台团队!#REF!</f>
        <v>#REF!</v>
      </c>
      <c r="M1270" s="76" t="e">
        <f>平台团队!#REF!</f>
        <v>#REF!</v>
      </c>
      <c r="N1270" s="72" t="e">
        <f>平台团队!#REF!</f>
        <v>#REF!</v>
      </c>
      <c r="O1270" s="56" t="e">
        <f>平台团队!#REF!</f>
        <v>#REF!</v>
      </c>
      <c r="P1270" s="72" t="e">
        <f>VLOOKUP(B1270,[3]Sheet1!$A$3:$C$68,2,FALSE)</f>
        <v>#REF!</v>
      </c>
      <c r="Q1270" s="72" t="e">
        <f>VLOOKUP(B1270,[3]Sheet1!$A$3:$C$68,3,FALSE)</f>
        <v>#REF!</v>
      </c>
      <c r="R1270" s="56" t="e">
        <f>平台团队!#REF!</f>
        <v>#REF!</v>
      </c>
      <c r="S1270" s="70"/>
      <c r="T1270" s="56">
        <v>2015</v>
      </c>
    </row>
    <row r="1271" spans="1:20">
      <c r="A1271" s="77" t="e">
        <f>平台团队!#REF!</f>
        <v>#REF!</v>
      </c>
      <c r="B1271" s="75" t="e">
        <f>平台团队!#REF!</f>
        <v>#REF!</v>
      </c>
      <c r="C1271" s="56" t="e">
        <f>平台团队!#REF!</f>
        <v>#REF!</v>
      </c>
      <c r="D1271" s="56" t="e">
        <f>平台团队!#REF!</f>
        <v>#REF!</v>
      </c>
      <c r="E1271" s="78" t="e">
        <f t="shared" si="38"/>
        <v>#REF!</v>
      </c>
      <c r="F1271" s="56" t="e">
        <f>平台团队!#REF!</f>
        <v>#REF!</v>
      </c>
      <c r="G1271" s="78" t="e">
        <f t="shared" si="39"/>
        <v>#REF!</v>
      </c>
      <c r="H1271" s="56" t="e">
        <f>平台团队!#REF!</f>
        <v>#REF!</v>
      </c>
      <c r="I1271" s="56" t="e">
        <f>平台团队!#REF!</f>
        <v>#REF!</v>
      </c>
      <c r="J1271" s="56" t="e">
        <f>平台团队!#REF!</f>
        <v>#REF!</v>
      </c>
      <c r="K1271" s="56" t="e">
        <f>平台团队!#REF!</f>
        <v>#REF!</v>
      </c>
      <c r="L1271" s="56" t="e">
        <f>平台团队!#REF!</f>
        <v>#REF!</v>
      </c>
      <c r="M1271" s="76" t="e">
        <f>平台团队!#REF!</f>
        <v>#REF!</v>
      </c>
      <c r="N1271" s="72" t="e">
        <f>平台团队!#REF!</f>
        <v>#REF!</v>
      </c>
      <c r="O1271" s="56" t="e">
        <f>平台团队!#REF!</f>
        <v>#REF!</v>
      </c>
      <c r="P1271" s="72" t="e">
        <f>VLOOKUP(B1271,[3]Sheet1!$A$3:$C$68,2,FALSE)</f>
        <v>#REF!</v>
      </c>
      <c r="Q1271" s="72" t="e">
        <f>VLOOKUP(B1271,[3]Sheet1!$A$3:$C$68,3,FALSE)</f>
        <v>#REF!</v>
      </c>
      <c r="R1271" s="56" t="e">
        <f>平台团队!#REF!</f>
        <v>#REF!</v>
      </c>
      <c r="S1271" s="70"/>
      <c r="T1271" s="56">
        <v>2015</v>
      </c>
    </row>
    <row r="1272" spans="1:20">
      <c r="A1272" s="77" t="e">
        <f>平台团队!#REF!</f>
        <v>#REF!</v>
      </c>
      <c r="B1272" s="75" t="e">
        <f>平台团队!#REF!</f>
        <v>#REF!</v>
      </c>
      <c r="C1272" s="56" t="e">
        <f>平台团队!#REF!</f>
        <v>#REF!</v>
      </c>
      <c r="D1272" s="56" t="e">
        <f>平台团队!#REF!</f>
        <v>#REF!</v>
      </c>
      <c r="E1272" s="78" t="e">
        <f t="shared" si="38"/>
        <v>#REF!</v>
      </c>
      <c r="F1272" s="56" t="e">
        <f>平台团队!#REF!</f>
        <v>#REF!</v>
      </c>
      <c r="G1272" s="78" t="e">
        <f t="shared" si="39"/>
        <v>#REF!</v>
      </c>
      <c r="H1272" s="56" t="e">
        <f>平台团队!#REF!</f>
        <v>#REF!</v>
      </c>
      <c r="I1272" s="56" t="e">
        <f>平台团队!#REF!</f>
        <v>#REF!</v>
      </c>
      <c r="J1272" s="56" t="e">
        <f>平台团队!#REF!</f>
        <v>#REF!</v>
      </c>
      <c r="K1272" s="56" t="e">
        <f>平台团队!#REF!</f>
        <v>#REF!</v>
      </c>
      <c r="L1272" s="56" t="e">
        <f>平台团队!#REF!</f>
        <v>#REF!</v>
      </c>
      <c r="M1272" s="76" t="e">
        <f>平台团队!#REF!</f>
        <v>#REF!</v>
      </c>
      <c r="N1272" s="72" t="e">
        <f>平台团队!#REF!</f>
        <v>#REF!</v>
      </c>
      <c r="O1272" s="56" t="e">
        <f>平台团队!#REF!</f>
        <v>#REF!</v>
      </c>
      <c r="P1272" s="72" t="e">
        <f>VLOOKUP(B1272,[3]Sheet1!$A$3:$C$68,2,FALSE)</f>
        <v>#REF!</v>
      </c>
      <c r="Q1272" s="72" t="e">
        <f>VLOOKUP(B1272,[3]Sheet1!$A$3:$C$68,3,FALSE)</f>
        <v>#REF!</v>
      </c>
      <c r="R1272" s="56" t="e">
        <f>平台团队!#REF!</f>
        <v>#REF!</v>
      </c>
      <c r="S1272" s="70"/>
      <c r="T1272" s="56">
        <v>2015</v>
      </c>
    </row>
    <row r="1273" spans="1:20">
      <c r="A1273" s="77" t="e">
        <f>平台团队!#REF!</f>
        <v>#REF!</v>
      </c>
      <c r="B1273" s="75" t="e">
        <f>平台团队!#REF!</f>
        <v>#REF!</v>
      </c>
      <c r="C1273" s="56" t="e">
        <f>平台团队!#REF!</f>
        <v>#REF!</v>
      </c>
      <c r="D1273" s="56" t="e">
        <f>平台团队!#REF!</f>
        <v>#REF!</v>
      </c>
      <c r="E1273" s="78" t="e">
        <f t="shared" si="38"/>
        <v>#REF!</v>
      </c>
      <c r="F1273" s="56" t="e">
        <f>平台团队!#REF!</f>
        <v>#REF!</v>
      </c>
      <c r="G1273" s="78" t="e">
        <f t="shared" si="39"/>
        <v>#REF!</v>
      </c>
      <c r="H1273" s="56" t="e">
        <f>平台团队!#REF!</f>
        <v>#REF!</v>
      </c>
      <c r="I1273" s="56" t="e">
        <f>平台团队!#REF!</f>
        <v>#REF!</v>
      </c>
      <c r="J1273" s="56" t="e">
        <f>平台团队!#REF!</f>
        <v>#REF!</v>
      </c>
      <c r="K1273" s="56" t="e">
        <f>平台团队!#REF!</f>
        <v>#REF!</v>
      </c>
      <c r="L1273" s="56" t="e">
        <f>平台团队!#REF!</f>
        <v>#REF!</v>
      </c>
      <c r="M1273" s="76" t="e">
        <f>平台团队!#REF!</f>
        <v>#REF!</v>
      </c>
      <c r="N1273" s="72" t="e">
        <f>平台团队!#REF!</f>
        <v>#REF!</v>
      </c>
      <c r="O1273" s="56" t="e">
        <f>平台团队!#REF!</f>
        <v>#REF!</v>
      </c>
      <c r="P1273" s="72" t="e">
        <f>VLOOKUP(B1273,[3]Sheet1!$A$3:$C$68,2,FALSE)</f>
        <v>#REF!</v>
      </c>
      <c r="Q1273" s="72" t="e">
        <f>VLOOKUP(B1273,[3]Sheet1!$A$3:$C$68,3,FALSE)</f>
        <v>#REF!</v>
      </c>
      <c r="R1273" s="56" t="e">
        <f>平台团队!#REF!</f>
        <v>#REF!</v>
      </c>
      <c r="S1273" s="70"/>
      <c r="T1273" s="56">
        <v>2015</v>
      </c>
    </row>
    <row r="1274" spans="1:20">
      <c r="A1274" s="77" t="e">
        <f>平台团队!#REF!</f>
        <v>#REF!</v>
      </c>
      <c r="B1274" s="75" t="e">
        <f>平台团队!#REF!</f>
        <v>#REF!</v>
      </c>
      <c r="C1274" s="56" t="e">
        <f>平台团队!#REF!</f>
        <v>#REF!</v>
      </c>
      <c r="D1274" s="56" t="e">
        <f>平台团队!#REF!</f>
        <v>#REF!</v>
      </c>
      <c r="E1274" s="78" t="e">
        <f t="shared" si="38"/>
        <v>#REF!</v>
      </c>
      <c r="F1274" s="56" t="e">
        <f>平台团队!#REF!</f>
        <v>#REF!</v>
      </c>
      <c r="G1274" s="78" t="e">
        <f t="shared" si="39"/>
        <v>#REF!</v>
      </c>
      <c r="H1274" s="56" t="e">
        <f>平台团队!#REF!</f>
        <v>#REF!</v>
      </c>
      <c r="I1274" s="56" t="e">
        <f>平台团队!#REF!</f>
        <v>#REF!</v>
      </c>
      <c r="J1274" s="56" t="e">
        <f>平台团队!#REF!</f>
        <v>#REF!</v>
      </c>
      <c r="K1274" s="56" t="e">
        <f>平台团队!#REF!</f>
        <v>#REF!</v>
      </c>
      <c r="L1274" s="56" t="e">
        <f>平台团队!#REF!</f>
        <v>#REF!</v>
      </c>
      <c r="M1274" s="76" t="e">
        <f>平台团队!#REF!</f>
        <v>#REF!</v>
      </c>
      <c r="N1274" s="72" t="e">
        <f>平台团队!#REF!</f>
        <v>#REF!</v>
      </c>
      <c r="O1274" s="56" t="e">
        <f>平台团队!#REF!</f>
        <v>#REF!</v>
      </c>
      <c r="P1274" s="72" t="e">
        <f>VLOOKUP(B1274,[3]Sheet1!$A$3:$C$68,2,FALSE)</f>
        <v>#REF!</v>
      </c>
      <c r="Q1274" s="72" t="e">
        <f>VLOOKUP(B1274,[3]Sheet1!$A$3:$C$68,3,FALSE)</f>
        <v>#REF!</v>
      </c>
      <c r="R1274" s="56" t="e">
        <f>平台团队!#REF!</f>
        <v>#REF!</v>
      </c>
      <c r="S1274" s="70"/>
      <c r="T1274" s="56">
        <v>2015</v>
      </c>
    </row>
    <row r="1275" spans="1:20">
      <c r="A1275" s="77" t="e">
        <f>平台团队!#REF!</f>
        <v>#REF!</v>
      </c>
      <c r="B1275" s="75" t="e">
        <f>平台团队!#REF!</f>
        <v>#REF!</v>
      </c>
      <c r="C1275" s="56" t="e">
        <f>平台团队!#REF!</f>
        <v>#REF!</v>
      </c>
      <c r="D1275" s="56" t="e">
        <f>平台团队!#REF!</f>
        <v>#REF!</v>
      </c>
      <c r="E1275" s="78" t="e">
        <f t="shared" si="38"/>
        <v>#REF!</v>
      </c>
      <c r="F1275" s="56" t="e">
        <f>平台团队!#REF!</f>
        <v>#REF!</v>
      </c>
      <c r="G1275" s="78" t="e">
        <f t="shared" si="39"/>
        <v>#REF!</v>
      </c>
      <c r="H1275" s="56" t="e">
        <f>平台团队!#REF!</f>
        <v>#REF!</v>
      </c>
      <c r="I1275" s="56" t="e">
        <f>平台团队!#REF!</f>
        <v>#REF!</v>
      </c>
      <c r="J1275" s="56" t="e">
        <f>平台团队!#REF!</f>
        <v>#REF!</v>
      </c>
      <c r="K1275" s="56" t="e">
        <f>平台团队!#REF!</f>
        <v>#REF!</v>
      </c>
      <c r="L1275" s="56" t="e">
        <f>平台团队!#REF!</f>
        <v>#REF!</v>
      </c>
      <c r="M1275" s="76" t="e">
        <f>平台团队!#REF!</f>
        <v>#REF!</v>
      </c>
      <c r="N1275" s="72" t="e">
        <f>平台团队!#REF!</f>
        <v>#REF!</v>
      </c>
      <c r="O1275" s="56" t="e">
        <f>平台团队!#REF!</f>
        <v>#REF!</v>
      </c>
      <c r="P1275" s="72" t="e">
        <f>VLOOKUP(B1275,[3]Sheet1!$A$3:$C$68,2,FALSE)</f>
        <v>#REF!</v>
      </c>
      <c r="Q1275" s="72" t="e">
        <f>VLOOKUP(B1275,[3]Sheet1!$A$3:$C$68,3,FALSE)</f>
        <v>#REF!</v>
      </c>
      <c r="R1275" s="56" t="e">
        <f>平台团队!#REF!</f>
        <v>#REF!</v>
      </c>
      <c r="S1275" s="70"/>
      <c r="T1275" s="56">
        <v>2015</v>
      </c>
    </row>
    <row r="1276" spans="1:20">
      <c r="A1276" s="77" t="e">
        <f>平台团队!#REF!</f>
        <v>#REF!</v>
      </c>
      <c r="B1276" s="75" t="e">
        <f>平台团队!#REF!</f>
        <v>#REF!</v>
      </c>
      <c r="C1276" s="56" t="e">
        <f>平台团队!#REF!</f>
        <v>#REF!</v>
      </c>
      <c r="D1276" s="56" t="e">
        <f>平台团队!#REF!</f>
        <v>#REF!</v>
      </c>
      <c r="E1276" s="78" t="e">
        <f t="shared" si="38"/>
        <v>#REF!</v>
      </c>
      <c r="F1276" s="56" t="e">
        <f>平台团队!#REF!</f>
        <v>#REF!</v>
      </c>
      <c r="G1276" s="78" t="e">
        <f t="shared" si="39"/>
        <v>#REF!</v>
      </c>
      <c r="H1276" s="56" t="e">
        <f>平台团队!#REF!</f>
        <v>#REF!</v>
      </c>
      <c r="I1276" s="56" t="e">
        <f>平台团队!#REF!</f>
        <v>#REF!</v>
      </c>
      <c r="J1276" s="56" t="e">
        <f>平台团队!#REF!</f>
        <v>#REF!</v>
      </c>
      <c r="K1276" s="56" t="e">
        <f>平台团队!#REF!</f>
        <v>#REF!</v>
      </c>
      <c r="L1276" s="56" t="e">
        <f>平台团队!#REF!</f>
        <v>#REF!</v>
      </c>
      <c r="M1276" s="76" t="e">
        <f>平台团队!#REF!</f>
        <v>#REF!</v>
      </c>
      <c r="N1276" s="72" t="e">
        <f>平台团队!#REF!</f>
        <v>#REF!</v>
      </c>
      <c r="O1276" s="56" t="e">
        <f>平台团队!#REF!</f>
        <v>#REF!</v>
      </c>
      <c r="P1276" s="72" t="e">
        <f>VLOOKUP(B1276,[3]Sheet1!$A$3:$C$68,2,FALSE)</f>
        <v>#REF!</v>
      </c>
      <c r="Q1276" s="72" t="e">
        <f>VLOOKUP(B1276,[3]Sheet1!$A$3:$C$68,3,FALSE)</f>
        <v>#REF!</v>
      </c>
      <c r="R1276" s="56" t="e">
        <f>平台团队!#REF!</f>
        <v>#REF!</v>
      </c>
      <c r="S1276" s="70"/>
      <c r="T1276" s="56">
        <v>2015</v>
      </c>
    </row>
    <row r="1277" spans="1:20">
      <c r="A1277" s="77" t="e">
        <f>平台团队!#REF!</f>
        <v>#REF!</v>
      </c>
      <c r="B1277" s="75" t="e">
        <f>平台团队!#REF!</f>
        <v>#REF!</v>
      </c>
      <c r="C1277" s="56" t="e">
        <f>平台团队!#REF!</f>
        <v>#REF!</v>
      </c>
      <c r="D1277" s="56" t="e">
        <f>平台团队!#REF!</f>
        <v>#REF!</v>
      </c>
      <c r="E1277" s="78" t="e">
        <f t="shared" si="38"/>
        <v>#REF!</v>
      </c>
      <c r="F1277" s="56" t="e">
        <f>平台团队!#REF!</f>
        <v>#REF!</v>
      </c>
      <c r="G1277" s="78" t="e">
        <f t="shared" si="39"/>
        <v>#REF!</v>
      </c>
      <c r="H1277" s="56" t="e">
        <f>平台团队!#REF!</f>
        <v>#REF!</v>
      </c>
      <c r="I1277" s="56" t="e">
        <f>平台团队!#REF!</f>
        <v>#REF!</v>
      </c>
      <c r="J1277" s="56" t="e">
        <f>平台团队!#REF!</f>
        <v>#REF!</v>
      </c>
      <c r="K1277" s="56" t="e">
        <f>平台团队!#REF!</f>
        <v>#REF!</v>
      </c>
      <c r="L1277" s="56" t="e">
        <f>平台团队!#REF!</f>
        <v>#REF!</v>
      </c>
      <c r="M1277" s="76" t="e">
        <f>平台团队!#REF!</f>
        <v>#REF!</v>
      </c>
      <c r="N1277" s="72" t="e">
        <f>平台团队!#REF!</f>
        <v>#REF!</v>
      </c>
      <c r="O1277" s="56" t="e">
        <f>平台团队!#REF!</f>
        <v>#REF!</v>
      </c>
      <c r="P1277" s="72" t="e">
        <f>VLOOKUP(B1277,[3]Sheet1!$A$3:$C$68,2,FALSE)</f>
        <v>#REF!</v>
      </c>
      <c r="Q1277" s="72" t="e">
        <f>VLOOKUP(B1277,[3]Sheet1!$A$3:$C$68,3,FALSE)</f>
        <v>#REF!</v>
      </c>
      <c r="R1277" s="56" t="e">
        <f>平台团队!#REF!</f>
        <v>#REF!</v>
      </c>
      <c r="S1277" s="70"/>
      <c r="T1277" s="56">
        <v>2015</v>
      </c>
    </row>
    <row r="1278" spans="1:20">
      <c r="A1278" s="77" t="e">
        <f>平台团队!#REF!</f>
        <v>#REF!</v>
      </c>
      <c r="B1278" s="75" t="e">
        <f>平台团队!#REF!</f>
        <v>#REF!</v>
      </c>
      <c r="C1278" s="56" t="e">
        <f>平台团队!#REF!</f>
        <v>#REF!</v>
      </c>
      <c r="D1278" s="56" t="e">
        <f>平台团队!#REF!</f>
        <v>#REF!</v>
      </c>
      <c r="E1278" s="78" t="e">
        <f t="shared" si="38"/>
        <v>#REF!</v>
      </c>
      <c r="F1278" s="56" t="e">
        <f>平台团队!#REF!</f>
        <v>#REF!</v>
      </c>
      <c r="G1278" s="78" t="e">
        <f t="shared" si="39"/>
        <v>#REF!</v>
      </c>
      <c r="H1278" s="56" t="e">
        <f>平台团队!#REF!</f>
        <v>#REF!</v>
      </c>
      <c r="I1278" s="56" t="e">
        <f>平台团队!#REF!</f>
        <v>#REF!</v>
      </c>
      <c r="J1278" s="56" t="e">
        <f>平台团队!#REF!</f>
        <v>#REF!</v>
      </c>
      <c r="K1278" s="56" t="e">
        <f>平台团队!#REF!</f>
        <v>#REF!</v>
      </c>
      <c r="L1278" s="56" t="e">
        <f>平台团队!#REF!</f>
        <v>#REF!</v>
      </c>
      <c r="M1278" s="76" t="e">
        <f>平台团队!#REF!</f>
        <v>#REF!</v>
      </c>
      <c r="N1278" s="72" t="e">
        <f>平台团队!#REF!</f>
        <v>#REF!</v>
      </c>
      <c r="O1278" s="56" t="e">
        <f>平台团队!#REF!</f>
        <v>#REF!</v>
      </c>
      <c r="P1278" s="72" t="e">
        <f>VLOOKUP(B1278,[3]Sheet1!$A$3:$C$68,2,FALSE)</f>
        <v>#REF!</v>
      </c>
      <c r="Q1278" s="72" t="e">
        <f>VLOOKUP(B1278,[3]Sheet1!$A$3:$C$68,3,FALSE)</f>
        <v>#REF!</v>
      </c>
      <c r="R1278" s="56" t="e">
        <f>平台团队!#REF!</f>
        <v>#REF!</v>
      </c>
      <c r="S1278" s="70"/>
      <c r="T1278" s="56">
        <v>2015</v>
      </c>
    </row>
    <row r="1279" spans="1:20">
      <c r="A1279" s="77" t="e">
        <f>平台团队!#REF!</f>
        <v>#REF!</v>
      </c>
      <c r="B1279" s="75" t="e">
        <f>平台团队!#REF!</f>
        <v>#REF!</v>
      </c>
      <c r="C1279" s="56" t="e">
        <f>平台团队!#REF!</f>
        <v>#REF!</v>
      </c>
      <c r="D1279" s="56" t="e">
        <f>平台团队!#REF!</f>
        <v>#REF!</v>
      </c>
      <c r="E1279" s="78" t="e">
        <f t="shared" si="38"/>
        <v>#REF!</v>
      </c>
      <c r="F1279" s="56" t="e">
        <f>平台团队!#REF!</f>
        <v>#REF!</v>
      </c>
      <c r="G1279" s="78" t="e">
        <f t="shared" si="39"/>
        <v>#REF!</v>
      </c>
      <c r="H1279" s="56" t="e">
        <f>平台团队!#REF!</f>
        <v>#REF!</v>
      </c>
      <c r="I1279" s="56" t="e">
        <f>平台团队!#REF!</f>
        <v>#REF!</v>
      </c>
      <c r="J1279" s="56" t="e">
        <f>平台团队!#REF!</f>
        <v>#REF!</v>
      </c>
      <c r="K1279" s="56" t="e">
        <f>平台团队!#REF!</f>
        <v>#REF!</v>
      </c>
      <c r="L1279" s="56" t="e">
        <f>平台团队!#REF!</f>
        <v>#REF!</v>
      </c>
      <c r="M1279" s="76" t="e">
        <f>平台团队!#REF!</f>
        <v>#REF!</v>
      </c>
      <c r="N1279" s="72" t="e">
        <f>平台团队!#REF!</f>
        <v>#REF!</v>
      </c>
      <c r="O1279" s="56" t="e">
        <f>平台团队!#REF!</f>
        <v>#REF!</v>
      </c>
      <c r="P1279" s="72" t="e">
        <f>VLOOKUP(B1279,[3]Sheet1!$A$3:$C$68,2,FALSE)</f>
        <v>#REF!</v>
      </c>
      <c r="Q1279" s="72" t="e">
        <f>VLOOKUP(B1279,[3]Sheet1!$A$3:$C$68,3,FALSE)</f>
        <v>#REF!</v>
      </c>
      <c r="R1279" s="56" t="e">
        <f>平台团队!#REF!</f>
        <v>#REF!</v>
      </c>
      <c r="S1279" s="70"/>
      <c r="T1279" s="56">
        <v>2015</v>
      </c>
    </row>
    <row r="1280" spans="1:20">
      <c r="A1280" s="77" t="e">
        <f>平台团队!#REF!</f>
        <v>#REF!</v>
      </c>
      <c r="B1280" s="75" t="e">
        <f>平台团队!#REF!</f>
        <v>#REF!</v>
      </c>
      <c r="C1280" s="56" t="e">
        <f>平台团队!#REF!</f>
        <v>#REF!</v>
      </c>
      <c r="D1280" s="56" t="e">
        <f>平台团队!#REF!</f>
        <v>#REF!</v>
      </c>
      <c r="E1280" s="78" t="e">
        <f t="shared" si="38"/>
        <v>#REF!</v>
      </c>
      <c r="F1280" s="56" t="e">
        <f>平台团队!#REF!</f>
        <v>#REF!</v>
      </c>
      <c r="G1280" s="78" t="e">
        <f t="shared" si="39"/>
        <v>#REF!</v>
      </c>
      <c r="H1280" s="56" t="e">
        <f>平台团队!#REF!</f>
        <v>#REF!</v>
      </c>
      <c r="I1280" s="56" t="e">
        <f>平台团队!#REF!</f>
        <v>#REF!</v>
      </c>
      <c r="J1280" s="56" t="e">
        <f>平台团队!#REF!</f>
        <v>#REF!</v>
      </c>
      <c r="K1280" s="56" t="e">
        <f>平台团队!#REF!</f>
        <v>#REF!</v>
      </c>
      <c r="L1280" s="56" t="e">
        <f>平台团队!#REF!</f>
        <v>#REF!</v>
      </c>
      <c r="M1280" s="76" t="e">
        <f>平台团队!#REF!</f>
        <v>#REF!</v>
      </c>
      <c r="N1280" s="72" t="e">
        <f>平台团队!#REF!</f>
        <v>#REF!</v>
      </c>
      <c r="O1280" s="56" t="e">
        <f>平台团队!#REF!</f>
        <v>#REF!</v>
      </c>
      <c r="P1280" s="72" t="e">
        <f>VLOOKUP(B1280,[3]Sheet1!$A$3:$C$68,2,FALSE)</f>
        <v>#REF!</v>
      </c>
      <c r="Q1280" s="72" t="e">
        <f>VLOOKUP(B1280,[3]Sheet1!$A$3:$C$68,3,FALSE)</f>
        <v>#REF!</v>
      </c>
      <c r="R1280" s="56" t="e">
        <f>平台团队!#REF!</f>
        <v>#REF!</v>
      </c>
      <c r="S1280" s="70"/>
      <c r="T1280" s="56">
        <v>2015</v>
      </c>
    </row>
    <row r="1281" spans="1:20">
      <c r="A1281" s="77" t="e">
        <f>平台团队!#REF!</f>
        <v>#REF!</v>
      </c>
      <c r="B1281" s="75" t="e">
        <f>平台团队!#REF!</f>
        <v>#REF!</v>
      </c>
      <c r="C1281" s="56" t="e">
        <f>平台团队!#REF!</f>
        <v>#REF!</v>
      </c>
      <c r="D1281" s="56" t="e">
        <f>平台团队!#REF!</f>
        <v>#REF!</v>
      </c>
      <c r="E1281" s="78" t="e">
        <f t="shared" si="38"/>
        <v>#REF!</v>
      </c>
      <c r="F1281" s="56" t="e">
        <f>平台团队!#REF!</f>
        <v>#REF!</v>
      </c>
      <c r="G1281" s="78" t="e">
        <f t="shared" si="39"/>
        <v>#REF!</v>
      </c>
      <c r="H1281" s="56" t="e">
        <f>平台团队!#REF!</f>
        <v>#REF!</v>
      </c>
      <c r="I1281" s="56" t="e">
        <f>平台团队!#REF!</f>
        <v>#REF!</v>
      </c>
      <c r="J1281" s="56" t="e">
        <f>平台团队!#REF!</f>
        <v>#REF!</v>
      </c>
      <c r="K1281" s="56" t="e">
        <f>平台团队!#REF!</f>
        <v>#REF!</v>
      </c>
      <c r="L1281" s="56" t="e">
        <f>平台团队!#REF!</f>
        <v>#REF!</v>
      </c>
      <c r="M1281" s="76" t="e">
        <f>平台团队!#REF!</f>
        <v>#REF!</v>
      </c>
      <c r="N1281" s="72" t="e">
        <f>平台团队!#REF!</f>
        <v>#REF!</v>
      </c>
      <c r="O1281" s="56" t="e">
        <f>平台团队!#REF!</f>
        <v>#REF!</v>
      </c>
      <c r="P1281" s="72" t="e">
        <f>VLOOKUP(B1281,[3]Sheet1!$A$3:$C$68,2,FALSE)</f>
        <v>#REF!</v>
      </c>
      <c r="Q1281" s="72" t="e">
        <f>VLOOKUP(B1281,[3]Sheet1!$A$3:$C$68,3,FALSE)</f>
        <v>#REF!</v>
      </c>
      <c r="R1281" s="56" t="e">
        <f>平台团队!#REF!</f>
        <v>#REF!</v>
      </c>
      <c r="S1281" s="70"/>
      <c r="T1281" s="56">
        <v>2015</v>
      </c>
    </row>
    <row r="1282" spans="1:20">
      <c r="A1282" s="77" t="e">
        <f>平台团队!#REF!</f>
        <v>#REF!</v>
      </c>
      <c r="B1282" s="75" t="e">
        <f>平台团队!#REF!</f>
        <v>#REF!</v>
      </c>
      <c r="C1282" s="56" t="e">
        <f>平台团队!#REF!</f>
        <v>#REF!</v>
      </c>
      <c r="D1282" s="56" t="e">
        <f>平台团队!#REF!</f>
        <v>#REF!</v>
      </c>
      <c r="E1282" s="78" t="e">
        <f t="shared" si="38"/>
        <v>#REF!</v>
      </c>
      <c r="F1282" s="56" t="e">
        <f>平台团队!#REF!</f>
        <v>#REF!</v>
      </c>
      <c r="G1282" s="78" t="e">
        <f t="shared" si="39"/>
        <v>#REF!</v>
      </c>
      <c r="H1282" s="56" t="e">
        <f>平台团队!#REF!</f>
        <v>#REF!</v>
      </c>
      <c r="I1282" s="56" t="e">
        <f>平台团队!#REF!</f>
        <v>#REF!</v>
      </c>
      <c r="J1282" s="56" t="e">
        <f>平台团队!#REF!</f>
        <v>#REF!</v>
      </c>
      <c r="K1282" s="56" t="e">
        <f>平台团队!#REF!</f>
        <v>#REF!</v>
      </c>
      <c r="L1282" s="56" t="e">
        <f>平台团队!#REF!</f>
        <v>#REF!</v>
      </c>
      <c r="M1282" s="76" t="e">
        <f>平台团队!#REF!</f>
        <v>#REF!</v>
      </c>
      <c r="N1282" s="72" t="e">
        <f>平台团队!#REF!</f>
        <v>#REF!</v>
      </c>
      <c r="O1282" s="56" t="e">
        <f>平台团队!#REF!</f>
        <v>#REF!</v>
      </c>
      <c r="P1282" s="72" t="e">
        <f>VLOOKUP(B1282,[3]Sheet1!$A$3:$C$68,2,FALSE)</f>
        <v>#REF!</v>
      </c>
      <c r="Q1282" s="72" t="e">
        <f>VLOOKUP(B1282,[3]Sheet1!$A$3:$C$68,3,FALSE)</f>
        <v>#REF!</v>
      </c>
      <c r="R1282" s="56" t="e">
        <f>平台团队!#REF!</f>
        <v>#REF!</v>
      </c>
      <c r="S1282" s="70"/>
      <c r="T1282" s="56">
        <v>2015</v>
      </c>
    </row>
    <row r="1283" spans="1:20">
      <c r="A1283" s="77" t="e">
        <f>平台团队!#REF!</f>
        <v>#REF!</v>
      </c>
      <c r="B1283" s="75" t="e">
        <f>平台团队!#REF!</f>
        <v>#REF!</v>
      </c>
      <c r="C1283" s="56" t="e">
        <f>平台团队!#REF!</f>
        <v>#REF!</v>
      </c>
      <c r="D1283" s="56" t="e">
        <f>平台团队!#REF!</f>
        <v>#REF!</v>
      </c>
      <c r="E1283" s="78" t="e">
        <f t="shared" si="38"/>
        <v>#REF!</v>
      </c>
      <c r="F1283" s="56" t="e">
        <f>平台团队!#REF!</f>
        <v>#REF!</v>
      </c>
      <c r="G1283" s="78" t="e">
        <f t="shared" si="39"/>
        <v>#REF!</v>
      </c>
      <c r="H1283" s="56" t="e">
        <f>平台团队!#REF!</f>
        <v>#REF!</v>
      </c>
      <c r="I1283" s="56" t="e">
        <f>平台团队!#REF!</f>
        <v>#REF!</v>
      </c>
      <c r="J1283" s="56" t="e">
        <f>平台团队!#REF!</f>
        <v>#REF!</v>
      </c>
      <c r="K1283" s="56" t="e">
        <f>平台团队!#REF!</f>
        <v>#REF!</v>
      </c>
      <c r="L1283" s="56" t="e">
        <f>平台团队!#REF!</f>
        <v>#REF!</v>
      </c>
      <c r="M1283" s="76" t="e">
        <f>平台团队!#REF!</f>
        <v>#REF!</v>
      </c>
      <c r="N1283" s="72" t="e">
        <f>平台团队!#REF!</f>
        <v>#REF!</v>
      </c>
      <c r="O1283" s="56" t="e">
        <f>平台团队!#REF!</f>
        <v>#REF!</v>
      </c>
      <c r="P1283" s="72" t="e">
        <f>VLOOKUP(B1283,[3]Sheet1!$A$3:$C$68,2,FALSE)</f>
        <v>#REF!</v>
      </c>
      <c r="Q1283" s="72" t="e">
        <f>VLOOKUP(B1283,[3]Sheet1!$A$3:$C$68,3,FALSE)</f>
        <v>#REF!</v>
      </c>
      <c r="R1283" s="56" t="e">
        <f>平台团队!#REF!</f>
        <v>#REF!</v>
      </c>
      <c r="S1283" s="70"/>
      <c r="T1283" s="56">
        <v>2015</v>
      </c>
    </row>
    <row r="1284" spans="1:20">
      <c r="A1284" s="77" t="e">
        <f>平台团队!#REF!</f>
        <v>#REF!</v>
      </c>
      <c r="B1284" s="75" t="e">
        <f>平台团队!#REF!</f>
        <v>#REF!</v>
      </c>
      <c r="C1284" s="56" t="e">
        <f>平台团队!#REF!</f>
        <v>#REF!</v>
      </c>
      <c r="D1284" s="56" t="e">
        <f>平台团队!#REF!</f>
        <v>#REF!</v>
      </c>
      <c r="E1284" s="78" t="e">
        <f t="shared" si="38"/>
        <v>#REF!</v>
      </c>
      <c r="F1284" s="56" t="e">
        <f>平台团队!#REF!</f>
        <v>#REF!</v>
      </c>
      <c r="G1284" s="78" t="e">
        <f t="shared" si="39"/>
        <v>#REF!</v>
      </c>
      <c r="H1284" s="56" t="e">
        <f>平台团队!#REF!</f>
        <v>#REF!</v>
      </c>
      <c r="I1284" s="56" t="e">
        <f>平台团队!#REF!</f>
        <v>#REF!</v>
      </c>
      <c r="J1284" s="56" t="e">
        <f>平台团队!#REF!</f>
        <v>#REF!</v>
      </c>
      <c r="K1284" s="56" t="e">
        <f>平台团队!#REF!</f>
        <v>#REF!</v>
      </c>
      <c r="L1284" s="56" t="e">
        <f>平台团队!#REF!</f>
        <v>#REF!</v>
      </c>
      <c r="M1284" s="76" t="e">
        <f>平台团队!#REF!</f>
        <v>#REF!</v>
      </c>
      <c r="N1284" s="72" t="e">
        <f>平台团队!#REF!</f>
        <v>#REF!</v>
      </c>
      <c r="O1284" s="56" t="e">
        <f>平台团队!#REF!</f>
        <v>#REF!</v>
      </c>
      <c r="P1284" s="72" t="e">
        <f>VLOOKUP(B1284,[3]Sheet1!$A$3:$C$68,2,FALSE)</f>
        <v>#REF!</v>
      </c>
      <c r="Q1284" s="72" t="e">
        <f>VLOOKUP(B1284,[3]Sheet1!$A$3:$C$68,3,FALSE)</f>
        <v>#REF!</v>
      </c>
      <c r="R1284" s="56" t="e">
        <f>平台团队!#REF!</f>
        <v>#REF!</v>
      </c>
      <c r="S1284" s="70"/>
      <c r="T1284" s="56">
        <v>2015</v>
      </c>
    </row>
    <row r="1285" spans="1:20">
      <c r="A1285" s="77" t="e">
        <f>平台团队!#REF!</f>
        <v>#REF!</v>
      </c>
      <c r="B1285" s="75" t="e">
        <f>平台团队!#REF!</f>
        <v>#REF!</v>
      </c>
      <c r="C1285" s="56" t="e">
        <f>平台团队!#REF!</f>
        <v>#REF!</v>
      </c>
      <c r="D1285" s="56" t="e">
        <f>平台团队!#REF!</f>
        <v>#REF!</v>
      </c>
      <c r="E1285" s="78" t="e">
        <f t="shared" si="38"/>
        <v>#REF!</v>
      </c>
      <c r="F1285" s="56" t="e">
        <f>平台团队!#REF!</f>
        <v>#REF!</v>
      </c>
      <c r="G1285" s="78" t="e">
        <f t="shared" si="39"/>
        <v>#REF!</v>
      </c>
      <c r="H1285" s="56" t="e">
        <f>平台团队!#REF!</f>
        <v>#REF!</v>
      </c>
      <c r="I1285" s="56" t="e">
        <f>平台团队!#REF!</f>
        <v>#REF!</v>
      </c>
      <c r="J1285" s="56" t="e">
        <f>平台团队!#REF!</f>
        <v>#REF!</v>
      </c>
      <c r="K1285" s="56" t="e">
        <f>平台团队!#REF!</f>
        <v>#REF!</v>
      </c>
      <c r="L1285" s="56" t="e">
        <f>平台团队!#REF!</f>
        <v>#REF!</v>
      </c>
      <c r="M1285" s="76" t="e">
        <f>平台团队!#REF!</f>
        <v>#REF!</v>
      </c>
      <c r="N1285" s="72" t="e">
        <f>平台团队!#REF!</f>
        <v>#REF!</v>
      </c>
      <c r="O1285" s="56" t="e">
        <f>平台团队!#REF!</f>
        <v>#REF!</v>
      </c>
      <c r="P1285" s="72" t="e">
        <f>VLOOKUP(B1285,[3]Sheet1!$A$3:$C$68,2,FALSE)</f>
        <v>#REF!</v>
      </c>
      <c r="Q1285" s="72" t="e">
        <f>VLOOKUP(B1285,[3]Sheet1!$A$3:$C$68,3,FALSE)</f>
        <v>#REF!</v>
      </c>
      <c r="R1285" s="56" t="e">
        <f>平台团队!#REF!</f>
        <v>#REF!</v>
      </c>
      <c r="S1285" s="70"/>
      <c r="T1285" s="56">
        <v>2015</v>
      </c>
    </row>
    <row r="1286" spans="1:20">
      <c r="A1286" s="77" t="e">
        <f>平台团队!#REF!</f>
        <v>#REF!</v>
      </c>
      <c r="B1286" s="75" t="e">
        <f>平台团队!#REF!</f>
        <v>#REF!</v>
      </c>
      <c r="C1286" s="56" t="e">
        <f>平台团队!#REF!</f>
        <v>#REF!</v>
      </c>
      <c r="D1286" s="56" t="e">
        <f>平台团队!#REF!</f>
        <v>#REF!</v>
      </c>
      <c r="E1286" s="78" t="e">
        <f t="shared" si="38"/>
        <v>#REF!</v>
      </c>
      <c r="F1286" s="56" t="e">
        <f>平台团队!#REF!</f>
        <v>#REF!</v>
      </c>
      <c r="G1286" s="78" t="e">
        <f t="shared" si="39"/>
        <v>#REF!</v>
      </c>
      <c r="H1286" s="56" t="e">
        <f>平台团队!#REF!</f>
        <v>#REF!</v>
      </c>
      <c r="I1286" s="56" t="e">
        <f>平台团队!#REF!</f>
        <v>#REF!</v>
      </c>
      <c r="J1286" s="56" t="e">
        <f>平台团队!#REF!</f>
        <v>#REF!</v>
      </c>
      <c r="K1286" s="56" t="e">
        <f>平台团队!#REF!</f>
        <v>#REF!</v>
      </c>
      <c r="L1286" s="56" t="e">
        <f>平台团队!#REF!</f>
        <v>#REF!</v>
      </c>
      <c r="M1286" s="76" t="e">
        <f>平台团队!#REF!</f>
        <v>#REF!</v>
      </c>
      <c r="N1286" s="72" t="e">
        <f>平台团队!#REF!</f>
        <v>#REF!</v>
      </c>
      <c r="O1286" s="56" t="e">
        <f>平台团队!#REF!</f>
        <v>#REF!</v>
      </c>
      <c r="P1286" s="72" t="e">
        <f>VLOOKUP(B1286,[3]Sheet1!$A$3:$C$68,2,FALSE)</f>
        <v>#REF!</v>
      </c>
      <c r="Q1286" s="72" t="e">
        <f>VLOOKUP(B1286,[3]Sheet1!$A$3:$C$68,3,FALSE)</f>
        <v>#REF!</v>
      </c>
      <c r="R1286" s="56" t="e">
        <f>平台团队!#REF!</f>
        <v>#REF!</v>
      </c>
      <c r="S1286" s="70"/>
      <c r="T1286" s="56">
        <v>2015</v>
      </c>
    </row>
    <row r="1287" spans="1:20">
      <c r="A1287" s="77" t="e">
        <f>平台团队!#REF!</f>
        <v>#REF!</v>
      </c>
      <c r="B1287" s="75" t="e">
        <f>平台团队!#REF!</f>
        <v>#REF!</v>
      </c>
      <c r="C1287" s="56" t="e">
        <f>平台团队!#REF!</f>
        <v>#REF!</v>
      </c>
      <c r="D1287" s="56" t="e">
        <f>平台团队!#REF!</f>
        <v>#REF!</v>
      </c>
      <c r="E1287" s="78" t="e">
        <f t="shared" si="38"/>
        <v>#REF!</v>
      </c>
      <c r="F1287" s="56" t="e">
        <f>平台团队!#REF!</f>
        <v>#REF!</v>
      </c>
      <c r="G1287" s="78" t="e">
        <f t="shared" si="39"/>
        <v>#REF!</v>
      </c>
      <c r="H1287" s="56" t="e">
        <f>平台团队!#REF!</f>
        <v>#REF!</v>
      </c>
      <c r="I1287" s="56" t="e">
        <f>平台团队!#REF!</f>
        <v>#REF!</v>
      </c>
      <c r="J1287" s="56" t="e">
        <f>平台团队!#REF!</f>
        <v>#REF!</v>
      </c>
      <c r="K1287" s="56" t="e">
        <f>平台团队!#REF!</f>
        <v>#REF!</v>
      </c>
      <c r="L1287" s="56" t="e">
        <f>平台团队!#REF!</f>
        <v>#REF!</v>
      </c>
      <c r="M1287" s="76" t="e">
        <f>平台团队!#REF!</f>
        <v>#REF!</v>
      </c>
      <c r="N1287" s="72" t="e">
        <f>平台团队!#REF!</f>
        <v>#REF!</v>
      </c>
      <c r="O1287" s="56" t="e">
        <f>平台团队!#REF!</f>
        <v>#REF!</v>
      </c>
      <c r="P1287" s="72" t="e">
        <f>VLOOKUP(B1287,[3]Sheet1!$A$3:$C$68,2,FALSE)</f>
        <v>#REF!</v>
      </c>
      <c r="Q1287" s="72" t="e">
        <f>VLOOKUP(B1287,[3]Sheet1!$A$3:$C$68,3,FALSE)</f>
        <v>#REF!</v>
      </c>
      <c r="R1287" s="56" t="e">
        <f>平台团队!#REF!</f>
        <v>#REF!</v>
      </c>
      <c r="S1287" s="70"/>
      <c r="T1287" s="56">
        <v>2015</v>
      </c>
    </row>
    <row r="1288" spans="1:20">
      <c r="A1288" s="77" t="e">
        <f>平台团队!#REF!</f>
        <v>#REF!</v>
      </c>
      <c r="B1288" s="75" t="e">
        <f>平台团队!#REF!</f>
        <v>#REF!</v>
      </c>
      <c r="C1288" s="56" t="e">
        <f>平台团队!#REF!</f>
        <v>#REF!</v>
      </c>
      <c r="D1288" s="56" t="e">
        <f>平台团队!#REF!</f>
        <v>#REF!</v>
      </c>
      <c r="E1288" s="78" t="e">
        <f t="shared" si="38"/>
        <v>#REF!</v>
      </c>
      <c r="F1288" s="56" t="e">
        <f>平台团队!#REF!</f>
        <v>#REF!</v>
      </c>
      <c r="G1288" s="78" t="e">
        <f t="shared" si="39"/>
        <v>#REF!</v>
      </c>
      <c r="H1288" s="56" t="e">
        <f>平台团队!#REF!</f>
        <v>#REF!</v>
      </c>
      <c r="I1288" s="56" t="e">
        <f>平台团队!#REF!</f>
        <v>#REF!</v>
      </c>
      <c r="J1288" s="56" t="e">
        <f>平台团队!#REF!</f>
        <v>#REF!</v>
      </c>
      <c r="K1288" s="56" t="e">
        <f>平台团队!#REF!</f>
        <v>#REF!</v>
      </c>
      <c r="L1288" s="56" t="e">
        <f>平台团队!#REF!</f>
        <v>#REF!</v>
      </c>
      <c r="M1288" s="76" t="e">
        <f>平台团队!#REF!</f>
        <v>#REF!</v>
      </c>
      <c r="N1288" s="72" t="e">
        <f>平台团队!#REF!</f>
        <v>#REF!</v>
      </c>
      <c r="O1288" s="56" t="e">
        <f>平台团队!#REF!</f>
        <v>#REF!</v>
      </c>
      <c r="P1288" s="72" t="e">
        <f>VLOOKUP(B1288,[3]Sheet1!$A$3:$C$68,2,FALSE)</f>
        <v>#REF!</v>
      </c>
      <c r="Q1288" s="72" t="e">
        <f>VLOOKUP(B1288,[3]Sheet1!$A$3:$C$68,3,FALSE)</f>
        <v>#REF!</v>
      </c>
      <c r="R1288" s="56" t="e">
        <f>平台团队!#REF!</f>
        <v>#REF!</v>
      </c>
      <c r="S1288" s="70"/>
      <c r="T1288" s="56">
        <v>2015</v>
      </c>
    </row>
    <row r="1289" spans="1:20">
      <c r="A1289" s="77" t="e">
        <f>平台团队!#REF!</f>
        <v>#REF!</v>
      </c>
      <c r="B1289" s="75" t="e">
        <f>平台团队!#REF!</f>
        <v>#REF!</v>
      </c>
      <c r="C1289" s="56" t="e">
        <f>平台团队!#REF!</f>
        <v>#REF!</v>
      </c>
      <c r="D1289" s="56" t="e">
        <f>平台团队!#REF!</f>
        <v>#REF!</v>
      </c>
      <c r="E1289" s="78" t="e">
        <f t="shared" si="38"/>
        <v>#REF!</v>
      </c>
      <c r="F1289" s="56" t="e">
        <f>平台团队!#REF!</f>
        <v>#REF!</v>
      </c>
      <c r="G1289" s="78" t="e">
        <f t="shared" si="39"/>
        <v>#REF!</v>
      </c>
      <c r="H1289" s="56" t="e">
        <f>平台团队!#REF!</f>
        <v>#REF!</v>
      </c>
      <c r="I1289" s="56" t="e">
        <f>平台团队!#REF!</f>
        <v>#REF!</v>
      </c>
      <c r="J1289" s="56" t="e">
        <f>平台团队!#REF!</f>
        <v>#REF!</v>
      </c>
      <c r="K1289" s="56" t="e">
        <f>平台团队!#REF!</f>
        <v>#REF!</v>
      </c>
      <c r="L1289" s="56" t="e">
        <f>平台团队!#REF!</f>
        <v>#REF!</v>
      </c>
      <c r="M1289" s="76" t="e">
        <f>平台团队!#REF!</f>
        <v>#REF!</v>
      </c>
      <c r="N1289" s="72" t="e">
        <f>平台团队!#REF!</f>
        <v>#REF!</v>
      </c>
      <c r="O1289" s="56" t="e">
        <f>平台团队!#REF!</f>
        <v>#REF!</v>
      </c>
      <c r="P1289" s="72" t="e">
        <f>VLOOKUP(B1289,[3]Sheet1!$A$3:$C$68,2,FALSE)</f>
        <v>#REF!</v>
      </c>
      <c r="Q1289" s="72" t="e">
        <f>VLOOKUP(B1289,[3]Sheet1!$A$3:$C$68,3,FALSE)</f>
        <v>#REF!</v>
      </c>
      <c r="R1289" s="56" t="e">
        <f>平台团队!#REF!</f>
        <v>#REF!</v>
      </c>
      <c r="S1289" s="70"/>
      <c r="T1289" s="56">
        <v>2015</v>
      </c>
    </row>
    <row r="1290" spans="1:20">
      <c r="A1290" s="77" t="e">
        <f>平台团队!#REF!</f>
        <v>#REF!</v>
      </c>
      <c r="B1290" s="75" t="e">
        <f>平台团队!#REF!</f>
        <v>#REF!</v>
      </c>
      <c r="C1290" s="56" t="e">
        <f>平台团队!#REF!</f>
        <v>#REF!</v>
      </c>
      <c r="D1290" s="56" t="e">
        <f>平台团队!#REF!</f>
        <v>#REF!</v>
      </c>
      <c r="E1290" s="78" t="e">
        <f t="shared" ref="E1290:E1353" si="40">IF(F1290="国家级","01",IF(F1290="部级","02",IF(F1290="省级","03",IF(F1290="市级","04","05"))))</f>
        <v>#REF!</v>
      </c>
      <c r="F1290" s="56" t="e">
        <f>平台团队!#REF!</f>
        <v>#REF!</v>
      </c>
      <c r="G1290" s="78" t="e">
        <f t="shared" ref="G1290:G1353" si="41">IF(H1290="创新团队","02",IF(H1290="人才项目","03","01"))</f>
        <v>#REF!</v>
      </c>
      <c r="H1290" s="56" t="e">
        <f>平台团队!#REF!</f>
        <v>#REF!</v>
      </c>
      <c r="I1290" s="56" t="e">
        <f>平台团队!#REF!</f>
        <v>#REF!</v>
      </c>
      <c r="J1290" s="56" t="e">
        <f>平台团队!#REF!</f>
        <v>#REF!</v>
      </c>
      <c r="K1290" s="56" t="e">
        <f>平台团队!#REF!</f>
        <v>#REF!</v>
      </c>
      <c r="L1290" s="56" t="e">
        <f>平台团队!#REF!</f>
        <v>#REF!</v>
      </c>
      <c r="M1290" s="76" t="e">
        <f>平台团队!#REF!</f>
        <v>#REF!</v>
      </c>
      <c r="N1290" s="72" t="e">
        <f>平台团队!#REF!</f>
        <v>#REF!</v>
      </c>
      <c r="O1290" s="56" t="e">
        <f>平台团队!#REF!</f>
        <v>#REF!</v>
      </c>
      <c r="P1290" s="72" t="e">
        <f>VLOOKUP(B1290,[3]Sheet1!$A$3:$C$68,2,FALSE)</f>
        <v>#REF!</v>
      </c>
      <c r="Q1290" s="72" t="e">
        <f>VLOOKUP(B1290,[3]Sheet1!$A$3:$C$68,3,FALSE)</f>
        <v>#REF!</v>
      </c>
      <c r="R1290" s="56" t="e">
        <f>平台团队!#REF!</f>
        <v>#REF!</v>
      </c>
      <c r="S1290" s="70"/>
      <c r="T1290" s="56">
        <v>2015</v>
      </c>
    </row>
    <row r="1291" spans="1:20">
      <c r="A1291" s="77" t="e">
        <f>平台团队!#REF!</f>
        <v>#REF!</v>
      </c>
      <c r="B1291" s="75" t="e">
        <f>平台团队!#REF!</f>
        <v>#REF!</v>
      </c>
      <c r="C1291" s="56" t="e">
        <f>平台团队!#REF!</f>
        <v>#REF!</v>
      </c>
      <c r="D1291" s="56" t="e">
        <f>平台团队!#REF!</f>
        <v>#REF!</v>
      </c>
      <c r="E1291" s="78" t="e">
        <f t="shared" si="40"/>
        <v>#REF!</v>
      </c>
      <c r="F1291" s="56" t="e">
        <f>平台团队!#REF!</f>
        <v>#REF!</v>
      </c>
      <c r="G1291" s="78" t="e">
        <f t="shared" si="41"/>
        <v>#REF!</v>
      </c>
      <c r="H1291" s="56" t="e">
        <f>平台团队!#REF!</f>
        <v>#REF!</v>
      </c>
      <c r="I1291" s="56" t="e">
        <f>平台团队!#REF!</f>
        <v>#REF!</v>
      </c>
      <c r="J1291" s="56" t="e">
        <f>平台团队!#REF!</f>
        <v>#REF!</v>
      </c>
      <c r="K1291" s="56" t="e">
        <f>平台团队!#REF!</f>
        <v>#REF!</v>
      </c>
      <c r="L1291" s="56" t="e">
        <f>平台团队!#REF!</f>
        <v>#REF!</v>
      </c>
      <c r="M1291" s="76" t="e">
        <f>平台团队!#REF!</f>
        <v>#REF!</v>
      </c>
      <c r="N1291" s="72" t="e">
        <f>平台团队!#REF!</f>
        <v>#REF!</v>
      </c>
      <c r="O1291" s="56" t="e">
        <f>平台团队!#REF!</f>
        <v>#REF!</v>
      </c>
      <c r="P1291" s="72" t="e">
        <f>VLOOKUP(B1291,[3]Sheet1!$A$3:$C$68,2,FALSE)</f>
        <v>#REF!</v>
      </c>
      <c r="Q1291" s="72" t="e">
        <f>VLOOKUP(B1291,[3]Sheet1!$A$3:$C$68,3,FALSE)</f>
        <v>#REF!</v>
      </c>
      <c r="R1291" s="56" t="e">
        <f>平台团队!#REF!</f>
        <v>#REF!</v>
      </c>
      <c r="S1291" s="70"/>
      <c r="T1291" s="56">
        <v>2015</v>
      </c>
    </row>
    <row r="1292" spans="1:20">
      <c r="A1292" s="77" t="e">
        <f>平台团队!#REF!</f>
        <v>#REF!</v>
      </c>
      <c r="B1292" s="75" t="e">
        <f>平台团队!#REF!</f>
        <v>#REF!</v>
      </c>
      <c r="C1292" s="56" t="e">
        <f>平台团队!#REF!</f>
        <v>#REF!</v>
      </c>
      <c r="D1292" s="56" t="e">
        <f>平台团队!#REF!</f>
        <v>#REF!</v>
      </c>
      <c r="E1292" s="78" t="e">
        <f t="shared" si="40"/>
        <v>#REF!</v>
      </c>
      <c r="F1292" s="56" t="e">
        <f>平台团队!#REF!</f>
        <v>#REF!</v>
      </c>
      <c r="G1292" s="78" t="e">
        <f t="shared" si="41"/>
        <v>#REF!</v>
      </c>
      <c r="H1292" s="56" t="e">
        <f>平台团队!#REF!</f>
        <v>#REF!</v>
      </c>
      <c r="I1292" s="56" t="e">
        <f>平台团队!#REF!</f>
        <v>#REF!</v>
      </c>
      <c r="J1292" s="56" t="e">
        <f>平台团队!#REF!</f>
        <v>#REF!</v>
      </c>
      <c r="K1292" s="56" t="e">
        <f>平台团队!#REF!</f>
        <v>#REF!</v>
      </c>
      <c r="L1292" s="56" t="e">
        <f>平台团队!#REF!</f>
        <v>#REF!</v>
      </c>
      <c r="M1292" s="76" t="e">
        <f>平台团队!#REF!</f>
        <v>#REF!</v>
      </c>
      <c r="N1292" s="72" t="e">
        <f>平台团队!#REF!</f>
        <v>#REF!</v>
      </c>
      <c r="O1292" s="56" t="e">
        <f>平台团队!#REF!</f>
        <v>#REF!</v>
      </c>
      <c r="P1292" s="72" t="e">
        <f>VLOOKUP(B1292,[3]Sheet1!$A$3:$C$68,2,FALSE)</f>
        <v>#REF!</v>
      </c>
      <c r="Q1292" s="72" t="e">
        <f>VLOOKUP(B1292,[3]Sheet1!$A$3:$C$68,3,FALSE)</f>
        <v>#REF!</v>
      </c>
      <c r="R1292" s="56" t="e">
        <f>平台团队!#REF!</f>
        <v>#REF!</v>
      </c>
      <c r="S1292" s="70"/>
      <c r="T1292" s="56">
        <v>2015</v>
      </c>
    </row>
    <row r="1293" spans="1:20">
      <c r="A1293" s="77" t="e">
        <f>平台团队!#REF!</f>
        <v>#REF!</v>
      </c>
      <c r="B1293" s="75" t="e">
        <f>平台团队!#REF!</f>
        <v>#REF!</v>
      </c>
      <c r="C1293" s="56" t="e">
        <f>平台团队!#REF!</f>
        <v>#REF!</v>
      </c>
      <c r="D1293" s="56" t="e">
        <f>平台团队!#REF!</f>
        <v>#REF!</v>
      </c>
      <c r="E1293" s="78" t="e">
        <f t="shared" si="40"/>
        <v>#REF!</v>
      </c>
      <c r="F1293" s="56" t="e">
        <f>平台团队!#REF!</f>
        <v>#REF!</v>
      </c>
      <c r="G1293" s="78" t="e">
        <f t="shared" si="41"/>
        <v>#REF!</v>
      </c>
      <c r="H1293" s="56" t="e">
        <f>平台团队!#REF!</f>
        <v>#REF!</v>
      </c>
      <c r="I1293" s="56" t="e">
        <f>平台团队!#REF!</f>
        <v>#REF!</v>
      </c>
      <c r="J1293" s="56" t="e">
        <f>平台团队!#REF!</f>
        <v>#REF!</v>
      </c>
      <c r="K1293" s="56" t="e">
        <f>平台团队!#REF!</f>
        <v>#REF!</v>
      </c>
      <c r="L1293" s="56" t="e">
        <f>平台团队!#REF!</f>
        <v>#REF!</v>
      </c>
      <c r="M1293" s="76" t="e">
        <f>平台团队!#REF!</f>
        <v>#REF!</v>
      </c>
      <c r="N1293" s="72" t="e">
        <f>平台团队!#REF!</f>
        <v>#REF!</v>
      </c>
      <c r="O1293" s="56" t="e">
        <f>平台团队!#REF!</f>
        <v>#REF!</v>
      </c>
      <c r="P1293" s="72" t="e">
        <f>VLOOKUP(B1293,[3]Sheet1!$A$3:$C$68,2,FALSE)</f>
        <v>#REF!</v>
      </c>
      <c r="Q1293" s="72" t="e">
        <f>VLOOKUP(B1293,[3]Sheet1!$A$3:$C$68,3,FALSE)</f>
        <v>#REF!</v>
      </c>
      <c r="R1293" s="56" t="e">
        <f>平台团队!#REF!</f>
        <v>#REF!</v>
      </c>
      <c r="S1293" s="70"/>
      <c r="T1293" s="56">
        <v>2015</v>
      </c>
    </row>
    <row r="1294" spans="1:20">
      <c r="A1294" s="77" t="e">
        <f>平台团队!#REF!</f>
        <v>#REF!</v>
      </c>
      <c r="B1294" s="75" t="e">
        <f>平台团队!#REF!</f>
        <v>#REF!</v>
      </c>
      <c r="C1294" s="56" t="e">
        <f>平台团队!#REF!</f>
        <v>#REF!</v>
      </c>
      <c r="D1294" s="56" t="e">
        <f>平台团队!#REF!</f>
        <v>#REF!</v>
      </c>
      <c r="E1294" s="78" t="e">
        <f t="shared" si="40"/>
        <v>#REF!</v>
      </c>
      <c r="F1294" s="56" t="e">
        <f>平台团队!#REF!</f>
        <v>#REF!</v>
      </c>
      <c r="G1294" s="78" t="e">
        <f t="shared" si="41"/>
        <v>#REF!</v>
      </c>
      <c r="H1294" s="56" t="e">
        <f>平台团队!#REF!</f>
        <v>#REF!</v>
      </c>
      <c r="I1294" s="56" t="e">
        <f>平台团队!#REF!</f>
        <v>#REF!</v>
      </c>
      <c r="J1294" s="56" t="e">
        <f>平台团队!#REF!</f>
        <v>#REF!</v>
      </c>
      <c r="K1294" s="56" t="e">
        <f>平台团队!#REF!</f>
        <v>#REF!</v>
      </c>
      <c r="L1294" s="56" t="e">
        <f>平台团队!#REF!</f>
        <v>#REF!</v>
      </c>
      <c r="M1294" s="76" t="e">
        <f>平台团队!#REF!</f>
        <v>#REF!</v>
      </c>
      <c r="N1294" s="72" t="e">
        <f>平台团队!#REF!</f>
        <v>#REF!</v>
      </c>
      <c r="O1294" s="56" t="e">
        <f>平台团队!#REF!</f>
        <v>#REF!</v>
      </c>
      <c r="P1294" s="72" t="e">
        <f>VLOOKUP(B1294,[3]Sheet1!$A$3:$C$68,2,FALSE)</f>
        <v>#REF!</v>
      </c>
      <c r="Q1294" s="72" t="e">
        <f>VLOOKUP(B1294,[3]Sheet1!$A$3:$C$68,3,FALSE)</f>
        <v>#REF!</v>
      </c>
      <c r="R1294" s="56" t="e">
        <f>平台团队!#REF!</f>
        <v>#REF!</v>
      </c>
      <c r="S1294" s="70"/>
      <c r="T1294" s="56">
        <v>2015</v>
      </c>
    </row>
    <row r="1295" spans="1:20">
      <c r="A1295" s="77" t="e">
        <f>平台团队!#REF!</f>
        <v>#REF!</v>
      </c>
      <c r="B1295" s="75" t="e">
        <f>平台团队!#REF!</f>
        <v>#REF!</v>
      </c>
      <c r="C1295" s="56" t="e">
        <f>平台团队!#REF!</f>
        <v>#REF!</v>
      </c>
      <c r="D1295" s="56" t="e">
        <f>平台团队!#REF!</f>
        <v>#REF!</v>
      </c>
      <c r="E1295" s="78" t="e">
        <f t="shared" si="40"/>
        <v>#REF!</v>
      </c>
      <c r="F1295" s="56" t="e">
        <f>平台团队!#REF!</f>
        <v>#REF!</v>
      </c>
      <c r="G1295" s="78" t="e">
        <f t="shared" si="41"/>
        <v>#REF!</v>
      </c>
      <c r="H1295" s="56" t="e">
        <f>平台团队!#REF!</f>
        <v>#REF!</v>
      </c>
      <c r="I1295" s="56" t="e">
        <f>平台团队!#REF!</f>
        <v>#REF!</v>
      </c>
      <c r="J1295" s="56" t="e">
        <f>平台团队!#REF!</f>
        <v>#REF!</v>
      </c>
      <c r="K1295" s="56" t="e">
        <f>平台团队!#REF!</f>
        <v>#REF!</v>
      </c>
      <c r="L1295" s="56" t="e">
        <f>平台团队!#REF!</f>
        <v>#REF!</v>
      </c>
      <c r="M1295" s="76" t="e">
        <f>平台团队!#REF!</f>
        <v>#REF!</v>
      </c>
      <c r="N1295" s="72" t="e">
        <f>平台团队!#REF!</f>
        <v>#REF!</v>
      </c>
      <c r="O1295" s="56" t="e">
        <f>平台团队!#REF!</f>
        <v>#REF!</v>
      </c>
      <c r="P1295" s="72" t="e">
        <f>VLOOKUP(B1295,[3]Sheet1!$A$3:$C$68,2,FALSE)</f>
        <v>#REF!</v>
      </c>
      <c r="Q1295" s="72" t="e">
        <f>VLOOKUP(B1295,[3]Sheet1!$A$3:$C$68,3,FALSE)</f>
        <v>#REF!</v>
      </c>
      <c r="R1295" s="56" t="e">
        <f>平台团队!#REF!</f>
        <v>#REF!</v>
      </c>
      <c r="S1295" s="70"/>
      <c r="T1295" s="56">
        <v>2015</v>
      </c>
    </row>
    <row r="1296" spans="1:20">
      <c r="A1296" s="77" t="e">
        <f>平台团队!#REF!</f>
        <v>#REF!</v>
      </c>
      <c r="B1296" s="75" t="e">
        <f>平台团队!#REF!</f>
        <v>#REF!</v>
      </c>
      <c r="C1296" s="56" t="e">
        <f>平台团队!#REF!</f>
        <v>#REF!</v>
      </c>
      <c r="D1296" s="56" t="e">
        <f>平台团队!#REF!</f>
        <v>#REF!</v>
      </c>
      <c r="E1296" s="78" t="e">
        <f t="shared" si="40"/>
        <v>#REF!</v>
      </c>
      <c r="F1296" s="56" t="e">
        <f>平台团队!#REF!</f>
        <v>#REF!</v>
      </c>
      <c r="G1296" s="78" t="e">
        <f t="shared" si="41"/>
        <v>#REF!</v>
      </c>
      <c r="H1296" s="56" t="e">
        <f>平台团队!#REF!</f>
        <v>#REF!</v>
      </c>
      <c r="I1296" s="56" t="e">
        <f>平台团队!#REF!</f>
        <v>#REF!</v>
      </c>
      <c r="J1296" s="56" t="e">
        <f>平台团队!#REF!</f>
        <v>#REF!</v>
      </c>
      <c r="K1296" s="56" t="e">
        <f>平台团队!#REF!</f>
        <v>#REF!</v>
      </c>
      <c r="L1296" s="56" t="e">
        <f>平台团队!#REF!</f>
        <v>#REF!</v>
      </c>
      <c r="M1296" s="76" t="e">
        <f>平台团队!#REF!</f>
        <v>#REF!</v>
      </c>
      <c r="N1296" s="72" t="e">
        <f>平台团队!#REF!</f>
        <v>#REF!</v>
      </c>
      <c r="O1296" s="56" t="e">
        <f>平台团队!#REF!</f>
        <v>#REF!</v>
      </c>
      <c r="P1296" s="72" t="e">
        <f>VLOOKUP(B1296,[3]Sheet1!$A$3:$C$68,2,FALSE)</f>
        <v>#REF!</v>
      </c>
      <c r="Q1296" s="72" t="e">
        <f>VLOOKUP(B1296,[3]Sheet1!$A$3:$C$68,3,FALSE)</f>
        <v>#REF!</v>
      </c>
      <c r="R1296" s="56" t="e">
        <f>平台团队!#REF!</f>
        <v>#REF!</v>
      </c>
      <c r="S1296" s="70"/>
      <c r="T1296" s="56">
        <v>2015</v>
      </c>
    </row>
    <row r="1297" spans="1:20">
      <c r="A1297" s="77" t="e">
        <f>平台团队!#REF!</f>
        <v>#REF!</v>
      </c>
      <c r="B1297" s="75" t="e">
        <f>平台团队!#REF!</f>
        <v>#REF!</v>
      </c>
      <c r="C1297" s="56" t="e">
        <f>平台团队!#REF!</f>
        <v>#REF!</v>
      </c>
      <c r="D1297" s="56" t="e">
        <f>平台团队!#REF!</f>
        <v>#REF!</v>
      </c>
      <c r="E1297" s="78" t="e">
        <f t="shared" si="40"/>
        <v>#REF!</v>
      </c>
      <c r="F1297" s="56" t="e">
        <f>平台团队!#REF!</f>
        <v>#REF!</v>
      </c>
      <c r="G1297" s="78" t="e">
        <f t="shared" si="41"/>
        <v>#REF!</v>
      </c>
      <c r="H1297" s="56" t="e">
        <f>平台团队!#REF!</f>
        <v>#REF!</v>
      </c>
      <c r="I1297" s="56" t="e">
        <f>平台团队!#REF!</f>
        <v>#REF!</v>
      </c>
      <c r="J1297" s="56" t="e">
        <f>平台团队!#REF!</f>
        <v>#REF!</v>
      </c>
      <c r="K1297" s="56" t="e">
        <f>平台团队!#REF!</f>
        <v>#REF!</v>
      </c>
      <c r="L1297" s="56" t="e">
        <f>平台团队!#REF!</f>
        <v>#REF!</v>
      </c>
      <c r="M1297" s="76" t="e">
        <f>平台团队!#REF!</f>
        <v>#REF!</v>
      </c>
      <c r="N1297" s="72" t="e">
        <f>平台团队!#REF!</f>
        <v>#REF!</v>
      </c>
      <c r="O1297" s="56" t="e">
        <f>平台团队!#REF!</f>
        <v>#REF!</v>
      </c>
      <c r="P1297" s="72" t="e">
        <f>VLOOKUP(B1297,[3]Sheet1!$A$3:$C$68,2,FALSE)</f>
        <v>#REF!</v>
      </c>
      <c r="Q1297" s="72" t="e">
        <f>VLOOKUP(B1297,[3]Sheet1!$A$3:$C$68,3,FALSE)</f>
        <v>#REF!</v>
      </c>
      <c r="R1297" s="56" t="e">
        <f>平台团队!#REF!</f>
        <v>#REF!</v>
      </c>
      <c r="S1297" s="70"/>
      <c r="T1297" s="56">
        <v>2015</v>
      </c>
    </row>
    <row r="1298" spans="1:20">
      <c r="A1298" s="77" t="e">
        <f>平台团队!#REF!</f>
        <v>#REF!</v>
      </c>
      <c r="B1298" s="75" t="e">
        <f>平台团队!#REF!</f>
        <v>#REF!</v>
      </c>
      <c r="C1298" s="56" t="e">
        <f>平台团队!#REF!</f>
        <v>#REF!</v>
      </c>
      <c r="D1298" s="56" t="e">
        <f>平台团队!#REF!</f>
        <v>#REF!</v>
      </c>
      <c r="E1298" s="78" t="e">
        <f t="shared" si="40"/>
        <v>#REF!</v>
      </c>
      <c r="F1298" s="56" t="e">
        <f>平台团队!#REF!</f>
        <v>#REF!</v>
      </c>
      <c r="G1298" s="78" t="e">
        <f t="shared" si="41"/>
        <v>#REF!</v>
      </c>
      <c r="H1298" s="56" t="e">
        <f>平台团队!#REF!</f>
        <v>#REF!</v>
      </c>
      <c r="I1298" s="56" t="e">
        <f>平台团队!#REF!</f>
        <v>#REF!</v>
      </c>
      <c r="J1298" s="56" t="e">
        <f>平台团队!#REF!</f>
        <v>#REF!</v>
      </c>
      <c r="K1298" s="56" t="e">
        <f>平台团队!#REF!</f>
        <v>#REF!</v>
      </c>
      <c r="L1298" s="56" t="e">
        <f>平台团队!#REF!</f>
        <v>#REF!</v>
      </c>
      <c r="M1298" s="76" t="e">
        <f>平台团队!#REF!</f>
        <v>#REF!</v>
      </c>
      <c r="N1298" s="72" t="e">
        <f>平台团队!#REF!</f>
        <v>#REF!</v>
      </c>
      <c r="O1298" s="56" t="e">
        <f>平台团队!#REF!</f>
        <v>#REF!</v>
      </c>
      <c r="P1298" s="72" t="e">
        <f>VLOOKUP(B1298,[3]Sheet1!$A$3:$C$68,2,FALSE)</f>
        <v>#REF!</v>
      </c>
      <c r="Q1298" s="72" t="e">
        <f>VLOOKUP(B1298,[3]Sheet1!$A$3:$C$68,3,FALSE)</f>
        <v>#REF!</v>
      </c>
      <c r="R1298" s="56" t="e">
        <f>平台团队!#REF!</f>
        <v>#REF!</v>
      </c>
      <c r="S1298" s="70"/>
      <c r="T1298" s="56">
        <v>2015</v>
      </c>
    </row>
    <row r="1299" spans="1:20">
      <c r="A1299" s="77" t="e">
        <f>平台团队!#REF!</f>
        <v>#REF!</v>
      </c>
      <c r="B1299" s="75" t="e">
        <f>平台团队!#REF!</f>
        <v>#REF!</v>
      </c>
      <c r="C1299" s="56" t="e">
        <f>平台团队!#REF!</f>
        <v>#REF!</v>
      </c>
      <c r="D1299" s="56" t="e">
        <f>平台团队!#REF!</f>
        <v>#REF!</v>
      </c>
      <c r="E1299" s="78" t="e">
        <f t="shared" si="40"/>
        <v>#REF!</v>
      </c>
      <c r="F1299" s="56" t="e">
        <f>平台团队!#REF!</f>
        <v>#REF!</v>
      </c>
      <c r="G1299" s="78" t="e">
        <f t="shared" si="41"/>
        <v>#REF!</v>
      </c>
      <c r="H1299" s="56" t="e">
        <f>平台团队!#REF!</f>
        <v>#REF!</v>
      </c>
      <c r="I1299" s="56" t="e">
        <f>平台团队!#REF!</f>
        <v>#REF!</v>
      </c>
      <c r="J1299" s="56" t="e">
        <f>平台团队!#REF!</f>
        <v>#REF!</v>
      </c>
      <c r="K1299" s="56" t="e">
        <f>平台团队!#REF!</f>
        <v>#REF!</v>
      </c>
      <c r="L1299" s="56" t="e">
        <f>平台团队!#REF!</f>
        <v>#REF!</v>
      </c>
      <c r="M1299" s="76" t="e">
        <f>平台团队!#REF!</f>
        <v>#REF!</v>
      </c>
      <c r="N1299" s="72" t="e">
        <f>平台团队!#REF!</f>
        <v>#REF!</v>
      </c>
      <c r="O1299" s="56" t="e">
        <f>平台团队!#REF!</f>
        <v>#REF!</v>
      </c>
      <c r="P1299" s="72" t="e">
        <f>VLOOKUP(B1299,[3]Sheet1!$A$3:$C$68,2,FALSE)</f>
        <v>#REF!</v>
      </c>
      <c r="Q1299" s="72" t="e">
        <f>VLOOKUP(B1299,[3]Sheet1!$A$3:$C$68,3,FALSE)</f>
        <v>#REF!</v>
      </c>
      <c r="R1299" s="56" t="e">
        <f>平台团队!#REF!</f>
        <v>#REF!</v>
      </c>
      <c r="S1299" s="70"/>
      <c r="T1299" s="56">
        <v>2015</v>
      </c>
    </row>
    <row r="1300" spans="1:20">
      <c r="A1300" s="77" t="e">
        <f>平台团队!#REF!</f>
        <v>#REF!</v>
      </c>
      <c r="B1300" s="75" t="e">
        <f>平台团队!#REF!</f>
        <v>#REF!</v>
      </c>
      <c r="C1300" s="56" t="e">
        <f>平台团队!#REF!</f>
        <v>#REF!</v>
      </c>
      <c r="D1300" s="56" t="e">
        <f>平台团队!#REF!</f>
        <v>#REF!</v>
      </c>
      <c r="E1300" s="78" t="e">
        <f t="shared" si="40"/>
        <v>#REF!</v>
      </c>
      <c r="F1300" s="56" t="e">
        <f>平台团队!#REF!</f>
        <v>#REF!</v>
      </c>
      <c r="G1300" s="78" t="e">
        <f t="shared" si="41"/>
        <v>#REF!</v>
      </c>
      <c r="H1300" s="56" t="e">
        <f>平台团队!#REF!</f>
        <v>#REF!</v>
      </c>
      <c r="I1300" s="56" t="e">
        <f>平台团队!#REF!</f>
        <v>#REF!</v>
      </c>
      <c r="J1300" s="56" t="e">
        <f>平台团队!#REF!</f>
        <v>#REF!</v>
      </c>
      <c r="K1300" s="56" t="e">
        <f>平台团队!#REF!</f>
        <v>#REF!</v>
      </c>
      <c r="L1300" s="56" t="e">
        <f>平台团队!#REF!</f>
        <v>#REF!</v>
      </c>
      <c r="M1300" s="76" t="e">
        <f>平台团队!#REF!</f>
        <v>#REF!</v>
      </c>
      <c r="N1300" s="72" t="e">
        <f>平台团队!#REF!</f>
        <v>#REF!</v>
      </c>
      <c r="O1300" s="56" t="e">
        <f>平台团队!#REF!</f>
        <v>#REF!</v>
      </c>
      <c r="P1300" s="72" t="e">
        <f>VLOOKUP(B1300,[3]Sheet1!$A$3:$C$68,2,FALSE)</f>
        <v>#REF!</v>
      </c>
      <c r="Q1300" s="72" t="e">
        <f>VLOOKUP(B1300,[3]Sheet1!$A$3:$C$68,3,FALSE)</f>
        <v>#REF!</v>
      </c>
      <c r="R1300" s="56" t="e">
        <f>平台团队!#REF!</f>
        <v>#REF!</v>
      </c>
      <c r="S1300" s="70"/>
      <c r="T1300" s="56">
        <v>2015</v>
      </c>
    </row>
    <row r="1301" spans="1:20">
      <c r="A1301" s="77" t="e">
        <f>平台团队!#REF!</f>
        <v>#REF!</v>
      </c>
      <c r="B1301" s="75" t="e">
        <f>平台团队!#REF!</f>
        <v>#REF!</v>
      </c>
      <c r="C1301" s="56" t="e">
        <f>平台团队!#REF!</f>
        <v>#REF!</v>
      </c>
      <c r="D1301" s="56" t="e">
        <f>平台团队!#REF!</f>
        <v>#REF!</v>
      </c>
      <c r="E1301" s="78" t="e">
        <f t="shared" si="40"/>
        <v>#REF!</v>
      </c>
      <c r="F1301" s="56" t="e">
        <f>平台团队!#REF!</f>
        <v>#REF!</v>
      </c>
      <c r="G1301" s="78" t="e">
        <f t="shared" si="41"/>
        <v>#REF!</v>
      </c>
      <c r="H1301" s="56" t="e">
        <f>平台团队!#REF!</f>
        <v>#REF!</v>
      </c>
      <c r="I1301" s="56" t="e">
        <f>平台团队!#REF!</f>
        <v>#REF!</v>
      </c>
      <c r="J1301" s="56" t="e">
        <f>平台团队!#REF!</f>
        <v>#REF!</v>
      </c>
      <c r="K1301" s="56" t="e">
        <f>平台团队!#REF!</f>
        <v>#REF!</v>
      </c>
      <c r="L1301" s="56" t="e">
        <f>平台团队!#REF!</f>
        <v>#REF!</v>
      </c>
      <c r="M1301" s="76" t="e">
        <f>平台团队!#REF!</f>
        <v>#REF!</v>
      </c>
      <c r="N1301" s="72" t="e">
        <f>平台团队!#REF!</f>
        <v>#REF!</v>
      </c>
      <c r="O1301" s="56" t="e">
        <f>平台团队!#REF!</f>
        <v>#REF!</v>
      </c>
      <c r="P1301" s="72" t="e">
        <f>VLOOKUP(B1301,[3]Sheet1!$A$3:$C$68,2,FALSE)</f>
        <v>#REF!</v>
      </c>
      <c r="Q1301" s="72" t="e">
        <f>VLOOKUP(B1301,[3]Sheet1!$A$3:$C$68,3,FALSE)</f>
        <v>#REF!</v>
      </c>
      <c r="R1301" s="56" t="e">
        <f>平台团队!#REF!</f>
        <v>#REF!</v>
      </c>
      <c r="S1301" s="70"/>
      <c r="T1301" s="56">
        <v>2015</v>
      </c>
    </row>
    <row r="1302" spans="1:20">
      <c r="A1302" s="77" t="e">
        <f>平台团队!#REF!</f>
        <v>#REF!</v>
      </c>
      <c r="B1302" s="75" t="e">
        <f>平台团队!#REF!</f>
        <v>#REF!</v>
      </c>
      <c r="C1302" s="56" t="e">
        <f>平台团队!#REF!</f>
        <v>#REF!</v>
      </c>
      <c r="D1302" s="56" t="e">
        <f>平台团队!#REF!</f>
        <v>#REF!</v>
      </c>
      <c r="E1302" s="78" t="e">
        <f t="shared" si="40"/>
        <v>#REF!</v>
      </c>
      <c r="F1302" s="56" t="e">
        <f>平台团队!#REF!</f>
        <v>#REF!</v>
      </c>
      <c r="G1302" s="78" t="e">
        <f t="shared" si="41"/>
        <v>#REF!</v>
      </c>
      <c r="H1302" s="56" t="e">
        <f>平台团队!#REF!</f>
        <v>#REF!</v>
      </c>
      <c r="I1302" s="56" t="e">
        <f>平台团队!#REF!</f>
        <v>#REF!</v>
      </c>
      <c r="J1302" s="56" t="e">
        <f>平台团队!#REF!</f>
        <v>#REF!</v>
      </c>
      <c r="K1302" s="56" t="e">
        <f>平台团队!#REF!</f>
        <v>#REF!</v>
      </c>
      <c r="L1302" s="56" t="e">
        <f>平台团队!#REF!</f>
        <v>#REF!</v>
      </c>
      <c r="M1302" s="76" t="e">
        <f>平台团队!#REF!</f>
        <v>#REF!</v>
      </c>
      <c r="N1302" s="72" t="e">
        <f>平台团队!#REF!</f>
        <v>#REF!</v>
      </c>
      <c r="O1302" s="56" t="e">
        <f>平台团队!#REF!</f>
        <v>#REF!</v>
      </c>
      <c r="P1302" s="72" t="e">
        <f>VLOOKUP(B1302,[3]Sheet1!$A$3:$C$68,2,FALSE)</f>
        <v>#REF!</v>
      </c>
      <c r="Q1302" s="72" t="e">
        <f>VLOOKUP(B1302,[3]Sheet1!$A$3:$C$68,3,FALSE)</f>
        <v>#REF!</v>
      </c>
      <c r="R1302" s="56" t="e">
        <f>平台团队!#REF!</f>
        <v>#REF!</v>
      </c>
      <c r="S1302" s="70"/>
      <c r="T1302" s="56">
        <v>2015</v>
      </c>
    </row>
    <row r="1303" spans="1:20">
      <c r="A1303" s="77" t="e">
        <f>平台团队!#REF!</f>
        <v>#REF!</v>
      </c>
      <c r="B1303" s="75" t="e">
        <f>平台团队!#REF!</f>
        <v>#REF!</v>
      </c>
      <c r="C1303" s="56" t="e">
        <f>平台团队!#REF!</f>
        <v>#REF!</v>
      </c>
      <c r="D1303" s="56" t="e">
        <f>平台团队!#REF!</f>
        <v>#REF!</v>
      </c>
      <c r="E1303" s="78" t="e">
        <f t="shared" si="40"/>
        <v>#REF!</v>
      </c>
      <c r="F1303" s="56" t="e">
        <f>平台团队!#REF!</f>
        <v>#REF!</v>
      </c>
      <c r="G1303" s="78" t="e">
        <f t="shared" si="41"/>
        <v>#REF!</v>
      </c>
      <c r="H1303" s="56" t="e">
        <f>平台团队!#REF!</f>
        <v>#REF!</v>
      </c>
      <c r="I1303" s="56" t="e">
        <f>平台团队!#REF!</f>
        <v>#REF!</v>
      </c>
      <c r="J1303" s="56" t="e">
        <f>平台团队!#REF!</f>
        <v>#REF!</v>
      </c>
      <c r="K1303" s="56" t="e">
        <f>平台团队!#REF!</f>
        <v>#REF!</v>
      </c>
      <c r="L1303" s="56" t="e">
        <f>平台团队!#REF!</f>
        <v>#REF!</v>
      </c>
      <c r="M1303" s="76" t="e">
        <f>平台团队!#REF!</f>
        <v>#REF!</v>
      </c>
      <c r="N1303" s="72" t="e">
        <f>平台团队!#REF!</f>
        <v>#REF!</v>
      </c>
      <c r="O1303" s="56" t="e">
        <f>平台团队!#REF!</f>
        <v>#REF!</v>
      </c>
      <c r="P1303" s="72" t="e">
        <f>VLOOKUP(B1303,[3]Sheet1!$A$3:$C$68,2,FALSE)</f>
        <v>#REF!</v>
      </c>
      <c r="Q1303" s="72" t="e">
        <f>VLOOKUP(B1303,[3]Sheet1!$A$3:$C$68,3,FALSE)</f>
        <v>#REF!</v>
      </c>
      <c r="R1303" s="56" t="e">
        <f>平台团队!#REF!</f>
        <v>#REF!</v>
      </c>
      <c r="S1303" s="70"/>
      <c r="T1303" s="56">
        <v>2015</v>
      </c>
    </row>
    <row r="1304" spans="1:20">
      <c r="A1304" s="77" t="e">
        <f>平台团队!#REF!</f>
        <v>#REF!</v>
      </c>
      <c r="B1304" s="75" t="e">
        <f>平台团队!#REF!</f>
        <v>#REF!</v>
      </c>
      <c r="C1304" s="56" t="e">
        <f>平台团队!#REF!</f>
        <v>#REF!</v>
      </c>
      <c r="D1304" s="56" t="e">
        <f>平台团队!#REF!</f>
        <v>#REF!</v>
      </c>
      <c r="E1304" s="78" t="e">
        <f t="shared" si="40"/>
        <v>#REF!</v>
      </c>
      <c r="F1304" s="56" t="e">
        <f>平台团队!#REF!</f>
        <v>#REF!</v>
      </c>
      <c r="G1304" s="78" t="e">
        <f t="shared" si="41"/>
        <v>#REF!</v>
      </c>
      <c r="H1304" s="56" t="e">
        <f>平台团队!#REF!</f>
        <v>#REF!</v>
      </c>
      <c r="I1304" s="56" t="e">
        <f>平台团队!#REF!</f>
        <v>#REF!</v>
      </c>
      <c r="J1304" s="56" t="e">
        <f>平台团队!#REF!</f>
        <v>#REF!</v>
      </c>
      <c r="K1304" s="56" t="e">
        <f>平台团队!#REF!</f>
        <v>#REF!</v>
      </c>
      <c r="L1304" s="56" t="e">
        <f>平台团队!#REF!</f>
        <v>#REF!</v>
      </c>
      <c r="M1304" s="76" t="e">
        <f>平台团队!#REF!</f>
        <v>#REF!</v>
      </c>
      <c r="N1304" s="72" t="e">
        <f>平台团队!#REF!</f>
        <v>#REF!</v>
      </c>
      <c r="O1304" s="56" t="e">
        <f>平台团队!#REF!</f>
        <v>#REF!</v>
      </c>
      <c r="P1304" s="72" t="e">
        <f>VLOOKUP(B1304,[3]Sheet1!$A$3:$C$68,2,FALSE)</f>
        <v>#REF!</v>
      </c>
      <c r="Q1304" s="72" t="e">
        <f>VLOOKUP(B1304,[3]Sheet1!$A$3:$C$68,3,FALSE)</f>
        <v>#REF!</v>
      </c>
      <c r="R1304" s="56" t="e">
        <f>平台团队!#REF!</f>
        <v>#REF!</v>
      </c>
      <c r="S1304" s="70"/>
      <c r="T1304" s="56">
        <v>2015</v>
      </c>
    </row>
    <row r="1305" spans="1:20">
      <c r="A1305" s="77" t="e">
        <f>平台团队!#REF!</f>
        <v>#REF!</v>
      </c>
      <c r="B1305" s="75" t="e">
        <f>平台团队!#REF!</f>
        <v>#REF!</v>
      </c>
      <c r="C1305" s="56" t="e">
        <f>平台团队!#REF!</f>
        <v>#REF!</v>
      </c>
      <c r="D1305" s="56" t="e">
        <f>平台团队!#REF!</f>
        <v>#REF!</v>
      </c>
      <c r="E1305" s="78" t="e">
        <f t="shared" si="40"/>
        <v>#REF!</v>
      </c>
      <c r="F1305" s="56" t="e">
        <f>平台团队!#REF!</f>
        <v>#REF!</v>
      </c>
      <c r="G1305" s="78" t="e">
        <f t="shared" si="41"/>
        <v>#REF!</v>
      </c>
      <c r="H1305" s="56" t="e">
        <f>平台团队!#REF!</f>
        <v>#REF!</v>
      </c>
      <c r="I1305" s="56" t="e">
        <f>平台团队!#REF!</f>
        <v>#REF!</v>
      </c>
      <c r="J1305" s="56" t="e">
        <f>平台团队!#REF!</f>
        <v>#REF!</v>
      </c>
      <c r="K1305" s="56" t="e">
        <f>平台团队!#REF!</f>
        <v>#REF!</v>
      </c>
      <c r="L1305" s="56" t="e">
        <f>平台团队!#REF!</f>
        <v>#REF!</v>
      </c>
      <c r="M1305" s="76" t="e">
        <f>平台团队!#REF!</f>
        <v>#REF!</v>
      </c>
      <c r="N1305" s="72" t="e">
        <f>平台团队!#REF!</f>
        <v>#REF!</v>
      </c>
      <c r="O1305" s="56" t="e">
        <f>平台团队!#REF!</f>
        <v>#REF!</v>
      </c>
      <c r="P1305" s="72" t="e">
        <f>VLOOKUP(B1305,[3]Sheet1!$A$3:$C$68,2,FALSE)</f>
        <v>#REF!</v>
      </c>
      <c r="Q1305" s="72" t="e">
        <f>VLOOKUP(B1305,[3]Sheet1!$A$3:$C$68,3,FALSE)</f>
        <v>#REF!</v>
      </c>
      <c r="R1305" s="56" t="e">
        <f>平台团队!#REF!</f>
        <v>#REF!</v>
      </c>
      <c r="S1305" s="70"/>
      <c r="T1305" s="56">
        <v>2015</v>
      </c>
    </row>
    <row r="1306" spans="1:20">
      <c r="A1306" s="77" t="e">
        <f>平台团队!#REF!</f>
        <v>#REF!</v>
      </c>
      <c r="B1306" s="75" t="e">
        <f>平台团队!#REF!</f>
        <v>#REF!</v>
      </c>
      <c r="C1306" s="56" t="e">
        <f>平台团队!#REF!</f>
        <v>#REF!</v>
      </c>
      <c r="D1306" s="56" t="e">
        <f>平台团队!#REF!</f>
        <v>#REF!</v>
      </c>
      <c r="E1306" s="78" t="e">
        <f t="shared" si="40"/>
        <v>#REF!</v>
      </c>
      <c r="F1306" s="56" t="e">
        <f>平台团队!#REF!</f>
        <v>#REF!</v>
      </c>
      <c r="G1306" s="78" t="e">
        <f t="shared" si="41"/>
        <v>#REF!</v>
      </c>
      <c r="H1306" s="56" t="e">
        <f>平台团队!#REF!</f>
        <v>#REF!</v>
      </c>
      <c r="I1306" s="56" t="e">
        <f>平台团队!#REF!</f>
        <v>#REF!</v>
      </c>
      <c r="J1306" s="56" t="e">
        <f>平台团队!#REF!</f>
        <v>#REF!</v>
      </c>
      <c r="K1306" s="56" t="e">
        <f>平台团队!#REF!</f>
        <v>#REF!</v>
      </c>
      <c r="L1306" s="56" t="e">
        <f>平台团队!#REF!</f>
        <v>#REF!</v>
      </c>
      <c r="M1306" s="76" t="e">
        <f>平台团队!#REF!</f>
        <v>#REF!</v>
      </c>
      <c r="N1306" s="72" t="e">
        <f>平台团队!#REF!</f>
        <v>#REF!</v>
      </c>
      <c r="O1306" s="56" t="e">
        <f>平台团队!#REF!</f>
        <v>#REF!</v>
      </c>
      <c r="P1306" s="72" t="e">
        <f>VLOOKUP(B1306,[3]Sheet1!$A$3:$C$68,2,FALSE)</f>
        <v>#REF!</v>
      </c>
      <c r="Q1306" s="72" t="e">
        <f>VLOOKUP(B1306,[3]Sheet1!$A$3:$C$68,3,FALSE)</f>
        <v>#REF!</v>
      </c>
      <c r="R1306" s="56" t="e">
        <f>平台团队!#REF!</f>
        <v>#REF!</v>
      </c>
      <c r="S1306" s="70"/>
      <c r="T1306" s="56">
        <v>2015</v>
      </c>
    </row>
    <row r="1307" spans="1:20">
      <c r="A1307" s="77" t="e">
        <f>平台团队!#REF!</f>
        <v>#REF!</v>
      </c>
      <c r="B1307" s="75" t="e">
        <f>平台团队!#REF!</f>
        <v>#REF!</v>
      </c>
      <c r="C1307" s="56" t="e">
        <f>平台团队!#REF!</f>
        <v>#REF!</v>
      </c>
      <c r="D1307" s="56" t="e">
        <f>平台团队!#REF!</f>
        <v>#REF!</v>
      </c>
      <c r="E1307" s="78" t="e">
        <f t="shared" si="40"/>
        <v>#REF!</v>
      </c>
      <c r="F1307" s="56" t="e">
        <f>平台团队!#REF!</f>
        <v>#REF!</v>
      </c>
      <c r="G1307" s="78" t="e">
        <f t="shared" si="41"/>
        <v>#REF!</v>
      </c>
      <c r="H1307" s="56" t="e">
        <f>平台团队!#REF!</f>
        <v>#REF!</v>
      </c>
      <c r="I1307" s="56" t="e">
        <f>平台团队!#REF!</f>
        <v>#REF!</v>
      </c>
      <c r="J1307" s="56" t="e">
        <f>平台团队!#REF!</f>
        <v>#REF!</v>
      </c>
      <c r="K1307" s="56" t="e">
        <f>平台团队!#REF!</f>
        <v>#REF!</v>
      </c>
      <c r="L1307" s="56" t="e">
        <f>平台团队!#REF!</f>
        <v>#REF!</v>
      </c>
      <c r="M1307" s="76" t="e">
        <f>平台团队!#REF!</f>
        <v>#REF!</v>
      </c>
      <c r="N1307" s="72" t="e">
        <f>平台团队!#REF!</f>
        <v>#REF!</v>
      </c>
      <c r="O1307" s="56" t="e">
        <f>平台团队!#REF!</f>
        <v>#REF!</v>
      </c>
      <c r="P1307" s="72" t="e">
        <f>VLOOKUP(B1307,[3]Sheet1!$A$3:$C$68,2,FALSE)</f>
        <v>#REF!</v>
      </c>
      <c r="Q1307" s="72" t="e">
        <f>VLOOKUP(B1307,[3]Sheet1!$A$3:$C$68,3,FALSE)</f>
        <v>#REF!</v>
      </c>
      <c r="R1307" s="56" t="e">
        <f>平台团队!#REF!</f>
        <v>#REF!</v>
      </c>
      <c r="S1307" s="70"/>
      <c r="T1307" s="56">
        <v>2015</v>
      </c>
    </row>
    <row r="1308" spans="1:20">
      <c r="A1308" s="77" t="e">
        <f>平台团队!#REF!</f>
        <v>#REF!</v>
      </c>
      <c r="B1308" s="75" t="e">
        <f>平台团队!#REF!</f>
        <v>#REF!</v>
      </c>
      <c r="C1308" s="56" t="e">
        <f>平台团队!#REF!</f>
        <v>#REF!</v>
      </c>
      <c r="D1308" s="56" t="e">
        <f>平台团队!#REF!</f>
        <v>#REF!</v>
      </c>
      <c r="E1308" s="78" t="e">
        <f t="shared" si="40"/>
        <v>#REF!</v>
      </c>
      <c r="F1308" s="56" t="e">
        <f>平台团队!#REF!</f>
        <v>#REF!</v>
      </c>
      <c r="G1308" s="78" t="e">
        <f t="shared" si="41"/>
        <v>#REF!</v>
      </c>
      <c r="H1308" s="56" t="e">
        <f>平台团队!#REF!</f>
        <v>#REF!</v>
      </c>
      <c r="I1308" s="56" t="e">
        <f>平台团队!#REF!</f>
        <v>#REF!</v>
      </c>
      <c r="J1308" s="56" t="e">
        <f>平台团队!#REF!</f>
        <v>#REF!</v>
      </c>
      <c r="K1308" s="56" t="e">
        <f>平台团队!#REF!</f>
        <v>#REF!</v>
      </c>
      <c r="L1308" s="56" t="e">
        <f>平台团队!#REF!</f>
        <v>#REF!</v>
      </c>
      <c r="M1308" s="76" t="e">
        <f>平台团队!#REF!</f>
        <v>#REF!</v>
      </c>
      <c r="N1308" s="72" t="e">
        <f>平台团队!#REF!</f>
        <v>#REF!</v>
      </c>
      <c r="O1308" s="56" t="e">
        <f>平台团队!#REF!</f>
        <v>#REF!</v>
      </c>
      <c r="P1308" s="72" t="e">
        <f>VLOOKUP(B1308,[3]Sheet1!$A$3:$C$68,2,FALSE)</f>
        <v>#REF!</v>
      </c>
      <c r="Q1308" s="72" t="e">
        <f>VLOOKUP(B1308,[3]Sheet1!$A$3:$C$68,3,FALSE)</f>
        <v>#REF!</v>
      </c>
      <c r="R1308" s="56" t="e">
        <f>平台团队!#REF!</f>
        <v>#REF!</v>
      </c>
      <c r="S1308" s="70"/>
      <c r="T1308" s="56">
        <v>2015</v>
      </c>
    </row>
    <row r="1309" spans="1:20">
      <c r="A1309" s="77" t="e">
        <f>平台团队!#REF!</f>
        <v>#REF!</v>
      </c>
      <c r="B1309" s="75" t="e">
        <f>平台团队!#REF!</f>
        <v>#REF!</v>
      </c>
      <c r="C1309" s="56" t="e">
        <f>平台团队!#REF!</f>
        <v>#REF!</v>
      </c>
      <c r="D1309" s="56" t="e">
        <f>平台团队!#REF!</f>
        <v>#REF!</v>
      </c>
      <c r="E1309" s="78" t="e">
        <f t="shared" si="40"/>
        <v>#REF!</v>
      </c>
      <c r="F1309" s="56" t="e">
        <f>平台团队!#REF!</f>
        <v>#REF!</v>
      </c>
      <c r="G1309" s="78" t="e">
        <f t="shared" si="41"/>
        <v>#REF!</v>
      </c>
      <c r="H1309" s="56" t="e">
        <f>平台团队!#REF!</f>
        <v>#REF!</v>
      </c>
      <c r="I1309" s="56" t="e">
        <f>平台团队!#REF!</f>
        <v>#REF!</v>
      </c>
      <c r="J1309" s="56" t="e">
        <f>平台团队!#REF!</f>
        <v>#REF!</v>
      </c>
      <c r="K1309" s="56" t="e">
        <f>平台团队!#REF!</f>
        <v>#REF!</v>
      </c>
      <c r="L1309" s="56" t="e">
        <f>平台团队!#REF!</f>
        <v>#REF!</v>
      </c>
      <c r="M1309" s="76" t="e">
        <f>平台团队!#REF!</f>
        <v>#REF!</v>
      </c>
      <c r="N1309" s="72" t="e">
        <f>平台团队!#REF!</f>
        <v>#REF!</v>
      </c>
      <c r="O1309" s="56" t="e">
        <f>平台团队!#REF!</f>
        <v>#REF!</v>
      </c>
      <c r="P1309" s="72" t="e">
        <f>VLOOKUP(B1309,[3]Sheet1!$A$3:$C$68,2,FALSE)</f>
        <v>#REF!</v>
      </c>
      <c r="Q1309" s="72" t="e">
        <f>VLOOKUP(B1309,[3]Sheet1!$A$3:$C$68,3,FALSE)</f>
        <v>#REF!</v>
      </c>
      <c r="R1309" s="56" t="e">
        <f>平台团队!#REF!</f>
        <v>#REF!</v>
      </c>
      <c r="S1309" s="70"/>
      <c r="T1309" s="56">
        <v>2015</v>
      </c>
    </row>
    <row r="1310" spans="1:20">
      <c r="A1310" s="77" t="e">
        <f>平台团队!#REF!</f>
        <v>#REF!</v>
      </c>
      <c r="B1310" s="75" t="e">
        <f>平台团队!#REF!</f>
        <v>#REF!</v>
      </c>
      <c r="C1310" s="56" t="e">
        <f>平台团队!#REF!</f>
        <v>#REF!</v>
      </c>
      <c r="D1310" s="56" t="e">
        <f>平台团队!#REF!</f>
        <v>#REF!</v>
      </c>
      <c r="E1310" s="78" t="e">
        <f t="shared" si="40"/>
        <v>#REF!</v>
      </c>
      <c r="F1310" s="56" t="e">
        <f>平台团队!#REF!</f>
        <v>#REF!</v>
      </c>
      <c r="G1310" s="78" t="e">
        <f t="shared" si="41"/>
        <v>#REF!</v>
      </c>
      <c r="H1310" s="56" t="e">
        <f>平台团队!#REF!</f>
        <v>#REF!</v>
      </c>
      <c r="I1310" s="56" t="e">
        <f>平台团队!#REF!</f>
        <v>#REF!</v>
      </c>
      <c r="J1310" s="56" t="e">
        <f>平台团队!#REF!</f>
        <v>#REF!</v>
      </c>
      <c r="K1310" s="56" t="e">
        <f>平台团队!#REF!</f>
        <v>#REF!</v>
      </c>
      <c r="L1310" s="56" t="e">
        <f>平台团队!#REF!</f>
        <v>#REF!</v>
      </c>
      <c r="M1310" s="76" t="e">
        <f>平台团队!#REF!</f>
        <v>#REF!</v>
      </c>
      <c r="N1310" s="72" t="e">
        <f>平台团队!#REF!</f>
        <v>#REF!</v>
      </c>
      <c r="O1310" s="56" t="e">
        <f>平台团队!#REF!</f>
        <v>#REF!</v>
      </c>
      <c r="P1310" s="72" t="e">
        <f>VLOOKUP(B1310,[3]Sheet1!$A$3:$C$68,2,FALSE)</f>
        <v>#REF!</v>
      </c>
      <c r="Q1310" s="72" t="e">
        <f>VLOOKUP(B1310,[3]Sheet1!$A$3:$C$68,3,FALSE)</f>
        <v>#REF!</v>
      </c>
      <c r="R1310" s="56" t="e">
        <f>平台团队!#REF!</f>
        <v>#REF!</v>
      </c>
      <c r="S1310" s="70"/>
      <c r="T1310" s="56">
        <v>2015</v>
      </c>
    </row>
    <row r="1311" spans="1:20">
      <c r="A1311" s="77" t="e">
        <f>平台团队!#REF!</f>
        <v>#REF!</v>
      </c>
      <c r="B1311" s="75" t="e">
        <f>平台团队!#REF!</f>
        <v>#REF!</v>
      </c>
      <c r="C1311" s="56" t="e">
        <f>平台团队!#REF!</f>
        <v>#REF!</v>
      </c>
      <c r="D1311" s="56" t="e">
        <f>平台团队!#REF!</f>
        <v>#REF!</v>
      </c>
      <c r="E1311" s="78" t="e">
        <f t="shared" si="40"/>
        <v>#REF!</v>
      </c>
      <c r="F1311" s="56" t="e">
        <f>平台团队!#REF!</f>
        <v>#REF!</v>
      </c>
      <c r="G1311" s="78" t="e">
        <f t="shared" si="41"/>
        <v>#REF!</v>
      </c>
      <c r="H1311" s="56" t="e">
        <f>平台团队!#REF!</f>
        <v>#REF!</v>
      </c>
      <c r="I1311" s="56" t="e">
        <f>平台团队!#REF!</f>
        <v>#REF!</v>
      </c>
      <c r="J1311" s="56" t="e">
        <f>平台团队!#REF!</f>
        <v>#REF!</v>
      </c>
      <c r="K1311" s="56" t="e">
        <f>平台团队!#REF!</f>
        <v>#REF!</v>
      </c>
      <c r="L1311" s="56" t="e">
        <f>平台团队!#REF!</f>
        <v>#REF!</v>
      </c>
      <c r="M1311" s="76" t="e">
        <f>平台团队!#REF!</f>
        <v>#REF!</v>
      </c>
      <c r="N1311" s="72" t="e">
        <f>平台团队!#REF!</f>
        <v>#REF!</v>
      </c>
      <c r="O1311" s="56" t="e">
        <f>平台团队!#REF!</f>
        <v>#REF!</v>
      </c>
      <c r="P1311" s="72" t="e">
        <f>VLOOKUP(B1311,[3]Sheet1!$A$3:$C$68,2,FALSE)</f>
        <v>#REF!</v>
      </c>
      <c r="Q1311" s="72" t="e">
        <f>VLOOKUP(B1311,[3]Sheet1!$A$3:$C$68,3,FALSE)</f>
        <v>#REF!</v>
      </c>
      <c r="R1311" s="56" t="e">
        <f>平台团队!#REF!</f>
        <v>#REF!</v>
      </c>
      <c r="S1311" s="70"/>
      <c r="T1311" s="56">
        <v>2015</v>
      </c>
    </row>
    <row r="1312" spans="1:20">
      <c r="A1312" s="77" t="e">
        <f>平台团队!#REF!</f>
        <v>#REF!</v>
      </c>
      <c r="B1312" s="75" t="e">
        <f>平台团队!#REF!</f>
        <v>#REF!</v>
      </c>
      <c r="C1312" s="56" t="e">
        <f>平台团队!#REF!</f>
        <v>#REF!</v>
      </c>
      <c r="D1312" s="56" t="e">
        <f>平台团队!#REF!</f>
        <v>#REF!</v>
      </c>
      <c r="E1312" s="78" t="e">
        <f t="shared" si="40"/>
        <v>#REF!</v>
      </c>
      <c r="F1312" s="56" t="e">
        <f>平台团队!#REF!</f>
        <v>#REF!</v>
      </c>
      <c r="G1312" s="78" t="e">
        <f t="shared" si="41"/>
        <v>#REF!</v>
      </c>
      <c r="H1312" s="56" t="e">
        <f>平台团队!#REF!</f>
        <v>#REF!</v>
      </c>
      <c r="I1312" s="56" t="e">
        <f>平台团队!#REF!</f>
        <v>#REF!</v>
      </c>
      <c r="J1312" s="56" t="e">
        <f>平台团队!#REF!</f>
        <v>#REF!</v>
      </c>
      <c r="K1312" s="56" t="e">
        <f>平台团队!#REF!</f>
        <v>#REF!</v>
      </c>
      <c r="L1312" s="56" t="e">
        <f>平台团队!#REF!</f>
        <v>#REF!</v>
      </c>
      <c r="M1312" s="76" t="e">
        <f>平台团队!#REF!</f>
        <v>#REF!</v>
      </c>
      <c r="N1312" s="72" t="e">
        <f>平台团队!#REF!</f>
        <v>#REF!</v>
      </c>
      <c r="O1312" s="56" t="e">
        <f>平台团队!#REF!</f>
        <v>#REF!</v>
      </c>
      <c r="P1312" s="72" t="e">
        <f>VLOOKUP(B1312,[3]Sheet1!$A$3:$C$68,2,FALSE)</f>
        <v>#REF!</v>
      </c>
      <c r="Q1312" s="72" t="e">
        <f>VLOOKUP(B1312,[3]Sheet1!$A$3:$C$68,3,FALSE)</f>
        <v>#REF!</v>
      </c>
      <c r="R1312" s="56" t="e">
        <f>平台团队!#REF!</f>
        <v>#REF!</v>
      </c>
      <c r="S1312" s="70"/>
      <c r="T1312" s="56">
        <v>2015</v>
      </c>
    </row>
    <row r="1313" spans="1:20">
      <c r="A1313" s="77" t="e">
        <f>平台团队!#REF!</f>
        <v>#REF!</v>
      </c>
      <c r="B1313" s="75" t="e">
        <f>平台团队!#REF!</f>
        <v>#REF!</v>
      </c>
      <c r="C1313" s="56" t="e">
        <f>平台团队!#REF!</f>
        <v>#REF!</v>
      </c>
      <c r="D1313" s="56" t="e">
        <f>平台团队!#REF!</f>
        <v>#REF!</v>
      </c>
      <c r="E1313" s="78" t="e">
        <f t="shared" si="40"/>
        <v>#REF!</v>
      </c>
      <c r="F1313" s="56" t="e">
        <f>平台团队!#REF!</f>
        <v>#REF!</v>
      </c>
      <c r="G1313" s="78" t="e">
        <f t="shared" si="41"/>
        <v>#REF!</v>
      </c>
      <c r="H1313" s="56" t="e">
        <f>平台团队!#REF!</f>
        <v>#REF!</v>
      </c>
      <c r="I1313" s="56" t="e">
        <f>平台团队!#REF!</f>
        <v>#REF!</v>
      </c>
      <c r="J1313" s="56" t="e">
        <f>平台团队!#REF!</f>
        <v>#REF!</v>
      </c>
      <c r="K1313" s="56" t="e">
        <f>平台团队!#REF!</f>
        <v>#REF!</v>
      </c>
      <c r="L1313" s="56" t="e">
        <f>平台团队!#REF!</f>
        <v>#REF!</v>
      </c>
      <c r="M1313" s="76" t="e">
        <f>平台团队!#REF!</f>
        <v>#REF!</v>
      </c>
      <c r="N1313" s="72" t="e">
        <f>平台团队!#REF!</f>
        <v>#REF!</v>
      </c>
      <c r="O1313" s="56" t="e">
        <f>平台团队!#REF!</f>
        <v>#REF!</v>
      </c>
      <c r="P1313" s="72" t="e">
        <f>VLOOKUP(B1313,[3]Sheet1!$A$3:$C$68,2,FALSE)</f>
        <v>#REF!</v>
      </c>
      <c r="Q1313" s="72" t="e">
        <f>VLOOKUP(B1313,[3]Sheet1!$A$3:$C$68,3,FALSE)</f>
        <v>#REF!</v>
      </c>
      <c r="R1313" s="56" t="e">
        <f>平台团队!#REF!</f>
        <v>#REF!</v>
      </c>
      <c r="S1313" s="70"/>
      <c r="T1313" s="56">
        <v>2015</v>
      </c>
    </row>
    <row r="1314" spans="1:20">
      <c r="A1314" s="77" t="e">
        <f>平台团队!#REF!</f>
        <v>#REF!</v>
      </c>
      <c r="B1314" s="75" t="e">
        <f>平台团队!#REF!</f>
        <v>#REF!</v>
      </c>
      <c r="C1314" s="56" t="e">
        <f>平台团队!#REF!</f>
        <v>#REF!</v>
      </c>
      <c r="D1314" s="56" t="e">
        <f>平台团队!#REF!</f>
        <v>#REF!</v>
      </c>
      <c r="E1314" s="78" t="e">
        <f t="shared" si="40"/>
        <v>#REF!</v>
      </c>
      <c r="F1314" s="56" t="e">
        <f>平台团队!#REF!</f>
        <v>#REF!</v>
      </c>
      <c r="G1314" s="78" t="e">
        <f t="shared" si="41"/>
        <v>#REF!</v>
      </c>
      <c r="H1314" s="56" t="e">
        <f>平台团队!#REF!</f>
        <v>#REF!</v>
      </c>
      <c r="I1314" s="56" t="e">
        <f>平台团队!#REF!</f>
        <v>#REF!</v>
      </c>
      <c r="J1314" s="56" t="e">
        <f>平台团队!#REF!</f>
        <v>#REF!</v>
      </c>
      <c r="K1314" s="56" t="e">
        <f>平台团队!#REF!</f>
        <v>#REF!</v>
      </c>
      <c r="L1314" s="56" t="e">
        <f>平台团队!#REF!</f>
        <v>#REF!</v>
      </c>
      <c r="M1314" s="76" t="e">
        <f>平台团队!#REF!</f>
        <v>#REF!</v>
      </c>
      <c r="N1314" s="72" t="e">
        <f>平台团队!#REF!</f>
        <v>#REF!</v>
      </c>
      <c r="O1314" s="56" t="e">
        <f>平台团队!#REF!</f>
        <v>#REF!</v>
      </c>
      <c r="P1314" s="72" t="e">
        <f>VLOOKUP(B1314,[3]Sheet1!$A$3:$C$68,2,FALSE)</f>
        <v>#REF!</v>
      </c>
      <c r="Q1314" s="72" t="e">
        <f>VLOOKUP(B1314,[3]Sheet1!$A$3:$C$68,3,FALSE)</f>
        <v>#REF!</v>
      </c>
      <c r="R1314" s="56" t="e">
        <f>平台团队!#REF!</f>
        <v>#REF!</v>
      </c>
      <c r="S1314" s="70"/>
      <c r="T1314" s="56">
        <v>2015</v>
      </c>
    </row>
    <row r="1315" spans="1:20">
      <c r="A1315" s="77" t="e">
        <f>平台团队!#REF!</f>
        <v>#REF!</v>
      </c>
      <c r="B1315" s="75" t="e">
        <f>平台团队!#REF!</f>
        <v>#REF!</v>
      </c>
      <c r="C1315" s="56" t="e">
        <f>平台团队!#REF!</f>
        <v>#REF!</v>
      </c>
      <c r="D1315" s="56" t="e">
        <f>平台团队!#REF!</f>
        <v>#REF!</v>
      </c>
      <c r="E1315" s="78" t="e">
        <f t="shared" si="40"/>
        <v>#REF!</v>
      </c>
      <c r="F1315" s="56" t="e">
        <f>平台团队!#REF!</f>
        <v>#REF!</v>
      </c>
      <c r="G1315" s="78" t="e">
        <f t="shared" si="41"/>
        <v>#REF!</v>
      </c>
      <c r="H1315" s="56" t="e">
        <f>平台团队!#REF!</f>
        <v>#REF!</v>
      </c>
      <c r="I1315" s="56" t="e">
        <f>平台团队!#REF!</f>
        <v>#REF!</v>
      </c>
      <c r="J1315" s="56" t="e">
        <f>平台团队!#REF!</f>
        <v>#REF!</v>
      </c>
      <c r="K1315" s="56" t="e">
        <f>平台团队!#REF!</f>
        <v>#REF!</v>
      </c>
      <c r="L1315" s="56" t="e">
        <f>平台团队!#REF!</f>
        <v>#REF!</v>
      </c>
      <c r="M1315" s="76" t="e">
        <f>平台团队!#REF!</f>
        <v>#REF!</v>
      </c>
      <c r="N1315" s="72" t="e">
        <f>平台团队!#REF!</f>
        <v>#REF!</v>
      </c>
      <c r="O1315" s="56" t="e">
        <f>平台团队!#REF!</f>
        <v>#REF!</v>
      </c>
      <c r="P1315" s="72" t="e">
        <f>VLOOKUP(B1315,[3]Sheet1!$A$3:$C$68,2,FALSE)</f>
        <v>#REF!</v>
      </c>
      <c r="Q1315" s="72" t="e">
        <f>VLOOKUP(B1315,[3]Sheet1!$A$3:$C$68,3,FALSE)</f>
        <v>#REF!</v>
      </c>
      <c r="R1315" s="56" t="e">
        <f>平台团队!#REF!</f>
        <v>#REF!</v>
      </c>
      <c r="S1315" s="70"/>
      <c r="T1315" s="56">
        <v>2015</v>
      </c>
    </row>
    <row r="1316" spans="1:20">
      <c r="A1316" s="77" t="e">
        <f>平台团队!#REF!</f>
        <v>#REF!</v>
      </c>
      <c r="B1316" s="75" t="e">
        <f>平台团队!#REF!</f>
        <v>#REF!</v>
      </c>
      <c r="C1316" s="56" t="e">
        <f>平台团队!#REF!</f>
        <v>#REF!</v>
      </c>
      <c r="D1316" s="56" t="e">
        <f>平台团队!#REF!</f>
        <v>#REF!</v>
      </c>
      <c r="E1316" s="78" t="e">
        <f t="shared" si="40"/>
        <v>#REF!</v>
      </c>
      <c r="F1316" s="56" t="e">
        <f>平台团队!#REF!</f>
        <v>#REF!</v>
      </c>
      <c r="G1316" s="78" t="e">
        <f t="shared" si="41"/>
        <v>#REF!</v>
      </c>
      <c r="H1316" s="56" t="e">
        <f>平台团队!#REF!</f>
        <v>#REF!</v>
      </c>
      <c r="I1316" s="56" t="e">
        <f>平台团队!#REF!</f>
        <v>#REF!</v>
      </c>
      <c r="J1316" s="56" t="e">
        <f>平台团队!#REF!</f>
        <v>#REF!</v>
      </c>
      <c r="K1316" s="56" t="e">
        <f>平台团队!#REF!</f>
        <v>#REF!</v>
      </c>
      <c r="L1316" s="56" t="e">
        <f>平台团队!#REF!</f>
        <v>#REF!</v>
      </c>
      <c r="M1316" s="76" t="e">
        <f>平台团队!#REF!</f>
        <v>#REF!</v>
      </c>
      <c r="N1316" s="72" t="e">
        <f>平台团队!#REF!</f>
        <v>#REF!</v>
      </c>
      <c r="O1316" s="56" t="e">
        <f>平台团队!#REF!</f>
        <v>#REF!</v>
      </c>
      <c r="P1316" s="72" t="e">
        <f>VLOOKUP(B1316,[3]Sheet1!$A$3:$C$68,2,FALSE)</f>
        <v>#REF!</v>
      </c>
      <c r="Q1316" s="72" t="e">
        <f>VLOOKUP(B1316,[3]Sheet1!$A$3:$C$68,3,FALSE)</f>
        <v>#REF!</v>
      </c>
      <c r="R1316" s="56" t="e">
        <f>平台团队!#REF!</f>
        <v>#REF!</v>
      </c>
      <c r="S1316" s="70"/>
      <c r="T1316" s="56">
        <v>2015</v>
      </c>
    </row>
    <row r="1317" spans="1:20">
      <c r="A1317" s="77" t="e">
        <f>平台团队!#REF!</f>
        <v>#REF!</v>
      </c>
      <c r="B1317" s="75" t="e">
        <f>平台团队!#REF!</f>
        <v>#REF!</v>
      </c>
      <c r="C1317" s="56" t="e">
        <f>平台团队!#REF!</f>
        <v>#REF!</v>
      </c>
      <c r="D1317" s="56" t="e">
        <f>平台团队!#REF!</f>
        <v>#REF!</v>
      </c>
      <c r="E1317" s="78" t="e">
        <f t="shared" si="40"/>
        <v>#REF!</v>
      </c>
      <c r="F1317" s="56" t="e">
        <f>平台团队!#REF!</f>
        <v>#REF!</v>
      </c>
      <c r="G1317" s="78" t="e">
        <f t="shared" si="41"/>
        <v>#REF!</v>
      </c>
      <c r="H1317" s="56" t="e">
        <f>平台团队!#REF!</f>
        <v>#REF!</v>
      </c>
      <c r="I1317" s="56" t="e">
        <f>平台团队!#REF!</f>
        <v>#REF!</v>
      </c>
      <c r="J1317" s="56" t="e">
        <f>平台团队!#REF!</f>
        <v>#REF!</v>
      </c>
      <c r="K1317" s="56" t="e">
        <f>平台团队!#REF!</f>
        <v>#REF!</v>
      </c>
      <c r="L1317" s="56" t="e">
        <f>平台团队!#REF!</f>
        <v>#REF!</v>
      </c>
      <c r="M1317" s="76" t="e">
        <f>平台团队!#REF!</f>
        <v>#REF!</v>
      </c>
      <c r="N1317" s="72" t="e">
        <f>平台团队!#REF!</f>
        <v>#REF!</v>
      </c>
      <c r="O1317" s="56" t="e">
        <f>平台团队!#REF!</f>
        <v>#REF!</v>
      </c>
      <c r="P1317" s="72" t="e">
        <f>VLOOKUP(B1317,[3]Sheet1!$A$3:$C$68,2,FALSE)</f>
        <v>#REF!</v>
      </c>
      <c r="Q1317" s="72" t="e">
        <f>VLOOKUP(B1317,[3]Sheet1!$A$3:$C$68,3,FALSE)</f>
        <v>#REF!</v>
      </c>
      <c r="R1317" s="56" t="e">
        <f>平台团队!#REF!</f>
        <v>#REF!</v>
      </c>
      <c r="S1317" s="70"/>
      <c r="T1317" s="56">
        <v>2015</v>
      </c>
    </row>
    <row r="1318" spans="1:20">
      <c r="A1318" s="77" t="e">
        <f>平台团队!#REF!</f>
        <v>#REF!</v>
      </c>
      <c r="B1318" s="75" t="e">
        <f>平台团队!#REF!</f>
        <v>#REF!</v>
      </c>
      <c r="C1318" s="56" t="e">
        <f>平台团队!#REF!</f>
        <v>#REF!</v>
      </c>
      <c r="D1318" s="56" t="e">
        <f>平台团队!#REF!</f>
        <v>#REF!</v>
      </c>
      <c r="E1318" s="78" t="e">
        <f t="shared" si="40"/>
        <v>#REF!</v>
      </c>
      <c r="F1318" s="56" t="e">
        <f>平台团队!#REF!</f>
        <v>#REF!</v>
      </c>
      <c r="G1318" s="78" t="e">
        <f t="shared" si="41"/>
        <v>#REF!</v>
      </c>
      <c r="H1318" s="56" t="e">
        <f>平台团队!#REF!</f>
        <v>#REF!</v>
      </c>
      <c r="I1318" s="56" t="e">
        <f>平台团队!#REF!</f>
        <v>#REF!</v>
      </c>
      <c r="J1318" s="56" t="e">
        <f>平台团队!#REF!</f>
        <v>#REF!</v>
      </c>
      <c r="K1318" s="56" t="e">
        <f>平台团队!#REF!</f>
        <v>#REF!</v>
      </c>
      <c r="L1318" s="56" t="e">
        <f>平台团队!#REF!</f>
        <v>#REF!</v>
      </c>
      <c r="M1318" s="76" t="e">
        <f>平台团队!#REF!</f>
        <v>#REF!</v>
      </c>
      <c r="N1318" s="72" t="e">
        <f>平台团队!#REF!</f>
        <v>#REF!</v>
      </c>
      <c r="O1318" s="56" t="e">
        <f>平台团队!#REF!</f>
        <v>#REF!</v>
      </c>
      <c r="P1318" s="72" t="e">
        <f>VLOOKUP(B1318,[3]Sheet1!$A$3:$C$68,2,FALSE)</f>
        <v>#REF!</v>
      </c>
      <c r="Q1318" s="72" t="e">
        <f>VLOOKUP(B1318,[3]Sheet1!$A$3:$C$68,3,FALSE)</f>
        <v>#REF!</v>
      </c>
      <c r="R1318" s="56" t="e">
        <f>平台团队!#REF!</f>
        <v>#REF!</v>
      </c>
      <c r="S1318" s="70"/>
      <c r="T1318" s="56">
        <v>2015</v>
      </c>
    </row>
    <row r="1319" spans="1:20">
      <c r="A1319" s="77" t="e">
        <f>平台团队!#REF!</f>
        <v>#REF!</v>
      </c>
      <c r="B1319" s="75" t="e">
        <f>平台团队!#REF!</f>
        <v>#REF!</v>
      </c>
      <c r="C1319" s="56" t="e">
        <f>平台团队!#REF!</f>
        <v>#REF!</v>
      </c>
      <c r="D1319" s="56" t="e">
        <f>平台团队!#REF!</f>
        <v>#REF!</v>
      </c>
      <c r="E1319" s="78" t="e">
        <f t="shared" si="40"/>
        <v>#REF!</v>
      </c>
      <c r="F1319" s="56" t="e">
        <f>平台团队!#REF!</f>
        <v>#REF!</v>
      </c>
      <c r="G1319" s="78" t="e">
        <f t="shared" si="41"/>
        <v>#REF!</v>
      </c>
      <c r="H1319" s="56" t="e">
        <f>平台团队!#REF!</f>
        <v>#REF!</v>
      </c>
      <c r="I1319" s="56" t="e">
        <f>平台团队!#REF!</f>
        <v>#REF!</v>
      </c>
      <c r="J1319" s="56" t="e">
        <f>平台团队!#REF!</f>
        <v>#REF!</v>
      </c>
      <c r="K1319" s="56" t="e">
        <f>平台团队!#REF!</f>
        <v>#REF!</v>
      </c>
      <c r="L1319" s="56" t="e">
        <f>平台团队!#REF!</f>
        <v>#REF!</v>
      </c>
      <c r="M1319" s="76" t="e">
        <f>平台团队!#REF!</f>
        <v>#REF!</v>
      </c>
      <c r="N1319" s="72" t="e">
        <f>平台团队!#REF!</f>
        <v>#REF!</v>
      </c>
      <c r="O1319" s="56" t="e">
        <f>平台团队!#REF!</f>
        <v>#REF!</v>
      </c>
      <c r="P1319" s="72" t="e">
        <f>VLOOKUP(B1319,[3]Sheet1!$A$3:$C$68,2,FALSE)</f>
        <v>#REF!</v>
      </c>
      <c r="Q1319" s="72" t="e">
        <f>VLOOKUP(B1319,[3]Sheet1!$A$3:$C$68,3,FALSE)</f>
        <v>#REF!</v>
      </c>
      <c r="R1319" s="56" t="e">
        <f>平台团队!#REF!</f>
        <v>#REF!</v>
      </c>
      <c r="S1319" s="70"/>
      <c r="T1319" s="56">
        <v>2015</v>
      </c>
    </row>
    <row r="1320" spans="1:20">
      <c r="A1320" s="77" t="e">
        <f>平台团队!#REF!</f>
        <v>#REF!</v>
      </c>
      <c r="B1320" s="75" t="e">
        <f>平台团队!#REF!</f>
        <v>#REF!</v>
      </c>
      <c r="C1320" s="56" t="e">
        <f>平台团队!#REF!</f>
        <v>#REF!</v>
      </c>
      <c r="D1320" s="56" t="e">
        <f>平台团队!#REF!</f>
        <v>#REF!</v>
      </c>
      <c r="E1320" s="78" t="e">
        <f t="shared" si="40"/>
        <v>#REF!</v>
      </c>
      <c r="F1320" s="56" t="e">
        <f>平台团队!#REF!</f>
        <v>#REF!</v>
      </c>
      <c r="G1320" s="78" t="e">
        <f t="shared" si="41"/>
        <v>#REF!</v>
      </c>
      <c r="H1320" s="56" t="e">
        <f>平台团队!#REF!</f>
        <v>#REF!</v>
      </c>
      <c r="I1320" s="56" t="e">
        <f>平台团队!#REF!</f>
        <v>#REF!</v>
      </c>
      <c r="J1320" s="56" t="e">
        <f>平台团队!#REF!</f>
        <v>#REF!</v>
      </c>
      <c r="K1320" s="56" t="e">
        <f>平台团队!#REF!</f>
        <v>#REF!</v>
      </c>
      <c r="L1320" s="56" t="e">
        <f>平台团队!#REF!</f>
        <v>#REF!</v>
      </c>
      <c r="M1320" s="76" t="e">
        <f>平台团队!#REF!</f>
        <v>#REF!</v>
      </c>
      <c r="N1320" s="72" t="e">
        <f>平台团队!#REF!</f>
        <v>#REF!</v>
      </c>
      <c r="O1320" s="56" t="e">
        <f>平台团队!#REF!</f>
        <v>#REF!</v>
      </c>
      <c r="P1320" s="72" t="e">
        <f>VLOOKUP(B1320,[3]Sheet1!$A$3:$C$68,2,FALSE)</f>
        <v>#REF!</v>
      </c>
      <c r="Q1320" s="72" t="e">
        <f>VLOOKUP(B1320,[3]Sheet1!$A$3:$C$68,3,FALSE)</f>
        <v>#REF!</v>
      </c>
      <c r="R1320" s="56" t="e">
        <f>平台团队!#REF!</f>
        <v>#REF!</v>
      </c>
      <c r="S1320" s="70"/>
      <c r="T1320" s="56">
        <v>2015</v>
      </c>
    </row>
    <row r="1321" spans="1:20">
      <c r="A1321" s="77" t="e">
        <f>平台团队!#REF!</f>
        <v>#REF!</v>
      </c>
      <c r="B1321" s="75" t="e">
        <f>平台团队!#REF!</f>
        <v>#REF!</v>
      </c>
      <c r="C1321" s="56" t="e">
        <f>平台团队!#REF!</f>
        <v>#REF!</v>
      </c>
      <c r="D1321" s="56" t="e">
        <f>平台团队!#REF!</f>
        <v>#REF!</v>
      </c>
      <c r="E1321" s="78" t="e">
        <f t="shared" si="40"/>
        <v>#REF!</v>
      </c>
      <c r="F1321" s="56" t="e">
        <f>平台团队!#REF!</f>
        <v>#REF!</v>
      </c>
      <c r="G1321" s="78" t="e">
        <f t="shared" si="41"/>
        <v>#REF!</v>
      </c>
      <c r="H1321" s="56" t="e">
        <f>平台团队!#REF!</f>
        <v>#REF!</v>
      </c>
      <c r="I1321" s="56" t="e">
        <f>平台团队!#REF!</f>
        <v>#REF!</v>
      </c>
      <c r="J1321" s="56" t="e">
        <f>平台团队!#REF!</f>
        <v>#REF!</v>
      </c>
      <c r="K1321" s="56" t="e">
        <f>平台团队!#REF!</f>
        <v>#REF!</v>
      </c>
      <c r="L1321" s="56" t="e">
        <f>平台团队!#REF!</f>
        <v>#REF!</v>
      </c>
      <c r="M1321" s="76" t="e">
        <f>平台团队!#REF!</f>
        <v>#REF!</v>
      </c>
      <c r="N1321" s="72" t="e">
        <f>平台团队!#REF!</f>
        <v>#REF!</v>
      </c>
      <c r="O1321" s="56" t="e">
        <f>平台团队!#REF!</f>
        <v>#REF!</v>
      </c>
      <c r="P1321" s="72" t="e">
        <f>VLOOKUP(B1321,[3]Sheet1!$A$3:$C$68,2,FALSE)</f>
        <v>#REF!</v>
      </c>
      <c r="Q1321" s="72" t="e">
        <f>VLOOKUP(B1321,[3]Sheet1!$A$3:$C$68,3,FALSE)</f>
        <v>#REF!</v>
      </c>
      <c r="R1321" s="56" t="e">
        <f>平台团队!#REF!</f>
        <v>#REF!</v>
      </c>
      <c r="S1321" s="70"/>
      <c r="T1321" s="56">
        <v>2015</v>
      </c>
    </row>
    <row r="1322" spans="1:20">
      <c r="A1322" s="77" t="e">
        <f>平台团队!#REF!</f>
        <v>#REF!</v>
      </c>
      <c r="B1322" s="75" t="e">
        <f>平台团队!#REF!</f>
        <v>#REF!</v>
      </c>
      <c r="C1322" s="56" t="e">
        <f>平台团队!#REF!</f>
        <v>#REF!</v>
      </c>
      <c r="D1322" s="56" t="e">
        <f>平台团队!#REF!</f>
        <v>#REF!</v>
      </c>
      <c r="E1322" s="78" t="e">
        <f t="shared" si="40"/>
        <v>#REF!</v>
      </c>
      <c r="F1322" s="56" t="e">
        <f>平台团队!#REF!</f>
        <v>#REF!</v>
      </c>
      <c r="G1322" s="78" t="e">
        <f t="shared" si="41"/>
        <v>#REF!</v>
      </c>
      <c r="H1322" s="56" t="e">
        <f>平台团队!#REF!</f>
        <v>#REF!</v>
      </c>
      <c r="I1322" s="56" t="e">
        <f>平台团队!#REF!</f>
        <v>#REF!</v>
      </c>
      <c r="J1322" s="56" t="e">
        <f>平台团队!#REF!</f>
        <v>#REF!</v>
      </c>
      <c r="K1322" s="56" t="e">
        <f>平台团队!#REF!</f>
        <v>#REF!</v>
      </c>
      <c r="L1322" s="56" t="e">
        <f>平台团队!#REF!</f>
        <v>#REF!</v>
      </c>
      <c r="M1322" s="76" t="e">
        <f>平台团队!#REF!</f>
        <v>#REF!</v>
      </c>
      <c r="N1322" s="72" t="e">
        <f>平台团队!#REF!</f>
        <v>#REF!</v>
      </c>
      <c r="O1322" s="56" t="e">
        <f>平台团队!#REF!</f>
        <v>#REF!</v>
      </c>
      <c r="P1322" s="72" t="e">
        <f>VLOOKUP(B1322,[3]Sheet1!$A$3:$C$68,2,FALSE)</f>
        <v>#REF!</v>
      </c>
      <c r="Q1322" s="72" t="e">
        <f>VLOOKUP(B1322,[3]Sheet1!$A$3:$C$68,3,FALSE)</f>
        <v>#REF!</v>
      </c>
      <c r="R1322" s="56" t="e">
        <f>平台团队!#REF!</f>
        <v>#REF!</v>
      </c>
      <c r="S1322" s="70"/>
      <c r="T1322" s="56">
        <v>2015</v>
      </c>
    </row>
    <row r="1323" spans="1:20">
      <c r="A1323" s="77" t="e">
        <f>平台团队!#REF!</f>
        <v>#REF!</v>
      </c>
      <c r="B1323" s="75" t="e">
        <f>平台团队!#REF!</f>
        <v>#REF!</v>
      </c>
      <c r="C1323" s="56" t="e">
        <f>平台团队!#REF!</f>
        <v>#REF!</v>
      </c>
      <c r="D1323" s="56" t="e">
        <f>平台团队!#REF!</f>
        <v>#REF!</v>
      </c>
      <c r="E1323" s="78" t="e">
        <f t="shared" si="40"/>
        <v>#REF!</v>
      </c>
      <c r="F1323" s="56" t="e">
        <f>平台团队!#REF!</f>
        <v>#REF!</v>
      </c>
      <c r="G1323" s="78" t="e">
        <f t="shared" si="41"/>
        <v>#REF!</v>
      </c>
      <c r="H1323" s="56" t="e">
        <f>平台团队!#REF!</f>
        <v>#REF!</v>
      </c>
      <c r="I1323" s="56" t="e">
        <f>平台团队!#REF!</f>
        <v>#REF!</v>
      </c>
      <c r="J1323" s="56" t="e">
        <f>平台团队!#REF!</f>
        <v>#REF!</v>
      </c>
      <c r="K1323" s="56" t="e">
        <f>平台团队!#REF!</f>
        <v>#REF!</v>
      </c>
      <c r="L1323" s="56" t="e">
        <f>平台团队!#REF!</f>
        <v>#REF!</v>
      </c>
      <c r="M1323" s="76" t="e">
        <f>平台团队!#REF!</f>
        <v>#REF!</v>
      </c>
      <c r="N1323" s="72" t="e">
        <f>平台团队!#REF!</f>
        <v>#REF!</v>
      </c>
      <c r="O1323" s="56" t="e">
        <f>平台团队!#REF!</f>
        <v>#REF!</v>
      </c>
      <c r="P1323" s="72" t="e">
        <f>VLOOKUP(B1323,[3]Sheet1!$A$3:$C$68,2,FALSE)</f>
        <v>#REF!</v>
      </c>
      <c r="Q1323" s="72" t="e">
        <f>VLOOKUP(B1323,[3]Sheet1!$A$3:$C$68,3,FALSE)</f>
        <v>#REF!</v>
      </c>
      <c r="R1323" s="56" t="e">
        <f>平台团队!#REF!</f>
        <v>#REF!</v>
      </c>
      <c r="S1323" s="70"/>
      <c r="T1323" s="56">
        <v>2015</v>
      </c>
    </row>
    <row r="1324" spans="1:20">
      <c r="A1324" s="77" t="e">
        <f>平台团队!#REF!</f>
        <v>#REF!</v>
      </c>
      <c r="B1324" s="75" t="e">
        <f>平台团队!#REF!</f>
        <v>#REF!</v>
      </c>
      <c r="C1324" s="56" t="e">
        <f>平台团队!#REF!</f>
        <v>#REF!</v>
      </c>
      <c r="D1324" s="56" t="e">
        <f>平台团队!#REF!</f>
        <v>#REF!</v>
      </c>
      <c r="E1324" s="78" t="e">
        <f t="shared" si="40"/>
        <v>#REF!</v>
      </c>
      <c r="F1324" s="56" t="e">
        <f>平台团队!#REF!</f>
        <v>#REF!</v>
      </c>
      <c r="G1324" s="78" t="e">
        <f t="shared" si="41"/>
        <v>#REF!</v>
      </c>
      <c r="H1324" s="56" t="e">
        <f>平台团队!#REF!</f>
        <v>#REF!</v>
      </c>
      <c r="I1324" s="56" t="e">
        <f>平台团队!#REF!</f>
        <v>#REF!</v>
      </c>
      <c r="J1324" s="56" t="e">
        <f>平台团队!#REF!</f>
        <v>#REF!</v>
      </c>
      <c r="K1324" s="56" t="e">
        <f>平台团队!#REF!</f>
        <v>#REF!</v>
      </c>
      <c r="L1324" s="56" t="e">
        <f>平台团队!#REF!</f>
        <v>#REF!</v>
      </c>
      <c r="M1324" s="76" t="e">
        <f>平台团队!#REF!</f>
        <v>#REF!</v>
      </c>
      <c r="N1324" s="72" t="e">
        <f>平台团队!#REF!</f>
        <v>#REF!</v>
      </c>
      <c r="O1324" s="56" t="e">
        <f>平台团队!#REF!</f>
        <v>#REF!</v>
      </c>
      <c r="P1324" s="72" t="e">
        <f>VLOOKUP(B1324,[3]Sheet1!$A$3:$C$68,2,FALSE)</f>
        <v>#REF!</v>
      </c>
      <c r="Q1324" s="72" t="e">
        <f>VLOOKUP(B1324,[3]Sheet1!$A$3:$C$68,3,FALSE)</f>
        <v>#REF!</v>
      </c>
      <c r="R1324" s="56" t="e">
        <f>平台团队!#REF!</f>
        <v>#REF!</v>
      </c>
      <c r="S1324" s="70"/>
      <c r="T1324" s="56">
        <v>2015</v>
      </c>
    </row>
    <row r="1325" spans="1:20">
      <c r="A1325" s="77" t="e">
        <f>平台团队!#REF!</f>
        <v>#REF!</v>
      </c>
      <c r="B1325" s="75" t="e">
        <f>平台团队!#REF!</f>
        <v>#REF!</v>
      </c>
      <c r="C1325" s="56" t="e">
        <f>平台团队!#REF!</f>
        <v>#REF!</v>
      </c>
      <c r="D1325" s="56" t="e">
        <f>平台团队!#REF!</f>
        <v>#REF!</v>
      </c>
      <c r="E1325" s="78" t="e">
        <f t="shared" si="40"/>
        <v>#REF!</v>
      </c>
      <c r="F1325" s="56" t="e">
        <f>平台团队!#REF!</f>
        <v>#REF!</v>
      </c>
      <c r="G1325" s="78" t="e">
        <f t="shared" si="41"/>
        <v>#REF!</v>
      </c>
      <c r="H1325" s="56" t="e">
        <f>平台团队!#REF!</f>
        <v>#REF!</v>
      </c>
      <c r="I1325" s="56" t="e">
        <f>平台团队!#REF!</f>
        <v>#REF!</v>
      </c>
      <c r="J1325" s="56" t="e">
        <f>平台团队!#REF!</f>
        <v>#REF!</v>
      </c>
      <c r="K1325" s="56" t="e">
        <f>平台团队!#REF!</f>
        <v>#REF!</v>
      </c>
      <c r="L1325" s="56" t="e">
        <f>平台团队!#REF!</f>
        <v>#REF!</v>
      </c>
      <c r="M1325" s="76" t="e">
        <f>平台团队!#REF!</f>
        <v>#REF!</v>
      </c>
      <c r="N1325" s="72" t="e">
        <f>平台团队!#REF!</f>
        <v>#REF!</v>
      </c>
      <c r="O1325" s="56" t="e">
        <f>平台团队!#REF!</f>
        <v>#REF!</v>
      </c>
      <c r="P1325" s="72" t="e">
        <f>VLOOKUP(B1325,[3]Sheet1!$A$3:$C$68,2,FALSE)</f>
        <v>#REF!</v>
      </c>
      <c r="Q1325" s="72" t="e">
        <f>VLOOKUP(B1325,[3]Sheet1!$A$3:$C$68,3,FALSE)</f>
        <v>#REF!</v>
      </c>
      <c r="R1325" s="56" t="e">
        <f>平台团队!#REF!</f>
        <v>#REF!</v>
      </c>
      <c r="S1325" s="70"/>
      <c r="T1325" s="56">
        <v>2015</v>
      </c>
    </row>
    <row r="1326" spans="1:20">
      <c r="A1326" s="77" t="e">
        <f>平台团队!#REF!</f>
        <v>#REF!</v>
      </c>
      <c r="B1326" s="75" t="e">
        <f>平台团队!#REF!</f>
        <v>#REF!</v>
      </c>
      <c r="C1326" s="56" t="e">
        <f>平台团队!#REF!</f>
        <v>#REF!</v>
      </c>
      <c r="D1326" s="56" t="e">
        <f>平台团队!#REF!</f>
        <v>#REF!</v>
      </c>
      <c r="E1326" s="78" t="e">
        <f t="shared" si="40"/>
        <v>#REF!</v>
      </c>
      <c r="F1326" s="56" t="e">
        <f>平台团队!#REF!</f>
        <v>#REF!</v>
      </c>
      <c r="G1326" s="78" t="e">
        <f t="shared" si="41"/>
        <v>#REF!</v>
      </c>
      <c r="H1326" s="56" t="e">
        <f>平台团队!#REF!</f>
        <v>#REF!</v>
      </c>
      <c r="I1326" s="56" t="e">
        <f>平台团队!#REF!</f>
        <v>#REF!</v>
      </c>
      <c r="J1326" s="56" t="e">
        <f>平台团队!#REF!</f>
        <v>#REF!</v>
      </c>
      <c r="K1326" s="56" t="e">
        <f>平台团队!#REF!</f>
        <v>#REF!</v>
      </c>
      <c r="L1326" s="56" t="e">
        <f>平台团队!#REF!</f>
        <v>#REF!</v>
      </c>
      <c r="M1326" s="76" t="e">
        <f>平台团队!#REF!</f>
        <v>#REF!</v>
      </c>
      <c r="N1326" s="72" t="e">
        <f>平台团队!#REF!</f>
        <v>#REF!</v>
      </c>
      <c r="O1326" s="56" t="e">
        <f>平台团队!#REF!</f>
        <v>#REF!</v>
      </c>
      <c r="P1326" s="72" t="e">
        <f>VLOOKUP(B1326,[3]Sheet1!$A$3:$C$68,2,FALSE)</f>
        <v>#REF!</v>
      </c>
      <c r="Q1326" s="72" t="e">
        <f>VLOOKUP(B1326,[3]Sheet1!$A$3:$C$68,3,FALSE)</f>
        <v>#REF!</v>
      </c>
      <c r="R1326" s="56" t="e">
        <f>平台团队!#REF!</f>
        <v>#REF!</v>
      </c>
      <c r="S1326" s="70"/>
      <c r="T1326" s="56">
        <v>2015</v>
      </c>
    </row>
    <row r="1327" spans="1:20">
      <c r="A1327" s="77" t="e">
        <f>平台团队!#REF!</f>
        <v>#REF!</v>
      </c>
      <c r="B1327" s="75" t="e">
        <f>平台团队!#REF!</f>
        <v>#REF!</v>
      </c>
      <c r="C1327" s="56" t="e">
        <f>平台团队!#REF!</f>
        <v>#REF!</v>
      </c>
      <c r="D1327" s="56" t="e">
        <f>平台团队!#REF!</f>
        <v>#REF!</v>
      </c>
      <c r="E1327" s="78" t="e">
        <f t="shared" si="40"/>
        <v>#REF!</v>
      </c>
      <c r="F1327" s="56" t="e">
        <f>平台团队!#REF!</f>
        <v>#REF!</v>
      </c>
      <c r="G1327" s="78" t="e">
        <f t="shared" si="41"/>
        <v>#REF!</v>
      </c>
      <c r="H1327" s="56" t="e">
        <f>平台团队!#REF!</f>
        <v>#REF!</v>
      </c>
      <c r="I1327" s="56" t="e">
        <f>平台团队!#REF!</f>
        <v>#REF!</v>
      </c>
      <c r="J1327" s="56" t="e">
        <f>平台团队!#REF!</f>
        <v>#REF!</v>
      </c>
      <c r="K1327" s="56" t="e">
        <f>平台团队!#REF!</f>
        <v>#REF!</v>
      </c>
      <c r="L1327" s="56" t="e">
        <f>平台团队!#REF!</f>
        <v>#REF!</v>
      </c>
      <c r="M1327" s="76" t="e">
        <f>平台团队!#REF!</f>
        <v>#REF!</v>
      </c>
      <c r="N1327" s="72" t="e">
        <f>平台团队!#REF!</f>
        <v>#REF!</v>
      </c>
      <c r="O1327" s="56" t="e">
        <f>平台团队!#REF!</f>
        <v>#REF!</v>
      </c>
      <c r="P1327" s="72" t="e">
        <f>VLOOKUP(B1327,[3]Sheet1!$A$3:$C$68,2,FALSE)</f>
        <v>#REF!</v>
      </c>
      <c r="Q1327" s="72" t="e">
        <f>VLOOKUP(B1327,[3]Sheet1!$A$3:$C$68,3,FALSE)</f>
        <v>#REF!</v>
      </c>
      <c r="R1327" s="56" t="e">
        <f>平台团队!#REF!</f>
        <v>#REF!</v>
      </c>
      <c r="S1327" s="70"/>
      <c r="T1327" s="56">
        <v>2015</v>
      </c>
    </row>
    <row r="1328" spans="1:20">
      <c r="A1328" s="77" t="e">
        <f>平台团队!#REF!</f>
        <v>#REF!</v>
      </c>
      <c r="B1328" s="75" t="e">
        <f>平台团队!#REF!</f>
        <v>#REF!</v>
      </c>
      <c r="C1328" s="56" t="e">
        <f>平台团队!#REF!</f>
        <v>#REF!</v>
      </c>
      <c r="D1328" s="56" t="e">
        <f>平台团队!#REF!</f>
        <v>#REF!</v>
      </c>
      <c r="E1328" s="78" t="e">
        <f t="shared" si="40"/>
        <v>#REF!</v>
      </c>
      <c r="F1328" s="56" t="e">
        <f>平台团队!#REF!</f>
        <v>#REF!</v>
      </c>
      <c r="G1328" s="78" t="e">
        <f t="shared" si="41"/>
        <v>#REF!</v>
      </c>
      <c r="H1328" s="56" t="e">
        <f>平台团队!#REF!</f>
        <v>#REF!</v>
      </c>
      <c r="I1328" s="56" t="e">
        <f>平台团队!#REF!</f>
        <v>#REF!</v>
      </c>
      <c r="J1328" s="56" t="e">
        <f>平台团队!#REF!</f>
        <v>#REF!</v>
      </c>
      <c r="K1328" s="56" t="e">
        <f>平台团队!#REF!</f>
        <v>#REF!</v>
      </c>
      <c r="L1328" s="56" t="e">
        <f>平台团队!#REF!</f>
        <v>#REF!</v>
      </c>
      <c r="M1328" s="76" t="e">
        <f>平台团队!#REF!</f>
        <v>#REF!</v>
      </c>
      <c r="N1328" s="72" t="e">
        <f>平台团队!#REF!</f>
        <v>#REF!</v>
      </c>
      <c r="O1328" s="56" t="e">
        <f>平台团队!#REF!</f>
        <v>#REF!</v>
      </c>
      <c r="P1328" s="72" t="e">
        <f>VLOOKUP(B1328,[3]Sheet1!$A$3:$C$68,2,FALSE)</f>
        <v>#REF!</v>
      </c>
      <c r="Q1328" s="72" t="e">
        <f>VLOOKUP(B1328,[3]Sheet1!$A$3:$C$68,3,FALSE)</f>
        <v>#REF!</v>
      </c>
      <c r="R1328" s="56" t="e">
        <f>平台团队!#REF!</f>
        <v>#REF!</v>
      </c>
      <c r="S1328" s="70"/>
      <c r="T1328" s="56">
        <v>2015</v>
      </c>
    </row>
    <row r="1329" spans="1:20">
      <c r="A1329" s="77" t="e">
        <f>平台团队!#REF!</f>
        <v>#REF!</v>
      </c>
      <c r="B1329" s="75" t="e">
        <f>平台团队!#REF!</f>
        <v>#REF!</v>
      </c>
      <c r="C1329" s="56" t="e">
        <f>平台团队!#REF!</f>
        <v>#REF!</v>
      </c>
      <c r="D1329" s="56" t="e">
        <f>平台团队!#REF!</f>
        <v>#REF!</v>
      </c>
      <c r="E1329" s="78" t="e">
        <f t="shared" si="40"/>
        <v>#REF!</v>
      </c>
      <c r="F1329" s="56" t="e">
        <f>平台团队!#REF!</f>
        <v>#REF!</v>
      </c>
      <c r="G1329" s="78" t="e">
        <f t="shared" si="41"/>
        <v>#REF!</v>
      </c>
      <c r="H1329" s="56" t="e">
        <f>平台团队!#REF!</f>
        <v>#REF!</v>
      </c>
      <c r="I1329" s="56" t="e">
        <f>平台团队!#REF!</f>
        <v>#REF!</v>
      </c>
      <c r="J1329" s="56" t="e">
        <f>平台团队!#REF!</f>
        <v>#REF!</v>
      </c>
      <c r="K1329" s="56" t="e">
        <f>平台团队!#REF!</f>
        <v>#REF!</v>
      </c>
      <c r="L1329" s="56" t="e">
        <f>平台团队!#REF!</f>
        <v>#REF!</v>
      </c>
      <c r="M1329" s="76" t="e">
        <f>平台团队!#REF!</f>
        <v>#REF!</v>
      </c>
      <c r="N1329" s="72" t="e">
        <f>平台团队!#REF!</f>
        <v>#REF!</v>
      </c>
      <c r="O1329" s="56" t="e">
        <f>平台团队!#REF!</f>
        <v>#REF!</v>
      </c>
      <c r="P1329" s="72" t="e">
        <f>VLOOKUP(B1329,[3]Sheet1!$A$3:$C$68,2,FALSE)</f>
        <v>#REF!</v>
      </c>
      <c r="Q1329" s="72" t="e">
        <f>VLOOKUP(B1329,[3]Sheet1!$A$3:$C$68,3,FALSE)</f>
        <v>#REF!</v>
      </c>
      <c r="R1329" s="56" t="e">
        <f>平台团队!#REF!</f>
        <v>#REF!</v>
      </c>
      <c r="S1329" s="70"/>
      <c r="T1329" s="56">
        <v>2015</v>
      </c>
    </row>
    <row r="1330" spans="1:20">
      <c r="A1330" s="77" t="e">
        <f>平台团队!#REF!</f>
        <v>#REF!</v>
      </c>
      <c r="B1330" s="75" t="e">
        <f>平台团队!#REF!</f>
        <v>#REF!</v>
      </c>
      <c r="C1330" s="56" t="e">
        <f>平台团队!#REF!</f>
        <v>#REF!</v>
      </c>
      <c r="D1330" s="56" t="e">
        <f>平台团队!#REF!</f>
        <v>#REF!</v>
      </c>
      <c r="E1330" s="78" t="e">
        <f t="shared" si="40"/>
        <v>#REF!</v>
      </c>
      <c r="F1330" s="56" t="e">
        <f>平台团队!#REF!</f>
        <v>#REF!</v>
      </c>
      <c r="G1330" s="78" t="e">
        <f t="shared" si="41"/>
        <v>#REF!</v>
      </c>
      <c r="H1330" s="56" t="e">
        <f>平台团队!#REF!</f>
        <v>#REF!</v>
      </c>
      <c r="I1330" s="56" t="e">
        <f>平台团队!#REF!</f>
        <v>#REF!</v>
      </c>
      <c r="J1330" s="56" t="e">
        <f>平台团队!#REF!</f>
        <v>#REF!</v>
      </c>
      <c r="K1330" s="56" t="e">
        <f>平台团队!#REF!</f>
        <v>#REF!</v>
      </c>
      <c r="L1330" s="56" t="e">
        <f>平台团队!#REF!</f>
        <v>#REF!</v>
      </c>
      <c r="M1330" s="76" t="e">
        <f>平台团队!#REF!</f>
        <v>#REF!</v>
      </c>
      <c r="N1330" s="72" t="e">
        <f>平台团队!#REF!</f>
        <v>#REF!</v>
      </c>
      <c r="O1330" s="56" t="e">
        <f>平台团队!#REF!</f>
        <v>#REF!</v>
      </c>
      <c r="P1330" s="72" t="e">
        <f>VLOOKUP(B1330,[3]Sheet1!$A$3:$C$68,2,FALSE)</f>
        <v>#REF!</v>
      </c>
      <c r="Q1330" s="72" t="e">
        <f>VLOOKUP(B1330,[3]Sheet1!$A$3:$C$68,3,FALSE)</f>
        <v>#REF!</v>
      </c>
      <c r="R1330" s="56" t="e">
        <f>平台团队!#REF!</f>
        <v>#REF!</v>
      </c>
      <c r="S1330" s="70"/>
      <c r="T1330" s="56">
        <v>2015</v>
      </c>
    </row>
    <row r="1331" spans="1:20">
      <c r="A1331" s="77" t="e">
        <f>平台团队!#REF!</f>
        <v>#REF!</v>
      </c>
      <c r="B1331" s="75" t="e">
        <f>平台团队!#REF!</f>
        <v>#REF!</v>
      </c>
      <c r="C1331" s="56" t="e">
        <f>平台团队!#REF!</f>
        <v>#REF!</v>
      </c>
      <c r="D1331" s="56" t="e">
        <f>平台团队!#REF!</f>
        <v>#REF!</v>
      </c>
      <c r="E1331" s="78" t="e">
        <f t="shared" si="40"/>
        <v>#REF!</v>
      </c>
      <c r="F1331" s="56" t="e">
        <f>平台团队!#REF!</f>
        <v>#REF!</v>
      </c>
      <c r="G1331" s="78" t="e">
        <f t="shared" si="41"/>
        <v>#REF!</v>
      </c>
      <c r="H1331" s="56" t="e">
        <f>平台团队!#REF!</f>
        <v>#REF!</v>
      </c>
      <c r="I1331" s="56" t="e">
        <f>平台团队!#REF!</f>
        <v>#REF!</v>
      </c>
      <c r="J1331" s="56" t="e">
        <f>平台团队!#REF!</f>
        <v>#REF!</v>
      </c>
      <c r="K1331" s="56" t="e">
        <f>平台团队!#REF!</f>
        <v>#REF!</v>
      </c>
      <c r="L1331" s="56" t="e">
        <f>平台团队!#REF!</f>
        <v>#REF!</v>
      </c>
      <c r="M1331" s="76" t="e">
        <f>平台团队!#REF!</f>
        <v>#REF!</v>
      </c>
      <c r="N1331" s="72" t="e">
        <f>平台团队!#REF!</f>
        <v>#REF!</v>
      </c>
      <c r="O1331" s="56" t="e">
        <f>平台团队!#REF!</f>
        <v>#REF!</v>
      </c>
      <c r="P1331" s="72" t="e">
        <f>VLOOKUP(B1331,[3]Sheet1!$A$3:$C$68,2,FALSE)</f>
        <v>#REF!</v>
      </c>
      <c r="Q1331" s="72" t="e">
        <f>VLOOKUP(B1331,[3]Sheet1!$A$3:$C$68,3,FALSE)</f>
        <v>#REF!</v>
      </c>
      <c r="R1331" s="56" t="e">
        <f>平台团队!#REF!</f>
        <v>#REF!</v>
      </c>
      <c r="S1331" s="70"/>
      <c r="T1331" s="56">
        <v>2015</v>
      </c>
    </row>
    <row r="1332" spans="1:20">
      <c r="A1332" s="77" t="e">
        <f>平台团队!#REF!</f>
        <v>#REF!</v>
      </c>
      <c r="B1332" s="75" t="e">
        <f>平台团队!#REF!</f>
        <v>#REF!</v>
      </c>
      <c r="C1332" s="56" t="e">
        <f>平台团队!#REF!</f>
        <v>#REF!</v>
      </c>
      <c r="D1332" s="56" t="e">
        <f>平台团队!#REF!</f>
        <v>#REF!</v>
      </c>
      <c r="E1332" s="78" t="e">
        <f t="shared" si="40"/>
        <v>#REF!</v>
      </c>
      <c r="F1332" s="56" t="e">
        <f>平台团队!#REF!</f>
        <v>#REF!</v>
      </c>
      <c r="G1332" s="78" t="e">
        <f t="shared" si="41"/>
        <v>#REF!</v>
      </c>
      <c r="H1332" s="56" t="e">
        <f>平台团队!#REF!</f>
        <v>#REF!</v>
      </c>
      <c r="I1332" s="56" t="e">
        <f>平台团队!#REF!</f>
        <v>#REF!</v>
      </c>
      <c r="J1332" s="56" t="e">
        <f>平台团队!#REF!</f>
        <v>#REF!</v>
      </c>
      <c r="K1332" s="56" t="e">
        <f>平台团队!#REF!</f>
        <v>#REF!</v>
      </c>
      <c r="L1332" s="56" t="e">
        <f>平台团队!#REF!</f>
        <v>#REF!</v>
      </c>
      <c r="M1332" s="76" t="e">
        <f>平台团队!#REF!</f>
        <v>#REF!</v>
      </c>
      <c r="N1332" s="72" t="e">
        <f>平台团队!#REF!</f>
        <v>#REF!</v>
      </c>
      <c r="O1332" s="56" t="e">
        <f>平台团队!#REF!</f>
        <v>#REF!</v>
      </c>
      <c r="P1332" s="72" t="e">
        <f>VLOOKUP(B1332,[3]Sheet1!$A$3:$C$68,2,FALSE)</f>
        <v>#REF!</v>
      </c>
      <c r="Q1332" s="72" t="e">
        <f>VLOOKUP(B1332,[3]Sheet1!$A$3:$C$68,3,FALSE)</f>
        <v>#REF!</v>
      </c>
      <c r="R1332" s="56" t="e">
        <f>平台团队!#REF!</f>
        <v>#REF!</v>
      </c>
      <c r="S1332" s="70"/>
      <c r="T1332" s="56">
        <v>2015</v>
      </c>
    </row>
    <row r="1333" spans="1:20">
      <c r="A1333" s="77" t="e">
        <f>平台团队!#REF!</f>
        <v>#REF!</v>
      </c>
      <c r="B1333" s="75" t="e">
        <f>平台团队!#REF!</f>
        <v>#REF!</v>
      </c>
      <c r="C1333" s="56" t="e">
        <f>平台团队!#REF!</f>
        <v>#REF!</v>
      </c>
      <c r="D1333" s="56" t="e">
        <f>平台团队!#REF!</f>
        <v>#REF!</v>
      </c>
      <c r="E1333" s="78" t="e">
        <f t="shared" si="40"/>
        <v>#REF!</v>
      </c>
      <c r="F1333" s="56" t="e">
        <f>平台团队!#REF!</f>
        <v>#REF!</v>
      </c>
      <c r="G1333" s="78" t="e">
        <f t="shared" si="41"/>
        <v>#REF!</v>
      </c>
      <c r="H1333" s="56" t="e">
        <f>平台团队!#REF!</f>
        <v>#REF!</v>
      </c>
      <c r="I1333" s="56" t="e">
        <f>平台团队!#REF!</f>
        <v>#REF!</v>
      </c>
      <c r="J1333" s="56" t="e">
        <f>平台团队!#REF!</f>
        <v>#REF!</v>
      </c>
      <c r="K1333" s="56" t="e">
        <f>平台团队!#REF!</f>
        <v>#REF!</v>
      </c>
      <c r="L1333" s="56" t="e">
        <f>平台团队!#REF!</f>
        <v>#REF!</v>
      </c>
      <c r="M1333" s="76" t="e">
        <f>平台团队!#REF!</f>
        <v>#REF!</v>
      </c>
      <c r="N1333" s="72" t="e">
        <f>平台团队!#REF!</f>
        <v>#REF!</v>
      </c>
      <c r="O1333" s="56" t="e">
        <f>平台团队!#REF!</f>
        <v>#REF!</v>
      </c>
      <c r="P1333" s="72" t="e">
        <f>VLOOKUP(B1333,[3]Sheet1!$A$3:$C$68,2,FALSE)</f>
        <v>#REF!</v>
      </c>
      <c r="Q1333" s="72" t="e">
        <f>VLOOKUP(B1333,[3]Sheet1!$A$3:$C$68,3,FALSE)</f>
        <v>#REF!</v>
      </c>
      <c r="R1333" s="56" t="e">
        <f>平台团队!#REF!</f>
        <v>#REF!</v>
      </c>
      <c r="S1333" s="70"/>
      <c r="T1333" s="56">
        <v>2015</v>
      </c>
    </row>
    <row r="1334" spans="1:20">
      <c r="A1334" s="77" t="e">
        <f>平台团队!#REF!</f>
        <v>#REF!</v>
      </c>
      <c r="B1334" s="75" t="e">
        <f>平台团队!#REF!</f>
        <v>#REF!</v>
      </c>
      <c r="C1334" s="56" t="e">
        <f>平台团队!#REF!</f>
        <v>#REF!</v>
      </c>
      <c r="D1334" s="56" t="e">
        <f>平台团队!#REF!</f>
        <v>#REF!</v>
      </c>
      <c r="E1334" s="78" t="e">
        <f t="shared" si="40"/>
        <v>#REF!</v>
      </c>
      <c r="F1334" s="56" t="e">
        <f>平台团队!#REF!</f>
        <v>#REF!</v>
      </c>
      <c r="G1334" s="78" t="e">
        <f t="shared" si="41"/>
        <v>#REF!</v>
      </c>
      <c r="H1334" s="56" t="e">
        <f>平台团队!#REF!</f>
        <v>#REF!</v>
      </c>
      <c r="I1334" s="56" t="e">
        <f>平台团队!#REF!</f>
        <v>#REF!</v>
      </c>
      <c r="J1334" s="56" t="e">
        <f>平台团队!#REF!</f>
        <v>#REF!</v>
      </c>
      <c r="K1334" s="56" t="e">
        <f>平台团队!#REF!</f>
        <v>#REF!</v>
      </c>
      <c r="L1334" s="56" t="e">
        <f>平台团队!#REF!</f>
        <v>#REF!</v>
      </c>
      <c r="M1334" s="76" t="e">
        <f>平台团队!#REF!</f>
        <v>#REF!</v>
      </c>
      <c r="N1334" s="72" t="e">
        <f>平台团队!#REF!</f>
        <v>#REF!</v>
      </c>
      <c r="O1334" s="56" t="e">
        <f>平台团队!#REF!</f>
        <v>#REF!</v>
      </c>
      <c r="P1334" s="72" t="e">
        <f>VLOOKUP(B1334,[3]Sheet1!$A$3:$C$68,2,FALSE)</f>
        <v>#REF!</v>
      </c>
      <c r="Q1334" s="72" t="e">
        <f>VLOOKUP(B1334,[3]Sheet1!$A$3:$C$68,3,FALSE)</f>
        <v>#REF!</v>
      </c>
      <c r="R1334" s="56" t="e">
        <f>平台团队!#REF!</f>
        <v>#REF!</v>
      </c>
      <c r="S1334" s="70"/>
      <c r="T1334" s="56">
        <v>2015</v>
      </c>
    </row>
    <row r="1335" spans="1:20">
      <c r="A1335" s="77" t="e">
        <f>平台团队!#REF!</f>
        <v>#REF!</v>
      </c>
      <c r="B1335" s="75" t="e">
        <f>平台团队!#REF!</f>
        <v>#REF!</v>
      </c>
      <c r="C1335" s="56" t="e">
        <f>平台团队!#REF!</f>
        <v>#REF!</v>
      </c>
      <c r="D1335" s="56" t="e">
        <f>平台团队!#REF!</f>
        <v>#REF!</v>
      </c>
      <c r="E1335" s="78" t="e">
        <f t="shared" si="40"/>
        <v>#REF!</v>
      </c>
      <c r="F1335" s="56" t="e">
        <f>平台团队!#REF!</f>
        <v>#REF!</v>
      </c>
      <c r="G1335" s="78" t="e">
        <f t="shared" si="41"/>
        <v>#REF!</v>
      </c>
      <c r="H1335" s="56" t="e">
        <f>平台团队!#REF!</f>
        <v>#REF!</v>
      </c>
      <c r="I1335" s="56" t="e">
        <f>平台团队!#REF!</f>
        <v>#REF!</v>
      </c>
      <c r="J1335" s="56" t="e">
        <f>平台团队!#REF!</f>
        <v>#REF!</v>
      </c>
      <c r="K1335" s="56" t="e">
        <f>平台团队!#REF!</f>
        <v>#REF!</v>
      </c>
      <c r="L1335" s="56" t="e">
        <f>平台团队!#REF!</f>
        <v>#REF!</v>
      </c>
      <c r="M1335" s="76" t="e">
        <f>平台团队!#REF!</f>
        <v>#REF!</v>
      </c>
      <c r="N1335" s="72" t="e">
        <f>平台团队!#REF!</f>
        <v>#REF!</v>
      </c>
      <c r="O1335" s="56" t="e">
        <f>平台团队!#REF!</f>
        <v>#REF!</v>
      </c>
      <c r="P1335" s="72" t="e">
        <f>VLOOKUP(B1335,[3]Sheet1!$A$3:$C$68,2,FALSE)</f>
        <v>#REF!</v>
      </c>
      <c r="Q1335" s="72" t="e">
        <f>VLOOKUP(B1335,[3]Sheet1!$A$3:$C$68,3,FALSE)</f>
        <v>#REF!</v>
      </c>
      <c r="R1335" s="56" t="e">
        <f>平台团队!#REF!</f>
        <v>#REF!</v>
      </c>
      <c r="S1335" s="70"/>
      <c r="T1335" s="56">
        <v>2015</v>
      </c>
    </row>
    <row r="1336" spans="1:20">
      <c r="A1336" s="77" t="e">
        <f>平台团队!#REF!</f>
        <v>#REF!</v>
      </c>
      <c r="B1336" s="75" t="e">
        <f>平台团队!#REF!</f>
        <v>#REF!</v>
      </c>
      <c r="C1336" s="56" t="e">
        <f>平台团队!#REF!</f>
        <v>#REF!</v>
      </c>
      <c r="D1336" s="56" t="e">
        <f>平台团队!#REF!</f>
        <v>#REF!</v>
      </c>
      <c r="E1336" s="78" t="e">
        <f t="shared" si="40"/>
        <v>#REF!</v>
      </c>
      <c r="F1336" s="56" t="e">
        <f>平台团队!#REF!</f>
        <v>#REF!</v>
      </c>
      <c r="G1336" s="78" t="e">
        <f t="shared" si="41"/>
        <v>#REF!</v>
      </c>
      <c r="H1336" s="56" t="e">
        <f>平台团队!#REF!</f>
        <v>#REF!</v>
      </c>
      <c r="I1336" s="56" t="e">
        <f>平台团队!#REF!</f>
        <v>#REF!</v>
      </c>
      <c r="J1336" s="56" t="e">
        <f>平台团队!#REF!</f>
        <v>#REF!</v>
      </c>
      <c r="K1336" s="56" t="e">
        <f>平台团队!#REF!</f>
        <v>#REF!</v>
      </c>
      <c r="L1336" s="56" t="e">
        <f>平台团队!#REF!</f>
        <v>#REF!</v>
      </c>
      <c r="M1336" s="76" t="e">
        <f>平台团队!#REF!</f>
        <v>#REF!</v>
      </c>
      <c r="N1336" s="72" t="e">
        <f>平台团队!#REF!</f>
        <v>#REF!</v>
      </c>
      <c r="O1336" s="56" t="e">
        <f>平台团队!#REF!</f>
        <v>#REF!</v>
      </c>
      <c r="P1336" s="72" t="e">
        <f>VLOOKUP(B1336,[3]Sheet1!$A$3:$C$68,2,FALSE)</f>
        <v>#REF!</v>
      </c>
      <c r="Q1336" s="72" t="e">
        <f>VLOOKUP(B1336,[3]Sheet1!$A$3:$C$68,3,FALSE)</f>
        <v>#REF!</v>
      </c>
      <c r="R1336" s="56" t="e">
        <f>平台团队!#REF!</f>
        <v>#REF!</v>
      </c>
      <c r="S1336" s="70"/>
      <c r="T1336" s="56">
        <v>2015</v>
      </c>
    </row>
    <row r="1337" spans="1:20">
      <c r="A1337" s="77" t="e">
        <f>平台团队!#REF!</f>
        <v>#REF!</v>
      </c>
      <c r="B1337" s="75" t="e">
        <f>平台团队!#REF!</f>
        <v>#REF!</v>
      </c>
      <c r="C1337" s="56" t="e">
        <f>平台团队!#REF!</f>
        <v>#REF!</v>
      </c>
      <c r="D1337" s="56" t="e">
        <f>平台团队!#REF!</f>
        <v>#REF!</v>
      </c>
      <c r="E1337" s="78" t="e">
        <f t="shared" si="40"/>
        <v>#REF!</v>
      </c>
      <c r="F1337" s="56" t="e">
        <f>平台团队!#REF!</f>
        <v>#REF!</v>
      </c>
      <c r="G1337" s="78" t="e">
        <f t="shared" si="41"/>
        <v>#REF!</v>
      </c>
      <c r="H1337" s="56" t="e">
        <f>平台团队!#REF!</f>
        <v>#REF!</v>
      </c>
      <c r="I1337" s="56" t="e">
        <f>平台团队!#REF!</f>
        <v>#REF!</v>
      </c>
      <c r="J1337" s="56" t="e">
        <f>平台团队!#REF!</f>
        <v>#REF!</v>
      </c>
      <c r="K1337" s="56" t="e">
        <f>平台团队!#REF!</f>
        <v>#REF!</v>
      </c>
      <c r="L1337" s="56" t="e">
        <f>平台团队!#REF!</f>
        <v>#REF!</v>
      </c>
      <c r="M1337" s="76" t="e">
        <f>平台团队!#REF!</f>
        <v>#REF!</v>
      </c>
      <c r="N1337" s="72" t="e">
        <f>平台团队!#REF!</f>
        <v>#REF!</v>
      </c>
      <c r="O1337" s="56" t="e">
        <f>平台团队!#REF!</f>
        <v>#REF!</v>
      </c>
      <c r="P1337" s="72" t="e">
        <f>VLOOKUP(B1337,[3]Sheet1!$A$3:$C$68,2,FALSE)</f>
        <v>#REF!</v>
      </c>
      <c r="Q1337" s="72" t="e">
        <f>VLOOKUP(B1337,[3]Sheet1!$A$3:$C$68,3,FALSE)</f>
        <v>#REF!</v>
      </c>
      <c r="R1337" s="56" t="e">
        <f>平台团队!#REF!</f>
        <v>#REF!</v>
      </c>
      <c r="S1337" s="70"/>
      <c r="T1337" s="56">
        <v>2015</v>
      </c>
    </row>
    <row r="1338" spans="1:20">
      <c r="A1338" s="77" t="e">
        <f>平台团队!#REF!</f>
        <v>#REF!</v>
      </c>
      <c r="B1338" s="75" t="e">
        <f>平台团队!#REF!</f>
        <v>#REF!</v>
      </c>
      <c r="C1338" s="56" t="e">
        <f>平台团队!#REF!</f>
        <v>#REF!</v>
      </c>
      <c r="D1338" s="56" t="e">
        <f>平台团队!#REF!</f>
        <v>#REF!</v>
      </c>
      <c r="E1338" s="78" t="e">
        <f t="shared" si="40"/>
        <v>#REF!</v>
      </c>
      <c r="F1338" s="56" t="e">
        <f>平台团队!#REF!</f>
        <v>#REF!</v>
      </c>
      <c r="G1338" s="78" t="e">
        <f t="shared" si="41"/>
        <v>#REF!</v>
      </c>
      <c r="H1338" s="56" t="e">
        <f>平台团队!#REF!</f>
        <v>#REF!</v>
      </c>
      <c r="I1338" s="56" t="e">
        <f>平台团队!#REF!</f>
        <v>#REF!</v>
      </c>
      <c r="J1338" s="56" t="e">
        <f>平台团队!#REF!</f>
        <v>#REF!</v>
      </c>
      <c r="K1338" s="56" t="e">
        <f>平台团队!#REF!</f>
        <v>#REF!</v>
      </c>
      <c r="L1338" s="56" t="e">
        <f>平台团队!#REF!</f>
        <v>#REF!</v>
      </c>
      <c r="M1338" s="76" t="e">
        <f>平台团队!#REF!</f>
        <v>#REF!</v>
      </c>
      <c r="N1338" s="72" t="e">
        <f>平台团队!#REF!</f>
        <v>#REF!</v>
      </c>
      <c r="O1338" s="56" t="e">
        <f>平台团队!#REF!</f>
        <v>#REF!</v>
      </c>
      <c r="P1338" s="72" t="e">
        <f>VLOOKUP(B1338,[3]Sheet1!$A$3:$C$68,2,FALSE)</f>
        <v>#REF!</v>
      </c>
      <c r="Q1338" s="72" t="e">
        <f>VLOOKUP(B1338,[3]Sheet1!$A$3:$C$68,3,FALSE)</f>
        <v>#REF!</v>
      </c>
      <c r="R1338" s="56" t="e">
        <f>平台团队!#REF!</f>
        <v>#REF!</v>
      </c>
      <c r="S1338" s="70"/>
      <c r="T1338" s="56">
        <v>2015</v>
      </c>
    </row>
    <row r="1339" spans="1:20">
      <c r="A1339" s="77" t="e">
        <f>平台团队!#REF!</f>
        <v>#REF!</v>
      </c>
      <c r="B1339" s="75" t="e">
        <f>平台团队!#REF!</f>
        <v>#REF!</v>
      </c>
      <c r="C1339" s="56" t="e">
        <f>平台团队!#REF!</f>
        <v>#REF!</v>
      </c>
      <c r="D1339" s="56" t="e">
        <f>平台团队!#REF!</f>
        <v>#REF!</v>
      </c>
      <c r="E1339" s="78" t="e">
        <f t="shared" si="40"/>
        <v>#REF!</v>
      </c>
      <c r="F1339" s="56" t="e">
        <f>平台团队!#REF!</f>
        <v>#REF!</v>
      </c>
      <c r="G1339" s="78" t="e">
        <f t="shared" si="41"/>
        <v>#REF!</v>
      </c>
      <c r="H1339" s="56" t="e">
        <f>平台团队!#REF!</f>
        <v>#REF!</v>
      </c>
      <c r="I1339" s="56" t="e">
        <f>平台团队!#REF!</f>
        <v>#REF!</v>
      </c>
      <c r="J1339" s="56" t="e">
        <f>平台团队!#REF!</f>
        <v>#REF!</v>
      </c>
      <c r="K1339" s="56" t="e">
        <f>平台团队!#REF!</f>
        <v>#REF!</v>
      </c>
      <c r="L1339" s="56" t="e">
        <f>平台团队!#REF!</f>
        <v>#REF!</v>
      </c>
      <c r="M1339" s="76" t="e">
        <f>平台团队!#REF!</f>
        <v>#REF!</v>
      </c>
      <c r="N1339" s="72" t="e">
        <f>平台团队!#REF!</f>
        <v>#REF!</v>
      </c>
      <c r="O1339" s="56" t="e">
        <f>平台团队!#REF!</f>
        <v>#REF!</v>
      </c>
      <c r="P1339" s="72" t="e">
        <f>VLOOKUP(B1339,[3]Sheet1!$A$3:$C$68,2,FALSE)</f>
        <v>#REF!</v>
      </c>
      <c r="Q1339" s="72" t="e">
        <f>VLOOKUP(B1339,[3]Sheet1!$A$3:$C$68,3,FALSE)</f>
        <v>#REF!</v>
      </c>
      <c r="R1339" s="56" t="e">
        <f>平台团队!#REF!</f>
        <v>#REF!</v>
      </c>
      <c r="S1339" s="70"/>
      <c r="T1339" s="56">
        <v>2015</v>
      </c>
    </row>
    <row r="1340" spans="1:20">
      <c r="A1340" s="77" t="e">
        <f>平台团队!#REF!</f>
        <v>#REF!</v>
      </c>
      <c r="B1340" s="75" t="e">
        <f>平台团队!#REF!</f>
        <v>#REF!</v>
      </c>
      <c r="C1340" s="56" t="e">
        <f>平台团队!#REF!</f>
        <v>#REF!</v>
      </c>
      <c r="D1340" s="56" t="e">
        <f>平台团队!#REF!</f>
        <v>#REF!</v>
      </c>
      <c r="E1340" s="78" t="e">
        <f t="shared" si="40"/>
        <v>#REF!</v>
      </c>
      <c r="F1340" s="56" t="e">
        <f>平台团队!#REF!</f>
        <v>#REF!</v>
      </c>
      <c r="G1340" s="78" t="e">
        <f t="shared" si="41"/>
        <v>#REF!</v>
      </c>
      <c r="H1340" s="56" t="e">
        <f>平台团队!#REF!</f>
        <v>#REF!</v>
      </c>
      <c r="I1340" s="56" t="e">
        <f>平台团队!#REF!</f>
        <v>#REF!</v>
      </c>
      <c r="J1340" s="56" t="e">
        <f>平台团队!#REF!</f>
        <v>#REF!</v>
      </c>
      <c r="K1340" s="56" t="e">
        <f>平台团队!#REF!</f>
        <v>#REF!</v>
      </c>
      <c r="L1340" s="56" t="e">
        <f>平台团队!#REF!</f>
        <v>#REF!</v>
      </c>
      <c r="M1340" s="76" t="e">
        <f>平台团队!#REF!</f>
        <v>#REF!</v>
      </c>
      <c r="N1340" s="72" t="e">
        <f>平台团队!#REF!</f>
        <v>#REF!</v>
      </c>
      <c r="O1340" s="56" t="e">
        <f>平台团队!#REF!</f>
        <v>#REF!</v>
      </c>
      <c r="P1340" s="72" t="e">
        <f>VLOOKUP(B1340,[3]Sheet1!$A$3:$C$68,2,FALSE)</f>
        <v>#REF!</v>
      </c>
      <c r="Q1340" s="72" t="e">
        <f>VLOOKUP(B1340,[3]Sheet1!$A$3:$C$68,3,FALSE)</f>
        <v>#REF!</v>
      </c>
      <c r="R1340" s="56" t="e">
        <f>平台团队!#REF!</f>
        <v>#REF!</v>
      </c>
      <c r="S1340" s="70"/>
      <c r="T1340" s="56">
        <v>2015</v>
      </c>
    </row>
    <row r="1341" spans="1:20">
      <c r="A1341" s="77" t="e">
        <f>平台团队!#REF!</f>
        <v>#REF!</v>
      </c>
      <c r="B1341" s="75" t="e">
        <f>平台团队!#REF!</f>
        <v>#REF!</v>
      </c>
      <c r="C1341" s="56" t="e">
        <f>平台团队!#REF!</f>
        <v>#REF!</v>
      </c>
      <c r="D1341" s="56" t="e">
        <f>平台团队!#REF!</f>
        <v>#REF!</v>
      </c>
      <c r="E1341" s="78" t="e">
        <f t="shared" si="40"/>
        <v>#REF!</v>
      </c>
      <c r="F1341" s="56" t="e">
        <f>平台团队!#REF!</f>
        <v>#REF!</v>
      </c>
      <c r="G1341" s="78" t="e">
        <f t="shared" si="41"/>
        <v>#REF!</v>
      </c>
      <c r="H1341" s="56" t="e">
        <f>平台团队!#REF!</f>
        <v>#REF!</v>
      </c>
      <c r="I1341" s="56" t="e">
        <f>平台团队!#REF!</f>
        <v>#REF!</v>
      </c>
      <c r="J1341" s="56" t="e">
        <f>平台团队!#REF!</f>
        <v>#REF!</v>
      </c>
      <c r="K1341" s="56" t="e">
        <f>平台团队!#REF!</f>
        <v>#REF!</v>
      </c>
      <c r="L1341" s="56" t="e">
        <f>平台团队!#REF!</f>
        <v>#REF!</v>
      </c>
      <c r="M1341" s="76" t="e">
        <f>平台团队!#REF!</f>
        <v>#REF!</v>
      </c>
      <c r="N1341" s="72" t="e">
        <f>平台团队!#REF!</f>
        <v>#REF!</v>
      </c>
      <c r="O1341" s="56" t="e">
        <f>平台团队!#REF!</f>
        <v>#REF!</v>
      </c>
      <c r="P1341" s="72" t="e">
        <f>VLOOKUP(B1341,[3]Sheet1!$A$3:$C$68,2,FALSE)</f>
        <v>#REF!</v>
      </c>
      <c r="Q1341" s="72" t="e">
        <f>VLOOKUP(B1341,[3]Sheet1!$A$3:$C$68,3,FALSE)</f>
        <v>#REF!</v>
      </c>
      <c r="R1341" s="56" t="e">
        <f>平台团队!#REF!</f>
        <v>#REF!</v>
      </c>
      <c r="S1341" s="70"/>
      <c r="T1341" s="56">
        <v>2015</v>
      </c>
    </row>
    <row r="1342" spans="1:20">
      <c r="A1342" s="77" t="e">
        <f>平台团队!#REF!</f>
        <v>#REF!</v>
      </c>
      <c r="B1342" s="75" t="e">
        <f>平台团队!#REF!</f>
        <v>#REF!</v>
      </c>
      <c r="C1342" s="56" t="e">
        <f>平台团队!#REF!</f>
        <v>#REF!</v>
      </c>
      <c r="D1342" s="56" t="e">
        <f>平台团队!#REF!</f>
        <v>#REF!</v>
      </c>
      <c r="E1342" s="78" t="e">
        <f t="shared" si="40"/>
        <v>#REF!</v>
      </c>
      <c r="F1342" s="56" t="e">
        <f>平台团队!#REF!</f>
        <v>#REF!</v>
      </c>
      <c r="G1342" s="78" t="e">
        <f t="shared" si="41"/>
        <v>#REF!</v>
      </c>
      <c r="H1342" s="56" t="e">
        <f>平台团队!#REF!</f>
        <v>#REF!</v>
      </c>
      <c r="I1342" s="56" t="e">
        <f>平台团队!#REF!</f>
        <v>#REF!</v>
      </c>
      <c r="J1342" s="56" t="e">
        <f>平台团队!#REF!</f>
        <v>#REF!</v>
      </c>
      <c r="K1342" s="56" t="e">
        <f>平台团队!#REF!</f>
        <v>#REF!</v>
      </c>
      <c r="L1342" s="56" t="e">
        <f>平台团队!#REF!</f>
        <v>#REF!</v>
      </c>
      <c r="M1342" s="76" t="e">
        <f>平台团队!#REF!</f>
        <v>#REF!</v>
      </c>
      <c r="N1342" s="72" t="e">
        <f>平台团队!#REF!</f>
        <v>#REF!</v>
      </c>
      <c r="O1342" s="56" t="e">
        <f>平台团队!#REF!</f>
        <v>#REF!</v>
      </c>
      <c r="P1342" s="72" t="e">
        <f>VLOOKUP(B1342,[3]Sheet1!$A$3:$C$68,2,FALSE)</f>
        <v>#REF!</v>
      </c>
      <c r="Q1342" s="72" t="e">
        <f>VLOOKUP(B1342,[3]Sheet1!$A$3:$C$68,3,FALSE)</f>
        <v>#REF!</v>
      </c>
      <c r="R1342" s="56" t="e">
        <f>平台团队!#REF!</f>
        <v>#REF!</v>
      </c>
      <c r="S1342" s="70"/>
      <c r="T1342" s="56">
        <v>2015</v>
      </c>
    </row>
    <row r="1343" spans="1:20">
      <c r="A1343" s="77" t="e">
        <f>平台团队!#REF!</f>
        <v>#REF!</v>
      </c>
      <c r="B1343" s="75" t="e">
        <f>平台团队!#REF!</f>
        <v>#REF!</v>
      </c>
      <c r="C1343" s="56" t="e">
        <f>平台团队!#REF!</f>
        <v>#REF!</v>
      </c>
      <c r="D1343" s="56" t="e">
        <f>平台团队!#REF!</f>
        <v>#REF!</v>
      </c>
      <c r="E1343" s="78" t="e">
        <f t="shared" si="40"/>
        <v>#REF!</v>
      </c>
      <c r="F1343" s="56" t="e">
        <f>平台团队!#REF!</f>
        <v>#REF!</v>
      </c>
      <c r="G1343" s="78" t="e">
        <f t="shared" si="41"/>
        <v>#REF!</v>
      </c>
      <c r="H1343" s="56" t="e">
        <f>平台团队!#REF!</f>
        <v>#REF!</v>
      </c>
      <c r="I1343" s="56" t="e">
        <f>平台团队!#REF!</f>
        <v>#REF!</v>
      </c>
      <c r="J1343" s="56" t="e">
        <f>平台团队!#REF!</f>
        <v>#REF!</v>
      </c>
      <c r="K1343" s="56" t="e">
        <f>平台团队!#REF!</f>
        <v>#REF!</v>
      </c>
      <c r="L1343" s="56" t="e">
        <f>平台团队!#REF!</f>
        <v>#REF!</v>
      </c>
      <c r="M1343" s="76" t="e">
        <f>平台团队!#REF!</f>
        <v>#REF!</v>
      </c>
      <c r="N1343" s="72" t="e">
        <f>平台团队!#REF!</f>
        <v>#REF!</v>
      </c>
      <c r="O1343" s="56" t="e">
        <f>平台团队!#REF!</f>
        <v>#REF!</v>
      </c>
      <c r="P1343" s="72" t="e">
        <f>VLOOKUP(B1343,[3]Sheet1!$A$3:$C$68,2,FALSE)</f>
        <v>#REF!</v>
      </c>
      <c r="Q1343" s="72" t="e">
        <f>VLOOKUP(B1343,[3]Sheet1!$A$3:$C$68,3,FALSE)</f>
        <v>#REF!</v>
      </c>
      <c r="R1343" s="56" t="e">
        <f>平台团队!#REF!</f>
        <v>#REF!</v>
      </c>
      <c r="S1343" s="70"/>
      <c r="T1343" s="56">
        <v>2015</v>
      </c>
    </row>
    <row r="1344" spans="1:20">
      <c r="A1344" s="77" t="e">
        <f>平台团队!#REF!</f>
        <v>#REF!</v>
      </c>
      <c r="B1344" s="75" t="e">
        <f>平台团队!#REF!</f>
        <v>#REF!</v>
      </c>
      <c r="C1344" s="56" t="e">
        <f>平台团队!#REF!</f>
        <v>#REF!</v>
      </c>
      <c r="D1344" s="56" t="e">
        <f>平台团队!#REF!</f>
        <v>#REF!</v>
      </c>
      <c r="E1344" s="78" t="e">
        <f t="shared" si="40"/>
        <v>#REF!</v>
      </c>
      <c r="F1344" s="56" t="e">
        <f>平台团队!#REF!</f>
        <v>#REF!</v>
      </c>
      <c r="G1344" s="78" t="e">
        <f t="shared" si="41"/>
        <v>#REF!</v>
      </c>
      <c r="H1344" s="56" t="e">
        <f>平台团队!#REF!</f>
        <v>#REF!</v>
      </c>
      <c r="I1344" s="56" t="e">
        <f>平台团队!#REF!</f>
        <v>#REF!</v>
      </c>
      <c r="J1344" s="56" t="e">
        <f>平台团队!#REF!</f>
        <v>#REF!</v>
      </c>
      <c r="K1344" s="56" t="e">
        <f>平台团队!#REF!</f>
        <v>#REF!</v>
      </c>
      <c r="L1344" s="56" t="e">
        <f>平台团队!#REF!</f>
        <v>#REF!</v>
      </c>
      <c r="M1344" s="76" t="e">
        <f>平台团队!#REF!</f>
        <v>#REF!</v>
      </c>
      <c r="N1344" s="72" t="e">
        <f>平台团队!#REF!</f>
        <v>#REF!</v>
      </c>
      <c r="O1344" s="56" t="e">
        <f>平台团队!#REF!</f>
        <v>#REF!</v>
      </c>
      <c r="P1344" s="72" t="e">
        <f>VLOOKUP(B1344,[3]Sheet1!$A$3:$C$68,2,FALSE)</f>
        <v>#REF!</v>
      </c>
      <c r="Q1344" s="72" t="e">
        <f>VLOOKUP(B1344,[3]Sheet1!$A$3:$C$68,3,FALSE)</f>
        <v>#REF!</v>
      </c>
      <c r="R1344" s="56" t="e">
        <f>平台团队!#REF!</f>
        <v>#REF!</v>
      </c>
      <c r="S1344" s="70"/>
      <c r="T1344" s="56">
        <v>2015</v>
      </c>
    </row>
    <row r="1345" spans="1:20">
      <c r="A1345" s="77" t="e">
        <f>平台团队!#REF!</f>
        <v>#REF!</v>
      </c>
      <c r="B1345" s="75" t="e">
        <f>平台团队!#REF!</f>
        <v>#REF!</v>
      </c>
      <c r="C1345" s="56" t="e">
        <f>平台团队!#REF!</f>
        <v>#REF!</v>
      </c>
      <c r="D1345" s="56" t="e">
        <f>平台团队!#REF!</f>
        <v>#REF!</v>
      </c>
      <c r="E1345" s="78" t="e">
        <f t="shared" si="40"/>
        <v>#REF!</v>
      </c>
      <c r="F1345" s="56" t="e">
        <f>平台团队!#REF!</f>
        <v>#REF!</v>
      </c>
      <c r="G1345" s="78" t="e">
        <f t="shared" si="41"/>
        <v>#REF!</v>
      </c>
      <c r="H1345" s="56" t="e">
        <f>平台团队!#REF!</f>
        <v>#REF!</v>
      </c>
      <c r="I1345" s="56" t="e">
        <f>平台团队!#REF!</f>
        <v>#REF!</v>
      </c>
      <c r="J1345" s="56" t="e">
        <f>平台团队!#REF!</f>
        <v>#REF!</v>
      </c>
      <c r="K1345" s="56" t="e">
        <f>平台团队!#REF!</f>
        <v>#REF!</v>
      </c>
      <c r="L1345" s="56" t="e">
        <f>平台团队!#REF!</f>
        <v>#REF!</v>
      </c>
      <c r="M1345" s="76" t="e">
        <f>平台团队!#REF!</f>
        <v>#REF!</v>
      </c>
      <c r="N1345" s="72" t="e">
        <f>平台团队!#REF!</f>
        <v>#REF!</v>
      </c>
      <c r="O1345" s="56" t="e">
        <f>平台团队!#REF!</f>
        <v>#REF!</v>
      </c>
      <c r="P1345" s="72" t="e">
        <f>VLOOKUP(B1345,[3]Sheet1!$A$3:$C$68,2,FALSE)</f>
        <v>#REF!</v>
      </c>
      <c r="Q1345" s="72" t="e">
        <f>VLOOKUP(B1345,[3]Sheet1!$A$3:$C$68,3,FALSE)</f>
        <v>#REF!</v>
      </c>
      <c r="R1345" s="56" t="e">
        <f>平台团队!#REF!</f>
        <v>#REF!</v>
      </c>
      <c r="S1345" s="70"/>
      <c r="T1345" s="56">
        <v>2015</v>
      </c>
    </row>
    <row r="1346" spans="1:20">
      <c r="A1346" s="77" t="e">
        <f>平台团队!#REF!</f>
        <v>#REF!</v>
      </c>
      <c r="B1346" s="75" t="e">
        <f>平台团队!#REF!</f>
        <v>#REF!</v>
      </c>
      <c r="C1346" s="56" t="e">
        <f>平台团队!#REF!</f>
        <v>#REF!</v>
      </c>
      <c r="D1346" s="56" t="e">
        <f>平台团队!#REF!</f>
        <v>#REF!</v>
      </c>
      <c r="E1346" s="78" t="e">
        <f t="shared" si="40"/>
        <v>#REF!</v>
      </c>
      <c r="F1346" s="56" t="e">
        <f>平台团队!#REF!</f>
        <v>#REF!</v>
      </c>
      <c r="G1346" s="78" t="e">
        <f t="shared" si="41"/>
        <v>#REF!</v>
      </c>
      <c r="H1346" s="56" t="e">
        <f>平台团队!#REF!</f>
        <v>#REF!</v>
      </c>
      <c r="I1346" s="56" t="e">
        <f>平台团队!#REF!</f>
        <v>#REF!</v>
      </c>
      <c r="J1346" s="56" t="e">
        <f>平台团队!#REF!</f>
        <v>#REF!</v>
      </c>
      <c r="K1346" s="56" t="e">
        <f>平台团队!#REF!</f>
        <v>#REF!</v>
      </c>
      <c r="L1346" s="56" t="e">
        <f>平台团队!#REF!</f>
        <v>#REF!</v>
      </c>
      <c r="M1346" s="76" t="e">
        <f>平台团队!#REF!</f>
        <v>#REF!</v>
      </c>
      <c r="N1346" s="72" t="e">
        <f>平台团队!#REF!</f>
        <v>#REF!</v>
      </c>
      <c r="O1346" s="56" t="e">
        <f>平台团队!#REF!</f>
        <v>#REF!</v>
      </c>
      <c r="P1346" s="72" t="e">
        <f>VLOOKUP(B1346,[3]Sheet1!$A$3:$C$68,2,FALSE)</f>
        <v>#REF!</v>
      </c>
      <c r="Q1346" s="72" t="e">
        <f>VLOOKUP(B1346,[3]Sheet1!$A$3:$C$68,3,FALSE)</f>
        <v>#REF!</v>
      </c>
      <c r="R1346" s="56" t="e">
        <f>平台团队!#REF!</f>
        <v>#REF!</v>
      </c>
      <c r="S1346" s="70"/>
      <c r="T1346" s="56">
        <v>2015</v>
      </c>
    </row>
    <row r="1347" spans="1:20">
      <c r="A1347" s="77" t="e">
        <f>平台团队!#REF!</f>
        <v>#REF!</v>
      </c>
      <c r="B1347" s="75" t="e">
        <f>平台团队!#REF!</f>
        <v>#REF!</v>
      </c>
      <c r="C1347" s="56" t="e">
        <f>平台团队!#REF!</f>
        <v>#REF!</v>
      </c>
      <c r="D1347" s="56" t="e">
        <f>平台团队!#REF!</f>
        <v>#REF!</v>
      </c>
      <c r="E1347" s="78" t="e">
        <f t="shared" si="40"/>
        <v>#REF!</v>
      </c>
      <c r="F1347" s="56" t="e">
        <f>平台团队!#REF!</f>
        <v>#REF!</v>
      </c>
      <c r="G1347" s="78" t="e">
        <f t="shared" si="41"/>
        <v>#REF!</v>
      </c>
      <c r="H1347" s="56" t="e">
        <f>平台团队!#REF!</f>
        <v>#REF!</v>
      </c>
      <c r="I1347" s="56" t="e">
        <f>平台团队!#REF!</f>
        <v>#REF!</v>
      </c>
      <c r="J1347" s="56" t="e">
        <f>平台团队!#REF!</f>
        <v>#REF!</v>
      </c>
      <c r="K1347" s="56" t="e">
        <f>平台团队!#REF!</f>
        <v>#REF!</v>
      </c>
      <c r="L1347" s="56" t="e">
        <f>平台团队!#REF!</f>
        <v>#REF!</v>
      </c>
      <c r="M1347" s="76" t="e">
        <f>平台团队!#REF!</f>
        <v>#REF!</v>
      </c>
      <c r="N1347" s="72" t="e">
        <f>平台团队!#REF!</f>
        <v>#REF!</v>
      </c>
      <c r="O1347" s="56" t="e">
        <f>平台团队!#REF!</f>
        <v>#REF!</v>
      </c>
      <c r="P1347" s="72" t="e">
        <f>VLOOKUP(B1347,[3]Sheet1!$A$3:$C$68,2,FALSE)</f>
        <v>#REF!</v>
      </c>
      <c r="Q1347" s="72" t="e">
        <f>VLOOKUP(B1347,[3]Sheet1!$A$3:$C$68,3,FALSE)</f>
        <v>#REF!</v>
      </c>
      <c r="R1347" s="56" t="e">
        <f>平台团队!#REF!</f>
        <v>#REF!</v>
      </c>
      <c r="S1347" s="70"/>
      <c r="T1347" s="56">
        <v>2015</v>
      </c>
    </row>
    <row r="1348" spans="1:20">
      <c r="A1348" s="77" t="e">
        <f>平台团队!#REF!</f>
        <v>#REF!</v>
      </c>
      <c r="B1348" s="75" t="e">
        <f>平台团队!#REF!</f>
        <v>#REF!</v>
      </c>
      <c r="C1348" s="56" t="e">
        <f>平台团队!#REF!</f>
        <v>#REF!</v>
      </c>
      <c r="D1348" s="56" t="e">
        <f>平台团队!#REF!</f>
        <v>#REF!</v>
      </c>
      <c r="E1348" s="78" t="e">
        <f t="shared" si="40"/>
        <v>#REF!</v>
      </c>
      <c r="F1348" s="56" t="e">
        <f>平台团队!#REF!</f>
        <v>#REF!</v>
      </c>
      <c r="G1348" s="78" t="e">
        <f t="shared" si="41"/>
        <v>#REF!</v>
      </c>
      <c r="H1348" s="56" t="e">
        <f>平台团队!#REF!</f>
        <v>#REF!</v>
      </c>
      <c r="I1348" s="56" t="e">
        <f>平台团队!#REF!</f>
        <v>#REF!</v>
      </c>
      <c r="J1348" s="56" t="e">
        <f>平台团队!#REF!</f>
        <v>#REF!</v>
      </c>
      <c r="K1348" s="56" t="e">
        <f>平台团队!#REF!</f>
        <v>#REF!</v>
      </c>
      <c r="L1348" s="56" t="e">
        <f>平台团队!#REF!</f>
        <v>#REF!</v>
      </c>
      <c r="M1348" s="76" t="e">
        <f>平台团队!#REF!</f>
        <v>#REF!</v>
      </c>
      <c r="N1348" s="72" t="e">
        <f>平台团队!#REF!</f>
        <v>#REF!</v>
      </c>
      <c r="O1348" s="56" t="e">
        <f>平台团队!#REF!</f>
        <v>#REF!</v>
      </c>
      <c r="P1348" s="72" t="e">
        <f>VLOOKUP(B1348,[3]Sheet1!$A$3:$C$68,2,FALSE)</f>
        <v>#REF!</v>
      </c>
      <c r="Q1348" s="72" t="e">
        <f>VLOOKUP(B1348,[3]Sheet1!$A$3:$C$68,3,FALSE)</f>
        <v>#REF!</v>
      </c>
      <c r="R1348" s="56" t="e">
        <f>平台团队!#REF!</f>
        <v>#REF!</v>
      </c>
      <c r="S1348" s="70"/>
      <c r="T1348" s="56">
        <v>2015</v>
      </c>
    </row>
    <row r="1349" spans="1:20">
      <c r="A1349" s="77" t="e">
        <f>平台团队!#REF!</f>
        <v>#REF!</v>
      </c>
      <c r="B1349" s="75" t="e">
        <f>平台团队!#REF!</f>
        <v>#REF!</v>
      </c>
      <c r="C1349" s="56" t="e">
        <f>平台团队!#REF!</f>
        <v>#REF!</v>
      </c>
      <c r="D1349" s="56" t="e">
        <f>平台团队!#REF!</f>
        <v>#REF!</v>
      </c>
      <c r="E1349" s="78" t="e">
        <f t="shared" si="40"/>
        <v>#REF!</v>
      </c>
      <c r="F1349" s="56" t="e">
        <f>平台团队!#REF!</f>
        <v>#REF!</v>
      </c>
      <c r="G1349" s="78" t="e">
        <f t="shared" si="41"/>
        <v>#REF!</v>
      </c>
      <c r="H1349" s="56" t="e">
        <f>平台团队!#REF!</f>
        <v>#REF!</v>
      </c>
      <c r="I1349" s="56" t="e">
        <f>平台团队!#REF!</f>
        <v>#REF!</v>
      </c>
      <c r="J1349" s="56" t="e">
        <f>平台团队!#REF!</f>
        <v>#REF!</v>
      </c>
      <c r="K1349" s="56" t="e">
        <f>平台团队!#REF!</f>
        <v>#REF!</v>
      </c>
      <c r="L1349" s="56" t="e">
        <f>平台团队!#REF!</f>
        <v>#REF!</v>
      </c>
      <c r="M1349" s="76" t="e">
        <f>平台团队!#REF!</f>
        <v>#REF!</v>
      </c>
      <c r="N1349" s="72" t="e">
        <f>平台团队!#REF!</f>
        <v>#REF!</v>
      </c>
      <c r="O1349" s="56" t="e">
        <f>平台团队!#REF!</f>
        <v>#REF!</v>
      </c>
      <c r="P1349" s="72" t="e">
        <f>VLOOKUP(B1349,[3]Sheet1!$A$3:$C$68,2,FALSE)</f>
        <v>#REF!</v>
      </c>
      <c r="Q1349" s="72" t="e">
        <f>VLOOKUP(B1349,[3]Sheet1!$A$3:$C$68,3,FALSE)</f>
        <v>#REF!</v>
      </c>
      <c r="R1349" s="56" t="e">
        <f>平台团队!#REF!</f>
        <v>#REF!</v>
      </c>
      <c r="S1349" s="70"/>
      <c r="T1349" s="56">
        <v>2015</v>
      </c>
    </row>
    <row r="1350" spans="1:20">
      <c r="A1350" s="77" t="e">
        <f>平台团队!#REF!</f>
        <v>#REF!</v>
      </c>
      <c r="B1350" s="75" t="e">
        <f>平台团队!#REF!</f>
        <v>#REF!</v>
      </c>
      <c r="C1350" s="56" t="e">
        <f>平台团队!#REF!</f>
        <v>#REF!</v>
      </c>
      <c r="D1350" s="56" t="e">
        <f>平台团队!#REF!</f>
        <v>#REF!</v>
      </c>
      <c r="E1350" s="78" t="e">
        <f t="shared" si="40"/>
        <v>#REF!</v>
      </c>
      <c r="F1350" s="56" t="e">
        <f>平台团队!#REF!</f>
        <v>#REF!</v>
      </c>
      <c r="G1350" s="78" t="e">
        <f t="shared" si="41"/>
        <v>#REF!</v>
      </c>
      <c r="H1350" s="56" t="e">
        <f>平台团队!#REF!</f>
        <v>#REF!</v>
      </c>
      <c r="I1350" s="56" t="e">
        <f>平台团队!#REF!</f>
        <v>#REF!</v>
      </c>
      <c r="J1350" s="56" t="e">
        <f>平台团队!#REF!</f>
        <v>#REF!</v>
      </c>
      <c r="K1350" s="56" t="e">
        <f>平台团队!#REF!</f>
        <v>#REF!</v>
      </c>
      <c r="L1350" s="56" t="e">
        <f>平台团队!#REF!</f>
        <v>#REF!</v>
      </c>
      <c r="M1350" s="76" t="e">
        <f>平台团队!#REF!</f>
        <v>#REF!</v>
      </c>
      <c r="N1350" s="72" t="e">
        <f>平台团队!#REF!</f>
        <v>#REF!</v>
      </c>
      <c r="O1350" s="56" t="e">
        <f>平台团队!#REF!</f>
        <v>#REF!</v>
      </c>
      <c r="P1350" s="72" t="e">
        <f>VLOOKUP(B1350,[3]Sheet1!$A$3:$C$68,2,FALSE)</f>
        <v>#REF!</v>
      </c>
      <c r="Q1350" s="72" t="e">
        <f>VLOOKUP(B1350,[3]Sheet1!$A$3:$C$68,3,FALSE)</f>
        <v>#REF!</v>
      </c>
      <c r="R1350" s="56" t="e">
        <f>平台团队!#REF!</f>
        <v>#REF!</v>
      </c>
      <c r="S1350" s="70"/>
      <c r="T1350" s="56">
        <v>2015</v>
      </c>
    </row>
    <row r="1351" spans="1:20">
      <c r="A1351" s="77" t="e">
        <f>平台团队!#REF!</f>
        <v>#REF!</v>
      </c>
      <c r="B1351" s="75" t="e">
        <f>平台团队!#REF!</f>
        <v>#REF!</v>
      </c>
      <c r="C1351" s="56" t="e">
        <f>平台团队!#REF!</f>
        <v>#REF!</v>
      </c>
      <c r="D1351" s="56" t="e">
        <f>平台团队!#REF!</f>
        <v>#REF!</v>
      </c>
      <c r="E1351" s="78" t="e">
        <f t="shared" si="40"/>
        <v>#REF!</v>
      </c>
      <c r="F1351" s="56" t="e">
        <f>平台团队!#REF!</f>
        <v>#REF!</v>
      </c>
      <c r="G1351" s="78" t="e">
        <f t="shared" si="41"/>
        <v>#REF!</v>
      </c>
      <c r="H1351" s="56" t="e">
        <f>平台团队!#REF!</f>
        <v>#REF!</v>
      </c>
      <c r="I1351" s="56" t="e">
        <f>平台团队!#REF!</f>
        <v>#REF!</v>
      </c>
      <c r="J1351" s="56" t="e">
        <f>平台团队!#REF!</f>
        <v>#REF!</v>
      </c>
      <c r="K1351" s="56" t="e">
        <f>平台团队!#REF!</f>
        <v>#REF!</v>
      </c>
      <c r="L1351" s="56" t="e">
        <f>平台团队!#REF!</f>
        <v>#REF!</v>
      </c>
      <c r="M1351" s="76" t="e">
        <f>平台团队!#REF!</f>
        <v>#REF!</v>
      </c>
      <c r="N1351" s="72" t="e">
        <f>平台团队!#REF!</f>
        <v>#REF!</v>
      </c>
      <c r="O1351" s="56" t="e">
        <f>平台团队!#REF!</f>
        <v>#REF!</v>
      </c>
      <c r="P1351" s="72" t="e">
        <f>VLOOKUP(B1351,[3]Sheet1!$A$3:$C$68,2,FALSE)</f>
        <v>#REF!</v>
      </c>
      <c r="Q1351" s="72" t="e">
        <f>VLOOKUP(B1351,[3]Sheet1!$A$3:$C$68,3,FALSE)</f>
        <v>#REF!</v>
      </c>
      <c r="R1351" s="56" t="e">
        <f>平台团队!#REF!</f>
        <v>#REF!</v>
      </c>
      <c r="S1351" s="70"/>
      <c r="T1351" s="56">
        <v>2015</v>
      </c>
    </row>
    <row r="1352" spans="1:20">
      <c r="A1352" s="77" t="e">
        <f>平台团队!#REF!</f>
        <v>#REF!</v>
      </c>
      <c r="B1352" s="75" t="e">
        <f>平台团队!#REF!</f>
        <v>#REF!</v>
      </c>
      <c r="C1352" s="56" t="e">
        <f>平台团队!#REF!</f>
        <v>#REF!</v>
      </c>
      <c r="D1352" s="56" t="e">
        <f>平台团队!#REF!</f>
        <v>#REF!</v>
      </c>
      <c r="E1352" s="78" t="e">
        <f t="shared" si="40"/>
        <v>#REF!</v>
      </c>
      <c r="F1352" s="56" t="e">
        <f>平台团队!#REF!</f>
        <v>#REF!</v>
      </c>
      <c r="G1352" s="78" t="e">
        <f t="shared" si="41"/>
        <v>#REF!</v>
      </c>
      <c r="H1352" s="56" t="e">
        <f>平台团队!#REF!</f>
        <v>#REF!</v>
      </c>
      <c r="I1352" s="56" t="e">
        <f>平台团队!#REF!</f>
        <v>#REF!</v>
      </c>
      <c r="J1352" s="56" t="e">
        <f>平台团队!#REF!</f>
        <v>#REF!</v>
      </c>
      <c r="K1352" s="56" t="e">
        <f>平台团队!#REF!</f>
        <v>#REF!</v>
      </c>
      <c r="L1352" s="56" t="e">
        <f>平台团队!#REF!</f>
        <v>#REF!</v>
      </c>
      <c r="M1352" s="76" t="e">
        <f>平台团队!#REF!</f>
        <v>#REF!</v>
      </c>
      <c r="N1352" s="72" t="e">
        <f>平台团队!#REF!</f>
        <v>#REF!</v>
      </c>
      <c r="O1352" s="56" t="e">
        <f>平台团队!#REF!</f>
        <v>#REF!</v>
      </c>
      <c r="P1352" s="72" t="e">
        <f>VLOOKUP(B1352,[3]Sheet1!$A$3:$C$68,2,FALSE)</f>
        <v>#REF!</v>
      </c>
      <c r="Q1352" s="72" t="e">
        <f>VLOOKUP(B1352,[3]Sheet1!$A$3:$C$68,3,FALSE)</f>
        <v>#REF!</v>
      </c>
      <c r="R1352" s="56" t="e">
        <f>平台团队!#REF!</f>
        <v>#REF!</v>
      </c>
      <c r="S1352" s="70"/>
      <c r="T1352" s="56">
        <v>2015</v>
      </c>
    </row>
    <row r="1353" spans="1:20">
      <c r="A1353" s="77" t="e">
        <f>平台团队!#REF!</f>
        <v>#REF!</v>
      </c>
      <c r="B1353" s="75" t="e">
        <f>平台团队!#REF!</f>
        <v>#REF!</v>
      </c>
      <c r="C1353" s="56" t="e">
        <f>平台团队!#REF!</f>
        <v>#REF!</v>
      </c>
      <c r="D1353" s="56" t="e">
        <f>平台团队!#REF!</f>
        <v>#REF!</v>
      </c>
      <c r="E1353" s="78" t="e">
        <f t="shared" si="40"/>
        <v>#REF!</v>
      </c>
      <c r="F1353" s="56" t="e">
        <f>平台团队!#REF!</f>
        <v>#REF!</v>
      </c>
      <c r="G1353" s="78" t="e">
        <f t="shared" si="41"/>
        <v>#REF!</v>
      </c>
      <c r="H1353" s="56" t="e">
        <f>平台团队!#REF!</f>
        <v>#REF!</v>
      </c>
      <c r="I1353" s="56" t="e">
        <f>平台团队!#REF!</f>
        <v>#REF!</v>
      </c>
      <c r="J1353" s="56" t="e">
        <f>平台团队!#REF!</f>
        <v>#REF!</v>
      </c>
      <c r="K1353" s="56" t="e">
        <f>平台团队!#REF!</f>
        <v>#REF!</v>
      </c>
      <c r="L1353" s="56" t="e">
        <f>平台团队!#REF!</f>
        <v>#REF!</v>
      </c>
      <c r="M1353" s="76" t="e">
        <f>平台团队!#REF!</f>
        <v>#REF!</v>
      </c>
      <c r="N1353" s="72" t="e">
        <f>平台团队!#REF!</f>
        <v>#REF!</v>
      </c>
      <c r="O1353" s="56" t="e">
        <f>平台团队!#REF!</f>
        <v>#REF!</v>
      </c>
      <c r="P1353" s="72" t="e">
        <f>VLOOKUP(B1353,[3]Sheet1!$A$3:$C$68,2,FALSE)</f>
        <v>#REF!</v>
      </c>
      <c r="Q1353" s="72" t="e">
        <f>VLOOKUP(B1353,[3]Sheet1!$A$3:$C$68,3,FALSE)</f>
        <v>#REF!</v>
      </c>
      <c r="R1353" s="56" t="e">
        <f>平台团队!#REF!</f>
        <v>#REF!</v>
      </c>
      <c r="S1353" s="70"/>
      <c r="T1353" s="56">
        <v>2015</v>
      </c>
    </row>
    <row r="1354" spans="1:20">
      <c r="A1354" s="77" t="e">
        <f>平台团队!#REF!</f>
        <v>#REF!</v>
      </c>
      <c r="B1354" s="75" t="e">
        <f>平台团队!#REF!</f>
        <v>#REF!</v>
      </c>
      <c r="C1354" s="56" t="e">
        <f>平台团队!#REF!</f>
        <v>#REF!</v>
      </c>
      <c r="D1354" s="56" t="e">
        <f>平台团队!#REF!</f>
        <v>#REF!</v>
      </c>
      <c r="E1354" s="78" t="e">
        <f t="shared" ref="E1354:E1417" si="42">IF(F1354="国家级","01",IF(F1354="部级","02",IF(F1354="省级","03",IF(F1354="市级","04","05"))))</f>
        <v>#REF!</v>
      </c>
      <c r="F1354" s="56" t="e">
        <f>平台团队!#REF!</f>
        <v>#REF!</v>
      </c>
      <c r="G1354" s="78" t="e">
        <f t="shared" ref="G1354:G1417" si="43">IF(H1354="创新团队","02",IF(H1354="人才项目","03","01"))</f>
        <v>#REF!</v>
      </c>
      <c r="H1354" s="56" t="e">
        <f>平台团队!#REF!</f>
        <v>#REF!</v>
      </c>
      <c r="I1354" s="56" t="e">
        <f>平台团队!#REF!</f>
        <v>#REF!</v>
      </c>
      <c r="J1354" s="56" t="e">
        <f>平台团队!#REF!</f>
        <v>#REF!</v>
      </c>
      <c r="K1354" s="56" t="e">
        <f>平台团队!#REF!</f>
        <v>#REF!</v>
      </c>
      <c r="L1354" s="56" t="e">
        <f>平台团队!#REF!</f>
        <v>#REF!</v>
      </c>
      <c r="M1354" s="76" t="e">
        <f>平台团队!#REF!</f>
        <v>#REF!</v>
      </c>
      <c r="N1354" s="72" t="e">
        <f>平台团队!#REF!</f>
        <v>#REF!</v>
      </c>
      <c r="O1354" s="56" t="e">
        <f>平台团队!#REF!</f>
        <v>#REF!</v>
      </c>
      <c r="P1354" s="72" t="e">
        <f>VLOOKUP(B1354,[3]Sheet1!$A$3:$C$68,2,FALSE)</f>
        <v>#REF!</v>
      </c>
      <c r="Q1354" s="72" t="e">
        <f>VLOOKUP(B1354,[3]Sheet1!$A$3:$C$68,3,FALSE)</f>
        <v>#REF!</v>
      </c>
      <c r="R1354" s="56" t="e">
        <f>平台团队!#REF!</f>
        <v>#REF!</v>
      </c>
      <c r="S1354" s="70"/>
      <c r="T1354" s="56">
        <v>2015</v>
      </c>
    </row>
    <row r="1355" spans="1:20">
      <c r="A1355" s="77" t="e">
        <f>平台团队!#REF!</f>
        <v>#REF!</v>
      </c>
      <c r="B1355" s="75" t="e">
        <f>平台团队!#REF!</f>
        <v>#REF!</v>
      </c>
      <c r="C1355" s="56" t="e">
        <f>平台团队!#REF!</f>
        <v>#REF!</v>
      </c>
      <c r="D1355" s="56" t="e">
        <f>平台团队!#REF!</f>
        <v>#REF!</v>
      </c>
      <c r="E1355" s="78" t="e">
        <f t="shared" si="42"/>
        <v>#REF!</v>
      </c>
      <c r="F1355" s="56" t="e">
        <f>平台团队!#REF!</f>
        <v>#REF!</v>
      </c>
      <c r="G1355" s="78" t="e">
        <f t="shared" si="43"/>
        <v>#REF!</v>
      </c>
      <c r="H1355" s="56" t="e">
        <f>平台团队!#REF!</f>
        <v>#REF!</v>
      </c>
      <c r="I1355" s="56" t="e">
        <f>平台团队!#REF!</f>
        <v>#REF!</v>
      </c>
      <c r="J1355" s="56" t="e">
        <f>平台团队!#REF!</f>
        <v>#REF!</v>
      </c>
      <c r="K1355" s="56" t="e">
        <f>平台团队!#REF!</f>
        <v>#REF!</v>
      </c>
      <c r="L1355" s="56" t="e">
        <f>平台团队!#REF!</f>
        <v>#REF!</v>
      </c>
      <c r="M1355" s="76" t="e">
        <f>平台团队!#REF!</f>
        <v>#REF!</v>
      </c>
      <c r="N1355" s="72" t="e">
        <f>平台团队!#REF!</f>
        <v>#REF!</v>
      </c>
      <c r="O1355" s="56" t="e">
        <f>平台团队!#REF!</f>
        <v>#REF!</v>
      </c>
      <c r="P1355" s="72" t="e">
        <f>VLOOKUP(B1355,[3]Sheet1!$A$3:$C$68,2,FALSE)</f>
        <v>#REF!</v>
      </c>
      <c r="Q1355" s="72" t="e">
        <f>VLOOKUP(B1355,[3]Sheet1!$A$3:$C$68,3,FALSE)</f>
        <v>#REF!</v>
      </c>
      <c r="R1355" s="56" t="e">
        <f>平台团队!#REF!</f>
        <v>#REF!</v>
      </c>
      <c r="S1355" s="70"/>
      <c r="T1355" s="56">
        <v>2015</v>
      </c>
    </row>
    <row r="1356" spans="1:20">
      <c r="A1356" s="77" t="e">
        <f>平台团队!#REF!</f>
        <v>#REF!</v>
      </c>
      <c r="B1356" s="75" t="e">
        <f>平台团队!#REF!</f>
        <v>#REF!</v>
      </c>
      <c r="C1356" s="56" t="e">
        <f>平台团队!#REF!</f>
        <v>#REF!</v>
      </c>
      <c r="D1356" s="56" t="e">
        <f>平台团队!#REF!</f>
        <v>#REF!</v>
      </c>
      <c r="E1356" s="78" t="e">
        <f t="shared" si="42"/>
        <v>#REF!</v>
      </c>
      <c r="F1356" s="56" t="e">
        <f>平台团队!#REF!</f>
        <v>#REF!</v>
      </c>
      <c r="G1356" s="78" t="e">
        <f t="shared" si="43"/>
        <v>#REF!</v>
      </c>
      <c r="H1356" s="56" t="e">
        <f>平台团队!#REF!</f>
        <v>#REF!</v>
      </c>
      <c r="I1356" s="56" t="e">
        <f>平台团队!#REF!</f>
        <v>#REF!</v>
      </c>
      <c r="J1356" s="56" t="e">
        <f>平台团队!#REF!</f>
        <v>#REF!</v>
      </c>
      <c r="K1356" s="56" t="e">
        <f>平台团队!#REF!</f>
        <v>#REF!</v>
      </c>
      <c r="L1356" s="56" t="e">
        <f>平台团队!#REF!</f>
        <v>#REF!</v>
      </c>
      <c r="M1356" s="76" t="e">
        <f>平台团队!#REF!</f>
        <v>#REF!</v>
      </c>
      <c r="N1356" s="72" t="e">
        <f>平台团队!#REF!</f>
        <v>#REF!</v>
      </c>
      <c r="O1356" s="56" t="e">
        <f>平台团队!#REF!</f>
        <v>#REF!</v>
      </c>
      <c r="P1356" s="72" t="e">
        <f>VLOOKUP(B1356,[3]Sheet1!$A$3:$C$68,2,FALSE)</f>
        <v>#REF!</v>
      </c>
      <c r="Q1356" s="72" t="e">
        <f>VLOOKUP(B1356,[3]Sheet1!$A$3:$C$68,3,FALSE)</f>
        <v>#REF!</v>
      </c>
      <c r="R1356" s="56" t="e">
        <f>平台团队!#REF!</f>
        <v>#REF!</v>
      </c>
      <c r="S1356" s="70"/>
      <c r="T1356" s="56">
        <v>2015</v>
      </c>
    </row>
    <row r="1357" spans="1:20">
      <c r="A1357" s="77" t="e">
        <f>平台团队!#REF!</f>
        <v>#REF!</v>
      </c>
      <c r="B1357" s="75" t="e">
        <f>平台团队!#REF!</f>
        <v>#REF!</v>
      </c>
      <c r="C1357" s="56" t="e">
        <f>平台团队!#REF!</f>
        <v>#REF!</v>
      </c>
      <c r="D1357" s="56" t="e">
        <f>平台团队!#REF!</f>
        <v>#REF!</v>
      </c>
      <c r="E1357" s="78" t="e">
        <f t="shared" si="42"/>
        <v>#REF!</v>
      </c>
      <c r="F1357" s="56" t="e">
        <f>平台团队!#REF!</f>
        <v>#REF!</v>
      </c>
      <c r="G1357" s="78" t="e">
        <f t="shared" si="43"/>
        <v>#REF!</v>
      </c>
      <c r="H1357" s="56" t="e">
        <f>平台团队!#REF!</f>
        <v>#REF!</v>
      </c>
      <c r="I1357" s="56" t="e">
        <f>平台团队!#REF!</f>
        <v>#REF!</v>
      </c>
      <c r="J1357" s="56" t="e">
        <f>平台团队!#REF!</f>
        <v>#REF!</v>
      </c>
      <c r="K1357" s="56" t="e">
        <f>平台团队!#REF!</f>
        <v>#REF!</v>
      </c>
      <c r="L1357" s="56" t="e">
        <f>平台团队!#REF!</f>
        <v>#REF!</v>
      </c>
      <c r="M1357" s="76" t="e">
        <f>平台团队!#REF!</f>
        <v>#REF!</v>
      </c>
      <c r="N1357" s="72" t="e">
        <f>平台团队!#REF!</f>
        <v>#REF!</v>
      </c>
      <c r="O1357" s="56" t="e">
        <f>平台团队!#REF!</f>
        <v>#REF!</v>
      </c>
      <c r="P1357" s="72" t="e">
        <f>VLOOKUP(B1357,[3]Sheet1!$A$3:$C$68,2,FALSE)</f>
        <v>#REF!</v>
      </c>
      <c r="Q1357" s="72" t="e">
        <f>VLOOKUP(B1357,[3]Sheet1!$A$3:$C$68,3,FALSE)</f>
        <v>#REF!</v>
      </c>
      <c r="R1357" s="56" t="e">
        <f>平台团队!#REF!</f>
        <v>#REF!</v>
      </c>
      <c r="S1357" s="70"/>
      <c r="T1357" s="56">
        <v>2015</v>
      </c>
    </row>
    <row r="1358" spans="1:20">
      <c r="A1358" s="77" t="e">
        <f>平台团队!#REF!</f>
        <v>#REF!</v>
      </c>
      <c r="B1358" s="75" t="e">
        <f>平台团队!#REF!</f>
        <v>#REF!</v>
      </c>
      <c r="C1358" s="56" t="e">
        <f>平台团队!#REF!</f>
        <v>#REF!</v>
      </c>
      <c r="D1358" s="56" t="e">
        <f>平台团队!#REF!</f>
        <v>#REF!</v>
      </c>
      <c r="E1358" s="78" t="e">
        <f t="shared" si="42"/>
        <v>#REF!</v>
      </c>
      <c r="F1358" s="56" t="e">
        <f>平台团队!#REF!</f>
        <v>#REF!</v>
      </c>
      <c r="G1358" s="78" t="e">
        <f t="shared" si="43"/>
        <v>#REF!</v>
      </c>
      <c r="H1358" s="56" t="e">
        <f>平台团队!#REF!</f>
        <v>#REF!</v>
      </c>
      <c r="I1358" s="56" t="e">
        <f>平台团队!#REF!</f>
        <v>#REF!</v>
      </c>
      <c r="J1358" s="56" t="e">
        <f>平台团队!#REF!</f>
        <v>#REF!</v>
      </c>
      <c r="K1358" s="56" t="e">
        <f>平台团队!#REF!</f>
        <v>#REF!</v>
      </c>
      <c r="L1358" s="56" t="e">
        <f>平台团队!#REF!</f>
        <v>#REF!</v>
      </c>
      <c r="M1358" s="76" t="e">
        <f>平台团队!#REF!</f>
        <v>#REF!</v>
      </c>
      <c r="N1358" s="72" t="e">
        <f>平台团队!#REF!</f>
        <v>#REF!</v>
      </c>
      <c r="O1358" s="56" t="e">
        <f>平台团队!#REF!</f>
        <v>#REF!</v>
      </c>
      <c r="P1358" s="72" t="e">
        <f>VLOOKUP(B1358,[3]Sheet1!$A$3:$C$68,2,FALSE)</f>
        <v>#REF!</v>
      </c>
      <c r="Q1358" s="72" t="e">
        <f>VLOOKUP(B1358,[3]Sheet1!$A$3:$C$68,3,FALSE)</f>
        <v>#REF!</v>
      </c>
      <c r="R1358" s="56" t="e">
        <f>平台团队!#REF!</f>
        <v>#REF!</v>
      </c>
      <c r="S1358" s="70"/>
      <c r="T1358" s="56">
        <v>2015</v>
      </c>
    </row>
    <row r="1359" spans="1:20">
      <c r="A1359" s="77" t="e">
        <f>平台团队!#REF!</f>
        <v>#REF!</v>
      </c>
      <c r="B1359" s="75" t="e">
        <f>平台团队!#REF!</f>
        <v>#REF!</v>
      </c>
      <c r="C1359" s="56" t="e">
        <f>平台团队!#REF!</f>
        <v>#REF!</v>
      </c>
      <c r="D1359" s="56" t="e">
        <f>平台团队!#REF!</f>
        <v>#REF!</v>
      </c>
      <c r="E1359" s="78" t="e">
        <f t="shared" si="42"/>
        <v>#REF!</v>
      </c>
      <c r="F1359" s="56" t="e">
        <f>平台团队!#REF!</f>
        <v>#REF!</v>
      </c>
      <c r="G1359" s="78" t="e">
        <f t="shared" si="43"/>
        <v>#REF!</v>
      </c>
      <c r="H1359" s="56" t="e">
        <f>平台团队!#REF!</f>
        <v>#REF!</v>
      </c>
      <c r="I1359" s="56" t="e">
        <f>平台团队!#REF!</f>
        <v>#REF!</v>
      </c>
      <c r="J1359" s="56" t="e">
        <f>平台团队!#REF!</f>
        <v>#REF!</v>
      </c>
      <c r="K1359" s="56" t="e">
        <f>平台团队!#REF!</f>
        <v>#REF!</v>
      </c>
      <c r="L1359" s="56" t="e">
        <f>平台团队!#REF!</f>
        <v>#REF!</v>
      </c>
      <c r="M1359" s="76" t="e">
        <f>平台团队!#REF!</f>
        <v>#REF!</v>
      </c>
      <c r="N1359" s="72" t="e">
        <f>平台团队!#REF!</f>
        <v>#REF!</v>
      </c>
      <c r="O1359" s="56" t="e">
        <f>平台团队!#REF!</f>
        <v>#REF!</v>
      </c>
      <c r="P1359" s="72" t="e">
        <f>VLOOKUP(B1359,[3]Sheet1!$A$3:$C$68,2,FALSE)</f>
        <v>#REF!</v>
      </c>
      <c r="Q1359" s="72" t="e">
        <f>VLOOKUP(B1359,[3]Sheet1!$A$3:$C$68,3,FALSE)</f>
        <v>#REF!</v>
      </c>
      <c r="R1359" s="56" t="e">
        <f>平台团队!#REF!</f>
        <v>#REF!</v>
      </c>
      <c r="S1359" s="70"/>
      <c r="T1359" s="56">
        <v>2015</v>
      </c>
    </row>
    <row r="1360" spans="1:20">
      <c r="A1360" s="77" t="e">
        <f>平台团队!#REF!</f>
        <v>#REF!</v>
      </c>
      <c r="B1360" s="75" t="e">
        <f>平台团队!#REF!</f>
        <v>#REF!</v>
      </c>
      <c r="C1360" s="56" t="e">
        <f>平台团队!#REF!</f>
        <v>#REF!</v>
      </c>
      <c r="D1360" s="56" t="e">
        <f>平台团队!#REF!</f>
        <v>#REF!</v>
      </c>
      <c r="E1360" s="78" t="e">
        <f t="shared" si="42"/>
        <v>#REF!</v>
      </c>
      <c r="F1360" s="56" t="e">
        <f>平台团队!#REF!</f>
        <v>#REF!</v>
      </c>
      <c r="G1360" s="78" t="e">
        <f t="shared" si="43"/>
        <v>#REF!</v>
      </c>
      <c r="H1360" s="56" t="e">
        <f>平台团队!#REF!</f>
        <v>#REF!</v>
      </c>
      <c r="I1360" s="56" t="e">
        <f>平台团队!#REF!</f>
        <v>#REF!</v>
      </c>
      <c r="J1360" s="56" t="e">
        <f>平台团队!#REF!</f>
        <v>#REF!</v>
      </c>
      <c r="K1360" s="56" t="e">
        <f>平台团队!#REF!</f>
        <v>#REF!</v>
      </c>
      <c r="L1360" s="56" t="e">
        <f>平台团队!#REF!</f>
        <v>#REF!</v>
      </c>
      <c r="M1360" s="76" t="e">
        <f>平台团队!#REF!</f>
        <v>#REF!</v>
      </c>
      <c r="N1360" s="72" t="e">
        <f>平台团队!#REF!</f>
        <v>#REF!</v>
      </c>
      <c r="O1360" s="56" t="e">
        <f>平台团队!#REF!</f>
        <v>#REF!</v>
      </c>
      <c r="P1360" s="72" t="e">
        <f>VLOOKUP(B1360,[3]Sheet1!$A$3:$C$68,2,FALSE)</f>
        <v>#REF!</v>
      </c>
      <c r="Q1360" s="72" t="e">
        <f>VLOOKUP(B1360,[3]Sheet1!$A$3:$C$68,3,FALSE)</f>
        <v>#REF!</v>
      </c>
      <c r="R1360" s="56" t="e">
        <f>平台团队!#REF!</f>
        <v>#REF!</v>
      </c>
      <c r="S1360" s="70"/>
      <c r="T1360" s="56">
        <v>2015</v>
      </c>
    </row>
    <row r="1361" spans="1:20">
      <c r="A1361" s="77" t="e">
        <f>平台团队!#REF!</f>
        <v>#REF!</v>
      </c>
      <c r="B1361" s="75" t="e">
        <f>平台团队!#REF!</f>
        <v>#REF!</v>
      </c>
      <c r="C1361" s="56" t="e">
        <f>平台团队!#REF!</f>
        <v>#REF!</v>
      </c>
      <c r="D1361" s="56" t="e">
        <f>平台团队!#REF!</f>
        <v>#REF!</v>
      </c>
      <c r="E1361" s="78" t="e">
        <f t="shared" si="42"/>
        <v>#REF!</v>
      </c>
      <c r="F1361" s="56" t="e">
        <f>平台团队!#REF!</f>
        <v>#REF!</v>
      </c>
      <c r="G1361" s="78" t="e">
        <f t="shared" si="43"/>
        <v>#REF!</v>
      </c>
      <c r="H1361" s="56" t="e">
        <f>平台团队!#REF!</f>
        <v>#REF!</v>
      </c>
      <c r="I1361" s="56" t="e">
        <f>平台团队!#REF!</f>
        <v>#REF!</v>
      </c>
      <c r="J1361" s="56" t="e">
        <f>平台团队!#REF!</f>
        <v>#REF!</v>
      </c>
      <c r="K1361" s="56" t="e">
        <f>平台团队!#REF!</f>
        <v>#REF!</v>
      </c>
      <c r="L1361" s="56" t="e">
        <f>平台团队!#REF!</f>
        <v>#REF!</v>
      </c>
      <c r="M1361" s="76" t="e">
        <f>平台团队!#REF!</f>
        <v>#REF!</v>
      </c>
      <c r="N1361" s="72" t="e">
        <f>平台团队!#REF!</f>
        <v>#REF!</v>
      </c>
      <c r="O1361" s="56" t="e">
        <f>平台团队!#REF!</f>
        <v>#REF!</v>
      </c>
      <c r="P1361" s="72" t="e">
        <f>VLOOKUP(B1361,[3]Sheet1!$A$3:$C$68,2,FALSE)</f>
        <v>#REF!</v>
      </c>
      <c r="Q1361" s="72" t="e">
        <f>VLOOKUP(B1361,[3]Sheet1!$A$3:$C$68,3,FALSE)</f>
        <v>#REF!</v>
      </c>
      <c r="R1361" s="56" t="e">
        <f>平台团队!#REF!</f>
        <v>#REF!</v>
      </c>
      <c r="S1361" s="70"/>
      <c r="T1361" s="56">
        <v>2015</v>
      </c>
    </row>
    <row r="1362" spans="1:20">
      <c r="A1362" s="77" t="e">
        <f>平台团队!#REF!</f>
        <v>#REF!</v>
      </c>
      <c r="B1362" s="75" t="e">
        <f>平台团队!#REF!</f>
        <v>#REF!</v>
      </c>
      <c r="C1362" s="56" t="e">
        <f>平台团队!#REF!</f>
        <v>#REF!</v>
      </c>
      <c r="D1362" s="56" t="e">
        <f>平台团队!#REF!</f>
        <v>#REF!</v>
      </c>
      <c r="E1362" s="78" t="e">
        <f t="shared" si="42"/>
        <v>#REF!</v>
      </c>
      <c r="F1362" s="56" t="e">
        <f>平台团队!#REF!</f>
        <v>#REF!</v>
      </c>
      <c r="G1362" s="78" t="e">
        <f t="shared" si="43"/>
        <v>#REF!</v>
      </c>
      <c r="H1362" s="56" t="e">
        <f>平台团队!#REF!</f>
        <v>#REF!</v>
      </c>
      <c r="I1362" s="56" t="e">
        <f>平台团队!#REF!</f>
        <v>#REF!</v>
      </c>
      <c r="J1362" s="56" t="e">
        <f>平台团队!#REF!</f>
        <v>#REF!</v>
      </c>
      <c r="K1362" s="56" t="e">
        <f>平台团队!#REF!</f>
        <v>#REF!</v>
      </c>
      <c r="L1362" s="56" t="e">
        <f>平台团队!#REF!</f>
        <v>#REF!</v>
      </c>
      <c r="M1362" s="76" t="e">
        <f>平台团队!#REF!</f>
        <v>#REF!</v>
      </c>
      <c r="N1362" s="72" t="e">
        <f>平台团队!#REF!</f>
        <v>#REF!</v>
      </c>
      <c r="O1362" s="56" t="e">
        <f>平台团队!#REF!</f>
        <v>#REF!</v>
      </c>
      <c r="P1362" s="72" t="e">
        <f>VLOOKUP(B1362,[3]Sheet1!$A$3:$C$68,2,FALSE)</f>
        <v>#REF!</v>
      </c>
      <c r="Q1362" s="72" t="e">
        <f>VLOOKUP(B1362,[3]Sheet1!$A$3:$C$68,3,FALSE)</f>
        <v>#REF!</v>
      </c>
      <c r="R1362" s="56" t="e">
        <f>平台团队!#REF!</f>
        <v>#REF!</v>
      </c>
      <c r="S1362" s="70"/>
      <c r="T1362" s="56">
        <v>2015</v>
      </c>
    </row>
    <row r="1363" spans="1:20">
      <c r="A1363" s="77" t="e">
        <f>平台团队!#REF!</f>
        <v>#REF!</v>
      </c>
      <c r="B1363" s="75" t="e">
        <f>平台团队!#REF!</f>
        <v>#REF!</v>
      </c>
      <c r="C1363" s="56" t="e">
        <f>平台团队!#REF!</f>
        <v>#REF!</v>
      </c>
      <c r="D1363" s="56" t="e">
        <f>平台团队!#REF!</f>
        <v>#REF!</v>
      </c>
      <c r="E1363" s="78" t="e">
        <f t="shared" si="42"/>
        <v>#REF!</v>
      </c>
      <c r="F1363" s="56" t="e">
        <f>平台团队!#REF!</f>
        <v>#REF!</v>
      </c>
      <c r="G1363" s="78" t="e">
        <f t="shared" si="43"/>
        <v>#REF!</v>
      </c>
      <c r="H1363" s="56" t="e">
        <f>平台团队!#REF!</f>
        <v>#REF!</v>
      </c>
      <c r="I1363" s="56" t="e">
        <f>平台团队!#REF!</f>
        <v>#REF!</v>
      </c>
      <c r="J1363" s="56" t="e">
        <f>平台团队!#REF!</f>
        <v>#REF!</v>
      </c>
      <c r="K1363" s="56" t="e">
        <f>平台团队!#REF!</f>
        <v>#REF!</v>
      </c>
      <c r="L1363" s="56" t="e">
        <f>平台团队!#REF!</f>
        <v>#REF!</v>
      </c>
      <c r="M1363" s="76" t="e">
        <f>平台团队!#REF!</f>
        <v>#REF!</v>
      </c>
      <c r="N1363" s="72" t="e">
        <f>平台团队!#REF!</f>
        <v>#REF!</v>
      </c>
      <c r="O1363" s="56" t="e">
        <f>平台团队!#REF!</f>
        <v>#REF!</v>
      </c>
      <c r="P1363" s="72" t="e">
        <f>VLOOKUP(B1363,[3]Sheet1!$A$3:$C$68,2,FALSE)</f>
        <v>#REF!</v>
      </c>
      <c r="Q1363" s="72" t="e">
        <f>VLOOKUP(B1363,[3]Sheet1!$A$3:$C$68,3,FALSE)</f>
        <v>#REF!</v>
      </c>
      <c r="R1363" s="56" t="e">
        <f>平台团队!#REF!</f>
        <v>#REF!</v>
      </c>
      <c r="S1363" s="70"/>
      <c r="T1363" s="56">
        <v>2015</v>
      </c>
    </row>
    <row r="1364" spans="1:20">
      <c r="A1364" s="77" t="e">
        <f>平台团队!#REF!</f>
        <v>#REF!</v>
      </c>
      <c r="B1364" s="75" t="e">
        <f>平台团队!#REF!</f>
        <v>#REF!</v>
      </c>
      <c r="C1364" s="56" t="e">
        <f>平台团队!#REF!</f>
        <v>#REF!</v>
      </c>
      <c r="D1364" s="56" t="e">
        <f>平台团队!#REF!</f>
        <v>#REF!</v>
      </c>
      <c r="E1364" s="78" t="e">
        <f t="shared" si="42"/>
        <v>#REF!</v>
      </c>
      <c r="F1364" s="56" t="e">
        <f>平台团队!#REF!</f>
        <v>#REF!</v>
      </c>
      <c r="G1364" s="78" t="e">
        <f t="shared" si="43"/>
        <v>#REF!</v>
      </c>
      <c r="H1364" s="56" t="e">
        <f>平台团队!#REF!</f>
        <v>#REF!</v>
      </c>
      <c r="I1364" s="56" t="e">
        <f>平台团队!#REF!</f>
        <v>#REF!</v>
      </c>
      <c r="J1364" s="56" t="e">
        <f>平台团队!#REF!</f>
        <v>#REF!</v>
      </c>
      <c r="K1364" s="56" t="e">
        <f>平台团队!#REF!</f>
        <v>#REF!</v>
      </c>
      <c r="L1364" s="56" t="e">
        <f>平台团队!#REF!</f>
        <v>#REF!</v>
      </c>
      <c r="M1364" s="76" t="e">
        <f>平台团队!#REF!</f>
        <v>#REF!</v>
      </c>
      <c r="N1364" s="72" t="e">
        <f>平台团队!#REF!</f>
        <v>#REF!</v>
      </c>
      <c r="O1364" s="56" t="e">
        <f>平台团队!#REF!</f>
        <v>#REF!</v>
      </c>
      <c r="P1364" s="72" t="e">
        <f>VLOOKUP(B1364,[3]Sheet1!$A$3:$C$68,2,FALSE)</f>
        <v>#REF!</v>
      </c>
      <c r="Q1364" s="72" t="e">
        <f>VLOOKUP(B1364,[3]Sheet1!$A$3:$C$68,3,FALSE)</f>
        <v>#REF!</v>
      </c>
      <c r="R1364" s="56" t="e">
        <f>平台团队!#REF!</f>
        <v>#REF!</v>
      </c>
      <c r="S1364" s="70"/>
      <c r="T1364" s="56">
        <v>2015</v>
      </c>
    </row>
    <row r="1365" spans="1:20">
      <c r="A1365" s="77" t="e">
        <f>平台团队!#REF!</f>
        <v>#REF!</v>
      </c>
      <c r="B1365" s="75" t="e">
        <f>平台团队!#REF!</f>
        <v>#REF!</v>
      </c>
      <c r="C1365" s="56" t="e">
        <f>平台团队!#REF!</f>
        <v>#REF!</v>
      </c>
      <c r="D1365" s="56" t="e">
        <f>平台团队!#REF!</f>
        <v>#REF!</v>
      </c>
      <c r="E1365" s="78" t="e">
        <f t="shared" si="42"/>
        <v>#REF!</v>
      </c>
      <c r="F1365" s="56" t="e">
        <f>平台团队!#REF!</f>
        <v>#REF!</v>
      </c>
      <c r="G1365" s="78" t="e">
        <f t="shared" si="43"/>
        <v>#REF!</v>
      </c>
      <c r="H1365" s="56" t="e">
        <f>平台团队!#REF!</f>
        <v>#REF!</v>
      </c>
      <c r="I1365" s="56" t="e">
        <f>平台团队!#REF!</f>
        <v>#REF!</v>
      </c>
      <c r="J1365" s="56" t="e">
        <f>平台团队!#REF!</f>
        <v>#REF!</v>
      </c>
      <c r="K1365" s="56" t="e">
        <f>平台团队!#REF!</f>
        <v>#REF!</v>
      </c>
      <c r="L1365" s="56" t="e">
        <f>平台团队!#REF!</f>
        <v>#REF!</v>
      </c>
      <c r="M1365" s="76" t="e">
        <f>平台团队!#REF!</f>
        <v>#REF!</v>
      </c>
      <c r="N1365" s="72" t="e">
        <f>平台团队!#REF!</f>
        <v>#REF!</v>
      </c>
      <c r="O1365" s="56" t="e">
        <f>平台团队!#REF!</f>
        <v>#REF!</v>
      </c>
      <c r="P1365" s="72" t="e">
        <f>VLOOKUP(B1365,[3]Sheet1!$A$3:$C$68,2,FALSE)</f>
        <v>#REF!</v>
      </c>
      <c r="Q1365" s="72" t="e">
        <f>VLOOKUP(B1365,[3]Sheet1!$A$3:$C$68,3,FALSE)</f>
        <v>#REF!</v>
      </c>
      <c r="R1365" s="56" t="e">
        <f>平台团队!#REF!</f>
        <v>#REF!</v>
      </c>
      <c r="S1365" s="70"/>
      <c r="T1365" s="56">
        <v>2015</v>
      </c>
    </row>
    <row r="1366" spans="1:20">
      <c r="A1366" s="77" t="e">
        <f>平台团队!#REF!</f>
        <v>#REF!</v>
      </c>
      <c r="B1366" s="75" t="e">
        <f>平台团队!#REF!</f>
        <v>#REF!</v>
      </c>
      <c r="C1366" s="56" t="e">
        <f>平台团队!#REF!</f>
        <v>#REF!</v>
      </c>
      <c r="D1366" s="56" t="e">
        <f>平台团队!#REF!</f>
        <v>#REF!</v>
      </c>
      <c r="E1366" s="78" t="e">
        <f t="shared" si="42"/>
        <v>#REF!</v>
      </c>
      <c r="F1366" s="56" t="e">
        <f>平台团队!#REF!</f>
        <v>#REF!</v>
      </c>
      <c r="G1366" s="78" t="e">
        <f t="shared" si="43"/>
        <v>#REF!</v>
      </c>
      <c r="H1366" s="56" t="e">
        <f>平台团队!#REF!</f>
        <v>#REF!</v>
      </c>
      <c r="I1366" s="56" t="e">
        <f>平台团队!#REF!</f>
        <v>#REF!</v>
      </c>
      <c r="J1366" s="56" t="e">
        <f>平台团队!#REF!</f>
        <v>#REF!</v>
      </c>
      <c r="K1366" s="56" t="e">
        <f>平台团队!#REF!</f>
        <v>#REF!</v>
      </c>
      <c r="L1366" s="56" t="e">
        <f>平台团队!#REF!</f>
        <v>#REF!</v>
      </c>
      <c r="M1366" s="76" t="e">
        <f>平台团队!#REF!</f>
        <v>#REF!</v>
      </c>
      <c r="N1366" s="72" t="e">
        <f>平台团队!#REF!</f>
        <v>#REF!</v>
      </c>
      <c r="O1366" s="56" t="e">
        <f>平台团队!#REF!</f>
        <v>#REF!</v>
      </c>
      <c r="P1366" s="72" t="e">
        <f>VLOOKUP(B1366,[3]Sheet1!$A$3:$C$68,2,FALSE)</f>
        <v>#REF!</v>
      </c>
      <c r="Q1366" s="72" t="e">
        <f>VLOOKUP(B1366,[3]Sheet1!$A$3:$C$68,3,FALSE)</f>
        <v>#REF!</v>
      </c>
      <c r="R1366" s="56" t="e">
        <f>平台团队!#REF!</f>
        <v>#REF!</v>
      </c>
      <c r="S1366" s="70"/>
      <c r="T1366" s="56">
        <v>2015</v>
      </c>
    </row>
    <row r="1367" spans="1:20">
      <c r="A1367" s="77" t="e">
        <f>平台团队!#REF!</f>
        <v>#REF!</v>
      </c>
      <c r="B1367" s="75" t="e">
        <f>平台团队!#REF!</f>
        <v>#REF!</v>
      </c>
      <c r="C1367" s="56" t="e">
        <f>平台团队!#REF!</f>
        <v>#REF!</v>
      </c>
      <c r="D1367" s="56" t="e">
        <f>平台团队!#REF!</f>
        <v>#REF!</v>
      </c>
      <c r="E1367" s="78" t="e">
        <f t="shared" si="42"/>
        <v>#REF!</v>
      </c>
      <c r="F1367" s="56" t="e">
        <f>平台团队!#REF!</f>
        <v>#REF!</v>
      </c>
      <c r="G1367" s="78" t="e">
        <f t="shared" si="43"/>
        <v>#REF!</v>
      </c>
      <c r="H1367" s="56" t="e">
        <f>平台团队!#REF!</f>
        <v>#REF!</v>
      </c>
      <c r="I1367" s="56" t="e">
        <f>平台团队!#REF!</f>
        <v>#REF!</v>
      </c>
      <c r="J1367" s="56" t="e">
        <f>平台团队!#REF!</f>
        <v>#REF!</v>
      </c>
      <c r="K1367" s="56" t="e">
        <f>平台团队!#REF!</f>
        <v>#REF!</v>
      </c>
      <c r="L1367" s="56" t="e">
        <f>平台团队!#REF!</f>
        <v>#REF!</v>
      </c>
      <c r="M1367" s="76" t="e">
        <f>平台团队!#REF!</f>
        <v>#REF!</v>
      </c>
      <c r="N1367" s="72" t="e">
        <f>平台团队!#REF!</f>
        <v>#REF!</v>
      </c>
      <c r="O1367" s="56" t="e">
        <f>平台团队!#REF!</f>
        <v>#REF!</v>
      </c>
      <c r="P1367" s="72" t="e">
        <f>VLOOKUP(B1367,[3]Sheet1!$A$3:$C$68,2,FALSE)</f>
        <v>#REF!</v>
      </c>
      <c r="Q1367" s="72" t="e">
        <f>VLOOKUP(B1367,[3]Sheet1!$A$3:$C$68,3,FALSE)</f>
        <v>#REF!</v>
      </c>
      <c r="R1367" s="56" t="e">
        <f>平台团队!#REF!</f>
        <v>#REF!</v>
      </c>
      <c r="S1367" s="70"/>
      <c r="T1367" s="56">
        <v>2015</v>
      </c>
    </row>
    <row r="1368" spans="1:20">
      <c r="A1368" s="77" t="e">
        <f>平台团队!#REF!</f>
        <v>#REF!</v>
      </c>
      <c r="B1368" s="75" t="e">
        <f>平台团队!#REF!</f>
        <v>#REF!</v>
      </c>
      <c r="C1368" s="56" t="e">
        <f>平台团队!#REF!</f>
        <v>#REF!</v>
      </c>
      <c r="D1368" s="56" t="e">
        <f>平台团队!#REF!</f>
        <v>#REF!</v>
      </c>
      <c r="E1368" s="78" t="e">
        <f t="shared" si="42"/>
        <v>#REF!</v>
      </c>
      <c r="F1368" s="56" t="e">
        <f>平台团队!#REF!</f>
        <v>#REF!</v>
      </c>
      <c r="G1368" s="78" t="e">
        <f t="shared" si="43"/>
        <v>#REF!</v>
      </c>
      <c r="H1368" s="56" t="e">
        <f>平台团队!#REF!</f>
        <v>#REF!</v>
      </c>
      <c r="I1368" s="56" t="e">
        <f>平台团队!#REF!</f>
        <v>#REF!</v>
      </c>
      <c r="J1368" s="56" t="e">
        <f>平台团队!#REF!</f>
        <v>#REF!</v>
      </c>
      <c r="K1368" s="56" t="e">
        <f>平台团队!#REF!</f>
        <v>#REF!</v>
      </c>
      <c r="L1368" s="56" t="e">
        <f>平台团队!#REF!</f>
        <v>#REF!</v>
      </c>
      <c r="M1368" s="76" t="e">
        <f>平台团队!#REF!</f>
        <v>#REF!</v>
      </c>
      <c r="N1368" s="72" t="e">
        <f>平台团队!#REF!</f>
        <v>#REF!</v>
      </c>
      <c r="O1368" s="56" t="e">
        <f>平台团队!#REF!</f>
        <v>#REF!</v>
      </c>
      <c r="P1368" s="72" t="e">
        <f>VLOOKUP(B1368,[3]Sheet1!$A$3:$C$68,2,FALSE)</f>
        <v>#REF!</v>
      </c>
      <c r="Q1368" s="72" t="e">
        <f>VLOOKUP(B1368,[3]Sheet1!$A$3:$C$68,3,FALSE)</f>
        <v>#REF!</v>
      </c>
      <c r="R1368" s="56" t="e">
        <f>平台团队!#REF!</f>
        <v>#REF!</v>
      </c>
      <c r="S1368" s="70"/>
      <c r="T1368" s="56">
        <v>2015</v>
      </c>
    </row>
    <row r="1369" spans="1:20">
      <c r="A1369" s="77" t="e">
        <f>平台团队!#REF!</f>
        <v>#REF!</v>
      </c>
      <c r="B1369" s="75" t="e">
        <f>平台团队!#REF!</f>
        <v>#REF!</v>
      </c>
      <c r="C1369" s="56" t="e">
        <f>平台团队!#REF!</f>
        <v>#REF!</v>
      </c>
      <c r="D1369" s="56" t="e">
        <f>平台团队!#REF!</f>
        <v>#REF!</v>
      </c>
      <c r="E1369" s="78" t="e">
        <f t="shared" si="42"/>
        <v>#REF!</v>
      </c>
      <c r="F1369" s="56" t="e">
        <f>平台团队!#REF!</f>
        <v>#REF!</v>
      </c>
      <c r="G1369" s="78" t="e">
        <f t="shared" si="43"/>
        <v>#REF!</v>
      </c>
      <c r="H1369" s="56" t="e">
        <f>平台团队!#REF!</f>
        <v>#REF!</v>
      </c>
      <c r="I1369" s="56" t="e">
        <f>平台团队!#REF!</f>
        <v>#REF!</v>
      </c>
      <c r="J1369" s="56" t="e">
        <f>平台团队!#REF!</f>
        <v>#REF!</v>
      </c>
      <c r="K1369" s="56" t="e">
        <f>平台团队!#REF!</f>
        <v>#REF!</v>
      </c>
      <c r="L1369" s="56" t="e">
        <f>平台团队!#REF!</f>
        <v>#REF!</v>
      </c>
      <c r="M1369" s="76" t="e">
        <f>平台团队!#REF!</f>
        <v>#REF!</v>
      </c>
      <c r="N1369" s="72" t="e">
        <f>平台团队!#REF!</f>
        <v>#REF!</v>
      </c>
      <c r="O1369" s="56" t="e">
        <f>平台团队!#REF!</f>
        <v>#REF!</v>
      </c>
      <c r="P1369" s="72" t="e">
        <f>VLOOKUP(B1369,[3]Sheet1!$A$3:$C$68,2,FALSE)</f>
        <v>#REF!</v>
      </c>
      <c r="Q1369" s="72" t="e">
        <f>VLOOKUP(B1369,[3]Sheet1!$A$3:$C$68,3,FALSE)</f>
        <v>#REF!</v>
      </c>
      <c r="R1369" s="56" t="e">
        <f>平台团队!#REF!</f>
        <v>#REF!</v>
      </c>
      <c r="S1369" s="70"/>
      <c r="T1369" s="56">
        <v>2015</v>
      </c>
    </row>
    <row r="1370" spans="1:20">
      <c r="A1370" s="77" t="e">
        <f>平台团队!#REF!</f>
        <v>#REF!</v>
      </c>
      <c r="B1370" s="75" t="e">
        <f>平台团队!#REF!</f>
        <v>#REF!</v>
      </c>
      <c r="C1370" s="56" t="e">
        <f>平台团队!#REF!</f>
        <v>#REF!</v>
      </c>
      <c r="D1370" s="56" t="e">
        <f>平台团队!#REF!</f>
        <v>#REF!</v>
      </c>
      <c r="E1370" s="78" t="e">
        <f t="shared" si="42"/>
        <v>#REF!</v>
      </c>
      <c r="F1370" s="56" t="e">
        <f>平台团队!#REF!</f>
        <v>#REF!</v>
      </c>
      <c r="G1370" s="78" t="e">
        <f t="shared" si="43"/>
        <v>#REF!</v>
      </c>
      <c r="H1370" s="56" t="e">
        <f>平台团队!#REF!</f>
        <v>#REF!</v>
      </c>
      <c r="I1370" s="56" t="e">
        <f>平台团队!#REF!</f>
        <v>#REF!</v>
      </c>
      <c r="J1370" s="56" t="e">
        <f>平台团队!#REF!</f>
        <v>#REF!</v>
      </c>
      <c r="K1370" s="56" t="e">
        <f>平台团队!#REF!</f>
        <v>#REF!</v>
      </c>
      <c r="L1370" s="56" t="e">
        <f>平台团队!#REF!</f>
        <v>#REF!</v>
      </c>
      <c r="M1370" s="76" t="e">
        <f>平台团队!#REF!</f>
        <v>#REF!</v>
      </c>
      <c r="N1370" s="72" t="e">
        <f>平台团队!#REF!</f>
        <v>#REF!</v>
      </c>
      <c r="O1370" s="56" t="e">
        <f>平台团队!#REF!</f>
        <v>#REF!</v>
      </c>
      <c r="P1370" s="72" t="e">
        <f>VLOOKUP(B1370,[3]Sheet1!$A$3:$C$68,2,FALSE)</f>
        <v>#REF!</v>
      </c>
      <c r="Q1370" s="72" t="e">
        <f>VLOOKUP(B1370,[3]Sheet1!$A$3:$C$68,3,FALSE)</f>
        <v>#REF!</v>
      </c>
      <c r="R1370" s="56" t="e">
        <f>平台团队!#REF!</f>
        <v>#REF!</v>
      </c>
      <c r="S1370" s="70"/>
      <c r="T1370" s="56">
        <v>2015</v>
      </c>
    </row>
    <row r="1371" spans="1:20">
      <c r="A1371" s="77" t="e">
        <f>平台团队!#REF!</f>
        <v>#REF!</v>
      </c>
      <c r="B1371" s="75" t="e">
        <f>平台团队!#REF!</f>
        <v>#REF!</v>
      </c>
      <c r="C1371" s="56" t="e">
        <f>平台团队!#REF!</f>
        <v>#REF!</v>
      </c>
      <c r="D1371" s="56" t="e">
        <f>平台团队!#REF!</f>
        <v>#REF!</v>
      </c>
      <c r="E1371" s="78" t="e">
        <f t="shared" si="42"/>
        <v>#REF!</v>
      </c>
      <c r="F1371" s="56" t="e">
        <f>平台团队!#REF!</f>
        <v>#REF!</v>
      </c>
      <c r="G1371" s="78" t="e">
        <f t="shared" si="43"/>
        <v>#REF!</v>
      </c>
      <c r="H1371" s="56" t="e">
        <f>平台团队!#REF!</f>
        <v>#REF!</v>
      </c>
      <c r="I1371" s="56" t="e">
        <f>平台团队!#REF!</f>
        <v>#REF!</v>
      </c>
      <c r="J1371" s="56" t="e">
        <f>平台团队!#REF!</f>
        <v>#REF!</v>
      </c>
      <c r="K1371" s="56" t="e">
        <f>平台团队!#REF!</f>
        <v>#REF!</v>
      </c>
      <c r="L1371" s="56" t="e">
        <f>平台团队!#REF!</f>
        <v>#REF!</v>
      </c>
      <c r="M1371" s="76" t="e">
        <f>平台团队!#REF!</f>
        <v>#REF!</v>
      </c>
      <c r="N1371" s="72" t="e">
        <f>平台团队!#REF!</f>
        <v>#REF!</v>
      </c>
      <c r="O1371" s="56" t="e">
        <f>平台团队!#REF!</f>
        <v>#REF!</v>
      </c>
      <c r="P1371" s="72" t="e">
        <f>VLOOKUP(B1371,[3]Sheet1!$A$3:$C$68,2,FALSE)</f>
        <v>#REF!</v>
      </c>
      <c r="Q1371" s="72" t="e">
        <f>VLOOKUP(B1371,[3]Sheet1!$A$3:$C$68,3,FALSE)</f>
        <v>#REF!</v>
      </c>
      <c r="R1371" s="56" t="e">
        <f>平台团队!#REF!</f>
        <v>#REF!</v>
      </c>
      <c r="S1371" s="70"/>
      <c r="T1371" s="56">
        <v>2015</v>
      </c>
    </row>
    <row r="1372" spans="1:20">
      <c r="A1372" s="77" t="e">
        <f>平台团队!#REF!</f>
        <v>#REF!</v>
      </c>
      <c r="B1372" s="75" t="e">
        <f>平台团队!#REF!</f>
        <v>#REF!</v>
      </c>
      <c r="C1372" s="56" t="e">
        <f>平台团队!#REF!</f>
        <v>#REF!</v>
      </c>
      <c r="D1372" s="56" t="e">
        <f>平台团队!#REF!</f>
        <v>#REF!</v>
      </c>
      <c r="E1372" s="78" t="e">
        <f t="shared" si="42"/>
        <v>#REF!</v>
      </c>
      <c r="F1372" s="56" t="e">
        <f>平台团队!#REF!</f>
        <v>#REF!</v>
      </c>
      <c r="G1372" s="78" t="e">
        <f t="shared" si="43"/>
        <v>#REF!</v>
      </c>
      <c r="H1372" s="56" t="e">
        <f>平台团队!#REF!</f>
        <v>#REF!</v>
      </c>
      <c r="I1372" s="56" t="e">
        <f>平台团队!#REF!</f>
        <v>#REF!</v>
      </c>
      <c r="J1372" s="56" t="e">
        <f>平台团队!#REF!</f>
        <v>#REF!</v>
      </c>
      <c r="K1372" s="56" t="e">
        <f>平台团队!#REF!</f>
        <v>#REF!</v>
      </c>
      <c r="L1372" s="56" t="e">
        <f>平台团队!#REF!</f>
        <v>#REF!</v>
      </c>
      <c r="M1372" s="76" t="e">
        <f>平台团队!#REF!</f>
        <v>#REF!</v>
      </c>
      <c r="N1372" s="72" t="e">
        <f>平台团队!#REF!</f>
        <v>#REF!</v>
      </c>
      <c r="O1372" s="56" t="e">
        <f>平台团队!#REF!</f>
        <v>#REF!</v>
      </c>
      <c r="P1372" s="72" t="e">
        <f>VLOOKUP(B1372,[3]Sheet1!$A$3:$C$68,2,FALSE)</f>
        <v>#REF!</v>
      </c>
      <c r="Q1372" s="72" t="e">
        <f>VLOOKUP(B1372,[3]Sheet1!$A$3:$C$68,3,FALSE)</f>
        <v>#REF!</v>
      </c>
      <c r="R1372" s="56" t="e">
        <f>平台团队!#REF!</f>
        <v>#REF!</v>
      </c>
      <c r="S1372" s="70"/>
      <c r="T1372" s="56">
        <v>2015</v>
      </c>
    </row>
    <row r="1373" spans="1:20">
      <c r="A1373" s="77" t="e">
        <f>平台团队!#REF!</f>
        <v>#REF!</v>
      </c>
      <c r="B1373" s="75" t="e">
        <f>平台团队!#REF!</f>
        <v>#REF!</v>
      </c>
      <c r="C1373" s="56" t="e">
        <f>平台团队!#REF!</f>
        <v>#REF!</v>
      </c>
      <c r="D1373" s="56" t="e">
        <f>平台团队!#REF!</f>
        <v>#REF!</v>
      </c>
      <c r="E1373" s="78" t="e">
        <f t="shared" si="42"/>
        <v>#REF!</v>
      </c>
      <c r="F1373" s="56" t="e">
        <f>平台团队!#REF!</f>
        <v>#REF!</v>
      </c>
      <c r="G1373" s="78" t="e">
        <f t="shared" si="43"/>
        <v>#REF!</v>
      </c>
      <c r="H1373" s="56" t="e">
        <f>平台团队!#REF!</f>
        <v>#REF!</v>
      </c>
      <c r="I1373" s="56" t="e">
        <f>平台团队!#REF!</f>
        <v>#REF!</v>
      </c>
      <c r="J1373" s="56" t="e">
        <f>平台团队!#REF!</f>
        <v>#REF!</v>
      </c>
      <c r="K1373" s="56" t="e">
        <f>平台团队!#REF!</f>
        <v>#REF!</v>
      </c>
      <c r="L1373" s="56" t="e">
        <f>平台团队!#REF!</f>
        <v>#REF!</v>
      </c>
      <c r="M1373" s="76" t="e">
        <f>平台团队!#REF!</f>
        <v>#REF!</v>
      </c>
      <c r="N1373" s="72" t="e">
        <f>平台团队!#REF!</f>
        <v>#REF!</v>
      </c>
      <c r="O1373" s="56" t="e">
        <f>平台团队!#REF!</f>
        <v>#REF!</v>
      </c>
      <c r="P1373" s="72" t="e">
        <f>VLOOKUP(B1373,[3]Sheet1!$A$3:$C$68,2,FALSE)</f>
        <v>#REF!</v>
      </c>
      <c r="Q1373" s="72" t="e">
        <f>VLOOKUP(B1373,[3]Sheet1!$A$3:$C$68,3,FALSE)</f>
        <v>#REF!</v>
      </c>
      <c r="R1373" s="56" t="e">
        <f>平台团队!#REF!</f>
        <v>#REF!</v>
      </c>
      <c r="S1373" s="70"/>
      <c r="T1373" s="56">
        <v>2015</v>
      </c>
    </row>
    <row r="1374" spans="1:20">
      <c r="A1374" s="77" t="e">
        <f>平台团队!#REF!</f>
        <v>#REF!</v>
      </c>
      <c r="B1374" s="75" t="e">
        <f>平台团队!#REF!</f>
        <v>#REF!</v>
      </c>
      <c r="C1374" s="56" t="e">
        <f>平台团队!#REF!</f>
        <v>#REF!</v>
      </c>
      <c r="D1374" s="56" t="e">
        <f>平台团队!#REF!</f>
        <v>#REF!</v>
      </c>
      <c r="E1374" s="78" t="e">
        <f t="shared" si="42"/>
        <v>#REF!</v>
      </c>
      <c r="F1374" s="56" t="e">
        <f>平台团队!#REF!</f>
        <v>#REF!</v>
      </c>
      <c r="G1374" s="78" t="e">
        <f t="shared" si="43"/>
        <v>#REF!</v>
      </c>
      <c r="H1374" s="56" t="e">
        <f>平台团队!#REF!</f>
        <v>#REF!</v>
      </c>
      <c r="I1374" s="56" t="e">
        <f>平台团队!#REF!</f>
        <v>#REF!</v>
      </c>
      <c r="J1374" s="56" t="e">
        <f>平台团队!#REF!</f>
        <v>#REF!</v>
      </c>
      <c r="K1374" s="56" t="e">
        <f>平台团队!#REF!</f>
        <v>#REF!</v>
      </c>
      <c r="L1374" s="56" t="e">
        <f>平台团队!#REF!</f>
        <v>#REF!</v>
      </c>
      <c r="M1374" s="76" t="e">
        <f>平台团队!#REF!</f>
        <v>#REF!</v>
      </c>
      <c r="N1374" s="72" t="e">
        <f>平台团队!#REF!</f>
        <v>#REF!</v>
      </c>
      <c r="O1374" s="56" t="e">
        <f>平台团队!#REF!</f>
        <v>#REF!</v>
      </c>
      <c r="P1374" s="72" t="e">
        <f>VLOOKUP(B1374,[3]Sheet1!$A$3:$C$68,2,FALSE)</f>
        <v>#REF!</v>
      </c>
      <c r="Q1374" s="72" t="e">
        <f>VLOOKUP(B1374,[3]Sheet1!$A$3:$C$68,3,FALSE)</f>
        <v>#REF!</v>
      </c>
      <c r="R1374" s="56" t="e">
        <f>平台团队!#REF!</f>
        <v>#REF!</v>
      </c>
      <c r="S1374" s="70"/>
      <c r="T1374" s="56">
        <v>2015</v>
      </c>
    </row>
    <row r="1375" spans="1:20">
      <c r="A1375" s="77" t="e">
        <f>平台团队!#REF!</f>
        <v>#REF!</v>
      </c>
      <c r="B1375" s="75" t="e">
        <f>平台团队!#REF!</f>
        <v>#REF!</v>
      </c>
      <c r="C1375" s="56" t="e">
        <f>平台团队!#REF!</f>
        <v>#REF!</v>
      </c>
      <c r="D1375" s="56" t="e">
        <f>平台团队!#REF!</f>
        <v>#REF!</v>
      </c>
      <c r="E1375" s="78" t="e">
        <f t="shared" si="42"/>
        <v>#REF!</v>
      </c>
      <c r="F1375" s="56" t="e">
        <f>平台团队!#REF!</f>
        <v>#REF!</v>
      </c>
      <c r="G1375" s="78" t="e">
        <f t="shared" si="43"/>
        <v>#REF!</v>
      </c>
      <c r="H1375" s="56" t="e">
        <f>平台团队!#REF!</f>
        <v>#REF!</v>
      </c>
      <c r="I1375" s="56" t="e">
        <f>平台团队!#REF!</f>
        <v>#REF!</v>
      </c>
      <c r="J1375" s="56" t="e">
        <f>平台团队!#REF!</f>
        <v>#REF!</v>
      </c>
      <c r="K1375" s="56" t="e">
        <f>平台团队!#REF!</f>
        <v>#REF!</v>
      </c>
      <c r="L1375" s="56" t="e">
        <f>平台团队!#REF!</f>
        <v>#REF!</v>
      </c>
      <c r="M1375" s="76" t="e">
        <f>平台团队!#REF!</f>
        <v>#REF!</v>
      </c>
      <c r="N1375" s="72" t="e">
        <f>平台团队!#REF!</f>
        <v>#REF!</v>
      </c>
      <c r="O1375" s="56" t="e">
        <f>平台团队!#REF!</f>
        <v>#REF!</v>
      </c>
      <c r="P1375" s="72" t="e">
        <f>VLOOKUP(B1375,[3]Sheet1!$A$3:$C$68,2,FALSE)</f>
        <v>#REF!</v>
      </c>
      <c r="Q1375" s="72" t="e">
        <f>VLOOKUP(B1375,[3]Sheet1!$A$3:$C$68,3,FALSE)</f>
        <v>#REF!</v>
      </c>
      <c r="R1375" s="56" t="e">
        <f>平台团队!#REF!</f>
        <v>#REF!</v>
      </c>
      <c r="S1375" s="70"/>
      <c r="T1375" s="56">
        <v>2015</v>
      </c>
    </row>
    <row r="1376" spans="1:20">
      <c r="A1376" s="77" t="e">
        <f>平台团队!#REF!</f>
        <v>#REF!</v>
      </c>
      <c r="B1376" s="75" t="e">
        <f>平台团队!#REF!</f>
        <v>#REF!</v>
      </c>
      <c r="C1376" s="56" t="e">
        <f>平台团队!#REF!</f>
        <v>#REF!</v>
      </c>
      <c r="D1376" s="56" t="e">
        <f>平台团队!#REF!</f>
        <v>#REF!</v>
      </c>
      <c r="E1376" s="78" t="e">
        <f t="shared" si="42"/>
        <v>#REF!</v>
      </c>
      <c r="F1376" s="56" t="e">
        <f>平台团队!#REF!</f>
        <v>#REF!</v>
      </c>
      <c r="G1376" s="78" t="e">
        <f t="shared" si="43"/>
        <v>#REF!</v>
      </c>
      <c r="H1376" s="56" t="e">
        <f>平台团队!#REF!</f>
        <v>#REF!</v>
      </c>
      <c r="I1376" s="56" t="e">
        <f>平台团队!#REF!</f>
        <v>#REF!</v>
      </c>
      <c r="J1376" s="56" t="e">
        <f>平台团队!#REF!</f>
        <v>#REF!</v>
      </c>
      <c r="K1376" s="56" t="e">
        <f>平台团队!#REF!</f>
        <v>#REF!</v>
      </c>
      <c r="L1376" s="56" t="e">
        <f>平台团队!#REF!</f>
        <v>#REF!</v>
      </c>
      <c r="M1376" s="76" t="e">
        <f>平台团队!#REF!</f>
        <v>#REF!</v>
      </c>
      <c r="N1376" s="72" t="e">
        <f>平台团队!#REF!</f>
        <v>#REF!</v>
      </c>
      <c r="O1376" s="56" t="e">
        <f>平台团队!#REF!</f>
        <v>#REF!</v>
      </c>
      <c r="P1376" s="72" t="e">
        <f>VLOOKUP(B1376,[3]Sheet1!$A$3:$C$68,2,FALSE)</f>
        <v>#REF!</v>
      </c>
      <c r="Q1376" s="72" t="e">
        <f>VLOOKUP(B1376,[3]Sheet1!$A$3:$C$68,3,FALSE)</f>
        <v>#REF!</v>
      </c>
      <c r="R1376" s="56" t="e">
        <f>平台团队!#REF!</f>
        <v>#REF!</v>
      </c>
      <c r="S1376" s="70"/>
      <c r="T1376" s="56">
        <v>2015</v>
      </c>
    </row>
    <row r="1377" spans="1:20">
      <c r="A1377" s="77" t="e">
        <f>平台团队!#REF!</f>
        <v>#REF!</v>
      </c>
      <c r="B1377" s="75" t="e">
        <f>平台团队!#REF!</f>
        <v>#REF!</v>
      </c>
      <c r="C1377" s="56" t="e">
        <f>平台团队!#REF!</f>
        <v>#REF!</v>
      </c>
      <c r="D1377" s="56" t="e">
        <f>平台团队!#REF!</f>
        <v>#REF!</v>
      </c>
      <c r="E1377" s="78" t="e">
        <f t="shared" si="42"/>
        <v>#REF!</v>
      </c>
      <c r="F1377" s="56" t="e">
        <f>平台团队!#REF!</f>
        <v>#REF!</v>
      </c>
      <c r="G1377" s="78" t="e">
        <f t="shared" si="43"/>
        <v>#REF!</v>
      </c>
      <c r="H1377" s="56" t="e">
        <f>平台团队!#REF!</f>
        <v>#REF!</v>
      </c>
      <c r="I1377" s="56" t="e">
        <f>平台团队!#REF!</f>
        <v>#REF!</v>
      </c>
      <c r="J1377" s="56" t="e">
        <f>平台团队!#REF!</f>
        <v>#REF!</v>
      </c>
      <c r="K1377" s="56" t="e">
        <f>平台团队!#REF!</f>
        <v>#REF!</v>
      </c>
      <c r="L1377" s="56" t="e">
        <f>平台团队!#REF!</f>
        <v>#REF!</v>
      </c>
      <c r="M1377" s="76" t="e">
        <f>平台团队!#REF!</f>
        <v>#REF!</v>
      </c>
      <c r="N1377" s="72" t="e">
        <f>平台团队!#REF!</f>
        <v>#REF!</v>
      </c>
      <c r="O1377" s="56" t="e">
        <f>平台团队!#REF!</f>
        <v>#REF!</v>
      </c>
      <c r="P1377" s="72" t="e">
        <f>VLOOKUP(B1377,[3]Sheet1!$A$3:$C$68,2,FALSE)</f>
        <v>#REF!</v>
      </c>
      <c r="Q1377" s="72" t="e">
        <f>VLOOKUP(B1377,[3]Sheet1!$A$3:$C$68,3,FALSE)</f>
        <v>#REF!</v>
      </c>
      <c r="R1377" s="56" t="e">
        <f>平台团队!#REF!</f>
        <v>#REF!</v>
      </c>
      <c r="S1377" s="70"/>
      <c r="T1377" s="56">
        <v>2015</v>
      </c>
    </row>
    <row r="1378" spans="1:20">
      <c r="A1378" s="77" t="e">
        <f>平台团队!#REF!</f>
        <v>#REF!</v>
      </c>
      <c r="B1378" s="75" t="e">
        <f>平台团队!#REF!</f>
        <v>#REF!</v>
      </c>
      <c r="C1378" s="56" t="e">
        <f>平台团队!#REF!</f>
        <v>#REF!</v>
      </c>
      <c r="D1378" s="56" t="e">
        <f>平台团队!#REF!</f>
        <v>#REF!</v>
      </c>
      <c r="E1378" s="78" t="e">
        <f t="shared" si="42"/>
        <v>#REF!</v>
      </c>
      <c r="F1378" s="56" t="e">
        <f>平台团队!#REF!</f>
        <v>#REF!</v>
      </c>
      <c r="G1378" s="78" t="e">
        <f t="shared" si="43"/>
        <v>#REF!</v>
      </c>
      <c r="H1378" s="56" t="e">
        <f>平台团队!#REF!</f>
        <v>#REF!</v>
      </c>
      <c r="I1378" s="56" t="e">
        <f>平台团队!#REF!</f>
        <v>#REF!</v>
      </c>
      <c r="J1378" s="56" t="e">
        <f>平台团队!#REF!</f>
        <v>#REF!</v>
      </c>
      <c r="K1378" s="56" t="e">
        <f>平台团队!#REF!</f>
        <v>#REF!</v>
      </c>
      <c r="L1378" s="56" t="e">
        <f>平台团队!#REF!</f>
        <v>#REF!</v>
      </c>
      <c r="M1378" s="76" t="e">
        <f>平台团队!#REF!</f>
        <v>#REF!</v>
      </c>
      <c r="N1378" s="72" t="e">
        <f>平台团队!#REF!</f>
        <v>#REF!</v>
      </c>
      <c r="O1378" s="56" t="e">
        <f>平台团队!#REF!</f>
        <v>#REF!</v>
      </c>
      <c r="P1378" s="72" t="e">
        <f>VLOOKUP(B1378,[3]Sheet1!$A$3:$C$68,2,FALSE)</f>
        <v>#REF!</v>
      </c>
      <c r="Q1378" s="72" t="e">
        <f>VLOOKUP(B1378,[3]Sheet1!$A$3:$C$68,3,FALSE)</f>
        <v>#REF!</v>
      </c>
      <c r="R1378" s="56" t="e">
        <f>平台团队!#REF!</f>
        <v>#REF!</v>
      </c>
      <c r="S1378" s="70"/>
      <c r="T1378" s="56">
        <v>2015</v>
      </c>
    </row>
    <row r="1379" spans="1:20">
      <c r="A1379" s="77" t="e">
        <f>平台团队!#REF!</f>
        <v>#REF!</v>
      </c>
      <c r="B1379" s="75" t="e">
        <f>平台团队!#REF!</f>
        <v>#REF!</v>
      </c>
      <c r="C1379" s="56" t="e">
        <f>平台团队!#REF!</f>
        <v>#REF!</v>
      </c>
      <c r="D1379" s="56" t="e">
        <f>平台团队!#REF!</f>
        <v>#REF!</v>
      </c>
      <c r="E1379" s="78" t="e">
        <f t="shared" si="42"/>
        <v>#REF!</v>
      </c>
      <c r="F1379" s="56" t="e">
        <f>平台团队!#REF!</f>
        <v>#REF!</v>
      </c>
      <c r="G1379" s="78" t="e">
        <f t="shared" si="43"/>
        <v>#REF!</v>
      </c>
      <c r="H1379" s="56" t="e">
        <f>平台团队!#REF!</f>
        <v>#REF!</v>
      </c>
      <c r="I1379" s="56" t="e">
        <f>平台团队!#REF!</f>
        <v>#REF!</v>
      </c>
      <c r="J1379" s="56" t="e">
        <f>平台团队!#REF!</f>
        <v>#REF!</v>
      </c>
      <c r="K1379" s="56" t="e">
        <f>平台团队!#REF!</f>
        <v>#REF!</v>
      </c>
      <c r="L1379" s="56" t="e">
        <f>平台团队!#REF!</f>
        <v>#REF!</v>
      </c>
      <c r="M1379" s="76" t="e">
        <f>平台团队!#REF!</f>
        <v>#REF!</v>
      </c>
      <c r="N1379" s="72" t="e">
        <f>平台团队!#REF!</f>
        <v>#REF!</v>
      </c>
      <c r="O1379" s="56" t="e">
        <f>平台团队!#REF!</f>
        <v>#REF!</v>
      </c>
      <c r="P1379" s="72" t="e">
        <f>VLOOKUP(B1379,[3]Sheet1!$A$3:$C$68,2,FALSE)</f>
        <v>#REF!</v>
      </c>
      <c r="Q1379" s="72" t="e">
        <f>VLOOKUP(B1379,[3]Sheet1!$A$3:$C$68,3,FALSE)</f>
        <v>#REF!</v>
      </c>
      <c r="R1379" s="56" t="e">
        <f>平台团队!#REF!</f>
        <v>#REF!</v>
      </c>
      <c r="S1379" s="70"/>
      <c r="T1379" s="56">
        <v>2015</v>
      </c>
    </row>
    <row r="1380" spans="1:20">
      <c r="A1380" s="77" t="e">
        <f>平台团队!#REF!</f>
        <v>#REF!</v>
      </c>
      <c r="B1380" s="75" t="e">
        <f>平台团队!#REF!</f>
        <v>#REF!</v>
      </c>
      <c r="C1380" s="56" t="e">
        <f>平台团队!#REF!</f>
        <v>#REF!</v>
      </c>
      <c r="D1380" s="56" t="e">
        <f>平台团队!#REF!</f>
        <v>#REF!</v>
      </c>
      <c r="E1380" s="78" t="e">
        <f t="shared" si="42"/>
        <v>#REF!</v>
      </c>
      <c r="F1380" s="56" t="e">
        <f>平台团队!#REF!</f>
        <v>#REF!</v>
      </c>
      <c r="G1380" s="78" t="e">
        <f t="shared" si="43"/>
        <v>#REF!</v>
      </c>
      <c r="H1380" s="56" t="e">
        <f>平台团队!#REF!</f>
        <v>#REF!</v>
      </c>
      <c r="I1380" s="56" t="e">
        <f>平台团队!#REF!</f>
        <v>#REF!</v>
      </c>
      <c r="J1380" s="56" t="e">
        <f>平台团队!#REF!</f>
        <v>#REF!</v>
      </c>
      <c r="K1380" s="56" t="e">
        <f>平台团队!#REF!</f>
        <v>#REF!</v>
      </c>
      <c r="L1380" s="56" t="e">
        <f>平台团队!#REF!</f>
        <v>#REF!</v>
      </c>
      <c r="M1380" s="76" t="e">
        <f>平台团队!#REF!</f>
        <v>#REF!</v>
      </c>
      <c r="N1380" s="72" t="e">
        <f>平台团队!#REF!</f>
        <v>#REF!</v>
      </c>
      <c r="O1380" s="56" t="e">
        <f>平台团队!#REF!</f>
        <v>#REF!</v>
      </c>
      <c r="P1380" s="72" t="e">
        <f>VLOOKUP(B1380,[3]Sheet1!$A$3:$C$68,2,FALSE)</f>
        <v>#REF!</v>
      </c>
      <c r="Q1380" s="72" t="e">
        <f>VLOOKUP(B1380,[3]Sheet1!$A$3:$C$68,3,FALSE)</f>
        <v>#REF!</v>
      </c>
      <c r="R1380" s="56" t="e">
        <f>平台团队!#REF!</f>
        <v>#REF!</v>
      </c>
      <c r="S1380" s="70"/>
      <c r="T1380" s="56">
        <v>2015</v>
      </c>
    </row>
    <row r="1381" spans="1:20">
      <c r="A1381" s="77" t="e">
        <f>平台团队!#REF!</f>
        <v>#REF!</v>
      </c>
      <c r="B1381" s="75" t="e">
        <f>平台团队!#REF!</f>
        <v>#REF!</v>
      </c>
      <c r="C1381" s="56" t="e">
        <f>平台团队!#REF!</f>
        <v>#REF!</v>
      </c>
      <c r="D1381" s="56" t="e">
        <f>平台团队!#REF!</f>
        <v>#REF!</v>
      </c>
      <c r="E1381" s="78" t="e">
        <f t="shared" si="42"/>
        <v>#REF!</v>
      </c>
      <c r="F1381" s="56" t="e">
        <f>平台团队!#REF!</f>
        <v>#REF!</v>
      </c>
      <c r="G1381" s="78" t="e">
        <f t="shared" si="43"/>
        <v>#REF!</v>
      </c>
      <c r="H1381" s="56" t="e">
        <f>平台团队!#REF!</f>
        <v>#REF!</v>
      </c>
      <c r="I1381" s="56" t="e">
        <f>平台团队!#REF!</f>
        <v>#REF!</v>
      </c>
      <c r="J1381" s="56" t="e">
        <f>平台团队!#REF!</f>
        <v>#REF!</v>
      </c>
      <c r="K1381" s="56" t="e">
        <f>平台团队!#REF!</f>
        <v>#REF!</v>
      </c>
      <c r="L1381" s="56" t="e">
        <f>平台团队!#REF!</f>
        <v>#REF!</v>
      </c>
      <c r="M1381" s="76" t="e">
        <f>平台团队!#REF!</f>
        <v>#REF!</v>
      </c>
      <c r="N1381" s="72" t="e">
        <f>平台团队!#REF!</f>
        <v>#REF!</v>
      </c>
      <c r="O1381" s="56" t="e">
        <f>平台团队!#REF!</f>
        <v>#REF!</v>
      </c>
      <c r="P1381" s="72" t="e">
        <f>VLOOKUP(B1381,[3]Sheet1!$A$3:$C$68,2,FALSE)</f>
        <v>#REF!</v>
      </c>
      <c r="Q1381" s="72" t="e">
        <f>VLOOKUP(B1381,[3]Sheet1!$A$3:$C$68,3,FALSE)</f>
        <v>#REF!</v>
      </c>
      <c r="R1381" s="56" t="e">
        <f>平台团队!#REF!</f>
        <v>#REF!</v>
      </c>
      <c r="S1381" s="70"/>
      <c r="T1381" s="56">
        <v>2015</v>
      </c>
    </row>
    <row r="1382" spans="1:20">
      <c r="A1382" s="77" t="e">
        <f>平台团队!#REF!</f>
        <v>#REF!</v>
      </c>
      <c r="B1382" s="75" t="e">
        <f>平台团队!#REF!</f>
        <v>#REF!</v>
      </c>
      <c r="C1382" s="56" t="e">
        <f>平台团队!#REF!</f>
        <v>#REF!</v>
      </c>
      <c r="D1382" s="56" t="e">
        <f>平台团队!#REF!</f>
        <v>#REF!</v>
      </c>
      <c r="E1382" s="78" t="e">
        <f t="shared" si="42"/>
        <v>#REF!</v>
      </c>
      <c r="F1382" s="56" t="e">
        <f>平台团队!#REF!</f>
        <v>#REF!</v>
      </c>
      <c r="G1382" s="78" t="e">
        <f t="shared" si="43"/>
        <v>#REF!</v>
      </c>
      <c r="H1382" s="56" t="e">
        <f>平台团队!#REF!</f>
        <v>#REF!</v>
      </c>
      <c r="I1382" s="56" t="e">
        <f>平台团队!#REF!</f>
        <v>#REF!</v>
      </c>
      <c r="J1382" s="56" t="e">
        <f>平台团队!#REF!</f>
        <v>#REF!</v>
      </c>
      <c r="K1382" s="56" t="e">
        <f>平台团队!#REF!</f>
        <v>#REF!</v>
      </c>
      <c r="L1382" s="56" t="e">
        <f>平台团队!#REF!</f>
        <v>#REF!</v>
      </c>
      <c r="M1382" s="76" t="e">
        <f>平台团队!#REF!</f>
        <v>#REF!</v>
      </c>
      <c r="N1382" s="72" t="e">
        <f>平台团队!#REF!</f>
        <v>#REF!</v>
      </c>
      <c r="O1382" s="56" t="e">
        <f>平台团队!#REF!</f>
        <v>#REF!</v>
      </c>
      <c r="P1382" s="72" t="e">
        <f>VLOOKUP(B1382,[3]Sheet1!$A$3:$C$68,2,FALSE)</f>
        <v>#REF!</v>
      </c>
      <c r="Q1382" s="72" t="e">
        <f>VLOOKUP(B1382,[3]Sheet1!$A$3:$C$68,3,FALSE)</f>
        <v>#REF!</v>
      </c>
      <c r="R1382" s="56" t="e">
        <f>平台团队!#REF!</f>
        <v>#REF!</v>
      </c>
      <c r="S1382" s="70"/>
      <c r="T1382" s="56">
        <v>2015</v>
      </c>
    </row>
    <row r="1383" spans="1:20">
      <c r="A1383" s="77" t="e">
        <f>平台团队!#REF!</f>
        <v>#REF!</v>
      </c>
      <c r="B1383" s="75" t="e">
        <f>平台团队!#REF!</f>
        <v>#REF!</v>
      </c>
      <c r="C1383" s="56" t="e">
        <f>平台团队!#REF!</f>
        <v>#REF!</v>
      </c>
      <c r="D1383" s="56" t="e">
        <f>平台团队!#REF!</f>
        <v>#REF!</v>
      </c>
      <c r="E1383" s="78" t="e">
        <f t="shared" si="42"/>
        <v>#REF!</v>
      </c>
      <c r="F1383" s="56" t="e">
        <f>平台团队!#REF!</f>
        <v>#REF!</v>
      </c>
      <c r="G1383" s="78" t="e">
        <f t="shared" si="43"/>
        <v>#REF!</v>
      </c>
      <c r="H1383" s="56" t="e">
        <f>平台团队!#REF!</f>
        <v>#REF!</v>
      </c>
      <c r="I1383" s="56" t="e">
        <f>平台团队!#REF!</f>
        <v>#REF!</v>
      </c>
      <c r="J1383" s="56" t="e">
        <f>平台团队!#REF!</f>
        <v>#REF!</v>
      </c>
      <c r="K1383" s="56" t="e">
        <f>平台团队!#REF!</f>
        <v>#REF!</v>
      </c>
      <c r="L1383" s="56" t="e">
        <f>平台团队!#REF!</f>
        <v>#REF!</v>
      </c>
      <c r="M1383" s="76" t="e">
        <f>平台团队!#REF!</f>
        <v>#REF!</v>
      </c>
      <c r="N1383" s="72" t="e">
        <f>平台团队!#REF!</f>
        <v>#REF!</v>
      </c>
      <c r="O1383" s="56" t="e">
        <f>平台团队!#REF!</f>
        <v>#REF!</v>
      </c>
      <c r="P1383" s="72" t="e">
        <f>VLOOKUP(B1383,[3]Sheet1!$A$3:$C$68,2,FALSE)</f>
        <v>#REF!</v>
      </c>
      <c r="Q1383" s="72" t="e">
        <f>VLOOKUP(B1383,[3]Sheet1!$A$3:$C$68,3,FALSE)</f>
        <v>#REF!</v>
      </c>
      <c r="R1383" s="56" t="e">
        <f>平台团队!#REF!</f>
        <v>#REF!</v>
      </c>
      <c r="S1383" s="70"/>
      <c r="T1383" s="56">
        <v>2015</v>
      </c>
    </row>
    <row r="1384" spans="1:20">
      <c r="A1384" s="77" t="e">
        <f>平台团队!#REF!</f>
        <v>#REF!</v>
      </c>
      <c r="B1384" s="75" t="e">
        <f>平台团队!#REF!</f>
        <v>#REF!</v>
      </c>
      <c r="C1384" s="56" t="e">
        <f>平台团队!#REF!</f>
        <v>#REF!</v>
      </c>
      <c r="D1384" s="56" t="e">
        <f>平台团队!#REF!</f>
        <v>#REF!</v>
      </c>
      <c r="E1384" s="78" t="e">
        <f t="shared" si="42"/>
        <v>#REF!</v>
      </c>
      <c r="F1384" s="56" t="e">
        <f>平台团队!#REF!</f>
        <v>#REF!</v>
      </c>
      <c r="G1384" s="78" t="e">
        <f t="shared" si="43"/>
        <v>#REF!</v>
      </c>
      <c r="H1384" s="56" t="e">
        <f>平台团队!#REF!</f>
        <v>#REF!</v>
      </c>
      <c r="I1384" s="56" t="e">
        <f>平台团队!#REF!</f>
        <v>#REF!</v>
      </c>
      <c r="J1384" s="56" t="e">
        <f>平台团队!#REF!</f>
        <v>#REF!</v>
      </c>
      <c r="K1384" s="56" t="e">
        <f>平台团队!#REF!</f>
        <v>#REF!</v>
      </c>
      <c r="L1384" s="56" t="e">
        <f>平台团队!#REF!</f>
        <v>#REF!</v>
      </c>
      <c r="M1384" s="76" t="e">
        <f>平台团队!#REF!</f>
        <v>#REF!</v>
      </c>
      <c r="N1384" s="72" t="e">
        <f>平台团队!#REF!</f>
        <v>#REF!</v>
      </c>
      <c r="O1384" s="56" t="e">
        <f>平台团队!#REF!</f>
        <v>#REF!</v>
      </c>
      <c r="P1384" s="72" t="e">
        <f>VLOOKUP(B1384,[3]Sheet1!$A$3:$C$68,2,FALSE)</f>
        <v>#REF!</v>
      </c>
      <c r="Q1384" s="72" t="e">
        <f>VLOOKUP(B1384,[3]Sheet1!$A$3:$C$68,3,FALSE)</f>
        <v>#REF!</v>
      </c>
      <c r="R1384" s="56" t="e">
        <f>平台团队!#REF!</f>
        <v>#REF!</v>
      </c>
      <c r="S1384" s="70"/>
      <c r="T1384" s="56">
        <v>2015</v>
      </c>
    </row>
    <row r="1385" spans="1:20">
      <c r="A1385" s="77" t="e">
        <f>平台团队!#REF!</f>
        <v>#REF!</v>
      </c>
      <c r="B1385" s="75" t="e">
        <f>平台团队!#REF!</f>
        <v>#REF!</v>
      </c>
      <c r="C1385" s="56" t="e">
        <f>平台团队!#REF!</f>
        <v>#REF!</v>
      </c>
      <c r="D1385" s="56" t="e">
        <f>平台团队!#REF!</f>
        <v>#REF!</v>
      </c>
      <c r="E1385" s="78" t="e">
        <f t="shared" si="42"/>
        <v>#REF!</v>
      </c>
      <c r="F1385" s="56" t="e">
        <f>平台团队!#REF!</f>
        <v>#REF!</v>
      </c>
      <c r="G1385" s="78" t="e">
        <f t="shared" si="43"/>
        <v>#REF!</v>
      </c>
      <c r="H1385" s="56" t="e">
        <f>平台团队!#REF!</f>
        <v>#REF!</v>
      </c>
      <c r="I1385" s="56" t="e">
        <f>平台团队!#REF!</f>
        <v>#REF!</v>
      </c>
      <c r="J1385" s="56" t="e">
        <f>平台团队!#REF!</f>
        <v>#REF!</v>
      </c>
      <c r="K1385" s="56" t="e">
        <f>平台团队!#REF!</f>
        <v>#REF!</v>
      </c>
      <c r="L1385" s="56" t="e">
        <f>平台团队!#REF!</f>
        <v>#REF!</v>
      </c>
      <c r="M1385" s="76" t="e">
        <f>平台团队!#REF!</f>
        <v>#REF!</v>
      </c>
      <c r="N1385" s="72" t="e">
        <f>平台团队!#REF!</f>
        <v>#REF!</v>
      </c>
      <c r="O1385" s="56" t="e">
        <f>平台团队!#REF!</f>
        <v>#REF!</v>
      </c>
      <c r="P1385" s="72" t="e">
        <f>VLOOKUP(B1385,[3]Sheet1!$A$3:$C$68,2,FALSE)</f>
        <v>#REF!</v>
      </c>
      <c r="Q1385" s="72" t="e">
        <f>VLOOKUP(B1385,[3]Sheet1!$A$3:$C$68,3,FALSE)</f>
        <v>#REF!</v>
      </c>
      <c r="R1385" s="56" t="e">
        <f>平台团队!#REF!</f>
        <v>#REF!</v>
      </c>
      <c r="S1385" s="70"/>
      <c r="T1385" s="56">
        <v>2015</v>
      </c>
    </row>
    <row r="1386" spans="1:20">
      <c r="A1386" s="77" t="e">
        <f>平台团队!#REF!</f>
        <v>#REF!</v>
      </c>
      <c r="B1386" s="75" t="e">
        <f>平台团队!#REF!</f>
        <v>#REF!</v>
      </c>
      <c r="C1386" s="56" t="e">
        <f>平台团队!#REF!</f>
        <v>#REF!</v>
      </c>
      <c r="D1386" s="56" t="e">
        <f>平台团队!#REF!</f>
        <v>#REF!</v>
      </c>
      <c r="E1386" s="78" t="e">
        <f t="shared" si="42"/>
        <v>#REF!</v>
      </c>
      <c r="F1386" s="56" t="e">
        <f>平台团队!#REF!</f>
        <v>#REF!</v>
      </c>
      <c r="G1386" s="78" t="e">
        <f t="shared" si="43"/>
        <v>#REF!</v>
      </c>
      <c r="H1386" s="56" t="e">
        <f>平台团队!#REF!</f>
        <v>#REF!</v>
      </c>
      <c r="I1386" s="56" t="e">
        <f>平台团队!#REF!</f>
        <v>#REF!</v>
      </c>
      <c r="J1386" s="56" t="e">
        <f>平台团队!#REF!</f>
        <v>#REF!</v>
      </c>
      <c r="K1386" s="56" t="e">
        <f>平台团队!#REF!</f>
        <v>#REF!</v>
      </c>
      <c r="L1386" s="56" t="e">
        <f>平台团队!#REF!</f>
        <v>#REF!</v>
      </c>
      <c r="M1386" s="76" t="e">
        <f>平台团队!#REF!</f>
        <v>#REF!</v>
      </c>
      <c r="N1386" s="72" t="e">
        <f>平台团队!#REF!</f>
        <v>#REF!</v>
      </c>
      <c r="O1386" s="56" t="e">
        <f>平台团队!#REF!</f>
        <v>#REF!</v>
      </c>
      <c r="P1386" s="72" t="e">
        <f>VLOOKUP(B1386,[3]Sheet1!$A$3:$C$68,2,FALSE)</f>
        <v>#REF!</v>
      </c>
      <c r="Q1386" s="72" t="e">
        <f>VLOOKUP(B1386,[3]Sheet1!$A$3:$C$68,3,FALSE)</f>
        <v>#REF!</v>
      </c>
      <c r="R1386" s="56" t="e">
        <f>平台团队!#REF!</f>
        <v>#REF!</v>
      </c>
      <c r="S1386" s="70"/>
      <c r="T1386" s="56">
        <v>2015</v>
      </c>
    </row>
    <row r="1387" spans="1:20">
      <c r="A1387" s="77" t="e">
        <f>平台团队!#REF!</f>
        <v>#REF!</v>
      </c>
      <c r="B1387" s="75" t="e">
        <f>平台团队!#REF!</f>
        <v>#REF!</v>
      </c>
      <c r="C1387" s="56" t="e">
        <f>平台团队!#REF!</f>
        <v>#REF!</v>
      </c>
      <c r="D1387" s="56" t="e">
        <f>平台团队!#REF!</f>
        <v>#REF!</v>
      </c>
      <c r="E1387" s="78" t="e">
        <f t="shared" si="42"/>
        <v>#REF!</v>
      </c>
      <c r="F1387" s="56" t="e">
        <f>平台团队!#REF!</f>
        <v>#REF!</v>
      </c>
      <c r="G1387" s="78" t="e">
        <f t="shared" si="43"/>
        <v>#REF!</v>
      </c>
      <c r="H1387" s="56" t="e">
        <f>平台团队!#REF!</f>
        <v>#REF!</v>
      </c>
      <c r="I1387" s="56" t="e">
        <f>平台团队!#REF!</f>
        <v>#REF!</v>
      </c>
      <c r="J1387" s="56" t="e">
        <f>平台团队!#REF!</f>
        <v>#REF!</v>
      </c>
      <c r="K1387" s="56" t="e">
        <f>平台团队!#REF!</f>
        <v>#REF!</v>
      </c>
      <c r="L1387" s="56" t="e">
        <f>平台团队!#REF!</f>
        <v>#REF!</v>
      </c>
      <c r="M1387" s="76" t="e">
        <f>平台团队!#REF!</f>
        <v>#REF!</v>
      </c>
      <c r="N1387" s="72" t="e">
        <f>平台团队!#REF!</f>
        <v>#REF!</v>
      </c>
      <c r="O1387" s="56" t="e">
        <f>平台团队!#REF!</f>
        <v>#REF!</v>
      </c>
      <c r="P1387" s="72" t="e">
        <f>VLOOKUP(B1387,[3]Sheet1!$A$3:$C$68,2,FALSE)</f>
        <v>#REF!</v>
      </c>
      <c r="Q1387" s="72" t="e">
        <f>VLOOKUP(B1387,[3]Sheet1!$A$3:$C$68,3,FALSE)</f>
        <v>#REF!</v>
      </c>
      <c r="R1387" s="56" t="e">
        <f>平台团队!#REF!</f>
        <v>#REF!</v>
      </c>
      <c r="S1387" s="70"/>
      <c r="T1387" s="56">
        <v>2015</v>
      </c>
    </row>
    <row r="1388" spans="1:20">
      <c r="A1388" s="77" t="e">
        <f>平台团队!#REF!</f>
        <v>#REF!</v>
      </c>
      <c r="B1388" s="75" t="e">
        <f>平台团队!#REF!</f>
        <v>#REF!</v>
      </c>
      <c r="C1388" s="56" t="e">
        <f>平台团队!#REF!</f>
        <v>#REF!</v>
      </c>
      <c r="D1388" s="56" t="e">
        <f>平台团队!#REF!</f>
        <v>#REF!</v>
      </c>
      <c r="E1388" s="78" t="e">
        <f t="shared" si="42"/>
        <v>#REF!</v>
      </c>
      <c r="F1388" s="56" t="e">
        <f>平台团队!#REF!</f>
        <v>#REF!</v>
      </c>
      <c r="G1388" s="78" t="e">
        <f t="shared" si="43"/>
        <v>#REF!</v>
      </c>
      <c r="H1388" s="56" t="e">
        <f>平台团队!#REF!</f>
        <v>#REF!</v>
      </c>
      <c r="I1388" s="56" t="e">
        <f>平台团队!#REF!</f>
        <v>#REF!</v>
      </c>
      <c r="J1388" s="56" t="e">
        <f>平台团队!#REF!</f>
        <v>#REF!</v>
      </c>
      <c r="K1388" s="56" t="e">
        <f>平台团队!#REF!</f>
        <v>#REF!</v>
      </c>
      <c r="L1388" s="56" t="e">
        <f>平台团队!#REF!</f>
        <v>#REF!</v>
      </c>
      <c r="M1388" s="76" t="e">
        <f>平台团队!#REF!</f>
        <v>#REF!</v>
      </c>
      <c r="N1388" s="72" t="e">
        <f>平台团队!#REF!</f>
        <v>#REF!</v>
      </c>
      <c r="O1388" s="56" t="e">
        <f>平台团队!#REF!</f>
        <v>#REF!</v>
      </c>
      <c r="P1388" s="72" t="e">
        <f>VLOOKUP(B1388,[3]Sheet1!$A$3:$C$68,2,FALSE)</f>
        <v>#REF!</v>
      </c>
      <c r="Q1388" s="72" t="e">
        <f>VLOOKUP(B1388,[3]Sheet1!$A$3:$C$68,3,FALSE)</f>
        <v>#REF!</v>
      </c>
      <c r="R1388" s="56" t="e">
        <f>平台团队!#REF!</f>
        <v>#REF!</v>
      </c>
      <c r="S1388" s="70"/>
      <c r="T1388" s="56">
        <v>2015</v>
      </c>
    </row>
    <row r="1389" spans="1:20">
      <c r="A1389" s="77" t="e">
        <f>平台团队!#REF!</f>
        <v>#REF!</v>
      </c>
      <c r="B1389" s="75" t="e">
        <f>平台团队!#REF!</f>
        <v>#REF!</v>
      </c>
      <c r="C1389" s="56" t="e">
        <f>平台团队!#REF!</f>
        <v>#REF!</v>
      </c>
      <c r="D1389" s="56" t="e">
        <f>平台团队!#REF!</f>
        <v>#REF!</v>
      </c>
      <c r="E1389" s="78" t="e">
        <f t="shared" si="42"/>
        <v>#REF!</v>
      </c>
      <c r="F1389" s="56" t="e">
        <f>平台团队!#REF!</f>
        <v>#REF!</v>
      </c>
      <c r="G1389" s="78" t="e">
        <f t="shared" si="43"/>
        <v>#REF!</v>
      </c>
      <c r="H1389" s="56" t="e">
        <f>平台团队!#REF!</f>
        <v>#REF!</v>
      </c>
      <c r="I1389" s="56" t="e">
        <f>平台团队!#REF!</f>
        <v>#REF!</v>
      </c>
      <c r="J1389" s="56" t="e">
        <f>平台团队!#REF!</f>
        <v>#REF!</v>
      </c>
      <c r="K1389" s="56" t="e">
        <f>平台团队!#REF!</f>
        <v>#REF!</v>
      </c>
      <c r="L1389" s="56" t="e">
        <f>平台团队!#REF!</f>
        <v>#REF!</v>
      </c>
      <c r="M1389" s="76" t="e">
        <f>平台团队!#REF!</f>
        <v>#REF!</v>
      </c>
      <c r="N1389" s="72" t="e">
        <f>平台团队!#REF!</f>
        <v>#REF!</v>
      </c>
      <c r="O1389" s="56" t="e">
        <f>平台团队!#REF!</f>
        <v>#REF!</v>
      </c>
      <c r="P1389" s="72" t="e">
        <f>VLOOKUP(B1389,[3]Sheet1!$A$3:$C$68,2,FALSE)</f>
        <v>#REF!</v>
      </c>
      <c r="Q1389" s="72" t="e">
        <f>VLOOKUP(B1389,[3]Sheet1!$A$3:$C$68,3,FALSE)</f>
        <v>#REF!</v>
      </c>
      <c r="R1389" s="56" t="e">
        <f>平台团队!#REF!</f>
        <v>#REF!</v>
      </c>
      <c r="S1389" s="70"/>
      <c r="T1389" s="56">
        <v>2015</v>
      </c>
    </row>
    <row r="1390" spans="1:20">
      <c r="A1390" s="77" t="e">
        <f>平台团队!#REF!</f>
        <v>#REF!</v>
      </c>
      <c r="B1390" s="75" t="e">
        <f>平台团队!#REF!</f>
        <v>#REF!</v>
      </c>
      <c r="C1390" s="56" t="e">
        <f>平台团队!#REF!</f>
        <v>#REF!</v>
      </c>
      <c r="D1390" s="56" t="e">
        <f>平台团队!#REF!</f>
        <v>#REF!</v>
      </c>
      <c r="E1390" s="78" t="e">
        <f t="shared" si="42"/>
        <v>#REF!</v>
      </c>
      <c r="F1390" s="56" t="e">
        <f>平台团队!#REF!</f>
        <v>#REF!</v>
      </c>
      <c r="G1390" s="78" t="e">
        <f t="shared" si="43"/>
        <v>#REF!</v>
      </c>
      <c r="H1390" s="56" t="e">
        <f>平台团队!#REF!</f>
        <v>#REF!</v>
      </c>
      <c r="I1390" s="56" t="e">
        <f>平台团队!#REF!</f>
        <v>#REF!</v>
      </c>
      <c r="J1390" s="56" t="e">
        <f>平台团队!#REF!</f>
        <v>#REF!</v>
      </c>
      <c r="K1390" s="56" t="e">
        <f>平台团队!#REF!</f>
        <v>#REF!</v>
      </c>
      <c r="L1390" s="56" t="e">
        <f>平台团队!#REF!</f>
        <v>#REF!</v>
      </c>
      <c r="M1390" s="76" t="e">
        <f>平台团队!#REF!</f>
        <v>#REF!</v>
      </c>
      <c r="N1390" s="72" t="e">
        <f>平台团队!#REF!</f>
        <v>#REF!</v>
      </c>
      <c r="O1390" s="56" t="e">
        <f>平台团队!#REF!</f>
        <v>#REF!</v>
      </c>
      <c r="P1390" s="72" t="e">
        <f>VLOOKUP(B1390,[3]Sheet1!$A$3:$C$68,2,FALSE)</f>
        <v>#REF!</v>
      </c>
      <c r="Q1390" s="72" t="e">
        <f>VLOOKUP(B1390,[3]Sheet1!$A$3:$C$68,3,FALSE)</f>
        <v>#REF!</v>
      </c>
      <c r="R1390" s="56" t="e">
        <f>平台团队!#REF!</f>
        <v>#REF!</v>
      </c>
      <c r="S1390" s="70"/>
      <c r="T1390" s="56">
        <v>2015</v>
      </c>
    </row>
    <row r="1391" spans="1:20">
      <c r="A1391" s="77" t="e">
        <f>平台团队!#REF!</f>
        <v>#REF!</v>
      </c>
      <c r="B1391" s="75" t="e">
        <f>平台团队!#REF!</f>
        <v>#REF!</v>
      </c>
      <c r="C1391" s="56" t="e">
        <f>平台团队!#REF!</f>
        <v>#REF!</v>
      </c>
      <c r="D1391" s="56" t="e">
        <f>平台团队!#REF!</f>
        <v>#REF!</v>
      </c>
      <c r="E1391" s="78" t="e">
        <f t="shared" si="42"/>
        <v>#REF!</v>
      </c>
      <c r="F1391" s="56" t="e">
        <f>平台团队!#REF!</f>
        <v>#REF!</v>
      </c>
      <c r="G1391" s="78" t="e">
        <f t="shared" si="43"/>
        <v>#REF!</v>
      </c>
      <c r="H1391" s="56" t="e">
        <f>平台团队!#REF!</f>
        <v>#REF!</v>
      </c>
      <c r="I1391" s="56" t="e">
        <f>平台团队!#REF!</f>
        <v>#REF!</v>
      </c>
      <c r="J1391" s="56" t="e">
        <f>平台团队!#REF!</f>
        <v>#REF!</v>
      </c>
      <c r="K1391" s="56" t="e">
        <f>平台团队!#REF!</f>
        <v>#REF!</v>
      </c>
      <c r="L1391" s="56" t="e">
        <f>平台团队!#REF!</f>
        <v>#REF!</v>
      </c>
      <c r="M1391" s="76" t="e">
        <f>平台团队!#REF!</f>
        <v>#REF!</v>
      </c>
      <c r="N1391" s="72" t="e">
        <f>平台团队!#REF!</f>
        <v>#REF!</v>
      </c>
      <c r="O1391" s="56" t="e">
        <f>平台团队!#REF!</f>
        <v>#REF!</v>
      </c>
      <c r="P1391" s="72" t="e">
        <f>VLOOKUP(B1391,[3]Sheet1!$A$3:$C$68,2,FALSE)</f>
        <v>#REF!</v>
      </c>
      <c r="Q1391" s="72" t="e">
        <f>VLOOKUP(B1391,[3]Sheet1!$A$3:$C$68,3,FALSE)</f>
        <v>#REF!</v>
      </c>
      <c r="R1391" s="56" t="e">
        <f>平台团队!#REF!</f>
        <v>#REF!</v>
      </c>
      <c r="S1391" s="70"/>
      <c r="T1391" s="56">
        <v>2015</v>
      </c>
    </row>
    <row r="1392" spans="1:20">
      <c r="A1392" s="77" t="e">
        <f>平台团队!#REF!</f>
        <v>#REF!</v>
      </c>
      <c r="B1392" s="75" t="e">
        <f>平台团队!#REF!</f>
        <v>#REF!</v>
      </c>
      <c r="C1392" s="56" t="e">
        <f>平台团队!#REF!</f>
        <v>#REF!</v>
      </c>
      <c r="D1392" s="56" t="e">
        <f>平台团队!#REF!</f>
        <v>#REF!</v>
      </c>
      <c r="E1392" s="78" t="e">
        <f t="shared" si="42"/>
        <v>#REF!</v>
      </c>
      <c r="F1392" s="56" t="e">
        <f>平台团队!#REF!</f>
        <v>#REF!</v>
      </c>
      <c r="G1392" s="78" t="e">
        <f t="shared" si="43"/>
        <v>#REF!</v>
      </c>
      <c r="H1392" s="56" t="e">
        <f>平台团队!#REF!</f>
        <v>#REF!</v>
      </c>
      <c r="I1392" s="56" t="e">
        <f>平台团队!#REF!</f>
        <v>#REF!</v>
      </c>
      <c r="J1392" s="56" t="e">
        <f>平台团队!#REF!</f>
        <v>#REF!</v>
      </c>
      <c r="K1392" s="56" t="e">
        <f>平台团队!#REF!</f>
        <v>#REF!</v>
      </c>
      <c r="L1392" s="56" t="e">
        <f>平台团队!#REF!</f>
        <v>#REF!</v>
      </c>
      <c r="M1392" s="76" t="e">
        <f>平台团队!#REF!</f>
        <v>#REF!</v>
      </c>
      <c r="N1392" s="72" t="e">
        <f>平台团队!#REF!</f>
        <v>#REF!</v>
      </c>
      <c r="O1392" s="56" t="e">
        <f>平台团队!#REF!</f>
        <v>#REF!</v>
      </c>
      <c r="P1392" s="72" t="e">
        <f>VLOOKUP(B1392,[3]Sheet1!$A$3:$C$68,2,FALSE)</f>
        <v>#REF!</v>
      </c>
      <c r="Q1392" s="72" t="e">
        <f>VLOOKUP(B1392,[3]Sheet1!$A$3:$C$68,3,FALSE)</f>
        <v>#REF!</v>
      </c>
      <c r="R1392" s="56" t="e">
        <f>平台团队!#REF!</f>
        <v>#REF!</v>
      </c>
      <c r="S1392" s="70"/>
      <c r="T1392" s="56">
        <v>2015</v>
      </c>
    </row>
    <row r="1393" spans="1:20">
      <c r="A1393" s="77" t="e">
        <f>平台团队!#REF!</f>
        <v>#REF!</v>
      </c>
      <c r="B1393" s="75" t="e">
        <f>平台团队!#REF!</f>
        <v>#REF!</v>
      </c>
      <c r="C1393" s="56" t="e">
        <f>平台团队!#REF!</f>
        <v>#REF!</v>
      </c>
      <c r="D1393" s="56" t="e">
        <f>平台团队!#REF!</f>
        <v>#REF!</v>
      </c>
      <c r="E1393" s="78" t="e">
        <f t="shared" si="42"/>
        <v>#REF!</v>
      </c>
      <c r="F1393" s="56" t="e">
        <f>平台团队!#REF!</f>
        <v>#REF!</v>
      </c>
      <c r="G1393" s="78" t="e">
        <f t="shared" si="43"/>
        <v>#REF!</v>
      </c>
      <c r="H1393" s="56" t="e">
        <f>平台团队!#REF!</f>
        <v>#REF!</v>
      </c>
      <c r="I1393" s="56" t="e">
        <f>平台团队!#REF!</f>
        <v>#REF!</v>
      </c>
      <c r="J1393" s="56" t="e">
        <f>平台团队!#REF!</f>
        <v>#REF!</v>
      </c>
      <c r="K1393" s="56" t="e">
        <f>平台团队!#REF!</f>
        <v>#REF!</v>
      </c>
      <c r="L1393" s="56" t="e">
        <f>平台团队!#REF!</f>
        <v>#REF!</v>
      </c>
      <c r="M1393" s="76" t="e">
        <f>平台团队!#REF!</f>
        <v>#REF!</v>
      </c>
      <c r="N1393" s="72" t="e">
        <f>平台团队!#REF!</f>
        <v>#REF!</v>
      </c>
      <c r="O1393" s="56" t="e">
        <f>平台团队!#REF!</f>
        <v>#REF!</v>
      </c>
      <c r="P1393" s="72" t="e">
        <f>VLOOKUP(B1393,[3]Sheet1!$A$3:$C$68,2,FALSE)</f>
        <v>#REF!</v>
      </c>
      <c r="Q1393" s="72" t="e">
        <f>VLOOKUP(B1393,[3]Sheet1!$A$3:$C$68,3,FALSE)</f>
        <v>#REF!</v>
      </c>
      <c r="R1393" s="56" t="e">
        <f>平台团队!#REF!</f>
        <v>#REF!</v>
      </c>
      <c r="S1393" s="70"/>
      <c r="T1393" s="56">
        <v>2015</v>
      </c>
    </row>
    <row r="1394" spans="1:20">
      <c r="A1394" s="77" t="e">
        <f>平台团队!#REF!</f>
        <v>#REF!</v>
      </c>
      <c r="B1394" s="75" t="e">
        <f>平台团队!#REF!</f>
        <v>#REF!</v>
      </c>
      <c r="C1394" s="56" t="e">
        <f>平台团队!#REF!</f>
        <v>#REF!</v>
      </c>
      <c r="D1394" s="56" t="e">
        <f>平台团队!#REF!</f>
        <v>#REF!</v>
      </c>
      <c r="E1394" s="78" t="e">
        <f t="shared" si="42"/>
        <v>#REF!</v>
      </c>
      <c r="F1394" s="56" t="e">
        <f>平台团队!#REF!</f>
        <v>#REF!</v>
      </c>
      <c r="G1394" s="78" t="e">
        <f t="shared" si="43"/>
        <v>#REF!</v>
      </c>
      <c r="H1394" s="56" t="e">
        <f>平台团队!#REF!</f>
        <v>#REF!</v>
      </c>
      <c r="I1394" s="56" t="e">
        <f>平台团队!#REF!</f>
        <v>#REF!</v>
      </c>
      <c r="J1394" s="56" t="e">
        <f>平台团队!#REF!</f>
        <v>#REF!</v>
      </c>
      <c r="K1394" s="56" t="e">
        <f>平台团队!#REF!</f>
        <v>#REF!</v>
      </c>
      <c r="L1394" s="56" t="e">
        <f>平台团队!#REF!</f>
        <v>#REF!</v>
      </c>
      <c r="M1394" s="76" t="e">
        <f>平台团队!#REF!</f>
        <v>#REF!</v>
      </c>
      <c r="N1394" s="72" t="e">
        <f>平台团队!#REF!</f>
        <v>#REF!</v>
      </c>
      <c r="O1394" s="56" t="e">
        <f>平台团队!#REF!</f>
        <v>#REF!</v>
      </c>
      <c r="P1394" s="72" t="e">
        <f>VLOOKUP(B1394,[3]Sheet1!$A$3:$C$68,2,FALSE)</f>
        <v>#REF!</v>
      </c>
      <c r="Q1394" s="72" t="e">
        <f>VLOOKUP(B1394,[3]Sheet1!$A$3:$C$68,3,FALSE)</f>
        <v>#REF!</v>
      </c>
      <c r="R1394" s="56" t="e">
        <f>平台团队!#REF!</f>
        <v>#REF!</v>
      </c>
      <c r="S1394" s="70"/>
      <c r="T1394" s="56">
        <v>2015</v>
      </c>
    </row>
    <row r="1395" spans="1:20">
      <c r="A1395" s="77" t="e">
        <f>平台团队!#REF!</f>
        <v>#REF!</v>
      </c>
      <c r="B1395" s="75" t="e">
        <f>平台团队!#REF!</f>
        <v>#REF!</v>
      </c>
      <c r="C1395" s="56" t="e">
        <f>平台团队!#REF!</f>
        <v>#REF!</v>
      </c>
      <c r="D1395" s="56" t="e">
        <f>平台团队!#REF!</f>
        <v>#REF!</v>
      </c>
      <c r="E1395" s="78" t="e">
        <f t="shared" si="42"/>
        <v>#REF!</v>
      </c>
      <c r="F1395" s="56" t="e">
        <f>平台团队!#REF!</f>
        <v>#REF!</v>
      </c>
      <c r="G1395" s="78" t="e">
        <f t="shared" si="43"/>
        <v>#REF!</v>
      </c>
      <c r="H1395" s="56" t="e">
        <f>平台团队!#REF!</f>
        <v>#REF!</v>
      </c>
      <c r="I1395" s="56" t="e">
        <f>平台团队!#REF!</f>
        <v>#REF!</v>
      </c>
      <c r="J1395" s="56" t="e">
        <f>平台团队!#REF!</f>
        <v>#REF!</v>
      </c>
      <c r="K1395" s="56" t="e">
        <f>平台团队!#REF!</f>
        <v>#REF!</v>
      </c>
      <c r="L1395" s="56" t="e">
        <f>平台团队!#REF!</f>
        <v>#REF!</v>
      </c>
      <c r="M1395" s="76" t="e">
        <f>平台团队!#REF!</f>
        <v>#REF!</v>
      </c>
      <c r="N1395" s="72" t="e">
        <f>平台团队!#REF!</f>
        <v>#REF!</v>
      </c>
      <c r="O1395" s="56" t="e">
        <f>平台团队!#REF!</f>
        <v>#REF!</v>
      </c>
      <c r="P1395" s="72" t="e">
        <f>VLOOKUP(B1395,[3]Sheet1!$A$3:$C$68,2,FALSE)</f>
        <v>#REF!</v>
      </c>
      <c r="Q1395" s="72" t="e">
        <f>VLOOKUP(B1395,[3]Sheet1!$A$3:$C$68,3,FALSE)</f>
        <v>#REF!</v>
      </c>
      <c r="R1395" s="56" t="e">
        <f>平台团队!#REF!</f>
        <v>#REF!</v>
      </c>
      <c r="S1395" s="70"/>
      <c r="T1395" s="56">
        <v>2015</v>
      </c>
    </row>
    <row r="1396" spans="1:20">
      <c r="A1396" s="77" t="e">
        <f>平台团队!#REF!</f>
        <v>#REF!</v>
      </c>
      <c r="B1396" s="75" t="e">
        <f>平台团队!#REF!</f>
        <v>#REF!</v>
      </c>
      <c r="C1396" s="56" t="e">
        <f>平台团队!#REF!</f>
        <v>#REF!</v>
      </c>
      <c r="D1396" s="56" t="e">
        <f>平台团队!#REF!</f>
        <v>#REF!</v>
      </c>
      <c r="E1396" s="78" t="e">
        <f t="shared" si="42"/>
        <v>#REF!</v>
      </c>
      <c r="F1396" s="56" t="e">
        <f>平台团队!#REF!</f>
        <v>#REF!</v>
      </c>
      <c r="G1396" s="78" t="e">
        <f t="shared" si="43"/>
        <v>#REF!</v>
      </c>
      <c r="H1396" s="56" t="e">
        <f>平台团队!#REF!</f>
        <v>#REF!</v>
      </c>
      <c r="I1396" s="56" t="e">
        <f>平台团队!#REF!</f>
        <v>#REF!</v>
      </c>
      <c r="J1396" s="56" t="e">
        <f>平台团队!#REF!</f>
        <v>#REF!</v>
      </c>
      <c r="K1396" s="56" t="e">
        <f>平台团队!#REF!</f>
        <v>#REF!</v>
      </c>
      <c r="L1396" s="56" t="e">
        <f>平台团队!#REF!</f>
        <v>#REF!</v>
      </c>
      <c r="M1396" s="76" t="e">
        <f>平台团队!#REF!</f>
        <v>#REF!</v>
      </c>
      <c r="N1396" s="72" t="e">
        <f>平台团队!#REF!</f>
        <v>#REF!</v>
      </c>
      <c r="O1396" s="56" t="e">
        <f>平台团队!#REF!</f>
        <v>#REF!</v>
      </c>
      <c r="P1396" s="72" t="e">
        <f>VLOOKUP(B1396,[3]Sheet1!$A$3:$C$68,2,FALSE)</f>
        <v>#REF!</v>
      </c>
      <c r="Q1396" s="72" t="e">
        <f>VLOOKUP(B1396,[3]Sheet1!$A$3:$C$68,3,FALSE)</f>
        <v>#REF!</v>
      </c>
      <c r="R1396" s="56" t="e">
        <f>平台团队!#REF!</f>
        <v>#REF!</v>
      </c>
      <c r="S1396" s="70"/>
      <c r="T1396" s="56">
        <v>2015</v>
      </c>
    </row>
    <row r="1397" spans="1:20">
      <c r="A1397" s="77" t="e">
        <f>平台团队!#REF!</f>
        <v>#REF!</v>
      </c>
      <c r="B1397" s="75" t="e">
        <f>平台团队!#REF!</f>
        <v>#REF!</v>
      </c>
      <c r="C1397" s="56" t="e">
        <f>平台团队!#REF!</f>
        <v>#REF!</v>
      </c>
      <c r="D1397" s="56" t="e">
        <f>平台团队!#REF!</f>
        <v>#REF!</v>
      </c>
      <c r="E1397" s="78" t="e">
        <f t="shared" si="42"/>
        <v>#REF!</v>
      </c>
      <c r="F1397" s="56" t="e">
        <f>平台团队!#REF!</f>
        <v>#REF!</v>
      </c>
      <c r="G1397" s="78" t="e">
        <f t="shared" si="43"/>
        <v>#REF!</v>
      </c>
      <c r="H1397" s="56" t="e">
        <f>平台团队!#REF!</f>
        <v>#REF!</v>
      </c>
      <c r="I1397" s="56" t="e">
        <f>平台团队!#REF!</f>
        <v>#REF!</v>
      </c>
      <c r="J1397" s="56" t="e">
        <f>平台团队!#REF!</f>
        <v>#REF!</v>
      </c>
      <c r="K1397" s="56" t="e">
        <f>平台团队!#REF!</f>
        <v>#REF!</v>
      </c>
      <c r="L1397" s="56" t="e">
        <f>平台团队!#REF!</f>
        <v>#REF!</v>
      </c>
      <c r="M1397" s="76" t="e">
        <f>平台团队!#REF!</f>
        <v>#REF!</v>
      </c>
      <c r="N1397" s="72" t="e">
        <f>平台团队!#REF!</f>
        <v>#REF!</v>
      </c>
      <c r="O1397" s="56" t="e">
        <f>平台团队!#REF!</f>
        <v>#REF!</v>
      </c>
      <c r="P1397" s="72" t="e">
        <f>VLOOKUP(B1397,[3]Sheet1!$A$3:$C$68,2,FALSE)</f>
        <v>#REF!</v>
      </c>
      <c r="Q1397" s="72" t="e">
        <f>VLOOKUP(B1397,[3]Sheet1!$A$3:$C$68,3,FALSE)</f>
        <v>#REF!</v>
      </c>
      <c r="R1397" s="56" t="e">
        <f>平台团队!#REF!</f>
        <v>#REF!</v>
      </c>
      <c r="S1397" s="70"/>
      <c r="T1397" s="56">
        <v>2015</v>
      </c>
    </row>
    <row r="1398" spans="1:20">
      <c r="A1398" s="77" t="e">
        <f>平台团队!#REF!</f>
        <v>#REF!</v>
      </c>
      <c r="B1398" s="75" t="e">
        <f>平台团队!#REF!</f>
        <v>#REF!</v>
      </c>
      <c r="C1398" s="56" t="e">
        <f>平台团队!#REF!</f>
        <v>#REF!</v>
      </c>
      <c r="D1398" s="56" t="e">
        <f>平台团队!#REF!</f>
        <v>#REF!</v>
      </c>
      <c r="E1398" s="78" t="e">
        <f t="shared" si="42"/>
        <v>#REF!</v>
      </c>
      <c r="F1398" s="56" t="e">
        <f>平台团队!#REF!</f>
        <v>#REF!</v>
      </c>
      <c r="G1398" s="78" t="e">
        <f t="shared" si="43"/>
        <v>#REF!</v>
      </c>
      <c r="H1398" s="56" t="e">
        <f>平台团队!#REF!</f>
        <v>#REF!</v>
      </c>
      <c r="I1398" s="56" t="e">
        <f>平台团队!#REF!</f>
        <v>#REF!</v>
      </c>
      <c r="J1398" s="56" t="e">
        <f>平台团队!#REF!</f>
        <v>#REF!</v>
      </c>
      <c r="K1398" s="56" t="e">
        <f>平台团队!#REF!</f>
        <v>#REF!</v>
      </c>
      <c r="L1398" s="56" t="e">
        <f>平台团队!#REF!</f>
        <v>#REF!</v>
      </c>
      <c r="M1398" s="76" t="e">
        <f>平台团队!#REF!</f>
        <v>#REF!</v>
      </c>
      <c r="N1398" s="72" t="e">
        <f>平台团队!#REF!</f>
        <v>#REF!</v>
      </c>
      <c r="O1398" s="56" t="e">
        <f>平台团队!#REF!</f>
        <v>#REF!</v>
      </c>
      <c r="P1398" s="72" t="e">
        <f>VLOOKUP(B1398,[3]Sheet1!$A$3:$C$68,2,FALSE)</f>
        <v>#REF!</v>
      </c>
      <c r="Q1398" s="72" t="e">
        <f>VLOOKUP(B1398,[3]Sheet1!$A$3:$C$68,3,FALSE)</f>
        <v>#REF!</v>
      </c>
      <c r="R1398" s="56" t="e">
        <f>平台团队!#REF!</f>
        <v>#REF!</v>
      </c>
      <c r="S1398" s="70"/>
      <c r="T1398" s="56">
        <v>2015</v>
      </c>
    </row>
    <row r="1399" spans="1:20">
      <c r="A1399" s="77" t="e">
        <f>平台团队!#REF!</f>
        <v>#REF!</v>
      </c>
      <c r="B1399" s="75" t="e">
        <f>平台团队!#REF!</f>
        <v>#REF!</v>
      </c>
      <c r="C1399" s="56" t="e">
        <f>平台团队!#REF!</f>
        <v>#REF!</v>
      </c>
      <c r="D1399" s="56" t="e">
        <f>平台团队!#REF!</f>
        <v>#REF!</v>
      </c>
      <c r="E1399" s="78" t="e">
        <f t="shared" si="42"/>
        <v>#REF!</v>
      </c>
      <c r="F1399" s="56" t="e">
        <f>平台团队!#REF!</f>
        <v>#REF!</v>
      </c>
      <c r="G1399" s="78" t="e">
        <f t="shared" si="43"/>
        <v>#REF!</v>
      </c>
      <c r="H1399" s="56" t="e">
        <f>平台团队!#REF!</f>
        <v>#REF!</v>
      </c>
      <c r="I1399" s="56" t="e">
        <f>平台团队!#REF!</f>
        <v>#REF!</v>
      </c>
      <c r="J1399" s="56" t="e">
        <f>平台团队!#REF!</f>
        <v>#REF!</v>
      </c>
      <c r="K1399" s="56" t="e">
        <f>平台团队!#REF!</f>
        <v>#REF!</v>
      </c>
      <c r="L1399" s="56" t="e">
        <f>平台团队!#REF!</f>
        <v>#REF!</v>
      </c>
      <c r="M1399" s="76" t="e">
        <f>平台团队!#REF!</f>
        <v>#REF!</v>
      </c>
      <c r="N1399" s="72" t="e">
        <f>平台团队!#REF!</f>
        <v>#REF!</v>
      </c>
      <c r="O1399" s="56" t="e">
        <f>平台团队!#REF!</f>
        <v>#REF!</v>
      </c>
      <c r="P1399" s="72" t="e">
        <f>VLOOKUP(B1399,[3]Sheet1!$A$3:$C$68,2,FALSE)</f>
        <v>#REF!</v>
      </c>
      <c r="Q1399" s="72" t="e">
        <f>VLOOKUP(B1399,[3]Sheet1!$A$3:$C$68,3,FALSE)</f>
        <v>#REF!</v>
      </c>
      <c r="R1399" s="56" t="e">
        <f>平台团队!#REF!</f>
        <v>#REF!</v>
      </c>
      <c r="S1399" s="70"/>
      <c r="T1399" s="56">
        <v>2015</v>
      </c>
    </row>
    <row r="1400" spans="1:20">
      <c r="A1400" s="77" t="e">
        <f>平台团队!#REF!</f>
        <v>#REF!</v>
      </c>
      <c r="B1400" s="75" t="e">
        <f>平台团队!#REF!</f>
        <v>#REF!</v>
      </c>
      <c r="C1400" s="56" t="e">
        <f>平台团队!#REF!</f>
        <v>#REF!</v>
      </c>
      <c r="D1400" s="56" t="e">
        <f>平台团队!#REF!</f>
        <v>#REF!</v>
      </c>
      <c r="E1400" s="78" t="e">
        <f t="shared" si="42"/>
        <v>#REF!</v>
      </c>
      <c r="F1400" s="56" t="e">
        <f>平台团队!#REF!</f>
        <v>#REF!</v>
      </c>
      <c r="G1400" s="78" t="e">
        <f t="shared" si="43"/>
        <v>#REF!</v>
      </c>
      <c r="H1400" s="56" t="e">
        <f>平台团队!#REF!</f>
        <v>#REF!</v>
      </c>
      <c r="I1400" s="56" t="e">
        <f>平台团队!#REF!</f>
        <v>#REF!</v>
      </c>
      <c r="J1400" s="56" t="e">
        <f>平台团队!#REF!</f>
        <v>#REF!</v>
      </c>
      <c r="K1400" s="56" t="e">
        <f>平台团队!#REF!</f>
        <v>#REF!</v>
      </c>
      <c r="L1400" s="56" t="e">
        <f>平台团队!#REF!</f>
        <v>#REF!</v>
      </c>
      <c r="M1400" s="76" t="e">
        <f>平台团队!#REF!</f>
        <v>#REF!</v>
      </c>
      <c r="N1400" s="72" t="e">
        <f>平台团队!#REF!</f>
        <v>#REF!</v>
      </c>
      <c r="O1400" s="56" t="e">
        <f>平台团队!#REF!</f>
        <v>#REF!</v>
      </c>
      <c r="P1400" s="72" t="e">
        <f>VLOOKUP(B1400,[3]Sheet1!$A$3:$C$68,2,FALSE)</f>
        <v>#REF!</v>
      </c>
      <c r="Q1400" s="72" t="e">
        <f>VLOOKUP(B1400,[3]Sheet1!$A$3:$C$68,3,FALSE)</f>
        <v>#REF!</v>
      </c>
      <c r="R1400" s="56" t="e">
        <f>平台团队!#REF!</f>
        <v>#REF!</v>
      </c>
      <c r="S1400" s="70"/>
      <c r="T1400" s="56">
        <v>2015</v>
      </c>
    </row>
    <row r="1401" spans="1:20">
      <c r="A1401" s="77" t="e">
        <f>平台团队!#REF!</f>
        <v>#REF!</v>
      </c>
      <c r="B1401" s="75" t="e">
        <f>平台团队!#REF!</f>
        <v>#REF!</v>
      </c>
      <c r="C1401" s="56" t="e">
        <f>平台团队!#REF!</f>
        <v>#REF!</v>
      </c>
      <c r="D1401" s="56" t="e">
        <f>平台团队!#REF!</f>
        <v>#REF!</v>
      </c>
      <c r="E1401" s="78" t="e">
        <f t="shared" si="42"/>
        <v>#REF!</v>
      </c>
      <c r="F1401" s="56" t="e">
        <f>平台团队!#REF!</f>
        <v>#REF!</v>
      </c>
      <c r="G1401" s="78" t="e">
        <f t="shared" si="43"/>
        <v>#REF!</v>
      </c>
      <c r="H1401" s="56" t="e">
        <f>平台团队!#REF!</f>
        <v>#REF!</v>
      </c>
      <c r="I1401" s="56" t="e">
        <f>平台团队!#REF!</f>
        <v>#REF!</v>
      </c>
      <c r="J1401" s="56" t="e">
        <f>平台团队!#REF!</f>
        <v>#REF!</v>
      </c>
      <c r="K1401" s="56" t="e">
        <f>平台团队!#REF!</f>
        <v>#REF!</v>
      </c>
      <c r="L1401" s="56" t="e">
        <f>平台团队!#REF!</f>
        <v>#REF!</v>
      </c>
      <c r="M1401" s="76" t="e">
        <f>平台团队!#REF!</f>
        <v>#REF!</v>
      </c>
      <c r="N1401" s="72" t="e">
        <f>平台团队!#REF!</f>
        <v>#REF!</v>
      </c>
      <c r="O1401" s="56" t="e">
        <f>平台团队!#REF!</f>
        <v>#REF!</v>
      </c>
      <c r="P1401" s="72" t="e">
        <f>VLOOKUP(B1401,[3]Sheet1!$A$3:$C$68,2,FALSE)</f>
        <v>#REF!</v>
      </c>
      <c r="Q1401" s="72" t="e">
        <f>VLOOKUP(B1401,[3]Sheet1!$A$3:$C$68,3,FALSE)</f>
        <v>#REF!</v>
      </c>
      <c r="R1401" s="56" t="e">
        <f>平台团队!#REF!</f>
        <v>#REF!</v>
      </c>
      <c r="S1401" s="70"/>
      <c r="T1401" s="56">
        <v>2015</v>
      </c>
    </row>
    <row r="1402" spans="1:20">
      <c r="A1402" s="77" t="e">
        <f>平台团队!#REF!</f>
        <v>#REF!</v>
      </c>
      <c r="B1402" s="75" t="e">
        <f>平台团队!#REF!</f>
        <v>#REF!</v>
      </c>
      <c r="C1402" s="56" t="e">
        <f>平台团队!#REF!</f>
        <v>#REF!</v>
      </c>
      <c r="D1402" s="56" t="e">
        <f>平台团队!#REF!</f>
        <v>#REF!</v>
      </c>
      <c r="E1402" s="78" t="e">
        <f t="shared" si="42"/>
        <v>#REF!</v>
      </c>
      <c r="F1402" s="56" t="e">
        <f>平台团队!#REF!</f>
        <v>#REF!</v>
      </c>
      <c r="G1402" s="78" t="e">
        <f t="shared" si="43"/>
        <v>#REF!</v>
      </c>
      <c r="H1402" s="56" t="e">
        <f>平台团队!#REF!</f>
        <v>#REF!</v>
      </c>
      <c r="I1402" s="56" t="e">
        <f>平台团队!#REF!</f>
        <v>#REF!</v>
      </c>
      <c r="J1402" s="56" t="e">
        <f>平台团队!#REF!</f>
        <v>#REF!</v>
      </c>
      <c r="K1402" s="56" t="e">
        <f>平台团队!#REF!</f>
        <v>#REF!</v>
      </c>
      <c r="L1402" s="56" t="e">
        <f>平台团队!#REF!</f>
        <v>#REF!</v>
      </c>
      <c r="M1402" s="76" t="e">
        <f>平台团队!#REF!</f>
        <v>#REF!</v>
      </c>
      <c r="N1402" s="72" t="e">
        <f>平台团队!#REF!</f>
        <v>#REF!</v>
      </c>
      <c r="O1402" s="56" t="e">
        <f>平台团队!#REF!</f>
        <v>#REF!</v>
      </c>
      <c r="P1402" s="72" t="e">
        <f>VLOOKUP(B1402,[3]Sheet1!$A$3:$C$68,2,FALSE)</f>
        <v>#REF!</v>
      </c>
      <c r="Q1402" s="72" t="e">
        <f>VLOOKUP(B1402,[3]Sheet1!$A$3:$C$68,3,FALSE)</f>
        <v>#REF!</v>
      </c>
      <c r="R1402" s="56" t="e">
        <f>平台团队!#REF!</f>
        <v>#REF!</v>
      </c>
      <c r="S1402" s="70"/>
      <c r="T1402" s="56">
        <v>2015</v>
      </c>
    </row>
    <row r="1403" spans="1:20">
      <c r="A1403" s="77" t="e">
        <f>平台团队!#REF!</f>
        <v>#REF!</v>
      </c>
      <c r="B1403" s="75" t="e">
        <f>平台团队!#REF!</f>
        <v>#REF!</v>
      </c>
      <c r="C1403" s="56" t="e">
        <f>平台团队!#REF!</f>
        <v>#REF!</v>
      </c>
      <c r="D1403" s="56" t="e">
        <f>平台团队!#REF!</f>
        <v>#REF!</v>
      </c>
      <c r="E1403" s="78" t="e">
        <f t="shared" si="42"/>
        <v>#REF!</v>
      </c>
      <c r="F1403" s="56" t="e">
        <f>平台团队!#REF!</f>
        <v>#REF!</v>
      </c>
      <c r="G1403" s="78" t="e">
        <f t="shared" si="43"/>
        <v>#REF!</v>
      </c>
      <c r="H1403" s="56" t="e">
        <f>平台团队!#REF!</f>
        <v>#REF!</v>
      </c>
      <c r="I1403" s="56" t="e">
        <f>平台团队!#REF!</f>
        <v>#REF!</v>
      </c>
      <c r="J1403" s="56" t="e">
        <f>平台团队!#REF!</f>
        <v>#REF!</v>
      </c>
      <c r="K1403" s="56" t="e">
        <f>平台团队!#REF!</f>
        <v>#REF!</v>
      </c>
      <c r="L1403" s="56" t="e">
        <f>平台团队!#REF!</f>
        <v>#REF!</v>
      </c>
      <c r="M1403" s="76" t="e">
        <f>平台团队!#REF!</f>
        <v>#REF!</v>
      </c>
      <c r="N1403" s="72" t="e">
        <f>平台团队!#REF!</f>
        <v>#REF!</v>
      </c>
      <c r="O1403" s="56" t="e">
        <f>平台团队!#REF!</f>
        <v>#REF!</v>
      </c>
      <c r="P1403" s="72" t="e">
        <f>VLOOKUP(B1403,[3]Sheet1!$A$3:$C$68,2,FALSE)</f>
        <v>#REF!</v>
      </c>
      <c r="Q1403" s="72" t="e">
        <f>VLOOKUP(B1403,[3]Sheet1!$A$3:$C$68,3,FALSE)</f>
        <v>#REF!</v>
      </c>
      <c r="R1403" s="56" t="e">
        <f>平台团队!#REF!</f>
        <v>#REF!</v>
      </c>
      <c r="S1403" s="70"/>
      <c r="T1403" s="56">
        <v>2015</v>
      </c>
    </row>
    <row r="1404" spans="1:20">
      <c r="A1404" s="77" t="e">
        <f>平台团队!#REF!</f>
        <v>#REF!</v>
      </c>
      <c r="B1404" s="75" t="e">
        <f>平台团队!#REF!</f>
        <v>#REF!</v>
      </c>
      <c r="C1404" s="56" t="e">
        <f>平台团队!#REF!</f>
        <v>#REF!</v>
      </c>
      <c r="D1404" s="56" t="e">
        <f>平台团队!#REF!</f>
        <v>#REF!</v>
      </c>
      <c r="E1404" s="78" t="e">
        <f t="shared" si="42"/>
        <v>#REF!</v>
      </c>
      <c r="F1404" s="56" t="e">
        <f>平台团队!#REF!</f>
        <v>#REF!</v>
      </c>
      <c r="G1404" s="78" t="e">
        <f t="shared" si="43"/>
        <v>#REF!</v>
      </c>
      <c r="H1404" s="56" t="e">
        <f>平台团队!#REF!</f>
        <v>#REF!</v>
      </c>
      <c r="I1404" s="56" t="e">
        <f>平台团队!#REF!</f>
        <v>#REF!</v>
      </c>
      <c r="J1404" s="56" t="e">
        <f>平台团队!#REF!</f>
        <v>#REF!</v>
      </c>
      <c r="K1404" s="56" t="e">
        <f>平台团队!#REF!</f>
        <v>#REF!</v>
      </c>
      <c r="L1404" s="56" t="e">
        <f>平台团队!#REF!</f>
        <v>#REF!</v>
      </c>
      <c r="M1404" s="76" t="e">
        <f>平台团队!#REF!</f>
        <v>#REF!</v>
      </c>
      <c r="N1404" s="72" t="e">
        <f>平台团队!#REF!</f>
        <v>#REF!</v>
      </c>
      <c r="O1404" s="56" t="e">
        <f>平台团队!#REF!</f>
        <v>#REF!</v>
      </c>
      <c r="P1404" s="72" t="e">
        <f>VLOOKUP(B1404,[3]Sheet1!$A$3:$C$68,2,FALSE)</f>
        <v>#REF!</v>
      </c>
      <c r="Q1404" s="72" t="e">
        <f>VLOOKUP(B1404,[3]Sheet1!$A$3:$C$68,3,FALSE)</f>
        <v>#REF!</v>
      </c>
      <c r="R1404" s="56" t="e">
        <f>平台团队!#REF!</f>
        <v>#REF!</v>
      </c>
      <c r="S1404" s="70"/>
      <c r="T1404" s="56">
        <v>2015</v>
      </c>
    </row>
    <row r="1405" spans="1:20">
      <c r="A1405" s="77" t="e">
        <f>平台团队!#REF!</f>
        <v>#REF!</v>
      </c>
      <c r="B1405" s="75" t="e">
        <f>平台团队!#REF!</f>
        <v>#REF!</v>
      </c>
      <c r="C1405" s="56" t="e">
        <f>平台团队!#REF!</f>
        <v>#REF!</v>
      </c>
      <c r="D1405" s="56" t="e">
        <f>平台团队!#REF!</f>
        <v>#REF!</v>
      </c>
      <c r="E1405" s="78" t="e">
        <f t="shared" si="42"/>
        <v>#REF!</v>
      </c>
      <c r="F1405" s="56" t="e">
        <f>平台团队!#REF!</f>
        <v>#REF!</v>
      </c>
      <c r="G1405" s="78" t="e">
        <f t="shared" si="43"/>
        <v>#REF!</v>
      </c>
      <c r="H1405" s="56" t="e">
        <f>平台团队!#REF!</f>
        <v>#REF!</v>
      </c>
      <c r="I1405" s="56" t="e">
        <f>平台团队!#REF!</f>
        <v>#REF!</v>
      </c>
      <c r="J1405" s="56" t="e">
        <f>平台团队!#REF!</f>
        <v>#REF!</v>
      </c>
      <c r="K1405" s="56" t="e">
        <f>平台团队!#REF!</f>
        <v>#REF!</v>
      </c>
      <c r="L1405" s="56" t="e">
        <f>平台团队!#REF!</f>
        <v>#REF!</v>
      </c>
      <c r="M1405" s="76" t="e">
        <f>平台团队!#REF!</f>
        <v>#REF!</v>
      </c>
      <c r="N1405" s="72" t="e">
        <f>平台团队!#REF!</f>
        <v>#REF!</v>
      </c>
      <c r="O1405" s="56" t="e">
        <f>平台团队!#REF!</f>
        <v>#REF!</v>
      </c>
      <c r="P1405" s="72" t="e">
        <f>VLOOKUP(B1405,[3]Sheet1!$A$3:$C$68,2,FALSE)</f>
        <v>#REF!</v>
      </c>
      <c r="Q1405" s="72" t="e">
        <f>VLOOKUP(B1405,[3]Sheet1!$A$3:$C$68,3,FALSE)</f>
        <v>#REF!</v>
      </c>
      <c r="R1405" s="56" t="e">
        <f>平台团队!#REF!</f>
        <v>#REF!</v>
      </c>
      <c r="S1405" s="70"/>
      <c r="T1405" s="56">
        <v>2015</v>
      </c>
    </row>
    <row r="1406" spans="1:20">
      <c r="A1406" s="77" t="e">
        <f>平台团队!#REF!</f>
        <v>#REF!</v>
      </c>
      <c r="B1406" s="75" t="e">
        <f>平台团队!#REF!</f>
        <v>#REF!</v>
      </c>
      <c r="C1406" s="56" t="e">
        <f>平台团队!#REF!</f>
        <v>#REF!</v>
      </c>
      <c r="D1406" s="56" t="e">
        <f>平台团队!#REF!</f>
        <v>#REF!</v>
      </c>
      <c r="E1406" s="78" t="e">
        <f t="shared" si="42"/>
        <v>#REF!</v>
      </c>
      <c r="F1406" s="56" t="e">
        <f>平台团队!#REF!</f>
        <v>#REF!</v>
      </c>
      <c r="G1406" s="78" t="e">
        <f t="shared" si="43"/>
        <v>#REF!</v>
      </c>
      <c r="H1406" s="56" t="e">
        <f>平台团队!#REF!</f>
        <v>#REF!</v>
      </c>
      <c r="I1406" s="56" t="e">
        <f>平台团队!#REF!</f>
        <v>#REF!</v>
      </c>
      <c r="J1406" s="56" t="e">
        <f>平台团队!#REF!</f>
        <v>#REF!</v>
      </c>
      <c r="K1406" s="56" t="e">
        <f>平台团队!#REF!</f>
        <v>#REF!</v>
      </c>
      <c r="L1406" s="56" t="e">
        <f>平台团队!#REF!</f>
        <v>#REF!</v>
      </c>
      <c r="M1406" s="76" t="e">
        <f>平台团队!#REF!</f>
        <v>#REF!</v>
      </c>
      <c r="N1406" s="72" t="e">
        <f>平台团队!#REF!</f>
        <v>#REF!</v>
      </c>
      <c r="O1406" s="56" t="e">
        <f>平台团队!#REF!</f>
        <v>#REF!</v>
      </c>
      <c r="P1406" s="72" t="e">
        <f>VLOOKUP(B1406,[3]Sheet1!$A$3:$C$68,2,FALSE)</f>
        <v>#REF!</v>
      </c>
      <c r="Q1406" s="72" t="e">
        <f>VLOOKUP(B1406,[3]Sheet1!$A$3:$C$68,3,FALSE)</f>
        <v>#REF!</v>
      </c>
      <c r="R1406" s="56" t="e">
        <f>平台团队!#REF!</f>
        <v>#REF!</v>
      </c>
      <c r="S1406" s="70"/>
      <c r="T1406" s="56">
        <v>2015</v>
      </c>
    </row>
    <row r="1407" spans="1:20">
      <c r="A1407" s="77" t="e">
        <f>平台团队!#REF!</f>
        <v>#REF!</v>
      </c>
      <c r="B1407" s="75" t="e">
        <f>平台团队!#REF!</f>
        <v>#REF!</v>
      </c>
      <c r="C1407" s="56" t="e">
        <f>平台团队!#REF!</f>
        <v>#REF!</v>
      </c>
      <c r="D1407" s="56" t="e">
        <f>平台团队!#REF!</f>
        <v>#REF!</v>
      </c>
      <c r="E1407" s="78" t="e">
        <f t="shared" si="42"/>
        <v>#REF!</v>
      </c>
      <c r="F1407" s="56" t="e">
        <f>平台团队!#REF!</f>
        <v>#REF!</v>
      </c>
      <c r="G1407" s="78" t="e">
        <f t="shared" si="43"/>
        <v>#REF!</v>
      </c>
      <c r="H1407" s="56" t="e">
        <f>平台团队!#REF!</f>
        <v>#REF!</v>
      </c>
      <c r="I1407" s="56" t="e">
        <f>平台团队!#REF!</f>
        <v>#REF!</v>
      </c>
      <c r="J1407" s="56" t="e">
        <f>平台团队!#REF!</f>
        <v>#REF!</v>
      </c>
      <c r="K1407" s="56" t="e">
        <f>平台团队!#REF!</f>
        <v>#REF!</v>
      </c>
      <c r="L1407" s="56" t="e">
        <f>平台团队!#REF!</f>
        <v>#REF!</v>
      </c>
      <c r="M1407" s="76" t="e">
        <f>平台团队!#REF!</f>
        <v>#REF!</v>
      </c>
      <c r="N1407" s="72" t="e">
        <f>平台团队!#REF!</f>
        <v>#REF!</v>
      </c>
      <c r="O1407" s="56" t="e">
        <f>平台团队!#REF!</f>
        <v>#REF!</v>
      </c>
      <c r="P1407" s="72" t="e">
        <f>VLOOKUP(B1407,[3]Sheet1!$A$3:$C$68,2,FALSE)</f>
        <v>#REF!</v>
      </c>
      <c r="Q1407" s="72" t="e">
        <f>VLOOKUP(B1407,[3]Sheet1!$A$3:$C$68,3,FALSE)</f>
        <v>#REF!</v>
      </c>
      <c r="R1407" s="56" t="e">
        <f>平台团队!#REF!</f>
        <v>#REF!</v>
      </c>
      <c r="S1407" s="70"/>
      <c r="T1407" s="56">
        <v>2015</v>
      </c>
    </row>
    <row r="1408" spans="1:20">
      <c r="A1408" s="77" t="e">
        <f>平台团队!#REF!</f>
        <v>#REF!</v>
      </c>
      <c r="B1408" s="75" t="e">
        <f>平台团队!#REF!</f>
        <v>#REF!</v>
      </c>
      <c r="C1408" s="56" t="e">
        <f>平台团队!#REF!</f>
        <v>#REF!</v>
      </c>
      <c r="D1408" s="56" t="e">
        <f>平台团队!#REF!</f>
        <v>#REF!</v>
      </c>
      <c r="E1408" s="78" t="e">
        <f t="shared" si="42"/>
        <v>#REF!</v>
      </c>
      <c r="F1408" s="56" t="e">
        <f>平台团队!#REF!</f>
        <v>#REF!</v>
      </c>
      <c r="G1408" s="78" t="e">
        <f t="shared" si="43"/>
        <v>#REF!</v>
      </c>
      <c r="H1408" s="56" t="e">
        <f>平台团队!#REF!</f>
        <v>#REF!</v>
      </c>
      <c r="I1408" s="56" t="e">
        <f>平台团队!#REF!</f>
        <v>#REF!</v>
      </c>
      <c r="J1408" s="56" t="e">
        <f>平台团队!#REF!</f>
        <v>#REF!</v>
      </c>
      <c r="K1408" s="56" t="e">
        <f>平台团队!#REF!</f>
        <v>#REF!</v>
      </c>
      <c r="L1408" s="56" t="e">
        <f>平台团队!#REF!</f>
        <v>#REF!</v>
      </c>
      <c r="M1408" s="76" t="e">
        <f>平台团队!#REF!</f>
        <v>#REF!</v>
      </c>
      <c r="N1408" s="72" t="e">
        <f>平台团队!#REF!</f>
        <v>#REF!</v>
      </c>
      <c r="O1408" s="56" t="e">
        <f>平台团队!#REF!</f>
        <v>#REF!</v>
      </c>
      <c r="P1408" s="72" t="e">
        <f>VLOOKUP(B1408,[3]Sheet1!$A$3:$C$68,2,FALSE)</f>
        <v>#REF!</v>
      </c>
      <c r="Q1408" s="72" t="e">
        <f>VLOOKUP(B1408,[3]Sheet1!$A$3:$C$68,3,FALSE)</f>
        <v>#REF!</v>
      </c>
      <c r="R1408" s="56" t="e">
        <f>平台团队!#REF!</f>
        <v>#REF!</v>
      </c>
      <c r="S1408" s="70"/>
      <c r="T1408" s="56">
        <v>2015</v>
      </c>
    </row>
    <row r="1409" spans="1:20">
      <c r="A1409" s="77" t="e">
        <f>平台团队!#REF!</f>
        <v>#REF!</v>
      </c>
      <c r="B1409" s="75" t="e">
        <f>平台团队!#REF!</f>
        <v>#REF!</v>
      </c>
      <c r="C1409" s="56" t="e">
        <f>平台团队!#REF!</f>
        <v>#REF!</v>
      </c>
      <c r="D1409" s="56" t="e">
        <f>平台团队!#REF!</f>
        <v>#REF!</v>
      </c>
      <c r="E1409" s="78" t="e">
        <f t="shared" si="42"/>
        <v>#REF!</v>
      </c>
      <c r="F1409" s="56" t="e">
        <f>平台团队!#REF!</f>
        <v>#REF!</v>
      </c>
      <c r="G1409" s="78" t="e">
        <f t="shared" si="43"/>
        <v>#REF!</v>
      </c>
      <c r="H1409" s="56" t="e">
        <f>平台团队!#REF!</f>
        <v>#REF!</v>
      </c>
      <c r="I1409" s="56" t="e">
        <f>平台团队!#REF!</f>
        <v>#REF!</v>
      </c>
      <c r="J1409" s="56" t="e">
        <f>平台团队!#REF!</f>
        <v>#REF!</v>
      </c>
      <c r="K1409" s="56" t="e">
        <f>平台团队!#REF!</f>
        <v>#REF!</v>
      </c>
      <c r="L1409" s="56" t="e">
        <f>平台团队!#REF!</f>
        <v>#REF!</v>
      </c>
      <c r="M1409" s="76" t="e">
        <f>平台团队!#REF!</f>
        <v>#REF!</v>
      </c>
      <c r="N1409" s="72" t="e">
        <f>平台团队!#REF!</f>
        <v>#REF!</v>
      </c>
      <c r="O1409" s="56" t="e">
        <f>平台团队!#REF!</f>
        <v>#REF!</v>
      </c>
      <c r="P1409" s="72" t="e">
        <f>VLOOKUP(B1409,[3]Sheet1!$A$3:$C$68,2,FALSE)</f>
        <v>#REF!</v>
      </c>
      <c r="Q1409" s="72" t="e">
        <f>VLOOKUP(B1409,[3]Sheet1!$A$3:$C$68,3,FALSE)</f>
        <v>#REF!</v>
      </c>
      <c r="R1409" s="56" t="e">
        <f>平台团队!#REF!</f>
        <v>#REF!</v>
      </c>
      <c r="S1409" s="70"/>
      <c r="T1409" s="56">
        <v>2015</v>
      </c>
    </row>
    <row r="1410" spans="1:20">
      <c r="A1410" s="77" t="e">
        <f>平台团队!#REF!</f>
        <v>#REF!</v>
      </c>
      <c r="B1410" s="75" t="e">
        <f>平台团队!#REF!</f>
        <v>#REF!</v>
      </c>
      <c r="C1410" s="56" t="e">
        <f>平台团队!#REF!</f>
        <v>#REF!</v>
      </c>
      <c r="D1410" s="56" t="e">
        <f>平台团队!#REF!</f>
        <v>#REF!</v>
      </c>
      <c r="E1410" s="78" t="e">
        <f t="shared" si="42"/>
        <v>#REF!</v>
      </c>
      <c r="F1410" s="56" t="e">
        <f>平台团队!#REF!</f>
        <v>#REF!</v>
      </c>
      <c r="G1410" s="78" t="e">
        <f t="shared" si="43"/>
        <v>#REF!</v>
      </c>
      <c r="H1410" s="56" t="e">
        <f>平台团队!#REF!</f>
        <v>#REF!</v>
      </c>
      <c r="I1410" s="56" t="e">
        <f>平台团队!#REF!</f>
        <v>#REF!</v>
      </c>
      <c r="J1410" s="56" t="e">
        <f>平台团队!#REF!</f>
        <v>#REF!</v>
      </c>
      <c r="K1410" s="56" t="e">
        <f>平台团队!#REF!</f>
        <v>#REF!</v>
      </c>
      <c r="L1410" s="56" t="e">
        <f>平台团队!#REF!</f>
        <v>#REF!</v>
      </c>
      <c r="M1410" s="76" t="e">
        <f>平台团队!#REF!</f>
        <v>#REF!</v>
      </c>
      <c r="N1410" s="72" t="e">
        <f>平台团队!#REF!</f>
        <v>#REF!</v>
      </c>
      <c r="O1410" s="56" t="e">
        <f>平台团队!#REF!</f>
        <v>#REF!</v>
      </c>
      <c r="P1410" s="72" t="e">
        <f>VLOOKUP(B1410,[3]Sheet1!$A$3:$C$68,2,FALSE)</f>
        <v>#REF!</v>
      </c>
      <c r="Q1410" s="72" t="e">
        <f>VLOOKUP(B1410,[3]Sheet1!$A$3:$C$68,3,FALSE)</f>
        <v>#REF!</v>
      </c>
      <c r="R1410" s="56" t="e">
        <f>平台团队!#REF!</f>
        <v>#REF!</v>
      </c>
      <c r="S1410" s="70"/>
      <c r="T1410" s="56">
        <v>2015</v>
      </c>
    </row>
    <row r="1411" spans="1:20">
      <c r="A1411" s="77" t="e">
        <f>平台团队!#REF!</f>
        <v>#REF!</v>
      </c>
      <c r="B1411" s="75" t="e">
        <f>平台团队!#REF!</f>
        <v>#REF!</v>
      </c>
      <c r="C1411" s="56" t="e">
        <f>平台团队!#REF!</f>
        <v>#REF!</v>
      </c>
      <c r="D1411" s="56" t="e">
        <f>平台团队!#REF!</f>
        <v>#REF!</v>
      </c>
      <c r="E1411" s="78" t="e">
        <f t="shared" si="42"/>
        <v>#REF!</v>
      </c>
      <c r="F1411" s="56" t="e">
        <f>平台团队!#REF!</f>
        <v>#REF!</v>
      </c>
      <c r="G1411" s="78" t="e">
        <f t="shared" si="43"/>
        <v>#REF!</v>
      </c>
      <c r="H1411" s="56" t="e">
        <f>平台团队!#REF!</f>
        <v>#REF!</v>
      </c>
      <c r="I1411" s="56" t="e">
        <f>平台团队!#REF!</f>
        <v>#REF!</v>
      </c>
      <c r="J1411" s="56" t="e">
        <f>平台团队!#REF!</f>
        <v>#REF!</v>
      </c>
      <c r="K1411" s="56" t="e">
        <f>平台团队!#REF!</f>
        <v>#REF!</v>
      </c>
      <c r="L1411" s="56" t="e">
        <f>平台团队!#REF!</f>
        <v>#REF!</v>
      </c>
      <c r="M1411" s="76" t="e">
        <f>平台团队!#REF!</f>
        <v>#REF!</v>
      </c>
      <c r="N1411" s="72" t="e">
        <f>平台团队!#REF!</f>
        <v>#REF!</v>
      </c>
      <c r="O1411" s="56" t="e">
        <f>平台团队!#REF!</f>
        <v>#REF!</v>
      </c>
      <c r="P1411" s="72" t="e">
        <f>VLOOKUP(B1411,[3]Sheet1!$A$3:$C$68,2,FALSE)</f>
        <v>#REF!</v>
      </c>
      <c r="Q1411" s="72" t="e">
        <f>VLOOKUP(B1411,[3]Sheet1!$A$3:$C$68,3,FALSE)</f>
        <v>#REF!</v>
      </c>
      <c r="R1411" s="56" t="e">
        <f>平台团队!#REF!</f>
        <v>#REF!</v>
      </c>
      <c r="S1411" s="70"/>
      <c r="T1411" s="56">
        <v>2015</v>
      </c>
    </row>
    <row r="1412" spans="1:20">
      <c r="A1412" s="77" t="e">
        <f>平台团队!#REF!</f>
        <v>#REF!</v>
      </c>
      <c r="B1412" s="75" t="e">
        <f>平台团队!#REF!</f>
        <v>#REF!</v>
      </c>
      <c r="C1412" s="56" t="e">
        <f>平台团队!#REF!</f>
        <v>#REF!</v>
      </c>
      <c r="D1412" s="56" t="e">
        <f>平台团队!#REF!</f>
        <v>#REF!</v>
      </c>
      <c r="E1412" s="78" t="e">
        <f t="shared" si="42"/>
        <v>#REF!</v>
      </c>
      <c r="F1412" s="56" t="e">
        <f>平台团队!#REF!</f>
        <v>#REF!</v>
      </c>
      <c r="G1412" s="78" t="e">
        <f t="shared" si="43"/>
        <v>#REF!</v>
      </c>
      <c r="H1412" s="56" t="e">
        <f>平台团队!#REF!</f>
        <v>#REF!</v>
      </c>
      <c r="I1412" s="56" t="e">
        <f>平台团队!#REF!</f>
        <v>#REF!</v>
      </c>
      <c r="J1412" s="56" t="e">
        <f>平台团队!#REF!</f>
        <v>#REF!</v>
      </c>
      <c r="K1412" s="56" t="e">
        <f>平台团队!#REF!</f>
        <v>#REF!</v>
      </c>
      <c r="L1412" s="56" t="e">
        <f>平台团队!#REF!</f>
        <v>#REF!</v>
      </c>
      <c r="M1412" s="76" t="e">
        <f>平台团队!#REF!</f>
        <v>#REF!</v>
      </c>
      <c r="N1412" s="72" t="e">
        <f>平台团队!#REF!</f>
        <v>#REF!</v>
      </c>
      <c r="O1412" s="56" t="e">
        <f>平台团队!#REF!</f>
        <v>#REF!</v>
      </c>
      <c r="P1412" s="72" t="e">
        <f>VLOOKUP(B1412,[3]Sheet1!$A$3:$C$68,2,FALSE)</f>
        <v>#REF!</v>
      </c>
      <c r="Q1412" s="72" t="e">
        <f>VLOOKUP(B1412,[3]Sheet1!$A$3:$C$68,3,FALSE)</f>
        <v>#REF!</v>
      </c>
      <c r="R1412" s="56" t="e">
        <f>平台团队!#REF!</f>
        <v>#REF!</v>
      </c>
      <c r="S1412" s="70"/>
      <c r="T1412" s="56">
        <v>2015</v>
      </c>
    </row>
    <row r="1413" spans="1:20">
      <c r="A1413" s="77" t="e">
        <f>平台团队!#REF!</f>
        <v>#REF!</v>
      </c>
      <c r="B1413" s="75" t="e">
        <f>平台团队!#REF!</f>
        <v>#REF!</v>
      </c>
      <c r="C1413" s="56" t="e">
        <f>平台团队!#REF!</f>
        <v>#REF!</v>
      </c>
      <c r="D1413" s="56" t="e">
        <f>平台团队!#REF!</f>
        <v>#REF!</v>
      </c>
      <c r="E1413" s="78" t="e">
        <f t="shared" si="42"/>
        <v>#REF!</v>
      </c>
      <c r="F1413" s="56" t="e">
        <f>平台团队!#REF!</f>
        <v>#REF!</v>
      </c>
      <c r="G1413" s="78" t="e">
        <f t="shared" si="43"/>
        <v>#REF!</v>
      </c>
      <c r="H1413" s="56" t="e">
        <f>平台团队!#REF!</f>
        <v>#REF!</v>
      </c>
      <c r="I1413" s="56" t="e">
        <f>平台团队!#REF!</f>
        <v>#REF!</v>
      </c>
      <c r="J1413" s="56" t="e">
        <f>平台团队!#REF!</f>
        <v>#REF!</v>
      </c>
      <c r="K1413" s="56" t="e">
        <f>平台团队!#REF!</f>
        <v>#REF!</v>
      </c>
      <c r="L1413" s="56" t="e">
        <f>平台团队!#REF!</f>
        <v>#REF!</v>
      </c>
      <c r="M1413" s="76" t="e">
        <f>平台团队!#REF!</f>
        <v>#REF!</v>
      </c>
      <c r="N1413" s="72" t="e">
        <f>平台团队!#REF!</f>
        <v>#REF!</v>
      </c>
      <c r="O1413" s="56" t="e">
        <f>平台团队!#REF!</f>
        <v>#REF!</v>
      </c>
      <c r="P1413" s="72" t="e">
        <f>VLOOKUP(B1413,[3]Sheet1!$A$3:$C$68,2,FALSE)</f>
        <v>#REF!</v>
      </c>
      <c r="Q1413" s="72" t="e">
        <f>VLOOKUP(B1413,[3]Sheet1!$A$3:$C$68,3,FALSE)</f>
        <v>#REF!</v>
      </c>
      <c r="R1413" s="56" t="e">
        <f>平台团队!#REF!</f>
        <v>#REF!</v>
      </c>
      <c r="S1413" s="70"/>
      <c r="T1413" s="56">
        <v>2015</v>
      </c>
    </row>
    <row r="1414" spans="1:20">
      <c r="A1414" s="77" t="e">
        <f>平台团队!#REF!</f>
        <v>#REF!</v>
      </c>
      <c r="B1414" s="75" t="e">
        <f>平台团队!#REF!</f>
        <v>#REF!</v>
      </c>
      <c r="C1414" s="56" t="e">
        <f>平台团队!#REF!</f>
        <v>#REF!</v>
      </c>
      <c r="D1414" s="56" t="e">
        <f>平台团队!#REF!</f>
        <v>#REF!</v>
      </c>
      <c r="E1414" s="78" t="e">
        <f t="shared" si="42"/>
        <v>#REF!</v>
      </c>
      <c r="F1414" s="56" t="e">
        <f>平台团队!#REF!</f>
        <v>#REF!</v>
      </c>
      <c r="G1414" s="78" t="e">
        <f t="shared" si="43"/>
        <v>#REF!</v>
      </c>
      <c r="H1414" s="56" t="e">
        <f>平台团队!#REF!</f>
        <v>#REF!</v>
      </c>
      <c r="I1414" s="56" t="e">
        <f>平台团队!#REF!</f>
        <v>#REF!</v>
      </c>
      <c r="J1414" s="56" t="e">
        <f>平台团队!#REF!</f>
        <v>#REF!</v>
      </c>
      <c r="K1414" s="56" t="e">
        <f>平台团队!#REF!</f>
        <v>#REF!</v>
      </c>
      <c r="L1414" s="56" t="e">
        <f>平台团队!#REF!</f>
        <v>#REF!</v>
      </c>
      <c r="M1414" s="76" t="e">
        <f>平台团队!#REF!</f>
        <v>#REF!</v>
      </c>
      <c r="N1414" s="72" t="e">
        <f>平台团队!#REF!</f>
        <v>#REF!</v>
      </c>
      <c r="O1414" s="56" t="e">
        <f>平台团队!#REF!</f>
        <v>#REF!</v>
      </c>
      <c r="P1414" s="72" t="e">
        <f>VLOOKUP(B1414,[3]Sheet1!$A$3:$C$68,2,FALSE)</f>
        <v>#REF!</v>
      </c>
      <c r="Q1414" s="72" t="e">
        <f>VLOOKUP(B1414,[3]Sheet1!$A$3:$C$68,3,FALSE)</f>
        <v>#REF!</v>
      </c>
      <c r="R1414" s="56" t="e">
        <f>平台团队!#REF!</f>
        <v>#REF!</v>
      </c>
      <c r="S1414" s="70"/>
      <c r="T1414" s="56">
        <v>2015</v>
      </c>
    </row>
    <row r="1415" spans="1:20">
      <c r="A1415" s="77" t="e">
        <f>平台团队!#REF!</f>
        <v>#REF!</v>
      </c>
      <c r="B1415" s="75" t="e">
        <f>平台团队!#REF!</f>
        <v>#REF!</v>
      </c>
      <c r="C1415" s="56" t="e">
        <f>平台团队!#REF!</f>
        <v>#REF!</v>
      </c>
      <c r="D1415" s="56" t="e">
        <f>平台团队!#REF!</f>
        <v>#REF!</v>
      </c>
      <c r="E1415" s="78" t="e">
        <f t="shared" si="42"/>
        <v>#REF!</v>
      </c>
      <c r="F1415" s="56" t="e">
        <f>平台团队!#REF!</f>
        <v>#REF!</v>
      </c>
      <c r="G1415" s="78" t="e">
        <f t="shared" si="43"/>
        <v>#REF!</v>
      </c>
      <c r="H1415" s="56" t="e">
        <f>平台团队!#REF!</f>
        <v>#REF!</v>
      </c>
      <c r="I1415" s="56" t="e">
        <f>平台团队!#REF!</f>
        <v>#REF!</v>
      </c>
      <c r="J1415" s="56" t="e">
        <f>平台团队!#REF!</f>
        <v>#REF!</v>
      </c>
      <c r="K1415" s="56" t="e">
        <f>平台团队!#REF!</f>
        <v>#REF!</v>
      </c>
      <c r="L1415" s="56" t="e">
        <f>平台团队!#REF!</f>
        <v>#REF!</v>
      </c>
      <c r="M1415" s="76" t="e">
        <f>平台团队!#REF!</f>
        <v>#REF!</v>
      </c>
      <c r="N1415" s="72" t="e">
        <f>平台团队!#REF!</f>
        <v>#REF!</v>
      </c>
      <c r="O1415" s="56" t="e">
        <f>平台团队!#REF!</f>
        <v>#REF!</v>
      </c>
      <c r="P1415" s="72" t="e">
        <f>VLOOKUP(B1415,[3]Sheet1!$A$3:$C$68,2,FALSE)</f>
        <v>#REF!</v>
      </c>
      <c r="Q1415" s="72" t="e">
        <f>VLOOKUP(B1415,[3]Sheet1!$A$3:$C$68,3,FALSE)</f>
        <v>#REF!</v>
      </c>
      <c r="R1415" s="56" t="e">
        <f>平台团队!#REF!</f>
        <v>#REF!</v>
      </c>
      <c r="S1415" s="70"/>
      <c r="T1415" s="56">
        <v>2015</v>
      </c>
    </row>
    <row r="1416" spans="1:20">
      <c r="A1416" s="77" t="e">
        <f>平台团队!#REF!</f>
        <v>#REF!</v>
      </c>
      <c r="B1416" s="75" t="e">
        <f>平台团队!#REF!</f>
        <v>#REF!</v>
      </c>
      <c r="C1416" s="56" t="e">
        <f>平台团队!#REF!</f>
        <v>#REF!</v>
      </c>
      <c r="D1416" s="56" t="e">
        <f>平台团队!#REF!</f>
        <v>#REF!</v>
      </c>
      <c r="E1416" s="78" t="e">
        <f t="shared" si="42"/>
        <v>#REF!</v>
      </c>
      <c r="F1416" s="56" t="e">
        <f>平台团队!#REF!</f>
        <v>#REF!</v>
      </c>
      <c r="G1416" s="78" t="e">
        <f t="shared" si="43"/>
        <v>#REF!</v>
      </c>
      <c r="H1416" s="56" t="e">
        <f>平台团队!#REF!</f>
        <v>#REF!</v>
      </c>
      <c r="I1416" s="56" t="e">
        <f>平台团队!#REF!</f>
        <v>#REF!</v>
      </c>
      <c r="J1416" s="56" t="e">
        <f>平台团队!#REF!</f>
        <v>#REF!</v>
      </c>
      <c r="K1416" s="56" t="e">
        <f>平台团队!#REF!</f>
        <v>#REF!</v>
      </c>
      <c r="L1416" s="56" t="e">
        <f>平台团队!#REF!</f>
        <v>#REF!</v>
      </c>
      <c r="M1416" s="76" t="e">
        <f>平台团队!#REF!</f>
        <v>#REF!</v>
      </c>
      <c r="N1416" s="72" t="e">
        <f>平台团队!#REF!</f>
        <v>#REF!</v>
      </c>
      <c r="O1416" s="56" t="e">
        <f>平台团队!#REF!</f>
        <v>#REF!</v>
      </c>
      <c r="P1416" s="72" t="e">
        <f>VLOOKUP(B1416,[3]Sheet1!$A$3:$C$68,2,FALSE)</f>
        <v>#REF!</v>
      </c>
      <c r="Q1416" s="72" t="e">
        <f>VLOOKUP(B1416,[3]Sheet1!$A$3:$C$68,3,FALSE)</f>
        <v>#REF!</v>
      </c>
      <c r="R1416" s="56" t="e">
        <f>平台团队!#REF!</f>
        <v>#REF!</v>
      </c>
      <c r="S1416" s="70"/>
      <c r="T1416" s="56">
        <v>2015</v>
      </c>
    </row>
    <row r="1417" spans="1:20">
      <c r="A1417" s="77" t="e">
        <f>平台团队!#REF!</f>
        <v>#REF!</v>
      </c>
      <c r="B1417" s="75" t="e">
        <f>平台团队!#REF!</f>
        <v>#REF!</v>
      </c>
      <c r="C1417" s="56" t="e">
        <f>平台团队!#REF!</f>
        <v>#REF!</v>
      </c>
      <c r="D1417" s="56" t="e">
        <f>平台团队!#REF!</f>
        <v>#REF!</v>
      </c>
      <c r="E1417" s="78" t="e">
        <f t="shared" si="42"/>
        <v>#REF!</v>
      </c>
      <c r="F1417" s="56" t="e">
        <f>平台团队!#REF!</f>
        <v>#REF!</v>
      </c>
      <c r="G1417" s="78" t="e">
        <f t="shared" si="43"/>
        <v>#REF!</v>
      </c>
      <c r="H1417" s="56" t="e">
        <f>平台团队!#REF!</f>
        <v>#REF!</v>
      </c>
      <c r="I1417" s="56" t="e">
        <f>平台团队!#REF!</f>
        <v>#REF!</v>
      </c>
      <c r="J1417" s="56" t="e">
        <f>平台团队!#REF!</f>
        <v>#REF!</v>
      </c>
      <c r="K1417" s="56" t="e">
        <f>平台团队!#REF!</f>
        <v>#REF!</v>
      </c>
      <c r="L1417" s="56" t="e">
        <f>平台团队!#REF!</f>
        <v>#REF!</v>
      </c>
      <c r="M1417" s="76" t="e">
        <f>平台团队!#REF!</f>
        <v>#REF!</v>
      </c>
      <c r="N1417" s="72" t="e">
        <f>平台团队!#REF!</f>
        <v>#REF!</v>
      </c>
      <c r="O1417" s="56" t="e">
        <f>平台团队!#REF!</f>
        <v>#REF!</v>
      </c>
      <c r="P1417" s="72" t="e">
        <f>VLOOKUP(B1417,[3]Sheet1!$A$3:$C$68,2,FALSE)</f>
        <v>#REF!</v>
      </c>
      <c r="Q1417" s="72" t="e">
        <f>VLOOKUP(B1417,[3]Sheet1!$A$3:$C$68,3,FALSE)</f>
        <v>#REF!</v>
      </c>
      <c r="R1417" s="56" t="e">
        <f>平台团队!#REF!</f>
        <v>#REF!</v>
      </c>
      <c r="S1417" s="70"/>
      <c r="T1417" s="56">
        <v>2015</v>
      </c>
    </row>
    <row r="1418" spans="1:20">
      <c r="A1418" s="77" t="e">
        <f>平台团队!#REF!</f>
        <v>#REF!</v>
      </c>
      <c r="B1418" s="75" t="e">
        <f>平台团队!#REF!</f>
        <v>#REF!</v>
      </c>
      <c r="C1418" s="56" t="e">
        <f>平台团队!#REF!</f>
        <v>#REF!</v>
      </c>
      <c r="D1418" s="56" t="e">
        <f>平台团队!#REF!</f>
        <v>#REF!</v>
      </c>
      <c r="E1418" s="78" t="e">
        <f t="shared" ref="E1418:E1481" si="44">IF(F1418="国家级","01",IF(F1418="部级","02",IF(F1418="省级","03",IF(F1418="市级","04","05"))))</f>
        <v>#REF!</v>
      </c>
      <c r="F1418" s="56" t="e">
        <f>平台团队!#REF!</f>
        <v>#REF!</v>
      </c>
      <c r="G1418" s="78" t="e">
        <f t="shared" ref="G1418:G1481" si="45">IF(H1418="创新团队","02",IF(H1418="人才项目","03","01"))</f>
        <v>#REF!</v>
      </c>
      <c r="H1418" s="56" t="e">
        <f>平台团队!#REF!</f>
        <v>#REF!</v>
      </c>
      <c r="I1418" s="56" t="e">
        <f>平台团队!#REF!</f>
        <v>#REF!</v>
      </c>
      <c r="J1418" s="56" t="e">
        <f>平台团队!#REF!</f>
        <v>#REF!</v>
      </c>
      <c r="K1418" s="56" t="e">
        <f>平台团队!#REF!</f>
        <v>#REF!</v>
      </c>
      <c r="L1418" s="56" t="e">
        <f>平台团队!#REF!</f>
        <v>#REF!</v>
      </c>
      <c r="M1418" s="76" t="e">
        <f>平台团队!#REF!</f>
        <v>#REF!</v>
      </c>
      <c r="N1418" s="72" t="e">
        <f>平台团队!#REF!</f>
        <v>#REF!</v>
      </c>
      <c r="O1418" s="56" t="e">
        <f>平台团队!#REF!</f>
        <v>#REF!</v>
      </c>
      <c r="P1418" s="72" t="e">
        <f>VLOOKUP(B1418,[3]Sheet1!$A$3:$C$68,2,FALSE)</f>
        <v>#REF!</v>
      </c>
      <c r="Q1418" s="72" t="e">
        <f>VLOOKUP(B1418,[3]Sheet1!$A$3:$C$68,3,FALSE)</f>
        <v>#REF!</v>
      </c>
      <c r="R1418" s="56" t="e">
        <f>平台团队!#REF!</f>
        <v>#REF!</v>
      </c>
      <c r="S1418" s="70"/>
      <c r="T1418" s="56">
        <v>2015</v>
      </c>
    </row>
    <row r="1419" spans="1:20">
      <c r="A1419" s="77" t="e">
        <f>平台团队!#REF!</f>
        <v>#REF!</v>
      </c>
      <c r="B1419" s="75" t="e">
        <f>平台团队!#REF!</f>
        <v>#REF!</v>
      </c>
      <c r="C1419" s="56" t="e">
        <f>平台团队!#REF!</f>
        <v>#REF!</v>
      </c>
      <c r="D1419" s="56" t="e">
        <f>平台团队!#REF!</f>
        <v>#REF!</v>
      </c>
      <c r="E1419" s="78" t="e">
        <f t="shared" si="44"/>
        <v>#REF!</v>
      </c>
      <c r="F1419" s="56" t="e">
        <f>平台团队!#REF!</f>
        <v>#REF!</v>
      </c>
      <c r="G1419" s="78" t="e">
        <f t="shared" si="45"/>
        <v>#REF!</v>
      </c>
      <c r="H1419" s="56" t="e">
        <f>平台团队!#REF!</f>
        <v>#REF!</v>
      </c>
      <c r="I1419" s="56" t="e">
        <f>平台团队!#REF!</f>
        <v>#REF!</v>
      </c>
      <c r="J1419" s="56" t="e">
        <f>平台团队!#REF!</f>
        <v>#REF!</v>
      </c>
      <c r="K1419" s="56" t="e">
        <f>平台团队!#REF!</f>
        <v>#REF!</v>
      </c>
      <c r="L1419" s="56" t="e">
        <f>平台团队!#REF!</f>
        <v>#REF!</v>
      </c>
      <c r="M1419" s="76" t="e">
        <f>平台团队!#REF!</f>
        <v>#REF!</v>
      </c>
      <c r="N1419" s="72" t="e">
        <f>平台团队!#REF!</f>
        <v>#REF!</v>
      </c>
      <c r="O1419" s="56" t="e">
        <f>平台团队!#REF!</f>
        <v>#REF!</v>
      </c>
      <c r="P1419" s="72" t="e">
        <f>VLOOKUP(B1419,[3]Sheet1!$A$3:$C$68,2,FALSE)</f>
        <v>#REF!</v>
      </c>
      <c r="Q1419" s="72" t="e">
        <f>VLOOKUP(B1419,[3]Sheet1!$A$3:$C$68,3,FALSE)</f>
        <v>#REF!</v>
      </c>
      <c r="R1419" s="56" t="e">
        <f>平台团队!#REF!</f>
        <v>#REF!</v>
      </c>
      <c r="S1419" s="70"/>
      <c r="T1419" s="56">
        <v>2015</v>
      </c>
    </row>
    <row r="1420" spans="1:20">
      <c r="A1420" s="77" t="e">
        <f>平台团队!#REF!</f>
        <v>#REF!</v>
      </c>
      <c r="B1420" s="75" t="e">
        <f>平台团队!#REF!</f>
        <v>#REF!</v>
      </c>
      <c r="C1420" s="56" t="e">
        <f>平台团队!#REF!</f>
        <v>#REF!</v>
      </c>
      <c r="D1420" s="56" t="e">
        <f>平台团队!#REF!</f>
        <v>#REF!</v>
      </c>
      <c r="E1420" s="78" t="e">
        <f t="shared" si="44"/>
        <v>#REF!</v>
      </c>
      <c r="F1420" s="56" t="e">
        <f>平台团队!#REF!</f>
        <v>#REF!</v>
      </c>
      <c r="G1420" s="78" t="e">
        <f t="shared" si="45"/>
        <v>#REF!</v>
      </c>
      <c r="H1420" s="56" t="e">
        <f>平台团队!#REF!</f>
        <v>#REF!</v>
      </c>
      <c r="I1420" s="56" t="e">
        <f>平台团队!#REF!</f>
        <v>#REF!</v>
      </c>
      <c r="J1420" s="56" t="e">
        <f>平台团队!#REF!</f>
        <v>#REF!</v>
      </c>
      <c r="K1420" s="56" t="e">
        <f>平台团队!#REF!</f>
        <v>#REF!</v>
      </c>
      <c r="L1420" s="56" t="e">
        <f>平台团队!#REF!</f>
        <v>#REF!</v>
      </c>
      <c r="M1420" s="76" t="e">
        <f>平台团队!#REF!</f>
        <v>#REF!</v>
      </c>
      <c r="N1420" s="72" t="e">
        <f>平台团队!#REF!</f>
        <v>#REF!</v>
      </c>
      <c r="O1420" s="56" t="e">
        <f>平台团队!#REF!</f>
        <v>#REF!</v>
      </c>
      <c r="P1420" s="72" t="e">
        <f>VLOOKUP(B1420,[3]Sheet1!$A$3:$C$68,2,FALSE)</f>
        <v>#REF!</v>
      </c>
      <c r="Q1420" s="72" t="e">
        <f>VLOOKUP(B1420,[3]Sheet1!$A$3:$C$68,3,FALSE)</f>
        <v>#REF!</v>
      </c>
      <c r="R1420" s="56" t="e">
        <f>平台团队!#REF!</f>
        <v>#REF!</v>
      </c>
      <c r="S1420" s="70"/>
      <c r="T1420" s="56">
        <v>2015</v>
      </c>
    </row>
    <row r="1421" spans="1:20">
      <c r="A1421" s="77" t="e">
        <f>平台团队!#REF!</f>
        <v>#REF!</v>
      </c>
      <c r="B1421" s="75" t="e">
        <f>平台团队!#REF!</f>
        <v>#REF!</v>
      </c>
      <c r="C1421" s="56" t="e">
        <f>平台团队!#REF!</f>
        <v>#REF!</v>
      </c>
      <c r="D1421" s="56" t="e">
        <f>平台团队!#REF!</f>
        <v>#REF!</v>
      </c>
      <c r="E1421" s="78" t="e">
        <f t="shared" si="44"/>
        <v>#REF!</v>
      </c>
      <c r="F1421" s="56" t="e">
        <f>平台团队!#REF!</f>
        <v>#REF!</v>
      </c>
      <c r="G1421" s="78" t="e">
        <f t="shared" si="45"/>
        <v>#REF!</v>
      </c>
      <c r="H1421" s="56" t="e">
        <f>平台团队!#REF!</f>
        <v>#REF!</v>
      </c>
      <c r="I1421" s="56" t="e">
        <f>平台团队!#REF!</f>
        <v>#REF!</v>
      </c>
      <c r="J1421" s="56" t="e">
        <f>平台团队!#REF!</f>
        <v>#REF!</v>
      </c>
      <c r="K1421" s="56" t="e">
        <f>平台团队!#REF!</f>
        <v>#REF!</v>
      </c>
      <c r="L1421" s="56" t="e">
        <f>平台团队!#REF!</f>
        <v>#REF!</v>
      </c>
      <c r="M1421" s="76" t="e">
        <f>平台团队!#REF!</f>
        <v>#REF!</v>
      </c>
      <c r="N1421" s="72" t="e">
        <f>平台团队!#REF!</f>
        <v>#REF!</v>
      </c>
      <c r="O1421" s="56" t="e">
        <f>平台团队!#REF!</f>
        <v>#REF!</v>
      </c>
      <c r="P1421" s="72" t="e">
        <f>VLOOKUP(B1421,[3]Sheet1!$A$3:$C$68,2,FALSE)</f>
        <v>#REF!</v>
      </c>
      <c r="Q1421" s="72" t="e">
        <f>VLOOKUP(B1421,[3]Sheet1!$A$3:$C$68,3,FALSE)</f>
        <v>#REF!</v>
      </c>
      <c r="R1421" s="56" t="e">
        <f>平台团队!#REF!</f>
        <v>#REF!</v>
      </c>
      <c r="S1421" s="70"/>
      <c r="T1421" s="56">
        <v>2015</v>
      </c>
    </row>
    <row r="1422" spans="1:20">
      <c r="A1422" s="77" t="e">
        <f>平台团队!#REF!</f>
        <v>#REF!</v>
      </c>
      <c r="B1422" s="75" t="e">
        <f>平台团队!#REF!</f>
        <v>#REF!</v>
      </c>
      <c r="C1422" s="56" t="e">
        <f>平台团队!#REF!</f>
        <v>#REF!</v>
      </c>
      <c r="D1422" s="56" t="e">
        <f>平台团队!#REF!</f>
        <v>#REF!</v>
      </c>
      <c r="E1422" s="78" t="e">
        <f t="shared" si="44"/>
        <v>#REF!</v>
      </c>
      <c r="F1422" s="56" t="e">
        <f>平台团队!#REF!</f>
        <v>#REF!</v>
      </c>
      <c r="G1422" s="78" t="e">
        <f t="shared" si="45"/>
        <v>#REF!</v>
      </c>
      <c r="H1422" s="56" t="e">
        <f>平台团队!#REF!</f>
        <v>#REF!</v>
      </c>
      <c r="I1422" s="56" t="e">
        <f>平台团队!#REF!</f>
        <v>#REF!</v>
      </c>
      <c r="J1422" s="56" t="e">
        <f>平台团队!#REF!</f>
        <v>#REF!</v>
      </c>
      <c r="K1422" s="56" t="e">
        <f>平台团队!#REF!</f>
        <v>#REF!</v>
      </c>
      <c r="L1422" s="56" t="e">
        <f>平台团队!#REF!</f>
        <v>#REF!</v>
      </c>
      <c r="M1422" s="76" t="e">
        <f>平台团队!#REF!</f>
        <v>#REF!</v>
      </c>
      <c r="N1422" s="72" t="e">
        <f>平台团队!#REF!</f>
        <v>#REF!</v>
      </c>
      <c r="O1422" s="56" t="e">
        <f>平台团队!#REF!</f>
        <v>#REF!</v>
      </c>
      <c r="P1422" s="72" t="e">
        <f>VLOOKUP(B1422,[3]Sheet1!$A$3:$C$68,2,FALSE)</f>
        <v>#REF!</v>
      </c>
      <c r="Q1422" s="72" t="e">
        <f>VLOOKUP(B1422,[3]Sheet1!$A$3:$C$68,3,FALSE)</f>
        <v>#REF!</v>
      </c>
      <c r="R1422" s="56" t="e">
        <f>平台团队!#REF!</f>
        <v>#REF!</v>
      </c>
      <c r="S1422" s="70"/>
      <c r="T1422" s="56">
        <v>2015</v>
      </c>
    </row>
    <row r="1423" spans="1:20">
      <c r="A1423" s="77" t="e">
        <f>平台团队!#REF!</f>
        <v>#REF!</v>
      </c>
      <c r="B1423" s="75" t="e">
        <f>平台团队!#REF!</f>
        <v>#REF!</v>
      </c>
      <c r="C1423" s="56" t="e">
        <f>平台团队!#REF!</f>
        <v>#REF!</v>
      </c>
      <c r="D1423" s="56" t="e">
        <f>平台团队!#REF!</f>
        <v>#REF!</v>
      </c>
      <c r="E1423" s="78" t="e">
        <f t="shared" si="44"/>
        <v>#REF!</v>
      </c>
      <c r="F1423" s="56" t="e">
        <f>平台团队!#REF!</f>
        <v>#REF!</v>
      </c>
      <c r="G1423" s="78" t="e">
        <f t="shared" si="45"/>
        <v>#REF!</v>
      </c>
      <c r="H1423" s="56" t="e">
        <f>平台团队!#REF!</f>
        <v>#REF!</v>
      </c>
      <c r="I1423" s="56" t="e">
        <f>平台团队!#REF!</f>
        <v>#REF!</v>
      </c>
      <c r="J1423" s="56" t="e">
        <f>平台团队!#REF!</f>
        <v>#REF!</v>
      </c>
      <c r="K1423" s="56" t="e">
        <f>平台团队!#REF!</f>
        <v>#REF!</v>
      </c>
      <c r="L1423" s="56" t="e">
        <f>平台团队!#REF!</f>
        <v>#REF!</v>
      </c>
      <c r="M1423" s="76" t="e">
        <f>平台团队!#REF!</f>
        <v>#REF!</v>
      </c>
      <c r="N1423" s="72" t="e">
        <f>平台团队!#REF!</f>
        <v>#REF!</v>
      </c>
      <c r="O1423" s="56" t="e">
        <f>平台团队!#REF!</f>
        <v>#REF!</v>
      </c>
      <c r="P1423" s="72" t="e">
        <f>VLOOKUP(B1423,[3]Sheet1!$A$3:$C$68,2,FALSE)</f>
        <v>#REF!</v>
      </c>
      <c r="Q1423" s="72" t="e">
        <f>VLOOKUP(B1423,[3]Sheet1!$A$3:$C$68,3,FALSE)</f>
        <v>#REF!</v>
      </c>
      <c r="R1423" s="56" t="e">
        <f>平台团队!#REF!</f>
        <v>#REF!</v>
      </c>
      <c r="S1423" s="70"/>
      <c r="T1423" s="56">
        <v>2015</v>
      </c>
    </row>
    <row r="1424" spans="1:20">
      <c r="A1424" s="77" t="e">
        <f>平台团队!#REF!</f>
        <v>#REF!</v>
      </c>
      <c r="B1424" s="75" t="e">
        <f>平台团队!#REF!</f>
        <v>#REF!</v>
      </c>
      <c r="C1424" s="56" t="e">
        <f>平台团队!#REF!</f>
        <v>#REF!</v>
      </c>
      <c r="D1424" s="56" t="e">
        <f>平台团队!#REF!</f>
        <v>#REF!</v>
      </c>
      <c r="E1424" s="78" t="e">
        <f t="shared" si="44"/>
        <v>#REF!</v>
      </c>
      <c r="F1424" s="56" t="e">
        <f>平台团队!#REF!</f>
        <v>#REF!</v>
      </c>
      <c r="G1424" s="78" t="e">
        <f t="shared" si="45"/>
        <v>#REF!</v>
      </c>
      <c r="H1424" s="56" t="e">
        <f>平台团队!#REF!</f>
        <v>#REF!</v>
      </c>
      <c r="I1424" s="56" t="e">
        <f>平台团队!#REF!</f>
        <v>#REF!</v>
      </c>
      <c r="J1424" s="56" t="e">
        <f>平台团队!#REF!</f>
        <v>#REF!</v>
      </c>
      <c r="K1424" s="56" t="e">
        <f>平台团队!#REF!</f>
        <v>#REF!</v>
      </c>
      <c r="L1424" s="56" t="e">
        <f>平台团队!#REF!</f>
        <v>#REF!</v>
      </c>
      <c r="M1424" s="76" t="e">
        <f>平台团队!#REF!</f>
        <v>#REF!</v>
      </c>
      <c r="N1424" s="72" t="e">
        <f>平台团队!#REF!</f>
        <v>#REF!</v>
      </c>
      <c r="O1424" s="56" t="e">
        <f>平台团队!#REF!</f>
        <v>#REF!</v>
      </c>
      <c r="P1424" s="72" t="e">
        <f>VLOOKUP(B1424,[3]Sheet1!$A$3:$C$68,2,FALSE)</f>
        <v>#REF!</v>
      </c>
      <c r="Q1424" s="72" t="e">
        <f>VLOOKUP(B1424,[3]Sheet1!$A$3:$C$68,3,FALSE)</f>
        <v>#REF!</v>
      </c>
      <c r="R1424" s="56" t="e">
        <f>平台团队!#REF!</f>
        <v>#REF!</v>
      </c>
      <c r="S1424" s="70"/>
      <c r="T1424" s="56">
        <v>2015</v>
      </c>
    </row>
    <row r="1425" spans="1:20">
      <c r="A1425" s="77" t="e">
        <f>平台团队!#REF!</f>
        <v>#REF!</v>
      </c>
      <c r="B1425" s="75" t="e">
        <f>平台团队!#REF!</f>
        <v>#REF!</v>
      </c>
      <c r="C1425" s="56" t="e">
        <f>平台团队!#REF!</f>
        <v>#REF!</v>
      </c>
      <c r="D1425" s="56" t="e">
        <f>平台团队!#REF!</f>
        <v>#REF!</v>
      </c>
      <c r="E1425" s="78" t="e">
        <f t="shared" si="44"/>
        <v>#REF!</v>
      </c>
      <c r="F1425" s="56" t="e">
        <f>平台团队!#REF!</f>
        <v>#REF!</v>
      </c>
      <c r="G1425" s="78" t="e">
        <f t="shared" si="45"/>
        <v>#REF!</v>
      </c>
      <c r="H1425" s="56" t="e">
        <f>平台团队!#REF!</f>
        <v>#REF!</v>
      </c>
      <c r="I1425" s="56" t="e">
        <f>平台团队!#REF!</f>
        <v>#REF!</v>
      </c>
      <c r="J1425" s="56" t="e">
        <f>平台团队!#REF!</f>
        <v>#REF!</v>
      </c>
      <c r="K1425" s="56" t="e">
        <f>平台团队!#REF!</f>
        <v>#REF!</v>
      </c>
      <c r="L1425" s="56" t="e">
        <f>平台团队!#REF!</f>
        <v>#REF!</v>
      </c>
      <c r="M1425" s="76" t="e">
        <f>平台团队!#REF!</f>
        <v>#REF!</v>
      </c>
      <c r="N1425" s="72" t="e">
        <f>平台团队!#REF!</f>
        <v>#REF!</v>
      </c>
      <c r="O1425" s="56" t="e">
        <f>平台团队!#REF!</f>
        <v>#REF!</v>
      </c>
      <c r="P1425" s="72" t="e">
        <f>VLOOKUP(B1425,[3]Sheet1!$A$3:$C$68,2,FALSE)</f>
        <v>#REF!</v>
      </c>
      <c r="Q1425" s="72" t="e">
        <f>VLOOKUP(B1425,[3]Sheet1!$A$3:$C$68,3,FALSE)</f>
        <v>#REF!</v>
      </c>
      <c r="R1425" s="56" t="e">
        <f>平台团队!#REF!</f>
        <v>#REF!</v>
      </c>
      <c r="S1425" s="70"/>
      <c r="T1425" s="56">
        <v>2015</v>
      </c>
    </row>
    <row r="1426" spans="1:20">
      <c r="A1426" s="77" t="e">
        <f>平台团队!#REF!</f>
        <v>#REF!</v>
      </c>
      <c r="B1426" s="75" t="e">
        <f>平台团队!#REF!</f>
        <v>#REF!</v>
      </c>
      <c r="C1426" s="56" t="e">
        <f>平台团队!#REF!</f>
        <v>#REF!</v>
      </c>
      <c r="D1426" s="56" t="e">
        <f>平台团队!#REF!</f>
        <v>#REF!</v>
      </c>
      <c r="E1426" s="78" t="e">
        <f t="shared" si="44"/>
        <v>#REF!</v>
      </c>
      <c r="F1426" s="56" t="e">
        <f>平台团队!#REF!</f>
        <v>#REF!</v>
      </c>
      <c r="G1426" s="78" t="e">
        <f t="shared" si="45"/>
        <v>#REF!</v>
      </c>
      <c r="H1426" s="56" t="e">
        <f>平台团队!#REF!</f>
        <v>#REF!</v>
      </c>
      <c r="I1426" s="56" t="e">
        <f>平台团队!#REF!</f>
        <v>#REF!</v>
      </c>
      <c r="J1426" s="56" t="e">
        <f>平台团队!#REF!</f>
        <v>#REF!</v>
      </c>
      <c r="K1426" s="56" t="e">
        <f>平台团队!#REF!</f>
        <v>#REF!</v>
      </c>
      <c r="L1426" s="56" t="e">
        <f>平台团队!#REF!</f>
        <v>#REF!</v>
      </c>
      <c r="M1426" s="76" t="e">
        <f>平台团队!#REF!</f>
        <v>#REF!</v>
      </c>
      <c r="N1426" s="72" t="e">
        <f>平台团队!#REF!</f>
        <v>#REF!</v>
      </c>
      <c r="O1426" s="56" t="e">
        <f>平台团队!#REF!</f>
        <v>#REF!</v>
      </c>
      <c r="P1426" s="72" t="e">
        <f>VLOOKUP(B1426,[3]Sheet1!$A$3:$C$68,2,FALSE)</f>
        <v>#REF!</v>
      </c>
      <c r="Q1426" s="72" t="e">
        <f>VLOOKUP(B1426,[3]Sheet1!$A$3:$C$68,3,FALSE)</f>
        <v>#REF!</v>
      </c>
      <c r="R1426" s="56" t="e">
        <f>平台团队!#REF!</f>
        <v>#REF!</v>
      </c>
      <c r="S1426" s="70"/>
      <c r="T1426" s="56">
        <v>2015</v>
      </c>
    </row>
    <row r="1427" spans="1:20">
      <c r="A1427" s="77" t="e">
        <f>平台团队!#REF!</f>
        <v>#REF!</v>
      </c>
      <c r="B1427" s="75" t="e">
        <f>平台团队!#REF!</f>
        <v>#REF!</v>
      </c>
      <c r="C1427" s="56" t="e">
        <f>平台团队!#REF!</f>
        <v>#REF!</v>
      </c>
      <c r="D1427" s="56" t="e">
        <f>平台团队!#REF!</f>
        <v>#REF!</v>
      </c>
      <c r="E1427" s="78" t="e">
        <f t="shared" si="44"/>
        <v>#REF!</v>
      </c>
      <c r="F1427" s="56" t="e">
        <f>平台团队!#REF!</f>
        <v>#REF!</v>
      </c>
      <c r="G1427" s="78" t="e">
        <f t="shared" si="45"/>
        <v>#REF!</v>
      </c>
      <c r="H1427" s="56" t="e">
        <f>平台团队!#REF!</f>
        <v>#REF!</v>
      </c>
      <c r="I1427" s="56" t="e">
        <f>平台团队!#REF!</f>
        <v>#REF!</v>
      </c>
      <c r="J1427" s="56" t="e">
        <f>平台团队!#REF!</f>
        <v>#REF!</v>
      </c>
      <c r="K1427" s="56" t="e">
        <f>平台团队!#REF!</f>
        <v>#REF!</v>
      </c>
      <c r="L1427" s="56" t="e">
        <f>平台团队!#REF!</f>
        <v>#REF!</v>
      </c>
      <c r="M1427" s="76" t="e">
        <f>平台团队!#REF!</f>
        <v>#REF!</v>
      </c>
      <c r="N1427" s="72" t="e">
        <f>平台团队!#REF!</f>
        <v>#REF!</v>
      </c>
      <c r="O1427" s="56" t="e">
        <f>平台团队!#REF!</f>
        <v>#REF!</v>
      </c>
      <c r="P1427" s="72" t="e">
        <f>VLOOKUP(B1427,[3]Sheet1!$A$3:$C$68,2,FALSE)</f>
        <v>#REF!</v>
      </c>
      <c r="Q1427" s="72" t="e">
        <f>VLOOKUP(B1427,[3]Sheet1!$A$3:$C$68,3,FALSE)</f>
        <v>#REF!</v>
      </c>
      <c r="R1427" s="56" t="e">
        <f>平台团队!#REF!</f>
        <v>#REF!</v>
      </c>
      <c r="S1427" s="70"/>
      <c r="T1427" s="56">
        <v>2015</v>
      </c>
    </row>
    <row r="1428" spans="1:20">
      <c r="A1428" s="77" t="e">
        <f>平台团队!#REF!</f>
        <v>#REF!</v>
      </c>
      <c r="B1428" s="75" t="e">
        <f>平台团队!#REF!</f>
        <v>#REF!</v>
      </c>
      <c r="C1428" s="56" t="e">
        <f>平台团队!#REF!</f>
        <v>#REF!</v>
      </c>
      <c r="D1428" s="56" t="e">
        <f>平台团队!#REF!</f>
        <v>#REF!</v>
      </c>
      <c r="E1428" s="78" t="e">
        <f t="shared" si="44"/>
        <v>#REF!</v>
      </c>
      <c r="F1428" s="56" t="e">
        <f>平台团队!#REF!</f>
        <v>#REF!</v>
      </c>
      <c r="G1428" s="78" t="e">
        <f t="shared" si="45"/>
        <v>#REF!</v>
      </c>
      <c r="H1428" s="56" t="e">
        <f>平台团队!#REF!</f>
        <v>#REF!</v>
      </c>
      <c r="I1428" s="56" t="e">
        <f>平台团队!#REF!</f>
        <v>#REF!</v>
      </c>
      <c r="J1428" s="56" t="e">
        <f>平台团队!#REF!</f>
        <v>#REF!</v>
      </c>
      <c r="K1428" s="56" t="e">
        <f>平台团队!#REF!</f>
        <v>#REF!</v>
      </c>
      <c r="L1428" s="56" t="e">
        <f>平台团队!#REF!</f>
        <v>#REF!</v>
      </c>
      <c r="M1428" s="76" t="e">
        <f>平台团队!#REF!</f>
        <v>#REF!</v>
      </c>
      <c r="N1428" s="72" t="e">
        <f>平台团队!#REF!</f>
        <v>#REF!</v>
      </c>
      <c r="O1428" s="56" t="e">
        <f>平台团队!#REF!</f>
        <v>#REF!</v>
      </c>
      <c r="P1428" s="72" t="e">
        <f>VLOOKUP(B1428,[3]Sheet1!$A$3:$C$68,2,FALSE)</f>
        <v>#REF!</v>
      </c>
      <c r="Q1428" s="72" t="e">
        <f>VLOOKUP(B1428,[3]Sheet1!$A$3:$C$68,3,FALSE)</f>
        <v>#REF!</v>
      </c>
      <c r="R1428" s="56" t="e">
        <f>平台团队!#REF!</f>
        <v>#REF!</v>
      </c>
      <c r="S1428" s="70"/>
      <c r="T1428" s="56">
        <v>2015</v>
      </c>
    </row>
    <row r="1429" spans="1:20">
      <c r="A1429" s="77" t="e">
        <f>平台团队!#REF!</f>
        <v>#REF!</v>
      </c>
      <c r="B1429" s="75" t="e">
        <f>平台团队!#REF!</f>
        <v>#REF!</v>
      </c>
      <c r="C1429" s="56" t="e">
        <f>平台团队!#REF!</f>
        <v>#REF!</v>
      </c>
      <c r="D1429" s="56" t="e">
        <f>平台团队!#REF!</f>
        <v>#REF!</v>
      </c>
      <c r="E1429" s="78" t="e">
        <f t="shared" si="44"/>
        <v>#REF!</v>
      </c>
      <c r="F1429" s="56" t="e">
        <f>平台团队!#REF!</f>
        <v>#REF!</v>
      </c>
      <c r="G1429" s="78" t="e">
        <f t="shared" si="45"/>
        <v>#REF!</v>
      </c>
      <c r="H1429" s="56" t="e">
        <f>平台团队!#REF!</f>
        <v>#REF!</v>
      </c>
      <c r="I1429" s="56" t="e">
        <f>平台团队!#REF!</f>
        <v>#REF!</v>
      </c>
      <c r="J1429" s="56" t="e">
        <f>平台团队!#REF!</f>
        <v>#REF!</v>
      </c>
      <c r="K1429" s="56" t="e">
        <f>平台团队!#REF!</f>
        <v>#REF!</v>
      </c>
      <c r="L1429" s="56" t="e">
        <f>平台团队!#REF!</f>
        <v>#REF!</v>
      </c>
      <c r="M1429" s="76" t="e">
        <f>平台团队!#REF!</f>
        <v>#REF!</v>
      </c>
      <c r="N1429" s="72" t="e">
        <f>平台团队!#REF!</f>
        <v>#REF!</v>
      </c>
      <c r="O1429" s="56" t="e">
        <f>平台团队!#REF!</f>
        <v>#REF!</v>
      </c>
      <c r="P1429" s="72" t="e">
        <f>VLOOKUP(B1429,[3]Sheet1!$A$3:$C$68,2,FALSE)</f>
        <v>#REF!</v>
      </c>
      <c r="Q1429" s="72" t="e">
        <f>VLOOKUP(B1429,[3]Sheet1!$A$3:$C$68,3,FALSE)</f>
        <v>#REF!</v>
      </c>
      <c r="R1429" s="56" t="e">
        <f>平台团队!#REF!</f>
        <v>#REF!</v>
      </c>
      <c r="S1429" s="70"/>
      <c r="T1429" s="56">
        <v>2015</v>
      </c>
    </row>
    <row r="1430" spans="1:20">
      <c r="A1430" s="77" t="e">
        <f>平台团队!#REF!</f>
        <v>#REF!</v>
      </c>
      <c r="B1430" s="75" t="e">
        <f>平台团队!#REF!</f>
        <v>#REF!</v>
      </c>
      <c r="C1430" s="56" t="e">
        <f>平台团队!#REF!</f>
        <v>#REF!</v>
      </c>
      <c r="D1430" s="56" t="e">
        <f>平台团队!#REF!</f>
        <v>#REF!</v>
      </c>
      <c r="E1430" s="78" t="e">
        <f t="shared" si="44"/>
        <v>#REF!</v>
      </c>
      <c r="F1430" s="56" t="e">
        <f>平台团队!#REF!</f>
        <v>#REF!</v>
      </c>
      <c r="G1430" s="78" t="e">
        <f t="shared" si="45"/>
        <v>#REF!</v>
      </c>
      <c r="H1430" s="56" t="e">
        <f>平台团队!#REF!</f>
        <v>#REF!</v>
      </c>
      <c r="I1430" s="56" t="e">
        <f>平台团队!#REF!</f>
        <v>#REF!</v>
      </c>
      <c r="J1430" s="56" t="e">
        <f>平台团队!#REF!</f>
        <v>#REF!</v>
      </c>
      <c r="K1430" s="56" t="e">
        <f>平台团队!#REF!</f>
        <v>#REF!</v>
      </c>
      <c r="L1430" s="56" t="e">
        <f>平台团队!#REF!</f>
        <v>#REF!</v>
      </c>
      <c r="M1430" s="76" t="e">
        <f>平台团队!#REF!</f>
        <v>#REF!</v>
      </c>
      <c r="N1430" s="72" t="e">
        <f>平台团队!#REF!</f>
        <v>#REF!</v>
      </c>
      <c r="O1430" s="56" t="e">
        <f>平台团队!#REF!</f>
        <v>#REF!</v>
      </c>
      <c r="P1430" s="72" t="e">
        <f>VLOOKUP(B1430,[3]Sheet1!$A$3:$C$68,2,FALSE)</f>
        <v>#REF!</v>
      </c>
      <c r="Q1430" s="72" t="e">
        <f>VLOOKUP(B1430,[3]Sheet1!$A$3:$C$68,3,FALSE)</f>
        <v>#REF!</v>
      </c>
      <c r="R1430" s="56" t="e">
        <f>平台团队!#REF!</f>
        <v>#REF!</v>
      </c>
      <c r="S1430" s="70"/>
      <c r="T1430" s="56">
        <v>2015</v>
      </c>
    </row>
    <row r="1431" spans="1:20">
      <c r="A1431" s="77" t="e">
        <f>平台团队!#REF!</f>
        <v>#REF!</v>
      </c>
      <c r="B1431" s="75" t="e">
        <f>平台团队!#REF!</f>
        <v>#REF!</v>
      </c>
      <c r="C1431" s="56" t="e">
        <f>平台团队!#REF!</f>
        <v>#REF!</v>
      </c>
      <c r="D1431" s="56" t="e">
        <f>平台团队!#REF!</f>
        <v>#REF!</v>
      </c>
      <c r="E1431" s="78" t="e">
        <f t="shared" si="44"/>
        <v>#REF!</v>
      </c>
      <c r="F1431" s="56" t="e">
        <f>平台团队!#REF!</f>
        <v>#REF!</v>
      </c>
      <c r="G1431" s="78" t="e">
        <f t="shared" si="45"/>
        <v>#REF!</v>
      </c>
      <c r="H1431" s="56" t="e">
        <f>平台团队!#REF!</f>
        <v>#REF!</v>
      </c>
      <c r="I1431" s="56" t="e">
        <f>平台团队!#REF!</f>
        <v>#REF!</v>
      </c>
      <c r="J1431" s="56" t="e">
        <f>平台团队!#REF!</f>
        <v>#REF!</v>
      </c>
      <c r="K1431" s="56" t="e">
        <f>平台团队!#REF!</f>
        <v>#REF!</v>
      </c>
      <c r="L1431" s="56" t="e">
        <f>平台团队!#REF!</f>
        <v>#REF!</v>
      </c>
      <c r="M1431" s="76" t="e">
        <f>平台团队!#REF!</f>
        <v>#REF!</v>
      </c>
      <c r="N1431" s="72" t="e">
        <f>平台团队!#REF!</f>
        <v>#REF!</v>
      </c>
      <c r="O1431" s="56" t="e">
        <f>平台团队!#REF!</f>
        <v>#REF!</v>
      </c>
      <c r="P1431" s="72" t="e">
        <f>VLOOKUP(B1431,[3]Sheet1!$A$3:$C$68,2,FALSE)</f>
        <v>#REF!</v>
      </c>
      <c r="Q1431" s="72" t="e">
        <f>VLOOKUP(B1431,[3]Sheet1!$A$3:$C$68,3,FALSE)</f>
        <v>#REF!</v>
      </c>
      <c r="R1431" s="56" t="e">
        <f>平台团队!#REF!</f>
        <v>#REF!</v>
      </c>
      <c r="S1431" s="70"/>
      <c r="T1431" s="56">
        <v>2015</v>
      </c>
    </row>
    <row r="1432" spans="1:20">
      <c r="A1432" s="77" t="e">
        <f>平台团队!#REF!</f>
        <v>#REF!</v>
      </c>
      <c r="B1432" s="75" t="e">
        <f>平台团队!#REF!</f>
        <v>#REF!</v>
      </c>
      <c r="C1432" s="56" t="e">
        <f>平台团队!#REF!</f>
        <v>#REF!</v>
      </c>
      <c r="D1432" s="56" t="e">
        <f>平台团队!#REF!</f>
        <v>#REF!</v>
      </c>
      <c r="E1432" s="78" t="e">
        <f t="shared" si="44"/>
        <v>#REF!</v>
      </c>
      <c r="F1432" s="56" t="e">
        <f>平台团队!#REF!</f>
        <v>#REF!</v>
      </c>
      <c r="G1432" s="78" t="e">
        <f t="shared" si="45"/>
        <v>#REF!</v>
      </c>
      <c r="H1432" s="56" t="e">
        <f>平台团队!#REF!</f>
        <v>#REF!</v>
      </c>
      <c r="I1432" s="56" t="e">
        <f>平台团队!#REF!</f>
        <v>#REF!</v>
      </c>
      <c r="J1432" s="56" t="e">
        <f>平台团队!#REF!</f>
        <v>#REF!</v>
      </c>
      <c r="K1432" s="56" t="e">
        <f>平台团队!#REF!</f>
        <v>#REF!</v>
      </c>
      <c r="L1432" s="56" t="e">
        <f>平台团队!#REF!</f>
        <v>#REF!</v>
      </c>
      <c r="M1432" s="76" t="e">
        <f>平台团队!#REF!</f>
        <v>#REF!</v>
      </c>
      <c r="N1432" s="72" t="e">
        <f>平台团队!#REF!</f>
        <v>#REF!</v>
      </c>
      <c r="O1432" s="56" t="e">
        <f>平台团队!#REF!</f>
        <v>#REF!</v>
      </c>
      <c r="P1432" s="72" t="e">
        <f>VLOOKUP(B1432,[3]Sheet1!$A$3:$C$68,2,FALSE)</f>
        <v>#REF!</v>
      </c>
      <c r="Q1432" s="72" t="e">
        <f>VLOOKUP(B1432,[3]Sheet1!$A$3:$C$68,3,FALSE)</f>
        <v>#REF!</v>
      </c>
      <c r="R1432" s="56" t="e">
        <f>平台团队!#REF!</f>
        <v>#REF!</v>
      </c>
      <c r="S1432" s="70"/>
      <c r="T1432" s="56">
        <v>2015</v>
      </c>
    </row>
    <row r="1433" spans="1:20">
      <c r="A1433" s="77" t="e">
        <f>平台团队!#REF!</f>
        <v>#REF!</v>
      </c>
      <c r="B1433" s="75" t="e">
        <f>平台团队!#REF!</f>
        <v>#REF!</v>
      </c>
      <c r="C1433" s="56" t="e">
        <f>平台团队!#REF!</f>
        <v>#REF!</v>
      </c>
      <c r="D1433" s="56" t="e">
        <f>平台团队!#REF!</f>
        <v>#REF!</v>
      </c>
      <c r="E1433" s="78" t="e">
        <f t="shared" si="44"/>
        <v>#REF!</v>
      </c>
      <c r="F1433" s="56" t="e">
        <f>平台团队!#REF!</f>
        <v>#REF!</v>
      </c>
      <c r="G1433" s="78" t="e">
        <f t="shared" si="45"/>
        <v>#REF!</v>
      </c>
      <c r="H1433" s="56" t="e">
        <f>平台团队!#REF!</f>
        <v>#REF!</v>
      </c>
      <c r="I1433" s="56" t="e">
        <f>平台团队!#REF!</f>
        <v>#REF!</v>
      </c>
      <c r="J1433" s="56" t="e">
        <f>平台团队!#REF!</f>
        <v>#REF!</v>
      </c>
      <c r="K1433" s="56" t="e">
        <f>平台团队!#REF!</f>
        <v>#REF!</v>
      </c>
      <c r="L1433" s="56" t="e">
        <f>平台团队!#REF!</f>
        <v>#REF!</v>
      </c>
      <c r="M1433" s="76" t="e">
        <f>平台团队!#REF!</f>
        <v>#REF!</v>
      </c>
      <c r="N1433" s="72" t="e">
        <f>平台团队!#REF!</f>
        <v>#REF!</v>
      </c>
      <c r="O1433" s="56" t="e">
        <f>平台团队!#REF!</f>
        <v>#REF!</v>
      </c>
      <c r="P1433" s="72" t="e">
        <f>VLOOKUP(B1433,[3]Sheet1!$A$3:$C$68,2,FALSE)</f>
        <v>#REF!</v>
      </c>
      <c r="Q1433" s="72" t="e">
        <f>VLOOKUP(B1433,[3]Sheet1!$A$3:$C$68,3,FALSE)</f>
        <v>#REF!</v>
      </c>
      <c r="R1433" s="56" t="e">
        <f>平台团队!#REF!</f>
        <v>#REF!</v>
      </c>
      <c r="S1433" s="70"/>
      <c r="T1433" s="56">
        <v>2015</v>
      </c>
    </row>
    <row r="1434" spans="1:20">
      <c r="A1434" s="77" t="e">
        <f>平台团队!#REF!</f>
        <v>#REF!</v>
      </c>
      <c r="B1434" s="75" t="e">
        <f>平台团队!#REF!</f>
        <v>#REF!</v>
      </c>
      <c r="C1434" s="56" t="e">
        <f>平台团队!#REF!</f>
        <v>#REF!</v>
      </c>
      <c r="D1434" s="56" t="e">
        <f>平台团队!#REF!</f>
        <v>#REF!</v>
      </c>
      <c r="E1434" s="78" t="e">
        <f t="shared" si="44"/>
        <v>#REF!</v>
      </c>
      <c r="F1434" s="56" t="e">
        <f>平台团队!#REF!</f>
        <v>#REF!</v>
      </c>
      <c r="G1434" s="78" t="e">
        <f t="shared" si="45"/>
        <v>#REF!</v>
      </c>
      <c r="H1434" s="56" t="e">
        <f>平台团队!#REF!</f>
        <v>#REF!</v>
      </c>
      <c r="I1434" s="56" t="e">
        <f>平台团队!#REF!</f>
        <v>#REF!</v>
      </c>
      <c r="J1434" s="56" t="e">
        <f>平台团队!#REF!</f>
        <v>#REF!</v>
      </c>
      <c r="K1434" s="56" t="e">
        <f>平台团队!#REF!</f>
        <v>#REF!</v>
      </c>
      <c r="L1434" s="56" t="e">
        <f>平台团队!#REF!</f>
        <v>#REF!</v>
      </c>
      <c r="M1434" s="76" t="e">
        <f>平台团队!#REF!</f>
        <v>#REF!</v>
      </c>
      <c r="N1434" s="72" t="e">
        <f>平台团队!#REF!</f>
        <v>#REF!</v>
      </c>
      <c r="O1434" s="56" t="e">
        <f>平台团队!#REF!</f>
        <v>#REF!</v>
      </c>
      <c r="P1434" s="72" t="e">
        <f>VLOOKUP(B1434,[3]Sheet1!$A$3:$C$68,2,FALSE)</f>
        <v>#REF!</v>
      </c>
      <c r="Q1434" s="72" t="e">
        <f>VLOOKUP(B1434,[3]Sheet1!$A$3:$C$68,3,FALSE)</f>
        <v>#REF!</v>
      </c>
      <c r="R1434" s="56" t="e">
        <f>平台团队!#REF!</f>
        <v>#REF!</v>
      </c>
      <c r="S1434" s="70"/>
      <c r="T1434" s="56">
        <v>2015</v>
      </c>
    </row>
    <row r="1435" spans="1:20">
      <c r="A1435" s="77" t="e">
        <f>平台团队!#REF!</f>
        <v>#REF!</v>
      </c>
      <c r="B1435" s="75" t="e">
        <f>平台团队!#REF!</f>
        <v>#REF!</v>
      </c>
      <c r="C1435" s="56" t="e">
        <f>平台团队!#REF!</f>
        <v>#REF!</v>
      </c>
      <c r="D1435" s="56" t="e">
        <f>平台团队!#REF!</f>
        <v>#REF!</v>
      </c>
      <c r="E1435" s="78" t="e">
        <f t="shared" si="44"/>
        <v>#REF!</v>
      </c>
      <c r="F1435" s="56" t="e">
        <f>平台团队!#REF!</f>
        <v>#REF!</v>
      </c>
      <c r="G1435" s="78" t="e">
        <f t="shared" si="45"/>
        <v>#REF!</v>
      </c>
      <c r="H1435" s="56" t="e">
        <f>平台团队!#REF!</f>
        <v>#REF!</v>
      </c>
      <c r="I1435" s="56" t="e">
        <f>平台团队!#REF!</f>
        <v>#REF!</v>
      </c>
      <c r="J1435" s="56" t="e">
        <f>平台团队!#REF!</f>
        <v>#REF!</v>
      </c>
      <c r="K1435" s="56" t="e">
        <f>平台团队!#REF!</f>
        <v>#REF!</v>
      </c>
      <c r="L1435" s="56" t="e">
        <f>平台团队!#REF!</f>
        <v>#REF!</v>
      </c>
      <c r="M1435" s="76" t="e">
        <f>平台团队!#REF!</f>
        <v>#REF!</v>
      </c>
      <c r="N1435" s="72" t="e">
        <f>平台团队!#REF!</f>
        <v>#REF!</v>
      </c>
      <c r="O1435" s="56" t="e">
        <f>平台团队!#REF!</f>
        <v>#REF!</v>
      </c>
      <c r="P1435" s="72" t="e">
        <f>VLOOKUP(B1435,[3]Sheet1!$A$3:$C$68,2,FALSE)</f>
        <v>#REF!</v>
      </c>
      <c r="Q1435" s="72" t="e">
        <f>VLOOKUP(B1435,[3]Sheet1!$A$3:$C$68,3,FALSE)</f>
        <v>#REF!</v>
      </c>
      <c r="R1435" s="56" t="e">
        <f>平台团队!#REF!</f>
        <v>#REF!</v>
      </c>
      <c r="S1435" s="70"/>
      <c r="T1435" s="56">
        <v>2015</v>
      </c>
    </row>
    <row r="1436" spans="1:20">
      <c r="A1436" s="77" t="e">
        <f>平台团队!#REF!</f>
        <v>#REF!</v>
      </c>
      <c r="B1436" s="75" t="e">
        <f>平台团队!#REF!</f>
        <v>#REF!</v>
      </c>
      <c r="C1436" s="56" t="e">
        <f>平台团队!#REF!</f>
        <v>#REF!</v>
      </c>
      <c r="D1436" s="56" t="e">
        <f>平台团队!#REF!</f>
        <v>#REF!</v>
      </c>
      <c r="E1436" s="78" t="e">
        <f t="shared" si="44"/>
        <v>#REF!</v>
      </c>
      <c r="F1436" s="56" t="e">
        <f>平台团队!#REF!</f>
        <v>#REF!</v>
      </c>
      <c r="G1436" s="78" t="e">
        <f t="shared" si="45"/>
        <v>#REF!</v>
      </c>
      <c r="H1436" s="56" t="e">
        <f>平台团队!#REF!</f>
        <v>#REF!</v>
      </c>
      <c r="I1436" s="56" t="e">
        <f>平台团队!#REF!</f>
        <v>#REF!</v>
      </c>
      <c r="J1436" s="56" t="e">
        <f>平台团队!#REF!</f>
        <v>#REF!</v>
      </c>
      <c r="K1436" s="56" t="e">
        <f>平台团队!#REF!</f>
        <v>#REF!</v>
      </c>
      <c r="L1436" s="56" t="e">
        <f>平台团队!#REF!</f>
        <v>#REF!</v>
      </c>
      <c r="M1436" s="76" t="e">
        <f>平台团队!#REF!</f>
        <v>#REF!</v>
      </c>
      <c r="N1436" s="72" t="e">
        <f>平台团队!#REF!</f>
        <v>#REF!</v>
      </c>
      <c r="O1436" s="56" t="e">
        <f>平台团队!#REF!</f>
        <v>#REF!</v>
      </c>
      <c r="P1436" s="72" t="e">
        <f>VLOOKUP(B1436,[3]Sheet1!$A$3:$C$68,2,FALSE)</f>
        <v>#REF!</v>
      </c>
      <c r="Q1436" s="72" t="e">
        <f>VLOOKUP(B1436,[3]Sheet1!$A$3:$C$68,3,FALSE)</f>
        <v>#REF!</v>
      </c>
      <c r="R1436" s="56" t="e">
        <f>平台团队!#REF!</f>
        <v>#REF!</v>
      </c>
      <c r="S1436" s="70"/>
      <c r="T1436" s="56">
        <v>2015</v>
      </c>
    </row>
    <row r="1437" spans="1:20">
      <c r="A1437" s="77" t="e">
        <f>平台团队!#REF!</f>
        <v>#REF!</v>
      </c>
      <c r="B1437" s="75" t="e">
        <f>平台团队!#REF!</f>
        <v>#REF!</v>
      </c>
      <c r="C1437" s="56" t="e">
        <f>平台团队!#REF!</f>
        <v>#REF!</v>
      </c>
      <c r="D1437" s="56" t="e">
        <f>平台团队!#REF!</f>
        <v>#REF!</v>
      </c>
      <c r="E1437" s="78" t="e">
        <f t="shared" si="44"/>
        <v>#REF!</v>
      </c>
      <c r="F1437" s="56" t="e">
        <f>平台团队!#REF!</f>
        <v>#REF!</v>
      </c>
      <c r="G1437" s="78" t="e">
        <f t="shared" si="45"/>
        <v>#REF!</v>
      </c>
      <c r="H1437" s="56" t="e">
        <f>平台团队!#REF!</f>
        <v>#REF!</v>
      </c>
      <c r="I1437" s="56" t="e">
        <f>平台团队!#REF!</f>
        <v>#REF!</v>
      </c>
      <c r="J1437" s="56" t="e">
        <f>平台团队!#REF!</f>
        <v>#REF!</v>
      </c>
      <c r="K1437" s="56" t="e">
        <f>平台团队!#REF!</f>
        <v>#REF!</v>
      </c>
      <c r="L1437" s="56" t="e">
        <f>平台团队!#REF!</f>
        <v>#REF!</v>
      </c>
      <c r="M1437" s="76" t="e">
        <f>平台团队!#REF!</f>
        <v>#REF!</v>
      </c>
      <c r="N1437" s="72" t="e">
        <f>平台团队!#REF!</f>
        <v>#REF!</v>
      </c>
      <c r="O1437" s="56" t="e">
        <f>平台团队!#REF!</f>
        <v>#REF!</v>
      </c>
      <c r="P1437" s="72" t="e">
        <f>VLOOKUP(B1437,[3]Sheet1!$A$3:$C$68,2,FALSE)</f>
        <v>#REF!</v>
      </c>
      <c r="Q1437" s="72" t="e">
        <f>VLOOKUP(B1437,[3]Sheet1!$A$3:$C$68,3,FALSE)</f>
        <v>#REF!</v>
      </c>
      <c r="R1437" s="56" t="e">
        <f>平台团队!#REF!</f>
        <v>#REF!</v>
      </c>
      <c r="S1437" s="70"/>
      <c r="T1437" s="56">
        <v>2015</v>
      </c>
    </row>
    <row r="1438" spans="1:20">
      <c r="A1438" s="77" t="e">
        <f>平台团队!#REF!</f>
        <v>#REF!</v>
      </c>
      <c r="B1438" s="75" t="e">
        <f>平台团队!#REF!</f>
        <v>#REF!</v>
      </c>
      <c r="C1438" s="56" t="e">
        <f>平台团队!#REF!</f>
        <v>#REF!</v>
      </c>
      <c r="D1438" s="56" t="e">
        <f>平台团队!#REF!</f>
        <v>#REF!</v>
      </c>
      <c r="E1438" s="78" t="e">
        <f t="shared" si="44"/>
        <v>#REF!</v>
      </c>
      <c r="F1438" s="56" t="e">
        <f>平台团队!#REF!</f>
        <v>#REF!</v>
      </c>
      <c r="G1438" s="78" t="e">
        <f t="shared" si="45"/>
        <v>#REF!</v>
      </c>
      <c r="H1438" s="56" t="e">
        <f>平台团队!#REF!</f>
        <v>#REF!</v>
      </c>
      <c r="I1438" s="56" t="e">
        <f>平台团队!#REF!</f>
        <v>#REF!</v>
      </c>
      <c r="J1438" s="56" t="e">
        <f>平台团队!#REF!</f>
        <v>#REF!</v>
      </c>
      <c r="K1438" s="56" t="e">
        <f>平台团队!#REF!</f>
        <v>#REF!</v>
      </c>
      <c r="L1438" s="56" t="e">
        <f>平台团队!#REF!</f>
        <v>#REF!</v>
      </c>
      <c r="M1438" s="76" t="e">
        <f>平台团队!#REF!</f>
        <v>#REF!</v>
      </c>
      <c r="N1438" s="72" t="e">
        <f>平台团队!#REF!</f>
        <v>#REF!</v>
      </c>
      <c r="O1438" s="56" t="e">
        <f>平台团队!#REF!</f>
        <v>#REF!</v>
      </c>
      <c r="P1438" s="72" t="e">
        <f>VLOOKUP(B1438,[3]Sheet1!$A$3:$C$68,2,FALSE)</f>
        <v>#REF!</v>
      </c>
      <c r="Q1438" s="72" t="e">
        <f>VLOOKUP(B1438,[3]Sheet1!$A$3:$C$68,3,FALSE)</f>
        <v>#REF!</v>
      </c>
      <c r="R1438" s="56" t="e">
        <f>平台团队!#REF!</f>
        <v>#REF!</v>
      </c>
      <c r="S1438" s="70"/>
      <c r="T1438" s="56">
        <v>2015</v>
      </c>
    </row>
    <row r="1439" spans="1:20">
      <c r="A1439" s="77" t="e">
        <f>平台团队!#REF!</f>
        <v>#REF!</v>
      </c>
      <c r="B1439" s="75" t="e">
        <f>平台团队!#REF!</f>
        <v>#REF!</v>
      </c>
      <c r="C1439" s="56" t="e">
        <f>平台团队!#REF!</f>
        <v>#REF!</v>
      </c>
      <c r="D1439" s="56" t="e">
        <f>平台团队!#REF!</f>
        <v>#REF!</v>
      </c>
      <c r="E1439" s="78" t="e">
        <f t="shared" si="44"/>
        <v>#REF!</v>
      </c>
      <c r="F1439" s="56" t="e">
        <f>平台团队!#REF!</f>
        <v>#REF!</v>
      </c>
      <c r="G1439" s="78" t="e">
        <f t="shared" si="45"/>
        <v>#REF!</v>
      </c>
      <c r="H1439" s="56" t="e">
        <f>平台团队!#REF!</f>
        <v>#REF!</v>
      </c>
      <c r="I1439" s="56" t="e">
        <f>平台团队!#REF!</f>
        <v>#REF!</v>
      </c>
      <c r="J1439" s="56" t="e">
        <f>平台团队!#REF!</f>
        <v>#REF!</v>
      </c>
      <c r="K1439" s="56" t="e">
        <f>平台团队!#REF!</f>
        <v>#REF!</v>
      </c>
      <c r="L1439" s="56" t="e">
        <f>平台团队!#REF!</f>
        <v>#REF!</v>
      </c>
      <c r="M1439" s="76" t="e">
        <f>平台团队!#REF!</f>
        <v>#REF!</v>
      </c>
      <c r="N1439" s="72" t="e">
        <f>平台团队!#REF!</f>
        <v>#REF!</v>
      </c>
      <c r="O1439" s="56" t="e">
        <f>平台团队!#REF!</f>
        <v>#REF!</v>
      </c>
      <c r="P1439" s="72" t="e">
        <f>VLOOKUP(B1439,[3]Sheet1!$A$3:$C$68,2,FALSE)</f>
        <v>#REF!</v>
      </c>
      <c r="Q1439" s="72" t="e">
        <f>VLOOKUP(B1439,[3]Sheet1!$A$3:$C$68,3,FALSE)</f>
        <v>#REF!</v>
      </c>
      <c r="R1439" s="56" t="e">
        <f>平台团队!#REF!</f>
        <v>#REF!</v>
      </c>
      <c r="S1439" s="70"/>
      <c r="T1439" s="56">
        <v>2015</v>
      </c>
    </row>
    <row r="1440" spans="1:20">
      <c r="A1440" s="77" t="e">
        <f>平台团队!#REF!</f>
        <v>#REF!</v>
      </c>
      <c r="B1440" s="75" t="e">
        <f>平台团队!#REF!</f>
        <v>#REF!</v>
      </c>
      <c r="C1440" s="56" t="e">
        <f>平台团队!#REF!</f>
        <v>#REF!</v>
      </c>
      <c r="D1440" s="56" t="e">
        <f>平台团队!#REF!</f>
        <v>#REF!</v>
      </c>
      <c r="E1440" s="78" t="e">
        <f t="shared" si="44"/>
        <v>#REF!</v>
      </c>
      <c r="F1440" s="56" t="e">
        <f>平台团队!#REF!</f>
        <v>#REF!</v>
      </c>
      <c r="G1440" s="78" t="e">
        <f t="shared" si="45"/>
        <v>#REF!</v>
      </c>
      <c r="H1440" s="56" t="e">
        <f>平台团队!#REF!</f>
        <v>#REF!</v>
      </c>
      <c r="I1440" s="56" t="e">
        <f>平台团队!#REF!</f>
        <v>#REF!</v>
      </c>
      <c r="J1440" s="56" t="e">
        <f>平台团队!#REF!</f>
        <v>#REF!</v>
      </c>
      <c r="K1440" s="56" t="e">
        <f>平台团队!#REF!</f>
        <v>#REF!</v>
      </c>
      <c r="L1440" s="56" t="e">
        <f>平台团队!#REF!</f>
        <v>#REF!</v>
      </c>
      <c r="M1440" s="76" t="e">
        <f>平台团队!#REF!</f>
        <v>#REF!</v>
      </c>
      <c r="N1440" s="72" t="e">
        <f>平台团队!#REF!</f>
        <v>#REF!</v>
      </c>
      <c r="O1440" s="56" t="e">
        <f>平台团队!#REF!</f>
        <v>#REF!</v>
      </c>
      <c r="P1440" s="72" t="e">
        <f>VLOOKUP(B1440,[3]Sheet1!$A$3:$C$68,2,FALSE)</f>
        <v>#REF!</v>
      </c>
      <c r="Q1440" s="72" t="e">
        <f>VLOOKUP(B1440,[3]Sheet1!$A$3:$C$68,3,FALSE)</f>
        <v>#REF!</v>
      </c>
      <c r="R1440" s="56" t="e">
        <f>平台团队!#REF!</f>
        <v>#REF!</v>
      </c>
      <c r="S1440" s="70"/>
      <c r="T1440" s="56">
        <v>2015</v>
      </c>
    </row>
    <row r="1441" spans="1:20">
      <c r="A1441" s="77" t="e">
        <f>平台团队!#REF!</f>
        <v>#REF!</v>
      </c>
      <c r="B1441" s="75" t="e">
        <f>平台团队!#REF!</f>
        <v>#REF!</v>
      </c>
      <c r="C1441" s="56" t="e">
        <f>平台团队!#REF!</f>
        <v>#REF!</v>
      </c>
      <c r="D1441" s="56" t="e">
        <f>平台团队!#REF!</f>
        <v>#REF!</v>
      </c>
      <c r="E1441" s="78" t="e">
        <f t="shared" si="44"/>
        <v>#REF!</v>
      </c>
      <c r="F1441" s="56" t="e">
        <f>平台团队!#REF!</f>
        <v>#REF!</v>
      </c>
      <c r="G1441" s="78" t="e">
        <f t="shared" si="45"/>
        <v>#REF!</v>
      </c>
      <c r="H1441" s="56" t="e">
        <f>平台团队!#REF!</f>
        <v>#REF!</v>
      </c>
      <c r="I1441" s="56" t="e">
        <f>平台团队!#REF!</f>
        <v>#REF!</v>
      </c>
      <c r="J1441" s="56" t="e">
        <f>平台团队!#REF!</f>
        <v>#REF!</v>
      </c>
      <c r="K1441" s="56" t="e">
        <f>平台团队!#REF!</f>
        <v>#REF!</v>
      </c>
      <c r="L1441" s="56" t="e">
        <f>平台团队!#REF!</f>
        <v>#REF!</v>
      </c>
      <c r="M1441" s="76" t="e">
        <f>平台团队!#REF!</f>
        <v>#REF!</v>
      </c>
      <c r="N1441" s="72" t="e">
        <f>平台团队!#REF!</f>
        <v>#REF!</v>
      </c>
      <c r="O1441" s="56" t="e">
        <f>平台团队!#REF!</f>
        <v>#REF!</v>
      </c>
      <c r="P1441" s="72" t="e">
        <f>VLOOKUP(B1441,[3]Sheet1!$A$3:$C$68,2,FALSE)</f>
        <v>#REF!</v>
      </c>
      <c r="Q1441" s="72" t="e">
        <f>VLOOKUP(B1441,[3]Sheet1!$A$3:$C$68,3,FALSE)</f>
        <v>#REF!</v>
      </c>
      <c r="R1441" s="56" t="e">
        <f>平台团队!#REF!</f>
        <v>#REF!</v>
      </c>
      <c r="S1441" s="70"/>
      <c r="T1441" s="56">
        <v>2015</v>
      </c>
    </row>
    <row r="1442" spans="1:20">
      <c r="A1442" s="77" t="e">
        <f>平台团队!#REF!</f>
        <v>#REF!</v>
      </c>
      <c r="B1442" s="75" t="e">
        <f>平台团队!#REF!</f>
        <v>#REF!</v>
      </c>
      <c r="C1442" s="56" t="e">
        <f>平台团队!#REF!</f>
        <v>#REF!</v>
      </c>
      <c r="D1442" s="56" t="e">
        <f>平台团队!#REF!</f>
        <v>#REF!</v>
      </c>
      <c r="E1442" s="78" t="e">
        <f t="shared" si="44"/>
        <v>#REF!</v>
      </c>
      <c r="F1442" s="56" t="e">
        <f>平台团队!#REF!</f>
        <v>#REF!</v>
      </c>
      <c r="G1442" s="78" t="e">
        <f t="shared" si="45"/>
        <v>#REF!</v>
      </c>
      <c r="H1442" s="56" t="e">
        <f>平台团队!#REF!</f>
        <v>#REF!</v>
      </c>
      <c r="I1442" s="56" t="e">
        <f>平台团队!#REF!</f>
        <v>#REF!</v>
      </c>
      <c r="J1442" s="56" t="e">
        <f>平台团队!#REF!</f>
        <v>#REF!</v>
      </c>
      <c r="K1442" s="56" t="e">
        <f>平台团队!#REF!</f>
        <v>#REF!</v>
      </c>
      <c r="L1442" s="56" t="e">
        <f>平台团队!#REF!</f>
        <v>#REF!</v>
      </c>
      <c r="M1442" s="76" t="e">
        <f>平台团队!#REF!</f>
        <v>#REF!</v>
      </c>
      <c r="N1442" s="72" t="e">
        <f>平台团队!#REF!</f>
        <v>#REF!</v>
      </c>
      <c r="O1442" s="56" t="e">
        <f>平台团队!#REF!</f>
        <v>#REF!</v>
      </c>
      <c r="P1442" s="72" t="e">
        <f>VLOOKUP(B1442,[3]Sheet1!$A$3:$C$68,2,FALSE)</f>
        <v>#REF!</v>
      </c>
      <c r="Q1442" s="72" t="e">
        <f>VLOOKUP(B1442,[3]Sheet1!$A$3:$C$68,3,FALSE)</f>
        <v>#REF!</v>
      </c>
      <c r="R1442" s="56" t="e">
        <f>平台团队!#REF!</f>
        <v>#REF!</v>
      </c>
      <c r="S1442" s="70"/>
      <c r="T1442" s="56">
        <v>2015</v>
      </c>
    </row>
    <row r="1443" spans="1:20">
      <c r="A1443" s="77" t="e">
        <f>平台团队!#REF!</f>
        <v>#REF!</v>
      </c>
      <c r="B1443" s="75" t="e">
        <f>平台团队!#REF!</f>
        <v>#REF!</v>
      </c>
      <c r="C1443" s="56" t="e">
        <f>平台团队!#REF!</f>
        <v>#REF!</v>
      </c>
      <c r="D1443" s="56" t="e">
        <f>平台团队!#REF!</f>
        <v>#REF!</v>
      </c>
      <c r="E1443" s="78" t="e">
        <f t="shared" si="44"/>
        <v>#REF!</v>
      </c>
      <c r="F1443" s="56" t="e">
        <f>平台团队!#REF!</f>
        <v>#REF!</v>
      </c>
      <c r="G1443" s="78" t="e">
        <f t="shared" si="45"/>
        <v>#REF!</v>
      </c>
      <c r="H1443" s="56" t="e">
        <f>平台团队!#REF!</f>
        <v>#REF!</v>
      </c>
      <c r="I1443" s="56" t="e">
        <f>平台团队!#REF!</f>
        <v>#REF!</v>
      </c>
      <c r="J1443" s="56" t="e">
        <f>平台团队!#REF!</f>
        <v>#REF!</v>
      </c>
      <c r="K1443" s="56" t="e">
        <f>平台团队!#REF!</f>
        <v>#REF!</v>
      </c>
      <c r="L1443" s="56" t="e">
        <f>平台团队!#REF!</f>
        <v>#REF!</v>
      </c>
      <c r="M1443" s="76" t="e">
        <f>平台团队!#REF!</f>
        <v>#REF!</v>
      </c>
      <c r="N1443" s="72" t="e">
        <f>平台团队!#REF!</f>
        <v>#REF!</v>
      </c>
      <c r="O1443" s="56" t="e">
        <f>平台团队!#REF!</f>
        <v>#REF!</v>
      </c>
      <c r="P1443" s="72" t="e">
        <f>VLOOKUP(B1443,[3]Sheet1!$A$3:$C$68,2,FALSE)</f>
        <v>#REF!</v>
      </c>
      <c r="Q1443" s="72" t="e">
        <f>VLOOKUP(B1443,[3]Sheet1!$A$3:$C$68,3,FALSE)</f>
        <v>#REF!</v>
      </c>
      <c r="R1443" s="56" t="e">
        <f>平台团队!#REF!</f>
        <v>#REF!</v>
      </c>
      <c r="S1443" s="70"/>
      <c r="T1443" s="56">
        <v>2015</v>
      </c>
    </row>
    <row r="1444" spans="1:20">
      <c r="A1444" s="77" t="e">
        <f>平台团队!#REF!</f>
        <v>#REF!</v>
      </c>
      <c r="B1444" s="75" t="e">
        <f>平台团队!#REF!</f>
        <v>#REF!</v>
      </c>
      <c r="C1444" s="56" t="e">
        <f>平台团队!#REF!</f>
        <v>#REF!</v>
      </c>
      <c r="D1444" s="56" t="e">
        <f>平台团队!#REF!</f>
        <v>#REF!</v>
      </c>
      <c r="E1444" s="78" t="e">
        <f t="shared" si="44"/>
        <v>#REF!</v>
      </c>
      <c r="F1444" s="56" t="e">
        <f>平台团队!#REF!</f>
        <v>#REF!</v>
      </c>
      <c r="G1444" s="78" t="e">
        <f t="shared" si="45"/>
        <v>#REF!</v>
      </c>
      <c r="H1444" s="56" t="e">
        <f>平台团队!#REF!</f>
        <v>#REF!</v>
      </c>
      <c r="I1444" s="56" t="e">
        <f>平台团队!#REF!</f>
        <v>#REF!</v>
      </c>
      <c r="J1444" s="56" t="e">
        <f>平台团队!#REF!</f>
        <v>#REF!</v>
      </c>
      <c r="K1444" s="56" t="e">
        <f>平台团队!#REF!</f>
        <v>#REF!</v>
      </c>
      <c r="L1444" s="56" t="e">
        <f>平台团队!#REF!</f>
        <v>#REF!</v>
      </c>
      <c r="M1444" s="76" t="e">
        <f>平台团队!#REF!</f>
        <v>#REF!</v>
      </c>
      <c r="N1444" s="72" t="e">
        <f>平台团队!#REF!</f>
        <v>#REF!</v>
      </c>
      <c r="O1444" s="56" t="e">
        <f>平台团队!#REF!</f>
        <v>#REF!</v>
      </c>
      <c r="P1444" s="72" t="e">
        <f>VLOOKUP(B1444,[3]Sheet1!$A$3:$C$68,2,FALSE)</f>
        <v>#REF!</v>
      </c>
      <c r="Q1444" s="72" t="e">
        <f>VLOOKUP(B1444,[3]Sheet1!$A$3:$C$68,3,FALSE)</f>
        <v>#REF!</v>
      </c>
      <c r="R1444" s="56" t="e">
        <f>平台团队!#REF!</f>
        <v>#REF!</v>
      </c>
      <c r="S1444" s="70"/>
      <c r="T1444" s="56">
        <v>2015</v>
      </c>
    </row>
    <row r="1445" spans="1:20">
      <c r="A1445" s="77" t="e">
        <f>平台团队!#REF!</f>
        <v>#REF!</v>
      </c>
      <c r="B1445" s="75" t="e">
        <f>平台团队!#REF!</f>
        <v>#REF!</v>
      </c>
      <c r="C1445" s="56" t="e">
        <f>平台团队!#REF!</f>
        <v>#REF!</v>
      </c>
      <c r="D1445" s="56" t="e">
        <f>平台团队!#REF!</f>
        <v>#REF!</v>
      </c>
      <c r="E1445" s="78" t="e">
        <f t="shared" si="44"/>
        <v>#REF!</v>
      </c>
      <c r="F1445" s="56" t="e">
        <f>平台团队!#REF!</f>
        <v>#REF!</v>
      </c>
      <c r="G1445" s="78" t="e">
        <f t="shared" si="45"/>
        <v>#REF!</v>
      </c>
      <c r="H1445" s="56" t="e">
        <f>平台团队!#REF!</f>
        <v>#REF!</v>
      </c>
      <c r="I1445" s="56" t="e">
        <f>平台团队!#REF!</f>
        <v>#REF!</v>
      </c>
      <c r="J1445" s="56" t="e">
        <f>平台团队!#REF!</f>
        <v>#REF!</v>
      </c>
      <c r="K1445" s="56" t="e">
        <f>平台团队!#REF!</f>
        <v>#REF!</v>
      </c>
      <c r="L1445" s="56" t="e">
        <f>平台团队!#REF!</f>
        <v>#REF!</v>
      </c>
      <c r="M1445" s="76" t="e">
        <f>平台团队!#REF!</f>
        <v>#REF!</v>
      </c>
      <c r="N1445" s="72" t="e">
        <f>平台团队!#REF!</f>
        <v>#REF!</v>
      </c>
      <c r="O1445" s="56" t="e">
        <f>平台团队!#REF!</f>
        <v>#REF!</v>
      </c>
      <c r="P1445" s="72" t="e">
        <f>VLOOKUP(B1445,[3]Sheet1!$A$3:$C$68,2,FALSE)</f>
        <v>#REF!</v>
      </c>
      <c r="Q1445" s="72" t="e">
        <f>VLOOKUP(B1445,[3]Sheet1!$A$3:$C$68,3,FALSE)</f>
        <v>#REF!</v>
      </c>
      <c r="R1445" s="56" t="e">
        <f>平台团队!#REF!</f>
        <v>#REF!</v>
      </c>
      <c r="S1445" s="70"/>
      <c r="T1445" s="56">
        <v>2015</v>
      </c>
    </row>
    <row r="1446" spans="1:20">
      <c r="A1446" s="77" t="e">
        <f>平台团队!#REF!</f>
        <v>#REF!</v>
      </c>
      <c r="B1446" s="75" t="e">
        <f>平台团队!#REF!</f>
        <v>#REF!</v>
      </c>
      <c r="C1446" s="56" t="e">
        <f>平台团队!#REF!</f>
        <v>#REF!</v>
      </c>
      <c r="D1446" s="56" t="e">
        <f>平台团队!#REF!</f>
        <v>#REF!</v>
      </c>
      <c r="E1446" s="78" t="e">
        <f t="shared" si="44"/>
        <v>#REF!</v>
      </c>
      <c r="F1446" s="56" t="e">
        <f>平台团队!#REF!</f>
        <v>#REF!</v>
      </c>
      <c r="G1446" s="78" t="e">
        <f t="shared" si="45"/>
        <v>#REF!</v>
      </c>
      <c r="H1446" s="56" t="e">
        <f>平台团队!#REF!</f>
        <v>#REF!</v>
      </c>
      <c r="I1446" s="56" t="e">
        <f>平台团队!#REF!</f>
        <v>#REF!</v>
      </c>
      <c r="J1446" s="56" t="e">
        <f>平台团队!#REF!</f>
        <v>#REF!</v>
      </c>
      <c r="K1446" s="56" t="e">
        <f>平台团队!#REF!</f>
        <v>#REF!</v>
      </c>
      <c r="L1446" s="56" t="e">
        <f>平台团队!#REF!</f>
        <v>#REF!</v>
      </c>
      <c r="M1446" s="76" t="e">
        <f>平台团队!#REF!</f>
        <v>#REF!</v>
      </c>
      <c r="N1446" s="72" t="e">
        <f>平台团队!#REF!</f>
        <v>#REF!</v>
      </c>
      <c r="O1446" s="56" t="e">
        <f>平台团队!#REF!</f>
        <v>#REF!</v>
      </c>
      <c r="P1446" s="72" t="e">
        <f>VLOOKUP(B1446,[3]Sheet1!$A$3:$C$68,2,FALSE)</f>
        <v>#REF!</v>
      </c>
      <c r="Q1446" s="72" t="e">
        <f>VLOOKUP(B1446,[3]Sheet1!$A$3:$C$68,3,FALSE)</f>
        <v>#REF!</v>
      </c>
      <c r="R1446" s="56" t="e">
        <f>平台团队!#REF!</f>
        <v>#REF!</v>
      </c>
      <c r="S1446" s="70"/>
      <c r="T1446" s="56">
        <v>2015</v>
      </c>
    </row>
    <row r="1447" spans="1:20">
      <c r="A1447" s="77" t="e">
        <f>平台团队!#REF!</f>
        <v>#REF!</v>
      </c>
      <c r="B1447" s="75" t="e">
        <f>平台团队!#REF!</f>
        <v>#REF!</v>
      </c>
      <c r="C1447" s="56" t="e">
        <f>平台团队!#REF!</f>
        <v>#REF!</v>
      </c>
      <c r="D1447" s="56" t="e">
        <f>平台团队!#REF!</f>
        <v>#REF!</v>
      </c>
      <c r="E1447" s="78" t="e">
        <f t="shared" si="44"/>
        <v>#REF!</v>
      </c>
      <c r="F1447" s="56" t="e">
        <f>平台团队!#REF!</f>
        <v>#REF!</v>
      </c>
      <c r="G1447" s="78" t="e">
        <f t="shared" si="45"/>
        <v>#REF!</v>
      </c>
      <c r="H1447" s="56" t="e">
        <f>平台团队!#REF!</f>
        <v>#REF!</v>
      </c>
      <c r="I1447" s="56" t="e">
        <f>平台团队!#REF!</f>
        <v>#REF!</v>
      </c>
      <c r="J1447" s="56" t="e">
        <f>平台团队!#REF!</f>
        <v>#REF!</v>
      </c>
      <c r="K1447" s="56" t="e">
        <f>平台团队!#REF!</f>
        <v>#REF!</v>
      </c>
      <c r="L1447" s="56" t="e">
        <f>平台团队!#REF!</f>
        <v>#REF!</v>
      </c>
      <c r="M1447" s="76" t="e">
        <f>平台团队!#REF!</f>
        <v>#REF!</v>
      </c>
      <c r="N1447" s="72" t="e">
        <f>平台团队!#REF!</f>
        <v>#REF!</v>
      </c>
      <c r="O1447" s="56" t="e">
        <f>平台团队!#REF!</f>
        <v>#REF!</v>
      </c>
      <c r="P1447" s="72" t="e">
        <f>VLOOKUP(B1447,[3]Sheet1!$A$3:$C$68,2,FALSE)</f>
        <v>#REF!</v>
      </c>
      <c r="Q1447" s="72" t="e">
        <f>VLOOKUP(B1447,[3]Sheet1!$A$3:$C$68,3,FALSE)</f>
        <v>#REF!</v>
      </c>
      <c r="R1447" s="56" t="e">
        <f>平台团队!#REF!</f>
        <v>#REF!</v>
      </c>
      <c r="S1447" s="70"/>
      <c r="T1447" s="56">
        <v>2015</v>
      </c>
    </row>
    <row r="1448" spans="1:20">
      <c r="A1448" s="77" t="e">
        <f>平台团队!#REF!</f>
        <v>#REF!</v>
      </c>
      <c r="B1448" s="75" t="e">
        <f>平台团队!#REF!</f>
        <v>#REF!</v>
      </c>
      <c r="C1448" s="56" t="e">
        <f>平台团队!#REF!</f>
        <v>#REF!</v>
      </c>
      <c r="D1448" s="56" t="e">
        <f>平台团队!#REF!</f>
        <v>#REF!</v>
      </c>
      <c r="E1448" s="78" t="e">
        <f t="shared" si="44"/>
        <v>#REF!</v>
      </c>
      <c r="F1448" s="56" t="e">
        <f>平台团队!#REF!</f>
        <v>#REF!</v>
      </c>
      <c r="G1448" s="78" t="e">
        <f t="shared" si="45"/>
        <v>#REF!</v>
      </c>
      <c r="H1448" s="56" t="e">
        <f>平台团队!#REF!</f>
        <v>#REF!</v>
      </c>
      <c r="I1448" s="56" t="e">
        <f>平台团队!#REF!</f>
        <v>#REF!</v>
      </c>
      <c r="J1448" s="56" t="e">
        <f>平台团队!#REF!</f>
        <v>#REF!</v>
      </c>
      <c r="K1448" s="56" t="e">
        <f>平台团队!#REF!</f>
        <v>#REF!</v>
      </c>
      <c r="L1448" s="56" t="e">
        <f>平台团队!#REF!</f>
        <v>#REF!</v>
      </c>
      <c r="M1448" s="76" t="e">
        <f>平台团队!#REF!</f>
        <v>#REF!</v>
      </c>
      <c r="N1448" s="72" t="e">
        <f>平台团队!#REF!</f>
        <v>#REF!</v>
      </c>
      <c r="O1448" s="56" t="e">
        <f>平台团队!#REF!</f>
        <v>#REF!</v>
      </c>
      <c r="P1448" s="72" t="e">
        <f>VLOOKUP(B1448,[3]Sheet1!$A$3:$C$68,2,FALSE)</f>
        <v>#REF!</v>
      </c>
      <c r="Q1448" s="72" t="e">
        <f>VLOOKUP(B1448,[3]Sheet1!$A$3:$C$68,3,FALSE)</f>
        <v>#REF!</v>
      </c>
      <c r="R1448" s="56" t="e">
        <f>平台团队!#REF!</f>
        <v>#REF!</v>
      </c>
      <c r="S1448" s="70"/>
      <c r="T1448" s="56">
        <v>2015</v>
      </c>
    </row>
    <row r="1449" spans="1:20">
      <c r="A1449" s="77" t="e">
        <f>平台团队!#REF!</f>
        <v>#REF!</v>
      </c>
      <c r="B1449" s="75" t="e">
        <f>平台团队!#REF!</f>
        <v>#REF!</v>
      </c>
      <c r="C1449" s="56" t="e">
        <f>平台团队!#REF!</f>
        <v>#REF!</v>
      </c>
      <c r="D1449" s="56" t="e">
        <f>平台团队!#REF!</f>
        <v>#REF!</v>
      </c>
      <c r="E1449" s="78" t="e">
        <f t="shared" si="44"/>
        <v>#REF!</v>
      </c>
      <c r="F1449" s="56" t="e">
        <f>平台团队!#REF!</f>
        <v>#REF!</v>
      </c>
      <c r="G1449" s="78" t="e">
        <f t="shared" si="45"/>
        <v>#REF!</v>
      </c>
      <c r="H1449" s="56" t="e">
        <f>平台团队!#REF!</f>
        <v>#REF!</v>
      </c>
      <c r="I1449" s="56" t="e">
        <f>平台团队!#REF!</f>
        <v>#REF!</v>
      </c>
      <c r="J1449" s="56" t="e">
        <f>平台团队!#REF!</f>
        <v>#REF!</v>
      </c>
      <c r="K1449" s="56" t="e">
        <f>平台团队!#REF!</f>
        <v>#REF!</v>
      </c>
      <c r="L1449" s="56" t="e">
        <f>平台团队!#REF!</f>
        <v>#REF!</v>
      </c>
      <c r="M1449" s="76" t="e">
        <f>平台团队!#REF!</f>
        <v>#REF!</v>
      </c>
      <c r="N1449" s="72" t="e">
        <f>平台团队!#REF!</f>
        <v>#REF!</v>
      </c>
      <c r="O1449" s="56" t="e">
        <f>平台团队!#REF!</f>
        <v>#REF!</v>
      </c>
      <c r="P1449" s="72" t="e">
        <f>VLOOKUP(B1449,[3]Sheet1!$A$3:$C$68,2,FALSE)</f>
        <v>#REF!</v>
      </c>
      <c r="Q1449" s="72" t="e">
        <f>VLOOKUP(B1449,[3]Sheet1!$A$3:$C$68,3,FALSE)</f>
        <v>#REF!</v>
      </c>
      <c r="R1449" s="56" t="e">
        <f>平台团队!#REF!</f>
        <v>#REF!</v>
      </c>
      <c r="S1449" s="70"/>
      <c r="T1449" s="56">
        <v>2015</v>
      </c>
    </row>
    <row r="1450" spans="1:20">
      <c r="A1450" s="77" t="e">
        <f>平台团队!#REF!</f>
        <v>#REF!</v>
      </c>
      <c r="B1450" s="75" t="e">
        <f>平台团队!#REF!</f>
        <v>#REF!</v>
      </c>
      <c r="C1450" s="56" t="e">
        <f>平台团队!#REF!</f>
        <v>#REF!</v>
      </c>
      <c r="D1450" s="56" t="e">
        <f>平台团队!#REF!</f>
        <v>#REF!</v>
      </c>
      <c r="E1450" s="78" t="e">
        <f t="shared" si="44"/>
        <v>#REF!</v>
      </c>
      <c r="F1450" s="56" t="e">
        <f>平台团队!#REF!</f>
        <v>#REF!</v>
      </c>
      <c r="G1450" s="78" t="e">
        <f t="shared" si="45"/>
        <v>#REF!</v>
      </c>
      <c r="H1450" s="56" t="e">
        <f>平台团队!#REF!</f>
        <v>#REF!</v>
      </c>
      <c r="I1450" s="56" t="e">
        <f>平台团队!#REF!</f>
        <v>#REF!</v>
      </c>
      <c r="J1450" s="56" t="e">
        <f>平台团队!#REF!</f>
        <v>#REF!</v>
      </c>
      <c r="K1450" s="56" t="e">
        <f>平台团队!#REF!</f>
        <v>#REF!</v>
      </c>
      <c r="L1450" s="56" t="e">
        <f>平台团队!#REF!</f>
        <v>#REF!</v>
      </c>
      <c r="M1450" s="76" t="e">
        <f>平台团队!#REF!</f>
        <v>#REF!</v>
      </c>
      <c r="N1450" s="72" t="e">
        <f>平台团队!#REF!</f>
        <v>#REF!</v>
      </c>
      <c r="O1450" s="56" t="e">
        <f>平台团队!#REF!</f>
        <v>#REF!</v>
      </c>
      <c r="P1450" s="72" t="e">
        <f>VLOOKUP(B1450,[3]Sheet1!$A$3:$C$68,2,FALSE)</f>
        <v>#REF!</v>
      </c>
      <c r="Q1450" s="72" t="e">
        <f>VLOOKUP(B1450,[3]Sheet1!$A$3:$C$68,3,FALSE)</f>
        <v>#REF!</v>
      </c>
      <c r="R1450" s="56" t="e">
        <f>平台团队!#REF!</f>
        <v>#REF!</v>
      </c>
      <c r="S1450" s="70"/>
      <c r="T1450" s="56">
        <v>2015</v>
      </c>
    </row>
    <row r="1451" spans="1:20">
      <c r="A1451" s="77" t="e">
        <f>平台团队!#REF!</f>
        <v>#REF!</v>
      </c>
      <c r="B1451" s="75" t="e">
        <f>平台团队!#REF!</f>
        <v>#REF!</v>
      </c>
      <c r="C1451" s="56" t="e">
        <f>平台团队!#REF!</f>
        <v>#REF!</v>
      </c>
      <c r="D1451" s="56" t="e">
        <f>平台团队!#REF!</f>
        <v>#REF!</v>
      </c>
      <c r="E1451" s="78" t="e">
        <f t="shared" si="44"/>
        <v>#REF!</v>
      </c>
      <c r="F1451" s="56" t="e">
        <f>平台团队!#REF!</f>
        <v>#REF!</v>
      </c>
      <c r="G1451" s="78" t="e">
        <f t="shared" si="45"/>
        <v>#REF!</v>
      </c>
      <c r="H1451" s="56" t="e">
        <f>平台团队!#REF!</f>
        <v>#REF!</v>
      </c>
      <c r="I1451" s="56" t="e">
        <f>平台团队!#REF!</f>
        <v>#REF!</v>
      </c>
      <c r="J1451" s="56" t="e">
        <f>平台团队!#REF!</f>
        <v>#REF!</v>
      </c>
      <c r="K1451" s="56" t="e">
        <f>平台团队!#REF!</f>
        <v>#REF!</v>
      </c>
      <c r="L1451" s="56" t="e">
        <f>平台团队!#REF!</f>
        <v>#REF!</v>
      </c>
      <c r="M1451" s="76" t="e">
        <f>平台团队!#REF!</f>
        <v>#REF!</v>
      </c>
      <c r="N1451" s="72" t="e">
        <f>平台团队!#REF!</f>
        <v>#REF!</v>
      </c>
      <c r="O1451" s="56" t="e">
        <f>平台团队!#REF!</f>
        <v>#REF!</v>
      </c>
      <c r="P1451" s="72" t="e">
        <f>VLOOKUP(B1451,[3]Sheet1!$A$3:$C$68,2,FALSE)</f>
        <v>#REF!</v>
      </c>
      <c r="Q1451" s="72" t="e">
        <f>VLOOKUP(B1451,[3]Sheet1!$A$3:$C$68,3,FALSE)</f>
        <v>#REF!</v>
      </c>
      <c r="R1451" s="56" t="e">
        <f>平台团队!#REF!</f>
        <v>#REF!</v>
      </c>
      <c r="S1451" s="70"/>
      <c r="T1451" s="56">
        <v>2015</v>
      </c>
    </row>
    <row r="1452" spans="1:20">
      <c r="A1452" s="77" t="e">
        <f>平台团队!#REF!</f>
        <v>#REF!</v>
      </c>
      <c r="B1452" s="75" t="e">
        <f>平台团队!#REF!</f>
        <v>#REF!</v>
      </c>
      <c r="C1452" s="56" t="e">
        <f>平台团队!#REF!</f>
        <v>#REF!</v>
      </c>
      <c r="D1452" s="56" t="e">
        <f>平台团队!#REF!</f>
        <v>#REF!</v>
      </c>
      <c r="E1452" s="78" t="e">
        <f t="shared" si="44"/>
        <v>#REF!</v>
      </c>
      <c r="F1452" s="56" t="e">
        <f>平台团队!#REF!</f>
        <v>#REF!</v>
      </c>
      <c r="G1452" s="78" t="e">
        <f t="shared" si="45"/>
        <v>#REF!</v>
      </c>
      <c r="H1452" s="56" t="e">
        <f>平台团队!#REF!</f>
        <v>#REF!</v>
      </c>
      <c r="I1452" s="56" t="e">
        <f>平台团队!#REF!</f>
        <v>#REF!</v>
      </c>
      <c r="J1452" s="56" t="e">
        <f>平台团队!#REF!</f>
        <v>#REF!</v>
      </c>
      <c r="K1452" s="56" t="e">
        <f>平台团队!#REF!</f>
        <v>#REF!</v>
      </c>
      <c r="L1452" s="56" t="e">
        <f>平台团队!#REF!</f>
        <v>#REF!</v>
      </c>
      <c r="M1452" s="76" t="e">
        <f>平台团队!#REF!</f>
        <v>#REF!</v>
      </c>
      <c r="N1452" s="72" t="e">
        <f>平台团队!#REF!</f>
        <v>#REF!</v>
      </c>
      <c r="O1452" s="56" t="e">
        <f>平台团队!#REF!</f>
        <v>#REF!</v>
      </c>
      <c r="P1452" s="72" t="e">
        <f>VLOOKUP(B1452,[3]Sheet1!$A$3:$C$68,2,FALSE)</f>
        <v>#REF!</v>
      </c>
      <c r="Q1452" s="72" t="e">
        <f>VLOOKUP(B1452,[3]Sheet1!$A$3:$C$68,3,FALSE)</f>
        <v>#REF!</v>
      </c>
      <c r="R1452" s="56" t="e">
        <f>平台团队!#REF!</f>
        <v>#REF!</v>
      </c>
      <c r="S1452" s="70"/>
      <c r="T1452" s="56">
        <v>2015</v>
      </c>
    </row>
    <row r="1453" spans="1:20">
      <c r="A1453" s="77" t="e">
        <f>平台团队!#REF!</f>
        <v>#REF!</v>
      </c>
      <c r="B1453" s="75" t="e">
        <f>平台团队!#REF!</f>
        <v>#REF!</v>
      </c>
      <c r="C1453" s="56" t="e">
        <f>平台团队!#REF!</f>
        <v>#REF!</v>
      </c>
      <c r="D1453" s="56" t="e">
        <f>平台团队!#REF!</f>
        <v>#REF!</v>
      </c>
      <c r="E1453" s="78" t="e">
        <f t="shared" si="44"/>
        <v>#REF!</v>
      </c>
      <c r="F1453" s="56" t="e">
        <f>平台团队!#REF!</f>
        <v>#REF!</v>
      </c>
      <c r="G1453" s="78" t="e">
        <f t="shared" si="45"/>
        <v>#REF!</v>
      </c>
      <c r="H1453" s="56" t="e">
        <f>平台团队!#REF!</f>
        <v>#REF!</v>
      </c>
      <c r="I1453" s="56" t="e">
        <f>平台团队!#REF!</f>
        <v>#REF!</v>
      </c>
      <c r="J1453" s="56" t="e">
        <f>平台团队!#REF!</f>
        <v>#REF!</v>
      </c>
      <c r="K1453" s="56" t="e">
        <f>平台团队!#REF!</f>
        <v>#REF!</v>
      </c>
      <c r="L1453" s="56" t="e">
        <f>平台团队!#REF!</f>
        <v>#REF!</v>
      </c>
      <c r="M1453" s="76" t="e">
        <f>平台团队!#REF!</f>
        <v>#REF!</v>
      </c>
      <c r="N1453" s="72" t="e">
        <f>平台团队!#REF!</f>
        <v>#REF!</v>
      </c>
      <c r="O1453" s="56" t="e">
        <f>平台团队!#REF!</f>
        <v>#REF!</v>
      </c>
      <c r="P1453" s="72" t="e">
        <f>VLOOKUP(B1453,[3]Sheet1!$A$3:$C$68,2,FALSE)</f>
        <v>#REF!</v>
      </c>
      <c r="Q1453" s="72" t="e">
        <f>VLOOKUP(B1453,[3]Sheet1!$A$3:$C$68,3,FALSE)</f>
        <v>#REF!</v>
      </c>
      <c r="R1453" s="56" t="e">
        <f>平台团队!#REF!</f>
        <v>#REF!</v>
      </c>
      <c r="S1453" s="70"/>
      <c r="T1453" s="56">
        <v>2015</v>
      </c>
    </row>
    <row r="1454" spans="1:20">
      <c r="A1454" s="77" t="e">
        <f>平台团队!#REF!</f>
        <v>#REF!</v>
      </c>
      <c r="B1454" s="75" t="e">
        <f>平台团队!#REF!</f>
        <v>#REF!</v>
      </c>
      <c r="C1454" s="56" t="e">
        <f>平台团队!#REF!</f>
        <v>#REF!</v>
      </c>
      <c r="D1454" s="56" t="e">
        <f>平台团队!#REF!</f>
        <v>#REF!</v>
      </c>
      <c r="E1454" s="78" t="e">
        <f t="shared" si="44"/>
        <v>#REF!</v>
      </c>
      <c r="F1454" s="56" t="e">
        <f>平台团队!#REF!</f>
        <v>#REF!</v>
      </c>
      <c r="G1454" s="78" t="e">
        <f t="shared" si="45"/>
        <v>#REF!</v>
      </c>
      <c r="H1454" s="56" t="e">
        <f>平台团队!#REF!</f>
        <v>#REF!</v>
      </c>
      <c r="I1454" s="56" t="e">
        <f>平台团队!#REF!</f>
        <v>#REF!</v>
      </c>
      <c r="J1454" s="56" t="e">
        <f>平台团队!#REF!</f>
        <v>#REF!</v>
      </c>
      <c r="K1454" s="56" t="e">
        <f>平台团队!#REF!</f>
        <v>#REF!</v>
      </c>
      <c r="L1454" s="56" t="e">
        <f>平台团队!#REF!</f>
        <v>#REF!</v>
      </c>
      <c r="M1454" s="76" t="e">
        <f>平台团队!#REF!</f>
        <v>#REF!</v>
      </c>
      <c r="N1454" s="72" t="e">
        <f>平台团队!#REF!</f>
        <v>#REF!</v>
      </c>
      <c r="O1454" s="56" t="e">
        <f>平台团队!#REF!</f>
        <v>#REF!</v>
      </c>
      <c r="P1454" s="72" t="e">
        <f>VLOOKUP(B1454,[3]Sheet1!$A$3:$C$68,2,FALSE)</f>
        <v>#REF!</v>
      </c>
      <c r="Q1454" s="72" t="e">
        <f>VLOOKUP(B1454,[3]Sheet1!$A$3:$C$68,3,FALSE)</f>
        <v>#REF!</v>
      </c>
      <c r="R1454" s="56" t="e">
        <f>平台团队!#REF!</f>
        <v>#REF!</v>
      </c>
      <c r="S1454" s="70"/>
      <c r="T1454" s="56">
        <v>2015</v>
      </c>
    </row>
    <row r="1455" spans="1:20">
      <c r="A1455" s="77" t="e">
        <f>平台团队!#REF!</f>
        <v>#REF!</v>
      </c>
      <c r="B1455" s="75" t="e">
        <f>平台团队!#REF!</f>
        <v>#REF!</v>
      </c>
      <c r="C1455" s="56" t="e">
        <f>平台团队!#REF!</f>
        <v>#REF!</v>
      </c>
      <c r="D1455" s="56" t="e">
        <f>平台团队!#REF!</f>
        <v>#REF!</v>
      </c>
      <c r="E1455" s="78" t="e">
        <f t="shared" si="44"/>
        <v>#REF!</v>
      </c>
      <c r="F1455" s="56" t="e">
        <f>平台团队!#REF!</f>
        <v>#REF!</v>
      </c>
      <c r="G1455" s="78" t="e">
        <f t="shared" si="45"/>
        <v>#REF!</v>
      </c>
      <c r="H1455" s="56" t="e">
        <f>平台团队!#REF!</f>
        <v>#REF!</v>
      </c>
      <c r="I1455" s="56" t="e">
        <f>平台团队!#REF!</f>
        <v>#REF!</v>
      </c>
      <c r="J1455" s="56" t="e">
        <f>平台团队!#REF!</f>
        <v>#REF!</v>
      </c>
      <c r="K1455" s="56" t="e">
        <f>平台团队!#REF!</f>
        <v>#REF!</v>
      </c>
      <c r="L1455" s="56" t="e">
        <f>平台团队!#REF!</f>
        <v>#REF!</v>
      </c>
      <c r="M1455" s="76" t="e">
        <f>平台团队!#REF!</f>
        <v>#REF!</v>
      </c>
      <c r="N1455" s="72" t="e">
        <f>平台团队!#REF!</f>
        <v>#REF!</v>
      </c>
      <c r="O1455" s="56" t="e">
        <f>平台团队!#REF!</f>
        <v>#REF!</v>
      </c>
      <c r="P1455" s="72" t="e">
        <f>VLOOKUP(B1455,[3]Sheet1!$A$3:$C$68,2,FALSE)</f>
        <v>#REF!</v>
      </c>
      <c r="Q1455" s="72" t="e">
        <f>VLOOKUP(B1455,[3]Sheet1!$A$3:$C$68,3,FALSE)</f>
        <v>#REF!</v>
      </c>
      <c r="R1455" s="56" t="e">
        <f>平台团队!#REF!</f>
        <v>#REF!</v>
      </c>
      <c r="S1455" s="70"/>
      <c r="T1455" s="56">
        <v>2015</v>
      </c>
    </row>
    <row r="1456" spans="1:20">
      <c r="A1456" s="77" t="e">
        <f>平台团队!#REF!</f>
        <v>#REF!</v>
      </c>
      <c r="B1456" s="75" t="e">
        <f>平台团队!#REF!</f>
        <v>#REF!</v>
      </c>
      <c r="C1456" s="56" t="e">
        <f>平台团队!#REF!</f>
        <v>#REF!</v>
      </c>
      <c r="D1456" s="56" t="e">
        <f>平台团队!#REF!</f>
        <v>#REF!</v>
      </c>
      <c r="E1456" s="78" t="e">
        <f t="shared" si="44"/>
        <v>#REF!</v>
      </c>
      <c r="F1456" s="56" t="e">
        <f>平台团队!#REF!</f>
        <v>#REF!</v>
      </c>
      <c r="G1456" s="78" t="e">
        <f t="shared" si="45"/>
        <v>#REF!</v>
      </c>
      <c r="H1456" s="56" t="e">
        <f>平台团队!#REF!</f>
        <v>#REF!</v>
      </c>
      <c r="I1456" s="56" t="e">
        <f>平台团队!#REF!</f>
        <v>#REF!</v>
      </c>
      <c r="J1456" s="56" t="e">
        <f>平台团队!#REF!</f>
        <v>#REF!</v>
      </c>
      <c r="K1456" s="56" t="e">
        <f>平台团队!#REF!</f>
        <v>#REF!</v>
      </c>
      <c r="L1456" s="56" t="e">
        <f>平台团队!#REF!</f>
        <v>#REF!</v>
      </c>
      <c r="M1456" s="76" t="e">
        <f>平台团队!#REF!</f>
        <v>#REF!</v>
      </c>
      <c r="N1456" s="72" t="e">
        <f>平台团队!#REF!</f>
        <v>#REF!</v>
      </c>
      <c r="O1456" s="56" t="e">
        <f>平台团队!#REF!</f>
        <v>#REF!</v>
      </c>
      <c r="P1456" s="72" t="e">
        <f>VLOOKUP(B1456,[3]Sheet1!$A$3:$C$68,2,FALSE)</f>
        <v>#REF!</v>
      </c>
      <c r="Q1456" s="72" t="e">
        <f>VLOOKUP(B1456,[3]Sheet1!$A$3:$C$68,3,FALSE)</f>
        <v>#REF!</v>
      </c>
      <c r="R1456" s="56" t="e">
        <f>平台团队!#REF!</f>
        <v>#REF!</v>
      </c>
      <c r="S1456" s="70"/>
      <c r="T1456" s="56">
        <v>2015</v>
      </c>
    </row>
    <row r="1457" spans="1:20">
      <c r="A1457" s="77" t="e">
        <f>平台团队!#REF!</f>
        <v>#REF!</v>
      </c>
      <c r="B1457" s="75" t="e">
        <f>平台团队!#REF!</f>
        <v>#REF!</v>
      </c>
      <c r="C1457" s="56" t="e">
        <f>平台团队!#REF!</f>
        <v>#REF!</v>
      </c>
      <c r="D1457" s="56" t="e">
        <f>平台团队!#REF!</f>
        <v>#REF!</v>
      </c>
      <c r="E1457" s="78" t="e">
        <f t="shared" si="44"/>
        <v>#REF!</v>
      </c>
      <c r="F1457" s="56" t="e">
        <f>平台团队!#REF!</f>
        <v>#REF!</v>
      </c>
      <c r="G1457" s="78" t="e">
        <f t="shared" si="45"/>
        <v>#REF!</v>
      </c>
      <c r="H1457" s="56" t="e">
        <f>平台团队!#REF!</f>
        <v>#REF!</v>
      </c>
      <c r="I1457" s="56" t="e">
        <f>平台团队!#REF!</f>
        <v>#REF!</v>
      </c>
      <c r="J1457" s="56" t="e">
        <f>平台团队!#REF!</f>
        <v>#REF!</v>
      </c>
      <c r="K1457" s="56" t="e">
        <f>平台团队!#REF!</f>
        <v>#REF!</v>
      </c>
      <c r="L1457" s="56" t="e">
        <f>平台团队!#REF!</f>
        <v>#REF!</v>
      </c>
      <c r="M1457" s="76" t="e">
        <f>平台团队!#REF!</f>
        <v>#REF!</v>
      </c>
      <c r="N1457" s="72" t="e">
        <f>平台团队!#REF!</f>
        <v>#REF!</v>
      </c>
      <c r="O1457" s="56" t="e">
        <f>平台团队!#REF!</f>
        <v>#REF!</v>
      </c>
      <c r="P1457" s="72" t="e">
        <f>VLOOKUP(B1457,[3]Sheet1!$A$3:$C$68,2,FALSE)</f>
        <v>#REF!</v>
      </c>
      <c r="Q1457" s="72" t="e">
        <f>VLOOKUP(B1457,[3]Sheet1!$A$3:$C$68,3,FALSE)</f>
        <v>#REF!</v>
      </c>
      <c r="R1457" s="56" t="e">
        <f>平台团队!#REF!</f>
        <v>#REF!</v>
      </c>
      <c r="S1457" s="70"/>
      <c r="T1457" s="56">
        <v>2015</v>
      </c>
    </row>
    <row r="1458" spans="1:20">
      <c r="A1458" s="77" t="e">
        <f>平台团队!#REF!</f>
        <v>#REF!</v>
      </c>
      <c r="B1458" s="75" t="e">
        <f>平台团队!#REF!</f>
        <v>#REF!</v>
      </c>
      <c r="C1458" s="56" t="e">
        <f>平台团队!#REF!</f>
        <v>#REF!</v>
      </c>
      <c r="D1458" s="56" t="e">
        <f>平台团队!#REF!</f>
        <v>#REF!</v>
      </c>
      <c r="E1458" s="78" t="e">
        <f t="shared" si="44"/>
        <v>#REF!</v>
      </c>
      <c r="F1458" s="56" t="e">
        <f>平台团队!#REF!</f>
        <v>#REF!</v>
      </c>
      <c r="G1458" s="78" t="e">
        <f t="shared" si="45"/>
        <v>#REF!</v>
      </c>
      <c r="H1458" s="56" t="e">
        <f>平台团队!#REF!</f>
        <v>#REF!</v>
      </c>
      <c r="I1458" s="56" t="e">
        <f>平台团队!#REF!</f>
        <v>#REF!</v>
      </c>
      <c r="J1458" s="56" t="e">
        <f>平台团队!#REF!</f>
        <v>#REF!</v>
      </c>
      <c r="K1458" s="56" t="e">
        <f>平台团队!#REF!</f>
        <v>#REF!</v>
      </c>
      <c r="L1458" s="56" t="e">
        <f>平台团队!#REF!</f>
        <v>#REF!</v>
      </c>
      <c r="M1458" s="76" t="e">
        <f>平台团队!#REF!</f>
        <v>#REF!</v>
      </c>
      <c r="N1458" s="72" t="e">
        <f>平台团队!#REF!</f>
        <v>#REF!</v>
      </c>
      <c r="O1458" s="56" t="e">
        <f>平台团队!#REF!</f>
        <v>#REF!</v>
      </c>
      <c r="P1458" s="72" t="e">
        <f>VLOOKUP(B1458,[3]Sheet1!$A$3:$C$68,2,FALSE)</f>
        <v>#REF!</v>
      </c>
      <c r="Q1458" s="72" t="e">
        <f>VLOOKUP(B1458,[3]Sheet1!$A$3:$C$68,3,FALSE)</f>
        <v>#REF!</v>
      </c>
      <c r="R1458" s="56" t="e">
        <f>平台团队!#REF!</f>
        <v>#REF!</v>
      </c>
      <c r="S1458" s="70"/>
      <c r="T1458" s="56">
        <v>2015</v>
      </c>
    </row>
    <row r="1459" spans="1:20">
      <c r="A1459" s="77" t="e">
        <f>平台团队!#REF!</f>
        <v>#REF!</v>
      </c>
      <c r="B1459" s="75" t="e">
        <f>平台团队!#REF!</f>
        <v>#REF!</v>
      </c>
      <c r="C1459" s="56" t="e">
        <f>平台团队!#REF!</f>
        <v>#REF!</v>
      </c>
      <c r="D1459" s="56" t="e">
        <f>平台团队!#REF!</f>
        <v>#REF!</v>
      </c>
      <c r="E1459" s="78" t="e">
        <f t="shared" si="44"/>
        <v>#REF!</v>
      </c>
      <c r="F1459" s="56" t="e">
        <f>平台团队!#REF!</f>
        <v>#REF!</v>
      </c>
      <c r="G1459" s="78" t="e">
        <f t="shared" si="45"/>
        <v>#REF!</v>
      </c>
      <c r="H1459" s="56" t="e">
        <f>平台团队!#REF!</f>
        <v>#REF!</v>
      </c>
      <c r="I1459" s="56" t="e">
        <f>平台团队!#REF!</f>
        <v>#REF!</v>
      </c>
      <c r="J1459" s="56" t="e">
        <f>平台团队!#REF!</f>
        <v>#REF!</v>
      </c>
      <c r="K1459" s="56" t="e">
        <f>平台团队!#REF!</f>
        <v>#REF!</v>
      </c>
      <c r="L1459" s="56" t="e">
        <f>平台团队!#REF!</f>
        <v>#REF!</v>
      </c>
      <c r="M1459" s="76" t="e">
        <f>平台团队!#REF!</f>
        <v>#REF!</v>
      </c>
      <c r="N1459" s="72" t="e">
        <f>平台团队!#REF!</f>
        <v>#REF!</v>
      </c>
      <c r="O1459" s="56" t="e">
        <f>平台团队!#REF!</f>
        <v>#REF!</v>
      </c>
      <c r="P1459" s="72" t="e">
        <f>VLOOKUP(B1459,[3]Sheet1!$A$3:$C$68,2,FALSE)</f>
        <v>#REF!</v>
      </c>
      <c r="Q1459" s="72" t="e">
        <f>VLOOKUP(B1459,[3]Sheet1!$A$3:$C$68,3,FALSE)</f>
        <v>#REF!</v>
      </c>
      <c r="R1459" s="56" t="e">
        <f>平台团队!#REF!</f>
        <v>#REF!</v>
      </c>
      <c r="S1459" s="70"/>
      <c r="T1459" s="56">
        <v>2015</v>
      </c>
    </row>
    <row r="1460" spans="1:20">
      <c r="A1460" s="77" t="e">
        <f>平台团队!#REF!</f>
        <v>#REF!</v>
      </c>
      <c r="B1460" s="75" t="e">
        <f>平台团队!#REF!</f>
        <v>#REF!</v>
      </c>
      <c r="C1460" s="56" t="e">
        <f>平台团队!#REF!</f>
        <v>#REF!</v>
      </c>
      <c r="D1460" s="56" t="e">
        <f>平台团队!#REF!</f>
        <v>#REF!</v>
      </c>
      <c r="E1460" s="78" t="e">
        <f t="shared" si="44"/>
        <v>#REF!</v>
      </c>
      <c r="F1460" s="56" t="e">
        <f>平台团队!#REF!</f>
        <v>#REF!</v>
      </c>
      <c r="G1460" s="78" t="e">
        <f t="shared" si="45"/>
        <v>#REF!</v>
      </c>
      <c r="H1460" s="56" t="e">
        <f>平台团队!#REF!</f>
        <v>#REF!</v>
      </c>
      <c r="I1460" s="56" t="e">
        <f>平台团队!#REF!</f>
        <v>#REF!</v>
      </c>
      <c r="J1460" s="56" t="e">
        <f>平台团队!#REF!</f>
        <v>#REF!</v>
      </c>
      <c r="K1460" s="56" t="e">
        <f>平台团队!#REF!</f>
        <v>#REF!</v>
      </c>
      <c r="L1460" s="56" t="e">
        <f>平台团队!#REF!</f>
        <v>#REF!</v>
      </c>
      <c r="M1460" s="76" t="e">
        <f>平台团队!#REF!</f>
        <v>#REF!</v>
      </c>
      <c r="N1460" s="72" t="e">
        <f>平台团队!#REF!</f>
        <v>#REF!</v>
      </c>
      <c r="O1460" s="56" t="e">
        <f>平台团队!#REF!</f>
        <v>#REF!</v>
      </c>
      <c r="P1460" s="72" t="e">
        <f>VLOOKUP(B1460,[3]Sheet1!$A$3:$C$68,2,FALSE)</f>
        <v>#REF!</v>
      </c>
      <c r="Q1460" s="72" t="e">
        <f>VLOOKUP(B1460,[3]Sheet1!$A$3:$C$68,3,FALSE)</f>
        <v>#REF!</v>
      </c>
      <c r="R1460" s="56" t="e">
        <f>平台团队!#REF!</f>
        <v>#REF!</v>
      </c>
      <c r="S1460" s="70"/>
      <c r="T1460" s="56">
        <v>2015</v>
      </c>
    </row>
    <row r="1461" spans="1:20">
      <c r="A1461" s="77" t="e">
        <f>平台团队!#REF!</f>
        <v>#REF!</v>
      </c>
      <c r="B1461" s="75" t="e">
        <f>平台团队!#REF!</f>
        <v>#REF!</v>
      </c>
      <c r="C1461" s="56" t="e">
        <f>平台团队!#REF!</f>
        <v>#REF!</v>
      </c>
      <c r="D1461" s="56" t="e">
        <f>平台团队!#REF!</f>
        <v>#REF!</v>
      </c>
      <c r="E1461" s="78" t="e">
        <f t="shared" si="44"/>
        <v>#REF!</v>
      </c>
      <c r="F1461" s="56" t="e">
        <f>平台团队!#REF!</f>
        <v>#REF!</v>
      </c>
      <c r="G1461" s="78" t="e">
        <f t="shared" si="45"/>
        <v>#REF!</v>
      </c>
      <c r="H1461" s="56" t="e">
        <f>平台团队!#REF!</f>
        <v>#REF!</v>
      </c>
      <c r="I1461" s="56" t="e">
        <f>平台团队!#REF!</f>
        <v>#REF!</v>
      </c>
      <c r="J1461" s="56" t="e">
        <f>平台团队!#REF!</f>
        <v>#REF!</v>
      </c>
      <c r="K1461" s="56" t="e">
        <f>平台团队!#REF!</f>
        <v>#REF!</v>
      </c>
      <c r="L1461" s="56" t="e">
        <f>平台团队!#REF!</f>
        <v>#REF!</v>
      </c>
      <c r="M1461" s="76" t="e">
        <f>平台团队!#REF!</f>
        <v>#REF!</v>
      </c>
      <c r="N1461" s="72" t="e">
        <f>平台团队!#REF!</f>
        <v>#REF!</v>
      </c>
      <c r="O1461" s="56" t="e">
        <f>平台团队!#REF!</f>
        <v>#REF!</v>
      </c>
      <c r="P1461" s="72" t="e">
        <f>VLOOKUP(B1461,[3]Sheet1!$A$3:$C$68,2,FALSE)</f>
        <v>#REF!</v>
      </c>
      <c r="Q1461" s="72" t="e">
        <f>VLOOKUP(B1461,[3]Sheet1!$A$3:$C$68,3,FALSE)</f>
        <v>#REF!</v>
      </c>
      <c r="R1461" s="56" t="e">
        <f>平台团队!#REF!</f>
        <v>#REF!</v>
      </c>
      <c r="S1461" s="70"/>
      <c r="T1461" s="56">
        <v>2015</v>
      </c>
    </row>
    <row r="1462" spans="1:20">
      <c r="A1462" s="77" t="e">
        <f>平台团队!#REF!</f>
        <v>#REF!</v>
      </c>
      <c r="B1462" s="75" t="e">
        <f>平台团队!#REF!</f>
        <v>#REF!</v>
      </c>
      <c r="C1462" s="56" t="e">
        <f>平台团队!#REF!</f>
        <v>#REF!</v>
      </c>
      <c r="D1462" s="56" t="e">
        <f>平台团队!#REF!</f>
        <v>#REF!</v>
      </c>
      <c r="E1462" s="78" t="e">
        <f t="shared" si="44"/>
        <v>#REF!</v>
      </c>
      <c r="F1462" s="56" t="e">
        <f>平台团队!#REF!</f>
        <v>#REF!</v>
      </c>
      <c r="G1462" s="78" t="e">
        <f t="shared" si="45"/>
        <v>#REF!</v>
      </c>
      <c r="H1462" s="56" t="e">
        <f>平台团队!#REF!</f>
        <v>#REF!</v>
      </c>
      <c r="I1462" s="56" t="e">
        <f>平台团队!#REF!</f>
        <v>#REF!</v>
      </c>
      <c r="J1462" s="56" t="e">
        <f>平台团队!#REF!</f>
        <v>#REF!</v>
      </c>
      <c r="K1462" s="56" t="e">
        <f>平台团队!#REF!</f>
        <v>#REF!</v>
      </c>
      <c r="L1462" s="56" t="e">
        <f>平台团队!#REF!</f>
        <v>#REF!</v>
      </c>
      <c r="M1462" s="76" t="e">
        <f>平台团队!#REF!</f>
        <v>#REF!</v>
      </c>
      <c r="N1462" s="72" t="e">
        <f>平台团队!#REF!</f>
        <v>#REF!</v>
      </c>
      <c r="O1462" s="56" t="e">
        <f>平台团队!#REF!</f>
        <v>#REF!</v>
      </c>
      <c r="P1462" s="72" t="e">
        <f>VLOOKUP(B1462,[3]Sheet1!$A$3:$C$68,2,FALSE)</f>
        <v>#REF!</v>
      </c>
      <c r="Q1462" s="72" t="e">
        <f>VLOOKUP(B1462,[3]Sheet1!$A$3:$C$68,3,FALSE)</f>
        <v>#REF!</v>
      </c>
      <c r="R1462" s="56" t="e">
        <f>平台团队!#REF!</f>
        <v>#REF!</v>
      </c>
      <c r="S1462" s="70"/>
      <c r="T1462" s="56">
        <v>2015</v>
      </c>
    </row>
    <row r="1463" spans="1:20">
      <c r="A1463" s="77" t="e">
        <f>平台团队!#REF!</f>
        <v>#REF!</v>
      </c>
      <c r="B1463" s="75" t="e">
        <f>平台团队!#REF!</f>
        <v>#REF!</v>
      </c>
      <c r="C1463" s="56" t="e">
        <f>平台团队!#REF!</f>
        <v>#REF!</v>
      </c>
      <c r="D1463" s="56" t="e">
        <f>平台团队!#REF!</f>
        <v>#REF!</v>
      </c>
      <c r="E1463" s="78" t="e">
        <f t="shared" si="44"/>
        <v>#REF!</v>
      </c>
      <c r="F1463" s="56" t="e">
        <f>平台团队!#REF!</f>
        <v>#REF!</v>
      </c>
      <c r="G1463" s="78" t="e">
        <f t="shared" si="45"/>
        <v>#REF!</v>
      </c>
      <c r="H1463" s="56" t="e">
        <f>平台团队!#REF!</f>
        <v>#REF!</v>
      </c>
      <c r="I1463" s="56" t="e">
        <f>平台团队!#REF!</f>
        <v>#REF!</v>
      </c>
      <c r="J1463" s="56" t="e">
        <f>平台团队!#REF!</f>
        <v>#REF!</v>
      </c>
      <c r="K1463" s="56" t="e">
        <f>平台团队!#REF!</f>
        <v>#REF!</v>
      </c>
      <c r="L1463" s="56" t="e">
        <f>平台团队!#REF!</f>
        <v>#REF!</v>
      </c>
      <c r="M1463" s="76" t="e">
        <f>平台团队!#REF!</f>
        <v>#REF!</v>
      </c>
      <c r="N1463" s="72" t="e">
        <f>平台团队!#REF!</f>
        <v>#REF!</v>
      </c>
      <c r="O1463" s="56" t="e">
        <f>平台团队!#REF!</f>
        <v>#REF!</v>
      </c>
      <c r="P1463" s="72" t="e">
        <f>VLOOKUP(B1463,[3]Sheet1!$A$3:$C$68,2,FALSE)</f>
        <v>#REF!</v>
      </c>
      <c r="Q1463" s="72" t="e">
        <f>VLOOKUP(B1463,[3]Sheet1!$A$3:$C$68,3,FALSE)</f>
        <v>#REF!</v>
      </c>
      <c r="R1463" s="56" t="e">
        <f>平台团队!#REF!</f>
        <v>#REF!</v>
      </c>
      <c r="S1463" s="70"/>
      <c r="T1463" s="56">
        <v>2015</v>
      </c>
    </row>
    <row r="1464" spans="1:20">
      <c r="A1464" s="77" t="e">
        <f>平台团队!#REF!</f>
        <v>#REF!</v>
      </c>
      <c r="B1464" s="75" t="e">
        <f>平台团队!#REF!</f>
        <v>#REF!</v>
      </c>
      <c r="C1464" s="56" t="e">
        <f>平台团队!#REF!</f>
        <v>#REF!</v>
      </c>
      <c r="D1464" s="56" t="e">
        <f>平台团队!#REF!</f>
        <v>#REF!</v>
      </c>
      <c r="E1464" s="78" t="e">
        <f t="shared" si="44"/>
        <v>#REF!</v>
      </c>
      <c r="F1464" s="56" t="e">
        <f>平台团队!#REF!</f>
        <v>#REF!</v>
      </c>
      <c r="G1464" s="78" t="e">
        <f t="shared" si="45"/>
        <v>#REF!</v>
      </c>
      <c r="H1464" s="56" t="e">
        <f>平台团队!#REF!</f>
        <v>#REF!</v>
      </c>
      <c r="I1464" s="56" t="e">
        <f>平台团队!#REF!</f>
        <v>#REF!</v>
      </c>
      <c r="J1464" s="56" t="e">
        <f>平台团队!#REF!</f>
        <v>#REF!</v>
      </c>
      <c r="K1464" s="56" t="e">
        <f>平台团队!#REF!</f>
        <v>#REF!</v>
      </c>
      <c r="L1464" s="56" t="e">
        <f>平台团队!#REF!</f>
        <v>#REF!</v>
      </c>
      <c r="M1464" s="76" t="e">
        <f>平台团队!#REF!</f>
        <v>#REF!</v>
      </c>
      <c r="N1464" s="72" t="e">
        <f>平台团队!#REF!</f>
        <v>#REF!</v>
      </c>
      <c r="O1464" s="56" t="e">
        <f>平台团队!#REF!</f>
        <v>#REF!</v>
      </c>
      <c r="P1464" s="72" t="e">
        <f>VLOOKUP(B1464,[3]Sheet1!$A$3:$C$68,2,FALSE)</f>
        <v>#REF!</v>
      </c>
      <c r="Q1464" s="72" t="e">
        <f>VLOOKUP(B1464,[3]Sheet1!$A$3:$C$68,3,FALSE)</f>
        <v>#REF!</v>
      </c>
      <c r="R1464" s="56" t="e">
        <f>平台团队!#REF!</f>
        <v>#REF!</v>
      </c>
      <c r="S1464" s="70"/>
      <c r="T1464" s="56">
        <v>2015</v>
      </c>
    </row>
    <row r="1465" spans="1:20">
      <c r="A1465" s="77" t="e">
        <f>平台团队!#REF!</f>
        <v>#REF!</v>
      </c>
      <c r="B1465" s="75" t="e">
        <f>平台团队!#REF!</f>
        <v>#REF!</v>
      </c>
      <c r="C1465" s="56" t="e">
        <f>平台团队!#REF!</f>
        <v>#REF!</v>
      </c>
      <c r="D1465" s="56" t="e">
        <f>平台团队!#REF!</f>
        <v>#REF!</v>
      </c>
      <c r="E1465" s="78" t="e">
        <f t="shared" si="44"/>
        <v>#REF!</v>
      </c>
      <c r="F1465" s="56" t="e">
        <f>平台团队!#REF!</f>
        <v>#REF!</v>
      </c>
      <c r="G1465" s="78" t="e">
        <f t="shared" si="45"/>
        <v>#REF!</v>
      </c>
      <c r="H1465" s="56" t="e">
        <f>平台团队!#REF!</f>
        <v>#REF!</v>
      </c>
      <c r="I1465" s="56" t="e">
        <f>平台团队!#REF!</f>
        <v>#REF!</v>
      </c>
      <c r="J1465" s="56" t="e">
        <f>平台团队!#REF!</f>
        <v>#REF!</v>
      </c>
      <c r="K1465" s="56" t="e">
        <f>平台团队!#REF!</f>
        <v>#REF!</v>
      </c>
      <c r="L1465" s="56" t="e">
        <f>平台团队!#REF!</f>
        <v>#REF!</v>
      </c>
      <c r="M1465" s="76" t="e">
        <f>平台团队!#REF!</f>
        <v>#REF!</v>
      </c>
      <c r="N1465" s="72" t="e">
        <f>平台团队!#REF!</f>
        <v>#REF!</v>
      </c>
      <c r="O1465" s="56" t="e">
        <f>平台团队!#REF!</f>
        <v>#REF!</v>
      </c>
      <c r="P1465" s="72" t="e">
        <f>VLOOKUP(B1465,[3]Sheet1!$A$3:$C$68,2,FALSE)</f>
        <v>#REF!</v>
      </c>
      <c r="Q1465" s="72" t="e">
        <f>VLOOKUP(B1465,[3]Sheet1!$A$3:$C$68,3,FALSE)</f>
        <v>#REF!</v>
      </c>
      <c r="R1465" s="56" t="e">
        <f>平台团队!#REF!</f>
        <v>#REF!</v>
      </c>
      <c r="S1465" s="70"/>
      <c r="T1465" s="56">
        <v>2015</v>
      </c>
    </row>
    <row r="1466" spans="1:20">
      <c r="A1466" s="77" t="e">
        <f>平台团队!#REF!</f>
        <v>#REF!</v>
      </c>
      <c r="B1466" s="75" t="e">
        <f>平台团队!#REF!</f>
        <v>#REF!</v>
      </c>
      <c r="C1466" s="56" t="e">
        <f>平台团队!#REF!</f>
        <v>#REF!</v>
      </c>
      <c r="D1466" s="56" t="e">
        <f>平台团队!#REF!</f>
        <v>#REF!</v>
      </c>
      <c r="E1466" s="78" t="e">
        <f t="shared" si="44"/>
        <v>#REF!</v>
      </c>
      <c r="F1466" s="56" t="e">
        <f>平台团队!#REF!</f>
        <v>#REF!</v>
      </c>
      <c r="G1466" s="78" t="e">
        <f t="shared" si="45"/>
        <v>#REF!</v>
      </c>
      <c r="H1466" s="56" t="e">
        <f>平台团队!#REF!</f>
        <v>#REF!</v>
      </c>
      <c r="I1466" s="56" t="e">
        <f>平台团队!#REF!</f>
        <v>#REF!</v>
      </c>
      <c r="J1466" s="56" t="e">
        <f>平台团队!#REF!</f>
        <v>#REF!</v>
      </c>
      <c r="K1466" s="56" t="e">
        <f>平台团队!#REF!</f>
        <v>#REF!</v>
      </c>
      <c r="L1466" s="56" t="e">
        <f>平台团队!#REF!</f>
        <v>#REF!</v>
      </c>
      <c r="M1466" s="76" t="e">
        <f>平台团队!#REF!</f>
        <v>#REF!</v>
      </c>
      <c r="N1466" s="72" t="e">
        <f>平台团队!#REF!</f>
        <v>#REF!</v>
      </c>
      <c r="O1466" s="56" t="e">
        <f>平台团队!#REF!</f>
        <v>#REF!</v>
      </c>
      <c r="P1466" s="72" t="e">
        <f>VLOOKUP(B1466,[3]Sheet1!$A$3:$C$68,2,FALSE)</f>
        <v>#REF!</v>
      </c>
      <c r="Q1466" s="72" t="e">
        <f>VLOOKUP(B1466,[3]Sheet1!$A$3:$C$68,3,FALSE)</f>
        <v>#REF!</v>
      </c>
      <c r="R1466" s="56" t="e">
        <f>平台团队!#REF!</f>
        <v>#REF!</v>
      </c>
      <c r="S1466" s="70"/>
      <c r="T1466" s="56">
        <v>2015</v>
      </c>
    </row>
    <row r="1467" spans="1:20">
      <c r="A1467" s="77" t="e">
        <f>平台团队!#REF!</f>
        <v>#REF!</v>
      </c>
      <c r="B1467" s="75" t="e">
        <f>平台团队!#REF!</f>
        <v>#REF!</v>
      </c>
      <c r="C1467" s="56" t="e">
        <f>平台团队!#REF!</f>
        <v>#REF!</v>
      </c>
      <c r="D1467" s="56" t="e">
        <f>平台团队!#REF!</f>
        <v>#REF!</v>
      </c>
      <c r="E1467" s="78" t="e">
        <f t="shared" si="44"/>
        <v>#REF!</v>
      </c>
      <c r="F1467" s="56" t="e">
        <f>平台团队!#REF!</f>
        <v>#REF!</v>
      </c>
      <c r="G1467" s="78" t="e">
        <f t="shared" si="45"/>
        <v>#REF!</v>
      </c>
      <c r="H1467" s="56" t="e">
        <f>平台团队!#REF!</f>
        <v>#REF!</v>
      </c>
      <c r="I1467" s="56" t="e">
        <f>平台团队!#REF!</f>
        <v>#REF!</v>
      </c>
      <c r="J1467" s="56" t="e">
        <f>平台团队!#REF!</f>
        <v>#REF!</v>
      </c>
      <c r="K1467" s="56" t="e">
        <f>平台团队!#REF!</f>
        <v>#REF!</v>
      </c>
      <c r="L1467" s="56" t="e">
        <f>平台团队!#REF!</f>
        <v>#REF!</v>
      </c>
      <c r="M1467" s="76" t="e">
        <f>平台团队!#REF!</f>
        <v>#REF!</v>
      </c>
      <c r="N1467" s="72" t="e">
        <f>平台团队!#REF!</f>
        <v>#REF!</v>
      </c>
      <c r="O1467" s="56" t="e">
        <f>平台团队!#REF!</f>
        <v>#REF!</v>
      </c>
      <c r="P1467" s="72" t="e">
        <f>VLOOKUP(B1467,[3]Sheet1!$A$3:$C$68,2,FALSE)</f>
        <v>#REF!</v>
      </c>
      <c r="Q1467" s="72" t="e">
        <f>VLOOKUP(B1467,[3]Sheet1!$A$3:$C$68,3,FALSE)</f>
        <v>#REF!</v>
      </c>
      <c r="R1467" s="56" t="e">
        <f>平台团队!#REF!</f>
        <v>#REF!</v>
      </c>
      <c r="S1467" s="70"/>
      <c r="T1467" s="56">
        <v>2015</v>
      </c>
    </row>
    <row r="1468" spans="1:20">
      <c r="A1468" s="77" t="e">
        <f>平台团队!#REF!</f>
        <v>#REF!</v>
      </c>
      <c r="B1468" s="75" t="e">
        <f>平台团队!#REF!</f>
        <v>#REF!</v>
      </c>
      <c r="C1468" s="56" t="e">
        <f>平台团队!#REF!</f>
        <v>#REF!</v>
      </c>
      <c r="D1468" s="56" t="e">
        <f>平台团队!#REF!</f>
        <v>#REF!</v>
      </c>
      <c r="E1468" s="78" t="e">
        <f t="shared" si="44"/>
        <v>#REF!</v>
      </c>
      <c r="F1468" s="56" t="e">
        <f>平台团队!#REF!</f>
        <v>#REF!</v>
      </c>
      <c r="G1468" s="78" t="e">
        <f t="shared" si="45"/>
        <v>#REF!</v>
      </c>
      <c r="H1468" s="56" t="e">
        <f>平台团队!#REF!</f>
        <v>#REF!</v>
      </c>
      <c r="I1468" s="56" t="e">
        <f>平台团队!#REF!</f>
        <v>#REF!</v>
      </c>
      <c r="J1468" s="56" t="e">
        <f>平台团队!#REF!</f>
        <v>#REF!</v>
      </c>
      <c r="K1468" s="56" t="e">
        <f>平台团队!#REF!</f>
        <v>#REF!</v>
      </c>
      <c r="L1468" s="56" t="e">
        <f>平台团队!#REF!</f>
        <v>#REF!</v>
      </c>
      <c r="M1468" s="76" t="e">
        <f>平台团队!#REF!</f>
        <v>#REF!</v>
      </c>
      <c r="N1468" s="72" t="e">
        <f>平台团队!#REF!</f>
        <v>#REF!</v>
      </c>
      <c r="O1468" s="56" t="e">
        <f>平台团队!#REF!</f>
        <v>#REF!</v>
      </c>
      <c r="P1468" s="72" t="e">
        <f>VLOOKUP(B1468,[3]Sheet1!$A$3:$C$68,2,FALSE)</f>
        <v>#REF!</v>
      </c>
      <c r="Q1468" s="72" t="e">
        <f>VLOOKUP(B1468,[3]Sheet1!$A$3:$C$68,3,FALSE)</f>
        <v>#REF!</v>
      </c>
      <c r="R1468" s="56" t="e">
        <f>平台团队!#REF!</f>
        <v>#REF!</v>
      </c>
      <c r="S1468" s="70"/>
      <c r="T1468" s="56">
        <v>2015</v>
      </c>
    </row>
    <row r="1469" spans="1:20">
      <c r="A1469" s="77" t="e">
        <f>平台团队!#REF!</f>
        <v>#REF!</v>
      </c>
      <c r="B1469" s="75" t="e">
        <f>平台团队!#REF!</f>
        <v>#REF!</v>
      </c>
      <c r="C1469" s="56" t="e">
        <f>平台团队!#REF!</f>
        <v>#REF!</v>
      </c>
      <c r="D1469" s="56" t="e">
        <f>平台团队!#REF!</f>
        <v>#REF!</v>
      </c>
      <c r="E1469" s="78" t="e">
        <f t="shared" si="44"/>
        <v>#REF!</v>
      </c>
      <c r="F1469" s="56" t="e">
        <f>平台团队!#REF!</f>
        <v>#REF!</v>
      </c>
      <c r="G1469" s="78" t="e">
        <f t="shared" si="45"/>
        <v>#REF!</v>
      </c>
      <c r="H1469" s="56" t="e">
        <f>平台团队!#REF!</f>
        <v>#REF!</v>
      </c>
      <c r="I1469" s="56" t="e">
        <f>平台团队!#REF!</f>
        <v>#REF!</v>
      </c>
      <c r="J1469" s="56" t="e">
        <f>平台团队!#REF!</f>
        <v>#REF!</v>
      </c>
      <c r="K1469" s="56" t="e">
        <f>平台团队!#REF!</f>
        <v>#REF!</v>
      </c>
      <c r="L1469" s="56" t="e">
        <f>平台团队!#REF!</f>
        <v>#REF!</v>
      </c>
      <c r="M1469" s="76" t="e">
        <f>平台团队!#REF!</f>
        <v>#REF!</v>
      </c>
      <c r="N1469" s="72" t="e">
        <f>平台团队!#REF!</f>
        <v>#REF!</v>
      </c>
      <c r="O1469" s="56" t="e">
        <f>平台团队!#REF!</f>
        <v>#REF!</v>
      </c>
      <c r="P1469" s="72" t="e">
        <f>VLOOKUP(B1469,[3]Sheet1!$A$3:$C$68,2,FALSE)</f>
        <v>#REF!</v>
      </c>
      <c r="Q1469" s="72" t="e">
        <f>VLOOKUP(B1469,[3]Sheet1!$A$3:$C$68,3,FALSE)</f>
        <v>#REF!</v>
      </c>
      <c r="R1469" s="56" t="e">
        <f>平台团队!#REF!</f>
        <v>#REF!</v>
      </c>
      <c r="S1469" s="70"/>
      <c r="T1469" s="56">
        <v>2015</v>
      </c>
    </row>
    <row r="1470" spans="1:20">
      <c r="A1470" s="77" t="e">
        <f>平台团队!#REF!</f>
        <v>#REF!</v>
      </c>
      <c r="B1470" s="75" t="e">
        <f>平台团队!#REF!</f>
        <v>#REF!</v>
      </c>
      <c r="C1470" s="56" t="e">
        <f>平台团队!#REF!</f>
        <v>#REF!</v>
      </c>
      <c r="D1470" s="56" t="e">
        <f>平台团队!#REF!</f>
        <v>#REF!</v>
      </c>
      <c r="E1470" s="78" t="e">
        <f t="shared" si="44"/>
        <v>#REF!</v>
      </c>
      <c r="F1470" s="56" t="e">
        <f>平台团队!#REF!</f>
        <v>#REF!</v>
      </c>
      <c r="G1470" s="78" t="e">
        <f t="shared" si="45"/>
        <v>#REF!</v>
      </c>
      <c r="H1470" s="56" t="e">
        <f>平台团队!#REF!</f>
        <v>#REF!</v>
      </c>
      <c r="I1470" s="56" t="e">
        <f>平台团队!#REF!</f>
        <v>#REF!</v>
      </c>
      <c r="J1470" s="56" t="e">
        <f>平台团队!#REF!</f>
        <v>#REF!</v>
      </c>
      <c r="K1470" s="56" t="e">
        <f>平台团队!#REF!</f>
        <v>#REF!</v>
      </c>
      <c r="L1470" s="56" t="e">
        <f>平台团队!#REF!</f>
        <v>#REF!</v>
      </c>
      <c r="M1470" s="76" t="e">
        <f>平台团队!#REF!</f>
        <v>#REF!</v>
      </c>
      <c r="N1470" s="72" t="e">
        <f>平台团队!#REF!</f>
        <v>#REF!</v>
      </c>
      <c r="O1470" s="56" t="e">
        <f>平台团队!#REF!</f>
        <v>#REF!</v>
      </c>
      <c r="P1470" s="72" t="e">
        <f>VLOOKUP(B1470,[3]Sheet1!$A$3:$C$68,2,FALSE)</f>
        <v>#REF!</v>
      </c>
      <c r="Q1470" s="72" t="e">
        <f>VLOOKUP(B1470,[3]Sheet1!$A$3:$C$68,3,FALSE)</f>
        <v>#REF!</v>
      </c>
      <c r="R1470" s="56" t="e">
        <f>平台团队!#REF!</f>
        <v>#REF!</v>
      </c>
      <c r="S1470" s="70"/>
      <c r="T1470" s="56">
        <v>2015</v>
      </c>
    </row>
    <row r="1471" spans="1:20">
      <c r="A1471" s="77" t="e">
        <f>平台团队!#REF!</f>
        <v>#REF!</v>
      </c>
      <c r="B1471" s="75" t="e">
        <f>平台团队!#REF!</f>
        <v>#REF!</v>
      </c>
      <c r="C1471" s="56" t="e">
        <f>平台团队!#REF!</f>
        <v>#REF!</v>
      </c>
      <c r="D1471" s="56" t="e">
        <f>平台团队!#REF!</f>
        <v>#REF!</v>
      </c>
      <c r="E1471" s="78" t="e">
        <f t="shared" si="44"/>
        <v>#REF!</v>
      </c>
      <c r="F1471" s="56" t="e">
        <f>平台团队!#REF!</f>
        <v>#REF!</v>
      </c>
      <c r="G1471" s="78" t="e">
        <f t="shared" si="45"/>
        <v>#REF!</v>
      </c>
      <c r="H1471" s="56" t="e">
        <f>平台团队!#REF!</f>
        <v>#REF!</v>
      </c>
      <c r="I1471" s="56" t="e">
        <f>平台团队!#REF!</f>
        <v>#REF!</v>
      </c>
      <c r="J1471" s="56" t="e">
        <f>平台团队!#REF!</f>
        <v>#REF!</v>
      </c>
      <c r="K1471" s="56" t="e">
        <f>平台团队!#REF!</f>
        <v>#REF!</v>
      </c>
      <c r="L1471" s="56" t="e">
        <f>平台团队!#REF!</f>
        <v>#REF!</v>
      </c>
      <c r="M1471" s="76" t="e">
        <f>平台团队!#REF!</f>
        <v>#REF!</v>
      </c>
      <c r="N1471" s="72" t="e">
        <f>平台团队!#REF!</f>
        <v>#REF!</v>
      </c>
      <c r="O1471" s="56" t="e">
        <f>平台团队!#REF!</f>
        <v>#REF!</v>
      </c>
      <c r="P1471" s="72" t="e">
        <f>VLOOKUP(B1471,[3]Sheet1!$A$3:$C$68,2,FALSE)</f>
        <v>#REF!</v>
      </c>
      <c r="Q1471" s="72" t="e">
        <f>VLOOKUP(B1471,[3]Sheet1!$A$3:$C$68,3,FALSE)</f>
        <v>#REF!</v>
      </c>
      <c r="R1471" s="56" t="e">
        <f>平台团队!#REF!</f>
        <v>#REF!</v>
      </c>
      <c r="S1471" s="70"/>
      <c r="T1471" s="56">
        <v>2015</v>
      </c>
    </row>
    <row r="1472" spans="1:20">
      <c r="A1472" s="77" t="e">
        <f>平台团队!#REF!</f>
        <v>#REF!</v>
      </c>
      <c r="B1472" s="75" t="e">
        <f>平台团队!#REF!</f>
        <v>#REF!</v>
      </c>
      <c r="C1472" s="56" t="e">
        <f>平台团队!#REF!</f>
        <v>#REF!</v>
      </c>
      <c r="D1472" s="56" t="e">
        <f>平台团队!#REF!</f>
        <v>#REF!</v>
      </c>
      <c r="E1472" s="78" t="e">
        <f t="shared" si="44"/>
        <v>#REF!</v>
      </c>
      <c r="F1472" s="56" t="e">
        <f>平台团队!#REF!</f>
        <v>#REF!</v>
      </c>
      <c r="G1472" s="78" t="e">
        <f t="shared" si="45"/>
        <v>#REF!</v>
      </c>
      <c r="H1472" s="56" t="e">
        <f>平台团队!#REF!</f>
        <v>#REF!</v>
      </c>
      <c r="I1472" s="56" t="e">
        <f>平台团队!#REF!</f>
        <v>#REF!</v>
      </c>
      <c r="J1472" s="56" t="e">
        <f>平台团队!#REF!</f>
        <v>#REF!</v>
      </c>
      <c r="K1472" s="56" t="e">
        <f>平台团队!#REF!</f>
        <v>#REF!</v>
      </c>
      <c r="L1472" s="56" t="e">
        <f>平台团队!#REF!</f>
        <v>#REF!</v>
      </c>
      <c r="M1472" s="76" t="e">
        <f>平台团队!#REF!</f>
        <v>#REF!</v>
      </c>
      <c r="N1472" s="72" t="e">
        <f>平台团队!#REF!</f>
        <v>#REF!</v>
      </c>
      <c r="O1472" s="56" t="e">
        <f>平台团队!#REF!</f>
        <v>#REF!</v>
      </c>
      <c r="P1472" s="72" t="e">
        <f>VLOOKUP(B1472,[3]Sheet1!$A$3:$C$68,2,FALSE)</f>
        <v>#REF!</v>
      </c>
      <c r="Q1472" s="72" t="e">
        <f>VLOOKUP(B1472,[3]Sheet1!$A$3:$C$68,3,FALSE)</f>
        <v>#REF!</v>
      </c>
      <c r="R1472" s="56" t="e">
        <f>平台团队!#REF!</f>
        <v>#REF!</v>
      </c>
      <c r="S1472" s="70"/>
      <c r="T1472" s="56">
        <v>2015</v>
      </c>
    </row>
    <row r="1473" spans="1:20">
      <c r="A1473" s="77" t="e">
        <f>平台团队!#REF!</f>
        <v>#REF!</v>
      </c>
      <c r="B1473" s="75" t="e">
        <f>平台团队!#REF!</f>
        <v>#REF!</v>
      </c>
      <c r="C1473" s="56" t="e">
        <f>平台团队!#REF!</f>
        <v>#REF!</v>
      </c>
      <c r="D1473" s="56" t="e">
        <f>平台团队!#REF!</f>
        <v>#REF!</v>
      </c>
      <c r="E1473" s="78" t="e">
        <f t="shared" si="44"/>
        <v>#REF!</v>
      </c>
      <c r="F1473" s="56" t="e">
        <f>平台团队!#REF!</f>
        <v>#REF!</v>
      </c>
      <c r="G1473" s="78" t="e">
        <f t="shared" si="45"/>
        <v>#REF!</v>
      </c>
      <c r="H1473" s="56" t="e">
        <f>平台团队!#REF!</f>
        <v>#REF!</v>
      </c>
      <c r="I1473" s="56" t="e">
        <f>平台团队!#REF!</f>
        <v>#REF!</v>
      </c>
      <c r="J1473" s="56" t="e">
        <f>平台团队!#REF!</f>
        <v>#REF!</v>
      </c>
      <c r="K1473" s="56" t="e">
        <f>平台团队!#REF!</f>
        <v>#REF!</v>
      </c>
      <c r="L1473" s="56" t="e">
        <f>平台团队!#REF!</f>
        <v>#REF!</v>
      </c>
      <c r="M1473" s="76" t="e">
        <f>平台团队!#REF!</f>
        <v>#REF!</v>
      </c>
      <c r="N1473" s="72" t="e">
        <f>平台团队!#REF!</f>
        <v>#REF!</v>
      </c>
      <c r="O1473" s="56" t="e">
        <f>平台团队!#REF!</f>
        <v>#REF!</v>
      </c>
      <c r="P1473" s="72" t="e">
        <f>VLOOKUP(B1473,[3]Sheet1!$A$3:$C$68,2,FALSE)</f>
        <v>#REF!</v>
      </c>
      <c r="Q1473" s="72" t="e">
        <f>VLOOKUP(B1473,[3]Sheet1!$A$3:$C$68,3,FALSE)</f>
        <v>#REF!</v>
      </c>
      <c r="R1473" s="56" t="e">
        <f>平台团队!#REF!</f>
        <v>#REF!</v>
      </c>
      <c r="S1473" s="70"/>
      <c r="T1473" s="56">
        <v>2015</v>
      </c>
    </row>
    <row r="1474" spans="1:20">
      <c r="A1474" s="77" t="e">
        <f>平台团队!#REF!</f>
        <v>#REF!</v>
      </c>
      <c r="B1474" s="75" t="e">
        <f>平台团队!#REF!</f>
        <v>#REF!</v>
      </c>
      <c r="C1474" s="56" t="e">
        <f>平台团队!#REF!</f>
        <v>#REF!</v>
      </c>
      <c r="D1474" s="56" t="e">
        <f>平台团队!#REF!</f>
        <v>#REF!</v>
      </c>
      <c r="E1474" s="78" t="e">
        <f t="shared" si="44"/>
        <v>#REF!</v>
      </c>
      <c r="F1474" s="56" t="e">
        <f>平台团队!#REF!</f>
        <v>#REF!</v>
      </c>
      <c r="G1474" s="78" t="e">
        <f t="shared" si="45"/>
        <v>#REF!</v>
      </c>
      <c r="H1474" s="56" t="e">
        <f>平台团队!#REF!</f>
        <v>#REF!</v>
      </c>
      <c r="I1474" s="56" t="e">
        <f>平台团队!#REF!</f>
        <v>#REF!</v>
      </c>
      <c r="J1474" s="56" t="e">
        <f>平台团队!#REF!</f>
        <v>#REF!</v>
      </c>
      <c r="K1474" s="56" t="e">
        <f>平台团队!#REF!</f>
        <v>#REF!</v>
      </c>
      <c r="L1474" s="56" t="e">
        <f>平台团队!#REF!</f>
        <v>#REF!</v>
      </c>
      <c r="M1474" s="76" t="e">
        <f>平台团队!#REF!</f>
        <v>#REF!</v>
      </c>
      <c r="N1474" s="72" t="e">
        <f>平台团队!#REF!</f>
        <v>#REF!</v>
      </c>
      <c r="O1474" s="56" t="e">
        <f>平台团队!#REF!</f>
        <v>#REF!</v>
      </c>
      <c r="P1474" s="72" t="e">
        <f>VLOOKUP(B1474,[3]Sheet1!$A$3:$C$68,2,FALSE)</f>
        <v>#REF!</v>
      </c>
      <c r="Q1474" s="72" t="e">
        <f>VLOOKUP(B1474,[3]Sheet1!$A$3:$C$68,3,FALSE)</f>
        <v>#REF!</v>
      </c>
      <c r="R1474" s="56" t="e">
        <f>平台团队!#REF!</f>
        <v>#REF!</v>
      </c>
      <c r="S1474" s="70"/>
      <c r="T1474" s="56">
        <v>2015</v>
      </c>
    </row>
    <row r="1475" spans="1:20">
      <c r="A1475" s="77" t="e">
        <f>平台团队!#REF!</f>
        <v>#REF!</v>
      </c>
      <c r="B1475" s="75" t="e">
        <f>平台团队!#REF!</f>
        <v>#REF!</v>
      </c>
      <c r="C1475" s="56" t="e">
        <f>平台团队!#REF!</f>
        <v>#REF!</v>
      </c>
      <c r="D1475" s="56" t="e">
        <f>平台团队!#REF!</f>
        <v>#REF!</v>
      </c>
      <c r="E1475" s="78" t="e">
        <f t="shared" si="44"/>
        <v>#REF!</v>
      </c>
      <c r="F1475" s="56" t="e">
        <f>平台团队!#REF!</f>
        <v>#REF!</v>
      </c>
      <c r="G1475" s="78" t="e">
        <f t="shared" si="45"/>
        <v>#REF!</v>
      </c>
      <c r="H1475" s="56" t="e">
        <f>平台团队!#REF!</f>
        <v>#REF!</v>
      </c>
      <c r="I1475" s="56" t="e">
        <f>平台团队!#REF!</f>
        <v>#REF!</v>
      </c>
      <c r="J1475" s="56" t="e">
        <f>平台团队!#REF!</f>
        <v>#REF!</v>
      </c>
      <c r="K1475" s="56" t="e">
        <f>平台团队!#REF!</f>
        <v>#REF!</v>
      </c>
      <c r="L1475" s="56" t="e">
        <f>平台团队!#REF!</f>
        <v>#REF!</v>
      </c>
      <c r="M1475" s="76" t="e">
        <f>平台团队!#REF!</f>
        <v>#REF!</v>
      </c>
      <c r="N1475" s="72" t="e">
        <f>平台团队!#REF!</f>
        <v>#REF!</v>
      </c>
      <c r="O1475" s="56" t="e">
        <f>平台团队!#REF!</f>
        <v>#REF!</v>
      </c>
      <c r="P1475" s="72" t="e">
        <f>VLOOKUP(B1475,[3]Sheet1!$A$3:$C$68,2,FALSE)</f>
        <v>#REF!</v>
      </c>
      <c r="Q1475" s="72" t="e">
        <f>VLOOKUP(B1475,[3]Sheet1!$A$3:$C$68,3,FALSE)</f>
        <v>#REF!</v>
      </c>
      <c r="R1475" s="56" t="e">
        <f>平台团队!#REF!</f>
        <v>#REF!</v>
      </c>
      <c r="S1475" s="70"/>
      <c r="T1475" s="56">
        <v>2015</v>
      </c>
    </row>
    <row r="1476" spans="1:20">
      <c r="A1476" s="77" t="e">
        <f>平台团队!#REF!</f>
        <v>#REF!</v>
      </c>
      <c r="B1476" s="75" t="e">
        <f>平台团队!#REF!</f>
        <v>#REF!</v>
      </c>
      <c r="C1476" s="56" t="e">
        <f>平台团队!#REF!</f>
        <v>#REF!</v>
      </c>
      <c r="D1476" s="56" t="e">
        <f>平台团队!#REF!</f>
        <v>#REF!</v>
      </c>
      <c r="E1476" s="78" t="e">
        <f t="shared" si="44"/>
        <v>#REF!</v>
      </c>
      <c r="F1476" s="56" t="e">
        <f>平台团队!#REF!</f>
        <v>#REF!</v>
      </c>
      <c r="G1476" s="78" t="e">
        <f t="shared" si="45"/>
        <v>#REF!</v>
      </c>
      <c r="H1476" s="56" t="e">
        <f>平台团队!#REF!</f>
        <v>#REF!</v>
      </c>
      <c r="I1476" s="56" t="e">
        <f>平台团队!#REF!</f>
        <v>#REF!</v>
      </c>
      <c r="J1476" s="56" t="e">
        <f>平台团队!#REF!</f>
        <v>#REF!</v>
      </c>
      <c r="K1476" s="56" t="e">
        <f>平台团队!#REF!</f>
        <v>#REF!</v>
      </c>
      <c r="L1476" s="56" t="e">
        <f>平台团队!#REF!</f>
        <v>#REF!</v>
      </c>
      <c r="M1476" s="76" t="e">
        <f>平台团队!#REF!</f>
        <v>#REF!</v>
      </c>
      <c r="N1476" s="72" t="e">
        <f>平台团队!#REF!</f>
        <v>#REF!</v>
      </c>
      <c r="O1476" s="56" t="e">
        <f>平台团队!#REF!</f>
        <v>#REF!</v>
      </c>
      <c r="P1476" s="72" t="e">
        <f>VLOOKUP(B1476,[3]Sheet1!$A$3:$C$68,2,FALSE)</f>
        <v>#REF!</v>
      </c>
      <c r="Q1476" s="72" t="e">
        <f>VLOOKUP(B1476,[3]Sheet1!$A$3:$C$68,3,FALSE)</f>
        <v>#REF!</v>
      </c>
      <c r="R1476" s="56" t="e">
        <f>平台团队!#REF!</f>
        <v>#REF!</v>
      </c>
      <c r="S1476" s="70"/>
      <c r="T1476" s="56">
        <v>2015</v>
      </c>
    </row>
    <row r="1477" spans="1:20">
      <c r="A1477" s="77" t="e">
        <f>平台团队!#REF!</f>
        <v>#REF!</v>
      </c>
      <c r="B1477" s="75" t="e">
        <f>平台团队!#REF!</f>
        <v>#REF!</v>
      </c>
      <c r="C1477" s="56" t="e">
        <f>平台团队!#REF!</f>
        <v>#REF!</v>
      </c>
      <c r="D1477" s="56" t="e">
        <f>平台团队!#REF!</f>
        <v>#REF!</v>
      </c>
      <c r="E1477" s="78" t="e">
        <f t="shared" si="44"/>
        <v>#REF!</v>
      </c>
      <c r="F1477" s="56" t="e">
        <f>平台团队!#REF!</f>
        <v>#REF!</v>
      </c>
      <c r="G1477" s="78" t="e">
        <f t="shared" si="45"/>
        <v>#REF!</v>
      </c>
      <c r="H1477" s="56" t="e">
        <f>平台团队!#REF!</f>
        <v>#REF!</v>
      </c>
      <c r="I1477" s="56" t="e">
        <f>平台团队!#REF!</f>
        <v>#REF!</v>
      </c>
      <c r="J1477" s="56" t="e">
        <f>平台团队!#REF!</f>
        <v>#REF!</v>
      </c>
      <c r="K1477" s="56" t="e">
        <f>平台团队!#REF!</f>
        <v>#REF!</v>
      </c>
      <c r="L1477" s="56" t="e">
        <f>平台团队!#REF!</f>
        <v>#REF!</v>
      </c>
      <c r="M1477" s="76" t="e">
        <f>平台团队!#REF!</f>
        <v>#REF!</v>
      </c>
      <c r="N1477" s="72" t="e">
        <f>平台团队!#REF!</f>
        <v>#REF!</v>
      </c>
      <c r="O1477" s="56" t="e">
        <f>平台团队!#REF!</f>
        <v>#REF!</v>
      </c>
      <c r="P1477" s="72" t="e">
        <f>VLOOKUP(B1477,[3]Sheet1!$A$3:$C$68,2,FALSE)</f>
        <v>#REF!</v>
      </c>
      <c r="Q1477" s="72" t="e">
        <f>VLOOKUP(B1477,[3]Sheet1!$A$3:$C$68,3,FALSE)</f>
        <v>#REF!</v>
      </c>
      <c r="R1477" s="56" t="e">
        <f>平台团队!#REF!</f>
        <v>#REF!</v>
      </c>
      <c r="S1477" s="70"/>
      <c r="T1477" s="56">
        <v>2015</v>
      </c>
    </row>
    <row r="1478" spans="1:20">
      <c r="A1478" s="77" t="e">
        <f>平台团队!#REF!</f>
        <v>#REF!</v>
      </c>
      <c r="B1478" s="75" t="e">
        <f>平台团队!#REF!</f>
        <v>#REF!</v>
      </c>
      <c r="C1478" s="56" t="e">
        <f>平台团队!#REF!</f>
        <v>#REF!</v>
      </c>
      <c r="D1478" s="56" t="e">
        <f>平台团队!#REF!</f>
        <v>#REF!</v>
      </c>
      <c r="E1478" s="78" t="e">
        <f t="shared" si="44"/>
        <v>#REF!</v>
      </c>
      <c r="F1478" s="56" t="e">
        <f>平台团队!#REF!</f>
        <v>#REF!</v>
      </c>
      <c r="G1478" s="78" t="e">
        <f t="shared" si="45"/>
        <v>#REF!</v>
      </c>
      <c r="H1478" s="56" t="e">
        <f>平台团队!#REF!</f>
        <v>#REF!</v>
      </c>
      <c r="I1478" s="56" t="e">
        <f>平台团队!#REF!</f>
        <v>#REF!</v>
      </c>
      <c r="J1478" s="56" t="e">
        <f>平台团队!#REF!</f>
        <v>#REF!</v>
      </c>
      <c r="K1478" s="56" t="e">
        <f>平台团队!#REF!</f>
        <v>#REF!</v>
      </c>
      <c r="L1478" s="56" t="e">
        <f>平台团队!#REF!</f>
        <v>#REF!</v>
      </c>
      <c r="M1478" s="76" t="e">
        <f>平台团队!#REF!</f>
        <v>#REF!</v>
      </c>
      <c r="N1478" s="72" t="e">
        <f>平台团队!#REF!</f>
        <v>#REF!</v>
      </c>
      <c r="O1478" s="56" t="e">
        <f>平台团队!#REF!</f>
        <v>#REF!</v>
      </c>
      <c r="P1478" s="72" t="e">
        <f>VLOOKUP(B1478,[3]Sheet1!$A$3:$C$68,2,FALSE)</f>
        <v>#REF!</v>
      </c>
      <c r="Q1478" s="72" t="e">
        <f>VLOOKUP(B1478,[3]Sheet1!$A$3:$C$68,3,FALSE)</f>
        <v>#REF!</v>
      </c>
      <c r="R1478" s="56" t="e">
        <f>平台团队!#REF!</f>
        <v>#REF!</v>
      </c>
      <c r="S1478" s="70"/>
      <c r="T1478" s="56">
        <v>2015</v>
      </c>
    </row>
    <row r="1479" spans="1:20">
      <c r="A1479" s="77" t="e">
        <f>平台团队!#REF!</f>
        <v>#REF!</v>
      </c>
      <c r="B1479" s="75" t="e">
        <f>平台团队!#REF!</f>
        <v>#REF!</v>
      </c>
      <c r="C1479" s="56" t="e">
        <f>平台团队!#REF!</f>
        <v>#REF!</v>
      </c>
      <c r="D1479" s="56" t="e">
        <f>平台团队!#REF!</f>
        <v>#REF!</v>
      </c>
      <c r="E1479" s="78" t="e">
        <f t="shared" si="44"/>
        <v>#REF!</v>
      </c>
      <c r="F1479" s="56" t="e">
        <f>平台团队!#REF!</f>
        <v>#REF!</v>
      </c>
      <c r="G1479" s="78" t="e">
        <f t="shared" si="45"/>
        <v>#REF!</v>
      </c>
      <c r="H1479" s="56" t="e">
        <f>平台团队!#REF!</f>
        <v>#REF!</v>
      </c>
      <c r="I1479" s="56" t="e">
        <f>平台团队!#REF!</f>
        <v>#REF!</v>
      </c>
      <c r="J1479" s="56" t="e">
        <f>平台团队!#REF!</f>
        <v>#REF!</v>
      </c>
      <c r="K1479" s="56" t="e">
        <f>平台团队!#REF!</f>
        <v>#REF!</v>
      </c>
      <c r="L1479" s="56" t="e">
        <f>平台团队!#REF!</f>
        <v>#REF!</v>
      </c>
      <c r="M1479" s="76" t="e">
        <f>平台团队!#REF!</f>
        <v>#REF!</v>
      </c>
      <c r="N1479" s="72" t="e">
        <f>平台团队!#REF!</f>
        <v>#REF!</v>
      </c>
      <c r="O1479" s="56" t="e">
        <f>平台团队!#REF!</f>
        <v>#REF!</v>
      </c>
      <c r="P1479" s="72" t="e">
        <f>VLOOKUP(B1479,[3]Sheet1!$A$3:$C$68,2,FALSE)</f>
        <v>#REF!</v>
      </c>
      <c r="Q1479" s="72" t="e">
        <f>VLOOKUP(B1479,[3]Sheet1!$A$3:$C$68,3,FALSE)</f>
        <v>#REF!</v>
      </c>
      <c r="R1479" s="56" t="e">
        <f>平台团队!#REF!</f>
        <v>#REF!</v>
      </c>
      <c r="S1479" s="70"/>
      <c r="T1479" s="56">
        <v>2015</v>
      </c>
    </row>
    <row r="1480" spans="1:20">
      <c r="A1480" s="77" t="e">
        <f>平台团队!#REF!</f>
        <v>#REF!</v>
      </c>
      <c r="B1480" s="75" t="e">
        <f>平台团队!#REF!</f>
        <v>#REF!</v>
      </c>
      <c r="C1480" s="56" t="e">
        <f>平台团队!#REF!</f>
        <v>#REF!</v>
      </c>
      <c r="D1480" s="56" t="e">
        <f>平台团队!#REF!</f>
        <v>#REF!</v>
      </c>
      <c r="E1480" s="78" t="e">
        <f t="shared" si="44"/>
        <v>#REF!</v>
      </c>
      <c r="F1480" s="56" t="e">
        <f>平台团队!#REF!</f>
        <v>#REF!</v>
      </c>
      <c r="G1480" s="78" t="e">
        <f t="shared" si="45"/>
        <v>#REF!</v>
      </c>
      <c r="H1480" s="56" t="e">
        <f>平台团队!#REF!</f>
        <v>#REF!</v>
      </c>
      <c r="I1480" s="56" t="e">
        <f>平台团队!#REF!</f>
        <v>#REF!</v>
      </c>
      <c r="J1480" s="56" t="e">
        <f>平台团队!#REF!</f>
        <v>#REF!</v>
      </c>
      <c r="K1480" s="56" t="e">
        <f>平台团队!#REF!</f>
        <v>#REF!</v>
      </c>
      <c r="L1480" s="56" t="e">
        <f>平台团队!#REF!</f>
        <v>#REF!</v>
      </c>
      <c r="M1480" s="76" t="e">
        <f>平台团队!#REF!</f>
        <v>#REF!</v>
      </c>
      <c r="N1480" s="72" t="e">
        <f>平台团队!#REF!</f>
        <v>#REF!</v>
      </c>
      <c r="O1480" s="56" t="e">
        <f>平台团队!#REF!</f>
        <v>#REF!</v>
      </c>
      <c r="P1480" s="72" t="e">
        <f>VLOOKUP(B1480,[3]Sheet1!$A$3:$C$68,2,FALSE)</f>
        <v>#REF!</v>
      </c>
      <c r="Q1480" s="72" t="e">
        <f>VLOOKUP(B1480,[3]Sheet1!$A$3:$C$68,3,FALSE)</f>
        <v>#REF!</v>
      </c>
      <c r="R1480" s="56" t="e">
        <f>平台团队!#REF!</f>
        <v>#REF!</v>
      </c>
      <c r="S1480" s="70"/>
      <c r="T1480" s="56">
        <v>2015</v>
      </c>
    </row>
    <row r="1481" spans="1:20">
      <c r="A1481" s="77" t="e">
        <f>平台团队!#REF!</f>
        <v>#REF!</v>
      </c>
      <c r="B1481" s="75" t="e">
        <f>平台团队!#REF!</f>
        <v>#REF!</v>
      </c>
      <c r="C1481" s="56" t="e">
        <f>平台团队!#REF!</f>
        <v>#REF!</v>
      </c>
      <c r="D1481" s="56" t="e">
        <f>平台团队!#REF!</f>
        <v>#REF!</v>
      </c>
      <c r="E1481" s="78" t="e">
        <f t="shared" si="44"/>
        <v>#REF!</v>
      </c>
      <c r="F1481" s="56" t="e">
        <f>平台团队!#REF!</f>
        <v>#REF!</v>
      </c>
      <c r="G1481" s="78" t="e">
        <f t="shared" si="45"/>
        <v>#REF!</v>
      </c>
      <c r="H1481" s="56" t="e">
        <f>平台团队!#REF!</f>
        <v>#REF!</v>
      </c>
      <c r="I1481" s="56" t="e">
        <f>平台团队!#REF!</f>
        <v>#REF!</v>
      </c>
      <c r="J1481" s="56" t="e">
        <f>平台团队!#REF!</f>
        <v>#REF!</v>
      </c>
      <c r="K1481" s="56" t="e">
        <f>平台团队!#REF!</f>
        <v>#REF!</v>
      </c>
      <c r="L1481" s="56" t="e">
        <f>平台团队!#REF!</f>
        <v>#REF!</v>
      </c>
      <c r="M1481" s="76" t="e">
        <f>平台团队!#REF!</f>
        <v>#REF!</v>
      </c>
      <c r="N1481" s="72" t="e">
        <f>平台团队!#REF!</f>
        <v>#REF!</v>
      </c>
      <c r="O1481" s="56" t="e">
        <f>平台团队!#REF!</f>
        <v>#REF!</v>
      </c>
      <c r="P1481" s="72" t="e">
        <f>VLOOKUP(B1481,[3]Sheet1!$A$3:$C$68,2,FALSE)</f>
        <v>#REF!</v>
      </c>
      <c r="Q1481" s="72" t="e">
        <f>VLOOKUP(B1481,[3]Sheet1!$A$3:$C$68,3,FALSE)</f>
        <v>#REF!</v>
      </c>
      <c r="R1481" s="56" t="e">
        <f>平台团队!#REF!</f>
        <v>#REF!</v>
      </c>
      <c r="S1481" s="70"/>
      <c r="T1481" s="56">
        <v>2015</v>
      </c>
    </row>
    <row r="1482" spans="1:20">
      <c r="A1482" s="77" t="e">
        <f>平台团队!#REF!</f>
        <v>#REF!</v>
      </c>
      <c r="B1482" s="75" t="e">
        <f>平台团队!#REF!</f>
        <v>#REF!</v>
      </c>
      <c r="C1482" s="56" t="e">
        <f>平台团队!#REF!</f>
        <v>#REF!</v>
      </c>
      <c r="D1482" s="56" t="e">
        <f>平台团队!#REF!</f>
        <v>#REF!</v>
      </c>
      <c r="E1482" s="78" t="e">
        <f t="shared" ref="E1482:E1545" si="46">IF(F1482="国家级","01",IF(F1482="部级","02",IF(F1482="省级","03",IF(F1482="市级","04","05"))))</f>
        <v>#REF!</v>
      </c>
      <c r="F1482" s="56" t="e">
        <f>平台团队!#REF!</f>
        <v>#REF!</v>
      </c>
      <c r="G1482" s="78" t="e">
        <f t="shared" ref="G1482:G1545" si="47">IF(H1482="创新团队","02",IF(H1482="人才项目","03","01"))</f>
        <v>#REF!</v>
      </c>
      <c r="H1482" s="56" t="e">
        <f>平台团队!#REF!</f>
        <v>#REF!</v>
      </c>
      <c r="I1482" s="56" t="e">
        <f>平台团队!#REF!</f>
        <v>#REF!</v>
      </c>
      <c r="J1482" s="56" t="e">
        <f>平台团队!#REF!</f>
        <v>#REF!</v>
      </c>
      <c r="K1482" s="56" t="e">
        <f>平台团队!#REF!</f>
        <v>#REF!</v>
      </c>
      <c r="L1482" s="56" t="e">
        <f>平台团队!#REF!</f>
        <v>#REF!</v>
      </c>
      <c r="M1482" s="76" t="e">
        <f>平台团队!#REF!</f>
        <v>#REF!</v>
      </c>
      <c r="N1482" s="72" t="e">
        <f>平台团队!#REF!</f>
        <v>#REF!</v>
      </c>
      <c r="O1482" s="56" t="e">
        <f>平台团队!#REF!</f>
        <v>#REF!</v>
      </c>
      <c r="P1482" s="72" t="e">
        <f>VLOOKUP(B1482,[3]Sheet1!$A$3:$C$68,2,FALSE)</f>
        <v>#REF!</v>
      </c>
      <c r="Q1482" s="72" t="e">
        <f>VLOOKUP(B1482,[3]Sheet1!$A$3:$C$68,3,FALSE)</f>
        <v>#REF!</v>
      </c>
      <c r="R1482" s="56" t="e">
        <f>平台团队!#REF!</f>
        <v>#REF!</v>
      </c>
      <c r="S1482" s="70"/>
      <c r="T1482" s="56">
        <v>2015</v>
      </c>
    </row>
    <row r="1483" spans="1:20">
      <c r="A1483" s="77" t="e">
        <f>平台团队!#REF!</f>
        <v>#REF!</v>
      </c>
      <c r="B1483" s="75" t="e">
        <f>平台团队!#REF!</f>
        <v>#REF!</v>
      </c>
      <c r="C1483" s="56" t="e">
        <f>平台团队!#REF!</f>
        <v>#REF!</v>
      </c>
      <c r="D1483" s="56" t="e">
        <f>平台团队!#REF!</f>
        <v>#REF!</v>
      </c>
      <c r="E1483" s="78" t="e">
        <f t="shared" si="46"/>
        <v>#REF!</v>
      </c>
      <c r="F1483" s="56" t="e">
        <f>平台团队!#REF!</f>
        <v>#REF!</v>
      </c>
      <c r="G1483" s="78" t="e">
        <f t="shared" si="47"/>
        <v>#REF!</v>
      </c>
      <c r="H1483" s="56" t="e">
        <f>平台团队!#REF!</f>
        <v>#REF!</v>
      </c>
      <c r="I1483" s="56" t="e">
        <f>平台团队!#REF!</f>
        <v>#REF!</v>
      </c>
      <c r="J1483" s="56" t="e">
        <f>平台团队!#REF!</f>
        <v>#REF!</v>
      </c>
      <c r="K1483" s="56" t="e">
        <f>平台团队!#REF!</f>
        <v>#REF!</v>
      </c>
      <c r="L1483" s="56" t="e">
        <f>平台团队!#REF!</f>
        <v>#REF!</v>
      </c>
      <c r="M1483" s="76" t="e">
        <f>平台团队!#REF!</f>
        <v>#REF!</v>
      </c>
      <c r="N1483" s="72" t="e">
        <f>平台团队!#REF!</f>
        <v>#REF!</v>
      </c>
      <c r="O1483" s="56" t="e">
        <f>平台团队!#REF!</f>
        <v>#REF!</v>
      </c>
      <c r="P1483" s="72" t="e">
        <f>VLOOKUP(B1483,[3]Sheet1!$A$3:$C$68,2,FALSE)</f>
        <v>#REF!</v>
      </c>
      <c r="Q1483" s="72" t="e">
        <f>VLOOKUP(B1483,[3]Sheet1!$A$3:$C$68,3,FALSE)</f>
        <v>#REF!</v>
      </c>
      <c r="R1483" s="56" t="e">
        <f>平台团队!#REF!</f>
        <v>#REF!</v>
      </c>
      <c r="S1483" s="70"/>
      <c r="T1483" s="56">
        <v>2015</v>
      </c>
    </row>
    <row r="1484" spans="1:20">
      <c r="A1484" s="77" t="e">
        <f>平台团队!#REF!</f>
        <v>#REF!</v>
      </c>
      <c r="B1484" s="75" t="e">
        <f>平台团队!#REF!</f>
        <v>#REF!</v>
      </c>
      <c r="C1484" s="56" t="e">
        <f>平台团队!#REF!</f>
        <v>#REF!</v>
      </c>
      <c r="D1484" s="56" t="e">
        <f>平台团队!#REF!</f>
        <v>#REF!</v>
      </c>
      <c r="E1484" s="78" t="e">
        <f t="shared" si="46"/>
        <v>#REF!</v>
      </c>
      <c r="F1484" s="56" t="e">
        <f>平台团队!#REF!</f>
        <v>#REF!</v>
      </c>
      <c r="G1484" s="78" t="e">
        <f t="shared" si="47"/>
        <v>#REF!</v>
      </c>
      <c r="H1484" s="56" t="e">
        <f>平台团队!#REF!</f>
        <v>#REF!</v>
      </c>
      <c r="I1484" s="56" t="e">
        <f>平台团队!#REF!</f>
        <v>#REF!</v>
      </c>
      <c r="J1484" s="56" t="e">
        <f>平台团队!#REF!</f>
        <v>#REF!</v>
      </c>
      <c r="K1484" s="56" t="e">
        <f>平台团队!#REF!</f>
        <v>#REF!</v>
      </c>
      <c r="L1484" s="56" t="e">
        <f>平台团队!#REF!</f>
        <v>#REF!</v>
      </c>
      <c r="M1484" s="76" t="e">
        <f>平台团队!#REF!</f>
        <v>#REF!</v>
      </c>
      <c r="N1484" s="72" t="e">
        <f>平台团队!#REF!</f>
        <v>#REF!</v>
      </c>
      <c r="O1484" s="56" t="e">
        <f>平台团队!#REF!</f>
        <v>#REF!</v>
      </c>
      <c r="P1484" s="72" t="e">
        <f>VLOOKUP(B1484,[3]Sheet1!$A$3:$C$68,2,FALSE)</f>
        <v>#REF!</v>
      </c>
      <c r="Q1484" s="72" t="e">
        <f>VLOOKUP(B1484,[3]Sheet1!$A$3:$C$68,3,FALSE)</f>
        <v>#REF!</v>
      </c>
      <c r="R1484" s="56" t="e">
        <f>平台团队!#REF!</f>
        <v>#REF!</v>
      </c>
      <c r="S1484" s="70"/>
      <c r="T1484" s="56">
        <v>2015</v>
      </c>
    </row>
    <row r="1485" spans="1:20">
      <c r="A1485" s="77" t="e">
        <f>平台团队!#REF!</f>
        <v>#REF!</v>
      </c>
      <c r="B1485" s="75" t="e">
        <f>平台团队!#REF!</f>
        <v>#REF!</v>
      </c>
      <c r="C1485" s="56" t="e">
        <f>平台团队!#REF!</f>
        <v>#REF!</v>
      </c>
      <c r="D1485" s="56" t="e">
        <f>平台团队!#REF!</f>
        <v>#REF!</v>
      </c>
      <c r="E1485" s="78" t="e">
        <f t="shared" si="46"/>
        <v>#REF!</v>
      </c>
      <c r="F1485" s="56" t="e">
        <f>平台团队!#REF!</f>
        <v>#REF!</v>
      </c>
      <c r="G1485" s="78" t="e">
        <f t="shared" si="47"/>
        <v>#REF!</v>
      </c>
      <c r="H1485" s="56" t="e">
        <f>平台团队!#REF!</f>
        <v>#REF!</v>
      </c>
      <c r="I1485" s="56" t="e">
        <f>平台团队!#REF!</f>
        <v>#REF!</v>
      </c>
      <c r="J1485" s="56" t="e">
        <f>平台团队!#REF!</f>
        <v>#REF!</v>
      </c>
      <c r="K1485" s="56" t="e">
        <f>平台团队!#REF!</f>
        <v>#REF!</v>
      </c>
      <c r="L1485" s="56" t="e">
        <f>平台团队!#REF!</f>
        <v>#REF!</v>
      </c>
      <c r="M1485" s="76" t="e">
        <f>平台团队!#REF!</f>
        <v>#REF!</v>
      </c>
      <c r="N1485" s="72" t="e">
        <f>平台团队!#REF!</f>
        <v>#REF!</v>
      </c>
      <c r="O1485" s="56" t="e">
        <f>平台团队!#REF!</f>
        <v>#REF!</v>
      </c>
      <c r="P1485" s="72" t="e">
        <f>VLOOKUP(B1485,[3]Sheet1!$A$3:$C$68,2,FALSE)</f>
        <v>#REF!</v>
      </c>
      <c r="Q1485" s="72" t="e">
        <f>VLOOKUP(B1485,[3]Sheet1!$A$3:$C$68,3,FALSE)</f>
        <v>#REF!</v>
      </c>
      <c r="R1485" s="56" t="e">
        <f>平台团队!#REF!</f>
        <v>#REF!</v>
      </c>
      <c r="S1485" s="70"/>
      <c r="T1485" s="56">
        <v>2015</v>
      </c>
    </row>
    <row r="1486" spans="1:20">
      <c r="A1486" s="77" t="e">
        <f>平台团队!#REF!</f>
        <v>#REF!</v>
      </c>
      <c r="B1486" s="75" t="e">
        <f>平台团队!#REF!</f>
        <v>#REF!</v>
      </c>
      <c r="C1486" s="56" t="e">
        <f>平台团队!#REF!</f>
        <v>#REF!</v>
      </c>
      <c r="D1486" s="56" t="e">
        <f>平台团队!#REF!</f>
        <v>#REF!</v>
      </c>
      <c r="E1486" s="78" t="e">
        <f t="shared" si="46"/>
        <v>#REF!</v>
      </c>
      <c r="F1486" s="56" t="e">
        <f>平台团队!#REF!</f>
        <v>#REF!</v>
      </c>
      <c r="G1486" s="78" t="e">
        <f t="shared" si="47"/>
        <v>#REF!</v>
      </c>
      <c r="H1486" s="56" t="e">
        <f>平台团队!#REF!</f>
        <v>#REF!</v>
      </c>
      <c r="I1486" s="56" t="e">
        <f>平台团队!#REF!</f>
        <v>#REF!</v>
      </c>
      <c r="J1486" s="56" t="e">
        <f>平台团队!#REF!</f>
        <v>#REF!</v>
      </c>
      <c r="K1486" s="56" t="e">
        <f>平台团队!#REF!</f>
        <v>#REF!</v>
      </c>
      <c r="L1486" s="56" t="e">
        <f>平台团队!#REF!</f>
        <v>#REF!</v>
      </c>
      <c r="M1486" s="76" t="e">
        <f>平台团队!#REF!</f>
        <v>#REF!</v>
      </c>
      <c r="N1486" s="72" t="e">
        <f>平台团队!#REF!</f>
        <v>#REF!</v>
      </c>
      <c r="O1486" s="56" t="e">
        <f>平台团队!#REF!</f>
        <v>#REF!</v>
      </c>
      <c r="P1486" s="72" t="e">
        <f>VLOOKUP(B1486,[3]Sheet1!$A$3:$C$68,2,FALSE)</f>
        <v>#REF!</v>
      </c>
      <c r="Q1486" s="72" t="e">
        <f>VLOOKUP(B1486,[3]Sheet1!$A$3:$C$68,3,FALSE)</f>
        <v>#REF!</v>
      </c>
      <c r="R1486" s="56" t="e">
        <f>平台团队!#REF!</f>
        <v>#REF!</v>
      </c>
      <c r="S1486" s="70"/>
      <c r="T1486" s="56">
        <v>2015</v>
      </c>
    </row>
    <row r="1487" spans="1:20">
      <c r="A1487" s="77" t="e">
        <f>平台团队!#REF!</f>
        <v>#REF!</v>
      </c>
      <c r="B1487" s="75" t="e">
        <f>平台团队!#REF!</f>
        <v>#REF!</v>
      </c>
      <c r="C1487" s="56" t="e">
        <f>平台团队!#REF!</f>
        <v>#REF!</v>
      </c>
      <c r="D1487" s="56" t="e">
        <f>平台团队!#REF!</f>
        <v>#REF!</v>
      </c>
      <c r="E1487" s="78" t="e">
        <f t="shared" si="46"/>
        <v>#REF!</v>
      </c>
      <c r="F1487" s="56" t="e">
        <f>平台团队!#REF!</f>
        <v>#REF!</v>
      </c>
      <c r="G1487" s="78" t="e">
        <f t="shared" si="47"/>
        <v>#REF!</v>
      </c>
      <c r="H1487" s="56" t="e">
        <f>平台团队!#REF!</f>
        <v>#REF!</v>
      </c>
      <c r="I1487" s="56" t="e">
        <f>平台团队!#REF!</f>
        <v>#REF!</v>
      </c>
      <c r="J1487" s="56" t="e">
        <f>平台团队!#REF!</f>
        <v>#REF!</v>
      </c>
      <c r="K1487" s="56" t="e">
        <f>平台团队!#REF!</f>
        <v>#REF!</v>
      </c>
      <c r="L1487" s="56" t="e">
        <f>平台团队!#REF!</f>
        <v>#REF!</v>
      </c>
      <c r="M1487" s="76" t="e">
        <f>平台团队!#REF!</f>
        <v>#REF!</v>
      </c>
      <c r="N1487" s="72" t="e">
        <f>平台团队!#REF!</f>
        <v>#REF!</v>
      </c>
      <c r="O1487" s="56" t="e">
        <f>平台团队!#REF!</f>
        <v>#REF!</v>
      </c>
      <c r="P1487" s="72" t="e">
        <f>VLOOKUP(B1487,[3]Sheet1!$A$3:$C$68,2,FALSE)</f>
        <v>#REF!</v>
      </c>
      <c r="Q1487" s="72" t="e">
        <f>VLOOKUP(B1487,[3]Sheet1!$A$3:$C$68,3,FALSE)</f>
        <v>#REF!</v>
      </c>
      <c r="R1487" s="56" t="e">
        <f>平台团队!#REF!</f>
        <v>#REF!</v>
      </c>
      <c r="S1487" s="70"/>
      <c r="T1487" s="56">
        <v>2015</v>
      </c>
    </row>
    <row r="1488" spans="1:20">
      <c r="A1488" s="77" t="e">
        <f>平台团队!#REF!</f>
        <v>#REF!</v>
      </c>
      <c r="B1488" s="75" t="e">
        <f>平台团队!#REF!</f>
        <v>#REF!</v>
      </c>
      <c r="C1488" s="56" t="e">
        <f>平台团队!#REF!</f>
        <v>#REF!</v>
      </c>
      <c r="D1488" s="56" t="e">
        <f>平台团队!#REF!</f>
        <v>#REF!</v>
      </c>
      <c r="E1488" s="78" t="e">
        <f t="shared" si="46"/>
        <v>#REF!</v>
      </c>
      <c r="F1488" s="56" t="e">
        <f>平台团队!#REF!</f>
        <v>#REF!</v>
      </c>
      <c r="G1488" s="78" t="e">
        <f t="shared" si="47"/>
        <v>#REF!</v>
      </c>
      <c r="H1488" s="56" t="e">
        <f>平台团队!#REF!</f>
        <v>#REF!</v>
      </c>
      <c r="I1488" s="56" t="e">
        <f>平台团队!#REF!</f>
        <v>#REF!</v>
      </c>
      <c r="J1488" s="56" t="e">
        <f>平台团队!#REF!</f>
        <v>#REF!</v>
      </c>
      <c r="K1488" s="56" t="e">
        <f>平台团队!#REF!</f>
        <v>#REF!</v>
      </c>
      <c r="L1488" s="56" t="e">
        <f>平台团队!#REF!</f>
        <v>#REF!</v>
      </c>
      <c r="M1488" s="76" t="e">
        <f>平台团队!#REF!</f>
        <v>#REF!</v>
      </c>
      <c r="N1488" s="72" t="e">
        <f>平台团队!#REF!</f>
        <v>#REF!</v>
      </c>
      <c r="O1488" s="56" t="e">
        <f>平台团队!#REF!</f>
        <v>#REF!</v>
      </c>
      <c r="P1488" s="72" t="e">
        <f>VLOOKUP(B1488,[3]Sheet1!$A$3:$C$68,2,FALSE)</f>
        <v>#REF!</v>
      </c>
      <c r="Q1488" s="72" t="e">
        <f>VLOOKUP(B1488,[3]Sheet1!$A$3:$C$68,3,FALSE)</f>
        <v>#REF!</v>
      </c>
      <c r="R1488" s="56" t="e">
        <f>平台团队!#REF!</f>
        <v>#REF!</v>
      </c>
      <c r="S1488" s="70"/>
      <c r="T1488" s="56">
        <v>2015</v>
      </c>
    </row>
    <row r="1489" spans="1:20">
      <c r="A1489" s="77" t="e">
        <f>平台团队!#REF!</f>
        <v>#REF!</v>
      </c>
      <c r="B1489" s="75" t="e">
        <f>平台团队!#REF!</f>
        <v>#REF!</v>
      </c>
      <c r="C1489" s="56" t="e">
        <f>平台团队!#REF!</f>
        <v>#REF!</v>
      </c>
      <c r="D1489" s="56" t="e">
        <f>平台团队!#REF!</f>
        <v>#REF!</v>
      </c>
      <c r="E1489" s="78" t="e">
        <f t="shared" si="46"/>
        <v>#REF!</v>
      </c>
      <c r="F1489" s="56" t="e">
        <f>平台团队!#REF!</f>
        <v>#REF!</v>
      </c>
      <c r="G1489" s="78" t="e">
        <f t="shared" si="47"/>
        <v>#REF!</v>
      </c>
      <c r="H1489" s="56" t="e">
        <f>平台团队!#REF!</f>
        <v>#REF!</v>
      </c>
      <c r="I1489" s="56" t="e">
        <f>平台团队!#REF!</f>
        <v>#REF!</v>
      </c>
      <c r="J1489" s="56" t="e">
        <f>平台团队!#REF!</f>
        <v>#REF!</v>
      </c>
      <c r="K1489" s="56" t="e">
        <f>平台团队!#REF!</f>
        <v>#REF!</v>
      </c>
      <c r="L1489" s="56" t="e">
        <f>平台团队!#REF!</f>
        <v>#REF!</v>
      </c>
      <c r="M1489" s="76" t="e">
        <f>平台团队!#REF!</f>
        <v>#REF!</v>
      </c>
      <c r="N1489" s="72" t="e">
        <f>平台团队!#REF!</f>
        <v>#REF!</v>
      </c>
      <c r="O1489" s="56" t="e">
        <f>平台团队!#REF!</f>
        <v>#REF!</v>
      </c>
      <c r="P1489" s="72" t="e">
        <f>VLOOKUP(B1489,[3]Sheet1!$A$3:$C$68,2,FALSE)</f>
        <v>#REF!</v>
      </c>
      <c r="Q1489" s="72" t="e">
        <f>VLOOKUP(B1489,[3]Sheet1!$A$3:$C$68,3,FALSE)</f>
        <v>#REF!</v>
      </c>
      <c r="R1489" s="56" t="e">
        <f>平台团队!#REF!</f>
        <v>#REF!</v>
      </c>
      <c r="S1489" s="70"/>
      <c r="T1489" s="56">
        <v>2015</v>
      </c>
    </row>
    <row r="1490" spans="1:20">
      <c r="A1490" s="77" t="e">
        <f>平台团队!#REF!</f>
        <v>#REF!</v>
      </c>
      <c r="B1490" s="75" t="e">
        <f>平台团队!#REF!</f>
        <v>#REF!</v>
      </c>
      <c r="C1490" s="56" t="e">
        <f>平台团队!#REF!</f>
        <v>#REF!</v>
      </c>
      <c r="D1490" s="56" t="e">
        <f>平台团队!#REF!</f>
        <v>#REF!</v>
      </c>
      <c r="E1490" s="78" t="e">
        <f t="shared" si="46"/>
        <v>#REF!</v>
      </c>
      <c r="F1490" s="56" t="e">
        <f>平台团队!#REF!</f>
        <v>#REF!</v>
      </c>
      <c r="G1490" s="78" t="e">
        <f t="shared" si="47"/>
        <v>#REF!</v>
      </c>
      <c r="H1490" s="56" t="e">
        <f>平台团队!#REF!</f>
        <v>#REF!</v>
      </c>
      <c r="I1490" s="56" t="e">
        <f>平台团队!#REF!</f>
        <v>#REF!</v>
      </c>
      <c r="J1490" s="56" t="e">
        <f>平台团队!#REF!</f>
        <v>#REF!</v>
      </c>
      <c r="K1490" s="56" t="e">
        <f>平台团队!#REF!</f>
        <v>#REF!</v>
      </c>
      <c r="L1490" s="56" t="e">
        <f>平台团队!#REF!</f>
        <v>#REF!</v>
      </c>
      <c r="M1490" s="76" t="e">
        <f>平台团队!#REF!</f>
        <v>#REF!</v>
      </c>
      <c r="N1490" s="72" t="e">
        <f>平台团队!#REF!</f>
        <v>#REF!</v>
      </c>
      <c r="O1490" s="56" t="e">
        <f>平台团队!#REF!</f>
        <v>#REF!</v>
      </c>
      <c r="P1490" s="72" t="e">
        <f>VLOOKUP(B1490,[3]Sheet1!$A$3:$C$68,2,FALSE)</f>
        <v>#REF!</v>
      </c>
      <c r="Q1490" s="72" t="e">
        <f>VLOOKUP(B1490,[3]Sheet1!$A$3:$C$68,3,FALSE)</f>
        <v>#REF!</v>
      </c>
      <c r="R1490" s="56" t="e">
        <f>平台团队!#REF!</f>
        <v>#REF!</v>
      </c>
      <c r="S1490" s="70"/>
      <c r="T1490" s="56">
        <v>2015</v>
      </c>
    </row>
    <row r="1491" spans="1:20">
      <c r="A1491" s="77" t="e">
        <f>平台团队!#REF!</f>
        <v>#REF!</v>
      </c>
      <c r="B1491" s="75" t="e">
        <f>平台团队!#REF!</f>
        <v>#REF!</v>
      </c>
      <c r="C1491" s="56" t="e">
        <f>平台团队!#REF!</f>
        <v>#REF!</v>
      </c>
      <c r="D1491" s="56" t="e">
        <f>平台团队!#REF!</f>
        <v>#REF!</v>
      </c>
      <c r="E1491" s="78" t="e">
        <f t="shared" si="46"/>
        <v>#REF!</v>
      </c>
      <c r="F1491" s="56" t="e">
        <f>平台团队!#REF!</f>
        <v>#REF!</v>
      </c>
      <c r="G1491" s="78" t="e">
        <f t="shared" si="47"/>
        <v>#REF!</v>
      </c>
      <c r="H1491" s="56" t="e">
        <f>平台团队!#REF!</f>
        <v>#REF!</v>
      </c>
      <c r="I1491" s="56" t="e">
        <f>平台团队!#REF!</f>
        <v>#REF!</v>
      </c>
      <c r="J1491" s="56" t="e">
        <f>平台团队!#REF!</f>
        <v>#REF!</v>
      </c>
      <c r="K1491" s="56" t="e">
        <f>平台团队!#REF!</f>
        <v>#REF!</v>
      </c>
      <c r="L1491" s="56" t="e">
        <f>平台团队!#REF!</f>
        <v>#REF!</v>
      </c>
      <c r="M1491" s="76" t="e">
        <f>平台团队!#REF!</f>
        <v>#REF!</v>
      </c>
      <c r="N1491" s="72" t="e">
        <f>平台团队!#REF!</f>
        <v>#REF!</v>
      </c>
      <c r="O1491" s="56" t="e">
        <f>平台团队!#REF!</f>
        <v>#REF!</v>
      </c>
      <c r="P1491" s="72" t="e">
        <f>VLOOKUP(B1491,[3]Sheet1!$A$3:$C$68,2,FALSE)</f>
        <v>#REF!</v>
      </c>
      <c r="Q1491" s="72" t="e">
        <f>VLOOKUP(B1491,[3]Sheet1!$A$3:$C$68,3,FALSE)</f>
        <v>#REF!</v>
      </c>
      <c r="R1491" s="56" t="e">
        <f>平台团队!#REF!</f>
        <v>#REF!</v>
      </c>
      <c r="S1491" s="70"/>
      <c r="T1491" s="56">
        <v>2015</v>
      </c>
    </row>
    <row r="1492" spans="1:20">
      <c r="A1492" s="77" t="e">
        <f>平台团队!#REF!</f>
        <v>#REF!</v>
      </c>
      <c r="B1492" s="75" t="e">
        <f>平台团队!#REF!</f>
        <v>#REF!</v>
      </c>
      <c r="C1492" s="56" t="e">
        <f>平台团队!#REF!</f>
        <v>#REF!</v>
      </c>
      <c r="D1492" s="56" t="e">
        <f>平台团队!#REF!</f>
        <v>#REF!</v>
      </c>
      <c r="E1492" s="78" t="e">
        <f t="shared" si="46"/>
        <v>#REF!</v>
      </c>
      <c r="F1492" s="56" t="e">
        <f>平台团队!#REF!</f>
        <v>#REF!</v>
      </c>
      <c r="G1492" s="78" t="e">
        <f t="shared" si="47"/>
        <v>#REF!</v>
      </c>
      <c r="H1492" s="56" t="e">
        <f>平台团队!#REF!</f>
        <v>#REF!</v>
      </c>
      <c r="I1492" s="56" t="e">
        <f>平台团队!#REF!</f>
        <v>#REF!</v>
      </c>
      <c r="J1492" s="56" t="e">
        <f>平台团队!#REF!</f>
        <v>#REF!</v>
      </c>
      <c r="K1492" s="56" t="e">
        <f>平台团队!#REF!</f>
        <v>#REF!</v>
      </c>
      <c r="L1492" s="56" t="e">
        <f>平台团队!#REF!</f>
        <v>#REF!</v>
      </c>
      <c r="M1492" s="76" t="e">
        <f>平台团队!#REF!</f>
        <v>#REF!</v>
      </c>
      <c r="N1492" s="72" t="e">
        <f>平台团队!#REF!</f>
        <v>#REF!</v>
      </c>
      <c r="O1492" s="56" t="e">
        <f>平台团队!#REF!</f>
        <v>#REF!</v>
      </c>
      <c r="P1492" s="72" t="e">
        <f>VLOOKUP(B1492,[3]Sheet1!$A$3:$C$68,2,FALSE)</f>
        <v>#REF!</v>
      </c>
      <c r="Q1492" s="72" t="e">
        <f>VLOOKUP(B1492,[3]Sheet1!$A$3:$C$68,3,FALSE)</f>
        <v>#REF!</v>
      </c>
      <c r="R1492" s="56" t="e">
        <f>平台团队!#REF!</f>
        <v>#REF!</v>
      </c>
      <c r="S1492" s="70"/>
      <c r="T1492" s="56">
        <v>2015</v>
      </c>
    </row>
    <row r="1493" spans="1:20">
      <c r="A1493" s="77" t="e">
        <f>平台团队!#REF!</f>
        <v>#REF!</v>
      </c>
      <c r="B1493" s="75" t="e">
        <f>平台团队!#REF!</f>
        <v>#REF!</v>
      </c>
      <c r="C1493" s="56" t="e">
        <f>平台团队!#REF!</f>
        <v>#REF!</v>
      </c>
      <c r="D1493" s="56" t="e">
        <f>平台团队!#REF!</f>
        <v>#REF!</v>
      </c>
      <c r="E1493" s="78" t="e">
        <f t="shared" si="46"/>
        <v>#REF!</v>
      </c>
      <c r="F1493" s="56" t="e">
        <f>平台团队!#REF!</f>
        <v>#REF!</v>
      </c>
      <c r="G1493" s="78" t="e">
        <f t="shared" si="47"/>
        <v>#REF!</v>
      </c>
      <c r="H1493" s="56" t="e">
        <f>平台团队!#REF!</f>
        <v>#REF!</v>
      </c>
      <c r="I1493" s="56" t="e">
        <f>平台团队!#REF!</f>
        <v>#REF!</v>
      </c>
      <c r="J1493" s="56" t="e">
        <f>平台团队!#REF!</f>
        <v>#REF!</v>
      </c>
      <c r="K1493" s="56" t="e">
        <f>平台团队!#REF!</f>
        <v>#REF!</v>
      </c>
      <c r="L1493" s="56" t="e">
        <f>平台团队!#REF!</f>
        <v>#REF!</v>
      </c>
      <c r="M1493" s="76" t="e">
        <f>平台团队!#REF!</f>
        <v>#REF!</v>
      </c>
      <c r="N1493" s="72" t="e">
        <f>平台团队!#REF!</f>
        <v>#REF!</v>
      </c>
      <c r="O1493" s="56" t="e">
        <f>平台团队!#REF!</f>
        <v>#REF!</v>
      </c>
      <c r="P1493" s="72" t="e">
        <f>VLOOKUP(B1493,[3]Sheet1!$A$3:$C$68,2,FALSE)</f>
        <v>#REF!</v>
      </c>
      <c r="Q1493" s="72" t="e">
        <f>VLOOKUP(B1493,[3]Sheet1!$A$3:$C$68,3,FALSE)</f>
        <v>#REF!</v>
      </c>
      <c r="R1493" s="56" t="e">
        <f>平台团队!#REF!</f>
        <v>#REF!</v>
      </c>
      <c r="S1493" s="70"/>
      <c r="T1493" s="56">
        <v>2015</v>
      </c>
    </row>
    <row r="1494" spans="1:20">
      <c r="A1494" s="77" t="e">
        <f>平台团队!#REF!</f>
        <v>#REF!</v>
      </c>
      <c r="B1494" s="75" t="e">
        <f>平台团队!#REF!</f>
        <v>#REF!</v>
      </c>
      <c r="C1494" s="56" t="e">
        <f>平台团队!#REF!</f>
        <v>#REF!</v>
      </c>
      <c r="D1494" s="56" t="e">
        <f>平台团队!#REF!</f>
        <v>#REF!</v>
      </c>
      <c r="E1494" s="78" t="e">
        <f t="shared" si="46"/>
        <v>#REF!</v>
      </c>
      <c r="F1494" s="56" t="e">
        <f>平台团队!#REF!</f>
        <v>#REF!</v>
      </c>
      <c r="G1494" s="78" t="e">
        <f t="shared" si="47"/>
        <v>#REF!</v>
      </c>
      <c r="H1494" s="56" t="e">
        <f>平台团队!#REF!</f>
        <v>#REF!</v>
      </c>
      <c r="I1494" s="56" t="e">
        <f>平台团队!#REF!</f>
        <v>#REF!</v>
      </c>
      <c r="J1494" s="56" t="e">
        <f>平台团队!#REF!</f>
        <v>#REF!</v>
      </c>
      <c r="K1494" s="56" t="e">
        <f>平台团队!#REF!</f>
        <v>#REF!</v>
      </c>
      <c r="L1494" s="56" t="e">
        <f>平台团队!#REF!</f>
        <v>#REF!</v>
      </c>
      <c r="M1494" s="76" t="e">
        <f>平台团队!#REF!</f>
        <v>#REF!</v>
      </c>
      <c r="N1494" s="72" t="e">
        <f>平台团队!#REF!</f>
        <v>#REF!</v>
      </c>
      <c r="O1494" s="56" t="e">
        <f>平台团队!#REF!</f>
        <v>#REF!</v>
      </c>
      <c r="P1494" s="72" t="e">
        <f>VLOOKUP(B1494,[3]Sheet1!$A$3:$C$68,2,FALSE)</f>
        <v>#REF!</v>
      </c>
      <c r="Q1494" s="72" t="e">
        <f>VLOOKUP(B1494,[3]Sheet1!$A$3:$C$68,3,FALSE)</f>
        <v>#REF!</v>
      </c>
      <c r="R1494" s="56" t="e">
        <f>平台团队!#REF!</f>
        <v>#REF!</v>
      </c>
      <c r="S1494" s="70"/>
      <c r="T1494" s="56">
        <v>2015</v>
      </c>
    </row>
    <row r="1495" spans="1:20">
      <c r="A1495" s="77" t="e">
        <f>平台团队!#REF!</f>
        <v>#REF!</v>
      </c>
      <c r="B1495" s="75" t="e">
        <f>平台团队!#REF!</f>
        <v>#REF!</v>
      </c>
      <c r="C1495" s="56" t="e">
        <f>平台团队!#REF!</f>
        <v>#REF!</v>
      </c>
      <c r="D1495" s="56" t="e">
        <f>平台团队!#REF!</f>
        <v>#REF!</v>
      </c>
      <c r="E1495" s="78" t="e">
        <f t="shared" si="46"/>
        <v>#REF!</v>
      </c>
      <c r="F1495" s="56" t="e">
        <f>平台团队!#REF!</f>
        <v>#REF!</v>
      </c>
      <c r="G1495" s="78" t="e">
        <f t="shared" si="47"/>
        <v>#REF!</v>
      </c>
      <c r="H1495" s="56" t="e">
        <f>平台团队!#REF!</f>
        <v>#REF!</v>
      </c>
      <c r="I1495" s="56" t="e">
        <f>平台团队!#REF!</f>
        <v>#REF!</v>
      </c>
      <c r="J1495" s="56" t="e">
        <f>平台团队!#REF!</f>
        <v>#REF!</v>
      </c>
      <c r="K1495" s="56" t="e">
        <f>平台团队!#REF!</f>
        <v>#REF!</v>
      </c>
      <c r="L1495" s="56" t="e">
        <f>平台团队!#REF!</f>
        <v>#REF!</v>
      </c>
      <c r="M1495" s="76" t="e">
        <f>平台团队!#REF!</f>
        <v>#REF!</v>
      </c>
      <c r="N1495" s="72" t="e">
        <f>平台团队!#REF!</f>
        <v>#REF!</v>
      </c>
      <c r="O1495" s="56" t="e">
        <f>平台团队!#REF!</f>
        <v>#REF!</v>
      </c>
      <c r="P1495" s="72" t="e">
        <f>VLOOKUP(B1495,[3]Sheet1!$A$3:$C$68,2,FALSE)</f>
        <v>#REF!</v>
      </c>
      <c r="Q1495" s="72" t="e">
        <f>VLOOKUP(B1495,[3]Sheet1!$A$3:$C$68,3,FALSE)</f>
        <v>#REF!</v>
      </c>
      <c r="R1495" s="56" t="e">
        <f>平台团队!#REF!</f>
        <v>#REF!</v>
      </c>
      <c r="S1495" s="70"/>
      <c r="T1495" s="56">
        <v>2015</v>
      </c>
    </row>
    <row r="1496" spans="1:20">
      <c r="A1496" s="77" t="e">
        <f>平台团队!#REF!</f>
        <v>#REF!</v>
      </c>
      <c r="B1496" s="75" t="e">
        <f>平台团队!#REF!</f>
        <v>#REF!</v>
      </c>
      <c r="C1496" s="56" t="e">
        <f>平台团队!#REF!</f>
        <v>#REF!</v>
      </c>
      <c r="D1496" s="56" t="e">
        <f>平台团队!#REF!</f>
        <v>#REF!</v>
      </c>
      <c r="E1496" s="78" t="e">
        <f t="shared" si="46"/>
        <v>#REF!</v>
      </c>
      <c r="F1496" s="56" t="e">
        <f>平台团队!#REF!</f>
        <v>#REF!</v>
      </c>
      <c r="G1496" s="78" t="e">
        <f t="shared" si="47"/>
        <v>#REF!</v>
      </c>
      <c r="H1496" s="56" t="e">
        <f>平台团队!#REF!</f>
        <v>#REF!</v>
      </c>
      <c r="I1496" s="56" t="e">
        <f>平台团队!#REF!</f>
        <v>#REF!</v>
      </c>
      <c r="J1496" s="56" t="e">
        <f>平台团队!#REF!</f>
        <v>#REF!</v>
      </c>
      <c r="K1496" s="56" t="e">
        <f>平台团队!#REF!</f>
        <v>#REF!</v>
      </c>
      <c r="L1496" s="56" t="e">
        <f>平台团队!#REF!</f>
        <v>#REF!</v>
      </c>
      <c r="M1496" s="76" t="e">
        <f>平台团队!#REF!</f>
        <v>#REF!</v>
      </c>
      <c r="N1496" s="72" t="e">
        <f>平台团队!#REF!</f>
        <v>#REF!</v>
      </c>
      <c r="O1496" s="56" t="e">
        <f>平台团队!#REF!</f>
        <v>#REF!</v>
      </c>
      <c r="P1496" s="72" t="e">
        <f>VLOOKUP(B1496,[3]Sheet1!$A$3:$C$68,2,FALSE)</f>
        <v>#REF!</v>
      </c>
      <c r="Q1496" s="72" t="e">
        <f>VLOOKUP(B1496,[3]Sheet1!$A$3:$C$68,3,FALSE)</f>
        <v>#REF!</v>
      </c>
      <c r="R1496" s="56" t="e">
        <f>平台团队!#REF!</f>
        <v>#REF!</v>
      </c>
      <c r="S1496" s="70"/>
      <c r="T1496" s="56">
        <v>2015</v>
      </c>
    </row>
    <row r="1497" spans="1:20">
      <c r="A1497" s="77" t="e">
        <f>平台团队!#REF!</f>
        <v>#REF!</v>
      </c>
      <c r="B1497" s="75" t="e">
        <f>平台团队!#REF!</f>
        <v>#REF!</v>
      </c>
      <c r="C1497" s="56" t="e">
        <f>平台团队!#REF!</f>
        <v>#REF!</v>
      </c>
      <c r="D1497" s="56" t="e">
        <f>平台团队!#REF!</f>
        <v>#REF!</v>
      </c>
      <c r="E1497" s="78" t="e">
        <f t="shared" si="46"/>
        <v>#REF!</v>
      </c>
      <c r="F1497" s="56" t="e">
        <f>平台团队!#REF!</f>
        <v>#REF!</v>
      </c>
      <c r="G1497" s="78" t="e">
        <f t="shared" si="47"/>
        <v>#REF!</v>
      </c>
      <c r="H1497" s="56" t="e">
        <f>平台团队!#REF!</f>
        <v>#REF!</v>
      </c>
      <c r="I1497" s="56" t="e">
        <f>平台团队!#REF!</f>
        <v>#REF!</v>
      </c>
      <c r="J1497" s="56" t="e">
        <f>平台团队!#REF!</f>
        <v>#REF!</v>
      </c>
      <c r="K1497" s="56" t="e">
        <f>平台团队!#REF!</f>
        <v>#REF!</v>
      </c>
      <c r="L1497" s="56" t="e">
        <f>平台团队!#REF!</f>
        <v>#REF!</v>
      </c>
      <c r="M1497" s="76" t="e">
        <f>平台团队!#REF!</f>
        <v>#REF!</v>
      </c>
      <c r="N1497" s="72" t="e">
        <f>平台团队!#REF!</f>
        <v>#REF!</v>
      </c>
      <c r="O1497" s="56" t="e">
        <f>平台团队!#REF!</f>
        <v>#REF!</v>
      </c>
      <c r="P1497" s="72" t="e">
        <f>VLOOKUP(B1497,[3]Sheet1!$A$3:$C$68,2,FALSE)</f>
        <v>#REF!</v>
      </c>
      <c r="Q1497" s="72" t="e">
        <f>VLOOKUP(B1497,[3]Sheet1!$A$3:$C$68,3,FALSE)</f>
        <v>#REF!</v>
      </c>
      <c r="R1497" s="56" t="e">
        <f>平台团队!#REF!</f>
        <v>#REF!</v>
      </c>
      <c r="S1497" s="70"/>
      <c r="T1497" s="56">
        <v>2015</v>
      </c>
    </row>
    <row r="1498" spans="1:20">
      <c r="A1498" s="77" t="e">
        <f>平台团队!#REF!</f>
        <v>#REF!</v>
      </c>
      <c r="B1498" s="75" t="e">
        <f>平台团队!#REF!</f>
        <v>#REF!</v>
      </c>
      <c r="C1498" s="56" t="e">
        <f>平台团队!#REF!</f>
        <v>#REF!</v>
      </c>
      <c r="D1498" s="56" t="e">
        <f>平台团队!#REF!</f>
        <v>#REF!</v>
      </c>
      <c r="E1498" s="78" t="e">
        <f t="shared" si="46"/>
        <v>#REF!</v>
      </c>
      <c r="F1498" s="56" t="e">
        <f>平台团队!#REF!</f>
        <v>#REF!</v>
      </c>
      <c r="G1498" s="78" t="e">
        <f t="shared" si="47"/>
        <v>#REF!</v>
      </c>
      <c r="H1498" s="56" t="e">
        <f>平台团队!#REF!</f>
        <v>#REF!</v>
      </c>
      <c r="I1498" s="56" t="e">
        <f>平台团队!#REF!</f>
        <v>#REF!</v>
      </c>
      <c r="J1498" s="56" t="e">
        <f>平台团队!#REF!</f>
        <v>#REF!</v>
      </c>
      <c r="K1498" s="56" t="e">
        <f>平台团队!#REF!</f>
        <v>#REF!</v>
      </c>
      <c r="L1498" s="56" t="e">
        <f>平台团队!#REF!</f>
        <v>#REF!</v>
      </c>
      <c r="M1498" s="76" t="e">
        <f>平台团队!#REF!</f>
        <v>#REF!</v>
      </c>
      <c r="N1498" s="72" t="e">
        <f>平台团队!#REF!</f>
        <v>#REF!</v>
      </c>
      <c r="O1498" s="56" t="e">
        <f>平台团队!#REF!</f>
        <v>#REF!</v>
      </c>
      <c r="P1498" s="72" t="e">
        <f>VLOOKUP(B1498,[3]Sheet1!$A$3:$C$68,2,FALSE)</f>
        <v>#REF!</v>
      </c>
      <c r="Q1498" s="72" t="e">
        <f>VLOOKUP(B1498,[3]Sheet1!$A$3:$C$68,3,FALSE)</f>
        <v>#REF!</v>
      </c>
      <c r="R1498" s="56" t="e">
        <f>平台团队!#REF!</f>
        <v>#REF!</v>
      </c>
      <c r="S1498" s="70"/>
      <c r="T1498" s="56">
        <v>2015</v>
      </c>
    </row>
    <row r="1499" spans="1:20">
      <c r="A1499" s="77" t="e">
        <f>平台团队!#REF!</f>
        <v>#REF!</v>
      </c>
      <c r="B1499" s="75" t="e">
        <f>平台团队!#REF!</f>
        <v>#REF!</v>
      </c>
      <c r="C1499" s="56" t="e">
        <f>平台团队!#REF!</f>
        <v>#REF!</v>
      </c>
      <c r="D1499" s="56" t="e">
        <f>平台团队!#REF!</f>
        <v>#REF!</v>
      </c>
      <c r="E1499" s="78" t="e">
        <f t="shared" si="46"/>
        <v>#REF!</v>
      </c>
      <c r="F1499" s="56" t="e">
        <f>平台团队!#REF!</f>
        <v>#REF!</v>
      </c>
      <c r="G1499" s="78" t="e">
        <f t="shared" si="47"/>
        <v>#REF!</v>
      </c>
      <c r="H1499" s="56" t="e">
        <f>平台团队!#REF!</f>
        <v>#REF!</v>
      </c>
      <c r="I1499" s="56" t="e">
        <f>平台团队!#REF!</f>
        <v>#REF!</v>
      </c>
      <c r="J1499" s="56" t="e">
        <f>平台团队!#REF!</f>
        <v>#REF!</v>
      </c>
      <c r="K1499" s="56" t="e">
        <f>平台团队!#REF!</f>
        <v>#REF!</v>
      </c>
      <c r="L1499" s="56" t="e">
        <f>平台团队!#REF!</f>
        <v>#REF!</v>
      </c>
      <c r="M1499" s="76" t="e">
        <f>平台团队!#REF!</f>
        <v>#REF!</v>
      </c>
      <c r="N1499" s="72" t="e">
        <f>平台团队!#REF!</f>
        <v>#REF!</v>
      </c>
      <c r="O1499" s="56" t="e">
        <f>平台团队!#REF!</f>
        <v>#REF!</v>
      </c>
      <c r="P1499" s="72" t="e">
        <f>VLOOKUP(B1499,[3]Sheet1!$A$3:$C$68,2,FALSE)</f>
        <v>#REF!</v>
      </c>
      <c r="Q1499" s="72" t="e">
        <f>VLOOKUP(B1499,[3]Sheet1!$A$3:$C$68,3,FALSE)</f>
        <v>#REF!</v>
      </c>
      <c r="R1499" s="56" t="e">
        <f>平台团队!#REF!</f>
        <v>#REF!</v>
      </c>
      <c r="S1499" s="70"/>
      <c r="T1499" s="56">
        <v>2015</v>
      </c>
    </row>
    <row r="1500" spans="1:20">
      <c r="A1500" s="77" t="e">
        <f>平台团队!#REF!</f>
        <v>#REF!</v>
      </c>
      <c r="B1500" s="75" t="e">
        <f>平台团队!#REF!</f>
        <v>#REF!</v>
      </c>
      <c r="C1500" s="56" t="e">
        <f>平台团队!#REF!</f>
        <v>#REF!</v>
      </c>
      <c r="D1500" s="56" t="e">
        <f>平台团队!#REF!</f>
        <v>#REF!</v>
      </c>
      <c r="E1500" s="78" t="e">
        <f t="shared" si="46"/>
        <v>#REF!</v>
      </c>
      <c r="F1500" s="56" t="e">
        <f>平台团队!#REF!</f>
        <v>#REF!</v>
      </c>
      <c r="G1500" s="78" t="e">
        <f t="shared" si="47"/>
        <v>#REF!</v>
      </c>
      <c r="H1500" s="56" t="e">
        <f>平台团队!#REF!</f>
        <v>#REF!</v>
      </c>
      <c r="I1500" s="56" t="e">
        <f>平台团队!#REF!</f>
        <v>#REF!</v>
      </c>
      <c r="J1500" s="56" t="e">
        <f>平台团队!#REF!</f>
        <v>#REF!</v>
      </c>
      <c r="K1500" s="56" t="e">
        <f>平台团队!#REF!</f>
        <v>#REF!</v>
      </c>
      <c r="L1500" s="56" t="e">
        <f>平台团队!#REF!</f>
        <v>#REF!</v>
      </c>
      <c r="M1500" s="76" t="e">
        <f>平台团队!#REF!</f>
        <v>#REF!</v>
      </c>
      <c r="N1500" s="72" t="e">
        <f>平台团队!#REF!</f>
        <v>#REF!</v>
      </c>
      <c r="O1500" s="56" t="e">
        <f>平台团队!#REF!</f>
        <v>#REF!</v>
      </c>
      <c r="P1500" s="72" t="e">
        <f>VLOOKUP(B1500,[3]Sheet1!$A$3:$C$68,2,FALSE)</f>
        <v>#REF!</v>
      </c>
      <c r="Q1500" s="72" t="e">
        <f>VLOOKUP(B1500,[3]Sheet1!$A$3:$C$68,3,FALSE)</f>
        <v>#REF!</v>
      </c>
      <c r="R1500" s="56" t="e">
        <f>平台团队!#REF!</f>
        <v>#REF!</v>
      </c>
      <c r="S1500" s="70"/>
      <c r="T1500" s="56">
        <v>2015</v>
      </c>
    </row>
    <row r="1501" spans="1:20">
      <c r="A1501" s="77" t="e">
        <f>平台团队!#REF!</f>
        <v>#REF!</v>
      </c>
      <c r="B1501" s="75" t="e">
        <f>平台团队!#REF!</f>
        <v>#REF!</v>
      </c>
      <c r="C1501" s="56" t="e">
        <f>平台团队!#REF!</f>
        <v>#REF!</v>
      </c>
      <c r="D1501" s="56" t="e">
        <f>平台团队!#REF!</f>
        <v>#REF!</v>
      </c>
      <c r="E1501" s="78" t="e">
        <f t="shared" si="46"/>
        <v>#REF!</v>
      </c>
      <c r="F1501" s="56" t="e">
        <f>平台团队!#REF!</f>
        <v>#REF!</v>
      </c>
      <c r="G1501" s="78" t="e">
        <f t="shared" si="47"/>
        <v>#REF!</v>
      </c>
      <c r="H1501" s="56" t="e">
        <f>平台团队!#REF!</f>
        <v>#REF!</v>
      </c>
      <c r="I1501" s="56" t="e">
        <f>平台团队!#REF!</f>
        <v>#REF!</v>
      </c>
      <c r="J1501" s="56" t="e">
        <f>平台团队!#REF!</f>
        <v>#REF!</v>
      </c>
      <c r="K1501" s="56" t="e">
        <f>平台团队!#REF!</f>
        <v>#REF!</v>
      </c>
      <c r="L1501" s="56" t="e">
        <f>平台团队!#REF!</f>
        <v>#REF!</v>
      </c>
      <c r="M1501" s="76" t="e">
        <f>平台团队!#REF!</f>
        <v>#REF!</v>
      </c>
      <c r="N1501" s="72" t="e">
        <f>平台团队!#REF!</f>
        <v>#REF!</v>
      </c>
      <c r="O1501" s="56" t="e">
        <f>平台团队!#REF!</f>
        <v>#REF!</v>
      </c>
      <c r="P1501" s="72" t="e">
        <f>VLOOKUP(B1501,[3]Sheet1!$A$3:$C$68,2,FALSE)</f>
        <v>#REF!</v>
      </c>
      <c r="Q1501" s="72" t="e">
        <f>VLOOKUP(B1501,[3]Sheet1!$A$3:$C$68,3,FALSE)</f>
        <v>#REF!</v>
      </c>
      <c r="R1501" s="56" t="e">
        <f>平台团队!#REF!</f>
        <v>#REF!</v>
      </c>
      <c r="S1501" s="70"/>
      <c r="T1501" s="56">
        <v>2015</v>
      </c>
    </row>
    <row r="1502" spans="1:20">
      <c r="A1502" s="77" t="e">
        <f>平台团队!#REF!</f>
        <v>#REF!</v>
      </c>
      <c r="B1502" s="75" t="e">
        <f>平台团队!#REF!</f>
        <v>#REF!</v>
      </c>
      <c r="C1502" s="56" t="e">
        <f>平台团队!#REF!</f>
        <v>#REF!</v>
      </c>
      <c r="D1502" s="56" t="e">
        <f>平台团队!#REF!</f>
        <v>#REF!</v>
      </c>
      <c r="E1502" s="78" t="e">
        <f t="shared" si="46"/>
        <v>#REF!</v>
      </c>
      <c r="F1502" s="56" t="e">
        <f>平台团队!#REF!</f>
        <v>#REF!</v>
      </c>
      <c r="G1502" s="78" t="e">
        <f t="shared" si="47"/>
        <v>#REF!</v>
      </c>
      <c r="H1502" s="56" t="e">
        <f>平台团队!#REF!</f>
        <v>#REF!</v>
      </c>
      <c r="I1502" s="56" t="e">
        <f>平台团队!#REF!</f>
        <v>#REF!</v>
      </c>
      <c r="J1502" s="56" t="e">
        <f>平台团队!#REF!</f>
        <v>#REF!</v>
      </c>
      <c r="K1502" s="56" t="e">
        <f>平台团队!#REF!</f>
        <v>#REF!</v>
      </c>
      <c r="L1502" s="56" t="e">
        <f>平台团队!#REF!</f>
        <v>#REF!</v>
      </c>
      <c r="M1502" s="76" t="e">
        <f>平台团队!#REF!</f>
        <v>#REF!</v>
      </c>
      <c r="N1502" s="72" t="e">
        <f>平台团队!#REF!</f>
        <v>#REF!</v>
      </c>
      <c r="O1502" s="56" t="e">
        <f>平台团队!#REF!</f>
        <v>#REF!</v>
      </c>
      <c r="P1502" s="72" t="e">
        <f>VLOOKUP(B1502,[3]Sheet1!$A$3:$C$68,2,FALSE)</f>
        <v>#REF!</v>
      </c>
      <c r="Q1502" s="72" t="e">
        <f>VLOOKUP(B1502,[3]Sheet1!$A$3:$C$68,3,FALSE)</f>
        <v>#REF!</v>
      </c>
      <c r="R1502" s="56" t="e">
        <f>平台团队!#REF!</f>
        <v>#REF!</v>
      </c>
      <c r="S1502" s="70"/>
      <c r="T1502" s="56">
        <v>2015</v>
      </c>
    </row>
    <row r="1503" spans="1:20">
      <c r="A1503" s="77" t="e">
        <f>平台团队!#REF!</f>
        <v>#REF!</v>
      </c>
      <c r="B1503" s="75" t="e">
        <f>平台团队!#REF!</f>
        <v>#REF!</v>
      </c>
      <c r="C1503" s="56" t="e">
        <f>平台团队!#REF!</f>
        <v>#REF!</v>
      </c>
      <c r="D1503" s="56" t="e">
        <f>平台团队!#REF!</f>
        <v>#REF!</v>
      </c>
      <c r="E1503" s="78" t="e">
        <f t="shared" si="46"/>
        <v>#REF!</v>
      </c>
      <c r="F1503" s="56" t="e">
        <f>平台团队!#REF!</f>
        <v>#REF!</v>
      </c>
      <c r="G1503" s="78" t="e">
        <f t="shared" si="47"/>
        <v>#REF!</v>
      </c>
      <c r="H1503" s="56" t="e">
        <f>平台团队!#REF!</f>
        <v>#REF!</v>
      </c>
      <c r="I1503" s="56" t="e">
        <f>平台团队!#REF!</f>
        <v>#REF!</v>
      </c>
      <c r="J1503" s="56" t="e">
        <f>平台团队!#REF!</f>
        <v>#REF!</v>
      </c>
      <c r="K1503" s="56" t="e">
        <f>平台团队!#REF!</f>
        <v>#REF!</v>
      </c>
      <c r="L1503" s="56" t="e">
        <f>平台团队!#REF!</f>
        <v>#REF!</v>
      </c>
      <c r="M1503" s="76" t="e">
        <f>平台团队!#REF!</f>
        <v>#REF!</v>
      </c>
      <c r="N1503" s="72" t="e">
        <f>平台团队!#REF!</f>
        <v>#REF!</v>
      </c>
      <c r="O1503" s="56" t="e">
        <f>平台团队!#REF!</f>
        <v>#REF!</v>
      </c>
      <c r="P1503" s="72" t="e">
        <f>VLOOKUP(B1503,[3]Sheet1!$A$3:$C$68,2,FALSE)</f>
        <v>#REF!</v>
      </c>
      <c r="Q1503" s="72" t="e">
        <f>VLOOKUP(B1503,[3]Sheet1!$A$3:$C$68,3,FALSE)</f>
        <v>#REF!</v>
      </c>
      <c r="R1503" s="56" t="e">
        <f>平台团队!#REF!</f>
        <v>#REF!</v>
      </c>
      <c r="S1503" s="70"/>
      <c r="T1503" s="56">
        <v>2015</v>
      </c>
    </row>
    <row r="1504" spans="1:20">
      <c r="A1504" s="77" t="e">
        <f>平台团队!#REF!</f>
        <v>#REF!</v>
      </c>
      <c r="B1504" s="75" t="e">
        <f>平台团队!#REF!</f>
        <v>#REF!</v>
      </c>
      <c r="C1504" s="56" t="e">
        <f>平台团队!#REF!</f>
        <v>#REF!</v>
      </c>
      <c r="D1504" s="56" t="e">
        <f>平台团队!#REF!</f>
        <v>#REF!</v>
      </c>
      <c r="E1504" s="78" t="e">
        <f t="shared" si="46"/>
        <v>#REF!</v>
      </c>
      <c r="F1504" s="56" t="e">
        <f>平台团队!#REF!</f>
        <v>#REF!</v>
      </c>
      <c r="G1504" s="78" t="e">
        <f t="shared" si="47"/>
        <v>#REF!</v>
      </c>
      <c r="H1504" s="56" t="e">
        <f>平台团队!#REF!</f>
        <v>#REF!</v>
      </c>
      <c r="I1504" s="56" t="e">
        <f>平台团队!#REF!</f>
        <v>#REF!</v>
      </c>
      <c r="J1504" s="56" t="e">
        <f>平台团队!#REF!</f>
        <v>#REF!</v>
      </c>
      <c r="K1504" s="56" t="e">
        <f>平台团队!#REF!</f>
        <v>#REF!</v>
      </c>
      <c r="L1504" s="56" t="e">
        <f>平台团队!#REF!</f>
        <v>#REF!</v>
      </c>
      <c r="M1504" s="76" t="e">
        <f>平台团队!#REF!</f>
        <v>#REF!</v>
      </c>
      <c r="N1504" s="72" t="e">
        <f>平台团队!#REF!</f>
        <v>#REF!</v>
      </c>
      <c r="O1504" s="56" t="e">
        <f>平台团队!#REF!</f>
        <v>#REF!</v>
      </c>
      <c r="P1504" s="72" t="e">
        <f>VLOOKUP(B1504,[3]Sheet1!$A$3:$C$68,2,FALSE)</f>
        <v>#REF!</v>
      </c>
      <c r="Q1504" s="72" t="e">
        <f>VLOOKUP(B1504,[3]Sheet1!$A$3:$C$68,3,FALSE)</f>
        <v>#REF!</v>
      </c>
      <c r="R1504" s="56" t="e">
        <f>平台团队!#REF!</f>
        <v>#REF!</v>
      </c>
      <c r="S1504" s="70"/>
      <c r="T1504" s="56">
        <v>2015</v>
      </c>
    </row>
    <row r="1505" spans="1:20">
      <c r="A1505" s="77" t="e">
        <f>平台团队!#REF!</f>
        <v>#REF!</v>
      </c>
      <c r="B1505" s="75" t="e">
        <f>平台团队!#REF!</f>
        <v>#REF!</v>
      </c>
      <c r="C1505" s="56" t="e">
        <f>平台团队!#REF!</f>
        <v>#REF!</v>
      </c>
      <c r="D1505" s="56" t="e">
        <f>平台团队!#REF!</f>
        <v>#REF!</v>
      </c>
      <c r="E1505" s="78" t="e">
        <f t="shared" si="46"/>
        <v>#REF!</v>
      </c>
      <c r="F1505" s="56" t="e">
        <f>平台团队!#REF!</f>
        <v>#REF!</v>
      </c>
      <c r="G1505" s="78" t="e">
        <f t="shared" si="47"/>
        <v>#REF!</v>
      </c>
      <c r="H1505" s="56" t="e">
        <f>平台团队!#REF!</f>
        <v>#REF!</v>
      </c>
      <c r="I1505" s="56" t="e">
        <f>平台团队!#REF!</f>
        <v>#REF!</v>
      </c>
      <c r="J1505" s="56" t="e">
        <f>平台团队!#REF!</f>
        <v>#REF!</v>
      </c>
      <c r="K1505" s="56" t="e">
        <f>平台团队!#REF!</f>
        <v>#REF!</v>
      </c>
      <c r="L1505" s="56" t="e">
        <f>平台团队!#REF!</f>
        <v>#REF!</v>
      </c>
      <c r="M1505" s="76" t="e">
        <f>平台团队!#REF!</f>
        <v>#REF!</v>
      </c>
      <c r="N1505" s="72" t="e">
        <f>平台团队!#REF!</f>
        <v>#REF!</v>
      </c>
      <c r="O1505" s="56" t="e">
        <f>平台团队!#REF!</f>
        <v>#REF!</v>
      </c>
      <c r="P1505" s="72" t="e">
        <f>VLOOKUP(B1505,[3]Sheet1!$A$3:$C$68,2,FALSE)</f>
        <v>#REF!</v>
      </c>
      <c r="Q1505" s="72" t="e">
        <f>VLOOKUP(B1505,[3]Sheet1!$A$3:$C$68,3,FALSE)</f>
        <v>#REF!</v>
      </c>
      <c r="R1505" s="56" t="e">
        <f>平台团队!#REF!</f>
        <v>#REF!</v>
      </c>
      <c r="S1505" s="70"/>
      <c r="T1505" s="56">
        <v>2015</v>
      </c>
    </row>
    <row r="1506" spans="1:20">
      <c r="A1506" s="77" t="e">
        <f>平台团队!#REF!</f>
        <v>#REF!</v>
      </c>
      <c r="B1506" s="75" t="e">
        <f>平台团队!#REF!</f>
        <v>#REF!</v>
      </c>
      <c r="C1506" s="56" t="e">
        <f>平台团队!#REF!</f>
        <v>#REF!</v>
      </c>
      <c r="D1506" s="56" t="e">
        <f>平台团队!#REF!</f>
        <v>#REF!</v>
      </c>
      <c r="E1506" s="78" t="e">
        <f t="shared" si="46"/>
        <v>#REF!</v>
      </c>
      <c r="F1506" s="56" t="e">
        <f>平台团队!#REF!</f>
        <v>#REF!</v>
      </c>
      <c r="G1506" s="78" t="e">
        <f t="shared" si="47"/>
        <v>#REF!</v>
      </c>
      <c r="H1506" s="56" t="e">
        <f>平台团队!#REF!</f>
        <v>#REF!</v>
      </c>
      <c r="I1506" s="56" t="e">
        <f>平台团队!#REF!</f>
        <v>#REF!</v>
      </c>
      <c r="J1506" s="56" t="e">
        <f>平台团队!#REF!</f>
        <v>#REF!</v>
      </c>
      <c r="K1506" s="56" t="e">
        <f>平台团队!#REF!</f>
        <v>#REF!</v>
      </c>
      <c r="L1506" s="56" t="e">
        <f>平台团队!#REF!</f>
        <v>#REF!</v>
      </c>
      <c r="M1506" s="76" t="e">
        <f>平台团队!#REF!</f>
        <v>#REF!</v>
      </c>
      <c r="N1506" s="72" t="e">
        <f>平台团队!#REF!</f>
        <v>#REF!</v>
      </c>
      <c r="O1506" s="56" t="e">
        <f>平台团队!#REF!</f>
        <v>#REF!</v>
      </c>
      <c r="P1506" s="72" t="e">
        <f>VLOOKUP(B1506,[3]Sheet1!$A$3:$C$68,2,FALSE)</f>
        <v>#REF!</v>
      </c>
      <c r="Q1506" s="72" t="e">
        <f>VLOOKUP(B1506,[3]Sheet1!$A$3:$C$68,3,FALSE)</f>
        <v>#REF!</v>
      </c>
      <c r="R1506" s="56" t="e">
        <f>平台团队!#REF!</f>
        <v>#REF!</v>
      </c>
      <c r="S1506" s="70"/>
      <c r="T1506" s="56">
        <v>2015</v>
      </c>
    </row>
    <row r="1507" spans="1:20">
      <c r="A1507" s="77" t="e">
        <f>平台团队!#REF!</f>
        <v>#REF!</v>
      </c>
      <c r="B1507" s="75" t="e">
        <f>平台团队!#REF!</f>
        <v>#REF!</v>
      </c>
      <c r="C1507" s="56" t="e">
        <f>平台团队!#REF!</f>
        <v>#REF!</v>
      </c>
      <c r="D1507" s="56" t="e">
        <f>平台团队!#REF!</f>
        <v>#REF!</v>
      </c>
      <c r="E1507" s="78" t="e">
        <f t="shared" si="46"/>
        <v>#REF!</v>
      </c>
      <c r="F1507" s="56" t="e">
        <f>平台团队!#REF!</f>
        <v>#REF!</v>
      </c>
      <c r="G1507" s="78" t="e">
        <f t="shared" si="47"/>
        <v>#REF!</v>
      </c>
      <c r="H1507" s="56" t="e">
        <f>平台团队!#REF!</f>
        <v>#REF!</v>
      </c>
      <c r="I1507" s="56" t="e">
        <f>平台团队!#REF!</f>
        <v>#REF!</v>
      </c>
      <c r="J1507" s="56" t="e">
        <f>平台团队!#REF!</f>
        <v>#REF!</v>
      </c>
      <c r="K1507" s="56" t="e">
        <f>平台团队!#REF!</f>
        <v>#REF!</v>
      </c>
      <c r="L1507" s="56" t="e">
        <f>平台团队!#REF!</f>
        <v>#REF!</v>
      </c>
      <c r="M1507" s="76" t="e">
        <f>平台团队!#REF!</f>
        <v>#REF!</v>
      </c>
      <c r="N1507" s="72" t="e">
        <f>平台团队!#REF!</f>
        <v>#REF!</v>
      </c>
      <c r="O1507" s="56" t="e">
        <f>平台团队!#REF!</f>
        <v>#REF!</v>
      </c>
      <c r="P1507" s="72" t="e">
        <f>VLOOKUP(B1507,[3]Sheet1!$A$3:$C$68,2,FALSE)</f>
        <v>#REF!</v>
      </c>
      <c r="Q1507" s="72" t="e">
        <f>VLOOKUP(B1507,[3]Sheet1!$A$3:$C$68,3,FALSE)</f>
        <v>#REF!</v>
      </c>
      <c r="R1507" s="56" t="e">
        <f>平台团队!#REF!</f>
        <v>#REF!</v>
      </c>
      <c r="S1507" s="70"/>
      <c r="T1507" s="56">
        <v>2015</v>
      </c>
    </row>
    <row r="1508" spans="1:20">
      <c r="A1508" s="77" t="e">
        <f>平台团队!#REF!</f>
        <v>#REF!</v>
      </c>
      <c r="B1508" s="75" t="e">
        <f>平台团队!#REF!</f>
        <v>#REF!</v>
      </c>
      <c r="C1508" s="56" t="e">
        <f>平台团队!#REF!</f>
        <v>#REF!</v>
      </c>
      <c r="D1508" s="56" t="e">
        <f>平台团队!#REF!</f>
        <v>#REF!</v>
      </c>
      <c r="E1508" s="78" t="e">
        <f t="shared" si="46"/>
        <v>#REF!</v>
      </c>
      <c r="F1508" s="56" t="e">
        <f>平台团队!#REF!</f>
        <v>#REF!</v>
      </c>
      <c r="G1508" s="78" t="e">
        <f t="shared" si="47"/>
        <v>#REF!</v>
      </c>
      <c r="H1508" s="56" t="e">
        <f>平台团队!#REF!</f>
        <v>#REF!</v>
      </c>
      <c r="I1508" s="56" t="e">
        <f>平台团队!#REF!</f>
        <v>#REF!</v>
      </c>
      <c r="J1508" s="56" t="e">
        <f>平台团队!#REF!</f>
        <v>#REF!</v>
      </c>
      <c r="K1508" s="56" t="e">
        <f>平台团队!#REF!</f>
        <v>#REF!</v>
      </c>
      <c r="L1508" s="56" t="e">
        <f>平台团队!#REF!</f>
        <v>#REF!</v>
      </c>
      <c r="M1508" s="76" t="e">
        <f>平台团队!#REF!</f>
        <v>#REF!</v>
      </c>
      <c r="N1508" s="72" t="e">
        <f>平台团队!#REF!</f>
        <v>#REF!</v>
      </c>
      <c r="O1508" s="56" t="e">
        <f>平台团队!#REF!</f>
        <v>#REF!</v>
      </c>
      <c r="P1508" s="72" t="e">
        <f>VLOOKUP(B1508,[3]Sheet1!$A$3:$C$68,2,FALSE)</f>
        <v>#REF!</v>
      </c>
      <c r="Q1508" s="72" t="e">
        <f>VLOOKUP(B1508,[3]Sheet1!$A$3:$C$68,3,FALSE)</f>
        <v>#REF!</v>
      </c>
      <c r="R1508" s="56" t="e">
        <f>平台团队!#REF!</f>
        <v>#REF!</v>
      </c>
      <c r="S1508" s="70"/>
      <c r="T1508" s="56">
        <v>2015</v>
      </c>
    </row>
    <row r="1509" spans="1:20">
      <c r="A1509" s="77" t="e">
        <f>平台团队!#REF!</f>
        <v>#REF!</v>
      </c>
      <c r="B1509" s="75" t="e">
        <f>平台团队!#REF!</f>
        <v>#REF!</v>
      </c>
      <c r="C1509" s="56" t="e">
        <f>平台团队!#REF!</f>
        <v>#REF!</v>
      </c>
      <c r="D1509" s="56" t="e">
        <f>平台团队!#REF!</f>
        <v>#REF!</v>
      </c>
      <c r="E1509" s="78" t="e">
        <f t="shared" si="46"/>
        <v>#REF!</v>
      </c>
      <c r="F1509" s="56" t="e">
        <f>平台团队!#REF!</f>
        <v>#REF!</v>
      </c>
      <c r="G1509" s="78" t="e">
        <f t="shared" si="47"/>
        <v>#REF!</v>
      </c>
      <c r="H1509" s="56" t="e">
        <f>平台团队!#REF!</f>
        <v>#REF!</v>
      </c>
      <c r="I1509" s="56" t="e">
        <f>平台团队!#REF!</f>
        <v>#REF!</v>
      </c>
      <c r="J1509" s="56" t="e">
        <f>平台团队!#REF!</f>
        <v>#REF!</v>
      </c>
      <c r="K1509" s="56" t="e">
        <f>平台团队!#REF!</f>
        <v>#REF!</v>
      </c>
      <c r="L1509" s="56" t="e">
        <f>平台团队!#REF!</f>
        <v>#REF!</v>
      </c>
      <c r="M1509" s="76" t="e">
        <f>平台团队!#REF!</f>
        <v>#REF!</v>
      </c>
      <c r="N1509" s="72" t="e">
        <f>平台团队!#REF!</f>
        <v>#REF!</v>
      </c>
      <c r="O1509" s="56" t="e">
        <f>平台团队!#REF!</f>
        <v>#REF!</v>
      </c>
      <c r="P1509" s="72" t="e">
        <f>VLOOKUP(B1509,[3]Sheet1!$A$3:$C$68,2,FALSE)</f>
        <v>#REF!</v>
      </c>
      <c r="Q1509" s="72" t="e">
        <f>VLOOKUP(B1509,[3]Sheet1!$A$3:$C$68,3,FALSE)</f>
        <v>#REF!</v>
      </c>
      <c r="R1509" s="56" t="e">
        <f>平台团队!#REF!</f>
        <v>#REF!</v>
      </c>
      <c r="S1509" s="70"/>
      <c r="T1509" s="56">
        <v>2015</v>
      </c>
    </row>
    <row r="1510" spans="1:20">
      <c r="A1510" s="77" t="e">
        <f>平台团队!#REF!</f>
        <v>#REF!</v>
      </c>
      <c r="B1510" s="75" t="e">
        <f>平台团队!#REF!</f>
        <v>#REF!</v>
      </c>
      <c r="C1510" s="56" t="e">
        <f>平台团队!#REF!</f>
        <v>#REF!</v>
      </c>
      <c r="D1510" s="56" t="e">
        <f>平台团队!#REF!</f>
        <v>#REF!</v>
      </c>
      <c r="E1510" s="78" t="e">
        <f t="shared" si="46"/>
        <v>#REF!</v>
      </c>
      <c r="F1510" s="56" t="e">
        <f>平台团队!#REF!</f>
        <v>#REF!</v>
      </c>
      <c r="G1510" s="78" t="e">
        <f t="shared" si="47"/>
        <v>#REF!</v>
      </c>
      <c r="H1510" s="56" t="e">
        <f>平台团队!#REF!</f>
        <v>#REF!</v>
      </c>
      <c r="I1510" s="56" t="e">
        <f>平台团队!#REF!</f>
        <v>#REF!</v>
      </c>
      <c r="J1510" s="56" t="e">
        <f>平台团队!#REF!</f>
        <v>#REF!</v>
      </c>
      <c r="K1510" s="56" t="e">
        <f>平台团队!#REF!</f>
        <v>#REF!</v>
      </c>
      <c r="L1510" s="56" t="e">
        <f>平台团队!#REF!</f>
        <v>#REF!</v>
      </c>
      <c r="M1510" s="76" t="e">
        <f>平台团队!#REF!</f>
        <v>#REF!</v>
      </c>
      <c r="N1510" s="72" t="e">
        <f>平台团队!#REF!</f>
        <v>#REF!</v>
      </c>
      <c r="O1510" s="56" t="e">
        <f>平台团队!#REF!</f>
        <v>#REF!</v>
      </c>
      <c r="P1510" s="72" t="e">
        <f>VLOOKUP(B1510,[3]Sheet1!$A$3:$C$68,2,FALSE)</f>
        <v>#REF!</v>
      </c>
      <c r="Q1510" s="72" t="e">
        <f>VLOOKUP(B1510,[3]Sheet1!$A$3:$C$68,3,FALSE)</f>
        <v>#REF!</v>
      </c>
      <c r="R1510" s="56" t="e">
        <f>平台团队!#REF!</f>
        <v>#REF!</v>
      </c>
      <c r="S1510" s="70"/>
      <c r="T1510" s="56">
        <v>2015</v>
      </c>
    </row>
    <row r="1511" spans="1:20">
      <c r="A1511" s="77" t="e">
        <f>平台团队!#REF!</f>
        <v>#REF!</v>
      </c>
      <c r="B1511" s="75" t="e">
        <f>平台团队!#REF!</f>
        <v>#REF!</v>
      </c>
      <c r="C1511" s="56" t="e">
        <f>平台团队!#REF!</f>
        <v>#REF!</v>
      </c>
      <c r="D1511" s="56" t="e">
        <f>平台团队!#REF!</f>
        <v>#REF!</v>
      </c>
      <c r="E1511" s="78" t="e">
        <f t="shared" si="46"/>
        <v>#REF!</v>
      </c>
      <c r="F1511" s="56" t="e">
        <f>平台团队!#REF!</f>
        <v>#REF!</v>
      </c>
      <c r="G1511" s="78" t="e">
        <f t="shared" si="47"/>
        <v>#REF!</v>
      </c>
      <c r="H1511" s="56" t="e">
        <f>平台团队!#REF!</f>
        <v>#REF!</v>
      </c>
      <c r="I1511" s="56" t="e">
        <f>平台团队!#REF!</f>
        <v>#REF!</v>
      </c>
      <c r="J1511" s="56" t="e">
        <f>平台团队!#REF!</f>
        <v>#REF!</v>
      </c>
      <c r="K1511" s="56" t="e">
        <f>平台团队!#REF!</f>
        <v>#REF!</v>
      </c>
      <c r="L1511" s="56" t="e">
        <f>平台团队!#REF!</f>
        <v>#REF!</v>
      </c>
      <c r="M1511" s="76" t="e">
        <f>平台团队!#REF!</f>
        <v>#REF!</v>
      </c>
      <c r="N1511" s="72" t="e">
        <f>平台团队!#REF!</f>
        <v>#REF!</v>
      </c>
      <c r="O1511" s="56" t="e">
        <f>平台团队!#REF!</f>
        <v>#REF!</v>
      </c>
      <c r="P1511" s="72" t="e">
        <f>VLOOKUP(B1511,[3]Sheet1!$A$3:$C$68,2,FALSE)</f>
        <v>#REF!</v>
      </c>
      <c r="Q1511" s="72" t="e">
        <f>VLOOKUP(B1511,[3]Sheet1!$A$3:$C$68,3,FALSE)</f>
        <v>#REF!</v>
      </c>
      <c r="R1511" s="56" t="e">
        <f>平台团队!#REF!</f>
        <v>#REF!</v>
      </c>
      <c r="S1511" s="70"/>
      <c r="T1511" s="56">
        <v>2015</v>
      </c>
    </row>
    <row r="1512" spans="1:20">
      <c r="A1512" s="77" t="e">
        <f>平台团队!#REF!</f>
        <v>#REF!</v>
      </c>
      <c r="B1512" s="75" t="e">
        <f>平台团队!#REF!</f>
        <v>#REF!</v>
      </c>
      <c r="C1512" s="56" t="e">
        <f>平台团队!#REF!</f>
        <v>#REF!</v>
      </c>
      <c r="D1512" s="56" t="e">
        <f>平台团队!#REF!</f>
        <v>#REF!</v>
      </c>
      <c r="E1512" s="78" t="e">
        <f t="shared" si="46"/>
        <v>#REF!</v>
      </c>
      <c r="F1512" s="56" t="e">
        <f>平台团队!#REF!</f>
        <v>#REF!</v>
      </c>
      <c r="G1512" s="78" t="e">
        <f t="shared" si="47"/>
        <v>#REF!</v>
      </c>
      <c r="H1512" s="56" t="e">
        <f>平台团队!#REF!</f>
        <v>#REF!</v>
      </c>
      <c r="I1512" s="56" t="e">
        <f>平台团队!#REF!</f>
        <v>#REF!</v>
      </c>
      <c r="J1512" s="56" t="e">
        <f>平台团队!#REF!</f>
        <v>#REF!</v>
      </c>
      <c r="K1512" s="56" t="e">
        <f>平台团队!#REF!</f>
        <v>#REF!</v>
      </c>
      <c r="L1512" s="56" t="e">
        <f>平台团队!#REF!</f>
        <v>#REF!</v>
      </c>
      <c r="M1512" s="76" t="e">
        <f>平台团队!#REF!</f>
        <v>#REF!</v>
      </c>
      <c r="N1512" s="72" t="e">
        <f>平台团队!#REF!</f>
        <v>#REF!</v>
      </c>
      <c r="O1512" s="56" t="e">
        <f>平台团队!#REF!</f>
        <v>#REF!</v>
      </c>
      <c r="P1512" s="72" t="e">
        <f>VLOOKUP(B1512,[3]Sheet1!$A$3:$C$68,2,FALSE)</f>
        <v>#REF!</v>
      </c>
      <c r="Q1512" s="72" t="e">
        <f>VLOOKUP(B1512,[3]Sheet1!$A$3:$C$68,3,FALSE)</f>
        <v>#REF!</v>
      </c>
      <c r="R1512" s="56" t="e">
        <f>平台团队!#REF!</f>
        <v>#REF!</v>
      </c>
      <c r="S1512" s="70"/>
      <c r="T1512" s="56">
        <v>2015</v>
      </c>
    </row>
    <row r="1513" spans="1:20">
      <c r="A1513" s="77" t="e">
        <f>平台团队!#REF!</f>
        <v>#REF!</v>
      </c>
      <c r="B1513" s="75" t="e">
        <f>平台团队!#REF!</f>
        <v>#REF!</v>
      </c>
      <c r="C1513" s="56" t="e">
        <f>平台团队!#REF!</f>
        <v>#REF!</v>
      </c>
      <c r="D1513" s="56" t="e">
        <f>平台团队!#REF!</f>
        <v>#REF!</v>
      </c>
      <c r="E1513" s="78" t="e">
        <f t="shared" si="46"/>
        <v>#REF!</v>
      </c>
      <c r="F1513" s="56" t="e">
        <f>平台团队!#REF!</f>
        <v>#REF!</v>
      </c>
      <c r="G1513" s="78" t="e">
        <f t="shared" si="47"/>
        <v>#REF!</v>
      </c>
      <c r="H1513" s="56" t="e">
        <f>平台团队!#REF!</f>
        <v>#REF!</v>
      </c>
      <c r="I1513" s="56" t="e">
        <f>平台团队!#REF!</f>
        <v>#REF!</v>
      </c>
      <c r="J1513" s="56" t="e">
        <f>平台团队!#REF!</f>
        <v>#REF!</v>
      </c>
      <c r="K1513" s="56" t="e">
        <f>平台团队!#REF!</f>
        <v>#REF!</v>
      </c>
      <c r="L1513" s="56" t="e">
        <f>平台团队!#REF!</f>
        <v>#REF!</v>
      </c>
      <c r="M1513" s="76" t="e">
        <f>平台团队!#REF!</f>
        <v>#REF!</v>
      </c>
      <c r="N1513" s="72" t="e">
        <f>平台团队!#REF!</f>
        <v>#REF!</v>
      </c>
      <c r="O1513" s="56" t="e">
        <f>平台团队!#REF!</f>
        <v>#REF!</v>
      </c>
      <c r="P1513" s="72" t="e">
        <f>VLOOKUP(B1513,[3]Sheet1!$A$3:$C$68,2,FALSE)</f>
        <v>#REF!</v>
      </c>
      <c r="Q1513" s="72" t="e">
        <f>VLOOKUP(B1513,[3]Sheet1!$A$3:$C$68,3,FALSE)</f>
        <v>#REF!</v>
      </c>
      <c r="R1513" s="56" t="e">
        <f>平台团队!#REF!</f>
        <v>#REF!</v>
      </c>
      <c r="S1513" s="70"/>
      <c r="T1513" s="56">
        <v>2015</v>
      </c>
    </row>
    <row r="1514" spans="1:20">
      <c r="A1514" s="77" t="e">
        <f>平台团队!#REF!</f>
        <v>#REF!</v>
      </c>
      <c r="B1514" s="75" t="e">
        <f>平台团队!#REF!</f>
        <v>#REF!</v>
      </c>
      <c r="C1514" s="56" t="e">
        <f>平台团队!#REF!</f>
        <v>#REF!</v>
      </c>
      <c r="D1514" s="56" t="e">
        <f>平台团队!#REF!</f>
        <v>#REF!</v>
      </c>
      <c r="E1514" s="78" t="e">
        <f t="shared" si="46"/>
        <v>#REF!</v>
      </c>
      <c r="F1514" s="56" t="e">
        <f>平台团队!#REF!</f>
        <v>#REF!</v>
      </c>
      <c r="G1514" s="78" t="e">
        <f t="shared" si="47"/>
        <v>#REF!</v>
      </c>
      <c r="H1514" s="56" t="e">
        <f>平台团队!#REF!</f>
        <v>#REF!</v>
      </c>
      <c r="I1514" s="56" t="e">
        <f>平台团队!#REF!</f>
        <v>#REF!</v>
      </c>
      <c r="J1514" s="56" t="e">
        <f>平台团队!#REF!</f>
        <v>#REF!</v>
      </c>
      <c r="K1514" s="56" t="e">
        <f>平台团队!#REF!</f>
        <v>#REF!</v>
      </c>
      <c r="L1514" s="56" t="e">
        <f>平台团队!#REF!</f>
        <v>#REF!</v>
      </c>
      <c r="M1514" s="76" t="e">
        <f>平台团队!#REF!</f>
        <v>#REF!</v>
      </c>
      <c r="N1514" s="72" t="e">
        <f>平台团队!#REF!</f>
        <v>#REF!</v>
      </c>
      <c r="O1514" s="56" t="e">
        <f>平台团队!#REF!</f>
        <v>#REF!</v>
      </c>
      <c r="P1514" s="72" t="e">
        <f>VLOOKUP(B1514,[3]Sheet1!$A$3:$C$68,2,FALSE)</f>
        <v>#REF!</v>
      </c>
      <c r="Q1514" s="72" t="e">
        <f>VLOOKUP(B1514,[3]Sheet1!$A$3:$C$68,3,FALSE)</f>
        <v>#REF!</v>
      </c>
      <c r="R1514" s="56" t="e">
        <f>平台团队!#REF!</f>
        <v>#REF!</v>
      </c>
      <c r="S1514" s="70"/>
      <c r="T1514" s="56">
        <v>2015</v>
      </c>
    </row>
    <row r="1515" spans="1:20">
      <c r="A1515" s="77" t="e">
        <f>平台团队!#REF!</f>
        <v>#REF!</v>
      </c>
      <c r="B1515" s="75" t="e">
        <f>平台团队!#REF!</f>
        <v>#REF!</v>
      </c>
      <c r="C1515" s="56" t="e">
        <f>平台团队!#REF!</f>
        <v>#REF!</v>
      </c>
      <c r="D1515" s="56" t="e">
        <f>平台团队!#REF!</f>
        <v>#REF!</v>
      </c>
      <c r="E1515" s="78" t="e">
        <f t="shared" si="46"/>
        <v>#REF!</v>
      </c>
      <c r="F1515" s="56" t="e">
        <f>平台团队!#REF!</f>
        <v>#REF!</v>
      </c>
      <c r="G1515" s="78" t="e">
        <f t="shared" si="47"/>
        <v>#REF!</v>
      </c>
      <c r="H1515" s="56" t="e">
        <f>平台团队!#REF!</f>
        <v>#REF!</v>
      </c>
      <c r="I1515" s="56" t="e">
        <f>平台团队!#REF!</f>
        <v>#REF!</v>
      </c>
      <c r="J1515" s="56" t="e">
        <f>平台团队!#REF!</f>
        <v>#REF!</v>
      </c>
      <c r="K1515" s="56" t="e">
        <f>平台团队!#REF!</f>
        <v>#REF!</v>
      </c>
      <c r="L1515" s="56" t="e">
        <f>平台团队!#REF!</f>
        <v>#REF!</v>
      </c>
      <c r="M1515" s="76" t="e">
        <f>平台团队!#REF!</f>
        <v>#REF!</v>
      </c>
      <c r="N1515" s="72" t="e">
        <f>平台团队!#REF!</f>
        <v>#REF!</v>
      </c>
      <c r="O1515" s="56" t="e">
        <f>平台团队!#REF!</f>
        <v>#REF!</v>
      </c>
      <c r="P1515" s="72" t="e">
        <f>VLOOKUP(B1515,[3]Sheet1!$A$3:$C$68,2,FALSE)</f>
        <v>#REF!</v>
      </c>
      <c r="Q1515" s="72" t="e">
        <f>VLOOKUP(B1515,[3]Sheet1!$A$3:$C$68,3,FALSE)</f>
        <v>#REF!</v>
      </c>
      <c r="R1515" s="56" t="e">
        <f>平台团队!#REF!</f>
        <v>#REF!</v>
      </c>
      <c r="S1515" s="70"/>
      <c r="T1515" s="56">
        <v>2015</v>
      </c>
    </row>
    <row r="1516" spans="1:20">
      <c r="A1516" s="77" t="e">
        <f>平台团队!#REF!</f>
        <v>#REF!</v>
      </c>
      <c r="B1516" s="75" t="e">
        <f>平台团队!#REF!</f>
        <v>#REF!</v>
      </c>
      <c r="C1516" s="56" t="e">
        <f>平台团队!#REF!</f>
        <v>#REF!</v>
      </c>
      <c r="D1516" s="56" t="e">
        <f>平台团队!#REF!</f>
        <v>#REF!</v>
      </c>
      <c r="E1516" s="78" t="e">
        <f t="shared" si="46"/>
        <v>#REF!</v>
      </c>
      <c r="F1516" s="56" t="e">
        <f>平台团队!#REF!</f>
        <v>#REF!</v>
      </c>
      <c r="G1516" s="78" t="e">
        <f t="shared" si="47"/>
        <v>#REF!</v>
      </c>
      <c r="H1516" s="56" t="e">
        <f>平台团队!#REF!</f>
        <v>#REF!</v>
      </c>
      <c r="I1516" s="56" t="e">
        <f>平台团队!#REF!</f>
        <v>#REF!</v>
      </c>
      <c r="J1516" s="56" t="e">
        <f>平台团队!#REF!</f>
        <v>#REF!</v>
      </c>
      <c r="K1516" s="56" t="e">
        <f>平台团队!#REF!</f>
        <v>#REF!</v>
      </c>
      <c r="L1516" s="56" t="e">
        <f>平台团队!#REF!</f>
        <v>#REF!</v>
      </c>
      <c r="M1516" s="76" t="e">
        <f>平台团队!#REF!</f>
        <v>#REF!</v>
      </c>
      <c r="N1516" s="72" t="e">
        <f>平台团队!#REF!</f>
        <v>#REF!</v>
      </c>
      <c r="O1516" s="56" t="e">
        <f>平台团队!#REF!</f>
        <v>#REF!</v>
      </c>
      <c r="P1516" s="72" t="e">
        <f>VLOOKUP(B1516,[3]Sheet1!$A$3:$C$68,2,FALSE)</f>
        <v>#REF!</v>
      </c>
      <c r="Q1516" s="72" t="e">
        <f>VLOOKUP(B1516,[3]Sheet1!$A$3:$C$68,3,FALSE)</f>
        <v>#REF!</v>
      </c>
      <c r="R1516" s="56" t="e">
        <f>平台团队!#REF!</f>
        <v>#REF!</v>
      </c>
      <c r="S1516" s="70"/>
      <c r="T1516" s="56">
        <v>2015</v>
      </c>
    </row>
    <row r="1517" spans="1:20">
      <c r="A1517" s="77" t="e">
        <f>平台团队!#REF!</f>
        <v>#REF!</v>
      </c>
      <c r="B1517" s="75" t="e">
        <f>平台团队!#REF!</f>
        <v>#REF!</v>
      </c>
      <c r="C1517" s="56" t="e">
        <f>平台团队!#REF!</f>
        <v>#REF!</v>
      </c>
      <c r="D1517" s="56" t="e">
        <f>平台团队!#REF!</f>
        <v>#REF!</v>
      </c>
      <c r="E1517" s="78" t="e">
        <f t="shared" si="46"/>
        <v>#REF!</v>
      </c>
      <c r="F1517" s="56" t="e">
        <f>平台团队!#REF!</f>
        <v>#REF!</v>
      </c>
      <c r="G1517" s="78" t="e">
        <f t="shared" si="47"/>
        <v>#REF!</v>
      </c>
      <c r="H1517" s="56" t="e">
        <f>平台团队!#REF!</f>
        <v>#REF!</v>
      </c>
      <c r="I1517" s="56" t="e">
        <f>平台团队!#REF!</f>
        <v>#REF!</v>
      </c>
      <c r="J1517" s="56" t="e">
        <f>平台团队!#REF!</f>
        <v>#REF!</v>
      </c>
      <c r="K1517" s="56" t="e">
        <f>平台团队!#REF!</f>
        <v>#REF!</v>
      </c>
      <c r="L1517" s="56" t="e">
        <f>平台团队!#REF!</f>
        <v>#REF!</v>
      </c>
      <c r="M1517" s="76" t="e">
        <f>平台团队!#REF!</f>
        <v>#REF!</v>
      </c>
      <c r="N1517" s="72" t="e">
        <f>平台团队!#REF!</f>
        <v>#REF!</v>
      </c>
      <c r="O1517" s="56" t="e">
        <f>平台团队!#REF!</f>
        <v>#REF!</v>
      </c>
      <c r="P1517" s="72" t="e">
        <f>VLOOKUP(B1517,[3]Sheet1!$A$3:$C$68,2,FALSE)</f>
        <v>#REF!</v>
      </c>
      <c r="Q1517" s="72" t="e">
        <f>VLOOKUP(B1517,[3]Sheet1!$A$3:$C$68,3,FALSE)</f>
        <v>#REF!</v>
      </c>
      <c r="R1517" s="56" t="e">
        <f>平台团队!#REF!</f>
        <v>#REF!</v>
      </c>
      <c r="S1517" s="70"/>
      <c r="T1517" s="56">
        <v>2015</v>
      </c>
    </row>
    <row r="1518" spans="1:20">
      <c r="A1518" s="77" t="e">
        <f>平台团队!#REF!</f>
        <v>#REF!</v>
      </c>
      <c r="B1518" s="75" t="e">
        <f>平台团队!#REF!</f>
        <v>#REF!</v>
      </c>
      <c r="C1518" s="56" t="e">
        <f>平台团队!#REF!</f>
        <v>#REF!</v>
      </c>
      <c r="D1518" s="56" t="e">
        <f>平台团队!#REF!</f>
        <v>#REF!</v>
      </c>
      <c r="E1518" s="78" t="e">
        <f t="shared" si="46"/>
        <v>#REF!</v>
      </c>
      <c r="F1518" s="56" t="e">
        <f>平台团队!#REF!</f>
        <v>#REF!</v>
      </c>
      <c r="G1518" s="78" t="e">
        <f t="shared" si="47"/>
        <v>#REF!</v>
      </c>
      <c r="H1518" s="56" t="e">
        <f>平台团队!#REF!</f>
        <v>#REF!</v>
      </c>
      <c r="I1518" s="56" t="e">
        <f>平台团队!#REF!</f>
        <v>#REF!</v>
      </c>
      <c r="J1518" s="56" t="e">
        <f>平台团队!#REF!</f>
        <v>#REF!</v>
      </c>
      <c r="K1518" s="56" t="e">
        <f>平台团队!#REF!</f>
        <v>#REF!</v>
      </c>
      <c r="L1518" s="56" t="e">
        <f>平台团队!#REF!</f>
        <v>#REF!</v>
      </c>
      <c r="M1518" s="76" t="e">
        <f>平台团队!#REF!</f>
        <v>#REF!</v>
      </c>
      <c r="N1518" s="72" t="e">
        <f>平台团队!#REF!</f>
        <v>#REF!</v>
      </c>
      <c r="O1518" s="56" t="e">
        <f>平台团队!#REF!</f>
        <v>#REF!</v>
      </c>
      <c r="P1518" s="72" t="e">
        <f>VLOOKUP(B1518,[3]Sheet1!$A$3:$C$68,2,FALSE)</f>
        <v>#REF!</v>
      </c>
      <c r="Q1518" s="72" t="e">
        <f>VLOOKUP(B1518,[3]Sheet1!$A$3:$C$68,3,FALSE)</f>
        <v>#REF!</v>
      </c>
      <c r="R1518" s="56" t="e">
        <f>平台团队!#REF!</f>
        <v>#REF!</v>
      </c>
      <c r="S1518" s="70"/>
      <c r="T1518" s="56">
        <v>2015</v>
      </c>
    </row>
    <row r="1519" spans="1:20">
      <c r="A1519" s="77" t="e">
        <f>平台团队!#REF!</f>
        <v>#REF!</v>
      </c>
      <c r="B1519" s="75" t="e">
        <f>平台团队!#REF!</f>
        <v>#REF!</v>
      </c>
      <c r="C1519" s="56" t="e">
        <f>平台团队!#REF!</f>
        <v>#REF!</v>
      </c>
      <c r="D1519" s="56" t="e">
        <f>平台团队!#REF!</f>
        <v>#REF!</v>
      </c>
      <c r="E1519" s="78" t="e">
        <f t="shared" si="46"/>
        <v>#REF!</v>
      </c>
      <c r="F1519" s="56" t="e">
        <f>平台团队!#REF!</f>
        <v>#REF!</v>
      </c>
      <c r="G1519" s="78" t="e">
        <f t="shared" si="47"/>
        <v>#REF!</v>
      </c>
      <c r="H1519" s="56" t="e">
        <f>平台团队!#REF!</f>
        <v>#REF!</v>
      </c>
      <c r="I1519" s="56" t="e">
        <f>平台团队!#REF!</f>
        <v>#REF!</v>
      </c>
      <c r="J1519" s="56" t="e">
        <f>平台团队!#REF!</f>
        <v>#REF!</v>
      </c>
      <c r="K1519" s="56" t="e">
        <f>平台团队!#REF!</f>
        <v>#REF!</v>
      </c>
      <c r="L1519" s="56" t="e">
        <f>平台团队!#REF!</f>
        <v>#REF!</v>
      </c>
      <c r="M1519" s="76" t="e">
        <f>平台团队!#REF!</f>
        <v>#REF!</v>
      </c>
      <c r="N1519" s="72" t="e">
        <f>平台团队!#REF!</f>
        <v>#REF!</v>
      </c>
      <c r="O1519" s="56" t="e">
        <f>平台团队!#REF!</f>
        <v>#REF!</v>
      </c>
      <c r="P1519" s="72" t="e">
        <f>VLOOKUP(B1519,[3]Sheet1!$A$3:$C$68,2,FALSE)</f>
        <v>#REF!</v>
      </c>
      <c r="Q1519" s="72" t="e">
        <f>VLOOKUP(B1519,[3]Sheet1!$A$3:$C$68,3,FALSE)</f>
        <v>#REF!</v>
      </c>
      <c r="R1519" s="56" t="e">
        <f>平台团队!#REF!</f>
        <v>#REF!</v>
      </c>
      <c r="S1519" s="70"/>
      <c r="T1519" s="56">
        <v>2015</v>
      </c>
    </row>
    <row r="1520" spans="1:20">
      <c r="A1520" s="77" t="e">
        <f>平台团队!#REF!</f>
        <v>#REF!</v>
      </c>
      <c r="B1520" s="75" t="e">
        <f>平台团队!#REF!</f>
        <v>#REF!</v>
      </c>
      <c r="C1520" s="56" t="e">
        <f>平台团队!#REF!</f>
        <v>#REF!</v>
      </c>
      <c r="D1520" s="56" t="e">
        <f>平台团队!#REF!</f>
        <v>#REF!</v>
      </c>
      <c r="E1520" s="78" t="e">
        <f t="shared" si="46"/>
        <v>#REF!</v>
      </c>
      <c r="F1520" s="56" t="e">
        <f>平台团队!#REF!</f>
        <v>#REF!</v>
      </c>
      <c r="G1520" s="78" t="e">
        <f t="shared" si="47"/>
        <v>#REF!</v>
      </c>
      <c r="H1520" s="56" t="e">
        <f>平台团队!#REF!</f>
        <v>#REF!</v>
      </c>
      <c r="I1520" s="56" t="e">
        <f>平台团队!#REF!</f>
        <v>#REF!</v>
      </c>
      <c r="J1520" s="56" t="e">
        <f>平台团队!#REF!</f>
        <v>#REF!</v>
      </c>
      <c r="K1520" s="56" t="e">
        <f>平台团队!#REF!</f>
        <v>#REF!</v>
      </c>
      <c r="L1520" s="56" t="e">
        <f>平台团队!#REF!</f>
        <v>#REF!</v>
      </c>
      <c r="M1520" s="76" t="e">
        <f>平台团队!#REF!</f>
        <v>#REF!</v>
      </c>
      <c r="N1520" s="72" t="e">
        <f>平台团队!#REF!</f>
        <v>#REF!</v>
      </c>
      <c r="O1520" s="56" t="e">
        <f>平台团队!#REF!</f>
        <v>#REF!</v>
      </c>
      <c r="P1520" s="72" t="e">
        <f>VLOOKUP(B1520,[3]Sheet1!$A$3:$C$68,2,FALSE)</f>
        <v>#REF!</v>
      </c>
      <c r="Q1520" s="72" t="e">
        <f>VLOOKUP(B1520,[3]Sheet1!$A$3:$C$68,3,FALSE)</f>
        <v>#REF!</v>
      </c>
      <c r="R1520" s="56" t="e">
        <f>平台团队!#REF!</f>
        <v>#REF!</v>
      </c>
      <c r="S1520" s="70"/>
      <c r="T1520" s="56">
        <v>2015</v>
      </c>
    </row>
    <row r="1521" spans="1:20">
      <c r="A1521" s="77" t="e">
        <f>平台团队!#REF!</f>
        <v>#REF!</v>
      </c>
      <c r="B1521" s="75" t="e">
        <f>平台团队!#REF!</f>
        <v>#REF!</v>
      </c>
      <c r="C1521" s="56" t="e">
        <f>平台团队!#REF!</f>
        <v>#REF!</v>
      </c>
      <c r="D1521" s="56" t="e">
        <f>平台团队!#REF!</f>
        <v>#REF!</v>
      </c>
      <c r="E1521" s="78" t="e">
        <f t="shared" si="46"/>
        <v>#REF!</v>
      </c>
      <c r="F1521" s="56" t="e">
        <f>平台团队!#REF!</f>
        <v>#REF!</v>
      </c>
      <c r="G1521" s="78" t="e">
        <f t="shared" si="47"/>
        <v>#REF!</v>
      </c>
      <c r="H1521" s="56" t="e">
        <f>平台团队!#REF!</f>
        <v>#REF!</v>
      </c>
      <c r="I1521" s="56" t="e">
        <f>平台团队!#REF!</f>
        <v>#REF!</v>
      </c>
      <c r="J1521" s="56" t="e">
        <f>平台团队!#REF!</f>
        <v>#REF!</v>
      </c>
      <c r="K1521" s="56" t="e">
        <f>平台团队!#REF!</f>
        <v>#REF!</v>
      </c>
      <c r="L1521" s="56" t="e">
        <f>平台团队!#REF!</f>
        <v>#REF!</v>
      </c>
      <c r="M1521" s="76" t="e">
        <f>平台团队!#REF!</f>
        <v>#REF!</v>
      </c>
      <c r="N1521" s="72" t="e">
        <f>平台团队!#REF!</f>
        <v>#REF!</v>
      </c>
      <c r="O1521" s="56" t="e">
        <f>平台团队!#REF!</f>
        <v>#REF!</v>
      </c>
      <c r="P1521" s="72" t="e">
        <f>VLOOKUP(B1521,[3]Sheet1!$A$3:$C$68,2,FALSE)</f>
        <v>#REF!</v>
      </c>
      <c r="Q1521" s="72" t="e">
        <f>VLOOKUP(B1521,[3]Sheet1!$A$3:$C$68,3,FALSE)</f>
        <v>#REF!</v>
      </c>
      <c r="R1521" s="56" t="e">
        <f>平台团队!#REF!</f>
        <v>#REF!</v>
      </c>
      <c r="S1521" s="70"/>
      <c r="T1521" s="56">
        <v>2015</v>
      </c>
    </row>
    <row r="1522" spans="1:20">
      <c r="A1522" s="77" t="e">
        <f>平台团队!#REF!</f>
        <v>#REF!</v>
      </c>
      <c r="B1522" s="75" t="e">
        <f>平台团队!#REF!</f>
        <v>#REF!</v>
      </c>
      <c r="C1522" s="56" t="e">
        <f>平台团队!#REF!</f>
        <v>#REF!</v>
      </c>
      <c r="D1522" s="56" t="e">
        <f>平台团队!#REF!</f>
        <v>#REF!</v>
      </c>
      <c r="E1522" s="78" t="e">
        <f t="shared" si="46"/>
        <v>#REF!</v>
      </c>
      <c r="F1522" s="56" t="e">
        <f>平台团队!#REF!</f>
        <v>#REF!</v>
      </c>
      <c r="G1522" s="78" t="e">
        <f t="shared" si="47"/>
        <v>#REF!</v>
      </c>
      <c r="H1522" s="56" t="e">
        <f>平台团队!#REF!</f>
        <v>#REF!</v>
      </c>
      <c r="I1522" s="56" t="e">
        <f>平台团队!#REF!</f>
        <v>#REF!</v>
      </c>
      <c r="J1522" s="56" t="e">
        <f>平台团队!#REF!</f>
        <v>#REF!</v>
      </c>
      <c r="K1522" s="56" t="e">
        <f>平台团队!#REF!</f>
        <v>#REF!</v>
      </c>
      <c r="L1522" s="56" t="e">
        <f>平台团队!#REF!</f>
        <v>#REF!</v>
      </c>
      <c r="M1522" s="76" t="e">
        <f>平台团队!#REF!</f>
        <v>#REF!</v>
      </c>
      <c r="N1522" s="72" t="e">
        <f>平台团队!#REF!</f>
        <v>#REF!</v>
      </c>
      <c r="O1522" s="56" t="e">
        <f>平台团队!#REF!</f>
        <v>#REF!</v>
      </c>
      <c r="P1522" s="72" t="e">
        <f>VLOOKUP(B1522,[3]Sheet1!$A$3:$C$68,2,FALSE)</f>
        <v>#REF!</v>
      </c>
      <c r="Q1522" s="72" t="e">
        <f>VLOOKUP(B1522,[3]Sheet1!$A$3:$C$68,3,FALSE)</f>
        <v>#REF!</v>
      </c>
      <c r="R1522" s="56" t="e">
        <f>平台团队!#REF!</f>
        <v>#REF!</v>
      </c>
      <c r="S1522" s="70"/>
      <c r="T1522" s="56">
        <v>2015</v>
      </c>
    </row>
    <row r="1523" spans="1:20">
      <c r="A1523" s="77" t="e">
        <f>平台团队!#REF!</f>
        <v>#REF!</v>
      </c>
      <c r="B1523" s="75" t="e">
        <f>平台团队!#REF!</f>
        <v>#REF!</v>
      </c>
      <c r="C1523" s="56" t="e">
        <f>平台团队!#REF!</f>
        <v>#REF!</v>
      </c>
      <c r="D1523" s="56" t="e">
        <f>平台团队!#REF!</f>
        <v>#REF!</v>
      </c>
      <c r="E1523" s="78" t="e">
        <f t="shared" si="46"/>
        <v>#REF!</v>
      </c>
      <c r="F1523" s="56" t="e">
        <f>平台团队!#REF!</f>
        <v>#REF!</v>
      </c>
      <c r="G1523" s="78" t="e">
        <f t="shared" si="47"/>
        <v>#REF!</v>
      </c>
      <c r="H1523" s="56" t="e">
        <f>平台团队!#REF!</f>
        <v>#REF!</v>
      </c>
      <c r="I1523" s="56" t="e">
        <f>平台团队!#REF!</f>
        <v>#REF!</v>
      </c>
      <c r="J1523" s="56" t="e">
        <f>平台团队!#REF!</f>
        <v>#REF!</v>
      </c>
      <c r="K1523" s="56" t="e">
        <f>平台团队!#REF!</f>
        <v>#REF!</v>
      </c>
      <c r="L1523" s="56" t="e">
        <f>平台团队!#REF!</f>
        <v>#REF!</v>
      </c>
      <c r="M1523" s="76" t="e">
        <f>平台团队!#REF!</f>
        <v>#REF!</v>
      </c>
      <c r="N1523" s="72" t="e">
        <f>平台团队!#REF!</f>
        <v>#REF!</v>
      </c>
      <c r="O1523" s="56" t="e">
        <f>平台团队!#REF!</f>
        <v>#REF!</v>
      </c>
      <c r="P1523" s="72" t="e">
        <f>VLOOKUP(B1523,[3]Sheet1!$A$3:$C$68,2,FALSE)</f>
        <v>#REF!</v>
      </c>
      <c r="Q1523" s="72" t="e">
        <f>VLOOKUP(B1523,[3]Sheet1!$A$3:$C$68,3,FALSE)</f>
        <v>#REF!</v>
      </c>
      <c r="R1523" s="56" t="e">
        <f>平台团队!#REF!</f>
        <v>#REF!</v>
      </c>
      <c r="S1523" s="70"/>
      <c r="T1523" s="56">
        <v>2015</v>
      </c>
    </row>
    <row r="1524" spans="1:20">
      <c r="A1524" s="77" t="e">
        <f>平台团队!#REF!</f>
        <v>#REF!</v>
      </c>
      <c r="B1524" s="75" t="e">
        <f>平台团队!#REF!</f>
        <v>#REF!</v>
      </c>
      <c r="C1524" s="56" t="e">
        <f>平台团队!#REF!</f>
        <v>#REF!</v>
      </c>
      <c r="D1524" s="56" t="e">
        <f>平台团队!#REF!</f>
        <v>#REF!</v>
      </c>
      <c r="E1524" s="78" t="e">
        <f t="shared" si="46"/>
        <v>#REF!</v>
      </c>
      <c r="F1524" s="56" t="e">
        <f>平台团队!#REF!</f>
        <v>#REF!</v>
      </c>
      <c r="G1524" s="78" t="e">
        <f t="shared" si="47"/>
        <v>#REF!</v>
      </c>
      <c r="H1524" s="56" t="e">
        <f>平台团队!#REF!</f>
        <v>#REF!</v>
      </c>
      <c r="I1524" s="56" t="e">
        <f>平台团队!#REF!</f>
        <v>#REF!</v>
      </c>
      <c r="J1524" s="56" t="e">
        <f>平台团队!#REF!</f>
        <v>#REF!</v>
      </c>
      <c r="K1524" s="56" t="e">
        <f>平台团队!#REF!</f>
        <v>#REF!</v>
      </c>
      <c r="L1524" s="56" t="e">
        <f>平台团队!#REF!</f>
        <v>#REF!</v>
      </c>
      <c r="M1524" s="76" t="e">
        <f>平台团队!#REF!</f>
        <v>#REF!</v>
      </c>
      <c r="N1524" s="72" t="e">
        <f>平台团队!#REF!</f>
        <v>#REF!</v>
      </c>
      <c r="O1524" s="56" t="e">
        <f>平台团队!#REF!</f>
        <v>#REF!</v>
      </c>
      <c r="P1524" s="72" t="e">
        <f>VLOOKUP(B1524,[3]Sheet1!$A$3:$C$68,2,FALSE)</f>
        <v>#REF!</v>
      </c>
      <c r="Q1524" s="72" t="e">
        <f>VLOOKUP(B1524,[3]Sheet1!$A$3:$C$68,3,FALSE)</f>
        <v>#REF!</v>
      </c>
      <c r="R1524" s="56" t="e">
        <f>平台团队!#REF!</f>
        <v>#REF!</v>
      </c>
      <c r="S1524" s="70"/>
      <c r="T1524" s="56">
        <v>2015</v>
      </c>
    </row>
    <row r="1525" spans="1:20">
      <c r="A1525" s="77" t="e">
        <f>平台团队!#REF!</f>
        <v>#REF!</v>
      </c>
      <c r="B1525" s="75" t="e">
        <f>平台团队!#REF!</f>
        <v>#REF!</v>
      </c>
      <c r="C1525" s="56" t="e">
        <f>平台团队!#REF!</f>
        <v>#REF!</v>
      </c>
      <c r="D1525" s="56" t="e">
        <f>平台团队!#REF!</f>
        <v>#REF!</v>
      </c>
      <c r="E1525" s="78" t="e">
        <f t="shared" si="46"/>
        <v>#REF!</v>
      </c>
      <c r="F1525" s="56" t="e">
        <f>平台团队!#REF!</f>
        <v>#REF!</v>
      </c>
      <c r="G1525" s="78" t="e">
        <f t="shared" si="47"/>
        <v>#REF!</v>
      </c>
      <c r="H1525" s="56" t="e">
        <f>平台团队!#REF!</f>
        <v>#REF!</v>
      </c>
      <c r="I1525" s="56" t="e">
        <f>平台团队!#REF!</f>
        <v>#REF!</v>
      </c>
      <c r="J1525" s="56" t="e">
        <f>平台团队!#REF!</f>
        <v>#REF!</v>
      </c>
      <c r="K1525" s="56" t="e">
        <f>平台团队!#REF!</f>
        <v>#REF!</v>
      </c>
      <c r="L1525" s="56" t="e">
        <f>平台团队!#REF!</f>
        <v>#REF!</v>
      </c>
      <c r="M1525" s="76" t="e">
        <f>平台团队!#REF!</f>
        <v>#REF!</v>
      </c>
      <c r="N1525" s="72" t="e">
        <f>平台团队!#REF!</f>
        <v>#REF!</v>
      </c>
      <c r="O1525" s="56" t="e">
        <f>平台团队!#REF!</f>
        <v>#REF!</v>
      </c>
      <c r="P1525" s="72" t="e">
        <f>VLOOKUP(B1525,[3]Sheet1!$A$3:$C$68,2,FALSE)</f>
        <v>#REF!</v>
      </c>
      <c r="Q1525" s="72" t="e">
        <f>VLOOKUP(B1525,[3]Sheet1!$A$3:$C$68,3,FALSE)</f>
        <v>#REF!</v>
      </c>
      <c r="R1525" s="56" t="e">
        <f>平台团队!#REF!</f>
        <v>#REF!</v>
      </c>
      <c r="S1525" s="70"/>
      <c r="T1525" s="56">
        <v>2015</v>
      </c>
    </row>
    <row r="1526" spans="1:20">
      <c r="A1526" s="77" t="e">
        <f>平台团队!#REF!</f>
        <v>#REF!</v>
      </c>
      <c r="B1526" s="75" t="e">
        <f>平台团队!#REF!</f>
        <v>#REF!</v>
      </c>
      <c r="C1526" s="56" t="e">
        <f>平台团队!#REF!</f>
        <v>#REF!</v>
      </c>
      <c r="D1526" s="56" t="e">
        <f>平台团队!#REF!</f>
        <v>#REF!</v>
      </c>
      <c r="E1526" s="78" t="e">
        <f t="shared" si="46"/>
        <v>#REF!</v>
      </c>
      <c r="F1526" s="56" t="e">
        <f>平台团队!#REF!</f>
        <v>#REF!</v>
      </c>
      <c r="G1526" s="78" t="e">
        <f t="shared" si="47"/>
        <v>#REF!</v>
      </c>
      <c r="H1526" s="56" t="e">
        <f>平台团队!#REF!</f>
        <v>#REF!</v>
      </c>
      <c r="I1526" s="56" t="e">
        <f>平台团队!#REF!</f>
        <v>#REF!</v>
      </c>
      <c r="J1526" s="56" t="e">
        <f>平台团队!#REF!</f>
        <v>#REF!</v>
      </c>
      <c r="K1526" s="56" t="e">
        <f>平台团队!#REF!</f>
        <v>#REF!</v>
      </c>
      <c r="L1526" s="56" t="e">
        <f>平台团队!#REF!</f>
        <v>#REF!</v>
      </c>
      <c r="M1526" s="76" t="e">
        <f>平台团队!#REF!</f>
        <v>#REF!</v>
      </c>
      <c r="N1526" s="72" t="e">
        <f>平台团队!#REF!</f>
        <v>#REF!</v>
      </c>
      <c r="O1526" s="56" t="e">
        <f>平台团队!#REF!</f>
        <v>#REF!</v>
      </c>
      <c r="P1526" s="72" t="e">
        <f>VLOOKUP(B1526,[3]Sheet1!$A$3:$C$68,2,FALSE)</f>
        <v>#REF!</v>
      </c>
      <c r="Q1526" s="72" t="e">
        <f>VLOOKUP(B1526,[3]Sheet1!$A$3:$C$68,3,FALSE)</f>
        <v>#REF!</v>
      </c>
      <c r="R1526" s="56" t="e">
        <f>平台团队!#REF!</f>
        <v>#REF!</v>
      </c>
      <c r="S1526" s="70"/>
      <c r="T1526" s="56">
        <v>2015</v>
      </c>
    </row>
    <row r="1527" spans="1:20">
      <c r="A1527" s="77" t="e">
        <f>平台团队!#REF!</f>
        <v>#REF!</v>
      </c>
      <c r="B1527" s="75" t="e">
        <f>平台团队!#REF!</f>
        <v>#REF!</v>
      </c>
      <c r="C1527" s="56" t="e">
        <f>平台团队!#REF!</f>
        <v>#REF!</v>
      </c>
      <c r="D1527" s="56" t="e">
        <f>平台团队!#REF!</f>
        <v>#REF!</v>
      </c>
      <c r="E1527" s="78" t="e">
        <f t="shared" si="46"/>
        <v>#REF!</v>
      </c>
      <c r="F1527" s="56" t="e">
        <f>平台团队!#REF!</f>
        <v>#REF!</v>
      </c>
      <c r="G1527" s="78" t="e">
        <f t="shared" si="47"/>
        <v>#REF!</v>
      </c>
      <c r="H1527" s="56" t="e">
        <f>平台团队!#REF!</f>
        <v>#REF!</v>
      </c>
      <c r="I1527" s="56" t="e">
        <f>平台团队!#REF!</f>
        <v>#REF!</v>
      </c>
      <c r="J1527" s="56" t="e">
        <f>平台团队!#REF!</f>
        <v>#REF!</v>
      </c>
      <c r="K1527" s="56" t="e">
        <f>平台团队!#REF!</f>
        <v>#REF!</v>
      </c>
      <c r="L1527" s="56" t="e">
        <f>平台团队!#REF!</f>
        <v>#REF!</v>
      </c>
      <c r="M1527" s="76" t="e">
        <f>平台团队!#REF!</f>
        <v>#REF!</v>
      </c>
      <c r="N1527" s="72" t="e">
        <f>平台团队!#REF!</f>
        <v>#REF!</v>
      </c>
      <c r="O1527" s="56" t="e">
        <f>平台团队!#REF!</f>
        <v>#REF!</v>
      </c>
      <c r="P1527" s="72" t="e">
        <f>VLOOKUP(B1527,[3]Sheet1!$A$3:$C$68,2,FALSE)</f>
        <v>#REF!</v>
      </c>
      <c r="Q1527" s="72" t="e">
        <f>VLOOKUP(B1527,[3]Sheet1!$A$3:$C$68,3,FALSE)</f>
        <v>#REF!</v>
      </c>
      <c r="R1527" s="56" t="e">
        <f>平台团队!#REF!</f>
        <v>#REF!</v>
      </c>
      <c r="S1527" s="70"/>
      <c r="T1527" s="56">
        <v>2015</v>
      </c>
    </row>
    <row r="1528" spans="1:20">
      <c r="A1528" s="77" t="e">
        <f>平台团队!#REF!</f>
        <v>#REF!</v>
      </c>
      <c r="B1528" s="75" t="e">
        <f>平台团队!#REF!</f>
        <v>#REF!</v>
      </c>
      <c r="C1528" s="56" t="e">
        <f>平台团队!#REF!</f>
        <v>#REF!</v>
      </c>
      <c r="D1528" s="56" t="e">
        <f>平台团队!#REF!</f>
        <v>#REF!</v>
      </c>
      <c r="E1528" s="78" t="e">
        <f t="shared" si="46"/>
        <v>#REF!</v>
      </c>
      <c r="F1528" s="56" t="e">
        <f>平台团队!#REF!</f>
        <v>#REF!</v>
      </c>
      <c r="G1528" s="78" t="e">
        <f t="shared" si="47"/>
        <v>#REF!</v>
      </c>
      <c r="H1528" s="56" t="e">
        <f>平台团队!#REF!</f>
        <v>#REF!</v>
      </c>
      <c r="I1528" s="56" t="e">
        <f>平台团队!#REF!</f>
        <v>#REF!</v>
      </c>
      <c r="J1528" s="56" t="e">
        <f>平台团队!#REF!</f>
        <v>#REF!</v>
      </c>
      <c r="K1528" s="56" t="e">
        <f>平台团队!#REF!</f>
        <v>#REF!</v>
      </c>
      <c r="L1528" s="56" t="e">
        <f>平台团队!#REF!</f>
        <v>#REF!</v>
      </c>
      <c r="M1528" s="76" t="e">
        <f>平台团队!#REF!</f>
        <v>#REF!</v>
      </c>
      <c r="N1528" s="72" t="e">
        <f>平台团队!#REF!</f>
        <v>#REF!</v>
      </c>
      <c r="O1528" s="56" t="e">
        <f>平台团队!#REF!</f>
        <v>#REF!</v>
      </c>
      <c r="P1528" s="72" t="e">
        <f>VLOOKUP(B1528,[3]Sheet1!$A$3:$C$68,2,FALSE)</f>
        <v>#REF!</v>
      </c>
      <c r="Q1528" s="72" t="e">
        <f>VLOOKUP(B1528,[3]Sheet1!$A$3:$C$68,3,FALSE)</f>
        <v>#REF!</v>
      </c>
      <c r="R1528" s="56" t="e">
        <f>平台团队!#REF!</f>
        <v>#REF!</v>
      </c>
      <c r="S1528" s="70"/>
      <c r="T1528" s="56">
        <v>2015</v>
      </c>
    </row>
    <row r="1529" spans="1:20">
      <c r="A1529" s="77" t="e">
        <f>平台团队!#REF!</f>
        <v>#REF!</v>
      </c>
      <c r="B1529" s="75" t="e">
        <f>平台团队!#REF!</f>
        <v>#REF!</v>
      </c>
      <c r="C1529" s="56" t="e">
        <f>平台团队!#REF!</f>
        <v>#REF!</v>
      </c>
      <c r="D1529" s="56" t="e">
        <f>平台团队!#REF!</f>
        <v>#REF!</v>
      </c>
      <c r="E1529" s="78" t="e">
        <f t="shared" si="46"/>
        <v>#REF!</v>
      </c>
      <c r="F1529" s="56" t="e">
        <f>平台团队!#REF!</f>
        <v>#REF!</v>
      </c>
      <c r="G1529" s="78" t="e">
        <f t="shared" si="47"/>
        <v>#REF!</v>
      </c>
      <c r="H1529" s="56" t="e">
        <f>平台团队!#REF!</f>
        <v>#REF!</v>
      </c>
      <c r="I1529" s="56" t="e">
        <f>平台团队!#REF!</f>
        <v>#REF!</v>
      </c>
      <c r="J1529" s="56" t="e">
        <f>平台团队!#REF!</f>
        <v>#REF!</v>
      </c>
      <c r="K1529" s="56" t="e">
        <f>平台团队!#REF!</f>
        <v>#REF!</v>
      </c>
      <c r="L1529" s="56" t="e">
        <f>平台团队!#REF!</f>
        <v>#REF!</v>
      </c>
      <c r="M1529" s="76" t="e">
        <f>平台团队!#REF!</f>
        <v>#REF!</v>
      </c>
      <c r="N1529" s="72" t="e">
        <f>平台团队!#REF!</f>
        <v>#REF!</v>
      </c>
      <c r="O1529" s="56" t="e">
        <f>平台团队!#REF!</f>
        <v>#REF!</v>
      </c>
      <c r="P1529" s="72" t="e">
        <f>VLOOKUP(B1529,[3]Sheet1!$A$3:$C$68,2,FALSE)</f>
        <v>#REF!</v>
      </c>
      <c r="Q1529" s="72" t="e">
        <f>VLOOKUP(B1529,[3]Sheet1!$A$3:$C$68,3,FALSE)</f>
        <v>#REF!</v>
      </c>
      <c r="R1529" s="56" t="e">
        <f>平台团队!#REF!</f>
        <v>#REF!</v>
      </c>
      <c r="S1529" s="70"/>
      <c r="T1529" s="56">
        <v>2015</v>
      </c>
    </row>
    <row r="1530" spans="1:20">
      <c r="A1530" s="77" t="e">
        <f>平台团队!#REF!</f>
        <v>#REF!</v>
      </c>
      <c r="B1530" s="75" t="e">
        <f>平台团队!#REF!</f>
        <v>#REF!</v>
      </c>
      <c r="C1530" s="56" t="e">
        <f>平台团队!#REF!</f>
        <v>#REF!</v>
      </c>
      <c r="D1530" s="56" t="e">
        <f>平台团队!#REF!</f>
        <v>#REF!</v>
      </c>
      <c r="E1530" s="78" t="e">
        <f t="shared" si="46"/>
        <v>#REF!</v>
      </c>
      <c r="F1530" s="56" t="e">
        <f>平台团队!#REF!</f>
        <v>#REF!</v>
      </c>
      <c r="G1530" s="78" t="e">
        <f t="shared" si="47"/>
        <v>#REF!</v>
      </c>
      <c r="H1530" s="56" t="e">
        <f>平台团队!#REF!</f>
        <v>#REF!</v>
      </c>
      <c r="I1530" s="56" t="e">
        <f>平台团队!#REF!</f>
        <v>#REF!</v>
      </c>
      <c r="J1530" s="56" t="e">
        <f>平台团队!#REF!</f>
        <v>#REF!</v>
      </c>
      <c r="K1530" s="56" t="e">
        <f>平台团队!#REF!</f>
        <v>#REF!</v>
      </c>
      <c r="L1530" s="56" t="e">
        <f>平台团队!#REF!</f>
        <v>#REF!</v>
      </c>
      <c r="M1530" s="76" t="e">
        <f>平台团队!#REF!</f>
        <v>#REF!</v>
      </c>
      <c r="N1530" s="72" t="e">
        <f>平台团队!#REF!</f>
        <v>#REF!</v>
      </c>
      <c r="O1530" s="56" t="e">
        <f>平台团队!#REF!</f>
        <v>#REF!</v>
      </c>
      <c r="P1530" s="72" t="e">
        <f>VLOOKUP(B1530,[3]Sheet1!$A$3:$C$68,2,FALSE)</f>
        <v>#REF!</v>
      </c>
      <c r="Q1530" s="72" t="e">
        <f>VLOOKUP(B1530,[3]Sheet1!$A$3:$C$68,3,FALSE)</f>
        <v>#REF!</v>
      </c>
      <c r="R1530" s="56" t="e">
        <f>平台团队!#REF!</f>
        <v>#REF!</v>
      </c>
      <c r="S1530" s="70"/>
      <c r="T1530" s="56">
        <v>2015</v>
      </c>
    </row>
    <row r="1531" spans="1:20">
      <c r="A1531" s="77" t="e">
        <f>平台团队!#REF!</f>
        <v>#REF!</v>
      </c>
      <c r="B1531" s="75" t="e">
        <f>平台团队!#REF!</f>
        <v>#REF!</v>
      </c>
      <c r="C1531" s="56" t="e">
        <f>平台团队!#REF!</f>
        <v>#REF!</v>
      </c>
      <c r="D1531" s="56" t="e">
        <f>平台团队!#REF!</f>
        <v>#REF!</v>
      </c>
      <c r="E1531" s="78" t="e">
        <f t="shared" si="46"/>
        <v>#REF!</v>
      </c>
      <c r="F1531" s="56" t="e">
        <f>平台团队!#REF!</f>
        <v>#REF!</v>
      </c>
      <c r="G1531" s="78" t="e">
        <f t="shared" si="47"/>
        <v>#REF!</v>
      </c>
      <c r="H1531" s="56" t="e">
        <f>平台团队!#REF!</f>
        <v>#REF!</v>
      </c>
      <c r="I1531" s="56" t="e">
        <f>平台团队!#REF!</f>
        <v>#REF!</v>
      </c>
      <c r="J1531" s="56" t="e">
        <f>平台团队!#REF!</f>
        <v>#REF!</v>
      </c>
      <c r="K1531" s="56" t="e">
        <f>平台团队!#REF!</f>
        <v>#REF!</v>
      </c>
      <c r="L1531" s="56" t="e">
        <f>平台团队!#REF!</f>
        <v>#REF!</v>
      </c>
      <c r="M1531" s="76" t="e">
        <f>平台团队!#REF!</f>
        <v>#REF!</v>
      </c>
      <c r="N1531" s="72" t="e">
        <f>平台团队!#REF!</f>
        <v>#REF!</v>
      </c>
      <c r="O1531" s="56" t="e">
        <f>平台团队!#REF!</f>
        <v>#REF!</v>
      </c>
      <c r="P1531" s="72" t="e">
        <f>VLOOKUP(B1531,[3]Sheet1!$A$3:$C$68,2,FALSE)</f>
        <v>#REF!</v>
      </c>
      <c r="Q1531" s="72" t="e">
        <f>VLOOKUP(B1531,[3]Sheet1!$A$3:$C$68,3,FALSE)</f>
        <v>#REF!</v>
      </c>
      <c r="R1531" s="56" t="e">
        <f>平台团队!#REF!</f>
        <v>#REF!</v>
      </c>
      <c r="S1531" s="70"/>
      <c r="T1531" s="56">
        <v>2015</v>
      </c>
    </row>
    <row r="1532" spans="1:20">
      <c r="A1532" s="77" t="e">
        <f>平台团队!#REF!</f>
        <v>#REF!</v>
      </c>
      <c r="B1532" s="75" t="e">
        <f>平台团队!#REF!</f>
        <v>#REF!</v>
      </c>
      <c r="C1532" s="56" t="e">
        <f>平台团队!#REF!</f>
        <v>#REF!</v>
      </c>
      <c r="D1532" s="56" t="e">
        <f>平台团队!#REF!</f>
        <v>#REF!</v>
      </c>
      <c r="E1532" s="78" t="e">
        <f t="shared" si="46"/>
        <v>#REF!</v>
      </c>
      <c r="F1532" s="56" t="e">
        <f>平台团队!#REF!</f>
        <v>#REF!</v>
      </c>
      <c r="G1532" s="78" t="e">
        <f t="shared" si="47"/>
        <v>#REF!</v>
      </c>
      <c r="H1532" s="56" t="e">
        <f>平台团队!#REF!</f>
        <v>#REF!</v>
      </c>
      <c r="I1532" s="56" t="e">
        <f>平台团队!#REF!</f>
        <v>#REF!</v>
      </c>
      <c r="J1532" s="56" t="e">
        <f>平台团队!#REF!</f>
        <v>#REF!</v>
      </c>
      <c r="K1532" s="56" t="e">
        <f>平台团队!#REF!</f>
        <v>#REF!</v>
      </c>
      <c r="L1532" s="56" t="e">
        <f>平台团队!#REF!</f>
        <v>#REF!</v>
      </c>
      <c r="M1532" s="76" t="e">
        <f>平台团队!#REF!</f>
        <v>#REF!</v>
      </c>
      <c r="N1532" s="72" t="e">
        <f>平台团队!#REF!</f>
        <v>#REF!</v>
      </c>
      <c r="O1532" s="56" t="e">
        <f>平台团队!#REF!</f>
        <v>#REF!</v>
      </c>
      <c r="P1532" s="72" t="e">
        <f>VLOOKUP(B1532,[3]Sheet1!$A$3:$C$68,2,FALSE)</f>
        <v>#REF!</v>
      </c>
      <c r="Q1532" s="72" t="e">
        <f>VLOOKUP(B1532,[3]Sheet1!$A$3:$C$68,3,FALSE)</f>
        <v>#REF!</v>
      </c>
      <c r="R1532" s="56" t="e">
        <f>平台团队!#REF!</f>
        <v>#REF!</v>
      </c>
      <c r="S1532" s="70"/>
      <c r="T1532" s="56">
        <v>2015</v>
      </c>
    </row>
    <row r="1533" spans="1:20">
      <c r="A1533" s="77" t="e">
        <f>平台团队!#REF!</f>
        <v>#REF!</v>
      </c>
      <c r="B1533" s="75" t="e">
        <f>平台团队!#REF!</f>
        <v>#REF!</v>
      </c>
      <c r="C1533" s="56" t="e">
        <f>平台团队!#REF!</f>
        <v>#REF!</v>
      </c>
      <c r="D1533" s="56" t="e">
        <f>平台团队!#REF!</f>
        <v>#REF!</v>
      </c>
      <c r="E1533" s="78" t="e">
        <f t="shared" si="46"/>
        <v>#REF!</v>
      </c>
      <c r="F1533" s="56" t="e">
        <f>平台团队!#REF!</f>
        <v>#REF!</v>
      </c>
      <c r="G1533" s="78" t="e">
        <f t="shared" si="47"/>
        <v>#REF!</v>
      </c>
      <c r="H1533" s="56" t="e">
        <f>平台团队!#REF!</f>
        <v>#REF!</v>
      </c>
      <c r="I1533" s="56" t="e">
        <f>平台团队!#REF!</f>
        <v>#REF!</v>
      </c>
      <c r="J1533" s="56" t="e">
        <f>平台团队!#REF!</f>
        <v>#REF!</v>
      </c>
      <c r="K1533" s="56" t="e">
        <f>平台团队!#REF!</f>
        <v>#REF!</v>
      </c>
      <c r="L1533" s="56" t="e">
        <f>平台团队!#REF!</f>
        <v>#REF!</v>
      </c>
      <c r="M1533" s="76" t="e">
        <f>平台团队!#REF!</f>
        <v>#REF!</v>
      </c>
      <c r="N1533" s="72" t="e">
        <f>平台团队!#REF!</f>
        <v>#REF!</v>
      </c>
      <c r="O1533" s="56" t="e">
        <f>平台团队!#REF!</f>
        <v>#REF!</v>
      </c>
      <c r="P1533" s="72" t="e">
        <f>VLOOKUP(B1533,[3]Sheet1!$A$3:$C$68,2,FALSE)</f>
        <v>#REF!</v>
      </c>
      <c r="Q1533" s="72" t="e">
        <f>VLOOKUP(B1533,[3]Sheet1!$A$3:$C$68,3,FALSE)</f>
        <v>#REF!</v>
      </c>
      <c r="R1533" s="56" t="e">
        <f>平台团队!#REF!</f>
        <v>#REF!</v>
      </c>
      <c r="S1533" s="70"/>
      <c r="T1533" s="56">
        <v>2015</v>
      </c>
    </row>
    <row r="1534" spans="1:20">
      <c r="A1534" s="77" t="e">
        <f>平台团队!#REF!</f>
        <v>#REF!</v>
      </c>
      <c r="B1534" s="75" t="e">
        <f>平台团队!#REF!</f>
        <v>#REF!</v>
      </c>
      <c r="C1534" s="56" t="e">
        <f>平台团队!#REF!</f>
        <v>#REF!</v>
      </c>
      <c r="D1534" s="56" t="e">
        <f>平台团队!#REF!</f>
        <v>#REF!</v>
      </c>
      <c r="E1534" s="78" t="e">
        <f t="shared" si="46"/>
        <v>#REF!</v>
      </c>
      <c r="F1534" s="56" t="e">
        <f>平台团队!#REF!</f>
        <v>#REF!</v>
      </c>
      <c r="G1534" s="78" t="e">
        <f t="shared" si="47"/>
        <v>#REF!</v>
      </c>
      <c r="H1534" s="56" t="e">
        <f>平台团队!#REF!</f>
        <v>#REF!</v>
      </c>
      <c r="I1534" s="56" t="e">
        <f>平台团队!#REF!</f>
        <v>#REF!</v>
      </c>
      <c r="J1534" s="56" t="e">
        <f>平台团队!#REF!</f>
        <v>#REF!</v>
      </c>
      <c r="K1534" s="56" t="e">
        <f>平台团队!#REF!</f>
        <v>#REF!</v>
      </c>
      <c r="L1534" s="56" t="e">
        <f>平台团队!#REF!</f>
        <v>#REF!</v>
      </c>
      <c r="M1534" s="76" t="e">
        <f>平台团队!#REF!</f>
        <v>#REF!</v>
      </c>
      <c r="N1534" s="72" t="e">
        <f>平台团队!#REF!</f>
        <v>#REF!</v>
      </c>
      <c r="O1534" s="56" t="e">
        <f>平台团队!#REF!</f>
        <v>#REF!</v>
      </c>
      <c r="P1534" s="72" t="e">
        <f>VLOOKUP(B1534,[3]Sheet1!$A$3:$C$68,2,FALSE)</f>
        <v>#REF!</v>
      </c>
      <c r="Q1534" s="72" t="e">
        <f>VLOOKUP(B1534,[3]Sheet1!$A$3:$C$68,3,FALSE)</f>
        <v>#REF!</v>
      </c>
      <c r="R1534" s="56" t="e">
        <f>平台团队!#REF!</f>
        <v>#REF!</v>
      </c>
      <c r="S1534" s="70"/>
      <c r="T1534" s="56">
        <v>2015</v>
      </c>
    </row>
    <row r="1535" spans="1:20">
      <c r="A1535" s="77" t="e">
        <f>平台团队!#REF!</f>
        <v>#REF!</v>
      </c>
      <c r="B1535" s="75" t="e">
        <f>平台团队!#REF!</f>
        <v>#REF!</v>
      </c>
      <c r="C1535" s="56" t="e">
        <f>平台团队!#REF!</f>
        <v>#REF!</v>
      </c>
      <c r="D1535" s="56" t="e">
        <f>平台团队!#REF!</f>
        <v>#REF!</v>
      </c>
      <c r="E1535" s="78" t="e">
        <f t="shared" si="46"/>
        <v>#REF!</v>
      </c>
      <c r="F1535" s="56" t="e">
        <f>平台团队!#REF!</f>
        <v>#REF!</v>
      </c>
      <c r="G1535" s="78" t="e">
        <f t="shared" si="47"/>
        <v>#REF!</v>
      </c>
      <c r="H1535" s="56" t="e">
        <f>平台团队!#REF!</f>
        <v>#REF!</v>
      </c>
      <c r="I1535" s="56" t="e">
        <f>平台团队!#REF!</f>
        <v>#REF!</v>
      </c>
      <c r="J1535" s="56" t="e">
        <f>平台团队!#REF!</f>
        <v>#REF!</v>
      </c>
      <c r="K1535" s="56" t="e">
        <f>平台团队!#REF!</f>
        <v>#REF!</v>
      </c>
      <c r="L1535" s="56" t="e">
        <f>平台团队!#REF!</f>
        <v>#REF!</v>
      </c>
      <c r="M1535" s="76" t="e">
        <f>平台团队!#REF!</f>
        <v>#REF!</v>
      </c>
      <c r="N1535" s="72" t="e">
        <f>平台团队!#REF!</f>
        <v>#REF!</v>
      </c>
      <c r="O1535" s="56" t="e">
        <f>平台团队!#REF!</f>
        <v>#REF!</v>
      </c>
      <c r="P1535" s="72" t="e">
        <f>VLOOKUP(B1535,[3]Sheet1!$A$3:$C$68,2,FALSE)</f>
        <v>#REF!</v>
      </c>
      <c r="Q1535" s="72" t="e">
        <f>VLOOKUP(B1535,[3]Sheet1!$A$3:$C$68,3,FALSE)</f>
        <v>#REF!</v>
      </c>
      <c r="R1535" s="56" t="e">
        <f>平台团队!#REF!</f>
        <v>#REF!</v>
      </c>
      <c r="S1535" s="70"/>
      <c r="T1535" s="56">
        <v>2015</v>
      </c>
    </row>
    <row r="1536" spans="1:20">
      <c r="A1536" s="77" t="e">
        <f>平台团队!#REF!</f>
        <v>#REF!</v>
      </c>
      <c r="B1536" s="75" t="e">
        <f>平台团队!#REF!</f>
        <v>#REF!</v>
      </c>
      <c r="C1536" s="56" t="e">
        <f>平台团队!#REF!</f>
        <v>#REF!</v>
      </c>
      <c r="D1536" s="56" t="e">
        <f>平台团队!#REF!</f>
        <v>#REF!</v>
      </c>
      <c r="E1536" s="78" t="e">
        <f t="shared" si="46"/>
        <v>#REF!</v>
      </c>
      <c r="F1536" s="56" t="e">
        <f>平台团队!#REF!</f>
        <v>#REF!</v>
      </c>
      <c r="G1536" s="78" t="e">
        <f t="shared" si="47"/>
        <v>#REF!</v>
      </c>
      <c r="H1536" s="56" t="e">
        <f>平台团队!#REF!</f>
        <v>#REF!</v>
      </c>
      <c r="I1536" s="56" t="e">
        <f>平台团队!#REF!</f>
        <v>#REF!</v>
      </c>
      <c r="J1536" s="56" t="e">
        <f>平台团队!#REF!</f>
        <v>#REF!</v>
      </c>
      <c r="K1536" s="56" t="e">
        <f>平台团队!#REF!</f>
        <v>#REF!</v>
      </c>
      <c r="L1536" s="56" t="e">
        <f>平台团队!#REF!</f>
        <v>#REF!</v>
      </c>
      <c r="M1536" s="76" t="e">
        <f>平台团队!#REF!</f>
        <v>#REF!</v>
      </c>
      <c r="N1536" s="72" t="e">
        <f>平台团队!#REF!</f>
        <v>#REF!</v>
      </c>
      <c r="O1536" s="56" t="e">
        <f>平台团队!#REF!</f>
        <v>#REF!</v>
      </c>
      <c r="P1536" s="72" t="e">
        <f>VLOOKUP(B1536,[3]Sheet1!$A$3:$C$68,2,FALSE)</f>
        <v>#REF!</v>
      </c>
      <c r="Q1536" s="72" t="e">
        <f>VLOOKUP(B1536,[3]Sheet1!$A$3:$C$68,3,FALSE)</f>
        <v>#REF!</v>
      </c>
      <c r="R1536" s="56" t="e">
        <f>平台团队!#REF!</f>
        <v>#REF!</v>
      </c>
      <c r="S1536" s="70"/>
      <c r="T1536" s="56">
        <v>2015</v>
      </c>
    </row>
    <row r="1537" spans="1:20">
      <c r="A1537" s="77" t="e">
        <f>平台团队!#REF!</f>
        <v>#REF!</v>
      </c>
      <c r="B1537" s="75" t="e">
        <f>平台团队!#REF!</f>
        <v>#REF!</v>
      </c>
      <c r="C1537" s="56" t="e">
        <f>平台团队!#REF!</f>
        <v>#REF!</v>
      </c>
      <c r="D1537" s="56" t="e">
        <f>平台团队!#REF!</f>
        <v>#REF!</v>
      </c>
      <c r="E1537" s="78" t="e">
        <f t="shared" si="46"/>
        <v>#REF!</v>
      </c>
      <c r="F1537" s="56" t="e">
        <f>平台团队!#REF!</f>
        <v>#REF!</v>
      </c>
      <c r="G1537" s="78" t="e">
        <f t="shared" si="47"/>
        <v>#REF!</v>
      </c>
      <c r="H1537" s="56" t="e">
        <f>平台团队!#REF!</f>
        <v>#REF!</v>
      </c>
      <c r="I1537" s="56" t="e">
        <f>平台团队!#REF!</f>
        <v>#REF!</v>
      </c>
      <c r="J1537" s="56" t="e">
        <f>平台团队!#REF!</f>
        <v>#REF!</v>
      </c>
      <c r="K1537" s="56" t="e">
        <f>平台团队!#REF!</f>
        <v>#REF!</v>
      </c>
      <c r="L1537" s="56" t="e">
        <f>平台团队!#REF!</f>
        <v>#REF!</v>
      </c>
      <c r="M1537" s="76" t="e">
        <f>平台团队!#REF!</f>
        <v>#REF!</v>
      </c>
      <c r="N1537" s="72" t="e">
        <f>平台团队!#REF!</f>
        <v>#REF!</v>
      </c>
      <c r="O1537" s="56" t="e">
        <f>平台团队!#REF!</f>
        <v>#REF!</v>
      </c>
      <c r="P1537" s="72" t="e">
        <f>VLOOKUP(B1537,[3]Sheet1!$A$3:$C$68,2,FALSE)</f>
        <v>#REF!</v>
      </c>
      <c r="Q1537" s="72" t="e">
        <f>VLOOKUP(B1537,[3]Sheet1!$A$3:$C$68,3,FALSE)</f>
        <v>#REF!</v>
      </c>
      <c r="R1537" s="56" t="e">
        <f>平台团队!#REF!</f>
        <v>#REF!</v>
      </c>
      <c r="S1537" s="70"/>
      <c r="T1537" s="56">
        <v>2015</v>
      </c>
    </row>
    <row r="1538" spans="1:20">
      <c r="A1538" s="77" t="e">
        <f>平台团队!#REF!</f>
        <v>#REF!</v>
      </c>
      <c r="B1538" s="75" t="e">
        <f>平台团队!#REF!</f>
        <v>#REF!</v>
      </c>
      <c r="C1538" s="56" t="e">
        <f>平台团队!#REF!</f>
        <v>#REF!</v>
      </c>
      <c r="D1538" s="56" t="e">
        <f>平台团队!#REF!</f>
        <v>#REF!</v>
      </c>
      <c r="E1538" s="78" t="e">
        <f t="shared" si="46"/>
        <v>#REF!</v>
      </c>
      <c r="F1538" s="56" t="e">
        <f>平台团队!#REF!</f>
        <v>#REF!</v>
      </c>
      <c r="G1538" s="78" t="e">
        <f t="shared" si="47"/>
        <v>#REF!</v>
      </c>
      <c r="H1538" s="56" t="e">
        <f>平台团队!#REF!</f>
        <v>#REF!</v>
      </c>
      <c r="I1538" s="56" t="e">
        <f>平台团队!#REF!</f>
        <v>#REF!</v>
      </c>
      <c r="J1538" s="56" t="e">
        <f>平台团队!#REF!</f>
        <v>#REF!</v>
      </c>
      <c r="K1538" s="56" t="e">
        <f>平台团队!#REF!</f>
        <v>#REF!</v>
      </c>
      <c r="L1538" s="56" t="e">
        <f>平台团队!#REF!</f>
        <v>#REF!</v>
      </c>
      <c r="M1538" s="76" t="e">
        <f>平台团队!#REF!</f>
        <v>#REF!</v>
      </c>
      <c r="N1538" s="72" t="e">
        <f>平台团队!#REF!</f>
        <v>#REF!</v>
      </c>
      <c r="O1538" s="56" t="e">
        <f>平台团队!#REF!</f>
        <v>#REF!</v>
      </c>
      <c r="P1538" s="72" t="e">
        <f>VLOOKUP(B1538,[3]Sheet1!$A$3:$C$68,2,FALSE)</f>
        <v>#REF!</v>
      </c>
      <c r="Q1538" s="72" t="e">
        <f>VLOOKUP(B1538,[3]Sheet1!$A$3:$C$68,3,FALSE)</f>
        <v>#REF!</v>
      </c>
      <c r="R1538" s="56" t="e">
        <f>平台团队!#REF!</f>
        <v>#REF!</v>
      </c>
      <c r="S1538" s="70"/>
      <c r="T1538" s="56">
        <v>2015</v>
      </c>
    </row>
    <row r="1539" spans="1:20">
      <c r="A1539" s="77" t="e">
        <f>平台团队!#REF!</f>
        <v>#REF!</v>
      </c>
      <c r="B1539" s="75" t="e">
        <f>平台团队!#REF!</f>
        <v>#REF!</v>
      </c>
      <c r="C1539" s="56" t="e">
        <f>平台团队!#REF!</f>
        <v>#REF!</v>
      </c>
      <c r="D1539" s="56" t="e">
        <f>平台团队!#REF!</f>
        <v>#REF!</v>
      </c>
      <c r="E1539" s="78" t="e">
        <f t="shared" si="46"/>
        <v>#REF!</v>
      </c>
      <c r="F1539" s="56" t="e">
        <f>平台团队!#REF!</f>
        <v>#REF!</v>
      </c>
      <c r="G1539" s="78" t="e">
        <f t="shared" si="47"/>
        <v>#REF!</v>
      </c>
      <c r="H1539" s="56" t="e">
        <f>平台团队!#REF!</f>
        <v>#REF!</v>
      </c>
      <c r="I1539" s="56" t="e">
        <f>平台团队!#REF!</f>
        <v>#REF!</v>
      </c>
      <c r="J1539" s="56" t="e">
        <f>平台团队!#REF!</f>
        <v>#REF!</v>
      </c>
      <c r="K1539" s="56" t="e">
        <f>平台团队!#REF!</f>
        <v>#REF!</v>
      </c>
      <c r="L1539" s="56" t="e">
        <f>平台团队!#REF!</f>
        <v>#REF!</v>
      </c>
      <c r="M1539" s="76" t="e">
        <f>平台团队!#REF!</f>
        <v>#REF!</v>
      </c>
      <c r="N1539" s="72" t="e">
        <f>平台团队!#REF!</f>
        <v>#REF!</v>
      </c>
      <c r="O1539" s="56" t="e">
        <f>平台团队!#REF!</f>
        <v>#REF!</v>
      </c>
      <c r="P1539" s="72" t="e">
        <f>VLOOKUP(B1539,[3]Sheet1!$A$3:$C$68,2,FALSE)</f>
        <v>#REF!</v>
      </c>
      <c r="Q1539" s="72" t="e">
        <f>VLOOKUP(B1539,[3]Sheet1!$A$3:$C$68,3,FALSE)</f>
        <v>#REF!</v>
      </c>
      <c r="R1539" s="56" t="e">
        <f>平台团队!#REF!</f>
        <v>#REF!</v>
      </c>
      <c r="S1539" s="70"/>
      <c r="T1539" s="56">
        <v>2015</v>
      </c>
    </row>
    <row r="1540" spans="1:20">
      <c r="A1540" s="77" t="e">
        <f>平台团队!#REF!</f>
        <v>#REF!</v>
      </c>
      <c r="B1540" s="75" t="e">
        <f>平台团队!#REF!</f>
        <v>#REF!</v>
      </c>
      <c r="C1540" s="56" t="e">
        <f>平台团队!#REF!</f>
        <v>#REF!</v>
      </c>
      <c r="D1540" s="56" t="e">
        <f>平台团队!#REF!</f>
        <v>#REF!</v>
      </c>
      <c r="E1540" s="78" t="e">
        <f t="shared" si="46"/>
        <v>#REF!</v>
      </c>
      <c r="F1540" s="56" t="e">
        <f>平台团队!#REF!</f>
        <v>#REF!</v>
      </c>
      <c r="G1540" s="78" t="e">
        <f t="shared" si="47"/>
        <v>#REF!</v>
      </c>
      <c r="H1540" s="56" t="e">
        <f>平台团队!#REF!</f>
        <v>#REF!</v>
      </c>
      <c r="I1540" s="56" t="e">
        <f>平台团队!#REF!</f>
        <v>#REF!</v>
      </c>
      <c r="J1540" s="56" t="e">
        <f>平台团队!#REF!</f>
        <v>#REF!</v>
      </c>
      <c r="K1540" s="56" t="e">
        <f>平台团队!#REF!</f>
        <v>#REF!</v>
      </c>
      <c r="L1540" s="56" t="e">
        <f>平台团队!#REF!</f>
        <v>#REF!</v>
      </c>
      <c r="M1540" s="76" t="e">
        <f>平台团队!#REF!</f>
        <v>#REF!</v>
      </c>
      <c r="N1540" s="72" t="e">
        <f>平台团队!#REF!</f>
        <v>#REF!</v>
      </c>
      <c r="O1540" s="56" t="e">
        <f>平台团队!#REF!</f>
        <v>#REF!</v>
      </c>
      <c r="P1540" s="72" t="e">
        <f>VLOOKUP(B1540,[3]Sheet1!$A$3:$C$68,2,FALSE)</f>
        <v>#REF!</v>
      </c>
      <c r="Q1540" s="72" t="e">
        <f>VLOOKUP(B1540,[3]Sheet1!$A$3:$C$68,3,FALSE)</f>
        <v>#REF!</v>
      </c>
      <c r="R1540" s="56" t="e">
        <f>平台团队!#REF!</f>
        <v>#REF!</v>
      </c>
      <c r="S1540" s="70"/>
      <c r="T1540" s="56">
        <v>2015</v>
      </c>
    </row>
    <row r="1541" spans="1:20">
      <c r="A1541" s="77" t="e">
        <f>平台团队!#REF!</f>
        <v>#REF!</v>
      </c>
      <c r="B1541" s="75" t="e">
        <f>平台团队!#REF!</f>
        <v>#REF!</v>
      </c>
      <c r="C1541" s="56" t="e">
        <f>平台团队!#REF!</f>
        <v>#REF!</v>
      </c>
      <c r="D1541" s="56" t="e">
        <f>平台团队!#REF!</f>
        <v>#REF!</v>
      </c>
      <c r="E1541" s="78" t="e">
        <f t="shared" si="46"/>
        <v>#REF!</v>
      </c>
      <c r="F1541" s="56" t="e">
        <f>平台团队!#REF!</f>
        <v>#REF!</v>
      </c>
      <c r="G1541" s="78" t="e">
        <f t="shared" si="47"/>
        <v>#REF!</v>
      </c>
      <c r="H1541" s="56" t="e">
        <f>平台团队!#REF!</f>
        <v>#REF!</v>
      </c>
      <c r="I1541" s="56" t="e">
        <f>平台团队!#REF!</f>
        <v>#REF!</v>
      </c>
      <c r="J1541" s="56" t="e">
        <f>平台团队!#REF!</f>
        <v>#REF!</v>
      </c>
      <c r="K1541" s="56" t="e">
        <f>平台团队!#REF!</f>
        <v>#REF!</v>
      </c>
      <c r="L1541" s="56" t="e">
        <f>平台团队!#REF!</f>
        <v>#REF!</v>
      </c>
      <c r="M1541" s="76" t="e">
        <f>平台团队!#REF!</f>
        <v>#REF!</v>
      </c>
      <c r="N1541" s="72" t="e">
        <f>平台团队!#REF!</f>
        <v>#REF!</v>
      </c>
      <c r="O1541" s="56" t="e">
        <f>平台团队!#REF!</f>
        <v>#REF!</v>
      </c>
      <c r="P1541" s="72" t="e">
        <f>VLOOKUP(B1541,[3]Sheet1!$A$3:$C$68,2,FALSE)</f>
        <v>#REF!</v>
      </c>
      <c r="Q1541" s="72" t="e">
        <f>VLOOKUP(B1541,[3]Sheet1!$A$3:$C$68,3,FALSE)</f>
        <v>#REF!</v>
      </c>
      <c r="R1541" s="56" t="e">
        <f>平台团队!#REF!</f>
        <v>#REF!</v>
      </c>
      <c r="S1541" s="70"/>
      <c r="T1541" s="56">
        <v>2015</v>
      </c>
    </row>
    <row r="1542" spans="1:20">
      <c r="A1542" s="77" t="e">
        <f>平台团队!#REF!</f>
        <v>#REF!</v>
      </c>
      <c r="B1542" s="75" t="e">
        <f>平台团队!#REF!</f>
        <v>#REF!</v>
      </c>
      <c r="C1542" s="56" t="e">
        <f>平台团队!#REF!</f>
        <v>#REF!</v>
      </c>
      <c r="D1542" s="56" t="e">
        <f>平台团队!#REF!</f>
        <v>#REF!</v>
      </c>
      <c r="E1542" s="78" t="e">
        <f t="shared" si="46"/>
        <v>#REF!</v>
      </c>
      <c r="F1542" s="56" t="e">
        <f>平台团队!#REF!</f>
        <v>#REF!</v>
      </c>
      <c r="G1542" s="78" t="e">
        <f t="shared" si="47"/>
        <v>#REF!</v>
      </c>
      <c r="H1542" s="56" t="e">
        <f>平台团队!#REF!</f>
        <v>#REF!</v>
      </c>
      <c r="I1542" s="56" t="e">
        <f>平台团队!#REF!</f>
        <v>#REF!</v>
      </c>
      <c r="J1542" s="56" t="e">
        <f>平台团队!#REF!</f>
        <v>#REF!</v>
      </c>
      <c r="K1542" s="56" t="e">
        <f>平台团队!#REF!</f>
        <v>#REF!</v>
      </c>
      <c r="L1542" s="56" t="e">
        <f>平台团队!#REF!</f>
        <v>#REF!</v>
      </c>
      <c r="M1542" s="76" t="e">
        <f>平台团队!#REF!</f>
        <v>#REF!</v>
      </c>
      <c r="N1542" s="72" t="e">
        <f>平台团队!#REF!</f>
        <v>#REF!</v>
      </c>
      <c r="O1542" s="56" t="e">
        <f>平台团队!#REF!</f>
        <v>#REF!</v>
      </c>
      <c r="P1542" s="72" t="e">
        <f>VLOOKUP(B1542,[3]Sheet1!$A$3:$C$68,2,FALSE)</f>
        <v>#REF!</v>
      </c>
      <c r="Q1542" s="72" t="e">
        <f>VLOOKUP(B1542,[3]Sheet1!$A$3:$C$68,3,FALSE)</f>
        <v>#REF!</v>
      </c>
      <c r="R1542" s="56" t="e">
        <f>平台团队!#REF!</f>
        <v>#REF!</v>
      </c>
      <c r="S1542" s="70"/>
      <c r="T1542" s="56">
        <v>2015</v>
      </c>
    </row>
    <row r="1543" spans="1:20">
      <c r="A1543" s="77" t="e">
        <f>平台团队!#REF!</f>
        <v>#REF!</v>
      </c>
      <c r="B1543" s="75" t="e">
        <f>平台团队!#REF!</f>
        <v>#REF!</v>
      </c>
      <c r="C1543" s="56" t="e">
        <f>平台团队!#REF!</f>
        <v>#REF!</v>
      </c>
      <c r="D1543" s="56" t="e">
        <f>平台团队!#REF!</f>
        <v>#REF!</v>
      </c>
      <c r="E1543" s="78" t="e">
        <f t="shared" si="46"/>
        <v>#REF!</v>
      </c>
      <c r="F1543" s="56" t="e">
        <f>平台团队!#REF!</f>
        <v>#REF!</v>
      </c>
      <c r="G1543" s="78" t="e">
        <f t="shared" si="47"/>
        <v>#REF!</v>
      </c>
      <c r="H1543" s="56" t="e">
        <f>平台团队!#REF!</f>
        <v>#REF!</v>
      </c>
      <c r="I1543" s="56" t="e">
        <f>平台团队!#REF!</f>
        <v>#REF!</v>
      </c>
      <c r="J1543" s="56" t="e">
        <f>平台团队!#REF!</f>
        <v>#REF!</v>
      </c>
      <c r="K1543" s="56" t="e">
        <f>平台团队!#REF!</f>
        <v>#REF!</v>
      </c>
      <c r="L1543" s="56" t="e">
        <f>平台团队!#REF!</f>
        <v>#REF!</v>
      </c>
      <c r="M1543" s="76" t="e">
        <f>平台团队!#REF!</f>
        <v>#REF!</v>
      </c>
      <c r="N1543" s="72" t="e">
        <f>平台团队!#REF!</f>
        <v>#REF!</v>
      </c>
      <c r="O1543" s="56" t="e">
        <f>平台团队!#REF!</f>
        <v>#REF!</v>
      </c>
      <c r="P1543" s="72" t="e">
        <f>VLOOKUP(B1543,[3]Sheet1!$A$3:$C$68,2,FALSE)</f>
        <v>#REF!</v>
      </c>
      <c r="Q1543" s="72" t="e">
        <f>VLOOKUP(B1543,[3]Sheet1!$A$3:$C$68,3,FALSE)</f>
        <v>#REF!</v>
      </c>
      <c r="R1543" s="56" t="e">
        <f>平台团队!#REF!</f>
        <v>#REF!</v>
      </c>
      <c r="S1543" s="70"/>
      <c r="T1543" s="56">
        <v>2015</v>
      </c>
    </row>
    <row r="1544" spans="1:20">
      <c r="A1544" s="77" t="e">
        <f>平台团队!#REF!</f>
        <v>#REF!</v>
      </c>
      <c r="B1544" s="75" t="e">
        <f>平台团队!#REF!</f>
        <v>#REF!</v>
      </c>
      <c r="C1544" s="56" t="e">
        <f>平台团队!#REF!</f>
        <v>#REF!</v>
      </c>
      <c r="D1544" s="56" t="e">
        <f>平台团队!#REF!</f>
        <v>#REF!</v>
      </c>
      <c r="E1544" s="78" t="e">
        <f t="shared" si="46"/>
        <v>#REF!</v>
      </c>
      <c r="F1544" s="56" t="e">
        <f>平台团队!#REF!</f>
        <v>#REF!</v>
      </c>
      <c r="G1544" s="78" t="e">
        <f t="shared" si="47"/>
        <v>#REF!</v>
      </c>
      <c r="H1544" s="56" t="e">
        <f>平台团队!#REF!</f>
        <v>#REF!</v>
      </c>
      <c r="I1544" s="56" t="e">
        <f>平台团队!#REF!</f>
        <v>#REF!</v>
      </c>
      <c r="J1544" s="56" t="e">
        <f>平台团队!#REF!</f>
        <v>#REF!</v>
      </c>
      <c r="K1544" s="56" t="e">
        <f>平台团队!#REF!</f>
        <v>#REF!</v>
      </c>
      <c r="L1544" s="56" t="e">
        <f>平台团队!#REF!</f>
        <v>#REF!</v>
      </c>
      <c r="M1544" s="76" t="e">
        <f>平台团队!#REF!</f>
        <v>#REF!</v>
      </c>
      <c r="N1544" s="72" t="e">
        <f>平台团队!#REF!</f>
        <v>#REF!</v>
      </c>
      <c r="O1544" s="56" t="e">
        <f>平台团队!#REF!</f>
        <v>#REF!</v>
      </c>
      <c r="P1544" s="72" t="e">
        <f>VLOOKUP(B1544,[3]Sheet1!$A$3:$C$68,2,FALSE)</f>
        <v>#REF!</v>
      </c>
      <c r="Q1544" s="72" t="e">
        <f>VLOOKUP(B1544,[3]Sheet1!$A$3:$C$68,3,FALSE)</f>
        <v>#REF!</v>
      </c>
      <c r="R1544" s="56" t="e">
        <f>平台团队!#REF!</f>
        <v>#REF!</v>
      </c>
      <c r="S1544" s="70"/>
      <c r="T1544" s="56">
        <v>2015</v>
      </c>
    </row>
    <row r="1545" spans="1:20">
      <c r="A1545" s="77" t="e">
        <f>平台团队!#REF!</f>
        <v>#REF!</v>
      </c>
      <c r="B1545" s="75" t="e">
        <f>平台团队!#REF!</f>
        <v>#REF!</v>
      </c>
      <c r="C1545" s="56" t="e">
        <f>平台团队!#REF!</f>
        <v>#REF!</v>
      </c>
      <c r="D1545" s="56" t="e">
        <f>平台团队!#REF!</f>
        <v>#REF!</v>
      </c>
      <c r="E1545" s="78" t="e">
        <f t="shared" si="46"/>
        <v>#REF!</v>
      </c>
      <c r="F1545" s="56" t="e">
        <f>平台团队!#REF!</f>
        <v>#REF!</v>
      </c>
      <c r="G1545" s="78" t="e">
        <f t="shared" si="47"/>
        <v>#REF!</v>
      </c>
      <c r="H1545" s="56" t="e">
        <f>平台团队!#REF!</f>
        <v>#REF!</v>
      </c>
      <c r="I1545" s="56" t="e">
        <f>平台团队!#REF!</f>
        <v>#REF!</v>
      </c>
      <c r="J1545" s="56" t="e">
        <f>平台团队!#REF!</f>
        <v>#REF!</v>
      </c>
      <c r="K1545" s="56" t="e">
        <f>平台团队!#REF!</f>
        <v>#REF!</v>
      </c>
      <c r="L1545" s="56" t="e">
        <f>平台团队!#REF!</f>
        <v>#REF!</v>
      </c>
      <c r="M1545" s="76" t="e">
        <f>平台团队!#REF!</f>
        <v>#REF!</v>
      </c>
      <c r="N1545" s="72" t="e">
        <f>平台团队!#REF!</f>
        <v>#REF!</v>
      </c>
      <c r="O1545" s="56" t="e">
        <f>平台团队!#REF!</f>
        <v>#REF!</v>
      </c>
      <c r="P1545" s="72" t="e">
        <f>VLOOKUP(B1545,[3]Sheet1!$A$3:$C$68,2,FALSE)</f>
        <v>#REF!</v>
      </c>
      <c r="Q1545" s="72" t="e">
        <f>VLOOKUP(B1545,[3]Sheet1!$A$3:$C$68,3,FALSE)</f>
        <v>#REF!</v>
      </c>
      <c r="R1545" s="56" t="e">
        <f>平台团队!#REF!</f>
        <v>#REF!</v>
      </c>
      <c r="S1545" s="70"/>
      <c r="T1545" s="56">
        <v>2015</v>
      </c>
    </row>
    <row r="1546" spans="1:20">
      <c r="A1546" s="77" t="e">
        <f>平台团队!#REF!</f>
        <v>#REF!</v>
      </c>
      <c r="B1546" s="75" t="e">
        <f>平台团队!#REF!</f>
        <v>#REF!</v>
      </c>
      <c r="C1546" s="56" t="e">
        <f>平台团队!#REF!</f>
        <v>#REF!</v>
      </c>
      <c r="D1546" s="56" t="e">
        <f>平台团队!#REF!</f>
        <v>#REF!</v>
      </c>
      <c r="E1546" s="78" t="e">
        <f t="shared" ref="E1546:E1596" si="48">IF(F1546="国家级","01",IF(F1546="部级","02",IF(F1546="省级","03",IF(F1546="市级","04","05"))))</f>
        <v>#REF!</v>
      </c>
      <c r="F1546" s="56" t="e">
        <f>平台团队!#REF!</f>
        <v>#REF!</v>
      </c>
      <c r="G1546" s="78" t="e">
        <f t="shared" ref="G1546:G1596" si="49">IF(H1546="创新团队","02",IF(H1546="人才项目","03","01"))</f>
        <v>#REF!</v>
      </c>
      <c r="H1546" s="56" t="e">
        <f>平台团队!#REF!</f>
        <v>#REF!</v>
      </c>
      <c r="I1546" s="56" t="e">
        <f>平台团队!#REF!</f>
        <v>#REF!</v>
      </c>
      <c r="J1546" s="56" t="e">
        <f>平台团队!#REF!</f>
        <v>#REF!</v>
      </c>
      <c r="K1546" s="56" t="e">
        <f>平台团队!#REF!</f>
        <v>#REF!</v>
      </c>
      <c r="L1546" s="56" t="e">
        <f>平台团队!#REF!</f>
        <v>#REF!</v>
      </c>
      <c r="M1546" s="76" t="e">
        <f>平台团队!#REF!</f>
        <v>#REF!</v>
      </c>
      <c r="N1546" s="72" t="e">
        <f>平台团队!#REF!</f>
        <v>#REF!</v>
      </c>
      <c r="O1546" s="56" t="e">
        <f>平台团队!#REF!</f>
        <v>#REF!</v>
      </c>
      <c r="P1546" s="72" t="e">
        <f>VLOOKUP(B1546,[3]Sheet1!$A$3:$C$68,2,FALSE)</f>
        <v>#REF!</v>
      </c>
      <c r="Q1546" s="72" t="e">
        <f>VLOOKUP(B1546,[3]Sheet1!$A$3:$C$68,3,FALSE)</f>
        <v>#REF!</v>
      </c>
      <c r="R1546" s="56" t="e">
        <f>平台团队!#REF!</f>
        <v>#REF!</v>
      </c>
      <c r="S1546" s="70"/>
      <c r="T1546" s="56">
        <v>2015</v>
      </c>
    </row>
    <row r="1547" spans="1:20">
      <c r="A1547" s="77" t="e">
        <f>平台团队!#REF!</f>
        <v>#REF!</v>
      </c>
      <c r="B1547" s="75" t="e">
        <f>平台团队!#REF!</f>
        <v>#REF!</v>
      </c>
      <c r="C1547" s="56" t="e">
        <f>平台团队!#REF!</f>
        <v>#REF!</v>
      </c>
      <c r="D1547" s="56" t="e">
        <f>平台团队!#REF!</f>
        <v>#REF!</v>
      </c>
      <c r="E1547" s="78" t="e">
        <f t="shared" si="48"/>
        <v>#REF!</v>
      </c>
      <c r="F1547" s="56" t="e">
        <f>平台团队!#REF!</f>
        <v>#REF!</v>
      </c>
      <c r="G1547" s="78" t="e">
        <f t="shared" si="49"/>
        <v>#REF!</v>
      </c>
      <c r="H1547" s="56" t="e">
        <f>平台团队!#REF!</f>
        <v>#REF!</v>
      </c>
      <c r="I1547" s="56" t="e">
        <f>平台团队!#REF!</f>
        <v>#REF!</v>
      </c>
      <c r="J1547" s="56" t="e">
        <f>平台团队!#REF!</f>
        <v>#REF!</v>
      </c>
      <c r="K1547" s="56" t="e">
        <f>平台团队!#REF!</f>
        <v>#REF!</v>
      </c>
      <c r="L1547" s="56" t="e">
        <f>平台团队!#REF!</f>
        <v>#REF!</v>
      </c>
      <c r="M1547" s="76" t="e">
        <f>平台团队!#REF!</f>
        <v>#REF!</v>
      </c>
      <c r="N1547" s="72" t="e">
        <f>平台团队!#REF!</f>
        <v>#REF!</v>
      </c>
      <c r="O1547" s="56" t="e">
        <f>平台团队!#REF!</f>
        <v>#REF!</v>
      </c>
      <c r="P1547" s="72" t="e">
        <f>VLOOKUP(B1547,[3]Sheet1!$A$3:$C$68,2,FALSE)</f>
        <v>#REF!</v>
      </c>
      <c r="Q1547" s="72" t="e">
        <f>VLOOKUP(B1547,[3]Sheet1!$A$3:$C$68,3,FALSE)</f>
        <v>#REF!</v>
      </c>
      <c r="R1547" s="56" t="e">
        <f>平台团队!#REF!</f>
        <v>#REF!</v>
      </c>
      <c r="S1547" s="70"/>
      <c r="T1547" s="56">
        <v>2015</v>
      </c>
    </row>
    <row r="1548" spans="1:20">
      <c r="A1548" s="77" t="e">
        <f>平台团队!#REF!</f>
        <v>#REF!</v>
      </c>
      <c r="B1548" s="75" t="e">
        <f>平台团队!#REF!</f>
        <v>#REF!</v>
      </c>
      <c r="C1548" s="56" t="e">
        <f>平台团队!#REF!</f>
        <v>#REF!</v>
      </c>
      <c r="D1548" s="56" t="e">
        <f>平台团队!#REF!</f>
        <v>#REF!</v>
      </c>
      <c r="E1548" s="78" t="e">
        <f t="shared" si="48"/>
        <v>#REF!</v>
      </c>
      <c r="F1548" s="56" t="e">
        <f>平台团队!#REF!</f>
        <v>#REF!</v>
      </c>
      <c r="G1548" s="78" t="e">
        <f t="shared" si="49"/>
        <v>#REF!</v>
      </c>
      <c r="H1548" s="56" t="e">
        <f>平台团队!#REF!</f>
        <v>#REF!</v>
      </c>
      <c r="I1548" s="56" t="e">
        <f>平台团队!#REF!</f>
        <v>#REF!</v>
      </c>
      <c r="J1548" s="56" t="e">
        <f>平台团队!#REF!</f>
        <v>#REF!</v>
      </c>
      <c r="K1548" s="56" t="e">
        <f>平台团队!#REF!</f>
        <v>#REF!</v>
      </c>
      <c r="L1548" s="56" t="e">
        <f>平台团队!#REF!</f>
        <v>#REF!</v>
      </c>
      <c r="M1548" s="76" t="e">
        <f>平台团队!#REF!</f>
        <v>#REF!</v>
      </c>
      <c r="N1548" s="72" t="e">
        <f>平台团队!#REF!</f>
        <v>#REF!</v>
      </c>
      <c r="O1548" s="56" t="e">
        <f>平台团队!#REF!</f>
        <v>#REF!</v>
      </c>
      <c r="P1548" s="72" t="e">
        <f>VLOOKUP(B1548,[3]Sheet1!$A$3:$C$68,2,FALSE)</f>
        <v>#REF!</v>
      </c>
      <c r="Q1548" s="72" t="e">
        <f>VLOOKUP(B1548,[3]Sheet1!$A$3:$C$68,3,FALSE)</f>
        <v>#REF!</v>
      </c>
      <c r="R1548" s="56" t="e">
        <f>平台团队!#REF!</f>
        <v>#REF!</v>
      </c>
      <c r="S1548" s="70"/>
      <c r="T1548" s="56">
        <v>2015</v>
      </c>
    </row>
    <row r="1549" spans="1:20">
      <c r="A1549" s="77" t="e">
        <f>平台团队!#REF!</f>
        <v>#REF!</v>
      </c>
      <c r="B1549" s="75" t="e">
        <f>平台团队!#REF!</f>
        <v>#REF!</v>
      </c>
      <c r="C1549" s="56" t="e">
        <f>平台团队!#REF!</f>
        <v>#REF!</v>
      </c>
      <c r="D1549" s="56" t="e">
        <f>平台团队!#REF!</f>
        <v>#REF!</v>
      </c>
      <c r="E1549" s="78" t="e">
        <f t="shared" si="48"/>
        <v>#REF!</v>
      </c>
      <c r="F1549" s="56" t="e">
        <f>平台团队!#REF!</f>
        <v>#REF!</v>
      </c>
      <c r="G1549" s="78" t="e">
        <f t="shared" si="49"/>
        <v>#REF!</v>
      </c>
      <c r="H1549" s="56" t="e">
        <f>平台团队!#REF!</f>
        <v>#REF!</v>
      </c>
      <c r="I1549" s="56" t="e">
        <f>平台团队!#REF!</f>
        <v>#REF!</v>
      </c>
      <c r="J1549" s="56" t="e">
        <f>平台团队!#REF!</f>
        <v>#REF!</v>
      </c>
      <c r="K1549" s="56" t="e">
        <f>平台团队!#REF!</f>
        <v>#REF!</v>
      </c>
      <c r="L1549" s="56" t="e">
        <f>平台团队!#REF!</f>
        <v>#REF!</v>
      </c>
      <c r="M1549" s="76" t="e">
        <f>平台团队!#REF!</f>
        <v>#REF!</v>
      </c>
      <c r="N1549" s="72" t="e">
        <f>平台团队!#REF!</f>
        <v>#REF!</v>
      </c>
      <c r="O1549" s="56" t="e">
        <f>平台团队!#REF!</f>
        <v>#REF!</v>
      </c>
      <c r="P1549" s="72" t="e">
        <f>VLOOKUP(B1549,[3]Sheet1!$A$3:$C$68,2,FALSE)</f>
        <v>#REF!</v>
      </c>
      <c r="Q1549" s="72" t="e">
        <f>VLOOKUP(B1549,[3]Sheet1!$A$3:$C$68,3,FALSE)</f>
        <v>#REF!</v>
      </c>
      <c r="R1549" s="56" t="e">
        <f>平台团队!#REF!</f>
        <v>#REF!</v>
      </c>
      <c r="S1549" s="70"/>
      <c r="T1549" s="56">
        <v>2015</v>
      </c>
    </row>
    <row r="1550" spans="1:20">
      <c r="A1550" s="77" t="e">
        <f>平台团队!#REF!</f>
        <v>#REF!</v>
      </c>
      <c r="B1550" s="75" t="e">
        <f>平台团队!#REF!</f>
        <v>#REF!</v>
      </c>
      <c r="C1550" s="56" t="e">
        <f>平台团队!#REF!</f>
        <v>#REF!</v>
      </c>
      <c r="D1550" s="56" t="e">
        <f>平台团队!#REF!</f>
        <v>#REF!</v>
      </c>
      <c r="E1550" s="78" t="e">
        <f t="shared" si="48"/>
        <v>#REF!</v>
      </c>
      <c r="F1550" s="56" t="e">
        <f>平台团队!#REF!</f>
        <v>#REF!</v>
      </c>
      <c r="G1550" s="78" t="e">
        <f t="shared" si="49"/>
        <v>#REF!</v>
      </c>
      <c r="H1550" s="56" t="e">
        <f>平台团队!#REF!</f>
        <v>#REF!</v>
      </c>
      <c r="I1550" s="56" t="e">
        <f>平台团队!#REF!</f>
        <v>#REF!</v>
      </c>
      <c r="J1550" s="56" t="e">
        <f>平台团队!#REF!</f>
        <v>#REF!</v>
      </c>
      <c r="K1550" s="56" t="e">
        <f>平台团队!#REF!</f>
        <v>#REF!</v>
      </c>
      <c r="L1550" s="56" t="e">
        <f>平台团队!#REF!</f>
        <v>#REF!</v>
      </c>
      <c r="M1550" s="76" t="e">
        <f>平台团队!#REF!</f>
        <v>#REF!</v>
      </c>
      <c r="N1550" s="72" t="e">
        <f>平台团队!#REF!</f>
        <v>#REF!</v>
      </c>
      <c r="O1550" s="56" t="e">
        <f>平台团队!#REF!</f>
        <v>#REF!</v>
      </c>
      <c r="P1550" s="72" t="e">
        <f>VLOOKUP(B1550,[3]Sheet1!$A$3:$C$68,2,FALSE)</f>
        <v>#REF!</v>
      </c>
      <c r="Q1550" s="72" t="e">
        <f>VLOOKUP(B1550,[3]Sheet1!$A$3:$C$68,3,FALSE)</f>
        <v>#REF!</v>
      </c>
      <c r="R1550" s="56" t="e">
        <f>平台团队!#REF!</f>
        <v>#REF!</v>
      </c>
      <c r="S1550" s="70"/>
      <c r="T1550" s="56">
        <v>2015</v>
      </c>
    </row>
    <row r="1551" spans="1:20">
      <c r="A1551" s="77" t="e">
        <f>平台团队!#REF!</f>
        <v>#REF!</v>
      </c>
      <c r="B1551" s="75" t="e">
        <f>平台团队!#REF!</f>
        <v>#REF!</v>
      </c>
      <c r="C1551" s="56" t="e">
        <f>平台团队!#REF!</f>
        <v>#REF!</v>
      </c>
      <c r="D1551" s="56" t="e">
        <f>平台团队!#REF!</f>
        <v>#REF!</v>
      </c>
      <c r="E1551" s="78" t="e">
        <f t="shared" si="48"/>
        <v>#REF!</v>
      </c>
      <c r="F1551" s="56" t="e">
        <f>平台团队!#REF!</f>
        <v>#REF!</v>
      </c>
      <c r="G1551" s="78" t="e">
        <f t="shared" si="49"/>
        <v>#REF!</v>
      </c>
      <c r="H1551" s="56" t="e">
        <f>平台团队!#REF!</f>
        <v>#REF!</v>
      </c>
      <c r="I1551" s="56" t="e">
        <f>平台团队!#REF!</f>
        <v>#REF!</v>
      </c>
      <c r="J1551" s="56" t="e">
        <f>平台团队!#REF!</f>
        <v>#REF!</v>
      </c>
      <c r="K1551" s="56" t="e">
        <f>平台团队!#REF!</f>
        <v>#REF!</v>
      </c>
      <c r="L1551" s="56" t="e">
        <f>平台团队!#REF!</f>
        <v>#REF!</v>
      </c>
      <c r="M1551" s="76" t="e">
        <f>平台团队!#REF!</f>
        <v>#REF!</v>
      </c>
      <c r="N1551" s="72" t="e">
        <f>平台团队!#REF!</f>
        <v>#REF!</v>
      </c>
      <c r="O1551" s="56" t="e">
        <f>平台团队!#REF!</f>
        <v>#REF!</v>
      </c>
      <c r="P1551" s="72" t="e">
        <f>VLOOKUP(B1551,[3]Sheet1!$A$3:$C$68,2,FALSE)</f>
        <v>#REF!</v>
      </c>
      <c r="Q1551" s="72" t="e">
        <f>VLOOKUP(B1551,[3]Sheet1!$A$3:$C$68,3,FALSE)</f>
        <v>#REF!</v>
      </c>
      <c r="R1551" s="56" t="e">
        <f>平台团队!#REF!</f>
        <v>#REF!</v>
      </c>
      <c r="S1551" s="70"/>
      <c r="T1551" s="56">
        <v>2015</v>
      </c>
    </row>
    <row r="1552" spans="1:20">
      <c r="A1552" s="77" t="e">
        <f>平台团队!#REF!</f>
        <v>#REF!</v>
      </c>
      <c r="B1552" s="75" t="e">
        <f>平台团队!#REF!</f>
        <v>#REF!</v>
      </c>
      <c r="C1552" s="56" t="e">
        <f>平台团队!#REF!</f>
        <v>#REF!</v>
      </c>
      <c r="D1552" s="56" t="e">
        <f>平台团队!#REF!</f>
        <v>#REF!</v>
      </c>
      <c r="E1552" s="78" t="e">
        <f t="shared" si="48"/>
        <v>#REF!</v>
      </c>
      <c r="F1552" s="56" t="e">
        <f>平台团队!#REF!</f>
        <v>#REF!</v>
      </c>
      <c r="G1552" s="78" t="e">
        <f t="shared" si="49"/>
        <v>#REF!</v>
      </c>
      <c r="H1552" s="56" t="e">
        <f>平台团队!#REF!</f>
        <v>#REF!</v>
      </c>
      <c r="I1552" s="56" t="e">
        <f>平台团队!#REF!</f>
        <v>#REF!</v>
      </c>
      <c r="J1552" s="56" t="e">
        <f>平台团队!#REF!</f>
        <v>#REF!</v>
      </c>
      <c r="K1552" s="56" t="e">
        <f>平台团队!#REF!</f>
        <v>#REF!</v>
      </c>
      <c r="L1552" s="56" t="e">
        <f>平台团队!#REF!</f>
        <v>#REF!</v>
      </c>
      <c r="M1552" s="76" t="e">
        <f>平台团队!#REF!</f>
        <v>#REF!</v>
      </c>
      <c r="N1552" s="72" t="e">
        <f>平台团队!#REF!</f>
        <v>#REF!</v>
      </c>
      <c r="O1552" s="56" t="e">
        <f>平台团队!#REF!</f>
        <v>#REF!</v>
      </c>
      <c r="P1552" s="72" t="e">
        <f>VLOOKUP(B1552,[3]Sheet1!$A$3:$C$68,2,FALSE)</f>
        <v>#REF!</v>
      </c>
      <c r="Q1552" s="72" t="e">
        <f>VLOOKUP(B1552,[3]Sheet1!$A$3:$C$68,3,FALSE)</f>
        <v>#REF!</v>
      </c>
      <c r="R1552" s="56" t="e">
        <f>平台团队!#REF!</f>
        <v>#REF!</v>
      </c>
      <c r="S1552" s="70"/>
      <c r="T1552" s="56">
        <v>2015</v>
      </c>
    </row>
    <row r="1553" spans="1:20">
      <c r="A1553" s="77" t="e">
        <f>平台团队!#REF!</f>
        <v>#REF!</v>
      </c>
      <c r="B1553" s="75" t="e">
        <f>平台团队!#REF!</f>
        <v>#REF!</v>
      </c>
      <c r="C1553" s="56" t="e">
        <f>平台团队!#REF!</f>
        <v>#REF!</v>
      </c>
      <c r="D1553" s="56" t="e">
        <f>平台团队!#REF!</f>
        <v>#REF!</v>
      </c>
      <c r="E1553" s="78" t="e">
        <f t="shared" si="48"/>
        <v>#REF!</v>
      </c>
      <c r="F1553" s="56" t="e">
        <f>平台团队!#REF!</f>
        <v>#REF!</v>
      </c>
      <c r="G1553" s="78" t="e">
        <f t="shared" si="49"/>
        <v>#REF!</v>
      </c>
      <c r="H1553" s="56" t="e">
        <f>平台团队!#REF!</f>
        <v>#REF!</v>
      </c>
      <c r="I1553" s="56" t="e">
        <f>平台团队!#REF!</f>
        <v>#REF!</v>
      </c>
      <c r="J1553" s="56" t="e">
        <f>平台团队!#REF!</f>
        <v>#REF!</v>
      </c>
      <c r="K1553" s="56" t="e">
        <f>平台团队!#REF!</f>
        <v>#REF!</v>
      </c>
      <c r="L1553" s="56" t="e">
        <f>平台团队!#REF!</f>
        <v>#REF!</v>
      </c>
      <c r="M1553" s="76" t="e">
        <f>平台团队!#REF!</f>
        <v>#REF!</v>
      </c>
      <c r="N1553" s="72" t="e">
        <f>平台团队!#REF!</f>
        <v>#REF!</v>
      </c>
      <c r="O1553" s="56" t="e">
        <f>平台团队!#REF!</f>
        <v>#REF!</v>
      </c>
      <c r="P1553" s="72" t="e">
        <f>VLOOKUP(B1553,[3]Sheet1!$A$3:$C$68,2,FALSE)</f>
        <v>#REF!</v>
      </c>
      <c r="Q1553" s="72" t="e">
        <f>VLOOKUP(B1553,[3]Sheet1!$A$3:$C$68,3,FALSE)</f>
        <v>#REF!</v>
      </c>
      <c r="R1553" s="56" t="e">
        <f>平台团队!#REF!</f>
        <v>#REF!</v>
      </c>
      <c r="S1553" s="70"/>
      <c r="T1553" s="56">
        <v>2015</v>
      </c>
    </row>
    <row r="1554" spans="1:20">
      <c r="A1554" s="77" t="e">
        <f>平台团队!#REF!</f>
        <v>#REF!</v>
      </c>
      <c r="B1554" s="75" t="e">
        <f>平台团队!#REF!</f>
        <v>#REF!</v>
      </c>
      <c r="C1554" s="56" t="e">
        <f>平台团队!#REF!</f>
        <v>#REF!</v>
      </c>
      <c r="D1554" s="56" t="e">
        <f>平台团队!#REF!</f>
        <v>#REF!</v>
      </c>
      <c r="E1554" s="78" t="e">
        <f t="shared" si="48"/>
        <v>#REF!</v>
      </c>
      <c r="F1554" s="56" t="e">
        <f>平台团队!#REF!</f>
        <v>#REF!</v>
      </c>
      <c r="G1554" s="78" t="e">
        <f t="shared" si="49"/>
        <v>#REF!</v>
      </c>
      <c r="H1554" s="56" t="e">
        <f>平台团队!#REF!</f>
        <v>#REF!</v>
      </c>
      <c r="I1554" s="56" t="e">
        <f>平台团队!#REF!</f>
        <v>#REF!</v>
      </c>
      <c r="J1554" s="56" t="e">
        <f>平台团队!#REF!</f>
        <v>#REF!</v>
      </c>
      <c r="K1554" s="56" t="e">
        <f>平台团队!#REF!</f>
        <v>#REF!</v>
      </c>
      <c r="L1554" s="56" t="e">
        <f>平台团队!#REF!</f>
        <v>#REF!</v>
      </c>
      <c r="M1554" s="76" t="e">
        <f>平台团队!#REF!</f>
        <v>#REF!</v>
      </c>
      <c r="N1554" s="72" t="e">
        <f>平台团队!#REF!</f>
        <v>#REF!</v>
      </c>
      <c r="O1554" s="56" t="e">
        <f>平台团队!#REF!</f>
        <v>#REF!</v>
      </c>
      <c r="P1554" s="72" t="e">
        <f>VLOOKUP(B1554,[3]Sheet1!$A$3:$C$68,2,FALSE)</f>
        <v>#REF!</v>
      </c>
      <c r="Q1554" s="72" t="e">
        <f>VLOOKUP(B1554,[3]Sheet1!$A$3:$C$68,3,FALSE)</f>
        <v>#REF!</v>
      </c>
      <c r="R1554" s="56" t="e">
        <f>平台团队!#REF!</f>
        <v>#REF!</v>
      </c>
      <c r="S1554" s="70"/>
      <c r="T1554" s="56">
        <v>2015</v>
      </c>
    </row>
    <row r="1555" spans="1:20">
      <c r="A1555" s="77" t="e">
        <f>平台团队!#REF!</f>
        <v>#REF!</v>
      </c>
      <c r="B1555" s="75" t="e">
        <f>平台团队!#REF!</f>
        <v>#REF!</v>
      </c>
      <c r="C1555" s="56" t="e">
        <f>平台团队!#REF!</f>
        <v>#REF!</v>
      </c>
      <c r="D1555" s="56" t="e">
        <f>平台团队!#REF!</f>
        <v>#REF!</v>
      </c>
      <c r="E1555" s="78" t="e">
        <f t="shared" si="48"/>
        <v>#REF!</v>
      </c>
      <c r="F1555" s="56" t="e">
        <f>平台团队!#REF!</f>
        <v>#REF!</v>
      </c>
      <c r="G1555" s="78" t="e">
        <f t="shared" si="49"/>
        <v>#REF!</v>
      </c>
      <c r="H1555" s="56" t="e">
        <f>平台团队!#REF!</f>
        <v>#REF!</v>
      </c>
      <c r="I1555" s="56" t="e">
        <f>平台团队!#REF!</f>
        <v>#REF!</v>
      </c>
      <c r="J1555" s="56" t="e">
        <f>平台团队!#REF!</f>
        <v>#REF!</v>
      </c>
      <c r="K1555" s="56" t="e">
        <f>平台团队!#REF!</f>
        <v>#REF!</v>
      </c>
      <c r="L1555" s="56" t="e">
        <f>平台团队!#REF!</f>
        <v>#REF!</v>
      </c>
      <c r="M1555" s="76" t="e">
        <f>平台团队!#REF!</f>
        <v>#REF!</v>
      </c>
      <c r="N1555" s="72" t="e">
        <f>平台团队!#REF!</f>
        <v>#REF!</v>
      </c>
      <c r="O1555" s="56" t="e">
        <f>平台团队!#REF!</f>
        <v>#REF!</v>
      </c>
      <c r="P1555" s="72" t="e">
        <f>VLOOKUP(B1555,[3]Sheet1!$A$3:$C$68,2,FALSE)</f>
        <v>#REF!</v>
      </c>
      <c r="Q1555" s="72" t="e">
        <f>VLOOKUP(B1555,[3]Sheet1!$A$3:$C$68,3,FALSE)</f>
        <v>#REF!</v>
      </c>
      <c r="R1555" s="56" t="e">
        <f>平台团队!#REF!</f>
        <v>#REF!</v>
      </c>
      <c r="S1555" s="70"/>
      <c r="T1555" s="56">
        <v>2015</v>
      </c>
    </row>
    <row r="1556" spans="1:20">
      <c r="A1556" s="77" t="e">
        <f>平台团队!#REF!</f>
        <v>#REF!</v>
      </c>
      <c r="B1556" s="75" t="e">
        <f>平台团队!#REF!</f>
        <v>#REF!</v>
      </c>
      <c r="C1556" s="56" t="e">
        <f>平台团队!#REF!</f>
        <v>#REF!</v>
      </c>
      <c r="D1556" s="56" t="e">
        <f>平台团队!#REF!</f>
        <v>#REF!</v>
      </c>
      <c r="E1556" s="78" t="e">
        <f t="shared" si="48"/>
        <v>#REF!</v>
      </c>
      <c r="F1556" s="56" t="e">
        <f>平台团队!#REF!</f>
        <v>#REF!</v>
      </c>
      <c r="G1556" s="78" t="e">
        <f t="shared" si="49"/>
        <v>#REF!</v>
      </c>
      <c r="H1556" s="56" t="e">
        <f>平台团队!#REF!</f>
        <v>#REF!</v>
      </c>
      <c r="I1556" s="56" t="e">
        <f>平台团队!#REF!</f>
        <v>#REF!</v>
      </c>
      <c r="J1556" s="56" t="e">
        <f>平台团队!#REF!</f>
        <v>#REF!</v>
      </c>
      <c r="K1556" s="56" t="e">
        <f>平台团队!#REF!</f>
        <v>#REF!</v>
      </c>
      <c r="L1556" s="56" t="e">
        <f>平台团队!#REF!</f>
        <v>#REF!</v>
      </c>
      <c r="M1556" s="76" t="e">
        <f>平台团队!#REF!</f>
        <v>#REF!</v>
      </c>
      <c r="N1556" s="72" t="e">
        <f>平台团队!#REF!</f>
        <v>#REF!</v>
      </c>
      <c r="O1556" s="56" t="e">
        <f>平台团队!#REF!</f>
        <v>#REF!</v>
      </c>
      <c r="P1556" s="72" t="e">
        <f>VLOOKUP(B1556,[3]Sheet1!$A$3:$C$68,2,FALSE)</f>
        <v>#REF!</v>
      </c>
      <c r="Q1556" s="72" t="e">
        <f>VLOOKUP(B1556,[3]Sheet1!$A$3:$C$68,3,FALSE)</f>
        <v>#REF!</v>
      </c>
      <c r="R1556" s="56" t="e">
        <f>平台团队!#REF!</f>
        <v>#REF!</v>
      </c>
      <c r="S1556" s="70"/>
      <c r="T1556" s="56">
        <v>2015</v>
      </c>
    </row>
    <row r="1557" spans="1:20">
      <c r="A1557" s="77" t="e">
        <f>平台团队!#REF!</f>
        <v>#REF!</v>
      </c>
      <c r="B1557" s="75" t="e">
        <f>平台团队!#REF!</f>
        <v>#REF!</v>
      </c>
      <c r="C1557" s="56" t="e">
        <f>平台团队!#REF!</f>
        <v>#REF!</v>
      </c>
      <c r="D1557" s="56" t="e">
        <f>平台团队!#REF!</f>
        <v>#REF!</v>
      </c>
      <c r="E1557" s="78" t="e">
        <f t="shared" si="48"/>
        <v>#REF!</v>
      </c>
      <c r="F1557" s="56" t="e">
        <f>平台团队!#REF!</f>
        <v>#REF!</v>
      </c>
      <c r="G1557" s="78" t="e">
        <f t="shared" si="49"/>
        <v>#REF!</v>
      </c>
      <c r="H1557" s="56" t="e">
        <f>平台团队!#REF!</f>
        <v>#REF!</v>
      </c>
      <c r="I1557" s="56" t="e">
        <f>平台团队!#REF!</f>
        <v>#REF!</v>
      </c>
      <c r="J1557" s="56" t="e">
        <f>平台团队!#REF!</f>
        <v>#REF!</v>
      </c>
      <c r="K1557" s="56" t="e">
        <f>平台团队!#REF!</f>
        <v>#REF!</v>
      </c>
      <c r="L1557" s="56" t="e">
        <f>平台团队!#REF!</f>
        <v>#REF!</v>
      </c>
      <c r="M1557" s="76" t="e">
        <f>平台团队!#REF!</f>
        <v>#REF!</v>
      </c>
      <c r="N1557" s="72" t="e">
        <f>平台团队!#REF!</f>
        <v>#REF!</v>
      </c>
      <c r="O1557" s="56" t="e">
        <f>平台团队!#REF!</f>
        <v>#REF!</v>
      </c>
      <c r="P1557" s="72" t="e">
        <f>VLOOKUP(B1557,[3]Sheet1!$A$3:$C$68,2,FALSE)</f>
        <v>#REF!</v>
      </c>
      <c r="Q1557" s="72" t="e">
        <f>VLOOKUP(B1557,[3]Sheet1!$A$3:$C$68,3,FALSE)</f>
        <v>#REF!</v>
      </c>
      <c r="R1557" s="56" t="e">
        <f>平台团队!#REF!</f>
        <v>#REF!</v>
      </c>
      <c r="S1557" s="70"/>
      <c r="T1557" s="56">
        <v>2015</v>
      </c>
    </row>
    <row r="1558" spans="1:20">
      <c r="A1558" s="77" t="e">
        <f>平台团队!#REF!</f>
        <v>#REF!</v>
      </c>
      <c r="B1558" s="75" t="e">
        <f>平台团队!#REF!</f>
        <v>#REF!</v>
      </c>
      <c r="C1558" s="56" t="e">
        <f>平台团队!#REF!</f>
        <v>#REF!</v>
      </c>
      <c r="D1558" s="56" t="e">
        <f>平台团队!#REF!</f>
        <v>#REF!</v>
      </c>
      <c r="E1558" s="78" t="e">
        <f t="shared" si="48"/>
        <v>#REF!</v>
      </c>
      <c r="F1558" s="56" t="e">
        <f>平台团队!#REF!</f>
        <v>#REF!</v>
      </c>
      <c r="G1558" s="78" t="e">
        <f t="shared" si="49"/>
        <v>#REF!</v>
      </c>
      <c r="H1558" s="56" t="e">
        <f>平台团队!#REF!</f>
        <v>#REF!</v>
      </c>
      <c r="I1558" s="56" t="e">
        <f>平台团队!#REF!</f>
        <v>#REF!</v>
      </c>
      <c r="J1558" s="56" t="e">
        <f>平台团队!#REF!</f>
        <v>#REF!</v>
      </c>
      <c r="K1558" s="56" t="e">
        <f>平台团队!#REF!</f>
        <v>#REF!</v>
      </c>
      <c r="L1558" s="56" t="e">
        <f>平台团队!#REF!</f>
        <v>#REF!</v>
      </c>
      <c r="M1558" s="76" t="e">
        <f>平台团队!#REF!</f>
        <v>#REF!</v>
      </c>
      <c r="N1558" s="72" t="e">
        <f>平台团队!#REF!</f>
        <v>#REF!</v>
      </c>
      <c r="O1558" s="56" t="e">
        <f>平台团队!#REF!</f>
        <v>#REF!</v>
      </c>
      <c r="P1558" s="72" t="e">
        <f>VLOOKUP(B1558,[3]Sheet1!$A$3:$C$68,2,FALSE)</f>
        <v>#REF!</v>
      </c>
      <c r="Q1558" s="72" t="e">
        <f>VLOOKUP(B1558,[3]Sheet1!$A$3:$C$68,3,FALSE)</f>
        <v>#REF!</v>
      </c>
      <c r="R1558" s="56" t="e">
        <f>平台团队!#REF!</f>
        <v>#REF!</v>
      </c>
      <c r="S1558" s="70"/>
      <c r="T1558" s="56">
        <v>2015</v>
      </c>
    </row>
    <row r="1559" spans="1:20">
      <c r="A1559" s="77" t="e">
        <f>平台团队!#REF!</f>
        <v>#REF!</v>
      </c>
      <c r="B1559" s="75" t="e">
        <f>平台团队!#REF!</f>
        <v>#REF!</v>
      </c>
      <c r="C1559" s="56" t="e">
        <f>平台团队!#REF!</f>
        <v>#REF!</v>
      </c>
      <c r="D1559" s="56" t="e">
        <f>平台团队!#REF!</f>
        <v>#REF!</v>
      </c>
      <c r="E1559" s="78" t="e">
        <f t="shared" si="48"/>
        <v>#REF!</v>
      </c>
      <c r="F1559" s="56" t="e">
        <f>平台团队!#REF!</f>
        <v>#REF!</v>
      </c>
      <c r="G1559" s="78" t="e">
        <f t="shared" si="49"/>
        <v>#REF!</v>
      </c>
      <c r="H1559" s="56" t="e">
        <f>平台团队!#REF!</f>
        <v>#REF!</v>
      </c>
      <c r="I1559" s="56" t="e">
        <f>平台团队!#REF!</f>
        <v>#REF!</v>
      </c>
      <c r="J1559" s="56" t="e">
        <f>平台团队!#REF!</f>
        <v>#REF!</v>
      </c>
      <c r="K1559" s="56" t="e">
        <f>平台团队!#REF!</f>
        <v>#REF!</v>
      </c>
      <c r="L1559" s="56" t="e">
        <f>平台团队!#REF!</f>
        <v>#REF!</v>
      </c>
      <c r="M1559" s="76" t="e">
        <f>平台团队!#REF!</f>
        <v>#REF!</v>
      </c>
      <c r="N1559" s="72" t="e">
        <f>平台团队!#REF!</f>
        <v>#REF!</v>
      </c>
      <c r="O1559" s="56" t="e">
        <f>平台团队!#REF!</f>
        <v>#REF!</v>
      </c>
      <c r="P1559" s="72" t="e">
        <f>VLOOKUP(B1559,[3]Sheet1!$A$3:$C$68,2,FALSE)</f>
        <v>#REF!</v>
      </c>
      <c r="Q1559" s="72" t="e">
        <f>VLOOKUP(B1559,[3]Sheet1!$A$3:$C$68,3,FALSE)</f>
        <v>#REF!</v>
      </c>
      <c r="R1559" s="56" t="e">
        <f>平台团队!#REF!</f>
        <v>#REF!</v>
      </c>
      <c r="S1559" s="70"/>
      <c r="T1559" s="56">
        <v>2015</v>
      </c>
    </row>
    <row r="1560" spans="1:20">
      <c r="A1560" s="77" t="e">
        <f>平台团队!#REF!</f>
        <v>#REF!</v>
      </c>
      <c r="B1560" s="75" t="e">
        <f>平台团队!#REF!</f>
        <v>#REF!</v>
      </c>
      <c r="C1560" s="56" t="e">
        <f>平台团队!#REF!</f>
        <v>#REF!</v>
      </c>
      <c r="D1560" s="56" t="e">
        <f>平台团队!#REF!</f>
        <v>#REF!</v>
      </c>
      <c r="E1560" s="78" t="e">
        <f t="shared" si="48"/>
        <v>#REF!</v>
      </c>
      <c r="F1560" s="56" t="e">
        <f>平台团队!#REF!</f>
        <v>#REF!</v>
      </c>
      <c r="G1560" s="78" t="e">
        <f t="shared" si="49"/>
        <v>#REF!</v>
      </c>
      <c r="H1560" s="56" t="e">
        <f>平台团队!#REF!</f>
        <v>#REF!</v>
      </c>
      <c r="I1560" s="56" t="e">
        <f>平台团队!#REF!</f>
        <v>#REF!</v>
      </c>
      <c r="J1560" s="56" t="e">
        <f>平台团队!#REF!</f>
        <v>#REF!</v>
      </c>
      <c r="K1560" s="56" t="e">
        <f>平台团队!#REF!</f>
        <v>#REF!</v>
      </c>
      <c r="L1560" s="56" t="e">
        <f>平台团队!#REF!</f>
        <v>#REF!</v>
      </c>
      <c r="M1560" s="76" t="e">
        <f>平台团队!#REF!</f>
        <v>#REF!</v>
      </c>
      <c r="N1560" s="72" t="e">
        <f>平台团队!#REF!</f>
        <v>#REF!</v>
      </c>
      <c r="O1560" s="56" t="e">
        <f>平台团队!#REF!</f>
        <v>#REF!</v>
      </c>
      <c r="P1560" s="72" t="e">
        <f>VLOOKUP(B1560,[3]Sheet1!$A$3:$C$68,2,FALSE)</f>
        <v>#REF!</v>
      </c>
      <c r="Q1560" s="72" t="e">
        <f>VLOOKUP(B1560,[3]Sheet1!$A$3:$C$68,3,FALSE)</f>
        <v>#REF!</v>
      </c>
      <c r="R1560" s="56" t="e">
        <f>平台团队!#REF!</f>
        <v>#REF!</v>
      </c>
      <c r="S1560" s="70"/>
      <c r="T1560" s="56">
        <v>2015</v>
      </c>
    </row>
    <row r="1561" spans="1:20">
      <c r="A1561" s="77" t="e">
        <f>平台团队!#REF!</f>
        <v>#REF!</v>
      </c>
      <c r="B1561" s="75" t="e">
        <f>平台团队!#REF!</f>
        <v>#REF!</v>
      </c>
      <c r="C1561" s="56" t="e">
        <f>平台团队!#REF!</f>
        <v>#REF!</v>
      </c>
      <c r="D1561" s="56" t="e">
        <f>平台团队!#REF!</f>
        <v>#REF!</v>
      </c>
      <c r="E1561" s="78" t="e">
        <f t="shared" si="48"/>
        <v>#REF!</v>
      </c>
      <c r="F1561" s="56" t="e">
        <f>平台团队!#REF!</f>
        <v>#REF!</v>
      </c>
      <c r="G1561" s="78" t="e">
        <f t="shared" si="49"/>
        <v>#REF!</v>
      </c>
      <c r="H1561" s="56" t="e">
        <f>平台团队!#REF!</f>
        <v>#REF!</v>
      </c>
      <c r="I1561" s="56" t="e">
        <f>平台团队!#REF!</f>
        <v>#REF!</v>
      </c>
      <c r="J1561" s="56" t="e">
        <f>平台团队!#REF!</f>
        <v>#REF!</v>
      </c>
      <c r="K1561" s="56" t="e">
        <f>平台团队!#REF!</f>
        <v>#REF!</v>
      </c>
      <c r="L1561" s="56" t="e">
        <f>平台团队!#REF!</f>
        <v>#REF!</v>
      </c>
      <c r="M1561" s="76" t="e">
        <f>平台团队!#REF!</f>
        <v>#REF!</v>
      </c>
      <c r="N1561" s="72" t="e">
        <f>平台团队!#REF!</f>
        <v>#REF!</v>
      </c>
      <c r="O1561" s="56" t="e">
        <f>平台团队!#REF!</f>
        <v>#REF!</v>
      </c>
      <c r="P1561" s="72" t="e">
        <f>VLOOKUP(B1561,[3]Sheet1!$A$3:$C$68,2,FALSE)</f>
        <v>#REF!</v>
      </c>
      <c r="Q1561" s="72" t="e">
        <f>VLOOKUP(B1561,[3]Sheet1!$A$3:$C$68,3,FALSE)</f>
        <v>#REF!</v>
      </c>
      <c r="R1561" s="56" t="e">
        <f>平台团队!#REF!</f>
        <v>#REF!</v>
      </c>
      <c r="S1561" s="70"/>
      <c r="T1561" s="56">
        <v>2015</v>
      </c>
    </row>
    <row r="1562" spans="1:20">
      <c r="A1562" s="77" t="e">
        <f>平台团队!#REF!</f>
        <v>#REF!</v>
      </c>
      <c r="B1562" s="75" t="e">
        <f>平台团队!#REF!</f>
        <v>#REF!</v>
      </c>
      <c r="C1562" s="56" t="e">
        <f>平台团队!#REF!</f>
        <v>#REF!</v>
      </c>
      <c r="D1562" s="56" t="e">
        <f>平台团队!#REF!</f>
        <v>#REF!</v>
      </c>
      <c r="E1562" s="78" t="e">
        <f t="shared" si="48"/>
        <v>#REF!</v>
      </c>
      <c r="F1562" s="56" t="e">
        <f>平台团队!#REF!</f>
        <v>#REF!</v>
      </c>
      <c r="G1562" s="78" t="e">
        <f t="shared" si="49"/>
        <v>#REF!</v>
      </c>
      <c r="H1562" s="56" t="e">
        <f>平台团队!#REF!</f>
        <v>#REF!</v>
      </c>
      <c r="I1562" s="56" t="e">
        <f>平台团队!#REF!</f>
        <v>#REF!</v>
      </c>
      <c r="J1562" s="56" t="e">
        <f>平台团队!#REF!</f>
        <v>#REF!</v>
      </c>
      <c r="K1562" s="56" t="e">
        <f>平台团队!#REF!</f>
        <v>#REF!</v>
      </c>
      <c r="L1562" s="56" t="e">
        <f>平台团队!#REF!</f>
        <v>#REF!</v>
      </c>
      <c r="M1562" s="76" t="e">
        <f>平台团队!#REF!</f>
        <v>#REF!</v>
      </c>
      <c r="N1562" s="72" t="e">
        <f>平台团队!#REF!</f>
        <v>#REF!</v>
      </c>
      <c r="O1562" s="56" t="e">
        <f>平台团队!#REF!</f>
        <v>#REF!</v>
      </c>
      <c r="P1562" s="72" t="e">
        <f>VLOOKUP(B1562,[3]Sheet1!$A$3:$C$68,2,FALSE)</f>
        <v>#REF!</v>
      </c>
      <c r="Q1562" s="72" t="e">
        <f>VLOOKUP(B1562,[3]Sheet1!$A$3:$C$68,3,FALSE)</f>
        <v>#REF!</v>
      </c>
      <c r="R1562" s="56" t="e">
        <f>平台团队!#REF!</f>
        <v>#REF!</v>
      </c>
      <c r="S1562" s="70"/>
      <c r="T1562" s="56">
        <v>2015</v>
      </c>
    </row>
    <row r="1563" spans="1:20">
      <c r="A1563" s="77" t="e">
        <f>平台团队!#REF!</f>
        <v>#REF!</v>
      </c>
      <c r="B1563" s="75" t="e">
        <f>平台团队!#REF!</f>
        <v>#REF!</v>
      </c>
      <c r="C1563" s="56" t="e">
        <f>平台团队!#REF!</f>
        <v>#REF!</v>
      </c>
      <c r="D1563" s="56" t="e">
        <f>平台团队!#REF!</f>
        <v>#REF!</v>
      </c>
      <c r="E1563" s="78" t="e">
        <f t="shared" si="48"/>
        <v>#REF!</v>
      </c>
      <c r="F1563" s="56" t="e">
        <f>平台团队!#REF!</f>
        <v>#REF!</v>
      </c>
      <c r="G1563" s="78" t="e">
        <f t="shared" si="49"/>
        <v>#REF!</v>
      </c>
      <c r="H1563" s="56" t="e">
        <f>平台团队!#REF!</f>
        <v>#REF!</v>
      </c>
      <c r="I1563" s="56" t="e">
        <f>平台团队!#REF!</f>
        <v>#REF!</v>
      </c>
      <c r="J1563" s="56" t="e">
        <f>平台团队!#REF!</f>
        <v>#REF!</v>
      </c>
      <c r="K1563" s="56" t="e">
        <f>平台团队!#REF!</f>
        <v>#REF!</v>
      </c>
      <c r="L1563" s="56" t="e">
        <f>平台团队!#REF!</f>
        <v>#REF!</v>
      </c>
      <c r="M1563" s="76" t="e">
        <f>平台团队!#REF!</f>
        <v>#REF!</v>
      </c>
      <c r="N1563" s="72" t="e">
        <f>平台团队!#REF!</f>
        <v>#REF!</v>
      </c>
      <c r="O1563" s="56" t="e">
        <f>平台团队!#REF!</f>
        <v>#REF!</v>
      </c>
      <c r="P1563" s="72" t="e">
        <f>VLOOKUP(B1563,[3]Sheet1!$A$3:$C$68,2,FALSE)</f>
        <v>#REF!</v>
      </c>
      <c r="Q1563" s="72" t="e">
        <f>VLOOKUP(B1563,[3]Sheet1!$A$3:$C$68,3,FALSE)</f>
        <v>#REF!</v>
      </c>
      <c r="R1563" s="56" t="e">
        <f>平台团队!#REF!</f>
        <v>#REF!</v>
      </c>
      <c r="S1563" s="70"/>
      <c r="T1563" s="56">
        <v>2015</v>
      </c>
    </row>
    <row r="1564" spans="1:20">
      <c r="A1564" s="77" t="e">
        <f>平台团队!#REF!</f>
        <v>#REF!</v>
      </c>
      <c r="B1564" s="75" t="e">
        <f>平台团队!#REF!</f>
        <v>#REF!</v>
      </c>
      <c r="C1564" s="56" t="e">
        <f>平台团队!#REF!</f>
        <v>#REF!</v>
      </c>
      <c r="D1564" s="56" t="e">
        <f>平台团队!#REF!</f>
        <v>#REF!</v>
      </c>
      <c r="E1564" s="78" t="e">
        <f t="shared" si="48"/>
        <v>#REF!</v>
      </c>
      <c r="F1564" s="56" t="e">
        <f>平台团队!#REF!</f>
        <v>#REF!</v>
      </c>
      <c r="G1564" s="78" t="e">
        <f t="shared" si="49"/>
        <v>#REF!</v>
      </c>
      <c r="H1564" s="56" t="e">
        <f>平台团队!#REF!</f>
        <v>#REF!</v>
      </c>
      <c r="I1564" s="56" t="e">
        <f>平台团队!#REF!</f>
        <v>#REF!</v>
      </c>
      <c r="J1564" s="56" t="e">
        <f>平台团队!#REF!</f>
        <v>#REF!</v>
      </c>
      <c r="K1564" s="56" t="e">
        <f>平台团队!#REF!</f>
        <v>#REF!</v>
      </c>
      <c r="L1564" s="56" t="e">
        <f>平台团队!#REF!</f>
        <v>#REF!</v>
      </c>
      <c r="M1564" s="76" t="e">
        <f>平台团队!#REF!</f>
        <v>#REF!</v>
      </c>
      <c r="N1564" s="72" t="e">
        <f>平台团队!#REF!</f>
        <v>#REF!</v>
      </c>
      <c r="O1564" s="56" t="e">
        <f>平台团队!#REF!</f>
        <v>#REF!</v>
      </c>
      <c r="P1564" s="72" t="e">
        <f>VLOOKUP(B1564,[3]Sheet1!$A$3:$C$68,2,FALSE)</f>
        <v>#REF!</v>
      </c>
      <c r="Q1564" s="72" t="e">
        <f>VLOOKUP(B1564,[3]Sheet1!$A$3:$C$68,3,FALSE)</f>
        <v>#REF!</v>
      </c>
      <c r="R1564" s="56" t="e">
        <f>平台团队!#REF!</f>
        <v>#REF!</v>
      </c>
      <c r="S1564" s="70"/>
      <c r="T1564" s="56">
        <v>2015</v>
      </c>
    </row>
    <row r="1565" spans="1:20">
      <c r="A1565" s="77" t="e">
        <f>平台团队!#REF!</f>
        <v>#REF!</v>
      </c>
      <c r="B1565" s="75" t="e">
        <f>平台团队!#REF!</f>
        <v>#REF!</v>
      </c>
      <c r="C1565" s="56" t="e">
        <f>平台团队!#REF!</f>
        <v>#REF!</v>
      </c>
      <c r="D1565" s="56" t="e">
        <f>平台团队!#REF!</f>
        <v>#REF!</v>
      </c>
      <c r="E1565" s="78" t="e">
        <f t="shared" si="48"/>
        <v>#REF!</v>
      </c>
      <c r="F1565" s="56" t="e">
        <f>平台团队!#REF!</f>
        <v>#REF!</v>
      </c>
      <c r="G1565" s="78" t="e">
        <f t="shared" si="49"/>
        <v>#REF!</v>
      </c>
      <c r="H1565" s="56" t="e">
        <f>平台团队!#REF!</f>
        <v>#REF!</v>
      </c>
      <c r="I1565" s="56" t="e">
        <f>平台团队!#REF!</f>
        <v>#REF!</v>
      </c>
      <c r="J1565" s="56" t="e">
        <f>平台团队!#REF!</f>
        <v>#REF!</v>
      </c>
      <c r="K1565" s="56" t="e">
        <f>平台团队!#REF!</f>
        <v>#REF!</v>
      </c>
      <c r="L1565" s="56" t="e">
        <f>平台团队!#REF!</f>
        <v>#REF!</v>
      </c>
      <c r="M1565" s="76" t="e">
        <f>平台团队!#REF!</f>
        <v>#REF!</v>
      </c>
      <c r="N1565" s="72" t="e">
        <f>平台团队!#REF!</f>
        <v>#REF!</v>
      </c>
      <c r="O1565" s="56" t="e">
        <f>平台团队!#REF!</f>
        <v>#REF!</v>
      </c>
      <c r="P1565" s="72" t="e">
        <f>VLOOKUP(B1565,[3]Sheet1!$A$3:$C$68,2,FALSE)</f>
        <v>#REF!</v>
      </c>
      <c r="Q1565" s="72" t="e">
        <f>VLOOKUP(B1565,[3]Sheet1!$A$3:$C$68,3,FALSE)</f>
        <v>#REF!</v>
      </c>
      <c r="R1565" s="56" t="e">
        <f>平台团队!#REF!</f>
        <v>#REF!</v>
      </c>
      <c r="S1565" s="70"/>
      <c r="T1565" s="56">
        <v>2015</v>
      </c>
    </row>
    <row r="1566" spans="1:20">
      <c r="A1566" s="77" t="e">
        <f>平台团队!#REF!</f>
        <v>#REF!</v>
      </c>
      <c r="B1566" s="75" t="e">
        <f>平台团队!#REF!</f>
        <v>#REF!</v>
      </c>
      <c r="C1566" s="56" t="e">
        <f>平台团队!#REF!</f>
        <v>#REF!</v>
      </c>
      <c r="D1566" s="56" t="e">
        <f>平台团队!#REF!</f>
        <v>#REF!</v>
      </c>
      <c r="E1566" s="78" t="e">
        <f t="shared" si="48"/>
        <v>#REF!</v>
      </c>
      <c r="F1566" s="56" t="e">
        <f>平台团队!#REF!</f>
        <v>#REF!</v>
      </c>
      <c r="G1566" s="78" t="e">
        <f t="shared" si="49"/>
        <v>#REF!</v>
      </c>
      <c r="H1566" s="56" t="e">
        <f>平台团队!#REF!</f>
        <v>#REF!</v>
      </c>
      <c r="I1566" s="56" t="e">
        <f>平台团队!#REF!</f>
        <v>#REF!</v>
      </c>
      <c r="J1566" s="56" t="e">
        <f>平台团队!#REF!</f>
        <v>#REF!</v>
      </c>
      <c r="K1566" s="56" t="e">
        <f>平台团队!#REF!</f>
        <v>#REF!</v>
      </c>
      <c r="L1566" s="56" t="e">
        <f>平台团队!#REF!</f>
        <v>#REF!</v>
      </c>
      <c r="M1566" s="76" t="e">
        <f>平台团队!#REF!</f>
        <v>#REF!</v>
      </c>
      <c r="N1566" s="72" t="e">
        <f>平台团队!#REF!</f>
        <v>#REF!</v>
      </c>
      <c r="O1566" s="56" t="e">
        <f>平台团队!#REF!</f>
        <v>#REF!</v>
      </c>
      <c r="P1566" s="72" t="e">
        <f>VLOOKUP(B1566,[3]Sheet1!$A$3:$C$68,2,FALSE)</f>
        <v>#REF!</v>
      </c>
      <c r="Q1566" s="72" t="e">
        <f>VLOOKUP(B1566,[3]Sheet1!$A$3:$C$68,3,FALSE)</f>
        <v>#REF!</v>
      </c>
      <c r="R1566" s="56" t="e">
        <f>平台团队!#REF!</f>
        <v>#REF!</v>
      </c>
      <c r="S1566" s="70"/>
      <c r="T1566" s="56">
        <v>2015</v>
      </c>
    </row>
    <row r="1567" spans="1:20">
      <c r="A1567" s="77" t="e">
        <f>平台团队!#REF!</f>
        <v>#REF!</v>
      </c>
      <c r="B1567" s="75" t="e">
        <f>平台团队!#REF!</f>
        <v>#REF!</v>
      </c>
      <c r="C1567" s="56" t="e">
        <f>平台团队!#REF!</f>
        <v>#REF!</v>
      </c>
      <c r="D1567" s="56" t="e">
        <f>平台团队!#REF!</f>
        <v>#REF!</v>
      </c>
      <c r="E1567" s="78" t="e">
        <f t="shared" si="48"/>
        <v>#REF!</v>
      </c>
      <c r="F1567" s="56" t="e">
        <f>平台团队!#REF!</f>
        <v>#REF!</v>
      </c>
      <c r="G1567" s="78" t="e">
        <f t="shared" si="49"/>
        <v>#REF!</v>
      </c>
      <c r="H1567" s="56" t="e">
        <f>平台团队!#REF!</f>
        <v>#REF!</v>
      </c>
      <c r="I1567" s="56" t="e">
        <f>平台团队!#REF!</f>
        <v>#REF!</v>
      </c>
      <c r="J1567" s="56" t="e">
        <f>平台团队!#REF!</f>
        <v>#REF!</v>
      </c>
      <c r="K1567" s="56" t="e">
        <f>平台团队!#REF!</f>
        <v>#REF!</v>
      </c>
      <c r="L1567" s="56" t="e">
        <f>平台团队!#REF!</f>
        <v>#REF!</v>
      </c>
      <c r="M1567" s="76" t="e">
        <f>平台团队!#REF!</f>
        <v>#REF!</v>
      </c>
      <c r="N1567" s="72" t="e">
        <f>平台团队!#REF!</f>
        <v>#REF!</v>
      </c>
      <c r="O1567" s="56" t="e">
        <f>平台团队!#REF!</f>
        <v>#REF!</v>
      </c>
      <c r="P1567" s="72" t="e">
        <f>VLOOKUP(B1567,[3]Sheet1!$A$3:$C$68,2,FALSE)</f>
        <v>#REF!</v>
      </c>
      <c r="Q1567" s="72" t="e">
        <f>VLOOKUP(B1567,[3]Sheet1!$A$3:$C$68,3,FALSE)</f>
        <v>#REF!</v>
      </c>
      <c r="R1567" s="56" t="e">
        <f>平台团队!#REF!</f>
        <v>#REF!</v>
      </c>
      <c r="S1567" s="70"/>
      <c r="T1567" s="56">
        <v>2015</v>
      </c>
    </row>
    <row r="1568" spans="1:20">
      <c r="A1568" s="77" t="e">
        <f>平台团队!#REF!</f>
        <v>#REF!</v>
      </c>
      <c r="B1568" s="75" t="e">
        <f>平台团队!#REF!</f>
        <v>#REF!</v>
      </c>
      <c r="C1568" s="56" t="e">
        <f>平台团队!#REF!</f>
        <v>#REF!</v>
      </c>
      <c r="D1568" s="56" t="e">
        <f>平台团队!#REF!</f>
        <v>#REF!</v>
      </c>
      <c r="E1568" s="78" t="e">
        <f t="shared" si="48"/>
        <v>#REF!</v>
      </c>
      <c r="F1568" s="56" t="e">
        <f>平台团队!#REF!</f>
        <v>#REF!</v>
      </c>
      <c r="G1568" s="78" t="e">
        <f t="shared" si="49"/>
        <v>#REF!</v>
      </c>
      <c r="H1568" s="56" t="e">
        <f>平台团队!#REF!</f>
        <v>#REF!</v>
      </c>
      <c r="I1568" s="56" t="e">
        <f>平台团队!#REF!</f>
        <v>#REF!</v>
      </c>
      <c r="J1568" s="56" t="e">
        <f>平台团队!#REF!</f>
        <v>#REF!</v>
      </c>
      <c r="K1568" s="56" t="e">
        <f>平台团队!#REF!</f>
        <v>#REF!</v>
      </c>
      <c r="L1568" s="56" t="e">
        <f>平台团队!#REF!</f>
        <v>#REF!</v>
      </c>
      <c r="M1568" s="76" t="e">
        <f>平台团队!#REF!</f>
        <v>#REF!</v>
      </c>
      <c r="N1568" s="72" t="e">
        <f>平台团队!#REF!</f>
        <v>#REF!</v>
      </c>
      <c r="O1568" s="56" t="e">
        <f>平台团队!#REF!</f>
        <v>#REF!</v>
      </c>
      <c r="P1568" s="72" t="e">
        <f>VLOOKUP(B1568,[3]Sheet1!$A$3:$C$68,2,FALSE)</f>
        <v>#REF!</v>
      </c>
      <c r="Q1568" s="72" t="e">
        <f>VLOOKUP(B1568,[3]Sheet1!$A$3:$C$68,3,FALSE)</f>
        <v>#REF!</v>
      </c>
      <c r="R1568" s="56" t="e">
        <f>平台团队!#REF!</f>
        <v>#REF!</v>
      </c>
      <c r="S1568" s="70"/>
      <c r="T1568" s="56">
        <v>2015</v>
      </c>
    </row>
    <row r="1569" spans="1:20">
      <c r="A1569" s="77" t="e">
        <f>平台团队!#REF!</f>
        <v>#REF!</v>
      </c>
      <c r="B1569" s="75" t="e">
        <f>平台团队!#REF!</f>
        <v>#REF!</v>
      </c>
      <c r="C1569" s="56" t="e">
        <f>平台团队!#REF!</f>
        <v>#REF!</v>
      </c>
      <c r="D1569" s="56" t="e">
        <f>平台团队!#REF!</f>
        <v>#REF!</v>
      </c>
      <c r="E1569" s="78" t="e">
        <f t="shared" si="48"/>
        <v>#REF!</v>
      </c>
      <c r="F1569" s="56" t="e">
        <f>平台团队!#REF!</f>
        <v>#REF!</v>
      </c>
      <c r="G1569" s="78" t="e">
        <f t="shared" si="49"/>
        <v>#REF!</v>
      </c>
      <c r="H1569" s="56" t="e">
        <f>平台团队!#REF!</f>
        <v>#REF!</v>
      </c>
      <c r="I1569" s="56" t="e">
        <f>平台团队!#REF!</f>
        <v>#REF!</v>
      </c>
      <c r="J1569" s="56" t="e">
        <f>平台团队!#REF!</f>
        <v>#REF!</v>
      </c>
      <c r="K1569" s="56" t="e">
        <f>平台团队!#REF!</f>
        <v>#REF!</v>
      </c>
      <c r="L1569" s="56" t="e">
        <f>平台团队!#REF!</f>
        <v>#REF!</v>
      </c>
      <c r="M1569" s="76" t="e">
        <f>平台团队!#REF!</f>
        <v>#REF!</v>
      </c>
      <c r="N1569" s="72" t="e">
        <f>平台团队!#REF!</f>
        <v>#REF!</v>
      </c>
      <c r="O1569" s="56" t="e">
        <f>平台团队!#REF!</f>
        <v>#REF!</v>
      </c>
      <c r="P1569" s="72" t="e">
        <f>VLOOKUP(B1569,[3]Sheet1!$A$3:$C$68,2,FALSE)</f>
        <v>#REF!</v>
      </c>
      <c r="Q1569" s="72" t="e">
        <f>VLOOKUP(B1569,[3]Sheet1!$A$3:$C$68,3,FALSE)</f>
        <v>#REF!</v>
      </c>
      <c r="R1569" s="56" t="e">
        <f>平台团队!#REF!</f>
        <v>#REF!</v>
      </c>
      <c r="S1569" s="70"/>
      <c r="T1569" s="56">
        <v>2015</v>
      </c>
    </row>
    <row r="1570" spans="1:20">
      <c r="A1570" s="77" t="e">
        <f>平台团队!#REF!</f>
        <v>#REF!</v>
      </c>
      <c r="B1570" s="75" t="e">
        <f>平台团队!#REF!</f>
        <v>#REF!</v>
      </c>
      <c r="C1570" s="56" t="e">
        <f>平台团队!#REF!</f>
        <v>#REF!</v>
      </c>
      <c r="D1570" s="56" t="e">
        <f>平台团队!#REF!</f>
        <v>#REF!</v>
      </c>
      <c r="E1570" s="78" t="e">
        <f t="shared" si="48"/>
        <v>#REF!</v>
      </c>
      <c r="F1570" s="56" t="e">
        <f>平台团队!#REF!</f>
        <v>#REF!</v>
      </c>
      <c r="G1570" s="78" t="e">
        <f t="shared" si="49"/>
        <v>#REF!</v>
      </c>
      <c r="H1570" s="56" t="e">
        <f>平台团队!#REF!</f>
        <v>#REF!</v>
      </c>
      <c r="I1570" s="56" t="e">
        <f>平台团队!#REF!</f>
        <v>#REF!</v>
      </c>
      <c r="J1570" s="56" t="e">
        <f>平台团队!#REF!</f>
        <v>#REF!</v>
      </c>
      <c r="K1570" s="56" t="e">
        <f>平台团队!#REF!</f>
        <v>#REF!</v>
      </c>
      <c r="L1570" s="56" t="e">
        <f>平台团队!#REF!</f>
        <v>#REF!</v>
      </c>
      <c r="M1570" s="76" t="e">
        <f>平台团队!#REF!</f>
        <v>#REF!</v>
      </c>
      <c r="N1570" s="72" t="e">
        <f>平台团队!#REF!</f>
        <v>#REF!</v>
      </c>
      <c r="O1570" s="56" t="e">
        <f>平台团队!#REF!</f>
        <v>#REF!</v>
      </c>
      <c r="P1570" s="72" t="e">
        <f>VLOOKUP(B1570,[3]Sheet1!$A$3:$C$68,2,FALSE)</f>
        <v>#REF!</v>
      </c>
      <c r="Q1570" s="72" t="e">
        <f>VLOOKUP(B1570,[3]Sheet1!$A$3:$C$68,3,FALSE)</f>
        <v>#REF!</v>
      </c>
      <c r="R1570" s="56" t="e">
        <f>平台团队!#REF!</f>
        <v>#REF!</v>
      </c>
      <c r="S1570" s="70"/>
      <c r="T1570" s="56">
        <v>2015</v>
      </c>
    </row>
    <row r="1571" spans="1:20">
      <c r="A1571" s="77" t="e">
        <f>平台团队!#REF!</f>
        <v>#REF!</v>
      </c>
      <c r="B1571" s="75" t="e">
        <f>平台团队!#REF!</f>
        <v>#REF!</v>
      </c>
      <c r="C1571" s="56" t="e">
        <f>平台团队!#REF!</f>
        <v>#REF!</v>
      </c>
      <c r="D1571" s="56" t="e">
        <f>平台团队!#REF!</f>
        <v>#REF!</v>
      </c>
      <c r="E1571" s="78" t="e">
        <f t="shared" si="48"/>
        <v>#REF!</v>
      </c>
      <c r="F1571" s="56" t="e">
        <f>平台团队!#REF!</f>
        <v>#REF!</v>
      </c>
      <c r="G1571" s="78" t="e">
        <f t="shared" si="49"/>
        <v>#REF!</v>
      </c>
      <c r="H1571" s="56" t="e">
        <f>平台团队!#REF!</f>
        <v>#REF!</v>
      </c>
      <c r="I1571" s="56" t="e">
        <f>平台团队!#REF!</f>
        <v>#REF!</v>
      </c>
      <c r="J1571" s="56" t="e">
        <f>平台团队!#REF!</f>
        <v>#REF!</v>
      </c>
      <c r="K1571" s="56" t="e">
        <f>平台团队!#REF!</f>
        <v>#REF!</v>
      </c>
      <c r="L1571" s="56" t="e">
        <f>平台团队!#REF!</f>
        <v>#REF!</v>
      </c>
      <c r="M1571" s="76" t="e">
        <f>平台团队!#REF!</f>
        <v>#REF!</v>
      </c>
      <c r="N1571" s="72" t="e">
        <f>平台团队!#REF!</f>
        <v>#REF!</v>
      </c>
      <c r="O1571" s="56" t="e">
        <f>平台团队!#REF!</f>
        <v>#REF!</v>
      </c>
      <c r="P1571" s="72" t="e">
        <f>VLOOKUP(B1571,[3]Sheet1!$A$3:$C$68,2,FALSE)</f>
        <v>#REF!</v>
      </c>
      <c r="Q1571" s="72" t="e">
        <f>VLOOKUP(B1571,[3]Sheet1!$A$3:$C$68,3,FALSE)</f>
        <v>#REF!</v>
      </c>
      <c r="R1571" s="56" t="e">
        <f>平台团队!#REF!</f>
        <v>#REF!</v>
      </c>
      <c r="S1571" s="70"/>
      <c r="T1571" s="56">
        <v>2015</v>
      </c>
    </row>
    <row r="1572" spans="1:20">
      <c r="A1572" s="77" t="e">
        <f>平台团队!#REF!</f>
        <v>#REF!</v>
      </c>
      <c r="B1572" s="75" t="e">
        <f>平台团队!#REF!</f>
        <v>#REF!</v>
      </c>
      <c r="C1572" s="56" t="e">
        <f>平台团队!#REF!</f>
        <v>#REF!</v>
      </c>
      <c r="D1572" s="56" t="e">
        <f>平台团队!#REF!</f>
        <v>#REF!</v>
      </c>
      <c r="E1572" s="78" t="e">
        <f t="shared" si="48"/>
        <v>#REF!</v>
      </c>
      <c r="F1572" s="56" t="e">
        <f>平台团队!#REF!</f>
        <v>#REF!</v>
      </c>
      <c r="G1572" s="78" t="e">
        <f t="shared" si="49"/>
        <v>#REF!</v>
      </c>
      <c r="H1572" s="56" t="e">
        <f>平台团队!#REF!</f>
        <v>#REF!</v>
      </c>
      <c r="I1572" s="56" t="e">
        <f>平台团队!#REF!</f>
        <v>#REF!</v>
      </c>
      <c r="J1572" s="56" t="e">
        <f>平台团队!#REF!</f>
        <v>#REF!</v>
      </c>
      <c r="K1572" s="56" t="e">
        <f>平台团队!#REF!</f>
        <v>#REF!</v>
      </c>
      <c r="L1572" s="56" t="e">
        <f>平台团队!#REF!</f>
        <v>#REF!</v>
      </c>
      <c r="M1572" s="76" t="e">
        <f>平台团队!#REF!</f>
        <v>#REF!</v>
      </c>
      <c r="N1572" s="72" t="e">
        <f>平台团队!#REF!</f>
        <v>#REF!</v>
      </c>
      <c r="O1572" s="56" t="e">
        <f>平台团队!#REF!</f>
        <v>#REF!</v>
      </c>
      <c r="P1572" s="72" t="e">
        <f>VLOOKUP(B1572,[3]Sheet1!$A$3:$C$68,2,FALSE)</f>
        <v>#REF!</v>
      </c>
      <c r="Q1572" s="72" t="e">
        <f>VLOOKUP(B1572,[3]Sheet1!$A$3:$C$68,3,FALSE)</f>
        <v>#REF!</v>
      </c>
      <c r="R1572" s="56" t="e">
        <f>平台团队!#REF!</f>
        <v>#REF!</v>
      </c>
      <c r="S1572" s="70"/>
      <c r="T1572" s="56">
        <v>2015</v>
      </c>
    </row>
    <row r="1573" spans="1:20">
      <c r="A1573" s="77" t="e">
        <f>平台团队!#REF!</f>
        <v>#REF!</v>
      </c>
      <c r="B1573" s="75" t="e">
        <f>平台团队!#REF!</f>
        <v>#REF!</v>
      </c>
      <c r="C1573" s="56" t="e">
        <f>平台团队!#REF!</f>
        <v>#REF!</v>
      </c>
      <c r="D1573" s="56" t="e">
        <f>平台团队!#REF!</f>
        <v>#REF!</v>
      </c>
      <c r="E1573" s="78" t="e">
        <f t="shared" si="48"/>
        <v>#REF!</v>
      </c>
      <c r="F1573" s="56" t="e">
        <f>平台团队!#REF!</f>
        <v>#REF!</v>
      </c>
      <c r="G1573" s="78" t="e">
        <f t="shared" si="49"/>
        <v>#REF!</v>
      </c>
      <c r="H1573" s="56" t="e">
        <f>平台团队!#REF!</f>
        <v>#REF!</v>
      </c>
      <c r="I1573" s="56" t="e">
        <f>平台团队!#REF!</f>
        <v>#REF!</v>
      </c>
      <c r="J1573" s="56" t="e">
        <f>平台团队!#REF!</f>
        <v>#REF!</v>
      </c>
      <c r="K1573" s="56" t="e">
        <f>平台团队!#REF!</f>
        <v>#REF!</v>
      </c>
      <c r="L1573" s="56" t="e">
        <f>平台团队!#REF!</f>
        <v>#REF!</v>
      </c>
      <c r="M1573" s="76" t="e">
        <f>平台团队!#REF!</f>
        <v>#REF!</v>
      </c>
      <c r="N1573" s="72" t="e">
        <f>平台团队!#REF!</f>
        <v>#REF!</v>
      </c>
      <c r="O1573" s="56" t="e">
        <f>平台团队!#REF!</f>
        <v>#REF!</v>
      </c>
      <c r="P1573" s="72" t="e">
        <f>VLOOKUP(B1573,[3]Sheet1!$A$3:$C$68,2,FALSE)</f>
        <v>#REF!</v>
      </c>
      <c r="Q1573" s="72" t="e">
        <f>VLOOKUP(B1573,[3]Sheet1!$A$3:$C$68,3,FALSE)</f>
        <v>#REF!</v>
      </c>
      <c r="R1573" s="56" t="e">
        <f>平台团队!#REF!</f>
        <v>#REF!</v>
      </c>
      <c r="S1573" s="70"/>
      <c r="T1573" s="56">
        <v>2015</v>
      </c>
    </row>
    <row r="1574" spans="1:20">
      <c r="A1574" s="77" t="e">
        <f>平台团队!#REF!</f>
        <v>#REF!</v>
      </c>
      <c r="B1574" s="75" t="e">
        <f>平台团队!#REF!</f>
        <v>#REF!</v>
      </c>
      <c r="C1574" s="56" t="e">
        <f>平台团队!#REF!</f>
        <v>#REF!</v>
      </c>
      <c r="D1574" s="56" t="e">
        <f>平台团队!#REF!</f>
        <v>#REF!</v>
      </c>
      <c r="E1574" s="78" t="e">
        <f t="shared" si="48"/>
        <v>#REF!</v>
      </c>
      <c r="F1574" s="56" t="e">
        <f>平台团队!#REF!</f>
        <v>#REF!</v>
      </c>
      <c r="G1574" s="78" t="e">
        <f t="shared" si="49"/>
        <v>#REF!</v>
      </c>
      <c r="H1574" s="56" t="e">
        <f>平台团队!#REF!</f>
        <v>#REF!</v>
      </c>
      <c r="I1574" s="56" t="e">
        <f>平台团队!#REF!</f>
        <v>#REF!</v>
      </c>
      <c r="J1574" s="56" t="e">
        <f>平台团队!#REF!</f>
        <v>#REF!</v>
      </c>
      <c r="K1574" s="56" t="e">
        <f>平台团队!#REF!</f>
        <v>#REF!</v>
      </c>
      <c r="L1574" s="56" t="e">
        <f>平台团队!#REF!</f>
        <v>#REF!</v>
      </c>
      <c r="M1574" s="76" t="e">
        <f>平台团队!#REF!</f>
        <v>#REF!</v>
      </c>
      <c r="N1574" s="72" t="e">
        <f>平台团队!#REF!</f>
        <v>#REF!</v>
      </c>
      <c r="O1574" s="56" t="e">
        <f>平台团队!#REF!</f>
        <v>#REF!</v>
      </c>
      <c r="P1574" s="72" t="e">
        <f>VLOOKUP(B1574,[3]Sheet1!$A$3:$C$68,2,FALSE)</f>
        <v>#REF!</v>
      </c>
      <c r="Q1574" s="72" t="e">
        <f>VLOOKUP(B1574,[3]Sheet1!$A$3:$C$68,3,FALSE)</f>
        <v>#REF!</v>
      </c>
      <c r="R1574" s="56" t="e">
        <f>平台团队!#REF!</f>
        <v>#REF!</v>
      </c>
      <c r="S1574" s="70"/>
      <c r="T1574" s="56">
        <v>2015</v>
      </c>
    </row>
    <row r="1575" spans="1:20">
      <c r="A1575" s="77" t="e">
        <f>平台团队!#REF!</f>
        <v>#REF!</v>
      </c>
      <c r="B1575" s="75" t="e">
        <f>平台团队!#REF!</f>
        <v>#REF!</v>
      </c>
      <c r="C1575" s="56" t="e">
        <f>平台团队!#REF!</f>
        <v>#REF!</v>
      </c>
      <c r="D1575" s="56" t="e">
        <f>平台团队!#REF!</f>
        <v>#REF!</v>
      </c>
      <c r="E1575" s="78" t="e">
        <f t="shared" si="48"/>
        <v>#REF!</v>
      </c>
      <c r="F1575" s="56" t="e">
        <f>平台团队!#REF!</f>
        <v>#REF!</v>
      </c>
      <c r="G1575" s="78" t="e">
        <f t="shared" si="49"/>
        <v>#REF!</v>
      </c>
      <c r="H1575" s="56" t="e">
        <f>平台团队!#REF!</f>
        <v>#REF!</v>
      </c>
      <c r="I1575" s="56" t="e">
        <f>平台团队!#REF!</f>
        <v>#REF!</v>
      </c>
      <c r="J1575" s="56" t="e">
        <f>平台团队!#REF!</f>
        <v>#REF!</v>
      </c>
      <c r="K1575" s="56" t="e">
        <f>平台团队!#REF!</f>
        <v>#REF!</v>
      </c>
      <c r="L1575" s="56" t="e">
        <f>平台团队!#REF!</f>
        <v>#REF!</v>
      </c>
      <c r="M1575" s="76" t="e">
        <f>平台团队!#REF!</f>
        <v>#REF!</v>
      </c>
      <c r="N1575" s="72" t="e">
        <f>平台团队!#REF!</f>
        <v>#REF!</v>
      </c>
      <c r="O1575" s="56" t="e">
        <f>平台团队!#REF!</f>
        <v>#REF!</v>
      </c>
      <c r="P1575" s="72" t="e">
        <f>VLOOKUP(B1575,[3]Sheet1!$A$3:$C$68,2,FALSE)</f>
        <v>#REF!</v>
      </c>
      <c r="Q1575" s="72" t="e">
        <f>VLOOKUP(B1575,[3]Sheet1!$A$3:$C$68,3,FALSE)</f>
        <v>#REF!</v>
      </c>
      <c r="R1575" s="56" t="e">
        <f>平台团队!#REF!</f>
        <v>#REF!</v>
      </c>
      <c r="S1575" s="70"/>
      <c r="T1575" s="56">
        <v>2015</v>
      </c>
    </row>
    <row r="1576" spans="1:20">
      <c r="A1576" s="77" t="e">
        <f>平台团队!#REF!</f>
        <v>#REF!</v>
      </c>
      <c r="B1576" s="75" t="e">
        <f>平台团队!#REF!</f>
        <v>#REF!</v>
      </c>
      <c r="C1576" s="56" t="e">
        <f>平台团队!#REF!</f>
        <v>#REF!</v>
      </c>
      <c r="D1576" s="56" t="e">
        <f>平台团队!#REF!</f>
        <v>#REF!</v>
      </c>
      <c r="E1576" s="78" t="e">
        <f t="shared" si="48"/>
        <v>#REF!</v>
      </c>
      <c r="F1576" s="56" t="e">
        <f>平台团队!#REF!</f>
        <v>#REF!</v>
      </c>
      <c r="G1576" s="78" t="e">
        <f t="shared" si="49"/>
        <v>#REF!</v>
      </c>
      <c r="H1576" s="56" t="e">
        <f>平台团队!#REF!</f>
        <v>#REF!</v>
      </c>
      <c r="I1576" s="56" t="e">
        <f>平台团队!#REF!</f>
        <v>#REF!</v>
      </c>
      <c r="J1576" s="56" t="e">
        <f>平台团队!#REF!</f>
        <v>#REF!</v>
      </c>
      <c r="K1576" s="56" t="e">
        <f>平台团队!#REF!</f>
        <v>#REF!</v>
      </c>
      <c r="L1576" s="56" t="e">
        <f>平台团队!#REF!</f>
        <v>#REF!</v>
      </c>
      <c r="M1576" s="76" t="e">
        <f>平台团队!#REF!</f>
        <v>#REF!</v>
      </c>
      <c r="N1576" s="72" t="e">
        <f>平台团队!#REF!</f>
        <v>#REF!</v>
      </c>
      <c r="O1576" s="56" t="e">
        <f>平台团队!#REF!</f>
        <v>#REF!</v>
      </c>
      <c r="P1576" s="72" t="e">
        <f>VLOOKUP(B1576,[3]Sheet1!$A$3:$C$68,2,FALSE)</f>
        <v>#REF!</v>
      </c>
      <c r="Q1576" s="72" t="e">
        <f>VLOOKUP(B1576,[3]Sheet1!$A$3:$C$68,3,FALSE)</f>
        <v>#REF!</v>
      </c>
      <c r="R1576" s="56" t="e">
        <f>平台团队!#REF!</f>
        <v>#REF!</v>
      </c>
      <c r="S1576" s="70"/>
      <c r="T1576" s="56">
        <v>2015</v>
      </c>
    </row>
    <row r="1577" spans="1:20">
      <c r="A1577" s="77" t="e">
        <f>平台团队!#REF!</f>
        <v>#REF!</v>
      </c>
      <c r="B1577" s="75" t="e">
        <f>平台团队!#REF!</f>
        <v>#REF!</v>
      </c>
      <c r="C1577" s="56" t="e">
        <f>平台团队!#REF!</f>
        <v>#REF!</v>
      </c>
      <c r="D1577" s="56" t="e">
        <f>平台团队!#REF!</f>
        <v>#REF!</v>
      </c>
      <c r="E1577" s="78" t="e">
        <f t="shared" si="48"/>
        <v>#REF!</v>
      </c>
      <c r="F1577" s="56" t="e">
        <f>平台团队!#REF!</f>
        <v>#REF!</v>
      </c>
      <c r="G1577" s="78" t="e">
        <f t="shared" si="49"/>
        <v>#REF!</v>
      </c>
      <c r="H1577" s="56" t="e">
        <f>平台团队!#REF!</f>
        <v>#REF!</v>
      </c>
      <c r="I1577" s="56" t="e">
        <f>平台团队!#REF!</f>
        <v>#REF!</v>
      </c>
      <c r="J1577" s="56" t="e">
        <f>平台团队!#REF!</f>
        <v>#REF!</v>
      </c>
      <c r="K1577" s="56" t="e">
        <f>平台团队!#REF!</f>
        <v>#REF!</v>
      </c>
      <c r="L1577" s="56" t="e">
        <f>平台团队!#REF!</f>
        <v>#REF!</v>
      </c>
      <c r="M1577" s="76" t="e">
        <f>平台团队!#REF!</f>
        <v>#REF!</v>
      </c>
      <c r="N1577" s="72" t="e">
        <f>平台团队!#REF!</f>
        <v>#REF!</v>
      </c>
      <c r="O1577" s="56" t="e">
        <f>平台团队!#REF!</f>
        <v>#REF!</v>
      </c>
      <c r="P1577" s="72" t="e">
        <f>VLOOKUP(B1577,[3]Sheet1!$A$3:$C$68,2,FALSE)</f>
        <v>#REF!</v>
      </c>
      <c r="Q1577" s="72" t="e">
        <f>VLOOKUP(B1577,[3]Sheet1!$A$3:$C$68,3,FALSE)</f>
        <v>#REF!</v>
      </c>
      <c r="R1577" s="56" t="e">
        <f>平台团队!#REF!</f>
        <v>#REF!</v>
      </c>
      <c r="S1577" s="70"/>
      <c r="T1577" s="56">
        <v>2015</v>
      </c>
    </row>
    <row r="1578" spans="1:20">
      <c r="A1578" s="77" t="e">
        <f>平台团队!#REF!</f>
        <v>#REF!</v>
      </c>
      <c r="B1578" s="75" t="e">
        <f>平台团队!#REF!</f>
        <v>#REF!</v>
      </c>
      <c r="C1578" s="56" t="e">
        <f>平台团队!#REF!</f>
        <v>#REF!</v>
      </c>
      <c r="D1578" s="56" t="e">
        <f>平台团队!#REF!</f>
        <v>#REF!</v>
      </c>
      <c r="E1578" s="78" t="e">
        <f t="shared" si="48"/>
        <v>#REF!</v>
      </c>
      <c r="F1578" s="56" t="e">
        <f>平台团队!#REF!</f>
        <v>#REF!</v>
      </c>
      <c r="G1578" s="78" t="e">
        <f t="shared" si="49"/>
        <v>#REF!</v>
      </c>
      <c r="H1578" s="56" t="e">
        <f>平台团队!#REF!</f>
        <v>#REF!</v>
      </c>
      <c r="I1578" s="56" t="e">
        <f>平台团队!#REF!</f>
        <v>#REF!</v>
      </c>
      <c r="J1578" s="56" t="e">
        <f>平台团队!#REF!</f>
        <v>#REF!</v>
      </c>
      <c r="K1578" s="56" t="e">
        <f>平台团队!#REF!</f>
        <v>#REF!</v>
      </c>
      <c r="L1578" s="56" t="e">
        <f>平台团队!#REF!</f>
        <v>#REF!</v>
      </c>
      <c r="M1578" s="76" t="e">
        <f>平台团队!#REF!</f>
        <v>#REF!</v>
      </c>
      <c r="N1578" s="72" t="e">
        <f>平台团队!#REF!</f>
        <v>#REF!</v>
      </c>
      <c r="O1578" s="56" t="e">
        <f>平台团队!#REF!</f>
        <v>#REF!</v>
      </c>
      <c r="P1578" s="72" t="e">
        <f>VLOOKUP(B1578,[3]Sheet1!$A$3:$C$68,2,FALSE)</f>
        <v>#REF!</v>
      </c>
      <c r="Q1578" s="72" t="e">
        <f>VLOOKUP(B1578,[3]Sheet1!$A$3:$C$68,3,FALSE)</f>
        <v>#REF!</v>
      </c>
      <c r="R1578" s="56" t="e">
        <f>平台团队!#REF!</f>
        <v>#REF!</v>
      </c>
      <c r="S1578" s="70"/>
      <c r="T1578" s="56">
        <v>2015</v>
      </c>
    </row>
    <row r="1579" spans="1:20">
      <c r="A1579" s="77" t="e">
        <f>平台团队!#REF!</f>
        <v>#REF!</v>
      </c>
      <c r="B1579" s="75" t="e">
        <f>平台团队!#REF!</f>
        <v>#REF!</v>
      </c>
      <c r="C1579" s="56" t="e">
        <f>平台团队!#REF!</f>
        <v>#REF!</v>
      </c>
      <c r="D1579" s="56" t="e">
        <f>平台团队!#REF!</f>
        <v>#REF!</v>
      </c>
      <c r="E1579" s="78" t="e">
        <f t="shared" si="48"/>
        <v>#REF!</v>
      </c>
      <c r="F1579" s="56" t="e">
        <f>平台团队!#REF!</f>
        <v>#REF!</v>
      </c>
      <c r="G1579" s="78" t="e">
        <f t="shared" si="49"/>
        <v>#REF!</v>
      </c>
      <c r="H1579" s="56" t="e">
        <f>平台团队!#REF!</f>
        <v>#REF!</v>
      </c>
      <c r="I1579" s="56" t="e">
        <f>平台团队!#REF!</f>
        <v>#REF!</v>
      </c>
      <c r="J1579" s="56" t="e">
        <f>平台团队!#REF!</f>
        <v>#REF!</v>
      </c>
      <c r="K1579" s="56" t="e">
        <f>平台团队!#REF!</f>
        <v>#REF!</v>
      </c>
      <c r="L1579" s="56" t="e">
        <f>平台团队!#REF!</f>
        <v>#REF!</v>
      </c>
      <c r="M1579" s="76" t="e">
        <f>平台团队!#REF!</f>
        <v>#REF!</v>
      </c>
      <c r="N1579" s="72" t="e">
        <f>平台团队!#REF!</f>
        <v>#REF!</v>
      </c>
      <c r="O1579" s="56" t="e">
        <f>平台团队!#REF!</f>
        <v>#REF!</v>
      </c>
      <c r="P1579" s="72" t="e">
        <f>VLOOKUP(B1579,[3]Sheet1!$A$3:$C$68,2,FALSE)</f>
        <v>#REF!</v>
      </c>
      <c r="Q1579" s="72" t="e">
        <f>VLOOKUP(B1579,[3]Sheet1!$A$3:$C$68,3,FALSE)</f>
        <v>#REF!</v>
      </c>
      <c r="R1579" s="56" t="e">
        <f>平台团队!#REF!</f>
        <v>#REF!</v>
      </c>
      <c r="S1579" s="70"/>
      <c r="T1579" s="56">
        <v>2015</v>
      </c>
    </row>
    <row r="1580" spans="1:20">
      <c r="A1580" s="77" t="e">
        <f>平台团队!#REF!</f>
        <v>#REF!</v>
      </c>
      <c r="B1580" s="75" t="e">
        <f>平台团队!#REF!</f>
        <v>#REF!</v>
      </c>
      <c r="C1580" s="56" t="e">
        <f>平台团队!#REF!</f>
        <v>#REF!</v>
      </c>
      <c r="D1580" s="56" t="e">
        <f>平台团队!#REF!</f>
        <v>#REF!</v>
      </c>
      <c r="E1580" s="78" t="e">
        <f t="shared" si="48"/>
        <v>#REF!</v>
      </c>
      <c r="F1580" s="56" t="e">
        <f>平台团队!#REF!</f>
        <v>#REF!</v>
      </c>
      <c r="G1580" s="78" t="e">
        <f t="shared" si="49"/>
        <v>#REF!</v>
      </c>
      <c r="H1580" s="56" t="e">
        <f>平台团队!#REF!</f>
        <v>#REF!</v>
      </c>
      <c r="I1580" s="56" t="e">
        <f>平台团队!#REF!</f>
        <v>#REF!</v>
      </c>
      <c r="J1580" s="56" t="e">
        <f>平台团队!#REF!</f>
        <v>#REF!</v>
      </c>
      <c r="K1580" s="56" t="e">
        <f>平台团队!#REF!</f>
        <v>#REF!</v>
      </c>
      <c r="L1580" s="56" t="e">
        <f>平台团队!#REF!</f>
        <v>#REF!</v>
      </c>
      <c r="M1580" s="76" t="e">
        <f>平台团队!#REF!</f>
        <v>#REF!</v>
      </c>
      <c r="N1580" s="72" t="e">
        <f>平台团队!#REF!</f>
        <v>#REF!</v>
      </c>
      <c r="O1580" s="56" t="e">
        <f>平台团队!#REF!</f>
        <v>#REF!</v>
      </c>
      <c r="P1580" s="72" t="e">
        <f>VLOOKUP(B1580,[3]Sheet1!$A$3:$C$68,2,FALSE)</f>
        <v>#REF!</v>
      </c>
      <c r="Q1580" s="72" t="e">
        <f>VLOOKUP(B1580,[3]Sheet1!$A$3:$C$68,3,FALSE)</f>
        <v>#REF!</v>
      </c>
      <c r="R1580" s="56" t="e">
        <f>平台团队!#REF!</f>
        <v>#REF!</v>
      </c>
      <c r="S1580" s="70"/>
      <c r="T1580" s="56">
        <v>2015</v>
      </c>
    </row>
    <row r="1581" spans="1:20">
      <c r="A1581" s="77" t="e">
        <f>平台团队!#REF!</f>
        <v>#REF!</v>
      </c>
      <c r="B1581" s="75" t="e">
        <f>平台团队!#REF!</f>
        <v>#REF!</v>
      </c>
      <c r="C1581" s="56" t="e">
        <f>平台团队!#REF!</f>
        <v>#REF!</v>
      </c>
      <c r="D1581" s="56" t="e">
        <f>平台团队!#REF!</f>
        <v>#REF!</v>
      </c>
      <c r="E1581" s="78" t="e">
        <f t="shared" si="48"/>
        <v>#REF!</v>
      </c>
      <c r="F1581" s="56" t="e">
        <f>平台团队!#REF!</f>
        <v>#REF!</v>
      </c>
      <c r="G1581" s="78" t="e">
        <f t="shared" si="49"/>
        <v>#REF!</v>
      </c>
      <c r="H1581" s="56" t="e">
        <f>平台团队!#REF!</f>
        <v>#REF!</v>
      </c>
      <c r="I1581" s="56" t="e">
        <f>平台团队!#REF!</f>
        <v>#REF!</v>
      </c>
      <c r="J1581" s="56" t="e">
        <f>平台团队!#REF!</f>
        <v>#REF!</v>
      </c>
      <c r="K1581" s="56" t="e">
        <f>平台团队!#REF!</f>
        <v>#REF!</v>
      </c>
      <c r="L1581" s="56" t="e">
        <f>平台团队!#REF!</f>
        <v>#REF!</v>
      </c>
      <c r="M1581" s="76" t="e">
        <f>平台团队!#REF!</f>
        <v>#REF!</v>
      </c>
      <c r="N1581" s="72" t="e">
        <f>平台团队!#REF!</f>
        <v>#REF!</v>
      </c>
      <c r="O1581" s="56" t="e">
        <f>平台团队!#REF!</f>
        <v>#REF!</v>
      </c>
      <c r="P1581" s="72" t="e">
        <f>VLOOKUP(B1581,[3]Sheet1!$A$3:$C$68,2,FALSE)</f>
        <v>#REF!</v>
      </c>
      <c r="Q1581" s="72" t="e">
        <f>VLOOKUP(B1581,[3]Sheet1!$A$3:$C$68,3,FALSE)</f>
        <v>#REF!</v>
      </c>
      <c r="R1581" s="56" t="e">
        <f>平台团队!#REF!</f>
        <v>#REF!</v>
      </c>
      <c r="S1581" s="70"/>
      <c r="T1581" s="56">
        <v>2015</v>
      </c>
    </row>
    <row r="1582" spans="1:20">
      <c r="A1582" s="77" t="e">
        <f>平台团队!#REF!</f>
        <v>#REF!</v>
      </c>
      <c r="B1582" s="75" t="e">
        <f>平台团队!#REF!</f>
        <v>#REF!</v>
      </c>
      <c r="C1582" s="56" t="e">
        <f>平台团队!#REF!</f>
        <v>#REF!</v>
      </c>
      <c r="D1582" s="56" t="e">
        <f>平台团队!#REF!</f>
        <v>#REF!</v>
      </c>
      <c r="E1582" s="78" t="e">
        <f t="shared" si="48"/>
        <v>#REF!</v>
      </c>
      <c r="F1582" s="56" t="e">
        <f>平台团队!#REF!</f>
        <v>#REF!</v>
      </c>
      <c r="G1582" s="78" t="e">
        <f t="shared" si="49"/>
        <v>#REF!</v>
      </c>
      <c r="H1582" s="56" t="e">
        <f>平台团队!#REF!</f>
        <v>#REF!</v>
      </c>
      <c r="I1582" s="56" t="e">
        <f>平台团队!#REF!</f>
        <v>#REF!</v>
      </c>
      <c r="J1582" s="56" t="e">
        <f>平台团队!#REF!</f>
        <v>#REF!</v>
      </c>
      <c r="K1582" s="56" t="e">
        <f>平台团队!#REF!</f>
        <v>#REF!</v>
      </c>
      <c r="L1582" s="56" t="e">
        <f>平台团队!#REF!</f>
        <v>#REF!</v>
      </c>
      <c r="M1582" s="76" t="e">
        <f>平台团队!#REF!</f>
        <v>#REF!</v>
      </c>
      <c r="N1582" s="72" t="e">
        <f>平台团队!#REF!</f>
        <v>#REF!</v>
      </c>
      <c r="O1582" s="56" t="e">
        <f>平台团队!#REF!</f>
        <v>#REF!</v>
      </c>
      <c r="P1582" s="72" t="e">
        <f>VLOOKUP(B1582,[3]Sheet1!$A$3:$C$68,2,FALSE)</f>
        <v>#REF!</v>
      </c>
      <c r="Q1582" s="72" t="e">
        <f>VLOOKUP(B1582,[3]Sheet1!$A$3:$C$68,3,FALSE)</f>
        <v>#REF!</v>
      </c>
      <c r="R1582" s="56" t="e">
        <f>平台团队!#REF!</f>
        <v>#REF!</v>
      </c>
      <c r="S1582" s="70"/>
      <c r="T1582" s="56">
        <v>2015</v>
      </c>
    </row>
    <row r="1583" spans="1:20">
      <c r="A1583" s="77" t="e">
        <f>平台团队!#REF!</f>
        <v>#REF!</v>
      </c>
      <c r="B1583" s="75" t="e">
        <f>平台团队!#REF!</f>
        <v>#REF!</v>
      </c>
      <c r="C1583" s="56" t="e">
        <f>平台团队!#REF!</f>
        <v>#REF!</v>
      </c>
      <c r="D1583" s="56" t="e">
        <f>平台团队!#REF!</f>
        <v>#REF!</v>
      </c>
      <c r="E1583" s="78" t="e">
        <f t="shared" si="48"/>
        <v>#REF!</v>
      </c>
      <c r="F1583" s="56" t="e">
        <f>平台团队!#REF!</f>
        <v>#REF!</v>
      </c>
      <c r="G1583" s="78" t="e">
        <f t="shared" si="49"/>
        <v>#REF!</v>
      </c>
      <c r="H1583" s="56" t="e">
        <f>平台团队!#REF!</f>
        <v>#REF!</v>
      </c>
      <c r="I1583" s="56" t="e">
        <f>平台团队!#REF!</f>
        <v>#REF!</v>
      </c>
      <c r="J1583" s="56" t="e">
        <f>平台团队!#REF!</f>
        <v>#REF!</v>
      </c>
      <c r="K1583" s="56" t="e">
        <f>平台团队!#REF!</f>
        <v>#REF!</v>
      </c>
      <c r="L1583" s="56" t="e">
        <f>平台团队!#REF!</f>
        <v>#REF!</v>
      </c>
      <c r="M1583" s="76" t="e">
        <f>平台团队!#REF!</f>
        <v>#REF!</v>
      </c>
      <c r="N1583" s="72" t="e">
        <f>平台团队!#REF!</f>
        <v>#REF!</v>
      </c>
      <c r="O1583" s="56" t="e">
        <f>平台团队!#REF!</f>
        <v>#REF!</v>
      </c>
      <c r="P1583" s="72" t="e">
        <f>VLOOKUP(B1583,[3]Sheet1!$A$3:$C$68,2,FALSE)</f>
        <v>#REF!</v>
      </c>
      <c r="Q1583" s="72" t="e">
        <f>VLOOKUP(B1583,[3]Sheet1!$A$3:$C$68,3,FALSE)</f>
        <v>#REF!</v>
      </c>
      <c r="R1583" s="56" t="e">
        <f>平台团队!#REF!</f>
        <v>#REF!</v>
      </c>
      <c r="S1583" s="70"/>
      <c r="T1583" s="56">
        <v>2015</v>
      </c>
    </row>
    <row r="1584" spans="1:20">
      <c r="A1584" s="77" t="e">
        <f>平台团队!#REF!</f>
        <v>#REF!</v>
      </c>
      <c r="B1584" s="75" t="e">
        <f>平台团队!#REF!</f>
        <v>#REF!</v>
      </c>
      <c r="C1584" s="56" t="e">
        <f>平台团队!#REF!</f>
        <v>#REF!</v>
      </c>
      <c r="D1584" s="56" t="e">
        <f>平台团队!#REF!</f>
        <v>#REF!</v>
      </c>
      <c r="E1584" s="78" t="e">
        <f t="shared" si="48"/>
        <v>#REF!</v>
      </c>
      <c r="F1584" s="56" t="e">
        <f>平台团队!#REF!</f>
        <v>#REF!</v>
      </c>
      <c r="G1584" s="78" t="e">
        <f t="shared" si="49"/>
        <v>#REF!</v>
      </c>
      <c r="H1584" s="56" t="e">
        <f>平台团队!#REF!</f>
        <v>#REF!</v>
      </c>
      <c r="I1584" s="56" t="e">
        <f>平台团队!#REF!</f>
        <v>#REF!</v>
      </c>
      <c r="J1584" s="56" t="e">
        <f>平台团队!#REF!</f>
        <v>#REF!</v>
      </c>
      <c r="K1584" s="56" t="e">
        <f>平台团队!#REF!</f>
        <v>#REF!</v>
      </c>
      <c r="L1584" s="56" t="e">
        <f>平台团队!#REF!</f>
        <v>#REF!</v>
      </c>
      <c r="M1584" s="76" t="e">
        <f>平台团队!#REF!</f>
        <v>#REF!</v>
      </c>
      <c r="N1584" s="72" t="e">
        <f>平台团队!#REF!</f>
        <v>#REF!</v>
      </c>
      <c r="O1584" s="56" t="e">
        <f>平台团队!#REF!</f>
        <v>#REF!</v>
      </c>
      <c r="P1584" s="72" t="e">
        <f>VLOOKUP(B1584,[3]Sheet1!$A$3:$C$68,2,FALSE)</f>
        <v>#REF!</v>
      </c>
      <c r="Q1584" s="72" t="e">
        <f>VLOOKUP(B1584,[3]Sheet1!$A$3:$C$68,3,FALSE)</f>
        <v>#REF!</v>
      </c>
      <c r="R1584" s="56" t="e">
        <f>平台团队!#REF!</f>
        <v>#REF!</v>
      </c>
      <c r="S1584" s="70"/>
      <c r="T1584" s="56">
        <v>2015</v>
      </c>
    </row>
    <row r="1585" spans="1:20">
      <c r="A1585" s="77" t="e">
        <f>平台团队!#REF!</f>
        <v>#REF!</v>
      </c>
      <c r="B1585" s="75" t="e">
        <f>平台团队!#REF!</f>
        <v>#REF!</v>
      </c>
      <c r="C1585" s="56" t="e">
        <f>平台团队!#REF!</f>
        <v>#REF!</v>
      </c>
      <c r="D1585" s="56" t="e">
        <f>平台团队!#REF!</f>
        <v>#REF!</v>
      </c>
      <c r="E1585" s="78" t="e">
        <f t="shared" si="48"/>
        <v>#REF!</v>
      </c>
      <c r="F1585" s="56" t="e">
        <f>平台团队!#REF!</f>
        <v>#REF!</v>
      </c>
      <c r="G1585" s="78" t="e">
        <f t="shared" si="49"/>
        <v>#REF!</v>
      </c>
      <c r="H1585" s="56" t="e">
        <f>平台团队!#REF!</f>
        <v>#REF!</v>
      </c>
      <c r="I1585" s="56" t="e">
        <f>平台团队!#REF!</f>
        <v>#REF!</v>
      </c>
      <c r="J1585" s="56" t="e">
        <f>平台团队!#REF!</f>
        <v>#REF!</v>
      </c>
      <c r="K1585" s="56" t="e">
        <f>平台团队!#REF!</f>
        <v>#REF!</v>
      </c>
      <c r="L1585" s="56" t="e">
        <f>平台团队!#REF!</f>
        <v>#REF!</v>
      </c>
      <c r="M1585" s="76" t="e">
        <f>平台团队!#REF!</f>
        <v>#REF!</v>
      </c>
      <c r="N1585" s="72" t="e">
        <f>平台团队!#REF!</f>
        <v>#REF!</v>
      </c>
      <c r="O1585" s="56" t="e">
        <f>平台团队!#REF!</f>
        <v>#REF!</v>
      </c>
      <c r="P1585" s="72" t="e">
        <f>VLOOKUP(B1585,[3]Sheet1!$A$3:$C$68,2,FALSE)</f>
        <v>#REF!</v>
      </c>
      <c r="Q1585" s="72" t="e">
        <f>VLOOKUP(B1585,[3]Sheet1!$A$3:$C$68,3,FALSE)</f>
        <v>#REF!</v>
      </c>
      <c r="R1585" s="56" t="e">
        <f>平台团队!#REF!</f>
        <v>#REF!</v>
      </c>
      <c r="S1585" s="70"/>
      <c r="T1585" s="56">
        <v>2015</v>
      </c>
    </row>
    <row r="1586" spans="1:20">
      <c r="A1586" s="77" t="e">
        <f>平台团队!#REF!</f>
        <v>#REF!</v>
      </c>
      <c r="B1586" s="75" t="e">
        <f>平台团队!#REF!</f>
        <v>#REF!</v>
      </c>
      <c r="C1586" s="56" t="e">
        <f>平台团队!#REF!</f>
        <v>#REF!</v>
      </c>
      <c r="D1586" s="56" t="e">
        <f>平台团队!#REF!</f>
        <v>#REF!</v>
      </c>
      <c r="E1586" s="78" t="e">
        <f t="shared" si="48"/>
        <v>#REF!</v>
      </c>
      <c r="F1586" s="56" t="e">
        <f>平台团队!#REF!</f>
        <v>#REF!</v>
      </c>
      <c r="G1586" s="78" t="e">
        <f t="shared" si="49"/>
        <v>#REF!</v>
      </c>
      <c r="H1586" s="56" t="e">
        <f>平台团队!#REF!</f>
        <v>#REF!</v>
      </c>
      <c r="I1586" s="56" t="e">
        <f>平台团队!#REF!</f>
        <v>#REF!</v>
      </c>
      <c r="J1586" s="56" t="e">
        <f>平台团队!#REF!</f>
        <v>#REF!</v>
      </c>
      <c r="K1586" s="56" t="e">
        <f>平台团队!#REF!</f>
        <v>#REF!</v>
      </c>
      <c r="L1586" s="56" t="e">
        <f>平台团队!#REF!</f>
        <v>#REF!</v>
      </c>
      <c r="M1586" s="76" t="e">
        <f>平台团队!#REF!</f>
        <v>#REF!</v>
      </c>
      <c r="N1586" s="72" t="e">
        <f>平台团队!#REF!</f>
        <v>#REF!</v>
      </c>
      <c r="O1586" s="56" t="e">
        <f>平台团队!#REF!</f>
        <v>#REF!</v>
      </c>
      <c r="P1586" s="72" t="e">
        <f>VLOOKUP(B1586,[3]Sheet1!$A$3:$C$68,2,FALSE)</f>
        <v>#REF!</v>
      </c>
      <c r="Q1586" s="72" t="e">
        <f>VLOOKUP(B1586,[3]Sheet1!$A$3:$C$68,3,FALSE)</f>
        <v>#REF!</v>
      </c>
      <c r="R1586" s="56" t="e">
        <f>平台团队!#REF!</f>
        <v>#REF!</v>
      </c>
      <c r="S1586" s="70"/>
      <c r="T1586" s="56">
        <v>2015</v>
      </c>
    </row>
    <row r="1587" spans="1:20">
      <c r="A1587" s="77" t="e">
        <f>平台团队!#REF!</f>
        <v>#REF!</v>
      </c>
      <c r="B1587" s="75" t="e">
        <f>平台团队!#REF!</f>
        <v>#REF!</v>
      </c>
      <c r="C1587" s="56" t="e">
        <f>平台团队!#REF!</f>
        <v>#REF!</v>
      </c>
      <c r="D1587" s="56" t="e">
        <f>平台团队!#REF!</f>
        <v>#REF!</v>
      </c>
      <c r="E1587" s="78" t="e">
        <f t="shared" si="48"/>
        <v>#REF!</v>
      </c>
      <c r="F1587" s="56" t="e">
        <f>平台团队!#REF!</f>
        <v>#REF!</v>
      </c>
      <c r="G1587" s="78" t="e">
        <f t="shared" si="49"/>
        <v>#REF!</v>
      </c>
      <c r="H1587" s="56" t="e">
        <f>平台团队!#REF!</f>
        <v>#REF!</v>
      </c>
      <c r="I1587" s="56" t="e">
        <f>平台团队!#REF!</f>
        <v>#REF!</v>
      </c>
      <c r="J1587" s="56" t="e">
        <f>平台团队!#REF!</f>
        <v>#REF!</v>
      </c>
      <c r="K1587" s="56" t="e">
        <f>平台团队!#REF!</f>
        <v>#REF!</v>
      </c>
      <c r="L1587" s="56" t="e">
        <f>平台团队!#REF!</f>
        <v>#REF!</v>
      </c>
      <c r="M1587" s="76" t="e">
        <f>平台团队!#REF!</f>
        <v>#REF!</v>
      </c>
      <c r="N1587" s="72" t="e">
        <f>平台团队!#REF!</f>
        <v>#REF!</v>
      </c>
      <c r="O1587" s="56" t="e">
        <f>平台团队!#REF!</f>
        <v>#REF!</v>
      </c>
      <c r="P1587" s="72" t="e">
        <f>VLOOKUP(B1587,[3]Sheet1!$A$3:$C$68,2,FALSE)</f>
        <v>#REF!</v>
      </c>
      <c r="Q1587" s="72" t="e">
        <f>VLOOKUP(B1587,[3]Sheet1!$A$3:$C$68,3,FALSE)</f>
        <v>#REF!</v>
      </c>
      <c r="R1587" s="56" t="e">
        <f>平台团队!#REF!</f>
        <v>#REF!</v>
      </c>
      <c r="S1587" s="70"/>
      <c r="T1587" s="56">
        <v>2015</v>
      </c>
    </row>
    <row r="1588" spans="1:20">
      <c r="A1588" s="77" t="e">
        <f>平台团队!#REF!</f>
        <v>#REF!</v>
      </c>
      <c r="B1588" s="75" t="e">
        <f>平台团队!#REF!</f>
        <v>#REF!</v>
      </c>
      <c r="C1588" s="56" t="e">
        <f>平台团队!#REF!</f>
        <v>#REF!</v>
      </c>
      <c r="D1588" s="56" t="e">
        <f>平台团队!#REF!</f>
        <v>#REF!</v>
      </c>
      <c r="E1588" s="78" t="e">
        <f t="shared" si="48"/>
        <v>#REF!</v>
      </c>
      <c r="F1588" s="56" t="e">
        <f>平台团队!#REF!</f>
        <v>#REF!</v>
      </c>
      <c r="G1588" s="78" t="e">
        <f t="shared" si="49"/>
        <v>#REF!</v>
      </c>
      <c r="H1588" s="56" t="e">
        <f>平台团队!#REF!</f>
        <v>#REF!</v>
      </c>
      <c r="I1588" s="56" t="e">
        <f>平台团队!#REF!</f>
        <v>#REF!</v>
      </c>
      <c r="J1588" s="56" t="e">
        <f>平台团队!#REF!</f>
        <v>#REF!</v>
      </c>
      <c r="K1588" s="56" t="e">
        <f>平台团队!#REF!</f>
        <v>#REF!</v>
      </c>
      <c r="L1588" s="56" t="e">
        <f>平台团队!#REF!</f>
        <v>#REF!</v>
      </c>
      <c r="M1588" s="76" t="e">
        <f>平台团队!#REF!</f>
        <v>#REF!</v>
      </c>
      <c r="N1588" s="72" t="e">
        <f>平台团队!#REF!</f>
        <v>#REF!</v>
      </c>
      <c r="O1588" s="56" t="e">
        <f>平台团队!#REF!</f>
        <v>#REF!</v>
      </c>
      <c r="P1588" s="72" t="e">
        <f>VLOOKUP(B1588,[3]Sheet1!$A$3:$C$68,2,FALSE)</f>
        <v>#REF!</v>
      </c>
      <c r="Q1588" s="72" t="e">
        <f>VLOOKUP(B1588,[3]Sheet1!$A$3:$C$68,3,FALSE)</f>
        <v>#REF!</v>
      </c>
      <c r="R1588" s="56" t="e">
        <f>平台团队!#REF!</f>
        <v>#REF!</v>
      </c>
      <c r="S1588" s="70"/>
      <c r="T1588" s="56">
        <v>2015</v>
      </c>
    </row>
    <row r="1589" spans="1:20">
      <c r="A1589" s="77" t="e">
        <f>平台团队!#REF!</f>
        <v>#REF!</v>
      </c>
      <c r="B1589" s="75" t="e">
        <f>平台团队!#REF!</f>
        <v>#REF!</v>
      </c>
      <c r="C1589" s="56" t="e">
        <f>平台团队!#REF!</f>
        <v>#REF!</v>
      </c>
      <c r="D1589" s="56" t="e">
        <f>平台团队!#REF!</f>
        <v>#REF!</v>
      </c>
      <c r="E1589" s="78" t="e">
        <f t="shared" si="48"/>
        <v>#REF!</v>
      </c>
      <c r="F1589" s="56" t="e">
        <f>平台团队!#REF!</f>
        <v>#REF!</v>
      </c>
      <c r="G1589" s="78" t="e">
        <f t="shared" si="49"/>
        <v>#REF!</v>
      </c>
      <c r="H1589" s="56" t="e">
        <f>平台团队!#REF!</f>
        <v>#REF!</v>
      </c>
      <c r="I1589" s="56" t="e">
        <f>平台团队!#REF!</f>
        <v>#REF!</v>
      </c>
      <c r="J1589" s="56" t="e">
        <f>平台团队!#REF!</f>
        <v>#REF!</v>
      </c>
      <c r="K1589" s="56" t="e">
        <f>平台团队!#REF!</f>
        <v>#REF!</v>
      </c>
      <c r="L1589" s="56" t="e">
        <f>平台团队!#REF!</f>
        <v>#REF!</v>
      </c>
      <c r="M1589" s="76" t="e">
        <f>平台团队!#REF!</f>
        <v>#REF!</v>
      </c>
      <c r="N1589" s="72" t="e">
        <f>平台团队!#REF!</f>
        <v>#REF!</v>
      </c>
      <c r="O1589" s="56" t="e">
        <f>平台团队!#REF!</f>
        <v>#REF!</v>
      </c>
      <c r="P1589" s="72" t="e">
        <f>VLOOKUP(B1589,[3]Sheet1!$A$3:$C$68,2,FALSE)</f>
        <v>#REF!</v>
      </c>
      <c r="Q1589" s="72" t="e">
        <f>VLOOKUP(B1589,[3]Sheet1!$A$3:$C$68,3,FALSE)</f>
        <v>#REF!</v>
      </c>
      <c r="R1589" s="56" t="e">
        <f>平台团队!#REF!</f>
        <v>#REF!</v>
      </c>
      <c r="S1589" s="70"/>
      <c r="T1589" s="56">
        <v>2015</v>
      </c>
    </row>
    <row r="1590" spans="1:20">
      <c r="A1590" s="77" t="e">
        <f>平台团队!#REF!</f>
        <v>#REF!</v>
      </c>
      <c r="B1590" s="75" t="e">
        <f>平台团队!#REF!</f>
        <v>#REF!</v>
      </c>
      <c r="C1590" s="56" t="e">
        <f>平台团队!#REF!</f>
        <v>#REF!</v>
      </c>
      <c r="D1590" s="56" t="e">
        <f>平台团队!#REF!</f>
        <v>#REF!</v>
      </c>
      <c r="E1590" s="78" t="e">
        <f t="shared" si="48"/>
        <v>#REF!</v>
      </c>
      <c r="F1590" s="56" t="e">
        <f>平台团队!#REF!</f>
        <v>#REF!</v>
      </c>
      <c r="G1590" s="78" t="e">
        <f t="shared" si="49"/>
        <v>#REF!</v>
      </c>
      <c r="H1590" s="56" t="e">
        <f>平台团队!#REF!</f>
        <v>#REF!</v>
      </c>
      <c r="I1590" s="56" t="e">
        <f>平台团队!#REF!</f>
        <v>#REF!</v>
      </c>
      <c r="J1590" s="56" t="e">
        <f>平台团队!#REF!</f>
        <v>#REF!</v>
      </c>
      <c r="K1590" s="56" t="e">
        <f>平台团队!#REF!</f>
        <v>#REF!</v>
      </c>
      <c r="L1590" s="56" t="e">
        <f>平台团队!#REF!</f>
        <v>#REF!</v>
      </c>
      <c r="M1590" s="76" t="e">
        <f>平台团队!#REF!</f>
        <v>#REF!</v>
      </c>
      <c r="N1590" s="72" t="e">
        <f>平台团队!#REF!</f>
        <v>#REF!</v>
      </c>
      <c r="O1590" s="56" t="e">
        <f>平台团队!#REF!</f>
        <v>#REF!</v>
      </c>
      <c r="P1590" s="72" t="e">
        <f>VLOOKUP(B1590,[3]Sheet1!$A$3:$C$68,2,FALSE)</f>
        <v>#REF!</v>
      </c>
      <c r="Q1590" s="72" t="e">
        <f>VLOOKUP(B1590,[3]Sheet1!$A$3:$C$68,3,FALSE)</f>
        <v>#REF!</v>
      </c>
      <c r="R1590" s="56" t="e">
        <f>平台团队!#REF!</f>
        <v>#REF!</v>
      </c>
      <c r="S1590" s="70"/>
      <c r="T1590" s="56">
        <v>2015</v>
      </c>
    </row>
    <row r="1591" spans="1:20">
      <c r="A1591" s="77" t="e">
        <f>平台团队!#REF!</f>
        <v>#REF!</v>
      </c>
      <c r="B1591" s="75" t="e">
        <f>平台团队!#REF!</f>
        <v>#REF!</v>
      </c>
      <c r="C1591" s="56" t="e">
        <f>平台团队!#REF!</f>
        <v>#REF!</v>
      </c>
      <c r="D1591" s="56" t="e">
        <f>平台团队!#REF!</f>
        <v>#REF!</v>
      </c>
      <c r="E1591" s="78" t="e">
        <f t="shared" si="48"/>
        <v>#REF!</v>
      </c>
      <c r="F1591" s="56" t="e">
        <f>平台团队!#REF!</f>
        <v>#REF!</v>
      </c>
      <c r="G1591" s="78" t="e">
        <f t="shared" si="49"/>
        <v>#REF!</v>
      </c>
      <c r="H1591" s="56" t="e">
        <f>平台团队!#REF!</f>
        <v>#REF!</v>
      </c>
      <c r="I1591" s="56" t="e">
        <f>平台团队!#REF!</f>
        <v>#REF!</v>
      </c>
      <c r="J1591" s="56" t="e">
        <f>平台团队!#REF!</f>
        <v>#REF!</v>
      </c>
      <c r="K1591" s="56" t="e">
        <f>平台团队!#REF!</f>
        <v>#REF!</v>
      </c>
      <c r="L1591" s="56" t="e">
        <f>平台团队!#REF!</f>
        <v>#REF!</v>
      </c>
      <c r="M1591" s="76" t="e">
        <f>平台团队!#REF!</f>
        <v>#REF!</v>
      </c>
      <c r="N1591" s="72" t="e">
        <f>平台团队!#REF!</f>
        <v>#REF!</v>
      </c>
      <c r="O1591" s="56" t="e">
        <f>平台团队!#REF!</f>
        <v>#REF!</v>
      </c>
      <c r="P1591" s="72" t="e">
        <f>VLOOKUP(B1591,[3]Sheet1!$A$3:$C$68,2,FALSE)</f>
        <v>#REF!</v>
      </c>
      <c r="Q1591" s="72" t="e">
        <f>VLOOKUP(B1591,[3]Sheet1!$A$3:$C$68,3,FALSE)</f>
        <v>#REF!</v>
      </c>
      <c r="R1591" s="56" t="e">
        <f>平台团队!#REF!</f>
        <v>#REF!</v>
      </c>
      <c r="S1591" s="70"/>
      <c r="T1591" s="56">
        <v>2015</v>
      </c>
    </row>
    <row r="1592" spans="1:20">
      <c r="A1592" s="77" t="e">
        <f>平台团队!#REF!</f>
        <v>#REF!</v>
      </c>
      <c r="B1592" s="75" t="e">
        <f>平台团队!#REF!</f>
        <v>#REF!</v>
      </c>
      <c r="C1592" s="56" t="e">
        <f>平台团队!#REF!</f>
        <v>#REF!</v>
      </c>
      <c r="D1592" s="56" t="e">
        <f>平台团队!#REF!</f>
        <v>#REF!</v>
      </c>
      <c r="E1592" s="78" t="e">
        <f t="shared" si="48"/>
        <v>#REF!</v>
      </c>
      <c r="F1592" s="56" t="e">
        <f>平台团队!#REF!</f>
        <v>#REF!</v>
      </c>
      <c r="G1592" s="78" t="e">
        <f t="shared" si="49"/>
        <v>#REF!</v>
      </c>
      <c r="H1592" s="56" t="e">
        <f>平台团队!#REF!</f>
        <v>#REF!</v>
      </c>
      <c r="I1592" s="56" t="e">
        <f>平台团队!#REF!</f>
        <v>#REF!</v>
      </c>
      <c r="J1592" s="56" t="e">
        <f>平台团队!#REF!</f>
        <v>#REF!</v>
      </c>
      <c r="K1592" s="56" t="e">
        <f>平台团队!#REF!</f>
        <v>#REF!</v>
      </c>
      <c r="L1592" s="56" t="e">
        <f>平台团队!#REF!</f>
        <v>#REF!</v>
      </c>
      <c r="M1592" s="76" t="e">
        <f>平台团队!#REF!</f>
        <v>#REF!</v>
      </c>
      <c r="N1592" s="72" t="e">
        <f>平台团队!#REF!</f>
        <v>#REF!</v>
      </c>
      <c r="O1592" s="56" t="e">
        <f>平台团队!#REF!</f>
        <v>#REF!</v>
      </c>
      <c r="P1592" s="72" t="e">
        <f>VLOOKUP(B1592,[3]Sheet1!$A$3:$C$68,2,FALSE)</f>
        <v>#REF!</v>
      </c>
      <c r="Q1592" s="72" t="e">
        <f>VLOOKUP(B1592,[3]Sheet1!$A$3:$C$68,3,FALSE)</f>
        <v>#REF!</v>
      </c>
      <c r="R1592" s="56" t="e">
        <f>平台团队!#REF!</f>
        <v>#REF!</v>
      </c>
      <c r="S1592" s="70"/>
      <c r="T1592" s="56">
        <v>2015</v>
      </c>
    </row>
    <row r="1593" spans="1:20">
      <c r="A1593" s="77" t="e">
        <f>平台团队!#REF!</f>
        <v>#REF!</v>
      </c>
      <c r="B1593" s="75" t="e">
        <f>平台团队!#REF!</f>
        <v>#REF!</v>
      </c>
      <c r="C1593" s="56" t="e">
        <f>平台团队!#REF!</f>
        <v>#REF!</v>
      </c>
      <c r="D1593" s="56" t="e">
        <f>平台团队!#REF!</f>
        <v>#REF!</v>
      </c>
      <c r="E1593" s="78" t="e">
        <f t="shared" si="48"/>
        <v>#REF!</v>
      </c>
      <c r="F1593" s="56" t="e">
        <f>平台团队!#REF!</f>
        <v>#REF!</v>
      </c>
      <c r="G1593" s="78" t="e">
        <f t="shared" si="49"/>
        <v>#REF!</v>
      </c>
      <c r="H1593" s="56" t="e">
        <f>平台团队!#REF!</f>
        <v>#REF!</v>
      </c>
      <c r="I1593" s="56" t="e">
        <f>平台团队!#REF!</f>
        <v>#REF!</v>
      </c>
      <c r="J1593" s="56" t="e">
        <f>平台团队!#REF!</f>
        <v>#REF!</v>
      </c>
      <c r="K1593" s="56" t="e">
        <f>平台团队!#REF!</f>
        <v>#REF!</v>
      </c>
      <c r="L1593" s="56" t="e">
        <f>平台团队!#REF!</f>
        <v>#REF!</v>
      </c>
      <c r="M1593" s="76" t="e">
        <f>平台团队!#REF!</f>
        <v>#REF!</v>
      </c>
      <c r="N1593" s="72" t="e">
        <f>平台团队!#REF!</f>
        <v>#REF!</v>
      </c>
      <c r="O1593" s="56" t="e">
        <f>平台团队!#REF!</f>
        <v>#REF!</v>
      </c>
      <c r="P1593" s="72" t="e">
        <f>VLOOKUP(B1593,[3]Sheet1!$A$3:$C$68,2,FALSE)</f>
        <v>#REF!</v>
      </c>
      <c r="Q1593" s="72" t="e">
        <f>VLOOKUP(B1593,[3]Sheet1!$A$3:$C$68,3,FALSE)</f>
        <v>#REF!</v>
      </c>
      <c r="R1593" s="56" t="e">
        <f>平台团队!#REF!</f>
        <v>#REF!</v>
      </c>
      <c r="S1593" s="70"/>
      <c r="T1593" s="56">
        <v>2015</v>
      </c>
    </row>
    <row r="1594" spans="1:20">
      <c r="A1594" s="77" t="e">
        <f>平台团队!#REF!</f>
        <v>#REF!</v>
      </c>
      <c r="B1594" s="75" t="e">
        <f>平台团队!#REF!</f>
        <v>#REF!</v>
      </c>
      <c r="C1594" s="56" t="e">
        <f>平台团队!#REF!</f>
        <v>#REF!</v>
      </c>
      <c r="D1594" s="56" t="e">
        <f>平台团队!#REF!</f>
        <v>#REF!</v>
      </c>
      <c r="E1594" s="78" t="e">
        <f t="shared" si="48"/>
        <v>#REF!</v>
      </c>
      <c r="F1594" s="56" t="e">
        <f>平台团队!#REF!</f>
        <v>#REF!</v>
      </c>
      <c r="G1594" s="78" t="e">
        <f t="shared" si="49"/>
        <v>#REF!</v>
      </c>
      <c r="H1594" s="56" t="e">
        <f>平台团队!#REF!</f>
        <v>#REF!</v>
      </c>
      <c r="I1594" s="56" t="e">
        <f>平台团队!#REF!</f>
        <v>#REF!</v>
      </c>
      <c r="J1594" s="56" t="e">
        <f>平台团队!#REF!</f>
        <v>#REF!</v>
      </c>
      <c r="K1594" s="56" t="e">
        <f>平台团队!#REF!</f>
        <v>#REF!</v>
      </c>
      <c r="L1594" s="56" t="e">
        <f>平台团队!#REF!</f>
        <v>#REF!</v>
      </c>
      <c r="M1594" s="76" t="e">
        <f>平台团队!#REF!</f>
        <v>#REF!</v>
      </c>
      <c r="N1594" s="72" t="e">
        <f>平台团队!#REF!</f>
        <v>#REF!</v>
      </c>
      <c r="O1594" s="56" t="e">
        <f>平台团队!#REF!</f>
        <v>#REF!</v>
      </c>
      <c r="P1594" s="72" t="e">
        <f>VLOOKUP(B1594,[3]Sheet1!$A$3:$C$68,2,FALSE)</f>
        <v>#REF!</v>
      </c>
      <c r="Q1594" s="72" t="e">
        <f>VLOOKUP(B1594,[3]Sheet1!$A$3:$C$68,3,FALSE)</f>
        <v>#REF!</v>
      </c>
      <c r="R1594" s="56" t="e">
        <f>平台团队!#REF!</f>
        <v>#REF!</v>
      </c>
      <c r="S1594" s="70"/>
      <c r="T1594" s="56">
        <v>2015</v>
      </c>
    </row>
    <row r="1595" spans="1:20">
      <c r="A1595" s="77" t="e">
        <f>平台团队!#REF!</f>
        <v>#REF!</v>
      </c>
      <c r="B1595" s="75" t="e">
        <f>平台团队!#REF!</f>
        <v>#REF!</v>
      </c>
      <c r="C1595" s="56" t="e">
        <f>平台团队!#REF!</f>
        <v>#REF!</v>
      </c>
      <c r="D1595" s="56" t="e">
        <f>平台团队!#REF!</f>
        <v>#REF!</v>
      </c>
      <c r="E1595" s="78" t="e">
        <f t="shared" si="48"/>
        <v>#REF!</v>
      </c>
      <c r="F1595" s="56" t="e">
        <f>平台团队!#REF!</f>
        <v>#REF!</v>
      </c>
      <c r="G1595" s="78" t="e">
        <f t="shared" si="49"/>
        <v>#REF!</v>
      </c>
      <c r="H1595" s="56" t="e">
        <f>平台团队!#REF!</f>
        <v>#REF!</v>
      </c>
      <c r="I1595" s="56" t="e">
        <f>平台团队!#REF!</f>
        <v>#REF!</v>
      </c>
      <c r="J1595" s="56" t="e">
        <f>平台团队!#REF!</f>
        <v>#REF!</v>
      </c>
      <c r="K1595" s="56" t="e">
        <f>平台团队!#REF!</f>
        <v>#REF!</v>
      </c>
      <c r="L1595" s="56" t="e">
        <f>平台团队!#REF!</f>
        <v>#REF!</v>
      </c>
      <c r="M1595" s="76" t="e">
        <f>平台团队!#REF!</f>
        <v>#REF!</v>
      </c>
      <c r="N1595" s="72" t="e">
        <f>平台团队!#REF!</f>
        <v>#REF!</v>
      </c>
      <c r="O1595" s="56" t="e">
        <f>平台团队!#REF!</f>
        <v>#REF!</v>
      </c>
      <c r="P1595" s="72" t="e">
        <f>VLOOKUP(B1595,[3]Sheet1!$A$3:$C$68,2,FALSE)</f>
        <v>#REF!</v>
      </c>
      <c r="Q1595" s="72" t="e">
        <f>VLOOKUP(B1595,[3]Sheet1!$A$3:$C$68,3,FALSE)</f>
        <v>#REF!</v>
      </c>
      <c r="R1595" s="56" t="e">
        <f>平台团队!#REF!</f>
        <v>#REF!</v>
      </c>
      <c r="S1595" s="70"/>
      <c r="T1595" s="56">
        <v>2015</v>
      </c>
    </row>
    <row r="1596" spans="1:20">
      <c r="A1596" s="77" t="e">
        <f>平台团队!#REF!</f>
        <v>#REF!</v>
      </c>
      <c r="B1596" s="75" t="e">
        <f>平台团队!#REF!</f>
        <v>#REF!</v>
      </c>
      <c r="C1596" s="56" t="e">
        <f>平台团队!#REF!</f>
        <v>#REF!</v>
      </c>
      <c r="D1596" s="56" t="e">
        <f>平台团队!#REF!</f>
        <v>#REF!</v>
      </c>
      <c r="E1596" s="78" t="e">
        <f t="shared" si="48"/>
        <v>#REF!</v>
      </c>
      <c r="F1596" s="56" t="e">
        <f>平台团队!#REF!</f>
        <v>#REF!</v>
      </c>
      <c r="G1596" s="78" t="e">
        <f t="shared" si="49"/>
        <v>#REF!</v>
      </c>
      <c r="H1596" s="56" t="e">
        <f>平台团队!#REF!</f>
        <v>#REF!</v>
      </c>
      <c r="I1596" s="56" t="e">
        <f>平台团队!#REF!</f>
        <v>#REF!</v>
      </c>
      <c r="J1596" s="56" t="e">
        <f>平台团队!#REF!</f>
        <v>#REF!</v>
      </c>
      <c r="K1596" s="56" t="e">
        <f>平台团队!#REF!</f>
        <v>#REF!</v>
      </c>
      <c r="L1596" s="56" t="e">
        <f>平台团队!#REF!</f>
        <v>#REF!</v>
      </c>
      <c r="M1596" s="76" t="e">
        <f>平台团队!#REF!</f>
        <v>#REF!</v>
      </c>
      <c r="N1596" s="72" t="e">
        <f>平台团队!#REF!</f>
        <v>#REF!</v>
      </c>
      <c r="O1596" s="56" t="e">
        <f>平台团队!#REF!</f>
        <v>#REF!</v>
      </c>
      <c r="P1596" s="72" t="e">
        <f>VLOOKUP(B1596,[3]Sheet1!$A$3:$C$68,2,FALSE)</f>
        <v>#REF!</v>
      </c>
      <c r="Q1596" s="72" t="e">
        <f>VLOOKUP(B1596,[3]Sheet1!$A$3:$C$68,3,FALSE)</f>
        <v>#REF!</v>
      </c>
      <c r="R1596" s="56" t="e">
        <f>平台团队!#REF!</f>
        <v>#REF!</v>
      </c>
      <c r="S1596" s="70"/>
      <c r="T1596" s="62">
        <v>2015</v>
      </c>
    </row>
    <row r="1597" spans="1:20">
      <c r="A1597" s="77" t="e">
        <f>平台团队!#REF!</f>
        <v>#REF!</v>
      </c>
      <c r="B1597" s="75" t="e">
        <f>平台团队!#REF!</f>
        <v>#REF!</v>
      </c>
      <c r="C1597" s="62" t="e">
        <f>平台团队!#REF!</f>
        <v>#REF!</v>
      </c>
      <c r="D1597" s="62" t="e">
        <f>平台团队!#REF!</f>
        <v>#REF!</v>
      </c>
      <c r="E1597" s="78" t="e">
        <f t="shared" ref="E1597:E1603" si="50">IF(F1597="国家级","01",IF(F1597="部级","02",IF(F1597="省级","03",IF(F1597="市级","04","05"))))</f>
        <v>#REF!</v>
      </c>
      <c r="F1597" s="62" t="e">
        <f>平台团队!#REF!</f>
        <v>#REF!</v>
      </c>
      <c r="G1597" s="78" t="e">
        <f t="shared" ref="G1597:G1603" si="51">IF(H1597="创新团队","02",IF(H1597="人才项目","03","01"))</f>
        <v>#REF!</v>
      </c>
      <c r="H1597" s="62" t="e">
        <f>平台团队!#REF!</f>
        <v>#REF!</v>
      </c>
      <c r="I1597" s="62" t="e">
        <f>平台团队!#REF!</f>
        <v>#REF!</v>
      </c>
      <c r="J1597" s="62" t="e">
        <f>平台团队!#REF!</f>
        <v>#REF!</v>
      </c>
      <c r="K1597" s="62" t="e">
        <f>平台团队!#REF!</f>
        <v>#REF!</v>
      </c>
      <c r="L1597" s="62" t="e">
        <f>平台团队!#REF!</f>
        <v>#REF!</v>
      </c>
      <c r="M1597" s="76" t="e">
        <f>平台团队!#REF!</f>
        <v>#REF!</v>
      </c>
      <c r="N1597" s="72" t="e">
        <f>平台团队!#REF!</f>
        <v>#REF!</v>
      </c>
      <c r="O1597" s="62" t="e">
        <f>平台团队!#REF!</f>
        <v>#REF!</v>
      </c>
      <c r="P1597" s="72" t="e">
        <f>VLOOKUP(B1597,[3]Sheet1!$A$3:$C$68,2,FALSE)</f>
        <v>#REF!</v>
      </c>
      <c r="Q1597" s="72" t="e">
        <f>VLOOKUP(B1597,[3]Sheet1!$A$3:$C$68,3,FALSE)</f>
        <v>#REF!</v>
      </c>
      <c r="R1597" s="62" t="e">
        <f>平台团队!#REF!</f>
        <v>#REF!</v>
      </c>
      <c r="S1597" s="70"/>
      <c r="T1597" s="62">
        <v>2015</v>
      </c>
    </row>
    <row r="1598" spans="1:20">
      <c r="A1598" s="77" t="e">
        <f>平台团队!#REF!</f>
        <v>#REF!</v>
      </c>
      <c r="B1598" s="75" t="e">
        <f>平台团队!#REF!</f>
        <v>#REF!</v>
      </c>
      <c r="C1598" s="62" t="e">
        <f>平台团队!#REF!</f>
        <v>#REF!</v>
      </c>
      <c r="D1598" s="62" t="e">
        <f>平台团队!#REF!</f>
        <v>#REF!</v>
      </c>
      <c r="E1598" s="78" t="e">
        <f t="shared" si="50"/>
        <v>#REF!</v>
      </c>
      <c r="F1598" s="62" t="e">
        <f>平台团队!#REF!</f>
        <v>#REF!</v>
      </c>
      <c r="G1598" s="78" t="e">
        <f t="shared" si="51"/>
        <v>#REF!</v>
      </c>
      <c r="H1598" s="62" t="e">
        <f>平台团队!#REF!</f>
        <v>#REF!</v>
      </c>
      <c r="I1598" s="62" t="e">
        <f>平台团队!#REF!</f>
        <v>#REF!</v>
      </c>
      <c r="J1598" s="62" t="e">
        <f>平台团队!#REF!</f>
        <v>#REF!</v>
      </c>
      <c r="K1598" s="62" t="e">
        <f>平台团队!#REF!</f>
        <v>#REF!</v>
      </c>
      <c r="L1598" s="62" t="e">
        <f>平台团队!#REF!</f>
        <v>#REF!</v>
      </c>
      <c r="M1598" s="76" t="e">
        <f>平台团队!#REF!</f>
        <v>#REF!</v>
      </c>
      <c r="N1598" s="72" t="e">
        <f>平台团队!#REF!</f>
        <v>#REF!</v>
      </c>
      <c r="O1598" s="62" t="e">
        <f>平台团队!#REF!</f>
        <v>#REF!</v>
      </c>
      <c r="P1598" s="72" t="e">
        <f>VLOOKUP(B1598,[3]Sheet1!$A$3:$C$68,2,FALSE)</f>
        <v>#REF!</v>
      </c>
      <c r="Q1598" s="72" t="e">
        <f>VLOOKUP(B1598,[3]Sheet1!$A$3:$C$68,3,FALSE)</f>
        <v>#REF!</v>
      </c>
      <c r="R1598" s="62" t="e">
        <f>平台团队!#REF!</f>
        <v>#REF!</v>
      </c>
      <c r="S1598" s="70"/>
      <c r="T1598" s="62">
        <v>2015</v>
      </c>
    </row>
    <row r="1599" spans="1:20">
      <c r="A1599" s="77" t="e">
        <f>平台团队!#REF!</f>
        <v>#REF!</v>
      </c>
      <c r="B1599" s="75" t="e">
        <f>平台团队!#REF!</f>
        <v>#REF!</v>
      </c>
      <c r="C1599" s="62" t="e">
        <f>平台团队!#REF!</f>
        <v>#REF!</v>
      </c>
      <c r="D1599" s="62" t="e">
        <f>平台团队!#REF!</f>
        <v>#REF!</v>
      </c>
      <c r="E1599" s="78" t="e">
        <f t="shared" si="50"/>
        <v>#REF!</v>
      </c>
      <c r="F1599" s="62" t="e">
        <f>平台团队!#REF!</f>
        <v>#REF!</v>
      </c>
      <c r="G1599" s="78" t="e">
        <f t="shared" si="51"/>
        <v>#REF!</v>
      </c>
      <c r="H1599" s="62" t="e">
        <f>平台团队!#REF!</f>
        <v>#REF!</v>
      </c>
      <c r="I1599" s="62" t="e">
        <f>平台团队!#REF!</f>
        <v>#REF!</v>
      </c>
      <c r="J1599" s="62" t="e">
        <f>平台团队!#REF!</f>
        <v>#REF!</v>
      </c>
      <c r="K1599" s="62" t="e">
        <f>平台团队!#REF!</f>
        <v>#REF!</v>
      </c>
      <c r="L1599" s="62" t="e">
        <f>平台团队!#REF!</f>
        <v>#REF!</v>
      </c>
      <c r="M1599" s="76" t="e">
        <f>平台团队!#REF!</f>
        <v>#REF!</v>
      </c>
      <c r="N1599" s="72" t="e">
        <f>平台团队!#REF!</f>
        <v>#REF!</v>
      </c>
      <c r="O1599" s="62" t="e">
        <f>平台团队!#REF!</f>
        <v>#REF!</v>
      </c>
      <c r="P1599" s="72" t="e">
        <f>VLOOKUP(B1599,[3]Sheet1!$A$3:$C$68,2,FALSE)</f>
        <v>#REF!</v>
      </c>
      <c r="Q1599" s="72" t="e">
        <f>VLOOKUP(B1599,[3]Sheet1!$A$3:$C$68,3,FALSE)</f>
        <v>#REF!</v>
      </c>
      <c r="R1599" s="62" t="e">
        <f>平台团队!#REF!</f>
        <v>#REF!</v>
      </c>
      <c r="S1599" s="70"/>
      <c r="T1599" s="62">
        <v>2015</v>
      </c>
    </row>
    <row r="1600" spans="1:20">
      <c r="A1600" s="77" t="e">
        <f>平台团队!#REF!</f>
        <v>#REF!</v>
      </c>
      <c r="B1600" s="75" t="e">
        <f>平台团队!#REF!</f>
        <v>#REF!</v>
      </c>
      <c r="C1600" s="62" t="e">
        <f>平台团队!#REF!</f>
        <v>#REF!</v>
      </c>
      <c r="D1600" s="62" t="e">
        <f>平台团队!#REF!</f>
        <v>#REF!</v>
      </c>
      <c r="E1600" s="78" t="e">
        <f t="shared" si="50"/>
        <v>#REF!</v>
      </c>
      <c r="F1600" s="62" t="e">
        <f>平台团队!#REF!</f>
        <v>#REF!</v>
      </c>
      <c r="G1600" s="78" t="e">
        <f t="shared" si="51"/>
        <v>#REF!</v>
      </c>
      <c r="H1600" s="62" t="e">
        <f>平台团队!#REF!</f>
        <v>#REF!</v>
      </c>
      <c r="I1600" s="62" t="e">
        <f>平台团队!#REF!</f>
        <v>#REF!</v>
      </c>
      <c r="J1600" s="62" t="e">
        <f>平台团队!#REF!</f>
        <v>#REF!</v>
      </c>
      <c r="K1600" s="62" t="e">
        <f>平台团队!#REF!</f>
        <v>#REF!</v>
      </c>
      <c r="L1600" s="62" t="e">
        <f>平台团队!#REF!</f>
        <v>#REF!</v>
      </c>
      <c r="M1600" s="76" t="e">
        <f>平台团队!#REF!</f>
        <v>#REF!</v>
      </c>
      <c r="N1600" s="72" t="e">
        <f>平台团队!#REF!</f>
        <v>#REF!</v>
      </c>
      <c r="O1600" s="62" t="e">
        <f>平台团队!#REF!</f>
        <v>#REF!</v>
      </c>
      <c r="P1600" s="72" t="e">
        <f>VLOOKUP(B1600,[3]Sheet1!$A$3:$C$68,2,FALSE)</f>
        <v>#REF!</v>
      </c>
      <c r="Q1600" s="72" t="e">
        <f>VLOOKUP(B1600,[3]Sheet1!$A$3:$C$68,3,FALSE)</f>
        <v>#REF!</v>
      </c>
      <c r="R1600" s="62" t="e">
        <f>平台团队!#REF!</f>
        <v>#REF!</v>
      </c>
      <c r="S1600" s="70"/>
      <c r="T1600" s="62">
        <v>2015</v>
      </c>
    </row>
    <row r="1601" spans="1:20">
      <c r="A1601" s="77" t="e">
        <f>平台团队!#REF!</f>
        <v>#REF!</v>
      </c>
      <c r="B1601" s="75" t="e">
        <f>平台团队!#REF!</f>
        <v>#REF!</v>
      </c>
      <c r="C1601" s="62" t="e">
        <f>平台团队!#REF!</f>
        <v>#REF!</v>
      </c>
      <c r="D1601" s="62" t="e">
        <f>平台团队!#REF!</f>
        <v>#REF!</v>
      </c>
      <c r="E1601" s="78" t="e">
        <f t="shared" si="50"/>
        <v>#REF!</v>
      </c>
      <c r="F1601" s="62" t="e">
        <f>平台团队!#REF!</f>
        <v>#REF!</v>
      </c>
      <c r="G1601" s="78" t="e">
        <f t="shared" si="51"/>
        <v>#REF!</v>
      </c>
      <c r="H1601" s="62" t="e">
        <f>平台团队!#REF!</f>
        <v>#REF!</v>
      </c>
      <c r="I1601" s="62" t="e">
        <f>平台团队!#REF!</f>
        <v>#REF!</v>
      </c>
      <c r="J1601" s="62" t="e">
        <f>平台团队!#REF!</f>
        <v>#REF!</v>
      </c>
      <c r="K1601" s="62" t="e">
        <f>平台团队!#REF!</f>
        <v>#REF!</v>
      </c>
      <c r="L1601" s="62" t="e">
        <f>平台团队!#REF!</f>
        <v>#REF!</v>
      </c>
      <c r="M1601" s="76" t="e">
        <f>平台团队!#REF!</f>
        <v>#REF!</v>
      </c>
      <c r="N1601" s="72" t="e">
        <f>平台团队!#REF!</f>
        <v>#REF!</v>
      </c>
      <c r="O1601" s="62" t="e">
        <f>平台团队!#REF!</f>
        <v>#REF!</v>
      </c>
      <c r="P1601" s="72" t="e">
        <f>VLOOKUP(B1601,[3]Sheet1!$A$3:$C$68,2,FALSE)</f>
        <v>#REF!</v>
      </c>
      <c r="Q1601" s="72" t="e">
        <f>VLOOKUP(B1601,[3]Sheet1!$A$3:$C$68,3,FALSE)</f>
        <v>#REF!</v>
      </c>
      <c r="R1601" s="62" t="e">
        <f>平台团队!#REF!</f>
        <v>#REF!</v>
      </c>
      <c r="S1601" s="70"/>
      <c r="T1601" s="62">
        <v>2015</v>
      </c>
    </row>
    <row r="1602" spans="1:20">
      <c r="A1602" s="77" t="e">
        <f>平台团队!#REF!</f>
        <v>#REF!</v>
      </c>
      <c r="B1602" s="75" t="e">
        <f>平台团队!#REF!</f>
        <v>#REF!</v>
      </c>
      <c r="C1602" s="62" t="e">
        <f>平台团队!#REF!</f>
        <v>#REF!</v>
      </c>
      <c r="D1602" s="62" t="e">
        <f>平台团队!#REF!</f>
        <v>#REF!</v>
      </c>
      <c r="E1602" s="78" t="e">
        <f t="shared" si="50"/>
        <v>#REF!</v>
      </c>
      <c r="F1602" s="62" t="e">
        <f>平台团队!#REF!</f>
        <v>#REF!</v>
      </c>
      <c r="G1602" s="78" t="e">
        <f t="shared" si="51"/>
        <v>#REF!</v>
      </c>
      <c r="H1602" s="62" t="e">
        <f>平台团队!#REF!</f>
        <v>#REF!</v>
      </c>
      <c r="I1602" s="62" t="e">
        <f>平台团队!#REF!</f>
        <v>#REF!</v>
      </c>
      <c r="J1602" s="62" t="e">
        <f>平台团队!#REF!</f>
        <v>#REF!</v>
      </c>
      <c r="K1602" s="62" t="e">
        <f>平台团队!#REF!</f>
        <v>#REF!</v>
      </c>
      <c r="L1602" s="62" t="e">
        <f>平台团队!#REF!</f>
        <v>#REF!</v>
      </c>
      <c r="M1602" s="76" t="e">
        <f>平台团队!#REF!</f>
        <v>#REF!</v>
      </c>
      <c r="N1602" s="72" t="e">
        <f>平台团队!#REF!</f>
        <v>#REF!</v>
      </c>
      <c r="O1602" s="62" t="e">
        <f>平台团队!#REF!</f>
        <v>#REF!</v>
      </c>
      <c r="P1602" s="72" t="e">
        <f>VLOOKUP(B1602,[3]Sheet1!$A$3:$C$68,2,FALSE)</f>
        <v>#REF!</v>
      </c>
      <c r="Q1602" s="72" t="e">
        <f>VLOOKUP(B1602,[3]Sheet1!$A$3:$C$68,3,FALSE)</f>
        <v>#REF!</v>
      </c>
      <c r="R1602" s="62" t="e">
        <f>平台团队!#REF!</f>
        <v>#REF!</v>
      </c>
      <c r="S1602" s="70"/>
      <c r="T1602" s="62">
        <v>2015</v>
      </c>
    </row>
    <row r="1603" spans="1:20">
      <c r="A1603" s="77" t="e">
        <f>平台团队!#REF!</f>
        <v>#REF!</v>
      </c>
      <c r="B1603" s="75" t="e">
        <f>平台团队!#REF!</f>
        <v>#REF!</v>
      </c>
      <c r="C1603" s="62" t="e">
        <f>平台团队!#REF!</f>
        <v>#REF!</v>
      </c>
      <c r="D1603" s="62" t="e">
        <f>平台团队!#REF!</f>
        <v>#REF!</v>
      </c>
      <c r="E1603" s="78" t="e">
        <f t="shared" si="50"/>
        <v>#REF!</v>
      </c>
      <c r="F1603" s="62" t="e">
        <f>平台团队!#REF!</f>
        <v>#REF!</v>
      </c>
      <c r="G1603" s="78" t="e">
        <f t="shared" si="51"/>
        <v>#REF!</v>
      </c>
      <c r="H1603" s="62" t="e">
        <f>平台团队!#REF!</f>
        <v>#REF!</v>
      </c>
      <c r="I1603" s="62" t="e">
        <f>平台团队!#REF!</f>
        <v>#REF!</v>
      </c>
      <c r="J1603" s="62" t="e">
        <f>平台团队!#REF!</f>
        <v>#REF!</v>
      </c>
      <c r="K1603" s="62" t="e">
        <f>平台团队!#REF!</f>
        <v>#REF!</v>
      </c>
      <c r="L1603" s="62" t="e">
        <f>平台团队!#REF!</f>
        <v>#REF!</v>
      </c>
      <c r="M1603" s="76" t="e">
        <f>平台团队!#REF!</f>
        <v>#REF!</v>
      </c>
      <c r="N1603" s="72" t="e">
        <f>平台团队!#REF!</f>
        <v>#REF!</v>
      </c>
      <c r="O1603" s="62" t="e">
        <f>平台团队!#REF!</f>
        <v>#REF!</v>
      </c>
      <c r="P1603" s="72" t="e">
        <f>VLOOKUP(B1603,[3]Sheet1!$A$3:$C$68,2,FALSE)</f>
        <v>#REF!</v>
      </c>
      <c r="Q1603" s="72" t="e">
        <f>VLOOKUP(B1603,[3]Sheet1!$A$3:$C$68,3,FALSE)</f>
        <v>#REF!</v>
      </c>
      <c r="R1603" s="62" t="e">
        <f>平台团队!#REF!</f>
        <v>#REF!</v>
      </c>
      <c r="S1603" s="70"/>
      <c r="T1603" s="62">
        <v>2015</v>
      </c>
    </row>
    <row r="1604" spans="1:20">
      <c r="A1604" s="77" t="e">
        <f>平台团队!#REF!</f>
        <v>#REF!</v>
      </c>
      <c r="B1604" s="75" t="e">
        <f>平台团队!#REF!</f>
        <v>#REF!</v>
      </c>
      <c r="C1604" s="62" t="e">
        <f>平台团队!#REF!</f>
        <v>#REF!</v>
      </c>
      <c r="D1604" s="62" t="e">
        <f>平台团队!#REF!</f>
        <v>#REF!</v>
      </c>
      <c r="E1604" s="78" t="e">
        <f t="shared" ref="E1604:E1657" si="52">IF(F1604="国家级","01",IF(F1604="部级","02",IF(F1604="省级","03",IF(F1604="市级","04","05"))))</f>
        <v>#REF!</v>
      </c>
      <c r="F1604" s="62" t="e">
        <f>平台团队!#REF!</f>
        <v>#REF!</v>
      </c>
      <c r="G1604" s="78" t="e">
        <f t="shared" ref="G1604:G1657" si="53">IF(H1604="创新团队","02",IF(H1604="人才项目","03","01"))</f>
        <v>#REF!</v>
      </c>
      <c r="H1604" s="62" t="e">
        <f>平台团队!#REF!</f>
        <v>#REF!</v>
      </c>
      <c r="I1604" s="62" t="e">
        <f>平台团队!#REF!</f>
        <v>#REF!</v>
      </c>
      <c r="J1604" s="62" t="e">
        <f>平台团队!#REF!</f>
        <v>#REF!</v>
      </c>
      <c r="K1604" s="62" t="e">
        <f>平台团队!#REF!</f>
        <v>#REF!</v>
      </c>
      <c r="L1604" s="62" t="e">
        <f>平台团队!#REF!</f>
        <v>#REF!</v>
      </c>
      <c r="M1604" s="76" t="e">
        <f>平台团队!#REF!</f>
        <v>#REF!</v>
      </c>
      <c r="N1604" s="72" t="e">
        <f>平台团队!#REF!</f>
        <v>#REF!</v>
      </c>
      <c r="O1604" s="62" t="e">
        <f>平台团队!#REF!</f>
        <v>#REF!</v>
      </c>
      <c r="P1604" s="72" t="e">
        <f>VLOOKUP(B1604,[3]Sheet1!$A$3:$C$68,2,FALSE)</f>
        <v>#REF!</v>
      </c>
      <c r="Q1604" s="72" t="e">
        <f>VLOOKUP(B1604,[3]Sheet1!$A$3:$C$68,3,FALSE)</f>
        <v>#REF!</v>
      </c>
      <c r="R1604" s="62" t="e">
        <f>平台团队!#REF!</f>
        <v>#REF!</v>
      </c>
      <c r="T1604" s="62">
        <v>2015</v>
      </c>
    </row>
    <row r="1605" spans="1:20">
      <c r="A1605" s="77" t="e">
        <f>平台团队!#REF!</f>
        <v>#REF!</v>
      </c>
      <c r="B1605" s="75" t="e">
        <f>平台团队!#REF!</f>
        <v>#REF!</v>
      </c>
      <c r="C1605" s="62" t="e">
        <f>平台团队!#REF!</f>
        <v>#REF!</v>
      </c>
      <c r="D1605" s="62" t="e">
        <f>平台团队!#REF!</f>
        <v>#REF!</v>
      </c>
      <c r="E1605" s="78" t="e">
        <f t="shared" si="52"/>
        <v>#REF!</v>
      </c>
      <c r="F1605" s="62" t="e">
        <f>平台团队!#REF!</f>
        <v>#REF!</v>
      </c>
      <c r="G1605" s="78" t="e">
        <f t="shared" si="53"/>
        <v>#REF!</v>
      </c>
      <c r="H1605" s="62" t="e">
        <f>平台团队!#REF!</f>
        <v>#REF!</v>
      </c>
      <c r="I1605" s="62" t="e">
        <f>平台团队!#REF!</f>
        <v>#REF!</v>
      </c>
      <c r="J1605" s="62" t="e">
        <f>平台团队!#REF!</f>
        <v>#REF!</v>
      </c>
      <c r="K1605" s="62" t="e">
        <f>平台团队!#REF!</f>
        <v>#REF!</v>
      </c>
      <c r="L1605" s="62" t="e">
        <f>平台团队!#REF!</f>
        <v>#REF!</v>
      </c>
      <c r="M1605" s="76" t="e">
        <f>平台团队!#REF!</f>
        <v>#REF!</v>
      </c>
      <c r="N1605" s="72" t="e">
        <f>平台团队!#REF!</f>
        <v>#REF!</v>
      </c>
      <c r="O1605" s="62" t="e">
        <f>平台团队!#REF!</f>
        <v>#REF!</v>
      </c>
      <c r="P1605" s="72" t="e">
        <f>VLOOKUP(B1605,[3]Sheet1!$A$3:$C$68,2,FALSE)</f>
        <v>#REF!</v>
      </c>
      <c r="Q1605" s="72" t="e">
        <f>VLOOKUP(B1605,[3]Sheet1!$A$3:$C$68,3,FALSE)</f>
        <v>#REF!</v>
      </c>
      <c r="R1605" s="62" t="e">
        <f>平台团队!#REF!</f>
        <v>#REF!</v>
      </c>
      <c r="T1605" s="62">
        <v>2015</v>
      </c>
    </row>
    <row r="1606" spans="1:20">
      <c r="A1606" s="77" t="e">
        <f>平台团队!#REF!</f>
        <v>#REF!</v>
      </c>
      <c r="B1606" s="75" t="e">
        <f>平台团队!#REF!</f>
        <v>#REF!</v>
      </c>
      <c r="C1606" s="62" t="e">
        <f>平台团队!#REF!</f>
        <v>#REF!</v>
      </c>
      <c r="D1606" s="62" t="e">
        <f>平台团队!#REF!</f>
        <v>#REF!</v>
      </c>
      <c r="E1606" s="78" t="e">
        <f t="shared" si="52"/>
        <v>#REF!</v>
      </c>
      <c r="F1606" s="62" t="e">
        <f>平台团队!#REF!</f>
        <v>#REF!</v>
      </c>
      <c r="G1606" s="78" t="e">
        <f t="shared" si="53"/>
        <v>#REF!</v>
      </c>
      <c r="H1606" s="62" t="e">
        <f>平台团队!#REF!</f>
        <v>#REF!</v>
      </c>
      <c r="I1606" s="62" t="e">
        <f>平台团队!#REF!</f>
        <v>#REF!</v>
      </c>
      <c r="J1606" s="62" t="e">
        <f>平台团队!#REF!</f>
        <v>#REF!</v>
      </c>
      <c r="K1606" s="62" t="e">
        <f>平台团队!#REF!</f>
        <v>#REF!</v>
      </c>
      <c r="L1606" s="62" t="e">
        <f>平台团队!#REF!</f>
        <v>#REF!</v>
      </c>
      <c r="M1606" s="76" t="e">
        <f>平台团队!#REF!</f>
        <v>#REF!</v>
      </c>
      <c r="N1606" s="72" t="e">
        <f>平台团队!#REF!</f>
        <v>#REF!</v>
      </c>
      <c r="O1606" s="62" t="e">
        <f>平台团队!#REF!</f>
        <v>#REF!</v>
      </c>
      <c r="P1606" s="72" t="e">
        <f>VLOOKUP(B1606,[3]Sheet1!$A$3:$C$68,2,FALSE)</f>
        <v>#REF!</v>
      </c>
      <c r="Q1606" s="72" t="e">
        <f>VLOOKUP(B1606,[3]Sheet1!$A$3:$C$68,3,FALSE)</f>
        <v>#REF!</v>
      </c>
      <c r="R1606" s="62" t="e">
        <f>平台团队!#REF!</f>
        <v>#REF!</v>
      </c>
      <c r="T1606" s="62">
        <v>2015</v>
      </c>
    </row>
    <row r="1607" spans="1:20">
      <c r="A1607" s="77" t="e">
        <f>平台团队!#REF!</f>
        <v>#REF!</v>
      </c>
      <c r="B1607" s="75" t="e">
        <f>平台团队!#REF!</f>
        <v>#REF!</v>
      </c>
      <c r="C1607" s="62" t="e">
        <f>平台团队!#REF!</f>
        <v>#REF!</v>
      </c>
      <c r="D1607" s="62" t="e">
        <f>平台团队!#REF!</f>
        <v>#REF!</v>
      </c>
      <c r="E1607" s="78" t="e">
        <f t="shared" si="52"/>
        <v>#REF!</v>
      </c>
      <c r="F1607" s="62" t="e">
        <f>平台团队!#REF!</f>
        <v>#REF!</v>
      </c>
      <c r="G1607" s="78" t="e">
        <f t="shared" si="53"/>
        <v>#REF!</v>
      </c>
      <c r="H1607" s="62" t="e">
        <f>平台团队!#REF!</f>
        <v>#REF!</v>
      </c>
      <c r="I1607" s="62" t="e">
        <f>平台团队!#REF!</f>
        <v>#REF!</v>
      </c>
      <c r="J1607" s="62" t="e">
        <f>平台团队!#REF!</f>
        <v>#REF!</v>
      </c>
      <c r="K1607" s="62" t="e">
        <f>平台团队!#REF!</f>
        <v>#REF!</v>
      </c>
      <c r="L1607" s="62" t="e">
        <f>平台团队!#REF!</f>
        <v>#REF!</v>
      </c>
      <c r="M1607" s="76" t="e">
        <f>平台团队!#REF!</f>
        <v>#REF!</v>
      </c>
      <c r="N1607" s="72" t="e">
        <f>平台团队!#REF!</f>
        <v>#REF!</v>
      </c>
      <c r="O1607" s="62" t="e">
        <f>平台团队!#REF!</f>
        <v>#REF!</v>
      </c>
      <c r="P1607" s="72" t="e">
        <f>VLOOKUP(B1607,[3]Sheet1!$A$3:$C$68,2,FALSE)</f>
        <v>#REF!</v>
      </c>
      <c r="Q1607" s="72" t="e">
        <f>VLOOKUP(B1607,[3]Sheet1!$A$3:$C$68,3,FALSE)</f>
        <v>#REF!</v>
      </c>
      <c r="R1607" s="62" t="e">
        <f>平台团队!#REF!</f>
        <v>#REF!</v>
      </c>
      <c r="T1607" s="62">
        <v>2015</v>
      </c>
    </row>
    <row r="1608" spans="1:20">
      <c r="A1608" s="77" t="e">
        <f>平台团队!#REF!</f>
        <v>#REF!</v>
      </c>
      <c r="B1608" s="75" t="e">
        <f>平台团队!#REF!</f>
        <v>#REF!</v>
      </c>
      <c r="C1608" s="62" t="e">
        <f>平台团队!#REF!</f>
        <v>#REF!</v>
      </c>
      <c r="D1608" s="62" t="e">
        <f>平台团队!#REF!</f>
        <v>#REF!</v>
      </c>
      <c r="E1608" s="78" t="e">
        <f t="shared" si="52"/>
        <v>#REF!</v>
      </c>
      <c r="F1608" s="62" t="e">
        <f>平台团队!#REF!</f>
        <v>#REF!</v>
      </c>
      <c r="G1608" s="78" t="e">
        <f t="shared" si="53"/>
        <v>#REF!</v>
      </c>
      <c r="H1608" s="62" t="e">
        <f>平台团队!#REF!</f>
        <v>#REF!</v>
      </c>
      <c r="I1608" s="62" t="e">
        <f>平台团队!#REF!</f>
        <v>#REF!</v>
      </c>
      <c r="J1608" s="62" t="e">
        <f>平台团队!#REF!</f>
        <v>#REF!</v>
      </c>
      <c r="K1608" s="62" t="e">
        <f>平台团队!#REF!</f>
        <v>#REF!</v>
      </c>
      <c r="L1608" s="62" t="e">
        <f>平台团队!#REF!</f>
        <v>#REF!</v>
      </c>
      <c r="M1608" s="76" t="e">
        <f>平台团队!#REF!</f>
        <v>#REF!</v>
      </c>
      <c r="N1608" s="72" t="e">
        <f>平台团队!#REF!</f>
        <v>#REF!</v>
      </c>
      <c r="O1608" s="62" t="e">
        <f>平台团队!#REF!</f>
        <v>#REF!</v>
      </c>
      <c r="P1608" s="72" t="e">
        <f>VLOOKUP(B1608,[3]Sheet1!$A$3:$C$68,2,FALSE)</f>
        <v>#REF!</v>
      </c>
      <c r="Q1608" s="72" t="e">
        <f>VLOOKUP(B1608,[3]Sheet1!$A$3:$C$68,3,FALSE)</f>
        <v>#REF!</v>
      </c>
      <c r="R1608" s="62" t="e">
        <f>平台团队!#REF!</f>
        <v>#REF!</v>
      </c>
      <c r="T1608" s="62">
        <v>2015</v>
      </c>
    </row>
    <row r="1609" spans="1:20">
      <c r="A1609" s="77" t="e">
        <f>平台团队!#REF!</f>
        <v>#REF!</v>
      </c>
      <c r="B1609" s="75" t="e">
        <f>平台团队!#REF!</f>
        <v>#REF!</v>
      </c>
      <c r="C1609" s="62" t="e">
        <f>平台团队!#REF!</f>
        <v>#REF!</v>
      </c>
      <c r="D1609" s="62" t="e">
        <f>平台团队!#REF!</f>
        <v>#REF!</v>
      </c>
      <c r="E1609" s="78" t="e">
        <f t="shared" si="52"/>
        <v>#REF!</v>
      </c>
      <c r="F1609" s="62" t="e">
        <f>平台团队!#REF!</f>
        <v>#REF!</v>
      </c>
      <c r="G1609" s="78" t="e">
        <f t="shared" si="53"/>
        <v>#REF!</v>
      </c>
      <c r="H1609" s="62" t="e">
        <f>平台团队!#REF!</f>
        <v>#REF!</v>
      </c>
      <c r="I1609" s="62" t="e">
        <f>平台团队!#REF!</f>
        <v>#REF!</v>
      </c>
      <c r="J1609" s="62" t="e">
        <f>平台团队!#REF!</f>
        <v>#REF!</v>
      </c>
      <c r="K1609" s="62" t="e">
        <f>平台团队!#REF!</f>
        <v>#REF!</v>
      </c>
      <c r="L1609" s="62" t="e">
        <f>平台团队!#REF!</f>
        <v>#REF!</v>
      </c>
      <c r="M1609" s="76" t="e">
        <f>平台团队!#REF!</f>
        <v>#REF!</v>
      </c>
      <c r="N1609" s="72" t="e">
        <f>平台团队!#REF!</f>
        <v>#REF!</v>
      </c>
      <c r="O1609" s="62" t="e">
        <f>平台团队!#REF!</f>
        <v>#REF!</v>
      </c>
      <c r="P1609" s="72" t="e">
        <f>VLOOKUP(B1609,[3]Sheet1!$A$3:$C$68,2,FALSE)</f>
        <v>#REF!</v>
      </c>
      <c r="Q1609" s="72" t="e">
        <f>VLOOKUP(B1609,[3]Sheet1!$A$3:$C$68,3,FALSE)</f>
        <v>#REF!</v>
      </c>
      <c r="R1609" s="62" t="e">
        <f>平台团队!#REF!</f>
        <v>#REF!</v>
      </c>
      <c r="T1609" s="62">
        <v>2015</v>
      </c>
    </row>
    <row r="1610" spans="1:20">
      <c r="A1610" s="77" t="e">
        <f>平台团队!#REF!</f>
        <v>#REF!</v>
      </c>
      <c r="B1610" s="75" t="e">
        <f>平台团队!#REF!</f>
        <v>#REF!</v>
      </c>
      <c r="C1610" s="62" t="e">
        <f>平台团队!#REF!</f>
        <v>#REF!</v>
      </c>
      <c r="D1610" s="62" t="e">
        <f>平台团队!#REF!</f>
        <v>#REF!</v>
      </c>
      <c r="E1610" s="78" t="e">
        <f t="shared" si="52"/>
        <v>#REF!</v>
      </c>
      <c r="F1610" s="62" t="e">
        <f>平台团队!#REF!</f>
        <v>#REF!</v>
      </c>
      <c r="G1610" s="78" t="e">
        <f t="shared" si="53"/>
        <v>#REF!</v>
      </c>
      <c r="H1610" s="62" t="e">
        <f>平台团队!#REF!</f>
        <v>#REF!</v>
      </c>
      <c r="I1610" s="62" t="e">
        <f>平台团队!#REF!</f>
        <v>#REF!</v>
      </c>
      <c r="J1610" s="62" t="e">
        <f>平台团队!#REF!</f>
        <v>#REF!</v>
      </c>
      <c r="K1610" s="62" t="e">
        <f>平台团队!#REF!</f>
        <v>#REF!</v>
      </c>
      <c r="L1610" s="62" t="e">
        <f>平台团队!#REF!</f>
        <v>#REF!</v>
      </c>
      <c r="M1610" s="76" t="e">
        <f>平台团队!#REF!</f>
        <v>#REF!</v>
      </c>
      <c r="N1610" s="72" t="e">
        <f>平台团队!#REF!</f>
        <v>#REF!</v>
      </c>
      <c r="O1610" s="62" t="e">
        <f>平台团队!#REF!</f>
        <v>#REF!</v>
      </c>
      <c r="P1610" s="72" t="e">
        <f>VLOOKUP(B1610,[3]Sheet1!$A$3:$C$68,2,FALSE)</f>
        <v>#REF!</v>
      </c>
      <c r="Q1610" s="72" t="e">
        <f>VLOOKUP(B1610,[3]Sheet1!$A$3:$C$68,3,FALSE)</f>
        <v>#REF!</v>
      </c>
      <c r="R1610" s="62" t="e">
        <f>平台团队!#REF!</f>
        <v>#REF!</v>
      </c>
      <c r="T1610" s="62">
        <v>2015</v>
      </c>
    </row>
    <row r="1611" spans="1:20">
      <c r="A1611" s="77" t="e">
        <f>平台团队!#REF!</f>
        <v>#REF!</v>
      </c>
      <c r="B1611" s="75" t="e">
        <f>平台团队!#REF!</f>
        <v>#REF!</v>
      </c>
      <c r="C1611" s="62" t="e">
        <f>平台团队!#REF!</f>
        <v>#REF!</v>
      </c>
      <c r="D1611" s="62" t="e">
        <f>平台团队!#REF!</f>
        <v>#REF!</v>
      </c>
      <c r="E1611" s="78" t="e">
        <f t="shared" si="52"/>
        <v>#REF!</v>
      </c>
      <c r="F1611" s="62" t="e">
        <f>平台团队!#REF!</f>
        <v>#REF!</v>
      </c>
      <c r="G1611" s="78" t="e">
        <f t="shared" si="53"/>
        <v>#REF!</v>
      </c>
      <c r="H1611" s="62" t="e">
        <f>平台团队!#REF!</f>
        <v>#REF!</v>
      </c>
      <c r="I1611" s="62" t="e">
        <f>平台团队!#REF!</f>
        <v>#REF!</v>
      </c>
      <c r="J1611" s="62" t="e">
        <f>平台团队!#REF!</f>
        <v>#REF!</v>
      </c>
      <c r="K1611" s="62" t="e">
        <f>平台团队!#REF!</f>
        <v>#REF!</v>
      </c>
      <c r="L1611" s="62" t="e">
        <f>平台团队!#REF!</f>
        <v>#REF!</v>
      </c>
      <c r="M1611" s="76" t="e">
        <f>平台团队!#REF!</f>
        <v>#REF!</v>
      </c>
      <c r="N1611" s="72" t="e">
        <f>平台团队!#REF!</f>
        <v>#REF!</v>
      </c>
      <c r="O1611" s="62" t="e">
        <f>平台团队!#REF!</f>
        <v>#REF!</v>
      </c>
      <c r="P1611" s="72" t="e">
        <f>VLOOKUP(B1611,[3]Sheet1!$A$3:$C$68,2,FALSE)</f>
        <v>#REF!</v>
      </c>
      <c r="Q1611" s="72" t="e">
        <f>VLOOKUP(B1611,[3]Sheet1!$A$3:$C$68,3,FALSE)</f>
        <v>#REF!</v>
      </c>
      <c r="R1611" s="62" t="e">
        <f>平台团队!#REF!</f>
        <v>#REF!</v>
      </c>
      <c r="T1611" s="62">
        <v>2015</v>
      </c>
    </row>
    <row r="1612" spans="1:20">
      <c r="A1612" s="77" t="e">
        <f>平台团队!#REF!</f>
        <v>#REF!</v>
      </c>
      <c r="B1612" s="75" t="e">
        <f>平台团队!#REF!</f>
        <v>#REF!</v>
      </c>
      <c r="C1612" s="62" t="e">
        <f>平台团队!#REF!</f>
        <v>#REF!</v>
      </c>
      <c r="D1612" s="62" t="e">
        <f>平台团队!#REF!</f>
        <v>#REF!</v>
      </c>
      <c r="E1612" s="78" t="e">
        <f t="shared" si="52"/>
        <v>#REF!</v>
      </c>
      <c r="F1612" s="62" t="e">
        <f>平台团队!#REF!</f>
        <v>#REF!</v>
      </c>
      <c r="G1612" s="78" t="e">
        <f t="shared" si="53"/>
        <v>#REF!</v>
      </c>
      <c r="H1612" s="62" t="e">
        <f>平台团队!#REF!</f>
        <v>#REF!</v>
      </c>
      <c r="I1612" s="62" t="e">
        <f>平台团队!#REF!</f>
        <v>#REF!</v>
      </c>
      <c r="J1612" s="62" t="e">
        <f>平台团队!#REF!</f>
        <v>#REF!</v>
      </c>
      <c r="K1612" s="62" t="e">
        <f>平台团队!#REF!</f>
        <v>#REF!</v>
      </c>
      <c r="L1612" s="62" t="e">
        <f>平台团队!#REF!</f>
        <v>#REF!</v>
      </c>
      <c r="M1612" s="76" t="e">
        <f>平台团队!#REF!</f>
        <v>#REF!</v>
      </c>
      <c r="N1612" s="72" t="e">
        <f>平台团队!#REF!</f>
        <v>#REF!</v>
      </c>
      <c r="O1612" s="62" t="e">
        <f>平台团队!#REF!</f>
        <v>#REF!</v>
      </c>
      <c r="P1612" s="72" t="e">
        <f>VLOOKUP(B1612,[3]Sheet1!$A$3:$C$68,2,FALSE)</f>
        <v>#REF!</v>
      </c>
      <c r="Q1612" s="72" t="e">
        <f>VLOOKUP(B1612,[3]Sheet1!$A$3:$C$68,3,FALSE)</f>
        <v>#REF!</v>
      </c>
      <c r="R1612" s="62" t="e">
        <f>平台团队!#REF!</f>
        <v>#REF!</v>
      </c>
      <c r="T1612" s="62">
        <v>2015</v>
      </c>
    </row>
    <row r="1613" spans="1:20">
      <c r="A1613" s="77" t="e">
        <f>平台团队!#REF!</f>
        <v>#REF!</v>
      </c>
      <c r="B1613" s="75" t="e">
        <f>平台团队!#REF!</f>
        <v>#REF!</v>
      </c>
      <c r="C1613" s="62" t="e">
        <f>平台团队!#REF!</f>
        <v>#REF!</v>
      </c>
      <c r="D1613" s="62" t="e">
        <f>平台团队!#REF!</f>
        <v>#REF!</v>
      </c>
      <c r="E1613" s="78" t="e">
        <f t="shared" si="52"/>
        <v>#REF!</v>
      </c>
      <c r="F1613" s="62" t="e">
        <f>平台团队!#REF!</f>
        <v>#REF!</v>
      </c>
      <c r="G1613" s="78" t="e">
        <f t="shared" si="53"/>
        <v>#REF!</v>
      </c>
      <c r="H1613" s="62" t="e">
        <f>平台团队!#REF!</f>
        <v>#REF!</v>
      </c>
      <c r="I1613" s="62" t="e">
        <f>平台团队!#REF!</f>
        <v>#REF!</v>
      </c>
      <c r="J1613" s="62" t="e">
        <f>平台团队!#REF!</f>
        <v>#REF!</v>
      </c>
      <c r="K1613" s="62" t="e">
        <f>平台团队!#REF!</f>
        <v>#REF!</v>
      </c>
      <c r="L1613" s="62" t="e">
        <f>平台团队!#REF!</f>
        <v>#REF!</v>
      </c>
      <c r="M1613" s="76" t="e">
        <f>平台团队!#REF!</f>
        <v>#REF!</v>
      </c>
      <c r="N1613" s="72" t="e">
        <f>平台团队!#REF!</f>
        <v>#REF!</v>
      </c>
      <c r="O1613" s="62" t="e">
        <f>平台团队!#REF!</f>
        <v>#REF!</v>
      </c>
      <c r="P1613" s="72" t="e">
        <f>VLOOKUP(B1613,[3]Sheet1!$A$3:$C$68,2,FALSE)</f>
        <v>#REF!</v>
      </c>
      <c r="Q1613" s="72" t="e">
        <f>VLOOKUP(B1613,[3]Sheet1!$A$3:$C$68,3,FALSE)</f>
        <v>#REF!</v>
      </c>
      <c r="R1613" s="62" t="e">
        <f>平台团队!#REF!</f>
        <v>#REF!</v>
      </c>
      <c r="T1613" s="62">
        <v>2015</v>
      </c>
    </row>
    <row r="1614" spans="1:20">
      <c r="A1614" s="77" t="e">
        <f>平台团队!#REF!</f>
        <v>#REF!</v>
      </c>
      <c r="B1614" s="75" t="e">
        <f>平台团队!#REF!</f>
        <v>#REF!</v>
      </c>
      <c r="C1614" s="62" t="e">
        <f>平台团队!#REF!</f>
        <v>#REF!</v>
      </c>
      <c r="D1614" s="62" t="e">
        <f>平台团队!#REF!</f>
        <v>#REF!</v>
      </c>
      <c r="E1614" s="78" t="e">
        <f t="shared" si="52"/>
        <v>#REF!</v>
      </c>
      <c r="F1614" s="62" t="e">
        <f>平台团队!#REF!</f>
        <v>#REF!</v>
      </c>
      <c r="G1614" s="78" t="e">
        <f t="shared" si="53"/>
        <v>#REF!</v>
      </c>
      <c r="H1614" s="62" t="e">
        <f>平台团队!#REF!</f>
        <v>#REF!</v>
      </c>
      <c r="I1614" s="62" t="e">
        <f>平台团队!#REF!</f>
        <v>#REF!</v>
      </c>
      <c r="J1614" s="62" t="e">
        <f>平台团队!#REF!</f>
        <v>#REF!</v>
      </c>
      <c r="K1614" s="62" t="e">
        <f>平台团队!#REF!</f>
        <v>#REF!</v>
      </c>
      <c r="L1614" s="62" t="e">
        <f>平台团队!#REF!</f>
        <v>#REF!</v>
      </c>
      <c r="M1614" s="76" t="e">
        <f>平台团队!#REF!</f>
        <v>#REF!</v>
      </c>
      <c r="N1614" s="72" t="e">
        <f>平台团队!#REF!</f>
        <v>#REF!</v>
      </c>
      <c r="O1614" s="62" t="e">
        <f>平台团队!#REF!</f>
        <v>#REF!</v>
      </c>
      <c r="P1614" s="72" t="e">
        <f>VLOOKUP(B1614,[3]Sheet1!$A$3:$C$68,2,FALSE)</f>
        <v>#REF!</v>
      </c>
      <c r="Q1614" s="72" t="e">
        <f>VLOOKUP(B1614,[3]Sheet1!$A$3:$C$68,3,FALSE)</f>
        <v>#REF!</v>
      </c>
      <c r="R1614" s="62" t="e">
        <f>平台团队!#REF!</f>
        <v>#REF!</v>
      </c>
      <c r="T1614" s="62">
        <v>2015</v>
      </c>
    </row>
    <row r="1615" spans="1:20">
      <c r="A1615" s="77" t="e">
        <f>平台团队!#REF!</f>
        <v>#REF!</v>
      </c>
      <c r="B1615" s="75" t="e">
        <f>平台团队!#REF!</f>
        <v>#REF!</v>
      </c>
      <c r="C1615" s="62" t="e">
        <f>平台团队!#REF!</f>
        <v>#REF!</v>
      </c>
      <c r="D1615" s="62" t="e">
        <f>平台团队!#REF!</f>
        <v>#REF!</v>
      </c>
      <c r="E1615" s="78" t="e">
        <f t="shared" si="52"/>
        <v>#REF!</v>
      </c>
      <c r="F1615" s="62" t="e">
        <f>平台团队!#REF!</f>
        <v>#REF!</v>
      </c>
      <c r="G1615" s="78" t="e">
        <f t="shared" si="53"/>
        <v>#REF!</v>
      </c>
      <c r="H1615" s="62" t="e">
        <f>平台团队!#REF!</f>
        <v>#REF!</v>
      </c>
      <c r="I1615" s="62" t="e">
        <f>平台团队!#REF!</f>
        <v>#REF!</v>
      </c>
      <c r="J1615" s="62" t="e">
        <f>平台团队!#REF!</f>
        <v>#REF!</v>
      </c>
      <c r="K1615" s="62" t="e">
        <f>平台团队!#REF!</f>
        <v>#REF!</v>
      </c>
      <c r="L1615" s="62" t="e">
        <f>平台团队!#REF!</f>
        <v>#REF!</v>
      </c>
      <c r="M1615" s="76" t="e">
        <f>平台团队!#REF!</f>
        <v>#REF!</v>
      </c>
      <c r="N1615" s="72" t="e">
        <f>平台团队!#REF!</f>
        <v>#REF!</v>
      </c>
      <c r="O1615" s="62" t="e">
        <f>平台团队!#REF!</f>
        <v>#REF!</v>
      </c>
      <c r="P1615" s="72" t="e">
        <f>VLOOKUP(B1615,[3]Sheet1!$A$3:$C$68,2,FALSE)</f>
        <v>#REF!</v>
      </c>
      <c r="Q1615" s="72" t="e">
        <f>VLOOKUP(B1615,[3]Sheet1!$A$3:$C$68,3,FALSE)</f>
        <v>#REF!</v>
      </c>
      <c r="R1615" s="62" t="e">
        <f>平台团队!#REF!</f>
        <v>#REF!</v>
      </c>
      <c r="T1615" s="62">
        <v>2015</v>
      </c>
    </row>
    <row r="1616" spans="1:20">
      <c r="A1616" s="77" t="e">
        <f>平台团队!#REF!</f>
        <v>#REF!</v>
      </c>
      <c r="B1616" s="75" t="e">
        <f>平台团队!#REF!</f>
        <v>#REF!</v>
      </c>
      <c r="C1616" s="62" t="e">
        <f>平台团队!#REF!</f>
        <v>#REF!</v>
      </c>
      <c r="D1616" s="62" t="e">
        <f>平台团队!#REF!</f>
        <v>#REF!</v>
      </c>
      <c r="E1616" s="78" t="e">
        <f t="shared" si="52"/>
        <v>#REF!</v>
      </c>
      <c r="F1616" s="62" t="e">
        <f>平台团队!#REF!</f>
        <v>#REF!</v>
      </c>
      <c r="G1616" s="78" t="e">
        <f t="shared" si="53"/>
        <v>#REF!</v>
      </c>
      <c r="H1616" s="62" t="e">
        <f>平台团队!#REF!</f>
        <v>#REF!</v>
      </c>
      <c r="I1616" s="62" t="e">
        <f>平台团队!#REF!</f>
        <v>#REF!</v>
      </c>
      <c r="J1616" s="62" t="e">
        <f>平台团队!#REF!</f>
        <v>#REF!</v>
      </c>
      <c r="K1616" s="62" t="e">
        <f>平台团队!#REF!</f>
        <v>#REF!</v>
      </c>
      <c r="L1616" s="62" t="e">
        <f>平台团队!#REF!</f>
        <v>#REF!</v>
      </c>
      <c r="M1616" s="76" t="e">
        <f>平台团队!#REF!</f>
        <v>#REF!</v>
      </c>
      <c r="N1616" s="72" t="e">
        <f>平台团队!#REF!</f>
        <v>#REF!</v>
      </c>
      <c r="O1616" s="62" t="e">
        <f>平台团队!#REF!</f>
        <v>#REF!</v>
      </c>
      <c r="P1616" s="72" t="e">
        <f>VLOOKUP(B1616,[3]Sheet1!$A$3:$C$68,2,FALSE)</f>
        <v>#REF!</v>
      </c>
      <c r="Q1616" s="72" t="e">
        <f>VLOOKUP(B1616,[3]Sheet1!$A$3:$C$68,3,FALSE)</f>
        <v>#REF!</v>
      </c>
      <c r="R1616" s="62" t="e">
        <f>平台团队!#REF!</f>
        <v>#REF!</v>
      </c>
      <c r="T1616" s="62">
        <v>2015</v>
      </c>
    </row>
    <row r="1617" spans="1:20">
      <c r="A1617" s="77" t="e">
        <f>平台团队!#REF!</f>
        <v>#REF!</v>
      </c>
      <c r="B1617" s="75" t="e">
        <f>平台团队!#REF!</f>
        <v>#REF!</v>
      </c>
      <c r="C1617" s="62" t="e">
        <f>平台团队!#REF!</f>
        <v>#REF!</v>
      </c>
      <c r="D1617" s="62" t="e">
        <f>平台团队!#REF!</f>
        <v>#REF!</v>
      </c>
      <c r="E1617" s="78" t="e">
        <f t="shared" si="52"/>
        <v>#REF!</v>
      </c>
      <c r="F1617" s="62" t="e">
        <f>平台团队!#REF!</f>
        <v>#REF!</v>
      </c>
      <c r="G1617" s="78" t="e">
        <f t="shared" si="53"/>
        <v>#REF!</v>
      </c>
      <c r="H1617" s="62" t="e">
        <f>平台团队!#REF!</f>
        <v>#REF!</v>
      </c>
      <c r="I1617" s="62" t="e">
        <f>平台团队!#REF!</f>
        <v>#REF!</v>
      </c>
      <c r="J1617" s="62" t="e">
        <f>平台团队!#REF!</f>
        <v>#REF!</v>
      </c>
      <c r="K1617" s="62" t="e">
        <f>平台团队!#REF!</f>
        <v>#REF!</v>
      </c>
      <c r="L1617" s="62" t="e">
        <f>平台团队!#REF!</f>
        <v>#REF!</v>
      </c>
      <c r="M1617" s="76" t="e">
        <f>平台团队!#REF!</f>
        <v>#REF!</v>
      </c>
      <c r="N1617" s="72" t="e">
        <f>平台团队!#REF!</f>
        <v>#REF!</v>
      </c>
      <c r="O1617" s="62" t="e">
        <f>平台团队!#REF!</f>
        <v>#REF!</v>
      </c>
      <c r="P1617" s="72" t="e">
        <f>VLOOKUP(B1617,[3]Sheet1!$A$3:$C$68,2,FALSE)</f>
        <v>#REF!</v>
      </c>
      <c r="Q1617" s="72" t="e">
        <f>VLOOKUP(B1617,[3]Sheet1!$A$3:$C$68,3,FALSE)</f>
        <v>#REF!</v>
      </c>
      <c r="R1617" s="62" t="e">
        <f>平台团队!#REF!</f>
        <v>#REF!</v>
      </c>
      <c r="T1617" s="62">
        <v>2015</v>
      </c>
    </row>
    <row r="1618" spans="1:20">
      <c r="A1618" s="77" t="e">
        <f>平台团队!#REF!</f>
        <v>#REF!</v>
      </c>
      <c r="B1618" s="75" t="e">
        <f>平台团队!#REF!</f>
        <v>#REF!</v>
      </c>
      <c r="C1618" s="62" t="e">
        <f>平台团队!#REF!</f>
        <v>#REF!</v>
      </c>
      <c r="D1618" s="62" t="e">
        <f>平台团队!#REF!</f>
        <v>#REF!</v>
      </c>
      <c r="E1618" s="78" t="e">
        <f t="shared" si="52"/>
        <v>#REF!</v>
      </c>
      <c r="F1618" s="62" t="e">
        <f>平台团队!#REF!</f>
        <v>#REF!</v>
      </c>
      <c r="G1618" s="78" t="e">
        <f t="shared" si="53"/>
        <v>#REF!</v>
      </c>
      <c r="H1618" s="62" t="e">
        <f>平台团队!#REF!</f>
        <v>#REF!</v>
      </c>
      <c r="I1618" s="62" t="e">
        <f>平台团队!#REF!</f>
        <v>#REF!</v>
      </c>
      <c r="J1618" s="62" t="e">
        <f>平台团队!#REF!</f>
        <v>#REF!</v>
      </c>
      <c r="K1618" s="62" t="e">
        <f>平台团队!#REF!</f>
        <v>#REF!</v>
      </c>
      <c r="L1618" s="62" t="e">
        <f>平台团队!#REF!</f>
        <v>#REF!</v>
      </c>
      <c r="M1618" s="76" t="e">
        <f>平台团队!#REF!</f>
        <v>#REF!</v>
      </c>
      <c r="N1618" s="72" t="e">
        <f>平台团队!#REF!</f>
        <v>#REF!</v>
      </c>
      <c r="O1618" s="62" t="e">
        <f>平台团队!#REF!</f>
        <v>#REF!</v>
      </c>
      <c r="P1618" s="72" t="e">
        <f>VLOOKUP(B1618,[3]Sheet1!$A$3:$C$68,2,FALSE)</f>
        <v>#REF!</v>
      </c>
      <c r="Q1618" s="72" t="e">
        <f>VLOOKUP(B1618,[3]Sheet1!$A$3:$C$68,3,FALSE)</f>
        <v>#REF!</v>
      </c>
      <c r="R1618" s="62" t="e">
        <f>平台团队!#REF!</f>
        <v>#REF!</v>
      </c>
      <c r="T1618" s="62">
        <v>2015</v>
      </c>
    </row>
    <row r="1619" spans="1:20">
      <c r="A1619" s="77" t="e">
        <f>平台团队!#REF!</f>
        <v>#REF!</v>
      </c>
      <c r="B1619" s="75" t="e">
        <f>平台团队!#REF!</f>
        <v>#REF!</v>
      </c>
      <c r="C1619" s="62" t="e">
        <f>平台团队!#REF!</f>
        <v>#REF!</v>
      </c>
      <c r="D1619" s="62" t="e">
        <f>平台团队!#REF!</f>
        <v>#REF!</v>
      </c>
      <c r="E1619" s="78" t="e">
        <f t="shared" si="52"/>
        <v>#REF!</v>
      </c>
      <c r="F1619" s="62" t="e">
        <f>平台团队!#REF!</f>
        <v>#REF!</v>
      </c>
      <c r="G1619" s="78" t="e">
        <f t="shared" si="53"/>
        <v>#REF!</v>
      </c>
      <c r="H1619" s="62" t="e">
        <f>平台团队!#REF!</f>
        <v>#REF!</v>
      </c>
      <c r="I1619" s="62" t="e">
        <f>平台团队!#REF!</f>
        <v>#REF!</v>
      </c>
      <c r="J1619" s="62" t="e">
        <f>平台团队!#REF!</f>
        <v>#REF!</v>
      </c>
      <c r="K1619" s="62" t="e">
        <f>平台团队!#REF!</f>
        <v>#REF!</v>
      </c>
      <c r="L1619" s="62" t="e">
        <f>平台团队!#REF!</f>
        <v>#REF!</v>
      </c>
      <c r="M1619" s="76" t="e">
        <f>平台团队!#REF!</f>
        <v>#REF!</v>
      </c>
      <c r="N1619" s="72" t="e">
        <f>平台团队!#REF!</f>
        <v>#REF!</v>
      </c>
      <c r="O1619" s="62" t="e">
        <f>平台团队!#REF!</f>
        <v>#REF!</v>
      </c>
      <c r="P1619" s="72" t="e">
        <f>VLOOKUP(B1619,[3]Sheet1!$A$3:$C$68,2,FALSE)</f>
        <v>#REF!</v>
      </c>
      <c r="Q1619" s="72" t="e">
        <f>VLOOKUP(B1619,[3]Sheet1!$A$3:$C$68,3,FALSE)</f>
        <v>#REF!</v>
      </c>
      <c r="R1619" s="62" t="e">
        <f>平台团队!#REF!</f>
        <v>#REF!</v>
      </c>
      <c r="T1619" s="62">
        <v>2015</v>
      </c>
    </row>
    <row r="1620" spans="1:20">
      <c r="A1620" s="77" t="e">
        <f>平台团队!#REF!</f>
        <v>#REF!</v>
      </c>
      <c r="B1620" s="75" t="e">
        <f>平台团队!#REF!</f>
        <v>#REF!</v>
      </c>
      <c r="C1620" s="62" t="e">
        <f>平台团队!#REF!</f>
        <v>#REF!</v>
      </c>
      <c r="D1620" s="62" t="e">
        <f>平台团队!#REF!</f>
        <v>#REF!</v>
      </c>
      <c r="E1620" s="78" t="e">
        <f t="shared" si="52"/>
        <v>#REF!</v>
      </c>
      <c r="F1620" s="62" t="e">
        <f>平台团队!#REF!</f>
        <v>#REF!</v>
      </c>
      <c r="G1620" s="78" t="e">
        <f t="shared" si="53"/>
        <v>#REF!</v>
      </c>
      <c r="H1620" s="62" t="e">
        <f>平台团队!#REF!</f>
        <v>#REF!</v>
      </c>
      <c r="I1620" s="62" t="e">
        <f>平台团队!#REF!</f>
        <v>#REF!</v>
      </c>
      <c r="J1620" s="62" t="e">
        <f>平台团队!#REF!</f>
        <v>#REF!</v>
      </c>
      <c r="K1620" s="62" t="e">
        <f>平台团队!#REF!</f>
        <v>#REF!</v>
      </c>
      <c r="L1620" s="62" t="e">
        <f>平台团队!#REF!</f>
        <v>#REF!</v>
      </c>
      <c r="M1620" s="76" t="e">
        <f>平台团队!#REF!</f>
        <v>#REF!</v>
      </c>
      <c r="N1620" s="72" t="e">
        <f>平台团队!#REF!</f>
        <v>#REF!</v>
      </c>
      <c r="O1620" s="62" t="e">
        <f>平台团队!#REF!</f>
        <v>#REF!</v>
      </c>
      <c r="P1620" s="72" t="e">
        <f>VLOOKUP(B1620,[3]Sheet1!$A$3:$C$68,2,FALSE)</f>
        <v>#REF!</v>
      </c>
      <c r="Q1620" s="72" t="e">
        <f>VLOOKUP(B1620,[3]Sheet1!$A$3:$C$68,3,FALSE)</f>
        <v>#REF!</v>
      </c>
      <c r="R1620" s="62" t="e">
        <f>平台团队!#REF!</f>
        <v>#REF!</v>
      </c>
      <c r="T1620" s="62">
        <v>2015</v>
      </c>
    </row>
    <row r="1621" spans="1:20">
      <c r="A1621" s="77" t="e">
        <f>平台团队!#REF!</f>
        <v>#REF!</v>
      </c>
      <c r="B1621" s="75" t="e">
        <f>平台团队!#REF!</f>
        <v>#REF!</v>
      </c>
      <c r="C1621" s="62" t="e">
        <f>平台团队!#REF!</f>
        <v>#REF!</v>
      </c>
      <c r="D1621" s="62" t="e">
        <f>平台团队!#REF!</f>
        <v>#REF!</v>
      </c>
      <c r="E1621" s="78" t="e">
        <f t="shared" si="52"/>
        <v>#REF!</v>
      </c>
      <c r="F1621" s="62" t="e">
        <f>平台团队!#REF!</f>
        <v>#REF!</v>
      </c>
      <c r="G1621" s="78" t="e">
        <f t="shared" si="53"/>
        <v>#REF!</v>
      </c>
      <c r="H1621" s="62" t="e">
        <f>平台团队!#REF!</f>
        <v>#REF!</v>
      </c>
      <c r="I1621" s="62" t="e">
        <f>平台团队!#REF!</f>
        <v>#REF!</v>
      </c>
      <c r="J1621" s="62" t="e">
        <f>平台团队!#REF!</f>
        <v>#REF!</v>
      </c>
      <c r="K1621" s="62" t="e">
        <f>平台团队!#REF!</f>
        <v>#REF!</v>
      </c>
      <c r="L1621" s="62" t="e">
        <f>平台团队!#REF!</f>
        <v>#REF!</v>
      </c>
      <c r="M1621" s="76" t="e">
        <f>平台团队!#REF!</f>
        <v>#REF!</v>
      </c>
      <c r="N1621" s="72" t="e">
        <f>平台团队!#REF!</f>
        <v>#REF!</v>
      </c>
      <c r="O1621" s="62" t="e">
        <f>平台团队!#REF!</f>
        <v>#REF!</v>
      </c>
      <c r="P1621" s="72" t="e">
        <f>VLOOKUP(B1621,[3]Sheet1!$A$3:$C$68,2,FALSE)</f>
        <v>#REF!</v>
      </c>
      <c r="Q1621" s="72" t="e">
        <f>VLOOKUP(B1621,[3]Sheet1!$A$3:$C$68,3,FALSE)</f>
        <v>#REF!</v>
      </c>
      <c r="R1621" s="62" t="e">
        <f>平台团队!#REF!</f>
        <v>#REF!</v>
      </c>
      <c r="T1621" s="62">
        <v>2015</v>
      </c>
    </row>
    <row r="1622" spans="1:20">
      <c r="A1622" s="77" t="e">
        <f>平台团队!#REF!</f>
        <v>#REF!</v>
      </c>
      <c r="B1622" s="75" t="e">
        <f>平台团队!#REF!</f>
        <v>#REF!</v>
      </c>
      <c r="C1622" s="62" t="e">
        <f>平台团队!#REF!</f>
        <v>#REF!</v>
      </c>
      <c r="D1622" s="62" t="e">
        <f>平台团队!#REF!</f>
        <v>#REF!</v>
      </c>
      <c r="E1622" s="78" t="e">
        <f t="shared" si="52"/>
        <v>#REF!</v>
      </c>
      <c r="F1622" s="62" t="e">
        <f>平台团队!#REF!</f>
        <v>#REF!</v>
      </c>
      <c r="G1622" s="78" t="e">
        <f t="shared" si="53"/>
        <v>#REF!</v>
      </c>
      <c r="H1622" s="62" t="e">
        <f>平台团队!#REF!</f>
        <v>#REF!</v>
      </c>
      <c r="I1622" s="62" t="e">
        <f>平台团队!#REF!</f>
        <v>#REF!</v>
      </c>
      <c r="J1622" s="62" t="e">
        <f>平台团队!#REF!</f>
        <v>#REF!</v>
      </c>
      <c r="K1622" s="62" t="e">
        <f>平台团队!#REF!</f>
        <v>#REF!</v>
      </c>
      <c r="L1622" s="62" t="e">
        <f>平台团队!#REF!</f>
        <v>#REF!</v>
      </c>
      <c r="M1622" s="76" t="e">
        <f>平台团队!#REF!</f>
        <v>#REF!</v>
      </c>
      <c r="N1622" s="72" t="e">
        <f>平台团队!#REF!</f>
        <v>#REF!</v>
      </c>
      <c r="O1622" s="62" t="e">
        <f>平台团队!#REF!</f>
        <v>#REF!</v>
      </c>
      <c r="P1622" s="72" t="e">
        <f>VLOOKUP(B1622,[3]Sheet1!$A$3:$C$68,2,FALSE)</f>
        <v>#REF!</v>
      </c>
      <c r="Q1622" s="72" t="e">
        <f>VLOOKUP(B1622,[3]Sheet1!$A$3:$C$68,3,FALSE)</f>
        <v>#REF!</v>
      </c>
      <c r="R1622" s="62" t="e">
        <f>平台团队!#REF!</f>
        <v>#REF!</v>
      </c>
      <c r="T1622" s="62">
        <v>2015</v>
      </c>
    </row>
    <row r="1623" spans="1:20">
      <c r="A1623" s="77" t="e">
        <f>平台团队!#REF!</f>
        <v>#REF!</v>
      </c>
      <c r="B1623" s="75" t="e">
        <f>平台团队!#REF!</f>
        <v>#REF!</v>
      </c>
      <c r="C1623" s="62" t="e">
        <f>平台团队!#REF!</f>
        <v>#REF!</v>
      </c>
      <c r="D1623" s="62" t="e">
        <f>平台团队!#REF!</f>
        <v>#REF!</v>
      </c>
      <c r="E1623" s="78" t="e">
        <f t="shared" si="52"/>
        <v>#REF!</v>
      </c>
      <c r="F1623" s="62" t="e">
        <f>平台团队!#REF!</f>
        <v>#REF!</v>
      </c>
      <c r="G1623" s="78" t="e">
        <f t="shared" si="53"/>
        <v>#REF!</v>
      </c>
      <c r="H1623" s="62" t="e">
        <f>平台团队!#REF!</f>
        <v>#REF!</v>
      </c>
      <c r="I1623" s="62" t="e">
        <f>平台团队!#REF!</f>
        <v>#REF!</v>
      </c>
      <c r="J1623" s="62" t="e">
        <f>平台团队!#REF!</f>
        <v>#REF!</v>
      </c>
      <c r="K1623" s="62" t="e">
        <f>平台团队!#REF!</f>
        <v>#REF!</v>
      </c>
      <c r="L1623" s="62" t="e">
        <f>平台团队!#REF!</f>
        <v>#REF!</v>
      </c>
      <c r="M1623" s="76" t="e">
        <f>平台团队!#REF!</f>
        <v>#REF!</v>
      </c>
      <c r="N1623" s="72" t="e">
        <f>平台团队!#REF!</f>
        <v>#REF!</v>
      </c>
      <c r="O1623" s="62" t="e">
        <f>平台团队!#REF!</f>
        <v>#REF!</v>
      </c>
      <c r="P1623" s="72" t="e">
        <f>VLOOKUP(B1623,[3]Sheet1!$A$3:$C$68,2,FALSE)</f>
        <v>#REF!</v>
      </c>
      <c r="Q1623" s="72" t="e">
        <f>VLOOKUP(B1623,[3]Sheet1!$A$3:$C$68,3,FALSE)</f>
        <v>#REF!</v>
      </c>
      <c r="R1623" s="62" t="e">
        <f>平台团队!#REF!</f>
        <v>#REF!</v>
      </c>
      <c r="T1623" s="62">
        <v>2015</v>
      </c>
    </row>
    <row r="1624" spans="1:20">
      <c r="A1624" s="77" t="e">
        <f>平台团队!#REF!</f>
        <v>#REF!</v>
      </c>
      <c r="B1624" s="75" t="e">
        <f>平台团队!#REF!</f>
        <v>#REF!</v>
      </c>
      <c r="C1624" s="62" t="e">
        <f>平台团队!#REF!</f>
        <v>#REF!</v>
      </c>
      <c r="D1624" s="62" t="e">
        <f>平台团队!#REF!</f>
        <v>#REF!</v>
      </c>
      <c r="E1624" s="78" t="e">
        <f t="shared" si="52"/>
        <v>#REF!</v>
      </c>
      <c r="F1624" s="62" t="e">
        <f>平台团队!#REF!</f>
        <v>#REF!</v>
      </c>
      <c r="G1624" s="78" t="e">
        <f t="shared" si="53"/>
        <v>#REF!</v>
      </c>
      <c r="H1624" s="62" t="e">
        <f>平台团队!#REF!</f>
        <v>#REF!</v>
      </c>
      <c r="I1624" s="62" t="e">
        <f>平台团队!#REF!</f>
        <v>#REF!</v>
      </c>
      <c r="J1624" s="62" t="e">
        <f>平台团队!#REF!</f>
        <v>#REF!</v>
      </c>
      <c r="K1624" s="62" t="e">
        <f>平台团队!#REF!</f>
        <v>#REF!</v>
      </c>
      <c r="L1624" s="62" t="e">
        <f>平台团队!#REF!</f>
        <v>#REF!</v>
      </c>
      <c r="M1624" s="76" t="e">
        <f>平台团队!#REF!</f>
        <v>#REF!</v>
      </c>
      <c r="N1624" s="72" t="e">
        <f>平台团队!#REF!</f>
        <v>#REF!</v>
      </c>
      <c r="O1624" s="62" t="e">
        <f>平台团队!#REF!</f>
        <v>#REF!</v>
      </c>
      <c r="P1624" s="72" t="e">
        <f>VLOOKUP(B1624,[3]Sheet1!$A$3:$C$68,2,FALSE)</f>
        <v>#REF!</v>
      </c>
      <c r="Q1624" s="72" t="e">
        <f>VLOOKUP(B1624,[3]Sheet1!$A$3:$C$68,3,FALSE)</f>
        <v>#REF!</v>
      </c>
      <c r="R1624" s="62" t="e">
        <f>平台团队!#REF!</f>
        <v>#REF!</v>
      </c>
      <c r="T1624" s="62">
        <v>2015</v>
      </c>
    </row>
    <row r="1625" spans="1:20">
      <c r="A1625" s="77" t="e">
        <f>平台团队!#REF!</f>
        <v>#REF!</v>
      </c>
      <c r="B1625" s="75" t="e">
        <f>平台团队!#REF!</f>
        <v>#REF!</v>
      </c>
      <c r="C1625" s="62" t="e">
        <f>平台团队!#REF!</f>
        <v>#REF!</v>
      </c>
      <c r="D1625" s="62" t="e">
        <f>平台团队!#REF!</f>
        <v>#REF!</v>
      </c>
      <c r="E1625" s="78" t="e">
        <f t="shared" si="52"/>
        <v>#REF!</v>
      </c>
      <c r="F1625" s="62" t="e">
        <f>平台团队!#REF!</f>
        <v>#REF!</v>
      </c>
      <c r="G1625" s="78" t="e">
        <f t="shared" si="53"/>
        <v>#REF!</v>
      </c>
      <c r="H1625" s="62" t="e">
        <f>平台团队!#REF!</f>
        <v>#REF!</v>
      </c>
      <c r="I1625" s="62" t="e">
        <f>平台团队!#REF!</f>
        <v>#REF!</v>
      </c>
      <c r="J1625" s="62" t="e">
        <f>平台团队!#REF!</f>
        <v>#REF!</v>
      </c>
      <c r="K1625" s="62" t="e">
        <f>平台团队!#REF!</f>
        <v>#REF!</v>
      </c>
      <c r="L1625" s="62" t="e">
        <f>平台团队!#REF!</f>
        <v>#REF!</v>
      </c>
      <c r="M1625" s="76" t="e">
        <f>平台团队!#REF!</f>
        <v>#REF!</v>
      </c>
      <c r="N1625" s="72" t="e">
        <f>平台团队!#REF!</f>
        <v>#REF!</v>
      </c>
      <c r="O1625" s="62" t="e">
        <f>平台团队!#REF!</f>
        <v>#REF!</v>
      </c>
      <c r="P1625" s="72" t="e">
        <f>VLOOKUP(B1625,[3]Sheet1!$A$3:$C$68,2,FALSE)</f>
        <v>#REF!</v>
      </c>
      <c r="Q1625" s="72" t="e">
        <f>VLOOKUP(B1625,[3]Sheet1!$A$3:$C$68,3,FALSE)</f>
        <v>#REF!</v>
      </c>
      <c r="R1625" s="62" t="e">
        <f>平台团队!#REF!</f>
        <v>#REF!</v>
      </c>
      <c r="T1625" s="62">
        <v>2015</v>
      </c>
    </row>
    <row r="1626" spans="1:20">
      <c r="A1626" s="77" t="e">
        <f>平台团队!#REF!</f>
        <v>#REF!</v>
      </c>
      <c r="B1626" s="75" t="e">
        <f>平台团队!#REF!</f>
        <v>#REF!</v>
      </c>
      <c r="C1626" s="62" t="e">
        <f>平台团队!#REF!</f>
        <v>#REF!</v>
      </c>
      <c r="D1626" s="62" t="e">
        <f>平台团队!#REF!</f>
        <v>#REF!</v>
      </c>
      <c r="E1626" s="78" t="e">
        <f t="shared" si="52"/>
        <v>#REF!</v>
      </c>
      <c r="F1626" s="62" t="e">
        <f>平台团队!#REF!</f>
        <v>#REF!</v>
      </c>
      <c r="G1626" s="78" t="e">
        <f t="shared" si="53"/>
        <v>#REF!</v>
      </c>
      <c r="H1626" s="62" t="e">
        <f>平台团队!#REF!</f>
        <v>#REF!</v>
      </c>
      <c r="I1626" s="62" t="e">
        <f>平台团队!#REF!</f>
        <v>#REF!</v>
      </c>
      <c r="J1626" s="62" t="e">
        <f>平台团队!#REF!</f>
        <v>#REF!</v>
      </c>
      <c r="K1626" s="62" t="e">
        <f>平台团队!#REF!</f>
        <v>#REF!</v>
      </c>
      <c r="L1626" s="62" t="e">
        <f>平台团队!#REF!</f>
        <v>#REF!</v>
      </c>
      <c r="M1626" s="76" t="e">
        <f>平台团队!#REF!</f>
        <v>#REF!</v>
      </c>
      <c r="N1626" s="72" t="e">
        <f>平台团队!#REF!</f>
        <v>#REF!</v>
      </c>
      <c r="O1626" s="62" t="e">
        <f>平台团队!#REF!</f>
        <v>#REF!</v>
      </c>
      <c r="P1626" s="72" t="e">
        <f>VLOOKUP(B1626,[3]Sheet1!$A$3:$C$68,2,FALSE)</f>
        <v>#REF!</v>
      </c>
      <c r="Q1626" s="72" t="e">
        <f>VLOOKUP(B1626,[3]Sheet1!$A$3:$C$68,3,FALSE)</f>
        <v>#REF!</v>
      </c>
      <c r="R1626" s="62" t="e">
        <f>平台团队!#REF!</f>
        <v>#REF!</v>
      </c>
      <c r="T1626" s="62">
        <v>2015</v>
      </c>
    </row>
    <row r="1627" spans="1:20">
      <c r="A1627" s="77" t="e">
        <f>平台团队!#REF!</f>
        <v>#REF!</v>
      </c>
      <c r="B1627" s="75" t="e">
        <f>平台团队!#REF!</f>
        <v>#REF!</v>
      </c>
      <c r="C1627" s="62" t="e">
        <f>平台团队!#REF!</f>
        <v>#REF!</v>
      </c>
      <c r="D1627" s="62" t="e">
        <f>平台团队!#REF!</f>
        <v>#REF!</v>
      </c>
      <c r="E1627" s="78" t="e">
        <f t="shared" si="52"/>
        <v>#REF!</v>
      </c>
      <c r="F1627" s="62" t="e">
        <f>平台团队!#REF!</f>
        <v>#REF!</v>
      </c>
      <c r="G1627" s="78" t="e">
        <f t="shared" si="53"/>
        <v>#REF!</v>
      </c>
      <c r="H1627" s="62" t="e">
        <f>平台团队!#REF!</f>
        <v>#REF!</v>
      </c>
      <c r="I1627" s="62" t="e">
        <f>平台团队!#REF!</f>
        <v>#REF!</v>
      </c>
      <c r="J1627" s="62" t="e">
        <f>平台团队!#REF!</f>
        <v>#REF!</v>
      </c>
      <c r="K1627" s="62" t="e">
        <f>平台团队!#REF!</f>
        <v>#REF!</v>
      </c>
      <c r="L1627" s="62" t="e">
        <f>平台团队!#REF!</f>
        <v>#REF!</v>
      </c>
      <c r="M1627" s="76" t="e">
        <f>平台团队!#REF!</f>
        <v>#REF!</v>
      </c>
      <c r="N1627" s="72" t="e">
        <f>平台团队!#REF!</f>
        <v>#REF!</v>
      </c>
      <c r="O1627" s="62" t="e">
        <f>平台团队!#REF!</f>
        <v>#REF!</v>
      </c>
      <c r="P1627" s="72" t="e">
        <f>VLOOKUP(B1627,[3]Sheet1!$A$3:$C$68,2,FALSE)</f>
        <v>#REF!</v>
      </c>
      <c r="Q1627" s="72" t="e">
        <f>VLOOKUP(B1627,[3]Sheet1!$A$3:$C$68,3,FALSE)</f>
        <v>#REF!</v>
      </c>
      <c r="R1627" s="62" t="e">
        <f>平台团队!#REF!</f>
        <v>#REF!</v>
      </c>
      <c r="T1627" s="62">
        <v>2015</v>
      </c>
    </row>
    <row r="1628" spans="1:20">
      <c r="A1628" s="77" t="e">
        <f>平台团队!#REF!</f>
        <v>#REF!</v>
      </c>
      <c r="B1628" s="75" t="e">
        <f>平台团队!#REF!</f>
        <v>#REF!</v>
      </c>
      <c r="C1628" s="62" t="e">
        <f>平台团队!#REF!</f>
        <v>#REF!</v>
      </c>
      <c r="D1628" s="62" t="e">
        <f>平台团队!#REF!</f>
        <v>#REF!</v>
      </c>
      <c r="E1628" s="78" t="e">
        <f t="shared" si="52"/>
        <v>#REF!</v>
      </c>
      <c r="F1628" s="62" t="e">
        <f>平台团队!#REF!</f>
        <v>#REF!</v>
      </c>
      <c r="G1628" s="78" t="e">
        <f t="shared" si="53"/>
        <v>#REF!</v>
      </c>
      <c r="H1628" s="62" t="e">
        <f>平台团队!#REF!</f>
        <v>#REF!</v>
      </c>
      <c r="I1628" s="62" t="e">
        <f>平台团队!#REF!</f>
        <v>#REF!</v>
      </c>
      <c r="J1628" s="62" t="e">
        <f>平台团队!#REF!</f>
        <v>#REF!</v>
      </c>
      <c r="K1628" s="62" t="e">
        <f>平台团队!#REF!</f>
        <v>#REF!</v>
      </c>
      <c r="L1628" s="62" t="e">
        <f>平台团队!#REF!</f>
        <v>#REF!</v>
      </c>
      <c r="M1628" s="76" t="e">
        <f>平台团队!#REF!</f>
        <v>#REF!</v>
      </c>
      <c r="N1628" s="72" t="e">
        <f>平台团队!#REF!</f>
        <v>#REF!</v>
      </c>
      <c r="O1628" s="62" t="e">
        <f>平台团队!#REF!</f>
        <v>#REF!</v>
      </c>
      <c r="P1628" s="72" t="e">
        <f>VLOOKUP(B1628,[3]Sheet1!$A$3:$C$68,2,FALSE)</f>
        <v>#REF!</v>
      </c>
      <c r="Q1628" s="72" t="e">
        <f>VLOOKUP(B1628,[3]Sheet1!$A$3:$C$68,3,FALSE)</f>
        <v>#REF!</v>
      </c>
      <c r="R1628" s="62" t="e">
        <f>平台团队!#REF!</f>
        <v>#REF!</v>
      </c>
      <c r="T1628" s="62">
        <v>2015</v>
      </c>
    </row>
    <row r="1629" spans="1:20">
      <c r="A1629" s="77" t="e">
        <f>平台团队!#REF!</f>
        <v>#REF!</v>
      </c>
      <c r="B1629" s="75" t="e">
        <f>平台团队!#REF!</f>
        <v>#REF!</v>
      </c>
      <c r="C1629" s="62" t="e">
        <f>平台团队!#REF!</f>
        <v>#REF!</v>
      </c>
      <c r="D1629" s="62" t="e">
        <f>平台团队!#REF!</f>
        <v>#REF!</v>
      </c>
      <c r="E1629" s="78" t="e">
        <f t="shared" si="52"/>
        <v>#REF!</v>
      </c>
      <c r="F1629" s="62" t="e">
        <f>平台团队!#REF!</f>
        <v>#REF!</v>
      </c>
      <c r="G1629" s="78" t="e">
        <f t="shared" si="53"/>
        <v>#REF!</v>
      </c>
      <c r="H1629" s="62" t="e">
        <f>平台团队!#REF!</f>
        <v>#REF!</v>
      </c>
      <c r="I1629" s="62" t="e">
        <f>平台团队!#REF!</f>
        <v>#REF!</v>
      </c>
      <c r="J1629" s="62" t="e">
        <f>平台团队!#REF!</f>
        <v>#REF!</v>
      </c>
      <c r="K1629" s="62" t="e">
        <f>平台团队!#REF!</f>
        <v>#REF!</v>
      </c>
      <c r="L1629" s="62" t="e">
        <f>平台团队!#REF!</f>
        <v>#REF!</v>
      </c>
      <c r="M1629" s="76" t="e">
        <f>平台团队!#REF!</f>
        <v>#REF!</v>
      </c>
      <c r="N1629" s="72" t="e">
        <f>平台团队!#REF!</f>
        <v>#REF!</v>
      </c>
      <c r="O1629" s="62" t="e">
        <f>平台团队!#REF!</f>
        <v>#REF!</v>
      </c>
      <c r="P1629" s="72" t="e">
        <f>VLOOKUP(B1629,[3]Sheet1!$A$3:$C$68,2,FALSE)</f>
        <v>#REF!</v>
      </c>
      <c r="Q1629" s="72" t="e">
        <f>VLOOKUP(B1629,[3]Sheet1!$A$3:$C$68,3,FALSE)</f>
        <v>#REF!</v>
      </c>
      <c r="R1629" s="62" t="e">
        <f>平台团队!#REF!</f>
        <v>#REF!</v>
      </c>
      <c r="T1629" s="62">
        <v>2015</v>
      </c>
    </row>
    <row r="1630" spans="1:20">
      <c r="A1630" s="77" t="e">
        <f>平台团队!#REF!</f>
        <v>#REF!</v>
      </c>
      <c r="B1630" s="75" t="e">
        <f>平台团队!#REF!</f>
        <v>#REF!</v>
      </c>
      <c r="C1630" s="62" t="e">
        <f>平台团队!#REF!</f>
        <v>#REF!</v>
      </c>
      <c r="D1630" s="62" t="e">
        <f>平台团队!#REF!</f>
        <v>#REF!</v>
      </c>
      <c r="E1630" s="78" t="e">
        <f t="shared" si="52"/>
        <v>#REF!</v>
      </c>
      <c r="F1630" s="62" t="e">
        <f>平台团队!#REF!</f>
        <v>#REF!</v>
      </c>
      <c r="G1630" s="78" t="e">
        <f t="shared" si="53"/>
        <v>#REF!</v>
      </c>
      <c r="H1630" s="62" t="e">
        <f>平台团队!#REF!</f>
        <v>#REF!</v>
      </c>
      <c r="I1630" s="62" t="e">
        <f>平台团队!#REF!</f>
        <v>#REF!</v>
      </c>
      <c r="J1630" s="62" t="e">
        <f>平台团队!#REF!</f>
        <v>#REF!</v>
      </c>
      <c r="K1630" s="62" t="e">
        <f>平台团队!#REF!</f>
        <v>#REF!</v>
      </c>
      <c r="L1630" s="62" t="e">
        <f>平台团队!#REF!</f>
        <v>#REF!</v>
      </c>
      <c r="M1630" s="76" t="e">
        <f>平台团队!#REF!</f>
        <v>#REF!</v>
      </c>
      <c r="N1630" s="72" t="e">
        <f>平台团队!#REF!</f>
        <v>#REF!</v>
      </c>
      <c r="O1630" s="62" t="e">
        <f>平台团队!#REF!</f>
        <v>#REF!</v>
      </c>
      <c r="P1630" s="72" t="e">
        <f>VLOOKUP(B1630,[3]Sheet1!$A$3:$C$68,2,FALSE)</f>
        <v>#REF!</v>
      </c>
      <c r="Q1630" s="72" t="e">
        <f>VLOOKUP(B1630,[3]Sheet1!$A$3:$C$68,3,FALSE)</f>
        <v>#REF!</v>
      </c>
      <c r="R1630" s="62" t="e">
        <f>平台团队!#REF!</f>
        <v>#REF!</v>
      </c>
      <c r="T1630" s="62">
        <v>2015</v>
      </c>
    </row>
    <row r="1631" spans="1:20">
      <c r="A1631" s="77" t="e">
        <f>平台团队!#REF!</f>
        <v>#REF!</v>
      </c>
      <c r="B1631" s="75" t="e">
        <f>平台团队!#REF!</f>
        <v>#REF!</v>
      </c>
      <c r="C1631" s="62" t="e">
        <f>平台团队!#REF!</f>
        <v>#REF!</v>
      </c>
      <c r="D1631" s="62" t="e">
        <f>平台团队!#REF!</f>
        <v>#REF!</v>
      </c>
      <c r="E1631" s="78" t="e">
        <f t="shared" si="52"/>
        <v>#REF!</v>
      </c>
      <c r="F1631" s="62" t="e">
        <f>平台团队!#REF!</f>
        <v>#REF!</v>
      </c>
      <c r="G1631" s="78" t="e">
        <f t="shared" si="53"/>
        <v>#REF!</v>
      </c>
      <c r="H1631" s="62" t="e">
        <f>平台团队!#REF!</f>
        <v>#REF!</v>
      </c>
      <c r="I1631" s="62" t="e">
        <f>平台团队!#REF!</f>
        <v>#REF!</v>
      </c>
      <c r="J1631" s="62" t="e">
        <f>平台团队!#REF!</f>
        <v>#REF!</v>
      </c>
      <c r="K1631" s="62" t="e">
        <f>平台团队!#REF!</f>
        <v>#REF!</v>
      </c>
      <c r="L1631" s="62" t="e">
        <f>平台团队!#REF!</f>
        <v>#REF!</v>
      </c>
      <c r="M1631" s="76" t="e">
        <f>平台团队!#REF!</f>
        <v>#REF!</v>
      </c>
      <c r="N1631" s="72" t="e">
        <f>平台团队!#REF!</f>
        <v>#REF!</v>
      </c>
      <c r="O1631" s="62" t="e">
        <f>平台团队!#REF!</f>
        <v>#REF!</v>
      </c>
      <c r="P1631" s="72" t="e">
        <f>VLOOKUP(B1631,[3]Sheet1!$A$3:$C$68,2,FALSE)</f>
        <v>#REF!</v>
      </c>
      <c r="Q1631" s="72" t="e">
        <f>VLOOKUP(B1631,[3]Sheet1!$A$3:$C$68,3,FALSE)</f>
        <v>#REF!</v>
      </c>
      <c r="R1631" s="62" t="e">
        <f>平台团队!#REF!</f>
        <v>#REF!</v>
      </c>
      <c r="T1631" s="62">
        <v>2015</v>
      </c>
    </row>
    <row r="1632" spans="1:20">
      <c r="A1632" s="77" t="e">
        <f>平台团队!#REF!</f>
        <v>#REF!</v>
      </c>
      <c r="B1632" s="75" t="e">
        <f>平台团队!#REF!</f>
        <v>#REF!</v>
      </c>
      <c r="C1632" s="62" t="e">
        <f>平台团队!#REF!</f>
        <v>#REF!</v>
      </c>
      <c r="D1632" s="62" t="e">
        <f>平台团队!#REF!</f>
        <v>#REF!</v>
      </c>
      <c r="E1632" s="78" t="e">
        <f t="shared" si="52"/>
        <v>#REF!</v>
      </c>
      <c r="F1632" s="62" t="e">
        <f>平台团队!#REF!</f>
        <v>#REF!</v>
      </c>
      <c r="G1632" s="78" t="e">
        <f t="shared" si="53"/>
        <v>#REF!</v>
      </c>
      <c r="H1632" s="62" t="e">
        <f>平台团队!#REF!</f>
        <v>#REF!</v>
      </c>
      <c r="I1632" s="62" t="e">
        <f>平台团队!#REF!</f>
        <v>#REF!</v>
      </c>
      <c r="J1632" s="62" t="e">
        <f>平台团队!#REF!</f>
        <v>#REF!</v>
      </c>
      <c r="K1632" s="62" t="e">
        <f>平台团队!#REF!</f>
        <v>#REF!</v>
      </c>
      <c r="L1632" s="62" t="e">
        <f>平台团队!#REF!</f>
        <v>#REF!</v>
      </c>
      <c r="M1632" s="76" t="e">
        <f>平台团队!#REF!</f>
        <v>#REF!</v>
      </c>
      <c r="N1632" s="72" t="e">
        <f>平台团队!#REF!</f>
        <v>#REF!</v>
      </c>
      <c r="O1632" s="62" t="e">
        <f>平台团队!#REF!</f>
        <v>#REF!</v>
      </c>
      <c r="P1632" s="72" t="e">
        <f>VLOOKUP(B1632,[3]Sheet1!$A$3:$C$68,2,FALSE)</f>
        <v>#REF!</v>
      </c>
      <c r="Q1632" s="72" t="e">
        <f>VLOOKUP(B1632,[3]Sheet1!$A$3:$C$68,3,FALSE)</f>
        <v>#REF!</v>
      </c>
      <c r="R1632" s="62" t="e">
        <f>平台团队!#REF!</f>
        <v>#REF!</v>
      </c>
      <c r="T1632" s="62">
        <v>2015</v>
      </c>
    </row>
    <row r="1633" spans="1:20">
      <c r="A1633" s="77" t="e">
        <f>平台团队!#REF!</f>
        <v>#REF!</v>
      </c>
      <c r="B1633" s="75" t="e">
        <f>平台团队!#REF!</f>
        <v>#REF!</v>
      </c>
      <c r="C1633" s="62" t="e">
        <f>平台团队!#REF!</f>
        <v>#REF!</v>
      </c>
      <c r="D1633" s="62" t="e">
        <f>平台团队!#REF!</f>
        <v>#REF!</v>
      </c>
      <c r="E1633" s="78" t="e">
        <f t="shared" si="52"/>
        <v>#REF!</v>
      </c>
      <c r="F1633" s="62" t="e">
        <f>平台团队!#REF!</f>
        <v>#REF!</v>
      </c>
      <c r="G1633" s="78" t="e">
        <f t="shared" si="53"/>
        <v>#REF!</v>
      </c>
      <c r="H1633" s="62" t="e">
        <f>平台团队!#REF!</f>
        <v>#REF!</v>
      </c>
      <c r="I1633" s="62" t="e">
        <f>平台团队!#REF!</f>
        <v>#REF!</v>
      </c>
      <c r="J1633" s="62" t="e">
        <f>平台团队!#REF!</f>
        <v>#REF!</v>
      </c>
      <c r="K1633" s="62" t="e">
        <f>平台团队!#REF!</f>
        <v>#REF!</v>
      </c>
      <c r="L1633" s="62" t="e">
        <f>平台团队!#REF!</f>
        <v>#REF!</v>
      </c>
      <c r="M1633" s="76" t="e">
        <f>平台团队!#REF!</f>
        <v>#REF!</v>
      </c>
      <c r="N1633" s="72" t="e">
        <f>平台团队!#REF!</f>
        <v>#REF!</v>
      </c>
      <c r="O1633" s="62" t="e">
        <f>平台团队!#REF!</f>
        <v>#REF!</v>
      </c>
      <c r="P1633" s="72" t="e">
        <f>VLOOKUP(B1633,[3]Sheet1!$A$3:$C$68,2,FALSE)</f>
        <v>#REF!</v>
      </c>
      <c r="Q1633" s="72" t="e">
        <f>VLOOKUP(B1633,[3]Sheet1!$A$3:$C$68,3,FALSE)</f>
        <v>#REF!</v>
      </c>
      <c r="R1633" s="62" t="e">
        <f>平台团队!#REF!</f>
        <v>#REF!</v>
      </c>
      <c r="T1633" s="62">
        <v>2015</v>
      </c>
    </row>
    <row r="1634" spans="1:20">
      <c r="A1634" s="77" t="e">
        <f>平台团队!#REF!</f>
        <v>#REF!</v>
      </c>
      <c r="B1634" s="75" t="e">
        <f>平台团队!#REF!</f>
        <v>#REF!</v>
      </c>
      <c r="C1634" s="62" t="e">
        <f>平台团队!#REF!</f>
        <v>#REF!</v>
      </c>
      <c r="D1634" s="62" t="e">
        <f>平台团队!#REF!</f>
        <v>#REF!</v>
      </c>
      <c r="E1634" s="78" t="e">
        <f t="shared" si="52"/>
        <v>#REF!</v>
      </c>
      <c r="F1634" s="62" t="e">
        <f>平台团队!#REF!</f>
        <v>#REF!</v>
      </c>
      <c r="G1634" s="78" t="e">
        <f t="shared" si="53"/>
        <v>#REF!</v>
      </c>
      <c r="H1634" s="62" t="e">
        <f>平台团队!#REF!</f>
        <v>#REF!</v>
      </c>
      <c r="I1634" s="62" t="e">
        <f>平台团队!#REF!</f>
        <v>#REF!</v>
      </c>
      <c r="J1634" s="62" t="e">
        <f>平台团队!#REF!</f>
        <v>#REF!</v>
      </c>
      <c r="K1634" s="62" t="e">
        <f>平台团队!#REF!</f>
        <v>#REF!</v>
      </c>
      <c r="L1634" s="62" t="e">
        <f>平台团队!#REF!</f>
        <v>#REF!</v>
      </c>
      <c r="M1634" s="76" t="e">
        <f>平台团队!#REF!</f>
        <v>#REF!</v>
      </c>
      <c r="N1634" s="72" t="e">
        <f>平台团队!#REF!</f>
        <v>#REF!</v>
      </c>
      <c r="O1634" s="62" t="e">
        <f>平台团队!#REF!</f>
        <v>#REF!</v>
      </c>
      <c r="P1634" s="72" t="e">
        <f>VLOOKUP(B1634,[3]Sheet1!$A$3:$C$68,2,FALSE)</f>
        <v>#REF!</v>
      </c>
      <c r="Q1634" s="72" t="e">
        <f>VLOOKUP(B1634,[3]Sheet1!$A$3:$C$68,3,FALSE)</f>
        <v>#REF!</v>
      </c>
      <c r="R1634" s="62" t="e">
        <f>平台团队!#REF!</f>
        <v>#REF!</v>
      </c>
      <c r="T1634" s="62">
        <v>2015</v>
      </c>
    </row>
    <row r="1635" spans="1:20">
      <c r="A1635" s="77" t="e">
        <f>平台团队!#REF!</f>
        <v>#REF!</v>
      </c>
      <c r="B1635" s="75" t="e">
        <f>平台团队!#REF!</f>
        <v>#REF!</v>
      </c>
      <c r="C1635" s="62" t="e">
        <f>平台团队!#REF!</f>
        <v>#REF!</v>
      </c>
      <c r="D1635" s="62" t="e">
        <f>平台团队!#REF!</f>
        <v>#REF!</v>
      </c>
      <c r="E1635" s="78" t="e">
        <f t="shared" si="52"/>
        <v>#REF!</v>
      </c>
      <c r="F1635" s="62" t="e">
        <f>平台团队!#REF!</f>
        <v>#REF!</v>
      </c>
      <c r="G1635" s="78" t="e">
        <f t="shared" si="53"/>
        <v>#REF!</v>
      </c>
      <c r="H1635" s="62" t="e">
        <f>平台团队!#REF!</f>
        <v>#REF!</v>
      </c>
      <c r="I1635" s="62" t="e">
        <f>平台团队!#REF!</f>
        <v>#REF!</v>
      </c>
      <c r="J1635" s="62" t="e">
        <f>平台团队!#REF!</f>
        <v>#REF!</v>
      </c>
      <c r="K1635" s="62" t="e">
        <f>平台团队!#REF!</f>
        <v>#REF!</v>
      </c>
      <c r="L1635" s="62" t="e">
        <f>平台团队!#REF!</f>
        <v>#REF!</v>
      </c>
      <c r="M1635" s="76" t="e">
        <f>平台团队!#REF!</f>
        <v>#REF!</v>
      </c>
      <c r="N1635" s="72" t="e">
        <f>平台团队!#REF!</f>
        <v>#REF!</v>
      </c>
      <c r="O1635" s="62" t="e">
        <f>平台团队!#REF!</f>
        <v>#REF!</v>
      </c>
      <c r="P1635" s="72" t="e">
        <f>VLOOKUP(B1635,[3]Sheet1!$A$3:$C$68,2,FALSE)</f>
        <v>#REF!</v>
      </c>
      <c r="Q1635" s="72" t="e">
        <f>VLOOKUP(B1635,[3]Sheet1!$A$3:$C$68,3,FALSE)</f>
        <v>#REF!</v>
      </c>
      <c r="R1635" s="62" t="e">
        <f>平台团队!#REF!</f>
        <v>#REF!</v>
      </c>
      <c r="T1635" s="62">
        <v>2015</v>
      </c>
    </row>
    <row r="1636" spans="1:20">
      <c r="A1636" s="77" t="e">
        <f>平台团队!#REF!</f>
        <v>#REF!</v>
      </c>
      <c r="B1636" s="75" t="e">
        <f>平台团队!#REF!</f>
        <v>#REF!</v>
      </c>
      <c r="C1636" s="62" t="e">
        <f>平台团队!#REF!</f>
        <v>#REF!</v>
      </c>
      <c r="D1636" s="62" t="e">
        <f>平台团队!#REF!</f>
        <v>#REF!</v>
      </c>
      <c r="E1636" s="78" t="e">
        <f t="shared" si="52"/>
        <v>#REF!</v>
      </c>
      <c r="F1636" s="62" t="e">
        <f>平台团队!#REF!</f>
        <v>#REF!</v>
      </c>
      <c r="G1636" s="78" t="e">
        <f t="shared" si="53"/>
        <v>#REF!</v>
      </c>
      <c r="H1636" s="62" t="e">
        <f>平台团队!#REF!</f>
        <v>#REF!</v>
      </c>
      <c r="I1636" s="62" t="e">
        <f>平台团队!#REF!</f>
        <v>#REF!</v>
      </c>
      <c r="J1636" s="62" t="e">
        <f>平台团队!#REF!</f>
        <v>#REF!</v>
      </c>
      <c r="K1636" s="62" t="e">
        <f>平台团队!#REF!</f>
        <v>#REF!</v>
      </c>
      <c r="L1636" s="62" t="e">
        <f>平台团队!#REF!</f>
        <v>#REF!</v>
      </c>
      <c r="M1636" s="76" t="e">
        <f>平台团队!#REF!</f>
        <v>#REF!</v>
      </c>
      <c r="N1636" s="72" t="e">
        <f>平台团队!#REF!</f>
        <v>#REF!</v>
      </c>
      <c r="O1636" s="62" t="e">
        <f>平台团队!#REF!</f>
        <v>#REF!</v>
      </c>
      <c r="P1636" s="72" t="e">
        <f>VLOOKUP(B1636,[3]Sheet1!$A$3:$C$68,2,FALSE)</f>
        <v>#REF!</v>
      </c>
      <c r="Q1636" s="72" t="e">
        <f>VLOOKUP(B1636,[3]Sheet1!$A$3:$C$68,3,FALSE)</f>
        <v>#REF!</v>
      </c>
      <c r="R1636" s="62" t="e">
        <f>平台团队!#REF!</f>
        <v>#REF!</v>
      </c>
      <c r="T1636" s="62">
        <v>2015</v>
      </c>
    </row>
    <row r="1637" spans="1:20">
      <c r="A1637" s="77" t="e">
        <f>平台团队!#REF!</f>
        <v>#REF!</v>
      </c>
      <c r="B1637" s="75" t="e">
        <f>平台团队!#REF!</f>
        <v>#REF!</v>
      </c>
      <c r="C1637" s="62" t="e">
        <f>平台团队!#REF!</f>
        <v>#REF!</v>
      </c>
      <c r="D1637" s="62" t="e">
        <f>平台团队!#REF!</f>
        <v>#REF!</v>
      </c>
      <c r="E1637" s="78" t="e">
        <f t="shared" si="52"/>
        <v>#REF!</v>
      </c>
      <c r="F1637" s="62" t="e">
        <f>平台团队!#REF!</f>
        <v>#REF!</v>
      </c>
      <c r="G1637" s="78" t="e">
        <f t="shared" si="53"/>
        <v>#REF!</v>
      </c>
      <c r="H1637" s="62" t="e">
        <f>平台团队!#REF!</f>
        <v>#REF!</v>
      </c>
      <c r="I1637" s="62" t="e">
        <f>平台团队!#REF!</f>
        <v>#REF!</v>
      </c>
      <c r="J1637" s="62" t="e">
        <f>平台团队!#REF!</f>
        <v>#REF!</v>
      </c>
      <c r="K1637" s="62" t="e">
        <f>平台团队!#REF!</f>
        <v>#REF!</v>
      </c>
      <c r="L1637" s="62" t="e">
        <f>平台团队!#REF!</f>
        <v>#REF!</v>
      </c>
      <c r="M1637" s="76" t="e">
        <f>平台团队!#REF!</f>
        <v>#REF!</v>
      </c>
      <c r="N1637" s="72" t="e">
        <f>平台团队!#REF!</f>
        <v>#REF!</v>
      </c>
      <c r="O1637" s="62" t="e">
        <f>平台团队!#REF!</f>
        <v>#REF!</v>
      </c>
      <c r="P1637" s="72" t="e">
        <f>VLOOKUP(B1637,[3]Sheet1!$A$3:$C$68,2,FALSE)</f>
        <v>#REF!</v>
      </c>
      <c r="Q1637" s="72" t="e">
        <f>VLOOKUP(B1637,[3]Sheet1!$A$3:$C$68,3,FALSE)</f>
        <v>#REF!</v>
      </c>
      <c r="R1637" s="62" t="e">
        <f>平台团队!#REF!</f>
        <v>#REF!</v>
      </c>
      <c r="T1637" s="62">
        <v>2015</v>
      </c>
    </row>
    <row r="1638" spans="1:20">
      <c r="A1638" s="77" t="e">
        <f>平台团队!#REF!</f>
        <v>#REF!</v>
      </c>
      <c r="B1638" s="75" t="e">
        <f>平台团队!#REF!</f>
        <v>#REF!</v>
      </c>
      <c r="C1638" s="62" t="e">
        <f>平台团队!#REF!</f>
        <v>#REF!</v>
      </c>
      <c r="D1638" s="62" t="e">
        <f>平台团队!#REF!</f>
        <v>#REF!</v>
      </c>
      <c r="E1638" s="78" t="e">
        <f t="shared" si="52"/>
        <v>#REF!</v>
      </c>
      <c r="F1638" s="62" t="e">
        <f>平台团队!#REF!</f>
        <v>#REF!</v>
      </c>
      <c r="G1638" s="78" t="e">
        <f t="shared" si="53"/>
        <v>#REF!</v>
      </c>
      <c r="H1638" s="62" t="e">
        <f>平台团队!#REF!</f>
        <v>#REF!</v>
      </c>
      <c r="I1638" s="62" t="e">
        <f>平台团队!#REF!</f>
        <v>#REF!</v>
      </c>
      <c r="J1638" s="62" t="e">
        <f>平台团队!#REF!</f>
        <v>#REF!</v>
      </c>
      <c r="K1638" s="62" t="e">
        <f>平台团队!#REF!</f>
        <v>#REF!</v>
      </c>
      <c r="L1638" s="62" t="e">
        <f>平台团队!#REF!</f>
        <v>#REF!</v>
      </c>
      <c r="M1638" s="76" t="e">
        <f>平台团队!#REF!</f>
        <v>#REF!</v>
      </c>
      <c r="N1638" s="72" t="e">
        <f>平台团队!#REF!</f>
        <v>#REF!</v>
      </c>
      <c r="O1638" s="62" t="e">
        <f>平台团队!#REF!</f>
        <v>#REF!</v>
      </c>
      <c r="P1638" s="72" t="e">
        <f>VLOOKUP(B1638,[3]Sheet1!$A$3:$C$68,2,FALSE)</f>
        <v>#REF!</v>
      </c>
      <c r="Q1638" s="72" t="e">
        <f>VLOOKUP(B1638,[3]Sheet1!$A$3:$C$68,3,FALSE)</f>
        <v>#REF!</v>
      </c>
      <c r="R1638" s="62" t="e">
        <f>平台团队!#REF!</f>
        <v>#REF!</v>
      </c>
      <c r="T1638" s="62">
        <v>2015</v>
      </c>
    </row>
    <row r="1639" spans="1:20">
      <c r="A1639" s="77" t="e">
        <f>平台团队!#REF!</f>
        <v>#REF!</v>
      </c>
      <c r="B1639" s="75" t="e">
        <f>平台团队!#REF!</f>
        <v>#REF!</v>
      </c>
      <c r="C1639" s="62" t="e">
        <f>平台团队!#REF!</f>
        <v>#REF!</v>
      </c>
      <c r="D1639" s="62" t="e">
        <f>平台团队!#REF!</f>
        <v>#REF!</v>
      </c>
      <c r="E1639" s="78" t="e">
        <f t="shared" si="52"/>
        <v>#REF!</v>
      </c>
      <c r="F1639" s="62" t="e">
        <f>平台团队!#REF!</f>
        <v>#REF!</v>
      </c>
      <c r="G1639" s="78" t="e">
        <f t="shared" si="53"/>
        <v>#REF!</v>
      </c>
      <c r="H1639" s="62" t="e">
        <f>平台团队!#REF!</f>
        <v>#REF!</v>
      </c>
      <c r="I1639" s="62" t="e">
        <f>平台团队!#REF!</f>
        <v>#REF!</v>
      </c>
      <c r="J1639" s="62" t="e">
        <f>平台团队!#REF!</f>
        <v>#REF!</v>
      </c>
      <c r="K1639" s="62" t="e">
        <f>平台团队!#REF!</f>
        <v>#REF!</v>
      </c>
      <c r="L1639" s="62" t="e">
        <f>平台团队!#REF!</f>
        <v>#REF!</v>
      </c>
      <c r="M1639" s="76" t="e">
        <f>平台团队!#REF!</f>
        <v>#REF!</v>
      </c>
      <c r="N1639" s="72" t="e">
        <f>平台团队!#REF!</f>
        <v>#REF!</v>
      </c>
      <c r="O1639" s="62" t="e">
        <f>平台团队!#REF!</f>
        <v>#REF!</v>
      </c>
      <c r="P1639" s="72" t="e">
        <f>VLOOKUP(B1639,[3]Sheet1!$A$3:$C$68,2,FALSE)</f>
        <v>#REF!</v>
      </c>
      <c r="Q1639" s="72" t="e">
        <f>VLOOKUP(B1639,[3]Sheet1!$A$3:$C$68,3,FALSE)</f>
        <v>#REF!</v>
      </c>
      <c r="R1639" s="62" t="e">
        <f>平台团队!#REF!</f>
        <v>#REF!</v>
      </c>
      <c r="T1639" s="62">
        <v>2015</v>
      </c>
    </row>
    <row r="1640" spans="1:20">
      <c r="A1640" s="77" t="e">
        <f>平台团队!#REF!</f>
        <v>#REF!</v>
      </c>
      <c r="B1640" s="75" t="e">
        <f>平台团队!#REF!</f>
        <v>#REF!</v>
      </c>
      <c r="C1640" s="62" t="e">
        <f>平台团队!#REF!</f>
        <v>#REF!</v>
      </c>
      <c r="D1640" s="62" t="e">
        <f>平台团队!#REF!</f>
        <v>#REF!</v>
      </c>
      <c r="E1640" s="78" t="e">
        <f t="shared" si="52"/>
        <v>#REF!</v>
      </c>
      <c r="F1640" s="62" t="e">
        <f>平台团队!#REF!</f>
        <v>#REF!</v>
      </c>
      <c r="G1640" s="78" t="e">
        <f t="shared" si="53"/>
        <v>#REF!</v>
      </c>
      <c r="H1640" s="62" t="e">
        <f>平台团队!#REF!</f>
        <v>#REF!</v>
      </c>
      <c r="I1640" s="62" t="e">
        <f>平台团队!#REF!</f>
        <v>#REF!</v>
      </c>
      <c r="J1640" s="62" t="e">
        <f>平台团队!#REF!</f>
        <v>#REF!</v>
      </c>
      <c r="K1640" s="62" t="e">
        <f>平台团队!#REF!</f>
        <v>#REF!</v>
      </c>
      <c r="L1640" s="62" t="e">
        <f>平台团队!#REF!</f>
        <v>#REF!</v>
      </c>
      <c r="M1640" s="76" t="e">
        <f>平台团队!#REF!</f>
        <v>#REF!</v>
      </c>
      <c r="N1640" s="72" t="e">
        <f>平台团队!#REF!</f>
        <v>#REF!</v>
      </c>
      <c r="O1640" s="62" t="e">
        <f>平台团队!#REF!</f>
        <v>#REF!</v>
      </c>
      <c r="P1640" s="72" t="e">
        <f>VLOOKUP(B1640,[3]Sheet1!$A$3:$C$68,2,FALSE)</f>
        <v>#REF!</v>
      </c>
      <c r="Q1640" s="72" t="e">
        <f>VLOOKUP(B1640,[3]Sheet1!$A$3:$C$68,3,FALSE)</f>
        <v>#REF!</v>
      </c>
      <c r="R1640" s="62" t="e">
        <f>平台团队!#REF!</f>
        <v>#REF!</v>
      </c>
      <c r="T1640" s="62">
        <v>2015</v>
      </c>
    </row>
    <row r="1641" spans="1:20">
      <c r="A1641" s="77" t="e">
        <f>平台团队!#REF!</f>
        <v>#REF!</v>
      </c>
      <c r="B1641" s="75" t="e">
        <f>平台团队!#REF!</f>
        <v>#REF!</v>
      </c>
      <c r="C1641" s="62" t="e">
        <f>平台团队!#REF!</f>
        <v>#REF!</v>
      </c>
      <c r="D1641" s="62" t="e">
        <f>平台团队!#REF!</f>
        <v>#REF!</v>
      </c>
      <c r="E1641" s="78" t="e">
        <f t="shared" si="52"/>
        <v>#REF!</v>
      </c>
      <c r="F1641" s="62" t="e">
        <f>平台团队!#REF!</f>
        <v>#REF!</v>
      </c>
      <c r="G1641" s="78" t="e">
        <f t="shared" si="53"/>
        <v>#REF!</v>
      </c>
      <c r="H1641" s="62" t="e">
        <f>平台团队!#REF!</f>
        <v>#REF!</v>
      </c>
      <c r="I1641" s="62" t="e">
        <f>平台团队!#REF!</f>
        <v>#REF!</v>
      </c>
      <c r="J1641" s="62" t="e">
        <f>平台团队!#REF!</f>
        <v>#REF!</v>
      </c>
      <c r="K1641" s="62" t="e">
        <f>平台团队!#REF!</f>
        <v>#REF!</v>
      </c>
      <c r="L1641" s="62" t="e">
        <f>平台团队!#REF!</f>
        <v>#REF!</v>
      </c>
      <c r="M1641" s="76" t="e">
        <f>平台团队!#REF!</f>
        <v>#REF!</v>
      </c>
      <c r="N1641" s="72" t="e">
        <f>平台团队!#REF!</f>
        <v>#REF!</v>
      </c>
      <c r="O1641" s="62" t="e">
        <f>平台团队!#REF!</f>
        <v>#REF!</v>
      </c>
      <c r="P1641" s="72" t="e">
        <f>VLOOKUP(B1641,[3]Sheet1!$A$3:$C$68,2,FALSE)</f>
        <v>#REF!</v>
      </c>
      <c r="Q1641" s="72" t="e">
        <f>VLOOKUP(B1641,[3]Sheet1!$A$3:$C$68,3,FALSE)</f>
        <v>#REF!</v>
      </c>
      <c r="R1641" s="62" t="e">
        <f>平台团队!#REF!</f>
        <v>#REF!</v>
      </c>
      <c r="T1641" s="62">
        <v>2015</v>
      </c>
    </row>
    <row r="1642" spans="1:20">
      <c r="A1642" s="77" t="e">
        <f>平台团队!#REF!</f>
        <v>#REF!</v>
      </c>
      <c r="B1642" s="75" t="e">
        <f>平台团队!#REF!</f>
        <v>#REF!</v>
      </c>
      <c r="C1642" s="62" t="e">
        <f>平台团队!#REF!</f>
        <v>#REF!</v>
      </c>
      <c r="D1642" s="62" t="e">
        <f>平台团队!#REF!</f>
        <v>#REF!</v>
      </c>
      <c r="E1642" s="78" t="e">
        <f t="shared" si="52"/>
        <v>#REF!</v>
      </c>
      <c r="F1642" s="62" t="e">
        <f>平台团队!#REF!</f>
        <v>#REF!</v>
      </c>
      <c r="G1642" s="78" t="e">
        <f t="shared" si="53"/>
        <v>#REF!</v>
      </c>
      <c r="H1642" s="62" t="e">
        <f>平台团队!#REF!</f>
        <v>#REF!</v>
      </c>
      <c r="I1642" s="62" t="e">
        <f>平台团队!#REF!</f>
        <v>#REF!</v>
      </c>
      <c r="J1642" s="62" t="e">
        <f>平台团队!#REF!</f>
        <v>#REF!</v>
      </c>
      <c r="K1642" s="62" t="e">
        <f>平台团队!#REF!</f>
        <v>#REF!</v>
      </c>
      <c r="L1642" s="62" t="e">
        <f>平台团队!#REF!</f>
        <v>#REF!</v>
      </c>
      <c r="M1642" s="76" t="e">
        <f>平台团队!#REF!</f>
        <v>#REF!</v>
      </c>
      <c r="N1642" s="72" t="e">
        <f>平台团队!#REF!</f>
        <v>#REF!</v>
      </c>
      <c r="O1642" s="62" t="e">
        <f>平台团队!#REF!</f>
        <v>#REF!</v>
      </c>
      <c r="P1642" s="72" t="e">
        <f>VLOOKUP(B1642,[3]Sheet1!$A$3:$C$68,2,FALSE)</f>
        <v>#REF!</v>
      </c>
      <c r="Q1642" s="72" t="e">
        <f>VLOOKUP(B1642,[3]Sheet1!$A$3:$C$68,3,FALSE)</f>
        <v>#REF!</v>
      </c>
      <c r="R1642" s="62" t="e">
        <f>平台团队!#REF!</f>
        <v>#REF!</v>
      </c>
      <c r="T1642" s="62">
        <v>2015</v>
      </c>
    </row>
    <row r="1643" spans="1:20">
      <c r="A1643" s="77" t="e">
        <f>平台团队!#REF!</f>
        <v>#REF!</v>
      </c>
      <c r="B1643" s="75" t="e">
        <f>平台团队!#REF!</f>
        <v>#REF!</v>
      </c>
      <c r="C1643" s="62" t="e">
        <f>平台团队!#REF!</f>
        <v>#REF!</v>
      </c>
      <c r="D1643" s="62" t="e">
        <f>平台团队!#REF!</f>
        <v>#REF!</v>
      </c>
      <c r="E1643" s="78" t="e">
        <f t="shared" si="52"/>
        <v>#REF!</v>
      </c>
      <c r="F1643" s="62" t="e">
        <f>平台团队!#REF!</f>
        <v>#REF!</v>
      </c>
      <c r="G1643" s="78" t="e">
        <f t="shared" si="53"/>
        <v>#REF!</v>
      </c>
      <c r="H1643" s="62" t="e">
        <f>平台团队!#REF!</f>
        <v>#REF!</v>
      </c>
      <c r="I1643" s="62" t="e">
        <f>平台团队!#REF!</f>
        <v>#REF!</v>
      </c>
      <c r="J1643" s="62" t="e">
        <f>平台团队!#REF!</f>
        <v>#REF!</v>
      </c>
      <c r="K1643" s="62" t="e">
        <f>平台团队!#REF!</f>
        <v>#REF!</v>
      </c>
      <c r="L1643" s="62" t="e">
        <f>平台团队!#REF!</f>
        <v>#REF!</v>
      </c>
      <c r="M1643" s="76" t="e">
        <f>平台团队!#REF!</f>
        <v>#REF!</v>
      </c>
      <c r="N1643" s="72" t="e">
        <f>平台团队!#REF!</f>
        <v>#REF!</v>
      </c>
      <c r="O1643" s="62" t="e">
        <f>平台团队!#REF!</f>
        <v>#REF!</v>
      </c>
      <c r="P1643" s="72" t="e">
        <f>VLOOKUP(B1643,[3]Sheet1!$A$3:$C$68,2,FALSE)</f>
        <v>#REF!</v>
      </c>
      <c r="Q1643" s="72" t="e">
        <f>VLOOKUP(B1643,[3]Sheet1!$A$3:$C$68,3,FALSE)</f>
        <v>#REF!</v>
      </c>
      <c r="R1643" s="62" t="e">
        <f>平台团队!#REF!</f>
        <v>#REF!</v>
      </c>
      <c r="T1643" s="62">
        <v>2015</v>
      </c>
    </row>
    <row r="1644" spans="1:20">
      <c r="A1644" s="77" t="e">
        <f>平台团队!#REF!</f>
        <v>#REF!</v>
      </c>
      <c r="B1644" s="75" t="e">
        <f>平台团队!#REF!</f>
        <v>#REF!</v>
      </c>
      <c r="C1644" s="62" t="e">
        <f>平台团队!#REF!</f>
        <v>#REF!</v>
      </c>
      <c r="D1644" s="62" t="e">
        <f>平台团队!#REF!</f>
        <v>#REF!</v>
      </c>
      <c r="E1644" s="78" t="e">
        <f t="shared" si="52"/>
        <v>#REF!</v>
      </c>
      <c r="F1644" s="62" t="e">
        <f>平台团队!#REF!</f>
        <v>#REF!</v>
      </c>
      <c r="G1644" s="78" t="e">
        <f t="shared" si="53"/>
        <v>#REF!</v>
      </c>
      <c r="H1644" s="62" t="e">
        <f>平台团队!#REF!</f>
        <v>#REF!</v>
      </c>
      <c r="I1644" s="62" t="e">
        <f>平台团队!#REF!</f>
        <v>#REF!</v>
      </c>
      <c r="J1644" s="62" t="e">
        <f>平台团队!#REF!</f>
        <v>#REF!</v>
      </c>
      <c r="K1644" s="62" t="e">
        <f>平台团队!#REF!</f>
        <v>#REF!</v>
      </c>
      <c r="L1644" s="62" t="e">
        <f>平台团队!#REF!</f>
        <v>#REF!</v>
      </c>
      <c r="M1644" s="76" t="e">
        <f>平台团队!#REF!</f>
        <v>#REF!</v>
      </c>
      <c r="N1644" s="72" t="e">
        <f>平台团队!#REF!</f>
        <v>#REF!</v>
      </c>
      <c r="O1644" s="62" t="e">
        <f>平台团队!#REF!</f>
        <v>#REF!</v>
      </c>
      <c r="P1644" s="72" t="e">
        <f>VLOOKUP(B1644,[3]Sheet1!$A$3:$C$68,2,FALSE)</f>
        <v>#REF!</v>
      </c>
      <c r="Q1644" s="72" t="e">
        <f>VLOOKUP(B1644,[3]Sheet1!$A$3:$C$68,3,FALSE)</f>
        <v>#REF!</v>
      </c>
      <c r="R1644" s="62" t="e">
        <f>平台团队!#REF!</f>
        <v>#REF!</v>
      </c>
      <c r="T1644" s="62">
        <v>2015</v>
      </c>
    </row>
    <row r="1645" spans="1:20">
      <c r="A1645" s="77" t="e">
        <f>平台团队!#REF!</f>
        <v>#REF!</v>
      </c>
      <c r="B1645" s="75" t="e">
        <f>平台团队!#REF!</f>
        <v>#REF!</v>
      </c>
      <c r="C1645" s="62" t="e">
        <f>平台团队!#REF!</f>
        <v>#REF!</v>
      </c>
      <c r="D1645" s="62" t="e">
        <f>平台团队!#REF!</f>
        <v>#REF!</v>
      </c>
      <c r="E1645" s="78" t="e">
        <f t="shared" si="52"/>
        <v>#REF!</v>
      </c>
      <c r="F1645" s="62" t="e">
        <f>平台团队!#REF!</f>
        <v>#REF!</v>
      </c>
      <c r="G1645" s="78" t="e">
        <f t="shared" si="53"/>
        <v>#REF!</v>
      </c>
      <c r="H1645" s="62" t="e">
        <f>平台团队!#REF!</f>
        <v>#REF!</v>
      </c>
      <c r="I1645" s="62" t="e">
        <f>平台团队!#REF!</f>
        <v>#REF!</v>
      </c>
      <c r="J1645" s="62" t="e">
        <f>平台团队!#REF!</f>
        <v>#REF!</v>
      </c>
      <c r="K1645" s="62" t="e">
        <f>平台团队!#REF!</f>
        <v>#REF!</v>
      </c>
      <c r="L1645" s="62" t="e">
        <f>平台团队!#REF!</f>
        <v>#REF!</v>
      </c>
      <c r="M1645" s="76" t="e">
        <f>平台团队!#REF!</f>
        <v>#REF!</v>
      </c>
      <c r="N1645" s="72" t="e">
        <f>平台团队!#REF!</f>
        <v>#REF!</v>
      </c>
      <c r="O1645" s="62" t="e">
        <f>平台团队!#REF!</f>
        <v>#REF!</v>
      </c>
      <c r="P1645" s="72" t="e">
        <f>VLOOKUP(B1645,[3]Sheet1!$A$3:$C$68,2,FALSE)</f>
        <v>#REF!</v>
      </c>
      <c r="Q1645" s="72" t="e">
        <f>VLOOKUP(B1645,[3]Sheet1!$A$3:$C$68,3,FALSE)</f>
        <v>#REF!</v>
      </c>
      <c r="R1645" s="62" t="e">
        <f>平台团队!#REF!</f>
        <v>#REF!</v>
      </c>
      <c r="T1645" s="62">
        <v>2015</v>
      </c>
    </row>
    <row r="1646" spans="1:20">
      <c r="A1646" s="77" t="e">
        <f>平台团队!#REF!</f>
        <v>#REF!</v>
      </c>
      <c r="B1646" s="75" t="e">
        <f>平台团队!#REF!</f>
        <v>#REF!</v>
      </c>
      <c r="C1646" s="62" t="e">
        <f>平台团队!#REF!</f>
        <v>#REF!</v>
      </c>
      <c r="D1646" s="62" t="e">
        <f>平台团队!#REF!</f>
        <v>#REF!</v>
      </c>
      <c r="E1646" s="78" t="e">
        <f t="shared" si="52"/>
        <v>#REF!</v>
      </c>
      <c r="F1646" s="62" t="e">
        <f>平台团队!#REF!</f>
        <v>#REF!</v>
      </c>
      <c r="G1646" s="78" t="e">
        <f t="shared" si="53"/>
        <v>#REF!</v>
      </c>
      <c r="H1646" s="62" t="e">
        <f>平台团队!#REF!</f>
        <v>#REF!</v>
      </c>
      <c r="I1646" s="62" t="e">
        <f>平台团队!#REF!</f>
        <v>#REF!</v>
      </c>
      <c r="J1646" s="62" t="e">
        <f>平台团队!#REF!</f>
        <v>#REF!</v>
      </c>
      <c r="K1646" s="62" t="e">
        <f>平台团队!#REF!</f>
        <v>#REF!</v>
      </c>
      <c r="L1646" s="62" t="e">
        <f>平台团队!#REF!</f>
        <v>#REF!</v>
      </c>
      <c r="M1646" s="76" t="e">
        <f>平台团队!#REF!</f>
        <v>#REF!</v>
      </c>
      <c r="N1646" s="72" t="e">
        <f>平台团队!#REF!</f>
        <v>#REF!</v>
      </c>
      <c r="O1646" s="62" t="e">
        <f>平台团队!#REF!</f>
        <v>#REF!</v>
      </c>
      <c r="P1646" s="72" t="e">
        <f>VLOOKUP(B1646,[3]Sheet1!$A$3:$C$68,2,FALSE)</f>
        <v>#REF!</v>
      </c>
      <c r="Q1646" s="72" t="e">
        <f>VLOOKUP(B1646,[3]Sheet1!$A$3:$C$68,3,FALSE)</f>
        <v>#REF!</v>
      </c>
      <c r="R1646" s="62" t="e">
        <f>平台团队!#REF!</f>
        <v>#REF!</v>
      </c>
      <c r="T1646" s="62">
        <v>2015</v>
      </c>
    </row>
    <row r="1647" spans="1:20">
      <c r="A1647" s="77" t="e">
        <f>平台团队!#REF!</f>
        <v>#REF!</v>
      </c>
      <c r="B1647" s="75" t="e">
        <f>平台团队!#REF!</f>
        <v>#REF!</v>
      </c>
      <c r="C1647" s="62" t="e">
        <f>平台团队!#REF!</f>
        <v>#REF!</v>
      </c>
      <c r="D1647" s="62" t="e">
        <f>平台团队!#REF!</f>
        <v>#REF!</v>
      </c>
      <c r="E1647" s="78" t="e">
        <f t="shared" si="52"/>
        <v>#REF!</v>
      </c>
      <c r="F1647" s="62" t="e">
        <f>平台团队!#REF!</f>
        <v>#REF!</v>
      </c>
      <c r="G1647" s="78" t="e">
        <f t="shared" si="53"/>
        <v>#REF!</v>
      </c>
      <c r="H1647" s="62" t="e">
        <f>平台团队!#REF!</f>
        <v>#REF!</v>
      </c>
      <c r="I1647" s="62" t="e">
        <f>平台团队!#REF!</f>
        <v>#REF!</v>
      </c>
      <c r="J1647" s="62" t="e">
        <f>平台团队!#REF!</f>
        <v>#REF!</v>
      </c>
      <c r="K1647" s="62" t="e">
        <f>平台团队!#REF!</f>
        <v>#REF!</v>
      </c>
      <c r="L1647" s="62" t="e">
        <f>平台团队!#REF!</f>
        <v>#REF!</v>
      </c>
      <c r="M1647" s="76" t="e">
        <f>平台团队!#REF!</f>
        <v>#REF!</v>
      </c>
      <c r="N1647" s="72" t="e">
        <f>平台团队!#REF!</f>
        <v>#REF!</v>
      </c>
      <c r="O1647" s="62" t="e">
        <f>平台团队!#REF!</f>
        <v>#REF!</v>
      </c>
      <c r="P1647" s="72" t="e">
        <f>VLOOKUP(B1647,[3]Sheet1!$A$3:$C$68,2,FALSE)</f>
        <v>#REF!</v>
      </c>
      <c r="Q1647" s="72" t="e">
        <f>VLOOKUP(B1647,[3]Sheet1!$A$3:$C$68,3,FALSE)</f>
        <v>#REF!</v>
      </c>
      <c r="R1647" s="62" t="e">
        <f>平台团队!#REF!</f>
        <v>#REF!</v>
      </c>
      <c r="T1647" s="62">
        <v>2015</v>
      </c>
    </row>
    <row r="1648" spans="1:20">
      <c r="A1648" s="77" t="e">
        <f>平台团队!#REF!</f>
        <v>#REF!</v>
      </c>
      <c r="B1648" s="75" t="e">
        <f>平台团队!#REF!</f>
        <v>#REF!</v>
      </c>
      <c r="C1648" s="62" t="e">
        <f>平台团队!#REF!</f>
        <v>#REF!</v>
      </c>
      <c r="D1648" s="62" t="e">
        <f>平台团队!#REF!</f>
        <v>#REF!</v>
      </c>
      <c r="E1648" s="78" t="e">
        <f t="shared" si="52"/>
        <v>#REF!</v>
      </c>
      <c r="F1648" s="62" t="e">
        <f>平台团队!#REF!</f>
        <v>#REF!</v>
      </c>
      <c r="G1648" s="78" t="e">
        <f t="shared" si="53"/>
        <v>#REF!</v>
      </c>
      <c r="H1648" s="62" t="e">
        <f>平台团队!#REF!</f>
        <v>#REF!</v>
      </c>
      <c r="I1648" s="62" t="e">
        <f>平台团队!#REF!</f>
        <v>#REF!</v>
      </c>
      <c r="J1648" s="62" t="e">
        <f>平台团队!#REF!</f>
        <v>#REF!</v>
      </c>
      <c r="K1648" s="62" t="e">
        <f>平台团队!#REF!</f>
        <v>#REF!</v>
      </c>
      <c r="L1648" s="62" t="e">
        <f>平台团队!#REF!</f>
        <v>#REF!</v>
      </c>
      <c r="M1648" s="76" t="e">
        <f>平台团队!#REF!</f>
        <v>#REF!</v>
      </c>
      <c r="N1648" s="72" t="e">
        <f>平台团队!#REF!</f>
        <v>#REF!</v>
      </c>
      <c r="O1648" s="62" t="e">
        <f>平台团队!#REF!</f>
        <v>#REF!</v>
      </c>
      <c r="P1648" s="72" t="e">
        <f>VLOOKUP(B1648,[3]Sheet1!$A$3:$C$68,2,FALSE)</f>
        <v>#REF!</v>
      </c>
      <c r="Q1648" s="72" t="e">
        <f>VLOOKUP(B1648,[3]Sheet1!$A$3:$C$68,3,FALSE)</f>
        <v>#REF!</v>
      </c>
      <c r="R1648" s="62" t="e">
        <f>平台团队!#REF!</f>
        <v>#REF!</v>
      </c>
      <c r="T1648" s="62">
        <v>2015</v>
      </c>
    </row>
    <row r="1649" spans="1:20">
      <c r="A1649" s="77" t="e">
        <f>平台团队!#REF!</f>
        <v>#REF!</v>
      </c>
      <c r="B1649" s="75" t="e">
        <f>平台团队!#REF!</f>
        <v>#REF!</v>
      </c>
      <c r="C1649" s="62" t="e">
        <f>平台团队!#REF!</f>
        <v>#REF!</v>
      </c>
      <c r="D1649" s="62" t="e">
        <f>平台团队!#REF!</f>
        <v>#REF!</v>
      </c>
      <c r="E1649" s="78" t="e">
        <f t="shared" si="52"/>
        <v>#REF!</v>
      </c>
      <c r="F1649" s="62" t="e">
        <f>平台团队!#REF!</f>
        <v>#REF!</v>
      </c>
      <c r="G1649" s="78" t="e">
        <f t="shared" si="53"/>
        <v>#REF!</v>
      </c>
      <c r="H1649" s="62" t="e">
        <f>平台团队!#REF!</f>
        <v>#REF!</v>
      </c>
      <c r="I1649" s="62" t="e">
        <f>平台团队!#REF!</f>
        <v>#REF!</v>
      </c>
      <c r="J1649" s="62" t="e">
        <f>平台团队!#REF!</f>
        <v>#REF!</v>
      </c>
      <c r="K1649" s="62" t="e">
        <f>平台团队!#REF!</f>
        <v>#REF!</v>
      </c>
      <c r="L1649" s="62" t="e">
        <f>平台团队!#REF!</f>
        <v>#REF!</v>
      </c>
      <c r="M1649" s="76" t="e">
        <f>平台团队!#REF!</f>
        <v>#REF!</v>
      </c>
      <c r="N1649" s="72" t="e">
        <f>平台团队!#REF!</f>
        <v>#REF!</v>
      </c>
      <c r="O1649" s="62" t="e">
        <f>平台团队!#REF!</f>
        <v>#REF!</v>
      </c>
      <c r="P1649" s="72" t="e">
        <f>VLOOKUP(B1649,[3]Sheet1!$A$3:$C$68,2,FALSE)</f>
        <v>#REF!</v>
      </c>
      <c r="Q1649" s="72" t="e">
        <f>VLOOKUP(B1649,[3]Sheet1!$A$3:$C$68,3,FALSE)</f>
        <v>#REF!</v>
      </c>
      <c r="R1649" s="62" t="e">
        <f>平台团队!#REF!</f>
        <v>#REF!</v>
      </c>
      <c r="T1649" s="62">
        <v>2015</v>
      </c>
    </row>
    <row r="1650" spans="1:20">
      <c r="A1650" s="77" t="e">
        <f>平台团队!#REF!</f>
        <v>#REF!</v>
      </c>
      <c r="B1650" s="75" t="e">
        <f>平台团队!#REF!</f>
        <v>#REF!</v>
      </c>
      <c r="C1650" s="62" t="e">
        <f>平台团队!#REF!</f>
        <v>#REF!</v>
      </c>
      <c r="D1650" s="62" t="e">
        <f>平台团队!#REF!</f>
        <v>#REF!</v>
      </c>
      <c r="E1650" s="78" t="e">
        <f t="shared" si="52"/>
        <v>#REF!</v>
      </c>
      <c r="F1650" s="62" t="e">
        <f>平台团队!#REF!</f>
        <v>#REF!</v>
      </c>
      <c r="G1650" s="78" t="e">
        <f t="shared" si="53"/>
        <v>#REF!</v>
      </c>
      <c r="H1650" s="62" t="e">
        <f>平台团队!#REF!</f>
        <v>#REF!</v>
      </c>
      <c r="I1650" s="62" t="e">
        <f>平台团队!#REF!</f>
        <v>#REF!</v>
      </c>
      <c r="J1650" s="62" t="e">
        <f>平台团队!#REF!</f>
        <v>#REF!</v>
      </c>
      <c r="K1650" s="62" t="e">
        <f>平台团队!#REF!</f>
        <v>#REF!</v>
      </c>
      <c r="L1650" s="62" t="e">
        <f>平台团队!#REF!</f>
        <v>#REF!</v>
      </c>
      <c r="M1650" s="76" t="e">
        <f>平台团队!#REF!</f>
        <v>#REF!</v>
      </c>
      <c r="N1650" s="72" t="e">
        <f>平台团队!#REF!</f>
        <v>#REF!</v>
      </c>
      <c r="O1650" s="62" t="e">
        <f>平台团队!#REF!</f>
        <v>#REF!</v>
      </c>
      <c r="P1650" s="72" t="e">
        <f>VLOOKUP(B1650,[3]Sheet1!$A$3:$C$68,2,FALSE)</f>
        <v>#REF!</v>
      </c>
      <c r="Q1650" s="72" t="e">
        <f>VLOOKUP(B1650,[3]Sheet1!$A$3:$C$68,3,FALSE)</f>
        <v>#REF!</v>
      </c>
      <c r="R1650" s="62" t="e">
        <f>平台团队!#REF!</f>
        <v>#REF!</v>
      </c>
      <c r="T1650" s="62">
        <v>2015</v>
      </c>
    </row>
    <row r="1651" spans="1:20">
      <c r="A1651" s="77" t="e">
        <f>平台团队!#REF!</f>
        <v>#REF!</v>
      </c>
      <c r="B1651" s="75" t="e">
        <f>平台团队!#REF!</f>
        <v>#REF!</v>
      </c>
      <c r="C1651" s="62" t="e">
        <f>平台团队!#REF!</f>
        <v>#REF!</v>
      </c>
      <c r="D1651" s="62" t="e">
        <f>平台团队!#REF!</f>
        <v>#REF!</v>
      </c>
      <c r="E1651" s="78" t="e">
        <f t="shared" si="52"/>
        <v>#REF!</v>
      </c>
      <c r="F1651" s="62" t="e">
        <f>平台团队!#REF!</f>
        <v>#REF!</v>
      </c>
      <c r="G1651" s="78" t="e">
        <f t="shared" si="53"/>
        <v>#REF!</v>
      </c>
      <c r="H1651" s="62" t="e">
        <f>平台团队!#REF!</f>
        <v>#REF!</v>
      </c>
      <c r="I1651" s="62" t="e">
        <f>平台团队!#REF!</f>
        <v>#REF!</v>
      </c>
      <c r="J1651" s="62" t="e">
        <f>平台团队!#REF!</f>
        <v>#REF!</v>
      </c>
      <c r="K1651" s="62" t="e">
        <f>平台团队!#REF!</f>
        <v>#REF!</v>
      </c>
      <c r="L1651" s="62" t="e">
        <f>平台团队!#REF!</f>
        <v>#REF!</v>
      </c>
      <c r="M1651" s="76" t="e">
        <f>平台团队!#REF!</f>
        <v>#REF!</v>
      </c>
      <c r="N1651" s="72" t="e">
        <f>平台团队!#REF!</f>
        <v>#REF!</v>
      </c>
      <c r="O1651" s="62" t="e">
        <f>平台团队!#REF!</f>
        <v>#REF!</v>
      </c>
      <c r="P1651" s="72" t="e">
        <f>VLOOKUP(B1651,[3]Sheet1!$A$3:$C$68,2,FALSE)</f>
        <v>#REF!</v>
      </c>
      <c r="Q1651" s="72" t="e">
        <f>VLOOKUP(B1651,[3]Sheet1!$A$3:$C$68,3,FALSE)</f>
        <v>#REF!</v>
      </c>
      <c r="R1651" s="62" t="e">
        <f>平台团队!#REF!</f>
        <v>#REF!</v>
      </c>
      <c r="T1651" s="62">
        <v>2015</v>
      </c>
    </row>
    <row r="1652" spans="1:20">
      <c r="A1652" s="77" t="e">
        <f>平台团队!#REF!</f>
        <v>#REF!</v>
      </c>
      <c r="B1652" s="75" t="e">
        <f>平台团队!#REF!</f>
        <v>#REF!</v>
      </c>
      <c r="C1652" s="62" t="e">
        <f>平台团队!#REF!</f>
        <v>#REF!</v>
      </c>
      <c r="D1652" s="62" t="e">
        <f>平台团队!#REF!</f>
        <v>#REF!</v>
      </c>
      <c r="E1652" s="78" t="e">
        <f t="shared" si="52"/>
        <v>#REF!</v>
      </c>
      <c r="F1652" s="62" t="e">
        <f>平台团队!#REF!</f>
        <v>#REF!</v>
      </c>
      <c r="G1652" s="78" t="e">
        <f t="shared" si="53"/>
        <v>#REF!</v>
      </c>
      <c r="H1652" s="62" t="e">
        <f>平台团队!#REF!</f>
        <v>#REF!</v>
      </c>
      <c r="I1652" s="62" t="e">
        <f>平台团队!#REF!</f>
        <v>#REF!</v>
      </c>
      <c r="J1652" s="62" t="e">
        <f>平台团队!#REF!</f>
        <v>#REF!</v>
      </c>
      <c r="K1652" s="62" t="e">
        <f>平台团队!#REF!</f>
        <v>#REF!</v>
      </c>
      <c r="L1652" s="62" t="e">
        <f>平台团队!#REF!</f>
        <v>#REF!</v>
      </c>
      <c r="M1652" s="76" t="e">
        <f>平台团队!#REF!</f>
        <v>#REF!</v>
      </c>
      <c r="N1652" s="72" t="e">
        <f>平台团队!#REF!</f>
        <v>#REF!</v>
      </c>
      <c r="O1652" s="62" t="e">
        <f>平台团队!#REF!</f>
        <v>#REF!</v>
      </c>
      <c r="P1652" s="72" t="e">
        <f>VLOOKUP(B1652,[3]Sheet1!$A$3:$C$68,2,FALSE)</f>
        <v>#REF!</v>
      </c>
      <c r="Q1652" s="72" t="e">
        <f>VLOOKUP(B1652,[3]Sheet1!$A$3:$C$68,3,FALSE)</f>
        <v>#REF!</v>
      </c>
      <c r="R1652" s="62" t="e">
        <f>平台团队!#REF!</f>
        <v>#REF!</v>
      </c>
      <c r="T1652" s="62">
        <v>2015</v>
      </c>
    </row>
    <row r="1653" spans="1:20">
      <c r="A1653" s="77" t="e">
        <f>平台团队!#REF!</f>
        <v>#REF!</v>
      </c>
      <c r="B1653" s="75" t="e">
        <f>平台团队!#REF!</f>
        <v>#REF!</v>
      </c>
      <c r="C1653" s="62" t="e">
        <f>平台团队!#REF!</f>
        <v>#REF!</v>
      </c>
      <c r="D1653" s="62" t="e">
        <f>平台团队!#REF!</f>
        <v>#REF!</v>
      </c>
      <c r="E1653" s="78" t="e">
        <f t="shared" si="52"/>
        <v>#REF!</v>
      </c>
      <c r="F1653" s="62" t="e">
        <f>平台团队!#REF!</f>
        <v>#REF!</v>
      </c>
      <c r="G1653" s="78" t="e">
        <f t="shared" si="53"/>
        <v>#REF!</v>
      </c>
      <c r="H1653" s="62" t="e">
        <f>平台团队!#REF!</f>
        <v>#REF!</v>
      </c>
      <c r="I1653" s="62" t="e">
        <f>平台团队!#REF!</f>
        <v>#REF!</v>
      </c>
      <c r="J1653" s="62" t="e">
        <f>平台团队!#REF!</f>
        <v>#REF!</v>
      </c>
      <c r="K1653" s="62" t="e">
        <f>平台团队!#REF!</f>
        <v>#REF!</v>
      </c>
      <c r="L1653" s="62" t="e">
        <f>平台团队!#REF!</f>
        <v>#REF!</v>
      </c>
      <c r="M1653" s="76" t="e">
        <f>平台团队!#REF!</f>
        <v>#REF!</v>
      </c>
      <c r="N1653" s="72" t="e">
        <f>平台团队!#REF!</f>
        <v>#REF!</v>
      </c>
      <c r="O1653" s="62" t="e">
        <f>平台团队!#REF!</f>
        <v>#REF!</v>
      </c>
      <c r="P1653" s="72" t="e">
        <f>VLOOKUP(B1653,[3]Sheet1!$A$3:$C$68,2,FALSE)</f>
        <v>#REF!</v>
      </c>
      <c r="Q1653" s="72" t="e">
        <f>VLOOKUP(B1653,[3]Sheet1!$A$3:$C$68,3,FALSE)</f>
        <v>#REF!</v>
      </c>
      <c r="R1653" s="62" t="e">
        <f>平台团队!#REF!</f>
        <v>#REF!</v>
      </c>
      <c r="T1653" s="62">
        <v>2015</v>
      </c>
    </row>
    <row r="1654" spans="1:20">
      <c r="A1654" s="77" t="e">
        <f>平台团队!#REF!</f>
        <v>#REF!</v>
      </c>
      <c r="B1654" s="75" t="e">
        <f>平台团队!#REF!</f>
        <v>#REF!</v>
      </c>
      <c r="C1654" s="62" t="e">
        <f>平台团队!#REF!</f>
        <v>#REF!</v>
      </c>
      <c r="D1654" s="62" t="e">
        <f>平台团队!#REF!</f>
        <v>#REF!</v>
      </c>
      <c r="E1654" s="78" t="e">
        <f t="shared" si="52"/>
        <v>#REF!</v>
      </c>
      <c r="F1654" s="62" t="e">
        <f>平台团队!#REF!</f>
        <v>#REF!</v>
      </c>
      <c r="G1654" s="78" t="e">
        <f t="shared" si="53"/>
        <v>#REF!</v>
      </c>
      <c r="H1654" s="62" t="e">
        <f>平台团队!#REF!</f>
        <v>#REF!</v>
      </c>
      <c r="I1654" s="62" t="e">
        <f>平台团队!#REF!</f>
        <v>#REF!</v>
      </c>
      <c r="J1654" s="62" t="e">
        <f>平台团队!#REF!</f>
        <v>#REF!</v>
      </c>
      <c r="K1654" s="62" t="e">
        <f>平台团队!#REF!</f>
        <v>#REF!</v>
      </c>
      <c r="L1654" s="62" t="e">
        <f>平台团队!#REF!</f>
        <v>#REF!</v>
      </c>
      <c r="M1654" s="76" t="e">
        <f>平台团队!#REF!</f>
        <v>#REF!</v>
      </c>
      <c r="N1654" s="72" t="e">
        <f>平台团队!#REF!</f>
        <v>#REF!</v>
      </c>
      <c r="O1654" s="62" t="e">
        <f>平台团队!#REF!</f>
        <v>#REF!</v>
      </c>
      <c r="P1654" s="72" t="e">
        <f>VLOOKUP(B1654,[3]Sheet1!$A$3:$C$68,2,FALSE)</f>
        <v>#REF!</v>
      </c>
      <c r="Q1654" s="72" t="e">
        <f>VLOOKUP(B1654,[3]Sheet1!$A$3:$C$68,3,FALSE)</f>
        <v>#REF!</v>
      </c>
      <c r="R1654" s="62" t="e">
        <f>平台团队!#REF!</f>
        <v>#REF!</v>
      </c>
      <c r="T1654" s="62">
        <v>2015</v>
      </c>
    </row>
    <row r="1655" spans="1:20">
      <c r="A1655" s="77" t="e">
        <f>平台团队!#REF!</f>
        <v>#REF!</v>
      </c>
      <c r="B1655" s="75" t="e">
        <f>平台团队!#REF!</f>
        <v>#REF!</v>
      </c>
      <c r="C1655" s="62" t="e">
        <f>平台团队!#REF!</f>
        <v>#REF!</v>
      </c>
      <c r="D1655" s="62" t="e">
        <f>平台团队!#REF!</f>
        <v>#REF!</v>
      </c>
      <c r="E1655" s="78" t="e">
        <f t="shared" si="52"/>
        <v>#REF!</v>
      </c>
      <c r="F1655" s="62" t="e">
        <f>平台团队!#REF!</f>
        <v>#REF!</v>
      </c>
      <c r="G1655" s="78" t="e">
        <f t="shared" si="53"/>
        <v>#REF!</v>
      </c>
      <c r="H1655" s="62" t="e">
        <f>平台团队!#REF!</f>
        <v>#REF!</v>
      </c>
      <c r="I1655" s="62" t="e">
        <f>平台团队!#REF!</f>
        <v>#REF!</v>
      </c>
      <c r="J1655" s="62" t="e">
        <f>平台团队!#REF!</f>
        <v>#REF!</v>
      </c>
      <c r="K1655" s="62" t="e">
        <f>平台团队!#REF!</f>
        <v>#REF!</v>
      </c>
      <c r="L1655" s="62" t="e">
        <f>平台团队!#REF!</f>
        <v>#REF!</v>
      </c>
      <c r="M1655" s="76" t="e">
        <f>平台团队!#REF!</f>
        <v>#REF!</v>
      </c>
      <c r="N1655" s="72" t="e">
        <f>平台团队!#REF!</f>
        <v>#REF!</v>
      </c>
      <c r="O1655" s="62" t="e">
        <f>平台团队!#REF!</f>
        <v>#REF!</v>
      </c>
      <c r="P1655" s="72" t="e">
        <f>VLOOKUP(B1655,[3]Sheet1!$A$3:$C$68,2,FALSE)</f>
        <v>#REF!</v>
      </c>
      <c r="Q1655" s="72" t="e">
        <f>VLOOKUP(B1655,[3]Sheet1!$A$3:$C$68,3,FALSE)</f>
        <v>#REF!</v>
      </c>
      <c r="R1655" s="62" t="e">
        <f>平台团队!#REF!</f>
        <v>#REF!</v>
      </c>
      <c r="T1655" s="62">
        <v>2015</v>
      </c>
    </row>
    <row r="1656" spans="1:20">
      <c r="A1656" s="77" t="e">
        <f>平台团队!#REF!</f>
        <v>#REF!</v>
      </c>
      <c r="B1656" s="75" t="e">
        <f>平台团队!#REF!</f>
        <v>#REF!</v>
      </c>
      <c r="C1656" s="62" t="e">
        <f>平台团队!#REF!</f>
        <v>#REF!</v>
      </c>
      <c r="D1656" s="62" t="e">
        <f>平台团队!#REF!</f>
        <v>#REF!</v>
      </c>
      <c r="E1656" s="78" t="e">
        <f t="shared" si="52"/>
        <v>#REF!</v>
      </c>
      <c r="F1656" s="62" t="e">
        <f>平台团队!#REF!</f>
        <v>#REF!</v>
      </c>
      <c r="G1656" s="78" t="e">
        <f t="shared" si="53"/>
        <v>#REF!</v>
      </c>
      <c r="H1656" s="62" t="e">
        <f>平台团队!#REF!</f>
        <v>#REF!</v>
      </c>
      <c r="I1656" s="62" t="e">
        <f>平台团队!#REF!</f>
        <v>#REF!</v>
      </c>
      <c r="J1656" s="62" t="e">
        <f>平台团队!#REF!</f>
        <v>#REF!</v>
      </c>
      <c r="K1656" s="62" t="e">
        <f>平台团队!#REF!</f>
        <v>#REF!</v>
      </c>
      <c r="L1656" s="62" t="e">
        <f>平台团队!#REF!</f>
        <v>#REF!</v>
      </c>
      <c r="M1656" s="76" t="e">
        <f>平台团队!#REF!</f>
        <v>#REF!</v>
      </c>
      <c r="N1656" s="72" t="e">
        <f>平台团队!#REF!</f>
        <v>#REF!</v>
      </c>
      <c r="O1656" s="62" t="e">
        <f>平台团队!#REF!</f>
        <v>#REF!</v>
      </c>
      <c r="P1656" s="72" t="e">
        <f>VLOOKUP(B1656,[3]Sheet1!$A$3:$C$68,2,FALSE)</f>
        <v>#REF!</v>
      </c>
      <c r="Q1656" s="72" t="e">
        <f>VLOOKUP(B1656,[3]Sheet1!$A$3:$C$68,3,FALSE)</f>
        <v>#REF!</v>
      </c>
      <c r="R1656" s="62" t="e">
        <f>平台团队!#REF!</f>
        <v>#REF!</v>
      </c>
      <c r="T1656" s="62">
        <v>2015</v>
      </c>
    </row>
    <row r="1657" spans="1:20">
      <c r="A1657" s="77" t="e">
        <f>平台团队!#REF!</f>
        <v>#REF!</v>
      </c>
      <c r="B1657" s="75" t="e">
        <f>平台团队!#REF!</f>
        <v>#REF!</v>
      </c>
      <c r="C1657" s="62" t="e">
        <f>平台团队!#REF!</f>
        <v>#REF!</v>
      </c>
      <c r="D1657" s="62" t="e">
        <f>平台团队!#REF!</f>
        <v>#REF!</v>
      </c>
      <c r="E1657" s="78" t="e">
        <f t="shared" si="52"/>
        <v>#REF!</v>
      </c>
      <c r="F1657" s="62" t="e">
        <f>平台团队!#REF!</f>
        <v>#REF!</v>
      </c>
      <c r="G1657" s="78" t="e">
        <f t="shared" si="53"/>
        <v>#REF!</v>
      </c>
      <c r="H1657" s="62" t="e">
        <f>平台团队!#REF!</f>
        <v>#REF!</v>
      </c>
      <c r="I1657" s="62" t="e">
        <f>平台团队!#REF!</f>
        <v>#REF!</v>
      </c>
      <c r="J1657" s="62" t="e">
        <f>平台团队!#REF!</f>
        <v>#REF!</v>
      </c>
      <c r="K1657" s="62" t="e">
        <f>平台团队!#REF!</f>
        <v>#REF!</v>
      </c>
      <c r="L1657" s="62" t="e">
        <f>平台团队!#REF!</f>
        <v>#REF!</v>
      </c>
      <c r="M1657" s="76" t="e">
        <f>平台团队!#REF!</f>
        <v>#REF!</v>
      </c>
      <c r="N1657" s="72" t="e">
        <f>平台团队!#REF!</f>
        <v>#REF!</v>
      </c>
      <c r="O1657" s="62" t="e">
        <f>平台团队!#REF!</f>
        <v>#REF!</v>
      </c>
      <c r="P1657" s="72" t="e">
        <f>VLOOKUP(B1657,[3]Sheet1!$A$3:$C$68,2,FALSE)</f>
        <v>#REF!</v>
      </c>
      <c r="Q1657" s="72" t="e">
        <f>VLOOKUP(B1657,[3]Sheet1!$A$3:$C$68,3,FALSE)</f>
        <v>#REF!</v>
      </c>
      <c r="R1657" s="62" t="e">
        <f>平台团队!#REF!</f>
        <v>#REF!</v>
      </c>
      <c r="T1657" s="62">
        <v>2015</v>
      </c>
    </row>
    <row r="1658" spans="1:20">
      <c r="A1658" s="77" t="e">
        <f>平台团队!#REF!</f>
        <v>#REF!</v>
      </c>
      <c r="B1658" s="75" t="e">
        <f>平台团队!#REF!</f>
        <v>#REF!</v>
      </c>
      <c r="C1658" s="62" t="e">
        <f>平台团队!#REF!</f>
        <v>#REF!</v>
      </c>
      <c r="D1658" s="62" t="e">
        <f>平台团队!#REF!</f>
        <v>#REF!</v>
      </c>
      <c r="E1658" s="78" t="e">
        <f t="shared" ref="E1658:E1721" si="54">IF(F1658="国家级","01",IF(F1658="部级","02",IF(F1658="省级","03",IF(F1658="市级","04","05"))))</f>
        <v>#REF!</v>
      </c>
      <c r="F1658" s="62" t="e">
        <f>平台团队!#REF!</f>
        <v>#REF!</v>
      </c>
      <c r="G1658" s="78" t="e">
        <f t="shared" ref="G1658:G1721" si="55">IF(H1658="创新团队","02",IF(H1658="人才项目","03","01"))</f>
        <v>#REF!</v>
      </c>
      <c r="H1658" s="62" t="e">
        <f>平台团队!#REF!</f>
        <v>#REF!</v>
      </c>
      <c r="I1658" s="62" t="e">
        <f>平台团队!#REF!</f>
        <v>#REF!</v>
      </c>
      <c r="J1658" s="62" t="e">
        <f>平台团队!#REF!</f>
        <v>#REF!</v>
      </c>
      <c r="K1658" s="62" t="e">
        <f>平台团队!#REF!</f>
        <v>#REF!</v>
      </c>
      <c r="L1658" s="62" t="e">
        <f>平台团队!#REF!</f>
        <v>#REF!</v>
      </c>
      <c r="M1658" s="76" t="e">
        <f>平台团队!#REF!</f>
        <v>#REF!</v>
      </c>
      <c r="N1658" s="72" t="e">
        <f>平台团队!#REF!</f>
        <v>#REF!</v>
      </c>
      <c r="O1658" s="62" t="e">
        <f>平台团队!#REF!</f>
        <v>#REF!</v>
      </c>
      <c r="P1658" s="72" t="e">
        <f>VLOOKUP(B1658,[3]Sheet1!$A$3:$C$68,2,FALSE)</f>
        <v>#REF!</v>
      </c>
      <c r="Q1658" s="72" t="e">
        <f>VLOOKUP(B1658,[3]Sheet1!$A$3:$C$68,3,FALSE)</f>
        <v>#REF!</v>
      </c>
      <c r="R1658" s="62" t="e">
        <f>平台团队!#REF!</f>
        <v>#REF!</v>
      </c>
      <c r="T1658" s="62">
        <v>2015</v>
      </c>
    </row>
    <row r="1659" spans="1:20">
      <c r="A1659" s="77" t="e">
        <f>平台团队!#REF!</f>
        <v>#REF!</v>
      </c>
      <c r="B1659" s="75" t="e">
        <f>平台团队!#REF!</f>
        <v>#REF!</v>
      </c>
      <c r="C1659" s="62" t="e">
        <f>平台团队!#REF!</f>
        <v>#REF!</v>
      </c>
      <c r="D1659" s="62" t="e">
        <f>平台团队!#REF!</f>
        <v>#REF!</v>
      </c>
      <c r="E1659" s="78" t="e">
        <f t="shared" si="54"/>
        <v>#REF!</v>
      </c>
      <c r="F1659" s="62" t="e">
        <f>平台团队!#REF!</f>
        <v>#REF!</v>
      </c>
      <c r="G1659" s="78" t="e">
        <f t="shared" si="55"/>
        <v>#REF!</v>
      </c>
      <c r="H1659" s="62" t="e">
        <f>平台团队!#REF!</f>
        <v>#REF!</v>
      </c>
      <c r="I1659" s="62" t="e">
        <f>平台团队!#REF!</f>
        <v>#REF!</v>
      </c>
      <c r="J1659" s="62" t="e">
        <f>平台团队!#REF!</f>
        <v>#REF!</v>
      </c>
      <c r="K1659" s="62" t="e">
        <f>平台团队!#REF!</f>
        <v>#REF!</v>
      </c>
      <c r="L1659" s="62" t="e">
        <f>平台团队!#REF!</f>
        <v>#REF!</v>
      </c>
      <c r="M1659" s="76" t="e">
        <f>平台团队!#REF!</f>
        <v>#REF!</v>
      </c>
      <c r="N1659" s="72" t="e">
        <f>平台团队!#REF!</f>
        <v>#REF!</v>
      </c>
      <c r="O1659" s="62" t="e">
        <f>平台团队!#REF!</f>
        <v>#REF!</v>
      </c>
      <c r="P1659" s="72" t="e">
        <f>VLOOKUP(B1659,[3]Sheet1!$A$3:$C$68,2,FALSE)</f>
        <v>#REF!</v>
      </c>
      <c r="Q1659" s="72" t="e">
        <f>VLOOKUP(B1659,[3]Sheet1!$A$3:$C$68,3,FALSE)</f>
        <v>#REF!</v>
      </c>
      <c r="R1659" s="62" t="e">
        <f>平台团队!#REF!</f>
        <v>#REF!</v>
      </c>
      <c r="T1659" s="62">
        <v>2015</v>
      </c>
    </row>
    <row r="1660" spans="1:20">
      <c r="A1660" s="77" t="e">
        <f>平台团队!#REF!</f>
        <v>#REF!</v>
      </c>
      <c r="B1660" s="75" t="e">
        <f>平台团队!#REF!</f>
        <v>#REF!</v>
      </c>
      <c r="C1660" s="62" t="e">
        <f>平台团队!#REF!</f>
        <v>#REF!</v>
      </c>
      <c r="D1660" s="62" t="e">
        <f>平台团队!#REF!</f>
        <v>#REF!</v>
      </c>
      <c r="E1660" s="78" t="e">
        <f t="shared" si="54"/>
        <v>#REF!</v>
      </c>
      <c r="F1660" s="62" t="e">
        <f>平台团队!#REF!</f>
        <v>#REF!</v>
      </c>
      <c r="G1660" s="78" t="e">
        <f t="shared" si="55"/>
        <v>#REF!</v>
      </c>
      <c r="H1660" s="62" t="e">
        <f>平台团队!#REF!</f>
        <v>#REF!</v>
      </c>
      <c r="I1660" s="62" t="e">
        <f>平台团队!#REF!</f>
        <v>#REF!</v>
      </c>
      <c r="J1660" s="62" t="e">
        <f>平台团队!#REF!</f>
        <v>#REF!</v>
      </c>
      <c r="K1660" s="62" t="e">
        <f>平台团队!#REF!</f>
        <v>#REF!</v>
      </c>
      <c r="L1660" s="62" t="e">
        <f>平台团队!#REF!</f>
        <v>#REF!</v>
      </c>
      <c r="M1660" s="76" t="e">
        <f>平台团队!#REF!</f>
        <v>#REF!</v>
      </c>
      <c r="N1660" s="72" t="e">
        <f>平台团队!#REF!</f>
        <v>#REF!</v>
      </c>
      <c r="O1660" s="62" t="e">
        <f>平台团队!#REF!</f>
        <v>#REF!</v>
      </c>
      <c r="P1660" s="72" t="e">
        <f>VLOOKUP(B1660,[3]Sheet1!$A$3:$C$68,2,FALSE)</f>
        <v>#REF!</v>
      </c>
      <c r="Q1660" s="72" t="e">
        <f>VLOOKUP(B1660,[3]Sheet1!$A$3:$C$68,3,FALSE)</f>
        <v>#REF!</v>
      </c>
      <c r="R1660" s="62" t="e">
        <f>平台团队!#REF!</f>
        <v>#REF!</v>
      </c>
      <c r="T1660" s="62">
        <v>2015</v>
      </c>
    </row>
    <row r="1661" spans="1:20">
      <c r="A1661" s="77" t="e">
        <f>平台团队!#REF!</f>
        <v>#REF!</v>
      </c>
      <c r="B1661" s="75" t="e">
        <f>平台团队!#REF!</f>
        <v>#REF!</v>
      </c>
      <c r="C1661" s="62" t="e">
        <f>平台团队!#REF!</f>
        <v>#REF!</v>
      </c>
      <c r="D1661" s="62" t="e">
        <f>平台团队!#REF!</f>
        <v>#REF!</v>
      </c>
      <c r="E1661" s="78" t="e">
        <f t="shared" si="54"/>
        <v>#REF!</v>
      </c>
      <c r="F1661" s="62" t="e">
        <f>平台团队!#REF!</f>
        <v>#REF!</v>
      </c>
      <c r="G1661" s="78" t="e">
        <f t="shared" si="55"/>
        <v>#REF!</v>
      </c>
      <c r="H1661" s="62" t="e">
        <f>平台团队!#REF!</f>
        <v>#REF!</v>
      </c>
      <c r="I1661" s="62" t="e">
        <f>平台团队!#REF!</f>
        <v>#REF!</v>
      </c>
      <c r="J1661" s="62" t="e">
        <f>平台团队!#REF!</f>
        <v>#REF!</v>
      </c>
      <c r="K1661" s="62" t="e">
        <f>平台团队!#REF!</f>
        <v>#REF!</v>
      </c>
      <c r="L1661" s="62" t="e">
        <f>平台团队!#REF!</f>
        <v>#REF!</v>
      </c>
      <c r="M1661" s="76" t="e">
        <f>平台团队!#REF!</f>
        <v>#REF!</v>
      </c>
      <c r="N1661" s="72" t="e">
        <f>平台团队!#REF!</f>
        <v>#REF!</v>
      </c>
      <c r="O1661" s="62" t="e">
        <f>平台团队!#REF!</f>
        <v>#REF!</v>
      </c>
      <c r="P1661" s="72" t="e">
        <f>VLOOKUP(B1661,[3]Sheet1!$A$3:$C$68,2,FALSE)</f>
        <v>#REF!</v>
      </c>
      <c r="Q1661" s="72" t="e">
        <f>VLOOKUP(B1661,[3]Sheet1!$A$3:$C$68,3,FALSE)</f>
        <v>#REF!</v>
      </c>
      <c r="R1661" s="62" t="e">
        <f>平台团队!#REF!</f>
        <v>#REF!</v>
      </c>
      <c r="T1661" s="62">
        <v>2015</v>
      </c>
    </row>
    <row r="1662" spans="1:20">
      <c r="A1662" s="77" t="e">
        <f>平台团队!#REF!</f>
        <v>#REF!</v>
      </c>
      <c r="B1662" s="75" t="e">
        <f>平台团队!#REF!</f>
        <v>#REF!</v>
      </c>
      <c r="C1662" s="62" t="e">
        <f>平台团队!#REF!</f>
        <v>#REF!</v>
      </c>
      <c r="D1662" s="62" t="e">
        <f>平台团队!#REF!</f>
        <v>#REF!</v>
      </c>
      <c r="E1662" s="78" t="e">
        <f t="shared" si="54"/>
        <v>#REF!</v>
      </c>
      <c r="F1662" s="62" t="e">
        <f>平台团队!#REF!</f>
        <v>#REF!</v>
      </c>
      <c r="G1662" s="78" t="e">
        <f t="shared" si="55"/>
        <v>#REF!</v>
      </c>
      <c r="H1662" s="62" t="e">
        <f>平台团队!#REF!</f>
        <v>#REF!</v>
      </c>
      <c r="I1662" s="62" t="e">
        <f>平台团队!#REF!</f>
        <v>#REF!</v>
      </c>
      <c r="J1662" s="62" t="e">
        <f>平台团队!#REF!</f>
        <v>#REF!</v>
      </c>
      <c r="K1662" s="62" t="e">
        <f>平台团队!#REF!</f>
        <v>#REF!</v>
      </c>
      <c r="L1662" s="62" t="e">
        <f>平台团队!#REF!</f>
        <v>#REF!</v>
      </c>
      <c r="M1662" s="76" t="e">
        <f>平台团队!#REF!</f>
        <v>#REF!</v>
      </c>
      <c r="N1662" s="72" t="e">
        <f>平台团队!#REF!</f>
        <v>#REF!</v>
      </c>
      <c r="O1662" s="62" t="e">
        <f>平台团队!#REF!</f>
        <v>#REF!</v>
      </c>
      <c r="P1662" s="72" t="e">
        <f>VLOOKUP(B1662,[3]Sheet1!$A$3:$C$68,2,FALSE)</f>
        <v>#REF!</v>
      </c>
      <c r="Q1662" s="72" t="e">
        <f>VLOOKUP(B1662,[3]Sheet1!$A$3:$C$68,3,FALSE)</f>
        <v>#REF!</v>
      </c>
      <c r="R1662" s="62" t="e">
        <f>平台团队!#REF!</f>
        <v>#REF!</v>
      </c>
      <c r="T1662" s="62">
        <v>2015</v>
      </c>
    </row>
    <row r="1663" spans="1:20">
      <c r="A1663" s="77" t="e">
        <f>平台团队!#REF!</f>
        <v>#REF!</v>
      </c>
      <c r="B1663" s="75" t="e">
        <f>平台团队!#REF!</f>
        <v>#REF!</v>
      </c>
      <c r="C1663" s="62" t="e">
        <f>平台团队!#REF!</f>
        <v>#REF!</v>
      </c>
      <c r="D1663" s="62" t="e">
        <f>平台团队!#REF!</f>
        <v>#REF!</v>
      </c>
      <c r="E1663" s="78" t="e">
        <f t="shared" si="54"/>
        <v>#REF!</v>
      </c>
      <c r="F1663" s="62" t="e">
        <f>平台团队!#REF!</f>
        <v>#REF!</v>
      </c>
      <c r="G1663" s="78" t="e">
        <f t="shared" si="55"/>
        <v>#REF!</v>
      </c>
      <c r="H1663" s="62" t="e">
        <f>平台团队!#REF!</f>
        <v>#REF!</v>
      </c>
      <c r="I1663" s="62" t="e">
        <f>平台团队!#REF!</f>
        <v>#REF!</v>
      </c>
      <c r="J1663" s="62" t="e">
        <f>平台团队!#REF!</f>
        <v>#REF!</v>
      </c>
      <c r="K1663" s="62" t="e">
        <f>平台团队!#REF!</f>
        <v>#REF!</v>
      </c>
      <c r="L1663" s="62" t="e">
        <f>平台团队!#REF!</f>
        <v>#REF!</v>
      </c>
      <c r="M1663" s="76" t="e">
        <f>平台团队!#REF!</f>
        <v>#REF!</v>
      </c>
      <c r="N1663" s="72" t="e">
        <f>平台团队!#REF!</f>
        <v>#REF!</v>
      </c>
      <c r="O1663" s="62" t="e">
        <f>平台团队!#REF!</f>
        <v>#REF!</v>
      </c>
      <c r="P1663" s="72" t="e">
        <f>VLOOKUP(B1663,[3]Sheet1!$A$3:$C$68,2,FALSE)</f>
        <v>#REF!</v>
      </c>
      <c r="Q1663" s="72" t="e">
        <f>VLOOKUP(B1663,[3]Sheet1!$A$3:$C$68,3,FALSE)</f>
        <v>#REF!</v>
      </c>
      <c r="R1663" s="62" t="e">
        <f>平台团队!#REF!</f>
        <v>#REF!</v>
      </c>
      <c r="T1663" s="62">
        <v>2015</v>
      </c>
    </row>
    <row r="1664" spans="1:20">
      <c r="A1664" s="77" t="e">
        <f>平台团队!#REF!</f>
        <v>#REF!</v>
      </c>
      <c r="B1664" s="75" t="e">
        <f>平台团队!#REF!</f>
        <v>#REF!</v>
      </c>
      <c r="C1664" s="62" t="e">
        <f>平台团队!#REF!</f>
        <v>#REF!</v>
      </c>
      <c r="D1664" s="62" t="e">
        <f>平台团队!#REF!</f>
        <v>#REF!</v>
      </c>
      <c r="E1664" s="78" t="e">
        <f t="shared" si="54"/>
        <v>#REF!</v>
      </c>
      <c r="F1664" s="62" t="e">
        <f>平台团队!#REF!</f>
        <v>#REF!</v>
      </c>
      <c r="G1664" s="78" t="e">
        <f t="shared" si="55"/>
        <v>#REF!</v>
      </c>
      <c r="H1664" s="62" t="e">
        <f>平台团队!#REF!</f>
        <v>#REF!</v>
      </c>
      <c r="I1664" s="62" t="e">
        <f>平台团队!#REF!</f>
        <v>#REF!</v>
      </c>
      <c r="J1664" s="62" t="e">
        <f>平台团队!#REF!</f>
        <v>#REF!</v>
      </c>
      <c r="K1664" s="62" t="e">
        <f>平台团队!#REF!</f>
        <v>#REF!</v>
      </c>
      <c r="L1664" s="62" t="e">
        <f>平台团队!#REF!</f>
        <v>#REF!</v>
      </c>
      <c r="M1664" s="76" t="e">
        <f>平台团队!#REF!</f>
        <v>#REF!</v>
      </c>
      <c r="N1664" s="72" t="e">
        <f>平台团队!#REF!</f>
        <v>#REF!</v>
      </c>
      <c r="O1664" s="62" t="e">
        <f>平台团队!#REF!</f>
        <v>#REF!</v>
      </c>
      <c r="P1664" s="72" t="e">
        <f>VLOOKUP(B1664,[3]Sheet1!$A$3:$C$68,2,FALSE)</f>
        <v>#REF!</v>
      </c>
      <c r="Q1664" s="72" t="e">
        <f>VLOOKUP(B1664,[3]Sheet1!$A$3:$C$68,3,FALSE)</f>
        <v>#REF!</v>
      </c>
      <c r="R1664" s="62" t="e">
        <f>平台团队!#REF!</f>
        <v>#REF!</v>
      </c>
      <c r="T1664" s="62">
        <v>2015</v>
      </c>
    </row>
    <row r="1665" spans="1:20">
      <c r="A1665" s="77" t="e">
        <f>平台团队!#REF!</f>
        <v>#REF!</v>
      </c>
      <c r="B1665" s="75" t="e">
        <f>平台团队!#REF!</f>
        <v>#REF!</v>
      </c>
      <c r="C1665" s="62" t="e">
        <f>平台团队!#REF!</f>
        <v>#REF!</v>
      </c>
      <c r="D1665" s="62" t="e">
        <f>平台团队!#REF!</f>
        <v>#REF!</v>
      </c>
      <c r="E1665" s="78" t="e">
        <f t="shared" si="54"/>
        <v>#REF!</v>
      </c>
      <c r="F1665" s="62" t="e">
        <f>平台团队!#REF!</f>
        <v>#REF!</v>
      </c>
      <c r="G1665" s="78" t="e">
        <f t="shared" si="55"/>
        <v>#REF!</v>
      </c>
      <c r="H1665" s="62" t="e">
        <f>平台团队!#REF!</f>
        <v>#REF!</v>
      </c>
      <c r="I1665" s="62" t="e">
        <f>平台团队!#REF!</f>
        <v>#REF!</v>
      </c>
      <c r="J1665" s="62" t="e">
        <f>平台团队!#REF!</f>
        <v>#REF!</v>
      </c>
      <c r="K1665" s="62" t="e">
        <f>平台团队!#REF!</f>
        <v>#REF!</v>
      </c>
      <c r="L1665" s="62" t="e">
        <f>平台团队!#REF!</f>
        <v>#REF!</v>
      </c>
      <c r="M1665" s="76" t="e">
        <f>平台团队!#REF!</f>
        <v>#REF!</v>
      </c>
      <c r="N1665" s="72" t="e">
        <f>平台团队!#REF!</f>
        <v>#REF!</v>
      </c>
      <c r="O1665" s="62" t="e">
        <f>平台团队!#REF!</f>
        <v>#REF!</v>
      </c>
      <c r="P1665" s="72" t="e">
        <f>VLOOKUP(B1665,[3]Sheet1!$A$3:$C$68,2,FALSE)</f>
        <v>#REF!</v>
      </c>
      <c r="Q1665" s="72" t="e">
        <f>VLOOKUP(B1665,[3]Sheet1!$A$3:$C$68,3,FALSE)</f>
        <v>#REF!</v>
      </c>
      <c r="R1665" s="62" t="e">
        <f>平台团队!#REF!</f>
        <v>#REF!</v>
      </c>
      <c r="T1665" s="62">
        <v>2015</v>
      </c>
    </row>
    <row r="1666" spans="1:20">
      <c r="A1666" s="77" t="e">
        <f>平台团队!#REF!</f>
        <v>#REF!</v>
      </c>
      <c r="B1666" s="75" t="e">
        <f>平台团队!#REF!</f>
        <v>#REF!</v>
      </c>
      <c r="C1666" s="62" t="e">
        <f>平台团队!#REF!</f>
        <v>#REF!</v>
      </c>
      <c r="D1666" s="62" t="e">
        <f>平台团队!#REF!</f>
        <v>#REF!</v>
      </c>
      <c r="E1666" s="78" t="e">
        <f t="shared" si="54"/>
        <v>#REF!</v>
      </c>
      <c r="F1666" s="62" t="e">
        <f>平台团队!#REF!</f>
        <v>#REF!</v>
      </c>
      <c r="G1666" s="78" t="e">
        <f t="shared" si="55"/>
        <v>#REF!</v>
      </c>
      <c r="H1666" s="62" t="e">
        <f>平台团队!#REF!</f>
        <v>#REF!</v>
      </c>
      <c r="I1666" s="62" t="e">
        <f>平台团队!#REF!</f>
        <v>#REF!</v>
      </c>
      <c r="J1666" s="62" t="e">
        <f>平台团队!#REF!</f>
        <v>#REF!</v>
      </c>
      <c r="K1666" s="62" t="e">
        <f>平台团队!#REF!</f>
        <v>#REF!</v>
      </c>
      <c r="L1666" s="62" t="e">
        <f>平台团队!#REF!</f>
        <v>#REF!</v>
      </c>
      <c r="M1666" s="76" t="e">
        <f>平台团队!#REF!</f>
        <v>#REF!</v>
      </c>
      <c r="N1666" s="72" t="e">
        <f>平台团队!#REF!</f>
        <v>#REF!</v>
      </c>
      <c r="O1666" s="62" t="e">
        <f>平台团队!#REF!</f>
        <v>#REF!</v>
      </c>
      <c r="P1666" s="72" t="e">
        <f>VLOOKUP(B1666,[3]Sheet1!$A$3:$C$68,2,FALSE)</f>
        <v>#REF!</v>
      </c>
      <c r="Q1666" s="72" t="e">
        <f>VLOOKUP(B1666,[3]Sheet1!$A$3:$C$68,3,FALSE)</f>
        <v>#REF!</v>
      </c>
      <c r="R1666" s="62" t="e">
        <f>平台团队!#REF!</f>
        <v>#REF!</v>
      </c>
      <c r="T1666" s="62">
        <v>2015</v>
      </c>
    </row>
    <row r="1667" spans="1:20">
      <c r="A1667" s="77" t="e">
        <f>平台团队!#REF!</f>
        <v>#REF!</v>
      </c>
      <c r="B1667" s="75" t="e">
        <f>平台团队!#REF!</f>
        <v>#REF!</v>
      </c>
      <c r="C1667" s="62" t="e">
        <f>平台团队!#REF!</f>
        <v>#REF!</v>
      </c>
      <c r="D1667" s="62" t="e">
        <f>平台团队!#REF!</f>
        <v>#REF!</v>
      </c>
      <c r="E1667" s="78" t="e">
        <f t="shared" si="54"/>
        <v>#REF!</v>
      </c>
      <c r="F1667" s="62" t="e">
        <f>平台团队!#REF!</f>
        <v>#REF!</v>
      </c>
      <c r="G1667" s="78" t="e">
        <f t="shared" si="55"/>
        <v>#REF!</v>
      </c>
      <c r="H1667" s="62" t="e">
        <f>平台团队!#REF!</f>
        <v>#REF!</v>
      </c>
      <c r="I1667" s="62" t="e">
        <f>平台团队!#REF!</f>
        <v>#REF!</v>
      </c>
      <c r="J1667" s="62" t="e">
        <f>平台团队!#REF!</f>
        <v>#REF!</v>
      </c>
      <c r="K1667" s="62" t="e">
        <f>平台团队!#REF!</f>
        <v>#REF!</v>
      </c>
      <c r="L1667" s="62" t="e">
        <f>平台团队!#REF!</f>
        <v>#REF!</v>
      </c>
      <c r="M1667" s="76" t="e">
        <f>平台团队!#REF!</f>
        <v>#REF!</v>
      </c>
      <c r="N1667" s="72" t="e">
        <f>平台团队!#REF!</f>
        <v>#REF!</v>
      </c>
      <c r="O1667" s="62" t="e">
        <f>平台团队!#REF!</f>
        <v>#REF!</v>
      </c>
      <c r="P1667" s="72" t="e">
        <f>VLOOKUP(B1667,[3]Sheet1!$A$3:$C$68,2,FALSE)</f>
        <v>#REF!</v>
      </c>
      <c r="Q1667" s="72" t="e">
        <f>VLOOKUP(B1667,[3]Sheet1!$A$3:$C$68,3,FALSE)</f>
        <v>#REF!</v>
      </c>
      <c r="R1667" s="62" t="e">
        <f>平台团队!#REF!</f>
        <v>#REF!</v>
      </c>
      <c r="T1667" s="62">
        <v>2015</v>
      </c>
    </row>
    <row r="1668" spans="1:20">
      <c r="A1668" s="77" t="e">
        <f>平台团队!#REF!</f>
        <v>#REF!</v>
      </c>
      <c r="B1668" s="75" t="e">
        <f>平台团队!#REF!</f>
        <v>#REF!</v>
      </c>
      <c r="C1668" s="62" t="e">
        <f>平台团队!#REF!</f>
        <v>#REF!</v>
      </c>
      <c r="D1668" s="62" t="e">
        <f>平台团队!#REF!</f>
        <v>#REF!</v>
      </c>
      <c r="E1668" s="78" t="e">
        <f t="shared" si="54"/>
        <v>#REF!</v>
      </c>
      <c r="F1668" s="62" t="e">
        <f>平台团队!#REF!</f>
        <v>#REF!</v>
      </c>
      <c r="G1668" s="78" t="e">
        <f t="shared" si="55"/>
        <v>#REF!</v>
      </c>
      <c r="H1668" s="62" t="e">
        <f>平台团队!#REF!</f>
        <v>#REF!</v>
      </c>
      <c r="I1668" s="62" t="e">
        <f>平台团队!#REF!</f>
        <v>#REF!</v>
      </c>
      <c r="J1668" s="62" t="e">
        <f>平台团队!#REF!</f>
        <v>#REF!</v>
      </c>
      <c r="K1668" s="62" t="e">
        <f>平台团队!#REF!</f>
        <v>#REF!</v>
      </c>
      <c r="L1668" s="62" t="e">
        <f>平台团队!#REF!</f>
        <v>#REF!</v>
      </c>
      <c r="M1668" s="76" t="e">
        <f>平台团队!#REF!</f>
        <v>#REF!</v>
      </c>
      <c r="N1668" s="72" t="e">
        <f>平台团队!#REF!</f>
        <v>#REF!</v>
      </c>
      <c r="O1668" s="62" t="e">
        <f>平台团队!#REF!</f>
        <v>#REF!</v>
      </c>
      <c r="P1668" s="72" t="e">
        <f>VLOOKUP(B1668,[3]Sheet1!$A$3:$C$68,2,FALSE)</f>
        <v>#REF!</v>
      </c>
      <c r="Q1668" s="72" t="e">
        <f>VLOOKUP(B1668,[3]Sheet1!$A$3:$C$68,3,FALSE)</f>
        <v>#REF!</v>
      </c>
      <c r="R1668" s="62" t="e">
        <f>平台团队!#REF!</f>
        <v>#REF!</v>
      </c>
      <c r="T1668" s="62">
        <v>2015</v>
      </c>
    </row>
    <row r="1669" spans="1:20">
      <c r="A1669" s="77" t="e">
        <f>平台团队!#REF!</f>
        <v>#REF!</v>
      </c>
      <c r="B1669" s="75" t="e">
        <f>平台团队!#REF!</f>
        <v>#REF!</v>
      </c>
      <c r="C1669" s="62" t="e">
        <f>平台团队!#REF!</f>
        <v>#REF!</v>
      </c>
      <c r="D1669" s="62" t="e">
        <f>平台团队!#REF!</f>
        <v>#REF!</v>
      </c>
      <c r="E1669" s="78" t="e">
        <f t="shared" si="54"/>
        <v>#REF!</v>
      </c>
      <c r="F1669" s="62" t="e">
        <f>平台团队!#REF!</f>
        <v>#REF!</v>
      </c>
      <c r="G1669" s="78" t="e">
        <f t="shared" si="55"/>
        <v>#REF!</v>
      </c>
      <c r="H1669" s="62" t="e">
        <f>平台团队!#REF!</f>
        <v>#REF!</v>
      </c>
      <c r="I1669" s="62" t="e">
        <f>平台团队!#REF!</f>
        <v>#REF!</v>
      </c>
      <c r="J1669" s="62" t="e">
        <f>平台团队!#REF!</f>
        <v>#REF!</v>
      </c>
      <c r="K1669" s="62" t="e">
        <f>平台团队!#REF!</f>
        <v>#REF!</v>
      </c>
      <c r="L1669" s="62" t="e">
        <f>平台团队!#REF!</f>
        <v>#REF!</v>
      </c>
      <c r="M1669" s="76" t="e">
        <f>平台团队!#REF!</f>
        <v>#REF!</v>
      </c>
      <c r="N1669" s="72" t="e">
        <f>平台团队!#REF!</f>
        <v>#REF!</v>
      </c>
      <c r="O1669" s="62" t="e">
        <f>平台团队!#REF!</f>
        <v>#REF!</v>
      </c>
      <c r="P1669" s="72" t="e">
        <f>VLOOKUP(B1669,[3]Sheet1!$A$3:$C$68,2,FALSE)</f>
        <v>#REF!</v>
      </c>
      <c r="Q1669" s="72" t="e">
        <f>VLOOKUP(B1669,[3]Sheet1!$A$3:$C$68,3,FALSE)</f>
        <v>#REF!</v>
      </c>
      <c r="R1669" s="62" t="e">
        <f>平台团队!#REF!</f>
        <v>#REF!</v>
      </c>
      <c r="T1669" s="62">
        <v>2015</v>
      </c>
    </row>
    <row r="1670" spans="1:20">
      <c r="A1670" s="77" t="e">
        <f>平台团队!#REF!</f>
        <v>#REF!</v>
      </c>
      <c r="B1670" s="75" t="e">
        <f>平台团队!#REF!</f>
        <v>#REF!</v>
      </c>
      <c r="C1670" s="62" t="e">
        <f>平台团队!#REF!</f>
        <v>#REF!</v>
      </c>
      <c r="D1670" s="62" t="e">
        <f>平台团队!#REF!</f>
        <v>#REF!</v>
      </c>
      <c r="E1670" s="78" t="e">
        <f t="shared" si="54"/>
        <v>#REF!</v>
      </c>
      <c r="F1670" s="62" t="e">
        <f>平台团队!#REF!</f>
        <v>#REF!</v>
      </c>
      <c r="G1670" s="78" t="e">
        <f t="shared" si="55"/>
        <v>#REF!</v>
      </c>
      <c r="H1670" s="62" t="e">
        <f>平台团队!#REF!</f>
        <v>#REF!</v>
      </c>
      <c r="I1670" s="62" t="e">
        <f>平台团队!#REF!</f>
        <v>#REF!</v>
      </c>
      <c r="J1670" s="62" t="e">
        <f>平台团队!#REF!</f>
        <v>#REF!</v>
      </c>
      <c r="K1670" s="62" t="e">
        <f>平台团队!#REF!</f>
        <v>#REF!</v>
      </c>
      <c r="L1670" s="62" t="e">
        <f>平台团队!#REF!</f>
        <v>#REF!</v>
      </c>
      <c r="M1670" s="76" t="e">
        <f>平台团队!#REF!</f>
        <v>#REF!</v>
      </c>
      <c r="N1670" s="72" t="e">
        <f>平台团队!#REF!</f>
        <v>#REF!</v>
      </c>
      <c r="O1670" s="62" t="e">
        <f>平台团队!#REF!</f>
        <v>#REF!</v>
      </c>
      <c r="P1670" s="72" t="e">
        <f>VLOOKUP(B1670,[3]Sheet1!$A$3:$C$68,2,FALSE)</f>
        <v>#REF!</v>
      </c>
      <c r="Q1670" s="72" t="e">
        <f>VLOOKUP(B1670,[3]Sheet1!$A$3:$C$68,3,FALSE)</f>
        <v>#REF!</v>
      </c>
      <c r="R1670" s="62" t="e">
        <f>平台团队!#REF!</f>
        <v>#REF!</v>
      </c>
      <c r="T1670" s="62">
        <v>2015</v>
      </c>
    </row>
    <row r="1671" spans="1:20">
      <c r="A1671" s="77" t="e">
        <f>平台团队!#REF!</f>
        <v>#REF!</v>
      </c>
      <c r="B1671" s="75" t="e">
        <f>平台团队!#REF!</f>
        <v>#REF!</v>
      </c>
      <c r="C1671" s="62" t="e">
        <f>平台团队!#REF!</f>
        <v>#REF!</v>
      </c>
      <c r="D1671" s="62" t="e">
        <f>平台团队!#REF!</f>
        <v>#REF!</v>
      </c>
      <c r="E1671" s="78" t="e">
        <f t="shared" si="54"/>
        <v>#REF!</v>
      </c>
      <c r="F1671" s="62" t="e">
        <f>平台团队!#REF!</f>
        <v>#REF!</v>
      </c>
      <c r="G1671" s="78" t="e">
        <f t="shared" si="55"/>
        <v>#REF!</v>
      </c>
      <c r="H1671" s="62" t="e">
        <f>平台团队!#REF!</f>
        <v>#REF!</v>
      </c>
      <c r="I1671" s="62" t="e">
        <f>平台团队!#REF!</f>
        <v>#REF!</v>
      </c>
      <c r="J1671" s="62" t="e">
        <f>平台团队!#REF!</f>
        <v>#REF!</v>
      </c>
      <c r="K1671" s="62" t="e">
        <f>平台团队!#REF!</f>
        <v>#REF!</v>
      </c>
      <c r="L1671" s="62" t="e">
        <f>平台团队!#REF!</f>
        <v>#REF!</v>
      </c>
      <c r="M1671" s="76" t="e">
        <f>平台团队!#REF!</f>
        <v>#REF!</v>
      </c>
      <c r="N1671" s="72" t="e">
        <f>平台团队!#REF!</f>
        <v>#REF!</v>
      </c>
      <c r="O1671" s="62" t="e">
        <f>平台团队!#REF!</f>
        <v>#REF!</v>
      </c>
      <c r="P1671" s="72" t="e">
        <f>VLOOKUP(B1671,[3]Sheet1!$A$3:$C$68,2,FALSE)</f>
        <v>#REF!</v>
      </c>
      <c r="Q1671" s="72" t="e">
        <f>VLOOKUP(B1671,[3]Sheet1!$A$3:$C$68,3,FALSE)</f>
        <v>#REF!</v>
      </c>
      <c r="R1671" s="62" t="e">
        <f>平台团队!#REF!</f>
        <v>#REF!</v>
      </c>
      <c r="T1671" s="62">
        <v>2015</v>
      </c>
    </row>
    <row r="1672" spans="1:20">
      <c r="A1672" s="77" t="e">
        <f>平台团队!#REF!</f>
        <v>#REF!</v>
      </c>
      <c r="B1672" s="75" t="e">
        <f>平台团队!#REF!</f>
        <v>#REF!</v>
      </c>
      <c r="C1672" s="62" t="e">
        <f>平台团队!#REF!</f>
        <v>#REF!</v>
      </c>
      <c r="D1672" s="62" t="e">
        <f>平台团队!#REF!</f>
        <v>#REF!</v>
      </c>
      <c r="E1672" s="78" t="e">
        <f t="shared" si="54"/>
        <v>#REF!</v>
      </c>
      <c r="F1672" s="62" t="e">
        <f>平台团队!#REF!</f>
        <v>#REF!</v>
      </c>
      <c r="G1672" s="78" t="e">
        <f t="shared" si="55"/>
        <v>#REF!</v>
      </c>
      <c r="H1672" s="62" t="e">
        <f>平台团队!#REF!</f>
        <v>#REF!</v>
      </c>
      <c r="I1672" s="62" t="e">
        <f>平台团队!#REF!</f>
        <v>#REF!</v>
      </c>
      <c r="J1672" s="62" t="e">
        <f>平台团队!#REF!</f>
        <v>#REF!</v>
      </c>
      <c r="K1672" s="62" t="e">
        <f>平台团队!#REF!</f>
        <v>#REF!</v>
      </c>
      <c r="L1672" s="62" t="e">
        <f>平台团队!#REF!</f>
        <v>#REF!</v>
      </c>
      <c r="M1672" s="76" t="e">
        <f>平台团队!#REF!</f>
        <v>#REF!</v>
      </c>
      <c r="N1672" s="72" t="e">
        <f>平台团队!#REF!</f>
        <v>#REF!</v>
      </c>
      <c r="O1672" s="62" t="e">
        <f>平台团队!#REF!</f>
        <v>#REF!</v>
      </c>
      <c r="P1672" s="72" t="e">
        <f>VLOOKUP(B1672,[3]Sheet1!$A$3:$C$68,2,FALSE)</f>
        <v>#REF!</v>
      </c>
      <c r="Q1672" s="72" t="e">
        <f>VLOOKUP(B1672,[3]Sheet1!$A$3:$C$68,3,FALSE)</f>
        <v>#REF!</v>
      </c>
      <c r="R1672" s="62" t="e">
        <f>平台团队!#REF!</f>
        <v>#REF!</v>
      </c>
      <c r="T1672" s="62">
        <v>2015</v>
      </c>
    </row>
    <row r="1673" spans="1:20">
      <c r="A1673" s="77" t="e">
        <f>平台团队!#REF!</f>
        <v>#REF!</v>
      </c>
      <c r="B1673" s="75" t="e">
        <f>平台团队!#REF!</f>
        <v>#REF!</v>
      </c>
      <c r="C1673" s="62" t="e">
        <f>平台团队!#REF!</f>
        <v>#REF!</v>
      </c>
      <c r="D1673" s="62" t="e">
        <f>平台团队!#REF!</f>
        <v>#REF!</v>
      </c>
      <c r="E1673" s="78" t="e">
        <f t="shared" si="54"/>
        <v>#REF!</v>
      </c>
      <c r="F1673" s="62" t="e">
        <f>平台团队!#REF!</f>
        <v>#REF!</v>
      </c>
      <c r="G1673" s="78" t="e">
        <f t="shared" si="55"/>
        <v>#REF!</v>
      </c>
      <c r="H1673" s="62" t="e">
        <f>平台团队!#REF!</f>
        <v>#REF!</v>
      </c>
      <c r="I1673" s="62" t="e">
        <f>平台团队!#REF!</f>
        <v>#REF!</v>
      </c>
      <c r="J1673" s="62" t="e">
        <f>平台团队!#REF!</f>
        <v>#REF!</v>
      </c>
      <c r="K1673" s="62" t="e">
        <f>平台团队!#REF!</f>
        <v>#REF!</v>
      </c>
      <c r="L1673" s="62" t="e">
        <f>平台团队!#REF!</f>
        <v>#REF!</v>
      </c>
      <c r="M1673" s="76" t="e">
        <f>平台团队!#REF!</f>
        <v>#REF!</v>
      </c>
      <c r="N1673" s="72" t="e">
        <f>平台团队!#REF!</f>
        <v>#REF!</v>
      </c>
      <c r="O1673" s="62" t="e">
        <f>平台团队!#REF!</f>
        <v>#REF!</v>
      </c>
      <c r="P1673" s="72" t="e">
        <f>VLOOKUP(B1673,[3]Sheet1!$A$3:$C$68,2,FALSE)</f>
        <v>#REF!</v>
      </c>
      <c r="Q1673" s="72" t="e">
        <f>VLOOKUP(B1673,[3]Sheet1!$A$3:$C$68,3,FALSE)</f>
        <v>#REF!</v>
      </c>
      <c r="R1673" s="62" t="e">
        <f>平台团队!#REF!</f>
        <v>#REF!</v>
      </c>
      <c r="T1673" s="62">
        <v>2015</v>
      </c>
    </row>
    <row r="1674" spans="1:20">
      <c r="A1674" s="77" t="e">
        <f>平台团队!#REF!</f>
        <v>#REF!</v>
      </c>
      <c r="B1674" s="75" t="e">
        <f>平台团队!#REF!</f>
        <v>#REF!</v>
      </c>
      <c r="C1674" s="62" t="e">
        <f>平台团队!#REF!</f>
        <v>#REF!</v>
      </c>
      <c r="D1674" s="62" t="e">
        <f>平台团队!#REF!</f>
        <v>#REF!</v>
      </c>
      <c r="E1674" s="78" t="e">
        <f t="shared" si="54"/>
        <v>#REF!</v>
      </c>
      <c r="F1674" s="62" t="e">
        <f>平台团队!#REF!</f>
        <v>#REF!</v>
      </c>
      <c r="G1674" s="78" t="e">
        <f t="shared" si="55"/>
        <v>#REF!</v>
      </c>
      <c r="H1674" s="62" t="e">
        <f>平台团队!#REF!</f>
        <v>#REF!</v>
      </c>
      <c r="I1674" s="62" t="e">
        <f>平台团队!#REF!</f>
        <v>#REF!</v>
      </c>
      <c r="J1674" s="62" t="e">
        <f>平台团队!#REF!</f>
        <v>#REF!</v>
      </c>
      <c r="K1674" s="62" t="e">
        <f>平台团队!#REF!</f>
        <v>#REF!</v>
      </c>
      <c r="L1674" s="62" t="e">
        <f>平台团队!#REF!</f>
        <v>#REF!</v>
      </c>
      <c r="M1674" s="76" t="e">
        <f>平台团队!#REF!</f>
        <v>#REF!</v>
      </c>
      <c r="N1674" s="72" t="e">
        <f>平台团队!#REF!</f>
        <v>#REF!</v>
      </c>
      <c r="O1674" s="62" t="e">
        <f>平台团队!#REF!</f>
        <v>#REF!</v>
      </c>
      <c r="P1674" s="72" t="e">
        <f>VLOOKUP(B1674,[3]Sheet1!$A$3:$C$68,2,FALSE)</f>
        <v>#REF!</v>
      </c>
      <c r="Q1674" s="72" t="e">
        <f>VLOOKUP(B1674,[3]Sheet1!$A$3:$C$68,3,FALSE)</f>
        <v>#REF!</v>
      </c>
      <c r="R1674" s="62" t="e">
        <f>平台团队!#REF!</f>
        <v>#REF!</v>
      </c>
      <c r="T1674" s="62">
        <v>2015</v>
      </c>
    </row>
    <row r="1675" spans="1:20">
      <c r="A1675" s="77" t="e">
        <f>平台团队!#REF!</f>
        <v>#REF!</v>
      </c>
      <c r="B1675" s="75" t="e">
        <f>平台团队!#REF!</f>
        <v>#REF!</v>
      </c>
      <c r="C1675" s="62" t="e">
        <f>平台团队!#REF!</f>
        <v>#REF!</v>
      </c>
      <c r="D1675" s="62" t="e">
        <f>平台团队!#REF!</f>
        <v>#REF!</v>
      </c>
      <c r="E1675" s="78" t="e">
        <f t="shared" si="54"/>
        <v>#REF!</v>
      </c>
      <c r="F1675" s="62" t="e">
        <f>平台团队!#REF!</f>
        <v>#REF!</v>
      </c>
      <c r="G1675" s="78" t="e">
        <f t="shared" si="55"/>
        <v>#REF!</v>
      </c>
      <c r="H1675" s="62" t="e">
        <f>平台团队!#REF!</f>
        <v>#REF!</v>
      </c>
      <c r="I1675" s="62" t="e">
        <f>平台团队!#REF!</f>
        <v>#REF!</v>
      </c>
      <c r="J1675" s="62" t="e">
        <f>平台团队!#REF!</f>
        <v>#REF!</v>
      </c>
      <c r="K1675" s="62" t="e">
        <f>平台团队!#REF!</f>
        <v>#REF!</v>
      </c>
      <c r="L1675" s="62" t="e">
        <f>平台团队!#REF!</f>
        <v>#REF!</v>
      </c>
      <c r="M1675" s="76" t="e">
        <f>平台团队!#REF!</f>
        <v>#REF!</v>
      </c>
      <c r="N1675" s="72" t="e">
        <f>平台团队!#REF!</f>
        <v>#REF!</v>
      </c>
      <c r="O1675" s="62" t="e">
        <f>平台团队!#REF!</f>
        <v>#REF!</v>
      </c>
      <c r="P1675" s="72" t="e">
        <f>VLOOKUP(B1675,[3]Sheet1!$A$3:$C$68,2,FALSE)</f>
        <v>#REF!</v>
      </c>
      <c r="Q1675" s="72" t="e">
        <f>VLOOKUP(B1675,[3]Sheet1!$A$3:$C$68,3,FALSE)</f>
        <v>#REF!</v>
      </c>
      <c r="R1675" s="62" t="e">
        <f>平台团队!#REF!</f>
        <v>#REF!</v>
      </c>
      <c r="T1675" s="62">
        <v>2015</v>
      </c>
    </row>
    <row r="1676" spans="1:20">
      <c r="A1676" s="77" t="e">
        <f>平台团队!#REF!</f>
        <v>#REF!</v>
      </c>
      <c r="B1676" s="75" t="e">
        <f>平台团队!#REF!</f>
        <v>#REF!</v>
      </c>
      <c r="C1676" s="62" t="e">
        <f>平台团队!#REF!</f>
        <v>#REF!</v>
      </c>
      <c r="D1676" s="62" t="e">
        <f>平台团队!#REF!</f>
        <v>#REF!</v>
      </c>
      <c r="E1676" s="78" t="e">
        <f t="shared" si="54"/>
        <v>#REF!</v>
      </c>
      <c r="F1676" s="62" t="e">
        <f>平台团队!#REF!</f>
        <v>#REF!</v>
      </c>
      <c r="G1676" s="78" t="e">
        <f t="shared" si="55"/>
        <v>#REF!</v>
      </c>
      <c r="H1676" s="62" t="e">
        <f>平台团队!#REF!</f>
        <v>#REF!</v>
      </c>
      <c r="I1676" s="62" t="e">
        <f>平台团队!#REF!</f>
        <v>#REF!</v>
      </c>
      <c r="J1676" s="62" t="e">
        <f>平台团队!#REF!</f>
        <v>#REF!</v>
      </c>
      <c r="K1676" s="62" t="e">
        <f>平台团队!#REF!</f>
        <v>#REF!</v>
      </c>
      <c r="L1676" s="62" t="e">
        <f>平台团队!#REF!</f>
        <v>#REF!</v>
      </c>
      <c r="M1676" s="76" t="e">
        <f>平台团队!#REF!</f>
        <v>#REF!</v>
      </c>
      <c r="N1676" s="72" t="e">
        <f>平台团队!#REF!</f>
        <v>#REF!</v>
      </c>
      <c r="O1676" s="62" t="e">
        <f>平台团队!#REF!</f>
        <v>#REF!</v>
      </c>
      <c r="P1676" s="72" t="e">
        <f>VLOOKUP(B1676,[3]Sheet1!$A$3:$C$68,2,FALSE)</f>
        <v>#REF!</v>
      </c>
      <c r="Q1676" s="72" t="e">
        <f>VLOOKUP(B1676,[3]Sheet1!$A$3:$C$68,3,FALSE)</f>
        <v>#REF!</v>
      </c>
      <c r="R1676" s="62" t="e">
        <f>平台团队!#REF!</f>
        <v>#REF!</v>
      </c>
      <c r="T1676" s="62">
        <v>2015</v>
      </c>
    </row>
    <row r="1677" spans="1:20">
      <c r="A1677" s="77" t="e">
        <f>平台团队!#REF!</f>
        <v>#REF!</v>
      </c>
      <c r="B1677" s="75" t="e">
        <f>平台团队!#REF!</f>
        <v>#REF!</v>
      </c>
      <c r="C1677" s="62" t="e">
        <f>平台团队!#REF!</f>
        <v>#REF!</v>
      </c>
      <c r="D1677" s="62" t="e">
        <f>平台团队!#REF!</f>
        <v>#REF!</v>
      </c>
      <c r="E1677" s="78" t="e">
        <f t="shared" si="54"/>
        <v>#REF!</v>
      </c>
      <c r="F1677" s="62" t="e">
        <f>平台团队!#REF!</f>
        <v>#REF!</v>
      </c>
      <c r="G1677" s="78" t="e">
        <f t="shared" si="55"/>
        <v>#REF!</v>
      </c>
      <c r="H1677" s="62" t="e">
        <f>平台团队!#REF!</f>
        <v>#REF!</v>
      </c>
      <c r="I1677" s="62" t="e">
        <f>平台团队!#REF!</f>
        <v>#REF!</v>
      </c>
      <c r="J1677" s="62" t="e">
        <f>平台团队!#REF!</f>
        <v>#REF!</v>
      </c>
      <c r="K1677" s="62" t="e">
        <f>平台团队!#REF!</f>
        <v>#REF!</v>
      </c>
      <c r="L1677" s="62" t="e">
        <f>平台团队!#REF!</f>
        <v>#REF!</v>
      </c>
      <c r="M1677" s="76" t="e">
        <f>平台团队!#REF!</f>
        <v>#REF!</v>
      </c>
      <c r="N1677" s="72" t="e">
        <f>平台团队!#REF!</f>
        <v>#REF!</v>
      </c>
      <c r="O1677" s="62" t="e">
        <f>平台团队!#REF!</f>
        <v>#REF!</v>
      </c>
      <c r="P1677" s="72" t="e">
        <f>VLOOKUP(B1677,[3]Sheet1!$A$3:$C$68,2,FALSE)</f>
        <v>#REF!</v>
      </c>
      <c r="Q1677" s="72" t="e">
        <f>VLOOKUP(B1677,[3]Sheet1!$A$3:$C$68,3,FALSE)</f>
        <v>#REF!</v>
      </c>
      <c r="R1677" s="62" t="e">
        <f>平台团队!#REF!</f>
        <v>#REF!</v>
      </c>
      <c r="T1677" s="62">
        <v>2015</v>
      </c>
    </row>
    <row r="1678" spans="1:20">
      <c r="A1678" s="77" t="e">
        <f>平台团队!#REF!</f>
        <v>#REF!</v>
      </c>
      <c r="B1678" s="75" t="e">
        <f>平台团队!#REF!</f>
        <v>#REF!</v>
      </c>
      <c r="C1678" s="62" t="e">
        <f>平台团队!#REF!</f>
        <v>#REF!</v>
      </c>
      <c r="D1678" s="62" t="e">
        <f>平台团队!#REF!</f>
        <v>#REF!</v>
      </c>
      <c r="E1678" s="78" t="e">
        <f t="shared" si="54"/>
        <v>#REF!</v>
      </c>
      <c r="F1678" s="62" t="e">
        <f>平台团队!#REF!</f>
        <v>#REF!</v>
      </c>
      <c r="G1678" s="78" t="e">
        <f t="shared" si="55"/>
        <v>#REF!</v>
      </c>
      <c r="H1678" s="62" t="e">
        <f>平台团队!#REF!</f>
        <v>#REF!</v>
      </c>
      <c r="I1678" s="62" t="e">
        <f>平台团队!#REF!</f>
        <v>#REF!</v>
      </c>
      <c r="J1678" s="62" t="e">
        <f>平台团队!#REF!</f>
        <v>#REF!</v>
      </c>
      <c r="K1678" s="62" t="e">
        <f>平台团队!#REF!</f>
        <v>#REF!</v>
      </c>
      <c r="L1678" s="62" t="e">
        <f>平台团队!#REF!</f>
        <v>#REF!</v>
      </c>
      <c r="M1678" s="76" t="e">
        <f>平台团队!#REF!</f>
        <v>#REF!</v>
      </c>
      <c r="N1678" s="72" t="e">
        <f>平台团队!#REF!</f>
        <v>#REF!</v>
      </c>
      <c r="O1678" s="62" t="e">
        <f>平台团队!#REF!</f>
        <v>#REF!</v>
      </c>
      <c r="P1678" s="72" t="e">
        <f>VLOOKUP(B1678,[3]Sheet1!$A$3:$C$68,2,FALSE)</f>
        <v>#REF!</v>
      </c>
      <c r="Q1678" s="72" t="e">
        <f>VLOOKUP(B1678,[3]Sheet1!$A$3:$C$68,3,FALSE)</f>
        <v>#REF!</v>
      </c>
      <c r="R1678" s="62" t="e">
        <f>平台团队!#REF!</f>
        <v>#REF!</v>
      </c>
      <c r="T1678" s="62">
        <v>2015</v>
      </c>
    </row>
    <row r="1679" spans="1:20">
      <c r="A1679" s="77" t="e">
        <f>平台团队!#REF!</f>
        <v>#REF!</v>
      </c>
      <c r="B1679" s="75" t="e">
        <f>平台团队!#REF!</f>
        <v>#REF!</v>
      </c>
      <c r="C1679" s="62" t="e">
        <f>平台团队!#REF!</f>
        <v>#REF!</v>
      </c>
      <c r="D1679" s="62" t="e">
        <f>平台团队!#REF!</f>
        <v>#REF!</v>
      </c>
      <c r="E1679" s="78" t="e">
        <f t="shared" si="54"/>
        <v>#REF!</v>
      </c>
      <c r="F1679" s="62" t="e">
        <f>平台团队!#REF!</f>
        <v>#REF!</v>
      </c>
      <c r="G1679" s="78" t="e">
        <f t="shared" si="55"/>
        <v>#REF!</v>
      </c>
      <c r="H1679" s="62" t="e">
        <f>平台团队!#REF!</f>
        <v>#REF!</v>
      </c>
      <c r="I1679" s="62" t="e">
        <f>平台团队!#REF!</f>
        <v>#REF!</v>
      </c>
      <c r="J1679" s="62" t="e">
        <f>平台团队!#REF!</f>
        <v>#REF!</v>
      </c>
      <c r="K1679" s="62" t="e">
        <f>平台团队!#REF!</f>
        <v>#REF!</v>
      </c>
      <c r="L1679" s="62" t="e">
        <f>平台团队!#REF!</f>
        <v>#REF!</v>
      </c>
      <c r="M1679" s="76" t="e">
        <f>平台团队!#REF!</f>
        <v>#REF!</v>
      </c>
      <c r="N1679" s="72" t="e">
        <f>平台团队!#REF!</f>
        <v>#REF!</v>
      </c>
      <c r="O1679" s="62" t="e">
        <f>平台团队!#REF!</f>
        <v>#REF!</v>
      </c>
      <c r="P1679" s="72" t="e">
        <f>VLOOKUP(B1679,[3]Sheet1!$A$3:$C$68,2,FALSE)</f>
        <v>#REF!</v>
      </c>
      <c r="Q1679" s="72" t="e">
        <f>VLOOKUP(B1679,[3]Sheet1!$A$3:$C$68,3,FALSE)</f>
        <v>#REF!</v>
      </c>
      <c r="R1679" s="62" t="e">
        <f>平台团队!#REF!</f>
        <v>#REF!</v>
      </c>
      <c r="T1679" s="62">
        <v>2015</v>
      </c>
    </row>
    <row r="1680" spans="1:20">
      <c r="A1680" s="77" t="e">
        <f>平台团队!#REF!</f>
        <v>#REF!</v>
      </c>
      <c r="B1680" s="75" t="e">
        <f>平台团队!#REF!</f>
        <v>#REF!</v>
      </c>
      <c r="C1680" s="62" t="e">
        <f>平台团队!#REF!</f>
        <v>#REF!</v>
      </c>
      <c r="D1680" s="62" t="e">
        <f>平台团队!#REF!</f>
        <v>#REF!</v>
      </c>
      <c r="E1680" s="78" t="e">
        <f t="shared" si="54"/>
        <v>#REF!</v>
      </c>
      <c r="F1680" s="62" t="e">
        <f>平台团队!#REF!</f>
        <v>#REF!</v>
      </c>
      <c r="G1680" s="78" t="e">
        <f t="shared" si="55"/>
        <v>#REF!</v>
      </c>
      <c r="H1680" s="62" t="e">
        <f>平台团队!#REF!</f>
        <v>#REF!</v>
      </c>
      <c r="I1680" s="62" t="e">
        <f>平台团队!#REF!</f>
        <v>#REF!</v>
      </c>
      <c r="J1680" s="62" t="e">
        <f>平台团队!#REF!</f>
        <v>#REF!</v>
      </c>
      <c r="K1680" s="62" t="e">
        <f>平台团队!#REF!</f>
        <v>#REF!</v>
      </c>
      <c r="L1680" s="62" t="e">
        <f>平台团队!#REF!</f>
        <v>#REF!</v>
      </c>
      <c r="M1680" s="76" t="e">
        <f>平台团队!#REF!</f>
        <v>#REF!</v>
      </c>
      <c r="N1680" s="72" t="e">
        <f>平台团队!#REF!</f>
        <v>#REF!</v>
      </c>
      <c r="O1680" s="62" t="e">
        <f>平台团队!#REF!</f>
        <v>#REF!</v>
      </c>
      <c r="P1680" s="72" t="e">
        <f>VLOOKUP(B1680,[3]Sheet1!$A$3:$C$68,2,FALSE)</f>
        <v>#REF!</v>
      </c>
      <c r="Q1680" s="72" t="e">
        <f>VLOOKUP(B1680,[3]Sheet1!$A$3:$C$68,3,FALSE)</f>
        <v>#REF!</v>
      </c>
      <c r="R1680" s="62" t="e">
        <f>平台团队!#REF!</f>
        <v>#REF!</v>
      </c>
      <c r="T1680" s="62">
        <v>2015</v>
      </c>
    </row>
    <row r="1681" spans="1:20">
      <c r="A1681" s="77" t="e">
        <f>平台团队!#REF!</f>
        <v>#REF!</v>
      </c>
      <c r="B1681" s="75" t="e">
        <f>平台团队!#REF!</f>
        <v>#REF!</v>
      </c>
      <c r="C1681" s="62" t="e">
        <f>平台团队!#REF!</f>
        <v>#REF!</v>
      </c>
      <c r="D1681" s="62" t="e">
        <f>平台团队!#REF!</f>
        <v>#REF!</v>
      </c>
      <c r="E1681" s="78" t="e">
        <f t="shared" si="54"/>
        <v>#REF!</v>
      </c>
      <c r="F1681" s="62" t="e">
        <f>平台团队!#REF!</f>
        <v>#REF!</v>
      </c>
      <c r="G1681" s="78" t="e">
        <f t="shared" si="55"/>
        <v>#REF!</v>
      </c>
      <c r="H1681" s="62" t="e">
        <f>平台团队!#REF!</f>
        <v>#REF!</v>
      </c>
      <c r="I1681" s="62" t="e">
        <f>平台团队!#REF!</f>
        <v>#REF!</v>
      </c>
      <c r="J1681" s="62" t="e">
        <f>平台团队!#REF!</f>
        <v>#REF!</v>
      </c>
      <c r="K1681" s="62" t="e">
        <f>平台团队!#REF!</f>
        <v>#REF!</v>
      </c>
      <c r="L1681" s="62" t="e">
        <f>平台团队!#REF!</f>
        <v>#REF!</v>
      </c>
      <c r="M1681" s="76" t="e">
        <f>平台团队!#REF!</f>
        <v>#REF!</v>
      </c>
      <c r="N1681" s="72" t="e">
        <f>平台团队!#REF!</f>
        <v>#REF!</v>
      </c>
      <c r="O1681" s="62" t="e">
        <f>平台团队!#REF!</f>
        <v>#REF!</v>
      </c>
      <c r="P1681" s="72" t="e">
        <f>VLOOKUP(B1681,[3]Sheet1!$A$3:$C$68,2,FALSE)</f>
        <v>#REF!</v>
      </c>
      <c r="Q1681" s="72" t="e">
        <f>VLOOKUP(B1681,[3]Sheet1!$A$3:$C$68,3,FALSE)</f>
        <v>#REF!</v>
      </c>
      <c r="R1681" s="62" t="e">
        <f>平台团队!#REF!</f>
        <v>#REF!</v>
      </c>
      <c r="T1681" s="62">
        <v>2015</v>
      </c>
    </row>
    <row r="1682" spans="1:20">
      <c r="A1682" s="77" t="e">
        <f>平台团队!#REF!</f>
        <v>#REF!</v>
      </c>
      <c r="B1682" s="75" t="e">
        <f>平台团队!#REF!</f>
        <v>#REF!</v>
      </c>
      <c r="C1682" s="62" t="e">
        <f>平台团队!#REF!</f>
        <v>#REF!</v>
      </c>
      <c r="D1682" s="62" t="e">
        <f>平台团队!#REF!</f>
        <v>#REF!</v>
      </c>
      <c r="E1682" s="78" t="e">
        <f t="shared" si="54"/>
        <v>#REF!</v>
      </c>
      <c r="F1682" s="62" t="e">
        <f>平台团队!#REF!</f>
        <v>#REF!</v>
      </c>
      <c r="G1682" s="78" t="e">
        <f t="shared" si="55"/>
        <v>#REF!</v>
      </c>
      <c r="H1682" s="62" t="e">
        <f>平台团队!#REF!</f>
        <v>#REF!</v>
      </c>
      <c r="I1682" s="62" t="e">
        <f>平台团队!#REF!</f>
        <v>#REF!</v>
      </c>
      <c r="J1682" s="62" t="e">
        <f>平台团队!#REF!</f>
        <v>#REF!</v>
      </c>
      <c r="K1682" s="62" t="e">
        <f>平台团队!#REF!</f>
        <v>#REF!</v>
      </c>
      <c r="L1682" s="62" t="e">
        <f>平台团队!#REF!</f>
        <v>#REF!</v>
      </c>
      <c r="M1682" s="76" t="e">
        <f>平台团队!#REF!</f>
        <v>#REF!</v>
      </c>
      <c r="N1682" s="72" t="e">
        <f>平台团队!#REF!</f>
        <v>#REF!</v>
      </c>
      <c r="O1682" s="62" t="e">
        <f>平台团队!#REF!</f>
        <v>#REF!</v>
      </c>
      <c r="P1682" s="72" t="e">
        <f>VLOOKUP(B1682,[3]Sheet1!$A$3:$C$68,2,FALSE)</f>
        <v>#REF!</v>
      </c>
      <c r="Q1682" s="72" t="e">
        <f>VLOOKUP(B1682,[3]Sheet1!$A$3:$C$68,3,FALSE)</f>
        <v>#REF!</v>
      </c>
      <c r="R1682" s="62" t="e">
        <f>平台团队!#REF!</f>
        <v>#REF!</v>
      </c>
      <c r="T1682" s="62">
        <v>2015</v>
      </c>
    </row>
    <row r="1683" spans="1:20">
      <c r="A1683" s="77" t="e">
        <f>平台团队!#REF!</f>
        <v>#REF!</v>
      </c>
      <c r="B1683" s="75" t="e">
        <f>平台团队!#REF!</f>
        <v>#REF!</v>
      </c>
      <c r="C1683" s="62" t="e">
        <f>平台团队!#REF!</f>
        <v>#REF!</v>
      </c>
      <c r="D1683" s="62" t="e">
        <f>平台团队!#REF!</f>
        <v>#REF!</v>
      </c>
      <c r="E1683" s="78" t="e">
        <f t="shared" si="54"/>
        <v>#REF!</v>
      </c>
      <c r="F1683" s="62" t="e">
        <f>平台团队!#REF!</f>
        <v>#REF!</v>
      </c>
      <c r="G1683" s="78" t="e">
        <f t="shared" si="55"/>
        <v>#REF!</v>
      </c>
      <c r="H1683" s="62" t="e">
        <f>平台团队!#REF!</f>
        <v>#REF!</v>
      </c>
      <c r="I1683" s="62" t="e">
        <f>平台团队!#REF!</f>
        <v>#REF!</v>
      </c>
      <c r="J1683" s="62" t="e">
        <f>平台团队!#REF!</f>
        <v>#REF!</v>
      </c>
      <c r="K1683" s="62" t="e">
        <f>平台团队!#REF!</f>
        <v>#REF!</v>
      </c>
      <c r="L1683" s="62" t="e">
        <f>平台团队!#REF!</f>
        <v>#REF!</v>
      </c>
      <c r="M1683" s="76" t="e">
        <f>平台团队!#REF!</f>
        <v>#REF!</v>
      </c>
      <c r="N1683" s="72" t="e">
        <f>平台团队!#REF!</f>
        <v>#REF!</v>
      </c>
      <c r="O1683" s="62" t="e">
        <f>平台团队!#REF!</f>
        <v>#REF!</v>
      </c>
      <c r="P1683" s="72" t="e">
        <f>VLOOKUP(B1683,[3]Sheet1!$A$3:$C$68,2,FALSE)</f>
        <v>#REF!</v>
      </c>
      <c r="Q1683" s="72" t="e">
        <f>VLOOKUP(B1683,[3]Sheet1!$A$3:$C$68,3,FALSE)</f>
        <v>#REF!</v>
      </c>
      <c r="R1683" s="62" t="e">
        <f>平台团队!#REF!</f>
        <v>#REF!</v>
      </c>
      <c r="T1683" s="62">
        <v>2015</v>
      </c>
    </row>
    <row r="1684" spans="1:20">
      <c r="A1684" s="77" t="e">
        <f>平台团队!#REF!</f>
        <v>#REF!</v>
      </c>
      <c r="B1684" s="75" t="e">
        <f>平台团队!#REF!</f>
        <v>#REF!</v>
      </c>
      <c r="C1684" s="62" t="e">
        <f>平台团队!#REF!</f>
        <v>#REF!</v>
      </c>
      <c r="D1684" s="62" t="e">
        <f>平台团队!#REF!</f>
        <v>#REF!</v>
      </c>
      <c r="E1684" s="78" t="e">
        <f t="shared" si="54"/>
        <v>#REF!</v>
      </c>
      <c r="F1684" s="62" t="e">
        <f>平台团队!#REF!</f>
        <v>#REF!</v>
      </c>
      <c r="G1684" s="78" t="e">
        <f t="shared" si="55"/>
        <v>#REF!</v>
      </c>
      <c r="H1684" s="62" t="e">
        <f>平台团队!#REF!</f>
        <v>#REF!</v>
      </c>
      <c r="I1684" s="62" t="e">
        <f>平台团队!#REF!</f>
        <v>#REF!</v>
      </c>
      <c r="J1684" s="62" t="e">
        <f>平台团队!#REF!</f>
        <v>#REF!</v>
      </c>
      <c r="K1684" s="62" t="e">
        <f>平台团队!#REF!</f>
        <v>#REF!</v>
      </c>
      <c r="L1684" s="62" t="e">
        <f>平台团队!#REF!</f>
        <v>#REF!</v>
      </c>
      <c r="M1684" s="76" t="e">
        <f>平台团队!#REF!</f>
        <v>#REF!</v>
      </c>
      <c r="N1684" s="72" t="e">
        <f>平台团队!#REF!</f>
        <v>#REF!</v>
      </c>
      <c r="O1684" s="62" t="e">
        <f>平台团队!#REF!</f>
        <v>#REF!</v>
      </c>
      <c r="P1684" s="72" t="e">
        <f>VLOOKUP(B1684,[3]Sheet1!$A$3:$C$68,2,FALSE)</f>
        <v>#REF!</v>
      </c>
      <c r="Q1684" s="72" t="e">
        <f>VLOOKUP(B1684,[3]Sheet1!$A$3:$C$68,3,FALSE)</f>
        <v>#REF!</v>
      </c>
      <c r="R1684" s="62" t="e">
        <f>平台团队!#REF!</f>
        <v>#REF!</v>
      </c>
      <c r="T1684" s="62">
        <v>2015</v>
      </c>
    </row>
    <row r="1685" spans="1:20">
      <c r="A1685" s="77" t="e">
        <f>平台团队!#REF!</f>
        <v>#REF!</v>
      </c>
      <c r="B1685" s="75" t="e">
        <f>平台团队!#REF!</f>
        <v>#REF!</v>
      </c>
      <c r="C1685" s="62" t="e">
        <f>平台团队!#REF!</f>
        <v>#REF!</v>
      </c>
      <c r="D1685" s="62" t="e">
        <f>平台团队!#REF!</f>
        <v>#REF!</v>
      </c>
      <c r="E1685" s="78" t="e">
        <f t="shared" si="54"/>
        <v>#REF!</v>
      </c>
      <c r="F1685" s="62" t="e">
        <f>平台团队!#REF!</f>
        <v>#REF!</v>
      </c>
      <c r="G1685" s="78" t="e">
        <f t="shared" si="55"/>
        <v>#REF!</v>
      </c>
      <c r="H1685" s="62" t="e">
        <f>平台团队!#REF!</f>
        <v>#REF!</v>
      </c>
      <c r="I1685" s="62" t="e">
        <f>平台团队!#REF!</f>
        <v>#REF!</v>
      </c>
      <c r="J1685" s="62" t="e">
        <f>平台团队!#REF!</f>
        <v>#REF!</v>
      </c>
      <c r="K1685" s="62" t="e">
        <f>平台团队!#REF!</f>
        <v>#REF!</v>
      </c>
      <c r="L1685" s="62" t="e">
        <f>平台团队!#REF!</f>
        <v>#REF!</v>
      </c>
      <c r="M1685" s="76" t="e">
        <f>平台团队!#REF!</f>
        <v>#REF!</v>
      </c>
      <c r="N1685" s="72" t="e">
        <f>平台团队!#REF!</f>
        <v>#REF!</v>
      </c>
      <c r="O1685" s="62" t="e">
        <f>平台团队!#REF!</f>
        <v>#REF!</v>
      </c>
      <c r="P1685" s="72" t="e">
        <f>VLOOKUP(B1685,[3]Sheet1!$A$3:$C$68,2,FALSE)</f>
        <v>#REF!</v>
      </c>
      <c r="Q1685" s="72" t="e">
        <f>VLOOKUP(B1685,[3]Sheet1!$A$3:$C$68,3,FALSE)</f>
        <v>#REF!</v>
      </c>
      <c r="R1685" s="62" t="e">
        <f>平台团队!#REF!</f>
        <v>#REF!</v>
      </c>
      <c r="T1685" s="62">
        <v>2015</v>
      </c>
    </row>
    <row r="1686" spans="1:20">
      <c r="A1686" s="77" t="e">
        <f>平台团队!#REF!</f>
        <v>#REF!</v>
      </c>
      <c r="B1686" s="75" t="e">
        <f>平台团队!#REF!</f>
        <v>#REF!</v>
      </c>
      <c r="C1686" s="62" t="e">
        <f>平台团队!#REF!</f>
        <v>#REF!</v>
      </c>
      <c r="D1686" s="62" t="e">
        <f>平台团队!#REF!</f>
        <v>#REF!</v>
      </c>
      <c r="E1686" s="78" t="e">
        <f t="shared" si="54"/>
        <v>#REF!</v>
      </c>
      <c r="F1686" s="62" t="e">
        <f>平台团队!#REF!</f>
        <v>#REF!</v>
      </c>
      <c r="G1686" s="78" t="e">
        <f t="shared" si="55"/>
        <v>#REF!</v>
      </c>
      <c r="H1686" s="62" t="e">
        <f>平台团队!#REF!</f>
        <v>#REF!</v>
      </c>
      <c r="I1686" s="62" t="e">
        <f>平台团队!#REF!</f>
        <v>#REF!</v>
      </c>
      <c r="J1686" s="62" t="e">
        <f>平台团队!#REF!</f>
        <v>#REF!</v>
      </c>
      <c r="K1686" s="62" t="e">
        <f>平台团队!#REF!</f>
        <v>#REF!</v>
      </c>
      <c r="L1686" s="62" t="e">
        <f>平台团队!#REF!</f>
        <v>#REF!</v>
      </c>
      <c r="M1686" s="76" t="e">
        <f>平台团队!#REF!</f>
        <v>#REF!</v>
      </c>
      <c r="N1686" s="72" t="e">
        <f>平台团队!#REF!</f>
        <v>#REF!</v>
      </c>
      <c r="O1686" s="62" t="e">
        <f>平台团队!#REF!</f>
        <v>#REF!</v>
      </c>
      <c r="P1686" s="72" t="e">
        <f>VLOOKUP(B1686,[3]Sheet1!$A$3:$C$68,2,FALSE)</f>
        <v>#REF!</v>
      </c>
      <c r="Q1686" s="72" t="e">
        <f>VLOOKUP(B1686,[3]Sheet1!$A$3:$C$68,3,FALSE)</f>
        <v>#REF!</v>
      </c>
      <c r="R1686" s="62" t="e">
        <f>平台团队!#REF!</f>
        <v>#REF!</v>
      </c>
      <c r="T1686" s="62">
        <v>2015</v>
      </c>
    </row>
    <row r="1687" spans="1:20">
      <c r="A1687" s="77" t="e">
        <f>平台团队!#REF!</f>
        <v>#REF!</v>
      </c>
      <c r="B1687" s="75" t="e">
        <f>平台团队!#REF!</f>
        <v>#REF!</v>
      </c>
      <c r="C1687" s="62" t="e">
        <f>平台团队!#REF!</f>
        <v>#REF!</v>
      </c>
      <c r="D1687" s="62" t="e">
        <f>平台团队!#REF!</f>
        <v>#REF!</v>
      </c>
      <c r="E1687" s="78" t="e">
        <f t="shared" si="54"/>
        <v>#REF!</v>
      </c>
      <c r="F1687" s="62" t="e">
        <f>平台团队!#REF!</f>
        <v>#REF!</v>
      </c>
      <c r="G1687" s="78" t="e">
        <f t="shared" si="55"/>
        <v>#REF!</v>
      </c>
      <c r="H1687" s="62" t="e">
        <f>平台团队!#REF!</f>
        <v>#REF!</v>
      </c>
      <c r="I1687" s="62" t="e">
        <f>平台团队!#REF!</f>
        <v>#REF!</v>
      </c>
      <c r="J1687" s="62" t="e">
        <f>平台团队!#REF!</f>
        <v>#REF!</v>
      </c>
      <c r="K1687" s="62" t="e">
        <f>平台团队!#REF!</f>
        <v>#REF!</v>
      </c>
      <c r="L1687" s="62" t="e">
        <f>平台团队!#REF!</f>
        <v>#REF!</v>
      </c>
      <c r="M1687" s="76" t="e">
        <f>平台团队!#REF!</f>
        <v>#REF!</v>
      </c>
      <c r="N1687" s="72" t="e">
        <f>平台团队!#REF!</f>
        <v>#REF!</v>
      </c>
      <c r="O1687" s="62" t="e">
        <f>平台团队!#REF!</f>
        <v>#REF!</v>
      </c>
      <c r="P1687" s="72" t="e">
        <f>VLOOKUP(B1687,[3]Sheet1!$A$3:$C$68,2,FALSE)</f>
        <v>#REF!</v>
      </c>
      <c r="Q1687" s="72" t="e">
        <f>VLOOKUP(B1687,[3]Sheet1!$A$3:$C$68,3,FALSE)</f>
        <v>#REF!</v>
      </c>
      <c r="R1687" s="62" t="e">
        <f>平台团队!#REF!</f>
        <v>#REF!</v>
      </c>
      <c r="T1687" s="62">
        <v>2015</v>
      </c>
    </row>
    <row r="1688" spans="1:20">
      <c r="A1688" s="77" t="e">
        <f>平台团队!#REF!</f>
        <v>#REF!</v>
      </c>
      <c r="B1688" s="75" t="e">
        <f>平台团队!#REF!</f>
        <v>#REF!</v>
      </c>
      <c r="C1688" s="62" t="e">
        <f>平台团队!#REF!</f>
        <v>#REF!</v>
      </c>
      <c r="D1688" s="62" t="e">
        <f>平台团队!#REF!</f>
        <v>#REF!</v>
      </c>
      <c r="E1688" s="78" t="e">
        <f t="shared" si="54"/>
        <v>#REF!</v>
      </c>
      <c r="F1688" s="62" t="e">
        <f>平台团队!#REF!</f>
        <v>#REF!</v>
      </c>
      <c r="G1688" s="78" t="e">
        <f t="shared" si="55"/>
        <v>#REF!</v>
      </c>
      <c r="H1688" s="62" t="e">
        <f>平台团队!#REF!</f>
        <v>#REF!</v>
      </c>
      <c r="I1688" s="62" t="e">
        <f>平台团队!#REF!</f>
        <v>#REF!</v>
      </c>
      <c r="J1688" s="62" t="e">
        <f>平台团队!#REF!</f>
        <v>#REF!</v>
      </c>
      <c r="K1688" s="62" t="e">
        <f>平台团队!#REF!</f>
        <v>#REF!</v>
      </c>
      <c r="L1688" s="62" t="e">
        <f>平台团队!#REF!</f>
        <v>#REF!</v>
      </c>
      <c r="M1688" s="76" t="e">
        <f>平台团队!#REF!</f>
        <v>#REF!</v>
      </c>
      <c r="N1688" s="72" t="e">
        <f>平台团队!#REF!</f>
        <v>#REF!</v>
      </c>
      <c r="O1688" s="62" t="e">
        <f>平台团队!#REF!</f>
        <v>#REF!</v>
      </c>
      <c r="P1688" s="72" t="e">
        <f>VLOOKUP(B1688,[3]Sheet1!$A$3:$C$68,2,FALSE)</f>
        <v>#REF!</v>
      </c>
      <c r="Q1688" s="72" t="e">
        <f>VLOOKUP(B1688,[3]Sheet1!$A$3:$C$68,3,FALSE)</f>
        <v>#REF!</v>
      </c>
      <c r="R1688" s="62" t="e">
        <f>平台团队!#REF!</f>
        <v>#REF!</v>
      </c>
      <c r="T1688" s="62">
        <v>2015</v>
      </c>
    </row>
    <row r="1689" spans="1:20">
      <c r="A1689" s="77" t="e">
        <f>平台团队!#REF!</f>
        <v>#REF!</v>
      </c>
      <c r="B1689" s="75" t="e">
        <f>平台团队!#REF!</f>
        <v>#REF!</v>
      </c>
      <c r="C1689" s="62" t="e">
        <f>平台团队!#REF!</f>
        <v>#REF!</v>
      </c>
      <c r="D1689" s="62" t="e">
        <f>平台团队!#REF!</f>
        <v>#REF!</v>
      </c>
      <c r="E1689" s="78" t="e">
        <f t="shared" si="54"/>
        <v>#REF!</v>
      </c>
      <c r="F1689" s="62" t="e">
        <f>平台团队!#REF!</f>
        <v>#REF!</v>
      </c>
      <c r="G1689" s="78" t="e">
        <f t="shared" si="55"/>
        <v>#REF!</v>
      </c>
      <c r="H1689" s="62" t="e">
        <f>平台团队!#REF!</f>
        <v>#REF!</v>
      </c>
      <c r="I1689" s="62" t="e">
        <f>平台团队!#REF!</f>
        <v>#REF!</v>
      </c>
      <c r="J1689" s="62" t="e">
        <f>平台团队!#REF!</f>
        <v>#REF!</v>
      </c>
      <c r="K1689" s="62" t="e">
        <f>平台团队!#REF!</f>
        <v>#REF!</v>
      </c>
      <c r="L1689" s="62" t="e">
        <f>平台团队!#REF!</f>
        <v>#REF!</v>
      </c>
      <c r="M1689" s="76" t="e">
        <f>平台团队!#REF!</f>
        <v>#REF!</v>
      </c>
      <c r="N1689" s="72" t="e">
        <f>平台团队!#REF!</f>
        <v>#REF!</v>
      </c>
      <c r="O1689" s="62" t="e">
        <f>平台团队!#REF!</f>
        <v>#REF!</v>
      </c>
      <c r="P1689" s="72" t="e">
        <f>VLOOKUP(B1689,[3]Sheet1!$A$3:$C$68,2,FALSE)</f>
        <v>#REF!</v>
      </c>
      <c r="Q1689" s="72" t="e">
        <f>VLOOKUP(B1689,[3]Sheet1!$A$3:$C$68,3,FALSE)</f>
        <v>#REF!</v>
      </c>
      <c r="R1689" s="62" t="e">
        <f>平台团队!#REF!</f>
        <v>#REF!</v>
      </c>
      <c r="T1689" s="62">
        <v>2015</v>
      </c>
    </row>
    <row r="1690" spans="1:20">
      <c r="A1690" s="77" t="e">
        <f>平台团队!#REF!</f>
        <v>#REF!</v>
      </c>
      <c r="B1690" s="75" t="e">
        <f>平台团队!#REF!</f>
        <v>#REF!</v>
      </c>
      <c r="C1690" s="62" t="e">
        <f>平台团队!#REF!</f>
        <v>#REF!</v>
      </c>
      <c r="D1690" s="62" t="e">
        <f>平台团队!#REF!</f>
        <v>#REF!</v>
      </c>
      <c r="E1690" s="78" t="e">
        <f t="shared" si="54"/>
        <v>#REF!</v>
      </c>
      <c r="F1690" s="62" t="e">
        <f>平台团队!#REF!</f>
        <v>#REF!</v>
      </c>
      <c r="G1690" s="78" t="e">
        <f t="shared" si="55"/>
        <v>#REF!</v>
      </c>
      <c r="H1690" s="62" t="e">
        <f>平台团队!#REF!</f>
        <v>#REF!</v>
      </c>
      <c r="I1690" s="62" t="e">
        <f>平台团队!#REF!</f>
        <v>#REF!</v>
      </c>
      <c r="J1690" s="62" t="e">
        <f>平台团队!#REF!</f>
        <v>#REF!</v>
      </c>
      <c r="K1690" s="62" t="e">
        <f>平台团队!#REF!</f>
        <v>#REF!</v>
      </c>
      <c r="L1690" s="62" t="e">
        <f>平台团队!#REF!</f>
        <v>#REF!</v>
      </c>
      <c r="M1690" s="76" t="e">
        <f>平台团队!#REF!</f>
        <v>#REF!</v>
      </c>
      <c r="N1690" s="72" t="e">
        <f>平台团队!#REF!</f>
        <v>#REF!</v>
      </c>
      <c r="O1690" s="62" t="e">
        <f>平台团队!#REF!</f>
        <v>#REF!</v>
      </c>
      <c r="P1690" s="72" t="e">
        <f>VLOOKUP(B1690,[3]Sheet1!$A$3:$C$68,2,FALSE)</f>
        <v>#REF!</v>
      </c>
      <c r="Q1690" s="72" t="e">
        <f>VLOOKUP(B1690,[3]Sheet1!$A$3:$C$68,3,FALSE)</f>
        <v>#REF!</v>
      </c>
      <c r="R1690" s="62" t="e">
        <f>平台团队!#REF!</f>
        <v>#REF!</v>
      </c>
      <c r="T1690" s="62">
        <v>2015</v>
      </c>
    </row>
    <row r="1691" spans="1:20">
      <c r="A1691" s="77" t="e">
        <f>平台团队!#REF!</f>
        <v>#REF!</v>
      </c>
      <c r="B1691" s="75" t="e">
        <f>平台团队!#REF!</f>
        <v>#REF!</v>
      </c>
      <c r="C1691" s="62" t="e">
        <f>平台团队!#REF!</f>
        <v>#REF!</v>
      </c>
      <c r="D1691" s="62" t="e">
        <f>平台团队!#REF!</f>
        <v>#REF!</v>
      </c>
      <c r="E1691" s="78" t="e">
        <f t="shared" si="54"/>
        <v>#REF!</v>
      </c>
      <c r="F1691" s="62" t="e">
        <f>平台团队!#REF!</f>
        <v>#REF!</v>
      </c>
      <c r="G1691" s="78" t="e">
        <f t="shared" si="55"/>
        <v>#REF!</v>
      </c>
      <c r="H1691" s="62" t="e">
        <f>平台团队!#REF!</f>
        <v>#REF!</v>
      </c>
      <c r="I1691" s="62" t="e">
        <f>平台团队!#REF!</f>
        <v>#REF!</v>
      </c>
      <c r="J1691" s="62" t="e">
        <f>平台团队!#REF!</f>
        <v>#REF!</v>
      </c>
      <c r="K1691" s="62" t="e">
        <f>平台团队!#REF!</f>
        <v>#REF!</v>
      </c>
      <c r="L1691" s="62" t="e">
        <f>平台团队!#REF!</f>
        <v>#REF!</v>
      </c>
      <c r="M1691" s="76" t="e">
        <f>平台团队!#REF!</f>
        <v>#REF!</v>
      </c>
      <c r="N1691" s="72" t="e">
        <f>平台团队!#REF!</f>
        <v>#REF!</v>
      </c>
      <c r="O1691" s="62" t="e">
        <f>平台团队!#REF!</f>
        <v>#REF!</v>
      </c>
      <c r="P1691" s="72" t="e">
        <f>VLOOKUP(B1691,[3]Sheet1!$A$3:$C$68,2,FALSE)</f>
        <v>#REF!</v>
      </c>
      <c r="Q1691" s="72" t="e">
        <f>VLOOKUP(B1691,[3]Sheet1!$A$3:$C$68,3,FALSE)</f>
        <v>#REF!</v>
      </c>
      <c r="R1691" s="62" t="e">
        <f>平台团队!#REF!</f>
        <v>#REF!</v>
      </c>
      <c r="T1691" s="62">
        <v>2015</v>
      </c>
    </row>
    <row r="1692" spans="1:20">
      <c r="A1692" s="77" t="e">
        <f>平台团队!#REF!</f>
        <v>#REF!</v>
      </c>
      <c r="B1692" s="75" t="e">
        <f>平台团队!#REF!</f>
        <v>#REF!</v>
      </c>
      <c r="C1692" s="62" t="e">
        <f>平台团队!#REF!</f>
        <v>#REF!</v>
      </c>
      <c r="D1692" s="62" t="e">
        <f>平台团队!#REF!</f>
        <v>#REF!</v>
      </c>
      <c r="E1692" s="78" t="e">
        <f t="shared" si="54"/>
        <v>#REF!</v>
      </c>
      <c r="F1692" s="62" t="e">
        <f>平台团队!#REF!</f>
        <v>#REF!</v>
      </c>
      <c r="G1692" s="78" t="e">
        <f t="shared" si="55"/>
        <v>#REF!</v>
      </c>
      <c r="H1692" s="62" t="e">
        <f>平台团队!#REF!</f>
        <v>#REF!</v>
      </c>
      <c r="I1692" s="62" t="e">
        <f>平台团队!#REF!</f>
        <v>#REF!</v>
      </c>
      <c r="J1692" s="62" t="e">
        <f>平台团队!#REF!</f>
        <v>#REF!</v>
      </c>
      <c r="K1692" s="62" t="e">
        <f>平台团队!#REF!</f>
        <v>#REF!</v>
      </c>
      <c r="L1692" s="62" t="e">
        <f>平台团队!#REF!</f>
        <v>#REF!</v>
      </c>
      <c r="M1692" s="76" t="e">
        <f>平台团队!#REF!</f>
        <v>#REF!</v>
      </c>
      <c r="N1692" s="72" t="e">
        <f>平台团队!#REF!</f>
        <v>#REF!</v>
      </c>
      <c r="O1692" s="62" t="e">
        <f>平台团队!#REF!</f>
        <v>#REF!</v>
      </c>
      <c r="P1692" s="72" t="e">
        <f>VLOOKUP(B1692,[3]Sheet1!$A$3:$C$68,2,FALSE)</f>
        <v>#REF!</v>
      </c>
      <c r="Q1692" s="72" t="e">
        <f>VLOOKUP(B1692,[3]Sheet1!$A$3:$C$68,3,FALSE)</f>
        <v>#REF!</v>
      </c>
      <c r="R1692" s="62" t="e">
        <f>平台团队!#REF!</f>
        <v>#REF!</v>
      </c>
      <c r="T1692" s="62">
        <v>2015</v>
      </c>
    </row>
    <row r="1693" spans="1:20">
      <c r="A1693" s="77" t="e">
        <f>平台团队!#REF!</f>
        <v>#REF!</v>
      </c>
      <c r="B1693" s="75" t="e">
        <f>平台团队!#REF!</f>
        <v>#REF!</v>
      </c>
      <c r="C1693" s="62" t="e">
        <f>平台团队!#REF!</f>
        <v>#REF!</v>
      </c>
      <c r="D1693" s="62" t="e">
        <f>平台团队!#REF!</f>
        <v>#REF!</v>
      </c>
      <c r="E1693" s="78" t="e">
        <f t="shared" si="54"/>
        <v>#REF!</v>
      </c>
      <c r="F1693" s="62" t="e">
        <f>平台团队!#REF!</f>
        <v>#REF!</v>
      </c>
      <c r="G1693" s="78" t="e">
        <f t="shared" si="55"/>
        <v>#REF!</v>
      </c>
      <c r="H1693" s="62" t="e">
        <f>平台团队!#REF!</f>
        <v>#REF!</v>
      </c>
      <c r="I1693" s="62" t="e">
        <f>平台团队!#REF!</f>
        <v>#REF!</v>
      </c>
      <c r="J1693" s="62" t="e">
        <f>平台团队!#REF!</f>
        <v>#REF!</v>
      </c>
      <c r="K1693" s="62" t="e">
        <f>平台团队!#REF!</f>
        <v>#REF!</v>
      </c>
      <c r="L1693" s="62" t="e">
        <f>平台团队!#REF!</f>
        <v>#REF!</v>
      </c>
      <c r="M1693" s="76" t="e">
        <f>平台团队!#REF!</f>
        <v>#REF!</v>
      </c>
      <c r="N1693" s="72" t="e">
        <f>平台团队!#REF!</f>
        <v>#REF!</v>
      </c>
      <c r="O1693" s="62" t="e">
        <f>平台团队!#REF!</f>
        <v>#REF!</v>
      </c>
      <c r="P1693" s="72" t="e">
        <f>VLOOKUP(B1693,[3]Sheet1!$A$3:$C$68,2,FALSE)</f>
        <v>#REF!</v>
      </c>
      <c r="Q1693" s="72" t="e">
        <f>VLOOKUP(B1693,[3]Sheet1!$A$3:$C$68,3,FALSE)</f>
        <v>#REF!</v>
      </c>
      <c r="R1693" s="62" t="e">
        <f>平台团队!#REF!</f>
        <v>#REF!</v>
      </c>
      <c r="T1693" s="62">
        <v>2015</v>
      </c>
    </row>
    <row r="1694" spans="1:20">
      <c r="A1694" s="77" t="e">
        <f>平台团队!#REF!</f>
        <v>#REF!</v>
      </c>
      <c r="B1694" s="75" t="e">
        <f>平台团队!#REF!</f>
        <v>#REF!</v>
      </c>
      <c r="C1694" s="62" t="e">
        <f>平台团队!#REF!</f>
        <v>#REF!</v>
      </c>
      <c r="D1694" s="62" t="e">
        <f>平台团队!#REF!</f>
        <v>#REF!</v>
      </c>
      <c r="E1694" s="78" t="e">
        <f t="shared" si="54"/>
        <v>#REF!</v>
      </c>
      <c r="F1694" s="62" t="e">
        <f>平台团队!#REF!</f>
        <v>#REF!</v>
      </c>
      <c r="G1694" s="78" t="e">
        <f t="shared" si="55"/>
        <v>#REF!</v>
      </c>
      <c r="H1694" s="62" t="e">
        <f>平台团队!#REF!</f>
        <v>#REF!</v>
      </c>
      <c r="I1694" s="62" t="e">
        <f>平台团队!#REF!</f>
        <v>#REF!</v>
      </c>
      <c r="J1694" s="62" t="e">
        <f>平台团队!#REF!</f>
        <v>#REF!</v>
      </c>
      <c r="K1694" s="62" t="e">
        <f>平台团队!#REF!</f>
        <v>#REF!</v>
      </c>
      <c r="L1694" s="62" t="e">
        <f>平台团队!#REF!</f>
        <v>#REF!</v>
      </c>
      <c r="M1694" s="76" t="e">
        <f>平台团队!#REF!</f>
        <v>#REF!</v>
      </c>
      <c r="N1694" s="72" t="e">
        <f>平台团队!#REF!</f>
        <v>#REF!</v>
      </c>
      <c r="O1694" s="62" t="e">
        <f>平台团队!#REF!</f>
        <v>#REF!</v>
      </c>
      <c r="P1694" s="72" t="e">
        <f>VLOOKUP(B1694,[3]Sheet1!$A$3:$C$68,2,FALSE)</f>
        <v>#REF!</v>
      </c>
      <c r="Q1694" s="72" t="e">
        <f>VLOOKUP(B1694,[3]Sheet1!$A$3:$C$68,3,FALSE)</f>
        <v>#REF!</v>
      </c>
      <c r="R1694" s="62" t="e">
        <f>平台团队!#REF!</f>
        <v>#REF!</v>
      </c>
      <c r="T1694" s="62">
        <v>2015</v>
      </c>
    </row>
    <row r="1695" spans="1:20">
      <c r="A1695" s="77" t="e">
        <f>平台团队!#REF!</f>
        <v>#REF!</v>
      </c>
      <c r="B1695" s="75" t="e">
        <f>平台团队!#REF!</f>
        <v>#REF!</v>
      </c>
      <c r="C1695" s="62" t="e">
        <f>平台团队!#REF!</f>
        <v>#REF!</v>
      </c>
      <c r="D1695" s="62" t="e">
        <f>平台团队!#REF!</f>
        <v>#REF!</v>
      </c>
      <c r="E1695" s="78" t="e">
        <f t="shared" si="54"/>
        <v>#REF!</v>
      </c>
      <c r="F1695" s="62" t="e">
        <f>平台团队!#REF!</f>
        <v>#REF!</v>
      </c>
      <c r="G1695" s="78" t="e">
        <f t="shared" si="55"/>
        <v>#REF!</v>
      </c>
      <c r="H1695" s="62" t="e">
        <f>平台团队!#REF!</f>
        <v>#REF!</v>
      </c>
      <c r="I1695" s="62" t="e">
        <f>平台团队!#REF!</f>
        <v>#REF!</v>
      </c>
      <c r="J1695" s="62" t="e">
        <f>平台团队!#REF!</f>
        <v>#REF!</v>
      </c>
      <c r="K1695" s="62" t="e">
        <f>平台团队!#REF!</f>
        <v>#REF!</v>
      </c>
      <c r="L1695" s="62" t="e">
        <f>平台团队!#REF!</f>
        <v>#REF!</v>
      </c>
      <c r="M1695" s="76" t="e">
        <f>平台团队!#REF!</f>
        <v>#REF!</v>
      </c>
      <c r="N1695" s="72" t="e">
        <f>平台团队!#REF!</f>
        <v>#REF!</v>
      </c>
      <c r="O1695" s="62" t="e">
        <f>平台团队!#REF!</f>
        <v>#REF!</v>
      </c>
      <c r="P1695" s="72" t="e">
        <f>VLOOKUP(B1695,[3]Sheet1!$A$3:$C$68,2,FALSE)</f>
        <v>#REF!</v>
      </c>
      <c r="Q1695" s="72" t="e">
        <f>VLOOKUP(B1695,[3]Sheet1!$A$3:$C$68,3,FALSE)</f>
        <v>#REF!</v>
      </c>
      <c r="R1695" s="62" t="e">
        <f>平台团队!#REF!</f>
        <v>#REF!</v>
      </c>
      <c r="T1695" s="62">
        <v>2015</v>
      </c>
    </row>
    <row r="1696" spans="1:20">
      <c r="A1696" s="77" t="e">
        <f>平台团队!#REF!</f>
        <v>#REF!</v>
      </c>
      <c r="B1696" s="75" t="e">
        <f>平台团队!#REF!</f>
        <v>#REF!</v>
      </c>
      <c r="C1696" s="62" t="e">
        <f>平台团队!#REF!</f>
        <v>#REF!</v>
      </c>
      <c r="D1696" s="62" t="e">
        <f>平台团队!#REF!</f>
        <v>#REF!</v>
      </c>
      <c r="E1696" s="78" t="e">
        <f t="shared" si="54"/>
        <v>#REF!</v>
      </c>
      <c r="F1696" s="62" t="e">
        <f>平台团队!#REF!</f>
        <v>#REF!</v>
      </c>
      <c r="G1696" s="78" t="e">
        <f t="shared" si="55"/>
        <v>#REF!</v>
      </c>
      <c r="H1696" s="62" t="e">
        <f>平台团队!#REF!</f>
        <v>#REF!</v>
      </c>
      <c r="I1696" s="62" t="e">
        <f>平台团队!#REF!</f>
        <v>#REF!</v>
      </c>
      <c r="J1696" s="62" t="e">
        <f>平台团队!#REF!</f>
        <v>#REF!</v>
      </c>
      <c r="K1696" s="62" t="e">
        <f>平台团队!#REF!</f>
        <v>#REF!</v>
      </c>
      <c r="L1696" s="62" t="e">
        <f>平台团队!#REF!</f>
        <v>#REF!</v>
      </c>
      <c r="M1696" s="76" t="e">
        <f>平台团队!#REF!</f>
        <v>#REF!</v>
      </c>
      <c r="N1696" s="72" t="e">
        <f>平台团队!#REF!</f>
        <v>#REF!</v>
      </c>
      <c r="O1696" s="62" t="e">
        <f>平台团队!#REF!</f>
        <v>#REF!</v>
      </c>
      <c r="P1696" s="72" t="e">
        <f>VLOOKUP(B1696,[3]Sheet1!$A$3:$C$68,2,FALSE)</f>
        <v>#REF!</v>
      </c>
      <c r="Q1696" s="72" t="e">
        <f>VLOOKUP(B1696,[3]Sheet1!$A$3:$C$68,3,FALSE)</f>
        <v>#REF!</v>
      </c>
      <c r="R1696" s="62" t="e">
        <f>平台团队!#REF!</f>
        <v>#REF!</v>
      </c>
      <c r="T1696" s="62">
        <v>2015</v>
      </c>
    </row>
    <row r="1697" spans="1:20">
      <c r="A1697" s="77" t="e">
        <f>平台团队!#REF!</f>
        <v>#REF!</v>
      </c>
      <c r="B1697" s="75" t="e">
        <f>平台团队!#REF!</f>
        <v>#REF!</v>
      </c>
      <c r="C1697" s="62" t="e">
        <f>平台团队!#REF!</f>
        <v>#REF!</v>
      </c>
      <c r="D1697" s="62" t="e">
        <f>平台团队!#REF!</f>
        <v>#REF!</v>
      </c>
      <c r="E1697" s="78" t="e">
        <f t="shared" si="54"/>
        <v>#REF!</v>
      </c>
      <c r="F1697" s="62" t="e">
        <f>平台团队!#REF!</f>
        <v>#REF!</v>
      </c>
      <c r="G1697" s="78" t="e">
        <f t="shared" si="55"/>
        <v>#REF!</v>
      </c>
      <c r="H1697" s="62" t="e">
        <f>平台团队!#REF!</f>
        <v>#REF!</v>
      </c>
      <c r="I1697" s="62" t="e">
        <f>平台团队!#REF!</f>
        <v>#REF!</v>
      </c>
      <c r="J1697" s="62" t="e">
        <f>平台团队!#REF!</f>
        <v>#REF!</v>
      </c>
      <c r="K1697" s="62" t="e">
        <f>平台团队!#REF!</f>
        <v>#REF!</v>
      </c>
      <c r="L1697" s="62" t="e">
        <f>平台团队!#REF!</f>
        <v>#REF!</v>
      </c>
      <c r="M1697" s="76" t="e">
        <f>平台团队!#REF!</f>
        <v>#REF!</v>
      </c>
      <c r="N1697" s="72" t="e">
        <f>平台团队!#REF!</f>
        <v>#REF!</v>
      </c>
      <c r="O1697" s="62" t="e">
        <f>平台团队!#REF!</f>
        <v>#REF!</v>
      </c>
      <c r="P1697" s="72" t="e">
        <f>VLOOKUP(B1697,[3]Sheet1!$A$3:$C$68,2,FALSE)</f>
        <v>#REF!</v>
      </c>
      <c r="Q1697" s="72" t="e">
        <f>VLOOKUP(B1697,[3]Sheet1!$A$3:$C$68,3,FALSE)</f>
        <v>#REF!</v>
      </c>
      <c r="R1697" s="62" t="e">
        <f>平台团队!#REF!</f>
        <v>#REF!</v>
      </c>
      <c r="T1697" s="62">
        <v>2015</v>
      </c>
    </row>
    <row r="1698" spans="1:20">
      <c r="A1698" s="77" t="e">
        <f>平台团队!#REF!</f>
        <v>#REF!</v>
      </c>
      <c r="B1698" s="75" t="e">
        <f>平台团队!#REF!</f>
        <v>#REF!</v>
      </c>
      <c r="C1698" s="62" t="e">
        <f>平台团队!#REF!</f>
        <v>#REF!</v>
      </c>
      <c r="D1698" s="62" t="e">
        <f>平台团队!#REF!</f>
        <v>#REF!</v>
      </c>
      <c r="E1698" s="78" t="e">
        <f t="shared" si="54"/>
        <v>#REF!</v>
      </c>
      <c r="F1698" s="62" t="e">
        <f>平台团队!#REF!</f>
        <v>#REF!</v>
      </c>
      <c r="G1698" s="78" t="e">
        <f t="shared" si="55"/>
        <v>#REF!</v>
      </c>
      <c r="H1698" s="62" t="e">
        <f>平台团队!#REF!</f>
        <v>#REF!</v>
      </c>
      <c r="I1698" s="62" t="e">
        <f>平台团队!#REF!</f>
        <v>#REF!</v>
      </c>
      <c r="J1698" s="62" t="e">
        <f>平台团队!#REF!</f>
        <v>#REF!</v>
      </c>
      <c r="K1698" s="62" t="e">
        <f>平台团队!#REF!</f>
        <v>#REF!</v>
      </c>
      <c r="L1698" s="62" t="e">
        <f>平台团队!#REF!</f>
        <v>#REF!</v>
      </c>
      <c r="M1698" s="76" t="e">
        <f>平台团队!#REF!</f>
        <v>#REF!</v>
      </c>
      <c r="N1698" s="72" t="e">
        <f>平台团队!#REF!</f>
        <v>#REF!</v>
      </c>
      <c r="O1698" s="62" t="e">
        <f>平台团队!#REF!</f>
        <v>#REF!</v>
      </c>
      <c r="P1698" s="72" t="e">
        <f>VLOOKUP(B1698,[3]Sheet1!$A$3:$C$68,2,FALSE)</f>
        <v>#REF!</v>
      </c>
      <c r="Q1698" s="72" t="e">
        <f>VLOOKUP(B1698,[3]Sheet1!$A$3:$C$68,3,FALSE)</f>
        <v>#REF!</v>
      </c>
      <c r="R1698" s="62" t="e">
        <f>平台团队!#REF!</f>
        <v>#REF!</v>
      </c>
      <c r="T1698" s="62">
        <v>2015</v>
      </c>
    </row>
    <row r="1699" spans="1:20">
      <c r="A1699" s="77" t="e">
        <f>平台团队!#REF!</f>
        <v>#REF!</v>
      </c>
      <c r="B1699" s="75" t="e">
        <f>平台团队!#REF!</f>
        <v>#REF!</v>
      </c>
      <c r="C1699" s="62" t="e">
        <f>平台团队!#REF!</f>
        <v>#REF!</v>
      </c>
      <c r="D1699" s="62" t="e">
        <f>平台团队!#REF!</f>
        <v>#REF!</v>
      </c>
      <c r="E1699" s="78" t="e">
        <f t="shared" si="54"/>
        <v>#REF!</v>
      </c>
      <c r="F1699" s="62" t="e">
        <f>平台团队!#REF!</f>
        <v>#REF!</v>
      </c>
      <c r="G1699" s="78" t="e">
        <f t="shared" si="55"/>
        <v>#REF!</v>
      </c>
      <c r="H1699" s="62" t="e">
        <f>平台团队!#REF!</f>
        <v>#REF!</v>
      </c>
      <c r="I1699" s="62" t="e">
        <f>平台团队!#REF!</f>
        <v>#REF!</v>
      </c>
      <c r="J1699" s="62" t="e">
        <f>平台团队!#REF!</f>
        <v>#REF!</v>
      </c>
      <c r="K1699" s="62" t="e">
        <f>平台团队!#REF!</f>
        <v>#REF!</v>
      </c>
      <c r="L1699" s="62" t="e">
        <f>平台团队!#REF!</f>
        <v>#REF!</v>
      </c>
      <c r="M1699" s="76" t="e">
        <f>平台团队!#REF!</f>
        <v>#REF!</v>
      </c>
      <c r="N1699" s="72" t="e">
        <f>平台团队!#REF!</f>
        <v>#REF!</v>
      </c>
      <c r="O1699" s="62" t="e">
        <f>平台团队!#REF!</f>
        <v>#REF!</v>
      </c>
      <c r="P1699" s="72" t="e">
        <f>VLOOKUP(B1699,[3]Sheet1!$A$3:$C$68,2,FALSE)</f>
        <v>#REF!</v>
      </c>
      <c r="Q1699" s="72" t="e">
        <f>VLOOKUP(B1699,[3]Sheet1!$A$3:$C$68,3,FALSE)</f>
        <v>#REF!</v>
      </c>
      <c r="R1699" s="62" t="e">
        <f>平台团队!#REF!</f>
        <v>#REF!</v>
      </c>
      <c r="T1699" s="62">
        <v>2015</v>
      </c>
    </row>
    <row r="1700" spans="1:20">
      <c r="A1700" s="77" t="e">
        <f>平台团队!#REF!</f>
        <v>#REF!</v>
      </c>
      <c r="B1700" s="75" t="e">
        <f>平台团队!#REF!</f>
        <v>#REF!</v>
      </c>
      <c r="C1700" s="62" t="e">
        <f>平台团队!#REF!</f>
        <v>#REF!</v>
      </c>
      <c r="D1700" s="62" t="e">
        <f>平台团队!#REF!</f>
        <v>#REF!</v>
      </c>
      <c r="E1700" s="78" t="e">
        <f t="shared" si="54"/>
        <v>#REF!</v>
      </c>
      <c r="F1700" s="62" t="e">
        <f>平台团队!#REF!</f>
        <v>#REF!</v>
      </c>
      <c r="G1700" s="78" t="e">
        <f t="shared" si="55"/>
        <v>#REF!</v>
      </c>
      <c r="H1700" s="62" t="e">
        <f>平台团队!#REF!</f>
        <v>#REF!</v>
      </c>
      <c r="I1700" s="62" t="e">
        <f>平台团队!#REF!</f>
        <v>#REF!</v>
      </c>
      <c r="J1700" s="62" t="e">
        <f>平台团队!#REF!</f>
        <v>#REF!</v>
      </c>
      <c r="K1700" s="62" t="e">
        <f>平台团队!#REF!</f>
        <v>#REF!</v>
      </c>
      <c r="L1700" s="62" t="e">
        <f>平台团队!#REF!</f>
        <v>#REF!</v>
      </c>
      <c r="M1700" s="76" t="e">
        <f>平台团队!#REF!</f>
        <v>#REF!</v>
      </c>
      <c r="N1700" s="72" t="e">
        <f>平台团队!#REF!</f>
        <v>#REF!</v>
      </c>
      <c r="O1700" s="62" t="e">
        <f>平台团队!#REF!</f>
        <v>#REF!</v>
      </c>
      <c r="P1700" s="72" t="e">
        <f>VLOOKUP(B1700,[3]Sheet1!$A$3:$C$68,2,FALSE)</f>
        <v>#REF!</v>
      </c>
      <c r="Q1700" s="72" t="e">
        <f>VLOOKUP(B1700,[3]Sheet1!$A$3:$C$68,3,FALSE)</f>
        <v>#REF!</v>
      </c>
      <c r="R1700" s="62" t="e">
        <f>平台团队!#REF!</f>
        <v>#REF!</v>
      </c>
      <c r="T1700" s="62">
        <v>2015</v>
      </c>
    </row>
    <row r="1701" spans="1:20">
      <c r="A1701" s="77" t="e">
        <f>平台团队!#REF!</f>
        <v>#REF!</v>
      </c>
      <c r="B1701" s="75" t="e">
        <f>平台团队!#REF!</f>
        <v>#REF!</v>
      </c>
      <c r="C1701" s="62" t="e">
        <f>平台团队!#REF!</f>
        <v>#REF!</v>
      </c>
      <c r="D1701" s="62" t="e">
        <f>平台团队!#REF!</f>
        <v>#REF!</v>
      </c>
      <c r="E1701" s="78" t="e">
        <f t="shared" si="54"/>
        <v>#REF!</v>
      </c>
      <c r="F1701" s="62" t="e">
        <f>平台团队!#REF!</f>
        <v>#REF!</v>
      </c>
      <c r="G1701" s="78" t="e">
        <f t="shared" si="55"/>
        <v>#REF!</v>
      </c>
      <c r="H1701" s="62" t="e">
        <f>平台团队!#REF!</f>
        <v>#REF!</v>
      </c>
      <c r="I1701" s="62" t="e">
        <f>平台团队!#REF!</f>
        <v>#REF!</v>
      </c>
      <c r="J1701" s="62" t="e">
        <f>平台团队!#REF!</f>
        <v>#REF!</v>
      </c>
      <c r="K1701" s="62" t="e">
        <f>平台团队!#REF!</f>
        <v>#REF!</v>
      </c>
      <c r="L1701" s="62" t="e">
        <f>平台团队!#REF!</f>
        <v>#REF!</v>
      </c>
      <c r="M1701" s="76" t="e">
        <f>平台团队!#REF!</f>
        <v>#REF!</v>
      </c>
      <c r="N1701" s="72" t="e">
        <f>平台团队!#REF!</f>
        <v>#REF!</v>
      </c>
      <c r="O1701" s="62" t="e">
        <f>平台团队!#REF!</f>
        <v>#REF!</v>
      </c>
      <c r="P1701" s="72" t="e">
        <f>VLOOKUP(B1701,[3]Sheet1!$A$3:$C$68,2,FALSE)</f>
        <v>#REF!</v>
      </c>
      <c r="Q1701" s="72" t="e">
        <f>VLOOKUP(B1701,[3]Sheet1!$A$3:$C$68,3,FALSE)</f>
        <v>#REF!</v>
      </c>
      <c r="R1701" s="62" t="e">
        <f>平台团队!#REF!</f>
        <v>#REF!</v>
      </c>
      <c r="T1701" s="62">
        <v>2015</v>
      </c>
    </row>
    <row r="1702" spans="1:20">
      <c r="A1702" s="77" t="e">
        <f>平台团队!#REF!</f>
        <v>#REF!</v>
      </c>
      <c r="B1702" s="75" t="e">
        <f>平台团队!#REF!</f>
        <v>#REF!</v>
      </c>
      <c r="C1702" s="62" t="e">
        <f>平台团队!#REF!</f>
        <v>#REF!</v>
      </c>
      <c r="D1702" s="62" t="e">
        <f>平台团队!#REF!</f>
        <v>#REF!</v>
      </c>
      <c r="E1702" s="78" t="e">
        <f t="shared" si="54"/>
        <v>#REF!</v>
      </c>
      <c r="F1702" s="62" t="e">
        <f>平台团队!#REF!</f>
        <v>#REF!</v>
      </c>
      <c r="G1702" s="78" t="e">
        <f t="shared" si="55"/>
        <v>#REF!</v>
      </c>
      <c r="H1702" s="62" t="e">
        <f>平台团队!#REF!</f>
        <v>#REF!</v>
      </c>
      <c r="I1702" s="62" t="e">
        <f>平台团队!#REF!</f>
        <v>#REF!</v>
      </c>
      <c r="J1702" s="62" t="e">
        <f>平台团队!#REF!</f>
        <v>#REF!</v>
      </c>
      <c r="K1702" s="62" t="e">
        <f>平台团队!#REF!</f>
        <v>#REF!</v>
      </c>
      <c r="L1702" s="62" t="e">
        <f>平台团队!#REF!</f>
        <v>#REF!</v>
      </c>
      <c r="M1702" s="76" t="e">
        <f>平台团队!#REF!</f>
        <v>#REF!</v>
      </c>
      <c r="N1702" s="72" t="e">
        <f>平台团队!#REF!</f>
        <v>#REF!</v>
      </c>
      <c r="O1702" s="62" t="e">
        <f>平台团队!#REF!</f>
        <v>#REF!</v>
      </c>
      <c r="P1702" s="72" t="e">
        <f>VLOOKUP(B1702,[3]Sheet1!$A$3:$C$68,2,FALSE)</f>
        <v>#REF!</v>
      </c>
      <c r="Q1702" s="72" t="e">
        <f>VLOOKUP(B1702,[3]Sheet1!$A$3:$C$68,3,FALSE)</f>
        <v>#REF!</v>
      </c>
      <c r="R1702" s="62" t="e">
        <f>平台团队!#REF!</f>
        <v>#REF!</v>
      </c>
      <c r="T1702" s="62">
        <v>2015</v>
      </c>
    </row>
    <row r="1703" spans="1:20">
      <c r="A1703" s="77" t="e">
        <f>平台团队!#REF!</f>
        <v>#REF!</v>
      </c>
      <c r="B1703" s="75" t="e">
        <f>平台团队!#REF!</f>
        <v>#REF!</v>
      </c>
      <c r="C1703" s="62" t="e">
        <f>平台团队!#REF!</f>
        <v>#REF!</v>
      </c>
      <c r="D1703" s="62" t="e">
        <f>平台团队!#REF!</f>
        <v>#REF!</v>
      </c>
      <c r="E1703" s="78" t="e">
        <f t="shared" si="54"/>
        <v>#REF!</v>
      </c>
      <c r="F1703" s="62" t="e">
        <f>平台团队!#REF!</f>
        <v>#REF!</v>
      </c>
      <c r="G1703" s="78" t="e">
        <f t="shared" si="55"/>
        <v>#REF!</v>
      </c>
      <c r="H1703" s="62" t="e">
        <f>平台团队!#REF!</f>
        <v>#REF!</v>
      </c>
      <c r="I1703" s="62" t="e">
        <f>平台团队!#REF!</f>
        <v>#REF!</v>
      </c>
      <c r="J1703" s="62" t="e">
        <f>平台团队!#REF!</f>
        <v>#REF!</v>
      </c>
      <c r="K1703" s="62" t="e">
        <f>平台团队!#REF!</f>
        <v>#REF!</v>
      </c>
      <c r="L1703" s="62" t="e">
        <f>平台团队!#REF!</f>
        <v>#REF!</v>
      </c>
      <c r="M1703" s="76" t="e">
        <f>平台团队!#REF!</f>
        <v>#REF!</v>
      </c>
      <c r="N1703" s="72" t="e">
        <f>平台团队!#REF!</f>
        <v>#REF!</v>
      </c>
      <c r="O1703" s="62" t="e">
        <f>平台团队!#REF!</f>
        <v>#REF!</v>
      </c>
      <c r="P1703" s="72" t="e">
        <f>VLOOKUP(B1703,[3]Sheet1!$A$3:$C$68,2,FALSE)</f>
        <v>#REF!</v>
      </c>
      <c r="Q1703" s="72" t="e">
        <f>VLOOKUP(B1703,[3]Sheet1!$A$3:$C$68,3,FALSE)</f>
        <v>#REF!</v>
      </c>
      <c r="R1703" s="62" t="e">
        <f>平台团队!#REF!</f>
        <v>#REF!</v>
      </c>
      <c r="T1703" s="62">
        <v>2015</v>
      </c>
    </row>
    <row r="1704" spans="1:20">
      <c r="A1704" s="77" t="e">
        <f>平台团队!#REF!</f>
        <v>#REF!</v>
      </c>
      <c r="B1704" s="75" t="e">
        <f>平台团队!#REF!</f>
        <v>#REF!</v>
      </c>
      <c r="C1704" s="62" t="e">
        <f>平台团队!#REF!</f>
        <v>#REF!</v>
      </c>
      <c r="D1704" s="62" t="e">
        <f>平台团队!#REF!</f>
        <v>#REF!</v>
      </c>
      <c r="E1704" s="78" t="e">
        <f t="shared" si="54"/>
        <v>#REF!</v>
      </c>
      <c r="F1704" s="62" t="e">
        <f>平台团队!#REF!</f>
        <v>#REF!</v>
      </c>
      <c r="G1704" s="78" t="e">
        <f t="shared" si="55"/>
        <v>#REF!</v>
      </c>
      <c r="H1704" s="62" t="e">
        <f>平台团队!#REF!</f>
        <v>#REF!</v>
      </c>
      <c r="I1704" s="62" t="e">
        <f>平台团队!#REF!</f>
        <v>#REF!</v>
      </c>
      <c r="J1704" s="62" t="e">
        <f>平台团队!#REF!</f>
        <v>#REF!</v>
      </c>
      <c r="K1704" s="62" t="e">
        <f>平台团队!#REF!</f>
        <v>#REF!</v>
      </c>
      <c r="L1704" s="62" t="e">
        <f>平台团队!#REF!</f>
        <v>#REF!</v>
      </c>
      <c r="M1704" s="76" t="e">
        <f>平台团队!#REF!</f>
        <v>#REF!</v>
      </c>
      <c r="N1704" s="72" t="e">
        <f>平台团队!#REF!</f>
        <v>#REF!</v>
      </c>
      <c r="O1704" s="62" t="e">
        <f>平台团队!#REF!</f>
        <v>#REF!</v>
      </c>
      <c r="P1704" s="72" t="e">
        <f>VLOOKUP(B1704,[3]Sheet1!$A$3:$C$68,2,FALSE)</f>
        <v>#REF!</v>
      </c>
      <c r="Q1704" s="72" t="e">
        <f>VLOOKUP(B1704,[3]Sheet1!$A$3:$C$68,3,FALSE)</f>
        <v>#REF!</v>
      </c>
      <c r="R1704" s="62" t="e">
        <f>平台团队!#REF!</f>
        <v>#REF!</v>
      </c>
      <c r="T1704" s="62">
        <v>2015</v>
      </c>
    </row>
    <row r="1705" spans="1:20">
      <c r="A1705" s="77" t="e">
        <f>平台团队!#REF!</f>
        <v>#REF!</v>
      </c>
      <c r="B1705" s="75" t="e">
        <f>平台团队!#REF!</f>
        <v>#REF!</v>
      </c>
      <c r="C1705" s="62" t="e">
        <f>平台团队!#REF!</f>
        <v>#REF!</v>
      </c>
      <c r="D1705" s="62" t="e">
        <f>平台团队!#REF!</f>
        <v>#REF!</v>
      </c>
      <c r="E1705" s="78" t="e">
        <f t="shared" si="54"/>
        <v>#REF!</v>
      </c>
      <c r="F1705" s="62" t="e">
        <f>平台团队!#REF!</f>
        <v>#REF!</v>
      </c>
      <c r="G1705" s="78" t="e">
        <f t="shared" si="55"/>
        <v>#REF!</v>
      </c>
      <c r="H1705" s="62" t="e">
        <f>平台团队!#REF!</f>
        <v>#REF!</v>
      </c>
      <c r="I1705" s="62" t="e">
        <f>平台团队!#REF!</f>
        <v>#REF!</v>
      </c>
      <c r="J1705" s="62" t="e">
        <f>平台团队!#REF!</f>
        <v>#REF!</v>
      </c>
      <c r="K1705" s="62" t="e">
        <f>平台团队!#REF!</f>
        <v>#REF!</v>
      </c>
      <c r="L1705" s="62" t="e">
        <f>平台团队!#REF!</f>
        <v>#REF!</v>
      </c>
      <c r="M1705" s="76" t="e">
        <f>平台团队!#REF!</f>
        <v>#REF!</v>
      </c>
      <c r="N1705" s="72" t="e">
        <f>平台团队!#REF!</f>
        <v>#REF!</v>
      </c>
      <c r="O1705" s="62" t="e">
        <f>平台团队!#REF!</f>
        <v>#REF!</v>
      </c>
      <c r="P1705" s="72" t="e">
        <f>VLOOKUP(B1705,[3]Sheet1!$A$3:$C$68,2,FALSE)</f>
        <v>#REF!</v>
      </c>
      <c r="Q1705" s="72" t="e">
        <f>VLOOKUP(B1705,[3]Sheet1!$A$3:$C$68,3,FALSE)</f>
        <v>#REF!</v>
      </c>
      <c r="R1705" s="62" t="e">
        <f>平台团队!#REF!</f>
        <v>#REF!</v>
      </c>
      <c r="T1705" s="62">
        <v>2015</v>
      </c>
    </row>
    <row r="1706" spans="1:20">
      <c r="A1706" s="77" t="e">
        <f>平台团队!#REF!</f>
        <v>#REF!</v>
      </c>
      <c r="B1706" s="75" t="e">
        <f>平台团队!#REF!</f>
        <v>#REF!</v>
      </c>
      <c r="C1706" s="62" t="e">
        <f>平台团队!#REF!</f>
        <v>#REF!</v>
      </c>
      <c r="D1706" s="62" t="e">
        <f>平台团队!#REF!</f>
        <v>#REF!</v>
      </c>
      <c r="E1706" s="78" t="e">
        <f t="shared" si="54"/>
        <v>#REF!</v>
      </c>
      <c r="F1706" s="62" t="e">
        <f>平台团队!#REF!</f>
        <v>#REF!</v>
      </c>
      <c r="G1706" s="78" t="e">
        <f t="shared" si="55"/>
        <v>#REF!</v>
      </c>
      <c r="H1706" s="62" t="e">
        <f>平台团队!#REF!</f>
        <v>#REF!</v>
      </c>
      <c r="I1706" s="62" t="e">
        <f>平台团队!#REF!</f>
        <v>#REF!</v>
      </c>
      <c r="J1706" s="62" t="e">
        <f>平台团队!#REF!</f>
        <v>#REF!</v>
      </c>
      <c r="K1706" s="62" t="e">
        <f>平台团队!#REF!</f>
        <v>#REF!</v>
      </c>
      <c r="L1706" s="62" t="e">
        <f>平台团队!#REF!</f>
        <v>#REF!</v>
      </c>
      <c r="M1706" s="76" t="e">
        <f>平台团队!#REF!</f>
        <v>#REF!</v>
      </c>
      <c r="N1706" s="72" t="e">
        <f>平台团队!#REF!</f>
        <v>#REF!</v>
      </c>
      <c r="O1706" s="62" t="e">
        <f>平台团队!#REF!</f>
        <v>#REF!</v>
      </c>
      <c r="P1706" s="72" t="e">
        <f>VLOOKUP(B1706,[3]Sheet1!$A$3:$C$68,2,FALSE)</f>
        <v>#REF!</v>
      </c>
      <c r="Q1706" s="72" t="e">
        <f>VLOOKUP(B1706,[3]Sheet1!$A$3:$C$68,3,FALSE)</f>
        <v>#REF!</v>
      </c>
      <c r="R1706" s="62" t="e">
        <f>平台团队!#REF!</f>
        <v>#REF!</v>
      </c>
      <c r="T1706" s="62">
        <v>2015</v>
      </c>
    </row>
    <row r="1707" spans="1:20">
      <c r="A1707" s="77" t="e">
        <f>平台团队!#REF!</f>
        <v>#REF!</v>
      </c>
      <c r="B1707" s="75" t="e">
        <f>平台团队!#REF!</f>
        <v>#REF!</v>
      </c>
      <c r="C1707" s="62" t="e">
        <f>平台团队!#REF!</f>
        <v>#REF!</v>
      </c>
      <c r="D1707" s="62" t="e">
        <f>平台团队!#REF!</f>
        <v>#REF!</v>
      </c>
      <c r="E1707" s="78" t="e">
        <f t="shared" si="54"/>
        <v>#REF!</v>
      </c>
      <c r="F1707" s="62" t="e">
        <f>平台团队!#REF!</f>
        <v>#REF!</v>
      </c>
      <c r="G1707" s="78" t="e">
        <f t="shared" si="55"/>
        <v>#REF!</v>
      </c>
      <c r="H1707" s="62" t="e">
        <f>平台团队!#REF!</f>
        <v>#REF!</v>
      </c>
      <c r="I1707" s="62" t="e">
        <f>平台团队!#REF!</f>
        <v>#REF!</v>
      </c>
      <c r="J1707" s="62" t="e">
        <f>平台团队!#REF!</f>
        <v>#REF!</v>
      </c>
      <c r="K1707" s="62" t="e">
        <f>平台团队!#REF!</f>
        <v>#REF!</v>
      </c>
      <c r="L1707" s="62" t="e">
        <f>平台团队!#REF!</f>
        <v>#REF!</v>
      </c>
      <c r="M1707" s="76" t="e">
        <f>平台团队!#REF!</f>
        <v>#REF!</v>
      </c>
      <c r="N1707" s="72" t="e">
        <f>平台团队!#REF!</f>
        <v>#REF!</v>
      </c>
      <c r="O1707" s="62" t="e">
        <f>平台团队!#REF!</f>
        <v>#REF!</v>
      </c>
      <c r="P1707" s="72" t="e">
        <f>VLOOKUP(B1707,[3]Sheet1!$A$3:$C$68,2,FALSE)</f>
        <v>#REF!</v>
      </c>
      <c r="Q1707" s="72" t="e">
        <f>VLOOKUP(B1707,[3]Sheet1!$A$3:$C$68,3,FALSE)</f>
        <v>#REF!</v>
      </c>
      <c r="R1707" s="62" t="e">
        <f>平台团队!#REF!</f>
        <v>#REF!</v>
      </c>
      <c r="T1707" s="62">
        <v>2015</v>
      </c>
    </row>
    <row r="1708" spans="1:20">
      <c r="A1708" s="77" t="e">
        <f>平台团队!#REF!</f>
        <v>#REF!</v>
      </c>
      <c r="B1708" s="75" t="e">
        <f>平台团队!#REF!</f>
        <v>#REF!</v>
      </c>
      <c r="C1708" s="62" t="e">
        <f>平台团队!#REF!</f>
        <v>#REF!</v>
      </c>
      <c r="D1708" s="62" t="e">
        <f>平台团队!#REF!</f>
        <v>#REF!</v>
      </c>
      <c r="E1708" s="78" t="e">
        <f t="shared" si="54"/>
        <v>#REF!</v>
      </c>
      <c r="F1708" s="62" t="e">
        <f>平台团队!#REF!</f>
        <v>#REF!</v>
      </c>
      <c r="G1708" s="78" t="e">
        <f t="shared" si="55"/>
        <v>#REF!</v>
      </c>
      <c r="H1708" s="62" t="e">
        <f>平台团队!#REF!</f>
        <v>#REF!</v>
      </c>
      <c r="I1708" s="62" t="e">
        <f>平台团队!#REF!</f>
        <v>#REF!</v>
      </c>
      <c r="J1708" s="62" t="e">
        <f>平台团队!#REF!</f>
        <v>#REF!</v>
      </c>
      <c r="K1708" s="62" t="e">
        <f>平台团队!#REF!</f>
        <v>#REF!</v>
      </c>
      <c r="L1708" s="62" t="e">
        <f>平台团队!#REF!</f>
        <v>#REF!</v>
      </c>
      <c r="M1708" s="76" t="e">
        <f>平台团队!#REF!</f>
        <v>#REF!</v>
      </c>
      <c r="N1708" s="72" t="e">
        <f>平台团队!#REF!</f>
        <v>#REF!</v>
      </c>
      <c r="O1708" s="62" t="e">
        <f>平台团队!#REF!</f>
        <v>#REF!</v>
      </c>
      <c r="P1708" s="72" t="e">
        <f>VLOOKUP(B1708,[3]Sheet1!$A$3:$C$68,2,FALSE)</f>
        <v>#REF!</v>
      </c>
      <c r="Q1708" s="72" t="e">
        <f>VLOOKUP(B1708,[3]Sheet1!$A$3:$C$68,3,FALSE)</f>
        <v>#REF!</v>
      </c>
      <c r="R1708" s="62" t="e">
        <f>平台团队!#REF!</f>
        <v>#REF!</v>
      </c>
      <c r="T1708" s="62">
        <v>2015</v>
      </c>
    </row>
    <row r="1709" spans="1:20">
      <c r="A1709" s="77" t="e">
        <f>平台团队!#REF!</f>
        <v>#REF!</v>
      </c>
      <c r="B1709" s="75" t="e">
        <f>平台团队!#REF!</f>
        <v>#REF!</v>
      </c>
      <c r="C1709" s="62" t="e">
        <f>平台团队!#REF!</f>
        <v>#REF!</v>
      </c>
      <c r="D1709" s="62" t="e">
        <f>平台团队!#REF!</f>
        <v>#REF!</v>
      </c>
      <c r="E1709" s="78" t="e">
        <f t="shared" si="54"/>
        <v>#REF!</v>
      </c>
      <c r="F1709" s="62" t="e">
        <f>平台团队!#REF!</f>
        <v>#REF!</v>
      </c>
      <c r="G1709" s="78" t="e">
        <f t="shared" si="55"/>
        <v>#REF!</v>
      </c>
      <c r="H1709" s="62" t="e">
        <f>平台团队!#REF!</f>
        <v>#REF!</v>
      </c>
      <c r="I1709" s="62" t="e">
        <f>平台团队!#REF!</f>
        <v>#REF!</v>
      </c>
      <c r="J1709" s="62" t="e">
        <f>平台团队!#REF!</f>
        <v>#REF!</v>
      </c>
      <c r="K1709" s="62" t="e">
        <f>平台团队!#REF!</f>
        <v>#REF!</v>
      </c>
      <c r="L1709" s="62" t="e">
        <f>平台团队!#REF!</f>
        <v>#REF!</v>
      </c>
      <c r="M1709" s="76" t="e">
        <f>平台团队!#REF!</f>
        <v>#REF!</v>
      </c>
      <c r="N1709" s="72" t="e">
        <f>平台团队!#REF!</f>
        <v>#REF!</v>
      </c>
      <c r="O1709" s="62" t="e">
        <f>平台团队!#REF!</f>
        <v>#REF!</v>
      </c>
      <c r="P1709" s="72" t="e">
        <f>VLOOKUP(B1709,[3]Sheet1!$A$3:$C$68,2,FALSE)</f>
        <v>#REF!</v>
      </c>
      <c r="Q1709" s="72" t="e">
        <f>VLOOKUP(B1709,[3]Sheet1!$A$3:$C$68,3,FALSE)</f>
        <v>#REF!</v>
      </c>
      <c r="R1709" s="62" t="e">
        <f>平台团队!#REF!</f>
        <v>#REF!</v>
      </c>
      <c r="T1709" s="62">
        <v>2015</v>
      </c>
    </row>
    <row r="1710" spans="1:20">
      <c r="A1710" s="77" t="e">
        <f>平台团队!#REF!</f>
        <v>#REF!</v>
      </c>
      <c r="B1710" s="75" t="e">
        <f>平台团队!#REF!</f>
        <v>#REF!</v>
      </c>
      <c r="C1710" s="62" t="e">
        <f>平台团队!#REF!</f>
        <v>#REF!</v>
      </c>
      <c r="D1710" s="62" t="e">
        <f>平台团队!#REF!</f>
        <v>#REF!</v>
      </c>
      <c r="E1710" s="78" t="e">
        <f t="shared" si="54"/>
        <v>#REF!</v>
      </c>
      <c r="F1710" s="62" t="e">
        <f>平台团队!#REF!</f>
        <v>#REF!</v>
      </c>
      <c r="G1710" s="78" t="e">
        <f t="shared" si="55"/>
        <v>#REF!</v>
      </c>
      <c r="H1710" s="62" t="e">
        <f>平台团队!#REF!</f>
        <v>#REF!</v>
      </c>
      <c r="I1710" s="62" t="e">
        <f>平台团队!#REF!</f>
        <v>#REF!</v>
      </c>
      <c r="J1710" s="62" t="e">
        <f>平台团队!#REF!</f>
        <v>#REF!</v>
      </c>
      <c r="K1710" s="62" t="e">
        <f>平台团队!#REF!</f>
        <v>#REF!</v>
      </c>
      <c r="L1710" s="62" t="e">
        <f>平台团队!#REF!</f>
        <v>#REF!</v>
      </c>
      <c r="M1710" s="76" t="e">
        <f>平台团队!#REF!</f>
        <v>#REF!</v>
      </c>
      <c r="N1710" s="72" t="e">
        <f>平台团队!#REF!</f>
        <v>#REF!</v>
      </c>
      <c r="O1710" s="62" t="e">
        <f>平台团队!#REF!</f>
        <v>#REF!</v>
      </c>
      <c r="P1710" s="72" t="e">
        <f>VLOOKUP(B1710,[3]Sheet1!$A$3:$C$68,2,FALSE)</f>
        <v>#REF!</v>
      </c>
      <c r="Q1710" s="72" t="e">
        <f>VLOOKUP(B1710,[3]Sheet1!$A$3:$C$68,3,FALSE)</f>
        <v>#REF!</v>
      </c>
      <c r="R1710" s="62" t="e">
        <f>平台团队!#REF!</f>
        <v>#REF!</v>
      </c>
      <c r="T1710" s="62">
        <v>2015</v>
      </c>
    </row>
    <row r="1711" spans="1:20">
      <c r="A1711" s="77" t="e">
        <f>平台团队!#REF!</f>
        <v>#REF!</v>
      </c>
      <c r="B1711" s="75" t="e">
        <f>平台团队!#REF!</f>
        <v>#REF!</v>
      </c>
      <c r="C1711" s="62" t="e">
        <f>平台团队!#REF!</f>
        <v>#REF!</v>
      </c>
      <c r="D1711" s="62" t="e">
        <f>平台团队!#REF!</f>
        <v>#REF!</v>
      </c>
      <c r="E1711" s="78" t="e">
        <f t="shared" si="54"/>
        <v>#REF!</v>
      </c>
      <c r="F1711" s="62" t="e">
        <f>平台团队!#REF!</f>
        <v>#REF!</v>
      </c>
      <c r="G1711" s="78" t="e">
        <f t="shared" si="55"/>
        <v>#REF!</v>
      </c>
      <c r="H1711" s="62" t="e">
        <f>平台团队!#REF!</f>
        <v>#REF!</v>
      </c>
      <c r="I1711" s="62" t="e">
        <f>平台团队!#REF!</f>
        <v>#REF!</v>
      </c>
      <c r="J1711" s="62" t="e">
        <f>平台团队!#REF!</f>
        <v>#REF!</v>
      </c>
      <c r="K1711" s="62" t="e">
        <f>平台团队!#REF!</f>
        <v>#REF!</v>
      </c>
      <c r="L1711" s="62" t="e">
        <f>平台团队!#REF!</f>
        <v>#REF!</v>
      </c>
      <c r="M1711" s="76" t="e">
        <f>平台团队!#REF!</f>
        <v>#REF!</v>
      </c>
      <c r="N1711" s="72" t="e">
        <f>平台团队!#REF!</f>
        <v>#REF!</v>
      </c>
      <c r="O1711" s="62" t="e">
        <f>平台团队!#REF!</f>
        <v>#REF!</v>
      </c>
      <c r="P1711" s="72" t="e">
        <f>VLOOKUP(B1711,[3]Sheet1!$A$3:$C$68,2,FALSE)</f>
        <v>#REF!</v>
      </c>
      <c r="Q1711" s="72" t="e">
        <f>VLOOKUP(B1711,[3]Sheet1!$A$3:$C$68,3,FALSE)</f>
        <v>#REF!</v>
      </c>
      <c r="R1711" s="62" t="e">
        <f>平台团队!#REF!</f>
        <v>#REF!</v>
      </c>
      <c r="T1711" s="62">
        <v>2015</v>
      </c>
    </row>
    <row r="1712" spans="1:20">
      <c r="A1712" s="77" t="e">
        <f>平台团队!#REF!</f>
        <v>#REF!</v>
      </c>
      <c r="B1712" s="75" t="e">
        <f>平台团队!#REF!</f>
        <v>#REF!</v>
      </c>
      <c r="C1712" s="62" t="e">
        <f>平台团队!#REF!</f>
        <v>#REF!</v>
      </c>
      <c r="D1712" s="62" t="e">
        <f>平台团队!#REF!</f>
        <v>#REF!</v>
      </c>
      <c r="E1712" s="78" t="e">
        <f t="shared" si="54"/>
        <v>#REF!</v>
      </c>
      <c r="F1712" s="62" t="e">
        <f>平台团队!#REF!</f>
        <v>#REF!</v>
      </c>
      <c r="G1712" s="78" t="e">
        <f t="shared" si="55"/>
        <v>#REF!</v>
      </c>
      <c r="H1712" s="62" t="e">
        <f>平台团队!#REF!</f>
        <v>#REF!</v>
      </c>
      <c r="I1712" s="62" t="e">
        <f>平台团队!#REF!</f>
        <v>#REF!</v>
      </c>
      <c r="J1712" s="62" t="e">
        <f>平台团队!#REF!</f>
        <v>#REF!</v>
      </c>
      <c r="K1712" s="62" t="e">
        <f>平台团队!#REF!</f>
        <v>#REF!</v>
      </c>
      <c r="L1712" s="62" t="e">
        <f>平台团队!#REF!</f>
        <v>#REF!</v>
      </c>
      <c r="M1712" s="76" t="e">
        <f>平台团队!#REF!</f>
        <v>#REF!</v>
      </c>
      <c r="N1712" s="72" t="e">
        <f>平台团队!#REF!</f>
        <v>#REF!</v>
      </c>
      <c r="O1712" s="62" t="e">
        <f>平台团队!#REF!</f>
        <v>#REF!</v>
      </c>
      <c r="P1712" s="72" t="e">
        <f>VLOOKUP(B1712,[3]Sheet1!$A$3:$C$68,2,FALSE)</f>
        <v>#REF!</v>
      </c>
      <c r="Q1712" s="72" t="e">
        <f>VLOOKUP(B1712,[3]Sheet1!$A$3:$C$68,3,FALSE)</f>
        <v>#REF!</v>
      </c>
      <c r="R1712" s="62" t="e">
        <f>平台团队!#REF!</f>
        <v>#REF!</v>
      </c>
      <c r="T1712" s="62">
        <v>2015</v>
      </c>
    </row>
    <row r="1713" spans="1:20">
      <c r="A1713" s="77" t="e">
        <f>平台团队!#REF!</f>
        <v>#REF!</v>
      </c>
      <c r="B1713" s="75" t="e">
        <f>平台团队!#REF!</f>
        <v>#REF!</v>
      </c>
      <c r="C1713" s="62" t="e">
        <f>平台团队!#REF!</f>
        <v>#REF!</v>
      </c>
      <c r="D1713" s="62" t="e">
        <f>平台团队!#REF!</f>
        <v>#REF!</v>
      </c>
      <c r="E1713" s="78" t="e">
        <f t="shared" si="54"/>
        <v>#REF!</v>
      </c>
      <c r="F1713" s="62" t="e">
        <f>平台团队!#REF!</f>
        <v>#REF!</v>
      </c>
      <c r="G1713" s="78" t="e">
        <f t="shared" si="55"/>
        <v>#REF!</v>
      </c>
      <c r="H1713" s="62" t="e">
        <f>平台团队!#REF!</f>
        <v>#REF!</v>
      </c>
      <c r="I1713" s="62" t="e">
        <f>平台团队!#REF!</f>
        <v>#REF!</v>
      </c>
      <c r="J1713" s="62" t="e">
        <f>平台团队!#REF!</f>
        <v>#REF!</v>
      </c>
      <c r="K1713" s="62" t="e">
        <f>平台团队!#REF!</f>
        <v>#REF!</v>
      </c>
      <c r="L1713" s="62" t="e">
        <f>平台团队!#REF!</f>
        <v>#REF!</v>
      </c>
      <c r="M1713" s="76" t="e">
        <f>平台团队!#REF!</f>
        <v>#REF!</v>
      </c>
      <c r="N1713" s="72" t="e">
        <f>平台团队!#REF!</f>
        <v>#REF!</v>
      </c>
      <c r="O1713" s="62" t="e">
        <f>平台团队!#REF!</f>
        <v>#REF!</v>
      </c>
      <c r="P1713" s="72" t="e">
        <f>VLOOKUP(B1713,[3]Sheet1!$A$3:$C$68,2,FALSE)</f>
        <v>#REF!</v>
      </c>
      <c r="Q1713" s="72" t="e">
        <f>VLOOKUP(B1713,[3]Sheet1!$A$3:$C$68,3,FALSE)</f>
        <v>#REF!</v>
      </c>
      <c r="R1713" s="62" t="e">
        <f>平台团队!#REF!</f>
        <v>#REF!</v>
      </c>
      <c r="T1713" s="62">
        <v>2015</v>
      </c>
    </row>
    <row r="1714" spans="1:20">
      <c r="A1714" s="77" t="e">
        <f>平台团队!#REF!</f>
        <v>#REF!</v>
      </c>
      <c r="B1714" s="75" t="e">
        <f>平台团队!#REF!</f>
        <v>#REF!</v>
      </c>
      <c r="C1714" s="62" t="e">
        <f>平台团队!#REF!</f>
        <v>#REF!</v>
      </c>
      <c r="D1714" s="62" t="e">
        <f>平台团队!#REF!</f>
        <v>#REF!</v>
      </c>
      <c r="E1714" s="78" t="e">
        <f t="shared" si="54"/>
        <v>#REF!</v>
      </c>
      <c r="F1714" s="62" t="e">
        <f>平台团队!#REF!</f>
        <v>#REF!</v>
      </c>
      <c r="G1714" s="78" t="e">
        <f t="shared" si="55"/>
        <v>#REF!</v>
      </c>
      <c r="H1714" s="62" t="e">
        <f>平台团队!#REF!</f>
        <v>#REF!</v>
      </c>
      <c r="I1714" s="62" t="e">
        <f>平台团队!#REF!</f>
        <v>#REF!</v>
      </c>
      <c r="J1714" s="62" t="e">
        <f>平台团队!#REF!</f>
        <v>#REF!</v>
      </c>
      <c r="K1714" s="62" t="e">
        <f>平台团队!#REF!</f>
        <v>#REF!</v>
      </c>
      <c r="L1714" s="62" t="e">
        <f>平台团队!#REF!</f>
        <v>#REF!</v>
      </c>
      <c r="M1714" s="76" t="e">
        <f>平台团队!#REF!</f>
        <v>#REF!</v>
      </c>
      <c r="N1714" s="72" t="e">
        <f>平台团队!#REF!</f>
        <v>#REF!</v>
      </c>
      <c r="O1714" s="62" t="e">
        <f>平台团队!#REF!</f>
        <v>#REF!</v>
      </c>
      <c r="P1714" s="72" t="e">
        <f>VLOOKUP(B1714,[3]Sheet1!$A$3:$C$68,2,FALSE)</f>
        <v>#REF!</v>
      </c>
      <c r="Q1714" s="72" t="e">
        <f>VLOOKUP(B1714,[3]Sheet1!$A$3:$C$68,3,FALSE)</f>
        <v>#REF!</v>
      </c>
      <c r="R1714" s="62" t="e">
        <f>平台团队!#REF!</f>
        <v>#REF!</v>
      </c>
      <c r="T1714" s="62">
        <v>2015</v>
      </c>
    </row>
    <row r="1715" spans="1:20">
      <c r="A1715" s="77" t="e">
        <f>平台团队!#REF!</f>
        <v>#REF!</v>
      </c>
      <c r="B1715" s="75" t="e">
        <f>平台团队!#REF!</f>
        <v>#REF!</v>
      </c>
      <c r="C1715" s="62" t="e">
        <f>平台团队!#REF!</f>
        <v>#REF!</v>
      </c>
      <c r="D1715" s="62" t="e">
        <f>平台团队!#REF!</f>
        <v>#REF!</v>
      </c>
      <c r="E1715" s="78" t="e">
        <f t="shared" si="54"/>
        <v>#REF!</v>
      </c>
      <c r="F1715" s="62" t="e">
        <f>平台团队!#REF!</f>
        <v>#REF!</v>
      </c>
      <c r="G1715" s="78" t="e">
        <f t="shared" si="55"/>
        <v>#REF!</v>
      </c>
      <c r="H1715" s="62" t="e">
        <f>平台团队!#REF!</f>
        <v>#REF!</v>
      </c>
      <c r="I1715" s="62" t="e">
        <f>平台团队!#REF!</f>
        <v>#REF!</v>
      </c>
      <c r="J1715" s="62" t="e">
        <f>平台团队!#REF!</f>
        <v>#REF!</v>
      </c>
      <c r="K1715" s="62" t="e">
        <f>平台团队!#REF!</f>
        <v>#REF!</v>
      </c>
      <c r="L1715" s="62" t="e">
        <f>平台团队!#REF!</f>
        <v>#REF!</v>
      </c>
      <c r="M1715" s="76" t="e">
        <f>平台团队!#REF!</f>
        <v>#REF!</v>
      </c>
      <c r="N1715" s="72" t="e">
        <f>平台团队!#REF!</f>
        <v>#REF!</v>
      </c>
      <c r="O1715" s="62" t="e">
        <f>平台团队!#REF!</f>
        <v>#REF!</v>
      </c>
      <c r="P1715" s="72" t="e">
        <f>VLOOKUP(B1715,[3]Sheet1!$A$3:$C$68,2,FALSE)</f>
        <v>#REF!</v>
      </c>
      <c r="Q1715" s="72" t="e">
        <f>VLOOKUP(B1715,[3]Sheet1!$A$3:$C$68,3,FALSE)</f>
        <v>#REF!</v>
      </c>
      <c r="R1715" s="62" t="e">
        <f>平台团队!#REF!</f>
        <v>#REF!</v>
      </c>
      <c r="T1715" s="62">
        <v>2015</v>
      </c>
    </row>
    <row r="1716" spans="1:20">
      <c r="A1716" s="77" t="e">
        <f>平台团队!#REF!</f>
        <v>#REF!</v>
      </c>
      <c r="B1716" s="75" t="e">
        <f>平台团队!#REF!</f>
        <v>#REF!</v>
      </c>
      <c r="C1716" s="62" t="e">
        <f>平台团队!#REF!</f>
        <v>#REF!</v>
      </c>
      <c r="D1716" s="62" t="e">
        <f>平台团队!#REF!</f>
        <v>#REF!</v>
      </c>
      <c r="E1716" s="78" t="e">
        <f t="shared" si="54"/>
        <v>#REF!</v>
      </c>
      <c r="F1716" s="62" t="e">
        <f>平台团队!#REF!</f>
        <v>#REF!</v>
      </c>
      <c r="G1716" s="78" t="e">
        <f t="shared" si="55"/>
        <v>#REF!</v>
      </c>
      <c r="H1716" s="62" t="e">
        <f>平台团队!#REF!</f>
        <v>#REF!</v>
      </c>
      <c r="I1716" s="62" t="e">
        <f>平台团队!#REF!</f>
        <v>#REF!</v>
      </c>
      <c r="J1716" s="62" t="e">
        <f>平台团队!#REF!</f>
        <v>#REF!</v>
      </c>
      <c r="K1716" s="62" t="e">
        <f>平台团队!#REF!</f>
        <v>#REF!</v>
      </c>
      <c r="L1716" s="62" t="e">
        <f>平台团队!#REF!</f>
        <v>#REF!</v>
      </c>
      <c r="M1716" s="76" t="e">
        <f>平台团队!#REF!</f>
        <v>#REF!</v>
      </c>
      <c r="N1716" s="72" t="e">
        <f>平台团队!#REF!</f>
        <v>#REF!</v>
      </c>
      <c r="O1716" s="62" t="e">
        <f>平台团队!#REF!</f>
        <v>#REF!</v>
      </c>
      <c r="P1716" s="72" t="e">
        <f>VLOOKUP(B1716,[3]Sheet1!$A$3:$C$68,2,FALSE)</f>
        <v>#REF!</v>
      </c>
      <c r="Q1716" s="72" t="e">
        <f>VLOOKUP(B1716,[3]Sheet1!$A$3:$C$68,3,FALSE)</f>
        <v>#REF!</v>
      </c>
      <c r="R1716" s="62" t="e">
        <f>平台团队!#REF!</f>
        <v>#REF!</v>
      </c>
      <c r="T1716" s="62">
        <v>2015</v>
      </c>
    </row>
    <row r="1717" spans="1:20">
      <c r="A1717" s="77" t="e">
        <f>平台团队!#REF!</f>
        <v>#REF!</v>
      </c>
      <c r="B1717" s="75" t="e">
        <f>平台团队!#REF!</f>
        <v>#REF!</v>
      </c>
      <c r="C1717" s="62" t="e">
        <f>平台团队!#REF!</f>
        <v>#REF!</v>
      </c>
      <c r="D1717" s="62" t="e">
        <f>平台团队!#REF!</f>
        <v>#REF!</v>
      </c>
      <c r="E1717" s="78" t="e">
        <f t="shared" si="54"/>
        <v>#REF!</v>
      </c>
      <c r="F1717" s="62" t="e">
        <f>平台团队!#REF!</f>
        <v>#REF!</v>
      </c>
      <c r="G1717" s="78" t="e">
        <f t="shared" si="55"/>
        <v>#REF!</v>
      </c>
      <c r="H1717" s="62" t="e">
        <f>平台团队!#REF!</f>
        <v>#REF!</v>
      </c>
      <c r="I1717" s="62" t="e">
        <f>平台团队!#REF!</f>
        <v>#REF!</v>
      </c>
      <c r="J1717" s="62" t="e">
        <f>平台团队!#REF!</f>
        <v>#REF!</v>
      </c>
      <c r="K1717" s="62" t="e">
        <f>平台团队!#REF!</f>
        <v>#REF!</v>
      </c>
      <c r="L1717" s="62" t="e">
        <f>平台团队!#REF!</f>
        <v>#REF!</v>
      </c>
      <c r="M1717" s="76" t="e">
        <f>平台团队!#REF!</f>
        <v>#REF!</v>
      </c>
      <c r="N1717" s="72" t="e">
        <f>平台团队!#REF!</f>
        <v>#REF!</v>
      </c>
      <c r="O1717" s="62" t="e">
        <f>平台团队!#REF!</f>
        <v>#REF!</v>
      </c>
      <c r="P1717" s="72" t="e">
        <f>VLOOKUP(B1717,[3]Sheet1!$A$3:$C$68,2,FALSE)</f>
        <v>#REF!</v>
      </c>
      <c r="Q1717" s="72" t="e">
        <f>VLOOKUP(B1717,[3]Sheet1!$A$3:$C$68,3,FALSE)</f>
        <v>#REF!</v>
      </c>
      <c r="R1717" s="62" t="e">
        <f>平台团队!#REF!</f>
        <v>#REF!</v>
      </c>
      <c r="T1717" s="62">
        <v>2015</v>
      </c>
    </row>
    <row r="1718" spans="1:20">
      <c r="A1718" s="77" t="e">
        <f>平台团队!#REF!</f>
        <v>#REF!</v>
      </c>
      <c r="B1718" s="75" t="e">
        <f>平台团队!#REF!</f>
        <v>#REF!</v>
      </c>
      <c r="C1718" s="62" t="e">
        <f>平台团队!#REF!</f>
        <v>#REF!</v>
      </c>
      <c r="D1718" s="62" t="e">
        <f>平台团队!#REF!</f>
        <v>#REF!</v>
      </c>
      <c r="E1718" s="78" t="e">
        <f t="shared" si="54"/>
        <v>#REF!</v>
      </c>
      <c r="F1718" s="62" t="e">
        <f>平台团队!#REF!</f>
        <v>#REF!</v>
      </c>
      <c r="G1718" s="78" t="e">
        <f t="shared" si="55"/>
        <v>#REF!</v>
      </c>
      <c r="H1718" s="62" t="e">
        <f>平台团队!#REF!</f>
        <v>#REF!</v>
      </c>
      <c r="I1718" s="62" t="e">
        <f>平台团队!#REF!</f>
        <v>#REF!</v>
      </c>
      <c r="J1718" s="62" t="e">
        <f>平台团队!#REF!</f>
        <v>#REF!</v>
      </c>
      <c r="K1718" s="62" t="e">
        <f>平台团队!#REF!</f>
        <v>#REF!</v>
      </c>
      <c r="L1718" s="62" t="e">
        <f>平台团队!#REF!</f>
        <v>#REF!</v>
      </c>
      <c r="M1718" s="76" t="e">
        <f>平台团队!#REF!</f>
        <v>#REF!</v>
      </c>
      <c r="N1718" s="72" t="e">
        <f>平台团队!#REF!</f>
        <v>#REF!</v>
      </c>
      <c r="O1718" s="62" t="e">
        <f>平台团队!#REF!</f>
        <v>#REF!</v>
      </c>
      <c r="P1718" s="72" t="e">
        <f>VLOOKUP(B1718,[3]Sheet1!$A$3:$C$68,2,FALSE)</f>
        <v>#REF!</v>
      </c>
      <c r="Q1718" s="72" t="e">
        <f>VLOOKUP(B1718,[3]Sheet1!$A$3:$C$68,3,FALSE)</f>
        <v>#REF!</v>
      </c>
      <c r="R1718" s="62" t="e">
        <f>平台团队!#REF!</f>
        <v>#REF!</v>
      </c>
      <c r="T1718" s="62">
        <v>2015</v>
      </c>
    </row>
    <row r="1719" spans="1:20">
      <c r="A1719" s="77" t="e">
        <f>平台团队!#REF!</f>
        <v>#REF!</v>
      </c>
      <c r="B1719" s="75" t="e">
        <f>平台团队!#REF!</f>
        <v>#REF!</v>
      </c>
      <c r="C1719" s="62" t="e">
        <f>平台团队!#REF!</f>
        <v>#REF!</v>
      </c>
      <c r="D1719" s="62" t="e">
        <f>平台团队!#REF!</f>
        <v>#REF!</v>
      </c>
      <c r="E1719" s="78" t="e">
        <f t="shared" si="54"/>
        <v>#REF!</v>
      </c>
      <c r="F1719" s="62" t="e">
        <f>平台团队!#REF!</f>
        <v>#REF!</v>
      </c>
      <c r="G1719" s="78" t="e">
        <f t="shared" si="55"/>
        <v>#REF!</v>
      </c>
      <c r="H1719" s="62" t="e">
        <f>平台团队!#REF!</f>
        <v>#REF!</v>
      </c>
      <c r="I1719" s="62" t="e">
        <f>平台团队!#REF!</f>
        <v>#REF!</v>
      </c>
      <c r="J1719" s="62" t="e">
        <f>平台团队!#REF!</f>
        <v>#REF!</v>
      </c>
      <c r="K1719" s="62" t="e">
        <f>平台团队!#REF!</f>
        <v>#REF!</v>
      </c>
      <c r="L1719" s="62" t="e">
        <f>平台团队!#REF!</f>
        <v>#REF!</v>
      </c>
      <c r="M1719" s="76" t="e">
        <f>平台团队!#REF!</f>
        <v>#REF!</v>
      </c>
      <c r="N1719" s="72" t="e">
        <f>平台团队!#REF!</f>
        <v>#REF!</v>
      </c>
      <c r="O1719" s="62" t="e">
        <f>平台团队!#REF!</f>
        <v>#REF!</v>
      </c>
      <c r="P1719" s="72" t="e">
        <f>VLOOKUP(B1719,[3]Sheet1!$A$3:$C$68,2,FALSE)</f>
        <v>#REF!</v>
      </c>
      <c r="Q1719" s="72" t="e">
        <f>VLOOKUP(B1719,[3]Sheet1!$A$3:$C$68,3,FALSE)</f>
        <v>#REF!</v>
      </c>
      <c r="R1719" s="62" t="e">
        <f>平台团队!#REF!</f>
        <v>#REF!</v>
      </c>
      <c r="T1719" s="62">
        <v>2015</v>
      </c>
    </row>
    <row r="1720" spans="1:20">
      <c r="A1720" s="77" t="e">
        <f>平台团队!#REF!</f>
        <v>#REF!</v>
      </c>
      <c r="B1720" s="75" t="e">
        <f>平台团队!#REF!</f>
        <v>#REF!</v>
      </c>
      <c r="C1720" s="62" t="e">
        <f>平台团队!#REF!</f>
        <v>#REF!</v>
      </c>
      <c r="D1720" s="62" t="e">
        <f>平台团队!#REF!</f>
        <v>#REF!</v>
      </c>
      <c r="E1720" s="78" t="e">
        <f t="shared" si="54"/>
        <v>#REF!</v>
      </c>
      <c r="F1720" s="62" t="e">
        <f>平台团队!#REF!</f>
        <v>#REF!</v>
      </c>
      <c r="G1720" s="78" t="e">
        <f t="shared" si="55"/>
        <v>#REF!</v>
      </c>
      <c r="H1720" s="62" t="e">
        <f>平台团队!#REF!</f>
        <v>#REF!</v>
      </c>
      <c r="I1720" s="62" t="e">
        <f>平台团队!#REF!</f>
        <v>#REF!</v>
      </c>
      <c r="J1720" s="62" t="e">
        <f>平台团队!#REF!</f>
        <v>#REF!</v>
      </c>
      <c r="K1720" s="62" t="e">
        <f>平台团队!#REF!</f>
        <v>#REF!</v>
      </c>
      <c r="L1720" s="62" t="e">
        <f>平台团队!#REF!</f>
        <v>#REF!</v>
      </c>
      <c r="M1720" s="76" t="e">
        <f>平台团队!#REF!</f>
        <v>#REF!</v>
      </c>
      <c r="N1720" s="72" t="e">
        <f>平台团队!#REF!</f>
        <v>#REF!</v>
      </c>
      <c r="O1720" s="62" t="e">
        <f>平台团队!#REF!</f>
        <v>#REF!</v>
      </c>
      <c r="P1720" s="72" t="e">
        <f>VLOOKUP(B1720,[3]Sheet1!$A$3:$C$68,2,FALSE)</f>
        <v>#REF!</v>
      </c>
      <c r="Q1720" s="72" t="e">
        <f>VLOOKUP(B1720,[3]Sheet1!$A$3:$C$68,3,FALSE)</f>
        <v>#REF!</v>
      </c>
      <c r="R1720" s="62" t="e">
        <f>平台团队!#REF!</f>
        <v>#REF!</v>
      </c>
      <c r="T1720" s="62">
        <v>2015</v>
      </c>
    </row>
    <row r="1721" spans="1:20">
      <c r="A1721" s="77" t="e">
        <f>平台团队!#REF!</f>
        <v>#REF!</v>
      </c>
      <c r="B1721" s="75" t="e">
        <f>平台团队!#REF!</f>
        <v>#REF!</v>
      </c>
      <c r="C1721" s="62" t="e">
        <f>平台团队!#REF!</f>
        <v>#REF!</v>
      </c>
      <c r="D1721" s="62" t="e">
        <f>平台团队!#REF!</f>
        <v>#REF!</v>
      </c>
      <c r="E1721" s="78" t="e">
        <f t="shared" si="54"/>
        <v>#REF!</v>
      </c>
      <c r="F1721" s="62" t="e">
        <f>平台团队!#REF!</f>
        <v>#REF!</v>
      </c>
      <c r="G1721" s="78" t="e">
        <f t="shared" si="55"/>
        <v>#REF!</v>
      </c>
      <c r="H1721" s="62" t="e">
        <f>平台团队!#REF!</f>
        <v>#REF!</v>
      </c>
      <c r="I1721" s="62" t="e">
        <f>平台团队!#REF!</f>
        <v>#REF!</v>
      </c>
      <c r="J1721" s="62" t="e">
        <f>平台团队!#REF!</f>
        <v>#REF!</v>
      </c>
      <c r="K1721" s="62" t="e">
        <f>平台团队!#REF!</f>
        <v>#REF!</v>
      </c>
      <c r="L1721" s="62" t="e">
        <f>平台团队!#REF!</f>
        <v>#REF!</v>
      </c>
      <c r="M1721" s="76" t="e">
        <f>平台团队!#REF!</f>
        <v>#REF!</v>
      </c>
      <c r="N1721" s="72" t="e">
        <f>平台团队!#REF!</f>
        <v>#REF!</v>
      </c>
      <c r="O1721" s="62" t="e">
        <f>平台团队!#REF!</f>
        <v>#REF!</v>
      </c>
      <c r="P1721" s="72" t="e">
        <f>VLOOKUP(B1721,[3]Sheet1!$A$3:$C$68,2,FALSE)</f>
        <v>#REF!</v>
      </c>
      <c r="Q1721" s="72" t="e">
        <f>VLOOKUP(B1721,[3]Sheet1!$A$3:$C$68,3,FALSE)</f>
        <v>#REF!</v>
      </c>
      <c r="R1721" s="62" t="e">
        <f>平台团队!#REF!</f>
        <v>#REF!</v>
      </c>
      <c r="T1721" s="62">
        <v>2015</v>
      </c>
    </row>
    <row r="1722" spans="1:20">
      <c r="A1722" s="77" t="e">
        <f>平台团队!#REF!</f>
        <v>#REF!</v>
      </c>
      <c r="B1722" s="75" t="e">
        <f>平台团队!#REF!</f>
        <v>#REF!</v>
      </c>
      <c r="C1722" s="62" t="e">
        <f>平台团队!#REF!</f>
        <v>#REF!</v>
      </c>
      <c r="D1722" s="62" t="e">
        <f>平台团队!#REF!</f>
        <v>#REF!</v>
      </c>
      <c r="E1722" s="78" t="e">
        <f t="shared" ref="E1722:E1765" si="56">IF(F1722="国家级","01",IF(F1722="部级","02",IF(F1722="省级","03",IF(F1722="市级","04","05"))))</f>
        <v>#REF!</v>
      </c>
      <c r="F1722" s="62" t="e">
        <f>平台团队!#REF!</f>
        <v>#REF!</v>
      </c>
      <c r="G1722" s="78" t="e">
        <f t="shared" ref="G1722:G1765" si="57">IF(H1722="创新团队","02",IF(H1722="人才项目","03","01"))</f>
        <v>#REF!</v>
      </c>
      <c r="H1722" s="62" t="e">
        <f>平台团队!#REF!</f>
        <v>#REF!</v>
      </c>
      <c r="I1722" s="62" t="e">
        <f>平台团队!#REF!</f>
        <v>#REF!</v>
      </c>
      <c r="J1722" s="62" t="e">
        <f>平台团队!#REF!</f>
        <v>#REF!</v>
      </c>
      <c r="K1722" s="62" t="e">
        <f>平台团队!#REF!</f>
        <v>#REF!</v>
      </c>
      <c r="L1722" s="62" t="e">
        <f>平台团队!#REF!</f>
        <v>#REF!</v>
      </c>
      <c r="M1722" s="76" t="e">
        <f>平台团队!#REF!</f>
        <v>#REF!</v>
      </c>
      <c r="N1722" s="72" t="e">
        <f>平台团队!#REF!</f>
        <v>#REF!</v>
      </c>
      <c r="O1722" s="62" t="e">
        <f>平台团队!#REF!</f>
        <v>#REF!</v>
      </c>
      <c r="P1722" s="72" t="e">
        <f>VLOOKUP(B1722,[3]Sheet1!$A$3:$C$68,2,FALSE)</f>
        <v>#REF!</v>
      </c>
      <c r="Q1722" s="72" t="e">
        <f>VLOOKUP(B1722,[3]Sheet1!$A$3:$C$68,3,FALSE)</f>
        <v>#REF!</v>
      </c>
      <c r="R1722" s="62" t="e">
        <f>平台团队!#REF!</f>
        <v>#REF!</v>
      </c>
      <c r="T1722" s="62">
        <v>2015</v>
      </c>
    </row>
    <row r="1723" spans="1:20">
      <c r="A1723" s="77" t="e">
        <f>平台团队!#REF!</f>
        <v>#REF!</v>
      </c>
      <c r="B1723" s="75" t="e">
        <f>平台团队!#REF!</f>
        <v>#REF!</v>
      </c>
      <c r="C1723" s="62" t="e">
        <f>平台团队!#REF!</f>
        <v>#REF!</v>
      </c>
      <c r="D1723" s="62" t="e">
        <f>平台团队!#REF!</f>
        <v>#REF!</v>
      </c>
      <c r="E1723" s="78" t="e">
        <f t="shared" si="56"/>
        <v>#REF!</v>
      </c>
      <c r="F1723" s="62" t="e">
        <f>平台团队!#REF!</f>
        <v>#REF!</v>
      </c>
      <c r="G1723" s="78" t="e">
        <f t="shared" si="57"/>
        <v>#REF!</v>
      </c>
      <c r="H1723" s="62" t="e">
        <f>平台团队!#REF!</f>
        <v>#REF!</v>
      </c>
      <c r="I1723" s="62" t="e">
        <f>平台团队!#REF!</f>
        <v>#REF!</v>
      </c>
      <c r="J1723" s="62" t="e">
        <f>平台团队!#REF!</f>
        <v>#REF!</v>
      </c>
      <c r="K1723" s="62" t="e">
        <f>平台团队!#REF!</f>
        <v>#REF!</v>
      </c>
      <c r="L1723" s="62" t="e">
        <f>平台团队!#REF!</f>
        <v>#REF!</v>
      </c>
      <c r="M1723" s="76" t="e">
        <f>平台团队!#REF!</f>
        <v>#REF!</v>
      </c>
      <c r="N1723" s="72" t="e">
        <f>平台团队!#REF!</f>
        <v>#REF!</v>
      </c>
      <c r="O1723" s="62" t="e">
        <f>平台团队!#REF!</f>
        <v>#REF!</v>
      </c>
      <c r="P1723" s="72" t="e">
        <f>VLOOKUP(B1723,[3]Sheet1!$A$3:$C$68,2,FALSE)</f>
        <v>#REF!</v>
      </c>
      <c r="Q1723" s="72" t="e">
        <f>VLOOKUP(B1723,[3]Sheet1!$A$3:$C$68,3,FALSE)</f>
        <v>#REF!</v>
      </c>
      <c r="R1723" s="62" t="e">
        <f>平台团队!#REF!</f>
        <v>#REF!</v>
      </c>
      <c r="T1723" s="62">
        <v>2015</v>
      </c>
    </row>
    <row r="1724" spans="1:20">
      <c r="A1724" s="77" t="e">
        <f>平台团队!#REF!</f>
        <v>#REF!</v>
      </c>
      <c r="B1724" s="75" t="e">
        <f>平台团队!#REF!</f>
        <v>#REF!</v>
      </c>
      <c r="C1724" s="62" t="e">
        <f>平台团队!#REF!</f>
        <v>#REF!</v>
      </c>
      <c r="D1724" s="62" t="e">
        <f>平台团队!#REF!</f>
        <v>#REF!</v>
      </c>
      <c r="E1724" s="78" t="e">
        <f t="shared" si="56"/>
        <v>#REF!</v>
      </c>
      <c r="F1724" s="62" t="e">
        <f>平台团队!#REF!</f>
        <v>#REF!</v>
      </c>
      <c r="G1724" s="78" t="e">
        <f t="shared" si="57"/>
        <v>#REF!</v>
      </c>
      <c r="H1724" s="62" t="e">
        <f>平台团队!#REF!</f>
        <v>#REF!</v>
      </c>
      <c r="I1724" s="62" t="e">
        <f>平台团队!#REF!</f>
        <v>#REF!</v>
      </c>
      <c r="J1724" s="62" t="e">
        <f>平台团队!#REF!</f>
        <v>#REF!</v>
      </c>
      <c r="K1724" s="62" t="e">
        <f>平台团队!#REF!</f>
        <v>#REF!</v>
      </c>
      <c r="L1724" s="62" t="e">
        <f>平台团队!#REF!</f>
        <v>#REF!</v>
      </c>
      <c r="M1724" s="76" t="e">
        <f>平台团队!#REF!</f>
        <v>#REF!</v>
      </c>
      <c r="N1724" s="72" t="e">
        <f>平台团队!#REF!</f>
        <v>#REF!</v>
      </c>
      <c r="O1724" s="62" t="e">
        <f>平台团队!#REF!</f>
        <v>#REF!</v>
      </c>
      <c r="P1724" s="72" t="e">
        <f>VLOOKUP(B1724,[3]Sheet1!$A$3:$C$68,2,FALSE)</f>
        <v>#REF!</v>
      </c>
      <c r="Q1724" s="72" t="e">
        <f>VLOOKUP(B1724,[3]Sheet1!$A$3:$C$68,3,FALSE)</f>
        <v>#REF!</v>
      </c>
      <c r="R1724" s="62" t="e">
        <f>平台团队!#REF!</f>
        <v>#REF!</v>
      </c>
      <c r="T1724" s="62">
        <v>2015</v>
      </c>
    </row>
    <row r="1725" spans="1:20">
      <c r="A1725" s="77" t="e">
        <f>平台团队!#REF!</f>
        <v>#REF!</v>
      </c>
      <c r="B1725" s="75" t="e">
        <f>平台团队!#REF!</f>
        <v>#REF!</v>
      </c>
      <c r="C1725" s="62" t="e">
        <f>平台团队!#REF!</f>
        <v>#REF!</v>
      </c>
      <c r="D1725" s="62" t="e">
        <f>平台团队!#REF!</f>
        <v>#REF!</v>
      </c>
      <c r="E1725" s="78" t="e">
        <f t="shared" si="56"/>
        <v>#REF!</v>
      </c>
      <c r="F1725" s="62" t="e">
        <f>平台团队!#REF!</f>
        <v>#REF!</v>
      </c>
      <c r="G1725" s="78" t="e">
        <f t="shared" si="57"/>
        <v>#REF!</v>
      </c>
      <c r="H1725" s="62" t="e">
        <f>平台团队!#REF!</f>
        <v>#REF!</v>
      </c>
      <c r="I1725" s="62" t="e">
        <f>平台团队!#REF!</f>
        <v>#REF!</v>
      </c>
      <c r="J1725" s="62" t="e">
        <f>平台团队!#REF!</f>
        <v>#REF!</v>
      </c>
      <c r="K1725" s="62" t="e">
        <f>平台团队!#REF!</f>
        <v>#REF!</v>
      </c>
      <c r="L1725" s="62" t="e">
        <f>平台团队!#REF!</f>
        <v>#REF!</v>
      </c>
      <c r="M1725" s="76" t="e">
        <f>平台团队!#REF!</f>
        <v>#REF!</v>
      </c>
      <c r="N1725" s="72" t="e">
        <f>平台团队!#REF!</f>
        <v>#REF!</v>
      </c>
      <c r="O1725" s="62" t="e">
        <f>平台团队!#REF!</f>
        <v>#REF!</v>
      </c>
      <c r="P1725" s="72" t="e">
        <f>VLOOKUP(B1725,[3]Sheet1!$A$3:$C$68,2,FALSE)</f>
        <v>#REF!</v>
      </c>
      <c r="Q1725" s="72" t="e">
        <f>VLOOKUP(B1725,[3]Sheet1!$A$3:$C$68,3,FALSE)</f>
        <v>#REF!</v>
      </c>
      <c r="R1725" s="62" t="e">
        <f>平台团队!#REF!</f>
        <v>#REF!</v>
      </c>
      <c r="T1725" s="62">
        <v>2015</v>
      </c>
    </row>
    <row r="1726" spans="1:20">
      <c r="A1726" s="77" t="e">
        <f>平台团队!#REF!</f>
        <v>#REF!</v>
      </c>
      <c r="B1726" s="75" t="e">
        <f>平台团队!#REF!</f>
        <v>#REF!</v>
      </c>
      <c r="C1726" s="62" t="e">
        <f>平台团队!#REF!</f>
        <v>#REF!</v>
      </c>
      <c r="D1726" s="62" t="e">
        <f>平台团队!#REF!</f>
        <v>#REF!</v>
      </c>
      <c r="E1726" s="78" t="e">
        <f t="shared" si="56"/>
        <v>#REF!</v>
      </c>
      <c r="F1726" s="62" t="e">
        <f>平台团队!#REF!</f>
        <v>#REF!</v>
      </c>
      <c r="G1726" s="78" t="e">
        <f t="shared" si="57"/>
        <v>#REF!</v>
      </c>
      <c r="H1726" s="62" t="e">
        <f>平台团队!#REF!</f>
        <v>#REF!</v>
      </c>
      <c r="I1726" s="62" t="e">
        <f>平台团队!#REF!</f>
        <v>#REF!</v>
      </c>
      <c r="J1726" s="62" t="e">
        <f>平台团队!#REF!</f>
        <v>#REF!</v>
      </c>
      <c r="K1726" s="62" t="e">
        <f>平台团队!#REF!</f>
        <v>#REF!</v>
      </c>
      <c r="L1726" s="62" t="e">
        <f>平台团队!#REF!</f>
        <v>#REF!</v>
      </c>
      <c r="M1726" s="76" t="e">
        <f>平台团队!#REF!</f>
        <v>#REF!</v>
      </c>
      <c r="N1726" s="72" t="e">
        <f>平台团队!#REF!</f>
        <v>#REF!</v>
      </c>
      <c r="O1726" s="62" t="e">
        <f>平台团队!#REF!</f>
        <v>#REF!</v>
      </c>
      <c r="P1726" s="72" t="e">
        <f>VLOOKUP(B1726,[3]Sheet1!$A$3:$C$68,2,FALSE)</f>
        <v>#REF!</v>
      </c>
      <c r="Q1726" s="72" t="e">
        <f>VLOOKUP(B1726,[3]Sheet1!$A$3:$C$68,3,FALSE)</f>
        <v>#REF!</v>
      </c>
      <c r="R1726" s="62" t="e">
        <f>平台团队!#REF!</f>
        <v>#REF!</v>
      </c>
      <c r="T1726" s="62">
        <v>2015</v>
      </c>
    </row>
    <row r="1727" spans="1:20">
      <c r="A1727" s="77" t="e">
        <f>平台团队!#REF!</f>
        <v>#REF!</v>
      </c>
      <c r="B1727" s="75" t="e">
        <f>平台团队!#REF!</f>
        <v>#REF!</v>
      </c>
      <c r="C1727" s="62" t="e">
        <f>平台团队!#REF!</f>
        <v>#REF!</v>
      </c>
      <c r="D1727" s="62" t="e">
        <f>平台团队!#REF!</f>
        <v>#REF!</v>
      </c>
      <c r="E1727" s="78" t="e">
        <f t="shared" si="56"/>
        <v>#REF!</v>
      </c>
      <c r="F1727" s="62" t="e">
        <f>平台团队!#REF!</f>
        <v>#REF!</v>
      </c>
      <c r="G1727" s="78" t="e">
        <f t="shared" si="57"/>
        <v>#REF!</v>
      </c>
      <c r="H1727" s="62" t="e">
        <f>平台团队!#REF!</f>
        <v>#REF!</v>
      </c>
      <c r="I1727" s="62" t="e">
        <f>平台团队!#REF!</f>
        <v>#REF!</v>
      </c>
      <c r="J1727" s="62" t="e">
        <f>平台团队!#REF!</f>
        <v>#REF!</v>
      </c>
      <c r="K1727" s="62" t="e">
        <f>平台团队!#REF!</f>
        <v>#REF!</v>
      </c>
      <c r="L1727" s="62" t="e">
        <f>平台团队!#REF!</f>
        <v>#REF!</v>
      </c>
      <c r="M1727" s="76" t="e">
        <f>平台团队!#REF!</f>
        <v>#REF!</v>
      </c>
      <c r="N1727" s="72" t="e">
        <f>平台团队!#REF!</f>
        <v>#REF!</v>
      </c>
      <c r="O1727" s="62" t="e">
        <f>平台团队!#REF!</f>
        <v>#REF!</v>
      </c>
      <c r="P1727" s="72" t="e">
        <f>VLOOKUP(B1727,[3]Sheet1!$A$3:$C$68,2,FALSE)</f>
        <v>#REF!</v>
      </c>
      <c r="Q1727" s="72" t="e">
        <f>VLOOKUP(B1727,[3]Sheet1!$A$3:$C$68,3,FALSE)</f>
        <v>#REF!</v>
      </c>
      <c r="R1727" s="62" t="e">
        <f>平台团队!#REF!</f>
        <v>#REF!</v>
      </c>
      <c r="T1727" s="62">
        <v>2015</v>
      </c>
    </row>
    <row r="1728" spans="1:20">
      <c r="A1728" s="77" t="e">
        <f>平台团队!#REF!</f>
        <v>#REF!</v>
      </c>
      <c r="B1728" s="75" t="e">
        <f>平台团队!#REF!</f>
        <v>#REF!</v>
      </c>
      <c r="C1728" s="62" t="e">
        <f>平台团队!#REF!</f>
        <v>#REF!</v>
      </c>
      <c r="D1728" s="62" t="e">
        <f>平台团队!#REF!</f>
        <v>#REF!</v>
      </c>
      <c r="E1728" s="78" t="e">
        <f t="shared" si="56"/>
        <v>#REF!</v>
      </c>
      <c r="F1728" s="62" t="e">
        <f>平台团队!#REF!</f>
        <v>#REF!</v>
      </c>
      <c r="G1728" s="78" t="e">
        <f t="shared" si="57"/>
        <v>#REF!</v>
      </c>
      <c r="H1728" s="62" t="e">
        <f>平台团队!#REF!</f>
        <v>#REF!</v>
      </c>
      <c r="I1728" s="62" t="e">
        <f>平台团队!#REF!</f>
        <v>#REF!</v>
      </c>
      <c r="J1728" s="62" t="e">
        <f>平台团队!#REF!</f>
        <v>#REF!</v>
      </c>
      <c r="K1728" s="62" t="e">
        <f>平台团队!#REF!</f>
        <v>#REF!</v>
      </c>
      <c r="L1728" s="62" t="e">
        <f>平台团队!#REF!</f>
        <v>#REF!</v>
      </c>
      <c r="M1728" s="76" t="e">
        <f>平台团队!#REF!</f>
        <v>#REF!</v>
      </c>
      <c r="N1728" s="72" t="e">
        <f>平台团队!#REF!</f>
        <v>#REF!</v>
      </c>
      <c r="O1728" s="62" t="e">
        <f>平台团队!#REF!</f>
        <v>#REF!</v>
      </c>
      <c r="P1728" s="72" t="e">
        <f>VLOOKUP(B1728,[3]Sheet1!$A$3:$C$68,2,FALSE)</f>
        <v>#REF!</v>
      </c>
      <c r="Q1728" s="72" t="e">
        <f>VLOOKUP(B1728,[3]Sheet1!$A$3:$C$68,3,FALSE)</f>
        <v>#REF!</v>
      </c>
      <c r="R1728" s="62" t="e">
        <f>平台团队!#REF!</f>
        <v>#REF!</v>
      </c>
      <c r="T1728" s="62">
        <v>2015</v>
      </c>
    </row>
    <row r="1729" spans="1:20">
      <c r="A1729" s="77" t="e">
        <f>平台团队!#REF!</f>
        <v>#REF!</v>
      </c>
      <c r="B1729" s="75" t="e">
        <f>平台团队!#REF!</f>
        <v>#REF!</v>
      </c>
      <c r="C1729" s="62" t="e">
        <f>平台团队!#REF!</f>
        <v>#REF!</v>
      </c>
      <c r="D1729" s="62" t="e">
        <f>平台团队!#REF!</f>
        <v>#REF!</v>
      </c>
      <c r="E1729" s="78" t="e">
        <f t="shared" si="56"/>
        <v>#REF!</v>
      </c>
      <c r="F1729" s="62" t="e">
        <f>平台团队!#REF!</f>
        <v>#REF!</v>
      </c>
      <c r="G1729" s="78" t="e">
        <f t="shared" si="57"/>
        <v>#REF!</v>
      </c>
      <c r="H1729" s="62" t="e">
        <f>平台团队!#REF!</f>
        <v>#REF!</v>
      </c>
      <c r="I1729" s="62" t="e">
        <f>平台团队!#REF!</f>
        <v>#REF!</v>
      </c>
      <c r="J1729" s="62" t="e">
        <f>平台团队!#REF!</f>
        <v>#REF!</v>
      </c>
      <c r="K1729" s="62" t="e">
        <f>平台团队!#REF!</f>
        <v>#REF!</v>
      </c>
      <c r="L1729" s="62" t="e">
        <f>平台团队!#REF!</f>
        <v>#REF!</v>
      </c>
      <c r="M1729" s="76" t="e">
        <f>平台团队!#REF!</f>
        <v>#REF!</v>
      </c>
      <c r="N1729" s="72" t="e">
        <f>平台团队!#REF!</f>
        <v>#REF!</v>
      </c>
      <c r="O1729" s="62" t="e">
        <f>平台团队!#REF!</f>
        <v>#REF!</v>
      </c>
      <c r="P1729" s="72" t="e">
        <f>VLOOKUP(B1729,[3]Sheet1!$A$3:$C$68,2,FALSE)</f>
        <v>#REF!</v>
      </c>
      <c r="Q1729" s="72" t="e">
        <f>VLOOKUP(B1729,[3]Sheet1!$A$3:$C$68,3,FALSE)</f>
        <v>#REF!</v>
      </c>
      <c r="R1729" s="62" t="e">
        <f>平台团队!#REF!</f>
        <v>#REF!</v>
      </c>
      <c r="T1729" s="62">
        <v>2015</v>
      </c>
    </row>
    <row r="1730" spans="1:20">
      <c r="A1730" s="77" t="e">
        <f>平台团队!#REF!</f>
        <v>#REF!</v>
      </c>
      <c r="B1730" s="75" t="e">
        <f>平台团队!#REF!</f>
        <v>#REF!</v>
      </c>
      <c r="C1730" s="62" t="e">
        <f>平台团队!#REF!</f>
        <v>#REF!</v>
      </c>
      <c r="D1730" s="62" t="e">
        <f>平台团队!#REF!</f>
        <v>#REF!</v>
      </c>
      <c r="E1730" s="78" t="e">
        <f t="shared" si="56"/>
        <v>#REF!</v>
      </c>
      <c r="F1730" s="62" t="e">
        <f>平台团队!#REF!</f>
        <v>#REF!</v>
      </c>
      <c r="G1730" s="78" t="e">
        <f t="shared" si="57"/>
        <v>#REF!</v>
      </c>
      <c r="H1730" s="62" t="e">
        <f>平台团队!#REF!</f>
        <v>#REF!</v>
      </c>
      <c r="I1730" s="62" t="e">
        <f>平台团队!#REF!</f>
        <v>#REF!</v>
      </c>
      <c r="J1730" s="62" t="e">
        <f>平台团队!#REF!</f>
        <v>#REF!</v>
      </c>
      <c r="K1730" s="62" t="e">
        <f>平台团队!#REF!</f>
        <v>#REF!</v>
      </c>
      <c r="L1730" s="62" t="e">
        <f>平台团队!#REF!</f>
        <v>#REF!</v>
      </c>
      <c r="M1730" s="76" t="e">
        <f>平台团队!#REF!</f>
        <v>#REF!</v>
      </c>
      <c r="N1730" s="72" t="e">
        <f>平台团队!#REF!</f>
        <v>#REF!</v>
      </c>
      <c r="O1730" s="62" t="e">
        <f>平台团队!#REF!</f>
        <v>#REF!</v>
      </c>
      <c r="P1730" s="72" t="e">
        <f>VLOOKUP(B1730,[3]Sheet1!$A$3:$C$68,2,FALSE)</f>
        <v>#REF!</v>
      </c>
      <c r="Q1730" s="72" t="e">
        <f>VLOOKUP(B1730,[3]Sheet1!$A$3:$C$68,3,FALSE)</f>
        <v>#REF!</v>
      </c>
      <c r="R1730" s="62" t="e">
        <f>平台团队!#REF!</f>
        <v>#REF!</v>
      </c>
      <c r="T1730" s="62">
        <v>2015</v>
      </c>
    </row>
    <row r="1731" spans="1:20">
      <c r="A1731" s="77" t="e">
        <f>平台团队!#REF!</f>
        <v>#REF!</v>
      </c>
      <c r="B1731" s="75" t="e">
        <f>平台团队!#REF!</f>
        <v>#REF!</v>
      </c>
      <c r="C1731" s="62" t="e">
        <f>平台团队!#REF!</f>
        <v>#REF!</v>
      </c>
      <c r="D1731" s="62" t="e">
        <f>平台团队!#REF!</f>
        <v>#REF!</v>
      </c>
      <c r="E1731" s="78" t="e">
        <f t="shared" si="56"/>
        <v>#REF!</v>
      </c>
      <c r="F1731" s="62" t="e">
        <f>平台团队!#REF!</f>
        <v>#REF!</v>
      </c>
      <c r="G1731" s="78" t="e">
        <f t="shared" si="57"/>
        <v>#REF!</v>
      </c>
      <c r="H1731" s="62" t="e">
        <f>平台团队!#REF!</f>
        <v>#REF!</v>
      </c>
      <c r="I1731" s="62" t="e">
        <f>平台团队!#REF!</f>
        <v>#REF!</v>
      </c>
      <c r="J1731" s="62" t="e">
        <f>平台团队!#REF!</f>
        <v>#REF!</v>
      </c>
      <c r="K1731" s="62" t="e">
        <f>平台团队!#REF!</f>
        <v>#REF!</v>
      </c>
      <c r="L1731" s="62" t="e">
        <f>平台团队!#REF!</f>
        <v>#REF!</v>
      </c>
      <c r="M1731" s="76" t="e">
        <f>平台团队!#REF!</f>
        <v>#REF!</v>
      </c>
      <c r="N1731" s="72" t="e">
        <f>平台团队!#REF!</f>
        <v>#REF!</v>
      </c>
      <c r="O1731" s="62" t="e">
        <f>平台团队!#REF!</f>
        <v>#REF!</v>
      </c>
      <c r="P1731" s="72" t="e">
        <f>VLOOKUP(B1731,[3]Sheet1!$A$3:$C$68,2,FALSE)</f>
        <v>#REF!</v>
      </c>
      <c r="Q1731" s="72" t="e">
        <f>VLOOKUP(B1731,[3]Sheet1!$A$3:$C$68,3,FALSE)</f>
        <v>#REF!</v>
      </c>
      <c r="R1731" s="62" t="e">
        <f>平台团队!#REF!</f>
        <v>#REF!</v>
      </c>
      <c r="T1731" s="62">
        <v>2015</v>
      </c>
    </row>
    <row r="1732" spans="1:20">
      <c r="A1732" s="77" t="e">
        <f>平台团队!#REF!</f>
        <v>#REF!</v>
      </c>
      <c r="B1732" s="75" t="e">
        <f>平台团队!#REF!</f>
        <v>#REF!</v>
      </c>
      <c r="C1732" s="62" t="e">
        <f>平台团队!#REF!</f>
        <v>#REF!</v>
      </c>
      <c r="D1732" s="62" t="e">
        <f>平台团队!#REF!</f>
        <v>#REF!</v>
      </c>
      <c r="E1732" s="78" t="e">
        <f t="shared" si="56"/>
        <v>#REF!</v>
      </c>
      <c r="F1732" s="62" t="e">
        <f>平台团队!#REF!</f>
        <v>#REF!</v>
      </c>
      <c r="G1732" s="78" t="e">
        <f t="shared" si="57"/>
        <v>#REF!</v>
      </c>
      <c r="H1732" s="62" t="e">
        <f>平台团队!#REF!</f>
        <v>#REF!</v>
      </c>
      <c r="I1732" s="62" t="e">
        <f>平台团队!#REF!</f>
        <v>#REF!</v>
      </c>
      <c r="J1732" s="62" t="e">
        <f>平台团队!#REF!</f>
        <v>#REF!</v>
      </c>
      <c r="K1732" s="62" t="e">
        <f>平台团队!#REF!</f>
        <v>#REF!</v>
      </c>
      <c r="L1732" s="62" t="e">
        <f>平台团队!#REF!</f>
        <v>#REF!</v>
      </c>
      <c r="M1732" s="76" t="e">
        <f>平台团队!#REF!</f>
        <v>#REF!</v>
      </c>
      <c r="N1732" s="72" t="e">
        <f>平台团队!#REF!</f>
        <v>#REF!</v>
      </c>
      <c r="O1732" s="62" t="e">
        <f>平台团队!#REF!</f>
        <v>#REF!</v>
      </c>
      <c r="P1732" s="72" t="e">
        <f>VLOOKUP(B1732,[3]Sheet1!$A$3:$C$68,2,FALSE)</f>
        <v>#REF!</v>
      </c>
      <c r="Q1732" s="72" t="e">
        <f>VLOOKUP(B1732,[3]Sheet1!$A$3:$C$68,3,FALSE)</f>
        <v>#REF!</v>
      </c>
      <c r="R1732" s="62" t="e">
        <f>平台团队!#REF!</f>
        <v>#REF!</v>
      </c>
      <c r="T1732" s="62">
        <v>2015</v>
      </c>
    </row>
    <row r="1733" spans="1:20">
      <c r="A1733" s="77" t="e">
        <f>平台团队!#REF!</f>
        <v>#REF!</v>
      </c>
      <c r="B1733" s="75" t="e">
        <f>平台团队!#REF!</f>
        <v>#REF!</v>
      </c>
      <c r="C1733" s="62" t="e">
        <f>平台团队!#REF!</f>
        <v>#REF!</v>
      </c>
      <c r="D1733" s="62" t="e">
        <f>平台团队!#REF!</f>
        <v>#REF!</v>
      </c>
      <c r="E1733" s="78" t="e">
        <f t="shared" si="56"/>
        <v>#REF!</v>
      </c>
      <c r="F1733" s="62" t="e">
        <f>平台团队!#REF!</f>
        <v>#REF!</v>
      </c>
      <c r="G1733" s="78" t="e">
        <f t="shared" si="57"/>
        <v>#REF!</v>
      </c>
      <c r="H1733" s="62" t="e">
        <f>平台团队!#REF!</f>
        <v>#REF!</v>
      </c>
      <c r="I1733" s="62" t="e">
        <f>平台团队!#REF!</f>
        <v>#REF!</v>
      </c>
      <c r="J1733" s="62" t="e">
        <f>平台团队!#REF!</f>
        <v>#REF!</v>
      </c>
      <c r="K1733" s="62" t="e">
        <f>平台团队!#REF!</f>
        <v>#REF!</v>
      </c>
      <c r="L1733" s="62" t="e">
        <f>平台团队!#REF!</f>
        <v>#REF!</v>
      </c>
      <c r="M1733" s="76" t="e">
        <f>平台团队!#REF!</f>
        <v>#REF!</v>
      </c>
      <c r="N1733" s="72" t="e">
        <f>平台团队!#REF!</f>
        <v>#REF!</v>
      </c>
      <c r="O1733" s="62" t="e">
        <f>平台团队!#REF!</f>
        <v>#REF!</v>
      </c>
      <c r="P1733" s="72" t="e">
        <f>VLOOKUP(B1733,[3]Sheet1!$A$3:$C$68,2,FALSE)</f>
        <v>#REF!</v>
      </c>
      <c r="Q1733" s="72" t="e">
        <f>VLOOKUP(B1733,[3]Sheet1!$A$3:$C$68,3,FALSE)</f>
        <v>#REF!</v>
      </c>
      <c r="R1733" s="62" t="e">
        <f>平台团队!#REF!</f>
        <v>#REF!</v>
      </c>
      <c r="T1733" s="62">
        <v>2015</v>
      </c>
    </row>
    <row r="1734" spans="1:20">
      <c r="A1734" s="77" t="e">
        <f>平台团队!#REF!</f>
        <v>#REF!</v>
      </c>
      <c r="B1734" s="75" t="e">
        <f>平台团队!#REF!</f>
        <v>#REF!</v>
      </c>
      <c r="C1734" s="62" t="e">
        <f>平台团队!#REF!</f>
        <v>#REF!</v>
      </c>
      <c r="D1734" s="62" t="e">
        <f>平台团队!#REF!</f>
        <v>#REF!</v>
      </c>
      <c r="E1734" s="78" t="e">
        <f t="shared" si="56"/>
        <v>#REF!</v>
      </c>
      <c r="F1734" s="62" t="e">
        <f>平台团队!#REF!</f>
        <v>#REF!</v>
      </c>
      <c r="G1734" s="78" t="e">
        <f t="shared" si="57"/>
        <v>#REF!</v>
      </c>
      <c r="H1734" s="62" t="e">
        <f>平台团队!#REF!</f>
        <v>#REF!</v>
      </c>
      <c r="I1734" s="62" t="e">
        <f>平台团队!#REF!</f>
        <v>#REF!</v>
      </c>
      <c r="J1734" s="62" t="e">
        <f>平台团队!#REF!</f>
        <v>#REF!</v>
      </c>
      <c r="K1734" s="62" t="e">
        <f>平台团队!#REF!</f>
        <v>#REF!</v>
      </c>
      <c r="L1734" s="62" t="e">
        <f>平台团队!#REF!</f>
        <v>#REF!</v>
      </c>
      <c r="M1734" s="76" t="e">
        <f>平台团队!#REF!</f>
        <v>#REF!</v>
      </c>
      <c r="N1734" s="72" t="e">
        <f>平台团队!#REF!</f>
        <v>#REF!</v>
      </c>
      <c r="O1734" s="62" t="e">
        <f>平台团队!#REF!</f>
        <v>#REF!</v>
      </c>
      <c r="P1734" s="72" t="e">
        <f>VLOOKUP(B1734,[3]Sheet1!$A$3:$C$68,2,FALSE)</f>
        <v>#REF!</v>
      </c>
      <c r="Q1734" s="72" t="e">
        <f>VLOOKUP(B1734,[3]Sheet1!$A$3:$C$68,3,FALSE)</f>
        <v>#REF!</v>
      </c>
      <c r="R1734" s="62" t="e">
        <f>平台团队!#REF!</f>
        <v>#REF!</v>
      </c>
      <c r="T1734" s="62">
        <v>2015</v>
      </c>
    </row>
    <row r="1735" spans="1:20">
      <c r="A1735" s="77" t="e">
        <f>平台团队!#REF!</f>
        <v>#REF!</v>
      </c>
      <c r="B1735" s="75" t="e">
        <f>平台团队!#REF!</f>
        <v>#REF!</v>
      </c>
      <c r="C1735" s="62" t="e">
        <f>平台团队!#REF!</f>
        <v>#REF!</v>
      </c>
      <c r="D1735" s="62" t="e">
        <f>平台团队!#REF!</f>
        <v>#REF!</v>
      </c>
      <c r="E1735" s="78" t="e">
        <f t="shared" si="56"/>
        <v>#REF!</v>
      </c>
      <c r="F1735" s="62" t="e">
        <f>平台团队!#REF!</f>
        <v>#REF!</v>
      </c>
      <c r="G1735" s="78" t="e">
        <f t="shared" si="57"/>
        <v>#REF!</v>
      </c>
      <c r="H1735" s="62" t="e">
        <f>平台团队!#REF!</f>
        <v>#REF!</v>
      </c>
      <c r="I1735" s="62" t="e">
        <f>平台团队!#REF!</f>
        <v>#REF!</v>
      </c>
      <c r="J1735" s="62" t="e">
        <f>平台团队!#REF!</f>
        <v>#REF!</v>
      </c>
      <c r="K1735" s="62" t="e">
        <f>平台团队!#REF!</f>
        <v>#REF!</v>
      </c>
      <c r="L1735" s="62" t="e">
        <f>平台团队!#REF!</f>
        <v>#REF!</v>
      </c>
      <c r="M1735" s="76" t="e">
        <f>平台团队!#REF!</f>
        <v>#REF!</v>
      </c>
      <c r="N1735" s="72" t="e">
        <f>平台团队!#REF!</f>
        <v>#REF!</v>
      </c>
      <c r="O1735" s="62" t="e">
        <f>平台团队!#REF!</f>
        <v>#REF!</v>
      </c>
      <c r="P1735" s="72" t="e">
        <f>VLOOKUP(B1735,[3]Sheet1!$A$3:$C$68,2,FALSE)</f>
        <v>#REF!</v>
      </c>
      <c r="Q1735" s="72" t="e">
        <f>VLOOKUP(B1735,[3]Sheet1!$A$3:$C$68,3,FALSE)</f>
        <v>#REF!</v>
      </c>
      <c r="R1735" s="62" t="e">
        <f>平台团队!#REF!</f>
        <v>#REF!</v>
      </c>
      <c r="T1735" s="62">
        <v>2015</v>
      </c>
    </row>
    <row r="1736" spans="1:20">
      <c r="A1736" s="77" t="e">
        <f>平台团队!#REF!</f>
        <v>#REF!</v>
      </c>
      <c r="B1736" s="75" t="e">
        <f>平台团队!#REF!</f>
        <v>#REF!</v>
      </c>
      <c r="C1736" s="62" t="e">
        <f>平台团队!#REF!</f>
        <v>#REF!</v>
      </c>
      <c r="D1736" s="62" t="e">
        <f>平台团队!#REF!</f>
        <v>#REF!</v>
      </c>
      <c r="E1736" s="78" t="e">
        <f t="shared" si="56"/>
        <v>#REF!</v>
      </c>
      <c r="F1736" s="62" t="e">
        <f>平台团队!#REF!</f>
        <v>#REF!</v>
      </c>
      <c r="G1736" s="78" t="e">
        <f t="shared" si="57"/>
        <v>#REF!</v>
      </c>
      <c r="H1736" s="62" t="e">
        <f>平台团队!#REF!</f>
        <v>#REF!</v>
      </c>
      <c r="I1736" s="62" t="e">
        <f>平台团队!#REF!</f>
        <v>#REF!</v>
      </c>
      <c r="J1736" s="62" t="e">
        <f>平台团队!#REF!</f>
        <v>#REF!</v>
      </c>
      <c r="K1736" s="62" t="e">
        <f>平台团队!#REF!</f>
        <v>#REF!</v>
      </c>
      <c r="L1736" s="62" t="e">
        <f>平台团队!#REF!</f>
        <v>#REF!</v>
      </c>
      <c r="M1736" s="76" t="e">
        <f>平台团队!#REF!</f>
        <v>#REF!</v>
      </c>
      <c r="N1736" s="72" t="e">
        <f>平台团队!#REF!</f>
        <v>#REF!</v>
      </c>
      <c r="O1736" s="62" t="e">
        <f>平台团队!#REF!</f>
        <v>#REF!</v>
      </c>
      <c r="P1736" s="72" t="e">
        <f>VLOOKUP(B1736,[3]Sheet1!$A$3:$C$68,2,FALSE)</f>
        <v>#REF!</v>
      </c>
      <c r="Q1736" s="72" t="e">
        <f>VLOOKUP(B1736,[3]Sheet1!$A$3:$C$68,3,FALSE)</f>
        <v>#REF!</v>
      </c>
      <c r="R1736" s="62" t="e">
        <f>平台团队!#REF!</f>
        <v>#REF!</v>
      </c>
      <c r="T1736" s="62">
        <v>2015</v>
      </c>
    </row>
    <row r="1737" spans="1:20">
      <c r="A1737" s="77" t="e">
        <f>平台团队!#REF!</f>
        <v>#REF!</v>
      </c>
      <c r="B1737" s="75" t="e">
        <f>平台团队!#REF!</f>
        <v>#REF!</v>
      </c>
      <c r="C1737" s="62" t="e">
        <f>平台团队!#REF!</f>
        <v>#REF!</v>
      </c>
      <c r="D1737" s="62" t="e">
        <f>平台团队!#REF!</f>
        <v>#REF!</v>
      </c>
      <c r="E1737" s="78" t="e">
        <f t="shared" si="56"/>
        <v>#REF!</v>
      </c>
      <c r="F1737" s="62" t="e">
        <f>平台团队!#REF!</f>
        <v>#REF!</v>
      </c>
      <c r="G1737" s="78" t="e">
        <f t="shared" si="57"/>
        <v>#REF!</v>
      </c>
      <c r="H1737" s="62" t="e">
        <f>平台团队!#REF!</f>
        <v>#REF!</v>
      </c>
      <c r="I1737" s="62" t="e">
        <f>平台团队!#REF!</f>
        <v>#REF!</v>
      </c>
      <c r="J1737" s="62" t="e">
        <f>平台团队!#REF!</f>
        <v>#REF!</v>
      </c>
      <c r="K1737" s="62" t="e">
        <f>平台团队!#REF!</f>
        <v>#REF!</v>
      </c>
      <c r="L1737" s="62" t="e">
        <f>平台团队!#REF!</f>
        <v>#REF!</v>
      </c>
      <c r="M1737" s="76" t="e">
        <f>平台团队!#REF!</f>
        <v>#REF!</v>
      </c>
      <c r="N1737" s="72" t="e">
        <f>平台团队!#REF!</f>
        <v>#REF!</v>
      </c>
      <c r="O1737" s="62" t="e">
        <f>平台团队!#REF!</f>
        <v>#REF!</v>
      </c>
      <c r="P1737" s="72" t="e">
        <f>VLOOKUP(B1737,[3]Sheet1!$A$3:$C$68,2,FALSE)</f>
        <v>#REF!</v>
      </c>
      <c r="Q1737" s="72" t="e">
        <f>VLOOKUP(B1737,[3]Sheet1!$A$3:$C$68,3,FALSE)</f>
        <v>#REF!</v>
      </c>
      <c r="R1737" s="62" t="e">
        <f>平台团队!#REF!</f>
        <v>#REF!</v>
      </c>
      <c r="T1737" s="62">
        <v>2015</v>
      </c>
    </row>
    <row r="1738" spans="1:20">
      <c r="A1738" s="77" t="e">
        <f>平台团队!#REF!</f>
        <v>#REF!</v>
      </c>
      <c r="B1738" s="75" t="e">
        <f>平台团队!#REF!</f>
        <v>#REF!</v>
      </c>
      <c r="C1738" s="62" t="e">
        <f>平台团队!#REF!</f>
        <v>#REF!</v>
      </c>
      <c r="D1738" s="62" t="e">
        <f>平台团队!#REF!</f>
        <v>#REF!</v>
      </c>
      <c r="E1738" s="78" t="e">
        <f t="shared" si="56"/>
        <v>#REF!</v>
      </c>
      <c r="F1738" s="62" t="e">
        <f>平台团队!#REF!</f>
        <v>#REF!</v>
      </c>
      <c r="G1738" s="78" t="e">
        <f t="shared" si="57"/>
        <v>#REF!</v>
      </c>
      <c r="H1738" s="62" t="e">
        <f>平台团队!#REF!</f>
        <v>#REF!</v>
      </c>
      <c r="I1738" s="62" t="e">
        <f>平台团队!#REF!</f>
        <v>#REF!</v>
      </c>
      <c r="J1738" s="62" t="e">
        <f>平台团队!#REF!</f>
        <v>#REF!</v>
      </c>
      <c r="K1738" s="62" t="e">
        <f>平台团队!#REF!</f>
        <v>#REF!</v>
      </c>
      <c r="L1738" s="62" t="e">
        <f>平台团队!#REF!</f>
        <v>#REF!</v>
      </c>
      <c r="M1738" s="76" t="e">
        <f>平台团队!#REF!</f>
        <v>#REF!</v>
      </c>
      <c r="N1738" s="72" t="e">
        <f>平台团队!#REF!</f>
        <v>#REF!</v>
      </c>
      <c r="O1738" s="62" t="e">
        <f>平台团队!#REF!</f>
        <v>#REF!</v>
      </c>
      <c r="P1738" s="72" t="e">
        <f>VLOOKUP(B1738,[3]Sheet1!$A$3:$C$68,2,FALSE)</f>
        <v>#REF!</v>
      </c>
      <c r="Q1738" s="72" t="e">
        <f>VLOOKUP(B1738,[3]Sheet1!$A$3:$C$68,3,FALSE)</f>
        <v>#REF!</v>
      </c>
      <c r="R1738" s="62" t="e">
        <f>平台团队!#REF!</f>
        <v>#REF!</v>
      </c>
      <c r="T1738" s="62">
        <v>2015</v>
      </c>
    </row>
    <row r="1739" spans="1:20">
      <c r="A1739" s="77" t="e">
        <f>平台团队!#REF!</f>
        <v>#REF!</v>
      </c>
      <c r="B1739" s="75" t="e">
        <f>平台团队!#REF!</f>
        <v>#REF!</v>
      </c>
      <c r="C1739" s="62" t="e">
        <f>平台团队!#REF!</f>
        <v>#REF!</v>
      </c>
      <c r="D1739" s="62" t="e">
        <f>平台团队!#REF!</f>
        <v>#REF!</v>
      </c>
      <c r="E1739" s="78" t="e">
        <f t="shared" si="56"/>
        <v>#REF!</v>
      </c>
      <c r="F1739" s="62" t="e">
        <f>平台团队!#REF!</f>
        <v>#REF!</v>
      </c>
      <c r="G1739" s="78" t="e">
        <f t="shared" si="57"/>
        <v>#REF!</v>
      </c>
      <c r="H1739" s="62" t="e">
        <f>平台团队!#REF!</f>
        <v>#REF!</v>
      </c>
      <c r="I1739" s="62" t="e">
        <f>平台团队!#REF!</f>
        <v>#REF!</v>
      </c>
      <c r="J1739" s="62" t="e">
        <f>平台团队!#REF!</f>
        <v>#REF!</v>
      </c>
      <c r="K1739" s="62" t="e">
        <f>平台团队!#REF!</f>
        <v>#REF!</v>
      </c>
      <c r="L1739" s="62" t="e">
        <f>平台团队!#REF!</f>
        <v>#REF!</v>
      </c>
      <c r="M1739" s="76" t="e">
        <f>平台团队!#REF!</f>
        <v>#REF!</v>
      </c>
      <c r="N1739" s="72" t="e">
        <f>平台团队!#REF!</f>
        <v>#REF!</v>
      </c>
      <c r="O1739" s="62" t="e">
        <f>平台团队!#REF!</f>
        <v>#REF!</v>
      </c>
      <c r="P1739" s="72" t="e">
        <f>VLOOKUP(B1739,[3]Sheet1!$A$3:$C$68,2,FALSE)</f>
        <v>#REF!</v>
      </c>
      <c r="Q1739" s="72" t="e">
        <f>VLOOKUP(B1739,[3]Sheet1!$A$3:$C$68,3,FALSE)</f>
        <v>#REF!</v>
      </c>
      <c r="R1739" s="62" t="e">
        <f>平台团队!#REF!</f>
        <v>#REF!</v>
      </c>
      <c r="T1739" s="62">
        <v>2015</v>
      </c>
    </row>
    <row r="1740" spans="1:20">
      <c r="A1740" s="77" t="e">
        <f>平台团队!#REF!</f>
        <v>#REF!</v>
      </c>
      <c r="B1740" s="75" t="e">
        <f>平台团队!#REF!</f>
        <v>#REF!</v>
      </c>
      <c r="C1740" s="62" t="e">
        <f>平台团队!#REF!</f>
        <v>#REF!</v>
      </c>
      <c r="D1740" s="62" t="e">
        <f>平台团队!#REF!</f>
        <v>#REF!</v>
      </c>
      <c r="E1740" s="78" t="e">
        <f t="shared" si="56"/>
        <v>#REF!</v>
      </c>
      <c r="F1740" s="62" t="e">
        <f>平台团队!#REF!</f>
        <v>#REF!</v>
      </c>
      <c r="G1740" s="78" t="e">
        <f t="shared" si="57"/>
        <v>#REF!</v>
      </c>
      <c r="H1740" s="62" t="e">
        <f>平台团队!#REF!</f>
        <v>#REF!</v>
      </c>
      <c r="I1740" s="62" t="e">
        <f>平台团队!#REF!</f>
        <v>#REF!</v>
      </c>
      <c r="J1740" s="62" t="e">
        <f>平台团队!#REF!</f>
        <v>#REF!</v>
      </c>
      <c r="K1740" s="62" t="e">
        <f>平台团队!#REF!</f>
        <v>#REF!</v>
      </c>
      <c r="L1740" s="62" t="e">
        <f>平台团队!#REF!</f>
        <v>#REF!</v>
      </c>
      <c r="M1740" s="76" t="e">
        <f>平台团队!#REF!</f>
        <v>#REF!</v>
      </c>
      <c r="N1740" s="72" t="e">
        <f>平台团队!#REF!</f>
        <v>#REF!</v>
      </c>
      <c r="O1740" s="62" t="e">
        <f>平台团队!#REF!</f>
        <v>#REF!</v>
      </c>
      <c r="P1740" s="72" t="e">
        <f>VLOOKUP(B1740,[3]Sheet1!$A$3:$C$68,2,FALSE)</f>
        <v>#REF!</v>
      </c>
      <c r="Q1740" s="72" t="e">
        <f>VLOOKUP(B1740,[3]Sheet1!$A$3:$C$68,3,FALSE)</f>
        <v>#REF!</v>
      </c>
      <c r="R1740" s="62" t="e">
        <f>平台团队!#REF!</f>
        <v>#REF!</v>
      </c>
      <c r="T1740" s="62">
        <v>2015</v>
      </c>
    </row>
    <row r="1741" spans="1:20">
      <c r="A1741" s="77" t="e">
        <f>平台团队!#REF!</f>
        <v>#REF!</v>
      </c>
      <c r="B1741" s="75" t="e">
        <f>平台团队!#REF!</f>
        <v>#REF!</v>
      </c>
      <c r="C1741" s="62" t="e">
        <f>平台团队!#REF!</f>
        <v>#REF!</v>
      </c>
      <c r="D1741" s="62" t="e">
        <f>平台团队!#REF!</f>
        <v>#REF!</v>
      </c>
      <c r="E1741" s="78" t="e">
        <f t="shared" si="56"/>
        <v>#REF!</v>
      </c>
      <c r="F1741" s="62" t="e">
        <f>平台团队!#REF!</f>
        <v>#REF!</v>
      </c>
      <c r="G1741" s="78" t="e">
        <f t="shared" si="57"/>
        <v>#REF!</v>
      </c>
      <c r="H1741" s="62" t="e">
        <f>平台团队!#REF!</f>
        <v>#REF!</v>
      </c>
      <c r="I1741" s="62" t="e">
        <f>平台团队!#REF!</f>
        <v>#REF!</v>
      </c>
      <c r="J1741" s="62" t="e">
        <f>平台团队!#REF!</f>
        <v>#REF!</v>
      </c>
      <c r="K1741" s="62" t="e">
        <f>平台团队!#REF!</f>
        <v>#REF!</v>
      </c>
      <c r="L1741" s="62" t="e">
        <f>平台团队!#REF!</f>
        <v>#REF!</v>
      </c>
      <c r="M1741" s="76" t="e">
        <f>平台团队!#REF!</f>
        <v>#REF!</v>
      </c>
      <c r="N1741" s="72" t="e">
        <f>平台团队!#REF!</f>
        <v>#REF!</v>
      </c>
      <c r="O1741" s="62" t="e">
        <f>平台团队!#REF!</f>
        <v>#REF!</v>
      </c>
      <c r="P1741" s="72" t="e">
        <f>VLOOKUP(B1741,[3]Sheet1!$A$3:$C$68,2,FALSE)</f>
        <v>#REF!</v>
      </c>
      <c r="Q1741" s="72" t="e">
        <f>VLOOKUP(B1741,[3]Sheet1!$A$3:$C$68,3,FALSE)</f>
        <v>#REF!</v>
      </c>
      <c r="R1741" s="62" t="e">
        <f>平台团队!#REF!</f>
        <v>#REF!</v>
      </c>
      <c r="T1741" s="62">
        <v>2015</v>
      </c>
    </row>
    <row r="1742" spans="1:20">
      <c r="A1742" s="77" t="e">
        <f>平台团队!#REF!</f>
        <v>#REF!</v>
      </c>
      <c r="B1742" s="75" t="e">
        <f>平台团队!#REF!</f>
        <v>#REF!</v>
      </c>
      <c r="C1742" s="62" t="e">
        <f>平台团队!#REF!</f>
        <v>#REF!</v>
      </c>
      <c r="D1742" s="62" t="e">
        <f>平台团队!#REF!</f>
        <v>#REF!</v>
      </c>
      <c r="E1742" s="78" t="e">
        <f t="shared" si="56"/>
        <v>#REF!</v>
      </c>
      <c r="F1742" s="62" t="e">
        <f>平台团队!#REF!</f>
        <v>#REF!</v>
      </c>
      <c r="G1742" s="78" t="e">
        <f t="shared" si="57"/>
        <v>#REF!</v>
      </c>
      <c r="H1742" s="62" t="e">
        <f>平台团队!#REF!</f>
        <v>#REF!</v>
      </c>
      <c r="I1742" s="62" t="e">
        <f>平台团队!#REF!</f>
        <v>#REF!</v>
      </c>
      <c r="J1742" s="62" t="e">
        <f>平台团队!#REF!</f>
        <v>#REF!</v>
      </c>
      <c r="K1742" s="62" t="e">
        <f>平台团队!#REF!</f>
        <v>#REF!</v>
      </c>
      <c r="L1742" s="62" t="e">
        <f>平台团队!#REF!</f>
        <v>#REF!</v>
      </c>
      <c r="M1742" s="76" t="e">
        <f>平台团队!#REF!</f>
        <v>#REF!</v>
      </c>
      <c r="N1742" s="72" t="e">
        <f>平台团队!#REF!</f>
        <v>#REF!</v>
      </c>
      <c r="O1742" s="62" t="e">
        <f>平台团队!#REF!</f>
        <v>#REF!</v>
      </c>
      <c r="P1742" s="72" t="e">
        <f>VLOOKUP(B1742,[3]Sheet1!$A$3:$C$68,2,FALSE)</f>
        <v>#REF!</v>
      </c>
      <c r="Q1742" s="72" t="e">
        <f>VLOOKUP(B1742,[3]Sheet1!$A$3:$C$68,3,FALSE)</f>
        <v>#REF!</v>
      </c>
      <c r="R1742" s="62" t="e">
        <f>平台团队!#REF!</f>
        <v>#REF!</v>
      </c>
      <c r="T1742" s="62">
        <v>2015</v>
      </c>
    </row>
    <row r="1743" spans="1:20">
      <c r="A1743" s="77" t="e">
        <f>平台团队!#REF!</f>
        <v>#REF!</v>
      </c>
      <c r="B1743" s="75" t="e">
        <f>平台团队!#REF!</f>
        <v>#REF!</v>
      </c>
      <c r="C1743" s="62" t="e">
        <f>平台团队!#REF!</f>
        <v>#REF!</v>
      </c>
      <c r="D1743" s="62" t="e">
        <f>平台团队!#REF!</f>
        <v>#REF!</v>
      </c>
      <c r="E1743" s="78" t="e">
        <f t="shared" si="56"/>
        <v>#REF!</v>
      </c>
      <c r="F1743" s="62" t="e">
        <f>平台团队!#REF!</f>
        <v>#REF!</v>
      </c>
      <c r="G1743" s="78" t="e">
        <f t="shared" si="57"/>
        <v>#REF!</v>
      </c>
      <c r="H1743" s="62" t="e">
        <f>平台团队!#REF!</f>
        <v>#REF!</v>
      </c>
      <c r="I1743" s="62" t="e">
        <f>平台团队!#REF!</f>
        <v>#REF!</v>
      </c>
      <c r="J1743" s="62" t="e">
        <f>平台团队!#REF!</f>
        <v>#REF!</v>
      </c>
      <c r="K1743" s="62" t="e">
        <f>平台团队!#REF!</f>
        <v>#REF!</v>
      </c>
      <c r="L1743" s="62" t="e">
        <f>平台团队!#REF!</f>
        <v>#REF!</v>
      </c>
      <c r="M1743" s="76" t="e">
        <f>平台团队!#REF!</f>
        <v>#REF!</v>
      </c>
      <c r="N1743" s="72" t="e">
        <f>平台团队!#REF!</f>
        <v>#REF!</v>
      </c>
      <c r="O1743" s="62" t="e">
        <f>平台团队!#REF!</f>
        <v>#REF!</v>
      </c>
      <c r="P1743" s="72" t="e">
        <f>VLOOKUP(B1743,[3]Sheet1!$A$3:$C$68,2,FALSE)</f>
        <v>#REF!</v>
      </c>
      <c r="Q1743" s="72" t="e">
        <f>VLOOKUP(B1743,[3]Sheet1!$A$3:$C$68,3,FALSE)</f>
        <v>#REF!</v>
      </c>
      <c r="R1743" s="62" t="e">
        <f>平台团队!#REF!</f>
        <v>#REF!</v>
      </c>
      <c r="T1743" s="62">
        <v>2015</v>
      </c>
    </row>
    <row r="1744" spans="1:20">
      <c r="A1744" s="77" t="e">
        <f>平台团队!#REF!</f>
        <v>#REF!</v>
      </c>
      <c r="B1744" s="75" t="e">
        <f>平台团队!#REF!</f>
        <v>#REF!</v>
      </c>
      <c r="C1744" s="62" t="e">
        <f>平台团队!#REF!</f>
        <v>#REF!</v>
      </c>
      <c r="D1744" s="62" t="e">
        <f>平台团队!#REF!</f>
        <v>#REF!</v>
      </c>
      <c r="E1744" s="78" t="e">
        <f t="shared" si="56"/>
        <v>#REF!</v>
      </c>
      <c r="F1744" s="62" t="e">
        <f>平台团队!#REF!</f>
        <v>#REF!</v>
      </c>
      <c r="G1744" s="78" t="e">
        <f t="shared" si="57"/>
        <v>#REF!</v>
      </c>
      <c r="H1744" s="62" t="e">
        <f>平台团队!#REF!</f>
        <v>#REF!</v>
      </c>
      <c r="I1744" s="62" t="e">
        <f>平台团队!#REF!</f>
        <v>#REF!</v>
      </c>
      <c r="J1744" s="62" t="e">
        <f>平台团队!#REF!</f>
        <v>#REF!</v>
      </c>
      <c r="K1744" s="62" t="e">
        <f>平台团队!#REF!</f>
        <v>#REF!</v>
      </c>
      <c r="L1744" s="62" t="e">
        <f>平台团队!#REF!</f>
        <v>#REF!</v>
      </c>
      <c r="M1744" s="76" t="e">
        <f>平台团队!#REF!</f>
        <v>#REF!</v>
      </c>
      <c r="N1744" s="72" t="e">
        <f>平台团队!#REF!</f>
        <v>#REF!</v>
      </c>
      <c r="O1744" s="62" t="e">
        <f>平台团队!#REF!</f>
        <v>#REF!</v>
      </c>
      <c r="P1744" s="72" t="e">
        <f>VLOOKUP(B1744,[3]Sheet1!$A$3:$C$68,2,FALSE)</f>
        <v>#REF!</v>
      </c>
      <c r="Q1744" s="72" t="e">
        <f>VLOOKUP(B1744,[3]Sheet1!$A$3:$C$68,3,FALSE)</f>
        <v>#REF!</v>
      </c>
      <c r="R1744" s="62" t="e">
        <f>平台团队!#REF!</f>
        <v>#REF!</v>
      </c>
      <c r="T1744" s="62">
        <v>2015</v>
      </c>
    </row>
    <row r="1745" spans="1:20">
      <c r="A1745" s="77" t="e">
        <f>平台团队!#REF!</f>
        <v>#REF!</v>
      </c>
      <c r="B1745" s="75" t="e">
        <f>平台团队!#REF!</f>
        <v>#REF!</v>
      </c>
      <c r="C1745" s="62" t="e">
        <f>平台团队!#REF!</f>
        <v>#REF!</v>
      </c>
      <c r="D1745" s="62" t="e">
        <f>平台团队!#REF!</f>
        <v>#REF!</v>
      </c>
      <c r="E1745" s="78" t="e">
        <f t="shared" si="56"/>
        <v>#REF!</v>
      </c>
      <c r="F1745" s="62" t="e">
        <f>平台团队!#REF!</f>
        <v>#REF!</v>
      </c>
      <c r="G1745" s="78" t="e">
        <f t="shared" si="57"/>
        <v>#REF!</v>
      </c>
      <c r="H1745" s="62" t="e">
        <f>平台团队!#REF!</f>
        <v>#REF!</v>
      </c>
      <c r="I1745" s="62" t="e">
        <f>平台团队!#REF!</f>
        <v>#REF!</v>
      </c>
      <c r="J1745" s="62" t="e">
        <f>平台团队!#REF!</f>
        <v>#REF!</v>
      </c>
      <c r="K1745" s="62" t="e">
        <f>平台团队!#REF!</f>
        <v>#REF!</v>
      </c>
      <c r="L1745" s="62" t="e">
        <f>平台团队!#REF!</f>
        <v>#REF!</v>
      </c>
      <c r="M1745" s="76" t="e">
        <f>平台团队!#REF!</f>
        <v>#REF!</v>
      </c>
      <c r="N1745" s="72" t="e">
        <f>平台团队!#REF!</f>
        <v>#REF!</v>
      </c>
      <c r="O1745" s="62" t="e">
        <f>平台团队!#REF!</f>
        <v>#REF!</v>
      </c>
      <c r="P1745" s="72" t="e">
        <f>VLOOKUP(B1745,[3]Sheet1!$A$3:$C$68,2,FALSE)</f>
        <v>#REF!</v>
      </c>
      <c r="Q1745" s="72" t="e">
        <f>VLOOKUP(B1745,[3]Sheet1!$A$3:$C$68,3,FALSE)</f>
        <v>#REF!</v>
      </c>
      <c r="R1745" s="62" t="e">
        <f>平台团队!#REF!</f>
        <v>#REF!</v>
      </c>
      <c r="T1745" s="62">
        <v>2015</v>
      </c>
    </row>
    <row r="1746" spans="1:20">
      <c r="A1746" s="77" t="e">
        <f>平台团队!#REF!</f>
        <v>#REF!</v>
      </c>
      <c r="B1746" s="75" t="e">
        <f>平台团队!#REF!</f>
        <v>#REF!</v>
      </c>
      <c r="C1746" s="62" t="e">
        <f>平台团队!#REF!</f>
        <v>#REF!</v>
      </c>
      <c r="D1746" s="62" t="e">
        <f>平台团队!#REF!</f>
        <v>#REF!</v>
      </c>
      <c r="E1746" s="78" t="e">
        <f t="shared" si="56"/>
        <v>#REF!</v>
      </c>
      <c r="F1746" s="62" t="e">
        <f>平台团队!#REF!</f>
        <v>#REF!</v>
      </c>
      <c r="G1746" s="78" t="e">
        <f t="shared" si="57"/>
        <v>#REF!</v>
      </c>
      <c r="H1746" s="62" t="e">
        <f>平台团队!#REF!</f>
        <v>#REF!</v>
      </c>
      <c r="I1746" s="62" t="e">
        <f>平台团队!#REF!</f>
        <v>#REF!</v>
      </c>
      <c r="J1746" s="62" t="e">
        <f>平台团队!#REF!</f>
        <v>#REF!</v>
      </c>
      <c r="K1746" s="62" t="e">
        <f>平台团队!#REF!</f>
        <v>#REF!</v>
      </c>
      <c r="L1746" s="62" t="e">
        <f>平台团队!#REF!</f>
        <v>#REF!</v>
      </c>
      <c r="M1746" s="76" t="e">
        <f>平台团队!#REF!</f>
        <v>#REF!</v>
      </c>
      <c r="N1746" s="72" t="e">
        <f>平台团队!#REF!</f>
        <v>#REF!</v>
      </c>
      <c r="O1746" s="62" t="e">
        <f>平台团队!#REF!</f>
        <v>#REF!</v>
      </c>
      <c r="P1746" s="72" t="e">
        <f>VLOOKUP(B1746,[3]Sheet1!$A$3:$C$68,2,FALSE)</f>
        <v>#REF!</v>
      </c>
      <c r="Q1746" s="72" t="e">
        <f>VLOOKUP(B1746,[3]Sheet1!$A$3:$C$68,3,FALSE)</f>
        <v>#REF!</v>
      </c>
      <c r="R1746" s="62" t="e">
        <f>平台团队!#REF!</f>
        <v>#REF!</v>
      </c>
      <c r="T1746" s="62">
        <v>2015</v>
      </c>
    </row>
    <row r="1747" spans="1:20">
      <c r="A1747" s="77" t="e">
        <f>平台团队!#REF!</f>
        <v>#REF!</v>
      </c>
      <c r="B1747" s="75" t="e">
        <f>平台团队!#REF!</f>
        <v>#REF!</v>
      </c>
      <c r="C1747" s="62" t="e">
        <f>平台团队!#REF!</f>
        <v>#REF!</v>
      </c>
      <c r="D1747" s="62" t="e">
        <f>平台团队!#REF!</f>
        <v>#REF!</v>
      </c>
      <c r="E1747" s="78" t="e">
        <f t="shared" si="56"/>
        <v>#REF!</v>
      </c>
      <c r="F1747" s="62" t="e">
        <f>平台团队!#REF!</f>
        <v>#REF!</v>
      </c>
      <c r="G1747" s="78" t="e">
        <f t="shared" si="57"/>
        <v>#REF!</v>
      </c>
      <c r="H1747" s="62" t="e">
        <f>平台团队!#REF!</f>
        <v>#REF!</v>
      </c>
      <c r="I1747" s="62" t="e">
        <f>平台团队!#REF!</f>
        <v>#REF!</v>
      </c>
      <c r="J1747" s="62" t="e">
        <f>平台团队!#REF!</f>
        <v>#REF!</v>
      </c>
      <c r="K1747" s="62" t="e">
        <f>平台团队!#REF!</f>
        <v>#REF!</v>
      </c>
      <c r="L1747" s="62" t="e">
        <f>平台团队!#REF!</f>
        <v>#REF!</v>
      </c>
      <c r="M1747" s="76" t="e">
        <f>平台团队!#REF!</f>
        <v>#REF!</v>
      </c>
      <c r="N1747" s="72" t="e">
        <f>平台团队!#REF!</f>
        <v>#REF!</v>
      </c>
      <c r="O1747" s="62" t="e">
        <f>平台团队!#REF!</f>
        <v>#REF!</v>
      </c>
      <c r="P1747" s="72" t="e">
        <f>VLOOKUP(B1747,[3]Sheet1!$A$3:$C$68,2,FALSE)</f>
        <v>#REF!</v>
      </c>
      <c r="Q1747" s="72" t="e">
        <f>VLOOKUP(B1747,[3]Sheet1!$A$3:$C$68,3,FALSE)</f>
        <v>#REF!</v>
      </c>
      <c r="R1747" s="62" t="e">
        <f>平台团队!#REF!</f>
        <v>#REF!</v>
      </c>
      <c r="T1747" s="62">
        <v>2015</v>
      </c>
    </row>
    <row r="1748" spans="1:20">
      <c r="A1748" s="77" t="e">
        <f>平台团队!#REF!</f>
        <v>#REF!</v>
      </c>
      <c r="B1748" s="75" t="e">
        <f>平台团队!#REF!</f>
        <v>#REF!</v>
      </c>
      <c r="C1748" s="62" t="e">
        <f>平台团队!#REF!</f>
        <v>#REF!</v>
      </c>
      <c r="D1748" s="62" t="e">
        <f>平台团队!#REF!</f>
        <v>#REF!</v>
      </c>
      <c r="E1748" s="78" t="e">
        <f t="shared" si="56"/>
        <v>#REF!</v>
      </c>
      <c r="F1748" s="62" t="e">
        <f>平台团队!#REF!</f>
        <v>#REF!</v>
      </c>
      <c r="G1748" s="78" t="e">
        <f t="shared" si="57"/>
        <v>#REF!</v>
      </c>
      <c r="H1748" s="62" t="e">
        <f>平台团队!#REF!</f>
        <v>#REF!</v>
      </c>
      <c r="I1748" s="62" t="e">
        <f>平台团队!#REF!</f>
        <v>#REF!</v>
      </c>
      <c r="J1748" s="62" t="e">
        <f>平台团队!#REF!</f>
        <v>#REF!</v>
      </c>
      <c r="K1748" s="62" t="e">
        <f>平台团队!#REF!</f>
        <v>#REF!</v>
      </c>
      <c r="L1748" s="62" t="e">
        <f>平台团队!#REF!</f>
        <v>#REF!</v>
      </c>
      <c r="M1748" s="76" t="e">
        <f>平台团队!#REF!</f>
        <v>#REF!</v>
      </c>
      <c r="N1748" s="72" t="e">
        <f>平台团队!#REF!</f>
        <v>#REF!</v>
      </c>
      <c r="O1748" s="62" t="e">
        <f>平台团队!#REF!</f>
        <v>#REF!</v>
      </c>
      <c r="P1748" s="72" t="e">
        <f>VLOOKUP(B1748,[3]Sheet1!$A$3:$C$68,2,FALSE)</f>
        <v>#REF!</v>
      </c>
      <c r="Q1748" s="72" t="e">
        <f>VLOOKUP(B1748,[3]Sheet1!$A$3:$C$68,3,FALSE)</f>
        <v>#REF!</v>
      </c>
      <c r="R1748" s="62" t="e">
        <f>平台团队!#REF!</f>
        <v>#REF!</v>
      </c>
      <c r="T1748" s="62">
        <v>2015</v>
      </c>
    </row>
    <row r="1749" spans="1:20">
      <c r="A1749" s="77" t="e">
        <f>平台团队!#REF!</f>
        <v>#REF!</v>
      </c>
      <c r="B1749" s="75" t="e">
        <f>平台团队!#REF!</f>
        <v>#REF!</v>
      </c>
      <c r="C1749" s="62" t="e">
        <f>平台团队!#REF!</f>
        <v>#REF!</v>
      </c>
      <c r="D1749" s="62" t="e">
        <f>平台团队!#REF!</f>
        <v>#REF!</v>
      </c>
      <c r="E1749" s="78" t="e">
        <f t="shared" si="56"/>
        <v>#REF!</v>
      </c>
      <c r="F1749" s="62" t="e">
        <f>平台团队!#REF!</f>
        <v>#REF!</v>
      </c>
      <c r="G1749" s="78" t="e">
        <f t="shared" si="57"/>
        <v>#REF!</v>
      </c>
      <c r="H1749" s="62" t="e">
        <f>平台团队!#REF!</f>
        <v>#REF!</v>
      </c>
      <c r="I1749" s="62" t="e">
        <f>平台团队!#REF!</f>
        <v>#REF!</v>
      </c>
      <c r="J1749" s="62" t="e">
        <f>平台团队!#REF!</f>
        <v>#REF!</v>
      </c>
      <c r="K1749" s="62" t="e">
        <f>平台团队!#REF!</f>
        <v>#REF!</v>
      </c>
      <c r="L1749" s="62" t="e">
        <f>平台团队!#REF!</f>
        <v>#REF!</v>
      </c>
      <c r="M1749" s="76" t="e">
        <f>平台团队!#REF!</f>
        <v>#REF!</v>
      </c>
      <c r="N1749" s="72" t="e">
        <f>平台团队!#REF!</f>
        <v>#REF!</v>
      </c>
      <c r="O1749" s="62" t="e">
        <f>平台团队!#REF!</f>
        <v>#REF!</v>
      </c>
      <c r="P1749" s="72" t="e">
        <f>VLOOKUP(B1749,[3]Sheet1!$A$3:$C$68,2,FALSE)</f>
        <v>#REF!</v>
      </c>
      <c r="Q1749" s="72" t="e">
        <f>VLOOKUP(B1749,[3]Sheet1!$A$3:$C$68,3,FALSE)</f>
        <v>#REF!</v>
      </c>
      <c r="R1749" s="62" t="e">
        <f>平台团队!#REF!</f>
        <v>#REF!</v>
      </c>
      <c r="T1749" s="62">
        <v>2015</v>
      </c>
    </row>
    <row r="1750" spans="1:20">
      <c r="A1750" s="77" t="e">
        <f>平台团队!#REF!</f>
        <v>#REF!</v>
      </c>
      <c r="B1750" s="75" t="e">
        <f>平台团队!#REF!</f>
        <v>#REF!</v>
      </c>
      <c r="C1750" s="62" t="e">
        <f>平台团队!#REF!</f>
        <v>#REF!</v>
      </c>
      <c r="D1750" s="62" t="e">
        <f>平台团队!#REF!</f>
        <v>#REF!</v>
      </c>
      <c r="E1750" s="78" t="e">
        <f t="shared" si="56"/>
        <v>#REF!</v>
      </c>
      <c r="F1750" s="62" t="e">
        <f>平台团队!#REF!</f>
        <v>#REF!</v>
      </c>
      <c r="G1750" s="78" t="e">
        <f t="shared" si="57"/>
        <v>#REF!</v>
      </c>
      <c r="H1750" s="62" t="e">
        <f>平台团队!#REF!</f>
        <v>#REF!</v>
      </c>
      <c r="I1750" s="62" t="e">
        <f>平台团队!#REF!</f>
        <v>#REF!</v>
      </c>
      <c r="J1750" s="62" t="e">
        <f>平台团队!#REF!</f>
        <v>#REF!</v>
      </c>
      <c r="K1750" s="62" t="e">
        <f>平台团队!#REF!</f>
        <v>#REF!</v>
      </c>
      <c r="L1750" s="62" t="e">
        <f>平台团队!#REF!</f>
        <v>#REF!</v>
      </c>
      <c r="M1750" s="76" t="e">
        <f>平台团队!#REF!</f>
        <v>#REF!</v>
      </c>
      <c r="N1750" s="72" t="e">
        <f>平台团队!#REF!</f>
        <v>#REF!</v>
      </c>
      <c r="O1750" s="62" t="e">
        <f>平台团队!#REF!</f>
        <v>#REF!</v>
      </c>
      <c r="P1750" s="72" t="e">
        <f>VLOOKUP(B1750,[3]Sheet1!$A$3:$C$68,2,FALSE)</f>
        <v>#REF!</v>
      </c>
      <c r="Q1750" s="72" t="e">
        <f>VLOOKUP(B1750,[3]Sheet1!$A$3:$C$68,3,FALSE)</f>
        <v>#REF!</v>
      </c>
      <c r="R1750" s="62" t="e">
        <f>平台团队!#REF!</f>
        <v>#REF!</v>
      </c>
      <c r="T1750" s="62">
        <v>2015</v>
      </c>
    </row>
    <row r="1751" spans="1:20">
      <c r="A1751" s="77" t="e">
        <f>平台团队!#REF!</f>
        <v>#REF!</v>
      </c>
      <c r="B1751" s="75" t="e">
        <f>平台团队!#REF!</f>
        <v>#REF!</v>
      </c>
      <c r="C1751" s="62" t="e">
        <f>平台团队!#REF!</f>
        <v>#REF!</v>
      </c>
      <c r="D1751" s="62" t="e">
        <f>平台团队!#REF!</f>
        <v>#REF!</v>
      </c>
      <c r="E1751" s="78" t="e">
        <f t="shared" si="56"/>
        <v>#REF!</v>
      </c>
      <c r="F1751" s="62" t="e">
        <f>平台团队!#REF!</f>
        <v>#REF!</v>
      </c>
      <c r="G1751" s="78" t="e">
        <f t="shared" si="57"/>
        <v>#REF!</v>
      </c>
      <c r="H1751" s="62" t="e">
        <f>平台团队!#REF!</f>
        <v>#REF!</v>
      </c>
      <c r="I1751" s="62" t="e">
        <f>平台团队!#REF!</f>
        <v>#REF!</v>
      </c>
      <c r="J1751" s="62" t="e">
        <f>平台团队!#REF!</f>
        <v>#REF!</v>
      </c>
      <c r="K1751" s="62" t="e">
        <f>平台团队!#REF!</f>
        <v>#REF!</v>
      </c>
      <c r="L1751" s="62" t="e">
        <f>平台团队!#REF!</f>
        <v>#REF!</v>
      </c>
      <c r="M1751" s="76" t="e">
        <f>平台团队!#REF!</f>
        <v>#REF!</v>
      </c>
      <c r="N1751" s="72" t="e">
        <f>平台团队!#REF!</f>
        <v>#REF!</v>
      </c>
      <c r="O1751" s="62" t="e">
        <f>平台团队!#REF!</f>
        <v>#REF!</v>
      </c>
      <c r="P1751" s="72" t="e">
        <f>VLOOKUP(B1751,[3]Sheet1!$A$3:$C$68,2,FALSE)</f>
        <v>#REF!</v>
      </c>
      <c r="Q1751" s="72" t="e">
        <f>VLOOKUP(B1751,[3]Sheet1!$A$3:$C$68,3,FALSE)</f>
        <v>#REF!</v>
      </c>
      <c r="R1751" s="62" t="e">
        <f>平台团队!#REF!</f>
        <v>#REF!</v>
      </c>
      <c r="T1751" s="62">
        <v>2015</v>
      </c>
    </row>
    <row r="1752" spans="1:20">
      <c r="A1752" s="77" t="e">
        <f>平台团队!#REF!</f>
        <v>#REF!</v>
      </c>
      <c r="B1752" s="75" t="e">
        <f>平台团队!#REF!</f>
        <v>#REF!</v>
      </c>
      <c r="C1752" s="62" t="e">
        <f>平台团队!#REF!</f>
        <v>#REF!</v>
      </c>
      <c r="D1752" s="62" t="e">
        <f>平台团队!#REF!</f>
        <v>#REF!</v>
      </c>
      <c r="E1752" s="78" t="e">
        <f t="shared" si="56"/>
        <v>#REF!</v>
      </c>
      <c r="F1752" s="62" t="e">
        <f>平台团队!#REF!</f>
        <v>#REF!</v>
      </c>
      <c r="G1752" s="78" t="e">
        <f t="shared" si="57"/>
        <v>#REF!</v>
      </c>
      <c r="H1752" s="62" t="e">
        <f>平台团队!#REF!</f>
        <v>#REF!</v>
      </c>
      <c r="I1752" s="62" t="e">
        <f>平台团队!#REF!</f>
        <v>#REF!</v>
      </c>
      <c r="J1752" s="62" t="e">
        <f>平台团队!#REF!</f>
        <v>#REF!</v>
      </c>
      <c r="K1752" s="62" t="e">
        <f>平台团队!#REF!</f>
        <v>#REF!</v>
      </c>
      <c r="L1752" s="62" t="e">
        <f>平台团队!#REF!</f>
        <v>#REF!</v>
      </c>
      <c r="M1752" s="76" t="e">
        <f>平台团队!#REF!</f>
        <v>#REF!</v>
      </c>
      <c r="N1752" s="72" t="e">
        <f>平台团队!#REF!</f>
        <v>#REF!</v>
      </c>
      <c r="O1752" s="62" t="e">
        <f>平台团队!#REF!</f>
        <v>#REF!</v>
      </c>
      <c r="P1752" s="72" t="e">
        <f>VLOOKUP(B1752,[3]Sheet1!$A$3:$C$68,2,FALSE)</f>
        <v>#REF!</v>
      </c>
      <c r="Q1752" s="72" t="e">
        <f>VLOOKUP(B1752,[3]Sheet1!$A$3:$C$68,3,FALSE)</f>
        <v>#REF!</v>
      </c>
      <c r="R1752" s="62" t="e">
        <f>平台团队!#REF!</f>
        <v>#REF!</v>
      </c>
      <c r="T1752" s="62">
        <v>2015</v>
      </c>
    </row>
    <row r="1753" spans="1:20">
      <c r="A1753" s="77" t="e">
        <f>平台团队!#REF!</f>
        <v>#REF!</v>
      </c>
      <c r="B1753" s="75" t="e">
        <f>平台团队!#REF!</f>
        <v>#REF!</v>
      </c>
      <c r="C1753" s="62" t="e">
        <f>平台团队!#REF!</f>
        <v>#REF!</v>
      </c>
      <c r="D1753" s="62" t="e">
        <f>平台团队!#REF!</f>
        <v>#REF!</v>
      </c>
      <c r="E1753" s="78" t="e">
        <f t="shared" si="56"/>
        <v>#REF!</v>
      </c>
      <c r="F1753" s="62" t="e">
        <f>平台团队!#REF!</f>
        <v>#REF!</v>
      </c>
      <c r="G1753" s="78" t="e">
        <f t="shared" si="57"/>
        <v>#REF!</v>
      </c>
      <c r="H1753" s="62" t="e">
        <f>平台团队!#REF!</f>
        <v>#REF!</v>
      </c>
      <c r="I1753" s="62" t="e">
        <f>平台团队!#REF!</f>
        <v>#REF!</v>
      </c>
      <c r="J1753" s="62" t="e">
        <f>平台团队!#REF!</f>
        <v>#REF!</v>
      </c>
      <c r="K1753" s="62" t="e">
        <f>平台团队!#REF!</f>
        <v>#REF!</v>
      </c>
      <c r="L1753" s="62" t="e">
        <f>平台团队!#REF!</f>
        <v>#REF!</v>
      </c>
      <c r="M1753" s="76" t="e">
        <f>平台团队!#REF!</f>
        <v>#REF!</v>
      </c>
      <c r="N1753" s="72" t="e">
        <f>平台团队!#REF!</f>
        <v>#REF!</v>
      </c>
      <c r="O1753" s="62" t="e">
        <f>平台团队!#REF!</f>
        <v>#REF!</v>
      </c>
      <c r="P1753" s="72" t="e">
        <f>VLOOKUP(B1753,[3]Sheet1!$A$3:$C$68,2,FALSE)</f>
        <v>#REF!</v>
      </c>
      <c r="Q1753" s="72" t="e">
        <f>VLOOKUP(B1753,[3]Sheet1!$A$3:$C$68,3,FALSE)</f>
        <v>#REF!</v>
      </c>
      <c r="R1753" s="62" t="e">
        <f>平台团队!#REF!</f>
        <v>#REF!</v>
      </c>
      <c r="T1753" s="62">
        <v>2015</v>
      </c>
    </row>
    <row r="1754" spans="1:20">
      <c r="A1754" s="77" t="e">
        <f>平台团队!#REF!</f>
        <v>#REF!</v>
      </c>
      <c r="B1754" s="75" t="e">
        <f>平台团队!#REF!</f>
        <v>#REF!</v>
      </c>
      <c r="C1754" s="62" t="e">
        <f>平台团队!#REF!</f>
        <v>#REF!</v>
      </c>
      <c r="D1754" s="62" t="e">
        <f>平台团队!#REF!</f>
        <v>#REF!</v>
      </c>
      <c r="E1754" s="78" t="e">
        <f t="shared" si="56"/>
        <v>#REF!</v>
      </c>
      <c r="F1754" s="62" t="e">
        <f>平台团队!#REF!</f>
        <v>#REF!</v>
      </c>
      <c r="G1754" s="78" t="e">
        <f t="shared" si="57"/>
        <v>#REF!</v>
      </c>
      <c r="H1754" s="62" t="e">
        <f>平台团队!#REF!</f>
        <v>#REF!</v>
      </c>
      <c r="I1754" s="62" t="e">
        <f>平台团队!#REF!</f>
        <v>#REF!</v>
      </c>
      <c r="J1754" s="62" t="e">
        <f>平台团队!#REF!</f>
        <v>#REF!</v>
      </c>
      <c r="K1754" s="62" t="e">
        <f>平台团队!#REF!</f>
        <v>#REF!</v>
      </c>
      <c r="L1754" s="62" t="e">
        <f>平台团队!#REF!</f>
        <v>#REF!</v>
      </c>
      <c r="M1754" s="76" t="e">
        <f>平台团队!#REF!</f>
        <v>#REF!</v>
      </c>
      <c r="N1754" s="72" t="e">
        <f>平台团队!#REF!</f>
        <v>#REF!</v>
      </c>
      <c r="O1754" s="62" t="e">
        <f>平台团队!#REF!</f>
        <v>#REF!</v>
      </c>
      <c r="P1754" s="72" t="e">
        <f>VLOOKUP(B1754,[3]Sheet1!$A$3:$C$68,2,FALSE)</f>
        <v>#REF!</v>
      </c>
      <c r="Q1754" s="72" t="e">
        <f>VLOOKUP(B1754,[3]Sheet1!$A$3:$C$68,3,FALSE)</f>
        <v>#REF!</v>
      </c>
      <c r="R1754" s="62" t="e">
        <f>平台团队!#REF!</f>
        <v>#REF!</v>
      </c>
      <c r="T1754" s="62">
        <v>2015</v>
      </c>
    </row>
    <row r="1755" spans="1:20">
      <c r="A1755" s="77" t="e">
        <f>平台团队!#REF!</f>
        <v>#REF!</v>
      </c>
      <c r="B1755" s="75" t="e">
        <f>平台团队!#REF!</f>
        <v>#REF!</v>
      </c>
      <c r="C1755" s="62" t="e">
        <f>平台团队!#REF!</f>
        <v>#REF!</v>
      </c>
      <c r="D1755" s="62" t="e">
        <f>平台团队!#REF!</f>
        <v>#REF!</v>
      </c>
      <c r="E1755" s="78" t="e">
        <f t="shared" si="56"/>
        <v>#REF!</v>
      </c>
      <c r="F1755" s="62" t="e">
        <f>平台团队!#REF!</f>
        <v>#REF!</v>
      </c>
      <c r="G1755" s="78" t="e">
        <f t="shared" si="57"/>
        <v>#REF!</v>
      </c>
      <c r="H1755" s="62" t="e">
        <f>平台团队!#REF!</f>
        <v>#REF!</v>
      </c>
      <c r="I1755" s="62" t="e">
        <f>平台团队!#REF!</f>
        <v>#REF!</v>
      </c>
      <c r="J1755" s="62" t="e">
        <f>平台团队!#REF!</f>
        <v>#REF!</v>
      </c>
      <c r="K1755" s="62" t="e">
        <f>平台团队!#REF!</f>
        <v>#REF!</v>
      </c>
      <c r="L1755" s="62" t="e">
        <f>平台团队!#REF!</f>
        <v>#REF!</v>
      </c>
      <c r="M1755" s="76" t="e">
        <f>平台团队!#REF!</f>
        <v>#REF!</v>
      </c>
      <c r="N1755" s="72" t="e">
        <f>平台团队!#REF!</f>
        <v>#REF!</v>
      </c>
      <c r="O1755" s="62" t="e">
        <f>平台团队!#REF!</f>
        <v>#REF!</v>
      </c>
      <c r="P1755" s="72" t="e">
        <f>VLOOKUP(B1755,[3]Sheet1!$A$3:$C$68,2,FALSE)</f>
        <v>#REF!</v>
      </c>
      <c r="Q1755" s="72" t="e">
        <f>VLOOKUP(B1755,[3]Sheet1!$A$3:$C$68,3,FALSE)</f>
        <v>#REF!</v>
      </c>
      <c r="R1755" s="62" t="e">
        <f>平台团队!#REF!</f>
        <v>#REF!</v>
      </c>
      <c r="T1755" s="62">
        <v>2015</v>
      </c>
    </row>
    <row r="1756" spans="1:20">
      <c r="A1756" s="77" t="e">
        <f>平台团队!#REF!</f>
        <v>#REF!</v>
      </c>
      <c r="B1756" s="75" t="e">
        <f>平台团队!#REF!</f>
        <v>#REF!</v>
      </c>
      <c r="C1756" s="62" t="e">
        <f>平台团队!#REF!</f>
        <v>#REF!</v>
      </c>
      <c r="D1756" s="62" t="e">
        <f>平台团队!#REF!</f>
        <v>#REF!</v>
      </c>
      <c r="E1756" s="78" t="e">
        <f t="shared" si="56"/>
        <v>#REF!</v>
      </c>
      <c r="F1756" s="62" t="e">
        <f>平台团队!#REF!</f>
        <v>#REF!</v>
      </c>
      <c r="G1756" s="78" t="e">
        <f t="shared" si="57"/>
        <v>#REF!</v>
      </c>
      <c r="H1756" s="62" t="e">
        <f>平台团队!#REF!</f>
        <v>#REF!</v>
      </c>
      <c r="I1756" s="62" t="e">
        <f>平台团队!#REF!</f>
        <v>#REF!</v>
      </c>
      <c r="J1756" s="62" t="e">
        <f>平台团队!#REF!</f>
        <v>#REF!</v>
      </c>
      <c r="K1756" s="62" t="e">
        <f>平台团队!#REF!</f>
        <v>#REF!</v>
      </c>
      <c r="L1756" s="62" t="e">
        <f>平台团队!#REF!</f>
        <v>#REF!</v>
      </c>
      <c r="M1756" s="76" t="e">
        <f>平台团队!#REF!</f>
        <v>#REF!</v>
      </c>
      <c r="N1756" s="72" t="e">
        <f>平台团队!#REF!</f>
        <v>#REF!</v>
      </c>
      <c r="O1756" s="62" t="e">
        <f>平台团队!#REF!</f>
        <v>#REF!</v>
      </c>
      <c r="P1756" s="72" t="e">
        <f>VLOOKUP(B1756,[3]Sheet1!$A$3:$C$68,2,FALSE)</f>
        <v>#REF!</v>
      </c>
      <c r="Q1756" s="72" t="e">
        <f>VLOOKUP(B1756,[3]Sheet1!$A$3:$C$68,3,FALSE)</f>
        <v>#REF!</v>
      </c>
      <c r="R1756" s="62" t="e">
        <f>平台团队!#REF!</f>
        <v>#REF!</v>
      </c>
      <c r="T1756" s="62">
        <v>2015</v>
      </c>
    </row>
    <row r="1757" spans="1:20">
      <c r="A1757" s="77" t="e">
        <f>平台团队!#REF!</f>
        <v>#REF!</v>
      </c>
      <c r="B1757" s="75" t="e">
        <f>平台团队!#REF!</f>
        <v>#REF!</v>
      </c>
      <c r="C1757" s="62" t="e">
        <f>平台团队!#REF!</f>
        <v>#REF!</v>
      </c>
      <c r="D1757" s="62" t="e">
        <f>平台团队!#REF!</f>
        <v>#REF!</v>
      </c>
      <c r="E1757" s="78" t="e">
        <f t="shared" si="56"/>
        <v>#REF!</v>
      </c>
      <c r="F1757" s="62" t="e">
        <f>平台团队!#REF!</f>
        <v>#REF!</v>
      </c>
      <c r="G1757" s="78" t="e">
        <f t="shared" si="57"/>
        <v>#REF!</v>
      </c>
      <c r="H1757" s="62" t="e">
        <f>平台团队!#REF!</f>
        <v>#REF!</v>
      </c>
      <c r="I1757" s="62" t="e">
        <f>平台团队!#REF!</f>
        <v>#REF!</v>
      </c>
      <c r="J1757" s="62" t="e">
        <f>平台团队!#REF!</f>
        <v>#REF!</v>
      </c>
      <c r="K1757" s="62" t="e">
        <f>平台团队!#REF!</f>
        <v>#REF!</v>
      </c>
      <c r="L1757" s="62" t="e">
        <f>平台团队!#REF!</f>
        <v>#REF!</v>
      </c>
      <c r="M1757" s="76" t="e">
        <f>平台团队!#REF!</f>
        <v>#REF!</v>
      </c>
      <c r="N1757" s="72" t="e">
        <f>平台团队!#REF!</f>
        <v>#REF!</v>
      </c>
      <c r="O1757" s="62" t="e">
        <f>平台团队!#REF!</f>
        <v>#REF!</v>
      </c>
      <c r="P1757" s="72" t="e">
        <f>VLOOKUP(B1757,[3]Sheet1!$A$3:$C$68,2,FALSE)</f>
        <v>#REF!</v>
      </c>
      <c r="Q1757" s="72" t="e">
        <f>VLOOKUP(B1757,[3]Sheet1!$A$3:$C$68,3,FALSE)</f>
        <v>#REF!</v>
      </c>
      <c r="R1757" s="62" t="e">
        <f>平台团队!#REF!</f>
        <v>#REF!</v>
      </c>
      <c r="T1757" s="62">
        <v>2015</v>
      </c>
    </row>
    <row r="1758" spans="1:20">
      <c r="A1758" s="77" t="e">
        <f>平台团队!#REF!</f>
        <v>#REF!</v>
      </c>
      <c r="B1758" s="75" t="e">
        <f>平台团队!#REF!</f>
        <v>#REF!</v>
      </c>
      <c r="C1758" s="62" t="e">
        <f>平台团队!#REF!</f>
        <v>#REF!</v>
      </c>
      <c r="D1758" s="62" t="e">
        <f>平台团队!#REF!</f>
        <v>#REF!</v>
      </c>
      <c r="E1758" s="78" t="e">
        <f t="shared" si="56"/>
        <v>#REF!</v>
      </c>
      <c r="F1758" s="62" t="e">
        <f>平台团队!#REF!</f>
        <v>#REF!</v>
      </c>
      <c r="G1758" s="78" t="e">
        <f t="shared" si="57"/>
        <v>#REF!</v>
      </c>
      <c r="H1758" s="62" t="e">
        <f>平台团队!#REF!</f>
        <v>#REF!</v>
      </c>
      <c r="I1758" s="62" t="e">
        <f>平台团队!#REF!</f>
        <v>#REF!</v>
      </c>
      <c r="J1758" s="62" t="e">
        <f>平台团队!#REF!</f>
        <v>#REF!</v>
      </c>
      <c r="K1758" s="62" t="e">
        <f>平台团队!#REF!</f>
        <v>#REF!</v>
      </c>
      <c r="L1758" s="62" t="e">
        <f>平台团队!#REF!</f>
        <v>#REF!</v>
      </c>
      <c r="M1758" s="76" t="e">
        <f>平台团队!#REF!</f>
        <v>#REF!</v>
      </c>
      <c r="N1758" s="72" t="e">
        <f>平台团队!#REF!</f>
        <v>#REF!</v>
      </c>
      <c r="O1758" s="62" t="e">
        <f>平台团队!#REF!</f>
        <v>#REF!</v>
      </c>
      <c r="P1758" s="72" t="e">
        <f>VLOOKUP(B1758,[3]Sheet1!$A$3:$C$68,2,FALSE)</f>
        <v>#REF!</v>
      </c>
      <c r="Q1758" s="72" t="e">
        <f>VLOOKUP(B1758,[3]Sheet1!$A$3:$C$68,3,FALSE)</f>
        <v>#REF!</v>
      </c>
      <c r="R1758" s="62" t="e">
        <f>平台团队!#REF!</f>
        <v>#REF!</v>
      </c>
      <c r="T1758" s="62">
        <v>2015</v>
      </c>
    </row>
    <row r="1759" spans="1:20">
      <c r="A1759" s="77" t="e">
        <f>平台团队!#REF!</f>
        <v>#REF!</v>
      </c>
      <c r="B1759" s="75" t="e">
        <f>平台团队!#REF!</f>
        <v>#REF!</v>
      </c>
      <c r="C1759" s="62" t="e">
        <f>平台团队!#REF!</f>
        <v>#REF!</v>
      </c>
      <c r="D1759" s="62" t="e">
        <f>平台团队!#REF!</f>
        <v>#REF!</v>
      </c>
      <c r="E1759" s="78" t="e">
        <f t="shared" si="56"/>
        <v>#REF!</v>
      </c>
      <c r="F1759" s="62" t="e">
        <f>平台团队!#REF!</f>
        <v>#REF!</v>
      </c>
      <c r="G1759" s="78" t="e">
        <f t="shared" si="57"/>
        <v>#REF!</v>
      </c>
      <c r="H1759" s="62" t="e">
        <f>平台团队!#REF!</f>
        <v>#REF!</v>
      </c>
      <c r="I1759" s="62" t="e">
        <f>平台团队!#REF!</f>
        <v>#REF!</v>
      </c>
      <c r="J1759" s="62" t="e">
        <f>平台团队!#REF!</f>
        <v>#REF!</v>
      </c>
      <c r="K1759" s="62" t="e">
        <f>平台团队!#REF!</f>
        <v>#REF!</v>
      </c>
      <c r="L1759" s="62" t="e">
        <f>平台团队!#REF!</f>
        <v>#REF!</v>
      </c>
      <c r="M1759" s="76" t="e">
        <f>平台团队!#REF!</f>
        <v>#REF!</v>
      </c>
      <c r="N1759" s="72" t="e">
        <f>平台团队!#REF!</f>
        <v>#REF!</v>
      </c>
      <c r="O1759" s="62" t="e">
        <f>平台团队!#REF!</f>
        <v>#REF!</v>
      </c>
      <c r="P1759" s="72" t="e">
        <f>VLOOKUP(B1759,[3]Sheet1!$A$3:$C$68,2,FALSE)</f>
        <v>#REF!</v>
      </c>
      <c r="Q1759" s="72" t="e">
        <f>VLOOKUP(B1759,[3]Sheet1!$A$3:$C$68,3,FALSE)</f>
        <v>#REF!</v>
      </c>
      <c r="R1759" s="62" t="e">
        <f>平台团队!#REF!</f>
        <v>#REF!</v>
      </c>
      <c r="T1759" s="62">
        <v>2015</v>
      </c>
    </row>
    <row r="1760" spans="1:20">
      <c r="A1760" s="77" t="e">
        <f>平台团队!#REF!</f>
        <v>#REF!</v>
      </c>
      <c r="B1760" s="75" t="e">
        <f>平台团队!#REF!</f>
        <v>#REF!</v>
      </c>
      <c r="C1760" s="62" t="e">
        <f>平台团队!#REF!</f>
        <v>#REF!</v>
      </c>
      <c r="D1760" s="62" t="e">
        <f>平台团队!#REF!</f>
        <v>#REF!</v>
      </c>
      <c r="E1760" s="78" t="e">
        <f t="shared" si="56"/>
        <v>#REF!</v>
      </c>
      <c r="F1760" s="62" t="e">
        <f>平台团队!#REF!</f>
        <v>#REF!</v>
      </c>
      <c r="G1760" s="78" t="e">
        <f t="shared" si="57"/>
        <v>#REF!</v>
      </c>
      <c r="H1760" s="62" t="e">
        <f>平台团队!#REF!</f>
        <v>#REF!</v>
      </c>
      <c r="I1760" s="62" t="e">
        <f>平台团队!#REF!</f>
        <v>#REF!</v>
      </c>
      <c r="J1760" s="62" t="e">
        <f>平台团队!#REF!</f>
        <v>#REF!</v>
      </c>
      <c r="K1760" s="62" t="e">
        <f>平台团队!#REF!</f>
        <v>#REF!</v>
      </c>
      <c r="L1760" s="62" t="e">
        <f>平台团队!#REF!</f>
        <v>#REF!</v>
      </c>
      <c r="M1760" s="76" t="e">
        <f>平台团队!#REF!</f>
        <v>#REF!</v>
      </c>
      <c r="N1760" s="72" t="e">
        <f>平台团队!#REF!</f>
        <v>#REF!</v>
      </c>
      <c r="O1760" s="62" t="e">
        <f>平台团队!#REF!</f>
        <v>#REF!</v>
      </c>
      <c r="P1760" s="72" t="e">
        <f>VLOOKUP(B1760,[3]Sheet1!$A$3:$C$68,2,FALSE)</f>
        <v>#REF!</v>
      </c>
      <c r="Q1760" s="72" t="e">
        <f>VLOOKUP(B1760,[3]Sheet1!$A$3:$C$68,3,FALSE)</f>
        <v>#REF!</v>
      </c>
      <c r="R1760" s="62" t="e">
        <f>平台团队!#REF!</f>
        <v>#REF!</v>
      </c>
      <c r="T1760" s="62">
        <v>2015</v>
      </c>
    </row>
    <row r="1761" spans="1:20">
      <c r="A1761" s="77" t="e">
        <f>平台团队!#REF!</f>
        <v>#REF!</v>
      </c>
      <c r="B1761" s="75" t="e">
        <f>平台团队!#REF!</f>
        <v>#REF!</v>
      </c>
      <c r="C1761" s="62" t="e">
        <f>平台团队!#REF!</f>
        <v>#REF!</v>
      </c>
      <c r="D1761" s="62" t="e">
        <f>平台团队!#REF!</f>
        <v>#REF!</v>
      </c>
      <c r="E1761" s="78" t="e">
        <f t="shared" si="56"/>
        <v>#REF!</v>
      </c>
      <c r="F1761" s="62" t="e">
        <f>平台团队!#REF!</f>
        <v>#REF!</v>
      </c>
      <c r="G1761" s="78" t="e">
        <f t="shared" si="57"/>
        <v>#REF!</v>
      </c>
      <c r="H1761" s="62" t="e">
        <f>平台团队!#REF!</f>
        <v>#REF!</v>
      </c>
      <c r="I1761" s="62" t="e">
        <f>平台团队!#REF!</f>
        <v>#REF!</v>
      </c>
      <c r="J1761" s="62" t="e">
        <f>平台团队!#REF!</f>
        <v>#REF!</v>
      </c>
      <c r="K1761" s="62" t="e">
        <f>平台团队!#REF!</f>
        <v>#REF!</v>
      </c>
      <c r="L1761" s="62" t="e">
        <f>平台团队!#REF!</f>
        <v>#REF!</v>
      </c>
      <c r="M1761" s="76" t="e">
        <f>平台团队!#REF!</f>
        <v>#REF!</v>
      </c>
      <c r="N1761" s="72" t="e">
        <f>平台团队!#REF!</f>
        <v>#REF!</v>
      </c>
      <c r="O1761" s="62" t="e">
        <f>平台团队!#REF!</f>
        <v>#REF!</v>
      </c>
      <c r="P1761" s="72" t="e">
        <f>VLOOKUP(B1761,[3]Sheet1!$A$3:$C$68,2,FALSE)</f>
        <v>#REF!</v>
      </c>
      <c r="Q1761" s="72" t="e">
        <f>VLOOKUP(B1761,[3]Sheet1!$A$3:$C$68,3,FALSE)</f>
        <v>#REF!</v>
      </c>
      <c r="R1761" s="62" t="e">
        <f>平台团队!#REF!</f>
        <v>#REF!</v>
      </c>
      <c r="T1761" s="62">
        <v>2015</v>
      </c>
    </row>
    <row r="1762" spans="1:20">
      <c r="A1762" s="77" t="e">
        <f>平台团队!#REF!</f>
        <v>#REF!</v>
      </c>
      <c r="B1762" s="75" t="e">
        <f>平台团队!#REF!</f>
        <v>#REF!</v>
      </c>
      <c r="C1762" s="62" t="e">
        <f>平台团队!#REF!</f>
        <v>#REF!</v>
      </c>
      <c r="D1762" s="62" t="e">
        <f>平台团队!#REF!</f>
        <v>#REF!</v>
      </c>
      <c r="E1762" s="78" t="e">
        <f t="shared" si="56"/>
        <v>#REF!</v>
      </c>
      <c r="F1762" s="62" t="e">
        <f>平台团队!#REF!</f>
        <v>#REF!</v>
      </c>
      <c r="G1762" s="78" t="e">
        <f t="shared" si="57"/>
        <v>#REF!</v>
      </c>
      <c r="H1762" s="62" t="e">
        <f>平台团队!#REF!</f>
        <v>#REF!</v>
      </c>
      <c r="I1762" s="62" t="e">
        <f>平台团队!#REF!</f>
        <v>#REF!</v>
      </c>
      <c r="J1762" s="62" t="e">
        <f>平台团队!#REF!</f>
        <v>#REF!</v>
      </c>
      <c r="K1762" s="62" t="e">
        <f>平台团队!#REF!</f>
        <v>#REF!</v>
      </c>
      <c r="L1762" s="62" t="e">
        <f>平台团队!#REF!</f>
        <v>#REF!</v>
      </c>
      <c r="M1762" s="76" t="e">
        <f>平台团队!#REF!</f>
        <v>#REF!</v>
      </c>
      <c r="N1762" s="72" t="e">
        <f>平台团队!#REF!</f>
        <v>#REF!</v>
      </c>
      <c r="O1762" s="62" t="e">
        <f>平台团队!#REF!</f>
        <v>#REF!</v>
      </c>
      <c r="P1762" s="72" t="e">
        <f>VLOOKUP(B1762,[3]Sheet1!$A$3:$C$68,2,FALSE)</f>
        <v>#REF!</v>
      </c>
      <c r="Q1762" s="72" t="e">
        <f>VLOOKUP(B1762,[3]Sheet1!$A$3:$C$68,3,FALSE)</f>
        <v>#REF!</v>
      </c>
      <c r="R1762" s="62" t="e">
        <f>平台团队!#REF!</f>
        <v>#REF!</v>
      </c>
      <c r="T1762" s="62">
        <v>2015</v>
      </c>
    </row>
    <row r="1763" spans="1:20">
      <c r="A1763" s="77" t="e">
        <f>平台团队!#REF!</f>
        <v>#REF!</v>
      </c>
      <c r="B1763" s="75" t="e">
        <f>平台团队!#REF!</f>
        <v>#REF!</v>
      </c>
      <c r="C1763" s="62" t="e">
        <f>平台团队!#REF!</f>
        <v>#REF!</v>
      </c>
      <c r="D1763" s="62" t="e">
        <f>平台团队!#REF!</f>
        <v>#REF!</v>
      </c>
      <c r="E1763" s="78" t="e">
        <f t="shared" si="56"/>
        <v>#REF!</v>
      </c>
      <c r="F1763" s="62" t="e">
        <f>平台团队!#REF!</f>
        <v>#REF!</v>
      </c>
      <c r="G1763" s="78" t="e">
        <f t="shared" si="57"/>
        <v>#REF!</v>
      </c>
      <c r="H1763" s="62" t="e">
        <f>平台团队!#REF!</f>
        <v>#REF!</v>
      </c>
      <c r="I1763" s="62" t="e">
        <f>平台团队!#REF!</f>
        <v>#REF!</v>
      </c>
      <c r="J1763" s="62" t="e">
        <f>平台团队!#REF!</f>
        <v>#REF!</v>
      </c>
      <c r="K1763" s="62" t="e">
        <f>平台团队!#REF!</f>
        <v>#REF!</v>
      </c>
      <c r="L1763" s="62" t="e">
        <f>平台团队!#REF!</f>
        <v>#REF!</v>
      </c>
      <c r="M1763" s="76" t="e">
        <f>平台团队!#REF!</f>
        <v>#REF!</v>
      </c>
      <c r="N1763" s="72" t="e">
        <f>平台团队!#REF!</f>
        <v>#REF!</v>
      </c>
      <c r="O1763" s="62" t="e">
        <f>平台团队!#REF!</f>
        <v>#REF!</v>
      </c>
      <c r="P1763" s="72" t="e">
        <f>VLOOKUP(B1763,[3]Sheet1!$A$3:$C$68,2,FALSE)</f>
        <v>#REF!</v>
      </c>
      <c r="Q1763" s="72" t="e">
        <f>VLOOKUP(B1763,[3]Sheet1!$A$3:$C$68,3,FALSE)</f>
        <v>#REF!</v>
      </c>
      <c r="R1763" s="62" t="e">
        <f>平台团队!#REF!</f>
        <v>#REF!</v>
      </c>
      <c r="T1763" s="62">
        <v>2015</v>
      </c>
    </row>
    <row r="1764" spans="1:20">
      <c r="A1764" s="77" t="e">
        <f>平台团队!#REF!</f>
        <v>#REF!</v>
      </c>
      <c r="B1764" s="75" t="e">
        <f>平台团队!#REF!</f>
        <v>#REF!</v>
      </c>
      <c r="C1764" s="62" t="e">
        <f>平台团队!#REF!</f>
        <v>#REF!</v>
      </c>
      <c r="D1764" s="62" t="e">
        <f>平台团队!#REF!</f>
        <v>#REF!</v>
      </c>
      <c r="E1764" s="78" t="e">
        <f t="shared" si="56"/>
        <v>#REF!</v>
      </c>
      <c r="F1764" s="62" t="e">
        <f>平台团队!#REF!</f>
        <v>#REF!</v>
      </c>
      <c r="G1764" s="78" t="e">
        <f t="shared" si="57"/>
        <v>#REF!</v>
      </c>
      <c r="H1764" s="62" t="e">
        <f>平台团队!#REF!</f>
        <v>#REF!</v>
      </c>
      <c r="I1764" s="62" t="e">
        <f>平台团队!#REF!</f>
        <v>#REF!</v>
      </c>
      <c r="J1764" s="62" t="e">
        <f>平台团队!#REF!</f>
        <v>#REF!</v>
      </c>
      <c r="K1764" s="62" t="e">
        <f>平台团队!#REF!</f>
        <v>#REF!</v>
      </c>
      <c r="L1764" s="62" t="e">
        <f>平台团队!#REF!</f>
        <v>#REF!</v>
      </c>
      <c r="M1764" s="76" t="e">
        <f>平台团队!#REF!</f>
        <v>#REF!</v>
      </c>
      <c r="N1764" s="72" t="e">
        <f>平台团队!#REF!</f>
        <v>#REF!</v>
      </c>
      <c r="O1764" s="62" t="e">
        <f>平台团队!#REF!</f>
        <v>#REF!</v>
      </c>
      <c r="P1764" s="72" t="e">
        <f>VLOOKUP(B1764,[3]Sheet1!$A$3:$C$68,2,FALSE)</f>
        <v>#REF!</v>
      </c>
      <c r="Q1764" s="72" t="e">
        <f>VLOOKUP(B1764,[3]Sheet1!$A$3:$C$68,3,FALSE)</f>
        <v>#REF!</v>
      </c>
      <c r="R1764" s="62" t="e">
        <f>平台团队!#REF!</f>
        <v>#REF!</v>
      </c>
      <c r="T1764" s="62">
        <v>2015</v>
      </c>
    </row>
    <row r="1765" spans="1:20">
      <c r="A1765" s="77" t="e">
        <f>平台团队!#REF!</f>
        <v>#REF!</v>
      </c>
      <c r="B1765" s="75" t="e">
        <f>平台团队!#REF!</f>
        <v>#REF!</v>
      </c>
      <c r="C1765" s="62" t="e">
        <f>平台团队!#REF!</f>
        <v>#REF!</v>
      </c>
      <c r="D1765" s="62" t="e">
        <f>平台团队!#REF!</f>
        <v>#REF!</v>
      </c>
      <c r="E1765" s="78" t="e">
        <f t="shared" si="56"/>
        <v>#REF!</v>
      </c>
      <c r="F1765" s="62" t="e">
        <f>平台团队!#REF!</f>
        <v>#REF!</v>
      </c>
      <c r="G1765" s="78" t="e">
        <f t="shared" si="57"/>
        <v>#REF!</v>
      </c>
      <c r="H1765" s="62" t="e">
        <f>平台团队!#REF!</f>
        <v>#REF!</v>
      </c>
      <c r="I1765" s="62" t="e">
        <f>平台团队!#REF!</f>
        <v>#REF!</v>
      </c>
      <c r="J1765" s="62" t="e">
        <f>平台团队!#REF!</f>
        <v>#REF!</v>
      </c>
      <c r="K1765" s="62" t="e">
        <f>平台团队!#REF!</f>
        <v>#REF!</v>
      </c>
      <c r="L1765" s="62" t="e">
        <f>平台团队!#REF!</f>
        <v>#REF!</v>
      </c>
      <c r="M1765" s="76" t="e">
        <f>平台团队!#REF!</f>
        <v>#REF!</v>
      </c>
      <c r="N1765" s="72" t="e">
        <f>平台团队!#REF!</f>
        <v>#REF!</v>
      </c>
      <c r="O1765" s="62" t="e">
        <f>平台团队!#REF!</f>
        <v>#REF!</v>
      </c>
      <c r="P1765" s="72" t="e">
        <f>VLOOKUP(B1765,[3]Sheet1!$A$3:$C$68,2,FALSE)</f>
        <v>#REF!</v>
      </c>
      <c r="Q1765" s="72" t="e">
        <f>VLOOKUP(B1765,[3]Sheet1!$A$3:$C$68,3,FALSE)</f>
        <v>#REF!</v>
      </c>
      <c r="R1765" s="62" t="e">
        <f>平台团队!#REF!</f>
        <v>#REF!</v>
      </c>
      <c r="T1765" s="62">
        <v>2015</v>
      </c>
    </row>
    <row r="1766" spans="1:20">
      <c r="A1766" s="77"/>
      <c r="B1766" s="75"/>
      <c r="C1766" s="62"/>
      <c r="D1766" s="62"/>
      <c r="E1766" s="78"/>
      <c r="F1766" s="62"/>
      <c r="G1766" s="78"/>
      <c r="H1766" s="62"/>
      <c r="I1766" s="62"/>
      <c r="J1766" s="62"/>
      <c r="K1766" s="62"/>
      <c r="L1766" s="62"/>
      <c r="M1766" s="76"/>
      <c r="N1766" s="72"/>
      <c r="O1766" s="62"/>
      <c r="P1766" s="72"/>
      <c r="Q1766" s="72"/>
      <c r="R1766" s="62"/>
    </row>
    <row r="1767" spans="1:20">
      <c r="A1767" s="77"/>
      <c r="B1767" s="75"/>
      <c r="C1767" s="62"/>
      <c r="D1767" s="62"/>
      <c r="E1767" s="78"/>
      <c r="F1767" s="62"/>
      <c r="G1767" s="78"/>
      <c r="H1767" s="62"/>
      <c r="I1767" s="62"/>
      <c r="J1767" s="62"/>
      <c r="K1767" s="62"/>
      <c r="L1767" s="62"/>
      <c r="M1767" s="76"/>
      <c r="N1767" s="72"/>
      <c r="O1767" s="62"/>
      <c r="P1767" s="72"/>
      <c r="Q1767" s="72"/>
      <c r="R1767" s="62"/>
    </row>
    <row r="1768" spans="1:20">
      <c r="A1768" s="77"/>
      <c r="B1768" s="75"/>
      <c r="C1768" s="62"/>
      <c r="D1768" s="62"/>
      <c r="E1768" s="78"/>
      <c r="F1768" s="62"/>
      <c r="G1768" s="78"/>
      <c r="H1768" s="62"/>
      <c r="I1768" s="62"/>
      <c r="J1768" s="62"/>
      <c r="K1768" s="62"/>
      <c r="L1768" s="62"/>
      <c r="M1768" s="76"/>
      <c r="N1768" s="72"/>
      <c r="O1768" s="62"/>
      <c r="P1768" s="72"/>
      <c r="Q1768" s="72"/>
      <c r="R1768" s="62"/>
    </row>
    <row r="1769" spans="1:20">
      <c r="A1769" s="77"/>
      <c r="B1769" s="75"/>
      <c r="C1769" s="62"/>
      <c r="D1769" s="62"/>
      <c r="E1769" s="78"/>
      <c r="F1769" s="62"/>
      <c r="G1769" s="78"/>
      <c r="H1769" s="62"/>
      <c r="I1769" s="62"/>
      <c r="J1769" s="62"/>
      <c r="K1769" s="62"/>
      <c r="L1769" s="62"/>
      <c r="M1769" s="76"/>
      <c r="N1769" s="72"/>
      <c r="O1769" s="62"/>
      <c r="P1769" s="72"/>
      <c r="Q1769" s="72"/>
      <c r="R1769" s="62"/>
    </row>
    <row r="1770" spans="1:20">
      <c r="A1770" s="77"/>
      <c r="B1770" s="75"/>
      <c r="C1770" s="62"/>
      <c r="D1770" s="62"/>
      <c r="E1770" s="78"/>
      <c r="F1770" s="62"/>
      <c r="G1770" s="78"/>
      <c r="H1770" s="62"/>
      <c r="I1770" s="62"/>
      <c r="J1770" s="62"/>
      <c r="K1770" s="62"/>
      <c r="L1770" s="62"/>
      <c r="M1770" s="76"/>
      <c r="N1770" s="72"/>
      <c r="O1770" s="62"/>
      <c r="P1770" s="72"/>
      <c r="Q1770" s="72"/>
      <c r="R1770" s="62"/>
    </row>
    <row r="1771" spans="1:20">
      <c r="A1771" s="77"/>
      <c r="B1771" s="75"/>
      <c r="C1771" s="62"/>
      <c r="D1771" s="62"/>
      <c r="E1771" s="78"/>
      <c r="F1771" s="62"/>
      <c r="G1771" s="78"/>
      <c r="H1771" s="62"/>
      <c r="I1771" s="62"/>
      <c r="J1771" s="62"/>
      <c r="K1771" s="62"/>
      <c r="L1771" s="62"/>
      <c r="M1771" s="76"/>
      <c r="N1771" s="72"/>
      <c r="O1771" s="62"/>
      <c r="P1771" s="72"/>
      <c r="Q1771" s="72"/>
      <c r="R1771" s="62"/>
    </row>
    <row r="1772" spans="1:20">
      <c r="A1772" s="77"/>
      <c r="B1772" s="75"/>
      <c r="C1772" s="62"/>
      <c r="D1772" s="62"/>
      <c r="E1772" s="78"/>
      <c r="F1772" s="62"/>
      <c r="G1772" s="78"/>
      <c r="H1772" s="62"/>
      <c r="I1772" s="62"/>
      <c r="J1772" s="62"/>
      <c r="K1772" s="62"/>
      <c r="L1772" s="62"/>
      <c r="M1772" s="76"/>
      <c r="N1772" s="72"/>
      <c r="O1772" s="62"/>
      <c r="P1772" s="72"/>
      <c r="Q1772" s="72"/>
      <c r="R1772" s="62"/>
    </row>
    <row r="1773" spans="1:20">
      <c r="A1773" s="77"/>
      <c r="B1773" s="75"/>
      <c r="C1773" s="62"/>
      <c r="D1773" s="62"/>
      <c r="E1773" s="78"/>
      <c r="F1773" s="62"/>
      <c r="G1773" s="78"/>
      <c r="H1773" s="62"/>
      <c r="I1773" s="62"/>
      <c r="J1773" s="62"/>
      <c r="K1773" s="62"/>
      <c r="L1773" s="62"/>
      <c r="M1773" s="76"/>
      <c r="N1773" s="72"/>
      <c r="O1773" s="62"/>
      <c r="P1773" s="72"/>
      <c r="Q1773" s="72"/>
      <c r="R1773" s="62"/>
    </row>
    <row r="1774" spans="1:20">
      <c r="A1774" s="77"/>
      <c r="B1774" s="75"/>
      <c r="C1774" s="62"/>
      <c r="D1774" s="62"/>
      <c r="E1774" s="78"/>
      <c r="F1774" s="62"/>
      <c r="G1774" s="78"/>
      <c r="H1774" s="62"/>
      <c r="I1774" s="62"/>
      <c r="J1774" s="62"/>
      <c r="K1774" s="62"/>
      <c r="L1774" s="62"/>
      <c r="M1774" s="76"/>
      <c r="N1774" s="72"/>
      <c r="O1774" s="62"/>
      <c r="P1774" s="72"/>
      <c r="Q1774" s="72"/>
      <c r="R1774" s="62"/>
    </row>
    <row r="1775" spans="1:20">
      <c r="A1775" s="77"/>
      <c r="B1775" s="75"/>
      <c r="C1775" s="62"/>
      <c r="D1775" s="62"/>
      <c r="E1775" s="78"/>
      <c r="F1775" s="62"/>
      <c r="G1775" s="78"/>
      <c r="H1775" s="62"/>
      <c r="I1775" s="62"/>
      <c r="J1775" s="62"/>
      <c r="K1775" s="62"/>
      <c r="L1775" s="62"/>
      <c r="M1775" s="76"/>
      <c r="N1775" s="72"/>
      <c r="O1775" s="62"/>
      <c r="P1775" s="72"/>
      <c r="Q1775" s="72"/>
      <c r="R1775" s="62"/>
    </row>
    <row r="1776" spans="1:20">
      <c r="A1776" s="77"/>
      <c r="B1776" s="75"/>
      <c r="C1776" s="62"/>
      <c r="D1776" s="62"/>
      <c r="E1776" s="78"/>
      <c r="F1776" s="62"/>
      <c r="G1776" s="78"/>
      <c r="H1776" s="62"/>
      <c r="I1776" s="62"/>
      <c r="J1776" s="62"/>
      <c r="K1776" s="62"/>
      <c r="L1776" s="62"/>
      <c r="M1776" s="76"/>
      <c r="N1776" s="72"/>
      <c r="O1776" s="62"/>
      <c r="P1776" s="72"/>
      <c r="Q1776" s="72"/>
      <c r="R1776" s="62"/>
    </row>
    <row r="1777" spans="1:18">
      <c r="A1777" s="77"/>
      <c r="B1777" s="75"/>
      <c r="C1777" s="62"/>
      <c r="D1777" s="62"/>
      <c r="E1777" s="78"/>
      <c r="F1777" s="62"/>
      <c r="G1777" s="78"/>
      <c r="H1777" s="62"/>
      <c r="I1777" s="62"/>
      <c r="J1777" s="62"/>
      <c r="K1777" s="62"/>
      <c r="L1777" s="62"/>
      <c r="M1777" s="76"/>
      <c r="N1777" s="72"/>
      <c r="O1777" s="62"/>
      <c r="P1777" s="72"/>
      <c r="Q1777" s="72"/>
      <c r="R1777" s="62"/>
    </row>
    <row r="1778" spans="1:18">
      <c r="A1778" s="77"/>
      <c r="B1778" s="75"/>
      <c r="C1778" s="62"/>
      <c r="D1778" s="62"/>
      <c r="E1778" s="78"/>
      <c r="F1778" s="62"/>
      <c r="G1778" s="78"/>
      <c r="H1778" s="62"/>
      <c r="I1778" s="62"/>
      <c r="J1778" s="62"/>
      <c r="K1778" s="62"/>
      <c r="L1778" s="62"/>
      <c r="M1778" s="76"/>
      <c r="N1778" s="72"/>
      <c r="O1778" s="62"/>
      <c r="P1778" s="72"/>
      <c r="Q1778" s="72"/>
      <c r="R1778" s="62"/>
    </row>
    <row r="1779" spans="1:18">
      <c r="A1779" s="77"/>
      <c r="B1779" s="75"/>
      <c r="C1779" s="62"/>
      <c r="D1779" s="62"/>
      <c r="E1779" s="78"/>
      <c r="F1779" s="62"/>
      <c r="G1779" s="78"/>
      <c r="H1779" s="62"/>
      <c r="I1779" s="62"/>
      <c r="J1779" s="62"/>
      <c r="K1779" s="62"/>
      <c r="L1779" s="62"/>
      <c r="M1779" s="76"/>
      <c r="N1779" s="72"/>
      <c r="O1779" s="62"/>
      <c r="P1779" s="72"/>
      <c r="Q1779" s="72"/>
      <c r="R1779" s="62"/>
    </row>
    <row r="1780" spans="1:18">
      <c r="A1780" s="77"/>
      <c r="B1780" s="75"/>
      <c r="C1780" s="62"/>
      <c r="D1780" s="62"/>
      <c r="E1780" s="78"/>
      <c r="F1780" s="62"/>
      <c r="G1780" s="78"/>
      <c r="H1780" s="62"/>
      <c r="I1780" s="62"/>
      <c r="J1780" s="62"/>
      <c r="K1780" s="62"/>
      <c r="L1780" s="62"/>
      <c r="M1780" s="76"/>
      <c r="N1780" s="72"/>
      <c r="O1780" s="62"/>
      <c r="P1780" s="72"/>
      <c r="Q1780" s="72"/>
      <c r="R1780" s="62"/>
    </row>
  </sheetData>
  <sheetProtection formatCells="0" formatColumns="0" formatRows="0" insertColumns="0" insertRows="0" insertHyperlinks="0" deleteColumns="0" deleteRows="0" sort="0" autoFilter="0" pivotTables="0"/>
  <autoFilter ref="A8:T8"/>
  <phoneticPr fontId="5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2060"/>
  </sheetPr>
  <dimension ref="A1:M2093"/>
  <sheetViews>
    <sheetView topLeftCell="A22" workbookViewId="0">
      <selection activeCell="C31" sqref="C31"/>
    </sheetView>
  </sheetViews>
  <sheetFormatPr defaultRowHeight="14.25"/>
  <cols>
    <col min="2" max="2" width="13.5" customWidth="1"/>
    <col min="3" max="3" width="11.5" customWidth="1"/>
    <col min="5" max="5" width="11.875" customWidth="1"/>
    <col min="6" max="6" width="12.75" customWidth="1"/>
    <col min="7" max="7" width="10.75" customWidth="1"/>
    <col min="8" max="8" width="12.375" customWidth="1"/>
    <col min="9" max="9" width="10.875" style="42" customWidth="1"/>
    <col min="10" max="10" width="11.875" customWidth="1"/>
    <col min="11" max="11" width="12" style="42" customWidth="1"/>
    <col min="12" max="12" width="16.75" customWidth="1"/>
    <col min="13" max="13" width="23.75" customWidth="1"/>
  </cols>
  <sheetData>
    <row r="1" spans="1:13" s="47" customFormat="1">
      <c r="B1" s="48" t="s">
        <v>258</v>
      </c>
      <c r="C1" s="48" t="s">
        <v>259</v>
      </c>
      <c r="D1" s="48" t="s">
        <v>356</v>
      </c>
      <c r="E1" s="48" t="s">
        <v>261</v>
      </c>
      <c r="F1" s="48" t="s">
        <v>355</v>
      </c>
      <c r="G1" s="48" t="s">
        <v>357</v>
      </c>
      <c r="H1" s="48" t="s">
        <v>358</v>
      </c>
      <c r="I1" s="49" t="s">
        <v>359</v>
      </c>
      <c r="J1" s="48" t="s">
        <v>360</v>
      </c>
      <c r="K1" s="49" t="s">
        <v>361</v>
      </c>
      <c r="L1" s="48" t="s">
        <v>362</v>
      </c>
    </row>
    <row r="2" spans="1:13" s="47" customFormat="1">
      <c r="B2" s="48"/>
      <c r="C2" s="48"/>
      <c r="D2" s="48"/>
      <c r="E2" s="48"/>
      <c r="F2" s="48"/>
      <c r="G2" s="48" t="s">
        <v>375</v>
      </c>
      <c r="I2" s="49"/>
      <c r="J2" s="48"/>
      <c r="K2" s="49" t="s">
        <v>371</v>
      </c>
      <c r="L2" s="48"/>
    </row>
    <row r="3" spans="1:13" s="47" customFormat="1">
      <c r="B3" s="48"/>
      <c r="C3" s="48"/>
      <c r="D3" s="48"/>
      <c r="E3" s="48"/>
      <c r="F3" s="48"/>
      <c r="G3" s="48" t="s">
        <v>376</v>
      </c>
      <c r="I3" s="49"/>
      <c r="J3" s="48"/>
      <c r="K3" s="49" t="s">
        <v>372</v>
      </c>
      <c r="L3" s="48"/>
    </row>
    <row r="4" spans="1:13" s="47" customFormat="1">
      <c r="B4" s="48"/>
      <c r="C4" s="48"/>
      <c r="D4" s="48"/>
      <c r="E4" s="48"/>
      <c r="F4" s="48"/>
      <c r="G4" s="48" t="s">
        <v>377</v>
      </c>
      <c r="I4" s="49"/>
      <c r="J4" s="48"/>
      <c r="K4" s="49" t="s">
        <v>373</v>
      </c>
      <c r="L4" s="48"/>
    </row>
    <row r="5" spans="1:13" s="47" customFormat="1">
      <c r="B5" s="48"/>
      <c r="C5" s="48"/>
      <c r="D5" s="48"/>
      <c r="E5" s="48"/>
      <c r="F5" s="48"/>
      <c r="G5" s="48" t="s">
        <v>378</v>
      </c>
      <c r="I5" s="49"/>
      <c r="J5" s="48"/>
      <c r="K5" s="49" t="s">
        <v>374</v>
      </c>
      <c r="L5" s="48"/>
    </row>
    <row r="6" spans="1:13">
      <c r="A6" s="43" t="s">
        <v>387</v>
      </c>
      <c r="B6" s="36" t="s">
        <v>288</v>
      </c>
      <c r="C6" s="36" t="s">
        <v>289</v>
      </c>
      <c r="D6" s="36" t="s">
        <v>363</v>
      </c>
      <c r="E6" s="36" t="s">
        <v>291</v>
      </c>
      <c r="F6" s="36" t="s">
        <v>364</v>
      </c>
      <c r="G6" s="36" t="s">
        <v>365</v>
      </c>
      <c r="H6" s="36" t="s">
        <v>366</v>
      </c>
      <c r="I6" s="38" t="s">
        <v>367</v>
      </c>
      <c r="J6" s="36" t="s">
        <v>368</v>
      </c>
      <c r="K6" s="38" t="s">
        <v>369</v>
      </c>
      <c r="L6" s="36" t="s">
        <v>370</v>
      </c>
      <c r="M6" s="43" t="s">
        <v>379</v>
      </c>
    </row>
    <row r="7" spans="1:13">
      <c r="A7" s="45">
        <v>1</v>
      </c>
      <c r="B7" s="37" t="e">
        <f>#REF!</f>
        <v>#REF!</v>
      </c>
      <c r="C7" s="37" t="e">
        <f>#REF!</f>
        <v>#REF!</v>
      </c>
      <c r="D7" s="40" t="e">
        <f>#REF!</f>
        <v>#REF!</v>
      </c>
      <c r="E7" s="41" t="e">
        <f>VLOOKUP(F7,#REF!,2,FALSE)</f>
        <v>#REF!</v>
      </c>
      <c r="F7" s="37" t="e">
        <f>#REF!</f>
        <v>#REF!</v>
      </c>
      <c r="G7" s="41" t="e">
        <f>IF(H7="正高级","011",IF(H7="副高级","012",IF(H7="中级","013",IF(H7="初级","014","其他"))))</f>
        <v>#REF!</v>
      </c>
      <c r="H7" s="37" t="e">
        <f>#REF!</f>
        <v>#REF!</v>
      </c>
      <c r="I7" s="41" t="e">
        <f>#REF!</f>
        <v>#REF!</v>
      </c>
      <c r="J7" s="41" t="s">
        <v>384</v>
      </c>
      <c r="K7" s="41" t="e">
        <f t="shared" ref="K7:K70" si="0">IF(L7="科研为主型","01",IF(L7="教学为主型","03",IF(L7="其他","00",IF(L7="教学科研并重型","02","99"))))</f>
        <v>#REF!</v>
      </c>
      <c r="L7" s="37" t="e">
        <f>#REF!</f>
        <v>#REF!</v>
      </c>
      <c r="M7" s="46" t="e">
        <f>#REF!</f>
        <v>#REF!</v>
      </c>
    </row>
    <row r="8" spans="1:13">
      <c r="A8" s="45">
        <v>2</v>
      </c>
      <c r="B8" s="37" t="e">
        <f>#REF!</f>
        <v>#REF!</v>
      </c>
      <c r="C8" s="37" t="e">
        <f>#REF!</f>
        <v>#REF!</v>
      </c>
      <c r="D8" s="40" t="e">
        <f>#REF!</f>
        <v>#REF!</v>
      </c>
      <c r="E8" s="41" t="e">
        <f>VLOOKUP(F8,#REF!,2,FALSE)</f>
        <v>#REF!</v>
      </c>
      <c r="F8" s="37" t="e">
        <f>#REF!</f>
        <v>#REF!</v>
      </c>
      <c r="G8" s="41" t="e">
        <f t="shared" ref="G8:G71" si="1">IF(H8="正高级","011",IF(H8="副高级","012",IF(H8="中级","013",IF(H8="初级","014","其他"))))</f>
        <v>#REF!</v>
      </c>
      <c r="H8" s="37" t="e">
        <f>#REF!</f>
        <v>#REF!</v>
      </c>
      <c r="I8" s="41" t="e">
        <f>#REF!</f>
        <v>#REF!</v>
      </c>
      <c r="J8" s="41" t="s">
        <v>388</v>
      </c>
      <c r="K8" s="41" t="e">
        <f t="shared" si="0"/>
        <v>#REF!</v>
      </c>
      <c r="L8" s="37" t="e">
        <f>#REF!</f>
        <v>#REF!</v>
      </c>
      <c r="M8" s="46" t="e">
        <f>#REF!</f>
        <v>#REF!</v>
      </c>
    </row>
    <row r="9" spans="1:13">
      <c r="A9" s="45">
        <v>3</v>
      </c>
      <c r="B9" s="37" t="e">
        <f>#REF!</f>
        <v>#REF!</v>
      </c>
      <c r="C9" s="37" t="e">
        <f>#REF!</f>
        <v>#REF!</v>
      </c>
      <c r="D9" s="40" t="e">
        <f>#REF!</f>
        <v>#REF!</v>
      </c>
      <c r="E9" s="41" t="e">
        <f>VLOOKUP(F9,#REF!,2,FALSE)</f>
        <v>#REF!</v>
      </c>
      <c r="F9" s="37" t="e">
        <f>#REF!</f>
        <v>#REF!</v>
      </c>
      <c r="G9" s="41" t="e">
        <f t="shared" si="1"/>
        <v>#REF!</v>
      </c>
      <c r="H9" s="37" t="e">
        <f>#REF!</f>
        <v>#REF!</v>
      </c>
      <c r="I9" s="41" t="e">
        <f>#REF!</f>
        <v>#REF!</v>
      </c>
      <c r="J9" s="41" t="s">
        <v>388</v>
      </c>
      <c r="K9" s="41" t="e">
        <f t="shared" si="0"/>
        <v>#REF!</v>
      </c>
      <c r="L9" s="37" t="e">
        <f>#REF!</f>
        <v>#REF!</v>
      </c>
      <c r="M9" s="46" t="e">
        <f>#REF!</f>
        <v>#REF!</v>
      </c>
    </row>
    <row r="10" spans="1:13">
      <c r="A10" s="45">
        <v>4</v>
      </c>
      <c r="B10" s="37" t="e">
        <f>#REF!</f>
        <v>#REF!</v>
      </c>
      <c r="C10" s="37" t="e">
        <f>#REF!</f>
        <v>#REF!</v>
      </c>
      <c r="D10" s="40" t="e">
        <f>#REF!</f>
        <v>#REF!</v>
      </c>
      <c r="E10" s="41" t="e">
        <f>VLOOKUP(F10,#REF!,2,FALSE)</f>
        <v>#REF!</v>
      </c>
      <c r="F10" s="37" t="e">
        <f>#REF!</f>
        <v>#REF!</v>
      </c>
      <c r="G10" s="41" t="e">
        <f t="shared" si="1"/>
        <v>#REF!</v>
      </c>
      <c r="H10" s="37" t="e">
        <f>#REF!</f>
        <v>#REF!</v>
      </c>
      <c r="I10" s="41" t="e">
        <f>#REF!</f>
        <v>#REF!</v>
      </c>
      <c r="J10" s="41" t="s">
        <v>388</v>
      </c>
      <c r="K10" s="41" t="e">
        <f t="shared" si="0"/>
        <v>#REF!</v>
      </c>
      <c r="L10" s="37" t="e">
        <f>#REF!</f>
        <v>#REF!</v>
      </c>
      <c r="M10" s="46" t="e">
        <f>#REF!</f>
        <v>#REF!</v>
      </c>
    </row>
    <row r="11" spans="1:13">
      <c r="A11" s="45">
        <v>5</v>
      </c>
      <c r="B11" s="37" t="e">
        <f>#REF!</f>
        <v>#REF!</v>
      </c>
      <c r="C11" s="37" t="e">
        <f>#REF!</f>
        <v>#REF!</v>
      </c>
      <c r="D11" s="40" t="e">
        <f>#REF!</f>
        <v>#REF!</v>
      </c>
      <c r="E11" s="41" t="e">
        <f>VLOOKUP(F11,#REF!,2,FALSE)</f>
        <v>#REF!</v>
      </c>
      <c r="F11" s="37" t="e">
        <f>#REF!</f>
        <v>#REF!</v>
      </c>
      <c r="G11" s="41" t="e">
        <f t="shared" si="1"/>
        <v>#REF!</v>
      </c>
      <c r="H11" s="37" t="e">
        <f>#REF!</f>
        <v>#REF!</v>
      </c>
      <c r="I11" s="41" t="e">
        <f>#REF!</f>
        <v>#REF!</v>
      </c>
      <c r="J11" s="41" t="s">
        <v>389</v>
      </c>
      <c r="K11" s="41" t="e">
        <f t="shared" si="0"/>
        <v>#REF!</v>
      </c>
      <c r="L11" s="37" t="e">
        <f>#REF!</f>
        <v>#REF!</v>
      </c>
      <c r="M11" s="46" t="e">
        <f>#REF!</f>
        <v>#REF!</v>
      </c>
    </row>
    <row r="12" spans="1:13">
      <c r="A12" s="45">
        <v>6</v>
      </c>
      <c r="B12" s="37" t="e">
        <f>#REF!</f>
        <v>#REF!</v>
      </c>
      <c r="C12" s="37" t="e">
        <f>#REF!</f>
        <v>#REF!</v>
      </c>
      <c r="D12" s="40" t="e">
        <f>#REF!</f>
        <v>#REF!</v>
      </c>
      <c r="E12" s="41" t="e">
        <f>VLOOKUP(F12,#REF!,2,FALSE)</f>
        <v>#REF!</v>
      </c>
      <c r="F12" s="37" t="e">
        <f>#REF!</f>
        <v>#REF!</v>
      </c>
      <c r="G12" s="41" t="e">
        <f t="shared" si="1"/>
        <v>#REF!</v>
      </c>
      <c r="H12" s="37" t="e">
        <f>#REF!</f>
        <v>#REF!</v>
      </c>
      <c r="I12" s="41" t="e">
        <f>#REF!</f>
        <v>#REF!</v>
      </c>
      <c r="J12" s="41" t="s">
        <v>384</v>
      </c>
      <c r="K12" s="41" t="e">
        <f t="shared" si="0"/>
        <v>#REF!</v>
      </c>
      <c r="L12" s="37" t="e">
        <f>#REF!</f>
        <v>#REF!</v>
      </c>
      <c r="M12" s="46" t="e">
        <f>#REF!</f>
        <v>#REF!</v>
      </c>
    </row>
    <row r="13" spans="1:13">
      <c r="A13" s="45">
        <v>7</v>
      </c>
      <c r="B13" s="37" t="e">
        <f>#REF!</f>
        <v>#REF!</v>
      </c>
      <c r="C13" s="37" t="e">
        <f>#REF!</f>
        <v>#REF!</v>
      </c>
      <c r="D13" s="40" t="e">
        <f>#REF!</f>
        <v>#REF!</v>
      </c>
      <c r="E13" s="41" t="e">
        <f>VLOOKUP(F13,#REF!,2,FALSE)</f>
        <v>#REF!</v>
      </c>
      <c r="F13" s="37" t="e">
        <f>#REF!</f>
        <v>#REF!</v>
      </c>
      <c r="G13" s="41" t="e">
        <f t="shared" si="1"/>
        <v>#REF!</v>
      </c>
      <c r="H13" s="37" t="e">
        <f>#REF!</f>
        <v>#REF!</v>
      </c>
      <c r="I13" s="41" t="e">
        <f>#REF!</f>
        <v>#REF!</v>
      </c>
      <c r="J13" s="41" t="s">
        <v>388</v>
      </c>
      <c r="K13" s="41" t="e">
        <f t="shared" si="0"/>
        <v>#REF!</v>
      </c>
      <c r="L13" s="37" t="e">
        <f>#REF!</f>
        <v>#REF!</v>
      </c>
      <c r="M13" s="46" t="e">
        <f>#REF!</f>
        <v>#REF!</v>
      </c>
    </row>
    <row r="14" spans="1:13">
      <c r="A14" s="45">
        <v>8</v>
      </c>
      <c r="B14" s="37" t="e">
        <f>#REF!</f>
        <v>#REF!</v>
      </c>
      <c r="C14" s="37" t="e">
        <f>#REF!</f>
        <v>#REF!</v>
      </c>
      <c r="D14" s="40" t="e">
        <f>#REF!</f>
        <v>#REF!</v>
      </c>
      <c r="E14" s="41" t="e">
        <f>VLOOKUP(F14,#REF!,2,FALSE)</f>
        <v>#REF!</v>
      </c>
      <c r="F14" s="37" t="e">
        <f>#REF!</f>
        <v>#REF!</v>
      </c>
      <c r="G14" s="41" t="e">
        <f t="shared" si="1"/>
        <v>#REF!</v>
      </c>
      <c r="H14" s="37" t="e">
        <f>#REF!</f>
        <v>#REF!</v>
      </c>
      <c r="I14" s="41" t="e">
        <f>#REF!</f>
        <v>#REF!</v>
      </c>
      <c r="J14" s="41" t="s">
        <v>383</v>
      </c>
      <c r="K14" s="41" t="e">
        <f t="shared" si="0"/>
        <v>#REF!</v>
      </c>
      <c r="L14" s="37" t="e">
        <f>#REF!</f>
        <v>#REF!</v>
      </c>
      <c r="M14" s="46" t="e">
        <f>#REF!</f>
        <v>#REF!</v>
      </c>
    </row>
    <row r="15" spans="1:13">
      <c r="A15" s="45">
        <v>9</v>
      </c>
      <c r="B15" s="37" t="e">
        <f>#REF!</f>
        <v>#REF!</v>
      </c>
      <c r="C15" s="37" t="e">
        <f>#REF!</f>
        <v>#REF!</v>
      </c>
      <c r="D15" s="40" t="e">
        <f>#REF!</f>
        <v>#REF!</v>
      </c>
      <c r="E15" s="41" t="e">
        <f>VLOOKUP(F15,#REF!,2,FALSE)</f>
        <v>#REF!</v>
      </c>
      <c r="F15" s="37" t="e">
        <f>#REF!</f>
        <v>#REF!</v>
      </c>
      <c r="G15" s="41" t="e">
        <f t="shared" si="1"/>
        <v>#REF!</v>
      </c>
      <c r="H15" s="37" t="e">
        <f>#REF!</f>
        <v>#REF!</v>
      </c>
      <c r="I15" s="41" t="e">
        <f>#REF!</f>
        <v>#REF!</v>
      </c>
      <c r="J15" s="41" t="s">
        <v>388</v>
      </c>
      <c r="K15" s="41" t="e">
        <f t="shared" si="0"/>
        <v>#REF!</v>
      </c>
      <c r="L15" s="37" t="e">
        <f>#REF!</f>
        <v>#REF!</v>
      </c>
      <c r="M15" s="46" t="e">
        <f>#REF!</f>
        <v>#REF!</v>
      </c>
    </row>
    <row r="16" spans="1:13">
      <c r="A16" s="45">
        <v>10</v>
      </c>
      <c r="B16" s="37" t="e">
        <f>#REF!</f>
        <v>#REF!</v>
      </c>
      <c r="C16" s="37" t="e">
        <f>#REF!</f>
        <v>#REF!</v>
      </c>
      <c r="D16" s="40" t="e">
        <f>#REF!</f>
        <v>#REF!</v>
      </c>
      <c r="E16" s="41" t="e">
        <f>VLOOKUP(F16,#REF!,2,FALSE)</f>
        <v>#REF!</v>
      </c>
      <c r="F16" s="37" t="e">
        <f>#REF!</f>
        <v>#REF!</v>
      </c>
      <c r="G16" s="41" t="e">
        <f t="shared" si="1"/>
        <v>#REF!</v>
      </c>
      <c r="H16" s="37" t="e">
        <f>#REF!</f>
        <v>#REF!</v>
      </c>
      <c r="I16" s="41" t="e">
        <f>#REF!</f>
        <v>#REF!</v>
      </c>
      <c r="J16" s="41" t="s">
        <v>386</v>
      </c>
      <c r="K16" s="41" t="e">
        <f t="shared" si="0"/>
        <v>#REF!</v>
      </c>
      <c r="L16" s="37" t="e">
        <f>#REF!</f>
        <v>#REF!</v>
      </c>
      <c r="M16" s="46" t="e">
        <f>#REF!</f>
        <v>#REF!</v>
      </c>
    </row>
    <row r="17" spans="1:13">
      <c r="A17" s="45">
        <v>11</v>
      </c>
      <c r="B17" s="37" t="e">
        <f>#REF!</f>
        <v>#REF!</v>
      </c>
      <c r="C17" s="37" t="e">
        <f>#REF!</f>
        <v>#REF!</v>
      </c>
      <c r="D17" s="40" t="e">
        <f>#REF!</f>
        <v>#REF!</v>
      </c>
      <c r="E17" s="41" t="e">
        <f>VLOOKUP(F17,#REF!,2,FALSE)</f>
        <v>#REF!</v>
      </c>
      <c r="F17" s="37" t="e">
        <f>#REF!</f>
        <v>#REF!</v>
      </c>
      <c r="G17" s="41" t="e">
        <f t="shared" si="1"/>
        <v>#REF!</v>
      </c>
      <c r="H17" s="37" t="e">
        <f>#REF!</f>
        <v>#REF!</v>
      </c>
      <c r="I17" s="41" t="e">
        <f>#REF!</f>
        <v>#REF!</v>
      </c>
      <c r="J17" s="41" t="s">
        <v>388</v>
      </c>
      <c r="K17" s="41" t="e">
        <f t="shared" si="0"/>
        <v>#REF!</v>
      </c>
      <c r="L17" s="37" t="e">
        <f>#REF!</f>
        <v>#REF!</v>
      </c>
      <c r="M17" s="46" t="e">
        <f>#REF!</f>
        <v>#REF!</v>
      </c>
    </row>
    <row r="18" spans="1:13">
      <c r="A18" s="45">
        <v>12</v>
      </c>
      <c r="B18" s="37" t="e">
        <f>#REF!</f>
        <v>#REF!</v>
      </c>
      <c r="C18" s="37" t="e">
        <f>#REF!</f>
        <v>#REF!</v>
      </c>
      <c r="D18" s="40" t="e">
        <f>#REF!</f>
        <v>#REF!</v>
      </c>
      <c r="E18" s="41" t="e">
        <f>VLOOKUP(F18,#REF!,2,FALSE)</f>
        <v>#REF!</v>
      </c>
      <c r="F18" s="37" t="e">
        <f>#REF!</f>
        <v>#REF!</v>
      </c>
      <c r="G18" s="41" t="e">
        <f t="shared" si="1"/>
        <v>#REF!</v>
      </c>
      <c r="H18" s="37" t="e">
        <f>#REF!</f>
        <v>#REF!</v>
      </c>
      <c r="I18" s="41" t="e">
        <f>#REF!</f>
        <v>#REF!</v>
      </c>
      <c r="J18" s="41" t="s">
        <v>385</v>
      </c>
      <c r="K18" s="41" t="e">
        <f t="shared" si="0"/>
        <v>#REF!</v>
      </c>
      <c r="L18" s="37" t="e">
        <f>#REF!</f>
        <v>#REF!</v>
      </c>
      <c r="M18" s="46" t="e">
        <f>#REF!</f>
        <v>#REF!</v>
      </c>
    </row>
    <row r="19" spans="1:13">
      <c r="A19" s="45">
        <v>13</v>
      </c>
      <c r="B19" s="37" t="e">
        <f>#REF!</f>
        <v>#REF!</v>
      </c>
      <c r="C19" s="37" t="e">
        <f>#REF!</f>
        <v>#REF!</v>
      </c>
      <c r="D19" s="40" t="e">
        <f>#REF!</f>
        <v>#REF!</v>
      </c>
      <c r="E19" s="41" t="e">
        <f>VLOOKUP(F19,#REF!,2,FALSE)</f>
        <v>#REF!</v>
      </c>
      <c r="F19" s="37" t="e">
        <f>#REF!</f>
        <v>#REF!</v>
      </c>
      <c r="G19" s="41" t="e">
        <f t="shared" si="1"/>
        <v>#REF!</v>
      </c>
      <c r="H19" s="37" t="e">
        <f>#REF!</f>
        <v>#REF!</v>
      </c>
      <c r="I19" s="41" t="e">
        <f>#REF!</f>
        <v>#REF!</v>
      </c>
      <c r="J19" s="41" t="s">
        <v>389</v>
      </c>
      <c r="K19" s="41" t="e">
        <f t="shared" si="0"/>
        <v>#REF!</v>
      </c>
      <c r="L19" s="37" t="e">
        <f>#REF!</f>
        <v>#REF!</v>
      </c>
      <c r="M19" s="46" t="e">
        <f>#REF!</f>
        <v>#REF!</v>
      </c>
    </row>
    <row r="20" spans="1:13">
      <c r="A20" s="45">
        <v>14</v>
      </c>
      <c r="B20" s="37" t="e">
        <f>#REF!</f>
        <v>#REF!</v>
      </c>
      <c r="C20" s="37" t="e">
        <f>#REF!</f>
        <v>#REF!</v>
      </c>
      <c r="D20" s="40" t="e">
        <f>#REF!</f>
        <v>#REF!</v>
      </c>
      <c r="E20" s="41" t="e">
        <f>VLOOKUP(F20,#REF!,2,FALSE)</f>
        <v>#REF!</v>
      </c>
      <c r="F20" s="37" t="e">
        <f>#REF!</f>
        <v>#REF!</v>
      </c>
      <c r="G20" s="41" t="e">
        <f t="shared" si="1"/>
        <v>#REF!</v>
      </c>
      <c r="H20" s="37" t="e">
        <f>#REF!</f>
        <v>#REF!</v>
      </c>
      <c r="I20" s="41" t="e">
        <f>#REF!</f>
        <v>#REF!</v>
      </c>
      <c r="J20" s="41" t="s">
        <v>385</v>
      </c>
      <c r="K20" s="41" t="e">
        <f t="shared" si="0"/>
        <v>#REF!</v>
      </c>
      <c r="L20" s="37" t="e">
        <f>#REF!</f>
        <v>#REF!</v>
      </c>
      <c r="M20" s="46" t="e">
        <f>#REF!</f>
        <v>#REF!</v>
      </c>
    </row>
    <row r="21" spans="1:13">
      <c r="A21" s="45">
        <v>15</v>
      </c>
      <c r="B21" s="37" t="e">
        <f>#REF!</f>
        <v>#REF!</v>
      </c>
      <c r="C21" s="37" t="e">
        <f>#REF!</f>
        <v>#REF!</v>
      </c>
      <c r="D21" s="40" t="e">
        <f>#REF!</f>
        <v>#REF!</v>
      </c>
      <c r="E21" s="41" t="e">
        <f>VLOOKUP(F21,#REF!,2,FALSE)</f>
        <v>#REF!</v>
      </c>
      <c r="F21" s="37" t="e">
        <f>#REF!</f>
        <v>#REF!</v>
      </c>
      <c r="G21" s="41" t="e">
        <f t="shared" si="1"/>
        <v>#REF!</v>
      </c>
      <c r="H21" s="37" t="e">
        <f>#REF!</f>
        <v>#REF!</v>
      </c>
      <c r="I21" s="41" t="e">
        <f>#REF!</f>
        <v>#REF!</v>
      </c>
      <c r="J21" s="41" t="s">
        <v>382</v>
      </c>
      <c r="K21" s="41" t="e">
        <f t="shared" si="0"/>
        <v>#REF!</v>
      </c>
      <c r="L21" s="37" t="e">
        <f>#REF!</f>
        <v>#REF!</v>
      </c>
      <c r="M21" s="46" t="e">
        <f>#REF!</f>
        <v>#REF!</v>
      </c>
    </row>
    <row r="22" spans="1:13">
      <c r="A22" s="45">
        <v>16</v>
      </c>
      <c r="B22" s="37" t="e">
        <f>#REF!</f>
        <v>#REF!</v>
      </c>
      <c r="C22" s="37" t="e">
        <f>#REF!</f>
        <v>#REF!</v>
      </c>
      <c r="D22" s="40" t="e">
        <f>#REF!</f>
        <v>#REF!</v>
      </c>
      <c r="E22" s="41" t="e">
        <f>VLOOKUP(F22,#REF!,2,FALSE)</f>
        <v>#REF!</v>
      </c>
      <c r="F22" s="37" t="e">
        <f>#REF!</f>
        <v>#REF!</v>
      </c>
      <c r="G22" s="41" t="e">
        <f t="shared" si="1"/>
        <v>#REF!</v>
      </c>
      <c r="H22" s="37" t="e">
        <f>#REF!</f>
        <v>#REF!</v>
      </c>
      <c r="I22" s="41" t="e">
        <f>#REF!</f>
        <v>#REF!</v>
      </c>
      <c r="J22" s="41" t="s">
        <v>389</v>
      </c>
      <c r="K22" s="41" t="e">
        <f t="shared" si="0"/>
        <v>#REF!</v>
      </c>
      <c r="L22" s="37" t="e">
        <f>#REF!</f>
        <v>#REF!</v>
      </c>
      <c r="M22" s="46" t="e">
        <f>#REF!</f>
        <v>#REF!</v>
      </c>
    </row>
    <row r="23" spans="1:13">
      <c r="A23" s="45">
        <v>17</v>
      </c>
      <c r="B23" s="37" t="e">
        <f>#REF!</f>
        <v>#REF!</v>
      </c>
      <c r="C23" s="37" t="e">
        <f>#REF!</f>
        <v>#REF!</v>
      </c>
      <c r="D23" s="40" t="e">
        <f>#REF!</f>
        <v>#REF!</v>
      </c>
      <c r="E23" s="41" t="e">
        <f>VLOOKUP(F23,#REF!,2,FALSE)</f>
        <v>#REF!</v>
      </c>
      <c r="F23" s="37" t="e">
        <f>#REF!</f>
        <v>#REF!</v>
      </c>
      <c r="G23" s="41" t="e">
        <f t="shared" si="1"/>
        <v>#REF!</v>
      </c>
      <c r="H23" s="37" t="e">
        <f>#REF!</f>
        <v>#REF!</v>
      </c>
      <c r="I23" s="41" t="e">
        <f>#REF!</f>
        <v>#REF!</v>
      </c>
      <c r="J23" s="41" t="s">
        <v>388</v>
      </c>
      <c r="K23" s="41" t="e">
        <f t="shared" si="0"/>
        <v>#REF!</v>
      </c>
      <c r="L23" s="37" t="e">
        <f>#REF!</f>
        <v>#REF!</v>
      </c>
      <c r="M23" s="46" t="e">
        <f>#REF!</f>
        <v>#REF!</v>
      </c>
    </row>
    <row r="24" spans="1:13">
      <c r="A24" s="45">
        <v>18</v>
      </c>
      <c r="B24" s="37" t="e">
        <f>#REF!</f>
        <v>#REF!</v>
      </c>
      <c r="C24" s="37" t="e">
        <f>#REF!</f>
        <v>#REF!</v>
      </c>
      <c r="D24" s="40" t="e">
        <f>#REF!</f>
        <v>#REF!</v>
      </c>
      <c r="E24" s="41" t="e">
        <f>VLOOKUP(F24,#REF!,2,FALSE)</f>
        <v>#REF!</v>
      </c>
      <c r="F24" s="37" t="e">
        <f>#REF!</f>
        <v>#REF!</v>
      </c>
      <c r="G24" s="41" t="e">
        <f t="shared" si="1"/>
        <v>#REF!</v>
      </c>
      <c r="H24" s="37" t="e">
        <f>#REF!</f>
        <v>#REF!</v>
      </c>
      <c r="I24" s="41" t="e">
        <f>#REF!</f>
        <v>#REF!</v>
      </c>
      <c r="J24" s="41" t="s">
        <v>386</v>
      </c>
      <c r="K24" s="41" t="e">
        <f t="shared" si="0"/>
        <v>#REF!</v>
      </c>
      <c r="L24" s="37" t="e">
        <f>#REF!</f>
        <v>#REF!</v>
      </c>
      <c r="M24" s="46" t="e">
        <f>#REF!</f>
        <v>#REF!</v>
      </c>
    </row>
    <row r="25" spans="1:13">
      <c r="A25" s="45">
        <v>19</v>
      </c>
      <c r="B25" s="37" t="e">
        <f>#REF!</f>
        <v>#REF!</v>
      </c>
      <c r="C25" s="37" t="e">
        <f>#REF!</f>
        <v>#REF!</v>
      </c>
      <c r="D25" s="40" t="e">
        <f>#REF!</f>
        <v>#REF!</v>
      </c>
      <c r="E25" s="41" t="e">
        <f>VLOOKUP(F25,#REF!,2,FALSE)</f>
        <v>#REF!</v>
      </c>
      <c r="F25" s="37" t="e">
        <f>#REF!</f>
        <v>#REF!</v>
      </c>
      <c r="G25" s="41" t="e">
        <f t="shared" si="1"/>
        <v>#REF!</v>
      </c>
      <c r="H25" s="37" t="e">
        <f>#REF!</f>
        <v>#REF!</v>
      </c>
      <c r="I25" s="41" t="e">
        <f>#REF!</f>
        <v>#REF!</v>
      </c>
      <c r="J25" s="41" t="s">
        <v>382</v>
      </c>
      <c r="K25" s="41" t="e">
        <f t="shared" si="0"/>
        <v>#REF!</v>
      </c>
      <c r="L25" s="37" t="e">
        <f>#REF!</f>
        <v>#REF!</v>
      </c>
      <c r="M25" s="46" t="e">
        <f>#REF!</f>
        <v>#REF!</v>
      </c>
    </row>
    <row r="26" spans="1:13">
      <c r="A26" s="45">
        <v>20</v>
      </c>
      <c r="B26" s="37" t="e">
        <f>#REF!</f>
        <v>#REF!</v>
      </c>
      <c r="C26" s="37" t="e">
        <f>#REF!</f>
        <v>#REF!</v>
      </c>
      <c r="D26" s="40" t="e">
        <f>#REF!</f>
        <v>#REF!</v>
      </c>
      <c r="E26" s="41" t="e">
        <f>VLOOKUP(F26,#REF!,2,FALSE)</f>
        <v>#REF!</v>
      </c>
      <c r="F26" s="37" t="e">
        <f>#REF!</f>
        <v>#REF!</v>
      </c>
      <c r="G26" s="41" t="e">
        <f t="shared" si="1"/>
        <v>#REF!</v>
      </c>
      <c r="H26" s="37" t="e">
        <f>#REF!</f>
        <v>#REF!</v>
      </c>
      <c r="I26" s="41" t="e">
        <f>#REF!</f>
        <v>#REF!</v>
      </c>
      <c r="J26" s="41" t="s">
        <v>388</v>
      </c>
      <c r="K26" s="41" t="e">
        <f t="shared" si="0"/>
        <v>#REF!</v>
      </c>
      <c r="L26" s="37" t="e">
        <f>#REF!</f>
        <v>#REF!</v>
      </c>
      <c r="M26" s="46" t="e">
        <f>#REF!</f>
        <v>#REF!</v>
      </c>
    </row>
    <row r="27" spans="1:13">
      <c r="A27" s="45">
        <v>21</v>
      </c>
      <c r="B27" s="37" t="e">
        <f>#REF!</f>
        <v>#REF!</v>
      </c>
      <c r="C27" s="37" t="e">
        <f>#REF!</f>
        <v>#REF!</v>
      </c>
      <c r="D27" s="40" t="e">
        <f>#REF!</f>
        <v>#REF!</v>
      </c>
      <c r="E27" s="41" t="e">
        <f>VLOOKUP(F27,#REF!,2,FALSE)</f>
        <v>#REF!</v>
      </c>
      <c r="F27" s="37" t="e">
        <f>#REF!</f>
        <v>#REF!</v>
      </c>
      <c r="G27" s="41" t="e">
        <f t="shared" si="1"/>
        <v>#REF!</v>
      </c>
      <c r="H27" s="37" t="e">
        <f>#REF!</f>
        <v>#REF!</v>
      </c>
      <c r="I27" s="41" t="e">
        <f>#REF!</f>
        <v>#REF!</v>
      </c>
      <c r="J27" s="41" t="s">
        <v>385</v>
      </c>
      <c r="K27" s="41" t="e">
        <f t="shared" si="0"/>
        <v>#REF!</v>
      </c>
      <c r="L27" s="37" t="e">
        <f>#REF!</f>
        <v>#REF!</v>
      </c>
      <c r="M27" s="46" t="e">
        <f>#REF!</f>
        <v>#REF!</v>
      </c>
    </row>
    <row r="28" spans="1:13">
      <c r="A28" s="45">
        <v>22</v>
      </c>
      <c r="B28" s="37" t="e">
        <f>#REF!</f>
        <v>#REF!</v>
      </c>
      <c r="C28" s="37" t="e">
        <f>#REF!</f>
        <v>#REF!</v>
      </c>
      <c r="D28" s="40" t="e">
        <f>#REF!</f>
        <v>#REF!</v>
      </c>
      <c r="E28" s="41" t="e">
        <f>VLOOKUP(F28,#REF!,2,FALSE)</f>
        <v>#REF!</v>
      </c>
      <c r="F28" s="37" t="e">
        <f>#REF!</f>
        <v>#REF!</v>
      </c>
      <c r="G28" s="41" t="e">
        <f t="shared" si="1"/>
        <v>#REF!</v>
      </c>
      <c r="H28" s="37" t="e">
        <f>#REF!</f>
        <v>#REF!</v>
      </c>
      <c r="I28" s="41" t="e">
        <f>#REF!</f>
        <v>#REF!</v>
      </c>
      <c r="J28" s="41" t="s">
        <v>385</v>
      </c>
      <c r="K28" s="41" t="e">
        <f t="shared" si="0"/>
        <v>#REF!</v>
      </c>
      <c r="L28" s="37" t="e">
        <f>#REF!</f>
        <v>#REF!</v>
      </c>
      <c r="M28" s="46" t="e">
        <f>#REF!</f>
        <v>#REF!</v>
      </c>
    </row>
    <row r="29" spans="1:13">
      <c r="A29" s="45">
        <v>23</v>
      </c>
      <c r="B29" s="37" t="e">
        <f>#REF!</f>
        <v>#REF!</v>
      </c>
      <c r="C29" s="37" t="e">
        <f>#REF!</f>
        <v>#REF!</v>
      </c>
      <c r="D29" s="40" t="e">
        <f>#REF!</f>
        <v>#REF!</v>
      </c>
      <c r="E29" s="41" t="e">
        <f>VLOOKUP(F29,#REF!,2,FALSE)</f>
        <v>#REF!</v>
      </c>
      <c r="F29" s="37" t="e">
        <f>#REF!</f>
        <v>#REF!</v>
      </c>
      <c r="G29" s="41" t="e">
        <f t="shared" si="1"/>
        <v>#REF!</v>
      </c>
      <c r="H29" s="37" t="e">
        <f>#REF!</f>
        <v>#REF!</v>
      </c>
      <c r="I29" s="41" t="e">
        <f>#REF!</f>
        <v>#REF!</v>
      </c>
      <c r="J29" s="41" t="s">
        <v>389</v>
      </c>
      <c r="K29" s="41" t="e">
        <f t="shared" si="0"/>
        <v>#REF!</v>
      </c>
      <c r="L29" s="37" t="e">
        <f>#REF!</f>
        <v>#REF!</v>
      </c>
      <c r="M29" s="46" t="e">
        <f>#REF!</f>
        <v>#REF!</v>
      </c>
    </row>
    <row r="30" spans="1:13">
      <c r="A30" s="45">
        <v>24</v>
      </c>
      <c r="B30" s="37" t="e">
        <f>#REF!</f>
        <v>#REF!</v>
      </c>
      <c r="C30" s="37" t="e">
        <f>#REF!</f>
        <v>#REF!</v>
      </c>
      <c r="D30" s="40" t="e">
        <f>#REF!</f>
        <v>#REF!</v>
      </c>
      <c r="E30" s="41" t="e">
        <f>VLOOKUP(F30,#REF!,2,FALSE)</f>
        <v>#REF!</v>
      </c>
      <c r="F30" s="37" t="e">
        <f>#REF!</f>
        <v>#REF!</v>
      </c>
      <c r="G30" s="41" t="e">
        <f t="shared" si="1"/>
        <v>#REF!</v>
      </c>
      <c r="H30" s="37" t="e">
        <f>#REF!</f>
        <v>#REF!</v>
      </c>
      <c r="I30" s="41" t="e">
        <f>#REF!</f>
        <v>#REF!</v>
      </c>
      <c r="J30" s="41" t="s">
        <v>389</v>
      </c>
      <c r="K30" s="41" t="e">
        <f t="shared" si="0"/>
        <v>#REF!</v>
      </c>
      <c r="L30" s="37" t="e">
        <f>#REF!</f>
        <v>#REF!</v>
      </c>
      <c r="M30" s="46" t="e">
        <f>#REF!</f>
        <v>#REF!</v>
      </c>
    </row>
    <row r="31" spans="1:13">
      <c r="A31" s="45">
        <v>25</v>
      </c>
      <c r="B31" s="37" t="e">
        <f>#REF!</f>
        <v>#REF!</v>
      </c>
      <c r="C31" s="37" t="e">
        <f>#REF!</f>
        <v>#REF!</v>
      </c>
      <c r="D31" s="40" t="e">
        <f>#REF!</f>
        <v>#REF!</v>
      </c>
      <c r="E31" s="41" t="e">
        <f>VLOOKUP(F31,#REF!,2,FALSE)</f>
        <v>#REF!</v>
      </c>
      <c r="F31" s="37" t="e">
        <f>#REF!</f>
        <v>#REF!</v>
      </c>
      <c r="G31" s="41" t="e">
        <f t="shared" si="1"/>
        <v>#REF!</v>
      </c>
      <c r="H31" s="37" t="e">
        <f>#REF!</f>
        <v>#REF!</v>
      </c>
      <c r="I31" s="41" t="e">
        <f>#REF!</f>
        <v>#REF!</v>
      </c>
      <c r="J31" s="41" t="s">
        <v>388</v>
      </c>
      <c r="K31" s="41" t="e">
        <f t="shared" si="0"/>
        <v>#REF!</v>
      </c>
      <c r="L31" s="37" t="e">
        <f>#REF!</f>
        <v>#REF!</v>
      </c>
      <c r="M31" s="46" t="e">
        <f>#REF!</f>
        <v>#REF!</v>
      </c>
    </row>
    <row r="32" spans="1:13">
      <c r="A32" s="45">
        <v>26</v>
      </c>
      <c r="B32" s="37" t="e">
        <f>#REF!</f>
        <v>#REF!</v>
      </c>
      <c r="C32" s="37" t="e">
        <f>#REF!</f>
        <v>#REF!</v>
      </c>
      <c r="D32" s="40" t="e">
        <f>#REF!</f>
        <v>#REF!</v>
      </c>
      <c r="E32" s="41" t="e">
        <f>VLOOKUP(F32,#REF!,2,FALSE)</f>
        <v>#REF!</v>
      </c>
      <c r="F32" s="37" t="e">
        <f>#REF!</f>
        <v>#REF!</v>
      </c>
      <c r="G32" s="41" t="e">
        <f t="shared" si="1"/>
        <v>#REF!</v>
      </c>
      <c r="H32" s="37" t="e">
        <f>#REF!</f>
        <v>#REF!</v>
      </c>
      <c r="I32" s="41" t="e">
        <f>#REF!</f>
        <v>#REF!</v>
      </c>
      <c r="J32" s="41" t="s">
        <v>388</v>
      </c>
      <c r="K32" s="41" t="e">
        <f t="shared" si="0"/>
        <v>#REF!</v>
      </c>
      <c r="L32" s="37" t="e">
        <f>#REF!</f>
        <v>#REF!</v>
      </c>
      <c r="M32" s="46" t="e">
        <f>#REF!</f>
        <v>#REF!</v>
      </c>
    </row>
    <row r="33" spans="1:13">
      <c r="A33" s="45">
        <v>27</v>
      </c>
      <c r="B33" s="37" t="e">
        <f>#REF!</f>
        <v>#REF!</v>
      </c>
      <c r="C33" s="37" t="e">
        <f>#REF!</f>
        <v>#REF!</v>
      </c>
      <c r="D33" s="40" t="e">
        <f>#REF!</f>
        <v>#REF!</v>
      </c>
      <c r="E33" s="41" t="e">
        <f>VLOOKUP(F33,#REF!,2,FALSE)</f>
        <v>#REF!</v>
      </c>
      <c r="F33" s="37" t="e">
        <f>#REF!</f>
        <v>#REF!</v>
      </c>
      <c r="G33" s="41" t="e">
        <f t="shared" si="1"/>
        <v>#REF!</v>
      </c>
      <c r="H33" s="37" t="e">
        <f>#REF!</f>
        <v>#REF!</v>
      </c>
      <c r="I33" s="41" t="e">
        <f>#REF!</f>
        <v>#REF!</v>
      </c>
      <c r="J33" s="41" t="s">
        <v>389</v>
      </c>
      <c r="K33" s="41" t="e">
        <f t="shared" si="0"/>
        <v>#REF!</v>
      </c>
      <c r="L33" s="37" t="e">
        <f>#REF!</f>
        <v>#REF!</v>
      </c>
      <c r="M33" s="46" t="e">
        <f>#REF!</f>
        <v>#REF!</v>
      </c>
    </row>
    <row r="34" spans="1:13">
      <c r="A34" s="45">
        <v>28</v>
      </c>
      <c r="B34" s="37" t="e">
        <f>#REF!</f>
        <v>#REF!</v>
      </c>
      <c r="C34" s="37" t="e">
        <f>#REF!</f>
        <v>#REF!</v>
      </c>
      <c r="D34" s="40" t="e">
        <f>#REF!</f>
        <v>#REF!</v>
      </c>
      <c r="E34" s="41" t="e">
        <f>VLOOKUP(F34,#REF!,2,FALSE)</f>
        <v>#REF!</v>
      </c>
      <c r="F34" s="37" t="e">
        <f>#REF!</f>
        <v>#REF!</v>
      </c>
      <c r="G34" s="41" t="e">
        <f t="shared" si="1"/>
        <v>#REF!</v>
      </c>
      <c r="H34" s="37" t="e">
        <f>#REF!</f>
        <v>#REF!</v>
      </c>
      <c r="I34" s="41" t="e">
        <f>#REF!</f>
        <v>#REF!</v>
      </c>
      <c r="J34" s="41" t="s">
        <v>388</v>
      </c>
      <c r="K34" s="41" t="e">
        <f t="shared" si="0"/>
        <v>#REF!</v>
      </c>
      <c r="L34" s="37" t="e">
        <f>#REF!</f>
        <v>#REF!</v>
      </c>
      <c r="M34" s="46" t="e">
        <f>#REF!</f>
        <v>#REF!</v>
      </c>
    </row>
    <row r="35" spans="1:13">
      <c r="A35" s="45">
        <v>29</v>
      </c>
      <c r="B35" s="37" t="e">
        <f>#REF!</f>
        <v>#REF!</v>
      </c>
      <c r="C35" s="37" t="e">
        <f>#REF!</f>
        <v>#REF!</v>
      </c>
      <c r="D35" s="40" t="e">
        <f>#REF!</f>
        <v>#REF!</v>
      </c>
      <c r="E35" s="41" t="e">
        <f>VLOOKUP(F35,#REF!,2,FALSE)</f>
        <v>#REF!</v>
      </c>
      <c r="F35" s="37" t="e">
        <f>#REF!</f>
        <v>#REF!</v>
      </c>
      <c r="G35" s="41" t="e">
        <f t="shared" si="1"/>
        <v>#REF!</v>
      </c>
      <c r="H35" s="37" t="e">
        <f>#REF!</f>
        <v>#REF!</v>
      </c>
      <c r="I35" s="41" t="e">
        <f>#REF!</f>
        <v>#REF!</v>
      </c>
      <c r="J35" s="41" t="s">
        <v>386</v>
      </c>
      <c r="K35" s="41" t="e">
        <f t="shared" si="0"/>
        <v>#REF!</v>
      </c>
      <c r="L35" s="37" t="e">
        <f>#REF!</f>
        <v>#REF!</v>
      </c>
      <c r="M35" s="46" t="e">
        <f>#REF!</f>
        <v>#REF!</v>
      </c>
    </row>
    <row r="36" spans="1:13">
      <c r="A36" s="45">
        <v>30</v>
      </c>
      <c r="B36" s="37" t="e">
        <f>#REF!</f>
        <v>#REF!</v>
      </c>
      <c r="C36" s="37" t="e">
        <f>#REF!</f>
        <v>#REF!</v>
      </c>
      <c r="D36" s="40" t="e">
        <f>#REF!</f>
        <v>#REF!</v>
      </c>
      <c r="E36" s="41" t="e">
        <f>VLOOKUP(F36,#REF!,2,FALSE)</f>
        <v>#REF!</v>
      </c>
      <c r="F36" s="37" t="e">
        <f>#REF!</f>
        <v>#REF!</v>
      </c>
      <c r="G36" s="41" t="e">
        <f t="shared" si="1"/>
        <v>#REF!</v>
      </c>
      <c r="H36" s="37" t="e">
        <f>#REF!</f>
        <v>#REF!</v>
      </c>
      <c r="I36" s="41" t="e">
        <f>#REF!</f>
        <v>#REF!</v>
      </c>
      <c r="J36" s="41" t="s">
        <v>386</v>
      </c>
      <c r="K36" s="41" t="e">
        <f t="shared" si="0"/>
        <v>#REF!</v>
      </c>
      <c r="L36" s="37" t="e">
        <f>#REF!</f>
        <v>#REF!</v>
      </c>
      <c r="M36" s="46" t="e">
        <f>#REF!</f>
        <v>#REF!</v>
      </c>
    </row>
    <row r="37" spans="1:13">
      <c r="A37" s="45">
        <v>31</v>
      </c>
      <c r="B37" s="37" t="e">
        <f>#REF!</f>
        <v>#REF!</v>
      </c>
      <c r="C37" s="37" t="e">
        <f>#REF!</f>
        <v>#REF!</v>
      </c>
      <c r="D37" s="40" t="e">
        <f>#REF!</f>
        <v>#REF!</v>
      </c>
      <c r="E37" s="41" t="e">
        <f>VLOOKUP(F37,#REF!,2,FALSE)</f>
        <v>#REF!</v>
      </c>
      <c r="F37" s="37" t="e">
        <f>#REF!</f>
        <v>#REF!</v>
      </c>
      <c r="G37" s="41" t="e">
        <f t="shared" si="1"/>
        <v>#REF!</v>
      </c>
      <c r="H37" s="37" t="e">
        <f>#REF!</f>
        <v>#REF!</v>
      </c>
      <c r="I37" s="41" t="e">
        <f>#REF!</f>
        <v>#REF!</v>
      </c>
      <c r="J37" s="41" t="s">
        <v>388</v>
      </c>
      <c r="K37" s="41" t="e">
        <f t="shared" si="0"/>
        <v>#REF!</v>
      </c>
      <c r="L37" s="37" t="e">
        <f>#REF!</f>
        <v>#REF!</v>
      </c>
      <c r="M37" s="46" t="e">
        <f>#REF!</f>
        <v>#REF!</v>
      </c>
    </row>
    <row r="38" spans="1:13">
      <c r="A38" s="45">
        <v>32</v>
      </c>
      <c r="B38" s="37" t="e">
        <f>#REF!</f>
        <v>#REF!</v>
      </c>
      <c r="C38" s="37" t="e">
        <f>#REF!</f>
        <v>#REF!</v>
      </c>
      <c r="D38" s="40" t="e">
        <f>#REF!</f>
        <v>#REF!</v>
      </c>
      <c r="E38" s="41" t="e">
        <f>VLOOKUP(F38,#REF!,2,FALSE)</f>
        <v>#REF!</v>
      </c>
      <c r="F38" s="37" t="e">
        <f>#REF!</f>
        <v>#REF!</v>
      </c>
      <c r="G38" s="41" t="e">
        <f t="shared" si="1"/>
        <v>#REF!</v>
      </c>
      <c r="H38" s="37" t="e">
        <f>#REF!</f>
        <v>#REF!</v>
      </c>
      <c r="I38" s="41" t="e">
        <f>#REF!</f>
        <v>#REF!</v>
      </c>
      <c r="J38" s="41" t="s">
        <v>389</v>
      </c>
      <c r="K38" s="41" t="e">
        <f t="shared" si="0"/>
        <v>#REF!</v>
      </c>
      <c r="L38" s="37" t="e">
        <f>#REF!</f>
        <v>#REF!</v>
      </c>
      <c r="M38" s="46" t="e">
        <f>#REF!</f>
        <v>#REF!</v>
      </c>
    </row>
    <row r="39" spans="1:13">
      <c r="A39" s="45">
        <v>33</v>
      </c>
      <c r="B39" s="37" t="e">
        <f>#REF!</f>
        <v>#REF!</v>
      </c>
      <c r="C39" s="37" t="e">
        <f>#REF!</f>
        <v>#REF!</v>
      </c>
      <c r="D39" s="40" t="e">
        <f>#REF!</f>
        <v>#REF!</v>
      </c>
      <c r="E39" s="41" t="e">
        <f>VLOOKUP(F39,#REF!,2,FALSE)</f>
        <v>#REF!</v>
      </c>
      <c r="F39" s="37" t="e">
        <f>#REF!</f>
        <v>#REF!</v>
      </c>
      <c r="G39" s="41" t="e">
        <f t="shared" si="1"/>
        <v>#REF!</v>
      </c>
      <c r="H39" s="37" t="e">
        <f>#REF!</f>
        <v>#REF!</v>
      </c>
      <c r="I39" s="41" t="e">
        <f>#REF!</f>
        <v>#REF!</v>
      </c>
      <c r="J39" s="41" t="s">
        <v>389</v>
      </c>
      <c r="K39" s="41" t="e">
        <f t="shared" si="0"/>
        <v>#REF!</v>
      </c>
      <c r="L39" s="37" t="e">
        <f>#REF!</f>
        <v>#REF!</v>
      </c>
      <c r="M39" s="46" t="e">
        <f>#REF!</f>
        <v>#REF!</v>
      </c>
    </row>
    <row r="40" spans="1:13">
      <c r="A40" s="45">
        <v>34</v>
      </c>
      <c r="B40" s="37" t="e">
        <f>#REF!</f>
        <v>#REF!</v>
      </c>
      <c r="C40" s="37" t="e">
        <f>#REF!</f>
        <v>#REF!</v>
      </c>
      <c r="D40" s="40" t="e">
        <f>#REF!</f>
        <v>#REF!</v>
      </c>
      <c r="E40" s="41" t="e">
        <f>VLOOKUP(F40,#REF!,2,FALSE)</f>
        <v>#REF!</v>
      </c>
      <c r="F40" s="37" t="e">
        <f>#REF!</f>
        <v>#REF!</v>
      </c>
      <c r="G40" s="41" t="e">
        <f t="shared" si="1"/>
        <v>#REF!</v>
      </c>
      <c r="H40" s="37" t="e">
        <f>#REF!</f>
        <v>#REF!</v>
      </c>
      <c r="I40" s="41" t="e">
        <f>#REF!</f>
        <v>#REF!</v>
      </c>
      <c r="J40" s="41" t="s">
        <v>385</v>
      </c>
      <c r="K40" s="41" t="e">
        <f t="shared" si="0"/>
        <v>#REF!</v>
      </c>
      <c r="L40" s="37" t="e">
        <f>#REF!</f>
        <v>#REF!</v>
      </c>
      <c r="M40" s="46" t="e">
        <f>#REF!</f>
        <v>#REF!</v>
      </c>
    </row>
    <row r="41" spans="1:13">
      <c r="A41" s="45">
        <v>35</v>
      </c>
      <c r="B41" s="37" t="e">
        <f>#REF!</f>
        <v>#REF!</v>
      </c>
      <c r="C41" s="37" t="e">
        <f>#REF!</f>
        <v>#REF!</v>
      </c>
      <c r="D41" s="40" t="e">
        <f>#REF!</f>
        <v>#REF!</v>
      </c>
      <c r="E41" s="41" t="e">
        <f>VLOOKUP(F41,#REF!,2,FALSE)</f>
        <v>#REF!</v>
      </c>
      <c r="F41" s="37" t="e">
        <f>#REF!</f>
        <v>#REF!</v>
      </c>
      <c r="G41" s="41" t="e">
        <f t="shared" si="1"/>
        <v>#REF!</v>
      </c>
      <c r="H41" s="37" t="e">
        <f>#REF!</f>
        <v>#REF!</v>
      </c>
      <c r="I41" s="41" t="e">
        <f>#REF!</f>
        <v>#REF!</v>
      </c>
      <c r="J41" s="41" t="s">
        <v>388</v>
      </c>
      <c r="K41" s="41" t="e">
        <f t="shared" si="0"/>
        <v>#REF!</v>
      </c>
      <c r="L41" s="37" t="e">
        <f>#REF!</f>
        <v>#REF!</v>
      </c>
      <c r="M41" s="46" t="e">
        <f>#REF!</f>
        <v>#REF!</v>
      </c>
    </row>
    <row r="42" spans="1:13">
      <c r="A42" s="45">
        <v>36</v>
      </c>
      <c r="B42" s="37" t="e">
        <f>#REF!</f>
        <v>#REF!</v>
      </c>
      <c r="C42" s="37" t="e">
        <f>#REF!</f>
        <v>#REF!</v>
      </c>
      <c r="D42" s="40" t="e">
        <f>#REF!</f>
        <v>#REF!</v>
      </c>
      <c r="E42" s="41" t="e">
        <f>VLOOKUP(F42,#REF!,2,FALSE)</f>
        <v>#REF!</v>
      </c>
      <c r="F42" s="37" t="e">
        <f>#REF!</f>
        <v>#REF!</v>
      </c>
      <c r="G42" s="41" t="e">
        <f t="shared" si="1"/>
        <v>#REF!</v>
      </c>
      <c r="H42" s="37" t="e">
        <f>#REF!</f>
        <v>#REF!</v>
      </c>
      <c r="I42" s="41" t="e">
        <f>#REF!</f>
        <v>#REF!</v>
      </c>
      <c r="J42" s="41" t="s">
        <v>388</v>
      </c>
      <c r="K42" s="41" t="e">
        <f t="shared" si="0"/>
        <v>#REF!</v>
      </c>
      <c r="L42" s="37" t="e">
        <f>#REF!</f>
        <v>#REF!</v>
      </c>
      <c r="M42" s="46" t="e">
        <f>#REF!</f>
        <v>#REF!</v>
      </c>
    </row>
    <row r="43" spans="1:13">
      <c r="A43" s="45">
        <v>37</v>
      </c>
      <c r="B43" s="37" t="e">
        <f>#REF!</f>
        <v>#REF!</v>
      </c>
      <c r="C43" s="37" t="e">
        <f>#REF!</f>
        <v>#REF!</v>
      </c>
      <c r="D43" s="40" t="e">
        <f>#REF!</f>
        <v>#REF!</v>
      </c>
      <c r="E43" s="41" t="e">
        <f>VLOOKUP(F43,#REF!,2,FALSE)</f>
        <v>#REF!</v>
      </c>
      <c r="F43" s="37" t="e">
        <f>#REF!</f>
        <v>#REF!</v>
      </c>
      <c r="G43" s="41" t="e">
        <f t="shared" si="1"/>
        <v>#REF!</v>
      </c>
      <c r="H43" s="37" t="e">
        <f>#REF!</f>
        <v>#REF!</v>
      </c>
      <c r="I43" s="41" t="e">
        <f>#REF!</f>
        <v>#REF!</v>
      </c>
      <c r="J43" s="41" t="s">
        <v>388</v>
      </c>
      <c r="K43" s="41" t="e">
        <f t="shared" si="0"/>
        <v>#REF!</v>
      </c>
      <c r="L43" s="37" t="e">
        <f>#REF!</f>
        <v>#REF!</v>
      </c>
      <c r="M43" s="46" t="e">
        <f>#REF!</f>
        <v>#REF!</v>
      </c>
    </row>
    <row r="44" spans="1:13">
      <c r="A44" s="45">
        <v>38</v>
      </c>
      <c r="B44" s="37" t="e">
        <f>#REF!</f>
        <v>#REF!</v>
      </c>
      <c r="C44" s="37" t="e">
        <f>#REF!</f>
        <v>#REF!</v>
      </c>
      <c r="D44" s="40" t="e">
        <f>#REF!</f>
        <v>#REF!</v>
      </c>
      <c r="E44" s="41" t="e">
        <f>VLOOKUP(F44,#REF!,2,FALSE)</f>
        <v>#REF!</v>
      </c>
      <c r="F44" s="37" t="e">
        <f>#REF!</f>
        <v>#REF!</v>
      </c>
      <c r="G44" s="41" t="e">
        <f t="shared" si="1"/>
        <v>#REF!</v>
      </c>
      <c r="H44" s="37" t="e">
        <f>#REF!</f>
        <v>#REF!</v>
      </c>
      <c r="I44" s="41" t="e">
        <f>#REF!</f>
        <v>#REF!</v>
      </c>
      <c r="J44" s="41" t="s">
        <v>384</v>
      </c>
      <c r="K44" s="41" t="e">
        <f t="shared" si="0"/>
        <v>#REF!</v>
      </c>
      <c r="L44" s="37" t="e">
        <f>#REF!</f>
        <v>#REF!</v>
      </c>
      <c r="M44" s="46" t="e">
        <f>#REF!</f>
        <v>#REF!</v>
      </c>
    </row>
    <row r="45" spans="1:13">
      <c r="A45" s="45">
        <v>39</v>
      </c>
      <c r="B45" s="37" t="e">
        <f>#REF!</f>
        <v>#REF!</v>
      </c>
      <c r="C45" s="37" t="e">
        <f>#REF!</f>
        <v>#REF!</v>
      </c>
      <c r="D45" s="40" t="e">
        <f>#REF!</f>
        <v>#REF!</v>
      </c>
      <c r="E45" s="41" t="e">
        <f>VLOOKUP(F45,#REF!,2,FALSE)</f>
        <v>#REF!</v>
      </c>
      <c r="F45" s="37" t="e">
        <f>#REF!</f>
        <v>#REF!</v>
      </c>
      <c r="G45" s="41" t="e">
        <f t="shared" si="1"/>
        <v>#REF!</v>
      </c>
      <c r="H45" s="37" t="e">
        <f>#REF!</f>
        <v>#REF!</v>
      </c>
      <c r="I45" s="41" t="e">
        <f>#REF!</f>
        <v>#REF!</v>
      </c>
      <c r="J45" s="41" t="s">
        <v>388</v>
      </c>
      <c r="K45" s="41" t="e">
        <f t="shared" si="0"/>
        <v>#REF!</v>
      </c>
      <c r="L45" s="37" t="e">
        <f>#REF!</f>
        <v>#REF!</v>
      </c>
      <c r="M45" s="46" t="e">
        <f>#REF!</f>
        <v>#REF!</v>
      </c>
    </row>
    <row r="46" spans="1:13">
      <c r="A46" s="45">
        <v>40</v>
      </c>
      <c r="B46" s="37" t="e">
        <f>#REF!</f>
        <v>#REF!</v>
      </c>
      <c r="C46" s="37" t="e">
        <f>#REF!</f>
        <v>#REF!</v>
      </c>
      <c r="D46" s="40" t="e">
        <f>#REF!</f>
        <v>#REF!</v>
      </c>
      <c r="E46" s="41" t="e">
        <f>VLOOKUP(F46,#REF!,2,FALSE)</f>
        <v>#REF!</v>
      </c>
      <c r="F46" s="37" t="e">
        <f>#REF!</f>
        <v>#REF!</v>
      </c>
      <c r="G46" s="41" t="e">
        <f t="shared" si="1"/>
        <v>#REF!</v>
      </c>
      <c r="H46" s="37" t="e">
        <f>#REF!</f>
        <v>#REF!</v>
      </c>
      <c r="I46" s="41" t="e">
        <f>#REF!</f>
        <v>#REF!</v>
      </c>
      <c r="J46" s="41" t="s">
        <v>382</v>
      </c>
      <c r="K46" s="41" t="e">
        <f t="shared" si="0"/>
        <v>#REF!</v>
      </c>
      <c r="L46" s="37" t="e">
        <f>#REF!</f>
        <v>#REF!</v>
      </c>
      <c r="M46" s="46" t="e">
        <f>#REF!</f>
        <v>#REF!</v>
      </c>
    </row>
    <row r="47" spans="1:13">
      <c r="A47" s="45">
        <v>41</v>
      </c>
      <c r="B47" s="37" t="e">
        <f>#REF!</f>
        <v>#REF!</v>
      </c>
      <c r="C47" s="37" t="e">
        <f>#REF!</f>
        <v>#REF!</v>
      </c>
      <c r="D47" s="40" t="e">
        <f>#REF!</f>
        <v>#REF!</v>
      </c>
      <c r="E47" s="41" t="e">
        <f>VLOOKUP(F47,#REF!,2,FALSE)</f>
        <v>#REF!</v>
      </c>
      <c r="F47" s="37" t="e">
        <f>#REF!</f>
        <v>#REF!</v>
      </c>
      <c r="G47" s="41" t="e">
        <f t="shared" si="1"/>
        <v>#REF!</v>
      </c>
      <c r="H47" s="37" t="e">
        <f>#REF!</f>
        <v>#REF!</v>
      </c>
      <c r="I47" s="41" t="e">
        <f>#REF!</f>
        <v>#REF!</v>
      </c>
      <c r="J47" s="41" t="s">
        <v>389</v>
      </c>
      <c r="K47" s="41" t="e">
        <f t="shared" si="0"/>
        <v>#REF!</v>
      </c>
      <c r="L47" s="37" t="e">
        <f>#REF!</f>
        <v>#REF!</v>
      </c>
      <c r="M47" s="46" t="e">
        <f>#REF!</f>
        <v>#REF!</v>
      </c>
    </row>
    <row r="48" spans="1:13">
      <c r="A48" s="45">
        <v>42</v>
      </c>
      <c r="B48" s="37" t="e">
        <f>#REF!</f>
        <v>#REF!</v>
      </c>
      <c r="C48" s="37" t="e">
        <f>#REF!</f>
        <v>#REF!</v>
      </c>
      <c r="D48" s="40" t="e">
        <f>#REF!</f>
        <v>#REF!</v>
      </c>
      <c r="E48" s="41" t="e">
        <f>VLOOKUP(F48,#REF!,2,FALSE)</f>
        <v>#REF!</v>
      </c>
      <c r="F48" s="37" t="e">
        <f>#REF!</f>
        <v>#REF!</v>
      </c>
      <c r="G48" s="41" t="e">
        <f t="shared" si="1"/>
        <v>#REF!</v>
      </c>
      <c r="H48" s="37" t="e">
        <f>#REF!</f>
        <v>#REF!</v>
      </c>
      <c r="I48" s="41" t="e">
        <f>#REF!</f>
        <v>#REF!</v>
      </c>
      <c r="J48" s="41" t="s">
        <v>389</v>
      </c>
      <c r="K48" s="41" t="e">
        <f t="shared" si="0"/>
        <v>#REF!</v>
      </c>
      <c r="L48" s="37" t="e">
        <f>#REF!</f>
        <v>#REF!</v>
      </c>
      <c r="M48" s="46" t="e">
        <f>#REF!</f>
        <v>#REF!</v>
      </c>
    </row>
    <row r="49" spans="1:13">
      <c r="A49" s="45">
        <v>43</v>
      </c>
      <c r="B49" s="37" t="e">
        <f>#REF!</f>
        <v>#REF!</v>
      </c>
      <c r="C49" s="37" t="e">
        <f>#REF!</f>
        <v>#REF!</v>
      </c>
      <c r="D49" s="40" t="e">
        <f>#REF!</f>
        <v>#REF!</v>
      </c>
      <c r="E49" s="41" t="e">
        <f>VLOOKUP(F49,#REF!,2,FALSE)</f>
        <v>#REF!</v>
      </c>
      <c r="F49" s="37" t="e">
        <f>#REF!</f>
        <v>#REF!</v>
      </c>
      <c r="G49" s="41" t="e">
        <f t="shared" si="1"/>
        <v>#REF!</v>
      </c>
      <c r="H49" s="37" t="e">
        <f>#REF!</f>
        <v>#REF!</v>
      </c>
      <c r="I49" s="41" t="e">
        <f>#REF!</f>
        <v>#REF!</v>
      </c>
      <c r="J49" s="41" t="s">
        <v>388</v>
      </c>
      <c r="K49" s="41" t="e">
        <f t="shared" si="0"/>
        <v>#REF!</v>
      </c>
      <c r="L49" s="37" t="e">
        <f>#REF!</f>
        <v>#REF!</v>
      </c>
      <c r="M49" s="46" t="e">
        <f>#REF!</f>
        <v>#REF!</v>
      </c>
    </row>
    <row r="50" spans="1:13">
      <c r="A50" s="45">
        <v>44</v>
      </c>
      <c r="B50" s="37" t="e">
        <f>#REF!</f>
        <v>#REF!</v>
      </c>
      <c r="C50" s="37" t="e">
        <f>#REF!</f>
        <v>#REF!</v>
      </c>
      <c r="D50" s="40" t="e">
        <f>#REF!</f>
        <v>#REF!</v>
      </c>
      <c r="E50" s="41" t="e">
        <f>VLOOKUP(F50,#REF!,2,FALSE)</f>
        <v>#REF!</v>
      </c>
      <c r="F50" s="37" t="e">
        <f>#REF!</f>
        <v>#REF!</v>
      </c>
      <c r="G50" s="41" t="e">
        <f t="shared" si="1"/>
        <v>#REF!</v>
      </c>
      <c r="H50" s="37" t="e">
        <f>#REF!</f>
        <v>#REF!</v>
      </c>
      <c r="I50" s="41" t="e">
        <f>#REF!</f>
        <v>#REF!</v>
      </c>
      <c r="J50" s="41" t="s">
        <v>386</v>
      </c>
      <c r="K50" s="41" t="e">
        <f t="shared" si="0"/>
        <v>#REF!</v>
      </c>
      <c r="L50" s="37" t="e">
        <f>#REF!</f>
        <v>#REF!</v>
      </c>
      <c r="M50" s="46" t="e">
        <f>#REF!</f>
        <v>#REF!</v>
      </c>
    </row>
    <row r="51" spans="1:13">
      <c r="A51" s="45">
        <v>45</v>
      </c>
      <c r="B51" s="37" t="e">
        <f>#REF!</f>
        <v>#REF!</v>
      </c>
      <c r="C51" s="37" t="e">
        <f>#REF!</f>
        <v>#REF!</v>
      </c>
      <c r="D51" s="40" t="e">
        <f>#REF!</f>
        <v>#REF!</v>
      </c>
      <c r="E51" s="41" t="e">
        <f>VLOOKUP(F51,#REF!,2,FALSE)</f>
        <v>#REF!</v>
      </c>
      <c r="F51" s="37" t="e">
        <f>#REF!</f>
        <v>#REF!</v>
      </c>
      <c r="G51" s="41" t="e">
        <f t="shared" si="1"/>
        <v>#REF!</v>
      </c>
      <c r="H51" s="37" t="e">
        <f>#REF!</f>
        <v>#REF!</v>
      </c>
      <c r="I51" s="41" t="e">
        <f>#REF!</f>
        <v>#REF!</v>
      </c>
      <c r="J51" s="41" t="s">
        <v>383</v>
      </c>
      <c r="K51" s="41" t="e">
        <f t="shared" si="0"/>
        <v>#REF!</v>
      </c>
      <c r="L51" s="37" t="e">
        <f>#REF!</f>
        <v>#REF!</v>
      </c>
      <c r="M51" s="46" t="e">
        <f>#REF!</f>
        <v>#REF!</v>
      </c>
    </row>
    <row r="52" spans="1:13">
      <c r="A52" s="45">
        <v>46</v>
      </c>
      <c r="B52" s="37" t="e">
        <f>#REF!</f>
        <v>#REF!</v>
      </c>
      <c r="C52" s="37" t="e">
        <f>#REF!</f>
        <v>#REF!</v>
      </c>
      <c r="D52" s="40" t="e">
        <f>#REF!</f>
        <v>#REF!</v>
      </c>
      <c r="E52" s="41" t="e">
        <f>VLOOKUP(F52,#REF!,2,FALSE)</f>
        <v>#REF!</v>
      </c>
      <c r="F52" s="37" t="e">
        <f>#REF!</f>
        <v>#REF!</v>
      </c>
      <c r="G52" s="41" t="e">
        <f t="shared" si="1"/>
        <v>#REF!</v>
      </c>
      <c r="H52" s="37" t="e">
        <f>#REF!</f>
        <v>#REF!</v>
      </c>
      <c r="I52" s="41" t="e">
        <f>#REF!</f>
        <v>#REF!</v>
      </c>
      <c r="J52" s="41" t="s">
        <v>383</v>
      </c>
      <c r="K52" s="41" t="e">
        <f t="shared" si="0"/>
        <v>#REF!</v>
      </c>
      <c r="L52" s="37" t="e">
        <f>#REF!</f>
        <v>#REF!</v>
      </c>
      <c r="M52" s="46" t="e">
        <f>#REF!</f>
        <v>#REF!</v>
      </c>
    </row>
    <row r="53" spans="1:13">
      <c r="A53" s="45">
        <v>47</v>
      </c>
      <c r="B53" s="37" t="e">
        <f>#REF!</f>
        <v>#REF!</v>
      </c>
      <c r="C53" s="37" t="e">
        <f>#REF!</f>
        <v>#REF!</v>
      </c>
      <c r="D53" s="40" t="e">
        <f>#REF!</f>
        <v>#REF!</v>
      </c>
      <c r="E53" s="41" t="e">
        <f>VLOOKUP(F53,#REF!,2,FALSE)</f>
        <v>#REF!</v>
      </c>
      <c r="F53" s="37" t="e">
        <f>#REF!</f>
        <v>#REF!</v>
      </c>
      <c r="G53" s="41" t="e">
        <f t="shared" si="1"/>
        <v>#REF!</v>
      </c>
      <c r="H53" s="37" t="e">
        <f>#REF!</f>
        <v>#REF!</v>
      </c>
      <c r="I53" s="41" t="e">
        <f>#REF!</f>
        <v>#REF!</v>
      </c>
      <c r="J53" s="41" t="s">
        <v>385</v>
      </c>
      <c r="K53" s="41" t="e">
        <f t="shared" si="0"/>
        <v>#REF!</v>
      </c>
      <c r="L53" s="37" t="e">
        <f>#REF!</f>
        <v>#REF!</v>
      </c>
      <c r="M53" s="46" t="e">
        <f>#REF!</f>
        <v>#REF!</v>
      </c>
    </row>
    <row r="54" spans="1:13">
      <c r="A54" s="45">
        <v>48</v>
      </c>
      <c r="B54" s="37" t="e">
        <f>#REF!</f>
        <v>#REF!</v>
      </c>
      <c r="C54" s="37" t="e">
        <f>#REF!</f>
        <v>#REF!</v>
      </c>
      <c r="D54" s="40" t="e">
        <f>#REF!</f>
        <v>#REF!</v>
      </c>
      <c r="E54" s="41" t="e">
        <f>VLOOKUP(F54,#REF!,2,FALSE)</f>
        <v>#REF!</v>
      </c>
      <c r="F54" s="37" t="e">
        <f>#REF!</f>
        <v>#REF!</v>
      </c>
      <c r="G54" s="41" t="e">
        <f t="shared" si="1"/>
        <v>#REF!</v>
      </c>
      <c r="H54" s="37" t="e">
        <f>#REF!</f>
        <v>#REF!</v>
      </c>
      <c r="I54" s="41" t="e">
        <f>#REF!</f>
        <v>#REF!</v>
      </c>
      <c r="J54" s="41" t="s">
        <v>385</v>
      </c>
      <c r="K54" s="41" t="e">
        <f t="shared" si="0"/>
        <v>#REF!</v>
      </c>
      <c r="L54" s="37" t="e">
        <f>#REF!</f>
        <v>#REF!</v>
      </c>
      <c r="M54" s="46" t="e">
        <f>#REF!</f>
        <v>#REF!</v>
      </c>
    </row>
    <row r="55" spans="1:13">
      <c r="A55" s="45">
        <v>49</v>
      </c>
      <c r="B55" s="37" t="e">
        <f>#REF!</f>
        <v>#REF!</v>
      </c>
      <c r="C55" s="37" t="e">
        <f>#REF!</f>
        <v>#REF!</v>
      </c>
      <c r="D55" s="40" t="e">
        <f>#REF!</f>
        <v>#REF!</v>
      </c>
      <c r="E55" s="41" t="e">
        <f>VLOOKUP(F55,#REF!,2,FALSE)</f>
        <v>#REF!</v>
      </c>
      <c r="F55" s="37" t="e">
        <f>#REF!</f>
        <v>#REF!</v>
      </c>
      <c r="G55" s="41" t="e">
        <f t="shared" si="1"/>
        <v>#REF!</v>
      </c>
      <c r="H55" s="37" t="e">
        <f>#REF!</f>
        <v>#REF!</v>
      </c>
      <c r="I55" s="41" t="e">
        <f>#REF!</f>
        <v>#REF!</v>
      </c>
      <c r="J55" s="41" t="s">
        <v>386</v>
      </c>
      <c r="K55" s="41" t="e">
        <f t="shared" si="0"/>
        <v>#REF!</v>
      </c>
      <c r="L55" s="37" t="e">
        <f>#REF!</f>
        <v>#REF!</v>
      </c>
      <c r="M55" s="46" t="e">
        <f>#REF!</f>
        <v>#REF!</v>
      </c>
    </row>
    <row r="56" spans="1:13">
      <c r="A56" s="45">
        <v>50</v>
      </c>
      <c r="B56" s="37" t="e">
        <f>#REF!</f>
        <v>#REF!</v>
      </c>
      <c r="C56" s="37" t="e">
        <f>#REF!</f>
        <v>#REF!</v>
      </c>
      <c r="D56" s="40" t="e">
        <f>#REF!</f>
        <v>#REF!</v>
      </c>
      <c r="E56" s="41" t="e">
        <f>VLOOKUP(F56,#REF!,2,FALSE)</f>
        <v>#REF!</v>
      </c>
      <c r="F56" s="37" t="e">
        <f>#REF!</f>
        <v>#REF!</v>
      </c>
      <c r="G56" s="41" t="e">
        <f t="shared" si="1"/>
        <v>#REF!</v>
      </c>
      <c r="H56" s="37" t="e">
        <f>#REF!</f>
        <v>#REF!</v>
      </c>
      <c r="I56" s="41" t="e">
        <f>#REF!</f>
        <v>#REF!</v>
      </c>
      <c r="J56" s="41" t="s">
        <v>385</v>
      </c>
      <c r="K56" s="41" t="e">
        <f t="shared" si="0"/>
        <v>#REF!</v>
      </c>
      <c r="L56" s="37" t="e">
        <f>#REF!</f>
        <v>#REF!</v>
      </c>
      <c r="M56" s="46" t="e">
        <f>#REF!</f>
        <v>#REF!</v>
      </c>
    </row>
    <row r="57" spans="1:13">
      <c r="A57" s="45">
        <v>51</v>
      </c>
      <c r="B57" s="37" t="e">
        <f>#REF!</f>
        <v>#REF!</v>
      </c>
      <c r="C57" s="37" t="e">
        <f>#REF!</f>
        <v>#REF!</v>
      </c>
      <c r="D57" s="40" t="e">
        <f>#REF!</f>
        <v>#REF!</v>
      </c>
      <c r="E57" s="41" t="e">
        <f>VLOOKUP(F57,#REF!,2,FALSE)</f>
        <v>#REF!</v>
      </c>
      <c r="F57" s="37" t="e">
        <f>#REF!</f>
        <v>#REF!</v>
      </c>
      <c r="G57" s="41" t="e">
        <f t="shared" si="1"/>
        <v>#REF!</v>
      </c>
      <c r="H57" s="37" t="e">
        <f>#REF!</f>
        <v>#REF!</v>
      </c>
      <c r="I57" s="41" t="e">
        <f>#REF!</f>
        <v>#REF!</v>
      </c>
      <c r="J57" s="41" t="s">
        <v>385</v>
      </c>
      <c r="K57" s="41" t="e">
        <f t="shared" si="0"/>
        <v>#REF!</v>
      </c>
      <c r="L57" s="37" t="e">
        <f>#REF!</f>
        <v>#REF!</v>
      </c>
      <c r="M57" s="46" t="e">
        <f>#REF!</f>
        <v>#REF!</v>
      </c>
    </row>
    <row r="58" spans="1:13">
      <c r="A58" s="45">
        <v>52</v>
      </c>
      <c r="B58" s="37" t="e">
        <f>#REF!</f>
        <v>#REF!</v>
      </c>
      <c r="C58" s="37" t="e">
        <f>#REF!</f>
        <v>#REF!</v>
      </c>
      <c r="D58" s="40" t="e">
        <f>#REF!</f>
        <v>#REF!</v>
      </c>
      <c r="E58" s="41" t="e">
        <f>VLOOKUP(F58,#REF!,2,FALSE)</f>
        <v>#REF!</v>
      </c>
      <c r="F58" s="37" t="e">
        <f>#REF!</f>
        <v>#REF!</v>
      </c>
      <c r="G58" s="41" t="e">
        <f t="shared" si="1"/>
        <v>#REF!</v>
      </c>
      <c r="H58" s="37" t="e">
        <f>#REF!</f>
        <v>#REF!</v>
      </c>
      <c r="I58" s="41" t="e">
        <f>#REF!</f>
        <v>#REF!</v>
      </c>
      <c r="J58" s="41" t="s">
        <v>388</v>
      </c>
      <c r="K58" s="41" t="e">
        <f t="shared" si="0"/>
        <v>#REF!</v>
      </c>
      <c r="L58" s="37" t="e">
        <f>#REF!</f>
        <v>#REF!</v>
      </c>
      <c r="M58" s="46" t="e">
        <f>#REF!</f>
        <v>#REF!</v>
      </c>
    </row>
    <row r="59" spans="1:13">
      <c r="A59" s="45">
        <v>53</v>
      </c>
      <c r="B59" s="37" t="e">
        <f>#REF!</f>
        <v>#REF!</v>
      </c>
      <c r="C59" s="37" t="e">
        <f>#REF!</f>
        <v>#REF!</v>
      </c>
      <c r="D59" s="40" t="e">
        <f>#REF!</f>
        <v>#REF!</v>
      </c>
      <c r="E59" s="41" t="e">
        <f>VLOOKUP(F59,#REF!,2,FALSE)</f>
        <v>#REF!</v>
      </c>
      <c r="F59" s="37" t="e">
        <f>#REF!</f>
        <v>#REF!</v>
      </c>
      <c r="G59" s="41" t="e">
        <f t="shared" si="1"/>
        <v>#REF!</v>
      </c>
      <c r="H59" s="37" t="e">
        <f>#REF!</f>
        <v>#REF!</v>
      </c>
      <c r="I59" s="41" t="e">
        <f>#REF!</f>
        <v>#REF!</v>
      </c>
      <c r="J59" s="41" t="s">
        <v>388</v>
      </c>
      <c r="K59" s="41" t="e">
        <f t="shared" si="0"/>
        <v>#REF!</v>
      </c>
      <c r="L59" s="37" t="e">
        <f>#REF!</f>
        <v>#REF!</v>
      </c>
      <c r="M59" s="46" t="e">
        <f>#REF!</f>
        <v>#REF!</v>
      </c>
    </row>
    <row r="60" spans="1:13">
      <c r="A60" s="45">
        <v>54</v>
      </c>
      <c r="B60" s="37" t="e">
        <f>#REF!</f>
        <v>#REF!</v>
      </c>
      <c r="C60" s="37" t="e">
        <f>#REF!</f>
        <v>#REF!</v>
      </c>
      <c r="D60" s="40" t="e">
        <f>#REF!</f>
        <v>#REF!</v>
      </c>
      <c r="E60" s="41" t="e">
        <f>VLOOKUP(F60,#REF!,2,FALSE)</f>
        <v>#REF!</v>
      </c>
      <c r="F60" s="37" t="e">
        <f>#REF!</f>
        <v>#REF!</v>
      </c>
      <c r="G60" s="41" t="e">
        <f t="shared" si="1"/>
        <v>#REF!</v>
      </c>
      <c r="H60" s="37" t="e">
        <f>#REF!</f>
        <v>#REF!</v>
      </c>
      <c r="I60" s="41" t="e">
        <f>#REF!</f>
        <v>#REF!</v>
      </c>
      <c r="J60" s="41" t="s">
        <v>389</v>
      </c>
      <c r="K60" s="41" t="e">
        <f t="shared" si="0"/>
        <v>#REF!</v>
      </c>
      <c r="L60" s="37" t="e">
        <f>#REF!</f>
        <v>#REF!</v>
      </c>
      <c r="M60" s="46" t="e">
        <f>#REF!</f>
        <v>#REF!</v>
      </c>
    </row>
    <row r="61" spans="1:13">
      <c r="A61" s="45">
        <v>55</v>
      </c>
      <c r="B61" s="37" t="e">
        <f>#REF!</f>
        <v>#REF!</v>
      </c>
      <c r="C61" s="37" t="e">
        <f>#REF!</f>
        <v>#REF!</v>
      </c>
      <c r="D61" s="40" t="e">
        <f>#REF!</f>
        <v>#REF!</v>
      </c>
      <c r="E61" s="41" t="e">
        <f>VLOOKUP(F61,#REF!,2,FALSE)</f>
        <v>#REF!</v>
      </c>
      <c r="F61" s="37" t="e">
        <f>#REF!</f>
        <v>#REF!</v>
      </c>
      <c r="G61" s="41" t="e">
        <f t="shared" si="1"/>
        <v>#REF!</v>
      </c>
      <c r="H61" s="37" t="e">
        <f>#REF!</f>
        <v>#REF!</v>
      </c>
      <c r="I61" s="41" t="e">
        <f>#REF!</f>
        <v>#REF!</v>
      </c>
      <c r="J61" s="41" t="s">
        <v>386</v>
      </c>
      <c r="K61" s="41" t="e">
        <f t="shared" si="0"/>
        <v>#REF!</v>
      </c>
      <c r="L61" s="37" t="e">
        <f>#REF!</f>
        <v>#REF!</v>
      </c>
      <c r="M61" s="46" t="e">
        <f>#REF!</f>
        <v>#REF!</v>
      </c>
    </row>
    <row r="62" spans="1:13">
      <c r="A62" s="45">
        <v>56</v>
      </c>
      <c r="B62" s="37" t="e">
        <f>#REF!</f>
        <v>#REF!</v>
      </c>
      <c r="C62" s="37" t="e">
        <f>#REF!</f>
        <v>#REF!</v>
      </c>
      <c r="D62" s="40" t="e">
        <f>#REF!</f>
        <v>#REF!</v>
      </c>
      <c r="E62" s="41" t="e">
        <f>VLOOKUP(F62,#REF!,2,FALSE)</f>
        <v>#REF!</v>
      </c>
      <c r="F62" s="37" t="e">
        <f>#REF!</f>
        <v>#REF!</v>
      </c>
      <c r="G62" s="41" t="e">
        <f t="shared" si="1"/>
        <v>#REF!</v>
      </c>
      <c r="H62" s="37" t="e">
        <f>#REF!</f>
        <v>#REF!</v>
      </c>
      <c r="I62" s="41" t="e">
        <f>#REF!</f>
        <v>#REF!</v>
      </c>
      <c r="J62" s="41" t="s">
        <v>382</v>
      </c>
      <c r="K62" s="41" t="e">
        <f t="shared" si="0"/>
        <v>#REF!</v>
      </c>
      <c r="L62" s="37" t="e">
        <f>#REF!</f>
        <v>#REF!</v>
      </c>
      <c r="M62" s="46" t="e">
        <f>#REF!</f>
        <v>#REF!</v>
      </c>
    </row>
    <row r="63" spans="1:13">
      <c r="A63" s="45">
        <v>57</v>
      </c>
      <c r="B63" s="37" t="e">
        <f>#REF!</f>
        <v>#REF!</v>
      </c>
      <c r="C63" s="37" t="e">
        <f>#REF!</f>
        <v>#REF!</v>
      </c>
      <c r="D63" s="40" t="e">
        <f>#REF!</f>
        <v>#REF!</v>
      </c>
      <c r="E63" s="41" t="e">
        <f>VLOOKUP(F63,#REF!,2,FALSE)</f>
        <v>#REF!</v>
      </c>
      <c r="F63" s="37" t="e">
        <f>#REF!</f>
        <v>#REF!</v>
      </c>
      <c r="G63" s="41" t="e">
        <f t="shared" si="1"/>
        <v>#REF!</v>
      </c>
      <c r="H63" s="37" t="e">
        <f>#REF!</f>
        <v>#REF!</v>
      </c>
      <c r="I63" s="41" t="e">
        <f>#REF!</f>
        <v>#REF!</v>
      </c>
      <c r="J63" s="41" t="s">
        <v>385</v>
      </c>
      <c r="K63" s="41" t="e">
        <f t="shared" si="0"/>
        <v>#REF!</v>
      </c>
      <c r="L63" s="37" t="e">
        <f>#REF!</f>
        <v>#REF!</v>
      </c>
      <c r="M63" s="46" t="e">
        <f>#REF!</f>
        <v>#REF!</v>
      </c>
    </row>
    <row r="64" spans="1:13">
      <c r="A64" s="45">
        <v>58</v>
      </c>
      <c r="B64" s="37" t="e">
        <f>#REF!</f>
        <v>#REF!</v>
      </c>
      <c r="C64" s="37" t="e">
        <f>#REF!</f>
        <v>#REF!</v>
      </c>
      <c r="D64" s="40" t="e">
        <f>#REF!</f>
        <v>#REF!</v>
      </c>
      <c r="E64" s="41" t="e">
        <f>VLOOKUP(F64,#REF!,2,FALSE)</f>
        <v>#REF!</v>
      </c>
      <c r="F64" s="37" t="e">
        <f>#REF!</f>
        <v>#REF!</v>
      </c>
      <c r="G64" s="41" t="e">
        <f t="shared" si="1"/>
        <v>#REF!</v>
      </c>
      <c r="H64" s="37" t="e">
        <f>#REF!</f>
        <v>#REF!</v>
      </c>
      <c r="I64" s="41" t="e">
        <f>#REF!</f>
        <v>#REF!</v>
      </c>
      <c r="J64" s="41" t="s">
        <v>385</v>
      </c>
      <c r="K64" s="41" t="e">
        <f t="shared" si="0"/>
        <v>#REF!</v>
      </c>
      <c r="L64" s="37" t="e">
        <f>#REF!</f>
        <v>#REF!</v>
      </c>
      <c r="M64" s="46" t="e">
        <f>#REF!</f>
        <v>#REF!</v>
      </c>
    </row>
    <row r="65" spans="1:13">
      <c r="A65" s="45">
        <v>59</v>
      </c>
      <c r="B65" s="37" t="e">
        <f>#REF!</f>
        <v>#REF!</v>
      </c>
      <c r="C65" s="37" t="e">
        <f>#REF!</f>
        <v>#REF!</v>
      </c>
      <c r="D65" s="40" t="e">
        <f>#REF!</f>
        <v>#REF!</v>
      </c>
      <c r="E65" s="41" t="e">
        <f>VLOOKUP(F65,#REF!,2,FALSE)</f>
        <v>#REF!</v>
      </c>
      <c r="F65" s="37" t="e">
        <f>#REF!</f>
        <v>#REF!</v>
      </c>
      <c r="G65" s="41" t="e">
        <f t="shared" si="1"/>
        <v>#REF!</v>
      </c>
      <c r="H65" s="37" t="e">
        <f>#REF!</f>
        <v>#REF!</v>
      </c>
      <c r="I65" s="41" t="e">
        <f>#REF!</f>
        <v>#REF!</v>
      </c>
      <c r="J65" s="41" t="s">
        <v>389</v>
      </c>
      <c r="K65" s="41" t="e">
        <f t="shared" si="0"/>
        <v>#REF!</v>
      </c>
      <c r="L65" s="37" t="e">
        <f>#REF!</f>
        <v>#REF!</v>
      </c>
      <c r="M65" s="46" t="e">
        <f>#REF!</f>
        <v>#REF!</v>
      </c>
    </row>
    <row r="66" spans="1:13">
      <c r="A66" s="45">
        <v>60</v>
      </c>
      <c r="B66" s="37" t="e">
        <f>#REF!</f>
        <v>#REF!</v>
      </c>
      <c r="C66" s="37" t="e">
        <f>#REF!</f>
        <v>#REF!</v>
      </c>
      <c r="D66" s="40" t="e">
        <f>#REF!</f>
        <v>#REF!</v>
      </c>
      <c r="E66" s="41" t="e">
        <f>VLOOKUP(F66,#REF!,2,FALSE)</f>
        <v>#REF!</v>
      </c>
      <c r="F66" s="37" t="e">
        <f>#REF!</f>
        <v>#REF!</v>
      </c>
      <c r="G66" s="41" t="e">
        <f t="shared" si="1"/>
        <v>#REF!</v>
      </c>
      <c r="H66" s="37" t="e">
        <f>#REF!</f>
        <v>#REF!</v>
      </c>
      <c r="I66" s="41" t="e">
        <f>#REF!</f>
        <v>#REF!</v>
      </c>
      <c r="J66" s="41" t="s">
        <v>385</v>
      </c>
      <c r="K66" s="41" t="e">
        <f t="shared" si="0"/>
        <v>#REF!</v>
      </c>
      <c r="L66" s="37" t="e">
        <f>#REF!</f>
        <v>#REF!</v>
      </c>
      <c r="M66" s="46" t="e">
        <f>#REF!</f>
        <v>#REF!</v>
      </c>
    </row>
    <row r="67" spans="1:13">
      <c r="A67" s="45">
        <v>61</v>
      </c>
      <c r="B67" s="37" t="e">
        <f>#REF!</f>
        <v>#REF!</v>
      </c>
      <c r="C67" s="37" t="e">
        <f>#REF!</f>
        <v>#REF!</v>
      </c>
      <c r="D67" s="40" t="e">
        <f>#REF!</f>
        <v>#REF!</v>
      </c>
      <c r="E67" s="41" t="e">
        <f>VLOOKUP(F67,#REF!,2,FALSE)</f>
        <v>#REF!</v>
      </c>
      <c r="F67" s="37" t="e">
        <f>#REF!</f>
        <v>#REF!</v>
      </c>
      <c r="G67" s="41" t="e">
        <f t="shared" si="1"/>
        <v>#REF!</v>
      </c>
      <c r="H67" s="37" t="e">
        <f>#REF!</f>
        <v>#REF!</v>
      </c>
      <c r="I67" s="41" t="e">
        <f>#REF!</f>
        <v>#REF!</v>
      </c>
      <c r="J67" s="41" t="s">
        <v>383</v>
      </c>
      <c r="K67" s="41" t="e">
        <f t="shared" si="0"/>
        <v>#REF!</v>
      </c>
      <c r="L67" s="37" t="e">
        <f>#REF!</f>
        <v>#REF!</v>
      </c>
      <c r="M67" s="46" t="e">
        <f>#REF!</f>
        <v>#REF!</v>
      </c>
    </row>
    <row r="68" spans="1:13">
      <c r="A68" s="45">
        <v>62</v>
      </c>
      <c r="B68" s="37" t="e">
        <f>#REF!</f>
        <v>#REF!</v>
      </c>
      <c r="C68" s="37" t="e">
        <f>#REF!</f>
        <v>#REF!</v>
      </c>
      <c r="D68" s="40" t="e">
        <f>#REF!</f>
        <v>#REF!</v>
      </c>
      <c r="E68" s="41" t="e">
        <f>VLOOKUP(F68,#REF!,2,FALSE)</f>
        <v>#REF!</v>
      </c>
      <c r="F68" s="37" t="e">
        <f>#REF!</f>
        <v>#REF!</v>
      </c>
      <c r="G68" s="41" t="e">
        <f t="shared" si="1"/>
        <v>#REF!</v>
      </c>
      <c r="H68" s="37" t="e">
        <f>#REF!</f>
        <v>#REF!</v>
      </c>
      <c r="I68" s="41" t="e">
        <f>#REF!</f>
        <v>#REF!</v>
      </c>
      <c r="J68" s="41" t="s">
        <v>386</v>
      </c>
      <c r="K68" s="41" t="e">
        <f t="shared" si="0"/>
        <v>#REF!</v>
      </c>
      <c r="L68" s="37" t="e">
        <f>#REF!</f>
        <v>#REF!</v>
      </c>
      <c r="M68" s="46" t="e">
        <f>#REF!</f>
        <v>#REF!</v>
      </c>
    </row>
    <row r="69" spans="1:13">
      <c r="A69" s="45">
        <v>63</v>
      </c>
      <c r="B69" s="37" t="e">
        <f>#REF!</f>
        <v>#REF!</v>
      </c>
      <c r="C69" s="37" t="e">
        <f>#REF!</f>
        <v>#REF!</v>
      </c>
      <c r="D69" s="40" t="e">
        <f>#REF!</f>
        <v>#REF!</v>
      </c>
      <c r="E69" s="41" t="e">
        <f>VLOOKUP(F69,#REF!,2,FALSE)</f>
        <v>#REF!</v>
      </c>
      <c r="F69" s="37" t="e">
        <f>#REF!</f>
        <v>#REF!</v>
      </c>
      <c r="G69" s="41" t="e">
        <f t="shared" si="1"/>
        <v>#REF!</v>
      </c>
      <c r="H69" s="37" t="e">
        <f>#REF!</f>
        <v>#REF!</v>
      </c>
      <c r="I69" s="41" t="e">
        <f>#REF!</f>
        <v>#REF!</v>
      </c>
      <c r="J69" s="41" t="s">
        <v>385</v>
      </c>
      <c r="K69" s="41" t="e">
        <f t="shared" si="0"/>
        <v>#REF!</v>
      </c>
      <c r="L69" s="37" t="e">
        <f>#REF!</f>
        <v>#REF!</v>
      </c>
      <c r="M69" s="46" t="e">
        <f>#REF!</f>
        <v>#REF!</v>
      </c>
    </row>
    <row r="70" spans="1:13">
      <c r="A70" s="45">
        <v>64</v>
      </c>
      <c r="B70" s="37" t="e">
        <f>#REF!</f>
        <v>#REF!</v>
      </c>
      <c r="C70" s="37" t="e">
        <f>#REF!</f>
        <v>#REF!</v>
      </c>
      <c r="D70" s="40" t="e">
        <f>#REF!</f>
        <v>#REF!</v>
      </c>
      <c r="E70" s="41" t="e">
        <f>VLOOKUP(F70,#REF!,2,FALSE)</f>
        <v>#REF!</v>
      </c>
      <c r="F70" s="37" t="e">
        <f>#REF!</f>
        <v>#REF!</v>
      </c>
      <c r="G70" s="41" t="e">
        <f t="shared" si="1"/>
        <v>#REF!</v>
      </c>
      <c r="H70" s="37" t="e">
        <f>#REF!</f>
        <v>#REF!</v>
      </c>
      <c r="I70" s="41" t="e">
        <f>#REF!</f>
        <v>#REF!</v>
      </c>
      <c r="J70" s="41" t="s">
        <v>382</v>
      </c>
      <c r="K70" s="41" t="e">
        <f t="shared" si="0"/>
        <v>#REF!</v>
      </c>
      <c r="L70" s="37" t="e">
        <f>#REF!</f>
        <v>#REF!</v>
      </c>
      <c r="M70" s="46" t="e">
        <f>#REF!</f>
        <v>#REF!</v>
      </c>
    </row>
    <row r="71" spans="1:13">
      <c r="A71" s="45">
        <v>65</v>
      </c>
      <c r="B71" s="37" t="e">
        <f>#REF!</f>
        <v>#REF!</v>
      </c>
      <c r="C71" s="37" t="e">
        <f>#REF!</f>
        <v>#REF!</v>
      </c>
      <c r="D71" s="40" t="e">
        <f>#REF!</f>
        <v>#REF!</v>
      </c>
      <c r="E71" s="41" t="e">
        <f>VLOOKUP(F71,#REF!,2,FALSE)</f>
        <v>#REF!</v>
      </c>
      <c r="F71" s="37" t="e">
        <f>#REF!</f>
        <v>#REF!</v>
      </c>
      <c r="G71" s="41" t="e">
        <f t="shared" si="1"/>
        <v>#REF!</v>
      </c>
      <c r="H71" s="37" t="e">
        <f>#REF!</f>
        <v>#REF!</v>
      </c>
      <c r="I71" s="41" t="e">
        <f>#REF!</f>
        <v>#REF!</v>
      </c>
      <c r="J71" s="41" t="s">
        <v>388</v>
      </c>
      <c r="K71" s="41" t="e">
        <f t="shared" ref="K71:K134" si="2">IF(L71="科研为主型","01",IF(L71="教学为主型","03",IF(L71="其他","00",IF(L71="教学科研并重型","02","99"))))</f>
        <v>#REF!</v>
      </c>
      <c r="L71" s="37" t="e">
        <f>#REF!</f>
        <v>#REF!</v>
      </c>
      <c r="M71" s="46" t="e">
        <f>#REF!</f>
        <v>#REF!</v>
      </c>
    </row>
    <row r="72" spans="1:13">
      <c r="A72" s="45">
        <v>66</v>
      </c>
      <c r="B72" s="37" t="e">
        <f>#REF!</f>
        <v>#REF!</v>
      </c>
      <c r="C72" s="37" t="e">
        <f>#REF!</f>
        <v>#REF!</v>
      </c>
      <c r="D72" s="40" t="e">
        <f>#REF!</f>
        <v>#REF!</v>
      </c>
      <c r="E72" s="41" t="e">
        <f>VLOOKUP(F72,#REF!,2,FALSE)</f>
        <v>#REF!</v>
      </c>
      <c r="F72" s="37" t="e">
        <f>#REF!</f>
        <v>#REF!</v>
      </c>
      <c r="G72" s="41" t="e">
        <f t="shared" ref="G72:G135" si="3">IF(H72="正高级","011",IF(H72="副高级","012",IF(H72="中级","013",IF(H72="初级","014","其他"))))</f>
        <v>#REF!</v>
      </c>
      <c r="H72" s="37" t="e">
        <f>#REF!</f>
        <v>#REF!</v>
      </c>
      <c r="I72" s="41" t="e">
        <f>#REF!</f>
        <v>#REF!</v>
      </c>
      <c r="J72" s="41" t="s">
        <v>389</v>
      </c>
      <c r="K72" s="41" t="e">
        <f t="shared" si="2"/>
        <v>#REF!</v>
      </c>
      <c r="L72" s="37" t="e">
        <f>#REF!</f>
        <v>#REF!</v>
      </c>
      <c r="M72" s="46" t="e">
        <f>#REF!</f>
        <v>#REF!</v>
      </c>
    </row>
    <row r="73" spans="1:13">
      <c r="A73" s="45">
        <v>67</v>
      </c>
      <c r="B73" s="37" t="e">
        <f>#REF!</f>
        <v>#REF!</v>
      </c>
      <c r="C73" s="37" t="e">
        <f>#REF!</f>
        <v>#REF!</v>
      </c>
      <c r="D73" s="40" t="e">
        <f>#REF!</f>
        <v>#REF!</v>
      </c>
      <c r="E73" s="41" t="e">
        <f>VLOOKUP(F73,#REF!,2,FALSE)</f>
        <v>#REF!</v>
      </c>
      <c r="F73" s="37" t="e">
        <f>#REF!</f>
        <v>#REF!</v>
      </c>
      <c r="G73" s="41" t="e">
        <f t="shared" si="3"/>
        <v>#REF!</v>
      </c>
      <c r="H73" s="37" t="e">
        <f>#REF!</f>
        <v>#REF!</v>
      </c>
      <c r="I73" s="41" t="e">
        <f>#REF!</f>
        <v>#REF!</v>
      </c>
      <c r="J73" s="41" t="s">
        <v>388</v>
      </c>
      <c r="K73" s="41" t="e">
        <f t="shared" si="2"/>
        <v>#REF!</v>
      </c>
      <c r="L73" s="37" t="e">
        <f>#REF!</f>
        <v>#REF!</v>
      </c>
      <c r="M73" s="46" t="e">
        <f>#REF!</f>
        <v>#REF!</v>
      </c>
    </row>
    <row r="74" spans="1:13">
      <c r="A74" s="45">
        <v>68</v>
      </c>
      <c r="B74" s="37" t="e">
        <f>#REF!</f>
        <v>#REF!</v>
      </c>
      <c r="C74" s="37" t="e">
        <f>#REF!</f>
        <v>#REF!</v>
      </c>
      <c r="D74" s="40" t="e">
        <f>#REF!</f>
        <v>#REF!</v>
      </c>
      <c r="E74" s="41" t="e">
        <f>VLOOKUP(F74,#REF!,2,FALSE)</f>
        <v>#REF!</v>
      </c>
      <c r="F74" s="37" t="e">
        <f>#REF!</f>
        <v>#REF!</v>
      </c>
      <c r="G74" s="41" t="e">
        <f t="shared" si="3"/>
        <v>#REF!</v>
      </c>
      <c r="H74" s="37" t="e">
        <f>#REF!</f>
        <v>#REF!</v>
      </c>
      <c r="I74" s="41" t="e">
        <f>#REF!</f>
        <v>#REF!</v>
      </c>
      <c r="J74" s="41" t="s">
        <v>388</v>
      </c>
      <c r="K74" s="41" t="e">
        <f t="shared" si="2"/>
        <v>#REF!</v>
      </c>
      <c r="L74" s="37" t="e">
        <f>#REF!</f>
        <v>#REF!</v>
      </c>
      <c r="M74" s="46" t="e">
        <f>#REF!</f>
        <v>#REF!</v>
      </c>
    </row>
    <row r="75" spans="1:13">
      <c r="A75" s="45">
        <v>69</v>
      </c>
      <c r="B75" s="37" t="e">
        <f>#REF!</f>
        <v>#REF!</v>
      </c>
      <c r="C75" s="37" t="e">
        <f>#REF!</f>
        <v>#REF!</v>
      </c>
      <c r="D75" s="40" t="e">
        <f>#REF!</f>
        <v>#REF!</v>
      </c>
      <c r="E75" s="41" t="e">
        <f>VLOOKUP(F75,#REF!,2,FALSE)</f>
        <v>#REF!</v>
      </c>
      <c r="F75" s="37" t="e">
        <f>#REF!</f>
        <v>#REF!</v>
      </c>
      <c r="G75" s="41" t="e">
        <f t="shared" si="3"/>
        <v>#REF!</v>
      </c>
      <c r="H75" s="37" t="e">
        <f>#REF!</f>
        <v>#REF!</v>
      </c>
      <c r="I75" s="41" t="e">
        <f>#REF!</f>
        <v>#REF!</v>
      </c>
      <c r="J75" s="41" t="s">
        <v>388</v>
      </c>
      <c r="K75" s="41" t="e">
        <f t="shared" si="2"/>
        <v>#REF!</v>
      </c>
      <c r="L75" s="37" t="e">
        <f>#REF!</f>
        <v>#REF!</v>
      </c>
      <c r="M75" s="46" t="e">
        <f>#REF!</f>
        <v>#REF!</v>
      </c>
    </row>
    <row r="76" spans="1:13">
      <c r="A76" s="45">
        <v>70</v>
      </c>
      <c r="B76" s="37" t="e">
        <f>#REF!</f>
        <v>#REF!</v>
      </c>
      <c r="C76" s="37" t="e">
        <f>#REF!</f>
        <v>#REF!</v>
      </c>
      <c r="D76" s="40" t="e">
        <f>#REF!</f>
        <v>#REF!</v>
      </c>
      <c r="E76" s="41" t="e">
        <f>VLOOKUP(F76,#REF!,2,FALSE)</f>
        <v>#REF!</v>
      </c>
      <c r="F76" s="37" t="e">
        <f>#REF!</f>
        <v>#REF!</v>
      </c>
      <c r="G76" s="41" t="e">
        <f t="shared" si="3"/>
        <v>#REF!</v>
      </c>
      <c r="H76" s="37" t="e">
        <f>#REF!</f>
        <v>#REF!</v>
      </c>
      <c r="I76" s="41" t="e">
        <f>#REF!</f>
        <v>#REF!</v>
      </c>
      <c r="J76" s="41" t="s">
        <v>382</v>
      </c>
      <c r="K76" s="41" t="e">
        <f t="shared" si="2"/>
        <v>#REF!</v>
      </c>
      <c r="L76" s="37" t="e">
        <f>#REF!</f>
        <v>#REF!</v>
      </c>
      <c r="M76" s="46" t="e">
        <f>#REF!</f>
        <v>#REF!</v>
      </c>
    </row>
    <row r="77" spans="1:13">
      <c r="A77" s="45">
        <v>71</v>
      </c>
      <c r="B77" s="37" t="e">
        <f>#REF!</f>
        <v>#REF!</v>
      </c>
      <c r="C77" s="37" t="e">
        <f>#REF!</f>
        <v>#REF!</v>
      </c>
      <c r="D77" s="40" t="e">
        <f>#REF!</f>
        <v>#REF!</v>
      </c>
      <c r="E77" s="41" t="e">
        <f>VLOOKUP(F77,#REF!,2,FALSE)</f>
        <v>#REF!</v>
      </c>
      <c r="F77" s="37" t="e">
        <f>#REF!</f>
        <v>#REF!</v>
      </c>
      <c r="G77" s="41" t="e">
        <f t="shared" si="3"/>
        <v>#REF!</v>
      </c>
      <c r="H77" s="37" t="e">
        <f>#REF!</f>
        <v>#REF!</v>
      </c>
      <c r="I77" s="41" t="e">
        <f>#REF!</f>
        <v>#REF!</v>
      </c>
      <c r="J77" s="41" t="s">
        <v>384</v>
      </c>
      <c r="K77" s="41" t="e">
        <f t="shared" si="2"/>
        <v>#REF!</v>
      </c>
      <c r="L77" s="37" t="e">
        <f>#REF!</f>
        <v>#REF!</v>
      </c>
      <c r="M77" s="46" t="e">
        <f>#REF!</f>
        <v>#REF!</v>
      </c>
    </row>
    <row r="78" spans="1:13">
      <c r="A78" s="45">
        <v>72</v>
      </c>
      <c r="B78" s="37" t="e">
        <f>#REF!</f>
        <v>#REF!</v>
      </c>
      <c r="C78" s="37" t="e">
        <f>#REF!</f>
        <v>#REF!</v>
      </c>
      <c r="D78" s="40" t="e">
        <f>#REF!</f>
        <v>#REF!</v>
      </c>
      <c r="E78" s="41" t="e">
        <f>VLOOKUP(F78,#REF!,2,FALSE)</f>
        <v>#REF!</v>
      </c>
      <c r="F78" s="37" t="e">
        <f>#REF!</f>
        <v>#REF!</v>
      </c>
      <c r="G78" s="41" t="e">
        <f t="shared" si="3"/>
        <v>#REF!</v>
      </c>
      <c r="H78" s="37" t="e">
        <f>#REF!</f>
        <v>#REF!</v>
      </c>
      <c r="I78" s="41" t="e">
        <f>#REF!</f>
        <v>#REF!</v>
      </c>
      <c r="J78" s="41" t="s">
        <v>381</v>
      </c>
      <c r="K78" s="41" t="e">
        <f t="shared" si="2"/>
        <v>#REF!</v>
      </c>
      <c r="L78" s="37" t="e">
        <f>#REF!</f>
        <v>#REF!</v>
      </c>
      <c r="M78" s="46" t="e">
        <f>#REF!</f>
        <v>#REF!</v>
      </c>
    </row>
    <row r="79" spans="1:13">
      <c r="A79" s="45">
        <v>73</v>
      </c>
      <c r="B79" s="37" t="e">
        <f>#REF!</f>
        <v>#REF!</v>
      </c>
      <c r="C79" s="37" t="e">
        <f>#REF!</f>
        <v>#REF!</v>
      </c>
      <c r="D79" s="40" t="e">
        <f>#REF!</f>
        <v>#REF!</v>
      </c>
      <c r="E79" s="41" t="e">
        <f>VLOOKUP(F79,#REF!,2,FALSE)</f>
        <v>#REF!</v>
      </c>
      <c r="F79" s="37" t="e">
        <f>#REF!</f>
        <v>#REF!</v>
      </c>
      <c r="G79" s="41" t="e">
        <f t="shared" si="3"/>
        <v>#REF!</v>
      </c>
      <c r="H79" s="37" t="e">
        <f>#REF!</f>
        <v>#REF!</v>
      </c>
      <c r="I79" s="41" t="e">
        <f>#REF!</f>
        <v>#REF!</v>
      </c>
      <c r="J79" s="41" t="s">
        <v>389</v>
      </c>
      <c r="K79" s="41" t="e">
        <f t="shared" si="2"/>
        <v>#REF!</v>
      </c>
      <c r="L79" s="37" t="e">
        <f>#REF!</f>
        <v>#REF!</v>
      </c>
      <c r="M79" s="46" t="e">
        <f>#REF!</f>
        <v>#REF!</v>
      </c>
    </row>
    <row r="80" spans="1:13">
      <c r="A80" s="45">
        <v>74</v>
      </c>
      <c r="B80" s="37" t="e">
        <f>#REF!</f>
        <v>#REF!</v>
      </c>
      <c r="C80" s="37" t="e">
        <f>#REF!</f>
        <v>#REF!</v>
      </c>
      <c r="D80" s="40" t="e">
        <f>#REF!</f>
        <v>#REF!</v>
      </c>
      <c r="E80" s="41" t="e">
        <f>VLOOKUP(F80,#REF!,2,FALSE)</f>
        <v>#REF!</v>
      </c>
      <c r="F80" s="37" t="e">
        <f>#REF!</f>
        <v>#REF!</v>
      </c>
      <c r="G80" s="41" t="e">
        <f t="shared" si="3"/>
        <v>#REF!</v>
      </c>
      <c r="H80" s="37" t="e">
        <f>#REF!</f>
        <v>#REF!</v>
      </c>
      <c r="I80" s="41" t="e">
        <f>#REF!</f>
        <v>#REF!</v>
      </c>
      <c r="J80" s="41" t="s">
        <v>386</v>
      </c>
      <c r="K80" s="41" t="e">
        <f t="shared" si="2"/>
        <v>#REF!</v>
      </c>
      <c r="L80" s="37" t="e">
        <f>#REF!</f>
        <v>#REF!</v>
      </c>
      <c r="M80" s="46" t="e">
        <f>#REF!</f>
        <v>#REF!</v>
      </c>
    </row>
    <row r="81" spans="1:13">
      <c r="A81" s="45">
        <v>75</v>
      </c>
      <c r="B81" s="37" t="e">
        <f>#REF!</f>
        <v>#REF!</v>
      </c>
      <c r="C81" s="37" t="e">
        <f>#REF!</f>
        <v>#REF!</v>
      </c>
      <c r="D81" s="40" t="e">
        <f>#REF!</f>
        <v>#REF!</v>
      </c>
      <c r="E81" s="41" t="e">
        <f>VLOOKUP(F81,#REF!,2,FALSE)</f>
        <v>#REF!</v>
      </c>
      <c r="F81" s="37" t="e">
        <f>#REF!</f>
        <v>#REF!</v>
      </c>
      <c r="G81" s="41" t="e">
        <f t="shared" si="3"/>
        <v>#REF!</v>
      </c>
      <c r="H81" s="37" t="e">
        <f>#REF!</f>
        <v>#REF!</v>
      </c>
      <c r="I81" s="41" t="e">
        <f>#REF!</f>
        <v>#REF!</v>
      </c>
      <c r="J81" s="41" t="s">
        <v>384</v>
      </c>
      <c r="K81" s="41" t="e">
        <f t="shared" si="2"/>
        <v>#REF!</v>
      </c>
      <c r="L81" s="37" t="e">
        <f>#REF!</f>
        <v>#REF!</v>
      </c>
      <c r="M81" s="46" t="e">
        <f>#REF!</f>
        <v>#REF!</v>
      </c>
    </row>
    <row r="82" spans="1:13">
      <c r="A82" s="45">
        <v>76</v>
      </c>
      <c r="B82" s="37" t="e">
        <f>#REF!</f>
        <v>#REF!</v>
      </c>
      <c r="C82" s="37" t="e">
        <f>#REF!</f>
        <v>#REF!</v>
      </c>
      <c r="D82" s="40" t="e">
        <f>#REF!</f>
        <v>#REF!</v>
      </c>
      <c r="E82" s="41" t="e">
        <f>VLOOKUP(F82,#REF!,2,FALSE)</f>
        <v>#REF!</v>
      </c>
      <c r="F82" s="37" t="e">
        <f>#REF!</f>
        <v>#REF!</v>
      </c>
      <c r="G82" s="41" t="e">
        <f t="shared" si="3"/>
        <v>#REF!</v>
      </c>
      <c r="H82" s="37" t="e">
        <f>#REF!</f>
        <v>#REF!</v>
      </c>
      <c r="I82" s="41" t="e">
        <f>#REF!</f>
        <v>#REF!</v>
      </c>
      <c r="J82" s="41" t="s">
        <v>388</v>
      </c>
      <c r="K82" s="41" t="e">
        <f t="shared" si="2"/>
        <v>#REF!</v>
      </c>
      <c r="L82" s="37" t="e">
        <f>#REF!</f>
        <v>#REF!</v>
      </c>
      <c r="M82" s="46" t="e">
        <f>#REF!</f>
        <v>#REF!</v>
      </c>
    </row>
    <row r="83" spans="1:13">
      <c r="A83" s="45">
        <v>77</v>
      </c>
      <c r="B83" s="37" t="e">
        <f>#REF!</f>
        <v>#REF!</v>
      </c>
      <c r="C83" s="37" t="e">
        <f>#REF!</f>
        <v>#REF!</v>
      </c>
      <c r="D83" s="40" t="e">
        <f>#REF!</f>
        <v>#REF!</v>
      </c>
      <c r="E83" s="41" t="e">
        <f>VLOOKUP(F83,#REF!,2,FALSE)</f>
        <v>#REF!</v>
      </c>
      <c r="F83" s="37" t="e">
        <f>#REF!</f>
        <v>#REF!</v>
      </c>
      <c r="G83" s="41" t="e">
        <f t="shared" si="3"/>
        <v>#REF!</v>
      </c>
      <c r="H83" s="37" t="e">
        <f>#REF!</f>
        <v>#REF!</v>
      </c>
      <c r="I83" s="41" t="e">
        <f>#REF!</f>
        <v>#REF!</v>
      </c>
      <c r="J83" s="41" t="s">
        <v>388</v>
      </c>
      <c r="K83" s="41" t="e">
        <f t="shared" si="2"/>
        <v>#REF!</v>
      </c>
      <c r="L83" s="37" t="e">
        <f>#REF!</f>
        <v>#REF!</v>
      </c>
      <c r="M83" s="46" t="e">
        <f>#REF!</f>
        <v>#REF!</v>
      </c>
    </row>
    <row r="84" spans="1:13">
      <c r="A84" s="45">
        <v>78</v>
      </c>
      <c r="B84" s="37" t="e">
        <f>#REF!</f>
        <v>#REF!</v>
      </c>
      <c r="C84" s="37" t="e">
        <f>#REF!</f>
        <v>#REF!</v>
      </c>
      <c r="D84" s="40" t="e">
        <f>#REF!</f>
        <v>#REF!</v>
      </c>
      <c r="E84" s="41" t="e">
        <f>VLOOKUP(F84,#REF!,2,FALSE)</f>
        <v>#REF!</v>
      </c>
      <c r="F84" s="37" t="e">
        <f>#REF!</f>
        <v>#REF!</v>
      </c>
      <c r="G84" s="41" t="e">
        <f t="shared" si="3"/>
        <v>#REF!</v>
      </c>
      <c r="H84" s="37" t="e">
        <f>#REF!</f>
        <v>#REF!</v>
      </c>
      <c r="I84" s="41" t="e">
        <f>#REF!</f>
        <v>#REF!</v>
      </c>
      <c r="J84" s="41" t="s">
        <v>385</v>
      </c>
      <c r="K84" s="41" t="e">
        <f t="shared" si="2"/>
        <v>#REF!</v>
      </c>
      <c r="L84" s="37" t="e">
        <f>#REF!</f>
        <v>#REF!</v>
      </c>
      <c r="M84" s="46" t="e">
        <f>#REF!</f>
        <v>#REF!</v>
      </c>
    </row>
    <row r="85" spans="1:13">
      <c r="A85" s="45">
        <v>79</v>
      </c>
      <c r="B85" s="37" t="e">
        <f>#REF!</f>
        <v>#REF!</v>
      </c>
      <c r="C85" s="37" t="e">
        <f>#REF!</f>
        <v>#REF!</v>
      </c>
      <c r="D85" s="40" t="e">
        <f>#REF!</f>
        <v>#REF!</v>
      </c>
      <c r="E85" s="41" t="e">
        <f>VLOOKUP(F85,#REF!,2,FALSE)</f>
        <v>#REF!</v>
      </c>
      <c r="F85" s="37" t="e">
        <f>#REF!</f>
        <v>#REF!</v>
      </c>
      <c r="G85" s="41" t="e">
        <f t="shared" si="3"/>
        <v>#REF!</v>
      </c>
      <c r="H85" s="37" t="e">
        <f>#REF!</f>
        <v>#REF!</v>
      </c>
      <c r="I85" s="41" t="e">
        <f>#REF!</f>
        <v>#REF!</v>
      </c>
      <c r="J85" s="41" t="s">
        <v>388</v>
      </c>
      <c r="K85" s="41" t="e">
        <f t="shared" si="2"/>
        <v>#REF!</v>
      </c>
      <c r="L85" s="37" t="e">
        <f>#REF!</f>
        <v>#REF!</v>
      </c>
      <c r="M85" s="46" t="e">
        <f>#REF!</f>
        <v>#REF!</v>
      </c>
    </row>
    <row r="86" spans="1:13">
      <c r="A86" s="45">
        <v>80</v>
      </c>
      <c r="B86" s="37" t="e">
        <f>#REF!</f>
        <v>#REF!</v>
      </c>
      <c r="C86" s="37" t="e">
        <f>#REF!</f>
        <v>#REF!</v>
      </c>
      <c r="D86" s="40" t="e">
        <f>#REF!</f>
        <v>#REF!</v>
      </c>
      <c r="E86" s="41" t="e">
        <f>VLOOKUP(F86,#REF!,2,FALSE)</f>
        <v>#REF!</v>
      </c>
      <c r="F86" s="37" t="e">
        <f>#REF!</f>
        <v>#REF!</v>
      </c>
      <c r="G86" s="41" t="e">
        <f t="shared" si="3"/>
        <v>#REF!</v>
      </c>
      <c r="H86" s="37" t="e">
        <f>#REF!</f>
        <v>#REF!</v>
      </c>
      <c r="I86" s="41" t="e">
        <f>#REF!</f>
        <v>#REF!</v>
      </c>
      <c r="J86" s="41" t="s">
        <v>384</v>
      </c>
      <c r="K86" s="41" t="e">
        <f t="shared" si="2"/>
        <v>#REF!</v>
      </c>
      <c r="L86" s="37" t="e">
        <f>#REF!</f>
        <v>#REF!</v>
      </c>
      <c r="M86" s="46" t="e">
        <f>#REF!</f>
        <v>#REF!</v>
      </c>
    </row>
    <row r="87" spans="1:13">
      <c r="A87" s="45">
        <v>81</v>
      </c>
      <c r="B87" s="37" t="e">
        <f>#REF!</f>
        <v>#REF!</v>
      </c>
      <c r="C87" s="37" t="e">
        <f>#REF!</f>
        <v>#REF!</v>
      </c>
      <c r="D87" s="40" t="e">
        <f>#REF!</f>
        <v>#REF!</v>
      </c>
      <c r="E87" s="41" t="e">
        <f>VLOOKUP(F87,#REF!,2,FALSE)</f>
        <v>#REF!</v>
      </c>
      <c r="F87" s="37" t="e">
        <f>#REF!</f>
        <v>#REF!</v>
      </c>
      <c r="G87" s="41" t="e">
        <f t="shared" si="3"/>
        <v>#REF!</v>
      </c>
      <c r="H87" s="37" t="e">
        <f>#REF!</f>
        <v>#REF!</v>
      </c>
      <c r="I87" s="41" t="e">
        <f>#REF!</f>
        <v>#REF!</v>
      </c>
      <c r="J87" s="41" t="s">
        <v>381</v>
      </c>
      <c r="K87" s="41" t="e">
        <f t="shared" si="2"/>
        <v>#REF!</v>
      </c>
      <c r="L87" s="37" t="e">
        <f>#REF!</f>
        <v>#REF!</v>
      </c>
      <c r="M87" s="46" t="e">
        <f>#REF!</f>
        <v>#REF!</v>
      </c>
    </row>
    <row r="88" spans="1:13">
      <c r="A88" s="45">
        <v>82</v>
      </c>
      <c r="B88" s="37" t="e">
        <f>#REF!</f>
        <v>#REF!</v>
      </c>
      <c r="C88" s="37" t="e">
        <f>#REF!</f>
        <v>#REF!</v>
      </c>
      <c r="D88" s="40" t="e">
        <f>#REF!</f>
        <v>#REF!</v>
      </c>
      <c r="E88" s="41" t="e">
        <f>VLOOKUP(F88,#REF!,2,FALSE)</f>
        <v>#REF!</v>
      </c>
      <c r="F88" s="37" t="e">
        <f>#REF!</f>
        <v>#REF!</v>
      </c>
      <c r="G88" s="41" t="e">
        <f t="shared" si="3"/>
        <v>#REF!</v>
      </c>
      <c r="H88" s="37" t="e">
        <f>#REF!</f>
        <v>#REF!</v>
      </c>
      <c r="I88" s="41" t="e">
        <f>#REF!</f>
        <v>#REF!</v>
      </c>
      <c r="J88" s="41" t="s">
        <v>382</v>
      </c>
      <c r="K88" s="41" t="e">
        <f t="shared" si="2"/>
        <v>#REF!</v>
      </c>
      <c r="L88" s="37" t="e">
        <f>#REF!</f>
        <v>#REF!</v>
      </c>
      <c r="M88" s="46" t="e">
        <f>#REF!</f>
        <v>#REF!</v>
      </c>
    </row>
    <row r="89" spans="1:13">
      <c r="A89" s="45">
        <v>83</v>
      </c>
      <c r="B89" s="37" t="e">
        <f>#REF!</f>
        <v>#REF!</v>
      </c>
      <c r="C89" s="37" t="e">
        <f>#REF!</f>
        <v>#REF!</v>
      </c>
      <c r="D89" s="40" t="e">
        <f>#REF!</f>
        <v>#REF!</v>
      </c>
      <c r="E89" s="41" t="e">
        <f>VLOOKUP(F89,#REF!,2,FALSE)</f>
        <v>#REF!</v>
      </c>
      <c r="F89" s="37" t="e">
        <f>#REF!</f>
        <v>#REF!</v>
      </c>
      <c r="G89" s="41" t="e">
        <f t="shared" si="3"/>
        <v>#REF!</v>
      </c>
      <c r="H89" s="37" t="e">
        <f>#REF!</f>
        <v>#REF!</v>
      </c>
      <c r="I89" s="41" t="e">
        <f>#REF!</f>
        <v>#REF!</v>
      </c>
      <c r="J89" s="41" t="s">
        <v>382</v>
      </c>
      <c r="K89" s="41" t="e">
        <f t="shared" si="2"/>
        <v>#REF!</v>
      </c>
      <c r="L89" s="37" t="e">
        <f>#REF!</f>
        <v>#REF!</v>
      </c>
      <c r="M89" s="46" t="e">
        <f>#REF!</f>
        <v>#REF!</v>
      </c>
    </row>
    <row r="90" spans="1:13">
      <c r="A90" s="45">
        <v>84</v>
      </c>
      <c r="B90" s="37" t="e">
        <f>#REF!</f>
        <v>#REF!</v>
      </c>
      <c r="C90" s="37" t="e">
        <f>#REF!</f>
        <v>#REF!</v>
      </c>
      <c r="D90" s="40" t="e">
        <f>#REF!</f>
        <v>#REF!</v>
      </c>
      <c r="E90" s="41" t="e">
        <f>VLOOKUP(F90,#REF!,2,FALSE)</f>
        <v>#REF!</v>
      </c>
      <c r="F90" s="37" t="e">
        <f>#REF!</f>
        <v>#REF!</v>
      </c>
      <c r="G90" s="41" t="e">
        <f t="shared" si="3"/>
        <v>#REF!</v>
      </c>
      <c r="H90" s="37" t="e">
        <f>#REF!</f>
        <v>#REF!</v>
      </c>
      <c r="I90" s="41" t="e">
        <f>#REF!</f>
        <v>#REF!</v>
      </c>
      <c r="J90" s="41" t="s">
        <v>389</v>
      </c>
      <c r="K90" s="41" t="e">
        <f t="shared" si="2"/>
        <v>#REF!</v>
      </c>
      <c r="L90" s="37" t="e">
        <f>#REF!</f>
        <v>#REF!</v>
      </c>
      <c r="M90" s="46" t="e">
        <f>#REF!</f>
        <v>#REF!</v>
      </c>
    </row>
    <row r="91" spans="1:13">
      <c r="A91" s="45">
        <v>85</v>
      </c>
      <c r="B91" s="37" t="e">
        <f>#REF!</f>
        <v>#REF!</v>
      </c>
      <c r="C91" s="37" t="e">
        <f>#REF!</f>
        <v>#REF!</v>
      </c>
      <c r="D91" s="40" t="e">
        <f>#REF!</f>
        <v>#REF!</v>
      </c>
      <c r="E91" s="41" t="e">
        <f>VLOOKUP(F91,#REF!,2,FALSE)</f>
        <v>#REF!</v>
      </c>
      <c r="F91" s="37" t="e">
        <f>#REF!</f>
        <v>#REF!</v>
      </c>
      <c r="G91" s="41" t="e">
        <f t="shared" si="3"/>
        <v>#REF!</v>
      </c>
      <c r="H91" s="37" t="e">
        <f>#REF!</f>
        <v>#REF!</v>
      </c>
      <c r="I91" s="41" t="e">
        <f>#REF!</f>
        <v>#REF!</v>
      </c>
      <c r="J91" s="41" t="s">
        <v>382</v>
      </c>
      <c r="K91" s="41" t="e">
        <f t="shared" si="2"/>
        <v>#REF!</v>
      </c>
      <c r="L91" s="37" t="e">
        <f>#REF!</f>
        <v>#REF!</v>
      </c>
      <c r="M91" s="46" t="e">
        <f>#REF!</f>
        <v>#REF!</v>
      </c>
    </row>
    <row r="92" spans="1:13">
      <c r="A92" s="45">
        <v>86</v>
      </c>
      <c r="B92" s="37" t="e">
        <f>#REF!</f>
        <v>#REF!</v>
      </c>
      <c r="C92" s="37" t="e">
        <f>#REF!</f>
        <v>#REF!</v>
      </c>
      <c r="D92" s="40" t="e">
        <f>#REF!</f>
        <v>#REF!</v>
      </c>
      <c r="E92" s="41" t="e">
        <f>VLOOKUP(F92,#REF!,2,FALSE)</f>
        <v>#REF!</v>
      </c>
      <c r="F92" s="37" t="e">
        <f>#REF!</f>
        <v>#REF!</v>
      </c>
      <c r="G92" s="41" t="e">
        <f t="shared" si="3"/>
        <v>#REF!</v>
      </c>
      <c r="H92" s="37" t="e">
        <f>#REF!</f>
        <v>#REF!</v>
      </c>
      <c r="I92" s="41" t="e">
        <f>#REF!</f>
        <v>#REF!</v>
      </c>
      <c r="J92" s="41" t="s">
        <v>385</v>
      </c>
      <c r="K92" s="41" t="e">
        <f t="shared" si="2"/>
        <v>#REF!</v>
      </c>
      <c r="L92" s="37" t="e">
        <f>#REF!</f>
        <v>#REF!</v>
      </c>
      <c r="M92" s="46" t="e">
        <f>#REF!</f>
        <v>#REF!</v>
      </c>
    </row>
    <row r="93" spans="1:13">
      <c r="A93" s="45">
        <v>87</v>
      </c>
      <c r="B93" s="37" t="e">
        <f>#REF!</f>
        <v>#REF!</v>
      </c>
      <c r="C93" s="37" t="e">
        <f>#REF!</f>
        <v>#REF!</v>
      </c>
      <c r="D93" s="40" t="e">
        <f>#REF!</f>
        <v>#REF!</v>
      </c>
      <c r="E93" s="41" t="e">
        <f>VLOOKUP(F93,#REF!,2,FALSE)</f>
        <v>#REF!</v>
      </c>
      <c r="F93" s="37" t="e">
        <f>#REF!</f>
        <v>#REF!</v>
      </c>
      <c r="G93" s="41" t="e">
        <f t="shared" si="3"/>
        <v>#REF!</v>
      </c>
      <c r="H93" s="37" t="e">
        <f>#REF!</f>
        <v>#REF!</v>
      </c>
      <c r="I93" s="41" t="e">
        <f>#REF!</f>
        <v>#REF!</v>
      </c>
      <c r="J93" s="41" t="s">
        <v>385</v>
      </c>
      <c r="K93" s="41" t="e">
        <f t="shared" si="2"/>
        <v>#REF!</v>
      </c>
      <c r="L93" s="37" t="e">
        <f>#REF!</f>
        <v>#REF!</v>
      </c>
      <c r="M93" s="46" t="e">
        <f>#REF!</f>
        <v>#REF!</v>
      </c>
    </row>
    <row r="94" spans="1:13">
      <c r="A94" s="45">
        <v>88</v>
      </c>
      <c r="B94" s="37" t="e">
        <f>#REF!</f>
        <v>#REF!</v>
      </c>
      <c r="C94" s="37" t="e">
        <f>#REF!</f>
        <v>#REF!</v>
      </c>
      <c r="D94" s="40" t="e">
        <f>#REF!</f>
        <v>#REF!</v>
      </c>
      <c r="E94" s="41" t="e">
        <f>VLOOKUP(F94,#REF!,2,FALSE)</f>
        <v>#REF!</v>
      </c>
      <c r="F94" s="37" t="e">
        <f>#REF!</f>
        <v>#REF!</v>
      </c>
      <c r="G94" s="41" t="e">
        <f t="shared" si="3"/>
        <v>#REF!</v>
      </c>
      <c r="H94" s="37" t="e">
        <f>#REF!</f>
        <v>#REF!</v>
      </c>
      <c r="I94" s="41" t="e">
        <f>#REF!</f>
        <v>#REF!</v>
      </c>
      <c r="J94" s="41" t="s">
        <v>389</v>
      </c>
      <c r="K94" s="41" t="e">
        <f t="shared" si="2"/>
        <v>#REF!</v>
      </c>
      <c r="L94" s="37" t="e">
        <f>#REF!</f>
        <v>#REF!</v>
      </c>
      <c r="M94" s="46" t="e">
        <f>#REF!</f>
        <v>#REF!</v>
      </c>
    </row>
    <row r="95" spans="1:13">
      <c r="A95" s="45">
        <v>89</v>
      </c>
      <c r="B95" s="37" t="e">
        <f>#REF!</f>
        <v>#REF!</v>
      </c>
      <c r="C95" s="37" t="e">
        <f>#REF!</f>
        <v>#REF!</v>
      </c>
      <c r="D95" s="40" t="e">
        <f>#REF!</f>
        <v>#REF!</v>
      </c>
      <c r="E95" s="41" t="e">
        <f>VLOOKUP(F95,#REF!,2,FALSE)</f>
        <v>#REF!</v>
      </c>
      <c r="F95" s="37" t="e">
        <f>#REF!</f>
        <v>#REF!</v>
      </c>
      <c r="G95" s="41" t="e">
        <f t="shared" si="3"/>
        <v>#REF!</v>
      </c>
      <c r="H95" s="37" t="e">
        <f>#REF!</f>
        <v>#REF!</v>
      </c>
      <c r="I95" s="41" t="e">
        <f>#REF!</f>
        <v>#REF!</v>
      </c>
      <c r="J95" s="41" t="s">
        <v>389</v>
      </c>
      <c r="K95" s="41" t="e">
        <f t="shared" si="2"/>
        <v>#REF!</v>
      </c>
      <c r="L95" s="37" t="e">
        <f>#REF!</f>
        <v>#REF!</v>
      </c>
      <c r="M95" s="46" t="e">
        <f>#REF!</f>
        <v>#REF!</v>
      </c>
    </row>
    <row r="96" spans="1:13">
      <c r="A96" s="45">
        <v>90</v>
      </c>
      <c r="B96" s="37" t="e">
        <f>#REF!</f>
        <v>#REF!</v>
      </c>
      <c r="C96" s="37" t="e">
        <f>#REF!</f>
        <v>#REF!</v>
      </c>
      <c r="D96" s="40" t="e">
        <f>#REF!</f>
        <v>#REF!</v>
      </c>
      <c r="E96" s="41" t="e">
        <f>VLOOKUP(F96,#REF!,2,FALSE)</f>
        <v>#REF!</v>
      </c>
      <c r="F96" s="37" t="e">
        <f>#REF!</f>
        <v>#REF!</v>
      </c>
      <c r="G96" s="41" t="e">
        <f t="shared" si="3"/>
        <v>#REF!</v>
      </c>
      <c r="H96" s="37" t="e">
        <f>#REF!</f>
        <v>#REF!</v>
      </c>
      <c r="I96" s="41" t="e">
        <f>#REF!</f>
        <v>#REF!</v>
      </c>
      <c r="J96" s="41" t="s">
        <v>389</v>
      </c>
      <c r="K96" s="41" t="e">
        <f t="shared" si="2"/>
        <v>#REF!</v>
      </c>
      <c r="L96" s="37" t="e">
        <f>#REF!</f>
        <v>#REF!</v>
      </c>
      <c r="M96" s="46" t="e">
        <f>#REF!</f>
        <v>#REF!</v>
      </c>
    </row>
    <row r="97" spans="1:13">
      <c r="A97" s="45">
        <v>91</v>
      </c>
      <c r="B97" s="37" t="e">
        <f>#REF!</f>
        <v>#REF!</v>
      </c>
      <c r="C97" s="37" t="e">
        <f>#REF!</f>
        <v>#REF!</v>
      </c>
      <c r="D97" s="40" t="e">
        <f>#REF!</f>
        <v>#REF!</v>
      </c>
      <c r="E97" s="41" t="e">
        <f>VLOOKUP(F97,#REF!,2,FALSE)</f>
        <v>#REF!</v>
      </c>
      <c r="F97" s="37" t="e">
        <f>#REF!</f>
        <v>#REF!</v>
      </c>
      <c r="G97" s="41" t="e">
        <f t="shared" si="3"/>
        <v>#REF!</v>
      </c>
      <c r="H97" s="37" t="e">
        <f>#REF!</f>
        <v>#REF!</v>
      </c>
      <c r="I97" s="41" t="e">
        <f>#REF!</f>
        <v>#REF!</v>
      </c>
      <c r="J97" s="41" t="s">
        <v>385</v>
      </c>
      <c r="K97" s="41" t="e">
        <f t="shared" si="2"/>
        <v>#REF!</v>
      </c>
      <c r="L97" s="37" t="e">
        <f>#REF!</f>
        <v>#REF!</v>
      </c>
      <c r="M97" s="46" t="e">
        <f>#REF!</f>
        <v>#REF!</v>
      </c>
    </row>
    <row r="98" spans="1:13">
      <c r="A98" s="45">
        <v>92</v>
      </c>
      <c r="B98" s="37" t="e">
        <f>#REF!</f>
        <v>#REF!</v>
      </c>
      <c r="C98" s="37" t="e">
        <f>#REF!</f>
        <v>#REF!</v>
      </c>
      <c r="D98" s="40" t="e">
        <f>#REF!</f>
        <v>#REF!</v>
      </c>
      <c r="E98" s="41" t="e">
        <f>VLOOKUP(F98,#REF!,2,FALSE)</f>
        <v>#REF!</v>
      </c>
      <c r="F98" s="37" t="e">
        <f>#REF!</f>
        <v>#REF!</v>
      </c>
      <c r="G98" s="41" t="e">
        <f t="shared" si="3"/>
        <v>#REF!</v>
      </c>
      <c r="H98" s="37" t="e">
        <f>#REF!</f>
        <v>#REF!</v>
      </c>
      <c r="I98" s="41" t="e">
        <f>#REF!</f>
        <v>#REF!</v>
      </c>
      <c r="J98" s="41" t="s">
        <v>385</v>
      </c>
      <c r="K98" s="41" t="e">
        <f t="shared" si="2"/>
        <v>#REF!</v>
      </c>
      <c r="L98" s="37" t="e">
        <f>#REF!</f>
        <v>#REF!</v>
      </c>
      <c r="M98" s="46" t="e">
        <f>#REF!</f>
        <v>#REF!</v>
      </c>
    </row>
    <row r="99" spans="1:13">
      <c r="A99" s="45">
        <v>93</v>
      </c>
      <c r="B99" s="37" t="e">
        <f>#REF!</f>
        <v>#REF!</v>
      </c>
      <c r="C99" s="37" t="e">
        <f>#REF!</f>
        <v>#REF!</v>
      </c>
      <c r="D99" s="40" t="e">
        <f>#REF!</f>
        <v>#REF!</v>
      </c>
      <c r="E99" s="41" t="e">
        <f>VLOOKUP(F99,#REF!,2,FALSE)</f>
        <v>#REF!</v>
      </c>
      <c r="F99" s="37" t="e">
        <f>#REF!</f>
        <v>#REF!</v>
      </c>
      <c r="G99" s="41" t="e">
        <f t="shared" si="3"/>
        <v>#REF!</v>
      </c>
      <c r="H99" s="37" t="e">
        <f>#REF!</f>
        <v>#REF!</v>
      </c>
      <c r="I99" s="41" t="e">
        <f>#REF!</f>
        <v>#REF!</v>
      </c>
      <c r="J99" s="41" t="s">
        <v>386</v>
      </c>
      <c r="K99" s="41" t="e">
        <f t="shared" si="2"/>
        <v>#REF!</v>
      </c>
      <c r="L99" s="37" t="e">
        <f>#REF!</f>
        <v>#REF!</v>
      </c>
      <c r="M99" s="46" t="e">
        <f>#REF!</f>
        <v>#REF!</v>
      </c>
    </row>
    <row r="100" spans="1:13">
      <c r="A100" s="45">
        <v>94</v>
      </c>
      <c r="B100" s="37" t="e">
        <f>#REF!</f>
        <v>#REF!</v>
      </c>
      <c r="C100" s="37" t="e">
        <f>#REF!</f>
        <v>#REF!</v>
      </c>
      <c r="D100" s="40" t="e">
        <f>#REF!</f>
        <v>#REF!</v>
      </c>
      <c r="E100" s="41" t="e">
        <f>VLOOKUP(F100,#REF!,2,FALSE)</f>
        <v>#REF!</v>
      </c>
      <c r="F100" s="37" t="e">
        <f>#REF!</f>
        <v>#REF!</v>
      </c>
      <c r="G100" s="41" t="e">
        <f t="shared" si="3"/>
        <v>#REF!</v>
      </c>
      <c r="H100" s="37" t="e">
        <f>#REF!</f>
        <v>#REF!</v>
      </c>
      <c r="I100" s="41" t="e">
        <f>#REF!</f>
        <v>#REF!</v>
      </c>
      <c r="J100" s="41" t="s">
        <v>389</v>
      </c>
      <c r="K100" s="41" t="e">
        <f t="shared" si="2"/>
        <v>#REF!</v>
      </c>
      <c r="L100" s="37" t="e">
        <f>#REF!</f>
        <v>#REF!</v>
      </c>
      <c r="M100" s="46" t="e">
        <f>#REF!</f>
        <v>#REF!</v>
      </c>
    </row>
    <row r="101" spans="1:13">
      <c r="A101" s="45">
        <v>95</v>
      </c>
      <c r="B101" s="37" t="e">
        <f>#REF!</f>
        <v>#REF!</v>
      </c>
      <c r="C101" s="37" t="e">
        <f>#REF!</f>
        <v>#REF!</v>
      </c>
      <c r="D101" s="40" t="e">
        <f>#REF!</f>
        <v>#REF!</v>
      </c>
      <c r="E101" s="41" t="e">
        <f>VLOOKUP(F101,#REF!,2,FALSE)</f>
        <v>#REF!</v>
      </c>
      <c r="F101" s="37" t="e">
        <f>#REF!</f>
        <v>#REF!</v>
      </c>
      <c r="G101" s="41" t="e">
        <f t="shared" si="3"/>
        <v>#REF!</v>
      </c>
      <c r="H101" s="37" t="e">
        <f>#REF!</f>
        <v>#REF!</v>
      </c>
      <c r="I101" s="41" t="e">
        <f>#REF!</f>
        <v>#REF!</v>
      </c>
      <c r="J101" s="41" t="s">
        <v>384</v>
      </c>
      <c r="K101" s="41" t="e">
        <f t="shared" si="2"/>
        <v>#REF!</v>
      </c>
      <c r="L101" s="37" t="e">
        <f>#REF!</f>
        <v>#REF!</v>
      </c>
      <c r="M101" s="46" t="e">
        <f>#REF!</f>
        <v>#REF!</v>
      </c>
    </row>
    <row r="102" spans="1:13">
      <c r="A102" s="45">
        <v>96</v>
      </c>
      <c r="B102" s="37" t="e">
        <f>#REF!</f>
        <v>#REF!</v>
      </c>
      <c r="C102" s="37" t="e">
        <f>#REF!</f>
        <v>#REF!</v>
      </c>
      <c r="D102" s="40" t="e">
        <f>#REF!</f>
        <v>#REF!</v>
      </c>
      <c r="E102" s="41" t="e">
        <f>VLOOKUP(F102,#REF!,2,FALSE)</f>
        <v>#REF!</v>
      </c>
      <c r="F102" s="37" t="e">
        <f>#REF!</f>
        <v>#REF!</v>
      </c>
      <c r="G102" s="41" t="e">
        <f t="shared" si="3"/>
        <v>#REF!</v>
      </c>
      <c r="H102" s="37" t="e">
        <f>#REF!</f>
        <v>#REF!</v>
      </c>
      <c r="I102" s="41" t="e">
        <f>#REF!</f>
        <v>#REF!</v>
      </c>
      <c r="J102" s="41" t="s">
        <v>380</v>
      </c>
      <c r="K102" s="41" t="e">
        <f t="shared" si="2"/>
        <v>#REF!</v>
      </c>
      <c r="L102" s="37" t="e">
        <f>#REF!</f>
        <v>#REF!</v>
      </c>
      <c r="M102" s="46" t="e">
        <f>#REF!</f>
        <v>#REF!</v>
      </c>
    </row>
    <row r="103" spans="1:13">
      <c r="A103" s="45">
        <v>97</v>
      </c>
      <c r="B103" s="37" t="e">
        <f>#REF!</f>
        <v>#REF!</v>
      </c>
      <c r="C103" s="37" t="e">
        <f>#REF!</f>
        <v>#REF!</v>
      </c>
      <c r="D103" s="40" t="e">
        <f>#REF!</f>
        <v>#REF!</v>
      </c>
      <c r="E103" s="41" t="e">
        <f>VLOOKUP(F103,#REF!,2,FALSE)</f>
        <v>#REF!</v>
      </c>
      <c r="F103" s="37" t="e">
        <f>#REF!</f>
        <v>#REF!</v>
      </c>
      <c r="G103" s="41" t="e">
        <f t="shared" si="3"/>
        <v>#REF!</v>
      </c>
      <c r="H103" s="37" t="e">
        <f>#REF!</f>
        <v>#REF!</v>
      </c>
      <c r="I103" s="41" t="e">
        <f>#REF!</f>
        <v>#REF!</v>
      </c>
      <c r="J103" s="41" t="s">
        <v>388</v>
      </c>
      <c r="K103" s="41" t="e">
        <f t="shared" si="2"/>
        <v>#REF!</v>
      </c>
      <c r="L103" s="37" t="e">
        <f>#REF!</f>
        <v>#REF!</v>
      </c>
      <c r="M103" s="46" t="e">
        <f>#REF!</f>
        <v>#REF!</v>
      </c>
    </row>
    <row r="104" spans="1:13">
      <c r="A104" s="45">
        <v>98</v>
      </c>
      <c r="B104" s="37" t="e">
        <f>#REF!</f>
        <v>#REF!</v>
      </c>
      <c r="C104" s="37" t="e">
        <f>#REF!</f>
        <v>#REF!</v>
      </c>
      <c r="D104" s="40" t="e">
        <f>#REF!</f>
        <v>#REF!</v>
      </c>
      <c r="E104" s="41" t="e">
        <f>VLOOKUP(F104,#REF!,2,FALSE)</f>
        <v>#REF!</v>
      </c>
      <c r="F104" s="37" t="e">
        <f>#REF!</f>
        <v>#REF!</v>
      </c>
      <c r="G104" s="41" t="e">
        <f t="shared" si="3"/>
        <v>#REF!</v>
      </c>
      <c r="H104" s="37" t="e">
        <f>#REF!</f>
        <v>#REF!</v>
      </c>
      <c r="I104" s="41" t="e">
        <f>#REF!</f>
        <v>#REF!</v>
      </c>
      <c r="J104" s="41" t="s">
        <v>385</v>
      </c>
      <c r="K104" s="41" t="e">
        <f t="shared" si="2"/>
        <v>#REF!</v>
      </c>
      <c r="L104" s="37" t="e">
        <f>#REF!</f>
        <v>#REF!</v>
      </c>
      <c r="M104" s="46" t="e">
        <f>#REF!</f>
        <v>#REF!</v>
      </c>
    </row>
    <row r="105" spans="1:13">
      <c r="A105" s="45">
        <v>99</v>
      </c>
      <c r="B105" s="37" t="e">
        <f>#REF!</f>
        <v>#REF!</v>
      </c>
      <c r="C105" s="37" t="e">
        <f>#REF!</f>
        <v>#REF!</v>
      </c>
      <c r="D105" s="40" t="e">
        <f>#REF!</f>
        <v>#REF!</v>
      </c>
      <c r="E105" s="41" t="e">
        <f>VLOOKUP(F105,#REF!,2,FALSE)</f>
        <v>#REF!</v>
      </c>
      <c r="F105" s="37" t="e">
        <f>#REF!</f>
        <v>#REF!</v>
      </c>
      <c r="G105" s="41" t="e">
        <f t="shared" si="3"/>
        <v>#REF!</v>
      </c>
      <c r="H105" s="37" t="e">
        <f>#REF!</f>
        <v>#REF!</v>
      </c>
      <c r="I105" s="41" t="e">
        <f>#REF!</f>
        <v>#REF!</v>
      </c>
      <c r="J105" s="41" t="s">
        <v>389</v>
      </c>
      <c r="K105" s="41" t="e">
        <f t="shared" si="2"/>
        <v>#REF!</v>
      </c>
      <c r="L105" s="37" t="e">
        <f>#REF!</f>
        <v>#REF!</v>
      </c>
      <c r="M105" s="46" t="e">
        <f>#REF!</f>
        <v>#REF!</v>
      </c>
    </row>
    <row r="106" spans="1:13">
      <c r="A106" s="45">
        <v>100</v>
      </c>
      <c r="B106" s="37" t="e">
        <f>#REF!</f>
        <v>#REF!</v>
      </c>
      <c r="C106" s="37" t="e">
        <f>#REF!</f>
        <v>#REF!</v>
      </c>
      <c r="D106" s="40" t="e">
        <f>#REF!</f>
        <v>#REF!</v>
      </c>
      <c r="E106" s="41" t="e">
        <f>VLOOKUP(F106,#REF!,2,FALSE)</f>
        <v>#REF!</v>
      </c>
      <c r="F106" s="37" t="e">
        <f>#REF!</f>
        <v>#REF!</v>
      </c>
      <c r="G106" s="41" t="e">
        <f t="shared" si="3"/>
        <v>#REF!</v>
      </c>
      <c r="H106" s="37" t="e">
        <f>#REF!</f>
        <v>#REF!</v>
      </c>
      <c r="I106" s="41" t="e">
        <f>#REF!</f>
        <v>#REF!</v>
      </c>
      <c r="J106" s="41" t="s">
        <v>389</v>
      </c>
      <c r="K106" s="41" t="e">
        <f t="shared" si="2"/>
        <v>#REF!</v>
      </c>
      <c r="L106" s="37" t="e">
        <f>#REF!</f>
        <v>#REF!</v>
      </c>
      <c r="M106" s="46" t="e">
        <f>#REF!</f>
        <v>#REF!</v>
      </c>
    </row>
    <row r="107" spans="1:13">
      <c r="A107" s="45">
        <v>101</v>
      </c>
      <c r="B107" s="37" t="e">
        <f>#REF!</f>
        <v>#REF!</v>
      </c>
      <c r="C107" s="37" t="e">
        <f>#REF!</f>
        <v>#REF!</v>
      </c>
      <c r="D107" s="40" t="e">
        <f>#REF!</f>
        <v>#REF!</v>
      </c>
      <c r="E107" s="41" t="e">
        <f>VLOOKUP(F107,#REF!,2,FALSE)</f>
        <v>#REF!</v>
      </c>
      <c r="F107" s="37" t="e">
        <f>#REF!</f>
        <v>#REF!</v>
      </c>
      <c r="G107" s="41" t="e">
        <f t="shared" si="3"/>
        <v>#REF!</v>
      </c>
      <c r="H107" s="37" t="e">
        <f>#REF!</f>
        <v>#REF!</v>
      </c>
      <c r="I107" s="41" t="e">
        <f>#REF!</f>
        <v>#REF!</v>
      </c>
      <c r="J107" s="41" t="s">
        <v>382</v>
      </c>
      <c r="K107" s="41" t="e">
        <f t="shared" si="2"/>
        <v>#REF!</v>
      </c>
      <c r="L107" s="37" t="e">
        <f>#REF!</f>
        <v>#REF!</v>
      </c>
      <c r="M107" s="46" t="e">
        <f>#REF!</f>
        <v>#REF!</v>
      </c>
    </row>
    <row r="108" spans="1:13">
      <c r="A108" s="45">
        <v>102</v>
      </c>
      <c r="B108" s="37" t="e">
        <f>#REF!</f>
        <v>#REF!</v>
      </c>
      <c r="C108" s="37" t="e">
        <f>#REF!</f>
        <v>#REF!</v>
      </c>
      <c r="D108" s="40" t="e">
        <f>#REF!</f>
        <v>#REF!</v>
      </c>
      <c r="E108" s="41" t="e">
        <f>VLOOKUP(F108,#REF!,2,FALSE)</f>
        <v>#REF!</v>
      </c>
      <c r="F108" s="37" t="e">
        <f>#REF!</f>
        <v>#REF!</v>
      </c>
      <c r="G108" s="41" t="e">
        <f t="shared" si="3"/>
        <v>#REF!</v>
      </c>
      <c r="H108" s="37" t="e">
        <f>#REF!</f>
        <v>#REF!</v>
      </c>
      <c r="I108" s="41" t="e">
        <f>#REF!</f>
        <v>#REF!</v>
      </c>
      <c r="J108" s="41" t="s">
        <v>384</v>
      </c>
      <c r="K108" s="41" t="e">
        <f t="shared" si="2"/>
        <v>#REF!</v>
      </c>
      <c r="L108" s="37" t="e">
        <f>#REF!</f>
        <v>#REF!</v>
      </c>
      <c r="M108" s="46" t="e">
        <f>#REF!</f>
        <v>#REF!</v>
      </c>
    </row>
    <row r="109" spans="1:13">
      <c r="A109" s="45">
        <v>103</v>
      </c>
      <c r="B109" s="37" t="e">
        <f>#REF!</f>
        <v>#REF!</v>
      </c>
      <c r="C109" s="37" t="e">
        <f>#REF!</f>
        <v>#REF!</v>
      </c>
      <c r="D109" s="40" t="e">
        <f>#REF!</f>
        <v>#REF!</v>
      </c>
      <c r="E109" s="41" t="e">
        <f>VLOOKUP(F109,#REF!,2,FALSE)</f>
        <v>#REF!</v>
      </c>
      <c r="F109" s="37" t="e">
        <f>#REF!</f>
        <v>#REF!</v>
      </c>
      <c r="G109" s="41" t="e">
        <f t="shared" si="3"/>
        <v>#REF!</v>
      </c>
      <c r="H109" s="37" t="e">
        <f>#REF!</f>
        <v>#REF!</v>
      </c>
      <c r="I109" s="41" t="e">
        <f>#REF!</f>
        <v>#REF!</v>
      </c>
      <c r="J109" s="41" t="s">
        <v>389</v>
      </c>
      <c r="K109" s="41" t="e">
        <f t="shared" si="2"/>
        <v>#REF!</v>
      </c>
      <c r="L109" s="37" t="e">
        <f>#REF!</f>
        <v>#REF!</v>
      </c>
      <c r="M109" s="46" t="e">
        <f>#REF!</f>
        <v>#REF!</v>
      </c>
    </row>
    <row r="110" spans="1:13">
      <c r="A110" s="45">
        <v>104</v>
      </c>
      <c r="B110" s="37" t="e">
        <f>#REF!</f>
        <v>#REF!</v>
      </c>
      <c r="C110" s="37" t="e">
        <f>#REF!</f>
        <v>#REF!</v>
      </c>
      <c r="D110" s="40" t="e">
        <f>#REF!</f>
        <v>#REF!</v>
      </c>
      <c r="E110" s="41" t="e">
        <f>VLOOKUP(F110,#REF!,2,FALSE)</f>
        <v>#REF!</v>
      </c>
      <c r="F110" s="37" t="e">
        <f>#REF!</f>
        <v>#REF!</v>
      </c>
      <c r="G110" s="41" t="e">
        <f t="shared" si="3"/>
        <v>#REF!</v>
      </c>
      <c r="H110" s="37" t="e">
        <f>#REF!</f>
        <v>#REF!</v>
      </c>
      <c r="I110" s="41" t="e">
        <f>#REF!</f>
        <v>#REF!</v>
      </c>
      <c r="J110" s="41" t="s">
        <v>385</v>
      </c>
      <c r="K110" s="41" t="e">
        <f t="shared" si="2"/>
        <v>#REF!</v>
      </c>
      <c r="L110" s="37" t="e">
        <f>#REF!</f>
        <v>#REF!</v>
      </c>
      <c r="M110" s="46" t="e">
        <f>#REF!</f>
        <v>#REF!</v>
      </c>
    </row>
    <row r="111" spans="1:13">
      <c r="A111" s="45">
        <v>105</v>
      </c>
      <c r="B111" s="37" t="e">
        <f>#REF!</f>
        <v>#REF!</v>
      </c>
      <c r="C111" s="37" t="e">
        <f>#REF!</f>
        <v>#REF!</v>
      </c>
      <c r="D111" s="40" t="e">
        <f>#REF!</f>
        <v>#REF!</v>
      </c>
      <c r="E111" s="41" t="e">
        <f>VLOOKUP(F111,#REF!,2,FALSE)</f>
        <v>#REF!</v>
      </c>
      <c r="F111" s="37" t="e">
        <f>#REF!</f>
        <v>#REF!</v>
      </c>
      <c r="G111" s="41" t="e">
        <f t="shared" si="3"/>
        <v>#REF!</v>
      </c>
      <c r="H111" s="37" t="e">
        <f>#REF!</f>
        <v>#REF!</v>
      </c>
      <c r="I111" s="41" t="e">
        <f>#REF!</f>
        <v>#REF!</v>
      </c>
      <c r="J111" s="41" t="s">
        <v>388</v>
      </c>
      <c r="K111" s="41" t="e">
        <f t="shared" si="2"/>
        <v>#REF!</v>
      </c>
      <c r="L111" s="37" t="e">
        <f>#REF!</f>
        <v>#REF!</v>
      </c>
      <c r="M111" s="46" t="e">
        <f>#REF!</f>
        <v>#REF!</v>
      </c>
    </row>
    <row r="112" spans="1:13">
      <c r="A112" s="45">
        <v>106</v>
      </c>
      <c r="B112" s="37" t="e">
        <f>#REF!</f>
        <v>#REF!</v>
      </c>
      <c r="C112" s="37" t="e">
        <f>#REF!</f>
        <v>#REF!</v>
      </c>
      <c r="D112" s="40" t="e">
        <f>#REF!</f>
        <v>#REF!</v>
      </c>
      <c r="E112" s="41" t="e">
        <f>VLOOKUP(F112,#REF!,2,FALSE)</f>
        <v>#REF!</v>
      </c>
      <c r="F112" s="37" t="e">
        <f>#REF!</f>
        <v>#REF!</v>
      </c>
      <c r="G112" s="41" t="e">
        <f t="shared" si="3"/>
        <v>#REF!</v>
      </c>
      <c r="H112" s="37" t="e">
        <f>#REF!</f>
        <v>#REF!</v>
      </c>
      <c r="I112" s="41" t="e">
        <f>#REF!</f>
        <v>#REF!</v>
      </c>
      <c r="J112" s="41" t="s">
        <v>388</v>
      </c>
      <c r="K112" s="41" t="e">
        <f t="shared" si="2"/>
        <v>#REF!</v>
      </c>
      <c r="L112" s="37" t="e">
        <f>#REF!</f>
        <v>#REF!</v>
      </c>
      <c r="M112" s="46" t="e">
        <f>#REF!</f>
        <v>#REF!</v>
      </c>
    </row>
    <row r="113" spans="1:13">
      <c r="A113" s="45">
        <v>107</v>
      </c>
      <c r="B113" s="37" t="e">
        <f>#REF!</f>
        <v>#REF!</v>
      </c>
      <c r="C113" s="37" t="e">
        <f>#REF!</f>
        <v>#REF!</v>
      </c>
      <c r="D113" s="40" t="e">
        <f>#REF!</f>
        <v>#REF!</v>
      </c>
      <c r="E113" s="41" t="e">
        <f>VLOOKUP(F113,#REF!,2,FALSE)</f>
        <v>#REF!</v>
      </c>
      <c r="F113" s="37" t="e">
        <f>#REF!</f>
        <v>#REF!</v>
      </c>
      <c r="G113" s="41" t="e">
        <f t="shared" si="3"/>
        <v>#REF!</v>
      </c>
      <c r="H113" s="37" t="e">
        <f>#REF!</f>
        <v>#REF!</v>
      </c>
      <c r="I113" s="41" t="e">
        <f>#REF!</f>
        <v>#REF!</v>
      </c>
      <c r="J113" s="41" t="s">
        <v>385</v>
      </c>
      <c r="K113" s="41" t="e">
        <f t="shared" si="2"/>
        <v>#REF!</v>
      </c>
      <c r="L113" s="37" t="e">
        <f>#REF!</f>
        <v>#REF!</v>
      </c>
      <c r="M113" s="46" t="e">
        <f>#REF!</f>
        <v>#REF!</v>
      </c>
    </row>
    <row r="114" spans="1:13">
      <c r="A114" s="45">
        <v>108</v>
      </c>
      <c r="B114" s="37" t="e">
        <f>#REF!</f>
        <v>#REF!</v>
      </c>
      <c r="C114" s="37" t="e">
        <f>#REF!</f>
        <v>#REF!</v>
      </c>
      <c r="D114" s="40" t="e">
        <f>#REF!</f>
        <v>#REF!</v>
      </c>
      <c r="E114" s="41" t="e">
        <f>VLOOKUP(F114,#REF!,2,FALSE)</f>
        <v>#REF!</v>
      </c>
      <c r="F114" s="37" t="e">
        <f>#REF!</f>
        <v>#REF!</v>
      </c>
      <c r="G114" s="41" t="e">
        <f t="shared" si="3"/>
        <v>#REF!</v>
      </c>
      <c r="H114" s="37" t="e">
        <f>#REF!</f>
        <v>#REF!</v>
      </c>
      <c r="I114" s="41" t="e">
        <f>#REF!</f>
        <v>#REF!</v>
      </c>
      <c r="J114" s="41" t="s">
        <v>389</v>
      </c>
      <c r="K114" s="41" t="e">
        <f t="shared" si="2"/>
        <v>#REF!</v>
      </c>
      <c r="L114" s="37" t="e">
        <f>#REF!</f>
        <v>#REF!</v>
      </c>
      <c r="M114" s="46" t="e">
        <f>#REF!</f>
        <v>#REF!</v>
      </c>
    </row>
    <row r="115" spans="1:13">
      <c r="A115" s="45">
        <v>109</v>
      </c>
      <c r="B115" s="37" t="e">
        <f>#REF!</f>
        <v>#REF!</v>
      </c>
      <c r="C115" s="37" t="e">
        <f>#REF!</f>
        <v>#REF!</v>
      </c>
      <c r="D115" s="40" t="e">
        <f>#REF!</f>
        <v>#REF!</v>
      </c>
      <c r="E115" s="41" t="e">
        <f>VLOOKUP(F115,#REF!,2,FALSE)</f>
        <v>#REF!</v>
      </c>
      <c r="F115" s="37" t="e">
        <f>#REF!</f>
        <v>#REF!</v>
      </c>
      <c r="G115" s="41" t="e">
        <f t="shared" si="3"/>
        <v>#REF!</v>
      </c>
      <c r="H115" s="37" t="e">
        <f>#REF!</f>
        <v>#REF!</v>
      </c>
      <c r="I115" s="41" t="e">
        <f>#REF!</f>
        <v>#REF!</v>
      </c>
      <c r="J115" s="41" t="s">
        <v>389</v>
      </c>
      <c r="K115" s="41" t="e">
        <f t="shared" si="2"/>
        <v>#REF!</v>
      </c>
      <c r="L115" s="37" t="e">
        <f>#REF!</f>
        <v>#REF!</v>
      </c>
      <c r="M115" s="46" t="e">
        <f>#REF!</f>
        <v>#REF!</v>
      </c>
    </row>
    <row r="116" spans="1:13">
      <c r="A116" s="45">
        <v>110</v>
      </c>
      <c r="B116" s="37" t="e">
        <f>#REF!</f>
        <v>#REF!</v>
      </c>
      <c r="C116" s="37" t="e">
        <f>#REF!</f>
        <v>#REF!</v>
      </c>
      <c r="D116" s="40" t="e">
        <f>#REF!</f>
        <v>#REF!</v>
      </c>
      <c r="E116" s="41" t="e">
        <f>VLOOKUP(F116,#REF!,2,FALSE)</f>
        <v>#REF!</v>
      </c>
      <c r="F116" s="37" t="e">
        <f>#REF!</f>
        <v>#REF!</v>
      </c>
      <c r="G116" s="41" t="e">
        <f t="shared" si="3"/>
        <v>#REF!</v>
      </c>
      <c r="H116" s="37" t="e">
        <f>#REF!</f>
        <v>#REF!</v>
      </c>
      <c r="I116" s="41" t="e">
        <f>#REF!</f>
        <v>#REF!</v>
      </c>
      <c r="J116" s="41" t="s">
        <v>385</v>
      </c>
      <c r="K116" s="41" t="e">
        <f t="shared" si="2"/>
        <v>#REF!</v>
      </c>
      <c r="L116" s="37" t="e">
        <f>#REF!</f>
        <v>#REF!</v>
      </c>
      <c r="M116" s="46" t="e">
        <f>#REF!</f>
        <v>#REF!</v>
      </c>
    </row>
    <row r="117" spans="1:13">
      <c r="A117" s="45">
        <v>111</v>
      </c>
      <c r="B117" s="37" t="e">
        <f>#REF!</f>
        <v>#REF!</v>
      </c>
      <c r="C117" s="37" t="e">
        <f>#REF!</f>
        <v>#REF!</v>
      </c>
      <c r="D117" s="40" t="e">
        <f>#REF!</f>
        <v>#REF!</v>
      </c>
      <c r="E117" s="41" t="e">
        <f>VLOOKUP(F117,#REF!,2,FALSE)</f>
        <v>#REF!</v>
      </c>
      <c r="F117" s="37" t="e">
        <f>#REF!</f>
        <v>#REF!</v>
      </c>
      <c r="G117" s="41" t="e">
        <f t="shared" si="3"/>
        <v>#REF!</v>
      </c>
      <c r="H117" s="37" t="e">
        <f>#REF!</f>
        <v>#REF!</v>
      </c>
      <c r="I117" s="41" t="e">
        <f>#REF!</f>
        <v>#REF!</v>
      </c>
      <c r="J117" s="41" t="s">
        <v>382</v>
      </c>
      <c r="K117" s="41" t="e">
        <f t="shared" si="2"/>
        <v>#REF!</v>
      </c>
      <c r="L117" s="37" t="e">
        <f>#REF!</f>
        <v>#REF!</v>
      </c>
      <c r="M117" s="46" t="e">
        <f>#REF!</f>
        <v>#REF!</v>
      </c>
    </row>
    <row r="118" spans="1:13">
      <c r="A118" s="45">
        <v>112</v>
      </c>
      <c r="B118" s="37" t="e">
        <f>#REF!</f>
        <v>#REF!</v>
      </c>
      <c r="C118" s="37" t="e">
        <f>#REF!</f>
        <v>#REF!</v>
      </c>
      <c r="D118" s="40" t="e">
        <f>#REF!</f>
        <v>#REF!</v>
      </c>
      <c r="E118" s="41" t="e">
        <f>VLOOKUP(F118,#REF!,2,FALSE)</f>
        <v>#REF!</v>
      </c>
      <c r="F118" s="37" t="e">
        <f>#REF!</f>
        <v>#REF!</v>
      </c>
      <c r="G118" s="41" t="e">
        <f t="shared" si="3"/>
        <v>#REF!</v>
      </c>
      <c r="H118" s="37" t="e">
        <f>#REF!</f>
        <v>#REF!</v>
      </c>
      <c r="I118" s="41" t="e">
        <f>#REF!</f>
        <v>#REF!</v>
      </c>
      <c r="J118" s="41" t="s">
        <v>382</v>
      </c>
      <c r="K118" s="41" t="e">
        <f t="shared" si="2"/>
        <v>#REF!</v>
      </c>
      <c r="L118" s="37" t="e">
        <f>#REF!</f>
        <v>#REF!</v>
      </c>
      <c r="M118" s="46" t="e">
        <f>#REF!</f>
        <v>#REF!</v>
      </c>
    </row>
    <row r="119" spans="1:13">
      <c r="A119" s="45">
        <v>113</v>
      </c>
      <c r="B119" s="37" t="e">
        <f>#REF!</f>
        <v>#REF!</v>
      </c>
      <c r="C119" s="37" t="e">
        <f>#REF!</f>
        <v>#REF!</v>
      </c>
      <c r="D119" s="40" t="e">
        <f>#REF!</f>
        <v>#REF!</v>
      </c>
      <c r="E119" s="41" t="e">
        <f>VLOOKUP(F119,#REF!,2,FALSE)</f>
        <v>#REF!</v>
      </c>
      <c r="F119" s="37" t="e">
        <f>#REF!</f>
        <v>#REF!</v>
      </c>
      <c r="G119" s="41" t="e">
        <f t="shared" si="3"/>
        <v>#REF!</v>
      </c>
      <c r="H119" s="37" t="e">
        <f>#REF!</f>
        <v>#REF!</v>
      </c>
      <c r="I119" s="41" t="e">
        <f>#REF!</f>
        <v>#REF!</v>
      </c>
      <c r="J119" s="41" t="s">
        <v>388</v>
      </c>
      <c r="K119" s="41" t="e">
        <f t="shared" si="2"/>
        <v>#REF!</v>
      </c>
      <c r="L119" s="37" t="e">
        <f>#REF!</f>
        <v>#REF!</v>
      </c>
      <c r="M119" s="46" t="e">
        <f>#REF!</f>
        <v>#REF!</v>
      </c>
    </row>
    <row r="120" spans="1:13">
      <c r="A120" s="45">
        <v>114</v>
      </c>
      <c r="B120" s="37" t="e">
        <f>#REF!</f>
        <v>#REF!</v>
      </c>
      <c r="C120" s="37" t="e">
        <f>#REF!</f>
        <v>#REF!</v>
      </c>
      <c r="D120" s="40" t="e">
        <f>#REF!</f>
        <v>#REF!</v>
      </c>
      <c r="E120" s="41" t="e">
        <f>VLOOKUP(F120,#REF!,2,FALSE)</f>
        <v>#REF!</v>
      </c>
      <c r="F120" s="37" t="e">
        <f>#REF!</f>
        <v>#REF!</v>
      </c>
      <c r="G120" s="41" t="e">
        <f t="shared" si="3"/>
        <v>#REF!</v>
      </c>
      <c r="H120" s="37" t="e">
        <f>#REF!</f>
        <v>#REF!</v>
      </c>
      <c r="I120" s="41" t="e">
        <f>#REF!</f>
        <v>#REF!</v>
      </c>
      <c r="J120" s="41" t="s">
        <v>389</v>
      </c>
      <c r="K120" s="41" t="e">
        <f t="shared" si="2"/>
        <v>#REF!</v>
      </c>
      <c r="L120" s="37" t="e">
        <f>#REF!</f>
        <v>#REF!</v>
      </c>
      <c r="M120" s="46" t="e">
        <f>#REF!</f>
        <v>#REF!</v>
      </c>
    </row>
    <row r="121" spans="1:13">
      <c r="A121" s="45">
        <v>115</v>
      </c>
      <c r="B121" s="37" t="e">
        <f>#REF!</f>
        <v>#REF!</v>
      </c>
      <c r="C121" s="37" t="e">
        <f>#REF!</f>
        <v>#REF!</v>
      </c>
      <c r="D121" s="40" t="e">
        <f>#REF!</f>
        <v>#REF!</v>
      </c>
      <c r="E121" s="41" t="e">
        <f>VLOOKUP(F121,#REF!,2,FALSE)</f>
        <v>#REF!</v>
      </c>
      <c r="F121" s="37" t="e">
        <f>#REF!</f>
        <v>#REF!</v>
      </c>
      <c r="G121" s="41" t="e">
        <f t="shared" si="3"/>
        <v>#REF!</v>
      </c>
      <c r="H121" s="37" t="e">
        <f>#REF!</f>
        <v>#REF!</v>
      </c>
      <c r="I121" s="41" t="e">
        <f>#REF!</f>
        <v>#REF!</v>
      </c>
      <c r="J121" s="41" t="s">
        <v>385</v>
      </c>
      <c r="K121" s="41" t="e">
        <f t="shared" si="2"/>
        <v>#REF!</v>
      </c>
      <c r="L121" s="37" t="e">
        <f>#REF!</f>
        <v>#REF!</v>
      </c>
      <c r="M121" s="46" t="e">
        <f>#REF!</f>
        <v>#REF!</v>
      </c>
    </row>
    <row r="122" spans="1:13">
      <c r="A122" s="45">
        <v>116</v>
      </c>
      <c r="B122" s="37" t="e">
        <f>#REF!</f>
        <v>#REF!</v>
      </c>
      <c r="C122" s="37" t="e">
        <f>#REF!</f>
        <v>#REF!</v>
      </c>
      <c r="D122" s="40" t="e">
        <f>#REF!</f>
        <v>#REF!</v>
      </c>
      <c r="E122" s="41" t="e">
        <f>VLOOKUP(F122,#REF!,2,FALSE)</f>
        <v>#REF!</v>
      </c>
      <c r="F122" s="37" t="e">
        <f>#REF!</f>
        <v>#REF!</v>
      </c>
      <c r="G122" s="41" t="e">
        <f t="shared" si="3"/>
        <v>#REF!</v>
      </c>
      <c r="H122" s="37" t="e">
        <f>#REF!</f>
        <v>#REF!</v>
      </c>
      <c r="I122" s="41" t="e">
        <f>#REF!</f>
        <v>#REF!</v>
      </c>
      <c r="J122" s="41" t="s">
        <v>385</v>
      </c>
      <c r="K122" s="41" t="e">
        <f t="shared" si="2"/>
        <v>#REF!</v>
      </c>
      <c r="L122" s="37" t="e">
        <f>#REF!</f>
        <v>#REF!</v>
      </c>
      <c r="M122" s="46" t="e">
        <f>#REF!</f>
        <v>#REF!</v>
      </c>
    </row>
    <row r="123" spans="1:13">
      <c r="A123" s="45">
        <v>117</v>
      </c>
      <c r="B123" s="37" t="e">
        <f>#REF!</f>
        <v>#REF!</v>
      </c>
      <c r="C123" s="37" t="e">
        <f>#REF!</f>
        <v>#REF!</v>
      </c>
      <c r="D123" s="40" t="e">
        <f>#REF!</f>
        <v>#REF!</v>
      </c>
      <c r="E123" s="41" t="e">
        <f>VLOOKUP(F123,#REF!,2,FALSE)</f>
        <v>#REF!</v>
      </c>
      <c r="F123" s="37" t="e">
        <f>#REF!</f>
        <v>#REF!</v>
      </c>
      <c r="G123" s="41" t="e">
        <f t="shared" si="3"/>
        <v>#REF!</v>
      </c>
      <c r="H123" s="37" t="e">
        <f>#REF!</f>
        <v>#REF!</v>
      </c>
      <c r="I123" s="41" t="e">
        <f>#REF!</f>
        <v>#REF!</v>
      </c>
      <c r="J123" s="41" t="s">
        <v>384</v>
      </c>
      <c r="K123" s="41" t="e">
        <f t="shared" si="2"/>
        <v>#REF!</v>
      </c>
      <c r="L123" s="37" t="e">
        <f>#REF!</f>
        <v>#REF!</v>
      </c>
      <c r="M123" s="46" t="e">
        <f>#REF!</f>
        <v>#REF!</v>
      </c>
    </row>
    <row r="124" spans="1:13">
      <c r="A124" s="45">
        <v>118</v>
      </c>
      <c r="B124" s="37" t="e">
        <f>#REF!</f>
        <v>#REF!</v>
      </c>
      <c r="C124" s="37" t="e">
        <f>#REF!</f>
        <v>#REF!</v>
      </c>
      <c r="D124" s="40" t="e">
        <f>#REF!</f>
        <v>#REF!</v>
      </c>
      <c r="E124" s="41" t="e">
        <f>VLOOKUP(F124,#REF!,2,FALSE)</f>
        <v>#REF!</v>
      </c>
      <c r="F124" s="37" t="e">
        <f>#REF!</f>
        <v>#REF!</v>
      </c>
      <c r="G124" s="41" t="e">
        <f t="shared" si="3"/>
        <v>#REF!</v>
      </c>
      <c r="H124" s="37" t="e">
        <f>#REF!</f>
        <v>#REF!</v>
      </c>
      <c r="I124" s="41" t="e">
        <f>#REF!</f>
        <v>#REF!</v>
      </c>
      <c r="J124" s="41" t="s">
        <v>385</v>
      </c>
      <c r="K124" s="41" t="e">
        <f t="shared" si="2"/>
        <v>#REF!</v>
      </c>
      <c r="L124" s="37" t="e">
        <f>#REF!</f>
        <v>#REF!</v>
      </c>
      <c r="M124" s="46" t="e">
        <f>#REF!</f>
        <v>#REF!</v>
      </c>
    </row>
    <row r="125" spans="1:13">
      <c r="A125" s="45">
        <v>119</v>
      </c>
      <c r="B125" s="37" t="e">
        <f>#REF!</f>
        <v>#REF!</v>
      </c>
      <c r="C125" s="37" t="e">
        <f>#REF!</f>
        <v>#REF!</v>
      </c>
      <c r="D125" s="40" t="e">
        <f>#REF!</f>
        <v>#REF!</v>
      </c>
      <c r="E125" s="41" t="e">
        <f>VLOOKUP(F125,#REF!,2,FALSE)</f>
        <v>#REF!</v>
      </c>
      <c r="F125" s="37" t="e">
        <f>#REF!</f>
        <v>#REF!</v>
      </c>
      <c r="G125" s="41" t="e">
        <f t="shared" si="3"/>
        <v>#REF!</v>
      </c>
      <c r="H125" s="37" t="e">
        <f>#REF!</f>
        <v>#REF!</v>
      </c>
      <c r="I125" s="41" t="e">
        <f>#REF!</f>
        <v>#REF!</v>
      </c>
      <c r="J125" s="41" t="s">
        <v>385</v>
      </c>
      <c r="K125" s="41" t="e">
        <f t="shared" si="2"/>
        <v>#REF!</v>
      </c>
      <c r="L125" s="37" t="e">
        <f>#REF!</f>
        <v>#REF!</v>
      </c>
      <c r="M125" s="46" t="e">
        <f>#REF!</f>
        <v>#REF!</v>
      </c>
    </row>
    <row r="126" spans="1:13">
      <c r="A126" s="45">
        <v>120</v>
      </c>
      <c r="B126" s="37" t="e">
        <f>#REF!</f>
        <v>#REF!</v>
      </c>
      <c r="C126" s="37" t="e">
        <f>#REF!</f>
        <v>#REF!</v>
      </c>
      <c r="D126" s="40" t="e">
        <f>#REF!</f>
        <v>#REF!</v>
      </c>
      <c r="E126" s="41" t="e">
        <f>VLOOKUP(F126,#REF!,2,FALSE)</f>
        <v>#REF!</v>
      </c>
      <c r="F126" s="37" t="e">
        <f>#REF!</f>
        <v>#REF!</v>
      </c>
      <c r="G126" s="41" t="e">
        <f t="shared" si="3"/>
        <v>#REF!</v>
      </c>
      <c r="H126" s="37" t="e">
        <f>#REF!</f>
        <v>#REF!</v>
      </c>
      <c r="I126" s="41" t="e">
        <f>#REF!</f>
        <v>#REF!</v>
      </c>
      <c r="J126" s="41" t="s">
        <v>385</v>
      </c>
      <c r="K126" s="41" t="e">
        <f t="shared" si="2"/>
        <v>#REF!</v>
      </c>
      <c r="L126" s="37" t="e">
        <f>#REF!</f>
        <v>#REF!</v>
      </c>
      <c r="M126" s="46" t="e">
        <f>#REF!</f>
        <v>#REF!</v>
      </c>
    </row>
    <row r="127" spans="1:13">
      <c r="A127" s="45">
        <v>121</v>
      </c>
      <c r="B127" s="37" t="e">
        <f>#REF!</f>
        <v>#REF!</v>
      </c>
      <c r="C127" s="37" t="e">
        <f>#REF!</f>
        <v>#REF!</v>
      </c>
      <c r="D127" s="40" t="e">
        <f>#REF!</f>
        <v>#REF!</v>
      </c>
      <c r="E127" s="41" t="e">
        <f>VLOOKUP(F127,#REF!,2,FALSE)</f>
        <v>#REF!</v>
      </c>
      <c r="F127" s="37" t="e">
        <f>#REF!</f>
        <v>#REF!</v>
      </c>
      <c r="G127" s="41" t="e">
        <f t="shared" si="3"/>
        <v>#REF!</v>
      </c>
      <c r="H127" s="37" t="e">
        <f>#REF!</f>
        <v>#REF!</v>
      </c>
      <c r="I127" s="41" t="e">
        <f>#REF!</f>
        <v>#REF!</v>
      </c>
      <c r="J127" s="41" t="s">
        <v>389</v>
      </c>
      <c r="K127" s="41" t="e">
        <f t="shared" si="2"/>
        <v>#REF!</v>
      </c>
      <c r="L127" s="37" t="e">
        <f>#REF!</f>
        <v>#REF!</v>
      </c>
      <c r="M127" s="46" t="e">
        <f>#REF!</f>
        <v>#REF!</v>
      </c>
    </row>
    <row r="128" spans="1:13">
      <c r="A128" s="45">
        <v>122</v>
      </c>
      <c r="B128" s="37" t="e">
        <f>#REF!</f>
        <v>#REF!</v>
      </c>
      <c r="C128" s="37" t="e">
        <f>#REF!</f>
        <v>#REF!</v>
      </c>
      <c r="D128" s="40" t="e">
        <f>#REF!</f>
        <v>#REF!</v>
      </c>
      <c r="E128" s="41" t="e">
        <f>VLOOKUP(F128,#REF!,2,FALSE)</f>
        <v>#REF!</v>
      </c>
      <c r="F128" s="37" t="e">
        <f>#REF!</f>
        <v>#REF!</v>
      </c>
      <c r="G128" s="41" t="e">
        <f t="shared" si="3"/>
        <v>#REF!</v>
      </c>
      <c r="H128" s="37" t="e">
        <f>#REF!</f>
        <v>#REF!</v>
      </c>
      <c r="I128" s="41" t="e">
        <f>#REF!</f>
        <v>#REF!</v>
      </c>
      <c r="J128" s="41" t="s">
        <v>389</v>
      </c>
      <c r="K128" s="41" t="e">
        <f t="shared" si="2"/>
        <v>#REF!</v>
      </c>
      <c r="L128" s="37" t="e">
        <f>#REF!</f>
        <v>#REF!</v>
      </c>
      <c r="M128" s="46" t="e">
        <f>#REF!</f>
        <v>#REF!</v>
      </c>
    </row>
    <row r="129" spans="1:13">
      <c r="A129" s="45">
        <v>123</v>
      </c>
      <c r="B129" s="37" t="e">
        <f>#REF!</f>
        <v>#REF!</v>
      </c>
      <c r="C129" s="37" t="e">
        <f>#REF!</f>
        <v>#REF!</v>
      </c>
      <c r="D129" s="40" t="e">
        <f>#REF!</f>
        <v>#REF!</v>
      </c>
      <c r="E129" s="41" t="e">
        <f>VLOOKUP(F129,#REF!,2,FALSE)</f>
        <v>#REF!</v>
      </c>
      <c r="F129" s="37" t="e">
        <f>#REF!</f>
        <v>#REF!</v>
      </c>
      <c r="G129" s="41" t="e">
        <f t="shared" si="3"/>
        <v>#REF!</v>
      </c>
      <c r="H129" s="37" t="e">
        <f>#REF!</f>
        <v>#REF!</v>
      </c>
      <c r="I129" s="41" t="e">
        <f>#REF!</f>
        <v>#REF!</v>
      </c>
      <c r="J129" s="41" t="s">
        <v>384</v>
      </c>
      <c r="K129" s="41" t="e">
        <f t="shared" si="2"/>
        <v>#REF!</v>
      </c>
      <c r="L129" s="37" t="e">
        <f>#REF!</f>
        <v>#REF!</v>
      </c>
      <c r="M129" s="46" t="e">
        <f>#REF!</f>
        <v>#REF!</v>
      </c>
    </row>
    <row r="130" spans="1:13">
      <c r="A130" s="45">
        <v>124</v>
      </c>
      <c r="B130" s="37" t="e">
        <f>#REF!</f>
        <v>#REF!</v>
      </c>
      <c r="C130" s="37" t="e">
        <f>#REF!</f>
        <v>#REF!</v>
      </c>
      <c r="D130" s="40" t="e">
        <f>#REF!</f>
        <v>#REF!</v>
      </c>
      <c r="E130" s="41" t="e">
        <f>VLOOKUP(F130,#REF!,2,FALSE)</f>
        <v>#REF!</v>
      </c>
      <c r="F130" s="37" t="e">
        <f>#REF!</f>
        <v>#REF!</v>
      </c>
      <c r="G130" s="41" t="e">
        <f t="shared" si="3"/>
        <v>#REF!</v>
      </c>
      <c r="H130" s="37" t="e">
        <f>#REF!</f>
        <v>#REF!</v>
      </c>
      <c r="I130" s="41" t="e">
        <f>#REF!</f>
        <v>#REF!</v>
      </c>
      <c r="J130" s="41" t="s">
        <v>385</v>
      </c>
      <c r="K130" s="41" t="e">
        <f t="shared" si="2"/>
        <v>#REF!</v>
      </c>
      <c r="L130" s="37" t="e">
        <f>#REF!</f>
        <v>#REF!</v>
      </c>
      <c r="M130" s="46" t="e">
        <f>#REF!</f>
        <v>#REF!</v>
      </c>
    </row>
    <row r="131" spans="1:13">
      <c r="A131" s="45">
        <v>125</v>
      </c>
      <c r="B131" s="37" t="e">
        <f>#REF!</f>
        <v>#REF!</v>
      </c>
      <c r="C131" s="37" t="e">
        <f>#REF!</f>
        <v>#REF!</v>
      </c>
      <c r="D131" s="40" t="e">
        <f>#REF!</f>
        <v>#REF!</v>
      </c>
      <c r="E131" s="41" t="e">
        <f>VLOOKUP(F131,#REF!,2,FALSE)</f>
        <v>#REF!</v>
      </c>
      <c r="F131" s="37" t="e">
        <f>#REF!</f>
        <v>#REF!</v>
      </c>
      <c r="G131" s="41" t="e">
        <f t="shared" si="3"/>
        <v>#REF!</v>
      </c>
      <c r="H131" s="37" t="e">
        <f>#REF!</f>
        <v>#REF!</v>
      </c>
      <c r="I131" s="41" t="e">
        <f>#REF!</f>
        <v>#REF!</v>
      </c>
      <c r="J131" s="41" t="s">
        <v>382</v>
      </c>
      <c r="K131" s="41" t="e">
        <f t="shared" si="2"/>
        <v>#REF!</v>
      </c>
      <c r="L131" s="37" t="e">
        <f>#REF!</f>
        <v>#REF!</v>
      </c>
      <c r="M131" s="46" t="e">
        <f>#REF!</f>
        <v>#REF!</v>
      </c>
    </row>
    <row r="132" spans="1:13">
      <c r="A132" s="45">
        <v>126</v>
      </c>
      <c r="B132" s="37" t="e">
        <f>#REF!</f>
        <v>#REF!</v>
      </c>
      <c r="C132" s="37" t="e">
        <f>#REF!</f>
        <v>#REF!</v>
      </c>
      <c r="D132" s="40" t="e">
        <f>#REF!</f>
        <v>#REF!</v>
      </c>
      <c r="E132" s="41" t="e">
        <f>VLOOKUP(F132,#REF!,2,FALSE)</f>
        <v>#REF!</v>
      </c>
      <c r="F132" s="37" t="e">
        <f>#REF!</f>
        <v>#REF!</v>
      </c>
      <c r="G132" s="41" t="e">
        <f t="shared" si="3"/>
        <v>#REF!</v>
      </c>
      <c r="H132" s="37" t="e">
        <f>#REF!</f>
        <v>#REF!</v>
      </c>
      <c r="I132" s="41" t="e">
        <f>#REF!</f>
        <v>#REF!</v>
      </c>
      <c r="J132" s="41" t="s">
        <v>385</v>
      </c>
      <c r="K132" s="41" t="e">
        <f t="shared" si="2"/>
        <v>#REF!</v>
      </c>
      <c r="L132" s="37" t="e">
        <f>#REF!</f>
        <v>#REF!</v>
      </c>
      <c r="M132" s="46" t="e">
        <f>#REF!</f>
        <v>#REF!</v>
      </c>
    </row>
    <row r="133" spans="1:13">
      <c r="A133" s="45">
        <v>127</v>
      </c>
      <c r="B133" s="37" t="e">
        <f>#REF!</f>
        <v>#REF!</v>
      </c>
      <c r="C133" s="37" t="e">
        <f>#REF!</f>
        <v>#REF!</v>
      </c>
      <c r="D133" s="40" t="e">
        <f>#REF!</f>
        <v>#REF!</v>
      </c>
      <c r="E133" s="41" t="e">
        <f>VLOOKUP(F133,#REF!,2,FALSE)</f>
        <v>#REF!</v>
      </c>
      <c r="F133" s="37" t="e">
        <f>#REF!</f>
        <v>#REF!</v>
      </c>
      <c r="G133" s="41" t="e">
        <f t="shared" si="3"/>
        <v>#REF!</v>
      </c>
      <c r="H133" s="37" t="e">
        <f>#REF!</f>
        <v>#REF!</v>
      </c>
      <c r="I133" s="41" t="e">
        <f>#REF!</f>
        <v>#REF!</v>
      </c>
      <c r="J133" s="41" t="s">
        <v>380</v>
      </c>
      <c r="K133" s="41" t="e">
        <f t="shared" si="2"/>
        <v>#REF!</v>
      </c>
      <c r="L133" s="37" t="e">
        <f>#REF!</f>
        <v>#REF!</v>
      </c>
      <c r="M133" s="46" t="e">
        <f>#REF!</f>
        <v>#REF!</v>
      </c>
    </row>
    <row r="134" spans="1:13">
      <c r="A134" s="45">
        <v>128</v>
      </c>
      <c r="B134" s="37" t="e">
        <f>#REF!</f>
        <v>#REF!</v>
      </c>
      <c r="C134" s="37" t="e">
        <f>#REF!</f>
        <v>#REF!</v>
      </c>
      <c r="D134" s="40" t="e">
        <f>#REF!</f>
        <v>#REF!</v>
      </c>
      <c r="E134" s="41" t="e">
        <f>VLOOKUP(F134,#REF!,2,FALSE)</f>
        <v>#REF!</v>
      </c>
      <c r="F134" s="37" t="e">
        <f>#REF!</f>
        <v>#REF!</v>
      </c>
      <c r="G134" s="41" t="e">
        <f t="shared" si="3"/>
        <v>#REF!</v>
      </c>
      <c r="H134" s="37" t="e">
        <f>#REF!</f>
        <v>#REF!</v>
      </c>
      <c r="I134" s="41" t="e">
        <f>#REF!</f>
        <v>#REF!</v>
      </c>
      <c r="J134" s="41" t="s">
        <v>389</v>
      </c>
      <c r="K134" s="41" t="e">
        <f t="shared" si="2"/>
        <v>#REF!</v>
      </c>
      <c r="L134" s="37" t="e">
        <f>#REF!</f>
        <v>#REF!</v>
      </c>
      <c r="M134" s="46" t="e">
        <f>#REF!</f>
        <v>#REF!</v>
      </c>
    </row>
    <row r="135" spans="1:13">
      <c r="A135" s="45">
        <v>129</v>
      </c>
      <c r="B135" s="37" t="e">
        <f>#REF!</f>
        <v>#REF!</v>
      </c>
      <c r="C135" s="37" t="e">
        <f>#REF!</f>
        <v>#REF!</v>
      </c>
      <c r="D135" s="40" t="e">
        <f>#REF!</f>
        <v>#REF!</v>
      </c>
      <c r="E135" s="41" t="e">
        <f>VLOOKUP(F135,#REF!,2,FALSE)</f>
        <v>#REF!</v>
      </c>
      <c r="F135" s="37" t="e">
        <f>#REF!</f>
        <v>#REF!</v>
      </c>
      <c r="G135" s="41" t="e">
        <f t="shared" si="3"/>
        <v>#REF!</v>
      </c>
      <c r="H135" s="37" t="e">
        <f>#REF!</f>
        <v>#REF!</v>
      </c>
      <c r="I135" s="41" t="e">
        <f>#REF!</f>
        <v>#REF!</v>
      </c>
      <c r="J135" s="41" t="s">
        <v>389</v>
      </c>
      <c r="K135" s="41" t="e">
        <f t="shared" ref="K135:K198" si="4">IF(L135="科研为主型","01",IF(L135="教学为主型","03",IF(L135="其他","00",IF(L135="教学科研并重型","02","99"))))</f>
        <v>#REF!</v>
      </c>
      <c r="L135" s="37" t="e">
        <f>#REF!</f>
        <v>#REF!</v>
      </c>
      <c r="M135" s="46" t="e">
        <f>#REF!</f>
        <v>#REF!</v>
      </c>
    </row>
    <row r="136" spans="1:13">
      <c r="A136" s="45">
        <v>130</v>
      </c>
      <c r="B136" s="37" t="e">
        <f>#REF!</f>
        <v>#REF!</v>
      </c>
      <c r="C136" s="37" t="e">
        <f>#REF!</f>
        <v>#REF!</v>
      </c>
      <c r="D136" s="40" t="e">
        <f>#REF!</f>
        <v>#REF!</v>
      </c>
      <c r="E136" s="41" t="e">
        <f>VLOOKUP(F136,#REF!,2,FALSE)</f>
        <v>#REF!</v>
      </c>
      <c r="F136" s="37" t="e">
        <f>#REF!</f>
        <v>#REF!</v>
      </c>
      <c r="G136" s="41" t="e">
        <f t="shared" ref="G136:G199" si="5">IF(H136="正高级","011",IF(H136="副高级","012",IF(H136="中级","013",IF(H136="初级","014","其他"))))</f>
        <v>#REF!</v>
      </c>
      <c r="H136" s="37" t="e">
        <f>#REF!</f>
        <v>#REF!</v>
      </c>
      <c r="I136" s="41" t="e">
        <f>#REF!</f>
        <v>#REF!</v>
      </c>
      <c r="J136" s="41" t="s">
        <v>388</v>
      </c>
      <c r="K136" s="41" t="e">
        <f t="shared" si="4"/>
        <v>#REF!</v>
      </c>
      <c r="L136" s="37" t="e">
        <f>#REF!</f>
        <v>#REF!</v>
      </c>
      <c r="M136" s="46" t="e">
        <f>#REF!</f>
        <v>#REF!</v>
      </c>
    </row>
    <row r="137" spans="1:13">
      <c r="A137" s="45">
        <v>131</v>
      </c>
      <c r="B137" s="37" t="e">
        <f>#REF!</f>
        <v>#REF!</v>
      </c>
      <c r="C137" s="37" t="e">
        <f>#REF!</f>
        <v>#REF!</v>
      </c>
      <c r="D137" s="40" t="e">
        <f>#REF!</f>
        <v>#REF!</v>
      </c>
      <c r="E137" s="41" t="e">
        <f>VLOOKUP(F137,#REF!,2,FALSE)</f>
        <v>#REF!</v>
      </c>
      <c r="F137" s="37" t="e">
        <f>#REF!</f>
        <v>#REF!</v>
      </c>
      <c r="G137" s="41" t="e">
        <f t="shared" si="5"/>
        <v>#REF!</v>
      </c>
      <c r="H137" s="37" t="e">
        <f>#REF!</f>
        <v>#REF!</v>
      </c>
      <c r="I137" s="41" t="e">
        <f>#REF!</f>
        <v>#REF!</v>
      </c>
      <c r="J137" s="41" t="s">
        <v>386</v>
      </c>
      <c r="K137" s="41" t="e">
        <f t="shared" si="4"/>
        <v>#REF!</v>
      </c>
      <c r="L137" s="37" t="e">
        <f>#REF!</f>
        <v>#REF!</v>
      </c>
      <c r="M137" s="46" t="e">
        <f>#REF!</f>
        <v>#REF!</v>
      </c>
    </row>
    <row r="138" spans="1:13">
      <c r="A138" s="45">
        <v>132</v>
      </c>
      <c r="B138" s="37" t="e">
        <f>#REF!</f>
        <v>#REF!</v>
      </c>
      <c r="C138" s="37" t="e">
        <f>#REF!</f>
        <v>#REF!</v>
      </c>
      <c r="D138" s="40" t="e">
        <f>#REF!</f>
        <v>#REF!</v>
      </c>
      <c r="E138" s="41" t="e">
        <f>VLOOKUP(F138,#REF!,2,FALSE)</f>
        <v>#REF!</v>
      </c>
      <c r="F138" s="37" t="e">
        <f>#REF!</f>
        <v>#REF!</v>
      </c>
      <c r="G138" s="41" t="e">
        <f t="shared" si="5"/>
        <v>#REF!</v>
      </c>
      <c r="H138" s="37" t="e">
        <f>#REF!</f>
        <v>#REF!</v>
      </c>
      <c r="I138" s="41" t="e">
        <f>#REF!</f>
        <v>#REF!</v>
      </c>
      <c r="J138" s="41" t="s">
        <v>385</v>
      </c>
      <c r="K138" s="41" t="e">
        <f t="shared" si="4"/>
        <v>#REF!</v>
      </c>
      <c r="L138" s="37" t="e">
        <f>#REF!</f>
        <v>#REF!</v>
      </c>
      <c r="M138" s="46" t="e">
        <f>#REF!</f>
        <v>#REF!</v>
      </c>
    </row>
    <row r="139" spans="1:13">
      <c r="A139" s="45">
        <v>133</v>
      </c>
      <c r="B139" s="37" t="e">
        <f>#REF!</f>
        <v>#REF!</v>
      </c>
      <c r="C139" s="37" t="e">
        <f>#REF!</f>
        <v>#REF!</v>
      </c>
      <c r="D139" s="40" t="e">
        <f>#REF!</f>
        <v>#REF!</v>
      </c>
      <c r="E139" s="41" t="e">
        <f>VLOOKUP(F139,#REF!,2,FALSE)</f>
        <v>#REF!</v>
      </c>
      <c r="F139" s="37" t="e">
        <f>#REF!</f>
        <v>#REF!</v>
      </c>
      <c r="G139" s="41" t="e">
        <f t="shared" si="5"/>
        <v>#REF!</v>
      </c>
      <c r="H139" s="37" t="e">
        <f>#REF!</f>
        <v>#REF!</v>
      </c>
      <c r="I139" s="41" t="e">
        <f>#REF!</f>
        <v>#REF!</v>
      </c>
      <c r="J139" s="41" t="s">
        <v>389</v>
      </c>
      <c r="K139" s="41" t="e">
        <f t="shared" si="4"/>
        <v>#REF!</v>
      </c>
      <c r="L139" s="37" t="e">
        <f>#REF!</f>
        <v>#REF!</v>
      </c>
      <c r="M139" s="46" t="e">
        <f>#REF!</f>
        <v>#REF!</v>
      </c>
    </row>
    <row r="140" spans="1:13">
      <c r="A140" s="45">
        <v>134</v>
      </c>
      <c r="B140" s="37" t="e">
        <f>#REF!</f>
        <v>#REF!</v>
      </c>
      <c r="C140" s="37" t="e">
        <f>#REF!</f>
        <v>#REF!</v>
      </c>
      <c r="D140" s="40" t="e">
        <f>#REF!</f>
        <v>#REF!</v>
      </c>
      <c r="E140" s="41" t="e">
        <f>VLOOKUP(F140,#REF!,2,FALSE)</f>
        <v>#REF!</v>
      </c>
      <c r="F140" s="37" t="e">
        <f>#REF!</f>
        <v>#REF!</v>
      </c>
      <c r="G140" s="41" t="e">
        <f t="shared" si="5"/>
        <v>#REF!</v>
      </c>
      <c r="H140" s="37" t="e">
        <f>#REF!</f>
        <v>#REF!</v>
      </c>
      <c r="I140" s="41" t="e">
        <f>#REF!</f>
        <v>#REF!</v>
      </c>
      <c r="J140" s="41" t="s">
        <v>382</v>
      </c>
      <c r="K140" s="41" t="e">
        <f t="shared" si="4"/>
        <v>#REF!</v>
      </c>
      <c r="L140" s="37" t="e">
        <f>#REF!</f>
        <v>#REF!</v>
      </c>
      <c r="M140" s="46" t="e">
        <f>#REF!</f>
        <v>#REF!</v>
      </c>
    </row>
    <row r="141" spans="1:13">
      <c r="A141" s="45">
        <v>135</v>
      </c>
      <c r="B141" s="37" t="e">
        <f>#REF!</f>
        <v>#REF!</v>
      </c>
      <c r="C141" s="37" t="e">
        <f>#REF!</f>
        <v>#REF!</v>
      </c>
      <c r="D141" s="40" t="e">
        <f>#REF!</f>
        <v>#REF!</v>
      </c>
      <c r="E141" s="41" t="e">
        <f>VLOOKUP(F141,#REF!,2,FALSE)</f>
        <v>#REF!</v>
      </c>
      <c r="F141" s="37" t="e">
        <f>#REF!</f>
        <v>#REF!</v>
      </c>
      <c r="G141" s="41" t="e">
        <f t="shared" si="5"/>
        <v>#REF!</v>
      </c>
      <c r="H141" s="37" t="e">
        <f>#REF!</f>
        <v>#REF!</v>
      </c>
      <c r="I141" s="41" t="e">
        <f>#REF!</f>
        <v>#REF!</v>
      </c>
      <c r="J141" s="41" t="s">
        <v>381</v>
      </c>
      <c r="K141" s="41" t="e">
        <f t="shared" si="4"/>
        <v>#REF!</v>
      </c>
      <c r="L141" s="37" t="e">
        <f>#REF!</f>
        <v>#REF!</v>
      </c>
      <c r="M141" s="46" t="e">
        <f>#REF!</f>
        <v>#REF!</v>
      </c>
    </row>
    <row r="142" spans="1:13">
      <c r="A142" s="45">
        <v>136</v>
      </c>
      <c r="B142" s="37" t="e">
        <f>#REF!</f>
        <v>#REF!</v>
      </c>
      <c r="C142" s="37" t="e">
        <f>#REF!</f>
        <v>#REF!</v>
      </c>
      <c r="D142" s="40" t="e">
        <f>#REF!</f>
        <v>#REF!</v>
      </c>
      <c r="E142" s="41" t="e">
        <f>VLOOKUP(F142,#REF!,2,FALSE)</f>
        <v>#REF!</v>
      </c>
      <c r="F142" s="37" t="e">
        <f>#REF!</f>
        <v>#REF!</v>
      </c>
      <c r="G142" s="41" t="e">
        <f t="shared" si="5"/>
        <v>#REF!</v>
      </c>
      <c r="H142" s="37" t="e">
        <f>#REF!</f>
        <v>#REF!</v>
      </c>
      <c r="I142" s="41" t="e">
        <f>#REF!</f>
        <v>#REF!</v>
      </c>
      <c r="J142" s="41" t="s">
        <v>385</v>
      </c>
      <c r="K142" s="41" t="e">
        <f t="shared" si="4"/>
        <v>#REF!</v>
      </c>
      <c r="L142" s="37" t="e">
        <f>#REF!</f>
        <v>#REF!</v>
      </c>
      <c r="M142" s="46" t="e">
        <f>#REF!</f>
        <v>#REF!</v>
      </c>
    </row>
    <row r="143" spans="1:13">
      <c r="A143" s="45">
        <v>137</v>
      </c>
      <c r="B143" s="37" t="e">
        <f>#REF!</f>
        <v>#REF!</v>
      </c>
      <c r="C143" s="37" t="e">
        <f>#REF!</f>
        <v>#REF!</v>
      </c>
      <c r="D143" s="40" t="e">
        <f>#REF!</f>
        <v>#REF!</v>
      </c>
      <c r="E143" s="41" t="e">
        <f>VLOOKUP(F143,#REF!,2,FALSE)</f>
        <v>#REF!</v>
      </c>
      <c r="F143" s="37" t="e">
        <f>#REF!</f>
        <v>#REF!</v>
      </c>
      <c r="G143" s="41" t="e">
        <f t="shared" si="5"/>
        <v>#REF!</v>
      </c>
      <c r="H143" s="37" t="e">
        <f>#REF!</f>
        <v>#REF!</v>
      </c>
      <c r="I143" s="41" t="e">
        <f>#REF!</f>
        <v>#REF!</v>
      </c>
      <c r="J143" s="41" t="s">
        <v>385</v>
      </c>
      <c r="K143" s="41" t="e">
        <f t="shared" si="4"/>
        <v>#REF!</v>
      </c>
      <c r="L143" s="37" t="e">
        <f>#REF!</f>
        <v>#REF!</v>
      </c>
      <c r="M143" s="46" t="e">
        <f>#REF!</f>
        <v>#REF!</v>
      </c>
    </row>
    <row r="144" spans="1:13">
      <c r="A144" s="45">
        <v>138</v>
      </c>
      <c r="B144" s="37" t="e">
        <f>#REF!</f>
        <v>#REF!</v>
      </c>
      <c r="C144" s="37" t="e">
        <f>#REF!</f>
        <v>#REF!</v>
      </c>
      <c r="D144" s="40" t="e">
        <f>#REF!</f>
        <v>#REF!</v>
      </c>
      <c r="E144" s="41" t="e">
        <f>VLOOKUP(F144,#REF!,2,FALSE)</f>
        <v>#REF!</v>
      </c>
      <c r="F144" s="37" t="e">
        <f>#REF!</f>
        <v>#REF!</v>
      </c>
      <c r="G144" s="41" t="e">
        <f t="shared" si="5"/>
        <v>#REF!</v>
      </c>
      <c r="H144" s="37" t="e">
        <f>#REF!</f>
        <v>#REF!</v>
      </c>
      <c r="I144" s="41" t="e">
        <f>#REF!</f>
        <v>#REF!</v>
      </c>
      <c r="J144" s="41" t="s">
        <v>389</v>
      </c>
      <c r="K144" s="41" t="e">
        <f t="shared" si="4"/>
        <v>#REF!</v>
      </c>
      <c r="L144" s="37" t="e">
        <f>#REF!</f>
        <v>#REF!</v>
      </c>
      <c r="M144" s="46" t="e">
        <f>#REF!</f>
        <v>#REF!</v>
      </c>
    </row>
    <row r="145" spans="1:13">
      <c r="A145" s="45">
        <v>139</v>
      </c>
      <c r="B145" s="37" t="e">
        <f>#REF!</f>
        <v>#REF!</v>
      </c>
      <c r="C145" s="37" t="e">
        <f>#REF!</f>
        <v>#REF!</v>
      </c>
      <c r="D145" s="40" t="e">
        <f>#REF!</f>
        <v>#REF!</v>
      </c>
      <c r="E145" s="41" t="e">
        <f>VLOOKUP(F145,#REF!,2,FALSE)</f>
        <v>#REF!</v>
      </c>
      <c r="F145" s="37" t="e">
        <f>#REF!</f>
        <v>#REF!</v>
      </c>
      <c r="G145" s="41" t="e">
        <f t="shared" si="5"/>
        <v>#REF!</v>
      </c>
      <c r="H145" s="37" t="e">
        <f>#REF!</f>
        <v>#REF!</v>
      </c>
      <c r="I145" s="41" t="e">
        <f>#REF!</f>
        <v>#REF!</v>
      </c>
      <c r="J145" s="41" t="s">
        <v>380</v>
      </c>
      <c r="K145" s="41" t="e">
        <f t="shared" si="4"/>
        <v>#REF!</v>
      </c>
      <c r="L145" s="37" t="e">
        <f>#REF!</f>
        <v>#REF!</v>
      </c>
      <c r="M145" s="46" t="e">
        <f>#REF!</f>
        <v>#REF!</v>
      </c>
    </row>
    <row r="146" spans="1:13">
      <c r="A146" s="45">
        <v>140</v>
      </c>
      <c r="B146" s="37" t="e">
        <f>#REF!</f>
        <v>#REF!</v>
      </c>
      <c r="C146" s="37" t="e">
        <f>#REF!</f>
        <v>#REF!</v>
      </c>
      <c r="D146" s="40" t="e">
        <f>#REF!</f>
        <v>#REF!</v>
      </c>
      <c r="E146" s="41" t="e">
        <f>VLOOKUP(F146,#REF!,2,FALSE)</f>
        <v>#REF!</v>
      </c>
      <c r="F146" s="37" t="e">
        <f>#REF!</f>
        <v>#REF!</v>
      </c>
      <c r="G146" s="41" t="e">
        <f t="shared" si="5"/>
        <v>#REF!</v>
      </c>
      <c r="H146" s="37" t="e">
        <f>#REF!</f>
        <v>#REF!</v>
      </c>
      <c r="I146" s="41" t="e">
        <f>#REF!</f>
        <v>#REF!</v>
      </c>
      <c r="J146" s="41" t="s">
        <v>389</v>
      </c>
      <c r="K146" s="41" t="e">
        <f t="shared" si="4"/>
        <v>#REF!</v>
      </c>
      <c r="L146" s="37" t="e">
        <f>#REF!</f>
        <v>#REF!</v>
      </c>
      <c r="M146" s="46" t="e">
        <f>#REF!</f>
        <v>#REF!</v>
      </c>
    </row>
    <row r="147" spans="1:13">
      <c r="A147" s="45">
        <v>141</v>
      </c>
      <c r="B147" s="37" t="e">
        <f>#REF!</f>
        <v>#REF!</v>
      </c>
      <c r="C147" s="37" t="e">
        <f>#REF!</f>
        <v>#REF!</v>
      </c>
      <c r="D147" s="40" t="e">
        <f>#REF!</f>
        <v>#REF!</v>
      </c>
      <c r="E147" s="41" t="e">
        <f>VLOOKUP(F147,#REF!,2,FALSE)</f>
        <v>#REF!</v>
      </c>
      <c r="F147" s="37" t="e">
        <f>#REF!</f>
        <v>#REF!</v>
      </c>
      <c r="G147" s="41" t="e">
        <f t="shared" si="5"/>
        <v>#REF!</v>
      </c>
      <c r="H147" s="37" t="e">
        <f>#REF!</f>
        <v>#REF!</v>
      </c>
      <c r="I147" s="41" t="e">
        <f>#REF!</f>
        <v>#REF!</v>
      </c>
      <c r="J147" s="41" t="s">
        <v>389</v>
      </c>
      <c r="K147" s="41" t="e">
        <f t="shared" si="4"/>
        <v>#REF!</v>
      </c>
      <c r="L147" s="37" t="e">
        <f>#REF!</f>
        <v>#REF!</v>
      </c>
      <c r="M147" s="46" t="e">
        <f>#REF!</f>
        <v>#REF!</v>
      </c>
    </row>
    <row r="148" spans="1:13">
      <c r="A148" s="45">
        <v>142</v>
      </c>
      <c r="B148" s="37" t="e">
        <f>#REF!</f>
        <v>#REF!</v>
      </c>
      <c r="C148" s="37" t="e">
        <f>#REF!</f>
        <v>#REF!</v>
      </c>
      <c r="D148" s="40" t="e">
        <f>#REF!</f>
        <v>#REF!</v>
      </c>
      <c r="E148" s="41" t="e">
        <f>VLOOKUP(F148,#REF!,2,FALSE)</f>
        <v>#REF!</v>
      </c>
      <c r="F148" s="37" t="e">
        <f>#REF!</f>
        <v>#REF!</v>
      </c>
      <c r="G148" s="41" t="e">
        <f t="shared" si="5"/>
        <v>#REF!</v>
      </c>
      <c r="H148" s="37" t="e">
        <f>#REF!</f>
        <v>#REF!</v>
      </c>
      <c r="I148" s="41" t="e">
        <f>#REF!</f>
        <v>#REF!</v>
      </c>
      <c r="J148" s="41" t="s">
        <v>382</v>
      </c>
      <c r="K148" s="41" t="e">
        <f t="shared" si="4"/>
        <v>#REF!</v>
      </c>
      <c r="L148" s="37" t="e">
        <f>#REF!</f>
        <v>#REF!</v>
      </c>
      <c r="M148" s="46" t="e">
        <f>#REF!</f>
        <v>#REF!</v>
      </c>
    </row>
    <row r="149" spans="1:13">
      <c r="A149" s="45">
        <v>143</v>
      </c>
      <c r="B149" s="37" t="e">
        <f>#REF!</f>
        <v>#REF!</v>
      </c>
      <c r="C149" s="37" t="e">
        <f>#REF!</f>
        <v>#REF!</v>
      </c>
      <c r="D149" s="40" t="e">
        <f>#REF!</f>
        <v>#REF!</v>
      </c>
      <c r="E149" s="41" t="e">
        <f>VLOOKUP(F149,#REF!,2,FALSE)</f>
        <v>#REF!</v>
      </c>
      <c r="F149" s="37" t="e">
        <f>#REF!</f>
        <v>#REF!</v>
      </c>
      <c r="G149" s="41" t="e">
        <f t="shared" si="5"/>
        <v>#REF!</v>
      </c>
      <c r="H149" s="37" t="e">
        <f>#REF!</f>
        <v>#REF!</v>
      </c>
      <c r="I149" s="41" t="e">
        <f>#REF!</f>
        <v>#REF!</v>
      </c>
      <c r="J149" s="41" t="s">
        <v>389</v>
      </c>
      <c r="K149" s="41" t="e">
        <f t="shared" si="4"/>
        <v>#REF!</v>
      </c>
      <c r="L149" s="37" t="e">
        <f>#REF!</f>
        <v>#REF!</v>
      </c>
      <c r="M149" s="46" t="e">
        <f>#REF!</f>
        <v>#REF!</v>
      </c>
    </row>
    <row r="150" spans="1:13">
      <c r="A150" s="45">
        <v>144</v>
      </c>
      <c r="B150" s="37" t="e">
        <f>#REF!</f>
        <v>#REF!</v>
      </c>
      <c r="C150" s="37" t="e">
        <f>#REF!</f>
        <v>#REF!</v>
      </c>
      <c r="D150" s="40" t="e">
        <f>#REF!</f>
        <v>#REF!</v>
      </c>
      <c r="E150" s="41" t="e">
        <f>VLOOKUP(F150,#REF!,2,FALSE)</f>
        <v>#REF!</v>
      </c>
      <c r="F150" s="37" t="e">
        <f>#REF!</f>
        <v>#REF!</v>
      </c>
      <c r="G150" s="41" t="e">
        <f t="shared" si="5"/>
        <v>#REF!</v>
      </c>
      <c r="H150" s="37" t="e">
        <f>#REF!</f>
        <v>#REF!</v>
      </c>
      <c r="I150" s="41" t="e">
        <f>#REF!</f>
        <v>#REF!</v>
      </c>
      <c r="J150" s="41" t="s">
        <v>389</v>
      </c>
      <c r="K150" s="41" t="e">
        <f t="shared" si="4"/>
        <v>#REF!</v>
      </c>
      <c r="L150" s="37" t="e">
        <f>#REF!</f>
        <v>#REF!</v>
      </c>
      <c r="M150" s="46" t="e">
        <f>#REF!</f>
        <v>#REF!</v>
      </c>
    </row>
    <row r="151" spans="1:13">
      <c r="A151" s="45">
        <v>145</v>
      </c>
      <c r="B151" s="37" t="e">
        <f>#REF!</f>
        <v>#REF!</v>
      </c>
      <c r="C151" s="37" t="e">
        <f>#REF!</f>
        <v>#REF!</v>
      </c>
      <c r="D151" s="40" t="e">
        <f>#REF!</f>
        <v>#REF!</v>
      </c>
      <c r="E151" s="41" t="e">
        <f>VLOOKUP(F151,#REF!,2,FALSE)</f>
        <v>#REF!</v>
      </c>
      <c r="F151" s="37" t="e">
        <f>#REF!</f>
        <v>#REF!</v>
      </c>
      <c r="G151" s="41" t="e">
        <f t="shared" si="5"/>
        <v>#REF!</v>
      </c>
      <c r="H151" s="37" t="e">
        <f>#REF!</f>
        <v>#REF!</v>
      </c>
      <c r="I151" s="41" t="e">
        <f>#REF!</f>
        <v>#REF!</v>
      </c>
      <c r="J151" s="41" t="s">
        <v>382</v>
      </c>
      <c r="K151" s="41" t="e">
        <f t="shared" si="4"/>
        <v>#REF!</v>
      </c>
      <c r="L151" s="37" t="e">
        <f>#REF!</f>
        <v>#REF!</v>
      </c>
      <c r="M151" s="46" t="e">
        <f>#REF!</f>
        <v>#REF!</v>
      </c>
    </row>
    <row r="152" spans="1:13">
      <c r="A152" s="45">
        <v>146</v>
      </c>
      <c r="B152" s="37" t="e">
        <f>#REF!</f>
        <v>#REF!</v>
      </c>
      <c r="C152" s="37" t="e">
        <f>#REF!</f>
        <v>#REF!</v>
      </c>
      <c r="D152" s="40" t="e">
        <f>#REF!</f>
        <v>#REF!</v>
      </c>
      <c r="E152" s="41" t="e">
        <f>VLOOKUP(F152,#REF!,2,FALSE)</f>
        <v>#REF!</v>
      </c>
      <c r="F152" s="37" t="e">
        <f>#REF!</f>
        <v>#REF!</v>
      </c>
      <c r="G152" s="41" t="e">
        <f t="shared" si="5"/>
        <v>#REF!</v>
      </c>
      <c r="H152" s="37" t="e">
        <f>#REF!</f>
        <v>#REF!</v>
      </c>
      <c r="I152" s="41" t="e">
        <f>#REF!</f>
        <v>#REF!</v>
      </c>
      <c r="J152" s="41" t="s">
        <v>389</v>
      </c>
      <c r="K152" s="41" t="e">
        <f t="shared" si="4"/>
        <v>#REF!</v>
      </c>
      <c r="L152" s="37" t="e">
        <f>#REF!</f>
        <v>#REF!</v>
      </c>
      <c r="M152" s="46" t="e">
        <f>#REF!</f>
        <v>#REF!</v>
      </c>
    </row>
    <row r="153" spans="1:13">
      <c r="A153" s="45">
        <v>147</v>
      </c>
      <c r="B153" s="37" t="e">
        <f>#REF!</f>
        <v>#REF!</v>
      </c>
      <c r="C153" s="37" t="e">
        <f>#REF!</f>
        <v>#REF!</v>
      </c>
      <c r="D153" s="40" t="e">
        <f>#REF!</f>
        <v>#REF!</v>
      </c>
      <c r="E153" s="41" t="e">
        <f>VLOOKUP(F153,#REF!,2,FALSE)</f>
        <v>#REF!</v>
      </c>
      <c r="F153" s="37" t="e">
        <f>#REF!</f>
        <v>#REF!</v>
      </c>
      <c r="G153" s="41" t="e">
        <f t="shared" si="5"/>
        <v>#REF!</v>
      </c>
      <c r="H153" s="37" t="e">
        <f>#REF!</f>
        <v>#REF!</v>
      </c>
      <c r="I153" s="41" t="e">
        <f>#REF!</f>
        <v>#REF!</v>
      </c>
      <c r="J153" s="41" t="s">
        <v>383</v>
      </c>
      <c r="K153" s="41" t="e">
        <f t="shared" si="4"/>
        <v>#REF!</v>
      </c>
      <c r="L153" s="37" t="e">
        <f>#REF!</f>
        <v>#REF!</v>
      </c>
      <c r="M153" s="46" t="e">
        <f>#REF!</f>
        <v>#REF!</v>
      </c>
    </row>
    <row r="154" spans="1:13">
      <c r="A154" s="45">
        <v>148</v>
      </c>
      <c r="B154" s="37" t="e">
        <f>#REF!</f>
        <v>#REF!</v>
      </c>
      <c r="C154" s="37" t="e">
        <f>#REF!</f>
        <v>#REF!</v>
      </c>
      <c r="D154" s="40" t="e">
        <f>#REF!</f>
        <v>#REF!</v>
      </c>
      <c r="E154" s="41" t="e">
        <f>VLOOKUP(F154,#REF!,2,FALSE)</f>
        <v>#REF!</v>
      </c>
      <c r="F154" s="37" t="e">
        <f>#REF!</f>
        <v>#REF!</v>
      </c>
      <c r="G154" s="41" t="e">
        <f t="shared" si="5"/>
        <v>#REF!</v>
      </c>
      <c r="H154" s="37" t="e">
        <f>#REF!</f>
        <v>#REF!</v>
      </c>
      <c r="I154" s="41" t="e">
        <f>#REF!</f>
        <v>#REF!</v>
      </c>
      <c r="J154" s="41" t="s">
        <v>386</v>
      </c>
      <c r="K154" s="41" t="e">
        <f t="shared" si="4"/>
        <v>#REF!</v>
      </c>
      <c r="L154" s="37" t="e">
        <f>#REF!</f>
        <v>#REF!</v>
      </c>
      <c r="M154" s="46" t="e">
        <f>#REF!</f>
        <v>#REF!</v>
      </c>
    </row>
    <row r="155" spans="1:13">
      <c r="A155" s="45">
        <v>149</v>
      </c>
      <c r="B155" s="37" t="e">
        <f>#REF!</f>
        <v>#REF!</v>
      </c>
      <c r="C155" s="37" t="e">
        <f>#REF!</f>
        <v>#REF!</v>
      </c>
      <c r="D155" s="40" t="e">
        <f>#REF!</f>
        <v>#REF!</v>
      </c>
      <c r="E155" s="41" t="e">
        <f>VLOOKUP(F155,#REF!,2,FALSE)</f>
        <v>#REF!</v>
      </c>
      <c r="F155" s="37" t="e">
        <f>#REF!</f>
        <v>#REF!</v>
      </c>
      <c r="G155" s="41" t="e">
        <f t="shared" si="5"/>
        <v>#REF!</v>
      </c>
      <c r="H155" s="37" t="e">
        <f>#REF!</f>
        <v>#REF!</v>
      </c>
      <c r="I155" s="41" t="e">
        <f>#REF!</f>
        <v>#REF!</v>
      </c>
      <c r="J155" s="41" t="s">
        <v>385</v>
      </c>
      <c r="K155" s="41" t="e">
        <f t="shared" si="4"/>
        <v>#REF!</v>
      </c>
      <c r="L155" s="37" t="e">
        <f>#REF!</f>
        <v>#REF!</v>
      </c>
      <c r="M155" s="46" t="e">
        <f>#REF!</f>
        <v>#REF!</v>
      </c>
    </row>
    <row r="156" spans="1:13">
      <c r="A156" s="45">
        <v>150</v>
      </c>
      <c r="B156" s="37" t="e">
        <f>#REF!</f>
        <v>#REF!</v>
      </c>
      <c r="C156" s="37" t="e">
        <f>#REF!</f>
        <v>#REF!</v>
      </c>
      <c r="D156" s="40" t="e">
        <f>#REF!</f>
        <v>#REF!</v>
      </c>
      <c r="E156" s="41" t="e">
        <f>VLOOKUP(F156,#REF!,2,FALSE)</f>
        <v>#REF!</v>
      </c>
      <c r="F156" s="37" t="e">
        <f>#REF!</f>
        <v>#REF!</v>
      </c>
      <c r="G156" s="41" t="e">
        <f t="shared" si="5"/>
        <v>#REF!</v>
      </c>
      <c r="H156" s="37" t="e">
        <f>#REF!</f>
        <v>#REF!</v>
      </c>
      <c r="I156" s="41" t="e">
        <f>#REF!</f>
        <v>#REF!</v>
      </c>
      <c r="J156" s="41" t="s">
        <v>383</v>
      </c>
      <c r="K156" s="41" t="e">
        <f t="shared" si="4"/>
        <v>#REF!</v>
      </c>
      <c r="L156" s="37" t="e">
        <f>#REF!</f>
        <v>#REF!</v>
      </c>
      <c r="M156" s="46" t="e">
        <f>#REF!</f>
        <v>#REF!</v>
      </c>
    </row>
    <row r="157" spans="1:13">
      <c r="A157" s="45">
        <v>151</v>
      </c>
      <c r="B157" s="37" t="e">
        <f>#REF!</f>
        <v>#REF!</v>
      </c>
      <c r="C157" s="37" t="e">
        <f>#REF!</f>
        <v>#REF!</v>
      </c>
      <c r="D157" s="40" t="e">
        <f>#REF!</f>
        <v>#REF!</v>
      </c>
      <c r="E157" s="41" t="e">
        <f>VLOOKUP(F157,#REF!,2,FALSE)</f>
        <v>#REF!</v>
      </c>
      <c r="F157" s="37" t="e">
        <f>#REF!</f>
        <v>#REF!</v>
      </c>
      <c r="G157" s="41" t="e">
        <f t="shared" si="5"/>
        <v>#REF!</v>
      </c>
      <c r="H157" s="37" t="e">
        <f>#REF!</f>
        <v>#REF!</v>
      </c>
      <c r="I157" s="41" t="e">
        <f>#REF!</f>
        <v>#REF!</v>
      </c>
      <c r="J157" s="41" t="s">
        <v>385</v>
      </c>
      <c r="K157" s="41" t="e">
        <f t="shared" si="4"/>
        <v>#REF!</v>
      </c>
      <c r="L157" s="37" t="e">
        <f>#REF!</f>
        <v>#REF!</v>
      </c>
      <c r="M157" s="46" t="e">
        <f>#REF!</f>
        <v>#REF!</v>
      </c>
    </row>
    <row r="158" spans="1:13">
      <c r="A158" s="45">
        <v>152</v>
      </c>
      <c r="B158" s="37" t="e">
        <f>#REF!</f>
        <v>#REF!</v>
      </c>
      <c r="C158" s="37" t="e">
        <f>#REF!</f>
        <v>#REF!</v>
      </c>
      <c r="D158" s="40" t="e">
        <f>#REF!</f>
        <v>#REF!</v>
      </c>
      <c r="E158" s="41" t="e">
        <f>VLOOKUP(F158,#REF!,2,FALSE)</f>
        <v>#REF!</v>
      </c>
      <c r="F158" s="37" t="e">
        <f>#REF!</f>
        <v>#REF!</v>
      </c>
      <c r="G158" s="41" t="e">
        <f t="shared" si="5"/>
        <v>#REF!</v>
      </c>
      <c r="H158" s="37" t="e">
        <f>#REF!</f>
        <v>#REF!</v>
      </c>
      <c r="I158" s="41" t="e">
        <f>#REF!</f>
        <v>#REF!</v>
      </c>
      <c r="J158" s="41" t="s">
        <v>388</v>
      </c>
      <c r="K158" s="41" t="e">
        <f t="shared" si="4"/>
        <v>#REF!</v>
      </c>
      <c r="L158" s="37" t="e">
        <f>#REF!</f>
        <v>#REF!</v>
      </c>
      <c r="M158" s="46" t="e">
        <f>#REF!</f>
        <v>#REF!</v>
      </c>
    </row>
    <row r="159" spans="1:13">
      <c r="A159" s="45">
        <v>153</v>
      </c>
      <c r="B159" s="37" t="e">
        <f>#REF!</f>
        <v>#REF!</v>
      </c>
      <c r="C159" s="37" t="e">
        <f>#REF!</f>
        <v>#REF!</v>
      </c>
      <c r="D159" s="40" t="e">
        <f>#REF!</f>
        <v>#REF!</v>
      </c>
      <c r="E159" s="41" t="e">
        <f>VLOOKUP(F159,#REF!,2,FALSE)</f>
        <v>#REF!</v>
      </c>
      <c r="F159" s="37" t="e">
        <f>#REF!</f>
        <v>#REF!</v>
      </c>
      <c r="G159" s="41" t="e">
        <f t="shared" si="5"/>
        <v>#REF!</v>
      </c>
      <c r="H159" s="37" t="e">
        <f>#REF!</f>
        <v>#REF!</v>
      </c>
      <c r="I159" s="41" t="e">
        <f>#REF!</f>
        <v>#REF!</v>
      </c>
      <c r="J159" s="41" t="s">
        <v>382</v>
      </c>
      <c r="K159" s="41" t="e">
        <f t="shared" si="4"/>
        <v>#REF!</v>
      </c>
      <c r="L159" s="37" t="e">
        <f>#REF!</f>
        <v>#REF!</v>
      </c>
      <c r="M159" s="46" t="e">
        <f>#REF!</f>
        <v>#REF!</v>
      </c>
    </row>
    <row r="160" spans="1:13">
      <c r="A160" s="45">
        <v>154</v>
      </c>
      <c r="B160" s="37" t="e">
        <f>#REF!</f>
        <v>#REF!</v>
      </c>
      <c r="C160" s="37" t="e">
        <f>#REF!</f>
        <v>#REF!</v>
      </c>
      <c r="D160" s="40" t="e">
        <f>#REF!</f>
        <v>#REF!</v>
      </c>
      <c r="E160" s="41" t="e">
        <f>VLOOKUP(F160,#REF!,2,FALSE)</f>
        <v>#REF!</v>
      </c>
      <c r="F160" s="37" t="e">
        <f>#REF!</f>
        <v>#REF!</v>
      </c>
      <c r="G160" s="41" t="e">
        <f t="shared" si="5"/>
        <v>#REF!</v>
      </c>
      <c r="H160" s="37" t="e">
        <f>#REF!</f>
        <v>#REF!</v>
      </c>
      <c r="I160" s="41" t="e">
        <f>#REF!</f>
        <v>#REF!</v>
      </c>
      <c r="J160" s="41" t="s">
        <v>381</v>
      </c>
      <c r="K160" s="41" t="e">
        <f t="shared" si="4"/>
        <v>#REF!</v>
      </c>
      <c r="L160" s="37" t="e">
        <f>#REF!</f>
        <v>#REF!</v>
      </c>
      <c r="M160" s="46" t="e">
        <f>#REF!</f>
        <v>#REF!</v>
      </c>
    </row>
    <row r="161" spans="1:13">
      <c r="A161" s="45">
        <v>155</v>
      </c>
      <c r="B161" s="37" t="e">
        <f>#REF!</f>
        <v>#REF!</v>
      </c>
      <c r="C161" s="37" t="e">
        <f>#REF!</f>
        <v>#REF!</v>
      </c>
      <c r="D161" s="40" t="e">
        <f>#REF!</f>
        <v>#REF!</v>
      </c>
      <c r="E161" s="41" t="e">
        <f>VLOOKUP(F161,#REF!,2,FALSE)</f>
        <v>#REF!</v>
      </c>
      <c r="F161" s="37" t="e">
        <f>#REF!</f>
        <v>#REF!</v>
      </c>
      <c r="G161" s="41" t="e">
        <f t="shared" si="5"/>
        <v>#REF!</v>
      </c>
      <c r="H161" s="37" t="e">
        <f>#REF!</f>
        <v>#REF!</v>
      </c>
      <c r="I161" s="41" t="e">
        <f>#REF!</f>
        <v>#REF!</v>
      </c>
      <c r="J161" s="41" t="s">
        <v>383</v>
      </c>
      <c r="K161" s="41" t="e">
        <f t="shared" si="4"/>
        <v>#REF!</v>
      </c>
      <c r="L161" s="37" t="e">
        <f>#REF!</f>
        <v>#REF!</v>
      </c>
      <c r="M161" s="46" t="e">
        <f>#REF!</f>
        <v>#REF!</v>
      </c>
    </row>
    <row r="162" spans="1:13">
      <c r="A162" s="45">
        <v>156</v>
      </c>
      <c r="B162" s="37" t="e">
        <f>#REF!</f>
        <v>#REF!</v>
      </c>
      <c r="C162" s="37" t="e">
        <f>#REF!</f>
        <v>#REF!</v>
      </c>
      <c r="D162" s="40" t="e">
        <f>#REF!</f>
        <v>#REF!</v>
      </c>
      <c r="E162" s="41" t="e">
        <f>VLOOKUP(F162,#REF!,2,FALSE)</f>
        <v>#REF!</v>
      </c>
      <c r="F162" s="37" t="e">
        <f>#REF!</f>
        <v>#REF!</v>
      </c>
      <c r="G162" s="41" t="e">
        <f t="shared" si="5"/>
        <v>#REF!</v>
      </c>
      <c r="H162" s="37" t="e">
        <f>#REF!</f>
        <v>#REF!</v>
      </c>
      <c r="I162" s="41" t="e">
        <f>#REF!</f>
        <v>#REF!</v>
      </c>
      <c r="J162" s="41" t="s">
        <v>384</v>
      </c>
      <c r="K162" s="41" t="e">
        <f t="shared" si="4"/>
        <v>#REF!</v>
      </c>
      <c r="L162" s="37" t="e">
        <f>#REF!</f>
        <v>#REF!</v>
      </c>
      <c r="M162" s="46" t="e">
        <f>#REF!</f>
        <v>#REF!</v>
      </c>
    </row>
    <row r="163" spans="1:13">
      <c r="A163" s="45">
        <v>157</v>
      </c>
      <c r="B163" s="37" t="e">
        <f>#REF!</f>
        <v>#REF!</v>
      </c>
      <c r="C163" s="37" t="e">
        <f>#REF!</f>
        <v>#REF!</v>
      </c>
      <c r="D163" s="40" t="e">
        <f>#REF!</f>
        <v>#REF!</v>
      </c>
      <c r="E163" s="41" t="e">
        <f>VLOOKUP(F163,#REF!,2,FALSE)</f>
        <v>#REF!</v>
      </c>
      <c r="F163" s="37" t="e">
        <f>#REF!</f>
        <v>#REF!</v>
      </c>
      <c r="G163" s="41" t="e">
        <f t="shared" si="5"/>
        <v>#REF!</v>
      </c>
      <c r="H163" s="37" t="e">
        <f>#REF!</f>
        <v>#REF!</v>
      </c>
      <c r="I163" s="41" t="e">
        <f>#REF!</f>
        <v>#REF!</v>
      </c>
      <c r="J163" s="41" t="s">
        <v>388</v>
      </c>
      <c r="K163" s="41" t="e">
        <f t="shared" si="4"/>
        <v>#REF!</v>
      </c>
      <c r="L163" s="37" t="e">
        <f>#REF!</f>
        <v>#REF!</v>
      </c>
      <c r="M163" s="46" t="e">
        <f>#REF!</f>
        <v>#REF!</v>
      </c>
    </row>
    <row r="164" spans="1:13">
      <c r="A164" s="45">
        <v>158</v>
      </c>
      <c r="B164" s="37" t="e">
        <f>#REF!</f>
        <v>#REF!</v>
      </c>
      <c r="C164" s="37" t="e">
        <f>#REF!</f>
        <v>#REF!</v>
      </c>
      <c r="D164" s="40" t="e">
        <f>#REF!</f>
        <v>#REF!</v>
      </c>
      <c r="E164" s="41" t="e">
        <f>VLOOKUP(F164,#REF!,2,FALSE)</f>
        <v>#REF!</v>
      </c>
      <c r="F164" s="37" t="e">
        <f>#REF!</f>
        <v>#REF!</v>
      </c>
      <c r="G164" s="41" t="e">
        <f t="shared" si="5"/>
        <v>#REF!</v>
      </c>
      <c r="H164" s="37" t="e">
        <f>#REF!</f>
        <v>#REF!</v>
      </c>
      <c r="I164" s="41" t="e">
        <f>#REF!</f>
        <v>#REF!</v>
      </c>
      <c r="J164" s="41" t="s">
        <v>382</v>
      </c>
      <c r="K164" s="41" t="e">
        <f t="shared" si="4"/>
        <v>#REF!</v>
      </c>
      <c r="L164" s="37" t="e">
        <f>#REF!</f>
        <v>#REF!</v>
      </c>
      <c r="M164" s="46" t="e">
        <f>#REF!</f>
        <v>#REF!</v>
      </c>
    </row>
    <row r="165" spans="1:13">
      <c r="A165" s="45">
        <v>159</v>
      </c>
      <c r="B165" s="37" t="e">
        <f>#REF!</f>
        <v>#REF!</v>
      </c>
      <c r="C165" s="37" t="e">
        <f>#REF!</f>
        <v>#REF!</v>
      </c>
      <c r="D165" s="40" t="e">
        <f>#REF!</f>
        <v>#REF!</v>
      </c>
      <c r="E165" s="41" t="e">
        <f>VLOOKUP(F165,#REF!,2,FALSE)</f>
        <v>#REF!</v>
      </c>
      <c r="F165" s="37" t="e">
        <f>#REF!</f>
        <v>#REF!</v>
      </c>
      <c r="G165" s="41" t="e">
        <f t="shared" si="5"/>
        <v>#REF!</v>
      </c>
      <c r="H165" s="37" t="e">
        <f>#REF!</f>
        <v>#REF!</v>
      </c>
      <c r="I165" s="41" t="e">
        <f>#REF!</f>
        <v>#REF!</v>
      </c>
      <c r="J165" s="41" t="s">
        <v>381</v>
      </c>
      <c r="K165" s="41" t="e">
        <f t="shared" si="4"/>
        <v>#REF!</v>
      </c>
      <c r="L165" s="37" t="e">
        <f>#REF!</f>
        <v>#REF!</v>
      </c>
      <c r="M165" s="46" t="e">
        <f>#REF!</f>
        <v>#REF!</v>
      </c>
    </row>
    <row r="166" spans="1:13">
      <c r="A166" s="45">
        <v>160</v>
      </c>
      <c r="B166" s="37" t="e">
        <f>#REF!</f>
        <v>#REF!</v>
      </c>
      <c r="C166" s="37" t="e">
        <f>#REF!</f>
        <v>#REF!</v>
      </c>
      <c r="D166" s="40" t="e">
        <f>#REF!</f>
        <v>#REF!</v>
      </c>
      <c r="E166" s="41" t="e">
        <f>VLOOKUP(F166,#REF!,2,FALSE)</f>
        <v>#REF!</v>
      </c>
      <c r="F166" s="37" t="e">
        <f>#REF!</f>
        <v>#REF!</v>
      </c>
      <c r="G166" s="41" t="e">
        <f t="shared" si="5"/>
        <v>#REF!</v>
      </c>
      <c r="H166" s="37" t="e">
        <f>#REF!</f>
        <v>#REF!</v>
      </c>
      <c r="I166" s="41" t="e">
        <f>#REF!</f>
        <v>#REF!</v>
      </c>
      <c r="J166" s="41" t="s">
        <v>389</v>
      </c>
      <c r="K166" s="41" t="e">
        <f t="shared" si="4"/>
        <v>#REF!</v>
      </c>
      <c r="L166" s="37" t="e">
        <f>#REF!</f>
        <v>#REF!</v>
      </c>
      <c r="M166" s="46" t="e">
        <f>#REF!</f>
        <v>#REF!</v>
      </c>
    </row>
    <row r="167" spans="1:13">
      <c r="A167" s="45">
        <v>161</v>
      </c>
      <c r="B167" s="37" t="e">
        <f>#REF!</f>
        <v>#REF!</v>
      </c>
      <c r="C167" s="37" t="e">
        <f>#REF!</f>
        <v>#REF!</v>
      </c>
      <c r="D167" s="40" t="e">
        <f>#REF!</f>
        <v>#REF!</v>
      </c>
      <c r="E167" s="41" t="e">
        <f>VLOOKUP(F167,#REF!,2,FALSE)</f>
        <v>#REF!</v>
      </c>
      <c r="F167" s="37" t="e">
        <f>#REF!</f>
        <v>#REF!</v>
      </c>
      <c r="G167" s="41" t="e">
        <f t="shared" si="5"/>
        <v>#REF!</v>
      </c>
      <c r="H167" s="37" t="e">
        <f>#REF!</f>
        <v>#REF!</v>
      </c>
      <c r="I167" s="41" t="e">
        <f>#REF!</f>
        <v>#REF!</v>
      </c>
      <c r="J167" s="41" t="s">
        <v>386</v>
      </c>
      <c r="K167" s="41" t="e">
        <f t="shared" si="4"/>
        <v>#REF!</v>
      </c>
      <c r="L167" s="37" t="e">
        <f>#REF!</f>
        <v>#REF!</v>
      </c>
      <c r="M167" s="46" t="e">
        <f>#REF!</f>
        <v>#REF!</v>
      </c>
    </row>
    <row r="168" spans="1:13">
      <c r="A168" s="45">
        <v>162</v>
      </c>
      <c r="B168" s="37" t="e">
        <f>#REF!</f>
        <v>#REF!</v>
      </c>
      <c r="C168" s="37" t="e">
        <f>#REF!</f>
        <v>#REF!</v>
      </c>
      <c r="D168" s="40" t="e">
        <f>#REF!</f>
        <v>#REF!</v>
      </c>
      <c r="E168" s="41" t="e">
        <f>VLOOKUP(F168,#REF!,2,FALSE)</f>
        <v>#REF!</v>
      </c>
      <c r="F168" s="37" t="e">
        <f>#REF!</f>
        <v>#REF!</v>
      </c>
      <c r="G168" s="41" t="e">
        <f t="shared" si="5"/>
        <v>#REF!</v>
      </c>
      <c r="H168" s="37" t="e">
        <f>#REF!</f>
        <v>#REF!</v>
      </c>
      <c r="I168" s="41" t="e">
        <f>#REF!</f>
        <v>#REF!</v>
      </c>
      <c r="J168" s="41" t="s">
        <v>382</v>
      </c>
      <c r="K168" s="41" t="e">
        <f t="shared" si="4"/>
        <v>#REF!</v>
      </c>
      <c r="L168" s="37" t="e">
        <f>#REF!</f>
        <v>#REF!</v>
      </c>
      <c r="M168" s="46" t="e">
        <f>#REF!</f>
        <v>#REF!</v>
      </c>
    </row>
    <row r="169" spans="1:13">
      <c r="A169" s="45">
        <v>163</v>
      </c>
      <c r="B169" s="37" t="e">
        <f>#REF!</f>
        <v>#REF!</v>
      </c>
      <c r="C169" s="37" t="e">
        <f>#REF!</f>
        <v>#REF!</v>
      </c>
      <c r="D169" s="40" t="e">
        <f>#REF!</f>
        <v>#REF!</v>
      </c>
      <c r="E169" s="41" t="e">
        <f>VLOOKUP(F169,#REF!,2,FALSE)</f>
        <v>#REF!</v>
      </c>
      <c r="F169" s="37" t="e">
        <f>#REF!</f>
        <v>#REF!</v>
      </c>
      <c r="G169" s="41" t="e">
        <f t="shared" si="5"/>
        <v>#REF!</v>
      </c>
      <c r="H169" s="37" t="e">
        <f>#REF!</f>
        <v>#REF!</v>
      </c>
      <c r="I169" s="41" t="e">
        <f>#REF!</f>
        <v>#REF!</v>
      </c>
      <c r="J169" s="41" t="s">
        <v>381</v>
      </c>
      <c r="K169" s="41" t="e">
        <f t="shared" si="4"/>
        <v>#REF!</v>
      </c>
      <c r="L169" s="37" t="e">
        <f>#REF!</f>
        <v>#REF!</v>
      </c>
      <c r="M169" s="46" t="e">
        <f>#REF!</f>
        <v>#REF!</v>
      </c>
    </row>
    <row r="170" spans="1:13">
      <c r="A170" s="45">
        <v>164</v>
      </c>
      <c r="B170" s="37" t="e">
        <f>#REF!</f>
        <v>#REF!</v>
      </c>
      <c r="C170" s="37" t="e">
        <f>#REF!</f>
        <v>#REF!</v>
      </c>
      <c r="D170" s="40" t="e">
        <f>#REF!</f>
        <v>#REF!</v>
      </c>
      <c r="E170" s="41" t="e">
        <f>VLOOKUP(F170,#REF!,2,FALSE)</f>
        <v>#REF!</v>
      </c>
      <c r="F170" s="37" t="e">
        <f>#REF!</f>
        <v>#REF!</v>
      </c>
      <c r="G170" s="41" t="e">
        <f t="shared" si="5"/>
        <v>#REF!</v>
      </c>
      <c r="H170" s="37" t="e">
        <f>#REF!</f>
        <v>#REF!</v>
      </c>
      <c r="I170" s="41" t="e">
        <f>#REF!</f>
        <v>#REF!</v>
      </c>
      <c r="J170" s="41" t="s">
        <v>388</v>
      </c>
      <c r="K170" s="41" t="e">
        <f t="shared" si="4"/>
        <v>#REF!</v>
      </c>
      <c r="L170" s="37" t="e">
        <f>#REF!</f>
        <v>#REF!</v>
      </c>
      <c r="M170" s="46" t="e">
        <f>#REF!</f>
        <v>#REF!</v>
      </c>
    </row>
    <row r="171" spans="1:13">
      <c r="A171" s="45">
        <v>165</v>
      </c>
      <c r="B171" s="37" t="e">
        <f>#REF!</f>
        <v>#REF!</v>
      </c>
      <c r="C171" s="37" t="e">
        <f>#REF!</f>
        <v>#REF!</v>
      </c>
      <c r="D171" s="40" t="e">
        <f>#REF!</f>
        <v>#REF!</v>
      </c>
      <c r="E171" s="41" t="e">
        <f>VLOOKUP(F171,#REF!,2,FALSE)</f>
        <v>#REF!</v>
      </c>
      <c r="F171" s="37" t="e">
        <f>#REF!</f>
        <v>#REF!</v>
      </c>
      <c r="G171" s="41" t="e">
        <f t="shared" si="5"/>
        <v>#REF!</v>
      </c>
      <c r="H171" s="37" t="e">
        <f>#REF!</f>
        <v>#REF!</v>
      </c>
      <c r="I171" s="41" t="e">
        <f>#REF!</f>
        <v>#REF!</v>
      </c>
      <c r="J171" s="41" t="s">
        <v>383</v>
      </c>
      <c r="K171" s="41" t="e">
        <f t="shared" si="4"/>
        <v>#REF!</v>
      </c>
      <c r="L171" s="37" t="e">
        <f>#REF!</f>
        <v>#REF!</v>
      </c>
      <c r="M171" s="46" t="e">
        <f>#REF!</f>
        <v>#REF!</v>
      </c>
    </row>
    <row r="172" spans="1:13">
      <c r="A172" s="45">
        <v>166</v>
      </c>
      <c r="B172" s="37" t="e">
        <f>#REF!</f>
        <v>#REF!</v>
      </c>
      <c r="C172" s="37" t="e">
        <f>#REF!</f>
        <v>#REF!</v>
      </c>
      <c r="D172" s="40" t="e">
        <f>#REF!</f>
        <v>#REF!</v>
      </c>
      <c r="E172" s="41" t="e">
        <f>VLOOKUP(F172,#REF!,2,FALSE)</f>
        <v>#REF!</v>
      </c>
      <c r="F172" s="37" t="e">
        <f>#REF!</f>
        <v>#REF!</v>
      </c>
      <c r="G172" s="41" t="e">
        <f t="shared" si="5"/>
        <v>#REF!</v>
      </c>
      <c r="H172" s="37" t="e">
        <f>#REF!</f>
        <v>#REF!</v>
      </c>
      <c r="I172" s="41" t="e">
        <f>#REF!</f>
        <v>#REF!</v>
      </c>
      <c r="J172" s="41" t="s">
        <v>381</v>
      </c>
      <c r="K172" s="41" t="e">
        <f t="shared" si="4"/>
        <v>#REF!</v>
      </c>
      <c r="L172" s="37" t="e">
        <f>#REF!</f>
        <v>#REF!</v>
      </c>
      <c r="M172" s="46" t="e">
        <f>#REF!</f>
        <v>#REF!</v>
      </c>
    </row>
    <row r="173" spans="1:13">
      <c r="A173" s="45">
        <v>167</v>
      </c>
      <c r="B173" s="37" t="e">
        <f>#REF!</f>
        <v>#REF!</v>
      </c>
      <c r="C173" s="37" t="e">
        <f>#REF!</f>
        <v>#REF!</v>
      </c>
      <c r="D173" s="40" t="e">
        <f>#REF!</f>
        <v>#REF!</v>
      </c>
      <c r="E173" s="41" t="e">
        <f>VLOOKUP(F173,#REF!,2,FALSE)</f>
        <v>#REF!</v>
      </c>
      <c r="F173" s="37" t="e">
        <f>#REF!</f>
        <v>#REF!</v>
      </c>
      <c r="G173" s="41" t="e">
        <f t="shared" si="5"/>
        <v>#REF!</v>
      </c>
      <c r="H173" s="37" t="e">
        <f>#REF!</f>
        <v>#REF!</v>
      </c>
      <c r="I173" s="41" t="e">
        <f>#REF!</f>
        <v>#REF!</v>
      </c>
      <c r="J173" s="41" t="s">
        <v>388</v>
      </c>
      <c r="K173" s="41" t="e">
        <f t="shared" si="4"/>
        <v>#REF!</v>
      </c>
      <c r="L173" s="37" t="e">
        <f>#REF!</f>
        <v>#REF!</v>
      </c>
      <c r="M173" s="46" t="e">
        <f>#REF!</f>
        <v>#REF!</v>
      </c>
    </row>
    <row r="174" spans="1:13">
      <c r="A174" s="45">
        <v>168</v>
      </c>
      <c r="B174" s="37" t="e">
        <f>#REF!</f>
        <v>#REF!</v>
      </c>
      <c r="C174" s="37" t="e">
        <f>#REF!</f>
        <v>#REF!</v>
      </c>
      <c r="D174" s="40" t="e">
        <f>#REF!</f>
        <v>#REF!</v>
      </c>
      <c r="E174" s="41" t="e">
        <f>VLOOKUP(F174,#REF!,2,FALSE)</f>
        <v>#REF!</v>
      </c>
      <c r="F174" s="37" t="e">
        <f>#REF!</f>
        <v>#REF!</v>
      </c>
      <c r="G174" s="41" t="e">
        <f t="shared" si="5"/>
        <v>#REF!</v>
      </c>
      <c r="H174" s="37" t="e">
        <f>#REF!</f>
        <v>#REF!</v>
      </c>
      <c r="I174" s="41" t="e">
        <f>#REF!</f>
        <v>#REF!</v>
      </c>
      <c r="J174" s="41" t="s">
        <v>384</v>
      </c>
      <c r="K174" s="41" t="e">
        <f t="shared" si="4"/>
        <v>#REF!</v>
      </c>
      <c r="L174" s="37" t="e">
        <f>#REF!</f>
        <v>#REF!</v>
      </c>
      <c r="M174" s="46" t="e">
        <f>#REF!</f>
        <v>#REF!</v>
      </c>
    </row>
    <row r="175" spans="1:13">
      <c r="A175" s="45">
        <v>169</v>
      </c>
      <c r="B175" s="37" t="e">
        <f>#REF!</f>
        <v>#REF!</v>
      </c>
      <c r="C175" s="37" t="e">
        <f>#REF!</f>
        <v>#REF!</v>
      </c>
      <c r="D175" s="40" t="e">
        <f>#REF!</f>
        <v>#REF!</v>
      </c>
      <c r="E175" s="41" t="e">
        <f>VLOOKUP(F175,#REF!,2,FALSE)</f>
        <v>#REF!</v>
      </c>
      <c r="F175" s="37" t="e">
        <f>#REF!</f>
        <v>#REF!</v>
      </c>
      <c r="G175" s="41" t="e">
        <f t="shared" si="5"/>
        <v>#REF!</v>
      </c>
      <c r="H175" s="37" t="e">
        <f>#REF!</f>
        <v>#REF!</v>
      </c>
      <c r="I175" s="41" t="e">
        <f>#REF!</f>
        <v>#REF!</v>
      </c>
      <c r="J175" s="41" t="s">
        <v>380</v>
      </c>
      <c r="K175" s="41" t="e">
        <f t="shared" si="4"/>
        <v>#REF!</v>
      </c>
      <c r="L175" s="37" t="e">
        <f>#REF!</f>
        <v>#REF!</v>
      </c>
      <c r="M175" s="46" t="e">
        <f>#REF!</f>
        <v>#REF!</v>
      </c>
    </row>
    <row r="176" spans="1:13">
      <c r="A176" s="45">
        <v>170</v>
      </c>
      <c r="B176" s="37" t="e">
        <f>#REF!</f>
        <v>#REF!</v>
      </c>
      <c r="C176" s="37" t="e">
        <f>#REF!</f>
        <v>#REF!</v>
      </c>
      <c r="D176" s="40" t="e">
        <f>#REF!</f>
        <v>#REF!</v>
      </c>
      <c r="E176" s="41" t="e">
        <f>VLOOKUP(F176,#REF!,2,FALSE)</f>
        <v>#REF!</v>
      </c>
      <c r="F176" s="37" t="e">
        <f>#REF!</f>
        <v>#REF!</v>
      </c>
      <c r="G176" s="41" t="e">
        <f t="shared" si="5"/>
        <v>#REF!</v>
      </c>
      <c r="H176" s="37" t="e">
        <f>#REF!</f>
        <v>#REF!</v>
      </c>
      <c r="I176" s="41" t="e">
        <f>#REF!</f>
        <v>#REF!</v>
      </c>
      <c r="J176" s="41" t="s">
        <v>382</v>
      </c>
      <c r="K176" s="41" t="e">
        <f t="shared" si="4"/>
        <v>#REF!</v>
      </c>
      <c r="L176" s="37" t="e">
        <f>#REF!</f>
        <v>#REF!</v>
      </c>
      <c r="M176" s="46" t="e">
        <f>#REF!</f>
        <v>#REF!</v>
      </c>
    </row>
    <row r="177" spans="1:13">
      <c r="A177" s="45">
        <v>171</v>
      </c>
      <c r="B177" s="37" t="e">
        <f>#REF!</f>
        <v>#REF!</v>
      </c>
      <c r="C177" s="37" t="e">
        <f>#REF!</f>
        <v>#REF!</v>
      </c>
      <c r="D177" s="40" t="e">
        <f>#REF!</f>
        <v>#REF!</v>
      </c>
      <c r="E177" s="41" t="e">
        <f>VLOOKUP(F177,#REF!,2,FALSE)</f>
        <v>#REF!</v>
      </c>
      <c r="F177" s="37" t="e">
        <f>#REF!</f>
        <v>#REF!</v>
      </c>
      <c r="G177" s="41" t="e">
        <f t="shared" si="5"/>
        <v>#REF!</v>
      </c>
      <c r="H177" s="37" t="e">
        <f>#REF!</f>
        <v>#REF!</v>
      </c>
      <c r="I177" s="41" t="e">
        <f>#REF!</f>
        <v>#REF!</v>
      </c>
      <c r="J177" s="41" t="s">
        <v>388</v>
      </c>
      <c r="K177" s="41" t="e">
        <f t="shared" si="4"/>
        <v>#REF!</v>
      </c>
      <c r="L177" s="37" t="e">
        <f>#REF!</f>
        <v>#REF!</v>
      </c>
      <c r="M177" s="46" t="e">
        <f>#REF!</f>
        <v>#REF!</v>
      </c>
    </row>
    <row r="178" spans="1:13">
      <c r="A178" s="45">
        <v>172</v>
      </c>
      <c r="B178" s="37" t="e">
        <f>#REF!</f>
        <v>#REF!</v>
      </c>
      <c r="C178" s="37" t="e">
        <f>#REF!</f>
        <v>#REF!</v>
      </c>
      <c r="D178" s="40" t="e">
        <f>#REF!</f>
        <v>#REF!</v>
      </c>
      <c r="E178" s="41" t="e">
        <f>VLOOKUP(F178,#REF!,2,FALSE)</f>
        <v>#REF!</v>
      </c>
      <c r="F178" s="37" t="e">
        <f>#REF!</f>
        <v>#REF!</v>
      </c>
      <c r="G178" s="41" t="e">
        <f t="shared" si="5"/>
        <v>#REF!</v>
      </c>
      <c r="H178" s="37" t="e">
        <f>#REF!</f>
        <v>#REF!</v>
      </c>
      <c r="I178" s="41" t="e">
        <f>#REF!</f>
        <v>#REF!</v>
      </c>
      <c r="J178" s="41" t="s">
        <v>384</v>
      </c>
      <c r="K178" s="41" t="e">
        <f t="shared" si="4"/>
        <v>#REF!</v>
      </c>
      <c r="L178" s="37" t="e">
        <f>#REF!</f>
        <v>#REF!</v>
      </c>
      <c r="M178" s="46" t="e">
        <f>#REF!</f>
        <v>#REF!</v>
      </c>
    </row>
    <row r="179" spans="1:13">
      <c r="A179" s="45">
        <v>173</v>
      </c>
      <c r="B179" s="37" t="e">
        <f>#REF!</f>
        <v>#REF!</v>
      </c>
      <c r="C179" s="37" t="e">
        <f>#REF!</f>
        <v>#REF!</v>
      </c>
      <c r="D179" s="40" t="e">
        <f>#REF!</f>
        <v>#REF!</v>
      </c>
      <c r="E179" s="41" t="e">
        <f>VLOOKUP(F179,#REF!,2,FALSE)</f>
        <v>#REF!</v>
      </c>
      <c r="F179" s="37" t="e">
        <f>#REF!</f>
        <v>#REF!</v>
      </c>
      <c r="G179" s="41" t="e">
        <f t="shared" si="5"/>
        <v>#REF!</v>
      </c>
      <c r="H179" s="37" t="e">
        <f>#REF!</f>
        <v>#REF!</v>
      </c>
      <c r="I179" s="41" t="e">
        <f>#REF!</f>
        <v>#REF!</v>
      </c>
      <c r="J179" s="41" t="s">
        <v>385</v>
      </c>
      <c r="K179" s="41" t="e">
        <f t="shared" si="4"/>
        <v>#REF!</v>
      </c>
      <c r="L179" s="37" t="e">
        <f>#REF!</f>
        <v>#REF!</v>
      </c>
      <c r="M179" s="46" t="e">
        <f>#REF!</f>
        <v>#REF!</v>
      </c>
    </row>
    <row r="180" spans="1:13">
      <c r="A180" s="45">
        <v>174</v>
      </c>
      <c r="B180" s="37" t="e">
        <f>#REF!</f>
        <v>#REF!</v>
      </c>
      <c r="C180" s="37" t="e">
        <f>#REF!</f>
        <v>#REF!</v>
      </c>
      <c r="D180" s="40" t="e">
        <f>#REF!</f>
        <v>#REF!</v>
      </c>
      <c r="E180" s="41" t="e">
        <f>VLOOKUP(F180,#REF!,2,FALSE)</f>
        <v>#REF!</v>
      </c>
      <c r="F180" s="37" t="e">
        <f>#REF!</f>
        <v>#REF!</v>
      </c>
      <c r="G180" s="41" t="e">
        <f t="shared" si="5"/>
        <v>#REF!</v>
      </c>
      <c r="H180" s="37" t="e">
        <f>#REF!</f>
        <v>#REF!</v>
      </c>
      <c r="I180" s="41" t="e">
        <f>#REF!</f>
        <v>#REF!</v>
      </c>
      <c r="J180" s="41" t="s">
        <v>389</v>
      </c>
      <c r="K180" s="41" t="e">
        <f t="shared" si="4"/>
        <v>#REF!</v>
      </c>
      <c r="L180" s="37" t="e">
        <f>#REF!</f>
        <v>#REF!</v>
      </c>
      <c r="M180" s="46" t="e">
        <f>#REF!</f>
        <v>#REF!</v>
      </c>
    </row>
    <row r="181" spans="1:13">
      <c r="A181" s="45">
        <v>175</v>
      </c>
      <c r="B181" s="37" t="e">
        <f>#REF!</f>
        <v>#REF!</v>
      </c>
      <c r="C181" s="37" t="e">
        <f>#REF!</f>
        <v>#REF!</v>
      </c>
      <c r="D181" s="40" t="e">
        <f>#REF!</f>
        <v>#REF!</v>
      </c>
      <c r="E181" s="41" t="e">
        <f>VLOOKUP(F181,#REF!,2,FALSE)</f>
        <v>#REF!</v>
      </c>
      <c r="F181" s="37" t="e">
        <f>#REF!</f>
        <v>#REF!</v>
      </c>
      <c r="G181" s="41" t="e">
        <f t="shared" si="5"/>
        <v>#REF!</v>
      </c>
      <c r="H181" s="37" t="e">
        <f>#REF!</f>
        <v>#REF!</v>
      </c>
      <c r="I181" s="41" t="e">
        <f>#REF!</f>
        <v>#REF!</v>
      </c>
      <c r="J181" s="41" t="s">
        <v>388</v>
      </c>
      <c r="K181" s="41" t="e">
        <f t="shared" si="4"/>
        <v>#REF!</v>
      </c>
      <c r="L181" s="37" t="e">
        <f>#REF!</f>
        <v>#REF!</v>
      </c>
      <c r="M181" s="46" t="e">
        <f>#REF!</f>
        <v>#REF!</v>
      </c>
    </row>
    <row r="182" spans="1:13">
      <c r="A182" s="45">
        <v>176</v>
      </c>
      <c r="B182" s="37" t="e">
        <f>#REF!</f>
        <v>#REF!</v>
      </c>
      <c r="C182" s="37" t="e">
        <f>#REF!</f>
        <v>#REF!</v>
      </c>
      <c r="D182" s="40" t="e">
        <f>#REF!</f>
        <v>#REF!</v>
      </c>
      <c r="E182" s="41" t="e">
        <f>VLOOKUP(F182,#REF!,2,FALSE)</f>
        <v>#REF!</v>
      </c>
      <c r="F182" s="37" t="e">
        <f>#REF!</f>
        <v>#REF!</v>
      </c>
      <c r="G182" s="41" t="e">
        <f t="shared" si="5"/>
        <v>#REF!</v>
      </c>
      <c r="H182" s="37" t="e">
        <f>#REF!</f>
        <v>#REF!</v>
      </c>
      <c r="I182" s="41" t="e">
        <f>#REF!</f>
        <v>#REF!</v>
      </c>
      <c r="J182" s="41" t="s">
        <v>391</v>
      </c>
      <c r="K182" s="41" t="e">
        <f t="shared" si="4"/>
        <v>#REF!</v>
      </c>
      <c r="L182" s="37" t="e">
        <f>#REF!</f>
        <v>#REF!</v>
      </c>
      <c r="M182" s="46" t="e">
        <f>#REF!</f>
        <v>#REF!</v>
      </c>
    </row>
    <row r="183" spans="1:13">
      <c r="A183" s="45">
        <v>177</v>
      </c>
      <c r="B183" s="37" t="e">
        <f>#REF!</f>
        <v>#REF!</v>
      </c>
      <c r="C183" s="37" t="e">
        <f>#REF!</f>
        <v>#REF!</v>
      </c>
      <c r="D183" s="40" t="e">
        <f>#REF!</f>
        <v>#REF!</v>
      </c>
      <c r="E183" s="41" t="e">
        <f>VLOOKUP(F183,#REF!,2,FALSE)</f>
        <v>#REF!</v>
      </c>
      <c r="F183" s="37" t="e">
        <f>#REF!</f>
        <v>#REF!</v>
      </c>
      <c r="G183" s="41" t="e">
        <f t="shared" si="5"/>
        <v>#REF!</v>
      </c>
      <c r="H183" s="37" t="e">
        <f>#REF!</f>
        <v>#REF!</v>
      </c>
      <c r="I183" s="41" t="e">
        <f>#REF!</f>
        <v>#REF!</v>
      </c>
      <c r="J183" s="41" t="s">
        <v>384</v>
      </c>
      <c r="K183" s="41" t="e">
        <f t="shared" si="4"/>
        <v>#REF!</v>
      </c>
      <c r="L183" s="37" t="e">
        <f>#REF!</f>
        <v>#REF!</v>
      </c>
      <c r="M183" s="46" t="e">
        <f>#REF!</f>
        <v>#REF!</v>
      </c>
    </row>
    <row r="184" spans="1:13">
      <c r="A184" s="45">
        <v>178</v>
      </c>
      <c r="B184" s="37" t="e">
        <f>#REF!</f>
        <v>#REF!</v>
      </c>
      <c r="C184" s="37" t="e">
        <f>#REF!</f>
        <v>#REF!</v>
      </c>
      <c r="D184" s="40" t="e">
        <f>#REF!</f>
        <v>#REF!</v>
      </c>
      <c r="E184" s="41" t="e">
        <f>VLOOKUP(F184,#REF!,2,FALSE)</f>
        <v>#REF!</v>
      </c>
      <c r="F184" s="37" t="e">
        <f>#REF!</f>
        <v>#REF!</v>
      </c>
      <c r="G184" s="41" t="e">
        <f t="shared" si="5"/>
        <v>#REF!</v>
      </c>
      <c r="H184" s="37" t="e">
        <f>#REF!</f>
        <v>#REF!</v>
      </c>
      <c r="I184" s="41" t="e">
        <f>#REF!</f>
        <v>#REF!</v>
      </c>
      <c r="J184" s="41" t="s">
        <v>386</v>
      </c>
      <c r="K184" s="41" t="e">
        <f t="shared" si="4"/>
        <v>#REF!</v>
      </c>
      <c r="L184" s="37" t="e">
        <f>#REF!</f>
        <v>#REF!</v>
      </c>
      <c r="M184" s="46" t="e">
        <f>#REF!</f>
        <v>#REF!</v>
      </c>
    </row>
    <row r="185" spans="1:13">
      <c r="A185" s="45">
        <v>179</v>
      </c>
      <c r="B185" s="37" t="e">
        <f>#REF!</f>
        <v>#REF!</v>
      </c>
      <c r="C185" s="37" t="e">
        <f>#REF!</f>
        <v>#REF!</v>
      </c>
      <c r="D185" s="40" t="e">
        <f>#REF!</f>
        <v>#REF!</v>
      </c>
      <c r="E185" s="41" t="e">
        <f>VLOOKUP(F185,#REF!,2,FALSE)</f>
        <v>#REF!</v>
      </c>
      <c r="F185" s="37" t="e">
        <f>#REF!</f>
        <v>#REF!</v>
      </c>
      <c r="G185" s="41" t="e">
        <f t="shared" si="5"/>
        <v>#REF!</v>
      </c>
      <c r="H185" s="37" t="e">
        <f>#REF!</f>
        <v>#REF!</v>
      </c>
      <c r="I185" s="41" t="e">
        <f>#REF!</f>
        <v>#REF!</v>
      </c>
      <c r="J185" s="41" t="s">
        <v>384</v>
      </c>
      <c r="K185" s="41" t="e">
        <f t="shared" si="4"/>
        <v>#REF!</v>
      </c>
      <c r="L185" s="37" t="e">
        <f>#REF!</f>
        <v>#REF!</v>
      </c>
      <c r="M185" s="46" t="e">
        <f>#REF!</f>
        <v>#REF!</v>
      </c>
    </row>
    <row r="186" spans="1:13">
      <c r="A186" s="45">
        <v>180</v>
      </c>
      <c r="B186" s="37" t="e">
        <f>#REF!</f>
        <v>#REF!</v>
      </c>
      <c r="C186" s="37" t="e">
        <f>#REF!</f>
        <v>#REF!</v>
      </c>
      <c r="D186" s="40" t="e">
        <f>#REF!</f>
        <v>#REF!</v>
      </c>
      <c r="E186" s="41" t="e">
        <f>VLOOKUP(F186,#REF!,2,FALSE)</f>
        <v>#REF!</v>
      </c>
      <c r="F186" s="37" t="e">
        <f>#REF!</f>
        <v>#REF!</v>
      </c>
      <c r="G186" s="41" t="e">
        <f t="shared" si="5"/>
        <v>#REF!</v>
      </c>
      <c r="H186" s="37" t="e">
        <f>#REF!</f>
        <v>#REF!</v>
      </c>
      <c r="I186" s="41" t="e">
        <f>#REF!</f>
        <v>#REF!</v>
      </c>
      <c r="J186" s="41" t="s">
        <v>389</v>
      </c>
      <c r="K186" s="41" t="e">
        <f t="shared" si="4"/>
        <v>#REF!</v>
      </c>
      <c r="L186" s="37" t="e">
        <f>#REF!</f>
        <v>#REF!</v>
      </c>
      <c r="M186" s="46" t="e">
        <f>#REF!</f>
        <v>#REF!</v>
      </c>
    </row>
    <row r="187" spans="1:13">
      <c r="A187" s="45">
        <v>181</v>
      </c>
      <c r="B187" s="37" t="e">
        <f>#REF!</f>
        <v>#REF!</v>
      </c>
      <c r="C187" s="37" t="e">
        <f>#REF!</f>
        <v>#REF!</v>
      </c>
      <c r="D187" s="40" t="e">
        <f>#REF!</f>
        <v>#REF!</v>
      </c>
      <c r="E187" s="41" t="e">
        <f>VLOOKUP(F187,#REF!,2,FALSE)</f>
        <v>#REF!</v>
      </c>
      <c r="F187" s="37" t="e">
        <f>#REF!</f>
        <v>#REF!</v>
      </c>
      <c r="G187" s="41" t="e">
        <f t="shared" si="5"/>
        <v>#REF!</v>
      </c>
      <c r="H187" s="37" t="e">
        <f>#REF!</f>
        <v>#REF!</v>
      </c>
      <c r="I187" s="41" t="e">
        <f>#REF!</f>
        <v>#REF!</v>
      </c>
      <c r="J187" s="41" t="s">
        <v>391</v>
      </c>
      <c r="K187" s="41" t="e">
        <f t="shared" si="4"/>
        <v>#REF!</v>
      </c>
      <c r="L187" s="37" t="e">
        <f>#REF!</f>
        <v>#REF!</v>
      </c>
      <c r="M187" s="46" t="e">
        <f>#REF!</f>
        <v>#REF!</v>
      </c>
    </row>
    <row r="188" spans="1:13">
      <c r="A188" s="45">
        <v>182</v>
      </c>
      <c r="B188" s="37" t="e">
        <f>#REF!</f>
        <v>#REF!</v>
      </c>
      <c r="C188" s="37" t="e">
        <f>#REF!</f>
        <v>#REF!</v>
      </c>
      <c r="D188" s="40" t="e">
        <f>#REF!</f>
        <v>#REF!</v>
      </c>
      <c r="E188" s="41" t="e">
        <f>VLOOKUP(F188,#REF!,2,FALSE)</f>
        <v>#REF!</v>
      </c>
      <c r="F188" s="37" t="e">
        <f>#REF!</f>
        <v>#REF!</v>
      </c>
      <c r="G188" s="41" t="e">
        <f t="shared" si="5"/>
        <v>#REF!</v>
      </c>
      <c r="H188" s="37" t="e">
        <f>#REF!</f>
        <v>#REF!</v>
      </c>
      <c r="I188" s="41" t="e">
        <f>#REF!</f>
        <v>#REF!</v>
      </c>
      <c r="J188" s="41" t="s">
        <v>384</v>
      </c>
      <c r="K188" s="41" t="e">
        <f t="shared" si="4"/>
        <v>#REF!</v>
      </c>
      <c r="L188" s="37" t="e">
        <f>#REF!</f>
        <v>#REF!</v>
      </c>
      <c r="M188" s="46" t="e">
        <f>#REF!</f>
        <v>#REF!</v>
      </c>
    </row>
    <row r="189" spans="1:13">
      <c r="A189" s="45">
        <v>183</v>
      </c>
      <c r="B189" s="37" t="e">
        <f>#REF!</f>
        <v>#REF!</v>
      </c>
      <c r="C189" s="37" t="e">
        <f>#REF!</f>
        <v>#REF!</v>
      </c>
      <c r="D189" s="40" t="e">
        <f>#REF!</f>
        <v>#REF!</v>
      </c>
      <c r="E189" s="41" t="e">
        <f>VLOOKUP(F189,#REF!,2,FALSE)</f>
        <v>#REF!</v>
      </c>
      <c r="F189" s="37" t="e">
        <f>#REF!</f>
        <v>#REF!</v>
      </c>
      <c r="G189" s="41" t="e">
        <f t="shared" si="5"/>
        <v>#REF!</v>
      </c>
      <c r="H189" s="37" t="e">
        <f>#REF!</f>
        <v>#REF!</v>
      </c>
      <c r="I189" s="41" t="e">
        <f>#REF!</f>
        <v>#REF!</v>
      </c>
      <c r="J189" s="41" t="s">
        <v>385</v>
      </c>
      <c r="K189" s="41" t="e">
        <f t="shared" si="4"/>
        <v>#REF!</v>
      </c>
      <c r="L189" s="37" t="e">
        <f>#REF!</f>
        <v>#REF!</v>
      </c>
      <c r="M189" s="46" t="e">
        <f>#REF!</f>
        <v>#REF!</v>
      </c>
    </row>
    <row r="190" spans="1:13">
      <c r="A190" s="45">
        <v>184</v>
      </c>
      <c r="B190" s="37" t="e">
        <f>#REF!</f>
        <v>#REF!</v>
      </c>
      <c r="C190" s="37" t="e">
        <f>#REF!</f>
        <v>#REF!</v>
      </c>
      <c r="D190" s="40" t="e">
        <f>#REF!</f>
        <v>#REF!</v>
      </c>
      <c r="E190" s="41" t="e">
        <f>VLOOKUP(F190,#REF!,2,FALSE)</f>
        <v>#REF!</v>
      </c>
      <c r="F190" s="37" t="e">
        <f>#REF!</f>
        <v>#REF!</v>
      </c>
      <c r="G190" s="41" t="e">
        <f t="shared" si="5"/>
        <v>#REF!</v>
      </c>
      <c r="H190" s="37" t="e">
        <f>#REF!</f>
        <v>#REF!</v>
      </c>
      <c r="I190" s="41" t="e">
        <f>#REF!</f>
        <v>#REF!</v>
      </c>
      <c r="J190" s="41" t="s">
        <v>385</v>
      </c>
      <c r="K190" s="41" t="e">
        <f t="shared" si="4"/>
        <v>#REF!</v>
      </c>
      <c r="L190" s="37" t="e">
        <f>#REF!</f>
        <v>#REF!</v>
      </c>
      <c r="M190" s="46" t="e">
        <f>#REF!</f>
        <v>#REF!</v>
      </c>
    </row>
    <row r="191" spans="1:13">
      <c r="A191" s="45">
        <v>185</v>
      </c>
      <c r="B191" s="37" t="e">
        <f>#REF!</f>
        <v>#REF!</v>
      </c>
      <c r="C191" s="37" t="e">
        <f>#REF!</f>
        <v>#REF!</v>
      </c>
      <c r="D191" s="40" t="e">
        <f>#REF!</f>
        <v>#REF!</v>
      </c>
      <c r="E191" s="41" t="e">
        <f>VLOOKUP(F191,#REF!,2,FALSE)</f>
        <v>#REF!</v>
      </c>
      <c r="F191" s="37" t="e">
        <f>#REF!</f>
        <v>#REF!</v>
      </c>
      <c r="G191" s="41" t="e">
        <f t="shared" si="5"/>
        <v>#REF!</v>
      </c>
      <c r="H191" s="37" t="e">
        <f>#REF!</f>
        <v>#REF!</v>
      </c>
      <c r="I191" s="41" t="e">
        <f>#REF!</f>
        <v>#REF!</v>
      </c>
      <c r="J191" s="41" t="s">
        <v>389</v>
      </c>
      <c r="K191" s="41" t="e">
        <f t="shared" si="4"/>
        <v>#REF!</v>
      </c>
      <c r="L191" s="37" t="e">
        <f>#REF!</f>
        <v>#REF!</v>
      </c>
      <c r="M191" s="46" t="e">
        <f>#REF!</f>
        <v>#REF!</v>
      </c>
    </row>
    <row r="192" spans="1:13">
      <c r="A192" s="45">
        <v>186</v>
      </c>
      <c r="B192" s="37" t="e">
        <f>#REF!</f>
        <v>#REF!</v>
      </c>
      <c r="C192" s="37" t="e">
        <f>#REF!</f>
        <v>#REF!</v>
      </c>
      <c r="D192" s="40" t="e">
        <f>#REF!</f>
        <v>#REF!</v>
      </c>
      <c r="E192" s="41" t="e">
        <f>VLOOKUP(F192,#REF!,2,FALSE)</f>
        <v>#REF!</v>
      </c>
      <c r="F192" s="37" t="e">
        <f>#REF!</f>
        <v>#REF!</v>
      </c>
      <c r="G192" s="41" t="e">
        <f t="shared" si="5"/>
        <v>#REF!</v>
      </c>
      <c r="H192" s="37" t="e">
        <f>#REF!</f>
        <v>#REF!</v>
      </c>
      <c r="I192" s="41" t="e">
        <f>#REF!</f>
        <v>#REF!</v>
      </c>
      <c r="J192" s="41" t="s">
        <v>385</v>
      </c>
      <c r="K192" s="41" t="e">
        <f t="shared" si="4"/>
        <v>#REF!</v>
      </c>
      <c r="L192" s="37" t="e">
        <f>#REF!</f>
        <v>#REF!</v>
      </c>
      <c r="M192" s="46" t="e">
        <f>#REF!</f>
        <v>#REF!</v>
      </c>
    </row>
    <row r="193" spans="1:13">
      <c r="A193" s="45">
        <v>187</v>
      </c>
      <c r="B193" s="37" t="e">
        <f>#REF!</f>
        <v>#REF!</v>
      </c>
      <c r="C193" s="37" t="e">
        <f>#REF!</f>
        <v>#REF!</v>
      </c>
      <c r="D193" s="40" t="e">
        <f>#REF!</f>
        <v>#REF!</v>
      </c>
      <c r="E193" s="41" t="e">
        <f>VLOOKUP(F193,#REF!,2,FALSE)</f>
        <v>#REF!</v>
      </c>
      <c r="F193" s="37" t="e">
        <f>#REF!</f>
        <v>#REF!</v>
      </c>
      <c r="G193" s="41" t="e">
        <f t="shared" si="5"/>
        <v>#REF!</v>
      </c>
      <c r="H193" s="37" t="e">
        <f>#REF!</f>
        <v>#REF!</v>
      </c>
      <c r="I193" s="41" t="e">
        <f>#REF!</f>
        <v>#REF!</v>
      </c>
      <c r="J193" s="41" t="s">
        <v>386</v>
      </c>
      <c r="K193" s="41" t="e">
        <f t="shared" si="4"/>
        <v>#REF!</v>
      </c>
      <c r="L193" s="37" t="e">
        <f>#REF!</f>
        <v>#REF!</v>
      </c>
      <c r="M193" s="46" t="e">
        <f>#REF!</f>
        <v>#REF!</v>
      </c>
    </row>
    <row r="194" spans="1:13">
      <c r="A194" s="45">
        <v>188</v>
      </c>
      <c r="B194" s="37" t="e">
        <f>#REF!</f>
        <v>#REF!</v>
      </c>
      <c r="C194" s="37" t="e">
        <f>#REF!</f>
        <v>#REF!</v>
      </c>
      <c r="D194" s="40" t="e">
        <f>#REF!</f>
        <v>#REF!</v>
      </c>
      <c r="E194" s="41" t="e">
        <f>VLOOKUP(F194,#REF!,2,FALSE)</f>
        <v>#REF!</v>
      </c>
      <c r="F194" s="37" t="e">
        <f>#REF!</f>
        <v>#REF!</v>
      </c>
      <c r="G194" s="41" t="e">
        <f t="shared" si="5"/>
        <v>#REF!</v>
      </c>
      <c r="H194" s="37" t="e">
        <f>#REF!</f>
        <v>#REF!</v>
      </c>
      <c r="I194" s="41" t="e">
        <f>#REF!</f>
        <v>#REF!</v>
      </c>
      <c r="J194" s="41" t="s">
        <v>389</v>
      </c>
      <c r="K194" s="41" t="e">
        <f t="shared" si="4"/>
        <v>#REF!</v>
      </c>
      <c r="L194" s="37" t="e">
        <f>#REF!</f>
        <v>#REF!</v>
      </c>
      <c r="M194" s="46" t="e">
        <f>#REF!</f>
        <v>#REF!</v>
      </c>
    </row>
    <row r="195" spans="1:13">
      <c r="A195" s="45">
        <v>189</v>
      </c>
      <c r="B195" s="37" t="e">
        <f>#REF!</f>
        <v>#REF!</v>
      </c>
      <c r="C195" s="37" t="e">
        <f>#REF!</f>
        <v>#REF!</v>
      </c>
      <c r="D195" s="40" t="e">
        <f>#REF!</f>
        <v>#REF!</v>
      </c>
      <c r="E195" s="41" t="e">
        <f>VLOOKUP(F195,#REF!,2,FALSE)</f>
        <v>#REF!</v>
      </c>
      <c r="F195" s="37" t="e">
        <f>#REF!</f>
        <v>#REF!</v>
      </c>
      <c r="G195" s="41" t="e">
        <f t="shared" si="5"/>
        <v>#REF!</v>
      </c>
      <c r="H195" s="37" t="e">
        <f>#REF!</f>
        <v>#REF!</v>
      </c>
      <c r="I195" s="41" t="e">
        <f>#REF!</f>
        <v>#REF!</v>
      </c>
      <c r="J195" s="41" t="s">
        <v>391</v>
      </c>
      <c r="K195" s="41" t="e">
        <f t="shared" si="4"/>
        <v>#REF!</v>
      </c>
      <c r="L195" s="37" t="e">
        <f>#REF!</f>
        <v>#REF!</v>
      </c>
      <c r="M195" s="46" t="e">
        <f>#REF!</f>
        <v>#REF!</v>
      </c>
    </row>
    <row r="196" spans="1:13">
      <c r="A196" s="45">
        <v>190</v>
      </c>
      <c r="B196" s="37" t="e">
        <f>#REF!</f>
        <v>#REF!</v>
      </c>
      <c r="C196" s="37" t="e">
        <f>#REF!</f>
        <v>#REF!</v>
      </c>
      <c r="D196" s="40" t="e">
        <f>#REF!</f>
        <v>#REF!</v>
      </c>
      <c r="E196" s="41" t="e">
        <f>VLOOKUP(F196,#REF!,2,FALSE)</f>
        <v>#REF!</v>
      </c>
      <c r="F196" s="37" t="e">
        <f>#REF!</f>
        <v>#REF!</v>
      </c>
      <c r="G196" s="41" t="e">
        <f t="shared" si="5"/>
        <v>#REF!</v>
      </c>
      <c r="H196" s="37" t="e">
        <f>#REF!</f>
        <v>#REF!</v>
      </c>
      <c r="I196" s="41" t="e">
        <f>#REF!</f>
        <v>#REF!</v>
      </c>
      <c r="J196" s="41" t="s">
        <v>389</v>
      </c>
      <c r="K196" s="41" t="e">
        <f t="shared" si="4"/>
        <v>#REF!</v>
      </c>
      <c r="L196" s="37" t="e">
        <f>#REF!</f>
        <v>#REF!</v>
      </c>
      <c r="M196" s="46" t="e">
        <f>#REF!</f>
        <v>#REF!</v>
      </c>
    </row>
    <row r="197" spans="1:13">
      <c r="A197" s="45">
        <v>191</v>
      </c>
      <c r="B197" s="37" t="e">
        <f>#REF!</f>
        <v>#REF!</v>
      </c>
      <c r="C197" s="37" t="e">
        <f>#REF!</f>
        <v>#REF!</v>
      </c>
      <c r="D197" s="40" t="e">
        <f>#REF!</f>
        <v>#REF!</v>
      </c>
      <c r="E197" s="41" t="e">
        <f>VLOOKUP(F197,#REF!,2,FALSE)</f>
        <v>#REF!</v>
      </c>
      <c r="F197" s="37" t="e">
        <f>#REF!</f>
        <v>#REF!</v>
      </c>
      <c r="G197" s="41" t="e">
        <f t="shared" si="5"/>
        <v>#REF!</v>
      </c>
      <c r="H197" s="37" t="e">
        <f>#REF!</f>
        <v>#REF!</v>
      </c>
      <c r="I197" s="41" t="e">
        <f>#REF!</f>
        <v>#REF!</v>
      </c>
      <c r="J197" s="41" t="s">
        <v>388</v>
      </c>
      <c r="K197" s="41" t="e">
        <f t="shared" si="4"/>
        <v>#REF!</v>
      </c>
      <c r="L197" s="37" t="e">
        <f>#REF!</f>
        <v>#REF!</v>
      </c>
      <c r="M197" s="46" t="e">
        <f>#REF!</f>
        <v>#REF!</v>
      </c>
    </row>
    <row r="198" spans="1:13">
      <c r="A198" s="45">
        <v>192</v>
      </c>
      <c r="B198" s="37" t="e">
        <f>#REF!</f>
        <v>#REF!</v>
      </c>
      <c r="C198" s="37" t="e">
        <f>#REF!</f>
        <v>#REF!</v>
      </c>
      <c r="D198" s="40" t="e">
        <f>#REF!</f>
        <v>#REF!</v>
      </c>
      <c r="E198" s="41" t="e">
        <f>VLOOKUP(F198,#REF!,2,FALSE)</f>
        <v>#REF!</v>
      </c>
      <c r="F198" s="37" t="e">
        <f>#REF!</f>
        <v>#REF!</v>
      </c>
      <c r="G198" s="41" t="e">
        <f t="shared" si="5"/>
        <v>#REF!</v>
      </c>
      <c r="H198" s="37" t="e">
        <f>#REF!</f>
        <v>#REF!</v>
      </c>
      <c r="I198" s="41" t="e">
        <f>#REF!</f>
        <v>#REF!</v>
      </c>
      <c r="J198" s="41" t="s">
        <v>388</v>
      </c>
      <c r="K198" s="41" t="e">
        <f t="shared" si="4"/>
        <v>#REF!</v>
      </c>
      <c r="L198" s="37" t="e">
        <f>#REF!</f>
        <v>#REF!</v>
      </c>
      <c r="M198" s="46" t="e">
        <f>#REF!</f>
        <v>#REF!</v>
      </c>
    </row>
    <row r="199" spans="1:13">
      <c r="A199" s="45">
        <v>193</v>
      </c>
      <c r="B199" s="37" t="e">
        <f>#REF!</f>
        <v>#REF!</v>
      </c>
      <c r="C199" s="37" t="e">
        <f>#REF!</f>
        <v>#REF!</v>
      </c>
      <c r="D199" s="40" t="e">
        <f>#REF!</f>
        <v>#REF!</v>
      </c>
      <c r="E199" s="41" t="e">
        <f>VLOOKUP(F199,#REF!,2,FALSE)</f>
        <v>#REF!</v>
      </c>
      <c r="F199" s="37" t="e">
        <f>#REF!</f>
        <v>#REF!</v>
      </c>
      <c r="G199" s="41" t="e">
        <f t="shared" si="5"/>
        <v>#REF!</v>
      </c>
      <c r="H199" s="37" t="e">
        <f>#REF!</f>
        <v>#REF!</v>
      </c>
      <c r="I199" s="41" t="e">
        <f>#REF!</f>
        <v>#REF!</v>
      </c>
      <c r="J199" s="41" t="s">
        <v>389</v>
      </c>
      <c r="K199" s="41" t="e">
        <f t="shared" ref="K199:K262" si="6">IF(L199="科研为主型","01",IF(L199="教学为主型","03",IF(L199="其他","00",IF(L199="教学科研并重型","02","99"))))</f>
        <v>#REF!</v>
      </c>
      <c r="L199" s="37" t="e">
        <f>#REF!</f>
        <v>#REF!</v>
      </c>
      <c r="M199" s="46" t="e">
        <f>#REF!</f>
        <v>#REF!</v>
      </c>
    </row>
    <row r="200" spans="1:13">
      <c r="A200" s="45">
        <v>194</v>
      </c>
      <c r="B200" s="37" t="e">
        <f>#REF!</f>
        <v>#REF!</v>
      </c>
      <c r="C200" s="37" t="e">
        <f>#REF!</f>
        <v>#REF!</v>
      </c>
      <c r="D200" s="40" t="e">
        <f>#REF!</f>
        <v>#REF!</v>
      </c>
      <c r="E200" s="41" t="e">
        <f>VLOOKUP(F200,#REF!,2,FALSE)</f>
        <v>#REF!</v>
      </c>
      <c r="F200" s="37" t="e">
        <f>#REF!</f>
        <v>#REF!</v>
      </c>
      <c r="G200" s="41" t="e">
        <f t="shared" ref="G200:G263" si="7">IF(H200="正高级","011",IF(H200="副高级","012",IF(H200="中级","013",IF(H200="初级","014","其他"))))</f>
        <v>#REF!</v>
      </c>
      <c r="H200" s="37" t="e">
        <f>#REF!</f>
        <v>#REF!</v>
      </c>
      <c r="I200" s="41" t="e">
        <f>#REF!</f>
        <v>#REF!</v>
      </c>
      <c r="J200" s="41" t="s">
        <v>385</v>
      </c>
      <c r="K200" s="41" t="e">
        <f t="shared" si="6"/>
        <v>#REF!</v>
      </c>
      <c r="L200" s="37" t="e">
        <f>#REF!</f>
        <v>#REF!</v>
      </c>
      <c r="M200" s="46" t="e">
        <f>#REF!</f>
        <v>#REF!</v>
      </c>
    </row>
    <row r="201" spans="1:13">
      <c r="A201" s="45">
        <v>195</v>
      </c>
      <c r="B201" s="37" t="e">
        <f>#REF!</f>
        <v>#REF!</v>
      </c>
      <c r="C201" s="37" t="e">
        <f>#REF!</f>
        <v>#REF!</v>
      </c>
      <c r="D201" s="40" t="e">
        <f>#REF!</f>
        <v>#REF!</v>
      </c>
      <c r="E201" s="41" t="e">
        <f>VLOOKUP(F201,#REF!,2,FALSE)</f>
        <v>#REF!</v>
      </c>
      <c r="F201" s="37" t="e">
        <f>#REF!</f>
        <v>#REF!</v>
      </c>
      <c r="G201" s="41" t="e">
        <f t="shared" si="7"/>
        <v>#REF!</v>
      </c>
      <c r="H201" s="37" t="e">
        <f>#REF!</f>
        <v>#REF!</v>
      </c>
      <c r="I201" s="41" t="e">
        <f>#REF!</f>
        <v>#REF!</v>
      </c>
      <c r="J201" s="41" t="s">
        <v>389</v>
      </c>
      <c r="K201" s="41" t="e">
        <f t="shared" si="6"/>
        <v>#REF!</v>
      </c>
      <c r="L201" s="37" t="e">
        <f>#REF!</f>
        <v>#REF!</v>
      </c>
      <c r="M201" s="46" t="e">
        <f>#REF!</f>
        <v>#REF!</v>
      </c>
    </row>
    <row r="202" spans="1:13">
      <c r="A202" s="45">
        <v>196</v>
      </c>
      <c r="B202" s="37" t="e">
        <f>#REF!</f>
        <v>#REF!</v>
      </c>
      <c r="C202" s="37" t="e">
        <f>#REF!</f>
        <v>#REF!</v>
      </c>
      <c r="D202" s="40" t="e">
        <f>#REF!</f>
        <v>#REF!</v>
      </c>
      <c r="E202" s="41" t="e">
        <f>VLOOKUP(F202,#REF!,2,FALSE)</f>
        <v>#REF!</v>
      </c>
      <c r="F202" s="37" t="e">
        <f>#REF!</f>
        <v>#REF!</v>
      </c>
      <c r="G202" s="41" t="e">
        <f t="shared" si="7"/>
        <v>#REF!</v>
      </c>
      <c r="H202" s="37" t="e">
        <f>#REF!</f>
        <v>#REF!</v>
      </c>
      <c r="I202" s="41" t="e">
        <f>#REF!</f>
        <v>#REF!</v>
      </c>
      <c r="J202" s="41" t="s">
        <v>389</v>
      </c>
      <c r="K202" s="41" t="e">
        <f t="shared" si="6"/>
        <v>#REF!</v>
      </c>
      <c r="L202" s="37" t="e">
        <f>#REF!</f>
        <v>#REF!</v>
      </c>
      <c r="M202" s="46" t="e">
        <f>#REF!</f>
        <v>#REF!</v>
      </c>
    </row>
    <row r="203" spans="1:13">
      <c r="A203" s="45">
        <v>197</v>
      </c>
      <c r="B203" s="37" t="e">
        <f>#REF!</f>
        <v>#REF!</v>
      </c>
      <c r="C203" s="37" t="e">
        <f>#REF!</f>
        <v>#REF!</v>
      </c>
      <c r="D203" s="40" t="e">
        <f>#REF!</f>
        <v>#REF!</v>
      </c>
      <c r="E203" s="41" t="e">
        <f>VLOOKUP(F203,#REF!,2,FALSE)</f>
        <v>#REF!</v>
      </c>
      <c r="F203" s="37" t="e">
        <f>#REF!</f>
        <v>#REF!</v>
      </c>
      <c r="G203" s="41" t="e">
        <f t="shared" si="7"/>
        <v>#REF!</v>
      </c>
      <c r="H203" s="37" t="e">
        <f>#REF!</f>
        <v>#REF!</v>
      </c>
      <c r="I203" s="41" t="e">
        <f>#REF!</f>
        <v>#REF!</v>
      </c>
      <c r="J203" s="41" t="s">
        <v>391</v>
      </c>
      <c r="K203" s="41" t="e">
        <f t="shared" si="6"/>
        <v>#REF!</v>
      </c>
      <c r="L203" s="37" t="e">
        <f>#REF!</f>
        <v>#REF!</v>
      </c>
      <c r="M203" s="46" t="e">
        <f>#REF!</f>
        <v>#REF!</v>
      </c>
    </row>
    <row r="204" spans="1:13">
      <c r="A204" s="45">
        <v>198</v>
      </c>
      <c r="B204" s="37" t="e">
        <f>#REF!</f>
        <v>#REF!</v>
      </c>
      <c r="C204" s="37" t="e">
        <f>#REF!</f>
        <v>#REF!</v>
      </c>
      <c r="D204" s="40" t="e">
        <f>#REF!</f>
        <v>#REF!</v>
      </c>
      <c r="E204" s="41" t="e">
        <f>VLOOKUP(F204,#REF!,2,FALSE)</f>
        <v>#REF!</v>
      </c>
      <c r="F204" s="37" t="e">
        <f>#REF!</f>
        <v>#REF!</v>
      </c>
      <c r="G204" s="41" t="e">
        <f t="shared" si="7"/>
        <v>#REF!</v>
      </c>
      <c r="H204" s="37" t="e">
        <f>#REF!</f>
        <v>#REF!</v>
      </c>
      <c r="I204" s="41" t="e">
        <f>#REF!</f>
        <v>#REF!</v>
      </c>
      <c r="J204" s="41" t="s">
        <v>389</v>
      </c>
      <c r="K204" s="41" t="e">
        <f t="shared" si="6"/>
        <v>#REF!</v>
      </c>
      <c r="L204" s="37" t="e">
        <f>#REF!</f>
        <v>#REF!</v>
      </c>
      <c r="M204" s="46" t="e">
        <f>#REF!</f>
        <v>#REF!</v>
      </c>
    </row>
    <row r="205" spans="1:13">
      <c r="A205" s="45">
        <v>199</v>
      </c>
      <c r="B205" s="37" t="e">
        <f>#REF!</f>
        <v>#REF!</v>
      </c>
      <c r="C205" s="37" t="e">
        <f>#REF!</f>
        <v>#REF!</v>
      </c>
      <c r="D205" s="40" t="e">
        <f>#REF!</f>
        <v>#REF!</v>
      </c>
      <c r="E205" s="41" t="e">
        <f>VLOOKUP(F205,#REF!,2,FALSE)</f>
        <v>#REF!</v>
      </c>
      <c r="F205" s="37" t="e">
        <f>#REF!</f>
        <v>#REF!</v>
      </c>
      <c r="G205" s="41" t="e">
        <f t="shared" si="7"/>
        <v>#REF!</v>
      </c>
      <c r="H205" s="37" t="e">
        <f>#REF!</f>
        <v>#REF!</v>
      </c>
      <c r="I205" s="41" t="e">
        <f>#REF!</f>
        <v>#REF!</v>
      </c>
      <c r="J205" s="41" t="s">
        <v>386</v>
      </c>
      <c r="K205" s="41" t="e">
        <f t="shared" si="6"/>
        <v>#REF!</v>
      </c>
      <c r="L205" s="37" t="e">
        <f>#REF!</f>
        <v>#REF!</v>
      </c>
      <c r="M205" s="46" t="e">
        <f>#REF!</f>
        <v>#REF!</v>
      </c>
    </row>
    <row r="206" spans="1:13">
      <c r="A206" s="45">
        <v>200</v>
      </c>
      <c r="B206" s="37" t="e">
        <f>#REF!</f>
        <v>#REF!</v>
      </c>
      <c r="C206" s="37" t="e">
        <f>#REF!</f>
        <v>#REF!</v>
      </c>
      <c r="D206" s="40" t="e">
        <f>#REF!</f>
        <v>#REF!</v>
      </c>
      <c r="E206" s="41" t="e">
        <f>VLOOKUP(F206,#REF!,2,FALSE)</f>
        <v>#REF!</v>
      </c>
      <c r="F206" s="37" t="e">
        <f>#REF!</f>
        <v>#REF!</v>
      </c>
      <c r="G206" s="41" t="e">
        <f t="shared" si="7"/>
        <v>#REF!</v>
      </c>
      <c r="H206" s="37" t="e">
        <f>#REF!</f>
        <v>#REF!</v>
      </c>
      <c r="I206" s="41" t="e">
        <f>#REF!</f>
        <v>#REF!</v>
      </c>
      <c r="J206" s="41" t="s">
        <v>389</v>
      </c>
      <c r="K206" s="41" t="e">
        <f t="shared" si="6"/>
        <v>#REF!</v>
      </c>
      <c r="L206" s="37" t="e">
        <f>#REF!</f>
        <v>#REF!</v>
      </c>
      <c r="M206" s="46" t="e">
        <f>#REF!</f>
        <v>#REF!</v>
      </c>
    </row>
    <row r="207" spans="1:13">
      <c r="A207" s="45">
        <v>201</v>
      </c>
      <c r="B207" s="37" t="e">
        <f>#REF!</f>
        <v>#REF!</v>
      </c>
      <c r="C207" s="37" t="e">
        <f>#REF!</f>
        <v>#REF!</v>
      </c>
      <c r="D207" s="40" t="e">
        <f>#REF!</f>
        <v>#REF!</v>
      </c>
      <c r="E207" s="41" t="e">
        <f>VLOOKUP(F207,#REF!,2,FALSE)</f>
        <v>#REF!</v>
      </c>
      <c r="F207" s="37" t="e">
        <f>#REF!</f>
        <v>#REF!</v>
      </c>
      <c r="G207" s="41" t="e">
        <f t="shared" si="7"/>
        <v>#REF!</v>
      </c>
      <c r="H207" s="37" t="e">
        <f>#REF!</f>
        <v>#REF!</v>
      </c>
      <c r="I207" s="41" t="e">
        <f>#REF!</f>
        <v>#REF!</v>
      </c>
      <c r="J207" s="41" t="s">
        <v>382</v>
      </c>
      <c r="K207" s="41" t="e">
        <f t="shared" si="6"/>
        <v>#REF!</v>
      </c>
      <c r="L207" s="37" t="e">
        <f>#REF!</f>
        <v>#REF!</v>
      </c>
      <c r="M207" s="46" t="e">
        <f>#REF!</f>
        <v>#REF!</v>
      </c>
    </row>
    <row r="208" spans="1:13">
      <c r="A208" s="45">
        <v>202</v>
      </c>
      <c r="B208" s="37" t="e">
        <f>#REF!</f>
        <v>#REF!</v>
      </c>
      <c r="C208" s="37" t="e">
        <f>#REF!</f>
        <v>#REF!</v>
      </c>
      <c r="D208" s="40" t="e">
        <f>#REF!</f>
        <v>#REF!</v>
      </c>
      <c r="E208" s="41" t="e">
        <f>VLOOKUP(F208,#REF!,2,FALSE)</f>
        <v>#REF!</v>
      </c>
      <c r="F208" s="37" t="e">
        <f>#REF!</f>
        <v>#REF!</v>
      </c>
      <c r="G208" s="41" t="e">
        <f t="shared" si="7"/>
        <v>#REF!</v>
      </c>
      <c r="H208" s="37" t="e">
        <f>#REF!</f>
        <v>#REF!</v>
      </c>
      <c r="I208" s="41" t="e">
        <f>#REF!</f>
        <v>#REF!</v>
      </c>
      <c r="J208" s="41" t="s">
        <v>391</v>
      </c>
      <c r="K208" s="41" t="e">
        <f t="shared" si="6"/>
        <v>#REF!</v>
      </c>
      <c r="L208" s="37" t="e">
        <f>#REF!</f>
        <v>#REF!</v>
      </c>
      <c r="M208" s="46" t="e">
        <f>#REF!</f>
        <v>#REF!</v>
      </c>
    </row>
    <row r="209" spans="1:13">
      <c r="A209" s="45">
        <v>203</v>
      </c>
      <c r="B209" s="37" t="e">
        <f>#REF!</f>
        <v>#REF!</v>
      </c>
      <c r="C209" s="37" t="e">
        <f>#REF!</f>
        <v>#REF!</v>
      </c>
      <c r="D209" s="40" t="e">
        <f>#REF!</f>
        <v>#REF!</v>
      </c>
      <c r="E209" s="41" t="e">
        <f>VLOOKUP(F209,#REF!,2,FALSE)</f>
        <v>#REF!</v>
      </c>
      <c r="F209" s="37" t="e">
        <f>#REF!</f>
        <v>#REF!</v>
      </c>
      <c r="G209" s="41" t="e">
        <f t="shared" si="7"/>
        <v>#REF!</v>
      </c>
      <c r="H209" s="37" t="e">
        <f>#REF!</f>
        <v>#REF!</v>
      </c>
      <c r="I209" s="41" t="e">
        <f>#REF!</f>
        <v>#REF!</v>
      </c>
      <c r="J209" s="41" t="s">
        <v>385</v>
      </c>
      <c r="K209" s="41" t="e">
        <f t="shared" si="6"/>
        <v>#REF!</v>
      </c>
      <c r="L209" s="37" t="e">
        <f>#REF!</f>
        <v>#REF!</v>
      </c>
      <c r="M209" s="46" t="e">
        <f>#REF!</f>
        <v>#REF!</v>
      </c>
    </row>
    <row r="210" spans="1:13">
      <c r="A210" s="45">
        <v>204</v>
      </c>
      <c r="B210" s="37" t="e">
        <f>#REF!</f>
        <v>#REF!</v>
      </c>
      <c r="C210" s="37" t="e">
        <f>#REF!</f>
        <v>#REF!</v>
      </c>
      <c r="D210" s="40" t="e">
        <f>#REF!</f>
        <v>#REF!</v>
      </c>
      <c r="E210" s="41" t="e">
        <f>VLOOKUP(F210,#REF!,2,FALSE)</f>
        <v>#REF!</v>
      </c>
      <c r="F210" s="37" t="e">
        <f>#REF!</f>
        <v>#REF!</v>
      </c>
      <c r="G210" s="41" t="e">
        <f t="shared" si="7"/>
        <v>#REF!</v>
      </c>
      <c r="H210" s="37" t="e">
        <f>#REF!</f>
        <v>#REF!</v>
      </c>
      <c r="I210" s="41" t="e">
        <f>#REF!</f>
        <v>#REF!</v>
      </c>
      <c r="J210" s="41" t="s">
        <v>389</v>
      </c>
      <c r="K210" s="41" t="e">
        <f t="shared" si="6"/>
        <v>#REF!</v>
      </c>
      <c r="L210" s="37" t="e">
        <f>#REF!</f>
        <v>#REF!</v>
      </c>
      <c r="M210" s="46" t="e">
        <f>#REF!</f>
        <v>#REF!</v>
      </c>
    </row>
    <row r="211" spans="1:13">
      <c r="A211" s="45">
        <v>205</v>
      </c>
      <c r="B211" s="37" t="e">
        <f>#REF!</f>
        <v>#REF!</v>
      </c>
      <c r="C211" s="37" t="e">
        <f>#REF!</f>
        <v>#REF!</v>
      </c>
      <c r="D211" s="40" t="e">
        <f>#REF!</f>
        <v>#REF!</v>
      </c>
      <c r="E211" s="41" t="e">
        <f>VLOOKUP(F211,#REF!,2,FALSE)</f>
        <v>#REF!</v>
      </c>
      <c r="F211" s="37" t="e">
        <f>#REF!</f>
        <v>#REF!</v>
      </c>
      <c r="G211" s="41" t="e">
        <f t="shared" si="7"/>
        <v>#REF!</v>
      </c>
      <c r="H211" s="37" t="e">
        <f>#REF!</f>
        <v>#REF!</v>
      </c>
      <c r="I211" s="41" t="e">
        <f>#REF!</f>
        <v>#REF!</v>
      </c>
      <c r="J211" s="41" t="s">
        <v>385</v>
      </c>
      <c r="K211" s="41" t="e">
        <f t="shared" si="6"/>
        <v>#REF!</v>
      </c>
      <c r="L211" s="37" t="e">
        <f>#REF!</f>
        <v>#REF!</v>
      </c>
      <c r="M211" s="46" t="e">
        <f>#REF!</f>
        <v>#REF!</v>
      </c>
    </row>
    <row r="212" spans="1:13">
      <c r="A212" s="45">
        <v>206</v>
      </c>
      <c r="B212" s="37" t="e">
        <f>#REF!</f>
        <v>#REF!</v>
      </c>
      <c r="C212" s="37" t="e">
        <f>#REF!</f>
        <v>#REF!</v>
      </c>
      <c r="D212" s="40" t="e">
        <f>#REF!</f>
        <v>#REF!</v>
      </c>
      <c r="E212" s="41" t="e">
        <f>VLOOKUP(F212,#REF!,2,FALSE)</f>
        <v>#REF!</v>
      </c>
      <c r="F212" s="37" t="e">
        <f>#REF!</f>
        <v>#REF!</v>
      </c>
      <c r="G212" s="41" t="e">
        <f t="shared" si="7"/>
        <v>#REF!</v>
      </c>
      <c r="H212" s="37" t="e">
        <f>#REF!</f>
        <v>#REF!</v>
      </c>
      <c r="I212" s="41" t="e">
        <f>#REF!</f>
        <v>#REF!</v>
      </c>
      <c r="J212" s="41" t="s">
        <v>386</v>
      </c>
      <c r="K212" s="41" t="e">
        <f t="shared" si="6"/>
        <v>#REF!</v>
      </c>
      <c r="L212" s="37" t="e">
        <f>#REF!</f>
        <v>#REF!</v>
      </c>
      <c r="M212" s="46" t="e">
        <f>#REF!</f>
        <v>#REF!</v>
      </c>
    </row>
    <row r="213" spans="1:13">
      <c r="A213" s="45">
        <v>207</v>
      </c>
      <c r="B213" s="37" t="e">
        <f>#REF!</f>
        <v>#REF!</v>
      </c>
      <c r="C213" s="37" t="e">
        <f>#REF!</f>
        <v>#REF!</v>
      </c>
      <c r="D213" s="40" t="e">
        <f>#REF!</f>
        <v>#REF!</v>
      </c>
      <c r="E213" s="41" t="e">
        <f>VLOOKUP(F213,#REF!,2,FALSE)</f>
        <v>#REF!</v>
      </c>
      <c r="F213" s="37" t="e">
        <f>#REF!</f>
        <v>#REF!</v>
      </c>
      <c r="G213" s="41" t="e">
        <f t="shared" si="7"/>
        <v>#REF!</v>
      </c>
      <c r="H213" s="37" t="e">
        <f>#REF!</f>
        <v>#REF!</v>
      </c>
      <c r="I213" s="41" t="e">
        <f>#REF!</f>
        <v>#REF!</v>
      </c>
      <c r="J213" s="41" t="s">
        <v>385</v>
      </c>
      <c r="K213" s="41" t="e">
        <f t="shared" si="6"/>
        <v>#REF!</v>
      </c>
      <c r="L213" s="37" t="e">
        <f>#REF!</f>
        <v>#REF!</v>
      </c>
      <c r="M213" s="46" t="e">
        <f>#REF!</f>
        <v>#REF!</v>
      </c>
    </row>
    <row r="214" spans="1:13">
      <c r="A214" s="45">
        <v>208</v>
      </c>
      <c r="B214" s="37" t="e">
        <f>#REF!</f>
        <v>#REF!</v>
      </c>
      <c r="C214" s="37" t="e">
        <f>#REF!</f>
        <v>#REF!</v>
      </c>
      <c r="D214" s="40" t="e">
        <f>#REF!</f>
        <v>#REF!</v>
      </c>
      <c r="E214" s="41" t="e">
        <f>VLOOKUP(F214,#REF!,2,FALSE)</f>
        <v>#REF!</v>
      </c>
      <c r="F214" s="37" t="e">
        <f>#REF!</f>
        <v>#REF!</v>
      </c>
      <c r="G214" s="41" t="e">
        <f t="shared" si="7"/>
        <v>#REF!</v>
      </c>
      <c r="H214" s="37" t="e">
        <f>#REF!</f>
        <v>#REF!</v>
      </c>
      <c r="I214" s="41" t="e">
        <f>#REF!</f>
        <v>#REF!</v>
      </c>
      <c r="J214" s="41" t="s">
        <v>384</v>
      </c>
      <c r="K214" s="41" t="e">
        <f t="shared" si="6"/>
        <v>#REF!</v>
      </c>
      <c r="L214" s="37" t="e">
        <f>#REF!</f>
        <v>#REF!</v>
      </c>
      <c r="M214" s="46" t="e">
        <f>#REF!</f>
        <v>#REF!</v>
      </c>
    </row>
    <row r="215" spans="1:13">
      <c r="A215" s="45">
        <v>209</v>
      </c>
      <c r="B215" s="37" t="e">
        <f>#REF!</f>
        <v>#REF!</v>
      </c>
      <c r="C215" s="37" t="e">
        <f>#REF!</f>
        <v>#REF!</v>
      </c>
      <c r="D215" s="40" t="e">
        <f>#REF!</f>
        <v>#REF!</v>
      </c>
      <c r="E215" s="41" t="e">
        <f>VLOOKUP(F215,#REF!,2,FALSE)</f>
        <v>#REF!</v>
      </c>
      <c r="F215" s="37" t="e">
        <f>#REF!</f>
        <v>#REF!</v>
      </c>
      <c r="G215" s="41" t="e">
        <f t="shared" si="7"/>
        <v>#REF!</v>
      </c>
      <c r="H215" s="37" t="e">
        <f>#REF!</f>
        <v>#REF!</v>
      </c>
      <c r="I215" s="41" t="e">
        <f>#REF!</f>
        <v>#REF!</v>
      </c>
      <c r="J215" s="41" t="s">
        <v>388</v>
      </c>
      <c r="K215" s="41" t="e">
        <f t="shared" si="6"/>
        <v>#REF!</v>
      </c>
      <c r="L215" s="37" t="e">
        <f>#REF!</f>
        <v>#REF!</v>
      </c>
      <c r="M215" s="46" t="e">
        <f>#REF!</f>
        <v>#REF!</v>
      </c>
    </row>
    <row r="216" spans="1:13">
      <c r="A216" s="45">
        <v>210</v>
      </c>
      <c r="B216" s="37" t="e">
        <f>#REF!</f>
        <v>#REF!</v>
      </c>
      <c r="C216" s="37" t="e">
        <f>#REF!</f>
        <v>#REF!</v>
      </c>
      <c r="D216" s="40" t="e">
        <f>#REF!</f>
        <v>#REF!</v>
      </c>
      <c r="E216" s="41" t="e">
        <f>VLOOKUP(F216,#REF!,2,FALSE)</f>
        <v>#REF!</v>
      </c>
      <c r="F216" s="37" t="e">
        <f>#REF!</f>
        <v>#REF!</v>
      </c>
      <c r="G216" s="41" t="e">
        <f t="shared" si="7"/>
        <v>#REF!</v>
      </c>
      <c r="H216" s="37" t="e">
        <f>#REF!</f>
        <v>#REF!</v>
      </c>
      <c r="I216" s="41" t="e">
        <f>#REF!</f>
        <v>#REF!</v>
      </c>
      <c r="J216" s="41" t="s">
        <v>384</v>
      </c>
      <c r="K216" s="41" t="e">
        <f t="shared" si="6"/>
        <v>#REF!</v>
      </c>
      <c r="L216" s="37" t="e">
        <f>#REF!</f>
        <v>#REF!</v>
      </c>
      <c r="M216" s="46" t="e">
        <f>#REF!</f>
        <v>#REF!</v>
      </c>
    </row>
    <row r="217" spans="1:13">
      <c r="A217" s="45">
        <v>211</v>
      </c>
      <c r="B217" s="37" t="e">
        <f>#REF!</f>
        <v>#REF!</v>
      </c>
      <c r="C217" s="37" t="e">
        <f>#REF!</f>
        <v>#REF!</v>
      </c>
      <c r="D217" s="40" t="e">
        <f>#REF!</f>
        <v>#REF!</v>
      </c>
      <c r="E217" s="41" t="e">
        <f>VLOOKUP(F217,#REF!,2,FALSE)</f>
        <v>#REF!</v>
      </c>
      <c r="F217" s="37" t="e">
        <f>#REF!</f>
        <v>#REF!</v>
      </c>
      <c r="G217" s="41" t="e">
        <f t="shared" si="7"/>
        <v>#REF!</v>
      </c>
      <c r="H217" s="37" t="e">
        <f>#REF!</f>
        <v>#REF!</v>
      </c>
      <c r="I217" s="41" t="e">
        <f>#REF!</f>
        <v>#REF!</v>
      </c>
      <c r="J217" s="41" t="s">
        <v>386</v>
      </c>
      <c r="K217" s="41" t="e">
        <f t="shared" si="6"/>
        <v>#REF!</v>
      </c>
      <c r="L217" s="37" t="e">
        <f>#REF!</f>
        <v>#REF!</v>
      </c>
      <c r="M217" s="46" t="e">
        <f>#REF!</f>
        <v>#REF!</v>
      </c>
    </row>
    <row r="218" spans="1:13">
      <c r="A218" s="45">
        <v>212</v>
      </c>
      <c r="B218" s="37" t="e">
        <f>#REF!</f>
        <v>#REF!</v>
      </c>
      <c r="C218" s="37" t="e">
        <f>#REF!</f>
        <v>#REF!</v>
      </c>
      <c r="D218" s="40" t="e">
        <f>#REF!</f>
        <v>#REF!</v>
      </c>
      <c r="E218" s="41" t="e">
        <f>VLOOKUP(F218,#REF!,2,FALSE)</f>
        <v>#REF!</v>
      </c>
      <c r="F218" s="37" t="e">
        <f>#REF!</f>
        <v>#REF!</v>
      </c>
      <c r="G218" s="41" t="e">
        <f t="shared" si="7"/>
        <v>#REF!</v>
      </c>
      <c r="H218" s="37" t="e">
        <f>#REF!</f>
        <v>#REF!</v>
      </c>
      <c r="I218" s="41" t="e">
        <f>#REF!</f>
        <v>#REF!</v>
      </c>
      <c r="J218" s="41" t="s">
        <v>386</v>
      </c>
      <c r="K218" s="41" t="e">
        <f t="shared" si="6"/>
        <v>#REF!</v>
      </c>
      <c r="L218" s="37" t="e">
        <f>#REF!</f>
        <v>#REF!</v>
      </c>
      <c r="M218" s="46" t="e">
        <f>#REF!</f>
        <v>#REF!</v>
      </c>
    </row>
    <row r="219" spans="1:13">
      <c r="A219" s="45">
        <v>213</v>
      </c>
      <c r="B219" s="37" t="e">
        <f>#REF!</f>
        <v>#REF!</v>
      </c>
      <c r="C219" s="37" t="e">
        <f>#REF!</f>
        <v>#REF!</v>
      </c>
      <c r="D219" s="40" t="e">
        <f>#REF!</f>
        <v>#REF!</v>
      </c>
      <c r="E219" s="41" t="e">
        <f>VLOOKUP(F219,#REF!,2,FALSE)</f>
        <v>#REF!</v>
      </c>
      <c r="F219" s="37" t="e">
        <f>#REF!</f>
        <v>#REF!</v>
      </c>
      <c r="G219" s="41" t="e">
        <f t="shared" si="7"/>
        <v>#REF!</v>
      </c>
      <c r="H219" s="37" t="e">
        <f>#REF!</f>
        <v>#REF!</v>
      </c>
      <c r="I219" s="41" t="e">
        <f>#REF!</f>
        <v>#REF!</v>
      </c>
      <c r="J219" s="41" t="s">
        <v>385</v>
      </c>
      <c r="K219" s="41" t="e">
        <f t="shared" si="6"/>
        <v>#REF!</v>
      </c>
      <c r="L219" s="37" t="e">
        <f>#REF!</f>
        <v>#REF!</v>
      </c>
      <c r="M219" s="46" t="e">
        <f>#REF!</f>
        <v>#REF!</v>
      </c>
    </row>
    <row r="220" spans="1:13">
      <c r="A220" s="45">
        <v>214</v>
      </c>
      <c r="B220" s="37" t="e">
        <f>#REF!</f>
        <v>#REF!</v>
      </c>
      <c r="C220" s="37" t="e">
        <f>#REF!</f>
        <v>#REF!</v>
      </c>
      <c r="D220" s="40" t="e">
        <f>#REF!</f>
        <v>#REF!</v>
      </c>
      <c r="E220" s="41" t="e">
        <f>VLOOKUP(F220,#REF!,2,FALSE)</f>
        <v>#REF!</v>
      </c>
      <c r="F220" s="37" t="e">
        <f>#REF!</f>
        <v>#REF!</v>
      </c>
      <c r="G220" s="41" t="e">
        <f t="shared" si="7"/>
        <v>#REF!</v>
      </c>
      <c r="H220" s="37" t="e">
        <f>#REF!</f>
        <v>#REF!</v>
      </c>
      <c r="I220" s="41" t="e">
        <f>#REF!</f>
        <v>#REF!</v>
      </c>
      <c r="J220" s="41" t="s">
        <v>388</v>
      </c>
      <c r="K220" s="41" t="e">
        <f t="shared" si="6"/>
        <v>#REF!</v>
      </c>
      <c r="L220" s="37" t="e">
        <f>#REF!</f>
        <v>#REF!</v>
      </c>
      <c r="M220" s="46" t="e">
        <f>#REF!</f>
        <v>#REF!</v>
      </c>
    </row>
    <row r="221" spans="1:13">
      <c r="A221" s="45">
        <v>215</v>
      </c>
      <c r="B221" s="37" t="e">
        <f>#REF!</f>
        <v>#REF!</v>
      </c>
      <c r="C221" s="37" t="e">
        <f>#REF!</f>
        <v>#REF!</v>
      </c>
      <c r="D221" s="40" t="e">
        <f>#REF!</f>
        <v>#REF!</v>
      </c>
      <c r="E221" s="41" t="e">
        <f>VLOOKUP(F221,#REF!,2,FALSE)</f>
        <v>#REF!</v>
      </c>
      <c r="F221" s="37" t="e">
        <f>#REF!</f>
        <v>#REF!</v>
      </c>
      <c r="G221" s="41" t="e">
        <f t="shared" si="7"/>
        <v>#REF!</v>
      </c>
      <c r="H221" s="37" t="e">
        <f>#REF!</f>
        <v>#REF!</v>
      </c>
      <c r="I221" s="41" t="e">
        <f>#REF!</f>
        <v>#REF!</v>
      </c>
      <c r="J221" s="41" t="s">
        <v>385</v>
      </c>
      <c r="K221" s="41" t="e">
        <f t="shared" si="6"/>
        <v>#REF!</v>
      </c>
      <c r="L221" s="37" t="e">
        <f>#REF!</f>
        <v>#REF!</v>
      </c>
      <c r="M221" s="46" t="e">
        <f>#REF!</f>
        <v>#REF!</v>
      </c>
    </row>
    <row r="222" spans="1:13">
      <c r="A222" s="45">
        <v>216</v>
      </c>
      <c r="B222" s="37" t="e">
        <f>#REF!</f>
        <v>#REF!</v>
      </c>
      <c r="C222" s="37" t="e">
        <f>#REF!</f>
        <v>#REF!</v>
      </c>
      <c r="D222" s="40" t="e">
        <f>#REF!</f>
        <v>#REF!</v>
      </c>
      <c r="E222" s="41" t="e">
        <f>VLOOKUP(F222,#REF!,2,FALSE)</f>
        <v>#REF!</v>
      </c>
      <c r="F222" s="37" t="e">
        <f>#REF!</f>
        <v>#REF!</v>
      </c>
      <c r="G222" s="41" t="e">
        <f t="shared" si="7"/>
        <v>#REF!</v>
      </c>
      <c r="H222" s="37" t="e">
        <f>#REF!</f>
        <v>#REF!</v>
      </c>
      <c r="I222" s="41" t="e">
        <f>#REF!</f>
        <v>#REF!</v>
      </c>
      <c r="J222" s="41" t="s">
        <v>390</v>
      </c>
      <c r="K222" s="41" t="e">
        <f t="shared" si="6"/>
        <v>#REF!</v>
      </c>
      <c r="L222" s="37" t="e">
        <f>#REF!</f>
        <v>#REF!</v>
      </c>
      <c r="M222" s="46" t="e">
        <f>#REF!</f>
        <v>#REF!</v>
      </c>
    </row>
    <row r="223" spans="1:13">
      <c r="A223" s="45">
        <v>217</v>
      </c>
      <c r="B223" s="37" t="e">
        <f>#REF!</f>
        <v>#REF!</v>
      </c>
      <c r="C223" s="37" t="e">
        <f>#REF!</f>
        <v>#REF!</v>
      </c>
      <c r="D223" s="40" t="e">
        <f>#REF!</f>
        <v>#REF!</v>
      </c>
      <c r="E223" s="41" t="e">
        <f>VLOOKUP(F223,#REF!,2,FALSE)</f>
        <v>#REF!</v>
      </c>
      <c r="F223" s="37" t="e">
        <f>#REF!</f>
        <v>#REF!</v>
      </c>
      <c r="G223" s="41" t="e">
        <f t="shared" si="7"/>
        <v>#REF!</v>
      </c>
      <c r="H223" s="37" t="e">
        <f>#REF!</f>
        <v>#REF!</v>
      </c>
      <c r="I223" s="41" t="e">
        <f>#REF!</f>
        <v>#REF!</v>
      </c>
      <c r="J223" s="41" t="s">
        <v>386</v>
      </c>
      <c r="K223" s="41" t="e">
        <f t="shared" si="6"/>
        <v>#REF!</v>
      </c>
      <c r="L223" s="37" t="e">
        <f>#REF!</f>
        <v>#REF!</v>
      </c>
      <c r="M223" s="46" t="e">
        <f>#REF!</f>
        <v>#REF!</v>
      </c>
    </row>
    <row r="224" spans="1:13">
      <c r="A224" s="45">
        <v>218</v>
      </c>
      <c r="B224" s="37" t="e">
        <f>#REF!</f>
        <v>#REF!</v>
      </c>
      <c r="C224" s="37" t="e">
        <f>#REF!</f>
        <v>#REF!</v>
      </c>
      <c r="D224" s="40" t="e">
        <f>#REF!</f>
        <v>#REF!</v>
      </c>
      <c r="E224" s="41" t="e">
        <f>VLOOKUP(F224,#REF!,2,FALSE)</f>
        <v>#REF!</v>
      </c>
      <c r="F224" s="37" t="e">
        <f>#REF!</f>
        <v>#REF!</v>
      </c>
      <c r="G224" s="41" t="e">
        <f t="shared" si="7"/>
        <v>#REF!</v>
      </c>
      <c r="H224" s="37" t="e">
        <f>#REF!</f>
        <v>#REF!</v>
      </c>
      <c r="I224" s="41" t="e">
        <f>#REF!</f>
        <v>#REF!</v>
      </c>
      <c r="J224" s="41" t="s">
        <v>389</v>
      </c>
      <c r="K224" s="41" t="e">
        <f t="shared" si="6"/>
        <v>#REF!</v>
      </c>
      <c r="L224" s="37" t="e">
        <f>#REF!</f>
        <v>#REF!</v>
      </c>
      <c r="M224" s="46" t="e">
        <f>#REF!</f>
        <v>#REF!</v>
      </c>
    </row>
    <row r="225" spans="1:13">
      <c r="A225" s="45">
        <v>219</v>
      </c>
      <c r="B225" s="37" t="e">
        <f>#REF!</f>
        <v>#REF!</v>
      </c>
      <c r="C225" s="37" t="e">
        <f>#REF!</f>
        <v>#REF!</v>
      </c>
      <c r="D225" s="40" t="e">
        <f>#REF!</f>
        <v>#REF!</v>
      </c>
      <c r="E225" s="41" t="e">
        <f>VLOOKUP(F225,#REF!,2,FALSE)</f>
        <v>#REF!</v>
      </c>
      <c r="F225" s="37" t="e">
        <f>#REF!</f>
        <v>#REF!</v>
      </c>
      <c r="G225" s="41" t="e">
        <f t="shared" si="7"/>
        <v>#REF!</v>
      </c>
      <c r="H225" s="37" t="e">
        <f>#REF!</f>
        <v>#REF!</v>
      </c>
      <c r="I225" s="41" t="e">
        <f>#REF!</f>
        <v>#REF!</v>
      </c>
      <c r="J225" s="41" t="s">
        <v>385</v>
      </c>
      <c r="K225" s="41" t="e">
        <f t="shared" si="6"/>
        <v>#REF!</v>
      </c>
      <c r="L225" s="37" t="e">
        <f>#REF!</f>
        <v>#REF!</v>
      </c>
      <c r="M225" s="46" t="e">
        <f>#REF!</f>
        <v>#REF!</v>
      </c>
    </row>
    <row r="226" spans="1:13">
      <c r="A226" s="45">
        <v>220</v>
      </c>
      <c r="B226" s="37" t="e">
        <f>#REF!</f>
        <v>#REF!</v>
      </c>
      <c r="C226" s="37" t="e">
        <f>#REF!</f>
        <v>#REF!</v>
      </c>
      <c r="D226" s="40" t="e">
        <f>#REF!</f>
        <v>#REF!</v>
      </c>
      <c r="E226" s="41" t="e">
        <f>VLOOKUP(F226,#REF!,2,FALSE)</f>
        <v>#REF!</v>
      </c>
      <c r="F226" s="37" t="e">
        <f>#REF!</f>
        <v>#REF!</v>
      </c>
      <c r="G226" s="41" t="e">
        <f t="shared" si="7"/>
        <v>#REF!</v>
      </c>
      <c r="H226" s="37" t="e">
        <f>#REF!</f>
        <v>#REF!</v>
      </c>
      <c r="I226" s="41" t="e">
        <f>#REF!</f>
        <v>#REF!</v>
      </c>
      <c r="J226" s="41" t="s">
        <v>385</v>
      </c>
      <c r="K226" s="41" t="e">
        <f t="shared" si="6"/>
        <v>#REF!</v>
      </c>
      <c r="L226" s="37" t="e">
        <f>#REF!</f>
        <v>#REF!</v>
      </c>
      <c r="M226" s="46" t="e">
        <f>#REF!</f>
        <v>#REF!</v>
      </c>
    </row>
    <row r="227" spans="1:13">
      <c r="A227" s="45">
        <v>221</v>
      </c>
      <c r="B227" s="37" t="e">
        <f>#REF!</f>
        <v>#REF!</v>
      </c>
      <c r="C227" s="37" t="e">
        <f>#REF!</f>
        <v>#REF!</v>
      </c>
      <c r="D227" s="40" t="e">
        <f>#REF!</f>
        <v>#REF!</v>
      </c>
      <c r="E227" s="41" t="e">
        <f>VLOOKUP(F227,#REF!,2,FALSE)</f>
        <v>#REF!</v>
      </c>
      <c r="F227" s="37" t="e">
        <f>#REF!</f>
        <v>#REF!</v>
      </c>
      <c r="G227" s="41" t="e">
        <f t="shared" si="7"/>
        <v>#REF!</v>
      </c>
      <c r="H227" s="37" t="e">
        <f>#REF!</f>
        <v>#REF!</v>
      </c>
      <c r="I227" s="41" t="e">
        <f>#REF!</f>
        <v>#REF!</v>
      </c>
      <c r="J227" s="41" t="s">
        <v>389</v>
      </c>
      <c r="K227" s="41" t="e">
        <f t="shared" si="6"/>
        <v>#REF!</v>
      </c>
      <c r="L227" s="37" t="e">
        <f>#REF!</f>
        <v>#REF!</v>
      </c>
      <c r="M227" s="46" t="e">
        <f>#REF!</f>
        <v>#REF!</v>
      </c>
    </row>
    <row r="228" spans="1:13">
      <c r="A228" s="45">
        <v>222</v>
      </c>
      <c r="B228" s="37" t="e">
        <f>#REF!</f>
        <v>#REF!</v>
      </c>
      <c r="C228" s="37" t="e">
        <f>#REF!</f>
        <v>#REF!</v>
      </c>
      <c r="D228" s="40" t="e">
        <f>#REF!</f>
        <v>#REF!</v>
      </c>
      <c r="E228" s="41" t="e">
        <f>VLOOKUP(F228,#REF!,2,FALSE)</f>
        <v>#REF!</v>
      </c>
      <c r="F228" s="37" t="e">
        <f>#REF!</f>
        <v>#REF!</v>
      </c>
      <c r="G228" s="41" t="e">
        <f t="shared" si="7"/>
        <v>#REF!</v>
      </c>
      <c r="H228" s="37" t="e">
        <f>#REF!</f>
        <v>#REF!</v>
      </c>
      <c r="I228" s="41" t="e">
        <f>#REF!</f>
        <v>#REF!</v>
      </c>
      <c r="J228" s="41" t="s">
        <v>382</v>
      </c>
      <c r="K228" s="41" t="e">
        <f t="shared" si="6"/>
        <v>#REF!</v>
      </c>
      <c r="L228" s="37" t="e">
        <f>#REF!</f>
        <v>#REF!</v>
      </c>
      <c r="M228" s="46" t="e">
        <f>#REF!</f>
        <v>#REF!</v>
      </c>
    </row>
    <row r="229" spans="1:13">
      <c r="A229" s="45">
        <v>223</v>
      </c>
      <c r="B229" s="37" t="e">
        <f>#REF!</f>
        <v>#REF!</v>
      </c>
      <c r="C229" s="37" t="e">
        <f>#REF!</f>
        <v>#REF!</v>
      </c>
      <c r="D229" s="40" t="e">
        <f>#REF!</f>
        <v>#REF!</v>
      </c>
      <c r="E229" s="41" t="e">
        <f>VLOOKUP(F229,#REF!,2,FALSE)</f>
        <v>#REF!</v>
      </c>
      <c r="F229" s="37" t="e">
        <f>#REF!</f>
        <v>#REF!</v>
      </c>
      <c r="G229" s="41" t="e">
        <f t="shared" si="7"/>
        <v>#REF!</v>
      </c>
      <c r="H229" s="37" t="e">
        <f>#REF!</f>
        <v>#REF!</v>
      </c>
      <c r="I229" s="41" t="e">
        <f>#REF!</f>
        <v>#REF!</v>
      </c>
      <c r="J229" s="41" t="s">
        <v>386</v>
      </c>
      <c r="K229" s="41" t="e">
        <f t="shared" si="6"/>
        <v>#REF!</v>
      </c>
      <c r="L229" s="37" t="e">
        <f>#REF!</f>
        <v>#REF!</v>
      </c>
      <c r="M229" s="46" t="e">
        <f>#REF!</f>
        <v>#REF!</v>
      </c>
    </row>
    <row r="230" spans="1:13">
      <c r="A230" s="45">
        <v>224</v>
      </c>
      <c r="B230" s="37" t="e">
        <f>#REF!</f>
        <v>#REF!</v>
      </c>
      <c r="C230" s="37" t="e">
        <f>#REF!</f>
        <v>#REF!</v>
      </c>
      <c r="D230" s="40" t="e">
        <f>#REF!</f>
        <v>#REF!</v>
      </c>
      <c r="E230" s="41" t="e">
        <f>VLOOKUP(F230,#REF!,2,FALSE)</f>
        <v>#REF!</v>
      </c>
      <c r="F230" s="37" t="e">
        <f>#REF!</f>
        <v>#REF!</v>
      </c>
      <c r="G230" s="41" t="e">
        <f t="shared" si="7"/>
        <v>#REF!</v>
      </c>
      <c r="H230" s="37" t="e">
        <f>#REF!</f>
        <v>#REF!</v>
      </c>
      <c r="I230" s="41" t="e">
        <f>#REF!</f>
        <v>#REF!</v>
      </c>
      <c r="J230" s="41" t="s">
        <v>384</v>
      </c>
      <c r="K230" s="41" t="e">
        <f t="shared" si="6"/>
        <v>#REF!</v>
      </c>
      <c r="L230" s="37" t="e">
        <f>#REF!</f>
        <v>#REF!</v>
      </c>
      <c r="M230" s="46" t="e">
        <f>#REF!</f>
        <v>#REF!</v>
      </c>
    </row>
    <row r="231" spans="1:13">
      <c r="A231" s="45">
        <v>225</v>
      </c>
      <c r="B231" s="37" t="e">
        <f>#REF!</f>
        <v>#REF!</v>
      </c>
      <c r="C231" s="37" t="e">
        <f>#REF!</f>
        <v>#REF!</v>
      </c>
      <c r="D231" s="40" t="e">
        <f>#REF!</f>
        <v>#REF!</v>
      </c>
      <c r="E231" s="41" t="e">
        <f>VLOOKUP(F231,#REF!,2,FALSE)</f>
        <v>#REF!</v>
      </c>
      <c r="F231" s="37" t="e">
        <f>#REF!</f>
        <v>#REF!</v>
      </c>
      <c r="G231" s="41" t="e">
        <f t="shared" si="7"/>
        <v>#REF!</v>
      </c>
      <c r="H231" s="37" t="e">
        <f>#REF!</f>
        <v>#REF!</v>
      </c>
      <c r="I231" s="41" t="e">
        <f>#REF!</f>
        <v>#REF!</v>
      </c>
      <c r="J231" s="41" t="s">
        <v>385</v>
      </c>
      <c r="K231" s="41" t="e">
        <f t="shared" si="6"/>
        <v>#REF!</v>
      </c>
      <c r="L231" s="37" t="e">
        <f>#REF!</f>
        <v>#REF!</v>
      </c>
      <c r="M231" s="46" t="e">
        <f>#REF!</f>
        <v>#REF!</v>
      </c>
    </row>
    <row r="232" spans="1:13">
      <c r="A232" s="45">
        <v>226</v>
      </c>
      <c r="B232" s="37" t="e">
        <f>#REF!</f>
        <v>#REF!</v>
      </c>
      <c r="C232" s="37" t="e">
        <f>#REF!</f>
        <v>#REF!</v>
      </c>
      <c r="D232" s="40" t="e">
        <f>#REF!</f>
        <v>#REF!</v>
      </c>
      <c r="E232" s="41" t="e">
        <f>VLOOKUP(F232,#REF!,2,FALSE)</f>
        <v>#REF!</v>
      </c>
      <c r="F232" s="37" t="e">
        <f>#REF!</f>
        <v>#REF!</v>
      </c>
      <c r="G232" s="41" t="e">
        <f t="shared" si="7"/>
        <v>#REF!</v>
      </c>
      <c r="H232" s="37" t="e">
        <f>#REF!</f>
        <v>#REF!</v>
      </c>
      <c r="I232" s="41" t="e">
        <f>#REF!</f>
        <v>#REF!</v>
      </c>
      <c r="J232" s="41" t="s">
        <v>386</v>
      </c>
      <c r="K232" s="41" t="e">
        <f t="shared" si="6"/>
        <v>#REF!</v>
      </c>
      <c r="L232" s="37" t="e">
        <f>#REF!</f>
        <v>#REF!</v>
      </c>
      <c r="M232" s="46" t="e">
        <f>#REF!</f>
        <v>#REF!</v>
      </c>
    </row>
    <row r="233" spans="1:13">
      <c r="A233" s="45">
        <v>227</v>
      </c>
      <c r="B233" s="37" t="e">
        <f>#REF!</f>
        <v>#REF!</v>
      </c>
      <c r="C233" s="37" t="e">
        <f>#REF!</f>
        <v>#REF!</v>
      </c>
      <c r="D233" s="40" t="e">
        <f>#REF!</f>
        <v>#REF!</v>
      </c>
      <c r="E233" s="41" t="e">
        <f>VLOOKUP(F233,#REF!,2,FALSE)</f>
        <v>#REF!</v>
      </c>
      <c r="F233" s="37" t="e">
        <f>#REF!</f>
        <v>#REF!</v>
      </c>
      <c r="G233" s="41" t="e">
        <f t="shared" si="7"/>
        <v>#REF!</v>
      </c>
      <c r="H233" s="37" t="e">
        <f>#REF!</f>
        <v>#REF!</v>
      </c>
      <c r="I233" s="41" t="e">
        <f>#REF!</f>
        <v>#REF!</v>
      </c>
      <c r="J233" s="41" t="s">
        <v>386</v>
      </c>
      <c r="K233" s="41" t="e">
        <f t="shared" si="6"/>
        <v>#REF!</v>
      </c>
      <c r="L233" s="37" t="e">
        <f>#REF!</f>
        <v>#REF!</v>
      </c>
      <c r="M233" s="46" t="e">
        <f>#REF!</f>
        <v>#REF!</v>
      </c>
    </row>
    <row r="234" spans="1:13">
      <c r="A234" s="45">
        <v>228</v>
      </c>
      <c r="B234" s="37" t="e">
        <f>#REF!</f>
        <v>#REF!</v>
      </c>
      <c r="C234" s="37" t="e">
        <f>#REF!</f>
        <v>#REF!</v>
      </c>
      <c r="D234" s="40" t="e">
        <f>#REF!</f>
        <v>#REF!</v>
      </c>
      <c r="E234" s="41" t="e">
        <f>VLOOKUP(F234,#REF!,2,FALSE)</f>
        <v>#REF!</v>
      </c>
      <c r="F234" s="37" t="e">
        <f>#REF!</f>
        <v>#REF!</v>
      </c>
      <c r="G234" s="41" t="e">
        <f t="shared" si="7"/>
        <v>#REF!</v>
      </c>
      <c r="H234" s="37" t="e">
        <f>#REF!</f>
        <v>#REF!</v>
      </c>
      <c r="I234" s="41" t="e">
        <f>#REF!</f>
        <v>#REF!</v>
      </c>
      <c r="J234" s="41" t="s">
        <v>381</v>
      </c>
      <c r="K234" s="41" t="e">
        <f t="shared" si="6"/>
        <v>#REF!</v>
      </c>
      <c r="L234" s="37" t="e">
        <f>#REF!</f>
        <v>#REF!</v>
      </c>
      <c r="M234" s="46" t="e">
        <f>#REF!</f>
        <v>#REF!</v>
      </c>
    </row>
    <row r="235" spans="1:13">
      <c r="A235" s="45">
        <v>229</v>
      </c>
      <c r="B235" s="37" t="e">
        <f>#REF!</f>
        <v>#REF!</v>
      </c>
      <c r="C235" s="37" t="e">
        <f>#REF!</f>
        <v>#REF!</v>
      </c>
      <c r="D235" s="40" t="e">
        <f>#REF!</f>
        <v>#REF!</v>
      </c>
      <c r="E235" s="41" t="e">
        <f>VLOOKUP(F235,#REF!,2,FALSE)</f>
        <v>#REF!</v>
      </c>
      <c r="F235" s="37" t="e">
        <f>#REF!</f>
        <v>#REF!</v>
      </c>
      <c r="G235" s="41" t="e">
        <f t="shared" si="7"/>
        <v>#REF!</v>
      </c>
      <c r="H235" s="37" t="e">
        <f>#REF!</f>
        <v>#REF!</v>
      </c>
      <c r="I235" s="41" t="e">
        <f>#REF!</f>
        <v>#REF!</v>
      </c>
      <c r="J235" s="41" t="s">
        <v>389</v>
      </c>
      <c r="K235" s="41" t="e">
        <f t="shared" si="6"/>
        <v>#REF!</v>
      </c>
      <c r="L235" s="37" t="e">
        <f>#REF!</f>
        <v>#REF!</v>
      </c>
      <c r="M235" s="46" t="e">
        <f>#REF!</f>
        <v>#REF!</v>
      </c>
    </row>
    <row r="236" spans="1:13">
      <c r="A236" s="45">
        <v>230</v>
      </c>
      <c r="B236" s="37" t="e">
        <f>#REF!</f>
        <v>#REF!</v>
      </c>
      <c r="C236" s="37" t="e">
        <f>#REF!</f>
        <v>#REF!</v>
      </c>
      <c r="D236" s="40" t="e">
        <f>#REF!</f>
        <v>#REF!</v>
      </c>
      <c r="E236" s="41" t="e">
        <f>VLOOKUP(F236,#REF!,2,FALSE)</f>
        <v>#REF!</v>
      </c>
      <c r="F236" s="37" t="e">
        <f>#REF!</f>
        <v>#REF!</v>
      </c>
      <c r="G236" s="41" t="e">
        <f t="shared" si="7"/>
        <v>#REF!</v>
      </c>
      <c r="H236" s="37" t="e">
        <f>#REF!</f>
        <v>#REF!</v>
      </c>
      <c r="I236" s="41" t="e">
        <f>#REF!</f>
        <v>#REF!</v>
      </c>
      <c r="J236" s="41" t="s">
        <v>384</v>
      </c>
      <c r="K236" s="41" t="e">
        <f t="shared" si="6"/>
        <v>#REF!</v>
      </c>
      <c r="L236" s="37" t="e">
        <f>#REF!</f>
        <v>#REF!</v>
      </c>
      <c r="M236" s="46" t="e">
        <f>#REF!</f>
        <v>#REF!</v>
      </c>
    </row>
    <row r="237" spans="1:13">
      <c r="A237" s="45">
        <v>231</v>
      </c>
      <c r="B237" s="37" t="e">
        <f>#REF!</f>
        <v>#REF!</v>
      </c>
      <c r="C237" s="37" t="e">
        <f>#REF!</f>
        <v>#REF!</v>
      </c>
      <c r="D237" s="40" t="e">
        <f>#REF!</f>
        <v>#REF!</v>
      </c>
      <c r="E237" s="41" t="e">
        <f>VLOOKUP(F237,#REF!,2,FALSE)</f>
        <v>#REF!</v>
      </c>
      <c r="F237" s="37" t="e">
        <f>#REF!</f>
        <v>#REF!</v>
      </c>
      <c r="G237" s="41" t="e">
        <f t="shared" si="7"/>
        <v>#REF!</v>
      </c>
      <c r="H237" s="37" t="e">
        <f>#REF!</f>
        <v>#REF!</v>
      </c>
      <c r="I237" s="41" t="e">
        <f>#REF!</f>
        <v>#REF!</v>
      </c>
      <c r="J237" s="41" t="s">
        <v>391</v>
      </c>
      <c r="K237" s="41" t="e">
        <f t="shared" si="6"/>
        <v>#REF!</v>
      </c>
      <c r="L237" s="37" t="e">
        <f>#REF!</f>
        <v>#REF!</v>
      </c>
      <c r="M237" s="46" t="e">
        <f>#REF!</f>
        <v>#REF!</v>
      </c>
    </row>
    <row r="238" spans="1:13">
      <c r="A238" s="45">
        <v>232</v>
      </c>
      <c r="B238" s="37" t="e">
        <f>#REF!</f>
        <v>#REF!</v>
      </c>
      <c r="C238" s="37" t="e">
        <f>#REF!</f>
        <v>#REF!</v>
      </c>
      <c r="D238" s="40" t="e">
        <f>#REF!</f>
        <v>#REF!</v>
      </c>
      <c r="E238" s="41" t="e">
        <f>VLOOKUP(F238,#REF!,2,FALSE)</f>
        <v>#REF!</v>
      </c>
      <c r="F238" s="37" t="e">
        <f>#REF!</f>
        <v>#REF!</v>
      </c>
      <c r="G238" s="41" t="e">
        <f t="shared" si="7"/>
        <v>#REF!</v>
      </c>
      <c r="H238" s="37" t="e">
        <f>#REF!</f>
        <v>#REF!</v>
      </c>
      <c r="I238" s="41" t="e">
        <f>#REF!</f>
        <v>#REF!</v>
      </c>
      <c r="J238" s="41" t="s">
        <v>389</v>
      </c>
      <c r="K238" s="41" t="e">
        <f t="shared" si="6"/>
        <v>#REF!</v>
      </c>
      <c r="L238" s="37" t="e">
        <f>#REF!</f>
        <v>#REF!</v>
      </c>
      <c r="M238" s="46" t="e">
        <f>#REF!</f>
        <v>#REF!</v>
      </c>
    </row>
    <row r="239" spans="1:13">
      <c r="A239" s="45">
        <v>233</v>
      </c>
      <c r="B239" s="37" t="e">
        <f>#REF!</f>
        <v>#REF!</v>
      </c>
      <c r="C239" s="37" t="e">
        <f>#REF!</f>
        <v>#REF!</v>
      </c>
      <c r="D239" s="40" t="e">
        <f>#REF!</f>
        <v>#REF!</v>
      </c>
      <c r="E239" s="41" t="e">
        <f>VLOOKUP(F239,#REF!,2,FALSE)</f>
        <v>#REF!</v>
      </c>
      <c r="F239" s="37" t="e">
        <f>#REF!</f>
        <v>#REF!</v>
      </c>
      <c r="G239" s="41" t="e">
        <f t="shared" si="7"/>
        <v>#REF!</v>
      </c>
      <c r="H239" s="37" t="e">
        <f>#REF!</f>
        <v>#REF!</v>
      </c>
      <c r="I239" s="41" t="e">
        <f>#REF!</f>
        <v>#REF!</v>
      </c>
      <c r="J239" s="41" t="s">
        <v>388</v>
      </c>
      <c r="K239" s="41" t="e">
        <f t="shared" si="6"/>
        <v>#REF!</v>
      </c>
      <c r="L239" s="37" t="e">
        <f>#REF!</f>
        <v>#REF!</v>
      </c>
      <c r="M239" s="46" t="e">
        <f>#REF!</f>
        <v>#REF!</v>
      </c>
    </row>
    <row r="240" spans="1:13">
      <c r="A240" s="45">
        <v>234</v>
      </c>
      <c r="B240" s="37" t="e">
        <f>#REF!</f>
        <v>#REF!</v>
      </c>
      <c r="C240" s="37" t="e">
        <f>#REF!</f>
        <v>#REF!</v>
      </c>
      <c r="D240" s="40" t="e">
        <f>#REF!</f>
        <v>#REF!</v>
      </c>
      <c r="E240" s="41" t="e">
        <f>VLOOKUP(F240,#REF!,2,FALSE)</f>
        <v>#REF!</v>
      </c>
      <c r="F240" s="37" t="e">
        <f>#REF!</f>
        <v>#REF!</v>
      </c>
      <c r="G240" s="41" t="e">
        <f t="shared" si="7"/>
        <v>#REF!</v>
      </c>
      <c r="H240" s="37" t="e">
        <f>#REF!</f>
        <v>#REF!</v>
      </c>
      <c r="I240" s="41" t="e">
        <f>#REF!</f>
        <v>#REF!</v>
      </c>
      <c r="J240" s="41" t="s">
        <v>389</v>
      </c>
      <c r="K240" s="41" t="e">
        <f t="shared" si="6"/>
        <v>#REF!</v>
      </c>
      <c r="L240" s="37" t="e">
        <f>#REF!</f>
        <v>#REF!</v>
      </c>
      <c r="M240" s="46" t="e">
        <f>#REF!</f>
        <v>#REF!</v>
      </c>
    </row>
    <row r="241" spans="1:13">
      <c r="A241" s="45">
        <v>235</v>
      </c>
      <c r="B241" s="37" t="e">
        <f>#REF!</f>
        <v>#REF!</v>
      </c>
      <c r="C241" s="37" t="e">
        <f>#REF!</f>
        <v>#REF!</v>
      </c>
      <c r="D241" s="40" t="e">
        <f>#REF!</f>
        <v>#REF!</v>
      </c>
      <c r="E241" s="41" t="e">
        <f>VLOOKUP(F241,#REF!,2,FALSE)</f>
        <v>#REF!</v>
      </c>
      <c r="F241" s="37" t="e">
        <f>#REF!</f>
        <v>#REF!</v>
      </c>
      <c r="G241" s="41" t="e">
        <f t="shared" si="7"/>
        <v>#REF!</v>
      </c>
      <c r="H241" s="37" t="e">
        <f>#REF!</f>
        <v>#REF!</v>
      </c>
      <c r="I241" s="41" t="e">
        <f>#REF!</f>
        <v>#REF!</v>
      </c>
      <c r="J241" s="41" t="s">
        <v>382</v>
      </c>
      <c r="K241" s="41" t="e">
        <f t="shared" si="6"/>
        <v>#REF!</v>
      </c>
      <c r="L241" s="37" t="e">
        <f>#REF!</f>
        <v>#REF!</v>
      </c>
      <c r="M241" s="46" t="e">
        <f>#REF!</f>
        <v>#REF!</v>
      </c>
    </row>
    <row r="242" spans="1:13">
      <c r="A242" s="45">
        <v>236</v>
      </c>
      <c r="B242" s="37" t="e">
        <f>#REF!</f>
        <v>#REF!</v>
      </c>
      <c r="C242" s="37" t="e">
        <f>#REF!</f>
        <v>#REF!</v>
      </c>
      <c r="D242" s="40" t="e">
        <f>#REF!</f>
        <v>#REF!</v>
      </c>
      <c r="E242" s="41" t="e">
        <f>VLOOKUP(F242,#REF!,2,FALSE)</f>
        <v>#REF!</v>
      </c>
      <c r="F242" s="37" t="e">
        <f>#REF!</f>
        <v>#REF!</v>
      </c>
      <c r="G242" s="41" t="e">
        <f t="shared" si="7"/>
        <v>#REF!</v>
      </c>
      <c r="H242" s="37" t="e">
        <f>#REF!</f>
        <v>#REF!</v>
      </c>
      <c r="I242" s="41" t="e">
        <f>#REF!</f>
        <v>#REF!</v>
      </c>
      <c r="J242" s="41" t="s">
        <v>382</v>
      </c>
      <c r="K242" s="41" t="e">
        <f t="shared" si="6"/>
        <v>#REF!</v>
      </c>
      <c r="L242" s="37" t="e">
        <f>#REF!</f>
        <v>#REF!</v>
      </c>
      <c r="M242" s="46" t="e">
        <f>#REF!</f>
        <v>#REF!</v>
      </c>
    </row>
    <row r="243" spans="1:13">
      <c r="A243" s="45">
        <v>237</v>
      </c>
      <c r="B243" s="37" t="e">
        <f>#REF!</f>
        <v>#REF!</v>
      </c>
      <c r="C243" s="37" t="e">
        <f>#REF!</f>
        <v>#REF!</v>
      </c>
      <c r="D243" s="40" t="e">
        <f>#REF!</f>
        <v>#REF!</v>
      </c>
      <c r="E243" s="41" t="e">
        <f>VLOOKUP(F243,#REF!,2,FALSE)</f>
        <v>#REF!</v>
      </c>
      <c r="F243" s="37" t="e">
        <f>#REF!</f>
        <v>#REF!</v>
      </c>
      <c r="G243" s="41" t="e">
        <f t="shared" si="7"/>
        <v>#REF!</v>
      </c>
      <c r="H243" s="37" t="e">
        <f>#REF!</f>
        <v>#REF!</v>
      </c>
      <c r="I243" s="41" t="e">
        <f>#REF!</f>
        <v>#REF!</v>
      </c>
      <c r="J243" s="41" t="s">
        <v>389</v>
      </c>
      <c r="K243" s="41" t="e">
        <f t="shared" si="6"/>
        <v>#REF!</v>
      </c>
      <c r="L243" s="37" t="e">
        <f>#REF!</f>
        <v>#REF!</v>
      </c>
      <c r="M243" s="46" t="e">
        <f>#REF!</f>
        <v>#REF!</v>
      </c>
    </row>
    <row r="244" spans="1:13">
      <c r="A244" s="45">
        <v>238</v>
      </c>
      <c r="B244" s="37" t="e">
        <f>#REF!</f>
        <v>#REF!</v>
      </c>
      <c r="C244" s="37" t="e">
        <f>#REF!</f>
        <v>#REF!</v>
      </c>
      <c r="D244" s="40" t="e">
        <f>#REF!</f>
        <v>#REF!</v>
      </c>
      <c r="E244" s="41" t="e">
        <f>VLOOKUP(F244,#REF!,2,FALSE)</f>
        <v>#REF!</v>
      </c>
      <c r="F244" s="37" t="e">
        <f>#REF!</f>
        <v>#REF!</v>
      </c>
      <c r="G244" s="41" t="e">
        <f t="shared" si="7"/>
        <v>#REF!</v>
      </c>
      <c r="H244" s="37" t="e">
        <f>#REF!</f>
        <v>#REF!</v>
      </c>
      <c r="I244" s="41" t="e">
        <f>#REF!</f>
        <v>#REF!</v>
      </c>
      <c r="J244" s="41" t="s">
        <v>389</v>
      </c>
      <c r="K244" s="41" t="e">
        <f t="shared" si="6"/>
        <v>#REF!</v>
      </c>
      <c r="L244" s="37" t="e">
        <f>#REF!</f>
        <v>#REF!</v>
      </c>
      <c r="M244" s="46" t="e">
        <f>#REF!</f>
        <v>#REF!</v>
      </c>
    </row>
    <row r="245" spans="1:13">
      <c r="A245" s="45">
        <v>239</v>
      </c>
      <c r="B245" s="37" t="e">
        <f>#REF!</f>
        <v>#REF!</v>
      </c>
      <c r="C245" s="37" t="e">
        <f>#REF!</f>
        <v>#REF!</v>
      </c>
      <c r="D245" s="40" t="e">
        <f>#REF!</f>
        <v>#REF!</v>
      </c>
      <c r="E245" s="41" t="e">
        <f>VLOOKUP(F245,#REF!,2,FALSE)</f>
        <v>#REF!</v>
      </c>
      <c r="F245" s="37" t="e">
        <f>#REF!</f>
        <v>#REF!</v>
      </c>
      <c r="G245" s="41" t="e">
        <f t="shared" si="7"/>
        <v>#REF!</v>
      </c>
      <c r="H245" s="37" t="e">
        <f>#REF!</f>
        <v>#REF!</v>
      </c>
      <c r="I245" s="41" t="e">
        <f>#REF!</f>
        <v>#REF!</v>
      </c>
      <c r="J245" s="41" t="s">
        <v>385</v>
      </c>
      <c r="K245" s="41" t="e">
        <f t="shared" si="6"/>
        <v>#REF!</v>
      </c>
      <c r="L245" s="37" t="e">
        <f>#REF!</f>
        <v>#REF!</v>
      </c>
      <c r="M245" s="46" t="e">
        <f>#REF!</f>
        <v>#REF!</v>
      </c>
    </row>
    <row r="246" spans="1:13">
      <c r="A246" s="45">
        <v>240</v>
      </c>
      <c r="B246" s="37" t="e">
        <f>#REF!</f>
        <v>#REF!</v>
      </c>
      <c r="C246" s="37" t="e">
        <f>#REF!</f>
        <v>#REF!</v>
      </c>
      <c r="D246" s="40" t="e">
        <f>#REF!</f>
        <v>#REF!</v>
      </c>
      <c r="E246" s="41" t="e">
        <f>VLOOKUP(F246,#REF!,2,FALSE)</f>
        <v>#REF!</v>
      </c>
      <c r="F246" s="37" t="e">
        <f>#REF!</f>
        <v>#REF!</v>
      </c>
      <c r="G246" s="41" t="e">
        <f t="shared" si="7"/>
        <v>#REF!</v>
      </c>
      <c r="H246" s="37" t="e">
        <f>#REF!</f>
        <v>#REF!</v>
      </c>
      <c r="I246" s="41" t="e">
        <f>#REF!</f>
        <v>#REF!</v>
      </c>
      <c r="J246" s="41" t="s">
        <v>384</v>
      </c>
      <c r="K246" s="41" t="e">
        <f t="shared" si="6"/>
        <v>#REF!</v>
      </c>
      <c r="L246" s="37" t="e">
        <f>#REF!</f>
        <v>#REF!</v>
      </c>
      <c r="M246" s="46" t="e">
        <f>#REF!</f>
        <v>#REF!</v>
      </c>
    </row>
    <row r="247" spans="1:13">
      <c r="A247" s="45">
        <v>241</v>
      </c>
      <c r="B247" s="37" t="e">
        <f>#REF!</f>
        <v>#REF!</v>
      </c>
      <c r="C247" s="37" t="e">
        <f>#REF!</f>
        <v>#REF!</v>
      </c>
      <c r="D247" s="40" t="e">
        <f>#REF!</f>
        <v>#REF!</v>
      </c>
      <c r="E247" s="41" t="e">
        <f>VLOOKUP(F247,#REF!,2,FALSE)</f>
        <v>#REF!</v>
      </c>
      <c r="F247" s="37" t="e">
        <f>#REF!</f>
        <v>#REF!</v>
      </c>
      <c r="G247" s="41" t="e">
        <f t="shared" si="7"/>
        <v>#REF!</v>
      </c>
      <c r="H247" s="37" t="e">
        <f>#REF!</f>
        <v>#REF!</v>
      </c>
      <c r="I247" s="41" t="e">
        <f>#REF!</f>
        <v>#REF!</v>
      </c>
      <c r="J247" s="41" t="s">
        <v>385</v>
      </c>
      <c r="K247" s="41" t="e">
        <f t="shared" si="6"/>
        <v>#REF!</v>
      </c>
      <c r="L247" s="37" t="e">
        <f>#REF!</f>
        <v>#REF!</v>
      </c>
      <c r="M247" s="46" t="e">
        <f>#REF!</f>
        <v>#REF!</v>
      </c>
    </row>
    <row r="248" spans="1:13">
      <c r="A248" s="45">
        <v>242</v>
      </c>
      <c r="B248" s="37" t="e">
        <f>#REF!</f>
        <v>#REF!</v>
      </c>
      <c r="C248" s="37" t="e">
        <f>#REF!</f>
        <v>#REF!</v>
      </c>
      <c r="D248" s="40" t="e">
        <f>#REF!</f>
        <v>#REF!</v>
      </c>
      <c r="E248" s="41" t="e">
        <f>VLOOKUP(F248,#REF!,2,FALSE)</f>
        <v>#REF!</v>
      </c>
      <c r="F248" s="37" t="e">
        <f>#REF!</f>
        <v>#REF!</v>
      </c>
      <c r="G248" s="41" t="e">
        <f t="shared" si="7"/>
        <v>#REF!</v>
      </c>
      <c r="H248" s="37" t="e">
        <f>#REF!</f>
        <v>#REF!</v>
      </c>
      <c r="I248" s="41" t="e">
        <f>#REF!</f>
        <v>#REF!</v>
      </c>
      <c r="J248" s="41" t="s">
        <v>389</v>
      </c>
      <c r="K248" s="41" t="e">
        <f t="shared" si="6"/>
        <v>#REF!</v>
      </c>
      <c r="L248" s="37" t="e">
        <f>#REF!</f>
        <v>#REF!</v>
      </c>
      <c r="M248" s="46" t="e">
        <f>#REF!</f>
        <v>#REF!</v>
      </c>
    </row>
    <row r="249" spans="1:13">
      <c r="A249" s="45">
        <v>243</v>
      </c>
      <c r="B249" s="37" t="e">
        <f>#REF!</f>
        <v>#REF!</v>
      </c>
      <c r="C249" s="37" t="e">
        <f>#REF!</f>
        <v>#REF!</v>
      </c>
      <c r="D249" s="40" t="e">
        <f>#REF!</f>
        <v>#REF!</v>
      </c>
      <c r="E249" s="41" t="e">
        <f>VLOOKUP(F249,#REF!,2,FALSE)</f>
        <v>#REF!</v>
      </c>
      <c r="F249" s="37" t="e">
        <f>#REF!</f>
        <v>#REF!</v>
      </c>
      <c r="G249" s="41" t="e">
        <f t="shared" si="7"/>
        <v>#REF!</v>
      </c>
      <c r="H249" s="37" t="e">
        <f>#REF!</f>
        <v>#REF!</v>
      </c>
      <c r="I249" s="41" t="e">
        <f>#REF!</f>
        <v>#REF!</v>
      </c>
      <c r="J249" s="41" t="s">
        <v>385</v>
      </c>
      <c r="K249" s="41" t="e">
        <f t="shared" si="6"/>
        <v>#REF!</v>
      </c>
      <c r="L249" s="37" t="e">
        <f>#REF!</f>
        <v>#REF!</v>
      </c>
      <c r="M249" s="46" t="e">
        <f>#REF!</f>
        <v>#REF!</v>
      </c>
    </row>
    <row r="250" spans="1:13">
      <c r="A250" s="45">
        <v>244</v>
      </c>
      <c r="B250" s="37" t="e">
        <f>#REF!</f>
        <v>#REF!</v>
      </c>
      <c r="C250" s="37" t="e">
        <f>#REF!</f>
        <v>#REF!</v>
      </c>
      <c r="D250" s="40" t="e">
        <f>#REF!</f>
        <v>#REF!</v>
      </c>
      <c r="E250" s="41" t="e">
        <f>VLOOKUP(F250,#REF!,2,FALSE)</f>
        <v>#REF!</v>
      </c>
      <c r="F250" s="37" t="e">
        <f>#REF!</f>
        <v>#REF!</v>
      </c>
      <c r="G250" s="41" t="e">
        <f t="shared" si="7"/>
        <v>#REF!</v>
      </c>
      <c r="H250" s="37" t="e">
        <f>#REF!</f>
        <v>#REF!</v>
      </c>
      <c r="I250" s="41" t="e">
        <f>#REF!</f>
        <v>#REF!</v>
      </c>
      <c r="J250" s="41" t="s">
        <v>385</v>
      </c>
      <c r="K250" s="41" t="e">
        <f t="shared" si="6"/>
        <v>#REF!</v>
      </c>
      <c r="L250" s="37" t="e">
        <f>#REF!</f>
        <v>#REF!</v>
      </c>
      <c r="M250" s="46" t="e">
        <f>#REF!</f>
        <v>#REF!</v>
      </c>
    </row>
    <row r="251" spans="1:13">
      <c r="A251" s="45">
        <v>245</v>
      </c>
      <c r="B251" s="37" t="e">
        <f>#REF!</f>
        <v>#REF!</v>
      </c>
      <c r="C251" s="37" t="e">
        <f>#REF!</f>
        <v>#REF!</v>
      </c>
      <c r="D251" s="40" t="e">
        <f>#REF!</f>
        <v>#REF!</v>
      </c>
      <c r="E251" s="41" t="e">
        <f>VLOOKUP(F251,#REF!,2,FALSE)</f>
        <v>#REF!</v>
      </c>
      <c r="F251" s="37" t="e">
        <f>#REF!</f>
        <v>#REF!</v>
      </c>
      <c r="G251" s="41" t="e">
        <f t="shared" si="7"/>
        <v>#REF!</v>
      </c>
      <c r="H251" s="37" t="e">
        <f>#REF!</f>
        <v>#REF!</v>
      </c>
      <c r="I251" s="41" t="e">
        <f>#REF!</f>
        <v>#REF!</v>
      </c>
      <c r="J251" s="41" t="s">
        <v>386</v>
      </c>
      <c r="K251" s="41" t="e">
        <f t="shared" si="6"/>
        <v>#REF!</v>
      </c>
      <c r="L251" s="37" t="e">
        <f>#REF!</f>
        <v>#REF!</v>
      </c>
      <c r="M251" s="46" t="e">
        <f>#REF!</f>
        <v>#REF!</v>
      </c>
    </row>
    <row r="252" spans="1:13">
      <c r="A252" s="45">
        <v>246</v>
      </c>
      <c r="B252" s="37" t="e">
        <f>#REF!</f>
        <v>#REF!</v>
      </c>
      <c r="C252" s="37" t="e">
        <f>#REF!</f>
        <v>#REF!</v>
      </c>
      <c r="D252" s="40" t="e">
        <f>#REF!</f>
        <v>#REF!</v>
      </c>
      <c r="E252" s="41" t="e">
        <f>VLOOKUP(F252,#REF!,2,FALSE)</f>
        <v>#REF!</v>
      </c>
      <c r="F252" s="37" t="e">
        <f>#REF!</f>
        <v>#REF!</v>
      </c>
      <c r="G252" s="41" t="e">
        <f t="shared" si="7"/>
        <v>#REF!</v>
      </c>
      <c r="H252" s="37" t="e">
        <f>#REF!</f>
        <v>#REF!</v>
      </c>
      <c r="I252" s="41" t="e">
        <f>#REF!</f>
        <v>#REF!</v>
      </c>
      <c r="J252" s="41" t="s">
        <v>389</v>
      </c>
      <c r="K252" s="41" t="e">
        <f t="shared" si="6"/>
        <v>#REF!</v>
      </c>
      <c r="L252" s="37" t="e">
        <f>#REF!</f>
        <v>#REF!</v>
      </c>
      <c r="M252" s="46" t="e">
        <f>#REF!</f>
        <v>#REF!</v>
      </c>
    </row>
    <row r="253" spans="1:13">
      <c r="A253" s="45">
        <v>247</v>
      </c>
      <c r="B253" s="37" t="e">
        <f>#REF!</f>
        <v>#REF!</v>
      </c>
      <c r="C253" s="37" t="e">
        <f>#REF!</f>
        <v>#REF!</v>
      </c>
      <c r="D253" s="40" t="e">
        <f>#REF!</f>
        <v>#REF!</v>
      </c>
      <c r="E253" s="41" t="e">
        <f>VLOOKUP(F253,#REF!,2,FALSE)</f>
        <v>#REF!</v>
      </c>
      <c r="F253" s="37" t="e">
        <f>#REF!</f>
        <v>#REF!</v>
      </c>
      <c r="G253" s="41" t="e">
        <f t="shared" si="7"/>
        <v>#REF!</v>
      </c>
      <c r="H253" s="37" t="e">
        <f>#REF!</f>
        <v>#REF!</v>
      </c>
      <c r="I253" s="41" t="e">
        <f>#REF!</f>
        <v>#REF!</v>
      </c>
      <c r="J253" s="41" t="s">
        <v>384</v>
      </c>
      <c r="K253" s="41" t="e">
        <f t="shared" si="6"/>
        <v>#REF!</v>
      </c>
      <c r="L253" s="37" t="e">
        <f>#REF!</f>
        <v>#REF!</v>
      </c>
      <c r="M253" s="46" t="e">
        <f>#REF!</f>
        <v>#REF!</v>
      </c>
    </row>
    <row r="254" spans="1:13">
      <c r="A254" s="45">
        <v>248</v>
      </c>
      <c r="B254" s="37" t="e">
        <f>#REF!</f>
        <v>#REF!</v>
      </c>
      <c r="C254" s="37" t="e">
        <f>#REF!</f>
        <v>#REF!</v>
      </c>
      <c r="D254" s="40" t="e">
        <f>#REF!</f>
        <v>#REF!</v>
      </c>
      <c r="E254" s="41" t="e">
        <f>VLOOKUP(F254,#REF!,2,FALSE)</f>
        <v>#REF!</v>
      </c>
      <c r="F254" s="37" t="e">
        <f>#REF!</f>
        <v>#REF!</v>
      </c>
      <c r="G254" s="41" t="e">
        <f t="shared" si="7"/>
        <v>#REF!</v>
      </c>
      <c r="H254" s="37" t="e">
        <f>#REF!</f>
        <v>#REF!</v>
      </c>
      <c r="I254" s="41" t="e">
        <f>#REF!</f>
        <v>#REF!</v>
      </c>
      <c r="J254" s="41" t="s">
        <v>382</v>
      </c>
      <c r="K254" s="41" t="e">
        <f t="shared" si="6"/>
        <v>#REF!</v>
      </c>
      <c r="L254" s="37" t="e">
        <f>#REF!</f>
        <v>#REF!</v>
      </c>
      <c r="M254" s="46" t="e">
        <f>#REF!</f>
        <v>#REF!</v>
      </c>
    </row>
    <row r="255" spans="1:13">
      <c r="A255" s="45">
        <v>249</v>
      </c>
      <c r="B255" s="37" t="e">
        <f>#REF!</f>
        <v>#REF!</v>
      </c>
      <c r="C255" s="37" t="e">
        <f>#REF!</f>
        <v>#REF!</v>
      </c>
      <c r="D255" s="40" t="e">
        <f>#REF!</f>
        <v>#REF!</v>
      </c>
      <c r="E255" s="41" t="e">
        <f>VLOOKUP(F255,#REF!,2,FALSE)</f>
        <v>#REF!</v>
      </c>
      <c r="F255" s="37" t="e">
        <f>#REF!</f>
        <v>#REF!</v>
      </c>
      <c r="G255" s="41" t="e">
        <f t="shared" si="7"/>
        <v>#REF!</v>
      </c>
      <c r="H255" s="37" t="e">
        <f>#REF!</f>
        <v>#REF!</v>
      </c>
      <c r="I255" s="41" t="e">
        <f>#REF!</f>
        <v>#REF!</v>
      </c>
      <c r="J255" s="41" t="s">
        <v>389</v>
      </c>
      <c r="K255" s="41" t="e">
        <f t="shared" si="6"/>
        <v>#REF!</v>
      </c>
      <c r="L255" s="37" t="e">
        <f>#REF!</f>
        <v>#REF!</v>
      </c>
      <c r="M255" s="46" t="e">
        <f>#REF!</f>
        <v>#REF!</v>
      </c>
    </row>
    <row r="256" spans="1:13">
      <c r="A256" s="45">
        <v>250</v>
      </c>
      <c r="B256" s="37" t="e">
        <f>#REF!</f>
        <v>#REF!</v>
      </c>
      <c r="C256" s="37" t="e">
        <f>#REF!</f>
        <v>#REF!</v>
      </c>
      <c r="D256" s="40" t="e">
        <f>#REF!</f>
        <v>#REF!</v>
      </c>
      <c r="E256" s="41" t="e">
        <f>VLOOKUP(F256,#REF!,2,FALSE)</f>
        <v>#REF!</v>
      </c>
      <c r="F256" s="37" t="e">
        <f>#REF!</f>
        <v>#REF!</v>
      </c>
      <c r="G256" s="41" t="e">
        <f t="shared" si="7"/>
        <v>#REF!</v>
      </c>
      <c r="H256" s="37" t="e">
        <f>#REF!</f>
        <v>#REF!</v>
      </c>
      <c r="I256" s="41" t="e">
        <f>#REF!</f>
        <v>#REF!</v>
      </c>
      <c r="J256" s="41" t="s">
        <v>389</v>
      </c>
      <c r="K256" s="41" t="e">
        <f t="shared" si="6"/>
        <v>#REF!</v>
      </c>
      <c r="L256" s="37" t="e">
        <f>#REF!</f>
        <v>#REF!</v>
      </c>
      <c r="M256" s="46" t="e">
        <f>#REF!</f>
        <v>#REF!</v>
      </c>
    </row>
    <row r="257" spans="1:13">
      <c r="A257" s="45">
        <v>251</v>
      </c>
      <c r="B257" s="37" t="e">
        <f>#REF!</f>
        <v>#REF!</v>
      </c>
      <c r="C257" s="37" t="e">
        <f>#REF!</f>
        <v>#REF!</v>
      </c>
      <c r="D257" s="40" t="e">
        <f>#REF!</f>
        <v>#REF!</v>
      </c>
      <c r="E257" s="41" t="e">
        <f>VLOOKUP(F257,#REF!,2,FALSE)</f>
        <v>#REF!</v>
      </c>
      <c r="F257" s="37" t="e">
        <f>#REF!</f>
        <v>#REF!</v>
      </c>
      <c r="G257" s="41" t="e">
        <f t="shared" si="7"/>
        <v>#REF!</v>
      </c>
      <c r="H257" s="37" t="e">
        <f>#REF!</f>
        <v>#REF!</v>
      </c>
      <c r="I257" s="41" t="e">
        <f>#REF!</f>
        <v>#REF!</v>
      </c>
      <c r="J257" s="41" t="s">
        <v>382</v>
      </c>
      <c r="K257" s="41" t="e">
        <f t="shared" si="6"/>
        <v>#REF!</v>
      </c>
      <c r="L257" s="37" t="e">
        <f>#REF!</f>
        <v>#REF!</v>
      </c>
      <c r="M257" s="46" t="e">
        <f>#REF!</f>
        <v>#REF!</v>
      </c>
    </row>
    <row r="258" spans="1:13">
      <c r="A258" s="45">
        <v>252</v>
      </c>
      <c r="B258" s="37" t="e">
        <f>#REF!</f>
        <v>#REF!</v>
      </c>
      <c r="C258" s="37" t="e">
        <f>#REF!</f>
        <v>#REF!</v>
      </c>
      <c r="D258" s="40" t="e">
        <f>#REF!</f>
        <v>#REF!</v>
      </c>
      <c r="E258" s="41" t="e">
        <f>VLOOKUP(F258,#REF!,2,FALSE)</f>
        <v>#REF!</v>
      </c>
      <c r="F258" s="37" t="e">
        <f>#REF!</f>
        <v>#REF!</v>
      </c>
      <c r="G258" s="41" t="e">
        <f t="shared" si="7"/>
        <v>#REF!</v>
      </c>
      <c r="H258" s="37" t="e">
        <f>#REF!</f>
        <v>#REF!</v>
      </c>
      <c r="I258" s="41" t="e">
        <f>#REF!</f>
        <v>#REF!</v>
      </c>
      <c r="J258" s="41" t="s">
        <v>385</v>
      </c>
      <c r="K258" s="41" t="e">
        <f t="shared" si="6"/>
        <v>#REF!</v>
      </c>
      <c r="L258" s="37" t="e">
        <f>#REF!</f>
        <v>#REF!</v>
      </c>
      <c r="M258" s="46" t="e">
        <f>#REF!</f>
        <v>#REF!</v>
      </c>
    </row>
    <row r="259" spans="1:13">
      <c r="A259" s="45">
        <v>253</v>
      </c>
      <c r="B259" s="37" t="e">
        <f>#REF!</f>
        <v>#REF!</v>
      </c>
      <c r="C259" s="37" t="e">
        <f>#REF!</f>
        <v>#REF!</v>
      </c>
      <c r="D259" s="40" t="e">
        <f>#REF!</f>
        <v>#REF!</v>
      </c>
      <c r="E259" s="41" t="e">
        <f>VLOOKUP(F259,#REF!,2,FALSE)</f>
        <v>#REF!</v>
      </c>
      <c r="F259" s="37" t="e">
        <f>#REF!</f>
        <v>#REF!</v>
      </c>
      <c r="G259" s="41" t="e">
        <f t="shared" si="7"/>
        <v>#REF!</v>
      </c>
      <c r="H259" s="37" t="e">
        <f>#REF!</f>
        <v>#REF!</v>
      </c>
      <c r="I259" s="41" t="e">
        <f>#REF!</f>
        <v>#REF!</v>
      </c>
      <c r="J259" s="41" t="s">
        <v>389</v>
      </c>
      <c r="K259" s="41" t="e">
        <f t="shared" si="6"/>
        <v>#REF!</v>
      </c>
      <c r="L259" s="37" t="e">
        <f>#REF!</f>
        <v>#REF!</v>
      </c>
      <c r="M259" s="46" t="e">
        <f>#REF!</f>
        <v>#REF!</v>
      </c>
    </row>
    <row r="260" spans="1:13">
      <c r="A260" s="45">
        <v>254</v>
      </c>
      <c r="B260" s="37" t="e">
        <f>#REF!</f>
        <v>#REF!</v>
      </c>
      <c r="C260" s="37" t="e">
        <f>#REF!</f>
        <v>#REF!</v>
      </c>
      <c r="D260" s="40" t="e">
        <f>#REF!</f>
        <v>#REF!</v>
      </c>
      <c r="E260" s="41" t="e">
        <f>VLOOKUP(F260,#REF!,2,FALSE)</f>
        <v>#REF!</v>
      </c>
      <c r="F260" s="37" t="e">
        <f>#REF!</f>
        <v>#REF!</v>
      </c>
      <c r="G260" s="41" t="e">
        <f t="shared" si="7"/>
        <v>#REF!</v>
      </c>
      <c r="H260" s="37" t="e">
        <f>#REF!</f>
        <v>#REF!</v>
      </c>
      <c r="I260" s="41" t="e">
        <f>#REF!</f>
        <v>#REF!</v>
      </c>
      <c r="J260" s="41" t="s">
        <v>382</v>
      </c>
      <c r="K260" s="41" t="e">
        <f t="shared" si="6"/>
        <v>#REF!</v>
      </c>
      <c r="L260" s="37" t="e">
        <f>#REF!</f>
        <v>#REF!</v>
      </c>
      <c r="M260" s="46" t="e">
        <f>#REF!</f>
        <v>#REF!</v>
      </c>
    </row>
    <row r="261" spans="1:13">
      <c r="A261" s="45">
        <v>255</v>
      </c>
      <c r="B261" s="37" t="e">
        <f>#REF!</f>
        <v>#REF!</v>
      </c>
      <c r="C261" s="37" t="e">
        <f>#REF!</f>
        <v>#REF!</v>
      </c>
      <c r="D261" s="40" t="e">
        <f>#REF!</f>
        <v>#REF!</v>
      </c>
      <c r="E261" s="41" t="e">
        <f>VLOOKUP(F261,#REF!,2,FALSE)</f>
        <v>#REF!</v>
      </c>
      <c r="F261" s="37" t="e">
        <f>#REF!</f>
        <v>#REF!</v>
      </c>
      <c r="G261" s="41" t="e">
        <f t="shared" si="7"/>
        <v>#REF!</v>
      </c>
      <c r="H261" s="37" t="e">
        <f>#REF!</f>
        <v>#REF!</v>
      </c>
      <c r="I261" s="41" t="e">
        <f>#REF!</f>
        <v>#REF!</v>
      </c>
      <c r="J261" s="41" t="s">
        <v>385</v>
      </c>
      <c r="K261" s="41" t="e">
        <f t="shared" si="6"/>
        <v>#REF!</v>
      </c>
      <c r="L261" s="37" t="e">
        <f>#REF!</f>
        <v>#REF!</v>
      </c>
      <c r="M261" s="46" t="e">
        <f>#REF!</f>
        <v>#REF!</v>
      </c>
    </row>
    <row r="262" spans="1:13">
      <c r="A262" s="45">
        <v>256</v>
      </c>
      <c r="B262" s="37" t="e">
        <f>#REF!</f>
        <v>#REF!</v>
      </c>
      <c r="C262" s="37" t="e">
        <f>#REF!</f>
        <v>#REF!</v>
      </c>
      <c r="D262" s="40" t="e">
        <f>#REF!</f>
        <v>#REF!</v>
      </c>
      <c r="E262" s="41" t="e">
        <f>VLOOKUP(F262,#REF!,2,FALSE)</f>
        <v>#REF!</v>
      </c>
      <c r="F262" s="37" t="e">
        <f>#REF!</f>
        <v>#REF!</v>
      </c>
      <c r="G262" s="41" t="e">
        <f t="shared" si="7"/>
        <v>#REF!</v>
      </c>
      <c r="H262" s="37" t="e">
        <f>#REF!</f>
        <v>#REF!</v>
      </c>
      <c r="I262" s="41" t="e">
        <f>#REF!</f>
        <v>#REF!</v>
      </c>
      <c r="J262" s="41" t="s">
        <v>391</v>
      </c>
      <c r="K262" s="41" t="e">
        <f t="shared" si="6"/>
        <v>#REF!</v>
      </c>
      <c r="L262" s="37" t="e">
        <f>#REF!</f>
        <v>#REF!</v>
      </c>
      <c r="M262" s="46" t="e">
        <f>#REF!</f>
        <v>#REF!</v>
      </c>
    </row>
    <row r="263" spans="1:13">
      <c r="A263" s="45">
        <v>257</v>
      </c>
      <c r="B263" s="37" t="e">
        <f>#REF!</f>
        <v>#REF!</v>
      </c>
      <c r="C263" s="37" t="e">
        <f>#REF!</f>
        <v>#REF!</v>
      </c>
      <c r="D263" s="40" t="e">
        <f>#REF!</f>
        <v>#REF!</v>
      </c>
      <c r="E263" s="41" t="e">
        <f>VLOOKUP(F263,#REF!,2,FALSE)</f>
        <v>#REF!</v>
      </c>
      <c r="F263" s="37" t="e">
        <f>#REF!</f>
        <v>#REF!</v>
      </c>
      <c r="G263" s="41" t="e">
        <f t="shared" si="7"/>
        <v>#REF!</v>
      </c>
      <c r="H263" s="37" t="e">
        <f>#REF!</f>
        <v>#REF!</v>
      </c>
      <c r="I263" s="41" t="e">
        <f>#REF!</f>
        <v>#REF!</v>
      </c>
      <c r="J263" s="41" t="s">
        <v>381</v>
      </c>
      <c r="K263" s="41" t="e">
        <f t="shared" ref="K263:K326" si="8">IF(L263="科研为主型","01",IF(L263="教学为主型","03",IF(L263="其他","00",IF(L263="教学科研并重型","02","99"))))</f>
        <v>#REF!</v>
      </c>
      <c r="L263" s="37" t="e">
        <f>#REF!</f>
        <v>#REF!</v>
      </c>
      <c r="M263" s="46" t="e">
        <f>#REF!</f>
        <v>#REF!</v>
      </c>
    </row>
    <row r="264" spans="1:13">
      <c r="A264" s="45">
        <v>258</v>
      </c>
      <c r="B264" s="37" t="e">
        <f>#REF!</f>
        <v>#REF!</v>
      </c>
      <c r="C264" s="37" t="e">
        <f>#REF!</f>
        <v>#REF!</v>
      </c>
      <c r="D264" s="40" t="e">
        <f>#REF!</f>
        <v>#REF!</v>
      </c>
      <c r="E264" s="41" t="e">
        <f>VLOOKUP(F264,#REF!,2,FALSE)</f>
        <v>#REF!</v>
      </c>
      <c r="F264" s="37" t="e">
        <f>#REF!</f>
        <v>#REF!</v>
      </c>
      <c r="G264" s="41" t="e">
        <f t="shared" ref="G264:G327" si="9">IF(H264="正高级","011",IF(H264="副高级","012",IF(H264="中级","013",IF(H264="初级","014","其他"))))</f>
        <v>#REF!</v>
      </c>
      <c r="H264" s="37" t="e">
        <f>#REF!</f>
        <v>#REF!</v>
      </c>
      <c r="I264" s="41" t="e">
        <f>#REF!</f>
        <v>#REF!</v>
      </c>
      <c r="J264" s="41" t="s">
        <v>384</v>
      </c>
      <c r="K264" s="41" t="e">
        <f t="shared" si="8"/>
        <v>#REF!</v>
      </c>
      <c r="L264" s="37" t="e">
        <f>#REF!</f>
        <v>#REF!</v>
      </c>
      <c r="M264" s="46" t="e">
        <f>#REF!</f>
        <v>#REF!</v>
      </c>
    </row>
    <row r="265" spans="1:13">
      <c r="A265" s="45">
        <v>259</v>
      </c>
      <c r="B265" s="37" t="e">
        <f>#REF!</f>
        <v>#REF!</v>
      </c>
      <c r="C265" s="37" t="e">
        <f>#REF!</f>
        <v>#REF!</v>
      </c>
      <c r="D265" s="40" t="e">
        <f>#REF!</f>
        <v>#REF!</v>
      </c>
      <c r="E265" s="41" t="e">
        <f>VLOOKUP(F265,#REF!,2,FALSE)</f>
        <v>#REF!</v>
      </c>
      <c r="F265" s="37" t="e">
        <f>#REF!</f>
        <v>#REF!</v>
      </c>
      <c r="G265" s="41" t="e">
        <f t="shared" si="9"/>
        <v>#REF!</v>
      </c>
      <c r="H265" s="37" t="e">
        <f>#REF!</f>
        <v>#REF!</v>
      </c>
      <c r="I265" s="41" t="e">
        <f>#REF!</f>
        <v>#REF!</v>
      </c>
      <c r="J265" s="41" t="s">
        <v>385</v>
      </c>
      <c r="K265" s="41" t="e">
        <f t="shared" si="8"/>
        <v>#REF!</v>
      </c>
      <c r="L265" s="37" t="e">
        <f>#REF!</f>
        <v>#REF!</v>
      </c>
      <c r="M265" s="46" t="e">
        <f>#REF!</f>
        <v>#REF!</v>
      </c>
    </row>
    <row r="266" spans="1:13">
      <c r="A266" s="45">
        <v>260</v>
      </c>
      <c r="B266" s="37" t="e">
        <f>#REF!</f>
        <v>#REF!</v>
      </c>
      <c r="C266" s="37" t="e">
        <f>#REF!</f>
        <v>#REF!</v>
      </c>
      <c r="D266" s="40" t="e">
        <f>#REF!</f>
        <v>#REF!</v>
      </c>
      <c r="E266" s="41" t="e">
        <f>VLOOKUP(F266,#REF!,2,FALSE)</f>
        <v>#REF!</v>
      </c>
      <c r="F266" s="37" t="e">
        <f>#REF!</f>
        <v>#REF!</v>
      </c>
      <c r="G266" s="41" t="e">
        <f t="shared" si="9"/>
        <v>#REF!</v>
      </c>
      <c r="H266" s="37" t="e">
        <f>#REF!</f>
        <v>#REF!</v>
      </c>
      <c r="I266" s="41" t="e">
        <f>#REF!</f>
        <v>#REF!</v>
      </c>
      <c r="J266" s="41" t="s">
        <v>383</v>
      </c>
      <c r="K266" s="41" t="e">
        <f t="shared" si="8"/>
        <v>#REF!</v>
      </c>
      <c r="L266" s="37" t="e">
        <f>#REF!</f>
        <v>#REF!</v>
      </c>
      <c r="M266" s="46" t="e">
        <f>#REF!</f>
        <v>#REF!</v>
      </c>
    </row>
    <row r="267" spans="1:13">
      <c r="A267" s="45">
        <v>261</v>
      </c>
      <c r="B267" s="37" t="e">
        <f>#REF!</f>
        <v>#REF!</v>
      </c>
      <c r="C267" s="37" t="e">
        <f>#REF!</f>
        <v>#REF!</v>
      </c>
      <c r="D267" s="40" t="e">
        <f>#REF!</f>
        <v>#REF!</v>
      </c>
      <c r="E267" s="41" t="e">
        <f>VLOOKUP(F267,#REF!,2,FALSE)</f>
        <v>#REF!</v>
      </c>
      <c r="F267" s="37" t="e">
        <f>#REF!</f>
        <v>#REF!</v>
      </c>
      <c r="G267" s="41" t="e">
        <f t="shared" si="9"/>
        <v>#REF!</v>
      </c>
      <c r="H267" s="37" t="e">
        <f>#REF!</f>
        <v>#REF!</v>
      </c>
      <c r="I267" s="41" t="e">
        <f>#REF!</f>
        <v>#REF!</v>
      </c>
      <c r="J267" s="41" t="s">
        <v>381</v>
      </c>
      <c r="K267" s="41" t="e">
        <f t="shared" si="8"/>
        <v>#REF!</v>
      </c>
      <c r="L267" s="37" t="e">
        <f>#REF!</f>
        <v>#REF!</v>
      </c>
      <c r="M267" s="46" t="e">
        <f>#REF!</f>
        <v>#REF!</v>
      </c>
    </row>
    <row r="268" spans="1:13">
      <c r="A268" s="45">
        <v>262</v>
      </c>
      <c r="B268" s="37" t="e">
        <f>#REF!</f>
        <v>#REF!</v>
      </c>
      <c r="C268" s="37" t="e">
        <f>#REF!</f>
        <v>#REF!</v>
      </c>
      <c r="D268" s="40" t="e">
        <f>#REF!</f>
        <v>#REF!</v>
      </c>
      <c r="E268" s="41" t="e">
        <f>VLOOKUP(F268,#REF!,2,FALSE)</f>
        <v>#REF!</v>
      </c>
      <c r="F268" s="37" t="e">
        <f>#REF!</f>
        <v>#REF!</v>
      </c>
      <c r="G268" s="41" t="e">
        <f t="shared" si="9"/>
        <v>#REF!</v>
      </c>
      <c r="H268" s="37" t="e">
        <f>#REF!</f>
        <v>#REF!</v>
      </c>
      <c r="I268" s="41" t="e">
        <f>#REF!</f>
        <v>#REF!</v>
      </c>
      <c r="J268" s="41" t="s">
        <v>386</v>
      </c>
      <c r="K268" s="41" t="e">
        <f t="shared" si="8"/>
        <v>#REF!</v>
      </c>
      <c r="L268" s="37" t="e">
        <f>#REF!</f>
        <v>#REF!</v>
      </c>
      <c r="M268" s="46" t="e">
        <f>#REF!</f>
        <v>#REF!</v>
      </c>
    </row>
    <row r="269" spans="1:13">
      <c r="A269" s="45">
        <v>263</v>
      </c>
      <c r="B269" s="37" t="e">
        <f>#REF!</f>
        <v>#REF!</v>
      </c>
      <c r="C269" s="37" t="e">
        <f>#REF!</f>
        <v>#REF!</v>
      </c>
      <c r="D269" s="40" t="e">
        <f>#REF!</f>
        <v>#REF!</v>
      </c>
      <c r="E269" s="41" t="e">
        <f>VLOOKUP(F269,#REF!,2,FALSE)</f>
        <v>#REF!</v>
      </c>
      <c r="F269" s="37" t="e">
        <f>#REF!</f>
        <v>#REF!</v>
      </c>
      <c r="G269" s="41" t="e">
        <f t="shared" si="9"/>
        <v>#REF!</v>
      </c>
      <c r="H269" s="37" t="e">
        <f>#REF!</f>
        <v>#REF!</v>
      </c>
      <c r="I269" s="41" t="e">
        <f>#REF!</f>
        <v>#REF!</v>
      </c>
      <c r="J269" s="41" t="s">
        <v>389</v>
      </c>
      <c r="K269" s="41" t="e">
        <f t="shared" si="8"/>
        <v>#REF!</v>
      </c>
      <c r="L269" s="37" t="e">
        <f>#REF!</f>
        <v>#REF!</v>
      </c>
      <c r="M269" s="46" t="e">
        <f>#REF!</f>
        <v>#REF!</v>
      </c>
    </row>
    <row r="270" spans="1:13">
      <c r="A270" s="45">
        <v>264</v>
      </c>
      <c r="B270" s="37" t="e">
        <f>#REF!</f>
        <v>#REF!</v>
      </c>
      <c r="C270" s="37" t="e">
        <f>#REF!</f>
        <v>#REF!</v>
      </c>
      <c r="D270" s="40" t="e">
        <f>#REF!</f>
        <v>#REF!</v>
      </c>
      <c r="E270" s="41" t="e">
        <f>VLOOKUP(F270,#REF!,2,FALSE)</f>
        <v>#REF!</v>
      </c>
      <c r="F270" s="37" t="e">
        <f>#REF!</f>
        <v>#REF!</v>
      </c>
      <c r="G270" s="41" t="e">
        <f t="shared" si="9"/>
        <v>#REF!</v>
      </c>
      <c r="H270" s="37" t="e">
        <f>#REF!</f>
        <v>#REF!</v>
      </c>
      <c r="I270" s="41" t="e">
        <f>#REF!</f>
        <v>#REF!</v>
      </c>
      <c r="J270" s="41" t="s">
        <v>383</v>
      </c>
      <c r="K270" s="41" t="e">
        <f t="shared" si="8"/>
        <v>#REF!</v>
      </c>
      <c r="L270" s="37" t="e">
        <f>#REF!</f>
        <v>#REF!</v>
      </c>
      <c r="M270" s="46" t="e">
        <f>#REF!</f>
        <v>#REF!</v>
      </c>
    </row>
    <row r="271" spans="1:13">
      <c r="A271" s="45">
        <v>265</v>
      </c>
      <c r="B271" s="37" t="e">
        <f>#REF!</f>
        <v>#REF!</v>
      </c>
      <c r="C271" s="37" t="e">
        <f>#REF!</f>
        <v>#REF!</v>
      </c>
      <c r="D271" s="40" t="e">
        <f>#REF!</f>
        <v>#REF!</v>
      </c>
      <c r="E271" s="41" t="e">
        <f>VLOOKUP(F271,#REF!,2,FALSE)</f>
        <v>#REF!</v>
      </c>
      <c r="F271" s="37" t="e">
        <f>#REF!</f>
        <v>#REF!</v>
      </c>
      <c r="G271" s="41" t="e">
        <f t="shared" si="9"/>
        <v>#REF!</v>
      </c>
      <c r="H271" s="37" t="e">
        <f>#REF!</f>
        <v>#REF!</v>
      </c>
      <c r="I271" s="41" t="e">
        <f>#REF!</f>
        <v>#REF!</v>
      </c>
      <c r="J271" s="41" t="s">
        <v>383</v>
      </c>
      <c r="K271" s="41" t="e">
        <f t="shared" si="8"/>
        <v>#REF!</v>
      </c>
      <c r="L271" s="37" t="e">
        <f>#REF!</f>
        <v>#REF!</v>
      </c>
      <c r="M271" s="46" t="e">
        <f>#REF!</f>
        <v>#REF!</v>
      </c>
    </row>
    <row r="272" spans="1:13">
      <c r="A272" s="45">
        <v>266</v>
      </c>
      <c r="B272" s="37" t="e">
        <f>#REF!</f>
        <v>#REF!</v>
      </c>
      <c r="C272" s="37" t="e">
        <f>#REF!</f>
        <v>#REF!</v>
      </c>
      <c r="D272" s="40" t="e">
        <f>#REF!</f>
        <v>#REF!</v>
      </c>
      <c r="E272" s="41" t="e">
        <f>VLOOKUP(F272,#REF!,2,FALSE)</f>
        <v>#REF!</v>
      </c>
      <c r="F272" s="37" t="e">
        <f>#REF!</f>
        <v>#REF!</v>
      </c>
      <c r="G272" s="41" t="e">
        <f t="shared" si="9"/>
        <v>#REF!</v>
      </c>
      <c r="H272" s="37" t="e">
        <f>#REF!</f>
        <v>#REF!</v>
      </c>
      <c r="I272" s="41" t="e">
        <f>#REF!</f>
        <v>#REF!</v>
      </c>
      <c r="J272" s="41" t="s">
        <v>382</v>
      </c>
      <c r="K272" s="41" t="e">
        <f t="shared" si="8"/>
        <v>#REF!</v>
      </c>
      <c r="L272" s="37" t="e">
        <f>#REF!</f>
        <v>#REF!</v>
      </c>
      <c r="M272" s="46" t="e">
        <f>#REF!</f>
        <v>#REF!</v>
      </c>
    </row>
    <row r="273" spans="1:13">
      <c r="A273" s="45">
        <v>267</v>
      </c>
      <c r="B273" s="37" t="e">
        <f>#REF!</f>
        <v>#REF!</v>
      </c>
      <c r="C273" s="37" t="e">
        <f>#REF!</f>
        <v>#REF!</v>
      </c>
      <c r="D273" s="40" t="e">
        <f>#REF!</f>
        <v>#REF!</v>
      </c>
      <c r="E273" s="41" t="e">
        <f>VLOOKUP(F273,#REF!,2,FALSE)</f>
        <v>#REF!</v>
      </c>
      <c r="F273" s="37" t="e">
        <f>#REF!</f>
        <v>#REF!</v>
      </c>
      <c r="G273" s="41" t="e">
        <f t="shared" si="9"/>
        <v>#REF!</v>
      </c>
      <c r="H273" s="37" t="e">
        <f>#REF!</f>
        <v>#REF!</v>
      </c>
      <c r="I273" s="41" t="e">
        <f>#REF!</f>
        <v>#REF!</v>
      </c>
      <c r="J273" s="41" t="s">
        <v>382</v>
      </c>
      <c r="K273" s="41" t="e">
        <f t="shared" si="8"/>
        <v>#REF!</v>
      </c>
      <c r="L273" s="37" t="e">
        <f>#REF!</f>
        <v>#REF!</v>
      </c>
      <c r="M273" s="46" t="e">
        <f>#REF!</f>
        <v>#REF!</v>
      </c>
    </row>
    <row r="274" spans="1:13">
      <c r="A274" s="45">
        <v>268</v>
      </c>
      <c r="B274" s="37" t="e">
        <f>#REF!</f>
        <v>#REF!</v>
      </c>
      <c r="C274" s="37" t="e">
        <f>#REF!</f>
        <v>#REF!</v>
      </c>
      <c r="D274" s="40" t="e">
        <f>#REF!</f>
        <v>#REF!</v>
      </c>
      <c r="E274" s="41" t="e">
        <f>VLOOKUP(F274,#REF!,2,FALSE)</f>
        <v>#REF!</v>
      </c>
      <c r="F274" s="37" t="e">
        <f>#REF!</f>
        <v>#REF!</v>
      </c>
      <c r="G274" s="41" t="e">
        <f t="shared" si="9"/>
        <v>#REF!</v>
      </c>
      <c r="H274" s="37" t="e">
        <f>#REF!</f>
        <v>#REF!</v>
      </c>
      <c r="I274" s="41" t="e">
        <f>#REF!</f>
        <v>#REF!</v>
      </c>
      <c r="J274" s="41" t="s">
        <v>389</v>
      </c>
      <c r="K274" s="41" t="e">
        <f t="shared" si="8"/>
        <v>#REF!</v>
      </c>
      <c r="L274" s="37" t="e">
        <f>#REF!</f>
        <v>#REF!</v>
      </c>
      <c r="M274" s="46" t="e">
        <f>#REF!</f>
        <v>#REF!</v>
      </c>
    </row>
    <row r="275" spans="1:13">
      <c r="A275" s="45">
        <v>269</v>
      </c>
      <c r="B275" s="37" t="e">
        <f>#REF!</f>
        <v>#REF!</v>
      </c>
      <c r="C275" s="37" t="e">
        <f>#REF!</f>
        <v>#REF!</v>
      </c>
      <c r="D275" s="40" t="e">
        <f>#REF!</f>
        <v>#REF!</v>
      </c>
      <c r="E275" s="41" t="e">
        <f>VLOOKUP(F275,#REF!,2,FALSE)</f>
        <v>#REF!</v>
      </c>
      <c r="F275" s="37" t="e">
        <f>#REF!</f>
        <v>#REF!</v>
      </c>
      <c r="G275" s="41" t="e">
        <f t="shared" si="9"/>
        <v>#REF!</v>
      </c>
      <c r="H275" s="37" t="e">
        <f>#REF!</f>
        <v>#REF!</v>
      </c>
      <c r="I275" s="41" t="e">
        <f>#REF!</f>
        <v>#REF!</v>
      </c>
      <c r="J275" s="41" t="s">
        <v>386</v>
      </c>
      <c r="K275" s="41" t="e">
        <f t="shared" si="8"/>
        <v>#REF!</v>
      </c>
      <c r="L275" s="37" t="e">
        <f>#REF!</f>
        <v>#REF!</v>
      </c>
      <c r="M275" s="46" t="e">
        <f>#REF!</f>
        <v>#REF!</v>
      </c>
    </row>
    <row r="276" spans="1:13">
      <c r="A276" s="45">
        <v>270</v>
      </c>
      <c r="B276" s="37" t="e">
        <f>#REF!</f>
        <v>#REF!</v>
      </c>
      <c r="C276" s="37" t="e">
        <f>#REF!</f>
        <v>#REF!</v>
      </c>
      <c r="D276" s="40" t="e">
        <f>#REF!</f>
        <v>#REF!</v>
      </c>
      <c r="E276" s="41" t="e">
        <f>VLOOKUP(F276,#REF!,2,FALSE)</f>
        <v>#REF!</v>
      </c>
      <c r="F276" s="37" t="e">
        <f>#REF!</f>
        <v>#REF!</v>
      </c>
      <c r="G276" s="41" t="e">
        <f t="shared" si="9"/>
        <v>#REF!</v>
      </c>
      <c r="H276" s="37" t="e">
        <f>#REF!</f>
        <v>#REF!</v>
      </c>
      <c r="I276" s="41" t="e">
        <f>#REF!</f>
        <v>#REF!</v>
      </c>
      <c r="J276" s="41" t="s">
        <v>381</v>
      </c>
      <c r="K276" s="41" t="e">
        <f t="shared" si="8"/>
        <v>#REF!</v>
      </c>
      <c r="L276" s="37" t="e">
        <f>#REF!</f>
        <v>#REF!</v>
      </c>
      <c r="M276" s="46" t="e">
        <f>#REF!</f>
        <v>#REF!</v>
      </c>
    </row>
    <row r="277" spans="1:13">
      <c r="A277" s="45">
        <v>271</v>
      </c>
      <c r="B277" s="37" t="e">
        <f>#REF!</f>
        <v>#REF!</v>
      </c>
      <c r="C277" s="37" t="e">
        <f>#REF!</f>
        <v>#REF!</v>
      </c>
      <c r="D277" s="40" t="e">
        <f>#REF!</f>
        <v>#REF!</v>
      </c>
      <c r="E277" s="41" t="e">
        <f>VLOOKUP(F277,#REF!,2,FALSE)</f>
        <v>#REF!</v>
      </c>
      <c r="F277" s="37" t="e">
        <f>#REF!</f>
        <v>#REF!</v>
      </c>
      <c r="G277" s="41" t="e">
        <f t="shared" si="9"/>
        <v>#REF!</v>
      </c>
      <c r="H277" s="37" t="e">
        <f>#REF!</f>
        <v>#REF!</v>
      </c>
      <c r="I277" s="41" t="e">
        <f>#REF!</f>
        <v>#REF!</v>
      </c>
      <c r="J277" s="41" t="s">
        <v>391</v>
      </c>
      <c r="K277" s="41" t="e">
        <f t="shared" si="8"/>
        <v>#REF!</v>
      </c>
      <c r="L277" s="37" t="e">
        <f>#REF!</f>
        <v>#REF!</v>
      </c>
      <c r="M277" s="46" t="e">
        <f>#REF!</f>
        <v>#REF!</v>
      </c>
    </row>
    <row r="278" spans="1:13">
      <c r="A278" s="45">
        <v>272</v>
      </c>
      <c r="B278" s="37" t="e">
        <f>#REF!</f>
        <v>#REF!</v>
      </c>
      <c r="C278" s="37" t="e">
        <f>#REF!</f>
        <v>#REF!</v>
      </c>
      <c r="D278" s="40" t="e">
        <f>#REF!</f>
        <v>#REF!</v>
      </c>
      <c r="E278" s="41" t="e">
        <f>VLOOKUP(F278,#REF!,2,FALSE)</f>
        <v>#REF!</v>
      </c>
      <c r="F278" s="37" t="e">
        <f>#REF!</f>
        <v>#REF!</v>
      </c>
      <c r="G278" s="41" t="e">
        <f t="shared" si="9"/>
        <v>#REF!</v>
      </c>
      <c r="H278" s="37" t="e">
        <f>#REF!</f>
        <v>#REF!</v>
      </c>
      <c r="I278" s="41" t="e">
        <f>#REF!</f>
        <v>#REF!</v>
      </c>
      <c r="J278" s="41" t="s">
        <v>385</v>
      </c>
      <c r="K278" s="41" t="e">
        <f t="shared" si="8"/>
        <v>#REF!</v>
      </c>
      <c r="L278" s="37" t="e">
        <f>#REF!</f>
        <v>#REF!</v>
      </c>
      <c r="M278" s="46" t="e">
        <f>#REF!</f>
        <v>#REF!</v>
      </c>
    </row>
    <row r="279" spans="1:13">
      <c r="A279" s="45">
        <v>273</v>
      </c>
      <c r="B279" s="37" t="e">
        <f>#REF!</f>
        <v>#REF!</v>
      </c>
      <c r="C279" s="37" t="e">
        <f>#REF!</f>
        <v>#REF!</v>
      </c>
      <c r="D279" s="40" t="e">
        <f>#REF!</f>
        <v>#REF!</v>
      </c>
      <c r="E279" s="41" t="e">
        <f>VLOOKUP(F279,#REF!,2,FALSE)</f>
        <v>#REF!</v>
      </c>
      <c r="F279" s="37" t="e">
        <f>#REF!</f>
        <v>#REF!</v>
      </c>
      <c r="G279" s="41" t="e">
        <f t="shared" si="9"/>
        <v>#REF!</v>
      </c>
      <c r="H279" s="37" t="e">
        <f>#REF!</f>
        <v>#REF!</v>
      </c>
      <c r="I279" s="41" t="e">
        <f>#REF!</f>
        <v>#REF!</v>
      </c>
      <c r="J279" s="41" t="s">
        <v>386</v>
      </c>
      <c r="K279" s="41" t="e">
        <f t="shared" si="8"/>
        <v>#REF!</v>
      </c>
      <c r="L279" s="37" t="e">
        <f>#REF!</f>
        <v>#REF!</v>
      </c>
      <c r="M279" s="46" t="e">
        <f>#REF!</f>
        <v>#REF!</v>
      </c>
    </row>
    <row r="280" spans="1:13">
      <c r="A280" s="45">
        <v>274</v>
      </c>
      <c r="B280" s="37" t="e">
        <f>#REF!</f>
        <v>#REF!</v>
      </c>
      <c r="C280" s="37" t="e">
        <f>#REF!</f>
        <v>#REF!</v>
      </c>
      <c r="D280" s="40" t="e">
        <f>#REF!</f>
        <v>#REF!</v>
      </c>
      <c r="E280" s="41" t="e">
        <f>VLOOKUP(F280,#REF!,2,FALSE)</f>
        <v>#REF!</v>
      </c>
      <c r="F280" s="37" t="e">
        <f>#REF!</f>
        <v>#REF!</v>
      </c>
      <c r="G280" s="41" t="e">
        <f t="shared" si="9"/>
        <v>#REF!</v>
      </c>
      <c r="H280" s="37" t="e">
        <f>#REF!</f>
        <v>#REF!</v>
      </c>
      <c r="I280" s="41" t="e">
        <f>#REF!</f>
        <v>#REF!</v>
      </c>
      <c r="J280" s="41" t="s">
        <v>389</v>
      </c>
      <c r="K280" s="41" t="e">
        <f t="shared" si="8"/>
        <v>#REF!</v>
      </c>
      <c r="L280" s="37" t="e">
        <f>#REF!</f>
        <v>#REF!</v>
      </c>
      <c r="M280" s="46" t="e">
        <f>#REF!</f>
        <v>#REF!</v>
      </c>
    </row>
    <row r="281" spans="1:13">
      <c r="A281" s="45">
        <v>275</v>
      </c>
      <c r="B281" s="37" t="e">
        <f>#REF!</f>
        <v>#REF!</v>
      </c>
      <c r="C281" s="37" t="e">
        <f>#REF!</f>
        <v>#REF!</v>
      </c>
      <c r="D281" s="40" t="e">
        <f>#REF!</f>
        <v>#REF!</v>
      </c>
      <c r="E281" s="41" t="e">
        <f>VLOOKUP(F281,#REF!,2,FALSE)</f>
        <v>#REF!</v>
      </c>
      <c r="F281" s="37" t="e">
        <f>#REF!</f>
        <v>#REF!</v>
      </c>
      <c r="G281" s="41" t="e">
        <f t="shared" si="9"/>
        <v>#REF!</v>
      </c>
      <c r="H281" s="37" t="e">
        <f>#REF!</f>
        <v>#REF!</v>
      </c>
      <c r="I281" s="41" t="e">
        <f>#REF!</f>
        <v>#REF!</v>
      </c>
      <c r="J281" s="41" t="s">
        <v>384</v>
      </c>
      <c r="K281" s="41" t="e">
        <f t="shared" si="8"/>
        <v>#REF!</v>
      </c>
      <c r="L281" s="37" t="e">
        <f>#REF!</f>
        <v>#REF!</v>
      </c>
      <c r="M281" s="46" t="e">
        <f>#REF!</f>
        <v>#REF!</v>
      </c>
    </row>
    <row r="282" spans="1:13">
      <c r="A282" s="45">
        <v>276</v>
      </c>
      <c r="B282" s="37" t="e">
        <f>#REF!</f>
        <v>#REF!</v>
      </c>
      <c r="C282" s="37" t="e">
        <f>#REF!</f>
        <v>#REF!</v>
      </c>
      <c r="D282" s="40" t="e">
        <f>#REF!</f>
        <v>#REF!</v>
      </c>
      <c r="E282" s="41" t="e">
        <f>VLOOKUP(F282,#REF!,2,FALSE)</f>
        <v>#REF!</v>
      </c>
      <c r="F282" s="37" t="e">
        <f>#REF!</f>
        <v>#REF!</v>
      </c>
      <c r="G282" s="41" t="e">
        <f t="shared" si="9"/>
        <v>#REF!</v>
      </c>
      <c r="H282" s="37" t="e">
        <f>#REF!</f>
        <v>#REF!</v>
      </c>
      <c r="I282" s="41" t="e">
        <f>#REF!</f>
        <v>#REF!</v>
      </c>
      <c r="J282" s="41" t="s">
        <v>389</v>
      </c>
      <c r="K282" s="41" t="e">
        <f t="shared" si="8"/>
        <v>#REF!</v>
      </c>
      <c r="L282" s="37" t="e">
        <f>#REF!</f>
        <v>#REF!</v>
      </c>
      <c r="M282" s="46" t="e">
        <f>#REF!</f>
        <v>#REF!</v>
      </c>
    </row>
    <row r="283" spans="1:13">
      <c r="A283" s="45">
        <v>277</v>
      </c>
      <c r="B283" s="37" t="e">
        <f>#REF!</f>
        <v>#REF!</v>
      </c>
      <c r="C283" s="37" t="e">
        <f>#REF!</f>
        <v>#REF!</v>
      </c>
      <c r="D283" s="40" t="e">
        <f>#REF!</f>
        <v>#REF!</v>
      </c>
      <c r="E283" s="41" t="e">
        <f>VLOOKUP(F283,#REF!,2,FALSE)</f>
        <v>#REF!</v>
      </c>
      <c r="F283" s="37" t="e">
        <f>#REF!</f>
        <v>#REF!</v>
      </c>
      <c r="G283" s="41" t="e">
        <f t="shared" si="9"/>
        <v>#REF!</v>
      </c>
      <c r="H283" s="37" t="e">
        <f>#REF!</f>
        <v>#REF!</v>
      </c>
      <c r="I283" s="41" t="e">
        <f>#REF!</f>
        <v>#REF!</v>
      </c>
      <c r="J283" s="41" t="s">
        <v>383</v>
      </c>
      <c r="K283" s="41" t="e">
        <f t="shared" si="8"/>
        <v>#REF!</v>
      </c>
      <c r="L283" s="37" t="e">
        <f>#REF!</f>
        <v>#REF!</v>
      </c>
      <c r="M283" s="46" t="e">
        <f>#REF!</f>
        <v>#REF!</v>
      </c>
    </row>
    <row r="284" spans="1:13">
      <c r="A284" s="45">
        <v>278</v>
      </c>
      <c r="B284" s="37" t="e">
        <f>#REF!</f>
        <v>#REF!</v>
      </c>
      <c r="C284" s="37" t="e">
        <f>#REF!</f>
        <v>#REF!</v>
      </c>
      <c r="D284" s="40" t="e">
        <f>#REF!</f>
        <v>#REF!</v>
      </c>
      <c r="E284" s="41" t="e">
        <f>VLOOKUP(F284,#REF!,2,FALSE)</f>
        <v>#REF!</v>
      </c>
      <c r="F284" s="37" t="e">
        <f>#REF!</f>
        <v>#REF!</v>
      </c>
      <c r="G284" s="41" t="e">
        <f t="shared" si="9"/>
        <v>#REF!</v>
      </c>
      <c r="H284" s="37" t="e">
        <f>#REF!</f>
        <v>#REF!</v>
      </c>
      <c r="I284" s="41" t="e">
        <f>#REF!</f>
        <v>#REF!</v>
      </c>
      <c r="J284" s="41" t="s">
        <v>382</v>
      </c>
      <c r="K284" s="41" t="e">
        <f t="shared" si="8"/>
        <v>#REF!</v>
      </c>
      <c r="L284" s="37" t="e">
        <f>#REF!</f>
        <v>#REF!</v>
      </c>
      <c r="M284" s="46" t="e">
        <f>#REF!</f>
        <v>#REF!</v>
      </c>
    </row>
    <row r="285" spans="1:13">
      <c r="A285" s="45">
        <v>279</v>
      </c>
      <c r="B285" s="37" t="e">
        <f>#REF!</f>
        <v>#REF!</v>
      </c>
      <c r="C285" s="37" t="e">
        <f>#REF!</f>
        <v>#REF!</v>
      </c>
      <c r="D285" s="40" t="e">
        <f>#REF!</f>
        <v>#REF!</v>
      </c>
      <c r="E285" s="41" t="e">
        <f>VLOOKUP(F285,#REF!,2,FALSE)</f>
        <v>#REF!</v>
      </c>
      <c r="F285" s="37" t="e">
        <f>#REF!</f>
        <v>#REF!</v>
      </c>
      <c r="G285" s="41" t="e">
        <f t="shared" si="9"/>
        <v>#REF!</v>
      </c>
      <c r="H285" s="37" t="e">
        <f>#REF!</f>
        <v>#REF!</v>
      </c>
      <c r="I285" s="41" t="e">
        <f>#REF!</f>
        <v>#REF!</v>
      </c>
      <c r="J285" s="41" t="s">
        <v>380</v>
      </c>
      <c r="K285" s="41" t="e">
        <f t="shared" si="8"/>
        <v>#REF!</v>
      </c>
      <c r="L285" s="37" t="e">
        <f>#REF!</f>
        <v>#REF!</v>
      </c>
      <c r="M285" s="46" t="e">
        <f>#REF!</f>
        <v>#REF!</v>
      </c>
    </row>
    <row r="286" spans="1:13">
      <c r="A286" s="45">
        <v>280</v>
      </c>
      <c r="B286" s="37" t="e">
        <f>#REF!</f>
        <v>#REF!</v>
      </c>
      <c r="C286" s="37" t="e">
        <f>#REF!</f>
        <v>#REF!</v>
      </c>
      <c r="D286" s="40" t="e">
        <f>#REF!</f>
        <v>#REF!</v>
      </c>
      <c r="E286" s="41" t="e">
        <f>VLOOKUP(F286,#REF!,2,FALSE)</f>
        <v>#REF!</v>
      </c>
      <c r="F286" s="37" t="e">
        <f>#REF!</f>
        <v>#REF!</v>
      </c>
      <c r="G286" s="41" t="e">
        <f t="shared" si="9"/>
        <v>#REF!</v>
      </c>
      <c r="H286" s="37" t="e">
        <f>#REF!</f>
        <v>#REF!</v>
      </c>
      <c r="I286" s="41" t="e">
        <f>#REF!</f>
        <v>#REF!</v>
      </c>
      <c r="J286" s="41" t="s">
        <v>384</v>
      </c>
      <c r="K286" s="41" t="e">
        <f t="shared" si="8"/>
        <v>#REF!</v>
      </c>
      <c r="L286" s="37" t="e">
        <f>#REF!</f>
        <v>#REF!</v>
      </c>
      <c r="M286" s="46" t="e">
        <f>#REF!</f>
        <v>#REF!</v>
      </c>
    </row>
    <row r="287" spans="1:13">
      <c r="A287" s="45">
        <v>281</v>
      </c>
      <c r="B287" s="37" t="e">
        <f>#REF!</f>
        <v>#REF!</v>
      </c>
      <c r="C287" s="37" t="e">
        <f>#REF!</f>
        <v>#REF!</v>
      </c>
      <c r="D287" s="40" t="e">
        <f>#REF!</f>
        <v>#REF!</v>
      </c>
      <c r="E287" s="41" t="e">
        <f>VLOOKUP(F287,#REF!,2,FALSE)</f>
        <v>#REF!</v>
      </c>
      <c r="F287" s="37" t="e">
        <f>#REF!</f>
        <v>#REF!</v>
      </c>
      <c r="G287" s="41" t="e">
        <f t="shared" si="9"/>
        <v>#REF!</v>
      </c>
      <c r="H287" s="37" t="e">
        <f>#REF!</f>
        <v>#REF!</v>
      </c>
      <c r="I287" s="41" t="e">
        <f>#REF!</f>
        <v>#REF!</v>
      </c>
      <c r="J287" s="41" t="s">
        <v>389</v>
      </c>
      <c r="K287" s="41" t="e">
        <f t="shared" si="8"/>
        <v>#REF!</v>
      </c>
      <c r="L287" s="37" t="e">
        <f>#REF!</f>
        <v>#REF!</v>
      </c>
      <c r="M287" s="46" t="e">
        <f>#REF!</f>
        <v>#REF!</v>
      </c>
    </row>
    <row r="288" spans="1:13">
      <c r="A288" s="45">
        <v>282</v>
      </c>
      <c r="B288" s="37" t="e">
        <f>#REF!</f>
        <v>#REF!</v>
      </c>
      <c r="C288" s="37" t="e">
        <f>#REF!</f>
        <v>#REF!</v>
      </c>
      <c r="D288" s="40" t="e">
        <f>#REF!</f>
        <v>#REF!</v>
      </c>
      <c r="E288" s="41" t="e">
        <f>VLOOKUP(F288,#REF!,2,FALSE)</f>
        <v>#REF!</v>
      </c>
      <c r="F288" s="37" t="e">
        <f>#REF!</f>
        <v>#REF!</v>
      </c>
      <c r="G288" s="41" t="e">
        <f t="shared" si="9"/>
        <v>#REF!</v>
      </c>
      <c r="H288" s="37" t="e">
        <f>#REF!</f>
        <v>#REF!</v>
      </c>
      <c r="I288" s="41" t="e">
        <f>#REF!</f>
        <v>#REF!</v>
      </c>
      <c r="J288" s="41" t="s">
        <v>385</v>
      </c>
      <c r="K288" s="41" t="e">
        <f t="shared" si="8"/>
        <v>#REF!</v>
      </c>
      <c r="L288" s="37" t="e">
        <f>#REF!</f>
        <v>#REF!</v>
      </c>
      <c r="M288" s="46" t="e">
        <f>#REF!</f>
        <v>#REF!</v>
      </c>
    </row>
    <row r="289" spans="1:13">
      <c r="A289" s="45">
        <v>283</v>
      </c>
      <c r="B289" s="37" t="e">
        <f>#REF!</f>
        <v>#REF!</v>
      </c>
      <c r="C289" s="37" t="e">
        <f>#REF!</f>
        <v>#REF!</v>
      </c>
      <c r="D289" s="40" t="e">
        <f>#REF!</f>
        <v>#REF!</v>
      </c>
      <c r="E289" s="41" t="e">
        <f>VLOOKUP(F289,#REF!,2,FALSE)</f>
        <v>#REF!</v>
      </c>
      <c r="F289" s="37" t="e">
        <f>#REF!</f>
        <v>#REF!</v>
      </c>
      <c r="G289" s="41" t="e">
        <f t="shared" si="9"/>
        <v>#REF!</v>
      </c>
      <c r="H289" s="37" t="e">
        <f>#REF!</f>
        <v>#REF!</v>
      </c>
      <c r="I289" s="41" t="e">
        <f>#REF!</f>
        <v>#REF!</v>
      </c>
      <c r="J289" s="41" t="s">
        <v>385</v>
      </c>
      <c r="K289" s="41" t="e">
        <f t="shared" si="8"/>
        <v>#REF!</v>
      </c>
      <c r="L289" s="37" t="e">
        <f>#REF!</f>
        <v>#REF!</v>
      </c>
      <c r="M289" s="46" t="e">
        <f>#REF!</f>
        <v>#REF!</v>
      </c>
    </row>
    <row r="290" spans="1:13">
      <c r="A290" s="45">
        <v>284</v>
      </c>
      <c r="B290" s="37" t="e">
        <f>#REF!</f>
        <v>#REF!</v>
      </c>
      <c r="C290" s="37" t="e">
        <f>#REF!</f>
        <v>#REF!</v>
      </c>
      <c r="D290" s="40" t="e">
        <f>#REF!</f>
        <v>#REF!</v>
      </c>
      <c r="E290" s="41" t="e">
        <f>VLOOKUP(F290,#REF!,2,FALSE)</f>
        <v>#REF!</v>
      </c>
      <c r="F290" s="37" t="e">
        <f>#REF!</f>
        <v>#REF!</v>
      </c>
      <c r="G290" s="41" t="e">
        <f t="shared" si="9"/>
        <v>#REF!</v>
      </c>
      <c r="H290" s="37" t="e">
        <f>#REF!</f>
        <v>#REF!</v>
      </c>
      <c r="I290" s="41" t="e">
        <f>#REF!</f>
        <v>#REF!</v>
      </c>
      <c r="J290" s="41" t="s">
        <v>384</v>
      </c>
      <c r="K290" s="41" t="e">
        <f t="shared" si="8"/>
        <v>#REF!</v>
      </c>
      <c r="L290" s="37" t="e">
        <f>#REF!</f>
        <v>#REF!</v>
      </c>
      <c r="M290" s="46" t="e">
        <f>#REF!</f>
        <v>#REF!</v>
      </c>
    </row>
    <row r="291" spans="1:13">
      <c r="A291" s="45">
        <v>285</v>
      </c>
      <c r="B291" s="37" t="e">
        <f>#REF!</f>
        <v>#REF!</v>
      </c>
      <c r="C291" s="37" t="e">
        <f>#REF!</f>
        <v>#REF!</v>
      </c>
      <c r="D291" s="40" t="e">
        <f>#REF!</f>
        <v>#REF!</v>
      </c>
      <c r="E291" s="41" t="e">
        <f>VLOOKUP(F291,#REF!,2,FALSE)</f>
        <v>#REF!</v>
      </c>
      <c r="F291" s="37" t="e">
        <f>#REF!</f>
        <v>#REF!</v>
      </c>
      <c r="G291" s="41" t="e">
        <f t="shared" si="9"/>
        <v>#REF!</v>
      </c>
      <c r="H291" s="37" t="e">
        <f>#REF!</f>
        <v>#REF!</v>
      </c>
      <c r="I291" s="41" t="e">
        <f>#REF!</f>
        <v>#REF!</v>
      </c>
      <c r="J291" s="41" t="s">
        <v>389</v>
      </c>
      <c r="K291" s="41" t="e">
        <f t="shared" si="8"/>
        <v>#REF!</v>
      </c>
      <c r="L291" s="37" t="e">
        <f>#REF!</f>
        <v>#REF!</v>
      </c>
      <c r="M291" s="46" t="e">
        <f>#REF!</f>
        <v>#REF!</v>
      </c>
    </row>
    <row r="292" spans="1:13">
      <c r="A292" s="45">
        <v>286</v>
      </c>
      <c r="B292" s="37" t="e">
        <f>#REF!</f>
        <v>#REF!</v>
      </c>
      <c r="C292" s="37" t="e">
        <f>#REF!</f>
        <v>#REF!</v>
      </c>
      <c r="D292" s="40" t="e">
        <f>#REF!</f>
        <v>#REF!</v>
      </c>
      <c r="E292" s="41" t="e">
        <f>VLOOKUP(F292,#REF!,2,FALSE)</f>
        <v>#REF!</v>
      </c>
      <c r="F292" s="37" t="e">
        <f>#REF!</f>
        <v>#REF!</v>
      </c>
      <c r="G292" s="41" t="e">
        <f t="shared" si="9"/>
        <v>#REF!</v>
      </c>
      <c r="H292" s="37" t="e">
        <f>#REF!</f>
        <v>#REF!</v>
      </c>
      <c r="I292" s="41" t="e">
        <f>#REF!</f>
        <v>#REF!</v>
      </c>
      <c r="J292" s="41" t="s">
        <v>388</v>
      </c>
      <c r="K292" s="41" t="e">
        <f t="shared" si="8"/>
        <v>#REF!</v>
      </c>
      <c r="L292" s="37" t="e">
        <f>#REF!</f>
        <v>#REF!</v>
      </c>
      <c r="M292" s="46" t="e">
        <f>#REF!</f>
        <v>#REF!</v>
      </c>
    </row>
    <row r="293" spans="1:13">
      <c r="A293" s="45">
        <v>287</v>
      </c>
      <c r="B293" s="37" t="e">
        <f>#REF!</f>
        <v>#REF!</v>
      </c>
      <c r="C293" s="37" t="e">
        <f>#REF!</f>
        <v>#REF!</v>
      </c>
      <c r="D293" s="40" t="e">
        <f>#REF!</f>
        <v>#REF!</v>
      </c>
      <c r="E293" s="41" t="e">
        <f>VLOOKUP(F293,#REF!,2,FALSE)</f>
        <v>#REF!</v>
      </c>
      <c r="F293" s="37" t="e">
        <f>#REF!</f>
        <v>#REF!</v>
      </c>
      <c r="G293" s="41" t="e">
        <f t="shared" si="9"/>
        <v>#REF!</v>
      </c>
      <c r="H293" s="37" t="e">
        <f>#REF!</f>
        <v>#REF!</v>
      </c>
      <c r="I293" s="41" t="e">
        <f>#REF!</f>
        <v>#REF!</v>
      </c>
      <c r="J293" s="41" t="s">
        <v>389</v>
      </c>
      <c r="K293" s="41" t="e">
        <f t="shared" si="8"/>
        <v>#REF!</v>
      </c>
      <c r="L293" s="37" t="e">
        <f>#REF!</f>
        <v>#REF!</v>
      </c>
      <c r="M293" s="46" t="e">
        <f>#REF!</f>
        <v>#REF!</v>
      </c>
    </row>
    <row r="294" spans="1:13">
      <c r="A294" s="45">
        <v>288</v>
      </c>
      <c r="B294" s="37" t="e">
        <f>#REF!</f>
        <v>#REF!</v>
      </c>
      <c r="C294" s="37" t="e">
        <f>#REF!</f>
        <v>#REF!</v>
      </c>
      <c r="D294" s="40" t="e">
        <f>#REF!</f>
        <v>#REF!</v>
      </c>
      <c r="E294" s="41" t="e">
        <f>VLOOKUP(F294,#REF!,2,FALSE)</f>
        <v>#REF!</v>
      </c>
      <c r="F294" s="37" t="e">
        <f>#REF!</f>
        <v>#REF!</v>
      </c>
      <c r="G294" s="41" t="e">
        <f t="shared" si="9"/>
        <v>#REF!</v>
      </c>
      <c r="H294" s="37" t="e">
        <f>#REF!</f>
        <v>#REF!</v>
      </c>
      <c r="I294" s="41" t="e">
        <f>#REF!</f>
        <v>#REF!</v>
      </c>
      <c r="J294" s="41" t="s">
        <v>384</v>
      </c>
      <c r="K294" s="41" t="e">
        <f t="shared" si="8"/>
        <v>#REF!</v>
      </c>
      <c r="L294" s="37" t="e">
        <f>#REF!</f>
        <v>#REF!</v>
      </c>
      <c r="M294" s="46" t="e">
        <f>#REF!</f>
        <v>#REF!</v>
      </c>
    </row>
    <row r="295" spans="1:13">
      <c r="A295" s="45">
        <v>289</v>
      </c>
      <c r="B295" s="37" t="e">
        <f>#REF!</f>
        <v>#REF!</v>
      </c>
      <c r="C295" s="37" t="e">
        <f>#REF!</f>
        <v>#REF!</v>
      </c>
      <c r="D295" s="40" t="e">
        <f>#REF!</f>
        <v>#REF!</v>
      </c>
      <c r="E295" s="41" t="e">
        <f>VLOOKUP(F295,#REF!,2,FALSE)</f>
        <v>#REF!</v>
      </c>
      <c r="F295" s="37" t="e">
        <f>#REF!</f>
        <v>#REF!</v>
      </c>
      <c r="G295" s="41" t="e">
        <f t="shared" si="9"/>
        <v>#REF!</v>
      </c>
      <c r="H295" s="37" t="e">
        <f>#REF!</f>
        <v>#REF!</v>
      </c>
      <c r="I295" s="41" t="e">
        <f>#REF!</f>
        <v>#REF!</v>
      </c>
      <c r="J295" s="41" t="s">
        <v>381</v>
      </c>
      <c r="K295" s="41" t="e">
        <f t="shared" si="8"/>
        <v>#REF!</v>
      </c>
      <c r="L295" s="37" t="e">
        <f>#REF!</f>
        <v>#REF!</v>
      </c>
      <c r="M295" s="46" t="e">
        <f>#REF!</f>
        <v>#REF!</v>
      </c>
    </row>
    <row r="296" spans="1:13">
      <c r="A296" s="45">
        <v>290</v>
      </c>
      <c r="B296" s="37" t="e">
        <f>#REF!</f>
        <v>#REF!</v>
      </c>
      <c r="C296" s="37" t="e">
        <f>#REF!</f>
        <v>#REF!</v>
      </c>
      <c r="D296" s="40" t="e">
        <f>#REF!</f>
        <v>#REF!</v>
      </c>
      <c r="E296" s="41" t="e">
        <f>VLOOKUP(F296,#REF!,2,FALSE)</f>
        <v>#REF!</v>
      </c>
      <c r="F296" s="37" t="e">
        <f>#REF!</f>
        <v>#REF!</v>
      </c>
      <c r="G296" s="41" t="e">
        <f t="shared" si="9"/>
        <v>#REF!</v>
      </c>
      <c r="H296" s="37" t="e">
        <f>#REF!</f>
        <v>#REF!</v>
      </c>
      <c r="I296" s="41" t="e">
        <f>#REF!</f>
        <v>#REF!</v>
      </c>
      <c r="J296" s="41" t="s">
        <v>385</v>
      </c>
      <c r="K296" s="41" t="e">
        <f t="shared" si="8"/>
        <v>#REF!</v>
      </c>
      <c r="L296" s="37" t="e">
        <f>#REF!</f>
        <v>#REF!</v>
      </c>
      <c r="M296" s="46" t="e">
        <f>#REF!</f>
        <v>#REF!</v>
      </c>
    </row>
    <row r="297" spans="1:13">
      <c r="A297" s="45">
        <v>291</v>
      </c>
      <c r="B297" s="37" t="e">
        <f>#REF!</f>
        <v>#REF!</v>
      </c>
      <c r="C297" s="37" t="e">
        <f>#REF!</f>
        <v>#REF!</v>
      </c>
      <c r="D297" s="40" t="e">
        <f>#REF!</f>
        <v>#REF!</v>
      </c>
      <c r="E297" s="41" t="e">
        <f>VLOOKUP(F297,#REF!,2,FALSE)</f>
        <v>#REF!</v>
      </c>
      <c r="F297" s="37" t="e">
        <f>#REF!</f>
        <v>#REF!</v>
      </c>
      <c r="G297" s="41" t="e">
        <f t="shared" si="9"/>
        <v>#REF!</v>
      </c>
      <c r="H297" s="37" t="e">
        <f>#REF!</f>
        <v>#REF!</v>
      </c>
      <c r="I297" s="41" t="e">
        <f>#REF!</f>
        <v>#REF!</v>
      </c>
      <c r="J297" s="41" t="s">
        <v>383</v>
      </c>
      <c r="K297" s="41" t="e">
        <f t="shared" si="8"/>
        <v>#REF!</v>
      </c>
      <c r="L297" s="37" t="e">
        <f>#REF!</f>
        <v>#REF!</v>
      </c>
      <c r="M297" s="46" t="e">
        <f>#REF!</f>
        <v>#REF!</v>
      </c>
    </row>
    <row r="298" spans="1:13">
      <c r="A298" s="45">
        <v>292</v>
      </c>
      <c r="B298" s="37" t="e">
        <f>#REF!</f>
        <v>#REF!</v>
      </c>
      <c r="C298" s="37" t="e">
        <f>#REF!</f>
        <v>#REF!</v>
      </c>
      <c r="D298" s="40" t="e">
        <f>#REF!</f>
        <v>#REF!</v>
      </c>
      <c r="E298" s="41" t="e">
        <f>VLOOKUP(F298,#REF!,2,FALSE)</f>
        <v>#REF!</v>
      </c>
      <c r="F298" s="37" t="e">
        <f>#REF!</f>
        <v>#REF!</v>
      </c>
      <c r="G298" s="41" t="e">
        <f t="shared" si="9"/>
        <v>#REF!</v>
      </c>
      <c r="H298" s="37" t="e">
        <f>#REF!</f>
        <v>#REF!</v>
      </c>
      <c r="I298" s="41" t="e">
        <f>#REF!</f>
        <v>#REF!</v>
      </c>
      <c r="J298" s="41" t="s">
        <v>389</v>
      </c>
      <c r="K298" s="41" t="e">
        <f t="shared" si="8"/>
        <v>#REF!</v>
      </c>
      <c r="L298" s="37" t="e">
        <f>#REF!</f>
        <v>#REF!</v>
      </c>
      <c r="M298" s="46" t="e">
        <f>#REF!</f>
        <v>#REF!</v>
      </c>
    </row>
    <row r="299" spans="1:13">
      <c r="A299" s="45">
        <v>293</v>
      </c>
      <c r="B299" s="37" t="e">
        <f>#REF!</f>
        <v>#REF!</v>
      </c>
      <c r="C299" s="37" t="e">
        <f>#REF!</f>
        <v>#REF!</v>
      </c>
      <c r="D299" s="40" t="e">
        <f>#REF!</f>
        <v>#REF!</v>
      </c>
      <c r="E299" s="41" t="e">
        <f>VLOOKUP(F299,#REF!,2,FALSE)</f>
        <v>#REF!</v>
      </c>
      <c r="F299" s="37" t="e">
        <f>#REF!</f>
        <v>#REF!</v>
      </c>
      <c r="G299" s="41" t="e">
        <f t="shared" si="9"/>
        <v>#REF!</v>
      </c>
      <c r="H299" s="37" t="e">
        <f>#REF!</f>
        <v>#REF!</v>
      </c>
      <c r="I299" s="41" t="e">
        <f>#REF!</f>
        <v>#REF!</v>
      </c>
      <c r="J299" s="41" t="s">
        <v>381</v>
      </c>
      <c r="K299" s="41" t="e">
        <f t="shared" si="8"/>
        <v>#REF!</v>
      </c>
      <c r="L299" s="37" t="e">
        <f>#REF!</f>
        <v>#REF!</v>
      </c>
      <c r="M299" s="46" t="e">
        <f>#REF!</f>
        <v>#REF!</v>
      </c>
    </row>
    <row r="300" spans="1:13">
      <c r="A300" s="45">
        <v>294</v>
      </c>
      <c r="B300" s="37" t="e">
        <f>#REF!</f>
        <v>#REF!</v>
      </c>
      <c r="C300" s="37" t="e">
        <f>#REF!</f>
        <v>#REF!</v>
      </c>
      <c r="D300" s="40" t="e">
        <f>#REF!</f>
        <v>#REF!</v>
      </c>
      <c r="E300" s="41" t="e">
        <f>VLOOKUP(F300,#REF!,2,FALSE)</f>
        <v>#REF!</v>
      </c>
      <c r="F300" s="37" t="e">
        <f>#REF!</f>
        <v>#REF!</v>
      </c>
      <c r="G300" s="41" t="e">
        <f t="shared" si="9"/>
        <v>#REF!</v>
      </c>
      <c r="H300" s="37" t="e">
        <f>#REF!</f>
        <v>#REF!</v>
      </c>
      <c r="I300" s="41" t="e">
        <f>#REF!</f>
        <v>#REF!</v>
      </c>
      <c r="J300" s="41" t="s">
        <v>382</v>
      </c>
      <c r="K300" s="41" t="e">
        <f t="shared" si="8"/>
        <v>#REF!</v>
      </c>
      <c r="L300" s="37" t="e">
        <f>#REF!</f>
        <v>#REF!</v>
      </c>
      <c r="M300" s="46" t="e">
        <f>#REF!</f>
        <v>#REF!</v>
      </c>
    </row>
    <row r="301" spans="1:13">
      <c r="A301" s="45">
        <v>295</v>
      </c>
      <c r="B301" s="37" t="e">
        <f>#REF!</f>
        <v>#REF!</v>
      </c>
      <c r="C301" s="37" t="e">
        <f>#REF!</f>
        <v>#REF!</v>
      </c>
      <c r="D301" s="40" t="e">
        <f>#REF!</f>
        <v>#REF!</v>
      </c>
      <c r="E301" s="41" t="e">
        <f>VLOOKUP(F301,#REF!,2,FALSE)</f>
        <v>#REF!</v>
      </c>
      <c r="F301" s="37" t="e">
        <f>#REF!</f>
        <v>#REF!</v>
      </c>
      <c r="G301" s="41" t="e">
        <f t="shared" si="9"/>
        <v>#REF!</v>
      </c>
      <c r="H301" s="37" t="e">
        <f>#REF!</f>
        <v>#REF!</v>
      </c>
      <c r="I301" s="41" t="e">
        <f>#REF!</f>
        <v>#REF!</v>
      </c>
      <c r="J301" s="41" t="s">
        <v>380</v>
      </c>
      <c r="K301" s="41" t="e">
        <f t="shared" si="8"/>
        <v>#REF!</v>
      </c>
      <c r="L301" s="37" t="e">
        <f>#REF!</f>
        <v>#REF!</v>
      </c>
      <c r="M301" s="46" t="e">
        <f>#REF!</f>
        <v>#REF!</v>
      </c>
    </row>
    <row r="302" spans="1:13">
      <c r="A302" s="45">
        <v>296</v>
      </c>
      <c r="B302" s="37" t="e">
        <f>#REF!</f>
        <v>#REF!</v>
      </c>
      <c r="C302" s="37" t="e">
        <f>#REF!</f>
        <v>#REF!</v>
      </c>
      <c r="D302" s="40" t="e">
        <f>#REF!</f>
        <v>#REF!</v>
      </c>
      <c r="E302" s="41" t="e">
        <f>VLOOKUP(F302,#REF!,2,FALSE)</f>
        <v>#REF!</v>
      </c>
      <c r="F302" s="37" t="e">
        <f>#REF!</f>
        <v>#REF!</v>
      </c>
      <c r="G302" s="41" t="e">
        <f t="shared" si="9"/>
        <v>#REF!</v>
      </c>
      <c r="H302" s="37" t="e">
        <f>#REF!</f>
        <v>#REF!</v>
      </c>
      <c r="I302" s="41" t="e">
        <f>#REF!</f>
        <v>#REF!</v>
      </c>
      <c r="J302" s="41" t="s">
        <v>381</v>
      </c>
      <c r="K302" s="41" t="e">
        <f t="shared" si="8"/>
        <v>#REF!</v>
      </c>
      <c r="L302" s="37" t="e">
        <f>#REF!</f>
        <v>#REF!</v>
      </c>
      <c r="M302" s="46" t="e">
        <f>#REF!</f>
        <v>#REF!</v>
      </c>
    </row>
    <row r="303" spans="1:13">
      <c r="A303" s="45">
        <v>297</v>
      </c>
      <c r="B303" s="37" t="e">
        <f>#REF!</f>
        <v>#REF!</v>
      </c>
      <c r="C303" s="37" t="e">
        <f>#REF!</f>
        <v>#REF!</v>
      </c>
      <c r="D303" s="40" t="e">
        <f>#REF!</f>
        <v>#REF!</v>
      </c>
      <c r="E303" s="41" t="e">
        <f>VLOOKUP(F303,#REF!,2,FALSE)</f>
        <v>#REF!</v>
      </c>
      <c r="F303" s="37" t="e">
        <f>#REF!</f>
        <v>#REF!</v>
      </c>
      <c r="G303" s="41" t="e">
        <f t="shared" si="9"/>
        <v>#REF!</v>
      </c>
      <c r="H303" s="37" t="e">
        <f>#REF!</f>
        <v>#REF!</v>
      </c>
      <c r="I303" s="41" t="e">
        <f>#REF!</f>
        <v>#REF!</v>
      </c>
      <c r="J303" s="41" t="s">
        <v>382</v>
      </c>
      <c r="K303" s="41" t="e">
        <f t="shared" si="8"/>
        <v>#REF!</v>
      </c>
      <c r="L303" s="37" t="e">
        <f>#REF!</f>
        <v>#REF!</v>
      </c>
      <c r="M303" s="46" t="e">
        <f>#REF!</f>
        <v>#REF!</v>
      </c>
    </row>
    <row r="304" spans="1:13">
      <c r="A304" s="45">
        <v>298</v>
      </c>
      <c r="B304" s="37" t="e">
        <f>#REF!</f>
        <v>#REF!</v>
      </c>
      <c r="C304" s="37" t="e">
        <f>#REF!</f>
        <v>#REF!</v>
      </c>
      <c r="D304" s="40" t="e">
        <f>#REF!</f>
        <v>#REF!</v>
      </c>
      <c r="E304" s="41" t="e">
        <f>VLOOKUP(F304,#REF!,2,FALSE)</f>
        <v>#REF!</v>
      </c>
      <c r="F304" s="37" t="e">
        <f>#REF!</f>
        <v>#REF!</v>
      </c>
      <c r="G304" s="41" t="e">
        <f t="shared" si="9"/>
        <v>#REF!</v>
      </c>
      <c r="H304" s="37" t="e">
        <f>#REF!</f>
        <v>#REF!</v>
      </c>
      <c r="I304" s="41" t="e">
        <f>#REF!</f>
        <v>#REF!</v>
      </c>
      <c r="J304" s="41" t="s">
        <v>381</v>
      </c>
      <c r="K304" s="41" t="e">
        <f t="shared" si="8"/>
        <v>#REF!</v>
      </c>
      <c r="L304" s="37" t="e">
        <f>#REF!</f>
        <v>#REF!</v>
      </c>
      <c r="M304" s="46" t="e">
        <f>#REF!</f>
        <v>#REF!</v>
      </c>
    </row>
    <row r="305" spans="1:13">
      <c r="A305" s="45">
        <v>299</v>
      </c>
      <c r="B305" s="37" t="e">
        <f>#REF!</f>
        <v>#REF!</v>
      </c>
      <c r="C305" s="37" t="e">
        <f>#REF!</f>
        <v>#REF!</v>
      </c>
      <c r="D305" s="40" t="e">
        <f>#REF!</f>
        <v>#REF!</v>
      </c>
      <c r="E305" s="41" t="e">
        <f>VLOOKUP(F305,#REF!,2,FALSE)</f>
        <v>#REF!</v>
      </c>
      <c r="F305" s="37" t="e">
        <f>#REF!</f>
        <v>#REF!</v>
      </c>
      <c r="G305" s="41" t="e">
        <f t="shared" si="9"/>
        <v>#REF!</v>
      </c>
      <c r="H305" s="37" t="e">
        <f>#REF!</f>
        <v>#REF!</v>
      </c>
      <c r="I305" s="41" t="e">
        <f>#REF!</f>
        <v>#REF!</v>
      </c>
      <c r="J305" s="41" t="s">
        <v>384</v>
      </c>
      <c r="K305" s="41" t="e">
        <f t="shared" si="8"/>
        <v>#REF!</v>
      </c>
      <c r="L305" s="37" t="e">
        <f>#REF!</f>
        <v>#REF!</v>
      </c>
      <c r="M305" s="46" t="e">
        <f>#REF!</f>
        <v>#REF!</v>
      </c>
    </row>
    <row r="306" spans="1:13">
      <c r="A306" s="45">
        <v>300</v>
      </c>
      <c r="B306" s="37" t="e">
        <f>#REF!</f>
        <v>#REF!</v>
      </c>
      <c r="C306" s="37" t="e">
        <f>#REF!</f>
        <v>#REF!</v>
      </c>
      <c r="D306" s="40" t="e">
        <f>#REF!</f>
        <v>#REF!</v>
      </c>
      <c r="E306" s="41" t="e">
        <f>VLOOKUP(F306,#REF!,2,FALSE)</f>
        <v>#REF!</v>
      </c>
      <c r="F306" s="37" t="e">
        <f>#REF!</f>
        <v>#REF!</v>
      </c>
      <c r="G306" s="41" t="e">
        <f t="shared" si="9"/>
        <v>#REF!</v>
      </c>
      <c r="H306" s="37" t="e">
        <f>#REF!</f>
        <v>#REF!</v>
      </c>
      <c r="I306" s="41" t="e">
        <f>#REF!</f>
        <v>#REF!</v>
      </c>
      <c r="J306" s="41" t="s">
        <v>384</v>
      </c>
      <c r="K306" s="41" t="e">
        <f t="shared" si="8"/>
        <v>#REF!</v>
      </c>
      <c r="L306" s="37" t="e">
        <f>#REF!</f>
        <v>#REF!</v>
      </c>
      <c r="M306" s="46" t="e">
        <f>#REF!</f>
        <v>#REF!</v>
      </c>
    </row>
    <row r="307" spans="1:13">
      <c r="A307" s="45">
        <v>301</v>
      </c>
      <c r="B307" s="37" t="e">
        <f>#REF!</f>
        <v>#REF!</v>
      </c>
      <c r="C307" s="37" t="e">
        <f>#REF!</f>
        <v>#REF!</v>
      </c>
      <c r="D307" s="40" t="e">
        <f>#REF!</f>
        <v>#REF!</v>
      </c>
      <c r="E307" s="41" t="e">
        <f>VLOOKUP(F307,#REF!,2,FALSE)</f>
        <v>#REF!</v>
      </c>
      <c r="F307" s="37" t="e">
        <f>#REF!</f>
        <v>#REF!</v>
      </c>
      <c r="G307" s="41" t="e">
        <f t="shared" si="9"/>
        <v>#REF!</v>
      </c>
      <c r="H307" s="37" t="e">
        <f>#REF!</f>
        <v>#REF!</v>
      </c>
      <c r="I307" s="41" t="e">
        <f>#REF!</f>
        <v>#REF!</v>
      </c>
      <c r="J307" s="41" t="s">
        <v>385</v>
      </c>
      <c r="K307" s="41" t="e">
        <f t="shared" si="8"/>
        <v>#REF!</v>
      </c>
      <c r="L307" s="37" t="e">
        <f>#REF!</f>
        <v>#REF!</v>
      </c>
      <c r="M307" s="46" t="e">
        <f>#REF!</f>
        <v>#REF!</v>
      </c>
    </row>
    <row r="308" spans="1:13">
      <c r="A308" s="45">
        <v>302</v>
      </c>
      <c r="B308" s="37" t="e">
        <f>#REF!</f>
        <v>#REF!</v>
      </c>
      <c r="C308" s="37" t="e">
        <f>#REF!</f>
        <v>#REF!</v>
      </c>
      <c r="D308" s="40" t="e">
        <f>#REF!</f>
        <v>#REF!</v>
      </c>
      <c r="E308" s="41" t="e">
        <f>VLOOKUP(F308,#REF!,2,FALSE)</f>
        <v>#REF!</v>
      </c>
      <c r="F308" s="37" t="e">
        <f>#REF!</f>
        <v>#REF!</v>
      </c>
      <c r="G308" s="41" t="e">
        <f t="shared" si="9"/>
        <v>#REF!</v>
      </c>
      <c r="H308" s="37" t="e">
        <f>#REF!</f>
        <v>#REF!</v>
      </c>
      <c r="I308" s="41" t="e">
        <f>#REF!</f>
        <v>#REF!</v>
      </c>
      <c r="J308" s="41" t="s">
        <v>381</v>
      </c>
      <c r="K308" s="41" t="e">
        <f t="shared" si="8"/>
        <v>#REF!</v>
      </c>
      <c r="L308" s="37" t="e">
        <f>#REF!</f>
        <v>#REF!</v>
      </c>
      <c r="M308" s="46" t="e">
        <f>#REF!</f>
        <v>#REF!</v>
      </c>
    </row>
    <row r="309" spans="1:13">
      <c r="A309" s="45">
        <v>303</v>
      </c>
      <c r="B309" s="37" t="e">
        <f>#REF!</f>
        <v>#REF!</v>
      </c>
      <c r="C309" s="37" t="e">
        <f>#REF!</f>
        <v>#REF!</v>
      </c>
      <c r="D309" s="40" t="e">
        <f>#REF!</f>
        <v>#REF!</v>
      </c>
      <c r="E309" s="41" t="e">
        <f>VLOOKUP(F309,#REF!,2,FALSE)</f>
        <v>#REF!</v>
      </c>
      <c r="F309" s="37" t="e">
        <f>#REF!</f>
        <v>#REF!</v>
      </c>
      <c r="G309" s="41" t="e">
        <f t="shared" si="9"/>
        <v>#REF!</v>
      </c>
      <c r="H309" s="37" t="e">
        <f>#REF!</f>
        <v>#REF!</v>
      </c>
      <c r="I309" s="41" t="e">
        <f>#REF!</f>
        <v>#REF!</v>
      </c>
      <c r="J309" s="41" t="s">
        <v>381</v>
      </c>
      <c r="K309" s="41" t="e">
        <f t="shared" si="8"/>
        <v>#REF!</v>
      </c>
      <c r="L309" s="37" t="e">
        <f>#REF!</f>
        <v>#REF!</v>
      </c>
      <c r="M309" s="46" t="e">
        <f>#REF!</f>
        <v>#REF!</v>
      </c>
    </row>
    <row r="310" spans="1:13">
      <c r="A310" s="45">
        <v>304</v>
      </c>
      <c r="B310" s="37" t="e">
        <f>#REF!</f>
        <v>#REF!</v>
      </c>
      <c r="C310" s="37" t="e">
        <f>#REF!</f>
        <v>#REF!</v>
      </c>
      <c r="D310" s="40" t="e">
        <f>#REF!</f>
        <v>#REF!</v>
      </c>
      <c r="E310" s="41" t="e">
        <f>VLOOKUP(F310,#REF!,2,FALSE)</f>
        <v>#REF!</v>
      </c>
      <c r="F310" s="37" t="e">
        <f>#REF!</f>
        <v>#REF!</v>
      </c>
      <c r="G310" s="41" t="e">
        <f t="shared" si="9"/>
        <v>#REF!</v>
      </c>
      <c r="H310" s="37" t="e">
        <f>#REF!</f>
        <v>#REF!</v>
      </c>
      <c r="I310" s="41" t="e">
        <f>#REF!</f>
        <v>#REF!</v>
      </c>
      <c r="J310" s="41" t="s">
        <v>382</v>
      </c>
      <c r="K310" s="41" t="e">
        <f t="shared" si="8"/>
        <v>#REF!</v>
      </c>
      <c r="L310" s="37" t="e">
        <f>#REF!</f>
        <v>#REF!</v>
      </c>
      <c r="M310" s="46" t="e">
        <f>#REF!</f>
        <v>#REF!</v>
      </c>
    </row>
    <row r="311" spans="1:13">
      <c r="A311" s="45">
        <v>305</v>
      </c>
      <c r="B311" s="37" t="e">
        <f>#REF!</f>
        <v>#REF!</v>
      </c>
      <c r="C311" s="37" t="e">
        <f>#REF!</f>
        <v>#REF!</v>
      </c>
      <c r="D311" s="40" t="e">
        <f>#REF!</f>
        <v>#REF!</v>
      </c>
      <c r="E311" s="41" t="e">
        <f>VLOOKUP(F311,#REF!,2,FALSE)</f>
        <v>#REF!</v>
      </c>
      <c r="F311" s="37" t="e">
        <f>#REF!</f>
        <v>#REF!</v>
      </c>
      <c r="G311" s="41" t="e">
        <f t="shared" si="9"/>
        <v>#REF!</v>
      </c>
      <c r="H311" s="37" t="e">
        <f>#REF!</f>
        <v>#REF!</v>
      </c>
      <c r="I311" s="41" t="e">
        <f>#REF!</f>
        <v>#REF!</v>
      </c>
      <c r="J311" s="41" t="s">
        <v>382</v>
      </c>
      <c r="K311" s="41" t="e">
        <f t="shared" si="8"/>
        <v>#REF!</v>
      </c>
      <c r="L311" s="37" t="e">
        <f>#REF!</f>
        <v>#REF!</v>
      </c>
      <c r="M311" s="46" t="e">
        <f>#REF!</f>
        <v>#REF!</v>
      </c>
    </row>
    <row r="312" spans="1:13">
      <c r="A312" s="45">
        <v>306</v>
      </c>
      <c r="B312" s="37" t="e">
        <f>#REF!</f>
        <v>#REF!</v>
      </c>
      <c r="C312" s="37" t="e">
        <f>#REF!</f>
        <v>#REF!</v>
      </c>
      <c r="D312" s="40" t="e">
        <f>#REF!</f>
        <v>#REF!</v>
      </c>
      <c r="E312" s="41" t="e">
        <f>VLOOKUP(F312,#REF!,2,FALSE)</f>
        <v>#REF!</v>
      </c>
      <c r="F312" s="37" t="e">
        <f>#REF!</f>
        <v>#REF!</v>
      </c>
      <c r="G312" s="41" t="e">
        <f t="shared" si="9"/>
        <v>#REF!</v>
      </c>
      <c r="H312" s="37" t="e">
        <f>#REF!</f>
        <v>#REF!</v>
      </c>
      <c r="I312" s="41" t="e">
        <f>#REF!</f>
        <v>#REF!</v>
      </c>
      <c r="J312" s="41" t="s">
        <v>384</v>
      </c>
      <c r="K312" s="41" t="e">
        <f t="shared" si="8"/>
        <v>#REF!</v>
      </c>
      <c r="L312" s="37" t="e">
        <f>#REF!</f>
        <v>#REF!</v>
      </c>
      <c r="M312" s="46" t="e">
        <f>#REF!</f>
        <v>#REF!</v>
      </c>
    </row>
    <row r="313" spans="1:13">
      <c r="A313" s="45">
        <v>307</v>
      </c>
      <c r="B313" s="37" t="e">
        <f>#REF!</f>
        <v>#REF!</v>
      </c>
      <c r="C313" s="37" t="e">
        <f>#REF!</f>
        <v>#REF!</v>
      </c>
      <c r="D313" s="40" t="e">
        <f>#REF!</f>
        <v>#REF!</v>
      </c>
      <c r="E313" s="41" t="e">
        <f>VLOOKUP(F313,#REF!,2,FALSE)</f>
        <v>#REF!</v>
      </c>
      <c r="F313" s="37" t="e">
        <f>#REF!</f>
        <v>#REF!</v>
      </c>
      <c r="G313" s="41" t="e">
        <f t="shared" si="9"/>
        <v>#REF!</v>
      </c>
      <c r="H313" s="37" t="e">
        <f>#REF!</f>
        <v>#REF!</v>
      </c>
      <c r="I313" s="41" t="e">
        <f>#REF!</f>
        <v>#REF!</v>
      </c>
      <c r="J313" s="41" t="s">
        <v>385</v>
      </c>
      <c r="K313" s="41" t="e">
        <f t="shared" si="8"/>
        <v>#REF!</v>
      </c>
      <c r="L313" s="37" t="e">
        <f>#REF!</f>
        <v>#REF!</v>
      </c>
      <c r="M313" s="46" t="e">
        <f>#REF!</f>
        <v>#REF!</v>
      </c>
    </row>
    <row r="314" spans="1:13">
      <c r="A314" s="45">
        <v>308</v>
      </c>
      <c r="B314" s="37" t="e">
        <f>#REF!</f>
        <v>#REF!</v>
      </c>
      <c r="C314" s="37" t="e">
        <f>#REF!</f>
        <v>#REF!</v>
      </c>
      <c r="D314" s="40" t="e">
        <f>#REF!</f>
        <v>#REF!</v>
      </c>
      <c r="E314" s="41" t="e">
        <f>VLOOKUP(F314,#REF!,2,FALSE)</f>
        <v>#REF!</v>
      </c>
      <c r="F314" s="37" t="e">
        <f>#REF!</f>
        <v>#REF!</v>
      </c>
      <c r="G314" s="41" t="e">
        <f t="shared" si="9"/>
        <v>#REF!</v>
      </c>
      <c r="H314" s="37" t="e">
        <f>#REF!</f>
        <v>#REF!</v>
      </c>
      <c r="I314" s="41" t="e">
        <f>#REF!</f>
        <v>#REF!</v>
      </c>
      <c r="J314" s="41" t="s">
        <v>386</v>
      </c>
      <c r="K314" s="41" t="e">
        <f t="shared" si="8"/>
        <v>#REF!</v>
      </c>
      <c r="L314" s="37" t="e">
        <f>#REF!</f>
        <v>#REF!</v>
      </c>
      <c r="M314" s="46" t="e">
        <f>#REF!</f>
        <v>#REF!</v>
      </c>
    </row>
    <row r="315" spans="1:13">
      <c r="A315" s="45">
        <v>309</v>
      </c>
      <c r="B315" s="37" t="e">
        <f>#REF!</f>
        <v>#REF!</v>
      </c>
      <c r="C315" s="37" t="e">
        <f>#REF!</f>
        <v>#REF!</v>
      </c>
      <c r="D315" s="40" t="e">
        <f>#REF!</f>
        <v>#REF!</v>
      </c>
      <c r="E315" s="41" t="e">
        <f>VLOOKUP(F315,#REF!,2,FALSE)</f>
        <v>#REF!</v>
      </c>
      <c r="F315" s="37" t="e">
        <f>#REF!</f>
        <v>#REF!</v>
      </c>
      <c r="G315" s="41" t="e">
        <f t="shared" si="9"/>
        <v>#REF!</v>
      </c>
      <c r="H315" s="37" t="e">
        <f>#REF!</f>
        <v>#REF!</v>
      </c>
      <c r="I315" s="41" t="e">
        <f>#REF!</f>
        <v>#REF!</v>
      </c>
      <c r="J315" s="41" t="s">
        <v>389</v>
      </c>
      <c r="K315" s="41" t="e">
        <f t="shared" si="8"/>
        <v>#REF!</v>
      </c>
      <c r="L315" s="37" t="e">
        <f>#REF!</f>
        <v>#REF!</v>
      </c>
      <c r="M315" s="46" t="e">
        <f>#REF!</f>
        <v>#REF!</v>
      </c>
    </row>
    <row r="316" spans="1:13">
      <c r="A316" s="45">
        <v>310</v>
      </c>
      <c r="B316" s="37" t="e">
        <f>#REF!</f>
        <v>#REF!</v>
      </c>
      <c r="C316" s="37" t="e">
        <f>#REF!</f>
        <v>#REF!</v>
      </c>
      <c r="D316" s="40" t="e">
        <f>#REF!</f>
        <v>#REF!</v>
      </c>
      <c r="E316" s="41" t="e">
        <f>VLOOKUP(F316,#REF!,2,FALSE)</f>
        <v>#REF!</v>
      </c>
      <c r="F316" s="37" t="e">
        <f>#REF!</f>
        <v>#REF!</v>
      </c>
      <c r="G316" s="41" t="e">
        <f t="shared" si="9"/>
        <v>#REF!</v>
      </c>
      <c r="H316" s="37" t="e">
        <f>#REF!</f>
        <v>#REF!</v>
      </c>
      <c r="I316" s="41" t="e">
        <f>#REF!</f>
        <v>#REF!</v>
      </c>
      <c r="J316" s="41" t="s">
        <v>383</v>
      </c>
      <c r="K316" s="41" t="e">
        <f t="shared" si="8"/>
        <v>#REF!</v>
      </c>
      <c r="L316" s="37" t="e">
        <f>#REF!</f>
        <v>#REF!</v>
      </c>
      <c r="M316" s="46" t="e">
        <f>#REF!</f>
        <v>#REF!</v>
      </c>
    </row>
    <row r="317" spans="1:13">
      <c r="A317" s="45">
        <v>311</v>
      </c>
      <c r="B317" s="37" t="e">
        <f>#REF!</f>
        <v>#REF!</v>
      </c>
      <c r="C317" s="37" t="e">
        <f>#REF!</f>
        <v>#REF!</v>
      </c>
      <c r="D317" s="40" t="e">
        <f>#REF!</f>
        <v>#REF!</v>
      </c>
      <c r="E317" s="41" t="e">
        <f>VLOOKUP(F317,#REF!,2,FALSE)</f>
        <v>#REF!</v>
      </c>
      <c r="F317" s="37" t="e">
        <f>#REF!</f>
        <v>#REF!</v>
      </c>
      <c r="G317" s="41" t="e">
        <f t="shared" si="9"/>
        <v>#REF!</v>
      </c>
      <c r="H317" s="37" t="e">
        <f>#REF!</f>
        <v>#REF!</v>
      </c>
      <c r="I317" s="41" t="e">
        <f>#REF!</f>
        <v>#REF!</v>
      </c>
      <c r="J317" s="41" t="s">
        <v>383</v>
      </c>
      <c r="K317" s="41" t="e">
        <f t="shared" si="8"/>
        <v>#REF!</v>
      </c>
      <c r="L317" s="37" t="e">
        <f>#REF!</f>
        <v>#REF!</v>
      </c>
      <c r="M317" s="46" t="e">
        <f>#REF!</f>
        <v>#REF!</v>
      </c>
    </row>
    <row r="318" spans="1:13">
      <c r="A318" s="45">
        <v>312</v>
      </c>
      <c r="B318" s="37" t="e">
        <f>#REF!</f>
        <v>#REF!</v>
      </c>
      <c r="C318" s="37" t="e">
        <f>#REF!</f>
        <v>#REF!</v>
      </c>
      <c r="D318" s="40" t="e">
        <f>#REF!</f>
        <v>#REF!</v>
      </c>
      <c r="E318" s="41" t="e">
        <f>VLOOKUP(F318,#REF!,2,FALSE)</f>
        <v>#REF!</v>
      </c>
      <c r="F318" s="37" t="e">
        <f>#REF!</f>
        <v>#REF!</v>
      </c>
      <c r="G318" s="41" t="e">
        <f t="shared" si="9"/>
        <v>#REF!</v>
      </c>
      <c r="H318" s="37" t="e">
        <f>#REF!</f>
        <v>#REF!</v>
      </c>
      <c r="I318" s="41" t="e">
        <f>#REF!</f>
        <v>#REF!</v>
      </c>
      <c r="J318" s="41" t="s">
        <v>381</v>
      </c>
      <c r="K318" s="41" t="e">
        <f t="shared" si="8"/>
        <v>#REF!</v>
      </c>
      <c r="L318" s="37" t="e">
        <f>#REF!</f>
        <v>#REF!</v>
      </c>
      <c r="M318" s="46" t="e">
        <f>#REF!</f>
        <v>#REF!</v>
      </c>
    </row>
    <row r="319" spans="1:13">
      <c r="A319" s="45">
        <v>313</v>
      </c>
      <c r="B319" s="37" t="e">
        <f>#REF!</f>
        <v>#REF!</v>
      </c>
      <c r="C319" s="37" t="e">
        <f>#REF!</f>
        <v>#REF!</v>
      </c>
      <c r="D319" s="40" t="e">
        <f>#REF!</f>
        <v>#REF!</v>
      </c>
      <c r="E319" s="41" t="e">
        <f>VLOOKUP(F319,#REF!,2,FALSE)</f>
        <v>#REF!</v>
      </c>
      <c r="F319" s="37" t="e">
        <f>#REF!</f>
        <v>#REF!</v>
      </c>
      <c r="G319" s="41" t="e">
        <f t="shared" si="9"/>
        <v>#REF!</v>
      </c>
      <c r="H319" s="37" t="e">
        <f>#REF!</f>
        <v>#REF!</v>
      </c>
      <c r="I319" s="41" t="e">
        <f>#REF!</f>
        <v>#REF!</v>
      </c>
      <c r="J319" s="41" t="s">
        <v>384</v>
      </c>
      <c r="K319" s="41" t="e">
        <f t="shared" si="8"/>
        <v>#REF!</v>
      </c>
      <c r="L319" s="37" t="e">
        <f>#REF!</f>
        <v>#REF!</v>
      </c>
      <c r="M319" s="46" t="e">
        <f>#REF!</f>
        <v>#REF!</v>
      </c>
    </row>
    <row r="320" spans="1:13">
      <c r="A320" s="45">
        <v>314</v>
      </c>
      <c r="B320" s="37" t="e">
        <f>#REF!</f>
        <v>#REF!</v>
      </c>
      <c r="C320" s="37" t="e">
        <f>#REF!</f>
        <v>#REF!</v>
      </c>
      <c r="D320" s="40" t="e">
        <f>#REF!</f>
        <v>#REF!</v>
      </c>
      <c r="E320" s="41" t="e">
        <f>VLOOKUP(F320,#REF!,2,FALSE)</f>
        <v>#REF!</v>
      </c>
      <c r="F320" s="37" t="e">
        <f>#REF!</f>
        <v>#REF!</v>
      </c>
      <c r="G320" s="41" t="e">
        <f t="shared" si="9"/>
        <v>#REF!</v>
      </c>
      <c r="H320" s="37" t="e">
        <f>#REF!</f>
        <v>#REF!</v>
      </c>
      <c r="I320" s="41" t="e">
        <f>#REF!</f>
        <v>#REF!</v>
      </c>
      <c r="J320" s="41" t="s">
        <v>381</v>
      </c>
      <c r="K320" s="41" t="e">
        <f t="shared" si="8"/>
        <v>#REF!</v>
      </c>
      <c r="L320" s="37" t="e">
        <f>#REF!</f>
        <v>#REF!</v>
      </c>
      <c r="M320" s="46" t="e">
        <f>#REF!</f>
        <v>#REF!</v>
      </c>
    </row>
    <row r="321" spans="1:13">
      <c r="A321" s="45">
        <v>315</v>
      </c>
      <c r="B321" s="37" t="e">
        <f>#REF!</f>
        <v>#REF!</v>
      </c>
      <c r="C321" s="37" t="e">
        <f>#REF!</f>
        <v>#REF!</v>
      </c>
      <c r="D321" s="40" t="e">
        <f>#REF!</f>
        <v>#REF!</v>
      </c>
      <c r="E321" s="41" t="e">
        <f>VLOOKUP(F321,#REF!,2,FALSE)</f>
        <v>#REF!</v>
      </c>
      <c r="F321" s="37" t="e">
        <f>#REF!</f>
        <v>#REF!</v>
      </c>
      <c r="G321" s="41" t="e">
        <f t="shared" si="9"/>
        <v>#REF!</v>
      </c>
      <c r="H321" s="37" t="e">
        <f>#REF!</f>
        <v>#REF!</v>
      </c>
      <c r="I321" s="41" t="e">
        <f>#REF!</f>
        <v>#REF!</v>
      </c>
      <c r="J321" s="41" t="s">
        <v>389</v>
      </c>
      <c r="K321" s="41" t="e">
        <f t="shared" si="8"/>
        <v>#REF!</v>
      </c>
      <c r="L321" s="37" t="e">
        <f>#REF!</f>
        <v>#REF!</v>
      </c>
      <c r="M321" s="46" t="e">
        <f>#REF!</f>
        <v>#REF!</v>
      </c>
    </row>
    <row r="322" spans="1:13">
      <c r="A322" s="45">
        <v>316</v>
      </c>
      <c r="B322" s="37" t="e">
        <f>#REF!</f>
        <v>#REF!</v>
      </c>
      <c r="C322" s="37" t="e">
        <f>#REF!</f>
        <v>#REF!</v>
      </c>
      <c r="D322" s="40" t="e">
        <f>#REF!</f>
        <v>#REF!</v>
      </c>
      <c r="E322" s="41" t="e">
        <f>VLOOKUP(F322,#REF!,2,FALSE)</f>
        <v>#REF!</v>
      </c>
      <c r="F322" s="37" t="e">
        <f>#REF!</f>
        <v>#REF!</v>
      </c>
      <c r="G322" s="41" t="e">
        <f t="shared" si="9"/>
        <v>#REF!</v>
      </c>
      <c r="H322" s="37" t="e">
        <f>#REF!</f>
        <v>#REF!</v>
      </c>
      <c r="I322" s="41" t="e">
        <f>#REF!</f>
        <v>#REF!</v>
      </c>
      <c r="J322" s="41" t="s">
        <v>385</v>
      </c>
      <c r="K322" s="41" t="e">
        <f t="shared" si="8"/>
        <v>#REF!</v>
      </c>
      <c r="L322" s="37" t="e">
        <f>#REF!</f>
        <v>#REF!</v>
      </c>
      <c r="M322" s="46" t="e">
        <f>#REF!</f>
        <v>#REF!</v>
      </c>
    </row>
    <row r="323" spans="1:13">
      <c r="A323" s="45">
        <v>317</v>
      </c>
      <c r="B323" s="37" t="e">
        <f>#REF!</f>
        <v>#REF!</v>
      </c>
      <c r="C323" s="37" t="e">
        <f>#REF!</f>
        <v>#REF!</v>
      </c>
      <c r="D323" s="40" t="e">
        <f>#REF!</f>
        <v>#REF!</v>
      </c>
      <c r="E323" s="41" t="e">
        <f>VLOOKUP(F323,#REF!,2,FALSE)</f>
        <v>#REF!</v>
      </c>
      <c r="F323" s="37" t="e">
        <f>#REF!</f>
        <v>#REF!</v>
      </c>
      <c r="G323" s="41" t="e">
        <f t="shared" si="9"/>
        <v>#REF!</v>
      </c>
      <c r="H323" s="37" t="e">
        <f>#REF!</f>
        <v>#REF!</v>
      </c>
      <c r="I323" s="41" t="e">
        <f>#REF!</f>
        <v>#REF!</v>
      </c>
      <c r="J323" s="41" t="s">
        <v>385</v>
      </c>
      <c r="K323" s="41" t="e">
        <f t="shared" si="8"/>
        <v>#REF!</v>
      </c>
      <c r="L323" s="37" t="e">
        <f>#REF!</f>
        <v>#REF!</v>
      </c>
      <c r="M323" s="46" t="e">
        <f>#REF!</f>
        <v>#REF!</v>
      </c>
    </row>
    <row r="324" spans="1:13">
      <c r="A324" s="45">
        <v>318</v>
      </c>
      <c r="B324" s="37" t="e">
        <f>#REF!</f>
        <v>#REF!</v>
      </c>
      <c r="C324" s="37" t="e">
        <f>#REF!</f>
        <v>#REF!</v>
      </c>
      <c r="D324" s="40" t="e">
        <f>#REF!</f>
        <v>#REF!</v>
      </c>
      <c r="E324" s="41" t="e">
        <f>VLOOKUP(F324,#REF!,2,FALSE)</f>
        <v>#REF!</v>
      </c>
      <c r="F324" s="37" t="e">
        <f>#REF!</f>
        <v>#REF!</v>
      </c>
      <c r="G324" s="41" t="e">
        <f t="shared" si="9"/>
        <v>#REF!</v>
      </c>
      <c r="H324" s="37" t="e">
        <f>#REF!</f>
        <v>#REF!</v>
      </c>
      <c r="I324" s="41" t="e">
        <f>#REF!</f>
        <v>#REF!</v>
      </c>
      <c r="J324" s="41" t="s">
        <v>381</v>
      </c>
      <c r="K324" s="41" t="e">
        <f t="shared" si="8"/>
        <v>#REF!</v>
      </c>
      <c r="L324" s="37" t="e">
        <f>#REF!</f>
        <v>#REF!</v>
      </c>
      <c r="M324" s="46" t="e">
        <f>#REF!</f>
        <v>#REF!</v>
      </c>
    </row>
    <row r="325" spans="1:13">
      <c r="A325" s="45">
        <v>319</v>
      </c>
      <c r="B325" s="37" t="e">
        <f>#REF!</f>
        <v>#REF!</v>
      </c>
      <c r="C325" s="37" t="e">
        <f>#REF!</f>
        <v>#REF!</v>
      </c>
      <c r="D325" s="40" t="e">
        <f>#REF!</f>
        <v>#REF!</v>
      </c>
      <c r="E325" s="41" t="e">
        <f>VLOOKUP(F325,#REF!,2,FALSE)</f>
        <v>#REF!</v>
      </c>
      <c r="F325" s="37" t="e">
        <f>#REF!</f>
        <v>#REF!</v>
      </c>
      <c r="G325" s="41" t="e">
        <f t="shared" si="9"/>
        <v>#REF!</v>
      </c>
      <c r="H325" s="37" t="e">
        <f>#REF!</f>
        <v>#REF!</v>
      </c>
      <c r="I325" s="41" t="e">
        <f>#REF!</f>
        <v>#REF!</v>
      </c>
      <c r="J325" s="41" t="s">
        <v>383</v>
      </c>
      <c r="K325" s="41" t="e">
        <f t="shared" si="8"/>
        <v>#REF!</v>
      </c>
      <c r="L325" s="37" t="e">
        <f>#REF!</f>
        <v>#REF!</v>
      </c>
      <c r="M325" s="46" t="e">
        <f>#REF!</f>
        <v>#REF!</v>
      </c>
    </row>
    <row r="326" spans="1:13">
      <c r="A326" s="45">
        <v>320</v>
      </c>
      <c r="B326" s="37" t="e">
        <f>#REF!</f>
        <v>#REF!</v>
      </c>
      <c r="C326" s="37" t="e">
        <f>#REF!</f>
        <v>#REF!</v>
      </c>
      <c r="D326" s="40" t="e">
        <f>#REF!</f>
        <v>#REF!</v>
      </c>
      <c r="E326" s="41" t="e">
        <f>VLOOKUP(F326,#REF!,2,FALSE)</f>
        <v>#REF!</v>
      </c>
      <c r="F326" s="37" t="e">
        <f>#REF!</f>
        <v>#REF!</v>
      </c>
      <c r="G326" s="41" t="e">
        <f t="shared" si="9"/>
        <v>#REF!</v>
      </c>
      <c r="H326" s="37" t="e">
        <f>#REF!</f>
        <v>#REF!</v>
      </c>
      <c r="I326" s="41" t="e">
        <f>#REF!</f>
        <v>#REF!</v>
      </c>
      <c r="J326" s="41" t="s">
        <v>389</v>
      </c>
      <c r="K326" s="41" t="e">
        <f t="shared" si="8"/>
        <v>#REF!</v>
      </c>
      <c r="L326" s="37" t="e">
        <f>#REF!</f>
        <v>#REF!</v>
      </c>
      <c r="M326" s="46" t="e">
        <f>#REF!</f>
        <v>#REF!</v>
      </c>
    </row>
    <row r="327" spans="1:13">
      <c r="A327" s="45">
        <v>321</v>
      </c>
      <c r="B327" s="37" t="e">
        <f>#REF!</f>
        <v>#REF!</v>
      </c>
      <c r="C327" s="37" t="e">
        <f>#REF!</f>
        <v>#REF!</v>
      </c>
      <c r="D327" s="40" t="e">
        <f>#REF!</f>
        <v>#REF!</v>
      </c>
      <c r="E327" s="41" t="e">
        <f>VLOOKUP(F327,#REF!,2,FALSE)</f>
        <v>#REF!</v>
      </c>
      <c r="F327" s="37" t="e">
        <f>#REF!</f>
        <v>#REF!</v>
      </c>
      <c r="G327" s="41" t="e">
        <f t="shared" si="9"/>
        <v>#REF!</v>
      </c>
      <c r="H327" s="37" t="e">
        <f>#REF!</f>
        <v>#REF!</v>
      </c>
      <c r="I327" s="41" t="e">
        <f>#REF!</f>
        <v>#REF!</v>
      </c>
      <c r="J327" s="41" t="s">
        <v>381</v>
      </c>
      <c r="K327" s="41" t="e">
        <f t="shared" ref="K327:K390" si="10">IF(L327="科研为主型","01",IF(L327="教学为主型","03",IF(L327="其他","00",IF(L327="教学科研并重型","02","99"))))</f>
        <v>#REF!</v>
      </c>
      <c r="L327" s="37" t="e">
        <f>#REF!</f>
        <v>#REF!</v>
      </c>
      <c r="M327" s="46" t="e">
        <f>#REF!</f>
        <v>#REF!</v>
      </c>
    </row>
    <row r="328" spans="1:13">
      <c r="A328" s="45">
        <v>322</v>
      </c>
      <c r="B328" s="37" t="e">
        <f>#REF!</f>
        <v>#REF!</v>
      </c>
      <c r="C328" s="37" t="e">
        <f>#REF!</f>
        <v>#REF!</v>
      </c>
      <c r="D328" s="40" t="e">
        <f>#REF!</f>
        <v>#REF!</v>
      </c>
      <c r="E328" s="41" t="e">
        <f>VLOOKUP(F328,#REF!,2,FALSE)</f>
        <v>#REF!</v>
      </c>
      <c r="F328" s="37" t="e">
        <f>#REF!</f>
        <v>#REF!</v>
      </c>
      <c r="G328" s="41" t="e">
        <f t="shared" ref="G328:G391" si="11">IF(H328="正高级","011",IF(H328="副高级","012",IF(H328="中级","013",IF(H328="初级","014","其他"))))</f>
        <v>#REF!</v>
      </c>
      <c r="H328" s="37" t="e">
        <f>#REF!</f>
        <v>#REF!</v>
      </c>
      <c r="I328" s="41" t="e">
        <f>#REF!</f>
        <v>#REF!</v>
      </c>
      <c r="J328" s="41" t="s">
        <v>388</v>
      </c>
      <c r="K328" s="41" t="e">
        <f t="shared" si="10"/>
        <v>#REF!</v>
      </c>
      <c r="L328" s="37" t="e">
        <f>#REF!</f>
        <v>#REF!</v>
      </c>
      <c r="M328" s="46" t="e">
        <f>#REF!</f>
        <v>#REF!</v>
      </c>
    </row>
    <row r="329" spans="1:13">
      <c r="A329" s="45">
        <v>323</v>
      </c>
      <c r="B329" s="37" t="e">
        <f>#REF!</f>
        <v>#REF!</v>
      </c>
      <c r="C329" s="37" t="e">
        <f>#REF!</f>
        <v>#REF!</v>
      </c>
      <c r="D329" s="40" t="e">
        <f>#REF!</f>
        <v>#REF!</v>
      </c>
      <c r="E329" s="41" t="e">
        <f>VLOOKUP(F329,#REF!,2,FALSE)</f>
        <v>#REF!</v>
      </c>
      <c r="F329" s="37" t="e">
        <f>#REF!</f>
        <v>#REF!</v>
      </c>
      <c r="G329" s="41" t="e">
        <f t="shared" si="11"/>
        <v>#REF!</v>
      </c>
      <c r="H329" s="37" t="e">
        <f>#REF!</f>
        <v>#REF!</v>
      </c>
      <c r="I329" s="41" t="e">
        <f>#REF!</f>
        <v>#REF!</v>
      </c>
      <c r="J329" s="41" t="s">
        <v>389</v>
      </c>
      <c r="K329" s="41" t="e">
        <f t="shared" si="10"/>
        <v>#REF!</v>
      </c>
      <c r="L329" s="37" t="e">
        <f>#REF!</f>
        <v>#REF!</v>
      </c>
      <c r="M329" s="46" t="e">
        <f>#REF!</f>
        <v>#REF!</v>
      </c>
    </row>
    <row r="330" spans="1:13">
      <c r="A330" s="45">
        <v>324</v>
      </c>
      <c r="B330" s="37" t="e">
        <f>#REF!</f>
        <v>#REF!</v>
      </c>
      <c r="C330" s="37" t="e">
        <f>#REF!</f>
        <v>#REF!</v>
      </c>
      <c r="D330" s="40" t="e">
        <f>#REF!</f>
        <v>#REF!</v>
      </c>
      <c r="E330" s="41" t="e">
        <f>VLOOKUP(F330,#REF!,2,FALSE)</f>
        <v>#REF!</v>
      </c>
      <c r="F330" s="37" t="e">
        <f>#REF!</f>
        <v>#REF!</v>
      </c>
      <c r="G330" s="41" t="e">
        <f t="shared" si="11"/>
        <v>#REF!</v>
      </c>
      <c r="H330" s="37" t="e">
        <f>#REF!</f>
        <v>#REF!</v>
      </c>
      <c r="I330" s="41" t="e">
        <f>#REF!</f>
        <v>#REF!</v>
      </c>
      <c r="J330" s="41" t="s">
        <v>382</v>
      </c>
      <c r="K330" s="41" t="e">
        <f t="shared" si="10"/>
        <v>#REF!</v>
      </c>
      <c r="L330" s="37" t="e">
        <f>#REF!</f>
        <v>#REF!</v>
      </c>
      <c r="M330" s="46" t="e">
        <f>#REF!</f>
        <v>#REF!</v>
      </c>
    </row>
    <row r="331" spans="1:13">
      <c r="A331" s="45">
        <v>325</v>
      </c>
      <c r="B331" s="37" t="e">
        <f>#REF!</f>
        <v>#REF!</v>
      </c>
      <c r="C331" s="37" t="e">
        <f>#REF!</f>
        <v>#REF!</v>
      </c>
      <c r="D331" s="40" t="e">
        <f>#REF!</f>
        <v>#REF!</v>
      </c>
      <c r="E331" s="41" t="e">
        <f>VLOOKUP(F331,#REF!,2,FALSE)</f>
        <v>#REF!</v>
      </c>
      <c r="F331" s="37" t="e">
        <f>#REF!</f>
        <v>#REF!</v>
      </c>
      <c r="G331" s="41" t="e">
        <f t="shared" si="11"/>
        <v>#REF!</v>
      </c>
      <c r="H331" s="37" t="e">
        <f>#REF!</f>
        <v>#REF!</v>
      </c>
      <c r="I331" s="41" t="e">
        <f>#REF!</f>
        <v>#REF!</v>
      </c>
      <c r="J331" s="41" t="s">
        <v>383</v>
      </c>
      <c r="K331" s="41" t="e">
        <f t="shared" si="10"/>
        <v>#REF!</v>
      </c>
      <c r="L331" s="37" t="e">
        <f>#REF!</f>
        <v>#REF!</v>
      </c>
      <c r="M331" s="46" t="e">
        <f>#REF!</f>
        <v>#REF!</v>
      </c>
    </row>
    <row r="332" spans="1:13">
      <c r="A332" s="45">
        <v>326</v>
      </c>
      <c r="B332" s="37" t="e">
        <f>#REF!</f>
        <v>#REF!</v>
      </c>
      <c r="C332" s="37" t="e">
        <f>#REF!</f>
        <v>#REF!</v>
      </c>
      <c r="D332" s="40" t="e">
        <f>#REF!</f>
        <v>#REF!</v>
      </c>
      <c r="E332" s="41" t="e">
        <f>VLOOKUP(F332,#REF!,2,FALSE)</f>
        <v>#REF!</v>
      </c>
      <c r="F332" s="37" t="e">
        <f>#REF!</f>
        <v>#REF!</v>
      </c>
      <c r="G332" s="41" t="e">
        <f t="shared" si="11"/>
        <v>#REF!</v>
      </c>
      <c r="H332" s="37" t="e">
        <f>#REF!</f>
        <v>#REF!</v>
      </c>
      <c r="I332" s="41" t="e">
        <f>#REF!</f>
        <v>#REF!</v>
      </c>
      <c r="J332" s="41" t="s">
        <v>381</v>
      </c>
      <c r="K332" s="41" t="e">
        <f t="shared" si="10"/>
        <v>#REF!</v>
      </c>
      <c r="L332" s="37" t="e">
        <f>#REF!</f>
        <v>#REF!</v>
      </c>
      <c r="M332" s="46" t="e">
        <f>#REF!</f>
        <v>#REF!</v>
      </c>
    </row>
    <row r="333" spans="1:13">
      <c r="A333" s="45">
        <v>327</v>
      </c>
      <c r="B333" s="37" t="e">
        <f>#REF!</f>
        <v>#REF!</v>
      </c>
      <c r="C333" s="37" t="e">
        <f>#REF!</f>
        <v>#REF!</v>
      </c>
      <c r="D333" s="40" t="e">
        <f>#REF!</f>
        <v>#REF!</v>
      </c>
      <c r="E333" s="41" t="e">
        <f>VLOOKUP(F333,#REF!,2,FALSE)</f>
        <v>#REF!</v>
      </c>
      <c r="F333" s="37" t="e">
        <f>#REF!</f>
        <v>#REF!</v>
      </c>
      <c r="G333" s="41" t="e">
        <f t="shared" si="11"/>
        <v>#REF!</v>
      </c>
      <c r="H333" s="37" t="e">
        <f>#REF!</f>
        <v>#REF!</v>
      </c>
      <c r="I333" s="41" t="e">
        <f>#REF!</f>
        <v>#REF!</v>
      </c>
      <c r="J333" s="41" t="s">
        <v>385</v>
      </c>
      <c r="K333" s="41" t="e">
        <f t="shared" si="10"/>
        <v>#REF!</v>
      </c>
      <c r="L333" s="37" t="e">
        <f>#REF!</f>
        <v>#REF!</v>
      </c>
      <c r="M333" s="46" t="e">
        <f>#REF!</f>
        <v>#REF!</v>
      </c>
    </row>
    <row r="334" spans="1:13">
      <c r="A334" s="45">
        <v>328</v>
      </c>
      <c r="B334" s="37" t="e">
        <f>#REF!</f>
        <v>#REF!</v>
      </c>
      <c r="C334" s="37" t="e">
        <f>#REF!</f>
        <v>#REF!</v>
      </c>
      <c r="D334" s="40" t="e">
        <f>#REF!</f>
        <v>#REF!</v>
      </c>
      <c r="E334" s="41" t="e">
        <f>VLOOKUP(F334,#REF!,2,FALSE)</f>
        <v>#REF!</v>
      </c>
      <c r="F334" s="37" t="e">
        <f>#REF!</f>
        <v>#REF!</v>
      </c>
      <c r="G334" s="41" t="e">
        <f t="shared" si="11"/>
        <v>#REF!</v>
      </c>
      <c r="H334" s="37" t="e">
        <f>#REF!</f>
        <v>#REF!</v>
      </c>
      <c r="I334" s="41" t="e">
        <f>#REF!</f>
        <v>#REF!</v>
      </c>
      <c r="J334" s="41" t="s">
        <v>385</v>
      </c>
      <c r="K334" s="41" t="e">
        <f t="shared" si="10"/>
        <v>#REF!</v>
      </c>
      <c r="L334" s="37" t="e">
        <f>#REF!</f>
        <v>#REF!</v>
      </c>
      <c r="M334" s="46" t="e">
        <f>#REF!</f>
        <v>#REF!</v>
      </c>
    </row>
    <row r="335" spans="1:13">
      <c r="A335" s="45">
        <v>329</v>
      </c>
      <c r="B335" s="37" t="e">
        <f>#REF!</f>
        <v>#REF!</v>
      </c>
      <c r="C335" s="37" t="e">
        <f>#REF!</f>
        <v>#REF!</v>
      </c>
      <c r="D335" s="40" t="e">
        <f>#REF!</f>
        <v>#REF!</v>
      </c>
      <c r="E335" s="41" t="e">
        <f>VLOOKUP(F335,#REF!,2,FALSE)</f>
        <v>#REF!</v>
      </c>
      <c r="F335" s="37" t="e">
        <f>#REF!</f>
        <v>#REF!</v>
      </c>
      <c r="G335" s="41" t="e">
        <f t="shared" si="11"/>
        <v>#REF!</v>
      </c>
      <c r="H335" s="37" t="e">
        <f>#REF!</f>
        <v>#REF!</v>
      </c>
      <c r="I335" s="41" t="e">
        <f>#REF!</f>
        <v>#REF!</v>
      </c>
      <c r="J335" s="41" t="s">
        <v>384</v>
      </c>
      <c r="K335" s="41" t="e">
        <f t="shared" si="10"/>
        <v>#REF!</v>
      </c>
      <c r="L335" s="37" t="e">
        <f>#REF!</f>
        <v>#REF!</v>
      </c>
      <c r="M335" s="46" t="e">
        <f>#REF!</f>
        <v>#REF!</v>
      </c>
    </row>
    <row r="336" spans="1:13">
      <c r="A336" s="45">
        <v>330</v>
      </c>
      <c r="B336" s="37" t="e">
        <f>#REF!</f>
        <v>#REF!</v>
      </c>
      <c r="C336" s="37" t="e">
        <f>#REF!</f>
        <v>#REF!</v>
      </c>
      <c r="D336" s="40" t="e">
        <f>#REF!</f>
        <v>#REF!</v>
      </c>
      <c r="E336" s="41" t="e">
        <f>VLOOKUP(F336,#REF!,2,FALSE)</f>
        <v>#REF!</v>
      </c>
      <c r="F336" s="37" t="e">
        <f>#REF!</f>
        <v>#REF!</v>
      </c>
      <c r="G336" s="41" t="e">
        <f t="shared" si="11"/>
        <v>#REF!</v>
      </c>
      <c r="H336" s="37" t="e">
        <f>#REF!</f>
        <v>#REF!</v>
      </c>
      <c r="I336" s="41" t="e">
        <f>#REF!</f>
        <v>#REF!</v>
      </c>
      <c r="J336" s="41" t="s">
        <v>381</v>
      </c>
      <c r="K336" s="41" t="e">
        <f t="shared" si="10"/>
        <v>#REF!</v>
      </c>
      <c r="L336" s="37" t="e">
        <f>#REF!</f>
        <v>#REF!</v>
      </c>
      <c r="M336" s="46" t="e">
        <f>#REF!</f>
        <v>#REF!</v>
      </c>
    </row>
    <row r="337" spans="1:13">
      <c r="A337" s="45">
        <v>331</v>
      </c>
      <c r="B337" s="37" t="e">
        <f>#REF!</f>
        <v>#REF!</v>
      </c>
      <c r="C337" s="37" t="e">
        <f>#REF!</f>
        <v>#REF!</v>
      </c>
      <c r="D337" s="40" t="e">
        <f>#REF!</f>
        <v>#REF!</v>
      </c>
      <c r="E337" s="41" t="e">
        <f>VLOOKUP(F337,#REF!,2,FALSE)</f>
        <v>#REF!</v>
      </c>
      <c r="F337" s="37" t="e">
        <f>#REF!</f>
        <v>#REF!</v>
      </c>
      <c r="G337" s="41" t="e">
        <f t="shared" si="11"/>
        <v>#REF!</v>
      </c>
      <c r="H337" s="37" t="e">
        <f>#REF!</f>
        <v>#REF!</v>
      </c>
      <c r="I337" s="41" t="e">
        <f>#REF!</f>
        <v>#REF!</v>
      </c>
      <c r="J337" s="41" t="s">
        <v>384</v>
      </c>
      <c r="K337" s="41" t="e">
        <f t="shared" si="10"/>
        <v>#REF!</v>
      </c>
      <c r="L337" s="37" t="e">
        <f>#REF!</f>
        <v>#REF!</v>
      </c>
      <c r="M337" s="46" t="e">
        <f>#REF!</f>
        <v>#REF!</v>
      </c>
    </row>
    <row r="338" spans="1:13">
      <c r="A338" s="45">
        <v>332</v>
      </c>
      <c r="B338" s="37" t="e">
        <f>#REF!</f>
        <v>#REF!</v>
      </c>
      <c r="C338" s="37" t="e">
        <f>#REF!</f>
        <v>#REF!</v>
      </c>
      <c r="D338" s="40" t="e">
        <f>#REF!</f>
        <v>#REF!</v>
      </c>
      <c r="E338" s="41" t="e">
        <f>VLOOKUP(F338,#REF!,2,FALSE)</f>
        <v>#REF!</v>
      </c>
      <c r="F338" s="37" t="e">
        <f>#REF!</f>
        <v>#REF!</v>
      </c>
      <c r="G338" s="41" t="e">
        <f t="shared" si="11"/>
        <v>#REF!</v>
      </c>
      <c r="H338" s="37" t="e">
        <f>#REF!</f>
        <v>#REF!</v>
      </c>
      <c r="I338" s="41" t="e">
        <f>#REF!</f>
        <v>#REF!</v>
      </c>
      <c r="J338" s="41" t="s">
        <v>389</v>
      </c>
      <c r="K338" s="41" t="e">
        <f t="shared" si="10"/>
        <v>#REF!</v>
      </c>
      <c r="L338" s="37" t="e">
        <f>#REF!</f>
        <v>#REF!</v>
      </c>
      <c r="M338" s="46" t="e">
        <f>#REF!</f>
        <v>#REF!</v>
      </c>
    </row>
    <row r="339" spans="1:13">
      <c r="A339" s="45">
        <v>333</v>
      </c>
      <c r="B339" s="37" t="e">
        <f>#REF!</f>
        <v>#REF!</v>
      </c>
      <c r="C339" s="37" t="e">
        <f>#REF!</f>
        <v>#REF!</v>
      </c>
      <c r="D339" s="40" t="e">
        <f>#REF!</f>
        <v>#REF!</v>
      </c>
      <c r="E339" s="41" t="e">
        <f>VLOOKUP(F339,#REF!,2,FALSE)</f>
        <v>#REF!</v>
      </c>
      <c r="F339" s="37" t="e">
        <f>#REF!</f>
        <v>#REF!</v>
      </c>
      <c r="G339" s="41" t="e">
        <f t="shared" si="11"/>
        <v>#REF!</v>
      </c>
      <c r="H339" s="37" t="e">
        <f>#REF!</f>
        <v>#REF!</v>
      </c>
      <c r="I339" s="41" t="e">
        <f>#REF!</f>
        <v>#REF!</v>
      </c>
      <c r="J339" s="41" t="s">
        <v>385</v>
      </c>
      <c r="K339" s="41" t="e">
        <f t="shared" si="10"/>
        <v>#REF!</v>
      </c>
      <c r="L339" s="37" t="e">
        <f>#REF!</f>
        <v>#REF!</v>
      </c>
      <c r="M339" s="46" t="e">
        <f>#REF!</f>
        <v>#REF!</v>
      </c>
    </row>
    <row r="340" spans="1:13">
      <c r="A340" s="45">
        <v>334</v>
      </c>
      <c r="B340" s="37" t="e">
        <f>#REF!</f>
        <v>#REF!</v>
      </c>
      <c r="C340" s="37" t="e">
        <f>#REF!</f>
        <v>#REF!</v>
      </c>
      <c r="D340" s="40" t="e">
        <f>#REF!</f>
        <v>#REF!</v>
      </c>
      <c r="E340" s="41" t="e">
        <f>VLOOKUP(F340,#REF!,2,FALSE)</f>
        <v>#REF!</v>
      </c>
      <c r="F340" s="37" t="e">
        <f>#REF!</f>
        <v>#REF!</v>
      </c>
      <c r="G340" s="41" t="e">
        <f t="shared" si="11"/>
        <v>#REF!</v>
      </c>
      <c r="H340" s="37" t="e">
        <f>#REF!</f>
        <v>#REF!</v>
      </c>
      <c r="I340" s="41" t="e">
        <f>#REF!</f>
        <v>#REF!</v>
      </c>
      <c r="J340" s="41" t="s">
        <v>382</v>
      </c>
      <c r="K340" s="41" t="e">
        <f t="shared" si="10"/>
        <v>#REF!</v>
      </c>
      <c r="L340" s="37" t="e">
        <f>#REF!</f>
        <v>#REF!</v>
      </c>
      <c r="M340" s="46" t="e">
        <f>#REF!</f>
        <v>#REF!</v>
      </c>
    </row>
    <row r="341" spans="1:13">
      <c r="A341" s="45">
        <v>335</v>
      </c>
      <c r="B341" s="37" t="e">
        <f>#REF!</f>
        <v>#REF!</v>
      </c>
      <c r="C341" s="37" t="e">
        <f>#REF!</f>
        <v>#REF!</v>
      </c>
      <c r="D341" s="40" t="e">
        <f>#REF!</f>
        <v>#REF!</v>
      </c>
      <c r="E341" s="41" t="e">
        <f>VLOOKUP(F341,#REF!,2,FALSE)</f>
        <v>#REF!</v>
      </c>
      <c r="F341" s="37" t="e">
        <f>#REF!</f>
        <v>#REF!</v>
      </c>
      <c r="G341" s="41" t="e">
        <f t="shared" si="11"/>
        <v>#REF!</v>
      </c>
      <c r="H341" s="37" t="e">
        <f>#REF!</f>
        <v>#REF!</v>
      </c>
      <c r="I341" s="41" t="e">
        <f>#REF!</f>
        <v>#REF!</v>
      </c>
      <c r="J341" s="41" t="s">
        <v>389</v>
      </c>
      <c r="K341" s="41" t="e">
        <f t="shared" si="10"/>
        <v>#REF!</v>
      </c>
      <c r="L341" s="37" t="e">
        <f>#REF!</f>
        <v>#REF!</v>
      </c>
      <c r="M341" s="46" t="e">
        <f>#REF!</f>
        <v>#REF!</v>
      </c>
    </row>
    <row r="342" spans="1:13">
      <c r="A342" s="45">
        <v>336</v>
      </c>
      <c r="B342" s="37" t="e">
        <f>#REF!</f>
        <v>#REF!</v>
      </c>
      <c r="C342" s="37" t="e">
        <f>#REF!</f>
        <v>#REF!</v>
      </c>
      <c r="D342" s="40" t="e">
        <f>#REF!</f>
        <v>#REF!</v>
      </c>
      <c r="E342" s="41" t="e">
        <f>VLOOKUP(F342,#REF!,2,FALSE)</f>
        <v>#REF!</v>
      </c>
      <c r="F342" s="37" t="e">
        <f>#REF!</f>
        <v>#REF!</v>
      </c>
      <c r="G342" s="41" t="e">
        <f t="shared" si="11"/>
        <v>#REF!</v>
      </c>
      <c r="H342" s="37" t="e">
        <f>#REF!</f>
        <v>#REF!</v>
      </c>
      <c r="I342" s="41" t="e">
        <f>#REF!</f>
        <v>#REF!</v>
      </c>
      <c r="J342" s="41" t="s">
        <v>386</v>
      </c>
      <c r="K342" s="41" t="e">
        <f t="shared" si="10"/>
        <v>#REF!</v>
      </c>
      <c r="L342" s="37" t="e">
        <f>#REF!</f>
        <v>#REF!</v>
      </c>
      <c r="M342" s="46" t="e">
        <f>#REF!</f>
        <v>#REF!</v>
      </c>
    </row>
    <row r="343" spans="1:13">
      <c r="A343" s="45">
        <v>337</v>
      </c>
      <c r="B343" s="37" t="e">
        <f>#REF!</f>
        <v>#REF!</v>
      </c>
      <c r="C343" s="37" t="e">
        <f>#REF!</f>
        <v>#REF!</v>
      </c>
      <c r="D343" s="40" t="e">
        <f>#REF!</f>
        <v>#REF!</v>
      </c>
      <c r="E343" s="41" t="e">
        <f>VLOOKUP(F343,#REF!,2,FALSE)</f>
        <v>#REF!</v>
      </c>
      <c r="F343" s="37" t="e">
        <f>#REF!</f>
        <v>#REF!</v>
      </c>
      <c r="G343" s="41" t="e">
        <f t="shared" si="11"/>
        <v>#REF!</v>
      </c>
      <c r="H343" s="37" t="e">
        <f>#REF!</f>
        <v>#REF!</v>
      </c>
      <c r="I343" s="41" t="e">
        <f>#REF!</f>
        <v>#REF!</v>
      </c>
      <c r="J343" s="41" t="s">
        <v>382</v>
      </c>
      <c r="K343" s="41" t="e">
        <f t="shared" si="10"/>
        <v>#REF!</v>
      </c>
      <c r="L343" s="37" t="e">
        <f>#REF!</f>
        <v>#REF!</v>
      </c>
      <c r="M343" s="46" t="e">
        <f>#REF!</f>
        <v>#REF!</v>
      </c>
    </row>
    <row r="344" spans="1:13">
      <c r="A344" s="45">
        <v>338</v>
      </c>
      <c r="B344" s="37" t="e">
        <f>#REF!</f>
        <v>#REF!</v>
      </c>
      <c r="C344" s="37" t="e">
        <f>#REF!</f>
        <v>#REF!</v>
      </c>
      <c r="D344" s="40" t="e">
        <f>#REF!</f>
        <v>#REF!</v>
      </c>
      <c r="E344" s="41" t="e">
        <f>VLOOKUP(F344,#REF!,2,FALSE)</f>
        <v>#REF!</v>
      </c>
      <c r="F344" s="37" t="e">
        <f>#REF!</f>
        <v>#REF!</v>
      </c>
      <c r="G344" s="41" t="e">
        <f t="shared" si="11"/>
        <v>#REF!</v>
      </c>
      <c r="H344" s="37" t="e">
        <f>#REF!</f>
        <v>#REF!</v>
      </c>
      <c r="I344" s="41" t="e">
        <f>#REF!</f>
        <v>#REF!</v>
      </c>
      <c r="J344" s="41" t="s">
        <v>381</v>
      </c>
      <c r="K344" s="41" t="e">
        <f t="shared" si="10"/>
        <v>#REF!</v>
      </c>
      <c r="L344" s="37" t="e">
        <f>#REF!</f>
        <v>#REF!</v>
      </c>
      <c r="M344" s="46" t="e">
        <f>#REF!</f>
        <v>#REF!</v>
      </c>
    </row>
    <row r="345" spans="1:13">
      <c r="A345" s="45">
        <v>339</v>
      </c>
      <c r="B345" s="37" t="e">
        <f>#REF!</f>
        <v>#REF!</v>
      </c>
      <c r="C345" s="37" t="e">
        <f>#REF!</f>
        <v>#REF!</v>
      </c>
      <c r="D345" s="40" t="e">
        <f>#REF!</f>
        <v>#REF!</v>
      </c>
      <c r="E345" s="41" t="e">
        <f>VLOOKUP(F345,#REF!,2,FALSE)</f>
        <v>#REF!</v>
      </c>
      <c r="F345" s="37" t="e">
        <f>#REF!</f>
        <v>#REF!</v>
      </c>
      <c r="G345" s="41" t="e">
        <f t="shared" si="11"/>
        <v>#REF!</v>
      </c>
      <c r="H345" s="37" t="e">
        <f>#REF!</f>
        <v>#REF!</v>
      </c>
      <c r="I345" s="41" t="e">
        <f>#REF!</f>
        <v>#REF!</v>
      </c>
      <c r="J345" s="41" t="s">
        <v>380</v>
      </c>
      <c r="K345" s="41" t="e">
        <f t="shared" si="10"/>
        <v>#REF!</v>
      </c>
      <c r="L345" s="37" t="e">
        <f>#REF!</f>
        <v>#REF!</v>
      </c>
      <c r="M345" s="46" t="e">
        <f>#REF!</f>
        <v>#REF!</v>
      </c>
    </row>
    <row r="346" spans="1:13">
      <c r="A346" s="45">
        <v>340</v>
      </c>
      <c r="B346" s="37" t="e">
        <f>#REF!</f>
        <v>#REF!</v>
      </c>
      <c r="C346" s="37" t="e">
        <f>#REF!</f>
        <v>#REF!</v>
      </c>
      <c r="D346" s="40" t="e">
        <f>#REF!</f>
        <v>#REF!</v>
      </c>
      <c r="E346" s="41" t="e">
        <f>VLOOKUP(F346,#REF!,2,FALSE)</f>
        <v>#REF!</v>
      </c>
      <c r="F346" s="37" t="e">
        <f>#REF!</f>
        <v>#REF!</v>
      </c>
      <c r="G346" s="41" t="e">
        <f t="shared" si="11"/>
        <v>#REF!</v>
      </c>
      <c r="H346" s="37" t="e">
        <f>#REF!</f>
        <v>#REF!</v>
      </c>
      <c r="I346" s="41" t="e">
        <f>#REF!</f>
        <v>#REF!</v>
      </c>
      <c r="J346" s="41" t="s">
        <v>389</v>
      </c>
      <c r="K346" s="41" t="e">
        <f t="shared" si="10"/>
        <v>#REF!</v>
      </c>
      <c r="L346" s="37" t="e">
        <f>#REF!</f>
        <v>#REF!</v>
      </c>
      <c r="M346" s="46" t="e">
        <f>#REF!</f>
        <v>#REF!</v>
      </c>
    </row>
    <row r="347" spans="1:13">
      <c r="A347" s="45">
        <v>341</v>
      </c>
      <c r="B347" s="37" t="e">
        <f>#REF!</f>
        <v>#REF!</v>
      </c>
      <c r="C347" s="37" t="e">
        <f>#REF!</f>
        <v>#REF!</v>
      </c>
      <c r="D347" s="40" t="e">
        <f>#REF!</f>
        <v>#REF!</v>
      </c>
      <c r="E347" s="41" t="e">
        <f>VLOOKUP(F347,#REF!,2,FALSE)</f>
        <v>#REF!</v>
      </c>
      <c r="F347" s="37" t="e">
        <f>#REF!</f>
        <v>#REF!</v>
      </c>
      <c r="G347" s="41" t="e">
        <f t="shared" si="11"/>
        <v>#REF!</v>
      </c>
      <c r="H347" s="37" t="e">
        <f>#REF!</f>
        <v>#REF!</v>
      </c>
      <c r="I347" s="41" t="e">
        <f>#REF!</f>
        <v>#REF!</v>
      </c>
      <c r="J347" s="41" t="s">
        <v>382</v>
      </c>
      <c r="K347" s="41" t="e">
        <f t="shared" si="10"/>
        <v>#REF!</v>
      </c>
      <c r="L347" s="37" t="e">
        <f>#REF!</f>
        <v>#REF!</v>
      </c>
      <c r="M347" s="46" t="e">
        <f>#REF!</f>
        <v>#REF!</v>
      </c>
    </row>
    <row r="348" spans="1:13">
      <c r="A348" s="45">
        <v>342</v>
      </c>
      <c r="B348" s="37" t="e">
        <f>#REF!</f>
        <v>#REF!</v>
      </c>
      <c r="C348" s="37" t="e">
        <f>#REF!</f>
        <v>#REF!</v>
      </c>
      <c r="D348" s="40" t="e">
        <f>#REF!</f>
        <v>#REF!</v>
      </c>
      <c r="E348" s="41" t="e">
        <f>VLOOKUP(F348,#REF!,2,FALSE)</f>
        <v>#REF!</v>
      </c>
      <c r="F348" s="37" t="e">
        <f>#REF!</f>
        <v>#REF!</v>
      </c>
      <c r="G348" s="41" t="e">
        <f t="shared" si="11"/>
        <v>#REF!</v>
      </c>
      <c r="H348" s="37" t="e">
        <f>#REF!</f>
        <v>#REF!</v>
      </c>
      <c r="I348" s="41" t="e">
        <f>#REF!</f>
        <v>#REF!</v>
      </c>
      <c r="J348" s="41" t="s">
        <v>383</v>
      </c>
      <c r="K348" s="41" t="e">
        <f t="shared" si="10"/>
        <v>#REF!</v>
      </c>
      <c r="L348" s="37" t="e">
        <f>#REF!</f>
        <v>#REF!</v>
      </c>
      <c r="M348" s="46" t="e">
        <f>#REF!</f>
        <v>#REF!</v>
      </c>
    </row>
    <row r="349" spans="1:13">
      <c r="A349" s="45">
        <v>343</v>
      </c>
      <c r="B349" s="37" t="e">
        <f>#REF!</f>
        <v>#REF!</v>
      </c>
      <c r="C349" s="37" t="e">
        <f>#REF!</f>
        <v>#REF!</v>
      </c>
      <c r="D349" s="40" t="e">
        <f>#REF!</f>
        <v>#REF!</v>
      </c>
      <c r="E349" s="41" t="e">
        <f>VLOOKUP(F349,#REF!,2,FALSE)</f>
        <v>#REF!</v>
      </c>
      <c r="F349" s="37" t="e">
        <f>#REF!</f>
        <v>#REF!</v>
      </c>
      <c r="G349" s="41" t="e">
        <f t="shared" si="11"/>
        <v>#REF!</v>
      </c>
      <c r="H349" s="37" t="e">
        <f>#REF!</f>
        <v>#REF!</v>
      </c>
      <c r="I349" s="41" t="e">
        <f>#REF!</f>
        <v>#REF!</v>
      </c>
      <c r="J349" s="41" t="s">
        <v>385</v>
      </c>
      <c r="K349" s="41" t="e">
        <f t="shared" si="10"/>
        <v>#REF!</v>
      </c>
      <c r="L349" s="37" t="e">
        <f>#REF!</f>
        <v>#REF!</v>
      </c>
      <c r="M349" s="46" t="e">
        <f>#REF!</f>
        <v>#REF!</v>
      </c>
    </row>
    <row r="350" spans="1:13">
      <c r="A350" s="45">
        <v>344</v>
      </c>
      <c r="B350" s="37" t="e">
        <f>#REF!</f>
        <v>#REF!</v>
      </c>
      <c r="C350" s="37" t="e">
        <f>#REF!</f>
        <v>#REF!</v>
      </c>
      <c r="D350" s="40" t="e">
        <f>#REF!</f>
        <v>#REF!</v>
      </c>
      <c r="E350" s="41" t="e">
        <f>VLOOKUP(F350,#REF!,2,FALSE)</f>
        <v>#REF!</v>
      </c>
      <c r="F350" s="37" t="e">
        <f>#REF!</f>
        <v>#REF!</v>
      </c>
      <c r="G350" s="41" t="e">
        <f t="shared" si="11"/>
        <v>#REF!</v>
      </c>
      <c r="H350" s="37" t="e">
        <f>#REF!</f>
        <v>#REF!</v>
      </c>
      <c r="I350" s="41" t="e">
        <f>#REF!</f>
        <v>#REF!</v>
      </c>
      <c r="J350" s="41" t="s">
        <v>383</v>
      </c>
      <c r="K350" s="41" t="e">
        <f t="shared" si="10"/>
        <v>#REF!</v>
      </c>
      <c r="L350" s="37" t="e">
        <f>#REF!</f>
        <v>#REF!</v>
      </c>
      <c r="M350" s="46" t="e">
        <f>#REF!</f>
        <v>#REF!</v>
      </c>
    </row>
    <row r="351" spans="1:13">
      <c r="A351" s="45">
        <v>345</v>
      </c>
      <c r="B351" s="37" t="e">
        <f>#REF!</f>
        <v>#REF!</v>
      </c>
      <c r="C351" s="37" t="e">
        <f>#REF!</f>
        <v>#REF!</v>
      </c>
      <c r="D351" s="40" t="e">
        <f>#REF!</f>
        <v>#REF!</v>
      </c>
      <c r="E351" s="41" t="e">
        <f>VLOOKUP(F351,#REF!,2,FALSE)</f>
        <v>#REF!</v>
      </c>
      <c r="F351" s="37" t="e">
        <f>#REF!</f>
        <v>#REF!</v>
      </c>
      <c r="G351" s="41" t="e">
        <f t="shared" si="11"/>
        <v>#REF!</v>
      </c>
      <c r="H351" s="37" t="e">
        <f>#REF!</f>
        <v>#REF!</v>
      </c>
      <c r="I351" s="41" t="e">
        <f>#REF!</f>
        <v>#REF!</v>
      </c>
      <c r="J351" s="41" t="s">
        <v>386</v>
      </c>
      <c r="K351" s="41" t="e">
        <f t="shared" si="10"/>
        <v>#REF!</v>
      </c>
      <c r="L351" s="37" t="e">
        <f>#REF!</f>
        <v>#REF!</v>
      </c>
      <c r="M351" s="46" t="e">
        <f>#REF!</f>
        <v>#REF!</v>
      </c>
    </row>
    <row r="352" spans="1:13">
      <c r="A352" s="45">
        <v>346</v>
      </c>
      <c r="B352" s="37" t="e">
        <f>#REF!</f>
        <v>#REF!</v>
      </c>
      <c r="C352" s="37" t="e">
        <f>#REF!</f>
        <v>#REF!</v>
      </c>
      <c r="D352" s="40" t="e">
        <f>#REF!</f>
        <v>#REF!</v>
      </c>
      <c r="E352" s="41" t="e">
        <f>VLOOKUP(F352,#REF!,2,FALSE)</f>
        <v>#REF!</v>
      </c>
      <c r="F352" s="37" t="e">
        <f>#REF!</f>
        <v>#REF!</v>
      </c>
      <c r="G352" s="41" t="e">
        <f t="shared" si="11"/>
        <v>#REF!</v>
      </c>
      <c r="H352" s="37" t="e">
        <f>#REF!</f>
        <v>#REF!</v>
      </c>
      <c r="I352" s="41" t="e">
        <f>#REF!</f>
        <v>#REF!</v>
      </c>
      <c r="J352" s="41" t="s">
        <v>384</v>
      </c>
      <c r="K352" s="41" t="e">
        <f t="shared" si="10"/>
        <v>#REF!</v>
      </c>
      <c r="L352" s="37" t="e">
        <f>#REF!</f>
        <v>#REF!</v>
      </c>
      <c r="M352" s="46" t="e">
        <f>#REF!</f>
        <v>#REF!</v>
      </c>
    </row>
    <row r="353" spans="1:13">
      <c r="A353" s="45">
        <v>347</v>
      </c>
      <c r="B353" s="37" t="e">
        <f>#REF!</f>
        <v>#REF!</v>
      </c>
      <c r="C353" s="37" t="e">
        <f>#REF!</f>
        <v>#REF!</v>
      </c>
      <c r="D353" s="40" t="e">
        <f>#REF!</f>
        <v>#REF!</v>
      </c>
      <c r="E353" s="41" t="e">
        <f>VLOOKUP(F353,#REF!,2,FALSE)</f>
        <v>#REF!</v>
      </c>
      <c r="F353" s="37" t="e">
        <f>#REF!</f>
        <v>#REF!</v>
      </c>
      <c r="G353" s="41" t="e">
        <f t="shared" si="11"/>
        <v>#REF!</v>
      </c>
      <c r="H353" s="37" t="e">
        <f>#REF!</f>
        <v>#REF!</v>
      </c>
      <c r="I353" s="41" t="e">
        <f>#REF!</f>
        <v>#REF!</v>
      </c>
      <c r="J353" s="41" t="s">
        <v>386</v>
      </c>
      <c r="K353" s="41" t="e">
        <f t="shared" si="10"/>
        <v>#REF!</v>
      </c>
      <c r="L353" s="37" t="e">
        <f>#REF!</f>
        <v>#REF!</v>
      </c>
      <c r="M353" s="46" t="e">
        <f>#REF!</f>
        <v>#REF!</v>
      </c>
    </row>
    <row r="354" spans="1:13">
      <c r="A354" s="45">
        <v>348</v>
      </c>
      <c r="B354" s="37" t="e">
        <f>#REF!</f>
        <v>#REF!</v>
      </c>
      <c r="C354" s="37" t="e">
        <f>#REF!</f>
        <v>#REF!</v>
      </c>
      <c r="D354" s="40" t="e">
        <f>#REF!</f>
        <v>#REF!</v>
      </c>
      <c r="E354" s="41" t="e">
        <f>VLOOKUP(F354,#REF!,2,FALSE)</f>
        <v>#REF!</v>
      </c>
      <c r="F354" s="37" t="e">
        <f>#REF!</f>
        <v>#REF!</v>
      </c>
      <c r="G354" s="41" t="e">
        <f t="shared" si="11"/>
        <v>#REF!</v>
      </c>
      <c r="H354" s="37" t="e">
        <f>#REF!</f>
        <v>#REF!</v>
      </c>
      <c r="I354" s="41" t="e">
        <f>#REF!</f>
        <v>#REF!</v>
      </c>
      <c r="J354" s="41" t="s">
        <v>385</v>
      </c>
      <c r="K354" s="41" t="e">
        <f t="shared" si="10"/>
        <v>#REF!</v>
      </c>
      <c r="L354" s="37" t="e">
        <f>#REF!</f>
        <v>#REF!</v>
      </c>
      <c r="M354" s="46" t="e">
        <f>#REF!</f>
        <v>#REF!</v>
      </c>
    </row>
    <row r="355" spans="1:13">
      <c r="A355" s="45">
        <v>349</v>
      </c>
      <c r="B355" s="37" t="e">
        <f>#REF!</f>
        <v>#REF!</v>
      </c>
      <c r="C355" s="37" t="e">
        <f>#REF!</f>
        <v>#REF!</v>
      </c>
      <c r="D355" s="40" t="e">
        <f>#REF!</f>
        <v>#REF!</v>
      </c>
      <c r="E355" s="41" t="e">
        <f>VLOOKUP(F355,#REF!,2,FALSE)</f>
        <v>#REF!</v>
      </c>
      <c r="F355" s="37" t="e">
        <f>#REF!</f>
        <v>#REF!</v>
      </c>
      <c r="G355" s="41" t="e">
        <f t="shared" si="11"/>
        <v>#REF!</v>
      </c>
      <c r="H355" s="37" t="e">
        <f>#REF!</f>
        <v>#REF!</v>
      </c>
      <c r="I355" s="41" t="e">
        <f>#REF!</f>
        <v>#REF!</v>
      </c>
      <c r="J355" s="41" t="s">
        <v>385</v>
      </c>
      <c r="K355" s="41" t="e">
        <f t="shared" si="10"/>
        <v>#REF!</v>
      </c>
      <c r="L355" s="37" t="e">
        <f>#REF!</f>
        <v>#REF!</v>
      </c>
      <c r="M355" s="46" t="e">
        <f>#REF!</f>
        <v>#REF!</v>
      </c>
    </row>
    <row r="356" spans="1:13">
      <c r="A356" s="45">
        <v>350</v>
      </c>
      <c r="B356" s="37" t="e">
        <f>#REF!</f>
        <v>#REF!</v>
      </c>
      <c r="C356" s="37" t="e">
        <f>#REF!</f>
        <v>#REF!</v>
      </c>
      <c r="D356" s="40" t="e">
        <f>#REF!</f>
        <v>#REF!</v>
      </c>
      <c r="E356" s="41" t="e">
        <f>VLOOKUP(F356,#REF!,2,FALSE)</f>
        <v>#REF!</v>
      </c>
      <c r="F356" s="37" t="e">
        <f>#REF!</f>
        <v>#REF!</v>
      </c>
      <c r="G356" s="41" t="e">
        <f t="shared" si="11"/>
        <v>#REF!</v>
      </c>
      <c r="H356" s="37" t="e">
        <f>#REF!</f>
        <v>#REF!</v>
      </c>
      <c r="I356" s="41" t="e">
        <f>#REF!</f>
        <v>#REF!</v>
      </c>
      <c r="J356" s="41" t="s">
        <v>386</v>
      </c>
      <c r="K356" s="41" t="e">
        <f t="shared" si="10"/>
        <v>#REF!</v>
      </c>
      <c r="L356" s="37" t="e">
        <f>#REF!</f>
        <v>#REF!</v>
      </c>
      <c r="M356" s="46" t="e">
        <f>#REF!</f>
        <v>#REF!</v>
      </c>
    </row>
    <row r="357" spans="1:13">
      <c r="A357" s="45">
        <v>351</v>
      </c>
      <c r="B357" s="37" t="e">
        <f>#REF!</f>
        <v>#REF!</v>
      </c>
      <c r="C357" s="37" t="e">
        <f>#REF!</f>
        <v>#REF!</v>
      </c>
      <c r="D357" s="40" t="e">
        <f>#REF!</f>
        <v>#REF!</v>
      </c>
      <c r="E357" s="41" t="e">
        <f>VLOOKUP(F357,#REF!,2,FALSE)</f>
        <v>#REF!</v>
      </c>
      <c r="F357" s="37" t="e">
        <f>#REF!</f>
        <v>#REF!</v>
      </c>
      <c r="G357" s="41" t="e">
        <f t="shared" si="11"/>
        <v>#REF!</v>
      </c>
      <c r="H357" s="37" t="e">
        <f>#REF!</f>
        <v>#REF!</v>
      </c>
      <c r="I357" s="41" t="e">
        <f>#REF!</f>
        <v>#REF!</v>
      </c>
      <c r="J357" s="41" t="s">
        <v>384</v>
      </c>
      <c r="K357" s="41" t="e">
        <f t="shared" si="10"/>
        <v>#REF!</v>
      </c>
      <c r="L357" s="37" t="e">
        <f>#REF!</f>
        <v>#REF!</v>
      </c>
      <c r="M357" s="46" t="e">
        <f>#REF!</f>
        <v>#REF!</v>
      </c>
    </row>
    <row r="358" spans="1:13">
      <c r="A358" s="45">
        <v>352</v>
      </c>
      <c r="B358" s="37" t="e">
        <f>#REF!</f>
        <v>#REF!</v>
      </c>
      <c r="C358" s="37" t="e">
        <f>#REF!</f>
        <v>#REF!</v>
      </c>
      <c r="D358" s="40" t="e">
        <f>#REF!</f>
        <v>#REF!</v>
      </c>
      <c r="E358" s="41" t="e">
        <f>VLOOKUP(F358,#REF!,2,FALSE)</f>
        <v>#REF!</v>
      </c>
      <c r="F358" s="37" t="e">
        <f>#REF!</f>
        <v>#REF!</v>
      </c>
      <c r="G358" s="41" t="e">
        <f t="shared" si="11"/>
        <v>#REF!</v>
      </c>
      <c r="H358" s="37" t="e">
        <f>#REF!</f>
        <v>#REF!</v>
      </c>
      <c r="I358" s="41" t="e">
        <f>#REF!</f>
        <v>#REF!</v>
      </c>
      <c r="J358" s="41" t="s">
        <v>385</v>
      </c>
      <c r="K358" s="41" t="e">
        <f t="shared" si="10"/>
        <v>#REF!</v>
      </c>
      <c r="L358" s="37" t="e">
        <f>#REF!</f>
        <v>#REF!</v>
      </c>
      <c r="M358" s="46" t="e">
        <f>#REF!</f>
        <v>#REF!</v>
      </c>
    </row>
    <row r="359" spans="1:13">
      <c r="A359" s="45">
        <v>353</v>
      </c>
      <c r="B359" s="37" t="e">
        <f>#REF!</f>
        <v>#REF!</v>
      </c>
      <c r="C359" s="37" t="e">
        <f>#REF!</f>
        <v>#REF!</v>
      </c>
      <c r="D359" s="40" t="e">
        <f>#REF!</f>
        <v>#REF!</v>
      </c>
      <c r="E359" s="41" t="e">
        <f>VLOOKUP(F359,#REF!,2,FALSE)</f>
        <v>#REF!</v>
      </c>
      <c r="F359" s="37" t="e">
        <f>#REF!</f>
        <v>#REF!</v>
      </c>
      <c r="G359" s="41" t="e">
        <f t="shared" si="11"/>
        <v>#REF!</v>
      </c>
      <c r="H359" s="37" t="e">
        <f>#REF!</f>
        <v>#REF!</v>
      </c>
      <c r="I359" s="41" t="e">
        <f>#REF!</f>
        <v>#REF!</v>
      </c>
      <c r="J359" s="41" t="s">
        <v>389</v>
      </c>
      <c r="K359" s="41" t="e">
        <f t="shared" si="10"/>
        <v>#REF!</v>
      </c>
      <c r="L359" s="37" t="e">
        <f>#REF!</f>
        <v>#REF!</v>
      </c>
      <c r="M359" s="46" t="e">
        <f>#REF!</f>
        <v>#REF!</v>
      </c>
    </row>
    <row r="360" spans="1:13">
      <c r="A360" s="45">
        <v>354</v>
      </c>
      <c r="B360" s="37" t="e">
        <f>#REF!</f>
        <v>#REF!</v>
      </c>
      <c r="C360" s="37" t="e">
        <f>#REF!</f>
        <v>#REF!</v>
      </c>
      <c r="D360" s="40" t="e">
        <f>#REF!</f>
        <v>#REF!</v>
      </c>
      <c r="E360" s="41" t="e">
        <f>VLOOKUP(F360,#REF!,2,FALSE)</f>
        <v>#REF!</v>
      </c>
      <c r="F360" s="37" t="e">
        <f>#REF!</f>
        <v>#REF!</v>
      </c>
      <c r="G360" s="41" t="e">
        <f t="shared" si="11"/>
        <v>#REF!</v>
      </c>
      <c r="H360" s="37" t="e">
        <f>#REF!</f>
        <v>#REF!</v>
      </c>
      <c r="I360" s="41" t="e">
        <f>#REF!</f>
        <v>#REF!</v>
      </c>
      <c r="J360" s="41" t="s">
        <v>382</v>
      </c>
      <c r="K360" s="41" t="e">
        <f t="shared" si="10"/>
        <v>#REF!</v>
      </c>
      <c r="L360" s="37" t="e">
        <f>#REF!</f>
        <v>#REF!</v>
      </c>
      <c r="M360" s="46" t="e">
        <f>#REF!</f>
        <v>#REF!</v>
      </c>
    </row>
    <row r="361" spans="1:13">
      <c r="A361" s="45">
        <v>355</v>
      </c>
      <c r="B361" s="37" t="e">
        <f>#REF!</f>
        <v>#REF!</v>
      </c>
      <c r="C361" s="37" t="e">
        <f>#REF!</f>
        <v>#REF!</v>
      </c>
      <c r="D361" s="40" t="e">
        <f>#REF!</f>
        <v>#REF!</v>
      </c>
      <c r="E361" s="41" t="e">
        <f>VLOOKUP(F361,#REF!,2,FALSE)</f>
        <v>#REF!</v>
      </c>
      <c r="F361" s="37" t="e">
        <f>#REF!</f>
        <v>#REF!</v>
      </c>
      <c r="G361" s="41" t="e">
        <f t="shared" si="11"/>
        <v>#REF!</v>
      </c>
      <c r="H361" s="37" t="e">
        <f>#REF!</f>
        <v>#REF!</v>
      </c>
      <c r="I361" s="41" t="e">
        <f>#REF!</f>
        <v>#REF!</v>
      </c>
      <c r="J361" s="41" t="s">
        <v>389</v>
      </c>
      <c r="K361" s="41" t="e">
        <f t="shared" si="10"/>
        <v>#REF!</v>
      </c>
      <c r="L361" s="37" t="e">
        <f>#REF!</f>
        <v>#REF!</v>
      </c>
      <c r="M361" s="46" t="e">
        <f>#REF!</f>
        <v>#REF!</v>
      </c>
    </row>
    <row r="362" spans="1:13">
      <c r="A362" s="45">
        <v>356</v>
      </c>
      <c r="B362" s="37" t="e">
        <f>#REF!</f>
        <v>#REF!</v>
      </c>
      <c r="C362" s="37" t="e">
        <f>#REF!</f>
        <v>#REF!</v>
      </c>
      <c r="D362" s="40" t="e">
        <f>#REF!</f>
        <v>#REF!</v>
      </c>
      <c r="E362" s="41" t="e">
        <f>VLOOKUP(F362,#REF!,2,FALSE)</f>
        <v>#REF!</v>
      </c>
      <c r="F362" s="37" t="e">
        <f>#REF!</f>
        <v>#REF!</v>
      </c>
      <c r="G362" s="41" t="e">
        <f t="shared" si="11"/>
        <v>#REF!</v>
      </c>
      <c r="H362" s="37" t="e">
        <f>#REF!</f>
        <v>#REF!</v>
      </c>
      <c r="I362" s="41" t="e">
        <f>#REF!</f>
        <v>#REF!</v>
      </c>
      <c r="J362" s="41" t="s">
        <v>388</v>
      </c>
      <c r="K362" s="41" t="e">
        <f t="shared" si="10"/>
        <v>#REF!</v>
      </c>
      <c r="L362" s="37" t="e">
        <f>#REF!</f>
        <v>#REF!</v>
      </c>
      <c r="M362" s="46" t="e">
        <f>#REF!</f>
        <v>#REF!</v>
      </c>
    </row>
    <row r="363" spans="1:13">
      <c r="A363" s="45">
        <v>357</v>
      </c>
      <c r="B363" s="37" t="e">
        <f>#REF!</f>
        <v>#REF!</v>
      </c>
      <c r="C363" s="37" t="e">
        <f>#REF!</f>
        <v>#REF!</v>
      </c>
      <c r="D363" s="40" t="e">
        <f>#REF!</f>
        <v>#REF!</v>
      </c>
      <c r="E363" s="41" t="e">
        <f>VLOOKUP(F363,#REF!,2,FALSE)</f>
        <v>#REF!</v>
      </c>
      <c r="F363" s="37" t="e">
        <f>#REF!</f>
        <v>#REF!</v>
      </c>
      <c r="G363" s="41" t="e">
        <f t="shared" si="11"/>
        <v>#REF!</v>
      </c>
      <c r="H363" s="37" t="e">
        <f>#REF!</f>
        <v>#REF!</v>
      </c>
      <c r="I363" s="41" t="e">
        <f>#REF!</f>
        <v>#REF!</v>
      </c>
      <c r="J363" s="41" t="s">
        <v>385</v>
      </c>
      <c r="K363" s="41" t="e">
        <f t="shared" si="10"/>
        <v>#REF!</v>
      </c>
      <c r="L363" s="37" t="e">
        <f>#REF!</f>
        <v>#REF!</v>
      </c>
      <c r="M363" s="46" t="e">
        <f>#REF!</f>
        <v>#REF!</v>
      </c>
    </row>
    <row r="364" spans="1:13">
      <c r="A364" s="45">
        <v>358</v>
      </c>
      <c r="B364" s="37" t="e">
        <f>#REF!</f>
        <v>#REF!</v>
      </c>
      <c r="C364" s="37" t="e">
        <f>#REF!</f>
        <v>#REF!</v>
      </c>
      <c r="D364" s="40" t="e">
        <f>#REF!</f>
        <v>#REF!</v>
      </c>
      <c r="E364" s="41" t="e">
        <f>VLOOKUP(F364,#REF!,2,FALSE)</f>
        <v>#REF!</v>
      </c>
      <c r="F364" s="37" t="e">
        <f>#REF!</f>
        <v>#REF!</v>
      </c>
      <c r="G364" s="41" t="e">
        <f t="shared" si="11"/>
        <v>#REF!</v>
      </c>
      <c r="H364" s="37" t="e">
        <f>#REF!</f>
        <v>#REF!</v>
      </c>
      <c r="I364" s="41" t="e">
        <f>#REF!</f>
        <v>#REF!</v>
      </c>
      <c r="J364" s="41" t="s">
        <v>389</v>
      </c>
      <c r="K364" s="41" t="e">
        <f t="shared" si="10"/>
        <v>#REF!</v>
      </c>
      <c r="L364" s="37" t="e">
        <f>#REF!</f>
        <v>#REF!</v>
      </c>
      <c r="M364" s="46" t="e">
        <f>#REF!</f>
        <v>#REF!</v>
      </c>
    </row>
    <row r="365" spans="1:13">
      <c r="A365" s="45">
        <v>359</v>
      </c>
      <c r="B365" s="37" t="e">
        <f>#REF!</f>
        <v>#REF!</v>
      </c>
      <c r="C365" s="37" t="e">
        <f>#REF!</f>
        <v>#REF!</v>
      </c>
      <c r="D365" s="40" t="e">
        <f>#REF!</f>
        <v>#REF!</v>
      </c>
      <c r="E365" s="41" t="e">
        <f>VLOOKUP(F365,#REF!,2,FALSE)</f>
        <v>#REF!</v>
      </c>
      <c r="F365" s="37" t="e">
        <f>#REF!</f>
        <v>#REF!</v>
      </c>
      <c r="G365" s="41" t="e">
        <f t="shared" si="11"/>
        <v>#REF!</v>
      </c>
      <c r="H365" s="37" t="e">
        <f>#REF!</f>
        <v>#REF!</v>
      </c>
      <c r="I365" s="41" t="e">
        <f>#REF!</f>
        <v>#REF!</v>
      </c>
      <c r="J365" s="41" t="s">
        <v>384</v>
      </c>
      <c r="K365" s="41" t="e">
        <f t="shared" si="10"/>
        <v>#REF!</v>
      </c>
      <c r="L365" s="37" t="e">
        <f>#REF!</f>
        <v>#REF!</v>
      </c>
      <c r="M365" s="46" t="e">
        <f>#REF!</f>
        <v>#REF!</v>
      </c>
    </row>
    <row r="366" spans="1:13">
      <c r="A366" s="45">
        <v>360</v>
      </c>
      <c r="B366" s="37" t="e">
        <f>#REF!</f>
        <v>#REF!</v>
      </c>
      <c r="C366" s="37" t="e">
        <f>#REF!</f>
        <v>#REF!</v>
      </c>
      <c r="D366" s="40" t="e">
        <f>#REF!</f>
        <v>#REF!</v>
      </c>
      <c r="E366" s="41" t="e">
        <f>VLOOKUP(F366,#REF!,2,FALSE)</f>
        <v>#REF!</v>
      </c>
      <c r="F366" s="37" t="e">
        <f>#REF!</f>
        <v>#REF!</v>
      </c>
      <c r="G366" s="41" t="e">
        <f t="shared" si="11"/>
        <v>#REF!</v>
      </c>
      <c r="H366" s="37" t="e">
        <f>#REF!</f>
        <v>#REF!</v>
      </c>
      <c r="I366" s="41" t="e">
        <f>#REF!</f>
        <v>#REF!</v>
      </c>
      <c r="J366" s="41" t="s">
        <v>384</v>
      </c>
      <c r="K366" s="41" t="e">
        <f t="shared" si="10"/>
        <v>#REF!</v>
      </c>
      <c r="L366" s="37" t="e">
        <f>#REF!</f>
        <v>#REF!</v>
      </c>
      <c r="M366" s="46" t="e">
        <f>#REF!</f>
        <v>#REF!</v>
      </c>
    </row>
    <row r="367" spans="1:13">
      <c r="A367" s="45">
        <v>361</v>
      </c>
      <c r="B367" s="37" t="e">
        <f>#REF!</f>
        <v>#REF!</v>
      </c>
      <c r="C367" s="37" t="e">
        <f>#REF!</f>
        <v>#REF!</v>
      </c>
      <c r="D367" s="40" t="e">
        <f>#REF!</f>
        <v>#REF!</v>
      </c>
      <c r="E367" s="41" t="e">
        <f>VLOOKUP(F367,#REF!,2,FALSE)</f>
        <v>#REF!</v>
      </c>
      <c r="F367" s="37" t="e">
        <f>#REF!</f>
        <v>#REF!</v>
      </c>
      <c r="G367" s="41" t="e">
        <f t="shared" si="11"/>
        <v>#REF!</v>
      </c>
      <c r="H367" s="37" t="e">
        <f>#REF!</f>
        <v>#REF!</v>
      </c>
      <c r="I367" s="41" t="e">
        <f>#REF!</f>
        <v>#REF!</v>
      </c>
      <c r="J367" s="41" t="s">
        <v>388</v>
      </c>
      <c r="K367" s="41" t="e">
        <f t="shared" si="10"/>
        <v>#REF!</v>
      </c>
      <c r="L367" s="37" t="e">
        <f>#REF!</f>
        <v>#REF!</v>
      </c>
      <c r="M367" s="46" t="e">
        <f>#REF!</f>
        <v>#REF!</v>
      </c>
    </row>
    <row r="368" spans="1:13">
      <c r="A368" s="45">
        <v>362</v>
      </c>
      <c r="B368" s="37" t="e">
        <f>#REF!</f>
        <v>#REF!</v>
      </c>
      <c r="C368" s="37" t="e">
        <f>#REF!</f>
        <v>#REF!</v>
      </c>
      <c r="D368" s="40" t="e">
        <f>#REF!</f>
        <v>#REF!</v>
      </c>
      <c r="E368" s="41" t="e">
        <f>VLOOKUP(F368,#REF!,2,FALSE)</f>
        <v>#REF!</v>
      </c>
      <c r="F368" s="37" t="e">
        <f>#REF!</f>
        <v>#REF!</v>
      </c>
      <c r="G368" s="41" t="e">
        <f t="shared" si="11"/>
        <v>#REF!</v>
      </c>
      <c r="H368" s="37" t="e">
        <f>#REF!</f>
        <v>#REF!</v>
      </c>
      <c r="I368" s="41" t="e">
        <f>#REF!</f>
        <v>#REF!</v>
      </c>
      <c r="J368" s="41" t="s">
        <v>389</v>
      </c>
      <c r="K368" s="41" t="e">
        <f t="shared" si="10"/>
        <v>#REF!</v>
      </c>
      <c r="L368" s="37" t="e">
        <f>#REF!</f>
        <v>#REF!</v>
      </c>
      <c r="M368" s="46" t="e">
        <f>#REF!</f>
        <v>#REF!</v>
      </c>
    </row>
    <row r="369" spans="1:13">
      <c r="A369" s="45">
        <v>363</v>
      </c>
      <c r="B369" s="37" t="e">
        <f>#REF!</f>
        <v>#REF!</v>
      </c>
      <c r="C369" s="37" t="e">
        <f>#REF!</f>
        <v>#REF!</v>
      </c>
      <c r="D369" s="40" t="e">
        <f>#REF!</f>
        <v>#REF!</v>
      </c>
      <c r="E369" s="41" t="e">
        <f>VLOOKUP(F369,#REF!,2,FALSE)</f>
        <v>#REF!</v>
      </c>
      <c r="F369" s="37" t="e">
        <f>#REF!</f>
        <v>#REF!</v>
      </c>
      <c r="G369" s="41" t="e">
        <f t="shared" si="11"/>
        <v>#REF!</v>
      </c>
      <c r="H369" s="37" t="e">
        <f>#REF!</f>
        <v>#REF!</v>
      </c>
      <c r="I369" s="41" t="e">
        <f>#REF!</f>
        <v>#REF!</v>
      </c>
      <c r="J369" s="41" t="s">
        <v>382</v>
      </c>
      <c r="K369" s="41" t="e">
        <f t="shared" si="10"/>
        <v>#REF!</v>
      </c>
      <c r="L369" s="37" t="e">
        <f>#REF!</f>
        <v>#REF!</v>
      </c>
      <c r="M369" s="46" t="e">
        <f>#REF!</f>
        <v>#REF!</v>
      </c>
    </row>
    <row r="370" spans="1:13">
      <c r="A370" s="45">
        <v>364</v>
      </c>
      <c r="B370" s="37" t="e">
        <f>#REF!</f>
        <v>#REF!</v>
      </c>
      <c r="C370" s="37" t="e">
        <f>#REF!</f>
        <v>#REF!</v>
      </c>
      <c r="D370" s="40" t="e">
        <f>#REF!</f>
        <v>#REF!</v>
      </c>
      <c r="E370" s="41" t="e">
        <f>VLOOKUP(F370,#REF!,2,FALSE)</f>
        <v>#REF!</v>
      </c>
      <c r="F370" s="37" t="e">
        <f>#REF!</f>
        <v>#REF!</v>
      </c>
      <c r="G370" s="41" t="e">
        <f t="shared" si="11"/>
        <v>#REF!</v>
      </c>
      <c r="H370" s="37" t="e">
        <f>#REF!</f>
        <v>#REF!</v>
      </c>
      <c r="I370" s="41" t="e">
        <f>#REF!</f>
        <v>#REF!</v>
      </c>
      <c r="J370" s="41" t="s">
        <v>388</v>
      </c>
      <c r="K370" s="41" t="e">
        <f t="shared" si="10"/>
        <v>#REF!</v>
      </c>
      <c r="L370" s="37" t="e">
        <f>#REF!</f>
        <v>#REF!</v>
      </c>
      <c r="M370" s="46" t="e">
        <f>#REF!</f>
        <v>#REF!</v>
      </c>
    </row>
    <row r="371" spans="1:13">
      <c r="A371" s="45">
        <v>365</v>
      </c>
      <c r="B371" s="37" t="e">
        <f>#REF!</f>
        <v>#REF!</v>
      </c>
      <c r="C371" s="37" t="e">
        <f>#REF!</f>
        <v>#REF!</v>
      </c>
      <c r="D371" s="40" t="e">
        <f>#REF!</f>
        <v>#REF!</v>
      </c>
      <c r="E371" s="41" t="e">
        <f>VLOOKUP(F371,#REF!,2,FALSE)</f>
        <v>#REF!</v>
      </c>
      <c r="F371" s="37" t="e">
        <f>#REF!</f>
        <v>#REF!</v>
      </c>
      <c r="G371" s="41" t="e">
        <f t="shared" si="11"/>
        <v>#REF!</v>
      </c>
      <c r="H371" s="37" t="e">
        <f>#REF!</f>
        <v>#REF!</v>
      </c>
      <c r="I371" s="41" t="e">
        <f>#REF!</f>
        <v>#REF!</v>
      </c>
      <c r="J371" s="41" t="s">
        <v>388</v>
      </c>
      <c r="K371" s="41" t="e">
        <f t="shared" si="10"/>
        <v>#REF!</v>
      </c>
      <c r="L371" s="37" t="e">
        <f>#REF!</f>
        <v>#REF!</v>
      </c>
      <c r="M371" s="46" t="e">
        <f>#REF!</f>
        <v>#REF!</v>
      </c>
    </row>
    <row r="372" spans="1:13">
      <c r="A372" s="45">
        <v>366</v>
      </c>
      <c r="B372" s="37" t="e">
        <f>#REF!</f>
        <v>#REF!</v>
      </c>
      <c r="C372" s="37" t="e">
        <f>#REF!</f>
        <v>#REF!</v>
      </c>
      <c r="D372" s="40" t="e">
        <f>#REF!</f>
        <v>#REF!</v>
      </c>
      <c r="E372" s="41" t="e">
        <f>VLOOKUP(F372,#REF!,2,FALSE)</f>
        <v>#REF!</v>
      </c>
      <c r="F372" s="37" t="e">
        <f>#REF!</f>
        <v>#REF!</v>
      </c>
      <c r="G372" s="41" t="e">
        <f t="shared" si="11"/>
        <v>#REF!</v>
      </c>
      <c r="H372" s="37" t="e">
        <f>#REF!</f>
        <v>#REF!</v>
      </c>
      <c r="I372" s="41" t="e">
        <f>#REF!</f>
        <v>#REF!</v>
      </c>
      <c r="J372" s="41" t="s">
        <v>385</v>
      </c>
      <c r="K372" s="41" t="e">
        <f t="shared" si="10"/>
        <v>#REF!</v>
      </c>
      <c r="L372" s="37" t="e">
        <f>#REF!</f>
        <v>#REF!</v>
      </c>
      <c r="M372" s="46" t="e">
        <f>#REF!</f>
        <v>#REF!</v>
      </c>
    </row>
    <row r="373" spans="1:13">
      <c r="A373" s="45">
        <v>367</v>
      </c>
      <c r="B373" s="37" t="e">
        <f>#REF!</f>
        <v>#REF!</v>
      </c>
      <c r="C373" s="37" t="e">
        <f>#REF!</f>
        <v>#REF!</v>
      </c>
      <c r="D373" s="40" t="e">
        <f>#REF!</f>
        <v>#REF!</v>
      </c>
      <c r="E373" s="41" t="e">
        <f>VLOOKUP(F373,#REF!,2,FALSE)</f>
        <v>#REF!</v>
      </c>
      <c r="F373" s="37" t="e">
        <f>#REF!</f>
        <v>#REF!</v>
      </c>
      <c r="G373" s="41" t="e">
        <f t="shared" si="11"/>
        <v>#REF!</v>
      </c>
      <c r="H373" s="37" t="e">
        <f>#REF!</f>
        <v>#REF!</v>
      </c>
      <c r="I373" s="41" t="e">
        <f>#REF!</f>
        <v>#REF!</v>
      </c>
      <c r="J373" s="41" t="s">
        <v>381</v>
      </c>
      <c r="K373" s="41" t="e">
        <f t="shared" si="10"/>
        <v>#REF!</v>
      </c>
      <c r="L373" s="37" t="e">
        <f>#REF!</f>
        <v>#REF!</v>
      </c>
      <c r="M373" s="46" t="e">
        <f>#REF!</f>
        <v>#REF!</v>
      </c>
    </row>
    <row r="374" spans="1:13">
      <c r="A374" s="45">
        <v>368</v>
      </c>
      <c r="B374" s="37" t="e">
        <f>#REF!</f>
        <v>#REF!</v>
      </c>
      <c r="C374" s="37" t="e">
        <f>#REF!</f>
        <v>#REF!</v>
      </c>
      <c r="D374" s="40" t="e">
        <f>#REF!</f>
        <v>#REF!</v>
      </c>
      <c r="E374" s="41" t="e">
        <f>VLOOKUP(F374,#REF!,2,FALSE)</f>
        <v>#REF!</v>
      </c>
      <c r="F374" s="37" t="e">
        <f>#REF!</f>
        <v>#REF!</v>
      </c>
      <c r="G374" s="41" t="e">
        <f t="shared" si="11"/>
        <v>#REF!</v>
      </c>
      <c r="H374" s="37" t="e">
        <f>#REF!</f>
        <v>#REF!</v>
      </c>
      <c r="I374" s="41" t="e">
        <f>#REF!</f>
        <v>#REF!</v>
      </c>
      <c r="J374" s="41" t="s">
        <v>389</v>
      </c>
      <c r="K374" s="41" t="e">
        <f t="shared" si="10"/>
        <v>#REF!</v>
      </c>
      <c r="L374" s="37" t="e">
        <f>#REF!</f>
        <v>#REF!</v>
      </c>
      <c r="M374" s="46" t="e">
        <f>#REF!</f>
        <v>#REF!</v>
      </c>
    </row>
    <row r="375" spans="1:13">
      <c r="A375" s="45">
        <v>369</v>
      </c>
      <c r="B375" s="37" t="e">
        <f>#REF!</f>
        <v>#REF!</v>
      </c>
      <c r="C375" s="37" t="e">
        <f>#REF!</f>
        <v>#REF!</v>
      </c>
      <c r="D375" s="40" t="e">
        <f>#REF!</f>
        <v>#REF!</v>
      </c>
      <c r="E375" s="41" t="e">
        <f>VLOOKUP(F375,#REF!,2,FALSE)</f>
        <v>#REF!</v>
      </c>
      <c r="F375" s="37" t="e">
        <f>#REF!</f>
        <v>#REF!</v>
      </c>
      <c r="G375" s="41" t="e">
        <f t="shared" si="11"/>
        <v>#REF!</v>
      </c>
      <c r="H375" s="37" t="e">
        <f>#REF!</f>
        <v>#REF!</v>
      </c>
      <c r="I375" s="41" t="e">
        <f>#REF!</f>
        <v>#REF!</v>
      </c>
      <c r="J375" s="41" t="s">
        <v>388</v>
      </c>
      <c r="K375" s="41" t="e">
        <f t="shared" si="10"/>
        <v>#REF!</v>
      </c>
      <c r="L375" s="37" t="e">
        <f>#REF!</f>
        <v>#REF!</v>
      </c>
      <c r="M375" s="46" t="e">
        <f>#REF!</f>
        <v>#REF!</v>
      </c>
    </row>
    <row r="376" spans="1:13">
      <c r="A376" s="45">
        <v>370</v>
      </c>
      <c r="B376" s="37" t="e">
        <f>#REF!</f>
        <v>#REF!</v>
      </c>
      <c r="C376" s="37" t="e">
        <f>#REF!</f>
        <v>#REF!</v>
      </c>
      <c r="D376" s="40" t="e">
        <f>#REF!</f>
        <v>#REF!</v>
      </c>
      <c r="E376" s="41" t="e">
        <f>VLOOKUP(F376,#REF!,2,FALSE)</f>
        <v>#REF!</v>
      </c>
      <c r="F376" s="37" t="e">
        <f>#REF!</f>
        <v>#REF!</v>
      </c>
      <c r="G376" s="41" t="e">
        <f t="shared" si="11"/>
        <v>#REF!</v>
      </c>
      <c r="H376" s="37" t="e">
        <f>#REF!</f>
        <v>#REF!</v>
      </c>
      <c r="I376" s="41" t="e">
        <f>#REF!</f>
        <v>#REF!</v>
      </c>
      <c r="J376" s="41" t="s">
        <v>383</v>
      </c>
      <c r="K376" s="41" t="e">
        <f t="shared" si="10"/>
        <v>#REF!</v>
      </c>
      <c r="L376" s="37" t="e">
        <f>#REF!</f>
        <v>#REF!</v>
      </c>
      <c r="M376" s="46" t="e">
        <f>#REF!</f>
        <v>#REF!</v>
      </c>
    </row>
    <row r="377" spans="1:13">
      <c r="A377" s="45">
        <v>371</v>
      </c>
      <c r="B377" s="37" t="e">
        <f>#REF!</f>
        <v>#REF!</v>
      </c>
      <c r="C377" s="37" t="e">
        <f>#REF!</f>
        <v>#REF!</v>
      </c>
      <c r="D377" s="40" t="e">
        <f>#REF!</f>
        <v>#REF!</v>
      </c>
      <c r="E377" s="41" t="e">
        <f>VLOOKUP(F377,#REF!,2,FALSE)</f>
        <v>#REF!</v>
      </c>
      <c r="F377" s="37" t="e">
        <f>#REF!</f>
        <v>#REF!</v>
      </c>
      <c r="G377" s="41" t="e">
        <f t="shared" si="11"/>
        <v>#REF!</v>
      </c>
      <c r="H377" s="37" t="e">
        <f>#REF!</f>
        <v>#REF!</v>
      </c>
      <c r="I377" s="41" t="e">
        <f>#REF!</f>
        <v>#REF!</v>
      </c>
      <c r="J377" s="41" t="s">
        <v>383</v>
      </c>
      <c r="K377" s="41" t="e">
        <f t="shared" si="10"/>
        <v>#REF!</v>
      </c>
      <c r="L377" s="37" t="e">
        <f>#REF!</f>
        <v>#REF!</v>
      </c>
      <c r="M377" s="46" t="e">
        <f>#REF!</f>
        <v>#REF!</v>
      </c>
    </row>
    <row r="378" spans="1:13">
      <c r="A378" s="45">
        <v>372</v>
      </c>
      <c r="B378" s="37" t="e">
        <f>#REF!</f>
        <v>#REF!</v>
      </c>
      <c r="C378" s="37" t="e">
        <f>#REF!</f>
        <v>#REF!</v>
      </c>
      <c r="D378" s="40" t="e">
        <f>#REF!</f>
        <v>#REF!</v>
      </c>
      <c r="E378" s="41" t="e">
        <f>VLOOKUP(F378,#REF!,2,FALSE)</f>
        <v>#REF!</v>
      </c>
      <c r="F378" s="37" t="e">
        <f>#REF!</f>
        <v>#REF!</v>
      </c>
      <c r="G378" s="41" t="e">
        <f t="shared" si="11"/>
        <v>#REF!</v>
      </c>
      <c r="H378" s="37" t="e">
        <f>#REF!</f>
        <v>#REF!</v>
      </c>
      <c r="I378" s="41" t="e">
        <f>#REF!</f>
        <v>#REF!</v>
      </c>
      <c r="J378" s="41" t="s">
        <v>384</v>
      </c>
      <c r="K378" s="41" t="e">
        <f t="shared" si="10"/>
        <v>#REF!</v>
      </c>
      <c r="L378" s="37" t="e">
        <f>#REF!</f>
        <v>#REF!</v>
      </c>
      <c r="M378" s="46" t="e">
        <f>#REF!</f>
        <v>#REF!</v>
      </c>
    </row>
    <row r="379" spans="1:13">
      <c r="A379" s="45">
        <v>373</v>
      </c>
      <c r="B379" s="37" t="e">
        <f>#REF!</f>
        <v>#REF!</v>
      </c>
      <c r="C379" s="37" t="e">
        <f>#REF!</f>
        <v>#REF!</v>
      </c>
      <c r="D379" s="40" t="e">
        <f>#REF!</f>
        <v>#REF!</v>
      </c>
      <c r="E379" s="41" t="e">
        <f>VLOOKUP(F379,#REF!,2,FALSE)</f>
        <v>#REF!</v>
      </c>
      <c r="F379" s="37" t="e">
        <f>#REF!</f>
        <v>#REF!</v>
      </c>
      <c r="G379" s="41" t="e">
        <f t="shared" si="11"/>
        <v>#REF!</v>
      </c>
      <c r="H379" s="37" t="e">
        <f>#REF!</f>
        <v>#REF!</v>
      </c>
      <c r="I379" s="41" t="e">
        <f>#REF!</f>
        <v>#REF!</v>
      </c>
      <c r="J379" s="41" t="s">
        <v>385</v>
      </c>
      <c r="K379" s="41" t="e">
        <f t="shared" si="10"/>
        <v>#REF!</v>
      </c>
      <c r="L379" s="37" t="e">
        <f>#REF!</f>
        <v>#REF!</v>
      </c>
      <c r="M379" s="46" t="e">
        <f>#REF!</f>
        <v>#REF!</v>
      </c>
    </row>
    <row r="380" spans="1:13">
      <c r="A380" s="45">
        <v>374</v>
      </c>
      <c r="B380" s="37" t="e">
        <f>#REF!</f>
        <v>#REF!</v>
      </c>
      <c r="C380" s="37" t="e">
        <f>#REF!</f>
        <v>#REF!</v>
      </c>
      <c r="D380" s="40" t="e">
        <f>#REF!</f>
        <v>#REF!</v>
      </c>
      <c r="E380" s="41" t="e">
        <f>VLOOKUP(F380,#REF!,2,FALSE)</f>
        <v>#REF!</v>
      </c>
      <c r="F380" s="37" t="e">
        <f>#REF!</f>
        <v>#REF!</v>
      </c>
      <c r="G380" s="41" t="e">
        <f t="shared" si="11"/>
        <v>#REF!</v>
      </c>
      <c r="H380" s="37" t="e">
        <f>#REF!</f>
        <v>#REF!</v>
      </c>
      <c r="I380" s="41" t="e">
        <f>#REF!</f>
        <v>#REF!</v>
      </c>
      <c r="J380" s="41" t="s">
        <v>383</v>
      </c>
      <c r="K380" s="41" t="e">
        <f t="shared" si="10"/>
        <v>#REF!</v>
      </c>
      <c r="L380" s="37" t="e">
        <f>#REF!</f>
        <v>#REF!</v>
      </c>
      <c r="M380" s="46" t="e">
        <f>#REF!</f>
        <v>#REF!</v>
      </c>
    </row>
    <row r="381" spans="1:13">
      <c r="A381" s="45">
        <v>375</v>
      </c>
      <c r="B381" s="37" t="e">
        <f>#REF!</f>
        <v>#REF!</v>
      </c>
      <c r="C381" s="37" t="e">
        <f>#REF!</f>
        <v>#REF!</v>
      </c>
      <c r="D381" s="40" t="e">
        <f>#REF!</f>
        <v>#REF!</v>
      </c>
      <c r="E381" s="41" t="e">
        <f>VLOOKUP(F381,#REF!,2,FALSE)</f>
        <v>#REF!</v>
      </c>
      <c r="F381" s="37" t="e">
        <f>#REF!</f>
        <v>#REF!</v>
      </c>
      <c r="G381" s="41" t="e">
        <f t="shared" si="11"/>
        <v>#REF!</v>
      </c>
      <c r="H381" s="37" t="e">
        <f>#REF!</f>
        <v>#REF!</v>
      </c>
      <c r="I381" s="41" t="e">
        <f>#REF!</f>
        <v>#REF!</v>
      </c>
      <c r="J381" s="41" t="s">
        <v>384</v>
      </c>
      <c r="K381" s="41" t="e">
        <f t="shared" si="10"/>
        <v>#REF!</v>
      </c>
      <c r="L381" s="37" t="e">
        <f>#REF!</f>
        <v>#REF!</v>
      </c>
      <c r="M381" s="46" t="e">
        <f>#REF!</f>
        <v>#REF!</v>
      </c>
    </row>
    <row r="382" spans="1:13">
      <c r="A382" s="45">
        <v>376</v>
      </c>
      <c r="B382" s="37" t="e">
        <f>#REF!</f>
        <v>#REF!</v>
      </c>
      <c r="C382" s="37" t="e">
        <f>#REF!</f>
        <v>#REF!</v>
      </c>
      <c r="D382" s="40" t="e">
        <f>#REF!</f>
        <v>#REF!</v>
      </c>
      <c r="E382" s="41" t="e">
        <f>VLOOKUP(F382,#REF!,2,FALSE)</f>
        <v>#REF!</v>
      </c>
      <c r="F382" s="37" t="e">
        <f>#REF!</f>
        <v>#REF!</v>
      </c>
      <c r="G382" s="41" t="e">
        <f t="shared" si="11"/>
        <v>#REF!</v>
      </c>
      <c r="H382" s="37" t="e">
        <f>#REF!</f>
        <v>#REF!</v>
      </c>
      <c r="I382" s="41" t="e">
        <f>#REF!</f>
        <v>#REF!</v>
      </c>
      <c r="J382" s="41" t="s">
        <v>383</v>
      </c>
      <c r="K382" s="41" t="e">
        <f t="shared" si="10"/>
        <v>#REF!</v>
      </c>
      <c r="L382" s="37" t="e">
        <f>#REF!</f>
        <v>#REF!</v>
      </c>
      <c r="M382" s="46" t="e">
        <f>#REF!</f>
        <v>#REF!</v>
      </c>
    </row>
    <row r="383" spans="1:13">
      <c r="A383" s="45">
        <v>377</v>
      </c>
      <c r="B383" s="37" t="e">
        <f>#REF!</f>
        <v>#REF!</v>
      </c>
      <c r="C383" s="37" t="e">
        <f>#REF!</f>
        <v>#REF!</v>
      </c>
      <c r="D383" s="40" t="e">
        <f>#REF!</f>
        <v>#REF!</v>
      </c>
      <c r="E383" s="41" t="e">
        <f>VLOOKUP(F383,#REF!,2,FALSE)</f>
        <v>#REF!</v>
      </c>
      <c r="F383" s="37" t="e">
        <f>#REF!</f>
        <v>#REF!</v>
      </c>
      <c r="G383" s="41" t="e">
        <f t="shared" si="11"/>
        <v>#REF!</v>
      </c>
      <c r="H383" s="37" t="e">
        <f>#REF!</f>
        <v>#REF!</v>
      </c>
      <c r="I383" s="41" t="e">
        <f>#REF!</f>
        <v>#REF!</v>
      </c>
      <c r="J383" s="41" t="s">
        <v>382</v>
      </c>
      <c r="K383" s="41" t="e">
        <f t="shared" si="10"/>
        <v>#REF!</v>
      </c>
      <c r="L383" s="37" t="e">
        <f>#REF!</f>
        <v>#REF!</v>
      </c>
      <c r="M383" s="46" t="e">
        <f>#REF!</f>
        <v>#REF!</v>
      </c>
    </row>
    <row r="384" spans="1:13">
      <c r="A384" s="45">
        <v>378</v>
      </c>
      <c r="B384" s="37" t="e">
        <f>#REF!</f>
        <v>#REF!</v>
      </c>
      <c r="C384" s="37" t="e">
        <f>#REF!</f>
        <v>#REF!</v>
      </c>
      <c r="D384" s="40" t="e">
        <f>#REF!</f>
        <v>#REF!</v>
      </c>
      <c r="E384" s="41" t="e">
        <f>VLOOKUP(F384,#REF!,2,FALSE)</f>
        <v>#REF!</v>
      </c>
      <c r="F384" s="37" t="e">
        <f>#REF!</f>
        <v>#REF!</v>
      </c>
      <c r="G384" s="41" t="e">
        <f t="shared" si="11"/>
        <v>#REF!</v>
      </c>
      <c r="H384" s="37" t="e">
        <f>#REF!</f>
        <v>#REF!</v>
      </c>
      <c r="I384" s="41" t="e">
        <f>#REF!</f>
        <v>#REF!</v>
      </c>
      <c r="J384" s="41" t="s">
        <v>385</v>
      </c>
      <c r="K384" s="41" t="e">
        <f t="shared" si="10"/>
        <v>#REF!</v>
      </c>
      <c r="L384" s="37" t="e">
        <f>#REF!</f>
        <v>#REF!</v>
      </c>
      <c r="M384" s="46" t="e">
        <f>#REF!</f>
        <v>#REF!</v>
      </c>
    </row>
    <row r="385" spans="1:13">
      <c r="A385" s="45">
        <v>379</v>
      </c>
      <c r="B385" s="37" t="e">
        <f>#REF!</f>
        <v>#REF!</v>
      </c>
      <c r="C385" s="37" t="e">
        <f>#REF!</f>
        <v>#REF!</v>
      </c>
      <c r="D385" s="40" t="e">
        <f>#REF!</f>
        <v>#REF!</v>
      </c>
      <c r="E385" s="41" t="e">
        <f>VLOOKUP(F385,#REF!,2,FALSE)</f>
        <v>#REF!</v>
      </c>
      <c r="F385" s="37" t="e">
        <f>#REF!</f>
        <v>#REF!</v>
      </c>
      <c r="G385" s="41" t="e">
        <f t="shared" si="11"/>
        <v>#REF!</v>
      </c>
      <c r="H385" s="37" t="e">
        <f>#REF!</f>
        <v>#REF!</v>
      </c>
      <c r="I385" s="41" t="e">
        <f>#REF!</f>
        <v>#REF!</v>
      </c>
      <c r="J385" s="41" t="s">
        <v>388</v>
      </c>
      <c r="K385" s="41" t="e">
        <f t="shared" si="10"/>
        <v>#REF!</v>
      </c>
      <c r="L385" s="37" t="e">
        <f>#REF!</f>
        <v>#REF!</v>
      </c>
      <c r="M385" s="46" t="e">
        <f>#REF!</f>
        <v>#REF!</v>
      </c>
    </row>
    <row r="386" spans="1:13">
      <c r="A386" s="45">
        <v>380</v>
      </c>
      <c r="B386" s="37" t="e">
        <f>#REF!</f>
        <v>#REF!</v>
      </c>
      <c r="C386" s="37" t="e">
        <f>#REF!</f>
        <v>#REF!</v>
      </c>
      <c r="D386" s="40" t="e">
        <f>#REF!</f>
        <v>#REF!</v>
      </c>
      <c r="E386" s="41" t="e">
        <f>VLOOKUP(F386,#REF!,2,FALSE)</f>
        <v>#REF!</v>
      </c>
      <c r="F386" s="37" t="e">
        <f>#REF!</f>
        <v>#REF!</v>
      </c>
      <c r="G386" s="41" t="e">
        <f t="shared" si="11"/>
        <v>#REF!</v>
      </c>
      <c r="H386" s="37" t="e">
        <f>#REF!</f>
        <v>#REF!</v>
      </c>
      <c r="I386" s="41" t="e">
        <f>#REF!</f>
        <v>#REF!</v>
      </c>
      <c r="J386" s="41" t="s">
        <v>389</v>
      </c>
      <c r="K386" s="41" t="e">
        <f t="shared" si="10"/>
        <v>#REF!</v>
      </c>
      <c r="L386" s="37" t="e">
        <f>#REF!</f>
        <v>#REF!</v>
      </c>
      <c r="M386" s="46" t="e">
        <f>#REF!</f>
        <v>#REF!</v>
      </c>
    </row>
    <row r="387" spans="1:13">
      <c r="A387" s="45">
        <v>381</v>
      </c>
      <c r="B387" s="37" t="e">
        <f>#REF!</f>
        <v>#REF!</v>
      </c>
      <c r="C387" s="37" t="e">
        <f>#REF!</f>
        <v>#REF!</v>
      </c>
      <c r="D387" s="40" t="e">
        <f>#REF!</f>
        <v>#REF!</v>
      </c>
      <c r="E387" s="41" t="e">
        <f>VLOOKUP(F387,#REF!,2,FALSE)</f>
        <v>#REF!</v>
      </c>
      <c r="F387" s="37" t="e">
        <f>#REF!</f>
        <v>#REF!</v>
      </c>
      <c r="G387" s="41" t="e">
        <f t="shared" si="11"/>
        <v>#REF!</v>
      </c>
      <c r="H387" s="37" t="e">
        <f>#REF!</f>
        <v>#REF!</v>
      </c>
      <c r="I387" s="41" t="e">
        <f>#REF!</f>
        <v>#REF!</v>
      </c>
      <c r="J387" s="41" t="s">
        <v>382</v>
      </c>
      <c r="K387" s="41" t="e">
        <f t="shared" si="10"/>
        <v>#REF!</v>
      </c>
      <c r="L387" s="37" t="e">
        <f>#REF!</f>
        <v>#REF!</v>
      </c>
      <c r="M387" s="46" t="e">
        <f>#REF!</f>
        <v>#REF!</v>
      </c>
    </row>
    <row r="388" spans="1:13">
      <c r="A388" s="45">
        <v>382</v>
      </c>
      <c r="B388" s="37" t="e">
        <f>#REF!</f>
        <v>#REF!</v>
      </c>
      <c r="C388" s="37" t="e">
        <f>#REF!</f>
        <v>#REF!</v>
      </c>
      <c r="D388" s="40" t="e">
        <f>#REF!</f>
        <v>#REF!</v>
      </c>
      <c r="E388" s="41" t="e">
        <f>VLOOKUP(F388,#REF!,2,FALSE)</f>
        <v>#REF!</v>
      </c>
      <c r="F388" s="37" t="e">
        <f>#REF!</f>
        <v>#REF!</v>
      </c>
      <c r="G388" s="41" t="e">
        <f t="shared" si="11"/>
        <v>#REF!</v>
      </c>
      <c r="H388" s="37" t="e">
        <f>#REF!</f>
        <v>#REF!</v>
      </c>
      <c r="I388" s="41" t="e">
        <f>#REF!</f>
        <v>#REF!</v>
      </c>
      <c r="J388" s="41" t="s">
        <v>385</v>
      </c>
      <c r="K388" s="41" t="e">
        <f t="shared" si="10"/>
        <v>#REF!</v>
      </c>
      <c r="L388" s="37" t="e">
        <f>#REF!</f>
        <v>#REF!</v>
      </c>
      <c r="M388" s="46" t="e">
        <f>#REF!</f>
        <v>#REF!</v>
      </c>
    </row>
    <row r="389" spans="1:13">
      <c r="A389" s="45">
        <v>383</v>
      </c>
      <c r="B389" s="37" t="e">
        <f>#REF!</f>
        <v>#REF!</v>
      </c>
      <c r="C389" s="37" t="e">
        <f>#REF!</f>
        <v>#REF!</v>
      </c>
      <c r="D389" s="40" t="e">
        <f>#REF!</f>
        <v>#REF!</v>
      </c>
      <c r="E389" s="41" t="e">
        <f>VLOOKUP(F389,#REF!,2,FALSE)</f>
        <v>#REF!</v>
      </c>
      <c r="F389" s="37" t="e">
        <f>#REF!</f>
        <v>#REF!</v>
      </c>
      <c r="G389" s="41" t="e">
        <f t="shared" si="11"/>
        <v>#REF!</v>
      </c>
      <c r="H389" s="37" t="e">
        <f>#REF!</f>
        <v>#REF!</v>
      </c>
      <c r="I389" s="41" t="e">
        <f>#REF!</f>
        <v>#REF!</v>
      </c>
      <c r="J389" s="41" t="s">
        <v>389</v>
      </c>
      <c r="K389" s="41" t="e">
        <f t="shared" si="10"/>
        <v>#REF!</v>
      </c>
      <c r="L389" s="37" t="e">
        <f>#REF!</f>
        <v>#REF!</v>
      </c>
      <c r="M389" s="46" t="e">
        <f>#REF!</f>
        <v>#REF!</v>
      </c>
    </row>
    <row r="390" spans="1:13">
      <c r="A390" s="45">
        <v>384</v>
      </c>
      <c r="B390" s="37" t="e">
        <f>#REF!</f>
        <v>#REF!</v>
      </c>
      <c r="C390" s="37" t="e">
        <f>#REF!</f>
        <v>#REF!</v>
      </c>
      <c r="D390" s="40" t="e">
        <f>#REF!</f>
        <v>#REF!</v>
      </c>
      <c r="E390" s="41" t="e">
        <f>VLOOKUP(F390,#REF!,2,FALSE)</f>
        <v>#REF!</v>
      </c>
      <c r="F390" s="37" t="e">
        <f>#REF!</f>
        <v>#REF!</v>
      </c>
      <c r="G390" s="41" t="e">
        <f t="shared" si="11"/>
        <v>#REF!</v>
      </c>
      <c r="H390" s="37" t="e">
        <f>#REF!</f>
        <v>#REF!</v>
      </c>
      <c r="I390" s="41" t="e">
        <f>#REF!</f>
        <v>#REF!</v>
      </c>
      <c r="J390" s="41" t="s">
        <v>382</v>
      </c>
      <c r="K390" s="41" t="e">
        <f t="shared" si="10"/>
        <v>#REF!</v>
      </c>
      <c r="L390" s="37" t="e">
        <f>#REF!</f>
        <v>#REF!</v>
      </c>
      <c r="M390" s="46" t="e">
        <f>#REF!</f>
        <v>#REF!</v>
      </c>
    </row>
    <row r="391" spans="1:13">
      <c r="A391" s="45">
        <v>385</v>
      </c>
      <c r="B391" s="37" t="e">
        <f>#REF!</f>
        <v>#REF!</v>
      </c>
      <c r="C391" s="37" t="e">
        <f>#REF!</f>
        <v>#REF!</v>
      </c>
      <c r="D391" s="40" t="e">
        <f>#REF!</f>
        <v>#REF!</v>
      </c>
      <c r="E391" s="41" t="e">
        <f>VLOOKUP(F391,#REF!,2,FALSE)</f>
        <v>#REF!</v>
      </c>
      <c r="F391" s="37" t="e">
        <f>#REF!</f>
        <v>#REF!</v>
      </c>
      <c r="G391" s="41" t="e">
        <f t="shared" si="11"/>
        <v>#REF!</v>
      </c>
      <c r="H391" s="37" t="e">
        <f>#REF!</f>
        <v>#REF!</v>
      </c>
      <c r="I391" s="41" t="e">
        <f>#REF!</f>
        <v>#REF!</v>
      </c>
      <c r="J391" s="41" t="s">
        <v>384</v>
      </c>
      <c r="K391" s="41" t="e">
        <f t="shared" ref="K391:K454" si="12">IF(L391="科研为主型","01",IF(L391="教学为主型","03",IF(L391="其他","00",IF(L391="教学科研并重型","02","99"))))</f>
        <v>#REF!</v>
      </c>
      <c r="L391" s="37" t="e">
        <f>#REF!</f>
        <v>#REF!</v>
      </c>
      <c r="M391" s="46" t="e">
        <f>#REF!</f>
        <v>#REF!</v>
      </c>
    </row>
    <row r="392" spans="1:13">
      <c r="A392" s="45">
        <v>386</v>
      </c>
      <c r="B392" s="37" t="e">
        <f>#REF!</f>
        <v>#REF!</v>
      </c>
      <c r="C392" s="37" t="e">
        <f>#REF!</f>
        <v>#REF!</v>
      </c>
      <c r="D392" s="40" t="e">
        <f>#REF!</f>
        <v>#REF!</v>
      </c>
      <c r="E392" s="41" t="e">
        <f>VLOOKUP(F392,#REF!,2,FALSE)</f>
        <v>#REF!</v>
      </c>
      <c r="F392" s="37" t="e">
        <f>#REF!</f>
        <v>#REF!</v>
      </c>
      <c r="G392" s="41" t="e">
        <f t="shared" ref="G392:G455" si="13">IF(H392="正高级","011",IF(H392="副高级","012",IF(H392="中级","013",IF(H392="初级","014","其他"))))</f>
        <v>#REF!</v>
      </c>
      <c r="H392" s="37" t="e">
        <f>#REF!</f>
        <v>#REF!</v>
      </c>
      <c r="I392" s="41" t="e">
        <f>#REF!</f>
        <v>#REF!</v>
      </c>
      <c r="J392" s="41" t="s">
        <v>384</v>
      </c>
      <c r="K392" s="41" t="e">
        <f t="shared" si="12"/>
        <v>#REF!</v>
      </c>
      <c r="L392" s="37" t="e">
        <f>#REF!</f>
        <v>#REF!</v>
      </c>
      <c r="M392" s="46" t="e">
        <f>#REF!</f>
        <v>#REF!</v>
      </c>
    </row>
    <row r="393" spans="1:13">
      <c r="A393" s="45">
        <v>387</v>
      </c>
      <c r="B393" s="37" t="e">
        <f>#REF!</f>
        <v>#REF!</v>
      </c>
      <c r="C393" s="37" t="e">
        <f>#REF!</f>
        <v>#REF!</v>
      </c>
      <c r="D393" s="40" t="e">
        <f>#REF!</f>
        <v>#REF!</v>
      </c>
      <c r="E393" s="41" t="e">
        <f>VLOOKUP(F393,#REF!,2,FALSE)</f>
        <v>#REF!</v>
      </c>
      <c r="F393" s="37" t="e">
        <f>#REF!</f>
        <v>#REF!</v>
      </c>
      <c r="G393" s="41" t="e">
        <f t="shared" si="13"/>
        <v>#REF!</v>
      </c>
      <c r="H393" s="37" t="e">
        <f>#REF!</f>
        <v>#REF!</v>
      </c>
      <c r="I393" s="41" t="e">
        <f>#REF!</f>
        <v>#REF!</v>
      </c>
      <c r="J393" s="41" t="s">
        <v>389</v>
      </c>
      <c r="K393" s="41" t="e">
        <f t="shared" si="12"/>
        <v>#REF!</v>
      </c>
      <c r="L393" s="37" t="e">
        <f>#REF!</f>
        <v>#REF!</v>
      </c>
      <c r="M393" s="46" t="e">
        <f>#REF!</f>
        <v>#REF!</v>
      </c>
    </row>
    <row r="394" spans="1:13">
      <c r="A394" s="45">
        <v>388</v>
      </c>
      <c r="B394" s="37" t="e">
        <f>#REF!</f>
        <v>#REF!</v>
      </c>
      <c r="C394" s="37" t="e">
        <f>#REF!</f>
        <v>#REF!</v>
      </c>
      <c r="D394" s="40" t="e">
        <f>#REF!</f>
        <v>#REF!</v>
      </c>
      <c r="E394" s="41" t="e">
        <f>VLOOKUP(F394,#REF!,2,FALSE)</f>
        <v>#REF!</v>
      </c>
      <c r="F394" s="37" t="e">
        <f>#REF!</f>
        <v>#REF!</v>
      </c>
      <c r="G394" s="41" t="e">
        <f t="shared" si="13"/>
        <v>#REF!</v>
      </c>
      <c r="H394" s="37" t="e">
        <f>#REF!</f>
        <v>#REF!</v>
      </c>
      <c r="I394" s="41" t="e">
        <f>#REF!</f>
        <v>#REF!</v>
      </c>
      <c r="J394" s="41" t="s">
        <v>382</v>
      </c>
      <c r="K394" s="41" t="e">
        <f t="shared" si="12"/>
        <v>#REF!</v>
      </c>
      <c r="L394" s="37" t="e">
        <f>#REF!</f>
        <v>#REF!</v>
      </c>
      <c r="M394" s="46" t="e">
        <f>#REF!</f>
        <v>#REF!</v>
      </c>
    </row>
    <row r="395" spans="1:13">
      <c r="A395" s="45">
        <v>389</v>
      </c>
      <c r="B395" s="37" t="e">
        <f>#REF!</f>
        <v>#REF!</v>
      </c>
      <c r="C395" s="37" t="e">
        <f>#REF!</f>
        <v>#REF!</v>
      </c>
      <c r="D395" s="40" t="e">
        <f>#REF!</f>
        <v>#REF!</v>
      </c>
      <c r="E395" s="41" t="e">
        <f>VLOOKUP(F395,#REF!,2,FALSE)</f>
        <v>#REF!</v>
      </c>
      <c r="F395" s="37" t="e">
        <f>#REF!</f>
        <v>#REF!</v>
      </c>
      <c r="G395" s="41" t="e">
        <f t="shared" si="13"/>
        <v>#REF!</v>
      </c>
      <c r="H395" s="37" t="e">
        <f>#REF!</f>
        <v>#REF!</v>
      </c>
      <c r="I395" s="41" t="e">
        <f>#REF!</f>
        <v>#REF!</v>
      </c>
      <c r="J395" s="41" t="s">
        <v>384</v>
      </c>
      <c r="K395" s="41" t="e">
        <f t="shared" si="12"/>
        <v>#REF!</v>
      </c>
      <c r="L395" s="37" t="e">
        <f>#REF!</f>
        <v>#REF!</v>
      </c>
      <c r="M395" s="46" t="e">
        <f>#REF!</f>
        <v>#REF!</v>
      </c>
    </row>
    <row r="396" spans="1:13">
      <c r="A396" s="45">
        <v>390</v>
      </c>
      <c r="B396" s="37" t="e">
        <f>#REF!</f>
        <v>#REF!</v>
      </c>
      <c r="C396" s="37" t="e">
        <f>#REF!</f>
        <v>#REF!</v>
      </c>
      <c r="D396" s="40" t="e">
        <f>#REF!</f>
        <v>#REF!</v>
      </c>
      <c r="E396" s="41" t="e">
        <f>VLOOKUP(F396,#REF!,2,FALSE)</f>
        <v>#REF!</v>
      </c>
      <c r="F396" s="37" t="e">
        <f>#REF!</f>
        <v>#REF!</v>
      </c>
      <c r="G396" s="41" t="e">
        <f t="shared" si="13"/>
        <v>#REF!</v>
      </c>
      <c r="H396" s="37" t="e">
        <f>#REF!</f>
        <v>#REF!</v>
      </c>
      <c r="I396" s="41" t="e">
        <f>#REF!</f>
        <v>#REF!</v>
      </c>
      <c r="J396" s="41" t="s">
        <v>386</v>
      </c>
      <c r="K396" s="41" t="e">
        <f t="shared" si="12"/>
        <v>#REF!</v>
      </c>
      <c r="L396" s="37" t="e">
        <f>#REF!</f>
        <v>#REF!</v>
      </c>
      <c r="M396" s="46" t="e">
        <f>#REF!</f>
        <v>#REF!</v>
      </c>
    </row>
    <row r="397" spans="1:13">
      <c r="A397" s="45">
        <v>391</v>
      </c>
      <c r="B397" s="37" t="e">
        <f>#REF!</f>
        <v>#REF!</v>
      </c>
      <c r="C397" s="37" t="e">
        <f>#REF!</f>
        <v>#REF!</v>
      </c>
      <c r="D397" s="40" t="e">
        <f>#REF!</f>
        <v>#REF!</v>
      </c>
      <c r="E397" s="41" t="e">
        <f>VLOOKUP(F397,#REF!,2,FALSE)</f>
        <v>#REF!</v>
      </c>
      <c r="F397" s="37" t="e">
        <f>#REF!</f>
        <v>#REF!</v>
      </c>
      <c r="G397" s="41" t="e">
        <f t="shared" si="13"/>
        <v>#REF!</v>
      </c>
      <c r="H397" s="37" t="e">
        <f>#REF!</f>
        <v>#REF!</v>
      </c>
      <c r="I397" s="41" t="e">
        <f>#REF!</f>
        <v>#REF!</v>
      </c>
      <c r="J397" s="41" t="s">
        <v>386</v>
      </c>
      <c r="K397" s="41" t="e">
        <f t="shared" si="12"/>
        <v>#REF!</v>
      </c>
      <c r="L397" s="37" t="e">
        <f>#REF!</f>
        <v>#REF!</v>
      </c>
      <c r="M397" s="46" t="e">
        <f>#REF!</f>
        <v>#REF!</v>
      </c>
    </row>
    <row r="398" spans="1:13">
      <c r="A398" s="45">
        <v>392</v>
      </c>
      <c r="B398" s="37" t="e">
        <f>#REF!</f>
        <v>#REF!</v>
      </c>
      <c r="C398" s="37" t="e">
        <f>#REF!</f>
        <v>#REF!</v>
      </c>
      <c r="D398" s="40" t="e">
        <f>#REF!</f>
        <v>#REF!</v>
      </c>
      <c r="E398" s="41" t="e">
        <f>VLOOKUP(F398,#REF!,2,FALSE)</f>
        <v>#REF!</v>
      </c>
      <c r="F398" s="37" t="e">
        <f>#REF!</f>
        <v>#REF!</v>
      </c>
      <c r="G398" s="41" t="e">
        <f t="shared" si="13"/>
        <v>#REF!</v>
      </c>
      <c r="H398" s="37" t="e">
        <f>#REF!</f>
        <v>#REF!</v>
      </c>
      <c r="I398" s="41" t="e">
        <f>#REF!</f>
        <v>#REF!</v>
      </c>
      <c r="J398" s="41" t="s">
        <v>389</v>
      </c>
      <c r="K398" s="41" t="e">
        <f t="shared" si="12"/>
        <v>#REF!</v>
      </c>
      <c r="L398" s="37" t="e">
        <f>#REF!</f>
        <v>#REF!</v>
      </c>
      <c r="M398" s="46" t="e">
        <f>#REF!</f>
        <v>#REF!</v>
      </c>
    </row>
    <row r="399" spans="1:13">
      <c r="A399" s="45">
        <v>393</v>
      </c>
      <c r="B399" s="37" t="e">
        <f>#REF!</f>
        <v>#REF!</v>
      </c>
      <c r="C399" s="37" t="e">
        <f>#REF!</f>
        <v>#REF!</v>
      </c>
      <c r="D399" s="40" t="e">
        <f>#REF!</f>
        <v>#REF!</v>
      </c>
      <c r="E399" s="41" t="e">
        <f>VLOOKUP(F399,#REF!,2,FALSE)</f>
        <v>#REF!</v>
      </c>
      <c r="F399" s="37" t="e">
        <f>#REF!</f>
        <v>#REF!</v>
      </c>
      <c r="G399" s="41" t="e">
        <f t="shared" si="13"/>
        <v>#REF!</v>
      </c>
      <c r="H399" s="37" t="e">
        <f>#REF!</f>
        <v>#REF!</v>
      </c>
      <c r="I399" s="41" t="e">
        <f>#REF!</f>
        <v>#REF!</v>
      </c>
      <c r="J399" s="41" t="s">
        <v>384</v>
      </c>
      <c r="K399" s="41" t="e">
        <f t="shared" si="12"/>
        <v>#REF!</v>
      </c>
      <c r="L399" s="37" t="e">
        <f>#REF!</f>
        <v>#REF!</v>
      </c>
      <c r="M399" s="46" t="e">
        <f>#REF!</f>
        <v>#REF!</v>
      </c>
    </row>
    <row r="400" spans="1:13">
      <c r="A400" s="45">
        <v>394</v>
      </c>
      <c r="B400" s="37" t="e">
        <f>#REF!</f>
        <v>#REF!</v>
      </c>
      <c r="C400" s="37" t="e">
        <f>#REF!</f>
        <v>#REF!</v>
      </c>
      <c r="D400" s="40" t="e">
        <f>#REF!</f>
        <v>#REF!</v>
      </c>
      <c r="E400" s="41" t="e">
        <f>VLOOKUP(F400,#REF!,2,FALSE)</f>
        <v>#REF!</v>
      </c>
      <c r="F400" s="37" t="e">
        <f>#REF!</f>
        <v>#REF!</v>
      </c>
      <c r="G400" s="41" t="e">
        <f t="shared" si="13"/>
        <v>#REF!</v>
      </c>
      <c r="H400" s="37" t="e">
        <f>#REF!</f>
        <v>#REF!</v>
      </c>
      <c r="I400" s="41" t="e">
        <f>#REF!</f>
        <v>#REF!</v>
      </c>
      <c r="J400" s="41" t="s">
        <v>385</v>
      </c>
      <c r="K400" s="41" t="e">
        <f t="shared" si="12"/>
        <v>#REF!</v>
      </c>
      <c r="L400" s="37" t="e">
        <f>#REF!</f>
        <v>#REF!</v>
      </c>
      <c r="M400" s="46" t="e">
        <f>#REF!</f>
        <v>#REF!</v>
      </c>
    </row>
    <row r="401" spans="1:13">
      <c r="A401" s="45">
        <v>395</v>
      </c>
      <c r="B401" s="37" t="e">
        <f>#REF!</f>
        <v>#REF!</v>
      </c>
      <c r="C401" s="37" t="e">
        <f>#REF!</f>
        <v>#REF!</v>
      </c>
      <c r="D401" s="40" t="e">
        <f>#REF!</f>
        <v>#REF!</v>
      </c>
      <c r="E401" s="41" t="e">
        <f>VLOOKUP(F401,#REF!,2,FALSE)</f>
        <v>#REF!</v>
      </c>
      <c r="F401" s="37" t="e">
        <f>#REF!</f>
        <v>#REF!</v>
      </c>
      <c r="G401" s="41" t="e">
        <f t="shared" si="13"/>
        <v>#REF!</v>
      </c>
      <c r="H401" s="37" t="e">
        <f>#REF!</f>
        <v>#REF!</v>
      </c>
      <c r="I401" s="41" t="e">
        <f>#REF!</f>
        <v>#REF!</v>
      </c>
      <c r="J401" s="41" t="s">
        <v>383</v>
      </c>
      <c r="K401" s="41" t="e">
        <f t="shared" si="12"/>
        <v>#REF!</v>
      </c>
      <c r="L401" s="37" t="e">
        <f>#REF!</f>
        <v>#REF!</v>
      </c>
      <c r="M401" s="46" t="e">
        <f>#REF!</f>
        <v>#REF!</v>
      </c>
    </row>
    <row r="402" spans="1:13">
      <c r="A402" s="45">
        <v>396</v>
      </c>
      <c r="B402" s="37" t="e">
        <f>#REF!</f>
        <v>#REF!</v>
      </c>
      <c r="C402" s="37" t="e">
        <f>#REF!</f>
        <v>#REF!</v>
      </c>
      <c r="D402" s="40" t="e">
        <f>#REF!</f>
        <v>#REF!</v>
      </c>
      <c r="E402" s="41" t="e">
        <f>VLOOKUP(F402,#REF!,2,FALSE)</f>
        <v>#REF!</v>
      </c>
      <c r="F402" s="37" t="e">
        <f>#REF!</f>
        <v>#REF!</v>
      </c>
      <c r="G402" s="41" t="e">
        <f t="shared" si="13"/>
        <v>#REF!</v>
      </c>
      <c r="H402" s="37" t="e">
        <f>#REF!</f>
        <v>#REF!</v>
      </c>
      <c r="I402" s="41" t="e">
        <f>#REF!</f>
        <v>#REF!</v>
      </c>
      <c r="J402" s="41" t="s">
        <v>383</v>
      </c>
      <c r="K402" s="41" t="e">
        <f t="shared" si="12"/>
        <v>#REF!</v>
      </c>
      <c r="L402" s="37" t="e">
        <f>#REF!</f>
        <v>#REF!</v>
      </c>
      <c r="M402" s="46" t="e">
        <f>#REF!</f>
        <v>#REF!</v>
      </c>
    </row>
    <row r="403" spans="1:13">
      <c r="A403" s="45">
        <v>397</v>
      </c>
      <c r="B403" s="37" t="e">
        <f>#REF!</f>
        <v>#REF!</v>
      </c>
      <c r="C403" s="37" t="e">
        <f>#REF!</f>
        <v>#REF!</v>
      </c>
      <c r="D403" s="40" t="e">
        <f>#REF!</f>
        <v>#REF!</v>
      </c>
      <c r="E403" s="41" t="e">
        <f>VLOOKUP(F403,#REF!,2,FALSE)</f>
        <v>#REF!</v>
      </c>
      <c r="F403" s="37" t="e">
        <f>#REF!</f>
        <v>#REF!</v>
      </c>
      <c r="G403" s="41" t="e">
        <f t="shared" si="13"/>
        <v>#REF!</v>
      </c>
      <c r="H403" s="37" t="e">
        <f>#REF!</f>
        <v>#REF!</v>
      </c>
      <c r="I403" s="41" t="e">
        <f>#REF!</f>
        <v>#REF!</v>
      </c>
      <c r="J403" s="41" t="s">
        <v>389</v>
      </c>
      <c r="K403" s="41" t="e">
        <f t="shared" si="12"/>
        <v>#REF!</v>
      </c>
      <c r="L403" s="37" t="e">
        <f>#REF!</f>
        <v>#REF!</v>
      </c>
      <c r="M403" s="46" t="e">
        <f>#REF!</f>
        <v>#REF!</v>
      </c>
    </row>
    <row r="404" spans="1:13">
      <c r="A404" s="45">
        <v>398</v>
      </c>
      <c r="B404" s="37" t="e">
        <f>#REF!</f>
        <v>#REF!</v>
      </c>
      <c r="C404" s="37" t="e">
        <f>#REF!</f>
        <v>#REF!</v>
      </c>
      <c r="D404" s="40" t="e">
        <f>#REF!</f>
        <v>#REF!</v>
      </c>
      <c r="E404" s="41" t="e">
        <f>VLOOKUP(F404,#REF!,2,FALSE)</f>
        <v>#REF!</v>
      </c>
      <c r="F404" s="37" t="e">
        <f>#REF!</f>
        <v>#REF!</v>
      </c>
      <c r="G404" s="41" t="e">
        <f t="shared" si="13"/>
        <v>#REF!</v>
      </c>
      <c r="H404" s="37" t="e">
        <f>#REF!</f>
        <v>#REF!</v>
      </c>
      <c r="I404" s="41" t="e">
        <f>#REF!</f>
        <v>#REF!</v>
      </c>
      <c r="J404" s="41" t="s">
        <v>382</v>
      </c>
      <c r="K404" s="41" t="e">
        <f t="shared" si="12"/>
        <v>#REF!</v>
      </c>
      <c r="L404" s="37" t="e">
        <f>#REF!</f>
        <v>#REF!</v>
      </c>
      <c r="M404" s="46" t="e">
        <f>#REF!</f>
        <v>#REF!</v>
      </c>
    </row>
    <row r="405" spans="1:13">
      <c r="A405" s="45">
        <v>399</v>
      </c>
      <c r="B405" s="37" t="e">
        <f>#REF!</f>
        <v>#REF!</v>
      </c>
      <c r="C405" s="37" t="e">
        <f>#REF!</f>
        <v>#REF!</v>
      </c>
      <c r="D405" s="40" t="e">
        <f>#REF!</f>
        <v>#REF!</v>
      </c>
      <c r="E405" s="41" t="e">
        <f>VLOOKUP(F405,#REF!,2,FALSE)</f>
        <v>#REF!</v>
      </c>
      <c r="F405" s="37" t="e">
        <f>#REF!</f>
        <v>#REF!</v>
      </c>
      <c r="G405" s="41" t="e">
        <f t="shared" si="13"/>
        <v>#REF!</v>
      </c>
      <c r="H405" s="37" t="e">
        <f>#REF!</f>
        <v>#REF!</v>
      </c>
      <c r="I405" s="41" t="e">
        <f>#REF!</f>
        <v>#REF!</v>
      </c>
      <c r="J405" s="41" t="s">
        <v>382</v>
      </c>
      <c r="K405" s="41" t="e">
        <f t="shared" si="12"/>
        <v>#REF!</v>
      </c>
      <c r="L405" s="37" t="e">
        <f>#REF!</f>
        <v>#REF!</v>
      </c>
      <c r="M405" s="46" t="e">
        <f>#REF!</f>
        <v>#REF!</v>
      </c>
    </row>
    <row r="406" spans="1:13">
      <c r="A406" s="45">
        <v>400</v>
      </c>
      <c r="B406" s="37" t="e">
        <f>#REF!</f>
        <v>#REF!</v>
      </c>
      <c r="C406" s="37" t="e">
        <f>#REF!</f>
        <v>#REF!</v>
      </c>
      <c r="D406" s="40" t="e">
        <f>#REF!</f>
        <v>#REF!</v>
      </c>
      <c r="E406" s="41" t="e">
        <f>VLOOKUP(F406,#REF!,2,FALSE)</f>
        <v>#REF!</v>
      </c>
      <c r="F406" s="37" t="e">
        <f>#REF!</f>
        <v>#REF!</v>
      </c>
      <c r="G406" s="41" t="e">
        <f t="shared" si="13"/>
        <v>#REF!</v>
      </c>
      <c r="H406" s="37" t="e">
        <f>#REF!</f>
        <v>#REF!</v>
      </c>
      <c r="I406" s="41" t="e">
        <f>#REF!</f>
        <v>#REF!</v>
      </c>
      <c r="J406" s="41" t="s">
        <v>386</v>
      </c>
      <c r="K406" s="41" t="e">
        <f t="shared" si="12"/>
        <v>#REF!</v>
      </c>
      <c r="L406" s="37" t="e">
        <f>#REF!</f>
        <v>#REF!</v>
      </c>
      <c r="M406" s="46" t="e">
        <f>#REF!</f>
        <v>#REF!</v>
      </c>
    </row>
    <row r="407" spans="1:13">
      <c r="A407" s="45">
        <v>401</v>
      </c>
      <c r="B407" s="37" t="e">
        <f>#REF!</f>
        <v>#REF!</v>
      </c>
      <c r="C407" s="37" t="e">
        <f>#REF!</f>
        <v>#REF!</v>
      </c>
      <c r="D407" s="40" t="e">
        <f>#REF!</f>
        <v>#REF!</v>
      </c>
      <c r="E407" s="41" t="e">
        <f>VLOOKUP(F407,#REF!,2,FALSE)</f>
        <v>#REF!</v>
      </c>
      <c r="F407" s="37" t="e">
        <f>#REF!</f>
        <v>#REF!</v>
      </c>
      <c r="G407" s="41" t="e">
        <f t="shared" si="13"/>
        <v>#REF!</v>
      </c>
      <c r="H407" s="37" t="e">
        <f>#REF!</f>
        <v>#REF!</v>
      </c>
      <c r="I407" s="41" t="e">
        <f>#REF!</f>
        <v>#REF!</v>
      </c>
      <c r="J407" s="41" t="s">
        <v>383</v>
      </c>
      <c r="K407" s="41" t="e">
        <f t="shared" si="12"/>
        <v>#REF!</v>
      </c>
      <c r="L407" s="37" t="e">
        <f>#REF!</f>
        <v>#REF!</v>
      </c>
      <c r="M407" s="46" t="e">
        <f>#REF!</f>
        <v>#REF!</v>
      </c>
    </row>
    <row r="408" spans="1:13">
      <c r="A408" s="45">
        <v>402</v>
      </c>
      <c r="B408" s="37" t="e">
        <f>#REF!</f>
        <v>#REF!</v>
      </c>
      <c r="C408" s="37" t="e">
        <f>#REF!</f>
        <v>#REF!</v>
      </c>
      <c r="D408" s="40" t="e">
        <f>#REF!</f>
        <v>#REF!</v>
      </c>
      <c r="E408" s="41" t="e">
        <f>VLOOKUP(F408,#REF!,2,FALSE)</f>
        <v>#REF!</v>
      </c>
      <c r="F408" s="37" t="e">
        <f>#REF!</f>
        <v>#REF!</v>
      </c>
      <c r="G408" s="41" t="e">
        <f t="shared" si="13"/>
        <v>#REF!</v>
      </c>
      <c r="H408" s="37" t="e">
        <f>#REF!</f>
        <v>#REF!</v>
      </c>
      <c r="I408" s="41" t="e">
        <f>#REF!</f>
        <v>#REF!</v>
      </c>
      <c r="J408" s="41" t="s">
        <v>383</v>
      </c>
      <c r="K408" s="41" t="e">
        <f t="shared" si="12"/>
        <v>#REF!</v>
      </c>
      <c r="L408" s="37" t="e">
        <f>#REF!</f>
        <v>#REF!</v>
      </c>
      <c r="M408" s="46" t="e">
        <f>#REF!</f>
        <v>#REF!</v>
      </c>
    </row>
    <row r="409" spans="1:13">
      <c r="A409" s="45">
        <v>403</v>
      </c>
      <c r="B409" s="37" t="e">
        <f>#REF!</f>
        <v>#REF!</v>
      </c>
      <c r="C409" s="37" t="e">
        <f>#REF!</f>
        <v>#REF!</v>
      </c>
      <c r="D409" s="40" t="e">
        <f>#REF!</f>
        <v>#REF!</v>
      </c>
      <c r="E409" s="41" t="e">
        <f>VLOOKUP(F409,#REF!,2,FALSE)</f>
        <v>#REF!</v>
      </c>
      <c r="F409" s="37" t="e">
        <f>#REF!</f>
        <v>#REF!</v>
      </c>
      <c r="G409" s="41" t="e">
        <f t="shared" si="13"/>
        <v>#REF!</v>
      </c>
      <c r="H409" s="37" t="e">
        <f>#REF!</f>
        <v>#REF!</v>
      </c>
      <c r="I409" s="41" t="e">
        <f>#REF!</f>
        <v>#REF!</v>
      </c>
      <c r="J409" s="41" t="s">
        <v>388</v>
      </c>
      <c r="K409" s="41" t="e">
        <f t="shared" si="12"/>
        <v>#REF!</v>
      </c>
      <c r="L409" s="37" t="e">
        <f>#REF!</f>
        <v>#REF!</v>
      </c>
      <c r="M409" s="46" t="e">
        <f>#REF!</f>
        <v>#REF!</v>
      </c>
    </row>
    <row r="410" spans="1:13">
      <c r="A410" s="45">
        <v>404</v>
      </c>
      <c r="B410" s="37" t="e">
        <f>#REF!</f>
        <v>#REF!</v>
      </c>
      <c r="C410" s="37" t="e">
        <f>#REF!</f>
        <v>#REF!</v>
      </c>
      <c r="D410" s="40" t="e">
        <f>#REF!</f>
        <v>#REF!</v>
      </c>
      <c r="E410" s="41" t="e">
        <f>VLOOKUP(F410,#REF!,2,FALSE)</f>
        <v>#REF!</v>
      </c>
      <c r="F410" s="37" t="e">
        <f>#REF!</f>
        <v>#REF!</v>
      </c>
      <c r="G410" s="41" t="e">
        <f t="shared" si="13"/>
        <v>#REF!</v>
      </c>
      <c r="H410" s="37" t="e">
        <f>#REF!</f>
        <v>#REF!</v>
      </c>
      <c r="I410" s="41" t="e">
        <f>#REF!</f>
        <v>#REF!</v>
      </c>
      <c r="J410" s="41" t="s">
        <v>384</v>
      </c>
      <c r="K410" s="41" t="e">
        <f t="shared" si="12"/>
        <v>#REF!</v>
      </c>
      <c r="L410" s="37" t="e">
        <f>#REF!</f>
        <v>#REF!</v>
      </c>
      <c r="M410" s="46" t="e">
        <f>#REF!</f>
        <v>#REF!</v>
      </c>
    </row>
    <row r="411" spans="1:13">
      <c r="A411" s="45">
        <v>405</v>
      </c>
      <c r="B411" s="37" t="e">
        <f>#REF!</f>
        <v>#REF!</v>
      </c>
      <c r="C411" s="37" t="e">
        <f>#REF!</f>
        <v>#REF!</v>
      </c>
      <c r="D411" s="40" t="e">
        <f>#REF!</f>
        <v>#REF!</v>
      </c>
      <c r="E411" s="41" t="e">
        <f>VLOOKUP(F411,#REF!,2,FALSE)</f>
        <v>#REF!</v>
      </c>
      <c r="F411" s="37" t="e">
        <f>#REF!</f>
        <v>#REF!</v>
      </c>
      <c r="G411" s="41" t="e">
        <f t="shared" si="13"/>
        <v>#REF!</v>
      </c>
      <c r="H411" s="37" t="e">
        <f>#REF!</f>
        <v>#REF!</v>
      </c>
      <c r="I411" s="41" t="e">
        <f>#REF!</f>
        <v>#REF!</v>
      </c>
      <c r="J411" s="41" t="s">
        <v>386</v>
      </c>
      <c r="K411" s="41" t="e">
        <f t="shared" si="12"/>
        <v>#REF!</v>
      </c>
      <c r="L411" s="37" t="e">
        <f>#REF!</f>
        <v>#REF!</v>
      </c>
      <c r="M411" s="46" t="e">
        <f>#REF!</f>
        <v>#REF!</v>
      </c>
    </row>
    <row r="412" spans="1:13">
      <c r="A412" s="45">
        <v>406</v>
      </c>
      <c r="B412" s="37" t="e">
        <f>#REF!</f>
        <v>#REF!</v>
      </c>
      <c r="C412" s="37" t="e">
        <f>#REF!</f>
        <v>#REF!</v>
      </c>
      <c r="D412" s="40" t="e">
        <f>#REF!</f>
        <v>#REF!</v>
      </c>
      <c r="E412" s="41" t="e">
        <f>VLOOKUP(F412,#REF!,2,FALSE)</f>
        <v>#REF!</v>
      </c>
      <c r="F412" s="37" t="e">
        <f>#REF!</f>
        <v>#REF!</v>
      </c>
      <c r="G412" s="41" t="e">
        <f t="shared" si="13"/>
        <v>#REF!</v>
      </c>
      <c r="H412" s="37" t="e">
        <f>#REF!</f>
        <v>#REF!</v>
      </c>
      <c r="I412" s="41" t="e">
        <f>#REF!</f>
        <v>#REF!</v>
      </c>
      <c r="J412" s="41" t="s">
        <v>384</v>
      </c>
      <c r="K412" s="41" t="e">
        <f t="shared" si="12"/>
        <v>#REF!</v>
      </c>
      <c r="L412" s="37" t="e">
        <f>#REF!</f>
        <v>#REF!</v>
      </c>
      <c r="M412" s="46" t="e">
        <f>#REF!</f>
        <v>#REF!</v>
      </c>
    </row>
    <row r="413" spans="1:13">
      <c r="A413" s="45">
        <v>407</v>
      </c>
      <c r="B413" s="37" t="e">
        <f>#REF!</f>
        <v>#REF!</v>
      </c>
      <c r="C413" s="37" t="e">
        <f>#REF!</f>
        <v>#REF!</v>
      </c>
      <c r="D413" s="40" t="e">
        <f>#REF!</f>
        <v>#REF!</v>
      </c>
      <c r="E413" s="41" t="e">
        <f>VLOOKUP(F413,#REF!,2,FALSE)</f>
        <v>#REF!</v>
      </c>
      <c r="F413" s="37" t="e">
        <f>#REF!</f>
        <v>#REF!</v>
      </c>
      <c r="G413" s="41" t="e">
        <f t="shared" si="13"/>
        <v>#REF!</v>
      </c>
      <c r="H413" s="37" t="e">
        <f>#REF!</f>
        <v>#REF!</v>
      </c>
      <c r="I413" s="41" t="e">
        <f>#REF!</f>
        <v>#REF!</v>
      </c>
      <c r="J413" s="41" t="s">
        <v>385</v>
      </c>
      <c r="K413" s="41" t="e">
        <f t="shared" si="12"/>
        <v>#REF!</v>
      </c>
      <c r="L413" s="37" t="e">
        <f>#REF!</f>
        <v>#REF!</v>
      </c>
      <c r="M413" s="46" t="e">
        <f>#REF!</f>
        <v>#REF!</v>
      </c>
    </row>
    <row r="414" spans="1:13">
      <c r="A414" s="45">
        <v>408</v>
      </c>
      <c r="B414" s="37" t="e">
        <f>#REF!</f>
        <v>#REF!</v>
      </c>
      <c r="C414" s="37" t="e">
        <f>#REF!</f>
        <v>#REF!</v>
      </c>
      <c r="D414" s="40" t="e">
        <f>#REF!</f>
        <v>#REF!</v>
      </c>
      <c r="E414" s="41" t="e">
        <f>VLOOKUP(F414,#REF!,2,FALSE)</f>
        <v>#REF!</v>
      </c>
      <c r="F414" s="37" t="e">
        <f>#REF!</f>
        <v>#REF!</v>
      </c>
      <c r="G414" s="41" t="e">
        <f t="shared" si="13"/>
        <v>#REF!</v>
      </c>
      <c r="H414" s="37" t="e">
        <f>#REF!</f>
        <v>#REF!</v>
      </c>
      <c r="I414" s="41" t="e">
        <f>#REF!</f>
        <v>#REF!</v>
      </c>
      <c r="J414" s="41" t="s">
        <v>388</v>
      </c>
      <c r="K414" s="41" t="e">
        <f t="shared" si="12"/>
        <v>#REF!</v>
      </c>
      <c r="L414" s="37" t="e">
        <f>#REF!</f>
        <v>#REF!</v>
      </c>
      <c r="M414" s="46" t="e">
        <f>#REF!</f>
        <v>#REF!</v>
      </c>
    </row>
    <row r="415" spans="1:13">
      <c r="A415" s="45">
        <v>409</v>
      </c>
      <c r="B415" s="37" t="e">
        <f>#REF!</f>
        <v>#REF!</v>
      </c>
      <c r="C415" s="37" t="e">
        <f>#REF!</f>
        <v>#REF!</v>
      </c>
      <c r="D415" s="40" t="e">
        <f>#REF!</f>
        <v>#REF!</v>
      </c>
      <c r="E415" s="41" t="e">
        <f>VLOOKUP(F415,#REF!,2,FALSE)</f>
        <v>#REF!</v>
      </c>
      <c r="F415" s="37" t="e">
        <f>#REF!</f>
        <v>#REF!</v>
      </c>
      <c r="G415" s="41" t="e">
        <f t="shared" si="13"/>
        <v>#REF!</v>
      </c>
      <c r="H415" s="37" t="e">
        <f>#REF!</f>
        <v>#REF!</v>
      </c>
      <c r="I415" s="41" t="e">
        <f>#REF!</f>
        <v>#REF!</v>
      </c>
      <c r="J415" s="41" t="s">
        <v>386</v>
      </c>
      <c r="K415" s="41" t="e">
        <f t="shared" si="12"/>
        <v>#REF!</v>
      </c>
      <c r="L415" s="37" t="e">
        <f>#REF!</f>
        <v>#REF!</v>
      </c>
      <c r="M415" s="46" t="e">
        <f>#REF!</f>
        <v>#REF!</v>
      </c>
    </row>
    <row r="416" spans="1:13">
      <c r="A416" s="45">
        <v>410</v>
      </c>
      <c r="B416" s="37" t="e">
        <f>#REF!</f>
        <v>#REF!</v>
      </c>
      <c r="C416" s="37" t="e">
        <f>#REF!</f>
        <v>#REF!</v>
      </c>
      <c r="D416" s="40" t="e">
        <f>#REF!</f>
        <v>#REF!</v>
      </c>
      <c r="E416" s="41" t="e">
        <f>VLOOKUP(F416,#REF!,2,FALSE)</f>
        <v>#REF!</v>
      </c>
      <c r="F416" s="37" t="e">
        <f>#REF!</f>
        <v>#REF!</v>
      </c>
      <c r="G416" s="41" t="e">
        <f t="shared" si="13"/>
        <v>#REF!</v>
      </c>
      <c r="H416" s="37" t="e">
        <f>#REF!</f>
        <v>#REF!</v>
      </c>
      <c r="I416" s="41" t="e">
        <f>#REF!</f>
        <v>#REF!</v>
      </c>
      <c r="J416" s="41" t="s">
        <v>382</v>
      </c>
      <c r="K416" s="41" t="e">
        <f t="shared" si="12"/>
        <v>#REF!</v>
      </c>
      <c r="L416" s="37" t="e">
        <f>#REF!</f>
        <v>#REF!</v>
      </c>
      <c r="M416" s="46" t="e">
        <f>#REF!</f>
        <v>#REF!</v>
      </c>
    </row>
    <row r="417" spans="1:13">
      <c r="A417" s="45">
        <v>411</v>
      </c>
      <c r="B417" s="37" t="e">
        <f>#REF!</f>
        <v>#REF!</v>
      </c>
      <c r="C417" s="37" t="e">
        <f>#REF!</f>
        <v>#REF!</v>
      </c>
      <c r="D417" s="40" t="e">
        <f>#REF!</f>
        <v>#REF!</v>
      </c>
      <c r="E417" s="41" t="e">
        <f>VLOOKUP(F417,#REF!,2,FALSE)</f>
        <v>#REF!</v>
      </c>
      <c r="F417" s="37" t="e">
        <f>#REF!</f>
        <v>#REF!</v>
      </c>
      <c r="G417" s="41" t="e">
        <f t="shared" si="13"/>
        <v>#REF!</v>
      </c>
      <c r="H417" s="37" t="e">
        <f>#REF!</f>
        <v>#REF!</v>
      </c>
      <c r="I417" s="41" t="e">
        <f>#REF!</f>
        <v>#REF!</v>
      </c>
      <c r="J417" s="41" t="s">
        <v>388</v>
      </c>
      <c r="K417" s="41" t="e">
        <f t="shared" si="12"/>
        <v>#REF!</v>
      </c>
      <c r="L417" s="37" t="e">
        <f>#REF!</f>
        <v>#REF!</v>
      </c>
      <c r="M417" s="46" t="e">
        <f>#REF!</f>
        <v>#REF!</v>
      </c>
    </row>
    <row r="418" spans="1:13">
      <c r="A418" s="45">
        <v>412</v>
      </c>
      <c r="B418" s="37" t="e">
        <f>#REF!</f>
        <v>#REF!</v>
      </c>
      <c r="C418" s="37" t="e">
        <f>#REF!</f>
        <v>#REF!</v>
      </c>
      <c r="D418" s="40" t="e">
        <f>#REF!</f>
        <v>#REF!</v>
      </c>
      <c r="E418" s="41" t="e">
        <f>VLOOKUP(F418,#REF!,2,FALSE)</f>
        <v>#REF!</v>
      </c>
      <c r="F418" s="37" t="e">
        <f>#REF!</f>
        <v>#REF!</v>
      </c>
      <c r="G418" s="41" t="e">
        <f t="shared" si="13"/>
        <v>#REF!</v>
      </c>
      <c r="H418" s="37" t="e">
        <f>#REF!</f>
        <v>#REF!</v>
      </c>
      <c r="I418" s="41" t="e">
        <f>#REF!</f>
        <v>#REF!</v>
      </c>
      <c r="J418" s="41" t="s">
        <v>384</v>
      </c>
      <c r="K418" s="41" t="e">
        <f t="shared" si="12"/>
        <v>#REF!</v>
      </c>
      <c r="L418" s="37" t="e">
        <f>#REF!</f>
        <v>#REF!</v>
      </c>
      <c r="M418" s="46" t="e">
        <f>#REF!</f>
        <v>#REF!</v>
      </c>
    </row>
    <row r="419" spans="1:13">
      <c r="A419" s="45">
        <v>413</v>
      </c>
      <c r="B419" s="37" t="e">
        <f>#REF!</f>
        <v>#REF!</v>
      </c>
      <c r="C419" s="37" t="e">
        <f>#REF!</f>
        <v>#REF!</v>
      </c>
      <c r="D419" s="40" t="e">
        <f>#REF!</f>
        <v>#REF!</v>
      </c>
      <c r="E419" s="41" t="e">
        <f>VLOOKUP(F419,#REF!,2,FALSE)</f>
        <v>#REF!</v>
      </c>
      <c r="F419" s="37" t="e">
        <f>#REF!</f>
        <v>#REF!</v>
      </c>
      <c r="G419" s="41" t="e">
        <f t="shared" si="13"/>
        <v>#REF!</v>
      </c>
      <c r="H419" s="37" t="e">
        <f>#REF!</f>
        <v>#REF!</v>
      </c>
      <c r="I419" s="41" t="e">
        <f>#REF!</f>
        <v>#REF!</v>
      </c>
      <c r="J419" s="41" t="s">
        <v>385</v>
      </c>
      <c r="K419" s="41" t="e">
        <f t="shared" si="12"/>
        <v>#REF!</v>
      </c>
      <c r="L419" s="37" t="e">
        <f>#REF!</f>
        <v>#REF!</v>
      </c>
      <c r="M419" s="46" t="e">
        <f>#REF!</f>
        <v>#REF!</v>
      </c>
    </row>
    <row r="420" spans="1:13">
      <c r="A420" s="45">
        <v>414</v>
      </c>
      <c r="B420" s="37" t="e">
        <f>#REF!</f>
        <v>#REF!</v>
      </c>
      <c r="C420" s="37" t="e">
        <f>#REF!</f>
        <v>#REF!</v>
      </c>
      <c r="D420" s="40" t="e">
        <f>#REF!</f>
        <v>#REF!</v>
      </c>
      <c r="E420" s="41" t="e">
        <f>VLOOKUP(F420,#REF!,2,FALSE)</f>
        <v>#REF!</v>
      </c>
      <c r="F420" s="37" t="e">
        <f>#REF!</f>
        <v>#REF!</v>
      </c>
      <c r="G420" s="41" t="e">
        <f t="shared" si="13"/>
        <v>#REF!</v>
      </c>
      <c r="H420" s="37" t="e">
        <f>#REF!</f>
        <v>#REF!</v>
      </c>
      <c r="I420" s="41" t="e">
        <f>#REF!</f>
        <v>#REF!</v>
      </c>
      <c r="J420" s="41" t="s">
        <v>382</v>
      </c>
      <c r="K420" s="41" t="e">
        <f t="shared" si="12"/>
        <v>#REF!</v>
      </c>
      <c r="L420" s="37" t="e">
        <f>#REF!</f>
        <v>#REF!</v>
      </c>
      <c r="M420" s="46" t="e">
        <f>#REF!</f>
        <v>#REF!</v>
      </c>
    </row>
    <row r="421" spans="1:13">
      <c r="A421" s="45">
        <v>415</v>
      </c>
      <c r="B421" s="37" t="e">
        <f>#REF!</f>
        <v>#REF!</v>
      </c>
      <c r="C421" s="37" t="e">
        <f>#REF!</f>
        <v>#REF!</v>
      </c>
      <c r="D421" s="40" t="e">
        <f>#REF!</f>
        <v>#REF!</v>
      </c>
      <c r="E421" s="41" t="e">
        <f>VLOOKUP(F421,#REF!,2,FALSE)</f>
        <v>#REF!</v>
      </c>
      <c r="F421" s="37" t="e">
        <f>#REF!</f>
        <v>#REF!</v>
      </c>
      <c r="G421" s="41" t="e">
        <f t="shared" si="13"/>
        <v>#REF!</v>
      </c>
      <c r="H421" s="37" t="e">
        <f>#REF!</f>
        <v>#REF!</v>
      </c>
      <c r="I421" s="41" t="e">
        <f>#REF!</f>
        <v>#REF!</v>
      </c>
      <c r="J421" s="41" t="s">
        <v>385</v>
      </c>
      <c r="K421" s="41" t="e">
        <f t="shared" si="12"/>
        <v>#REF!</v>
      </c>
      <c r="L421" s="37" t="e">
        <f>#REF!</f>
        <v>#REF!</v>
      </c>
      <c r="M421" s="46" t="e">
        <f>#REF!</f>
        <v>#REF!</v>
      </c>
    </row>
    <row r="422" spans="1:13">
      <c r="A422" s="45">
        <v>416</v>
      </c>
      <c r="B422" s="37" t="e">
        <f>#REF!</f>
        <v>#REF!</v>
      </c>
      <c r="C422" s="37" t="e">
        <f>#REF!</f>
        <v>#REF!</v>
      </c>
      <c r="D422" s="40" t="e">
        <f>#REF!</f>
        <v>#REF!</v>
      </c>
      <c r="E422" s="41" t="e">
        <f>VLOOKUP(F422,#REF!,2,FALSE)</f>
        <v>#REF!</v>
      </c>
      <c r="F422" s="37" t="e">
        <f>#REF!</f>
        <v>#REF!</v>
      </c>
      <c r="G422" s="41" t="e">
        <f t="shared" si="13"/>
        <v>#REF!</v>
      </c>
      <c r="H422" s="37" t="e">
        <f>#REF!</f>
        <v>#REF!</v>
      </c>
      <c r="I422" s="41" t="e">
        <f>#REF!</f>
        <v>#REF!</v>
      </c>
      <c r="J422" s="41" t="s">
        <v>380</v>
      </c>
      <c r="K422" s="41" t="e">
        <f t="shared" si="12"/>
        <v>#REF!</v>
      </c>
      <c r="L422" s="37" t="e">
        <f>#REF!</f>
        <v>#REF!</v>
      </c>
      <c r="M422" s="46" t="e">
        <f>#REF!</f>
        <v>#REF!</v>
      </c>
    </row>
    <row r="423" spans="1:13">
      <c r="A423" s="45">
        <v>417</v>
      </c>
      <c r="B423" s="37" t="e">
        <f>#REF!</f>
        <v>#REF!</v>
      </c>
      <c r="C423" s="37" t="e">
        <f>#REF!</f>
        <v>#REF!</v>
      </c>
      <c r="D423" s="40" t="e">
        <f>#REF!</f>
        <v>#REF!</v>
      </c>
      <c r="E423" s="41" t="e">
        <f>VLOOKUP(F423,#REF!,2,FALSE)</f>
        <v>#REF!</v>
      </c>
      <c r="F423" s="37" t="e">
        <f>#REF!</f>
        <v>#REF!</v>
      </c>
      <c r="G423" s="41" t="e">
        <f t="shared" si="13"/>
        <v>#REF!</v>
      </c>
      <c r="H423" s="37" t="e">
        <f>#REF!</f>
        <v>#REF!</v>
      </c>
      <c r="I423" s="41" t="e">
        <f>#REF!</f>
        <v>#REF!</v>
      </c>
      <c r="J423" s="41" t="s">
        <v>384</v>
      </c>
      <c r="K423" s="41" t="e">
        <f t="shared" si="12"/>
        <v>#REF!</v>
      </c>
      <c r="L423" s="37" t="e">
        <f>#REF!</f>
        <v>#REF!</v>
      </c>
      <c r="M423" s="46" t="e">
        <f>#REF!</f>
        <v>#REF!</v>
      </c>
    </row>
    <row r="424" spans="1:13">
      <c r="A424" s="45">
        <v>418</v>
      </c>
      <c r="B424" s="37" t="e">
        <f>#REF!</f>
        <v>#REF!</v>
      </c>
      <c r="C424" s="37" t="e">
        <f>#REF!</f>
        <v>#REF!</v>
      </c>
      <c r="D424" s="40" t="e">
        <f>#REF!</f>
        <v>#REF!</v>
      </c>
      <c r="E424" s="41" t="e">
        <f>VLOOKUP(F424,#REF!,2,FALSE)</f>
        <v>#REF!</v>
      </c>
      <c r="F424" s="37" t="e">
        <f>#REF!</f>
        <v>#REF!</v>
      </c>
      <c r="G424" s="41" t="e">
        <f t="shared" si="13"/>
        <v>#REF!</v>
      </c>
      <c r="H424" s="37" t="e">
        <f>#REF!</f>
        <v>#REF!</v>
      </c>
      <c r="I424" s="41" t="e">
        <f>#REF!</f>
        <v>#REF!</v>
      </c>
      <c r="J424" s="41" t="s">
        <v>385</v>
      </c>
      <c r="K424" s="41" t="e">
        <f t="shared" si="12"/>
        <v>#REF!</v>
      </c>
      <c r="L424" s="37" t="e">
        <f>#REF!</f>
        <v>#REF!</v>
      </c>
      <c r="M424" s="46" t="e">
        <f>#REF!</f>
        <v>#REF!</v>
      </c>
    </row>
    <row r="425" spans="1:13">
      <c r="A425" s="45">
        <v>419</v>
      </c>
      <c r="B425" s="37" t="e">
        <f>#REF!</f>
        <v>#REF!</v>
      </c>
      <c r="C425" s="37" t="e">
        <f>#REF!</f>
        <v>#REF!</v>
      </c>
      <c r="D425" s="40" t="e">
        <f>#REF!</f>
        <v>#REF!</v>
      </c>
      <c r="E425" s="41" t="e">
        <f>VLOOKUP(F425,#REF!,2,FALSE)</f>
        <v>#REF!</v>
      </c>
      <c r="F425" s="37" t="e">
        <f>#REF!</f>
        <v>#REF!</v>
      </c>
      <c r="G425" s="41" t="e">
        <f t="shared" si="13"/>
        <v>#REF!</v>
      </c>
      <c r="H425" s="37" t="e">
        <f>#REF!</f>
        <v>#REF!</v>
      </c>
      <c r="I425" s="41" t="e">
        <f>#REF!</f>
        <v>#REF!</v>
      </c>
      <c r="J425" s="41" t="s">
        <v>382</v>
      </c>
      <c r="K425" s="41" t="e">
        <f t="shared" si="12"/>
        <v>#REF!</v>
      </c>
      <c r="L425" s="37" t="e">
        <f>#REF!</f>
        <v>#REF!</v>
      </c>
      <c r="M425" s="46" t="e">
        <f>#REF!</f>
        <v>#REF!</v>
      </c>
    </row>
    <row r="426" spans="1:13">
      <c r="A426" s="45">
        <v>420</v>
      </c>
      <c r="B426" s="37" t="e">
        <f>#REF!</f>
        <v>#REF!</v>
      </c>
      <c r="C426" s="37" t="e">
        <f>#REF!</f>
        <v>#REF!</v>
      </c>
      <c r="D426" s="40" t="e">
        <f>#REF!</f>
        <v>#REF!</v>
      </c>
      <c r="E426" s="41" t="e">
        <f>VLOOKUP(F426,#REF!,2,FALSE)</f>
        <v>#REF!</v>
      </c>
      <c r="F426" s="37" t="e">
        <f>#REF!</f>
        <v>#REF!</v>
      </c>
      <c r="G426" s="41" t="e">
        <f t="shared" si="13"/>
        <v>#REF!</v>
      </c>
      <c r="H426" s="37" t="e">
        <f>#REF!</f>
        <v>#REF!</v>
      </c>
      <c r="I426" s="41" t="e">
        <f>#REF!</f>
        <v>#REF!</v>
      </c>
      <c r="J426" s="41" t="s">
        <v>388</v>
      </c>
      <c r="K426" s="41" t="e">
        <f t="shared" si="12"/>
        <v>#REF!</v>
      </c>
      <c r="L426" s="37" t="e">
        <f>#REF!</f>
        <v>#REF!</v>
      </c>
      <c r="M426" s="46" t="e">
        <f>#REF!</f>
        <v>#REF!</v>
      </c>
    </row>
    <row r="427" spans="1:13">
      <c r="A427" s="45">
        <v>421</v>
      </c>
      <c r="B427" s="37" t="e">
        <f>#REF!</f>
        <v>#REF!</v>
      </c>
      <c r="C427" s="37" t="e">
        <f>#REF!</f>
        <v>#REF!</v>
      </c>
      <c r="D427" s="40" t="e">
        <f>#REF!</f>
        <v>#REF!</v>
      </c>
      <c r="E427" s="41" t="e">
        <f>VLOOKUP(F427,#REF!,2,FALSE)</f>
        <v>#REF!</v>
      </c>
      <c r="F427" s="37" t="e">
        <f>#REF!</f>
        <v>#REF!</v>
      </c>
      <c r="G427" s="41" t="e">
        <f t="shared" si="13"/>
        <v>#REF!</v>
      </c>
      <c r="H427" s="37" t="e">
        <f>#REF!</f>
        <v>#REF!</v>
      </c>
      <c r="I427" s="41" t="e">
        <f>#REF!</f>
        <v>#REF!</v>
      </c>
      <c r="J427" s="41" t="s">
        <v>388</v>
      </c>
      <c r="K427" s="41" t="e">
        <f t="shared" si="12"/>
        <v>#REF!</v>
      </c>
      <c r="L427" s="37" t="e">
        <f>#REF!</f>
        <v>#REF!</v>
      </c>
      <c r="M427" s="46" t="e">
        <f>#REF!</f>
        <v>#REF!</v>
      </c>
    </row>
    <row r="428" spans="1:13">
      <c r="A428" s="45">
        <v>422</v>
      </c>
      <c r="B428" s="37" t="e">
        <f>#REF!</f>
        <v>#REF!</v>
      </c>
      <c r="C428" s="37" t="e">
        <f>#REF!</f>
        <v>#REF!</v>
      </c>
      <c r="D428" s="40" t="e">
        <f>#REF!</f>
        <v>#REF!</v>
      </c>
      <c r="E428" s="41" t="e">
        <f>VLOOKUP(F428,#REF!,2,FALSE)</f>
        <v>#REF!</v>
      </c>
      <c r="F428" s="37" t="e">
        <f>#REF!</f>
        <v>#REF!</v>
      </c>
      <c r="G428" s="41" t="e">
        <f t="shared" si="13"/>
        <v>#REF!</v>
      </c>
      <c r="H428" s="37" t="e">
        <f>#REF!</f>
        <v>#REF!</v>
      </c>
      <c r="I428" s="41" t="e">
        <f>#REF!</f>
        <v>#REF!</v>
      </c>
      <c r="J428" s="41" t="s">
        <v>382</v>
      </c>
      <c r="K428" s="41" t="e">
        <f t="shared" si="12"/>
        <v>#REF!</v>
      </c>
      <c r="L428" s="37" t="e">
        <f>#REF!</f>
        <v>#REF!</v>
      </c>
      <c r="M428" s="46" t="e">
        <f>#REF!</f>
        <v>#REF!</v>
      </c>
    </row>
    <row r="429" spans="1:13">
      <c r="A429" s="45">
        <v>423</v>
      </c>
      <c r="B429" s="37" t="e">
        <f>#REF!</f>
        <v>#REF!</v>
      </c>
      <c r="C429" s="37" t="e">
        <f>#REF!</f>
        <v>#REF!</v>
      </c>
      <c r="D429" s="40" t="e">
        <f>#REF!</f>
        <v>#REF!</v>
      </c>
      <c r="E429" s="41" t="e">
        <f>VLOOKUP(F429,#REF!,2,FALSE)</f>
        <v>#REF!</v>
      </c>
      <c r="F429" s="37" t="e">
        <f>#REF!</f>
        <v>#REF!</v>
      </c>
      <c r="G429" s="41" t="e">
        <f t="shared" si="13"/>
        <v>#REF!</v>
      </c>
      <c r="H429" s="37" t="e">
        <f>#REF!</f>
        <v>#REF!</v>
      </c>
      <c r="I429" s="41" t="e">
        <f>#REF!</f>
        <v>#REF!</v>
      </c>
      <c r="J429" s="41" t="s">
        <v>385</v>
      </c>
      <c r="K429" s="41" t="e">
        <f t="shared" si="12"/>
        <v>#REF!</v>
      </c>
      <c r="L429" s="37" t="e">
        <f>#REF!</f>
        <v>#REF!</v>
      </c>
      <c r="M429" s="46" t="e">
        <f>#REF!</f>
        <v>#REF!</v>
      </c>
    </row>
    <row r="430" spans="1:13">
      <c r="A430" s="45">
        <v>424</v>
      </c>
      <c r="B430" s="37" t="e">
        <f>#REF!</f>
        <v>#REF!</v>
      </c>
      <c r="C430" s="37" t="e">
        <f>#REF!</f>
        <v>#REF!</v>
      </c>
      <c r="D430" s="40" t="e">
        <f>#REF!</f>
        <v>#REF!</v>
      </c>
      <c r="E430" s="41" t="e">
        <f>VLOOKUP(F430,#REF!,2,FALSE)</f>
        <v>#REF!</v>
      </c>
      <c r="F430" s="37" t="e">
        <f>#REF!</f>
        <v>#REF!</v>
      </c>
      <c r="G430" s="41" t="e">
        <f t="shared" si="13"/>
        <v>#REF!</v>
      </c>
      <c r="H430" s="37" t="e">
        <f>#REF!</f>
        <v>#REF!</v>
      </c>
      <c r="I430" s="41" t="e">
        <f>#REF!</f>
        <v>#REF!</v>
      </c>
      <c r="J430" s="41" t="s">
        <v>386</v>
      </c>
      <c r="K430" s="41" t="e">
        <f t="shared" si="12"/>
        <v>#REF!</v>
      </c>
      <c r="L430" s="37" t="e">
        <f>#REF!</f>
        <v>#REF!</v>
      </c>
      <c r="M430" s="46" t="e">
        <f>#REF!</f>
        <v>#REF!</v>
      </c>
    </row>
    <row r="431" spans="1:13">
      <c r="A431" s="45">
        <v>425</v>
      </c>
      <c r="B431" s="37" t="e">
        <f>#REF!</f>
        <v>#REF!</v>
      </c>
      <c r="C431" s="37" t="e">
        <f>#REF!</f>
        <v>#REF!</v>
      </c>
      <c r="D431" s="40" t="e">
        <f>#REF!</f>
        <v>#REF!</v>
      </c>
      <c r="E431" s="41" t="e">
        <f>VLOOKUP(F431,#REF!,2,FALSE)</f>
        <v>#REF!</v>
      </c>
      <c r="F431" s="37" t="e">
        <f>#REF!</f>
        <v>#REF!</v>
      </c>
      <c r="G431" s="41" t="e">
        <f t="shared" si="13"/>
        <v>#REF!</v>
      </c>
      <c r="H431" s="37" t="e">
        <f>#REF!</f>
        <v>#REF!</v>
      </c>
      <c r="I431" s="41" t="e">
        <f>#REF!</f>
        <v>#REF!</v>
      </c>
      <c r="J431" s="41" t="s">
        <v>382</v>
      </c>
      <c r="K431" s="41" t="e">
        <f t="shared" si="12"/>
        <v>#REF!</v>
      </c>
      <c r="L431" s="37" t="e">
        <f>#REF!</f>
        <v>#REF!</v>
      </c>
      <c r="M431" s="46" t="e">
        <f>#REF!</f>
        <v>#REF!</v>
      </c>
    </row>
    <row r="432" spans="1:13">
      <c r="A432" s="45">
        <v>426</v>
      </c>
      <c r="B432" s="37" t="e">
        <f>#REF!</f>
        <v>#REF!</v>
      </c>
      <c r="C432" s="37" t="e">
        <f>#REF!</f>
        <v>#REF!</v>
      </c>
      <c r="D432" s="40" t="e">
        <f>#REF!</f>
        <v>#REF!</v>
      </c>
      <c r="E432" s="41" t="e">
        <f>VLOOKUP(F432,#REF!,2,FALSE)</f>
        <v>#REF!</v>
      </c>
      <c r="F432" s="37" t="e">
        <f>#REF!</f>
        <v>#REF!</v>
      </c>
      <c r="G432" s="41" t="e">
        <f t="shared" si="13"/>
        <v>#REF!</v>
      </c>
      <c r="H432" s="37" t="e">
        <f>#REF!</f>
        <v>#REF!</v>
      </c>
      <c r="I432" s="41" t="e">
        <f>#REF!</f>
        <v>#REF!</v>
      </c>
      <c r="J432" s="41" t="s">
        <v>385</v>
      </c>
      <c r="K432" s="41" t="e">
        <f t="shared" si="12"/>
        <v>#REF!</v>
      </c>
      <c r="L432" s="37" t="e">
        <f>#REF!</f>
        <v>#REF!</v>
      </c>
      <c r="M432" s="46" t="e">
        <f>#REF!</f>
        <v>#REF!</v>
      </c>
    </row>
    <row r="433" spans="1:13">
      <c r="A433" s="45">
        <v>427</v>
      </c>
      <c r="B433" s="37" t="e">
        <f>#REF!</f>
        <v>#REF!</v>
      </c>
      <c r="C433" s="37" t="e">
        <f>#REF!</f>
        <v>#REF!</v>
      </c>
      <c r="D433" s="40" t="e">
        <f>#REF!</f>
        <v>#REF!</v>
      </c>
      <c r="E433" s="41" t="e">
        <f>VLOOKUP(F433,#REF!,2,FALSE)</f>
        <v>#REF!</v>
      </c>
      <c r="F433" s="37" t="e">
        <f>#REF!</f>
        <v>#REF!</v>
      </c>
      <c r="G433" s="41" t="e">
        <f t="shared" si="13"/>
        <v>#REF!</v>
      </c>
      <c r="H433" s="37" t="e">
        <f>#REF!</f>
        <v>#REF!</v>
      </c>
      <c r="I433" s="41" t="e">
        <f>#REF!</f>
        <v>#REF!</v>
      </c>
      <c r="J433" s="41" t="s">
        <v>388</v>
      </c>
      <c r="K433" s="41" t="e">
        <f t="shared" si="12"/>
        <v>#REF!</v>
      </c>
      <c r="L433" s="37" t="e">
        <f>#REF!</f>
        <v>#REF!</v>
      </c>
      <c r="M433" s="46" t="e">
        <f>#REF!</f>
        <v>#REF!</v>
      </c>
    </row>
    <row r="434" spans="1:13">
      <c r="A434" s="45">
        <v>428</v>
      </c>
      <c r="B434" s="37" t="e">
        <f>#REF!</f>
        <v>#REF!</v>
      </c>
      <c r="C434" s="37" t="e">
        <f>#REF!</f>
        <v>#REF!</v>
      </c>
      <c r="D434" s="40" t="e">
        <f>#REF!</f>
        <v>#REF!</v>
      </c>
      <c r="E434" s="41" t="e">
        <f>VLOOKUP(F434,#REF!,2,FALSE)</f>
        <v>#REF!</v>
      </c>
      <c r="F434" s="37" t="e">
        <f>#REF!</f>
        <v>#REF!</v>
      </c>
      <c r="G434" s="41" t="e">
        <f t="shared" si="13"/>
        <v>#REF!</v>
      </c>
      <c r="H434" s="37" t="e">
        <f>#REF!</f>
        <v>#REF!</v>
      </c>
      <c r="I434" s="41" t="e">
        <f>#REF!</f>
        <v>#REF!</v>
      </c>
      <c r="J434" s="41" t="s">
        <v>385</v>
      </c>
      <c r="K434" s="41" t="e">
        <f t="shared" si="12"/>
        <v>#REF!</v>
      </c>
      <c r="L434" s="37" t="e">
        <f>#REF!</f>
        <v>#REF!</v>
      </c>
      <c r="M434" s="46" t="e">
        <f>#REF!</f>
        <v>#REF!</v>
      </c>
    </row>
    <row r="435" spans="1:13">
      <c r="A435" s="45">
        <v>429</v>
      </c>
      <c r="B435" s="37" t="e">
        <f>#REF!</f>
        <v>#REF!</v>
      </c>
      <c r="C435" s="37" t="e">
        <f>#REF!</f>
        <v>#REF!</v>
      </c>
      <c r="D435" s="40" t="e">
        <f>#REF!</f>
        <v>#REF!</v>
      </c>
      <c r="E435" s="41" t="e">
        <f>VLOOKUP(F435,#REF!,2,FALSE)</f>
        <v>#REF!</v>
      </c>
      <c r="F435" s="37" t="e">
        <f>#REF!</f>
        <v>#REF!</v>
      </c>
      <c r="G435" s="41" t="e">
        <f t="shared" si="13"/>
        <v>#REF!</v>
      </c>
      <c r="H435" s="37" t="e">
        <f>#REF!</f>
        <v>#REF!</v>
      </c>
      <c r="I435" s="41" t="e">
        <f>#REF!</f>
        <v>#REF!</v>
      </c>
      <c r="J435" s="41" t="s">
        <v>388</v>
      </c>
      <c r="K435" s="41" t="e">
        <f t="shared" si="12"/>
        <v>#REF!</v>
      </c>
      <c r="L435" s="37" t="e">
        <f>#REF!</f>
        <v>#REF!</v>
      </c>
      <c r="M435" s="46" t="e">
        <f>#REF!</f>
        <v>#REF!</v>
      </c>
    </row>
    <row r="436" spans="1:13">
      <c r="A436" s="45">
        <v>430</v>
      </c>
      <c r="B436" s="37" t="e">
        <f>#REF!</f>
        <v>#REF!</v>
      </c>
      <c r="C436" s="37" t="e">
        <f>#REF!</f>
        <v>#REF!</v>
      </c>
      <c r="D436" s="40" t="e">
        <f>#REF!</f>
        <v>#REF!</v>
      </c>
      <c r="E436" s="41" t="e">
        <f>VLOOKUP(F436,#REF!,2,FALSE)</f>
        <v>#REF!</v>
      </c>
      <c r="F436" s="37" t="e">
        <f>#REF!</f>
        <v>#REF!</v>
      </c>
      <c r="G436" s="41" t="e">
        <f t="shared" si="13"/>
        <v>#REF!</v>
      </c>
      <c r="H436" s="37" t="e">
        <f>#REF!</f>
        <v>#REF!</v>
      </c>
      <c r="I436" s="41" t="e">
        <f>#REF!</f>
        <v>#REF!</v>
      </c>
      <c r="J436" s="41" t="s">
        <v>383</v>
      </c>
      <c r="K436" s="41" t="e">
        <f t="shared" si="12"/>
        <v>#REF!</v>
      </c>
      <c r="L436" s="37" t="e">
        <f>#REF!</f>
        <v>#REF!</v>
      </c>
      <c r="M436" s="46" t="e">
        <f>#REF!</f>
        <v>#REF!</v>
      </c>
    </row>
    <row r="437" spans="1:13">
      <c r="A437" s="45">
        <v>431</v>
      </c>
      <c r="B437" s="37" t="e">
        <f>#REF!</f>
        <v>#REF!</v>
      </c>
      <c r="C437" s="37" t="e">
        <f>#REF!</f>
        <v>#REF!</v>
      </c>
      <c r="D437" s="40" t="e">
        <f>#REF!</f>
        <v>#REF!</v>
      </c>
      <c r="E437" s="41" t="e">
        <f>VLOOKUP(F437,#REF!,2,FALSE)</f>
        <v>#REF!</v>
      </c>
      <c r="F437" s="37" t="e">
        <f>#REF!</f>
        <v>#REF!</v>
      </c>
      <c r="G437" s="41" t="e">
        <f t="shared" si="13"/>
        <v>#REF!</v>
      </c>
      <c r="H437" s="37" t="e">
        <f>#REF!</f>
        <v>#REF!</v>
      </c>
      <c r="I437" s="41" t="e">
        <f>#REF!</f>
        <v>#REF!</v>
      </c>
      <c r="J437" s="41" t="s">
        <v>385</v>
      </c>
      <c r="K437" s="41" t="e">
        <f t="shared" si="12"/>
        <v>#REF!</v>
      </c>
      <c r="L437" s="37" t="e">
        <f>#REF!</f>
        <v>#REF!</v>
      </c>
      <c r="M437" s="46" t="e">
        <f>#REF!</f>
        <v>#REF!</v>
      </c>
    </row>
    <row r="438" spans="1:13">
      <c r="A438" s="45">
        <v>432</v>
      </c>
      <c r="B438" s="37" t="e">
        <f>#REF!</f>
        <v>#REF!</v>
      </c>
      <c r="C438" s="37" t="e">
        <f>#REF!</f>
        <v>#REF!</v>
      </c>
      <c r="D438" s="40" t="e">
        <f>#REF!</f>
        <v>#REF!</v>
      </c>
      <c r="E438" s="41" t="e">
        <f>VLOOKUP(F438,#REF!,2,FALSE)</f>
        <v>#REF!</v>
      </c>
      <c r="F438" s="37" t="e">
        <f>#REF!</f>
        <v>#REF!</v>
      </c>
      <c r="G438" s="41" t="e">
        <f t="shared" si="13"/>
        <v>#REF!</v>
      </c>
      <c r="H438" s="37" t="e">
        <f>#REF!</f>
        <v>#REF!</v>
      </c>
      <c r="I438" s="41" t="e">
        <f>#REF!</f>
        <v>#REF!</v>
      </c>
      <c r="J438" s="41" t="s">
        <v>388</v>
      </c>
      <c r="K438" s="41" t="e">
        <f t="shared" si="12"/>
        <v>#REF!</v>
      </c>
      <c r="L438" s="37" t="e">
        <f>#REF!</f>
        <v>#REF!</v>
      </c>
      <c r="M438" s="46" t="e">
        <f>#REF!</f>
        <v>#REF!</v>
      </c>
    </row>
    <row r="439" spans="1:13">
      <c r="A439" s="45">
        <v>433</v>
      </c>
      <c r="B439" s="37" t="e">
        <f>#REF!</f>
        <v>#REF!</v>
      </c>
      <c r="C439" s="37" t="e">
        <f>#REF!</f>
        <v>#REF!</v>
      </c>
      <c r="D439" s="40" t="e">
        <f>#REF!</f>
        <v>#REF!</v>
      </c>
      <c r="E439" s="41" t="e">
        <f>VLOOKUP(F439,#REF!,2,FALSE)</f>
        <v>#REF!</v>
      </c>
      <c r="F439" s="37" t="e">
        <f>#REF!</f>
        <v>#REF!</v>
      </c>
      <c r="G439" s="41" t="e">
        <f t="shared" si="13"/>
        <v>#REF!</v>
      </c>
      <c r="H439" s="37" t="e">
        <f>#REF!</f>
        <v>#REF!</v>
      </c>
      <c r="I439" s="41" t="e">
        <f>#REF!</f>
        <v>#REF!</v>
      </c>
      <c r="J439" s="41" t="s">
        <v>382</v>
      </c>
      <c r="K439" s="41" t="e">
        <f t="shared" si="12"/>
        <v>#REF!</v>
      </c>
      <c r="L439" s="37" t="e">
        <f>#REF!</f>
        <v>#REF!</v>
      </c>
      <c r="M439" s="46" t="e">
        <f>#REF!</f>
        <v>#REF!</v>
      </c>
    </row>
    <row r="440" spans="1:13">
      <c r="A440" s="45">
        <v>434</v>
      </c>
      <c r="B440" s="37" t="e">
        <f>#REF!</f>
        <v>#REF!</v>
      </c>
      <c r="C440" s="37" t="e">
        <f>#REF!</f>
        <v>#REF!</v>
      </c>
      <c r="D440" s="40" t="e">
        <f>#REF!</f>
        <v>#REF!</v>
      </c>
      <c r="E440" s="41" t="e">
        <f>VLOOKUP(F440,#REF!,2,FALSE)</f>
        <v>#REF!</v>
      </c>
      <c r="F440" s="37" t="e">
        <f>#REF!</f>
        <v>#REF!</v>
      </c>
      <c r="G440" s="41" t="e">
        <f t="shared" si="13"/>
        <v>#REF!</v>
      </c>
      <c r="H440" s="37" t="e">
        <f>#REF!</f>
        <v>#REF!</v>
      </c>
      <c r="I440" s="41" t="e">
        <f>#REF!</f>
        <v>#REF!</v>
      </c>
      <c r="J440" s="41" t="s">
        <v>382</v>
      </c>
      <c r="K440" s="41" t="e">
        <f t="shared" si="12"/>
        <v>#REF!</v>
      </c>
      <c r="L440" s="37" t="e">
        <f>#REF!</f>
        <v>#REF!</v>
      </c>
      <c r="M440" s="46" t="e">
        <f>#REF!</f>
        <v>#REF!</v>
      </c>
    </row>
    <row r="441" spans="1:13">
      <c r="A441" s="45">
        <v>435</v>
      </c>
      <c r="B441" s="37" t="e">
        <f>#REF!</f>
        <v>#REF!</v>
      </c>
      <c r="C441" s="37" t="e">
        <f>#REF!</f>
        <v>#REF!</v>
      </c>
      <c r="D441" s="40" t="e">
        <f>#REF!</f>
        <v>#REF!</v>
      </c>
      <c r="E441" s="41" t="e">
        <f>VLOOKUP(F441,#REF!,2,FALSE)</f>
        <v>#REF!</v>
      </c>
      <c r="F441" s="37" t="e">
        <f>#REF!</f>
        <v>#REF!</v>
      </c>
      <c r="G441" s="41" t="e">
        <f t="shared" si="13"/>
        <v>#REF!</v>
      </c>
      <c r="H441" s="37" t="e">
        <f>#REF!</f>
        <v>#REF!</v>
      </c>
      <c r="I441" s="41" t="e">
        <f>#REF!</f>
        <v>#REF!</v>
      </c>
      <c r="J441" s="41" t="s">
        <v>386</v>
      </c>
      <c r="K441" s="41" t="e">
        <f t="shared" si="12"/>
        <v>#REF!</v>
      </c>
      <c r="L441" s="37" t="e">
        <f>#REF!</f>
        <v>#REF!</v>
      </c>
      <c r="M441" s="46" t="e">
        <f>#REF!</f>
        <v>#REF!</v>
      </c>
    </row>
    <row r="442" spans="1:13">
      <c r="A442" s="45">
        <v>436</v>
      </c>
      <c r="B442" s="37" t="e">
        <f>#REF!</f>
        <v>#REF!</v>
      </c>
      <c r="C442" s="37" t="e">
        <f>#REF!</f>
        <v>#REF!</v>
      </c>
      <c r="D442" s="40" t="e">
        <f>#REF!</f>
        <v>#REF!</v>
      </c>
      <c r="E442" s="41" t="e">
        <f>VLOOKUP(F442,#REF!,2,FALSE)</f>
        <v>#REF!</v>
      </c>
      <c r="F442" s="37" t="e">
        <f>#REF!</f>
        <v>#REF!</v>
      </c>
      <c r="G442" s="41" t="e">
        <f t="shared" si="13"/>
        <v>#REF!</v>
      </c>
      <c r="H442" s="37" t="e">
        <f>#REF!</f>
        <v>#REF!</v>
      </c>
      <c r="I442" s="41" t="e">
        <f>#REF!</f>
        <v>#REF!</v>
      </c>
      <c r="J442" s="41" t="s">
        <v>385</v>
      </c>
      <c r="K442" s="41" t="e">
        <f t="shared" si="12"/>
        <v>#REF!</v>
      </c>
      <c r="L442" s="37" t="e">
        <f>#REF!</f>
        <v>#REF!</v>
      </c>
      <c r="M442" s="46" t="e">
        <f>#REF!</f>
        <v>#REF!</v>
      </c>
    </row>
    <row r="443" spans="1:13">
      <c r="A443" s="45">
        <v>437</v>
      </c>
      <c r="B443" s="37" t="e">
        <f>#REF!</f>
        <v>#REF!</v>
      </c>
      <c r="C443" s="37" t="e">
        <f>#REF!</f>
        <v>#REF!</v>
      </c>
      <c r="D443" s="40" t="e">
        <f>#REF!</f>
        <v>#REF!</v>
      </c>
      <c r="E443" s="41" t="e">
        <f>VLOOKUP(F443,#REF!,2,FALSE)</f>
        <v>#REF!</v>
      </c>
      <c r="F443" s="37" t="e">
        <f>#REF!</f>
        <v>#REF!</v>
      </c>
      <c r="G443" s="41" t="e">
        <f t="shared" si="13"/>
        <v>#REF!</v>
      </c>
      <c r="H443" s="37" t="e">
        <f>#REF!</f>
        <v>#REF!</v>
      </c>
      <c r="I443" s="41" t="e">
        <f>#REF!</f>
        <v>#REF!</v>
      </c>
      <c r="J443" s="41" t="s">
        <v>389</v>
      </c>
      <c r="K443" s="41" t="e">
        <f t="shared" si="12"/>
        <v>#REF!</v>
      </c>
      <c r="L443" s="37" t="e">
        <f>#REF!</f>
        <v>#REF!</v>
      </c>
      <c r="M443" s="46" t="e">
        <f>#REF!</f>
        <v>#REF!</v>
      </c>
    </row>
    <row r="444" spans="1:13">
      <c r="A444" s="45">
        <v>438</v>
      </c>
      <c r="B444" s="37" t="e">
        <f>#REF!</f>
        <v>#REF!</v>
      </c>
      <c r="C444" s="37" t="e">
        <f>#REF!</f>
        <v>#REF!</v>
      </c>
      <c r="D444" s="40" t="e">
        <f>#REF!</f>
        <v>#REF!</v>
      </c>
      <c r="E444" s="41" t="e">
        <f>VLOOKUP(F444,#REF!,2,FALSE)</f>
        <v>#REF!</v>
      </c>
      <c r="F444" s="37" t="e">
        <f>#REF!</f>
        <v>#REF!</v>
      </c>
      <c r="G444" s="41" t="e">
        <f t="shared" si="13"/>
        <v>#REF!</v>
      </c>
      <c r="H444" s="37" t="e">
        <f>#REF!</f>
        <v>#REF!</v>
      </c>
      <c r="I444" s="41" t="e">
        <f>#REF!</f>
        <v>#REF!</v>
      </c>
      <c r="J444" s="41" t="s">
        <v>384</v>
      </c>
      <c r="K444" s="41" t="e">
        <f t="shared" si="12"/>
        <v>#REF!</v>
      </c>
      <c r="L444" s="37" t="e">
        <f>#REF!</f>
        <v>#REF!</v>
      </c>
      <c r="M444" s="46" t="e">
        <f>#REF!</f>
        <v>#REF!</v>
      </c>
    </row>
    <row r="445" spans="1:13">
      <c r="A445" s="45">
        <v>439</v>
      </c>
      <c r="B445" s="37" t="e">
        <f>#REF!</f>
        <v>#REF!</v>
      </c>
      <c r="C445" s="37" t="e">
        <f>#REF!</f>
        <v>#REF!</v>
      </c>
      <c r="D445" s="40" t="e">
        <f>#REF!</f>
        <v>#REF!</v>
      </c>
      <c r="E445" s="41" t="e">
        <f>VLOOKUP(F445,#REF!,2,FALSE)</f>
        <v>#REF!</v>
      </c>
      <c r="F445" s="37" t="e">
        <f>#REF!</f>
        <v>#REF!</v>
      </c>
      <c r="G445" s="41" t="e">
        <f t="shared" si="13"/>
        <v>#REF!</v>
      </c>
      <c r="H445" s="37" t="e">
        <f>#REF!</f>
        <v>#REF!</v>
      </c>
      <c r="I445" s="41" t="e">
        <f>#REF!</f>
        <v>#REF!</v>
      </c>
      <c r="J445" s="41" t="s">
        <v>384</v>
      </c>
      <c r="K445" s="41" t="e">
        <f t="shared" si="12"/>
        <v>#REF!</v>
      </c>
      <c r="L445" s="37" t="e">
        <f>#REF!</f>
        <v>#REF!</v>
      </c>
      <c r="M445" s="46" t="e">
        <f>#REF!</f>
        <v>#REF!</v>
      </c>
    </row>
    <row r="446" spans="1:13">
      <c r="A446" s="45">
        <v>440</v>
      </c>
      <c r="B446" s="37" t="e">
        <f>#REF!</f>
        <v>#REF!</v>
      </c>
      <c r="C446" s="37" t="e">
        <f>#REF!</f>
        <v>#REF!</v>
      </c>
      <c r="D446" s="40" t="e">
        <f>#REF!</f>
        <v>#REF!</v>
      </c>
      <c r="E446" s="41" t="e">
        <f>VLOOKUP(F446,#REF!,2,FALSE)</f>
        <v>#REF!</v>
      </c>
      <c r="F446" s="37" t="e">
        <f>#REF!</f>
        <v>#REF!</v>
      </c>
      <c r="G446" s="41" t="e">
        <f t="shared" si="13"/>
        <v>#REF!</v>
      </c>
      <c r="H446" s="37" t="e">
        <f>#REF!</f>
        <v>#REF!</v>
      </c>
      <c r="I446" s="41" t="e">
        <f>#REF!</f>
        <v>#REF!</v>
      </c>
      <c r="J446" s="41" t="s">
        <v>382</v>
      </c>
      <c r="K446" s="41" t="e">
        <f t="shared" si="12"/>
        <v>#REF!</v>
      </c>
      <c r="L446" s="37" t="e">
        <f>#REF!</f>
        <v>#REF!</v>
      </c>
      <c r="M446" s="46" t="e">
        <f>#REF!</f>
        <v>#REF!</v>
      </c>
    </row>
    <row r="447" spans="1:13">
      <c r="A447" s="45">
        <v>441</v>
      </c>
      <c r="B447" s="37" t="e">
        <f>#REF!</f>
        <v>#REF!</v>
      </c>
      <c r="C447" s="37" t="e">
        <f>#REF!</f>
        <v>#REF!</v>
      </c>
      <c r="D447" s="40" t="e">
        <f>#REF!</f>
        <v>#REF!</v>
      </c>
      <c r="E447" s="41" t="e">
        <f>VLOOKUP(F447,#REF!,2,FALSE)</f>
        <v>#REF!</v>
      </c>
      <c r="F447" s="37" t="e">
        <f>#REF!</f>
        <v>#REF!</v>
      </c>
      <c r="G447" s="41" t="e">
        <f t="shared" si="13"/>
        <v>#REF!</v>
      </c>
      <c r="H447" s="37" t="e">
        <f>#REF!</f>
        <v>#REF!</v>
      </c>
      <c r="I447" s="41" t="e">
        <f>#REF!</f>
        <v>#REF!</v>
      </c>
      <c r="J447" s="41" t="s">
        <v>385</v>
      </c>
      <c r="K447" s="41" t="e">
        <f t="shared" si="12"/>
        <v>#REF!</v>
      </c>
      <c r="L447" s="37" t="e">
        <f>#REF!</f>
        <v>#REF!</v>
      </c>
      <c r="M447" s="46" t="e">
        <f>#REF!</f>
        <v>#REF!</v>
      </c>
    </row>
    <row r="448" spans="1:13">
      <c r="A448" s="45">
        <v>442</v>
      </c>
      <c r="B448" s="37" t="e">
        <f>#REF!</f>
        <v>#REF!</v>
      </c>
      <c r="C448" s="37" t="e">
        <f>#REF!</f>
        <v>#REF!</v>
      </c>
      <c r="D448" s="40" t="e">
        <f>#REF!</f>
        <v>#REF!</v>
      </c>
      <c r="E448" s="41" t="e">
        <f>VLOOKUP(F448,#REF!,2,FALSE)</f>
        <v>#REF!</v>
      </c>
      <c r="F448" s="37" t="e">
        <f>#REF!</f>
        <v>#REF!</v>
      </c>
      <c r="G448" s="41" t="e">
        <f t="shared" si="13"/>
        <v>#REF!</v>
      </c>
      <c r="H448" s="37" t="e">
        <f>#REF!</f>
        <v>#REF!</v>
      </c>
      <c r="I448" s="41" t="e">
        <f>#REF!</f>
        <v>#REF!</v>
      </c>
      <c r="J448" s="41" t="s">
        <v>386</v>
      </c>
      <c r="K448" s="41" t="e">
        <f t="shared" si="12"/>
        <v>#REF!</v>
      </c>
      <c r="L448" s="37" t="e">
        <f>#REF!</f>
        <v>#REF!</v>
      </c>
      <c r="M448" s="46" t="e">
        <f>#REF!</f>
        <v>#REF!</v>
      </c>
    </row>
    <row r="449" spans="1:13">
      <c r="A449" s="45">
        <v>443</v>
      </c>
      <c r="B449" s="37" t="e">
        <f>#REF!</f>
        <v>#REF!</v>
      </c>
      <c r="C449" s="37" t="e">
        <f>#REF!</f>
        <v>#REF!</v>
      </c>
      <c r="D449" s="40" t="e">
        <f>#REF!</f>
        <v>#REF!</v>
      </c>
      <c r="E449" s="41" t="e">
        <f>VLOOKUP(F449,#REF!,2,FALSE)</f>
        <v>#REF!</v>
      </c>
      <c r="F449" s="37" t="e">
        <f>#REF!</f>
        <v>#REF!</v>
      </c>
      <c r="G449" s="41" t="e">
        <f t="shared" si="13"/>
        <v>#REF!</v>
      </c>
      <c r="H449" s="37" t="e">
        <f>#REF!</f>
        <v>#REF!</v>
      </c>
      <c r="I449" s="41" t="e">
        <f>#REF!</f>
        <v>#REF!</v>
      </c>
      <c r="J449" s="41" t="s">
        <v>385</v>
      </c>
      <c r="K449" s="41" t="e">
        <f t="shared" si="12"/>
        <v>#REF!</v>
      </c>
      <c r="L449" s="37" t="e">
        <f>#REF!</f>
        <v>#REF!</v>
      </c>
      <c r="M449" s="46" t="e">
        <f>#REF!</f>
        <v>#REF!</v>
      </c>
    </row>
    <row r="450" spans="1:13">
      <c r="A450" s="45">
        <v>444</v>
      </c>
      <c r="B450" s="37" t="e">
        <f>#REF!</f>
        <v>#REF!</v>
      </c>
      <c r="C450" s="37" t="e">
        <f>#REF!</f>
        <v>#REF!</v>
      </c>
      <c r="D450" s="40" t="e">
        <f>#REF!</f>
        <v>#REF!</v>
      </c>
      <c r="E450" s="41" t="e">
        <f>VLOOKUP(F450,#REF!,2,FALSE)</f>
        <v>#REF!</v>
      </c>
      <c r="F450" s="37" t="e">
        <f>#REF!</f>
        <v>#REF!</v>
      </c>
      <c r="G450" s="41" t="e">
        <f t="shared" si="13"/>
        <v>#REF!</v>
      </c>
      <c r="H450" s="37" t="e">
        <f>#REF!</f>
        <v>#REF!</v>
      </c>
      <c r="I450" s="41" t="e">
        <f>#REF!</f>
        <v>#REF!</v>
      </c>
      <c r="J450" s="41" t="s">
        <v>386</v>
      </c>
      <c r="K450" s="41" t="e">
        <f t="shared" si="12"/>
        <v>#REF!</v>
      </c>
      <c r="L450" s="37" t="e">
        <f>#REF!</f>
        <v>#REF!</v>
      </c>
      <c r="M450" s="46" t="e">
        <f>#REF!</f>
        <v>#REF!</v>
      </c>
    </row>
    <row r="451" spans="1:13">
      <c r="A451" s="45">
        <v>445</v>
      </c>
      <c r="B451" s="37" t="e">
        <f>#REF!</f>
        <v>#REF!</v>
      </c>
      <c r="C451" s="37" t="e">
        <f>#REF!</f>
        <v>#REF!</v>
      </c>
      <c r="D451" s="40" t="e">
        <f>#REF!</f>
        <v>#REF!</v>
      </c>
      <c r="E451" s="41" t="e">
        <f>VLOOKUP(F451,#REF!,2,FALSE)</f>
        <v>#REF!</v>
      </c>
      <c r="F451" s="37" t="e">
        <f>#REF!</f>
        <v>#REF!</v>
      </c>
      <c r="G451" s="41" t="e">
        <f t="shared" si="13"/>
        <v>#REF!</v>
      </c>
      <c r="H451" s="37" t="e">
        <f>#REF!</f>
        <v>#REF!</v>
      </c>
      <c r="I451" s="41" t="e">
        <f>#REF!</f>
        <v>#REF!</v>
      </c>
      <c r="J451" s="41" t="s">
        <v>389</v>
      </c>
      <c r="K451" s="41" t="e">
        <f t="shared" si="12"/>
        <v>#REF!</v>
      </c>
      <c r="L451" s="37" t="e">
        <f>#REF!</f>
        <v>#REF!</v>
      </c>
      <c r="M451" s="46" t="e">
        <f>#REF!</f>
        <v>#REF!</v>
      </c>
    </row>
    <row r="452" spans="1:13">
      <c r="A452" s="45">
        <v>446</v>
      </c>
      <c r="B452" s="37" t="e">
        <f>#REF!</f>
        <v>#REF!</v>
      </c>
      <c r="C452" s="37" t="e">
        <f>#REF!</f>
        <v>#REF!</v>
      </c>
      <c r="D452" s="40" t="e">
        <f>#REF!</f>
        <v>#REF!</v>
      </c>
      <c r="E452" s="41" t="e">
        <f>VLOOKUP(F452,#REF!,2,FALSE)</f>
        <v>#REF!</v>
      </c>
      <c r="F452" s="37" t="e">
        <f>#REF!</f>
        <v>#REF!</v>
      </c>
      <c r="G452" s="41" t="e">
        <f t="shared" si="13"/>
        <v>#REF!</v>
      </c>
      <c r="H452" s="37" t="e">
        <f>#REF!</f>
        <v>#REF!</v>
      </c>
      <c r="I452" s="41" t="e">
        <f>#REF!</f>
        <v>#REF!</v>
      </c>
      <c r="J452" s="41" t="s">
        <v>386</v>
      </c>
      <c r="K452" s="41" t="e">
        <f t="shared" si="12"/>
        <v>#REF!</v>
      </c>
      <c r="L452" s="37" t="e">
        <f>#REF!</f>
        <v>#REF!</v>
      </c>
      <c r="M452" s="46" t="e">
        <f>#REF!</f>
        <v>#REF!</v>
      </c>
    </row>
    <row r="453" spans="1:13">
      <c r="A453" s="45">
        <v>447</v>
      </c>
      <c r="B453" s="37" t="e">
        <f>#REF!</f>
        <v>#REF!</v>
      </c>
      <c r="C453" s="37" t="e">
        <f>#REF!</f>
        <v>#REF!</v>
      </c>
      <c r="D453" s="40" t="e">
        <f>#REF!</f>
        <v>#REF!</v>
      </c>
      <c r="E453" s="41" t="e">
        <f>VLOOKUP(F453,#REF!,2,FALSE)</f>
        <v>#REF!</v>
      </c>
      <c r="F453" s="37" t="e">
        <f>#REF!</f>
        <v>#REF!</v>
      </c>
      <c r="G453" s="41" t="e">
        <f t="shared" si="13"/>
        <v>#REF!</v>
      </c>
      <c r="H453" s="37" t="e">
        <f>#REF!</f>
        <v>#REF!</v>
      </c>
      <c r="I453" s="41" t="e">
        <f>#REF!</f>
        <v>#REF!</v>
      </c>
      <c r="J453" s="41" t="s">
        <v>385</v>
      </c>
      <c r="K453" s="41" t="e">
        <f t="shared" si="12"/>
        <v>#REF!</v>
      </c>
      <c r="L453" s="37" t="e">
        <f>#REF!</f>
        <v>#REF!</v>
      </c>
      <c r="M453" s="46" t="e">
        <f>#REF!</f>
        <v>#REF!</v>
      </c>
    </row>
    <row r="454" spans="1:13">
      <c r="A454" s="45">
        <v>448</v>
      </c>
      <c r="B454" s="37" t="e">
        <f>#REF!</f>
        <v>#REF!</v>
      </c>
      <c r="C454" s="37" t="e">
        <f>#REF!</f>
        <v>#REF!</v>
      </c>
      <c r="D454" s="40" t="e">
        <f>#REF!</f>
        <v>#REF!</v>
      </c>
      <c r="E454" s="41" t="e">
        <f>VLOOKUP(F454,#REF!,2,FALSE)</f>
        <v>#REF!</v>
      </c>
      <c r="F454" s="37" t="e">
        <f>#REF!</f>
        <v>#REF!</v>
      </c>
      <c r="G454" s="41" t="e">
        <f t="shared" si="13"/>
        <v>#REF!</v>
      </c>
      <c r="H454" s="37" t="e">
        <f>#REF!</f>
        <v>#REF!</v>
      </c>
      <c r="I454" s="41" t="e">
        <f>#REF!</f>
        <v>#REF!</v>
      </c>
      <c r="J454" s="41" t="s">
        <v>391</v>
      </c>
      <c r="K454" s="41" t="e">
        <f t="shared" si="12"/>
        <v>#REF!</v>
      </c>
      <c r="L454" s="37" t="e">
        <f>#REF!</f>
        <v>#REF!</v>
      </c>
      <c r="M454" s="46" t="e">
        <f>#REF!</f>
        <v>#REF!</v>
      </c>
    </row>
    <row r="455" spans="1:13">
      <c r="A455" s="45">
        <v>449</v>
      </c>
      <c r="B455" s="37" t="e">
        <f>#REF!</f>
        <v>#REF!</v>
      </c>
      <c r="C455" s="37" t="e">
        <f>#REF!</f>
        <v>#REF!</v>
      </c>
      <c r="D455" s="40" t="e">
        <f>#REF!</f>
        <v>#REF!</v>
      </c>
      <c r="E455" s="41" t="e">
        <f>VLOOKUP(F455,#REF!,2,FALSE)</f>
        <v>#REF!</v>
      </c>
      <c r="F455" s="37" t="e">
        <f>#REF!</f>
        <v>#REF!</v>
      </c>
      <c r="G455" s="41" t="e">
        <f t="shared" si="13"/>
        <v>#REF!</v>
      </c>
      <c r="H455" s="37" t="e">
        <f>#REF!</f>
        <v>#REF!</v>
      </c>
      <c r="I455" s="41" t="e">
        <f>#REF!</f>
        <v>#REF!</v>
      </c>
      <c r="J455" s="41" t="s">
        <v>389</v>
      </c>
      <c r="K455" s="41" t="e">
        <f t="shared" ref="K455:K518" si="14">IF(L455="科研为主型","01",IF(L455="教学为主型","03",IF(L455="其他","00",IF(L455="教学科研并重型","02","99"))))</f>
        <v>#REF!</v>
      </c>
      <c r="L455" s="37" t="e">
        <f>#REF!</f>
        <v>#REF!</v>
      </c>
      <c r="M455" s="46" t="e">
        <f>#REF!</f>
        <v>#REF!</v>
      </c>
    </row>
    <row r="456" spans="1:13">
      <c r="A456" s="45">
        <v>450</v>
      </c>
      <c r="B456" s="37" t="e">
        <f>#REF!</f>
        <v>#REF!</v>
      </c>
      <c r="C456" s="37" t="e">
        <f>#REF!</f>
        <v>#REF!</v>
      </c>
      <c r="D456" s="40" t="e">
        <f>#REF!</f>
        <v>#REF!</v>
      </c>
      <c r="E456" s="41" t="e">
        <f>VLOOKUP(F456,#REF!,2,FALSE)</f>
        <v>#REF!</v>
      </c>
      <c r="F456" s="37" t="e">
        <f>#REF!</f>
        <v>#REF!</v>
      </c>
      <c r="G456" s="41" t="e">
        <f t="shared" ref="G456:G519" si="15">IF(H456="正高级","011",IF(H456="副高级","012",IF(H456="中级","013",IF(H456="初级","014","其他"))))</f>
        <v>#REF!</v>
      </c>
      <c r="H456" s="37" t="e">
        <f>#REF!</f>
        <v>#REF!</v>
      </c>
      <c r="I456" s="41" t="e">
        <f>#REF!</f>
        <v>#REF!</v>
      </c>
      <c r="J456" s="41" t="s">
        <v>383</v>
      </c>
      <c r="K456" s="41" t="e">
        <f t="shared" si="14"/>
        <v>#REF!</v>
      </c>
      <c r="L456" s="37" t="e">
        <f>#REF!</f>
        <v>#REF!</v>
      </c>
      <c r="M456" s="46" t="e">
        <f>#REF!</f>
        <v>#REF!</v>
      </c>
    </row>
    <row r="457" spans="1:13">
      <c r="A457" s="45">
        <v>451</v>
      </c>
      <c r="B457" s="37" t="e">
        <f>#REF!</f>
        <v>#REF!</v>
      </c>
      <c r="C457" s="37" t="e">
        <f>#REF!</f>
        <v>#REF!</v>
      </c>
      <c r="D457" s="40" t="e">
        <f>#REF!</f>
        <v>#REF!</v>
      </c>
      <c r="E457" s="41" t="e">
        <f>VLOOKUP(F457,#REF!,2,FALSE)</f>
        <v>#REF!</v>
      </c>
      <c r="F457" s="37" t="e">
        <f>#REF!</f>
        <v>#REF!</v>
      </c>
      <c r="G457" s="41" t="e">
        <f t="shared" si="15"/>
        <v>#REF!</v>
      </c>
      <c r="H457" s="37" t="e">
        <f>#REF!</f>
        <v>#REF!</v>
      </c>
      <c r="I457" s="41" t="e">
        <f>#REF!</f>
        <v>#REF!</v>
      </c>
      <c r="J457" s="41" t="s">
        <v>389</v>
      </c>
      <c r="K457" s="41" t="e">
        <f t="shared" si="14"/>
        <v>#REF!</v>
      </c>
      <c r="L457" s="37" t="e">
        <f>#REF!</f>
        <v>#REF!</v>
      </c>
      <c r="M457" s="46" t="e">
        <f>#REF!</f>
        <v>#REF!</v>
      </c>
    </row>
    <row r="458" spans="1:13">
      <c r="A458" s="45">
        <v>452</v>
      </c>
      <c r="B458" s="37" t="e">
        <f>#REF!</f>
        <v>#REF!</v>
      </c>
      <c r="C458" s="37" t="e">
        <f>#REF!</f>
        <v>#REF!</v>
      </c>
      <c r="D458" s="40" t="e">
        <f>#REF!</f>
        <v>#REF!</v>
      </c>
      <c r="E458" s="41" t="e">
        <f>VLOOKUP(F458,#REF!,2,FALSE)</f>
        <v>#REF!</v>
      </c>
      <c r="F458" s="37" t="e">
        <f>#REF!</f>
        <v>#REF!</v>
      </c>
      <c r="G458" s="41" t="e">
        <f t="shared" si="15"/>
        <v>#REF!</v>
      </c>
      <c r="H458" s="37" t="e">
        <f>#REF!</f>
        <v>#REF!</v>
      </c>
      <c r="I458" s="41" t="e">
        <f>#REF!</f>
        <v>#REF!</v>
      </c>
      <c r="J458" s="41" t="s">
        <v>389</v>
      </c>
      <c r="K458" s="41" t="e">
        <f t="shared" si="14"/>
        <v>#REF!</v>
      </c>
      <c r="L458" s="37" t="e">
        <f>#REF!</f>
        <v>#REF!</v>
      </c>
      <c r="M458" s="46" t="e">
        <f>#REF!</f>
        <v>#REF!</v>
      </c>
    </row>
    <row r="459" spans="1:13">
      <c r="A459" s="45">
        <v>453</v>
      </c>
      <c r="B459" s="37" t="e">
        <f>#REF!</f>
        <v>#REF!</v>
      </c>
      <c r="C459" s="37" t="e">
        <f>#REF!</f>
        <v>#REF!</v>
      </c>
      <c r="D459" s="40" t="e">
        <f>#REF!</f>
        <v>#REF!</v>
      </c>
      <c r="E459" s="41" t="e">
        <f>VLOOKUP(F459,#REF!,2,FALSE)</f>
        <v>#REF!</v>
      </c>
      <c r="F459" s="37" t="e">
        <f>#REF!</f>
        <v>#REF!</v>
      </c>
      <c r="G459" s="41" t="e">
        <f t="shared" si="15"/>
        <v>#REF!</v>
      </c>
      <c r="H459" s="37" t="e">
        <f>#REF!</f>
        <v>#REF!</v>
      </c>
      <c r="I459" s="41" t="e">
        <f>#REF!</f>
        <v>#REF!</v>
      </c>
      <c r="J459" s="41" t="s">
        <v>382</v>
      </c>
      <c r="K459" s="41" t="e">
        <f t="shared" si="14"/>
        <v>#REF!</v>
      </c>
      <c r="L459" s="37" t="e">
        <f>#REF!</f>
        <v>#REF!</v>
      </c>
      <c r="M459" s="46" t="e">
        <f>#REF!</f>
        <v>#REF!</v>
      </c>
    </row>
    <row r="460" spans="1:13">
      <c r="A460" s="45">
        <v>454</v>
      </c>
      <c r="B460" s="37" t="e">
        <f>#REF!</f>
        <v>#REF!</v>
      </c>
      <c r="C460" s="37" t="e">
        <f>#REF!</f>
        <v>#REF!</v>
      </c>
      <c r="D460" s="40" t="e">
        <f>#REF!</f>
        <v>#REF!</v>
      </c>
      <c r="E460" s="41" t="e">
        <f>VLOOKUP(F460,#REF!,2,FALSE)</f>
        <v>#REF!</v>
      </c>
      <c r="F460" s="37" t="e">
        <f>#REF!</f>
        <v>#REF!</v>
      </c>
      <c r="G460" s="41" t="e">
        <f t="shared" si="15"/>
        <v>#REF!</v>
      </c>
      <c r="H460" s="37" t="e">
        <f>#REF!</f>
        <v>#REF!</v>
      </c>
      <c r="I460" s="41" t="e">
        <f>#REF!</f>
        <v>#REF!</v>
      </c>
      <c r="J460" s="41" t="s">
        <v>382</v>
      </c>
      <c r="K460" s="41" t="e">
        <f t="shared" si="14"/>
        <v>#REF!</v>
      </c>
      <c r="L460" s="37" t="e">
        <f>#REF!</f>
        <v>#REF!</v>
      </c>
      <c r="M460" s="46" t="e">
        <f>#REF!</f>
        <v>#REF!</v>
      </c>
    </row>
    <row r="461" spans="1:13">
      <c r="A461" s="45">
        <v>455</v>
      </c>
      <c r="B461" s="37" t="e">
        <f>#REF!</f>
        <v>#REF!</v>
      </c>
      <c r="C461" s="37" t="e">
        <f>#REF!</f>
        <v>#REF!</v>
      </c>
      <c r="D461" s="40" t="e">
        <f>#REF!</f>
        <v>#REF!</v>
      </c>
      <c r="E461" s="41" t="e">
        <f>VLOOKUP(F461,#REF!,2,FALSE)</f>
        <v>#REF!</v>
      </c>
      <c r="F461" s="37" t="e">
        <f>#REF!</f>
        <v>#REF!</v>
      </c>
      <c r="G461" s="41" t="e">
        <f t="shared" si="15"/>
        <v>#REF!</v>
      </c>
      <c r="H461" s="37" t="e">
        <f>#REF!</f>
        <v>#REF!</v>
      </c>
      <c r="I461" s="41" t="e">
        <f>#REF!</f>
        <v>#REF!</v>
      </c>
      <c r="J461" s="41" t="s">
        <v>389</v>
      </c>
      <c r="K461" s="41" t="e">
        <f t="shared" si="14"/>
        <v>#REF!</v>
      </c>
      <c r="L461" s="37" t="e">
        <f>#REF!</f>
        <v>#REF!</v>
      </c>
      <c r="M461" s="46" t="e">
        <f>#REF!</f>
        <v>#REF!</v>
      </c>
    </row>
    <row r="462" spans="1:13">
      <c r="A462" s="45">
        <v>456</v>
      </c>
      <c r="B462" s="37" t="e">
        <f>#REF!</f>
        <v>#REF!</v>
      </c>
      <c r="C462" s="37" t="e">
        <f>#REF!</f>
        <v>#REF!</v>
      </c>
      <c r="D462" s="40" t="e">
        <f>#REF!</f>
        <v>#REF!</v>
      </c>
      <c r="E462" s="41" t="e">
        <f>VLOOKUP(F462,#REF!,2,FALSE)</f>
        <v>#REF!</v>
      </c>
      <c r="F462" s="37" t="e">
        <f>#REF!</f>
        <v>#REF!</v>
      </c>
      <c r="G462" s="41" t="e">
        <f t="shared" si="15"/>
        <v>#REF!</v>
      </c>
      <c r="H462" s="37" t="e">
        <f>#REF!</f>
        <v>#REF!</v>
      </c>
      <c r="I462" s="41" t="e">
        <f>#REF!</f>
        <v>#REF!</v>
      </c>
      <c r="J462" s="41" t="s">
        <v>385</v>
      </c>
      <c r="K462" s="41" t="e">
        <f t="shared" si="14"/>
        <v>#REF!</v>
      </c>
      <c r="L462" s="37" t="e">
        <f>#REF!</f>
        <v>#REF!</v>
      </c>
      <c r="M462" s="46" t="e">
        <f>#REF!</f>
        <v>#REF!</v>
      </c>
    </row>
    <row r="463" spans="1:13">
      <c r="A463" s="45">
        <v>457</v>
      </c>
      <c r="B463" s="37" t="e">
        <f>#REF!</f>
        <v>#REF!</v>
      </c>
      <c r="C463" s="37" t="e">
        <f>#REF!</f>
        <v>#REF!</v>
      </c>
      <c r="D463" s="40" t="e">
        <f>#REF!</f>
        <v>#REF!</v>
      </c>
      <c r="E463" s="41" t="e">
        <f>VLOOKUP(F463,#REF!,2,FALSE)</f>
        <v>#REF!</v>
      </c>
      <c r="F463" s="37" t="e">
        <f>#REF!</f>
        <v>#REF!</v>
      </c>
      <c r="G463" s="41" t="e">
        <f t="shared" si="15"/>
        <v>#REF!</v>
      </c>
      <c r="H463" s="37" t="e">
        <f>#REF!</f>
        <v>#REF!</v>
      </c>
      <c r="I463" s="41" t="e">
        <f>#REF!</f>
        <v>#REF!</v>
      </c>
      <c r="J463" s="41" t="s">
        <v>386</v>
      </c>
      <c r="K463" s="41" t="e">
        <f t="shared" si="14"/>
        <v>#REF!</v>
      </c>
      <c r="L463" s="37" t="e">
        <f>#REF!</f>
        <v>#REF!</v>
      </c>
      <c r="M463" s="46" t="e">
        <f>#REF!</f>
        <v>#REF!</v>
      </c>
    </row>
    <row r="464" spans="1:13">
      <c r="A464" s="45">
        <v>458</v>
      </c>
      <c r="B464" s="37" t="e">
        <f>#REF!</f>
        <v>#REF!</v>
      </c>
      <c r="C464" s="37" t="e">
        <f>#REF!</f>
        <v>#REF!</v>
      </c>
      <c r="D464" s="40" t="e">
        <f>#REF!</f>
        <v>#REF!</v>
      </c>
      <c r="E464" s="41" t="e">
        <f>VLOOKUP(F464,#REF!,2,FALSE)</f>
        <v>#REF!</v>
      </c>
      <c r="F464" s="37" t="e">
        <f>#REF!</f>
        <v>#REF!</v>
      </c>
      <c r="G464" s="41" t="e">
        <f t="shared" si="15"/>
        <v>#REF!</v>
      </c>
      <c r="H464" s="37" t="e">
        <f>#REF!</f>
        <v>#REF!</v>
      </c>
      <c r="I464" s="41" t="e">
        <f>#REF!</f>
        <v>#REF!</v>
      </c>
      <c r="J464" s="41" t="s">
        <v>382</v>
      </c>
      <c r="K464" s="41" t="e">
        <f t="shared" si="14"/>
        <v>#REF!</v>
      </c>
      <c r="L464" s="37" t="e">
        <f>#REF!</f>
        <v>#REF!</v>
      </c>
      <c r="M464" s="46" t="e">
        <f>#REF!</f>
        <v>#REF!</v>
      </c>
    </row>
    <row r="465" spans="1:13">
      <c r="A465" s="45">
        <v>459</v>
      </c>
      <c r="B465" s="37" t="e">
        <f>#REF!</f>
        <v>#REF!</v>
      </c>
      <c r="C465" s="37" t="e">
        <f>#REF!</f>
        <v>#REF!</v>
      </c>
      <c r="D465" s="40" t="e">
        <f>#REF!</f>
        <v>#REF!</v>
      </c>
      <c r="E465" s="41" t="e">
        <f>VLOOKUP(F465,#REF!,2,FALSE)</f>
        <v>#REF!</v>
      </c>
      <c r="F465" s="37" t="e">
        <f>#REF!</f>
        <v>#REF!</v>
      </c>
      <c r="G465" s="41" t="e">
        <f t="shared" si="15"/>
        <v>#REF!</v>
      </c>
      <c r="H465" s="37" t="e">
        <f>#REF!</f>
        <v>#REF!</v>
      </c>
      <c r="I465" s="41" t="e">
        <f>#REF!</f>
        <v>#REF!</v>
      </c>
      <c r="J465" s="41" t="s">
        <v>383</v>
      </c>
      <c r="K465" s="41" t="e">
        <f t="shared" si="14"/>
        <v>#REF!</v>
      </c>
      <c r="L465" s="37" t="e">
        <f>#REF!</f>
        <v>#REF!</v>
      </c>
      <c r="M465" s="46" t="e">
        <f>#REF!</f>
        <v>#REF!</v>
      </c>
    </row>
    <row r="466" spans="1:13">
      <c r="A466" s="45">
        <v>460</v>
      </c>
      <c r="B466" s="37" t="e">
        <f>#REF!</f>
        <v>#REF!</v>
      </c>
      <c r="C466" s="37" t="e">
        <f>#REF!</f>
        <v>#REF!</v>
      </c>
      <c r="D466" s="40" t="e">
        <f>#REF!</f>
        <v>#REF!</v>
      </c>
      <c r="E466" s="41" t="e">
        <f>VLOOKUP(F466,#REF!,2,FALSE)</f>
        <v>#REF!</v>
      </c>
      <c r="F466" s="37" t="e">
        <f>#REF!</f>
        <v>#REF!</v>
      </c>
      <c r="G466" s="41" t="e">
        <f t="shared" si="15"/>
        <v>#REF!</v>
      </c>
      <c r="H466" s="37" t="e">
        <f>#REF!</f>
        <v>#REF!</v>
      </c>
      <c r="I466" s="41" t="e">
        <f>#REF!</f>
        <v>#REF!</v>
      </c>
      <c r="J466" s="41" t="s">
        <v>382</v>
      </c>
      <c r="K466" s="41" t="e">
        <f t="shared" si="14"/>
        <v>#REF!</v>
      </c>
      <c r="L466" s="37" t="e">
        <f>#REF!</f>
        <v>#REF!</v>
      </c>
      <c r="M466" s="46" t="e">
        <f>#REF!</f>
        <v>#REF!</v>
      </c>
    </row>
    <row r="467" spans="1:13">
      <c r="A467" s="45">
        <v>461</v>
      </c>
      <c r="B467" s="37" t="e">
        <f>#REF!</f>
        <v>#REF!</v>
      </c>
      <c r="C467" s="37" t="e">
        <f>#REF!</f>
        <v>#REF!</v>
      </c>
      <c r="D467" s="40" t="e">
        <f>#REF!</f>
        <v>#REF!</v>
      </c>
      <c r="E467" s="41" t="e">
        <f>VLOOKUP(F467,#REF!,2,FALSE)</f>
        <v>#REF!</v>
      </c>
      <c r="F467" s="37" t="e">
        <f>#REF!</f>
        <v>#REF!</v>
      </c>
      <c r="G467" s="41" t="e">
        <f t="shared" si="15"/>
        <v>#REF!</v>
      </c>
      <c r="H467" s="37" t="e">
        <f>#REF!</f>
        <v>#REF!</v>
      </c>
      <c r="I467" s="41" t="e">
        <f>#REF!</f>
        <v>#REF!</v>
      </c>
      <c r="J467" s="41" t="s">
        <v>382</v>
      </c>
      <c r="K467" s="41" t="e">
        <f t="shared" si="14"/>
        <v>#REF!</v>
      </c>
      <c r="L467" s="37" t="e">
        <f>#REF!</f>
        <v>#REF!</v>
      </c>
      <c r="M467" s="46" t="e">
        <f>#REF!</f>
        <v>#REF!</v>
      </c>
    </row>
    <row r="468" spans="1:13">
      <c r="A468" s="45">
        <v>462</v>
      </c>
      <c r="B468" s="37" t="e">
        <f>#REF!</f>
        <v>#REF!</v>
      </c>
      <c r="C468" s="37" t="e">
        <f>#REF!</f>
        <v>#REF!</v>
      </c>
      <c r="D468" s="40" t="e">
        <f>#REF!</f>
        <v>#REF!</v>
      </c>
      <c r="E468" s="41" t="e">
        <f>VLOOKUP(F468,#REF!,2,FALSE)</f>
        <v>#REF!</v>
      </c>
      <c r="F468" s="37" t="e">
        <f>#REF!</f>
        <v>#REF!</v>
      </c>
      <c r="G468" s="41" t="e">
        <f t="shared" si="15"/>
        <v>#REF!</v>
      </c>
      <c r="H468" s="37" t="e">
        <f>#REF!</f>
        <v>#REF!</v>
      </c>
      <c r="I468" s="41" t="e">
        <f>#REF!</f>
        <v>#REF!</v>
      </c>
      <c r="J468" s="41" t="s">
        <v>385</v>
      </c>
      <c r="K468" s="41" t="e">
        <f t="shared" si="14"/>
        <v>#REF!</v>
      </c>
      <c r="L468" s="37" t="e">
        <f>#REF!</f>
        <v>#REF!</v>
      </c>
      <c r="M468" s="46" t="e">
        <f>#REF!</f>
        <v>#REF!</v>
      </c>
    </row>
    <row r="469" spans="1:13">
      <c r="A469" s="45">
        <v>463</v>
      </c>
      <c r="B469" s="37" t="e">
        <f>#REF!</f>
        <v>#REF!</v>
      </c>
      <c r="C469" s="37" t="e">
        <f>#REF!</f>
        <v>#REF!</v>
      </c>
      <c r="D469" s="40" t="e">
        <f>#REF!</f>
        <v>#REF!</v>
      </c>
      <c r="E469" s="41" t="e">
        <f>VLOOKUP(F469,#REF!,2,FALSE)</f>
        <v>#REF!</v>
      </c>
      <c r="F469" s="37" t="e">
        <f>#REF!</f>
        <v>#REF!</v>
      </c>
      <c r="G469" s="41" t="e">
        <f t="shared" si="15"/>
        <v>#REF!</v>
      </c>
      <c r="H469" s="37" t="e">
        <f>#REF!</f>
        <v>#REF!</v>
      </c>
      <c r="I469" s="41" t="e">
        <f>#REF!</f>
        <v>#REF!</v>
      </c>
      <c r="J469" s="41" t="s">
        <v>385</v>
      </c>
      <c r="K469" s="41" t="e">
        <f t="shared" si="14"/>
        <v>#REF!</v>
      </c>
      <c r="L469" s="37" t="e">
        <f>#REF!</f>
        <v>#REF!</v>
      </c>
      <c r="M469" s="46" t="e">
        <f>#REF!</f>
        <v>#REF!</v>
      </c>
    </row>
    <row r="470" spans="1:13">
      <c r="A470" s="45">
        <v>464</v>
      </c>
      <c r="B470" s="37" t="e">
        <f>#REF!</f>
        <v>#REF!</v>
      </c>
      <c r="C470" s="37" t="e">
        <f>#REF!</f>
        <v>#REF!</v>
      </c>
      <c r="D470" s="40" t="e">
        <f>#REF!</f>
        <v>#REF!</v>
      </c>
      <c r="E470" s="41" t="e">
        <f>VLOOKUP(F470,#REF!,2,FALSE)</f>
        <v>#REF!</v>
      </c>
      <c r="F470" s="37" t="e">
        <f>#REF!</f>
        <v>#REF!</v>
      </c>
      <c r="G470" s="41" t="e">
        <f t="shared" si="15"/>
        <v>#REF!</v>
      </c>
      <c r="H470" s="37" t="e">
        <f>#REF!</f>
        <v>#REF!</v>
      </c>
      <c r="I470" s="41" t="e">
        <f>#REF!</f>
        <v>#REF!</v>
      </c>
      <c r="J470" s="41" t="s">
        <v>385</v>
      </c>
      <c r="K470" s="41" t="e">
        <f t="shared" si="14"/>
        <v>#REF!</v>
      </c>
      <c r="L470" s="37" t="e">
        <f>#REF!</f>
        <v>#REF!</v>
      </c>
      <c r="M470" s="46" t="e">
        <f>#REF!</f>
        <v>#REF!</v>
      </c>
    </row>
    <row r="471" spans="1:13">
      <c r="A471" s="45">
        <v>465</v>
      </c>
      <c r="B471" s="37" t="e">
        <f>#REF!</f>
        <v>#REF!</v>
      </c>
      <c r="C471" s="37" t="e">
        <f>#REF!</f>
        <v>#REF!</v>
      </c>
      <c r="D471" s="40" t="e">
        <f>#REF!</f>
        <v>#REF!</v>
      </c>
      <c r="E471" s="41" t="e">
        <f>VLOOKUP(F471,#REF!,2,FALSE)</f>
        <v>#REF!</v>
      </c>
      <c r="F471" s="37" t="e">
        <f>#REF!</f>
        <v>#REF!</v>
      </c>
      <c r="G471" s="41" t="e">
        <f t="shared" si="15"/>
        <v>#REF!</v>
      </c>
      <c r="H471" s="37" t="e">
        <f>#REF!</f>
        <v>#REF!</v>
      </c>
      <c r="I471" s="41" t="e">
        <f>#REF!</f>
        <v>#REF!</v>
      </c>
      <c r="J471" s="41" t="s">
        <v>388</v>
      </c>
      <c r="K471" s="41" t="e">
        <f t="shared" si="14"/>
        <v>#REF!</v>
      </c>
      <c r="L471" s="37" t="e">
        <f>#REF!</f>
        <v>#REF!</v>
      </c>
      <c r="M471" s="46" t="e">
        <f>#REF!</f>
        <v>#REF!</v>
      </c>
    </row>
    <row r="472" spans="1:13">
      <c r="A472" s="45">
        <v>466</v>
      </c>
      <c r="B472" s="37" t="e">
        <f>#REF!</f>
        <v>#REF!</v>
      </c>
      <c r="C472" s="37" t="e">
        <f>#REF!</f>
        <v>#REF!</v>
      </c>
      <c r="D472" s="40" t="e">
        <f>#REF!</f>
        <v>#REF!</v>
      </c>
      <c r="E472" s="41" t="e">
        <f>VLOOKUP(F472,#REF!,2,FALSE)</f>
        <v>#REF!</v>
      </c>
      <c r="F472" s="37" t="e">
        <f>#REF!</f>
        <v>#REF!</v>
      </c>
      <c r="G472" s="41" t="e">
        <f t="shared" si="15"/>
        <v>#REF!</v>
      </c>
      <c r="H472" s="37" t="e">
        <f>#REF!</f>
        <v>#REF!</v>
      </c>
      <c r="I472" s="41" t="e">
        <f>#REF!</f>
        <v>#REF!</v>
      </c>
      <c r="J472" s="41" t="s">
        <v>385</v>
      </c>
      <c r="K472" s="41" t="e">
        <f t="shared" si="14"/>
        <v>#REF!</v>
      </c>
      <c r="L472" s="37" t="e">
        <f>#REF!</f>
        <v>#REF!</v>
      </c>
      <c r="M472" s="46" t="e">
        <f>#REF!</f>
        <v>#REF!</v>
      </c>
    </row>
    <row r="473" spans="1:13">
      <c r="A473" s="45">
        <v>467</v>
      </c>
      <c r="B473" s="37" t="e">
        <f>#REF!</f>
        <v>#REF!</v>
      </c>
      <c r="C473" s="37" t="e">
        <f>#REF!</f>
        <v>#REF!</v>
      </c>
      <c r="D473" s="40" t="e">
        <f>#REF!</f>
        <v>#REF!</v>
      </c>
      <c r="E473" s="41" t="e">
        <f>VLOOKUP(F473,#REF!,2,FALSE)</f>
        <v>#REF!</v>
      </c>
      <c r="F473" s="37" t="e">
        <f>#REF!</f>
        <v>#REF!</v>
      </c>
      <c r="G473" s="41" t="e">
        <f t="shared" si="15"/>
        <v>#REF!</v>
      </c>
      <c r="H473" s="37" t="e">
        <f>#REF!</f>
        <v>#REF!</v>
      </c>
      <c r="I473" s="41" t="e">
        <f>#REF!</f>
        <v>#REF!</v>
      </c>
      <c r="J473" s="41" t="s">
        <v>386</v>
      </c>
      <c r="K473" s="41" t="e">
        <f t="shared" si="14"/>
        <v>#REF!</v>
      </c>
      <c r="L473" s="37" t="e">
        <f>#REF!</f>
        <v>#REF!</v>
      </c>
      <c r="M473" s="46" t="e">
        <f>#REF!</f>
        <v>#REF!</v>
      </c>
    </row>
    <row r="474" spans="1:13">
      <c r="A474" s="45">
        <v>468</v>
      </c>
      <c r="B474" s="37" t="e">
        <f>#REF!</f>
        <v>#REF!</v>
      </c>
      <c r="C474" s="37" t="e">
        <f>#REF!</f>
        <v>#REF!</v>
      </c>
      <c r="D474" s="40" t="e">
        <f>#REF!</f>
        <v>#REF!</v>
      </c>
      <c r="E474" s="41" t="e">
        <f>VLOOKUP(F474,#REF!,2,FALSE)</f>
        <v>#REF!</v>
      </c>
      <c r="F474" s="37" t="e">
        <f>#REF!</f>
        <v>#REF!</v>
      </c>
      <c r="G474" s="41" t="e">
        <f t="shared" si="15"/>
        <v>#REF!</v>
      </c>
      <c r="H474" s="37" t="e">
        <f>#REF!</f>
        <v>#REF!</v>
      </c>
      <c r="I474" s="41" t="e">
        <f>#REF!</f>
        <v>#REF!</v>
      </c>
      <c r="J474" s="41" t="s">
        <v>385</v>
      </c>
      <c r="K474" s="41" t="e">
        <f t="shared" si="14"/>
        <v>#REF!</v>
      </c>
      <c r="L474" s="37" t="e">
        <f>#REF!</f>
        <v>#REF!</v>
      </c>
      <c r="M474" s="46" t="e">
        <f>#REF!</f>
        <v>#REF!</v>
      </c>
    </row>
    <row r="475" spans="1:13">
      <c r="A475" s="45">
        <v>469</v>
      </c>
      <c r="B475" s="37" t="e">
        <f>#REF!</f>
        <v>#REF!</v>
      </c>
      <c r="C475" s="37" t="e">
        <f>#REF!</f>
        <v>#REF!</v>
      </c>
      <c r="D475" s="40" t="e">
        <f>#REF!</f>
        <v>#REF!</v>
      </c>
      <c r="E475" s="41" t="e">
        <f>VLOOKUP(F475,#REF!,2,FALSE)</f>
        <v>#REF!</v>
      </c>
      <c r="F475" s="37" t="e">
        <f>#REF!</f>
        <v>#REF!</v>
      </c>
      <c r="G475" s="41" t="e">
        <f t="shared" si="15"/>
        <v>#REF!</v>
      </c>
      <c r="H475" s="37" t="e">
        <f>#REF!</f>
        <v>#REF!</v>
      </c>
      <c r="I475" s="41" t="e">
        <f>#REF!</f>
        <v>#REF!</v>
      </c>
      <c r="J475" s="41" t="s">
        <v>388</v>
      </c>
      <c r="K475" s="41" t="e">
        <f t="shared" si="14"/>
        <v>#REF!</v>
      </c>
      <c r="L475" s="37" t="e">
        <f>#REF!</f>
        <v>#REF!</v>
      </c>
      <c r="M475" s="46" t="e">
        <f>#REF!</f>
        <v>#REF!</v>
      </c>
    </row>
    <row r="476" spans="1:13">
      <c r="A476" s="45">
        <v>470</v>
      </c>
      <c r="B476" s="37" t="e">
        <f>#REF!</f>
        <v>#REF!</v>
      </c>
      <c r="C476" s="37" t="e">
        <f>#REF!</f>
        <v>#REF!</v>
      </c>
      <c r="D476" s="40" t="e">
        <f>#REF!</f>
        <v>#REF!</v>
      </c>
      <c r="E476" s="41" t="e">
        <f>VLOOKUP(F476,#REF!,2,FALSE)</f>
        <v>#REF!</v>
      </c>
      <c r="F476" s="37" t="e">
        <f>#REF!</f>
        <v>#REF!</v>
      </c>
      <c r="G476" s="41" t="e">
        <f t="shared" si="15"/>
        <v>#REF!</v>
      </c>
      <c r="H476" s="37" t="e">
        <f>#REF!</f>
        <v>#REF!</v>
      </c>
      <c r="I476" s="41" t="e">
        <f>#REF!</f>
        <v>#REF!</v>
      </c>
      <c r="J476" s="41" t="s">
        <v>385</v>
      </c>
      <c r="K476" s="41" t="e">
        <f t="shared" si="14"/>
        <v>#REF!</v>
      </c>
      <c r="L476" s="37" t="e">
        <f>#REF!</f>
        <v>#REF!</v>
      </c>
      <c r="M476" s="46" t="e">
        <f>#REF!</f>
        <v>#REF!</v>
      </c>
    </row>
    <row r="477" spans="1:13">
      <c r="A477" s="45">
        <v>471</v>
      </c>
      <c r="B477" s="37" t="e">
        <f>#REF!</f>
        <v>#REF!</v>
      </c>
      <c r="C477" s="37" t="e">
        <f>#REF!</f>
        <v>#REF!</v>
      </c>
      <c r="D477" s="40" t="e">
        <f>#REF!</f>
        <v>#REF!</v>
      </c>
      <c r="E477" s="41" t="e">
        <f>VLOOKUP(F477,#REF!,2,FALSE)</f>
        <v>#REF!</v>
      </c>
      <c r="F477" s="37" t="e">
        <f>#REF!</f>
        <v>#REF!</v>
      </c>
      <c r="G477" s="41" t="e">
        <f t="shared" si="15"/>
        <v>#REF!</v>
      </c>
      <c r="H477" s="37" t="e">
        <f>#REF!</f>
        <v>#REF!</v>
      </c>
      <c r="I477" s="41" t="e">
        <f>#REF!</f>
        <v>#REF!</v>
      </c>
      <c r="J477" s="41" t="s">
        <v>380</v>
      </c>
      <c r="K477" s="41" t="e">
        <f t="shared" si="14"/>
        <v>#REF!</v>
      </c>
      <c r="L477" s="37" t="e">
        <f>#REF!</f>
        <v>#REF!</v>
      </c>
      <c r="M477" s="46" t="e">
        <f>#REF!</f>
        <v>#REF!</v>
      </c>
    </row>
    <row r="478" spans="1:13">
      <c r="A478" s="45">
        <v>472</v>
      </c>
      <c r="B478" s="37" t="e">
        <f>#REF!</f>
        <v>#REF!</v>
      </c>
      <c r="C478" s="37" t="e">
        <f>#REF!</f>
        <v>#REF!</v>
      </c>
      <c r="D478" s="40" t="e">
        <f>#REF!</f>
        <v>#REF!</v>
      </c>
      <c r="E478" s="41" t="e">
        <f>VLOOKUP(F478,#REF!,2,FALSE)</f>
        <v>#REF!</v>
      </c>
      <c r="F478" s="37" t="e">
        <f>#REF!</f>
        <v>#REF!</v>
      </c>
      <c r="G478" s="41" t="e">
        <f t="shared" si="15"/>
        <v>#REF!</v>
      </c>
      <c r="H478" s="37" t="e">
        <f>#REF!</f>
        <v>#REF!</v>
      </c>
      <c r="I478" s="41" t="e">
        <f>#REF!</f>
        <v>#REF!</v>
      </c>
      <c r="J478" s="41" t="s">
        <v>389</v>
      </c>
      <c r="K478" s="41" t="e">
        <f t="shared" si="14"/>
        <v>#REF!</v>
      </c>
      <c r="L478" s="37" t="e">
        <f>#REF!</f>
        <v>#REF!</v>
      </c>
      <c r="M478" s="46" t="e">
        <f>#REF!</f>
        <v>#REF!</v>
      </c>
    </row>
    <row r="479" spans="1:13">
      <c r="A479" s="45">
        <v>473</v>
      </c>
      <c r="B479" s="37" t="e">
        <f>#REF!</f>
        <v>#REF!</v>
      </c>
      <c r="C479" s="37" t="e">
        <f>#REF!</f>
        <v>#REF!</v>
      </c>
      <c r="D479" s="40" t="e">
        <f>#REF!</f>
        <v>#REF!</v>
      </c>
      <c r="E479" s="41" t="e">
        <f>VLOOKUP(F479,#REF!,2,FALSE)</f>
        <v>#REF!</v>
      </c>
      <c r="F479" s="37" t="e">
        <f>#REF!</f>
        <v>#REF!</v>
      </c>
      <c r="G479" s="41" t="e">
        <f t="shared" si="15"/>
        <v>#REF!</v>
      </c>
      <c r="H479" s="37" t="e">
        <f>#REF!</f>
        <v>#REF!</v>
      </c>
      <c r="I479" s="41" t="e">
        <f>#REF!</f>
        <v>#REF!</v>
      </c>
      <c r="J479" s="41" t="s">
        <v>389</v>
      </c>
      <c r="K479" s="41" t="e">
        <f t="shared" si="14"/>
        <v>#REF!</v>
      </c>
      <c r="L479" s="37" t="e">
        <f>#REF!</f>
        <v>#REF!</v>
      </c>
      <c r="M479" s="46" t="e">
        <f>#REF!</f>
        <v>#REF!</v>
      </c>
    </row>
    <row r="480" spans="1:13">
      <c r="A480" s="45">
        <v>474</v>
      </c>
      <c r="B480" s="37" t="e">
        <f>#REF!</f>
        <v>#REF!</v>
      </c>
      <c r="C480" s="37" t="e">
        <f>#REF!</f>
        <v>#REF!</v>
      </c>
      <c r="D480" s="40" t="e">
        <f>#REF!</f>
        <v>#REF!</v>
      </c>
      <c r="E480" s="41" t="e">
        <f>VLOOKUP(F480,#REF!,2,FALSE)</f>
        <v>#REF!</v>
      </c>
      <c r="F480" s="37" t="e">
        <f>#REF!</f>
        <v>#REF!</v>
      </c>
      <c r="G480" s="41" t="e">
        <f t="shared" si="15"/>
        <v>#REF!</v>
      </c>
      <c r="H480" s="37" t="e">
        <f>#REF!</f>
        <v>#REF!</v>
      </c>
      <c r="I480" s="41" t="e">
        <f>#REF!</f>
        <v>#REF!</v>
      </c>
      <c r="J480" s="41" t="s">
        <v>388</v>
      </c>
      <c r="K480" s="41" t="e">
        <f t="shared" si="14"/>
        <v>#REF!</v>
      </c>
      <c r="L480" s="37" t="e">
        <f>#REF!</f>
        <v>#REF!</v>
      </c>
      <c r="M480" s="46" t="e">
        <f>#REF!</f>
        <v>#REF!</v>
      </c>
    </row>
    <row r="481" spans="1:13">
      <c r="A481" s="45">
        <v>475</v>
      </c>
      <c r="B481" s="37" t="e">
        <f>#REF!</f>
        <v>#REF!</v>
      </c>
      <c r="C481" s="37" t="e">
        <f>#REF!</f>
        <v>#REF!</v>
      </c>
      <c r="D481" s="40" t="e">
        <f>#REF!</f>
        <v>#REF!</v>
      </c>
      <c r="E481" s="41" t="e">
        <f>VLOOKUP(F481,#REF!,2,FALSE)</f>
        <v>#REF!</v>
      </c>
      <c r="F481" s="37" t="e">
        <f>#REF!</f>
        <v>#REF!</v>
      </c>
      <c r="G481" s="41" t="e">
        <f t="shared" si="15"/>
        <v>#REF!</v>
      </c>
      <c r="H481" s="37" t="e">
        <f>#REF!</f>
        <v>#REF!</v>
      </c>
      <c r="I481" s="41" t="e">
        <f>#REF!</f>
        <v>#REF!</v>
      </c>
      <c r="J481" s="41" t="s">
        <v>382</v>
      </c>
      <c r="K481" s="41" t="e">
        <f t="shared" si="14"/>
        <v>#REF!</v>
      </c>
      <c r="L481" s="37" t="e">
        <f>#REF!</f>
        <v>#REF!</v>
      </c>
      <c r="M481" s="46" t="e">
        <f>#REF!</f>
        <v>#REF!</v>
      </c>
    </row>
    <row r="482" spans="1:13">
      <c r="A482" s="45">
        <v>476</v>
      </c>
      <c r="B482" s="37" t="e">
        <f>#REF!</f>
        <v>#REF!</v>
      </c>
      <c r="C482" s="37" t="e">
        <f>#REF!</f>
        <v>#REF!</v>
      </c>
      <c r="D482" s="40" t="e">
        <f>#REF!</f>
        <v>#REF!</v>
      </c>
      <c r="E482" s="41" t="e">
        <f>VLOOKUP(F482,#REF!,2,FALSE)</f>
        <v>#REF!</v>
      </c>
      <c r="F482" s="37" t="e">
        <f>#REF!</f>
        <v>#REF!</v>
      </c>
      <c r="G482" s="41" t="e">
        <f t="shared" si="15"/>
        <v>#REF!</v>
      </c>
      <c r="H482" s="37" t="e">
        <f>#REF!</f>
        <v>#REF!</v>
      </c>
      <c r="I482" s="41" t="e">
        <f>#REF!</f>
        <v>#REF!</v>
      </c>
      <c r="J482" s="41" t="s">
        <v>389</v>
      </c>
      <c r="K482" s="41" t="e">
        <f t="shared" si="14"/>
        <v>#REF!</v>
      </c>
      <c r="L482" s="37" t="e">
        <f>#REF!</f>
        <v>#REF!</v>
      </c>
      <c r="M482" s="46" t="e">
        <f>#REF!</f>
        <v>#REF!</v>
      </c>
    </row>
    <row r="483" spans="1:13">
      <c r="A483" s="45">
        <v>477</v>
      </c>
      <c r="B483" s="37" t="e">
        <f>#REF!</f>
        <v>#REF!</v>
      </c>
      <c r="C483" s="37" t="e">
        <f>#REF!</f>
        <v>#REF!</v>
      </c>
      <c r="D483" s="40" t="e">
        <f>#REF!</f>
        <v>#REF!</v>
      </c>
      <c r="E483" s="41" t="e">
        <f>VLOOKUP(F483,#REF!,2,FALSE)</f>
        <v>#REF!</v>
      </c>
      <c r="F483" s="37" t="e">
        <f>#REF!</f>
        <v>#REF!</v>
      </c>
      <c r="G483" s="41" t="e">
        <f t="shared" si="15"/>
        <v>#REF!</v>
      </c>
      <c r="H483" s="37" t="e">
        <f>#REF!</f>
        <v>#REF!</v>
      </c>
      <c r="I483" s="41" t="e">
        <f>#REF!</f>
        <v>#REF!</v>
      </c>
      <c r="J483" s="41" t="s">
        <v>385</v>
      </c>
      <c r="K483" s="41" t="e">
        <f t="shared" si="14"/>
        <v>#REF!</v>
      </c>
      <c r="L483" s="37" t="e">
        <f>#REF!</f>
        <v>#REF!</v>
      </c>
      <c r="M483" s="46" t="e">
        <f>#REF!</f>
        <v>#REF!</v>
      </c>
    </row>
    <row r="484" spans="1:13">
      <c r="A484" s="45">
        <v>478</v>
      </c>
      <c r="B484" s="37" t="e">
        <f>#REF!</f>
        <v>#REF!</v>
      </c>
      <c r="C484" s="37" t="e">
        <f>#REF!</f>
        <v>#REF!</v>
      </c>
      <c r="D484" s="40" t="e">
        <f>#REF!</f>
        <v>#REF!</v>
      </c>
      <c r="E484" s="41" t="e">
        <f>VLOOKUP(F484,#REF!,2,FALSE)</f>
        <v>#REF!</v>
      </c>
      <c r="F484" s="37" t="e">
        <f>#REF!</f>
        <v>#REF!</v>
      </c>
      <c r="G484" s="41" t="e">
        <f t="shared" si="15"/>
        <v>#REF!</v>
      </c>
      <c r="H484" s="37" t="e">
        <f>#REF!</f>
        <v>#REF!</v>
      </c>
      <c r="I484" s="41" t="e">
        <f>#REF!</f>
        <v>#REF!</v>
      </c>
      <c r="J484" s="41" t="s">
        <v>385</v>
      </c>
      <c r="K484" s="41" t="e">
        <f t="shared" si="14"/>
        <v>#REF!</v>
      </c>
      <c r="L484" s="37" t="e">
        <f>#REF!</f>
        <v>#REF!</v>
      </c>
      <c r="M484" s="46" t="e">
        <f>#REF!</f>
        <v>#REF!</v>
      </c>
    </row>
    <row r="485" spans="1:13">
      <c r="A485" s="45">
        <v>479</v>
      </c>
      <c r="B485" s="37" t="e">
        <f>#REF!</f>
        <v>#REF!</v>
      </c>
      <c r="C485" s="37" t="e">
        <f>#REF!</f>
        <v>#REF!</v>
      </c>
      <c r="D485" s="40" t="e">
        <f>#REF!</f>
        <v>#REF!</v>
      </c>
      <c r="E485" s="41" t="e">
        <f>VLOOKUP(F485,#REF!,2,FALSE)</f>
        <v>#REF!</v>
      </c>
      <c r="F485" s="37" t="e">
        <f>#REF!</f>
        <v>#REF!</v>
      </c>
      <c r="G485" s="41" t="e">
        <f t="shared" si="15"/>
        <v>#REF!</v>
      </c>
      <c r="H485" s="37" t="e">
        <f>#REF!</f>
        <v>#REF!</v>
      </c>
      <c r="I485" s="41" t="e">
        <f>#REF!</f>
        <v>#REF!</v>
      </c>
      <c r="J485" s="41" t="s">
        <v>385</v>
      </c>
      <c r="K485" s="41" t="e">
        <f t="shared" si="14"/>
        <v>#REF!</v>
      </c>
      <c r="L485" s="37" t="e">
        <f>#REF!</f>
        <v>#REF!</v>
      </c>
      <c r="M485" s="46" t="e">
        <f>#REF!</f>
        <v>#REF!</v>
      </c>
    </row>
    <row r="486" spans="1:13">
      <c r="A486" s="45">
        <v>480</v>
      </c>
      <c r="B486" s="37" t="e">
        <f>#REF!</f>
        <v>#REF!</v>
      </c>
      <c r="C486" s="37" t="e">
        <f>#REF!</f>
        <v>#REF!</v>
      </c>
      <c r="D486" s="40" t="e">
        <f>#REF!</f>
        <v>#REF!</v>
      </c>
      <c r="E486" s="41" t="e">
        <f>VLOOKUP(F486,#REF!,2,FALSE)</f>
        <v>#REF!</v>
      </c>
      <c r="F486" s="37" t="e">
        <f>#REF!</f>
        <v>#REF!</v>
      </c>
      <c r="G486" s="41" t="e">
        <f t="shared" si="15"/>
        <v>#REF!</v>
      </c>
      <c r="H486" s="37" t="e">
        <f>#REF!</f>
        <v>#REF!</v>
      </c>
      <c r="I486" s="41" t="e">
        <f>#REF!</f>
        <v>#REF!</v>
      </c>
      <c r="J486" s="41" t="s">
        <v>388</v>
      </c>
      <c r="K486" s="41" t="e">
        <f t="shared" si="14"/>
        <v>#REF!</v>
      </c>
      <c r="L486" s="37" t="e">
        <f>#REF!</f>
        <v>#REF!</v>
      </c>
      <c r="M486" s="46" t="e">
        <f>#REF!</f>
        <v>#REF!</v>
      </c>
    </row>
    <row r="487" spans="1:13">
      <c r="A487" s="45">
        <v>481</v>
      </c>
      <c r="B487" s="37" t="e">
        <f>#REF!</f>
        <v>#REF!</v>
      </c>
      <c r="C487" s="37" t="e">
        <f>#REF!</f>
        <v>#REF!</v>
      </c>
      <c r="D487" s="40" t="e">
        <f>#REF!</f>
        <v>#REF!</v>
      </c>
      <c r="E487" s="41" t="e">
        <f>VLOOKUP(F487,#REF!,2,FALSE)</f>
        <v>#REF!</v>
      </c>
      <c r="F487" s="37" t="e">
        <f>#REF!</f>
        <v>#REF!</v>
      </c>
      <c r="G487" s="41" t="e">
        <f t="shared" si="15"/>
        <v>#REF!</v>
      </c>
      <c r="H487" s="37" t="e">
        <f>#REF!</f>
        <v>#REF!</v>
      </c>
      <c r="I487" s="41" t="e">
        <f>#REF!</f>
        <v>#REF!</v>
      </c>
      <c r="J487" s="41" t="s">
        <v>382</v>
      </c>
      <c r="K487" s="41" t="e">
        <f t="shared" si="14"/>
        <v>#REF!</v>
      </c>
      <c r="L487" s="37" t="e">
        <f>#REF!</f>
        <v>#REF!</v>
      </c>
      <c r="M487" s="46" t="e">
        <f>#REF!</f>
        <v>#REF!</v>
      </c>
    </row>
    <row r="488" spans="1:13">
      <c r="A488" s="45">
        <v>482</v>
      </c>
      <c r="B488" s="37" t="e">
        <f>#REF!</f>
        <v>#REF!</v>
      </c>
      <c r="C488" s="37" t="e">
        <f>#REF!</f>
        <v>#REF!</v>
      </c>
      <c r="D488" s="40" t="e">
        <f>#REF!</f>
        <v>#REF!</v>
      </c>
      <c r="E488" s="41" t="e">
        <f>VLOOKUP(F488,#REF!,2,FALSE)</f>
        <v>#REF!</v>
      </c>
      <c r="F488" s="37" t="e">
        <f>#REF!</f>
        <v>#REF!</v>
      </c>
      <c r="G488" s="41" t="e">
        <f t="shared" si="15"/>
        <v>#REF!</v>
      </c>
      <c r="H488" s="37" t="e">
        <f>#REF!</f>
        <v>#REF!</v>
      </c>
      <c r="I488" s="41" t="e">
        <f>#REF!</f>
        <v>#REF!</v>
      </c>
      <c r="J488" s="41" t="s">
        <v>385</v>
      </c>
      <c r="K488" s="41" t="e">
        <f t="shared" si="14"/>
        <v>#REF!</v>
      </c>
      <c r="L488" s="37" t="e">
        <f>#REF!</f>
        <v>#REF!</v>
      </c>
      <c r="M488" s="46" t="e">
        <f>#REF!</f>
        <v>#REF!</v>
      </c>
    </row>
    <row r="489" spans="1:13">
      <c r="A489" s="45">
        <v>483</v>
      </c>
      <c r="B489" s="37" t="e">
        <f>#REF!</f>
        <v>#REF!</v>
      </c>
      <c r="C489" s="37" t="e">
        <f>#REF!</f>
        <v>#REF!</v>
      </c>
      <c r="D489" s="40" t="e">
        <f>#REF!</f>
        <v>#REF!</v>
      </c>
      <c r="E489" s="41" t="e">
        <f>VLOOKUP(F489,#REF!,2,FALSE)</f>
        <v>#REF!</v>
      </c>
      <c r="F489" s="37" t="e">
        <f>#REF!</f>
        <v>#REF!</v>
      </c>
      <c r="G489" s="41" t="e">
        <f t="shared" si="15"/>
        <v>#REF!</v>
      </c>
      <c r="H489" s="37" t="e">
        <f>#REF!</f>
        <v>#REF!</v>
      </c>
      <c r="I489" s="41" t="e">
        <f>#REF!</f>
        <v>#REF!</v>
      </c>
      <c r="J489" s="41" t="s">
        <v>388</v>
      </c>
      <c r="K489" s="41" t="e">
        <f t="shared" si="14"/>
        <v>#REF!</v>
      </c>
      <c r="L489" s="37" t="e">
        <f>#REF!</f>
        <v>#REF!</v>
      </c>
      <c r="M489" s="46" t="e">
        <f>#REF!</f>
        <v>#REF!</v>
      </c>
    </row>
    <row r="490" spans="1:13">
      <c r="A490" s="45">
        <v>484</v>
      </c>
      <c r="B490" s="37" t="e">
        <f>#REF!</f>
        <v>#REF!</v>
      </c>
      <c r="C490" s="37" t="e">
        <f>#REF!</f>
        <v>#REF!</v>
      </c>
      <c r="D490" s="40" t="e">
        <f>#REF!</f>
        <v>#REF!</v>
      </c>
      <c r="E490" s="41" t="e">
        <f>VLOOKUP(F490,#REF!,2,FALSE)</f>
        <v>#REF!</v>
      </c>
      <c r="F490" s="37" t="e">
        <f>#REF!</f>
        <v>#REF!</v>
      </c>
      <c r="G490" s="41" t="e">
        <f t="shared" si="15"/>
        <v>#REF!</v>
      </c>
      <c r="H490" s="37" t="e">
        <f>#REF!</f>
        <v>#REF!</v>
      </c>
      <c r="I490" s="41" t="e">
        <f>#REF!</f>
        <v>#REF!</v>
      </c>
      <c r="J490" s="41" t="s">
        <v>385</v>
      </c>
      <c r="K490" s="41" t="e">
        <f t="shared" si="14"/>
        <v>#REF!</v>
      </c>
      <c r="L490" s="37" t="e">
        <f>#REF!</f>
        <v>#REF!</v>
      </c>
      <c r="M490" s="46" t="e">
        <f>#REF!</f>
        <v>#REF!</v>
      </c>
    </row>
    <row r="491" spans="1:13">
      <c r="A491" s="45">
        <v>485</v>
      </c>
      <c r="B491" s="37" t="e">
        <f>#REF!</f>
        <v>#REF!</v>
      </c>
      <c r="C491" s="37" t="e">
        <f>#REF!</f>
        <v>#REF!</v>
      </c>
      <c r="D491" s="40" t="e">
        <f>#REF!</f>
        <v>#REF!</v>
      </c>
      <c r="E491" s="41" t="e">
        <f>VLOOKUP(F491,#REF!,2,FALSE)</f>
        <v>#REF!</v>
      </c>
      <c r="F491" s="37" t="e">
        <f>#REF!</f>
        <v>#REF!</v>
      </c>
      <c r="G491" s="41" t="e">
        <f t="shared" si="15"/>
        <v>#REF!</v>
      </c>
      <c r="H491" s="37" t="e">
        <f>#REF!</f>
        <v>#REF!</v>
      </c>
      <c r="I491" s="41" t="e">
        <f>#REF!</f>
        <v>#REF!</v>
      </c>
      <c r="J491" s="41" t="s">
        <v>385</v>
      </c>
      <c r="K491" s="41" t="e">
        <f t="shared" si="14"/>
        <v>#REF!</v>
      </c>
      <c r="L491" s="37" t="e">
        <f>#REF!</f>
        <v>#REF!</v>
      </c>
      <c r="M491" s="46" t="e">
        <f>#REF!</f>
        <v>#REF!</v>
      </c>
    </row>
    <row r="492" spans="1:13">
      <c r="A492" s="45">
        <v>486</v>
      </c>
      <c r="B492" s="37" t="e">
        <f>#REF!</f>
        <v>#REF!</v>
      </c>
      <c r="C492" s="37" t="e">
        <f>#REF!</f>
        <v>#REF!</v>
      </c>
      <c r="D492" s="40" t="e">
        <f>#REF!</f>
        <v>#REF!</v>
      </c>
      <c r="E492" s="41" t="e">
        <f>VLOOKUP(F492,#REF!,2,FALSE)</f>
        <v>#REF!</v>
      </c>
      <c r="F492" s="37" t="e">
        <f>#REF!</f>
        <v>#REF!</v>
      </c>
      <c r="G492" s="41" t="e">
        <f t="shared" si="15"/>
        <v>#REF!</v>
      </c>
      <c r="H492" s="37" t="e">
        <f>#REF!</f>
        <v>#REF!</v>
      </c>
      <c r="I492" s="41" t="e">
        <f>#REF!</f>
        <v>#REF!</v>
      </c>
      <c r="J492" s="41" t="s">
        <v>388</v>
      </c>
      <c r="K492" s="41" t="e">
        <f t="shared" si="14"/>
        <v>#REF!</v>
      </c>
      <c r="L492" s="37" t="e">
        <f>#REF!</f>
        <v>#REF!</v>
      </c>
      <c r="M492" s="46" t="e">
        <f>#REF!</f>
        <v>#REF!</v>
      </c>
    </row>
    <row r="493" spans="1:13">
      <c r="A493" s="45">
        <v>487</v>
      </c>
      <c r="B493" s="37" t="e">
        <f>#REF!</f>
        <v>#REF!</v>
      </c>
      <c r="C493" s="37" t="e">
        <f>#REF!</f>
        <v>#REF!</v>
      </c>
      <c r="D493" s="40" t="e">
        <f>#REF!</f>
        <v>#REF!</v>
      </c>
      <c r="E493" s="41" t="e">
        <f>VLOOKUP(F493,#REF!,2,FALSE)</f>
        <v>#REF!</v>
      </c>
      <c r="F493" s="37" t="e">
        <f>#REF!</f>
        <v>#REF!</v>
      </c>
      <c r="G493" s="41" t="e">
        <f t="shared" si="15"/>
        <v>#REF!</v>
      </c>
      <c r="H493" s="37" t="e">
        <f>#REF!</f>
        <v>#REF!</v>
      </c>
      <c r="I493" s="41" t="e">
        <f>#REF!</f>
        <v>#REF!</v>
      </c>
      <c r="J493" s="41" t="s">
        <v>388</v>
      </c>
      <c r="K493" s="41" t="e">
        <f t="shared" si="14"/>
        <v>#REF!</v>
      </c>
      <c r="L493" s="37" t="e">
        <f>#REF!</f>
        <v>#REF!</v>
      </c>
      <c r="M493" s="46" t="e">
        <f>#REF!</f>
        <v>#REF!</v>
      </c>
    </row>
    <row r="494" spans="1:13">
      <c r="A494" s="45">
        <v>488</v>
      </c>
      <c r="B494" s="37" t="e">
        <f>#REF!</f>
        <v>#REF!</v>
      </c>
      <c r="C494" s="37" t="e">
        <f>#REF!</f>
        <v>#REF!</v>
      </c>
      <c r="D494" s="40" t="e">
        <f>#REF!</f>
        <v>#REF!</v>
      </c>
      <c r="E494" s="41" t="e">
        <f>VLOOKUP(F494,#REF!,2,FALSE)</f>
        <v>#REF!</v>
      </c>
      <c r="F494" s="37" t="e">
        <f>#REF!</f>
        <v>#REF!</v>
      </c>
      <c r="G494" s="41" t="e">
        <f t="shared" si="15"/>
        <v>#REF!</v>
      </c>
      <c r="H494" s="37" t="e">
        <f>#REF!</f>
        <v>#REF!</v>
      </c>
      <c r="I494" s="41" t="e">
        <f>#REF!</f>
        <v>#REF!</v>
      </c>
      <c r="J494" s="41" t="s">
        <v>382</v>
      </c>
      <c r="K494" s="41" t="e">
        <f t="shared" si="14"/>
        <v>#REF!</v>
      </c>
      <c r="L494" s="37" t="e">
        <f>#REF!</f>
        <v>#REF!</v>
      </c>
      <c r="M494" s="46" t="e">
        <f>#REF!</f>
        <v>#REF!</v>
      </c>
    </row>
    <row r="495" spans="1:13">
      <c r="A495" s="45">
        <v>489</v>
      </c>
      <c r="B495" s="37" t="e">
        <f>#REF!</f>
        <v>#REF!</v>
      </c>
      <c r="C495" s="37" t="e">
        <f>#REF!</f>
        <v>#REF!</v>
      </c>
      <c r="D495" s="40" t="e">
        <f>#REF!</f>
        <v>#REF!</v>
      </c>
      <c r="E495" s="41" t="e">
        <f>VLOOKUP(F495,#REF!,2,FALSE)</f>
        <v>#REF!</v>
      </c>
      <c r="F495" s="37" t="e">
        <f>#REF!</f>
        <v>#REF!</v>
      </c>
      <c r="G495" s="41" t="e">
        <f t="shared" si="15"/>
        <v>#REF!</v>
      </c>
      <c r="H495" s="37" t="e">
        <f>#REF!</f>
        <v>#REF!</v>
      </c>
      <c r="I495" s="41" t="e">
        <f>#REF!</f>
        <v>#REF!</v>
      </c>
      <c r="J495" s="41" t="s">
        <v>388</v>
      </c>
      <c r="K495" s="41" t="e">
        <f t="shared" si="14"/>
        <v>#REF!</v>
      </c>
      <c r="L495" s="37" t="e">
        <f>#REF!</f>
        <v>#REF!</v>
      </c>
      <c r="M495" s="46" t="e">
        <f>#REF!</f>
        <v>#REF!</v>
      </c>
    </row>
    <row r="496" spans="1:13">
      <c r="A496" s="45">
        <v>490</v>
      </c>
      <c r="B496" s="37" t="e">
        <f>#REF!</f>
        <v>#REF!</v>
      </c>
      <c r="C496" s="37" t="e">
        <f>#REF!</f>
        <v>#REF!</v>
      </c>
      <c r="D496" s="40" t="e">
        <f>#REF!</f>
        <v>#REF!</v>
      </c>
      <c r="E496" s="41" t="e">
        <f>VLOOKUP(F496,#REF!,2,FALSE)</f>
        <v>#REF!</v>
      </c>
      <c r="F496" s="37" t="e">
        <f>#REF!</f>
        <v>#REF!</v>
      </c>
      <c r="G496" s="41" t="e">
        <f t="shared" si="15"/>
        <v>#REF!</v>
      </c>
      <c r="H496" s="37" t="e">
        <f>#REF!</f>
        <v>#REF!</v>
      </c>
      <c r="I496" s="41" t="e">
        <f>#REF!</f>
        <v>#REF!</v>
      </c>
      <c r="J496" s="41" t="s">
        <v>383</v>
      </c>
      <c r="K496" s="41" t="e">
        <f t="shared" si="14"/>
        <v>#REF!</v>
      </c>
      <c r="L496" s="37" t="e">
        <f>#REF!</f>
        <v>#REF!</v>
      </c>
      <c r="M496" s="46" t="e">
        <f>#REF!</f>
        <v>#REF!</v>
      </c>
    </row>
    <row r="497" spans="1:13">
      <c r="A497" s="45">
        <v>491</v>
      </c>
      <c r="B497" s="37" t="e">
        <f>#REF!</f>
        <v>#REF!</v>
      </c>
      <c r="C497" s="37" t="e">
        <f>#REF!</f>
        <v>#REF!</v>
      </c>
      <c r="D497" s="40" t="e">
        <f>#REF!</f>
        <v>#REF!</v>
      </c>
      <c r="E497" s="41" t="e">
        <f>VLOOKUP(F497,#REF!,2,FALSE)</f>
        <v>#REF!</v>
      </c>
      <c r="F497" s="37" t="e">
        <f>#REF!</f>
        <v>#REF!</v>
      </c>
      <c r="G497" s="41" t="e">
        <f t="shared" si="15"/>
        <v>#REF!</v>
      </c>
      <c r="H497" s="37" t="e">
        <f>#REF!</f>
        <v>#REF!</v>
      </c>
      <c r="I497" s="41" t="e">
        <f>#REF!</f>
        <v>#REF!</v>
      </c>
      <c r="J497" s="41" t="s">
        <v>389</v>
      </c>
      <c r="K497" s="41" t="e">
        <f t="shared" si="14"/>
        <v>#REF!</v>
      </c>
      <c r="L497" s="37" t="e">
        <f>#REF!</f>
        <v>#REF!</v>
      </c>
      <c r="M497" s="46" t="e">
        <f>#REF!</f>
        <v>#REF!</v>
      </c>
    </row>
    <row r="498" spans="1:13">
      <c r="A498" s="45">
        <v>492</v>
      </c>
      <c r="B498" s="37" t="e">
        <f>#REF!</f>
        <v>#REF!</v>
      </c>
      <c r="C498" s="37" t="e">
        <f>#REF!</f>
        <v>#REF!</v>
      </c>
      <c r="D498" s="40" t="e">
        <f>#REF!</f>
        <v>#REF!</v>
      </c>
      <c r="E498" s="41" t="e">
        <f>VLOOKUP(F498,#REF!,2,FALSE)</f>
        <v>#REF!</v>
      </c>
      <c r="F498" s="37" t="e">
        <f>#REF!</f>
        <v>#REF!</v>
      </c>
      <c r="G498" s="41" t="e">
        <f t="shared" si="15"/>
        <v>#REF!</v>
      </c>
      <c r="H498" s="37" t="e">
        <f>#REF!</f>
        <v>#REF!</v>
      </c>
      <c r="I498" s="41" t="e">
        <f>#REF!</f>
        <v>#REF!</v>
      </c>
      <c r="J498" s="41" t="s">
        <v>382</v>
      </c>
      <c r="K498" s="41" t="e">
        <f t="shared" si="14"/>
        <v>#REF!</v>
      </c>
      <c r="L498" s="37" t="e">
        <f>#REF!</f>
        <v>#REF!</v>
      </c>
      <c r="M498" s="46" t="e">
        <f>#REF!</f>
        <v>#REF!</v>
      </c>
    </row>
    <row r="499" spans="1:13">
      <c r="A499" s="45">
        <v>493</v>
      </c>
      <c r="B499" s="37" t="e">
        <f>#REF!</f>
        <v>#REF!</v>
      </c>
      <c r="C499" s="37" t="e">
        <f>#REF!</f>
        <v>#REF!</v>
      </c>
      <c r="D499" s="40" t="e">
        <f>#REF!</f>
        <v>#REF!</v>
      </c>
      <c r="E499" s="41" t="e">
        <f>VLOOKUP(F499,#REF!,2,FALSE)</f>
        <v>#REF!</v>
      </c>
      <c r="F499" s="37" t="e">
        <f>#REF!</f>
        <v>#REF!</v>
      </c>
      <c r="G499" s="41" t="e">
        <f t="shared" si="15"/>
        <v>#REF!</v>
      </c>
      <c r="H499" s="37" t="e">
        <f>#REF!</f>
        <v>#REF!</v>
      </c>
      <c r="I499" s="41" t="e">
        <f>#REF!</f>
        <v>#REF!</v>
      </c>
      <c r="J499" s="41" t="s">
        <v>385</v>
      </c>
      <c r="K499" s="41" t="e">
        <f t="shared" si="14"/>
        <v>#REF!</v>
      </c>
      <c r="L499" s="37" t="e">
        <f>#REF!</f>
        <v>#REF!</v>
      </c>
      <c r="M499" s="46" t="e">
        <f>#REF!</f>
        <v>#REF!</v>
      </c>
    </row>
    <row r="500" spans="1:13">
      <c r="A500" s="45">
        <v>494</v>
      </c>
      <c r="B500" s="37" t="e">
        <f>#REF!</f>
        <v>#REF!</v>
      </c>
      <c r="C500" s="37" t="e">
        <f>#REF!</f>
        <v>#REF!</v>
      </c>
      <c r="D500" s="40" t="e">
        <f>#REF!</f>
        <v>#REF!</v>
      </c>
      <c r="E500" s="41" t="e">
        <f>VLOOKUP(F500,#REF!,2,FALSE)</f>
        <v>#REF!</v>
      </c>
      <c r="F500" s="37" t="e">
        <f>#REF!</f>
        <v>#REF!</v>
      </c>
      <c r="G500" s="41" t="e">
        <f t="shared" si="15"/>
        <v>#REF!</v>
      </c>
      <c r="H500" s="37" t="e">
        <f>#REF!</f>
        <v>#REF!</v>
      </c>
      <c r="I500" s="41" t="e">
        <f>#REF!</f>
        <v>#REF!</v>
      </c>
      <c r="J500" s="41" t="s">
        <v>385</v>
      </c>
      <c r="K500" s="41" t="e">
        <f t="shared" si="14"/>
        <v>#REF!</v>
      </c>
      <c r="L500" s="37" t="e">
        <f>#REF!</f>
        <v>#REF!</v>
      </c>
      <c r="M500" s="46" t="e">
        <f>#REF!</f>
        <v>#REF!</v>
      </c>
    </row>
    <row r="501" spans="1:13">
      <c r="A501" s="45">
        <v>495</v>
      </c>
      <c r="B501" s="37" t="e">
        <f>#REF!</f>
        <v>#REF!</v>
      </c>
      <c r="C501" s="37" t="e">
        <f>#REF!</f>
        <v>#REF!</v>
      </c>
      <c r="D501" s="40" t="e">
        <f>#REF!</f>
        <v>#REF!</v>
      </c>
      <c r="E501" s="41" t="e">
        <f>VLOOKUP(F501,#REF!,2,FALSE)</f>
        <v>#REF!</v>
      </c>
      <c r="F501" s="37" t="e">
        <f>#REF!</f>
        <v>#REF!</v>
      </c>
      <c r="G501" s="41" t="e">
        <f t="shared" si="15"/>
        <v>#REF!</v>
      </c>
      <c r="H501" s="37" t="e">
        <f>#REF!</f>
        <v>#REF!</v>
      </c>
      <c r="I501" s="41" t="e">
        <f>#REF!</f>
        <v>#REF!</v>
      </c>
      <c r="J501" s="41" t="s">
        <v>388</v>
      </c>
      <c r="K501" s="41" t="e">
        <f t="shared" si="14"/>
        <v>#REF!</v>
      </c>
      <c r="L501" s="37" t="e">
        <f>#REF!</f>
        <v>#REF!</v>
      </c>
      <c r="M501" s="46" t="e">
        <f>#REF!</f>
        <v>#REF!</v>
      </c>
    </row>
    <row r="502" spans="1:13">
      <c r="A502" s="45">
        <v>496</v>
      </c>
      <c r="B502" s="37" t="e">
        <f>#REF!</f>
        <v>#REF!</v>
      </c>
      <c r="C502" s="37" t="e">
        <f>#REF!</f>
        <v>#REF!</v>
      </c>
      <c r="D502" s="40" t="e">
        <f>#REF!</f>
        <v>#REF!</v>
      </c>
      <c r="E502" s="41" t="e">
        <f>VLOOKUP(F502,#REF!,2,FALSE)</f>
        <v>#REF!</v>
      </c>
      <c r="F502" s="37" t="e">
        <f>#REF!</f>
        <v>#REF!</v>
      </c>
      <c r="G502" s="41" t="e">
        <f t="shared" si="15"/>
        <v>#REF!</v>
      </c>
      <c r="H502" s="37" t="e">
        <f>#REF!</f>
        <v>#REF!</v>
      </c>
      <c r="I502" s="41" t="e">
        <f>#REF!</f>
        <v>#REF!</v>
      </c>
      <c r="J502" s="41" t="s">
        <v>386</v>
      </c>
      <c r="K502" s="41" t="e">
        <f t="shared" si="14"/>
        <v>#REF!</v>
      </c>
      <c r="L502" s="37" t="e">
        <f>#REF!</f>
        <v>#REF!</v>
      </c>
      <c r="M502" s="46" t="e">
        <f>#REF!</f>
        <v>#REF!</v>
      </c>
    </row>
    <row r="503" spans="1:13">
      <c r="A503" s="45">
        <v>497</v>
      </c>
      <c r="B503" s="37" t="e">
        <f>#REF!</f>
        <v>#REF!</v>
      </c>
      <c r="C503" s="37" t="e">
        <f>#REF!</f>
        <v>#REF!</v>
      </c>
      <c r="D503" s="40" t="e">
        <f>#REF!</f>
        <v>#REF!</v>
      </c>
      <c r="E503" s="41" t="e">
        <f>VLOOKUP(F503,#REF!,2,FALSE)</f>
        <v>#REF!</v>
      </c>
      <c r="F503" s="37" t="e">
        <f>#REF!</f>
        <v>#REF!</v>
      </c>
      <c r="G503" s="41" t="e">
        <f t="shared" si="15"/>
        <v>#REF!</v>
      </c>
      <c r="H503" s="37" t="e">
        <f>#REF!</f>
        <v>#REF!</v>
      </c>
      <c r="I503" s="41" t="e">
        <f>#REF!</f>
        <v>#REF!</v>
      </c>
      <c r="J503" s="41" t="s">
        <v>389</v>
      </c>
      <c r="K503" s="41" t="e">
        <f t="shared" si="14"/>
        <v>#REF!</v>
      </c>
      <c r="L503" s="37" t="e">
        <f>#REF!</f>
        <v>#REF!</v>
      </c>
      <c r="M503" s="46" t="e">
        <f>#REF!</f>
        <v>#REF!</v>
      </c>
    </row>
    <row r="504" spans="1:13">
      <c r="A504" s="45">
        <v>498</v>
      </c>
      <c r="B504" s="37" t="e">
        <f>#REF!</f>
        <v>#REF!</v>
      </c>
      <c r="C504" s="37" t="e">
        <f>#REF!</f>
        <v>#REF!</v>
      </c>
      <c r="D504" s="40" t="e">
        <f>#REF!</f>
        <v>#REF!</v>
      </c>
      <c r="E504" s="41" t="e">
        <f>VLOOKUP(F504,#REF!,2,FALSE)</f>
        <v>#REF!</v>
      </c>
      <c r="F504" s="37" t="e">
        <f>#REF!</f>
        <v>#REF!</v>
      </c>
      <c r="G504" s="41" t="e">
        <f t="shared" si="15"/>
        <v>#REF!</v>
      </c>
      <c r="H504" s="37" t="e">
        <f>#REF!</f>
        <v>#REF!</v>
      </c>
      <c r="I504" s="41" t="e">
        <f>#REF!</f>
        <v>#REF!</v>
      </c>
      <c r="J504" s="41" t="s">
        <v>388</v>
      </c>
      <c r="K504" s="41" t="e">
        <f t="shared" si="14"/>
        <v>#REF!</v>
      </c>
      <c r="L504" s="37" t="e">
        <f>#REF!</f>
        <v>#REF!</v>
      </c>
      <c r="M504" s="46" t="e">
        <f>#REF!</f>
        <v>#REF!</v>
      </c>
    </row>
    <row r="505" spans="1:13">
      <c r="A505" s="45">
        <v>499</v>
      </c>
      <c r="B505" s="37" t="e">
        <f>#REF!</f>
        <v>#REF!</v>
      </c>
      <c r="C505" s="37" t="e">
        <f>#REF!</f>
        <v>#REF!</v>
      </c>
      <c r="D505" s="40" t="e">
        <f>#REF!</f>
        <v>#REF!</v>
      </c>
      <c r="E505" s="41" t="e">
        <f>VLOOKUP(F505,#REF!,2,FALSE)</f>
        <v>#REF!</v>
      </c>
      <c r="F505" s="37" t="e">
        <f>#REF!</f>
        <v>#REF!</v>
      </c>
      <c r="G505" s="41" t="e">
        <f t="shared" si="15"/>
        <v>#REF!</v>
      </c>
      <c r="H505" s="37" t="e">
        <f>#REF!</f>
        <v>#REF!</v>
      </c>
      <c r="I505" s="41" t="e">
        <f>#REF!</f>
        <v>#REF!</v>
      </c>
      <c r="J505" s="41" t="s">
        <v>385</v>
      </c>
      <c r="K505" s="41" t="e">
        <f t="shared" si="14"/>
        <v>#REF!</v>
      </c>
      <c r="L505" s="37" t="e">
        <f>#REF!</f>
        <v>#REF!</v>
      </c>
      <c r="M505" s="46" t="e">
        <f>#REF!</f>
        <v>#REF!</v>
      </c>
    </row>
    <row r="506" spans="1:13">
      <c r="A506" s="45">
        <v>500</v>
      </c>
      <c r="B506" s="37" t="e">
        <f>#REF!</f>
        <v>#REF!</v>
      </c>
      <c r="C506" s="37" t="e">
        <f>#REF!</f>
        <v>#REF!</v>
      </c>
      <c r="D506" s="40" t="e">
        <f>#REF!</f>
        <v>#REF!</v>
      </c>
      <c r="E506" s="41" t="e">
        <f>VLOOKUP(F506,#REF!,2,FALSE)</f>
        <v>#REF!</v>
      </c>
      <c r="F506" s="37" t="e">
        <f>#REF!</f>
        <v>#REF!</v>
      </c>
      <c r="G506" s="41" t="e">
        <f t="shared" si="15"/>
        <v>#REF!</v>
      </c>
      <c r="H506" s="37" t="e">
        <f>#REF!</f>
        <v>#REF!</v>
      </c>
      <c r="I506" s="41" t="e">
        <f>#REF!</f>
        <v>#REF!</v>
      </c>
      <c r="J506" s="41" t="s">
        <v>389</v>
      </c>
      <c r="K506" s="41" t="e">
        <f t="shared" si="14"/>
        <v>#REF!</v>
      </c>
      <c r="L506" s="37" t="e">
        <f>#REF!</f>
        <v>#REF!</v>
      </c>
      <c r="M506" s="46" t="e">
        <f>#REF!</f>
        <v>#REF!</v>
      </c>
    </row>
    <row r="507" spans="1:13">
      <c r="A507" s="45">
        <v>501</v>
      </c>
      <c r="B507" s="37" t="e">
        <f>#REF!</f>
        <v>#REF!</v>
      </c>
      <c r="C507" s="37" t="e">
        <f>#REF!</f>
        <v>#REF!</v>
      </c>
      <c r="D507" s="40" t="e">
        <f>#REF!</f>
        <v>#REF!</v>
      </c>
      <c r="E507" s="41" t="e">
        <f>VLOOKUP(F507,#REF!,2,FALSE)</f>
        <v>#REF!</v>
      </c>
      <c r="F507" s="37" t="e">
        <f>#REF!</f>
        <v>#REF!</v>
      </c>
      <c r="G507" s="41" t="e">
        <f t="shared" si="15"/>
        <v>#REF!</v>
      </c>
      <c r="H507" s="37" t="e">
        <f>#REF!</f>
        <v>#REF!</v>
      </c>
      <c r="I507" s="41" t="e">
        <f>#REF!</f>
        <v>#REF!</v>
      </c>
      <c r="J507" s="41" t="s">
        <v>385</v>
      </c>
      <c r="K507" s="41" t="e">
        <f t="shared" si="14"/>
        <v>#REF!</v>
      </c>
      <c r="L507" s="37" t="e">
        <f>#REF!</f>
        <v>#REF!</v>
      </c>
      <c r="M507" s="46" t="e">
        <f>#REF!</f>
        <v>#REF!</v>
      </c>
    </row>
    <row r="508" spans="1:13">
      <c r="A508" s="45">
        <v>502</v>
      </c>
      <c r="B508" s="37" t="e">
        <f>#REF!</f>
        <v>#REF!</v>
      </c>
      <c r="C508" s="37" t="e">
        <f>#REF!</f>
        <v>#REF!</v>
      </c>
      <c r="D508" s="40" t="e">
        <f>#REF!</f>
        <v>#REF!</v>
      </c>
      <c r="E508" s="41" t="e">
        <f>VLOOKUP(F508,#REF!,2,FALSE)</f>
        <v>#REF!</v>
      </c>
      <c r="F508" s="37" t="e">
        <f>#REF!</f>
        <v>#REF!</v>
      </c>
      <c r="G508" s="41" t="e">
        <f t="shared" si="15"/>
        <v>#REF!</v>
      </c>
      <c r="H508" s="37" t="e">
        <f>#REF!</f>
        <v>#REF!</v>
      </c>
      <c r="I508" s="41" t="e">
        <f>#REF!</f>
        <v>#REF!</v>
      </c>
      <c r="J508" s="41" t="s">
        <v>385</v>
      </c>
      <c r="K508" s="41" t="e">
        <f t="shared" si="14"/>
        <v>#REF!</v>
      </c>
      <c r="L508" s="37" t="e">
        <f>#REF!</f>
        <v>#REF!</v>
      </c>
      <c r="M508" s="46" t="e">
        <f>#REF!</f>
        <v>#REF!</v>
      </c>
    </row>
    <row r="509" spans="1:13">
      <c r="A509" s="45">
        <v>503</v>
      </c>
      <c r="B509" s="37" t="e">
        <f>#REF!</f>
        <v>#REF!</v>
      </c>
      <c r="C509" s="37" t="e">
        <f>#REF!</f>
        <v>#REF!</v>
      </c>
      <c r="D509" s="40" t="e">
        <f>#REF!</f>
        <v>#REF!</v>
      </c>
      <c r="E509" s="41" t="e">
        <f>VLOOKUP(F509,#REF!,2,FALSE)</f>
        <v>#REF!</v>
      </c>
      <c r="F509" s="37" t="e">
        <f>#REF!</f>
        <v>#REF!</v>
      </c>
      <c r="G509" s="41" t="e">
        <f t="shared" si="15"/>
        <v>#REF!</v>
      </c>
      <c r="H509" s="37" t="e">
        <f>#REF!</f>
        <v>#REF!</v>
      </c>
      <c r="I509" s="41" t="e">
        <f>#REF!</f>
        <v>#REF!</v>
      </c>
      <c r="J509" s="41" t="s">
        <v>385</v>
      </c>
      <c r="K509" s="41" t="e">
        <f t="shared" si="14"/>
        <v>#REF!</v>
      </c>
      <c r="L509" s="37" t="e">
        <f>#REF!</f>
        <v>#REF!</v>
      </c>
      <c r="M509" s="46" t="e">
        <f>#REF!</f>
        <v>#REF!</v>
      </c>
    </row>
    <row r="510" spans="1:13">
      <c r="A510" s="45">
        <v>504</v>
      </c>
      <c r="B510" s="37" t="e">
        <f>#REF!</f>
        <v>#REF!</v>
      </c>
      <c r="C510" s="37" t="e">
        <f>#REF!</f>
        <v>#REF!</v>
      </c>
      <c r="D510" s="40" t="e">
        <f>#REF!</f>
        <v>#REF!</v>
      </c>
      <c r="E510" s="41" t="e">
        <f>VLOOKUP(F510,#REF!,2,FALSE)</f>
        <v>#REF!</v>
      </c>
      <c r="F510" s="37" t="e">
        <f>#REF!</f>
        <v>#REF!</v>
      </c>
      <c r="G510" s="41" t="e">
        <f t="shared" si="15"/>
        <v>#REF!</v>
      </c>
      <c r="H510" s="37" t="e">
        <f>#REF!</f>
        <v>#REF!</v>
      </c>
      <c r="I510" s="41" t="e">
        <f>#REF!</f>
        <v>#REF!</v>
      </c>
      <c r="J510" s="41" t="s">
        <v>385</v>
      </c>
      <c r="K510" s="41" t="e">
        <f t="shared" si="14"/>
        <v>#REF!</v>
      </c>
      <c r="L510" s="37" t="e">
        <f>#REF!</f>
        <v>#REF!</v>
      </c>
      <c r="M510" s="46" t="e">
        <f>#REF!</f>
        <v>#REF!</v>
      </c>
    </row>
    <row r="511" spans="1:13">
      <c r="A511" s="45">
        <v>505</v>
      </c>
      <c r="B511" s="37" t="e">
        <f>#REF!</f>
        <v>#REF!</v>
      </c>
      <c r="C511" s="37" t="e">
        <f>#REF!</f>
        <v>#REF!</v>
      </c>
      <c r="D511" s="40" t="e">
        <f>#REF!</f>
        <v>#REF!</v>
      </c>
      <c r="E511" s="41" t="e">
        <f>VLOOKUP(F511,#REF!,2,FALSE)</f>
        <v>#REF!</v>
      </c>
      <c r="F511" s="37" t="e">
        <f>#REF!</f>
        <v>#REF!</v>
      </c>
      <c r="G511" s="41" t="e">
        <f t="shared" si="15"/>
        <v>#REF!</v>
      </c>
      <c r="H511" s="37" t="e">
        <f>#REF!</f>
        <v>#REF!</v>
      </c>
      <c r="I511" s="41" t="e">
        <f>#REF!</f>
        <v>#REF!</v>
      </c>
      <c r="J511" s="41" t="s">
        <v>388</v>
      </c>
      <c r="K511" s="41" t="e">
        <f t="shared" si="14"/>
        <v>#REF!</v>
      </c>
      <c r="L511" s="37" t="e">
        <f>#REF!</f>
        <v>#REF!</v>
      </c>
      <c r="M511" s="46" t="e">
        <f>#REF!</f>
        <v>#REF!</v>
      </c>
    </row>
    <row r="512" spans="1:13">
      <c r="A512" s="45">
        <v>506</v>
      </c>
      <c r="B512" s="37" t="e">
        <f>#REF!</f>
        <v>#REF!</v>
      </c>
      <c r="C512" s="37" t="e">
        <f>#REF!</f>
        <v>#REF!</v>
      </c>
      <c r="D512" s="40" t="e">
        <f>#REF!</f>
        <v>#REF!</v>
      </c>
      <c r="E512" s="41" t="e">
        <f>VLOOKUP(F512,#REF!,2,FALSE)</f>
        <v>#REF!</v>
      </c>
      <c r="F512" s="37" t="e">
        <f>#REF!</f>
        <v>#REF!</v>
      </c>
      <c r="G512" s="41" t="e">
        <f t="shared" si="15"/>
        <v>#REF!</v>
      </c>
      <c r="H512" s="37" t="e">
        <f>#REF!</f>
        <v>#REF!</v>
      </c>
      <c r="I512" s="41" t="e">
        <f>#REF!</f>
        <v>#REF!</v>
      </c>
      <c r="J512" s="41" t="s">
        <v>385</v>
      </c>
      <c r="K512" s="41" t="e">
        <f t="shared" si="14"/>
        <v>#REF!</v>
      </c>
      <c r="L512" s="37" t="e">
        <f>#REF!</f>
        <v>#REF!</v>
      </c>
      <c r="M512" s="46" t="e">
        <f>#REF!</f>
        <v>#REF!</v>
      </c>
    </row>
    <row r="513" spans="1:13">
      <c r="A513" s="45">
        <v>507</v>
      </c>
      <c r="B513" s="37" t="e">
        <f>#REF!</f>
        <v>#REF!</v>
      </c>
      <c r="C513" s="37" t="e">
        <f>#REF!</f>
        <v>#REF!</v>
      </c>
      <c r="D513" s="40" t="e">
        <f>#REF!</f>
        <v>#REF!</v>
      </c>
      <c r="E513" s="41" t="e">
        <f>VLOOKUP(F513,#REF!,2,FALSE)</f>
        <v>#REF!</v>
      </c>
      <c r="F513" s="37" t="e">
        <f>#REF!</f>
        <v>#REF!</v>
      </c>
      <c r="G513" s="41" t="e">
        <f t="shared" si="15"/>
        <v>#REF!</v>
      </c>
      <c r="H513" s="37" t="e">
        <f>#REF!</f>
        <v>#REF!</v>
      </c>
      <c r="I513" s="41" t="e">
        <f>#REF!</f>
        <v>#REF!</v>
      </c>
      <c r="J513" s="41" t="s">
        <v>382</v>
      </c>
      <c r="K513" s="41" t="e">
        <f t="shared" si="14"/>
        <v>#REF!</v>
      </c>
      <c r="L513" s="37" t="e">
        <f>#REF!</f>
        <v>#REF!</v>
      </c>
      <c r="M513" s="46" t="e">
        <f>#REF!</f>
        <v>#REF!</v>
      </c>
    </row>
    <row r="514" spans="1:13">
      <c r="A514" s="45">
        <v>508</v>
      </c>
      <c r="B514" s="37" t="e">
        <f>#REF!</f>
        <v>#REF!</v>
      </c>
      <c r="C514" s="37" t="e">
        <f>#REF!</f>
        <v>#REF!</v>
      </c>
      <c r="D514" s="40" t="e">
        <f>#REF!</f>
        <v>#REF!</v>
      </c>
      <c r="E514" s="41" t="e">
        <f>VLOOKUP(F514,#REF!,2,FALSE)</f>
        <v>#REF!</v>
      </c>
      <c r="F514" s="37" t="e">
        <f>#REF!</f>
        <v>#REF!</v>
      </c>
      <c r="G514" s="41" t="e">
        <f t="shared" si="15"/>
        <v>#REF!</v>
      </c>
      <c r="H514" s="37" t="e">
        <f>#REF!</f>
        <v>#REF!</v>
      </c>
      <c r="I514" s="41" t="e">
        <f>#REF!</f>
        <v>#REF!</v>
      </c>
      <c r="J514" s="41" t="s">
        <v>384</v>
      </c>
      <c r="K514" s="41" t="e">
        <f t="shared" si="14"/>
        <v>#REF!</v>
      </c>
      <c r="L514" s="37" t="e">
        <f>#REF!</f>
        <v>#REF!</v>
      </c>
      <c r="M514" s="46" t="e">
        <f>#REF!</f>
        <v>#REF!</v>
      </c>
    </row>
    <row r="515" spans="1:13">
      <c r="A515" s="45">
        <v>509</v>
      </c>
      <c r="B515" s="37" t="e">
        <f>#REF!</f>
        <v>#REF!</v>
      </c>
      <c r="C515" s="37" t="e">
        <f>#REF!</f>
        <v>#REF!</v>
      </c>
      <c r="D515" s="40" t="e">
        <f>#REF!</f>
        <v>#REF!</v>
      </c>
      <c r="E515" s="41" t="e">
        <f>VLOOKUP(F515,#REF!,2,FALSE)</f>
        <v>#REF!</v>
      </c>
      <c r="F515" s="37" t="e">
        <f>#REF!</f>
        <v>#REF!</v>
      </c>
      <c r="G515" s="41" t="e">
        <f t="shared" si="15"/>
        <v>#REF!</v>
      </c>
      <c r="H515" s="37" t="e">
        <f>#REF!</f>
        <v>#REF!</v>
      </c>
      <c r="I515" s="41" t="e">
        <f>#REF!</f>
        <v>#REF!</v>
      </c>
      <c r="J515" s="41" t="s">
        <v>382</v>
      </c>
      <c r="K515" s="41" t="e">
        <f t="shared" si="14"/>
        <v>#REF!</v>
      </c>
      <c r="L515" s="37" t="e">
        <f>#REF!</f>
        <v>#REF!</v>
      </c>
      <c r="M515" s="46" t="e">
        <f>#REF!</f>
        <v>#REF!</v>
      </c>
    </row>
    <row r="516" spans="1:13">
      <c r="A516" s="45">
        <v>510</v>
      </c>
      <c r="B516" s="37" t="e">
        <f>#REF!</f>
        <v>#REF!</v>
      </c>
      <c r="C516" s="37" t="e">
        <f>#REF!</f>
        <v>#REF!</v>
      </c>
      <c r="D516" s="40" t="e">
        <f>#REF!</f>
        <v>#REF!</v>
      </c>
      <c r="E516" s="41" t="e">
        <f>VLOOKUP(F516,#REF!,2,FALSE)</f>
        <v>#REF!</v>
      </c>
      <c r="F516" s="37" t="e">
        <f>#REF!</f>
        <v>#REF!</v>
      </c>
      <c r="G516" s="41" t="e">
        <f t="shared" si="15"/>
        <v>#REF!</v>
      </c>
      <c r="H516" s="37" t="e">
        <f>#REF!</f>
        <v>#REF!</v>
      </c>
      <c r="I516" s="41" t="e">
        <f>#REF!</f>
        <v>#REF!</v>
      </c>
      <c r="J516" s="41" t="s">
        <v>388</v>
      </c>
      <c r="K516" s="41" t="e">
        <f t="shared" si="14"/>
        <v>#REF!</v>
      </c>
      <c r="L516" s="37" t="e">
        <f>#REF!</f>
        <v>#REF!</v>
      </c>
      <c r="M516" s="46" t="e">
        <f>#REF!</f>
        <v>#REF!</v>
      </c>
    </row>
    <row r="517" spans="1:13">
      <c r="A517" s="45">
        <v>511</v>
      </c>
      <c r="B517" s="37" t="e">
        <f>#REF!</f>
        <v>#REF!</v>
      </c>
      <c r="C517" s="37" t="e">
        <f>#REF!</f>
        <v>#REF!</v>
      </c>
      <c r="D517" s="40" t="e">
        <f>#REF!</f>
        <v>#REF!</v>
      </c>
      <c r="E517" s="41" t="e">
        <f>VLOOKUP(F517,#REF!,2,FALSE)</f>
        <v>#REF!</v>
      </c>
      <c r="F517" s="37" t="e">
        <f>#REF!</f>
        <v>#REF!</v>
      </c>
      <c r="G517" s="41" t="e">
        <f t="shared" si="15"/>
        <v>#REF!</v>
      </c>
      <c r="H517" s="37" t="e">
        <f>#REF!</f>
        <v>#REF!</v>
      </c>
      <c r="I517" s="41" t="e">
        <f>#REF!</f>
        <v>#REF!</v>
      </c>
      <c r="J517" s="41" t="s">
        <v>389</v>
      </c>
      <c r="K517" s="41" t="e">
        <f t="shared" si="14"/>
        <v>#REF!</v>
      </c>
      <c r="L517" s="37" t="e">
        <f>#REF!</f>
        <v>#REF!</v>
      </c>
      <c r="M517" s="46" t="e">
        <f>#REF!</f>
        <v>#REF!</v>
      </c>
    </row>
    <row r="518" spans="1:13">
      <c r="A518" s="45">
        <v>512</v>
      </c>
      <c r="B518" s="37" t="e">
        <f>#REF!</f>
        <v>#REF!</v>
      </c>
      <c r="C518" s="37" t="e">
        <f>#REF!</f>
        <v>#REF!</v>
      </c>
      <c r="D518" s="40" t="e">
        <f>#REF!</f>
        <v>#REF!</v>
      </c>
      <c r="E518" s="41" t="e">
        <f>VLOOKUP(F518,#REF!,2,FALSE)</f>
        <v>#REF!</v>
      </c>
      <c r="F518" s="37" t="e">
        <f>#REF!</f>
        <v>#REF!</v>
      </c>
      <c r="G518" s="41" t="e">
        <f t="shared" si="15"/>
        <v>#REF!</v>
      </c>
      <c r="H518" s="37" t="e">
        <f>#REF!</f>
        <v>#REF!</v>
      </c>
      <c r="I518" s="41" t="e">
        <f>#REF!</f>
        <v>#REF!</v>
      </c>
      <c r="J518" s="41" t="s">
        <v>382</v>
      </c>
      <c r="K518" s="41" t="e">
        <f t="shared" si="14"/>
        <v>#REF!</v>
      </c>
      <c r="L518" s="37" t="e">
        <f>#REF!</f>
        <v>#REF!</v>
      </c>
      <c r="M518" s="46" t="e">
        <f>#REF!</f>
        <v>#REF!</v>
      </c>
    </row>
    <row r="519" spans="1:13">
      <c r="A519" s="45">
        <v>513</v>
      </c>
      <c r="B519" s="37" t="e">
        <f>#REF!</f>
        <v>#REF!</v>
      </c>
      <c r="C519" s="37" t="e">
        <f>#REF!</f>
        <v>#REF!</v>
      </c>
      <c r="D519" s="40" t="e">
        <f>#REF!</f>
        <v>#REF!</v>
      </c>
      <c r="E519" s="41" t="e">
        <f>VLOOKUP(F519,#REF!,2,FALSE)</f>
        <v>#REF!</v>
      </c>
      <c r="F519" s="37" t="e">
        <f>#REF!</f>
        <v>#REF!</v>
      </c>
      <c r="G519" s="41" t="e">
        <f t="shared" si="15"/>
        <v>#REF!</v>
      </c>
      <c r="H519" s="37" t="e">
        <f>#REF!</f>
        <v>#REF!</v>
      </c>
      <c r="I519" s="41" t="e">
        <f>#REF!</f>
        <v>#REF!</v>
      </c>
      <c r="J519" s="41" t="s">
        <v>391</v>
      </c>
      <c r="K519" s="41" t="e">
        <f t="shared" ref="K519:K582" si="16">IF(L519="科研为主型","01",IF(L519="教学为主型","03",IF(L519="其他","00",IF(L519="教学科研并重型","02","99"))))</f>
        <v>#REF!</v>
      </c>
      <c r="L519" s="37" t="e">
        <f>#REF!</f>
        <v>#REF!</v>
      </c>
      <c r="M519" s="46" t="e">
        <f>#REF!</f>
        <v>#REF!</v>
      </c>
    </row>
    <row r="520" spans="1:13">
      <c r="A520" s="45">
        <v>514</v>
      </c>
      <c r="B520" s="37" t="e">
        <f>#REF!</f>
        <v>#REF!</v>
      </c>
      <c r="C520" s="37" t="e">
        <f>#REF!</f>
        <v>#REF!</v>
      </c>
      <c r="D520" s="40" t="e">
        <f>#REF!</f>
        <v>#REF!</v>
      </c>
      <c r="E520" s="41" t="e">
        <f>VLOOKUP(F520,#REF!,2,FALSE)</f>
        <v>#REF!</v>
      </c>
      <c r="F520" s="37" t="e">
        <f>#REF!</f>
        <v>#REF!</v>
      </c>
      <c r="G520" s="41" t="e">
        <f t="shared" ref="G520:G583" si="17">IF(H520="正高级","011",IF(H520="副高级","012",IF(H520="中级","013",IF(H520="初级","014","其他"))))</f>
        <v>#REF!</v>
      </c>
      <c r="H520" s="37" t="e">
        <f>#REF!</f>
        <v>#REF!</v>
      </c>
      <c r="I520" s="41" t="e">
        <f>#REF!</f>
        <v>#REF!</v>
      </c>
      <c r="J520" s="41" t="s">
        <v>389</v>
      </c>
      <c r="K520" s="41" t="e">
        <f t="shared" si="16"/>
        <v>#REF!</v>
      </c>
      <c r="L520" s="37" t="e">
        <f>#REF!</f>
        <v>#REF!</v>
      </c>
      <c r="M520" s="46" t="e">
        <f>#REF!</f>
        <v>#REF!</v>
      </c>
    </row>
    <row r="521" spans="1:13">
      <c r="A521" s="45">
        <v>515</v>
      </c>
      <c r="B521" s="37" t="e">
        <f>#REF!</f>
        <v>#REF!</v>
      </c>
      <c r="C521" s="37" t="e">
        <f>#REF!</f>
        <v>#REF!</v>
      </c>
      <c r="D521" s="40" t="e">
        <f>#REF!</f>
        <v>#REF!</v>
      </c>
      <c r="E521" s="41" t="e">
        <f>VLOOKUP(F521,#REF!,2,FALSE)</f>
        <v>#REF!</v>
      </c>
      <c r="F521" s="37" t="e">
        <f>#REF!</f>
        <v>#REF!</v>
      </c>
      <c r="G521" s="41" t="e">
        <f t="shared" si="17"/>
        <v>#REF!</v>
      </c>
      <c r="H521" s="37" t="e">
        <f>#REF!</f>
        <v>#REF!</v>
      </c>
      <c r="I521" s="41" t="e">
        <f>#REF!</f>
        <v>#REF!</v>
      </c>
      <c r="J521" s="41" t="s">
        <v>388</v>
      </c>
      <c r="K521" s="41" t="e">
        <f t="shared" si="16"/>
        <v>#REF!</v>
      </c>
      <c r="L521" s="37" t="e">
        <f>#REF!</f>
        <v>#REF!</v>
      </c>
      <c r="M521" s="46" t="e">
        <f>#REF!</f>
        <v>#REF!</v>
      </c>
    </row>
    <row r="522" spans="1:13">
      <c r="A522" s="45">
        <v>516</v>
      </c>
      <c r="B522" s="37" t="e">
        <f>#REF!</f>
        <v>#REF!</v>
      </c>
      <c r="C522" s="37" t="e">
        <f>#REF!</f>
        <v>#REF!</v>
      </c>
      <c r="D522" s="40" t="e">
        <f>#REF!</f>
        <v>#REF!</v>
      </c>
      <c r="E522" s="41" t="e">
        <f>VLOOKUP(F522,#REF!,2,FALSE)</f>
        <v>#REF!</v>
      </c>
      <c r="F522" s="37" t="e">
        <f>#REF!</f>
        <v>#REF!</v>
      </c>
      <c r="G522" s="41" t="e">
        <f t="shared" si="17"/>
        <v>#REF!</v>
      </c>
      <c r="H522" s="37" t="e">
        <f>#REF!</f>
        <v>#REF!</v>
      </c>
      <c r="I522" s="41" t="e">
        <f>#REF!</f>
        <v>#REF!</v>
      </c>
      <c r="J522" s="41" t="s">
        <v>381</v>
      </c>
      <c r="K522" s="41" t="e">
        <f t="shared" si="16"/>
        <v>#REF!</v>
      </c>
      <c r="L522" s="37" t="e">
        <f>#REF!</f>
        <v>#REF!</v>
      </c>
      <c r="M522" s="46" t="e">
        <f>#REF!</f>
        <v>#REF!</v>
      </c>
    </row>
    <row r="523" spans="1:13">
      <c r="A523" s="45">
        <v>517</v>
      </c>
      <c r="B523" s="37" t="e">
        <f>#REF!</f>
        <v>#REF!</v>
      </c>
      <c r="C523" s="37" t="e">
        <f>#REF!</f>
        <v>#REF!</v>
      </c>
      <c r="D523" s="40" t="e">
        <f>#REF!</f>
        <v>#REF!</v>
      </c>
      <c r="E523" s="41" t="e">
        <f>VLOOKUP(F523,#REF!,2,FALSE)</f>
        <v>#REF!</v>
      </c>
      <c r="F523" s="37" t="e">
        <f>#REF!</f>
        <v>#REF!</v>
      </c>
      <c r="G523" s="41" t="e">
        <f t="shared" si="17"/>
        <v>#REF!</v>
      </c>
      <c r="H523" s="37" t="e">
        <f>#REF!</f>
        <v>#REF!</v>
      </c>
      <c r="I523" s="41" t="e">
        <f>#REF!</f>
        <v>#REF!</v>
      </c>
      <c r="J523" s="41" t="s">
        <v>380</v>
      </c>
      <c r="K523" s="41" t="e">
        <f t="shared" si="16"/>
        <v>#REF!</v>
      </c>
      <c r="L523" s="37" t="e">
        <f>#REF!</f>
        <v>#REF!</v>
      </c>
      <c r="M523" s="46" t="e">
        <f>#REF!</f>
        <v>#REF!</v>
      </c>
    </row>
    <row r="524" spans="1:13">
      <c r="A524" s="45">
        <v>518</v>
      </c>
      <c r="B524" s="37" t="e">
        <f>#REF!</f>
        <v>#REF!</v>
      </c>
      <c r="C524" s="37" t="e">
        <f>#REF!</f>
        <v>#REF!</v>
      </c>
      <c r="D524" s="40" t="e">
        <f>#REF!</f>
        <v>#REF!</v>
      </c>
      <c r="E524" s="41" t="e">
        <f>VLOOKUP(F524,#REF!,2,FALSE)</f>
        <v>#REF!</v>
      </c>
      <c r="F524" s="37" t="e">
        <f>#REF!</f>
        <v>#REF!</v>
      </c>
      <c r="G524" s="41" t="e">
        <f t="shared" si="17"/>
        <v>#REF!</v>
      </c>
      <c r="H524" s="37" t="e">
        <f>#REF!</f>
        <v>#REF!</v>
      </c>
      <c r="I524" s="41" t="e">
        <f>#REF!</f>
        <v>#REF!</v>
      </c>
      <c r="J524" s="41" t="s">
        <v>380</v>
      </c>
      <c r="K524" s="41" t="e">
        <f t="shared" si="16"/>
        <v>#REF!</v>
      </c>
      <c r="L524" s="37" t="e">
        <f>#REF!</f>
        <v>#REF!</v>
      </c>
      <c r="M524" s="46" t="e">
        <f>#REF!</f>
        <v>#REF!</v>
      </c>
    </row>
    <row r="525" spans="1:13">
      <c r="A525" s="45">
        <v>519</v>
      </c>
      <c r="B525" s="37" t="e">
        <f>#REF!</f>
        <v>#REF!</v>
      </c>
      <c r="C525" s="37" t="e">
        <f>#REF!</f>
        <v>#REF!</v>
      </c>
      <c r="D525" s="40" t="e">
        <f>#REF!</f>
        <v>#REF!</v>
      </c>
      <c r="E525" s="41" t="e">
        <f>VLOOKUP(F525,#REF!,2,FALSE)</f>
        <v>#REF!</v>
      </c>
      <c r="F525" s="37" t="e">
        <f>#REF!</f>
        <v>#REF!</v>
      </c>
      <c r="G525" s="41" t="e">
        <f t="shared" si="17"/>
        <v>#REF!</v>
      </c>
      <c r="H525" s="37" t="e">
        <f>#REF!</f>
        <v>#REF!</v>
      </c>
      <c r="I525" s="41" t="e">
        <f>#REF!</f>
        <v>#REF!</v>
      </c>
      <c r="J525" s="41" t="s">
        <v>385</v>
      </c>
      <c r="K525" s="41" t="e">
        <f t="shared" si="16"/>
        <v>#REF!</v>
      </c>
      <c r="L525" s="37" t="e">
        <f>#REF!</f>
        <v>#REF!</v>
      </c>
      <c r="M525" s="46" t="e">
        <f>#REF!</f>
        <v>#REF!</v>
      </c>
    </row>
    <row r="526" spans="1:13">
      <c r="A526" s="45">
        <v>520</v>
      </c>
      <c r="B526" s="37" t="e">
        <f>#REF!</f>
        <v>#REF!</v>
      </c>
      <c r="C526" s="37" t="e">
        <f>#REF!</f>
        <v>#REF!</v>
      </c>
      <c r="D526" s="40" t="e">
        <f>#REF!</f>
        <v>#REF!</v>
      </c>
      <c r="E526" s="41" t="e">
        <f>VLOOKUP(F526,#REF!,2,FALSE)</f>
        <v>#REF!</v>
      </c>
      <c r="F526" s="37" t="e">
        <f>#REF!</f>
        <v>#REF!</v>
      </c>
      <c r="G526" s="41" t="e">
        <f t="shared" si="17"/>
        <v>#REF!</v>
      </c>
      <c r="H526" s="37" t="e">
        <f>#REF!</f>
        <v>#REF!</v>
      </c>
      <c r="I526" s="41" t="e">
        <f>#REF!</f>
        <v>#REF!</v>
      </c>
      <c r="J526" s="41" t="s">
        <v>385</v>
      </c>
      <c r="K526" s="41" t="e">
        <f t="shared" si="16"/>
        <v>#REF!</v>
      </c>
      <c r="L526" s="37" t="e">
        <f>#REF!</f>
        <v>#REF!</v>
      </c>
      <c r="M526" s="46" t="e">
        <f>#REF!</f>
        <v>#REF!</v>
      </c>
    </row>
    <row r="527" spans="1:13">
      <c r="A527" s="45">
        <v>521</v>
      </c>
      <c r="B527" s="37" t="e">
        <f>#REF!</f>
        <v>#REF!</v>
      </c>
      <c r="C527" s="37" t="e">
        <f>#REF!</f>
        <v>#REF!</v>
      </c>
      <c r="D527" s="40" t="e">
        <f>#REF!</f>
        <v>#REF!</v>
      </c>
      <c r="E527" s="41" t="e">
        <f>VLOOKUP(F527,#REF!,2,FALSE)</f>
        <v>#REF!</v>
      </c>
      <c r="F527" s="37" t="e">
        <f>#REF!</f>
        <v>#REF!</v>
      </c>
      <c r="G527" s="41" t="e">
        <f t="shared" si="17"/>
        <v>#REF!</v>
      </c>
      <c r="H527" s="37" t="e">
        <f>#REF!</f>
        <v>#REF!</v>
      </c>
      <c r="I527" s="41" t="e">
        <f>#REF!</f>
        <v>#REF!</v>
      </c>
      <c r="J527" s="41" t="s">
        <v>382</v>
      </c>
      <c r="K527" s="41" t="e">
        <f t="shared" si="16"/>
        <v>#REF!</v>
      </c>
      <c r="L527" s="37" t="e">
        <f>#REF!</f>
        <v>#REF!</v>
      </c>
      <c r="M527" s="46" t="e">
        <f>#REF!</f>
        <v>#REF!</v>
      </c>
    </row>
    <row r="528" spans="1:13">
      <c r="A528" s="45">
        <v>522</v>
      </c>
      <c r="B528" s="37" t="e">
        <f>#REF!</f>
        <v>#REF!</v>
      </c>
      <c r="C528" s="37" t="e">
        <f>#REF!</f>
        <v>#REF!</v>
      </c>
      <c r="D528" s="40" t="e">
        <f>#REF!</f>
        <v>#REF!</v>
      </c>
      <c r="E528" s="41" t="e">
        <f>VLOOKUP(F528,#REF!,2,FALSE)</f>
        <v>#REF!</v>
      </c>
      <c r="F528" s="37" t="e">
        <f>#REF!</f>
        <v>#REF!</v>
      </c>
      <c r="G528" s="41" t="e">
        <f t="shared" si="17"/>
        <v>#REF!</v>
      </c>
      <c r="H528" s="37" t="e">
        <f>#REF!</f>
        <v>#REF!</v>
      </c>
      <c r="I528" s="41" t="e">
        <f>#REF!</f>
        <v>#REF!</v>
      </c>
      <c r="J528" s="41" t="s">
        <v>385</v>
      </c>
      <c r="K528" s="41" t="e">
        <f t="shared" si="16"/>
        <v>#REF!</v>
      </c>
      <c r="L528" s="37" t="e">
        <f>#REF!</f>
        <v>#REF!</v>
      </c>
      <c r="M528" s="46" t="e">
        <f>#REF!</f>
        <v>#REF!</v>
      </c>
    </row>
    <row r="529" spans="1:13">
      <c r="A529" s="45">
        <v>523</v>
      </c>
      <c r="B529" s="37" t="e">
        <f>#REF!</f>
        <v>#REF!</v>
      </c>
      <c r="C529" s="37" t="e">
        <f>#REF!</f>
        <v>#REF!</v>
      </c>
      <c r="D529" s="40" t="e">
        <f>#REF!</f>
        <v>#REF!</v>
      </c>
      <c r="E529" s="41" t="e">
        <f>VLOOKUP(F529,#REF!,2,FALSE)</f>
        <v>#REF!</v>
      </c>
      <c r="F529" s="37" t="e">
        <f>#REF!</f>
        <v>#REF!</v>
      </c>
      <c r="G529" s="41" t="e">
        <f t="shared" si="17"/>
        <v>#REF!</v>
      </c>
      <c r="H529" s="37" t="e">
        <f>#REF!</f>
        <v>#REF!</v>
      </c>
      <c r="I529" s="41" t="e">
        <f>#REF!</f>
        <v>#REF!</v>
      </c>
      <c r="J529" s="41" t="s">
        <v>381</v>
      </c>
      <c r="K529" s="41" t="e">
        <f t="shared" si="16"/>
        <v>#REF!</v>
      </c>
      <c r="L529" s="37" t="e">
        <f>#REF!</f>
        <v>#REF!</v>
      </c>
      <c r="M529" s="46" t="e">
        <f>#REF!</f>
        <v>#REF!</v>
      </c>
    </row>
    <row r="530" spans="1:13">
      <c r="A530" s="45">
        <v>524</v>
      </c>
      <c r="B530" s="37" t="e">
        <f>#REF!</f>
        <v>#REF!</v>
      </c>
      <c r="C530" s="37" t="e">
        <f>#REF!</f>
        <v>#REF!</v>
      </c>
      <c r="D530" s="40" t="e">
        <f>#REF!</f>
        <v>#REF!</v>
      </c>
      <c r="E530" s="41" t="e">
        <f>VLOOKUP(F530,#REF!,2,FALSE)</f>
        <v>#REF!</v>
      </c>
      <c r="F530" s="37" t="e">
        <f>#REF!</f>
        <v>#REF!</v>
      </c>
      <c r="G530" s="41" t="e">
        <f t="shared" si="17"/>
        <v>#REF!</v>
      </c>
      <c r="H530" s="37" t="e">
        <f>#REF!</f>
        <v>#REF!</v>
      </c>
      <c r="I530" s="41" t="e">
        <f>#REF!</f>
        <v>#REF!</v>
      </c>
      <c r="J530" s="41" t="s">
        <v>383</v>
      </c>
      <c r="K530" s="41" t="e">
        <f t="shared" si="16"/>
        <v>#REF!</v>
      </c>
      <c r="L530" s="37" t="e">
        <f>#REF!</f>
        <v>#REF!</v>
      </c>
      <c r="M530" s="46" t="e">
        <f>#REF!</f>
        <v>#REF!</v>
      </c>
    </row>
    <row r="531" spans="1:13">
      <c r="A531" s="45">
        <v>525</v>
      </c>
      <c r="B531" s="37" t="e">
        <f>#REF!</f>
        <v>#REF!</v>
      </c>
      <c r="C531" s="37" t="e">
        <f>#REF!</f>
        <v>#REF!</v>
      </c>
      <c r="D531" s="40" t="e">
        <f>#REF!</f>
        <v>#REF!</v>
      </c>
      <c r="E531" s="41" t="e">
        <f>VLOOKUP(F531,#REF!,2,FALSE)</f>
        <v>#REF!</v>
      </c>
      <c r="F531" s="37" t="e">
        <f>#REF!</f>
        <v>#REF!</v>
      </c>
      <c r="G531" s="41" t="e">
        <f t="shared" si="17"/>
        <v>#REF!</v>
      </c>
      <c r="H531" s="37" t="e">
        <f>#REF!</f>
        <v>#REF!</v>
      </c>
      <c r="I531" s="41" t="e">
        <f>#REF!</f>
        <v>#REF!</v>
      </c>
      <c r="J531" s="41" t="s">
        <v>385</v>
      </c>
      <c r="K531" s="41" t="e">
        <f t="shared" si="16"/>
        <v>#REF!</v>
      </c>
      <c r="L531" s="37" t="e">
        <f>#REF!</f>
        <v>#REF!</v>
      </c>
      <c r="M531" s="46" t="e">
        <f>#REF!</f>
        <v>#REF!</v>
      </c>
    </row>
    <row r="532" spans="1:13">
      <c r="A532" s="45">
        <v>526</v>
      </c>
      <c r="B532" s="37" t="e">
        <f>#REF!</f>
        <v>#REF!</v>
      </c>
      <c r="C532" s="37" t="e">
        <f>#REF!</f>
        <v>#REF!</v>
      </c>
      <c r="D532" s="40" t="e">
        <f>#REF!</f>
        <v>#REF!</v>
      </c>
      <c r="E532" s="41" t="e">
        <f>VLOOKUP(F532,#REF!,2,FALSE)</f>
        <v>#REF!</v>
      </c>
      <c r="F532" s="37" t="e">
        <f>#REF!</f>
        <v>#REF!</v>
      </c>
      <c r="G532" s="41" t="e">
        <f t="shared" si="17"/>
        <v>#REF!</v>
      </c>
      <c r="H532" s="37" t="e">
        <f>#REF!</f>
        <v>#REF!</v>
      </c>
      <c r="I532" s="41" t="e">
        <f>#REF!</f>
        <v>#REF!</v>
      </c>
      <c r="J532" s="41" t="s">
        <v>388</v>
      </c>
      <c r="K532" s="41" t="e">
        <f t="shared" si="16"/>
        <v>#REF!</v>
      </c>
      <c r="L532" s="37" t="e">
        <f>#REF!</f>
        <v>#REF!</v>
      </c>
      <c r="M532" s="46" t="e">
        <f>#REF!</f>
        <v>#REF!</v>
      </c>
    </row>
    <row r="533" spans="1:13">
      <c r="A533" s="45">
        <v>527</v>
      </c>
      <c r="B533" s="37" t="e">
        <f>#REF!</f>
        <v>#REF!</v>
      </c>
      <c r="C533" s="37" t="e">
        <f>#REF!</f>
        <v>#REF!</v>
      </c>
      <c r="D533" s="40" t="e">
        <f>#REF!</f>
        <v>#REF!</v>
      </c>
      <c r="E533" s="41" t="e">
        <f>VLOOKUP(F533,#REF!,2,FALSE)</f>
        <v>#REF!</v>
      </c>
      <c r="F533" s="37" t="e">
        <f>#REF!</f>
        <v>#REF!</v>
      </c>
      <c r="G533" s="41" t="e">
        <f t="shared" si="17"/>
        <v>#REF!</v>
      </c>
      <c r="H533" s="37" t="e">
        <f>#REF!</f>
        <v>#REF!</v>
      </c>
      <c r="I533" s="41" t="e">
        <f>#REF!</f>
        <v>#REF!</v>
      </c>
      <c r="J533" s="41" t="s">
        <v>389</v>
      </c>
      <c r="K533" s="41" t="e">
        <f t="shared" si="16"/>
        <v>#REF!</v>
      </c>
      <c r="L533" s="37" t="e">
        <f>#REF!</f>
        <v>#REF!</v>
      </c>
      <c r="M533" s="46" t="e">
        <f>#REF!</f>
        <v>#REF!</v>
      </c>
    </row>
    <row r="534" spans="1:13">
      <c r="A534" s="45">
        <v>528</v>
      </c>
      <c r="B534" s="37" t="e">
        <f>#REF!</f>
        <v>#REF!</v>
      </c>
      <c r="C534" s="37" t="e">
        <f>#REF!</f>
        <v>#REF!</v>
      </c>
      <c r="D534" s="40" t="e">
        <f>#REF!</f>
        <v>#REF!</v>
      </c>
      <c r="E534" s="41" t="e">
        <f>VLOOKUP(F534,#REF!,2,FALSE)</f>
        <v>#REF!</v>
      </c>
      <c r="F534" s="37" t="e">
        <f>#REF!</f>
        <v>#REF!</v>
      </c>
      <c r="G534" s="41" t="e">
        <f t="shared" si="17"/>
        <v>#REF!</v>
      </c>
      <c r="H534" s="37" t="e">
        <f>#REF!</f>
        <v>#REF!</v>
      </c>
      <c r="I534" s="41" t="e">
        <f>#REF!</f>
        <v>#REF!</v>
      </c>
      <c r="J534" s="41" t="s">
        <v>382</v>
      </c>
      <c r="K534" s="41" t="e">
        <f t="shared" si="16"/>
        <v>#REF!</v>
      </c>
      <c r="L534" s="37" t="e">
        <f>#REF!</f>
        <v>#REF!</v>
      </c>
      <c r="M534" s="46" t="e">
        <f>#REF!</f>
        <v>#REF!</v>
      </c>
    </row>
    <row r="535" spans="1:13">
      <c r="A535" s="45">
        <v>529</v>
      </c>
      <c r="B535" s="37" t="e">
        <f>#REF!</f>
        <v>#REF!</v>
      </c>
      <c r="C535" s="37" t="e">
        <f>#REF!</f>
        <v>#REF!</v>
      </c>
      <c r="D535" s="40" t="e">
        <f>#REF!</f>
        <v>#REF!</v>
      </c>
      <c r="E535" s="41" t="e">
        <f>VLOOKUP(F535,#REF!,2,FALSE)</f>
        <v>#REF!</v>
      </c>
      <c r="F535" s="37" t="e">
        <f>#REF!</f>
        <v>#REF!</v>
      </c>
      <c r="G535" s="41" t="e">
        <f t="shared" si="17"/>
        <v>#REF!</v>
      </c>
      <c r="H535" s="37" t="e">
        <f>#REF!</f>
        <v>#REF!</v>
      </c>
      <c r="I535" s="41" t="e">
        <f>#REF!</f>
        <v>#REF!</v>
      </c>
      <c r="J535" s="41" t="s">
        <v>382</v>
      </c>
      <c r="K535" s="41" t="e">
        <f t="shared" si="16"/>
        <v>#REF!</v>
      </c>
      <c r="L535" s="37" t="e">
        <f>#REF!</f>
        <v>#REF!</v>
      </c>
      <c r="M535" s="46" t="e">
        <f>#REF!</f>
        <v>#REF!</v>
      </c>
    </row>
    <row r="536" spans="1:13">
      <c r="A536" s="45">
        <v>530</v>
      </c>
      <c r="B536" s="37" t="e">
        <f>#REF!</f>
        <v>#REF!</v>
      </c>
      <c r="C536" s="37" t="e">
        <f>#REF!</f>
        <v>#REF!</v>
      </c>
      <c r="D536" s="40" t="e">
        <f>#REF!</f>
        <v>#REF!</v>
      </c>
      <c r="E536" s="41" t="e">
        <f>VLOOKUP(F536,#REF!,2,FALSE)</f>
        <v>#REF!</v>
      </c>
      <c r="F536" s="37" t="e">
        <f>#REF!</f>
        <v>#REF!</v>
      </c>
      <c r="G536" s="41" t="e">
        <f t="shared" si="17"/>
        <v>#REF!</v>
      </c>
      <c r="H536" s="37" t="e">
        <f>#REF!</f>
        <v>#REF!</v>
      </c>
      <c r="I536" s="41" t="e">
        <f>#REF!</f>
        <v>#REF!</v>
      </c>
      <c r="J536" s="41" t="s">
        <v>382</v>
      </c>
      <c r="K536" s="41" t="e">
        <f t="shared" si="16"/>
        <v>#REF!</v>
      </c>
      <c r="L536" s="37" t="e">
        <f>#REF!</f>
        <v>#REF!</v>
      </c>
      <c r="M536" s="46" t="e">
        <f>#REF!</f>
        <v>#REF!</v>
      </c>
    </row>
    <row r="537" spans="1:13">
      <c r="A537" s="45">
        <v>531</v>
      </c>
      <c r="B537" s="37" t="e">
        <f>#REF!</f>
        <v>#REF!</v>
      </c>
      <c r="C537" s="37" t="e">
        <f>#REF!</f>
        <v>#REF!</v>
      </c>
      <c r="D537" s="40" t="e">
        <f>#REF!</f>
        <v>#REF!</v>
      </c>
      <c r="E537" s="41" t="e">
        <f>VLOOKUP(F537,#REF!,2,FALSE)</f>
        <v>#REF!</v>
      </c>
      <c r="F537" s="37" t="e">
        <f>#REF!</f>
        <v>#REF!</v>
      </c>
      <c r="G537" s="41" t="e">
        <f t="shared" si="17"/>
        <v>#REF!</v>
      </c>
      <c r="H537" s="37" t="e">
        <f>#REF!</f>
        <v>#REF!</v>
      </c>
      <c r="I537" s="41" t="e">
        <f>#REF!</f>
        <v>#REF!</v>
      </c>
      <c r="J537" s="41" t="s">
        <v>383</v>
      </c>
      <c r="K537" s="41" t="e">
        <f t="shared" si="16"/>
        <v>#REF!</v>
      </c>
      <c r="L537" s="37" t="e">
        <f>#REF!</f>
        <v>#REF!</v>
      </c>
      <c r="M537" s="46" t="e">
        <f>#REF!</f>
        <v>#REF!</v>
      </c>
    </row>
    <row r="538" spans="1:13">
      <c r="A538" s="45">
        <v>532</v>
      </c>
      <c r="B538" s="37" t="e">
        <f>#REF!</f>
        <v>#REF!</v>
      </c>
      <c r="C538" s="37" t="e">
        <f>#REF!</f>
        <v>#REF!</v>
      </c>
      <c r="D538" s="40" t="e">
        <f>#REF!</f>
        <v>#REF!</v>
      </c>
      <c r="E538" s="41" t="e">
        <f>VLOOKUP(F538,#REF!,2,FALSE)</f>
        <v>#REF!</v>
      </c>
      <c r="F538" s="37" t="e">
        <f>#REF!</f>
        <v>#REF!</v>
      </c>
      <c r="G538" s="41" t="e">
        <f t="shared" si="17"/>
        <v>#REF!</v>
      </c>
      <c r="H538" s="37" t="e">
        <f>#REF!</f>
        <v>#REF!</v>
      </c>
      <c r="I538" s="41" t="e">
        <f>#REF!</f>
        <v>#REF!</v>
      </c>
      <c r="J538" s="41" t="s">
        <v>383</v>
      </c>
      <c r="K538" s="41" t="e">
        <f t="shared" si="16"/>
        <v>#REF!</v>
      </c>
      <c r="L538" s="37" t="e">
        <f>#REF!</f>
        <v>#REF!</v>
      </c>
      <c r="M538" s="46" t="e">
        <f>#REF!</f>
        <v>#REF!</v>
      </c>
    </row>
    <row r="539" spans="1:13">
      <c r="A539" s="45">
        <v>533</v>
      </c>
      <c r="B539" s="37" t="e">
        <f>#REF!</f>
        <v>#REF!</v>
      </c>
      <c r="C539" s="37" t="e">
        <f>#REF!</f>
        <v>#REF!</v>
      </c>
      <c r="D539" s="40" t="e">
        <f>#REF!</f>
        <v>#REF!</v>
      </c>
      <c r="E539" s="41" t="e">
        <f>VLOOKUP(F539,#REF!,2,FALSE)</f>
        <v>#REF!</v>
      </c>
      <c r="F539" s="37" t="e">
        <f>#REF!</f>
        <v>#REF!</v>
      </c>
      <c r="G539" s="41" t="e">
        <f t="shared" si="17"/>
        <v>#REF!</v>
      </c>
      <c r="H539" s="37" t="e">
        <f>#REF!</f>
        <v>#REF!</v>
      </c>
      <c r="I539" s="41" t="e">
        <f>#REF!</f>
        <v>#REF!</v>
      </c>
      <c r="J539" s="41" t="s">
        <v>385</v>
      </c>
      <c r="K539" s="41" t="e">
        <f t="shared" si="16"/>
        <v>#REF!</v>
      </c>
      <c r="L539" s="37" t="e">
        <f>#REF!</f>
        <v>#REF!</v>
      </c>
      <c r="M539" s="46" t="e">
        <f>#REF!</f>
        <v>#REF!</v>
      </c>
    </row>
    <row r="540" spans="1:13">
      <c r="A540" s="45">
        <v>534</v>
      </c>
      <c r="B540" s="37" t="e">
        <f>#REF!</f>
        <v>#REF!</v>
      </c>
      <c r="C540" s="37" t="e">
        <f>#REF!</f>
        <v>#REF!</v>
      </c>
      <c r="D540" s="40" t="e">
        <f>#REF!</f>
        <v>#REF!</v>
      </c>
      <c r="E540" s="41" t="e">
        <f>VLOOKUP(F540,#REF!,2,FALSE)</f>
        <v>#REF!</v>
      </c>
      <c r="F540" s="37" t="e">
        <f>#REF!</f>
        <v>#REF!</v>
      </c>
      <c r="G540" s="41" t="e">
        <f t="shared" si="17"/>
        <v>#REF!</v>
      </c>
      <c r="H540" s="37" t="e">
        <f>#REF!</f>
        <v>#REF!</v>
      </c>
      <c r="I540" s="41" t="e">
        <f>#REF!</f>
        <v>#REF!</v>
      </c>
      <c r="J540" s="41" t="s">
        <v>381</v>
      </c>
      <c r="K540" s="41" t="e">
        <f t="shared" si="16"/>
        <v>#REF!</v>
      </c>
      <c r="L540" s="37" t="e">
        <f>#REF!</f>
        <v>#REF!</v>
      </c>
      <c r="M540" s="46" t="e">
        <f>#REF!</f>
        <v>#REF!</v>
      </c>
    </row>
    <row r="541" spans="1:13">
      <c r="A541" s="45">
        <v>535</v>
      </c>
      <c r="B541" s="37" t="e">
        <f>#REF!</f>
        <v>#REF!</v>
      </c>
      <c r="C541" s="37" t="e">
        <f>#REF!</f>
        <v>#REF!</v>
      </c>
      <c r="D541" s="40" t="e">
        <f>#REF!</f>
        <v>#REF!</v>
      </c>
      <c r="E541" s="41" t="e">
        <f>VLOOKUP(F541,#REF!,2,FALSE)</f>
        <v>#REF!</v>
      </c>
      <c r="F541" s="37" t="e">
        <f>#REF!</f>
        <v>#REF!</v>
      </c>
      <c r="G541" s="41" t="e">
        <f t="shared" si="17"/>
        <v>#REF!</v>
      </c>
      <c r="H541" s="37" t="e">
        <f>#REF!</f>
        <v>#REF!</v>
      </c>
      <c r="I541" s="41" t="e">
        <f>#REF!</f>
        <v>#REF!</v>
      </c>
      <c r="J541" s="41" t="s">
        <v>384</v>
      </c>
      <c r="K541" s="41" t="e">
        <f t="shared" si="16"/>
        <v>#REF!</v>
      </c>
      <c r="L541" s="37" t="e">
        <f>#REF!</f>
        <v>#REF!</v>
      </c>
      <c r="M541" s="46" t="e">
        <f>#REF!</f>
        <v>#REF!</v>
      </c>
    </row>
    <row r="542" spans="1:13">
      <c r="A542" s="45">
        <v>536</v>
      </c>
      <c r="B542" s="37" t="e">
        <f>#REF!</f>
        <v>#REF!</v>
      </c>
      <c r="C542" s="37" t="e">
        <f>#REF!</f>
        <v>#REF!</v>
      </c>
      <c r="D542" s="40" t="e">
        <f>#REF!</f>
        <v>#REF!</v>
      </c>
      <c r="E542" s="41" t="e">
        <f>VLOOKUP(F542,#REF!,2,FALSE)</f>
        <v>#REF!</v>
      </c>
      <c r="F542" s="37" t="e">
        <f>#REF!</f>
        <v>#REF!</v>
      </c>
      <c r="G542" s="41" t="e">
        <f t="shared" si="17"/>
        <v>#REF!</v>
      </c>
      <c r="H542" s="37" t="e">
        <f>#REF!</f>
        <v>#REF!</v>
      </c>
      <c r="I542" s="41" t="e">
        <f>#REF!</f>
        <v>#REF!</v>
      </c>
      <c r="J542" s="41" t="s">
        <v>382</v>
      </c>
      <c r="K542" s="41" t="e">
        <f t="shared" si="16"/>
        <v>#REF!</v>
      </c>
      <c r="L542" s="37" t="e">
        <f>#REF!</f>
        <v>#REF!</v>
      </c>
      <c r="M542" s="46" t="e">
        <f>#REF!</f>
        <v>#REF!</v>
      </c>
    </row>
    <row r="543" spans="1:13">
      <c r="A543" s="45">
        <v>537</v>
      </c>
      <c r="B543" s="37" t="e">
        <f>#REF!</f>
        <v>#REF!</v>
      </c>
      <c r="C543" s="37" t="e">
        <f>#REF!</f>
        <v>#REF!</v>
      </c>
      <c r="D543" s="40" t="e">
        <f>#REF!</f>
        <v>#REF!</v>
      </c>
      <c r="E543" s="41" t="e">
        <f>VLOOKUP(F543,#REF!,2,FALSE)</f>
        <v>#REF!</v>
      </c>
      <c r="F543" s="37" t="e">
        <f>#REF!</f>
        <v>#REF!</v>
      </c>
      <c r="G543" s="41" t="e">
        <f t="shared" si="17"/>
        <v>#REF!</v>
      </c>
      <c r="H543" s="37" t="e">
        <f>#REF!</f>
        <v>#REF!</v>
      </c>
      <c r="I543" s="41" t="e">
        <f>#REF!</f>
        <v>#REF!</v>
      </c>
      <c r="J543" s="41" t="s">
        <v>388</v>
      </c>
      <c r="K543" s="41" t="e">
        <f t="shared" si="16"/>
        <v>#REF!</v>
      </c>
      <c r="L543" s="37" t="e">
        <f>#REF!</f>
        <v>#REF!</v>
      </c>
      <c r="M543" s="46" t="e">
        <f>#REF!</f>
        <v>#REF!</v>
      </c>
    </row>
    <row r="544" spans="1:13">
      <c r="A544" s="45">
        <v>538</v>
      </c>
      <c r="B544" s="37" t="e">
        <f>#REF!</f>
        <v>#REF!</v>
      </c>
      <c r="C544" s="37" t="e">
        <f>#REF!</f>
        <v>#REF!</v>
      </c>
      <c r="D544" s="40" t="e">
        <f>#REF!</f>
        <v>#REF!</v>
      </c>
      <c r="E544" s="41" t="e">
        <f>VLOOKUP(F544,#REF!,2,FALSE)</f>
        <v>#REF!</v>
      </c>
      <c r="F544" s="37" t="e">
        <f>#REF!</f>
        <v>#REF!</v>
      </c>
      <c r="G544" s="41" t="e">
        <f t="shared" si="17"/>
        <v>#REF!</v>
      </c>
      <c r="H544" s="37" t="e">
        <f>#REF!</f>
        <v>#REF!</v>
      </c>
      <c r="I544" s="41" t="e">
        <f>#REF!</f>
        <v>#REF!</v>
      </c>
      <c r="J544" s="41" t="s">
        <v>388</v>
      </c>
      <c r="K544" s="41" t="e">
        <f t="shared" si="16"/>
        <v>#REF!</v>
      </c>
      <c r="L544" s="37" t="e">
        <f>#REF!</f>
        <v>#REF!</v>
      </c>
      <c r="M544" s="46" t="e">
        <f>#REF!</f>
        <v>#REF!</v>
      </c>
    </row>
    <row r="545" spans="1:13">
      <c r="A545" s="45">
        <v>539</v>
      </c>
      <c r="B545" s="37" t="e">
        <f>#REF!</f>
        <v>#REF!</v>
      </c>
      <c r="C545" s="37" t="e">
        <f>#REF!</f>
        <v>#REF!</v>
      </c>
      <c r="D545" s="40" t="e">
        <f>#REF!</f>
        <v>#REF!</v>
      </c>
      <c r="E545" s="41" t="e">
        <f>VLOOKUP(F545,#REF!,2,FALSE)</f>
        <v>#REF!</v>
      </c>
      <c r="F545" s="37" t="e">
        <f>#REF!</f>
        <v>#REF!</v>
      </c>
      <c r="G545" s="41" t="e">
        <f t="shared" si="17"/>
        <v>#REF!</v>
      </c>
      <c r="H545" s="37" t="e">
        <f>#REF!</f>
        <v>#REF!</v>
      </c>
      <c r="I545" s="41" t="e">
        <f>#REF!</f>
        <v>#REF!</v>
      </c>
      <c r="J545" s="41" t="s">
        <v>384</v>
      </c>
      <c r="K545" s="41" t="e">
        <f t="shared" si="16"/>
        <v>#REF!</v>
      </c>
      <c r="L545" s="37" t="e">
        <f>#REF!</f>
        <v>#REF!</v>
      </c>
      <c r="M545" s="46" t="e">
        <f>#REF!</f>
        <v>#REF!</v>
      </c>
    </row>
    <row r="546" spans="1:13">
      <c r="A546" s="45">
        <v>540</v>
      </c>
      <c r="B546" s="37" t="e">
        <f>#REF!</f>
        <v>#REF!</v>
      </c>
      <c r="C546" s="37" t="e">
        <f>#REF!</f>
        <v>#REF!</v>
      </c>
      <c r="D546" s="40" t="e">
        <f>#REF!</f>
        <v>#REF!</v>
      </c>
      <c r="E546" s="41" t="e">
        <f>VLOOKUP(F546,#REF!,2,FALSE)</f>
        <v>#REF!</v>
      </c>
      <c r="F546" s="37" t="e">
        <f>#REF!</f>
        <v>#REF!</v>
      </c>
      <c r="G546" s="41" t="e">
        <f t="shared" si="17"/>
        <v>#REF!</v>
      </c>
      <c r="H546" s="37" t="e">
        <f>#REF!</f>
        <v>#REF!</v>
      </c>
      <c r="I546" s="41" t="e">
        <f>#REF!</f>
        <v>#REF!</v>
      </c>
      <c r="J546" s="41" t="s">
        <v>382</v>
      </c>
      <c r="K546" s="41" t="e">
        <f t="shared" si="16"/>
        <v>#REF!</v>
      </c>
      <c r="L546" s="37" t="e">
        <f>#REF!</f>
        <v>#REF!</v>
      </c>
      <c r="M546" s="46" t="e">
        <f>#REF!</f>
        <v>#REF!</v>
      </c>
    </row>
    <row r="547" spans="1:13">
      <c r="A547" s="45">
        <v>541</v>
      </c>
      <c r="B547" s="37" t="e">
        <f>#REF!</f>
        <v>#REF!</v>
      </c>
      <c r="C547" s="37" t="e">
        <f>#REF!</f>
        <v>#REF!</v>
      </c>
      <c r="D547" s="40" t="e">
        <f>#REF!</f>
        <v>#REF!</v>
      </c>
      <c r="E547" s="41" t="e">
        <f>VLOOKUP(F547,#REF!,2,FALSE)</f>
        <v>#REF!</v>
      </c>
      <c r="F547" s="37" t="e">
        <f>#REF!</f>
        <v>#REF!</v>
      </c>
      <c r="G547" s="41" t="e">
        <f t="shared" si="17"/>
        <v>#REF!</v>
      </c>
      <c r="H547" s="37" t="e">
        <f>#REF!</f>
        <v>#REF!</v>
      </c>
      <c r="I547" s="41" t="e">
        <f>#REF!</f>
        <v>#REF!</v>
      </c>
      <c r="J547" s="41" t="s">
        <v>388</v>
      </c>
      <c r="K547" s="41" t="e">
        <f t="shared" si="16"/>
        <v>#REF!</v>
      </c>
      <c r="L547" s="37" t="e">
        <f>#REF!</f>
        <v>#REF!</v>
      </c>
      <c r="M547" s="46" t="e">
        <f>#REF!</f>
        <v>#REF!</v>
      </c>
    </row>
    <row r="548" spans="1:13">
      <c r="A548" s="45">
        <v>542</v>
      </c>
      <c r="B548" s="37" t="e">
        <f>#REF!</f>
        <v>#REF!</v>
      </c>
      <c r="C548" s="37" t="e">
        <f>#REF!</f>
        <v>#REF!</v>
      </c>
      <c r="D548" s="40" t="e">
        <f>#REF!</f>
        <v>#REF!</v>
      </c>
      <c r="E548" s="41" t="e">
        <f>VLOOKUP(F548,#REF!,2,FALSE)</f>
        <v>#REF!</v>
      </c>
      <c r="F548" s="37" t="e">
        <f>#REF!</f>
        <v>#REF!</v>
      </c>
      <c r="G548" s="41" t="e">
        <f t="shared" si="17"/>
        <v>#REF!</v>
      </c>
      <c r="H548" s="37" t="e">
        <f>#REF!</f>
        <v>#REF!</v>
      </c>
      <c r="I548" s="41" t="e">
        <f>#REF!</f>
        <v>#REF!</v>
      </c>
      <c r="J548" s="41" t="s">
        <v>389</v>
      </c>
      <c r="K548" s="41" t="e">
        <f t="shared" si="16"/>
        <v>#REF!</v>
      </c>
      <c r="L548" s="37" t="e">
        <f>#REF!</f>
        <v>#REF!</v>
      </c>
      <c r="M548" s="46" t="e">
        <f>#REF!</f>
        <v>#REF!</v>
      </c>
    </row>
    <row r="549" spans="1:13">
      <c r="A549" s="45">
        <v>543</v>
      </c>
      <c r="B549" s="37" t="e">
        <f>#REF!</f>
        <v>#REF!</v>
      </c>
      <c r="C549" s="37" t="e">
        <f>#REF!</f>
        <v>#REF!</v>
      </c>
      <c r="D549" s="40" t="e">
        <f>#REF!</f>
        <v>#REF!</v>
      </c>
      <c r="E549" s="41" t="e">
        <f>VLOOKUP(F549,#REF!,2,FALSE)</f>
        <v>#REF!</v>
      </c>
      <c r="F549" s="37" t="e">
        <f>#REF!</f>
        <v>#REF!</v>
      </c>
      <c r="G549" s="41" t="e">
        <f t="shared" si="17"/>
        <v>#REF!</v>
      </c>
      <c r="H549" s="37" t="e">
        <f>#REF!</f>
        <v>#REF!</v>
      </c>
      <c r="I549" s="41" t="e">
        <f>#REF!</f>
        <v>#REF!</v>
      </c>
      <c r="J549" s="41" t="s">
        <v>381</v>
      </c>
      <c r="K549" s="41" t="e">
        <f t="shared" si="16"/>
        <v>#REF!</v>
      </c>
      <c r="L549" s="37" t="e">
        <f>#REF!</f>
        <v>#REF!</v>
      </c>
      <c r="M549" s="46" t="e">
        <f>#REF!</f>
        <v>#REF!</v>
      </c>
    </row>
    <row r="550" spans="1:13">
      <c r="A550" s="45">
        <v>544</v>
      </c>
      <c r="B550" s="37" t="e">
        <f>#REF!</f>
        <v>#REF!</v>
      </c>
      <c r="C550" s="37" t="e">
        <f>#REF!</f>
        <v>#REF!</v>
      </c>
      <c r="D550" s="40" t="e">
        <f>#REF!</f>
        <v>#REF!</v>
      </c>
      <c r="E550" s="41" t="e">
        <f>VLOOKUP(F550,#REF!,2,FALSE)</f>
        <v>#REF!</v>
      </c>
      <c r="F550" s="37" t="e">
        <f>#REF!</f>
        <v>#REF!</v>
      </c>
      <c r="G550" s="41" t="e">
        <f t="shared" si="17"/>
        <v>#REF!</v>
      </c>
      <c r="H550" s="37" t="e">
        <f>#REF!</f>
        <v>#REF!</v>
      </c>
      <c r="I550" s="41" t="e">
        <f>#REF!</f>
        <v>#REF!</v>
      </c>
      <c r="J550" s="41" t="s">
        <v>385</v>
      </c>
      <c r="K550" s="41" t="e">
        <f t="shared" si="16"/>
        <v>#REF!</v>
      </c>
      <c r="L550" s="37" t="e">
        <f>#REF!</f>
        <v>#REF!</v>
      </c>
      <c r="M550" s="46" t="e">
        <f>#REF!</f>
        <v>#REF!</v>
      </c>
    </row>
    <row r="551" spans="1:13">
      <c r="A551" s="45">
        <v>545</v>
      </c>
      <c r="B551" s="37" t="e">
        <f>#REF!</f>
        <v>#REF!</v>
      </c>
      <c r="C551" s="37" t="e">
        <f>#REF!</f>
        <v>#REF!</v>
      </c>
      <c r="D551" s="40" t="e">
        <f>#REF!</f>
        <v>#REF!</v>
      </c>
      <c r="E551" s="41" t="e">
        <f>VLOOKUP(F551,#REF!,2,FALSE)</f>
        <v>#REF!</v>
      </c>
      <c r="F551" s="37" t="e">
        <f>#REF!</f>
        <v>#REF!</v>
      </c>
      <c r="G551" s="41" t="e">
        <f t="shared" si="17"/>
        <v>#REF!</v>
      </c>
      <c r="H551" s="37" t="e">
        <f>#REF!</f>
        <v>#REF!</v>
      </c>
      <c r="I551" s="41" t="e">
        <f>#REF!</f>
        <v>#REF!</v>
      </c>
      <c r="J551" s="41" t="s">
        <v>389</v>
      </c>
      <c r="K551" s="41" t="e">
        <f t="shared" si="16"/>
        <v>#REF!</v>
      </c>
      <c r="L551" s="37" t="e">
        <f>#REF!</f>
        <v>#REF!</v>
      </c>
      <c r="M551" s="46" t="e">
        <f>#REF!</f>
        <v>#REF!</v>
      </c>
    </row>
    <row r="552" spans="1:13">
      <c r="A552" s="45">
        <v>546</v>
      </c>
      <c r="B552" s="37" t="e">
        <f>#REF!</f>
        <v>#REF!</v>
      </c>
      <c r="C552" s="37" t="e">
        <f>#REF!</f>
        <v>#REF!</v>
      </c>
      <c r="D552" s="40" t="e">
        <f>#REF!</f>
        <v>#REF!</v>
      </c>
      <c r="E552" s="41" t="e">
        <f>VLOOKUP(F552,#REF!,2,FALSE)</f>
        <v>#REF!</v>
      </c>
      <c r="F552" s="37" t="e">
        <f>#REF!</f>
        <v>#REF!</v>
      </c>
      <c r="G552" s="41" t="e">
        <f t="shared" si="17"/>
        <v>#REF!</v>
      </c>
      <c r="H552" s="37" t="e">
        <f>#REF!</f>
        <v>#REF!</v>
      </c>
      <c r="I552" s="41" t="e">
        <f>#REF!</f>
        <v>#REF!</v>
      </c>
      <c r="J552" s="41" t="s">
        <v>385</v>
      </c>
      <c r="K552" s="41" t="e">
        <f t="shared" si="16"/>
        <v>#REF!</v>
      </c>
      <c r="L552" s="37" t="e">
        <f>#REF!</f>
        <v>#REF!</v>
      </c>
      <c r="M552" s="46" t="e">
        <f>#REF!</f>
        <v>#REF!</v>
      </c>
    </row>
    <row r="553" spans="1:13">
      <c r="A553" s="45">
        <v>547</v>
      </c>
      <c r="B553" s="37" t="e">
        <f>#REF!</f>
        <v>#REF!</v>
      </c>
      <c r="C553" s="37" t="e">
        <f>#REF!</f>
        <v>#REF!</v>
      </c>
      <c r="D553" s="40" t="e">
        <f>#REF!</f>
        <v>#REF!</v>
      </c>
      <c r="E553" s="41" t="e">
        <f>VLOOKUP(F553,#REF!,2,FALSE)</f>
        <v>#REF!</v>
      </c>
      <c r="F553" s="37" t="e">
        <f>#REF!</f>
        <v>#REF!</v>
      </c>
      <c r="G553" s="41" t="e">
        <f t="shared" si="17"/>
        <v>#REF!</v>
      </c>
      <c r="H553" s="37" t="e">
        <f>#REF!</f>
        <v>#REF!</v>
      </c>
      <c r="I553" s="41" t="e">
        <f>#REF!</f>
        <v>#REF!</v>
      </c>
      <c r="J553" s="41" t="s">
        <v>382</v>
      </c>
      <c r="K553" s="41" t="e">
        <f t="shared" si="16"/>
        <v>#REF!</v>
      </c>
      <c r="L553" s="37" t="e">
        <f>#REF!</f>
        <v>#REF!</v>
      </c>
      <c r="M553" s="46" t="e">
        <f>#REF!</f>
        <v>#REF!</v>
      </c>
    </row>
    <row r="554" spans="1:13">
      <c r="A554" s="45">
        <v>548</v>
      </c>
      <c r="B554" s="37" t="e">
        <f>#REF!</f>
        <v>#REF!</v>
      </c>
      <c r="C554" s="37" t="e">
        <f>#REF!</f>
        <v>#REF!</v>
      </c>
      <c r="D554" s="40" t="e">
        <f>#REF!</f>
        <v>#REF!</v>
      </c>
      <c r="E554" s="41" t="e">
        <f>VLOOKUP(F554,#REF!,2,FALSE)</f>
        <v>#REF!</v>
      </c>
      <c r="F554" s="37" t="e">
        <f>#REF!</f>
        <v>#REF!</v>
      </c>
      <c r="G554" s="41" t="e">
        <f t="shared" si="17"/>
        <v>#REF!</v>
      </c>
      <c r="H554" s="37" t="e">
        <f>#REF!</f>
        <v>#REF!</v>
      </c>
      <c r="I554" s="41" t="e">
        <f>#REF!</f>
        <v>#REF!</v>
      </c>
      <c r="J554" s="41" t="s">
        <v>385</v>
      </c>
      <c r="K554" s="41" t="e">
        <f t="shared" si="16"/>
        <v>#REF!</v>
      </c>
      <c r="L554" s="37" t="e">
        <f>#REF!</f>
        <v>#REF!</v>
      </c>
      <c r="M554" s="46" t="e">
        <f>#REF!</f>
        <v>#REF!</v>
      </c>
    </row>
    <row r="555" spans="1:13">
      <c r="A555" s="45">
        <v>549</v>
      </c>
      <c r="B555" s="37" t="e">
        <f>#REF!</f>
        <v>#REF!</v>
      </c>
      <c r="C555" s="37" t="e">
        <f>#REF!</f>
        <v>#REF!</v>
      </c>
      <c r="D555" s="40" t="e">
        <f>#REF!</f>
        <v>#REF!</v>
      </c>
      <c r="E555" s="41" t="e">
        <f>VLOOKUP(F555,#REF!,2,FALSE)</f>
        <v>#REF!</v>
      </c>
      <c r="F555" s="37" t="e">
        <f>#REF!</f>
        <v>#REF!</v>
      </c>
      <c r="G555" s="41" t="e">
        <f t="shared" si="17"/>
        <v>#REF!</v>
      </c>
      <c r="H555" s="37" t="e">
        <f>#REF!</f>
        <v>#REF!</v>
      </c>
      <c r="I555" s="41" t="e">
        <f>#REF!</f>
        <v>#REF!</v>
      </c>
      <c r="J555" s="41" t="s">
        <v>381</v>
      </c>
      <c r="K555" s="41" t="e">
        <f t="shared" si="16"/>
        <v>#REF!</v>
      </c>
      <c r="L555" s="37" t="e">
        <f>#REF!</f>
        <v>#REF!</v>
      </c>
      <c r="M555" s="46" t="e">
        <f>#REF!</f>
        <v>#REF!</v>
      </c>
    </row>
    <row r="556" spans="1:13">
      <c r="A556" s="45">
        <v>550</v>
      </c>
      <c r="B556" s="37" t="e">
        <f>#REF!</f>
        <v>#REF!</v>
      </c>
      <c r="C556" s="37" t="e">
        <f>#REF!</f>
        <v>#REF!</v>
      </c>
      <c r="D556" s="40" t="e">
        <f>#REF!</f>
        <v>#REF!</v>
      </c>
      <c r="E556" s="41" t="e">
        <f>VLOOKUP(F556,#REF!,2,FALSE)</f>
        <v>#REF!</v>
      </c>
      <c r="F556" s="37" t="e">
        <f>#REF!</f>
        <v>#REF!</v>
      </c>
      <c r="G556" s="41" t="e">
        <f t="shared" si="17"/>
        <v>#REF!</v>
      </c>
      <c r="H556" s="37" t="e">
        <f>#REF!</f>
        <v>#REF!</v>
      </c>
      <c r="I556" s="41" t="e">
        <f>#REF!</f>
        <v>#REF!</v>
      </c>
      <c r="J556" s="41" t="s">
        <v>381</v>
      </c>
      <c r="K556" s="41" t="e">
        <f t="shared" si="16"/>
        <v>#REF!</v>
      </c>
      <c r="L556" s="37" t="e">
        <f>#REF!</f>
        <v>#REF!</v>
      </c>
      <c r="M556" s="46" t="e">
        <f>#REF!</f>
        <v>#REF!</v>
      </c>
    </row>
    <row r="557" spans="1:13">
      <c r="A557" s="45">
        <v>551</v>
      </c>
      <c r="B557" s="37" t="e">
        <f>#REF!</f>
        <v>#REF!</v>
      </c>
      <c r="C557" s="37" t="e">
        <f>#REF!</f>
        <v>#REF!</v>
      </c>
      <c r="D557" s="40" t="e">
        <f>#REF!</f>
        <v>#REF!</v>
      </c>
      <c r="E557" s="41" t="e">
        <f>VLOOKUP(F557,#REF!,2,FALSE)</f>
        <v>#REF!</v>
      </c>
      <c r="F557" s="37" t="e">
        <f>#REF!</f>
        <v>#REF!</v>
      </c>
      <c r="G557" s="41" t="e">
        <f t="shared" si="17"/>
        <v>#REF!</v>
      </c>
      <c r="H557" s="37" t="e">
        <f>#REF!</f>
        <v>#REF!</v>
      </c>
      <c r="I557" s="41" t="e">
        <f>#REF!</f>
        <v>#REF!</v>
      </c>
      <c r="J557" s="41" t="s">
        <v>389</v>
      </c>
      <c r="K557" s="41" t="e">
        <f t="shared" si="16"/>
        <v>#REF!</v>
      </c>
      <c r="L557" s="37" t="e">
        <f>#REF!</f>
        <v>#REF!</v>
      </c>
      <c r="M557" s="46" t="e">
        <f>#REF!</f>
        <v>#REF!</v>
      </c>
    </row>
    <row r="558" spans="1:13">
      <c r="A558" s="45">
        <v>552</v>
      </c>
      <c r="B558" s="37" t="e">
        <f>#REF!</f>
        <v>#REF!</v>
      </c>
      <c r="C558" s="37" t="e">
        <f>#REF!</f>
        <v>#REF!</v>
      </c>
      <c r="D558" s="40" t="e">
        <f>#REF!</f>
        <v>#REF!</v>
      </c>
      <c r="E558" s="41" t="e">
        <f>VLOOKUP(F558,#REF!,2,FALSE)</f>
        <v>#REF!</v>
      </c>
      <c r="F558" s="37" t="e">
        <f>#REF!</f>
        <v>#REF!</v>
      </c>
      <c r="G558" s="41" t="e">
        <f t="shared" si="17"/>
        <v>#REF!</v>
      </c>
      <c r="H558" s="37" t="e">
        <f>#REF!</f>
        <v>#REF!</v>
      </c>
      <c r="I558" s="41" t="e">
        <f>#REF!</f>
        <v>#REF!</v>
      </c>
      <c r="J558" s="41" t="s">
        <v>389</v>
      </c>
      <c r="K558" s="41" t="e">
        <f t="shared" si="16"/>
        <v>#REF!</v>
      </c>
      <c r="L558" s="37" t="e">
        <f>#REF!</f>
        <v>#REF!</v>
      </c>
      <c r="M558" s="46" t="e">
        <f>#REF!</f>
        <v>#REF!</v>
      </c>
    </row>
    <row r="559" spans="1:13">
      <c r="A559" s="45">
        <v>553</v>
      </c>
      <c r="B559" s="37" t="e">
        <f>#REF!</f>
        <v>#REF!</v>
      </c>
      <c r="C559" s="37" t="e">
        <f>#REF!</f>
        <v>#REF!</v>
      </c>
      <c r="D559" s="40" t="e">
        <f>#REF!</f>
        <v>#REF!</v>
      </c>
      <c r="E559" s="41" t="e">
        <f>VLOOKUP(F559,#REF!,2,FALSE)</f>
        <v>#REF!</v>
      </c>
      <c r="F559" s="37" t="e">
        <f>#REF!</f>
        <v>#REF!</v>
      </c>
      <c r="G559" s="41" t="e">
        <f t="shared" si="17"/>
        <v>#REF!</v>
      </c>
      <c r="H559" s="37" t="e">
        <f>#REF!</f>
        <v>#REF!</v>
      </c>
      <c r="I559" s="41" t="e">
        <f>#REF!</f>
        <v>#REF!</v>
      </c>
      <c r="J559" s="41" t="s">
        <v>385</v>
      </c>
      <c r="K559" s="41" t="e">
        <f t="shared" si="16"/>
        <v>#REF!</v>
      </c>
      <c r="L559" s="37" t="e">
        <f>#REF!</f>
        <v>#REF!</v>
      </c>
      <c r="M559" s="46" t="e">
        <f>#REF!</f>
        <v>#REF!</v>
      </c>
    </row>
    <row r="560" spans="1:13">
      <c r="A560" s="45">
        <v>554</v>
      </c>
      <c r="B560" s="37" t="e">
        <f>#REF!</f>
        <v>#REF!</v>
      </c>
      <c r="C560" s="37" t="e">
        <f>#REF!</f>
        <v>#REF!</v>
      </c>
      <c r="D560" s="40" t="e">
        <f>#REF!</f>
        <v>#REF!</v>
      </c>
      <c r="E560" s="41" t="e">
        <f>VLOOKUP(F560,#REF!,2,FALSE)</f>
        <v>#REF!</v>
      </c>
      <c r="F560" s="37" t="e">
        <f>#REF!</f>
        <v>#REF!</v>
      </c>
      <c r="G560" s="41" t="e">
        <f t="shared" si="17"/>
        <v>#REF!</v>
      </c>
      <c r="H560" s="37" t="e">
        <f>#REF!</f>
        <v>#REF!</v>
      </c>
      <c r="I560" s="41" t="e">
        <f>#REF!</f>
        <v>#REF!</v>
      </c>
      <c r="J560" s="41" t="s">
        <v>389</v>
      </c>
      <c r="K560" s="41" t="e">
        <f t="shared" si="16"/>
        <v>#REF!</v>
      </c>
      <c r="L560" s="37" t="e">
        <f>#REF!</f>
        <v>#REF!</v>
      </c>
      <c r="M560" s="46" t="e">
        <f>#REF!</f>
        <v>#REF!</v>
      </c>
    </row>
    <row r="561" spans="1:13">
      <c r="A561" s="45">
        <v>555</v>
      </c>
      <c r="B561" s="37" t="e">
        <f>#REF!</f>
        <v>#REF!</v>
      </c>
      <c r="C561" s="37" t="e">
        <f>#REF!</f>
        <v>#REF!</v>
      </c>
      <c r="D561" s="40" t="e">
        <f>#REF!</f>
        <v>#REF!</v>
      </c>
      <c r="E561" s="41" t="e">
        <f>VLOOKUP(F561,#REF!,2,FALSE)</f>
        <v>#REF!</v>
      </c>
      <c r="F561" s="37" t="e">
        <f>#REF!</f>
        <v>#REF!</v>
      </c>
      <c r="G561" s="41" t="e">
        <f t="shared" si="17"/>
        <v>#REF!</v>
      </c>
      <c r="H561" s="37" t="e">
        <f>#REF!</f>
        <v>#REF!</v>
      </c>
      <c r="I561" s="41" t="e">
        <f>#REF!</f>
        <v>#REF!</v>
      </c>
      <c r="J561" s="41" t="s">
        <v>385</v>
      </c>
      <c r="K561" s="41" t="e">
        <f t="shared" si="16"/>
        <v>#REF!</v>
      </c>
      <c r="L561" s="37" t="e">
        <f>#REF!</f>
        <v>#REF!</v>
      </c>
      <c r="M561" s="46" t="e">
        <f>#REF!</f>
        <v>#REF!</v>
      </c>
    </row>
    <row r="562" spans="1:13">
      <c r="A562" s="45">
        <v>556</v>
      </c>
      <c r="B562" s="37" t="e">
        <f>#REF!</f>
        <v>#REF!</v>
      </c>
      <c r="C562" s="37" t="e">
        <f>#REF!</f>
        <v>#REF!</v>
      </c>
      <c r="D562" s="40" t="e">
        <f>#REF!</f>
        <v>#REF!</v>
      </c>
      <c r="E562" s="41" t="e">
        <f>VLOOKUP(F562,#REF!,2,FALSE)</f>
        <v>#REF!</v>
      </c>
      <c r="F562" s="37" t="e">
        <f>#REF!</f>
        <v>#REF!</v>
      </c>
      <c r="G562" s="41" t="e">
        <f t="shared" si="17"/>
        <v>#REF!</v>
      </c>
      <c r="H562" s="37" t="e">
        <f>#REF!</f>
        <v>#REF!</v>
      </c>
      <c r="I562" s="41" t="e">
        <f>#REF!</f>
        <v>#REF!</v>
      </c>
      <c r="J562" s="41" t="s">
        <v>389</v>
      </c>
      <c r="K562" s="41" t="e">
        <f t="shared" si="16"/>
        <v>#REF!</v>
      </c>
      <c r="L562" s="37" t="e">
        <f>#REF!</f>
        <v>#REF!</v>
      </c>
      <c r="M562" s="46" t="e">
        <f>#REF!</f>
        <v>#REF!</v>
      </c>
    </row>
    <row r="563" spans="1:13">
      <c r="A563" s="45">
        <v>557</v>
      </c>
      <c r="B563" s="37" t="e">
        <f>#REF!</f>
        <v>#REF!</v>
      </c>
      <c r="C563" s="37" t="e">
        <f>#REF!</f>
        <v>#REF!</v>
      </c>
      <c r="D563" s="40" t="e">
        <f>#REF!</f>
        <v>#REF!</v>
      </c>
      <c r="E563" s="41" t="e">
        <f>VLOOKUP(F563,#REF!,2,FALSE)</f>
        <v>#REF!</v>
      </c>
      <c r="F563" s="37" t="e">
        <f>#REF!</f>
        <v>#REF!</v>
      </c>
      <c r="G563" s="41" t="e">
        <f t="shared" si="17"/>
        <v>#REF!</v>
      </c>
      <c r="H563" s="37" t="e">
        <f>#REF!</f>
        <v>#REF!</v>
      </c>
      <c r="I563" s="41" t="e">
        <f>#REF!</f>
        <v>#REF!</v>
      </c>
      <c r="J563" s="41" t="s">
        <v>389</v>
      </c>
      <c r="K563" s="41" t="e">
        <f t="shared" si="16"/>
        <v>#REF!</v>
      </c>
      <c r="L563" s="37" t="e">
        <f>#REF!</f>
        <v>#REF!</v>
      </c>
      <c r="M563" s="46" t="e">
        <f>#REF!</f>
        <v>#REF!</v>
      </c>
    </row>
    <row r="564" spans="1:13">
      <c r="A564" s="45">
        <v>558</v>
      </c>
      <c r="B564" s="37" t="e">
        <f>#REF!</f>
        <v>#REF!</v>
      </c>
      <c r="C564" s="37" t="e">
        <f>#REF!</f>
        <v>#REF!</v>
      </c>
      <c r="D564" s="40" t="e">
        <f>#REF!</f>
        <v>#REF!</v>
      </c>
      <c r="E564" s="41" t="e">
        <f>VLOOKUP(F564,#REF!,2,FALSE)</f>
        <v>#REF!</v>
      </c>
      <c r="F564" s="37" t="e">
        <f>#REF!</f>
        <v>#REF!</v>
      </c>
      <c r="G564" s="41" t="e">
        <f t="shared" si="17"/>
        <v>#REF!</v>
      </c>
      <c r="H564" s="37" t="e">
        <f>#REF!</f>
        <v>#REF!</v>
      </c>
      <c r="I564" s="41" t="e">
        <f>#REF!</f>
        <v>#REF!</v>
      </c>
      <c r="J564" s="41" t="s">
        <v>382</v>
      </c>
      <c r="K564" s="41" t="e">
        <f t="shared" si="16"/>
        <v>#REF!</v>
      </c>
      <c r="L564" s="37" t="e">
        <f>#REF!</f>
        <v>#REF!</v>
      </c>
      <c r="M564" s="46" t="e">
        <f>#REF!</f>
        <v>#REF!</v>
      </c>
    </row>
    <row r="565" spans="1:13">
      <c r="A565" s="45">
        <v>559</v>
      </c>
      <c r="B565" s="37" t="e">
        <f>#REF!</f>
        <v>#REF!</v>
      </c>
      <c r="C565" s="37" t="e">
        <f>#REF!</f>
        <v>#REF!</v>
      </c>
      <c r="D565" s="40" t="e">
        <f>#REF!</f>
        <v>#REF!</v>
      </c>
      <c r="E565" s="41" t="e">
        <f>VLOOKUP(F565,#REF!,2,FALSE)</f>
        <v>#REF!</v>
      </c>
      <c r="F565" s="37" t="e">
        <f>#REF!</f>
        <v>#REF!</v>
      </c>
      <c r="G565" s="41" t="e">
        <f t="shared" si="17"/>
        <v>#REF!</v>
      </c>
      <c r="H565" s="37" t="e">
        <f>#REF!</f>
        <v>#REF!</v>
      </c>
      <c r="I565" s="41" t="e">
        <f>#REF!</f>
        <v>#REF!</v>
      </c>
      <c r="J565" s="41" t="s">
        <v>388</v>
      </c>
      <c r="K565" s="41" t="e">
        <f t="shared" si="16"/>
        <v>#REF!</v>
      </c>
      <c r="L565" s="37" t="e">
        <f>#REF!</f>
        <v>#REF!</v>
      </c>
      <c r="M565" s="46" t="e">
        <f>#REF!</f>
        <v>#REF!</v>
      </c>
    </row>
    <row r="566" spans="1:13">
      <c r="A566" s="45">
        <v>560</v>
      </c>
      <c r="B566" s="37" t="e">
        <f>#REF!</f>
        <v>#REF!</v>
      </c>
      <c r="C566" s="37" t="e">
        <f>#REF!</f>
        <v>#REF!</v>
      </c>
      <c r="D566" s="40" t="e">
        <f>#REF!</f>
        <v>#REF!</v>
      </c>
      <c r="E566" s="41" t="e">
        <f>VLOOKUP(F566,#REF!,2,FALSE)</f>
        <v>#REF!</v>
      </c>
      <c r="F566" s="37" t="e">
        <f>#REF!</f>
        <v>#REF!</v>
      </c>
      <c r="G566" s="41" t="e">
        <f t="shared" si="17"/>
        <v>#REF!</v>
      </c>
      <c r="H566" s="37" t="e">
        <f>#REF!</f>
        <v>#REF!</v>
      </c>
      <c r="I566" s="41" t="e">
        <f>#REF!</f>
        <v>#REF!</v>
      </c>
      <c r="J566" s="41" t="s">
        <v>384</v>
      </c>
      <c r="K566" s="41" t="e">
        <f t="shared" si="16"/>
        <v>#REF!</v>
      </c>
      <c r="L566" s="37" t="e">
        <f>#REF!</f>
        <v>#REF!</v>
      </c>
      <c r="M566" s="46" t="e">
        <f>#REF!</f>
        <v>#REF!</v>
      </c>
    </row>
    <row r="567" spans="1:13">
      <c r="A567" s="45">
        <v>561</v>
      </c>
      <c r="B567" s="37" t="e">
        <f>#REF!</f>
        <v>#REF!</v>
      </c>
      <c r="C567" s="37" t="e">
        <f>#REF!</f>
        <v>#REF!</v>
      </c>
      <c r="D567" s="40" t="e">
        <f>#REF!</f>
        <v>#REF!</v>
      </c>
      <c r="E567" s="41" t="e">
        <f>VLOOKUP(F567,#REF!,2,FALSE)</f>
        <v>#REF!</v>
      </c>
      <c r="F567" s="37" t="e">
        <f>#REF!</f>
        <v>#REF!</v>
      </c>
      <c r="G567" s="41" t="e">
        <f t="shared" si="17"/>
        <v>#REF!</v>
      </c>
      <c r="H567" s="37" t="e">
        <f>#REF!</f>
        <v>#REF!</v>
      </c>
      <c r="I567" s="41" t="e">
        <f>#REF!</f>
        <v>#REF!</v>
      </c>
      <c r="J567" s="41" t="s">
        <v>384</v>
      </c>
      <c r="K567" s="41" t="e">
        <f t="shared" si="16"/>
        <v>#REF!</v>
      </c>
      <c r="L567" s="37" t="e">
        <f>#REF!</f>
        <v>#REF!</v>
      </c>
      <c r="M567" s="46" t="e">
        <f>#REF!</f>
        <v>#REF!</v>
      </c>
    </row>
    <row r="568" spans="1:13">
      <c r="A568" s="45">
        <v>562</v>
      </c>
      <c r="B568" s="37" t="e">
        <f>#REF!</f>
        <v>#REF!</v>
      </c>
      <c r="C568" s="37" t="e">
        <f>#REF!</f>
        <v>#REF!</v>
      </c>
      <c r="D568" s="40" t="e">
        <f>#REF!</f>
        <v>#REF!</v>
      </c>
      <c r="E568" s="41" t="e">
        <f>VLOOKUP(F568,#REF!,2,FALSE)</f>
        <v>#REF!</v>
      </c>
      <c r="F568" s="37" t="e">
        <f>#REF!</f>
        <v>#REF!</v>
      </c>
      <c r="G568" s="41" t="e">
        <f t="shared" si="17"/>
        <v>#REF!</v>
      </c>
      <c r="H568" s="37" t="e">
        <f>#REF!</f>
        <v>#REF!</v>
      </c>
      <c r="I568" s="41" t="e">
        <f>#REF!</f>
        <v>#REF!</v>
      </c>
      <c r="J568" s="41" t="s">
        <v>389</v>
      </c>
      <c r="K568" s="41" t="e">
        <f t="shared" si="16"/>
        <v>#REF!</v>
      </c>
      <c r="L568" s="37" t="e">
        <f>#REF!</f>
        <v>#REF!</v>
      </c>
      <c r="M568" s="46" t="e">
        <f>#REF!</f>
        <v>#REF!</v>
      </c>
    </row>
    <row r="569" spans="1:13">
      <c r="A569" s="45">
        <v>563</v>
      </c>
      <c r="B569" s="37" t="e">
        <f>#REF!</f>
        <v>#REF!</v>
      </c>
      <c r="C569" s="37" t="e">
        <f>#REF!</f>
        <v>#REF!</v>
      </c>
      <c r="D569" s="40" t="e">
        <f>#REF!</f>
        <v>#REF!</v>
      </c>
      <c r="E569" s="41" t="e">
        <f>VLOOKUP(F569,#REF!,2,FALSE)</f>
        <v>#REF!</v>
      </c>
      <c r="F569" s="37" t="e">
        <f>#REF!</f>
        <v>#REF!</v>
      </c>
      <c r="G569" s="41" t="e">
        <f t="shared" si="17"/>
        <v>#REF!</v>
      </c>
      <c r="H569" s="37" t="e">
        <f>#REF!</f>
        <v>#REF!</v>
      </c>
      <c r="I569" s="41" t="e">
        <f>#REF!</f>
        <v>#REF!</v>
      </c>
      <c r="J569" s="41" t="s">
        <v>381</v>
      </c>
      <c r="K569" s="41" t="e">
        <f t="shared" si="16"/>
        <v>#REF!</v>
      </c>
      <c r="L569" s="37" t="e">
        <f>#REF!</f>
        <v>#REF!</v>
      </c>
      <c r="M569" s="46" t="e">
        <f>#REF!</f>
        <v>#REF!</v>
      </c>
    </row>
    <row r="570" spans="1:13">
      <c r="A570" s="45">
        <v>564</v>
      </c>
      <c r="B570" s="37" t="e">
        <f>#REF!</f>
        <v>#REF!</v>
      </c>
      <c r="C570" s="37" t="e">
        <f>#REF!</f>
        <v>#REF!</v>
      </c>
      <c r="D570" s="40" t="e">
        <f>#REF!</f>
        <v>#REF!</v>
      </c>
      <c r="E570" s="41" t="e">
        <f>VLOOKUP(F570,#REF!,2,FALSE)</f>
        <v>#REF!</v>
      </c>
      <c r="F570" s="37" t="e">
        <f>#REF!</f>
        <v>#REF!</v>
      </c>
      <c r="G570" s="41" t="e">
        <f t="shared" si="17"/>
        <v>#REF!</v>
      </c>
      <c r="H570" s="37" t="e">
        <f>#REF!</f>
        <v>#REF!</v>
      </c>
      <c r="I570" s="41" t="e">
        <f>#REF!</f>
        <v>#REF!</v>
      </c>
      <c r="J570" s="41" t="s">
        <v>380</v>
      </c>
      <c r="K570" s="41" t="e">
        <f t="shared" si="16"/>
        <v>#REF!</v>
      </c>
      <c r="L570" s="37" t="e">
        <f>#REF!</f>
        <v>#REF!</v>
      </c>
      <c r="M570" s="46" t="e">
        <f>#REF!</f>
        <v>#REF!</v>
      </c>
    </row>
    <row r="571" spans="1:13">
      <c r="A571" s="45">
        <v>565</v>
      </c>
      <c r="B571" s="37" t="e">
        <f>#REF!</f>
        <v>#REF!</v>
      </c>
      <c r="C571" s="37" t="e">
        <f>#REF!</f>
        <v>#REF!</v>
      </c>
      <c r="D571" s="40" t="e">
        <f>#REF!</f>
        <v>#REF!</v>
      </c>
      <c r="E571" s="41" t="e">
        <f>VLOOKUP(F571,#REF!,2,FALSE)</f>
        <v>#REF!</v>
      </c>
      <c r="F571" s="37" t="e">
        <f>#REF!</f>
        <v>#REF!</v>
      </c>
      <c r="G571" s="41" t="e">
        <f t="shared" si="17"/>
        <v>#REF!</v>
      </c>
      <c r="H571" s="37" t="e">
        <f>#REF!</f>
        <v>#REF!</v>
      </c>
      <c r="I571" s="41" t="e">
        <f>#REF!</f>
        <v>#REF!</v>
      </c>
      <c r="J571" s="41" t="s">
        <v>385</v>
      </c>
      <c r="K571" s="41" t="e">
        <f t="shared" si="16"/>
        <v>#REF!</v>
      </c>
      <c r="L571" s="37" t="e">
        <f>#REF!</f>
        <v>#REF!</v>
      </c>
      <c r="M571" s="46" t="e">
        <f>#REF!</f>
        <v>#REF!</v>
      </c>
    </row>
    <row r="572" spans="1:13">
      <c r="A572" s="45">
        <v>566</v>
      </c>
      <c r="B572" s="37" t="e">
        <f>#REF!</f>
        <v>#REF!</v>
      </c>
      <c r="C572" s="37" t="e">
        <f>#REF!</f>
        <v>#REF!</v>
      </c>
      <c r="D572" s="40" t="e">
        <f>#REF!</f>
        <v>#REF!</v>
      </c>
      <c r="E572" s="41" t="e">
        <f>VLOOKUP(F572,#REF!,2,FALSE)</f>
        <v>#REF!</v>
      </c>
      <c r="F572" s="37" t="e">
        <f>#REF!</f>
        <v>#REF!</v>
      </c>
      <c r="G572" s="41" t="e">
        <f t="shared" si="17"/>
        <v>#REF!</v>
      </c>
      <c r="H572" s="37" t="e">
        <f>#REF!</f>
        <v>#REF!</v>
      </c>
      <c r="I572" s="41" t="e">
        <f>#REF!</f>
        <v>#REF!</v>
      </c>
      <c r="J572" s="41" t="s">
        <v>389</v>
      </c>
      <c r="K572" s="41" t="e">
        <f t="shared" si="16"/>
        <v>#REF!</v>
      </c>
      <c r="L572" s="37" t="e">
        <f>#REF!</f>
        <v>#REF!</v>
      </c>
      <c r="M572" s="46" t="e">
        <f>#REF!</f>
        <v>#REF!</v>
      </c>
    </row>
    <row r="573" spans="1:13">
      <c r="A573" s="45">
        <v>567</v>
      </c>
      <c r="B573" s="37" t="e">
        <f>#REF!</f>
        <v>#REF!</v>
      </c>
      <c r="C573" s="37" t="e">
        <f>#REF!</f>
        <v>#REF!</v>
      </c>
      <c r="D573" s="40" t="e">
        <f>#REF!</f>
        <v>#REF!</v>
      </c>
      <c r="E573" s="41" t="e">
        <f>VLOOKUP(F573,#REF!,2,FALSE)</f>
        <v>#REF!</v>
      </c>
      <c r="F573" s="37" t="e">
        <f>#REF!</f>
        <v>#REF!</v>
      </c>
      <c r="G573" s="41" t="e">
        <f t="shared" si="17"/>
        <v>#REF!</v>
      </c>
      <c r="H573" s="37" t="e">
        <f>#REF!</f>
        <v>#REF!</v>
      </c>
      <c r="I573" s="41" t="e">
        <f>#REF!</f>
        <v>#REF!</v>
      </c>
      <c r="J573" s="41" t="s">
        <v>384</v>
      </c>
      <c r="K573" s="41" t="e">
        <f t="shared" si="16"/>
        <v>#REF!</v>
      </c>
      <c r="L573" s="37" t="e">
        <f>#REF!</f>
        <v>#REF!</v>
      </c>
      <c r="M573" s="46" t="e">
        <f>#REF!</f>
        <v>#REF!</v>
      </c>
    </row>
    <row r="574" spans="1:13">
      <c r="A574" s="45">
        <v>568</v>
      </c>
      <c r="B574" s="37" t="e">
        <f>#REF!</f>
        <v>#REF!</v>
      </c>
      <c r="C574" s="37" t="e">
        <f>#REF!</f>
        <v>#REF!</v>
      </c>
      <c r="D574" s="40" t="e">
        <f>#REF!</f>
        <v>#REF!</v>
      </c>
      <c r="E574" s="41" t="e">
        <f>VLOOKUP(F574,#REF!,2,FALSE)</f>
        <v>#REF!</v>
      </c>
      <c r="F574" s="37" t="e">
        <f>#REF!</f>
        <v>#REF!</v>
      </c>
      <c r="G574" s="41" t="e">
        <f t="shared" si="17"/>
        <v>#REF!</v>
      </c>
      <c r="H574" s="37" t="e">
        <f>#REF!</f>
        <v>#REF!</v>
      </c>
      <c r="I574" s="41" t="e">
        <f>#REF!</f>
        <v>#REF!</v>
      </c>
      <c r="J574" s="41" t="s">
        <v>382</v>
      </c>
      <c r="K574" s="41" t="e">
        <f t="shared" si="16"/>
        <v>#REF!</v>
      </c>
      <c r="L574" s="37" t="e">
        <f>#REF!</f>
        <v>#REF!</v>
      </c>
      <c r="M574" s="46" t="e">
        <f>#REF!</f>
        <v>#REF!</v>
      </c>
    </row>
    <row r="575" spans="1:13">
      <c r="A575" s="45">
        <v>569</v>
      </c>
      <c r="B575" s="37" t="e">
        <f>#REF!</f>
        <v>#REF!</v>
      </c>
      <c r="C575" s="37" t="e">
        <f>#REF!</f>
        <v>#REF!</v>
      </c>
      <c r="D575" s="40" t="e">
        <f>#REF!</f>
        <v>#REF!</v>
      </c>
      <c r="E575" s="41" t="e">
        <f>VLOOKUP(F575,#REF!,2,FALSE)</f>
        <v>#REF!</v>
      </c>
      <c r="F575" s="37" t="e">
        <f>#REF!</f>
        <v>#REF!</v>
      </c>
      <c r="G575" s="41" t="e">
        <f t="shared" si="17"/>
        <v>#REF!</v>
      </c>
      <c r="H575" s="37" t="e">
        <f>#REF!</f>
        <v>#REF!</v>
      </c>
      <c r="I575" s="41" t="e">
        <f>#REF!</f>
        <v>#REF!</v>
      </c>
      <c r="J575" s="41" t="s">
        <v>382</v>
      </c>
      <c r="K575" s="41" t="e">
        <f t="shared" si="16"/>
        <v>#REF!</v>
      </c>
      <c r="L575" s="37" t="e">
        <f>#REF!</f>
        <v>#REF!</v>
      </c>
      <c r="M575" s="46" t="e">
        <f>#REF!</f>
        <v>#REF!</v>
      </c>
    </row>
    <row r="576" spans="1:13">
      <c r="A576" s="45">
        <v>570</v>
      </c>
      <c r="B576" s="37" t="e">
        <f>#REF!</f>
        <v>#REF!</v>
      </c>
      <c r="C576" s="37" t="e">
        <f>#REF!</f>
        <v>#REF!</v>
      </c>
      <c r="D576" s="40" t="e">
        <f>#REF!</f>
        <v>#REF!</v>
      </c>
      <c r="E576" s="41" t="e">
        <f>VLOOKUP(F576,#REF!,2,FALSE)</f>
        <v>#REF!</v>
      </c>
      <c r="F576" s="37" t="e">
        <f>#REF!</f>
        <v>#REF!</v>
      </c>
      <c r="G576" s="41" t="e">
        <f t="shared" si="17"/>
        <v>#REF!</v>
      </c>
      <c r="H576" s="37" t="e">
        <f>#REF!</f>
        <v>#REF!</v>
      </c>
      <c r="I576" s="41" t="e">
        <f>#REF!</f>
        <v>#REF!</v>
      </c>
      <c r="J576" s="41" t="s">
        <v>389</v>
      </c>
      <c r="K576" s="41" t="e">
        <f t="shared" si="16"/>
        <v>#REF!</v>
      </c>
      <c r="L576" s="37" t="e">
        <f>#REF!</f>
        <v>#REF!</v>
      </c>
      <c r="M576" s="46" t="e">
        <f>#REF!</f>
        <v>#REF!</v>
      </c>
    </row>
    <row r="577" spans="1:13">
      <c r="A577" s="45">
        <v>571</v>
      </c>
      <c r="B577" s="37" t="e">
        <f>#REF!</f>
        <v>#REF!</v>
      </c>
      <c r="C577" s="37" t="e">
        <f>#REF!</f>
        <v>#REF!</v>
      </c>
      <c r="D577" s="40" t="e">
        <f>#REF!</f>
        <v>#REF!</v>
      </c>
      <c r="E577" s="41" t="e">
        <f>VLOOKUP(F577,#REF!,2,FALSE)</f>
        <v>#REF!</v>
      </c>
      <c r="F577" s="37" t="e">
        <f>#REF!</f>
        <v>#REF!</v>
      </c>
      <c r="G577" s="41" t="e">
        <f t="shared" si="17"/>
        <v>#REF!</v>
      </c>
      <c r="H577" s="37" t="e">
        <f>#REF!</f>
        <v>#REF!</v>
      </c>
      <c r="I577" s="41" t="e">
        <f>#REF!</f>
        <v>#REF!</v>
      </c>
      <c r="J577" s="41" t="s">
        <v>389</v>
      </c>
      <c r="K577" s="41" t="e">
        <f t="shared" si="16"/>
        <v>#REF!</v>
      </c>
      <c r="L577" s="37" t="e">
        <f>#REF!</f>
        <v>#REF!</v>
      </c>
      <c r="M577" s="46" t="e">
        <f>#REF!</f>
        <v>#REF!</v>
      </c>
    </row>
    <row r="578" spans="1:13">
      <c r="A578" s="45">
        <v>572</v>
      </c>
      <c r="B578" s="37" t="e">
        <f>#REF!</f>
        <v>#REF!</v>
      </c>
      <c r="C578" s="37" t="e">
        <f>#REF!</f>
        <v>#REF!</v>
      </c>
      <c r="D578" s="40" t="e">
        <f>#REF!</f>
        <v>#REF!</v>
      </c>
      <c r="E578" s="41" t="e">
        <f>VLOOKUP(F578,#REF!,2,FALSE)</f>
        <v>#REF!</v>
      </c>
      <c r="F578" s="37" t="e">
        <f>#REF!</f>
        <v>#REF!</v>
      </c>
      <c r="G578" s="41" t="e">
        <f t="shared" si="17"/>
        <v>#REF!</v>
      </c>
      <c r="H578" s="37" t="e">
        <f>#REF!</f>
        <v>#REF!</v>
      </c>
      <c r="I578" s="41" t="e">
        <f>#REF!</f>
        <v>#REF!</v>
      </c>
      <c r="J578" s="41" t="s">
        <v>385</v>
      </c>
      <c r="K578" s="41" t="e">
        <f t="shared" si="16"/>
        <v>#REF!</v>
      </c>
      <c r="L578" s="37" t="e">
        <f>#REF!</f>
        <v>#REF!</v>
      </c>
      <c r="M578" s="46" t="e">
        <f>#REF!</f>
        <v>#REF!</v>
      </c>
    </row>
    <row r="579" spans="1:13">
      <c r="A579" s="45">
        <v>573</v>
      </c>
      <c r="B579" s="37" t="e">
        <f>#REF!</f>
        <v>#REF!</v>
      </c>
      <c r="C579" s="37" t="e">
        <f>#REF!</f>
        <v>#REF!</v>
      </c>
      <c r="D579" s="40" t="e">
        <f>#REF!</f>
        <v>#REF!</v>
      </c>
      <c r="E579" s="41" t="e">
        <f>VLOOKUP(F579,#REF!,2,FALSE)</f>
        <v>#REF!</v>
      </c>
      <c r="F579" s="37" t="e">
        <f>#REF!</f>
        <v>#REF!</v>
      </c>
      <c r="G579" s="41" t="e">
        <f t="shared" si="17"/>
        <v>#REF!</v>
      </c>
      <c r="H579" s="37" t="e">
        <f>#REF!</f>
        <v>#REF!</v>
      </c>
      <c r="I579" s="41" t="e">
        <f>#REF!</f>
        <v>#REF!</v>
      </c>
      <c r="J579" s="41" t="s">
        <v>383</v>
      </c>
      <c r="K579" s="41" t="e">
        <f t="shared" si="16"/>
        <v>#REF!</v>
      </c>
      <c r="L579" s="37" t="e">
        <f>#REF!</f>
        <v>#REF!</v>
      </c>
      <c r="M579" s="46" t="e">
        <f>#REF!</f>
        <v>#REF!</v>
      </c>
    </row>
    <row r="580" spans="1:13">
      <c r="A580" s="45">
        <v>574</v>
      </c>
      <c r="B580" s="37" t="e">
        <f>#REF!</f>
        <v>#REF!</v>
      </c>
      <c r="C580" s="37" t="e">
        <f>#REF!</f>
        <v>#REF!</v>
      </c>
      <c r="D580" s="40" t="e">
        <f>#REF!</f>
        <v>#REF!</v>
      </c>
      <c r="E580" s="41" t="e">
        <f>VLOOKUP(F580,#REF!,2,FALSE)</f>
        <v>#REF!</v>
      </c>
      <c r="F580" s="37" t="e">
        <f>#REF!</f>
        <v>#REF!</v>
      </c>
      <c r="G580" s="41" t="e">
        <f t="shared" si="17"/>
        <v>#REF!</v>
      </c>
      <c r="H580" s="37" t="e">
        <f>#REF!</f>
        <v>#REF!</v>
      </c>
      <c r="I580" s="41" t="e">
        <f>#REF!</f>
        <v>#REF!</v>
      </c>
      <c r="J580" s="41" t="s">
        <v>385</v>
      </c>
      <c r="K580" s="41" t="e">
        <f t="shared" si="16"/>
        <v>#REF!</v>
      </c>
      <c r="L580" s="37" t="e">
        <f>#REF!</f>
        <v>#REF!</v>
      </c>
      <c r="M580" s="46" t="e">
        <f>#REF!</f>
        <v>#REF!</v>
      </c>
    </row>
    <row r="581" spans="1:13">
      <c r="A581" s="45">
        <v>575</v>
      </c>
      <c r="B581" s="37" t="e">
        <f>#REF!</f>
        <v>#REF!</v>
      </c>
      <c r="C581" s="37" t="e">
        <f>#REF!</f>
        <v>#REF!</v>
      </c>
      <c r="D581" s="40" t="e">
        <f>#REF!</f>
        <v>#REF!</v>
      </c>
      <c r="E581" s="41" t="e">
        <f>VLOOKUP(F581,#REF!,2,FALSE)</f>
        <v>#REF!</v>
      </c>
      <c r="F581" s="37" t="e">
        <f>#REF!</f>
        <v>#REF!</v>
      </c>
      <c r="G581" s="41" t="e">
        <f t="shared" si="17"/>
        <v>#REF!</v>
      </c>
      <c r="H581" s="37" t="e">
        <f>#REF!</f>
        <v>#REF!</v>
      </c>
      <c r="I581" s="41" t="e">
        <f>#REF!</f>
        <v>#REF!</v>
      </c>
      <c r="J581" s="41" t="s">
        <v>382</v>
      </c>
      <c r="K581" s="41" t="e">
        <f t="shared" si="16"/>
        <v>#REF!</v>
      </c>
      <c r="L581" s="37" t="e">
        <f>#REF!</f>
        <v>#REF!</v>
      </c>
      <c r="M581" s="46" t="e">
        <f>#REF!</f>
        <v>#REF!</v>
      </c>
    </row>
    <row r="582" spans="1:13">
      <c r="A582" s="45">
        <v>576</v>
      </c>
      <c r="B582" s="37" t="e">
        <f>#REF!</f>
        <v>#REF!</v>
      </c>
      <c r="C582" s="37" t="e">
        <f>#REF!</f>
        <v>#REF!</v>
      </c>
      <c r="D582" s="40" t="e">
        <f>#REF!</f>
        <v>#REF!</v>
      </c>
      <c r="E582" s="41" t="e">
        <f>VLOOKUP(F582,#REF!,2,FALSE)</f>
        <v>#REF!</v>
      </c>
      <c r="F582" s="37" t="e">
        <f>#REF!</f>
        <v>#REF!</v>
      </c>
      <c r="G582" s="41" t="e">
        <f t="shared" si="17"/>
        <v>#REF!</v>
      </c>
      <c r="H582" s="37" t="e">
        <f>#REF!</f>
        <v>#REF!</v>
      </c>
      <c r="I582" s="41" t="e">
        <f>#REF!</f>
        <v>#REF!</v>
      </c>
      <c r="J582" s="41" t="s">
        <v>385</v>
      </c>
      <c r="K582" s="41" t="e">
        <f t="shared" si="16"/>
        <v>#REF!</v>
      </c>
      <c r="L582" s="37" t="e">
        <f>#REF!</f>
        <v>#REF!</v>
      </c>
      <c r="M582" s="46" t="e">
        <f>#REF!</f>
        <v>#REF!</v>
      </c>
    </row>
    <row r="583" spans="1:13">
      <c r="A583" s="45">
        <v>577</v>
      </c>
      <c r="B583" s="37" t="e">
        <f>#REF!</f>
        <v>#REF!</v>
      </c>
      <c r="C583" s="37" t="e">
        <f>#REF!</f>
        <v>#REF!</v>
      </c>
      <c r="D583" s="40" t="e">
        <f>#REF!</f>
        <v>#REF!</v>
      </c>
      <c r="E583" s="41" t="e">
        <f>VLOOKUP(F583,#REF!,2,FALSE)</f>
        <v>#REF!</v>
      </c>
      <c r="F583" s="37" t="e">
        <f>#REF!</f>
        <v>#REF!</v>
      </c>
      <c r="G583" s="41" t="e">
        <f t="shared" si="17"/>
        <v>#REF!</v>
      </c>
      <c r="H583" s="37" t="e">
        <f>#REF!</f>
        <v>#REF!</v>
      </c>
      <c r="I583" s="41" t="e">
        <f>#REF!</f>
        <v>#REF!</v>
      </c>
      <c r="J583" s="41" t="s">
        <v>389</v>
      </c>
      <c r="K583" s="41" t="e">
        <f t="shared" ref="K583:K646" si="18">IF(L583="科研为主型","01",IF(L583="教学为主型","03",IF(L583="其他","00",IF(L583="教学科研并重型","02","99"))))</f>
        <v>#REF!</v>
      </c>
      <c r="L583" s="37" t="e">
        <f>#REF!</f>
        <v>#REF!</v>
      </c>
      <c r="M583" s="46" t="e">
        <f>#REF!</f>
        <v>#REF!</v>
      </c>
    </row>
    <row r="584" spans="1:13">
      <c r="A584" s="45">
        <v>578</v>
      </c>
      <c r="B584" s="37" t="e">
        <f>#REF!</f>
        <v>#REF!</v>
      </c>
      <c r="C584" s="37" t="e">
        <f>#REF!</f>
        <v>#REF!</v>
      </c>
      <c r="D584" s="40" t="e">
        <f>#REF!</f>
        <v>#REF!</v>
      </c>
      <c r="E584" s="41" t="e">
        <f>VLOOKUP(F584,#REF!,2,FALSE)</f>
        <v>#REF!</v>
      </c>
      <c r="F584" s="37" t="e">
        <f>#REF!</f>
        <v>#REF!</v>
      </c>
      <c r="G584" s="41" t="e">
        <f t="shared" ref="G584:G647" si="19">IF(H584="正高级","011",IF(H584="副高级","012",IF(H584="中级","013",IF(H584="初级","014","其他"))))</f>
        <v>#REF!</v>
      </c>
      <c r="H584" s="37" t="e">
        <f>#REF!</f>
        <v>#REF!</v>
      </c>
      <c r="I584" s="41" t="e">
        <f>#REF!</f>
        <v>#REF!</v>
      </c>
      <c r="J584" s="41" t="s">
        <v>382</v>
      </c>
      <c r="K584" s="41" t="e">
        <f t="shared" si="18"/>
        <v>#REF!</v>
      </c>
      <c r="L584" s="37" t="e">
        <f>#REF!</f>
        <v>#REF!</v>
      </c>
      <c r="M584" s="46" t="e">
        <f>#REF!</f>
        <v>#REF!</v>
      </c>
    </row>
    <row r="585" spans="1:13">
      <c r="A585" s="45">
        <v>579</v>
      </c>
      <c r="B585" s="37" t="e">
        <f>#REF!</f>
        <v>#REF!</v>
      </c>
      <c r="C585" s="37" t="e">
        <f>#REF!</f>
        <v>#REF!</v>
      </c>
      <c r="D585" s="40" t="e">
        <f>#REF!</f>
        <v>#REF!</v>
      </c>
      <c r="E585" s="41" t="e">
        <f>VLOOKUP(F585,#REF!,2,FALSE)</f>
        <v>#REF!</v>
      </c>
      <c r="F585" s="37" t="e">
        <f>#REF!</f>
        <v>#REF!</v>
      </c>
      <c r="G585" s="41" t="e">
        <f t="shared" si="19"/>
        <v>#REF!</v>
      </c>
      <c r="H585" s="37" t="e">
        <f>#REF!</f>
        <v>#REF!</v>
      </c>
      <c r="I585" s="41" t="e">
        <f>#REF!</f>
        <v>#REF!</v>
      </c>
      <c r="J585" s="41" t="s">
        <v>383</v>
      </c>
      <c r="K585" s="41" t="e">
        <f t="shared" si="18"/>
        <v>#REF!</v>
      </c>
      <c r="L585" s="37" t="e">
        <f>#REF!</f>
        <v>#REF!</v>
      </c>
      <c r="M585" s="46" t="e">
        <f>#REF!</f>
        <v>#REF!</v>
      </c>
    </row>
    <row r="586" spans="1:13">
      <c r="A586" s="45">
        <v>580</v>
      </c>
      <c r="B586" s="37" t="e">
        <f>#REF!</f>
        <v>#REF!</v>
      </c>
      <c r="C586" s="37" t="e">
        <f>#REF!</f>
        <v>#REF!</v>
      </c>
      <c r="D586" s="40" t="e">
        <f>#REF!</f>
        <v>#REF!</v>
      </c>
      <c r="E586" s="41" t="e">
        <f>VLOOKUP(F586,#REF!,2,FALSE)</f>
        <v>#REF!</v>
      </c>
      <c r="F586" s="37" t="e">
        <f>#REF!</f>
        <v>#REF!</v>
      </c>
      <c r="G586" s="41" t="e">
        <f t="shared" si="19"/>
        <v>#REF!</v>
      </c>
      <c r="H586" s="37" t="e">
        <f>#REF!</f>
        <v>#REF!</v>
      </c>
      <c r="I586" s="41" t="e">
        <f>#REF!</f>
        <v>#REF!</v>
      </c>
      <c r="J586" s="41" t="s">
        <v>385</v>
      </c>
      <c r="K586" s="41" t="e">
        <f t="shared" si="18"/>
        <v>#REF!</v>
      </c>
      <c r="L586" s="37" t="e">
        <f>#REF!</f>
        <v>#REF!</v>
      </c>
      <c r="M586" s="46" t="e">
        <f>#REF!</f>
        <v>#REF!</v>
      </c>
    </row>
    <row r="587" spans="1:13">
      <c r="A587" s="45">
        <v>581</v>
      </c>
      <c r="B587" s="37" t="e">
        <f>#REF!</f>
        <v>#REF!</v>
      </c>
      <c r="C587" s="37" t="e">
        <f>#REF!</f>
        <v>#REF!</v>
      </c>
      <c r="D587" s="40" t="e">
        <f>#REF!</f>
        <v>#REF!</v>
      </c>
      <c r="E587" s="41" t="e">
        <f>VLOOKUP(F587,#REF!,2,FALSE)</f>
        <v>#REF!</v>
      </c>
      <c r="F587" s="37" t="e">
        <f>#REF!</f>
        <v>#REF!</v>
      </c>
      <c r="G587" s="41" t="e">
        <f t="shared" si="19"/>
        <v>#REF!</v>
      </c>
      <c r="H587" s="37" t="e">
        <f>#REF!</f>
        <v>#REF!</v>
      </c>
      <c r="I587" s="41" t="e">
        <f>#REF!</f>
        <v>#REF!</v>
      </c>
      <c r="J587" s="41" t="s">
        <v>385</v>
      </c>
      <c r="K587" s="41" t="e">
        <f t="shared" si="18"/>
        <v>#REF!</v>
      </c>
      <c r="L587" s="37" t="e">
        <f>#REF!</f>
        <v>#REF!</v>
      </c>
      <c r="M587" s="46" t="e">
        <f>#REF!</f>
        <v>#REF!</v>
      </c>
    </row>
    <row r="588" spans="1:13">
      <c r="A588" s="45">
        <v>582</v>
      </c>
      <c r="B588" s="37" t="e">
        <f>#REF!</f>
        <v>#REF!</v>
      </c>
      <c r="C588" s="37" t="e">
        <f>#REF!</f>
        <v>#REF!</v>
      </c>
      <c r="D588" s="40" t="e">
        <f>#REF!</f>
        <v>#REF!</v>
      </c>
      <c r="E588" s="41" t="e">
        <f>VLOOKUP(F588,#REF!,2,FALSE)</f>
        <v>#REF!</v>
      </c>
      <c r="F588" s="37" t="e">
        <f>#REF!</f>
        <v>#REF!</v>
      </c>
      <c r="G588" s="41" t="e">
        <f t="shared" si="19"/>
        <v>#REF!</v>
      </c>
      <c r="H588" s="37" t="e">
        <f>#REF!</f>
        <v>#REF!</v>
      </c>
      <c r="I588" s="41" t="e">
        <f>#REF!</f>
        <v>#REF!</v>
      </c>
      <c r="J588" s="41" t="s">
        <v>385</v>
      </c>
      <c r="K588" s="41" t="e">
        <f t="shared" si="18"/>
        <v>#REF!</v>
      </c>
      <c r="L588" s="37" t="e">
        <f>#REF!</f>
        <v>#REF!</v>
      </c>
      <c r="M588" s="46" t="e">
        <f>#REF!</f>
        <v>#REF!</v>
      </c>
    </row>
    <row r="589" spans="1:13">
      <c r="A589" s="45">
        <v>583</v>
      </c>
      <c r="B589" s="37" t="e">
        <f>#REF!</f>
        <v>#REF!</v>
      </c>
      <c r="C589" s="37" t="e">
        <f>#REF!</f>
        <v>#REF!</v>
      </c>
      <c r="D589" s="40" t="e">
        <f>#REF!</f>
        <v>#REF!</v>
      </c>
      <c r="E589" s="41" t="e">
        <f>VLOOKUP(F589,#REF!,2,FALSE)</f>
        <v>#REF!</v>
      </c>
      <c r="F589" s="37" t="e">
        <f>#REF!</f>
        <v>#REF!</v>
      </c>
      <c r="G589" s="41" t="e">
        <f t="shared" si="19"/>
        <v>#REF!</v>
      </c>
      <c r="H589" s="37" t="e">
        <f>#REF!</f>
        <v>#REF!</v>
      </c>
      <c r="I589" s="41" t="e">
        <f>#REF!</f>
        <v>#REF!</v>
      </c>
      <c r="J589" s="41" t="s">
        <v>389</v>
      </c>
      <c r="K589" s="41" t="e">
        <f t="shared" si="18"/>
        <v>#REF!</v>
      </c>
      <c r="L589" s="37" t="e">
        <f>#REF!</f>
        <v>#REF!</v>
      </c>
      <c r="M589" s="46" t="e">
        <f>#REF!</f>
        <v>#REF!</v>
      </c>
    </row>
    <row r="590" spans="1:13">
      <c r="A590" s="45">
        <v>584</v>
      </c>
      <c r="B590" s="37" t="e">
        <f>#REF!</f>
        <v>#REF!</v>
      </c>
      <c r="C590" s="37" t="e">
        <f>#REF!</f>
        <v>#REF!</v>
      </c>
      <c r="D590" s="40" t="e">
        <f>#REF!</f>
        <v>#REF!</v>
      </c>
      <c r="E590" s="41" t="e">
        <f>VLOOKUP(F590,#REF!,2,FALSE)</f>
        <v>#REF!</v>
      </c>
      <c r="F590" s="37" t="e">
        <f>#REF!</f>
        <v>#REF!</v>
      </c>
      <c r="G590" s="41" t="e">
        <f t="shared" si="19"/>
        <v>#REF!</v>
      </c>
      <c r="H590" s="37" t="e">
        <f>#REF!</f>
        <v>#REF!</v>
      </c>
      <c r="I590" s="41" t="e">
        <f>#REF!</f>
        <v>#REF!</v>
      </c>
      <c r="J590" s="41" t="s">
        <v>385</v>
      </c>
      <c r="K590" s="41" t="e">
        <f t="shared" si="18"/>
        <v>#REF!</v>
      </c>
      <c r="L590" s="37" t="e">
        <f>#REF!</f>
        <v>#REF!</v>
      </c>
      <c r="M590" s="46" t="e">
        <f>#REF!</f>
        <v>#REF!</v>
      </c>
    </row>
    <row r="591" spans="1:13">
      <c r="A591" s="45">
        <v>585</v>
      </c>
      <c r="B591" s="37" t="e">
        <f>#REF!</f>
        <v>#REF!</v>
      </c>
      <c r="C591" s="37" t="e">
        <f>#REF!</f>
        <v>#REF!</v>
      </c>
      <c r="D591" s="40" t="e">
        <f>#REF!</f>
        <v>#REF!</v>
      </c>
      <c r="E591" s="41" t="e">
        <f>VLOOKUP(F591,#REF!,2,FALSE)</f>
        <v>#REF!</v>
      </c>
      <c r="F591" s="37" t="e">
        <f>#REF!</f>
        <v>#REF!</v>
      </c>
      <c r="G591" s="41" t="e">
        <f t="shared" si="19"/>
        <v>#REF!</v>
      </c>
      <c r="H591" s="37" t="e">
        <f>#REF!</f>
        <v>#REF!</v>
      </c>
      <c r="I591" s="41" t="e">
        <f>#REF!</f>
        <v>#REF!</v>
      </c>
      <c r="J591" s="41" t="s">
        <v>385</v>
      </c>
      <c r="K591" s="41" t="e">
        <f t="shared" si="18"/>
        <v>#REF!</v>
      </c>
      <c r="L591" s="37" t="e">
        <f>#REF!</f>
        <v>#REF!</v>
      </c>
      <c r="M591" s="46" t="e">
        <f>#REF!</f>
        <v>#REF!</v>
      </c>
    </row>
    <row r="592" spans="1:13">
      <c r="A592" s="45">
        <v>586</v>
      </c>
      <c r="B592" s="37" t="e">
        <f>#REF!</f>
        <v>#REF!</v>
      </c>
      <c r="C592" s="37" t="e">
        <f>#REF!</f>
        <v>#REF!</v>
      </c>
      <c r="D592" s="40" t="e">
        <f>#REF!</f>
        <v>#REF!</v>
      </c>
      <c r="E592" s="41" t="e">
        <f>VLOOKUP(F592,#REF!,2,FALSE)</f>
        <v>#REF!</v>
      </c>
      <c r="F592" s="37" t="e">
        <f>#REF!</f>
        <v>#REF!</v>
      </c>
      <c r="G592" s="41" t="e">
        <f t="shared" si="19"/>
        <v>#REF!</v>
      </c>
      <c r="H592" s="37" t="e">
        <f>#REF!</f>
        <v>#REF!</v>
      </c>
      <c r="I592" s="41" t="e">
        <f>#REF!</f>
        <v>#REF!</v>
      </c>
      <c r="J592" s="41" t="s">
        <v>386</v>
      </c>
      <c r="K592" s="41" t="e">
        <f t="shared" si="18"/>
        <v>#REF!</v>
      </c>
      <c r="L592" s="37" t="e">
        <f>#REF!</f>
        <v>#REF!</v>
      </c>
      <c r="M592" s="46" t="e">
        <f>#REF!</f>
        <v>#REF!</v>
      </c>
    </row>
    <row r="593" spans="1:13">
      <c r="A593" s="45">
        <v>587</v>
      </c>
      <c r="B593" s="37" t="e">
        <f>#REF!</f>
        <v>#REF!</v>
      </c>
      <c r="C593" s="37" t="e">
        <f>#REF!</f>
        <v>#REF!</v>
      </c>
      <c r="D593" s="40" t="e">
        <f>#REF!</f>
        <v>#REF!</v>
      </c>
      <c r="E593" s="41" t="e">
        <f>VLOOKUP(F593,#REF!,2,FALSE)</f>
        <v>#REF!</v>
      </c>
      <c r="F593" s="37" t="e">
        <f>#REF!</f>
        <v>#REF!</v>
      </c>
      <c r="G593" s="41" t="e">
        <f t="shared" si="19"/>
        <v>#REF!</v>
      </c>
      <c r="H593" s="37" t="e">
        <f>#REF!</f>
        <v>#REF!</v>
      </c>
      <c r="I593" s="41" t="e">
        <f>#REF!</f>
        <v>#REF!</v>
      </c>
      <c r="J593" s="41" t="s">
        <v>383</v>
      </c>
      <c r="K593" s="41" t="e">
        <f t="shared" si="18"/>
        <v>#REF!</v>
      </c>
      <c r="L593" s="37" t="e">
        <f>#REF!</f>
        <v>#REF!</v>
      </c>
      <c r="M593" s="46" t="e">
        <f>#REF!</f>
        <v>#REF!</v>
      </c>
    </row>
    <row r="594" spans="1:13">
      <c r="A594" s="45">
        <v>588</v>
      </c>
      <c r="B594" s="37" t="e">
        <f>#REF!</f>
        <v>#REF!</v>
      </c>
      <c r="C594" s="37" t="e">
        <f>#REF!</f>
        <v>#REF!</v>
      </c>
      <c r="D594" s="40" t="e">
        <f>#REF!</f>
        <v>#REF!</v>
      </c>
      <c r="E594" s="41" t="e">
        <f>VLOOKUP(F594,#REF!,2,FALSE)</f>
        <v>#REF!</v>
      </c>
      <c r="F594" s="37" t="e">
        <f>#REF!</f>
        <v>#REF!</v>
      </c>
      <c r="G594" s="41" t="e">
        <f t="shared" si="19"/>
        <v>#REF!</v>
      </c>
      <c r="H594" s="37" t="e">
        <f>#REF!</f>
        <v>#REF!</v>
      </c>
      <c r="I594" s="41" t="e">
        <f>#REF!</f>
        <v>#REF!</v>
      </c>
      <c r="J594" s="41" t="s">
        <v>386</v>
      </c>
      <c r="K594" s="41" t="e">
        <f t="shared" si="18"/>
        <v>#REF!</v>
      </c>
      <c r="L594" s="37" t="e">
        <f>#REF!</f>
        <v>#REF!</v>
      </c>
      <c r="M594" s="46" t="e">
        <f>#REF!</f>
        <v>#REF!</v>
      </c>
    </row>
    <row r="595" spans="1:13">
      <c r="A595" s="45">
        <v>589</v>
      </c>
      <c r="B595" s="37" t="e">
        <f>#REF!</f>
        <v>#REF!</v>
      </c>
      <c r="C595" s="37" t="e">
        <f>#REF!</f>
        <v>#REF!</v>
      </c>
      <c r="D595" s="40" t="e">
        <f>#REF!</f>
        <v>#REF!</v>
      </c>
      <c r="E595" s="41" t="e">
        <f>VLOOKUP(F595,#REF!,2,FALSE)</f>
        <v>#REF!</v>
      </c>
      <c r="F595" s="37" t="e">
        <f>#REF!</f>
        <v>#REF!</v>
      </c>
      <c r="G595" s="41" t="e">
        <f t="shared" si="19"/>
        <v>#REF!</v>
      </c>
      <c r="H595" s="37" t="e">
        <f>#REF!</f>
        <v>#REF!</v>
      </c>
      <c r="I595" s="41" t="e">
        <f>#REF!</f>
        <v>#REF!</v>
      </c>
      <c r="J595" s="41" t="s">
        <v>384</v>
      </c>
      <c r="K595" s="41" t="e">
        <f t="shared" si="18"/>
        <v>#REF!</v>
      </c>
      <c r="L595" s="37" t="e">
        <f>#REF!</f>
        <v>#REF!</v>
      </c>
      <c r="M595" s="46" t="e">
        <f>#REF!</f>
        <v>#REF!</v>
      </c>
    </row>
    <row r="596" spans="1:13">
      <c r="A596" s="45">
        <v>590</v>
      </c>
      <c r="B596" s="37" t="e">
        <f>#REF!</f>
        <v>#REF!</v>
      </c>
      <c r="C596" s="37" t="e">
        <f>#REF!</f>
        <v>#REF!</v>
      </c>
      <c r="D596" s="40" t="e">
        <f>#REF!</f>
        <v>#REF!</v>
      </c>
      <c r="E596" s="41" t="e">
        <f>VLOOKUP(F596,#REF!,2,FALSE)</f>
        <v>#REF!</v>
      </c>
      <c r="F596" s="37" t="e">
        <f>#REF!</f>
        <v>#REF!</v>
      </c>
      <c r="G596" s="41" t="e">
        <f t="shared" si="19"/>
        <v>#REF!</v>
      </c>
      <c r="H596" s="37" t="e">
        <f>#REF!</f>
        <v>#REF!</v>
      </c>
      <c r="I596" s="41" t="e">
        <f>#REF!</f>
        <v>#REF!</v>
      </c>
      <c r="J596" s="41" t="s">
        <v>384</v>
      </c>
      <c r="K596" s="41" t="e">
        <f t="shared" si="18"/>
        <v>#REF!</v>
      </c>
      <c r="L596" s="37" t="e">
        <f>#REF!</f>
        <v>#REF!</v>
      </c>
      <c r="M596" s="46" t="e">
        <f>#REF!</f>
        <v>#REF!</v>
      </c>
    </row>
    <row r="597" spans="1:13">
      <c r="A597" s="45">
        <v>591</v>
      </c>
      <c r="B597" s="37" t="e">
        <f>#REF!</f>
        <v>#REF!</v>
      </c>
      <c r="C597" s="37" t="e">
        <f>#REF!</f>
        <v>#REF!</v>
      </c>
      <c r="D597" s="40" t="e">
        <f>#REF!</f>
        <v>#REF!</v>
      </c>
      <c r="E597" s="41" t="e">
        <f>VLOOKUP(F597,#REF!,2,FALSE)</f>
        <v>#REF!</v>
      </c>
      <c r="F597" s="37" t="e">
        <f>#REF!</f>
        <v>#REF!</v>
      </c>
      <c r="G597" s="41" t="e">
        <f t="shared" si="19"/>
        <v>#REF!</v>
      </c>
      <c r="H597" s="37" t="e">
        <f>#REF!</f>
        <v>#REF!</v>
      </c>
      <c r="I597" s="41" t="e">
        <f>#REF!</f>
        <v>#REF!</v>
      </c>
      <c r="J597" s="41" t="s">
        <v>384</v>
      </c>
      <c r="K597" s="41" t="e">
        <f t="shared" si="18"/>
        <v>#REF!</v>
      </c>
      <c r="L597" s="37" t="e">
        <f>#REF!</f>
        <v>#REF!</v>
      </c>
      <c r="M597" s="46" t="e">
        <f>#REF!</f>
        <v>#REF!</v>
      </c>
    </row>
    <row r="598" spans="1:13">
      <c r="A598" s="45">
        <v>592</v>
      </c>
      <c r="B598" s="37" t="e">
        <f>#REF!</f>
        <v>#REF!</v>
      </c>
      <c r="C598" s="37" t="e">
        <f>#REF!</f>
        <v>#REF!</v>
      </c>
      <c r="D598" s="40" t="e">
        <f>#REF!</f>
        <v>#REF!</v>
      </c>
      <c r="E598" s="41" t="e">
        <f>VLOOKUP(F598,#REF!,2,FALSE)</f>
        <v>#REF!</v>
      </c>
      <c r="F598" s="37" t="e">
        <f>#REF!</f>
        <v>#REF!</v>
      </c>
      <c r="G598" s="41" t="e">
        <f t="shared" si="19"/>
        <v>#REF!</v>
      </c>
      <c r="H598" s="37" t="e">
        <f>#REF!</f>
        <v>#REF!</v>
      </c>
      <c r="I598" s="41" t="e">
        <f>#REF!</f>
        <v>#REF!</v>
      </c>
      <c r="J598" s="41" t="s">
        <v>389</v>
      </c>
      <c r="K598" s="41" t="e">
        <f t="shared" si="18"/>
        <v>#REF!</v>
      </c>
      <c r="L598" s="37" t="e">
        <f>#REF!</f>
        <v>#REF!</v>
      </c>
      <c r="M598" s="46" t="e">
        <f>#REF!</f>
        <v>#REF!</v>
      </c>
    </row>
    <row r="599" spans="1:13">
      <c r="A599" s="45">
        <v>593</v>
      </c>
      <c r="B599" s="37" t="e">
        <f>#REF!</f>
        <v>#REF!</v>
      </c>
      <c r="C599" s="37" t="e">
        <f>#REF!</f>
        <v>#REF!</v>
      </c>
      <c r="D599" s="40" t="e">
        <f>#REF!</f>
        <v>#REF!</v>
      </c>
      <c r="E599" s="41" t="e">
        <f>VLOOKUP(F599,#REF!,2,FALSE)</f>
        <v>#REF!</v>
      </c>
      <c r="F599" s="37" t="e">
        <f>#REF!</f>
        <v>#REF!</v>
      </c>
      <c r="G599" s="41" t="e">
        <f t="shared" si="19"/>
        <v>#REF!</v>
      </c>
      <c r="H599" s="37" t="e">
        <f>#REF!</f>
        <v>#REF!</v>
      </c>
      <c r="I599" s="41" t="e">
        <f>#REF!</f>
        <v>#REF!</v>
      </c>
      <c r="J599" s="41" t="s">
        <v>389</v>
      </c>
      <c r="K599" s="41" t="e">
        <f t="shared" si="18"/>
        <v>#REF!</v>
      </c>
      <c r="L599" s="37" t="e">
        <f>#REF!</f>
        <v>#REF!</v>
      </c>
      <c r="M599" s="46" t="e">
        <f>#REF!</f>
        <v>#REF!</v>
      </c>
    </row>
    <row r="600" spans="1:13">
      <c r="A600" s="45">
        <v>594</v>
      </c>
      <c r="B600" s="37" t="e">
        <f>#REF!</f>
        <v>#REF!</v>
      </c>
      <c r="C600" s="37" t="e">
        <f>#REF!</f>
        <v>#REF!</v>
      </c>
      <c r="D600" s="40" t="e">
        <f>#REF!</f>
        <v>#REF!</v>
      </c>
      <c r="E600" s="41" t="e">
        <f>VLOOKUP(F600,#REF!,2,FALSE)</f>
        <v>#REF!</v>
      </c>
      <c r="F600" s="37" t="e">
        <f>#REF!</f>
        <v>#REF!</v>
      </c>
      <c r="G600" s="41" t="e">
        <f t="shared" si="19"/>
        <v>#REF!</v>
      </c>
      <c r="H600" s="37" t="e">
        <f>#REF!</f>
        <v>#REF!</v>
      </c>
      <c r="I600" s="41" t="e">
        <f>#REF!</f>
        <v>#REF!</v>
      </c>
      <c r="J600" s="41" t="s">
        <v>381</v>
      </c>
      <c r="K600" s="41" t="e">
        <f t="shared" si="18"/>
        <v>#REF!</v>
      </c>
      <c r="L600" s="37" t="e">
        <f>#REF!</f>
        <v>#REF!</v>
      </c>
      <c r="M600" s="46" t="e">
        <f>#REF!</f>
        <v>#REF!</v>
      </c>
    </row>
    <row r="601" spans="1:13">
      <c r="A601" s="45">
        <v>595</v>
      </c>
      <c r="B601" s="37" t="e">
        <f>#REF!</f>
        <v>#REF!</v>
      </c>
      <c r="C601" s="37" t="e">
        <f>#REF!</f>
        <v>#REF!</v>
      </c>
      <c r="D601" s="40" t="e">
        <f>#REF!</f>
        <v>#REF!</v>
      </c>
      <c r="E601" s="41" t="e">
        <f>VLOOKUP(F601,#REF!,2,FALSE)</f>
        <v>#REF!</v>
      </c>
      <c r="F601" s="37" t="e">
        <f>#REF!</f>
        <v>#REF!</v>
      </c>
      <c r="G601" s="41" t="e">
        <f t="shared" si="19"/>
        <v>#REF!</v>
      </c>
      <c r="H601" s="37" t="e">
        <f>#REF!</f>
        <v>#REF!</v>
      </c>
      <c r="I601" s="41" t="e">
        <f>#REF!</f>
        <v>#REF!</v>
      </c>
      <c r="J601" s="41" t="s">
        <v>389</v>
      </c>
      <c r="K601" s="41" t="e">
        <f t="shared" si="18"/>
        <v>#REF!</v>
      </c>
      <c r="L601" s="37" t="e">
        <f>#REF!</f>
        <v>#REF!</v>
      </c>
      <c r="M601" s="46" t="e">
        <f>#REF!</f>
        <v>#REF!</v>
      </c>
    </row>
    <row r="602" spans="1:13">
      <c r="A602" s="45">
        <v>596</v>
      </c>
      <c r="B602" s="37" t="e">
        <f>#REF!</f>
        <v>#REF!</v>
      </c>
      <c r="C602" s="37" t="e">
        <f>#REF!</f>
        <v>#REF!</v>
      </c>
      <c r="D602" s="40" t="e">
        <f>#REF!</f>
        <v>#REF!</v>
      </c>
      <c r="E602" s="41" t="e">
        <f>VLOOKUP(F602,#REF!,2,FALSE)</f>
        <v>#REF!</v>
      </c>
      <c r="F602" s="37" t="e">
        <f>#REF!</f>
        <v>#REF!</v>
      </c>
      <c r="G602" s="41" t="e">
        <f t="shared" si="19"/>
        <v>#REF!</v>
      </c>
      <c r="H602" s="37" t="e">
        <f>#REF!</f>
        <v>#REF!</v>
      </c>
      <c r="I602" s="41" t="e">
        <f>#REF!</f>
        <v>#REF!</v>
      </c>
      <c r="J602" s="41" t="s">
        <v>382</v>
      </c>
      <c r="K602" s="41" t="e">
        <f t="shared" si="18"/>
        <v>#REF!</v>
      </c>
      <c r="L602" s="37" t="e">
        <f>#REF!</f>
        <v>#REF!</v>
      </c>
      <c r="M602" s="46" t="e">
        <f>#REF!</f>
        <v>#REF!</v>
      </c>
    </row>
    <row r="603" spans="1:13">
      <c r="A603" s="45">
        <v>597</v>
      </c>
      <c r="B603" s="37" t="e">
        <f>#REF!</f>
        <v>#REF!</v>
      </c>
      <c r="C603" s="37" t="e">
        <f>#REF!</f>
        <v>#REF!</v>
      </c>
      <c r="D603" s="40" t="e">
        <f>#REF!</f>
        <v>#REF!</v>
      </c>
      <c r="E603" s="41" t="e">
        <f>VLOOKUP(F603,#REF!,2,FALSE)</f>
        <v>#REF!</v>
      </c>
      <c r="F603" s="37" t="e">
        <f>#REF!</f>
        <v>#REF!</v>
      </c>
      <c r="G603" s="41" t="e">
        <f t="shared" si="19"/>
        <v>#REF!</v>
      </c>
      <c r="H603" s="37" t="e">
        <f>#REF!</f>
        <v>#REF!</v>
      </c>
      <c r="I603" s="41" t="e">
        <f>#REF!</f>
        <v>#REF!</v>
      </c>
      <c r="J603" s="41" t="s">
        <v>389</v>
      </c>
      <c r="K603" s="41" t="e">
        <f t="shared" si="18"/>
        <v>#REF!</v>
      </c>
      <c r="L603" s="37" t="e">
        <f>#REF!</f>
        <v>#REF!</v>
      </c>
      <c r="M603" s="46" t="e">
        <f>#REF!</f>
        <v>#REF!</v>
      </c>
    </row>
    <row r="604" spans="1:13">
      <c r="A604" s="45">
        <v>598</v>
      </c>
      <c r="B604" s="37" t="e">
        <f>#REF!</f>
        <v>#REF!</v>
      </c>
      <c r="C604" s="37" t="e">
        <f>#REF!</f>
        <v>#REF!</v>
      </c>
      <c r="D604" s="40" t="e">
        <f>#REF!</f>
        <v>#REF!</v>
      </c>
      <c r="E604" s="41" t="e">
        <f>VLOOKUP(F604,#REF!,2,FALSE)</f>
        <v>#REF!</v>
      </c>
      <c r="F604" s="37" t="e">
        <f>#REF!</f>
        <v>#REF!</v>
      </c>
      <c r="G604" s="41" t="e">
        <f t="shared" si="19"/>
        <v>#REF!</v>
      </c>
      <c r="H604" s="37" t="e">
        <f>#REF!</f>
        <v>#REF!</v>
      </c>
      <c r="I604" s="41" t="e">
        <f>#REF!</f>
        <v>#REF!</v>
      </c>
      <c r="J604" s="41" t="s">
        <v>389</v>
      </c>
      <c r="K604" s="41" t="e">
        <f t="shared" si="18"/>
        <v>#REF!</v>
      </c>
      <c r="L604" s="37" t="e">
        <f>#REF!</f>
        <v>#REF!</v>
      </c>
      <c r="M604" s="46" t="e">
        <f>#REF!</f>
        <v>#REF!</v>
      </c>
    </row>
    <row r="605" spans="1:13">
      <c r="A605" s="45">
        <v>599</v>
      </c>
      <c r="B605" s="37" t="e">
        <f>#REF!</f>
        <v>#REF!</v>
      </c>
      <c r="C605" s="37" t="e">
        <f>#REF!</f>
        <v>#REF!</v>
      </c>
      <c r="D605" s="40" t="e">
        <f>#REF!</f>
        <v>#REF!</v>
      </c>
      <c r="E605" s="41" t="e">
        <f>VLOOKUP(F605,#REF!,2,FALSE)</f>
        <v>#REF!</v>
      </c>
      <c r="F605" s="37" t="e">
        <f>#REF!</f>
        <v>#REF!</v>
      </c>
      <c r="G605" s="41" t="e">
        <f t="shared" si="19"/>
        <v>#REF!</v>
      </c>
      <c r="H605" s="37" t="e">
        <f>#REF!</f>
        <v>#REF!</v>
      </c>
      <c r="I605" s="41" t="e">
        <f>#REF!</f>
        <v>#REF!</v>
      </c>
      <c r="J605" s="41" t="s">
        <v>389</v>
      </c>
      <c r="K605" s="41" t="e">
        <f t="shared" si="18"/>
        <v>#REF!</v>
      </c>
      <c r="L605" s="37" t="e">
        <f>#REF!</f>
        <v>#REF!</v>
      </c>
      <c r="M605" s="46" t="e">
        <f>#REF!</f>
        <v>#REF!</v>
      </c>
    </row>
    <row r="606" spans="1:13">
      <c r="A606" s="45">
        <v>600</v>
      </c>
      <c r="B606" s="37" t="e">
        <f>#REF!</f>
        <v>#REF!</v>
      </c>
      <c r="C606" s="37" t="e">
        <f>#REF!</f>
        <v>#REF!</v>
      </c>
      <c r="D606" s="40" t="e">
        <f>#REF!</f>
        <v>#REF!</v>
      </c>
      <c r="E606" s="41" t="e">
        <f>VLOOKUP(F606,#REF!,2,FALSE)</f>
        <v>#REF!</v>
      </c>
      <c r="F606" s="37" t="e">
        <f>#REF!</f>
        <v>#REF!</v>
      </c>
      <c r="G606" s="41" t="e">
        <f t="shared" si="19"/>
        <v>#REF!</v>
      </c>
      <c r="H606" s="37" t="e">
        <f>#REF!</f>
        <v>#REF!</v>
      </c>
      <c r="I606" s="41" t="e">
        <f>#REF!</f>
        <v>#REF!</v>
      </c>
      <c r="J606" s="41" t="s">
        <v>386</v>
      </c>
      <c r="K606" s="41" t="e">
        <f t="shared" si="18"/>
        <v>#REF!</v>
      </c>
      <c r="L606" s="37" t="e">
        <f>#REF!</f>
        <v>#REF!</v>
      </c>
      <c r="M606" s="46" t="e">
        <f>#REF!</f>
        <v>#REF!</v>
      </c>
    </row>
    <row r="607" spans="1:13">
      <c r="A607" s="45">
        <v>601</v>
      </c>
      <c r="B607" s="37" t="e">
        <f>#REF!</f>
        <v>#REF!</v>
      </c>
      <c r="C607" s="37" t="e">
        <f>#REF!</f>
        <v>#REF!</v>
      </c>
      <c r="D607" s="40" t="e">
        <f>#REF!</f>
        <v>#REF!</v>
      </c>
      <c r="E607" s="41" t="e">
        <f>VLOOKUP(F607,#REF!,2,FALSE)</f>
        <v>#REF!</v>
      </c>
      <c r="F607" s="37" t="e">
        <f>#REF!</f>
        <v>#REF!</v>
      </c>
      <c r="G607" s="41" t="e">
        <f t="shared" si="19"/>
        <v>#REF!</v>
      </c>
      <c r="H607" s="37" t="e">
        <f>#REF!</f>
        <v>#REF!</v>
      </c>
      <c r="I607" s="41" t="e">
        <f>#REF!</f>
        <v>#REF!</v>
      </c>
      <c r="J607" s="41" t="s">
        <v>384</v>
      </c>
      <c r="K607" s="41" t="e">
        <f t="shared" si="18"/>
        <v>#REF!</v>
      </c>
      <c r="L607" s="37" t="e">
        <f>#REF!</f>
        <v>#REF!</v>
      </c>
      <c r="M607" s="46" t="e">
        <f>#REF!</f>
        <v>#REF!</v>
      </c>
    </row>
    <row r="608" spans="1:13">
      <c r="A608" s="45">
        <v>602</v>
      </c>
      <c r="B608" s="37" t="e">
        <f>#REF!</f>
        <v>#REF!</v>
      </c>
      <c r="C608" s="37" t="e">
        <f>#REF!</f>
        <v>#REF!</v>
      </c>
      <c r="D608" s="40" t="e">
        <f>#REF!</f>
        <v>#REF!</v>
      </c>
      <c r="E608" s="41" t="e">
        <f>VLOOKUP(F608,#REF!,2,FALSE)</f>
        <v>#REF!</v>
      </c>
      <c r="F608" s="37" t="e">
        <f>#REF!</f>
        <v>#REF!</v>
      </c>
      <c r="G608" s="41" t="e">
        <f t="shared" si="19"/>
        <v>#REF!</v>
      </c>
      <c r="H608" s="37" t="e">
        <f>#REF!</f>
        <v>#REF!</v>
      </c>
      <c r="I608" s="41" t="e">
        <f>#REF!</f>
        <v>#REF!</v>
      </c>
      <c r="J608" s="41" t="s">
        <v>382</v>
      </c>
      <c r="K608" s="41" t="e">
        <f t="shared" si="18"/>
        <v>#REF!</v>
      </c>
      <c r="L608" s="37" t="e">
        <f>#REF!</f>
        <v>#REF!</v>
      </c>
      <c r="M608" s="46" t="e">
        <f>#REF!</f>
        <v>#REF!</v>
      </c>
    </row>
    <row r="609" spans="1:13">
      <c r="A609" s="45">
        <v>603</v>
      </c>
      <c r="B609" s="37" t="e">
        <f>#REF!</f>
        <v>#REF!</v>
      </c>
      <c r="C609" s="37" t="e">
        <f>#REF!</f>
        <v>#REF!</v>
      </c>
      <c r="D609" s="40" t="e">
        <f>#REF!</f>
        <v>#REF!</v>
      </c>
      <c r="E609" s="41" t="e">
        <f>VLOOKUP(F609,#REF!,2,FALSE)</f>
        <v>#REF!</v>
      </c>
      <c r="F609" s="37" t="e">
        <f>#REF!</f>
        <v>#REF!</v>
      </c>
      <c r="G609" s="41" t="e">
        <f t="shared" si="19"/>
        <v>#REF!</v>
      </c>
      <c r="H609" s="37" t="e">
        <f>#REF!</f>
        <v>#REF!</v>
      </c>
      <c r="I609" s="41" t="e">
        <f>#REF!</f>
        <v>#REF!</v>
      </c>
      <c r="J609" s="41" t="s">
        <v>386</v>
      </c>
      <c r="K609" s="41" t="e">
        <f t="shared" si="18"/>
        <v>#REF!</v>
      </c>
      <c r="L609" s="37" t="e">
        <f>#REF!</f>
        <v>#REF!</v>
      </c>
      <c r="M609" s="46" t="e">
        <f>#REF!</f>
        <v>#REF!</v>
      </c>
    </row>
    <row r="610" spans="1:13">
      <c r="A610" s="45">
        <v>604</v>
      </c>
      <c r="B610" s="37" t="e">
        <f>#REF!</f>
        <v>#REF!</v>
      </c>
      <c r="C610" s="37" t="e">
        <f>#REF!</f>
        <v>#REF!</v>
      </c>
      <c r="D610" s="40" t="e">
        <f>#REF!</f>
        <v>#REF!</v>
      </c>
      <c r="E610" s="41" t="e">
        <f>VLOOKUP(F610,#REF!,2,FALSE)</f>
        <v>#REF!</v>
      </c>
      <c r="F610" s="37" t="e">
        <f>#REF!</f>
        <v>#REF!</v>
      </c>
      <c r="G610" s="41" t="e">
        <f t="shared" si="19"/>
        <v>#REF!</v>
      </c>
      <c r="H610" s="37" t="e">
        <f>#REF!</f>
        <v>#REF!</v>
      </c>
      <c r="I610" s="41" t="e">
        <f>#REF!</f>
        <v>#REF!</v>
      </c>
      <c r="J610" s="41" t="s">
        <v>385</v>
      </c>
      <c r="K610" s="41" t="e">
        <f t="shared" si="18"/>
        <v>#REF!</v>
      </c>
      <c r="L610" s="37" t="e">
        <f>#REF!</f>
        <v>#REF!</v>
      </c>
      <c r="M610" s="46" t="e">
        <f>#REF!</f>
        <v>#REF!</v>
      </c>
    </row>
    <row r="611" spans="1:13">
      <c r="A611" s="45">
        <v>605</v>
      </c>
      <c r="B611" s="37" t="e">
        <f>#REF!</f>
        <v>#REF!</v>
      </c>
      <c r="C611" s="37" t="e">
        <f>#REF!</f>
        <v>#REF!</v>
      </c>
      <c r="D611" s="40" t="e">
        <f>#REF!</f>
        <v>#REF!</v>
      </c>
      <c r="E611" s="41" t="e">
        <f>VLOOKUP(F611,#REF!,2,FALSE)</f>
        <v>#REF!</v>
      </c>
      <c r="F611" s="37" t="e">
        <f>#REF!</f>
        <v>#REF!</v>
      </c>
      <c r="G611" s="41" t="e">
        <f t="shared" si="19"/>
        <v>#REF!</v>
      </c>
      <c r="H611" s="37" t="e">
        <f>#REF!</f>
        <v>#REF!</v>
      </c>
      <c r="I611" s="41" t="e">
        <f>#REF!</f>
        <v>#REF!</v>
      </c>
      <c r="J611" s="41" t="s">
        <v>389</v>
      </c>
      <c r="K611" s="41" t="e">
        <f t="shared" si="18"/>
        <v>#REF!</v>
      </c>
      <c r="L611" s="37" t="e">
        <f>#REF!</f>
        <v>#REF!</v>
      </c>
      <c r="M611" s="46" t="e">
        <f>#REF!</f>
        <v>#REF!</v>
      </c>
    </row>
    <row r="612" spans="1:13">
      <c r="A612" s="45">
        <v>606</v>
      </c>
      <c r="B612" s="37" t="e">
        <f>#REF!</f>
        <v>#REF!</v>
      </c>
      <c r="C612" s="37" t="e">
        <f>#REF!</f>
        <v>#REF!</v>
      </c>
      <c r="D612" s="40" t="e">
        <f>#REF!</f>
        <v>#REF!</v>
      </c>
      <c r="E612" s="41" t="e">
        <f>VLOOKUP(F612,#REF!,2,FALSE)</f>
        <v>#REF!</v>
      </c>
      <c r="F612" s="37" t="e">
        <f>#REF!</f>
        <v>#REF!</v>
      </c>
      <c r="G612" s="41" t="e">
        <f t="shared" si="19"/>
        <v>#REF!</v>
      </c>
      <c r="H612" s="37" t="e">
        <f>#REF!</f>
        <v>#REF!</v>
      </c>
      <c r="I612" s="41" t="e">
        <f>#REF!</f>
        <v>#REF!</v>
      </c>
      <c r="J612" s="41" t="s">
        <v>389</v>
      </c>
      <c r="K612" s="41" t="e">
        <f t="shared" si="18"/>
        <v>#REF!</v>
      </c>
      <c r="L612" s="37" t="e">
        <f>#REF!</f>
        <v>#REF!</v>
      </c>
      <c r="M612" s="46" t="e">
        <f>#REF!</f>
        <v>#REF!</v>
      </c>
    </row>
    <row r="613" spans="1:13">
      <c r="A613" s="45">
        <v>607</v>
      </c>
      <c r="B613" s="37" t="e">
        <f>#REF!</f>
        <v>#REF!</v>
      </c>
      <c r="C613" s="37" t="e">
        <f>#REF!</f>
        <v>#REF!</v>
      </c>
      <c r="D613" s="40" t="e">
        <f>#REF!</f>
        <v>#REF!</v>
      </c>
      <c r="E613" s="41" t="e">
        <f>VLOOKUP(F613,#REF!,2,FALSE)</f>
        <v>#REF!</v>
      </c>
      <c r="F613" s="37" t="e">
        <f>#REF!</f>
        <v>#REF!</v>
      </c>
      <c r="G613" s="41" t="e">
        <f t="shared" si="19"/>
        <v>#REF!</v>
      </c>
      <c r="H613" s="37" t="e">
        <f>#REF!</f>
        <v>#REF!</v>
      </c>
      <c r="I613" s="41" t="e">
        <f>#REF!</f>
        <v>#REF!</v>
      </c>
      <c r="J613" s="41" t="s">
        <v>388</v>
      </c>
      <c r="K613" s="41" t="e">
        <f t="shared" si="18"/>
        <v>#REF!</v>
      </c>
      <c r="L613" s="37" t="e">
        <f>#REF!</f>
        <v>#REF!</v>
      </c>
      <c r="M613" s="46" t="e">
        <f>#REF!</f>
        <v>#REF!</v>
      </c>
    </row>
    <row r="614" spans="1:13">
      <c r="A614" s="45">
        <v>608</v>
      </c>
      <c r="B614" s="37" t="e">
        <f>#REF!</f>
        <v>#REF!</v>
      </c>
      <c r="C614" s="37" t="e">
        <f>#REF!</f>
        <v>#REF!</v>
      </c>
      <c r="D614" s="40" t="e">
        <f>#REF!</f>
        <v>#REF!</v>
      </c>
      <c r="E614" s="41" t="e">
        <f>VLOOKUP(F614,#REF!,2,FALSE)</f>
        <v>#REF!</v>
      </c>
      <c r="F614" s="37" t="e">
        <f>#REF!</f>
        <v>#REF!</v>
      </c>
      <c r="G614" s="41" t="e">
        <f t="shared" si="19"/>
        <v>#REF!</v>
      </c>
      <c r="H614" s="37" t="e">
        <f>#REF!</f>
        <v>#REF!</v>
      </c>
      <c r="I614" s="41" t="e">
        <f>#REF!</f>
        <v>#REF!</v>
      </c>
      <c r="J614" s="41" t="s">
        <v>389</v>
      </c>
      <c r="K614" s="41" t="e">
        <f t="shared" si="18"/>
        <v>#REF!</v>
      </c>
      <c r="L614" s="37" t="e">
        <f>#REF!</f>
        <v>#REF!</v>
      </c>
      <c r="M614" s="46" t="e">
        <f>#REF!</f>
        <v>#REF!</v>
      </c>
    </row>
    <row r="615" spans="1:13">
      <c r="A615" s="45">
        <v>609</v>
      </c>
      <c r="B615" s="37" t="e">
        <f>#REF!</f>
        <v>#REF!</v>
      </c>
      <c r="C615" s="37" t="e">
        <f>#REF!</f>
        <v>#REF!</v>
      </c>
      <c r="D615" s="40" t="e">
        <f>#REF!</f>
        <v>#REF!</v>
      </c>
      <c r="E615" s="41" t="e">
        <f>VLOOKUP(F615,#REF!,2,FALSE)</f>
        <v>#REF!</v>
      </c>
      <c r="F615" s="37" t="e">
        <f>#REF!</f>
        <v>#REF!</v>
      </c>
      <c r="G615" s="41" t="e">
        <f t="shared" si="19"/>
        <v>#REF!</v>
      </c>
      <c r="H615" s="37" t="e">
        <f>#REF!</f>
        <v>#REF!</v>
      </c>
      <c r="I615" s="41" t="e">
        <f>#REF!</f>
        <v>#REF!</v>
      </c>
      <c r="J615" s="41" t="s">
        <v>384</v>
      </c>
      <c r="K615" s="41" t="e">
        <f t="shared" si="18"/>
        <v>#REF!</v>
      </c>
      <c r="L615" s="37" t="e">
        <f>#REF!</f>
        <v>#REF!</v>
      </c>
      <c r="M615" s="46" t="e">
        <f>#REF!</f>
        <v>#REF!</v>
      </c>
    </row>
    <row r="616" spans="1:13">
      <c r="A616" s="45">
        <v>610</v>
      </c>
      <c r="B616" s="37" t="e">
        <f>#REF!</f>
        <v>#REF!</v>
      </c>
      <c r="C616" s="37" t="e">
        <f>#REF!</f>
        <v>#REF!</v>
      </c>
      <c r="D616" s="40" t="e">
        <f>#REF!</f>
        <v>#REF!</v>
      </c>
      <c r="E616" s="41" t="e">
        <f>VLOOKUP(F616,#REF!,2,FALSE)</f>
        <v>#REF!</v>
      </c>
      <c r="F616" s="37" t="e">
        <f>#REF!</f>
        <v>#REF!</v>
      </c>
      <c r="G616" s="41" t="e">
        <f t="shared" si="19"/>
        <v>#REF!</v>
      </c>
      <c r="H616" s="37" t="e">
        <f>#REF!</f>
        <v>#REF!</v>
      </c>
      <c r="I616" s="41" t="e">
        <f>#REF!</f>
        <v>#REF!</v>
      </c>
      <c r="J616" s="41" t="s">
        <v>385</v>
      </c>
      <c r="K616" s="41" t="e">
        <f t="shared" si="18"/>
        <v>#REF!</v>
      </c>
      <c r="L616" s="37" t="e">
        <f>#REF!</f>
        <v>#REF!</v>
      </c>
      <c r="M616" s="46" t="e">
        <f>#REF!</f>
        <v>#REF!</v>
      </c>
    </row>
    <row r="617" spans="1:13">
      <c r="A617" s="45">
        <v>611</v>
      </c>
      <c r="B617" s="37" t="e">
        <f>#REF!</f>
        <v>#REF!</v>
      </c>
      <c r="C617" s="37" t="e">
        <f>#REF!</f>
        <v>#REF!</v>
      </c>
      <c r="D617" s="40" t="e">
        <f>#REF!</f>
        <v>#REF!</v>
      </c>
      <c r="E617" s="41" t="e">
        <f>VLOOKUP(F617,#REF!,2,FALSE)</f>
        <v>#REF!</v>
      </c>
      <c r="F617" s="37" t="e">
        <f>#REF!</f>
        <v>#REF!</v>
      </c>
      <c r="G617" s="41" t="e">
        <f t="shared" si="19"/>
        <v>#REF!</v>
      </c>
      <c r="H617" s="37" t="e">
        <f>#REF!</f>
        <v>#REF!</v>
      </c>
      <c r="I617" s="41" t="e">
        <f>#REF!</f>
        <v>#REF!</v>
      </c>
      <c r="J617" s="41" t="s">
        <v>389</v>
      </c>
      <c r="K617" s="41" t="e">
        <f t="shared" si="18"/>
        <v>#REF!</v>
      </c>
      <c r="L617" s="37" t="e">
        <f>#REF!</f>
        <v>#REF!</v>
      </c>
      <c r="M617" s="46" t="e">
        <f>#REF!</f>
        <v>#REF!</v>
      </c>
    </row>
    <row r="618" spans="1:13">
      <c r="A618" s="45">
        <v>612</v>
      </c>
      <c r="B618" s="37" t="e">
        <f>#REF!</f>
        <v>#REF!</v>
      </c>
      <c r="C618" s="37" t="e">
        <f>#REF!</f>
        <v>#REF!</v>
      </c>
      <c r="D618" s="40" t="e">
        <f>#REF!</f>
        <v>#REF!</v>
      </c>
      <c r="E618" s="41" t="e">
        <f>VLOOKUP(F618,#REF!,2,FALSE)</f>
        <v>#REF!</v>
      </c>
      <c r="F618" s="37" t="e">
        <f>#REF!</f>
        <v>#REF!</v>
      </c>
      <c r="G618" s="41" t="e">
        <f t="shared" si="19"/>
        <v>#REF!</v>
      </c>
      <c r="H618" s="37" t="e">
        <f>#REF!</f>
        <v>#REF!</v>
      </c>
      <c r="I618" s="41" t="e">
        <f>#REF!</f>
        <v>#REF!</v>
      </c>
      <c r="J618" s="41" t="s">
        <v>391</v>
      </c>
      <c r="K618" s="41" t="e">
        <f t="shared" si="18"/>
        <v>#REF!</v>
      </c>
      <c r="L618" s="37" t="e">
        <f>#REF!</f>
        <v>#REF!</v>
      </c>
      <c r="M618" s="46" t="e">
        <f>#REF!</f>
        <v>#REF!</v>
      </c>
    </row>
    <row r="619" spans="1:13">
      <c r="A619" s="45">
        <v>613</v>
      </c>
      <c r="B619" s="37" t="e">
        <f>#REF!</f>
        <v>#REF!</v>
      </c>
      <c r="C619" s="37" t="e">
        <f>#REF!</f>
        <v>#REF!</v>
      </c>
      <c r="D619" s="40" t="e">
        <f>#REF!</f>
        <v>#REF!</v>
      </c>
      <c r="E619" s="41" t="e">
        <f>VLOOKUP(F619,#REF!,2,FALSE)</f>
        <v>#REF!</v>
      </c>
      <c r="F619" s="37" t="e">
        <f>#REF!</f>
        <v>#REF!</v>
      </c>
      <c r="G619" s="41" t="e">
        <f t="shared" si="19"/>
        <v>#REF!</v>
      </c>
      <c r="H619" s="37" t="e">
        <f>#REF!</f>
        <v>#REF!</v>
      </c>
      <c r="I619" s="41" t="e">
        <f>#REF!</f>
        <v>#REF!</v>
      </c>
      <c r="J619" s="41" t="s">
        <v>385</v>
      </c>
      <c r="K619" s="41" t="e">
        <f t="shared" si="18"/>
        <v>#REF!</v>
      </c>
      <c r="L619" s="37" t="e">
        <f>#REF!</f>
        <v>#REF!</v>
      </c>
      <c r="M619" s="46" t="e">
        <f>#REF!</f>
        <v>#REF!</v>
      </c>
    </row>
    <row r="620" spans="1:13">
      <c r="A620" s="45">
        <v>614</v>
      </c>
      <c r="B620" s="37" t="e">
        <f>#REF!</f>
        <v>#REF!</v>
      </c>
      <c r="C620" s="37" t="e">
        <f>#REF!</f>
        <v>#REF!</v>
      </c>
      <c r="D620" s="40" t="e">
        <f>#REF!</f>
        <v>#REF!</v>
      </c>
      <c r="E620" s="41" t="e">
        <f>VLOOKUP(F620,#REF!,2,FALSE)</f>
        <v>#REF!</v>
      </c>
      <c r="F620" s="37" t="e">
        <f>#REF!</f>
        <v>#REF!</v>
      </c>
      <c r="G620" s="41" t="e">
        <f t="shared" si="19"/>
        <v>#REF!</v>
      </c>
      <c r="H620" s="37" t="e">
        <f>#REF!</f>
        <v>#REF!</v>
      </c>
      <c r="I620" s="41" t="e">
        <f>#REF!</f>
        <v>#REF!</v>
      </c>
      <c r="J620" s="41" t="s">
        <v>385</v>
      </c>
      <c r="K620" s="41" t="e">
        <f t="shared" si="18"/>
        <v>#REF!</v>
      </c>
      <c r="L620" s="37" t="e">
        <f>#REF!</f>
        <v>#REF!</v>
      </c>
      <c r="M620" s="46" t="e">
        <f>#REF!</f>
        <v>#REF!</v>
      </c>
    </row>
    <row r="621" spans="1:13">
      <c r="A621" s="45">
        <v>615</v>
      </c>
      <c r="B621" s="37" t="e">
        <f>#REF!</f>
        <v>#REF!</v>
      </c>
      <c r="C621" s="37" t="e">
        <f>#REF!</f>
        <v>#REF!</v>
      </c>
      <c r="D621" s="40" t="e">
        <f>#REF!</f>
        <v>#REF!</v>
      </c>
      <c r="E621" s="41" t="e">
        <f>VLOOKUP(F621,#REF!,2,FALSE)</f>
        <v>#REF!</v>
      </c>
      <c r="F621" s="37" t="e">
        <f>#REF!</f>
        <v>#REF!</v>
      </c>
      <c r="G621" s="41" t="e">
        <f t="shared" si="19"/>
        <v>#REF!</v>
      </c>
      <c r="H621" s="37" t="e">
        <f>#REF!</f>
        <v>#REF!</v>
      </c>
      <c r="I621" s="41" t="e">
        <f>#REF!</f>
        <v>#REF!</v>
      </c>
      <c r="J621" s="41" t="s">
        <v>385</v>
      </c>
      <c r="K621" s="41" t="e">
        <f t="shared" si="18"/>
        <v>#REF!</v>
      </c>
      <c r="L621" s="37" t="e">
        <f>#REF!</f>
        <v>#REF!</v>
      </c>
      <c r="M621" s="46" t="e">
        <f>#REF!</f>
        <v>#REF!</v>
      </c>
    </row>
    <row r="622" spans="1:13">
      <c r="A622" s="45">
        <v>616</v>
      </c>
      <c r="B622" s="37" t="e">
        <f>#REF!</f>
        <v>#REF!</v>
      </c>
      <c r="C622" s="37" t="e">
        <f>#REF!</f>
        <v>#REF!</v>
      </c>
      <c r="D622" s="40" t="e">
        <f>#REF!</f>
        <v>#REF!</v>
      </c>
      <c r="E622" s="41" t="e">
        <f>VLOOKUP(F622,#REF!,2,FALSE)</f>
        <v>#REF!</v>
      </c>
      <c r="F622" s="37" t="e">
        <f>#REF!</f>
        <v>#REF!</v>
      </c>
      <c r="G622" s="41" t="e">
        <f t="shared" si="19"/>
        <v>#REF!</v>
      </c>
      <c r="H622" s="37" t="e">
        <f>#REF!</f>
        <v>#REF!</v>
      </c>
      <c r="I622" s="41" t="e">
        <f>#REF!</f>
        <v>#REF!</v>
      </c>
      <c r="J622" s="41" t="s">
        <v>382</v>
      </c>
      <c r="K622" s="41" t="e">
        <f t="shared" si="18"/>
        <v>#REF!</v>
      </c>
      <c r="L622" s="37" t="e">
        <f>#REF!</f>
        <v>#REF!</v>
      </c>
      <c r="M622" s="46" t="e">
        <f>#REF!</f>
        <v>#REF!</v>
      </c>
    </row>
    <row r="623" spans="1:13">
      <c r="A623" s="45">
        <v>617</v>
      </c>
      <c r="B623" s="37" t="e">
        <f>#REF!</f>
        <v>#REF!</v>
      </c>
      <c r="C623" s="37" t="e">
        <f>#REF!</f>
        <v>#REF!</v>
      </c>
      <c r="D623" s="40" t="e">
        <f>#REF!</f>
        <v>#REF!</v>
      </c>
      <c r="E623" s="41" t="e">
        <f>VLOOKUP(F623,#REF!,2,FALSE)</f>
        <v>#REF!</v>
      </c>
      <c r="F623" s="37" t="e">
        <f>#REF!</f>
        <v>#REF!</v>
      </c>
      <c r="G623" s="41" t="e">
        <f t="shared" si="19"/>
        <v>#REF!</v>
      </c>
      <c r="H623" s="37" t="e">
        <f>#REF!</f>
        <v>#REF!</v>
      </c>
      <c r="I623" s="41" t="e">
        <f>#REF!</f>
        <v>#REF!</v>
      </c>
      <c r="J623" s="41" t="s">
        <v>385</v>
      </c>
      <c r="K623" s="41" t="e">
        <f t="shared" si="18"/>
        <v>#REF!</v>
      </c>
      <c r="L623" s="37" t="e">
        <f>#REF!</f>
        <v>#REF!</v>
      </c>
      <c r="M623" s="46" t="e">
        <f>#REF!</f>
        <v>#REF!</v>
      </c>
    </row>
    <row r="624" spans="1:13">
      <c r="A624" s="45">
        <v>618</v>
      </c>
      <c r="B624" s="37" t="e">
        <f>#REF!</f>
        <v>#REF!</v>
      </c>
      <c r="C624" s="37" t="e">
        <f>#REF!</f>
        <v>#REF!</v>
      </c>
      <c r="D624" s="40" t="e">
        <f>#REF!</f>
        <v>#REF!</v>
      </c>
      <c r="E624" s="41" t="e">
        <f>VLOOKUP(F624,#REF!,2,FALSE)</f>
        <v>#REF!</v>
      </c>
      <c r="F624" s="37" t="e">
        <f>#REF!</f>
        <v>#REF!</v>
      </c>
      <c r="G624" s="41" t="e">
        <f t="shared" si="19"/>
        <v>#REF!</v>
      </c>
      <c r="H624" s="37" t="e">
        <f>#REF!</f>
        <v>#REF!</v>
      </c>
      <c r="I624" s="41" t="e">
        <f>#REF!</f>
        <v>#REF!</v>
      </c>
      <c r="J624" s="41" t="s">
        <v>384</v>
      </c>
      <c r="K624" s="41" t="e">
        <f t="shared" si="18"/>
        <v>#REF!</v>
      </c>
      <c r="L624" s="37" t="e">
        <f>#REF!</f>
        <v>#REF!</v>
      </c>
      <c r="M624" s="46" t="e">
        <f>#REF!</f>
        <v>#REF!</v>
      </c>
    </row>
    <row r="625" spans="1:13">
      <c r="A625" s="45">
        <v>619</v>
      </c>
      <c r="B625" s="37" t="e">
        <f>#REF!</f>
        <v>#REF!</v>
      </c>
      <c r="C625" s="37" t="e">
        <f>#REF!</f>
        <v>#REF!</v>
      </c>
      <c r="D625" s="40" t="e">
        <f>#REF!</f>
        <v>#REF!</v>
      </c>
      <c r="E625" s="41" t="e">
        <f>VLOOKUP(F625,#REF!,2,FALSE)</f>
        <v>#REF!</v>
      </c>
      <c r="F625" s="37" t="e">
        <f>#REF!</f>
        <v>#REF!</v>
      </c>
      <c r="G625" s="41" t="e">
        <f t="shared" si="19"/>
        <v>#REF!</v>
      </c>
      <c r="H625" s="37" t="e">
        <f>#REF!</f>
        <v>#REF!</v>
      </c>
      <c r="I625" s="41" t="e">
        <f>#REF!</f>
        <v>#REF!</v>
      </c>
      <c r="J625" s="41" t="s">
        <v>384</v>
      </c>
      <c r="K625" s="41" t="e">
        <f t="shared" si="18"/>
        <v>#REF!</v>
      </c>
      <c r="L625" s="37" t="e">
        <f>#REF!</f>
        <v>#REF!</v>
      </c>
      <c r="M625" s="46" t="e">
        <f>#REF!</f>
        <v>#REF!</v>
      </c>
    </row>
    <row r="626" spans="1:13">
      <c r="A626" s="45">
        <v>620</v>
      </c>
      <c r="B626" s="37" t="e">
        <f>#REF!</f>
        <v>#REF!</v>
      </c>
      <c r="C626" s="37" t="e">
        <f>#REF!</f>
        <v>#REF!</v>
      </c>
      <c r="D626" s="40" t="e">
        <f>#REF!</f>
        <v>#REF!</v>
      </c>
      <c r="E626" s="41" t="e">
        <f>VLOOKUP(F626,#REF!,2,FALSE)</f>
        <v>#REF!</v>
      </c>
      <c r="F626" s="37" t="e">
        <f>#REF!</f>
        <v>#REF!</v>
      </c>
      <c r="G626" s="41" t="e">
        <f t="shared" si="19"/>
        <v>#REF!</v>
      </c>
      <c r="H626" s="37" t="e">
        <f>#REF!</f>
        <v>#REF!</v>
      </c>
      <c r="I626" s="41" t="e">
        <f>#REF!</f>
        <v>#REF!</v>
      </c>
      <c r="J626" s="41" t="s">
        <v>389</v>
      </c>
      <c r="K626" s="41" t="e">
        <f t="shared" si="18"/>
        <v>#REF!</v>
      </c>
      <c r="L626" s="37" t="e">
        <f>#REF!</f>
        <v>#REF!</v>
      </c>
      <c r="M626" s="46" t="e">
        <f>#REF!</f>
        <v>#REF!</v>
      </c>
    </row>
    <row r="627" spans="1:13">
      <c r="A627" s="45">
        <v>621</v>
      </c>
      <c r="B627" s="37" t="e">
        <f>#REF!</f>
        <v>#REF!</v>
      </c>
      <c r="C627" s="37" t="e">
        <f>#REF!</f>
        <v>#REF!</v>
      </c>
      <c r="D627" s="40" t="e">
        <f>#REF!</f>
        <v>#REF!</v>
      </c>
      <c r="E627" s="41" t="e">
        <f>VLOOKUP(F627,#REF!,2,FALSE)</f>
        <v>#REF!</v>
      </c>
      <c r="F627" s="37" t="e">
        <f>#REF!</f>
        <v>#REF!</v>
      </c>
      <c r="G627" s="41" t="e">
        <f t="shared" si="19"/>
        <v>#REF!</v>
      </c>
      <c r="H627" s="37" t="e">
        <f>#REF!</f>
        <v>#REF!</v>
      </c>
      <c r="I627" s="41" t="e">
        <f>#REF!</f>
        <v>#REF!</v>
      </c>
      <c r="J627" s="41" t="s">
        <v>382</v>
      </c>
      <c r="K627" s="41" t="e">
        <f t="shared" si="18"/>
        <v>#REF!</v>
      </c>
      <c r="L627" s="37" t="e">
        <f>#REF!</f>
        <v>#REF!</v>
      </c>
      <c r="M627" s="46" t="e">
        <f>#REF!</f>
        <v>#REF!</v>
      </c>
    </row>
    <row r="628" spans="1:13">
      <c r="A628" s="45">
        <v>622</v>
      </c>
      <c r="B628" s="37" t="e">
        <f>#REF!</f>
        <v>#REF!</v>
      </c>
      <c r="C628" s="37" t="e">
        <f>#REF!</f>
        <v>#REF!</v>
      </c>
      <c r="D628" s="40" t="e">
        <f>#REF!</f>
        <v>#REF!</v>
      </c>
      <c r="E628" s="41" t="e">
        <f>VLOOKUP(F628,#REF!,2,FALSE)</f>
        <v>#REF!</v>
      </c>
      <c r="F628" s="37" t="e">
        <f>#REF!</f>
        <v>#REF!</v>
      </c>
      <c r="G628" s="41" t="e">
        <f t="shared" si="19"/>
        <v>#REF!</v>
      </c>
      <c r="H628" s="37" t="e">
        <f>#REF!</f>
        <v>#REF!</v>
      </c>
      <c r="I628" s="41" t="e">
        <f>#REF!</f>
        <v>#REF!</v>
      </c>
      <c r="J628" s="41" t="s">
        <v>382</v>
      </c>
      <c r="K628" s="41" t="e">
        <f t="shared" si="18"/>
        <v>#REF!</v>
      </c>
      <c r="L628" s="37" t="e">
        <f>#REF!</f>
        <v>#REF!</v>
      </c>
      <c r="M628" s="46" t="e">
        <f>#REF!</f>
        <v>#REF!</v>
      </c>
    </row>
    <row r="629" spans="1:13">
      <c r="A629" s="45">
        <v>623</v>
      </c>
      <c r="B629" s="37" t="e">
        <f>#REF!</f>
        <v>#REF!</v>
      </c>
      <c r="C629" s="37" t="e">
        <f>#REF!</f>
        <v>#REF!</v>
      </c>
      <c r="D629" s="40" t="e">
        <f>#REF!</f>
        <v>#REF!</v>
      </c>
      <c r="E629" s="41" t="e">
        <f>VLOOKUP(F629,#REF!,2,FALSE)</f>
        <v>#REF!</v>
      </c>
      <c r="F629" s="37" t="e">
        <f>#REF!</f>
        <v>#REF!</v>
      </c>
      <c r="G629" s="41" t="e">
        <f t="shared" si="19"/>
        <v>#REF!</v>
      </c>
      <c r="H629" s="37" t="e">
        <f>#REF!</f>
        <v>#REF!</v>
      </c>
      <c r="I629" s="41" t="e">
        <f>#REF!</f>
        <v>#REF!</v>
      </c>
      <c r="J629" s="41" t="s">
        <v>385</v>
      </c>
      <c r="K629" s="41" t="e">
        <f t="shared" si="18"/>
        <v>#REF!</v>
      </c>
      <c r="L629" s="37" t="e">
        <f>#REF!</f>
        <v>#REF!</v>
      </c>
      <c r="M629" s="46" t="e">
        <f>#REF!</f>
        <v>#REF!</v>
      </c>
    </row>
    <row r="630" spans="1:13">
      <c r="A630" s="45">
        <v>624</v>
      </c>
      <c r="B630" s="37" t="e">
        <f>#REF!</f>
        <v>#REF!</v>
      </c>
      <c r="C630" s="37" t="e">
        <f>#REF!</f>
        <v>#REF!</v>
      </c>
      <c r="D630" s="40" t="e">
        <f>#REF!</f>
        <v>#REF!</v>
      </c>
      <c r="E630" s="41" t="e">
        <f>VLOOKUP(F630,#REF!,2,FALSE)</f>
        <v>#REF!</v>
      </c>
      <c r="F630" s="37" t="e">
        <f>#REF!</f>
        <v>#REF!</v>
      </c>
      <c r="G630" s="41" t="e">
        <f t="shared" si="19"/>
        <v>#REF!</v>
      </c>
      <c r="H630" s="37" t="e">
        <f>#REF!</f>
        <v>#REF!</v>
      </c>
      <c r="I630" s="41" t="e">
        <f>#REF!</f>
        <v>#REF!</v>
      </c>
      <c r="J630" s="41" t="s">
        <v>389</v>
      </c>
      <c r="K630" s="41" t="e">
        <f t="shared" si="18"/>
        <v>#REF!</v>
      </c>
      <c r="L630" s="37" t="e">
        <f>#REF!</f>
        <v>#REF!</v>
      </c>
      <c r="M630" s="46" t="e">
        <f>#REF!</f>
        <v>#REF!</v>
      </c>
    </row>
    <row r="631" spans="1:13">
      <c r="A631" s="45">
        <v>625</v>
      </c>
      <c r="B631" s="37" t="e">
        <f>#REF!</f>
        <v>#REF!</v>
      </c>
      <c r="C631" s="37" t="e">
        <f>#REF!</f>
        <v>#REF!</v>
      </c>
      <c r="D631" s="40" t="e">
        <f>#REF!</f>
        <v>#REF!</v>
      </c>
      <c r="E631" s="41" t="e">
        <f>VLOOKUP(F631,#REF!,2,FALSE)</f>
        <v>#REF!</v>
      </c>
      <c r="F631" s="37" t="e">
        <f>#REF!</f>
        <v>#REF!</v>
      </c>
      <c r="G631" s="41" t="e">
        <f t="shared" si="19"/>
        <v>#REF!</v>
      </c>
      <c r="H631" s="37" t="e">
        <f>#REF!</f>
        <v>#REF!</v>
      </c>
      <c r="I631" s="41" t="e">
        <f>#REF!</f>
        <v>#REF!</v>
      </c>
      <c r="J631" s="41" t="s">
        <v>388</v>
      </c>
      <c r="K631" s="41" t="e">
        <f t="shared" si="18"/>
        <v>#REF!</v>
      </c>
      <c r="L631" s="37" t="e">
        <f>#REF!</f>
        <v>#REF!</v>
      </c>
      <c r="M631" s="46" t="e">
        <f>#REF!</f>
        <v>#REF!</v>
      </c>
    </row>
    <row r="632" spans="1:13">
      <c r="A632" s="45">
        <v>626</v>
      </c>
      <c r="B632" s="37" t="e">
        <f>#REF!</f>
        <v>#REF!</v>
      </c>
      <c r="C632" s="37" t="e">
        <f>#REF!</f>
        <v>#REF!</v>
      </c>
      <c r="D632" s="40" t="e">
        <f>#REF!</f>
        <v>#REF!</v>
      </c>
      <c r="E632" s="41" t="e">
        <f>VLOOKUP(F632,#REF!,2,FALSE)</f>
        <v>#REF!</v>
      </c>
      <c r="F632" s="37" t="e">
        <f>#REF!</f>
        <v>#REF!</v>
      </c>
      <c r="G632" s="41" t="e">
        <f t="shared" si="19"/>
        <v>#REF!</v>
      </c>
      <c r="H632" s="37" t="e">
        <f>#REF!</f>
        <v>#REF!</v>
      </c>
      <c r="I632" s="41" t="e">
        <f>#REF!</f>
        <v>#REF!</v>
      </c>
      <c r="J632" s="41" t="s">
        <v>383</v>
      </c>
      <c r="K632" s="41" t="e">
        <f t="shared" si="18"/>
        <v>#REF!</v>
      </c>
      <c r="L632" s="37" t="e">
        <f>#REF!</f>
        <v>#REF!</v>
      </c>
      <c r="M632" s="46" t="e">
        <f>#REF!</f>
        <v>#REF!</v>
      </c>
    </row>
    <row r="633" spans="1:13">
      <c r="A633" s="45">
        <v>627</v>
      </c>
      <c r="B633" s="37" t="e">
        <f>#REF!</f>
        <v>#REF!</v>
      </c>
      <c r="C633" s="37" t="e">
        <f>#REF!</f>
        <v>#REF!</v>
      </c>
      <c r="D633" s="40" t="e">
        <f>#REF!</f>
        <v>#REF!</v>
      </c>
      <c r="E633" s="41" t="e">
        <f>VLOOKUP(F633,#REF!,2,FALSE)</f>
        <v>#REF!</v>
      </c>
      <c r="F633" s="37" t="e">
        <f>#REF!</f>
        <v>#REF!</v>
      </c>
      <c r="G633" s="41" t="e">
        <f t="shared" si="19"/>
        <v>#REF!</v>
      </c>
      <c r="H633" s="37" t="e">
        <f>#REF!</f>
        <v>#REF!</v>
      </c>
      <c r="I633" s="41" t="e">
        <f>#REF!</f>
        <v>#REF!</v>
      </c>
      <c r="J633" s="41" t="s">
        <v>382</v>
      </c>
      <c r="K633" s="41" t="e">
        <f t="shared" si="18"/>
        <v>#REF!</v>
      </c>
      <c r="L633" s="37" t="e">
        <f>#REF!</f>
        <v>#REF!</v>
      </c>
      <c r="M633" s="46" t="e">
        <f>#REF!</f>
        <v>#REF!</v>
      </c>
    </row>
    <row r="634" spans="1:13">
      <c r="A634" s="45">
        <v>628</v>
      </c>
      <c r="B634" s="37" t="e">
        <f>#REF!</f>
        <v>#REF!</v>
      </c>
      <c r="C634" s="37" t="e">
        <f>#REF!</f>
        <v>#REF!</v>
      </c>
      <c r="D634" s="40" t="e">
        <f>#REF!</f>
        <v>#REF!</v>
      </c>
      <c r="E634" s="41" t="e">
        <f>VLOOKUP(F634,#REF!,2,FALSE)</f>
        <v>#REF!</v>
      </c>
      <c r="F634" s="37" t="e">
        <f>#REF!</f>
        <v>#REF!</v>
      </c>
      <c r="G634" s="41" t="e">
        <f t="shared" si="19"/>
        <v>#REF!</v>
      </c>
      <c r="H634" s="37" t="e">
        <f>#REF!</f>
        <v>#REF!</v>
      </c>
      <c r="I634" s="41" t="e">
        <f>#REF!</f>
        <v>#REF!</v>
      </c>
      <c r="J634" s="41" t="s">
        <v>385</v>
      </c>
      <c r="K634" s="41" t="e">
        <f t="shared" si="18"/>
        <v>#REF!</v>
      </c>
      <c r="L634" s="37" t="e">
        <f>#REF!</f>
        <v>#REF!</v>
      </c>
      <c r="M634" s="46" t="e">
        <f>#REF!</f>
        <v>#REF!</v>
      </c>
    </row>
    <row r="635" spans="1:13">
      <c r="A635" s="45">
        <v>629</v>
      </c>
      <c r="B635" s="37" t="e">
        <f>#REF!</f>
        <v>#REF!</v>
      </c>
      <c r="C635" s="37" t="e">
        <f>#REF!</f>
        <v>#REF!</v>
      </c>
      <c r="D635" s="40" t="e">
        <f>#REF!</f>
        <v>#REF!</v>
      </c>
      <c r="E635" s="41" t="e">
        <f>VLOOKUP(F635,#REF!,2,FALSE)</f>
        <v>#REF!</v>
      </c>
      <c r="F635" s="37" t="e">
        <f>#REF!</f>
        <v>#REF!</v>
      </c>
      <c r="G635" s="41" t="e">
        <f t="shared" si="19"/>
        <v>#REF!</v>
      </c>
      <c r="H635" s="37" t="e">
        <f>#REF!</f>
        <v>#REF!</v>
      </c>
      <c r="I635" s="41" t="e">
        <f>#REF!</f>
        <v>#REF!</v>
      </c>
      <c r="J635" s="41" t="s">
        <v>385</v>
      </c>
      <c r="K635" s="41" t="e">
        <f t="shared" si="18"/>
        <v>#REF!</v>
      </c>
      <c r="L635" s="37" t="e">
        <f>#REF!</f>
        <v>#REF!</v>
      </c>
      <c r="M635" s="46" t="e">
        <f>#REF!</f>
        <v>#REF!</v>
      </c>
    </row>
    <row r="636" spans="1:13">
      <c r="A636" s="45">
        <v>630</v>
      </c>
      <c r="B636" s="37" t="e">
        <f>#REF!</f>
        <v>#REF!</v>
      </c>
      <c r="C636" s="37" t="e">
        <f>#REF!</f>
        <v>#REF!</v>
      </c>
      <c r="D636" s="40" t="e">
        <f>#REF!</f>
        <v>#REF!</v>
      </c>
      <c r="E636" s="41" t="e">
        <f>VLOOKUP(F636,#REF!,2,FALSE)</f>
        <v>#REF!</v>
      </c>
      <c r="F636" s="37" t="e">
        <f>#REF!</f>
        <v>#REF!</v>
      </c>
      <c r="G636" s="41" t="e">
        <f t="shared" si="19"/>
        <v>#REF!</v>
      </c>
      <c r="H636" s="37" t="e">
        <f>#REF!</f>
        <v>#REF!</v>
      </c>
      <c r="I636" s="41" t="e">
        <f>#REF!</f>
        <v>#REF!</v>
      </c>
      <c r="J636" s="41" t="s">
        <v>382</v>
      </c>
      <c r="K636" s="41" t="e">
        <f t="shared" si="18"/>
        <v>#REF!</v>
      </c>
      <c r="L636" s="37" t="e">
        <f>#REF!</f>
        <v>#REF!</v>
      </c>
      <c r="M636" s="46" t="e">
        <f>#REF!</f>
        <v>#REF!</v>
      </c>
    </row>
    <row r="637" spans="1:13">
      <c r="A637" s="45">
        <v>631</v>
      </c>
      <c r="B637" s="37" t="e">
        <f>#REF!</f>
        <v>#REF!</v>
      </c>
      <c r="C637" s="37" t="e">
        <f>#REF!</f>
        <v>#REF!</v>
      </c>
      <c r="D637" s="40" t="e">
        <f>#REF!</f>
        <v>#REF!</v>
      </c>
      <c r="E637" s="41" t="e">
        <f>VLOOKUP(F637,#REF!,2,FALSE)</f>
        <v>#REF!</v>
      </c>
      <c r="F637" s="37" t="e">
        <f>#REF!</f>
        <v>#REF!</v>
      </c>
      <c r="G637" s="41" t="e">
        <f t="shared" si="19"/>
        <v>#REF!</v>
      </c>
      <c r="H637" s="37" t="e">
        <f>#REF!</f>
        <v>#REF!</v>
      </c>
      <c r="I637" s="41" t="e">
        <f>#REF!</f>
        <v>#REF!</v>
      </c>
      <c r="J637" s="41" t="s">
        <v>384</v>
      </c>
      <c r="K637" s="41" t="e">
        <f t="shared" si="18"/>
        <v>#REF!</v>
      </c>
      <c r="L637" s="37" t="e">
        <f>#REF!</f>
        <v>#REF!</v>
      </c>
      <c r="M637" s="46" t="e">
        <f>#REF!</f>
        <v>#REF!</v>
      </c>
    </row>
    <row r="638" spans="1:13">
      <c r="A638" s="45">
        <v>632</v>
      </c>
      <c r="B638" s="37" t="e">
        <f>#REF!</f>
        <v>#REF!</v>
      </c>
      <c r="C638" s="37" t="e">
        <f>#REF!</f>
        <v>#REF!</v>
      </c>
      <c r="D638" s="40" t="e">
        <f>#REF!</f>
        <v>#REF!</v>
      </c>
      <c r="E638" s="41" t="e">
        <f>VLOOKUP(F638,#REF!,2,FALSE)</f>
        <v>#REF!</v>
      </c>
      <c r="F638" s="37" t="e">
        <f>#REF!</f>
        <v>#REF!</v>
      </c>
      <c r="G638" s="41" t="e">
        <f t="shared" si="19"/>
        <v>#REF!</v>
      </c>
      <c r="H638" s="37" t="e">
        <f>#REF!</f>
        <v>#REF!</v>
      </c>
      <c r="I638" s="41" t="e">
        <f>#REF!</f>
        <v>#REF!</v>
      </c>
      <c r="J638" s="41" t="s">
        <v>386</v>
      </c>
      <c r="K638" s="41" t="e">
        <f t="shared" si="18"/>
        <v>#REF!</v>
      </c>
      <c r="L638" s="37" t="e">
        <f>#REF!</f>
        <v>#REF!</v>
      </c>
      <c r="M638" s="46" t="e">
        <f>#REF!</f>
        <v>#REF!</v>
      </c>
    </row>
    <row r="639" spans="1:13">
      <c r="A639" s="45">
        <v>633</v>
      </c>
      <c r="B639" s="37" t="e">
        <f>#REF!</f>
        <v>#REF!</v>
      </c>
      <c r="C639" s="37" t="e">
        <f>#REF!</f>
        <v>#REF!</v>
      </c>
      <c r="D639" s="40" t="e">
        <f>#REF!</f>
        <v>#REF!</v>
      </c>
      <c r="E639" s="41" t="e">
        <f>VLOOKUP(F639,#REF!,2,FALSE)</f>
        <v>#REF!</v>
      </c>
      <c r="F639" s="37" t="e">
        <f>#REF!</f>
        <v>#REF!</v>
      </c>
      <c r="G639" s="41" t="e">
        <f t="shared" si="19"/>
        <v>#REF!</v>
      </c>
      <c r="H639" s="37" t="e">
        <f>#REF!</f>
        <v>#REF!</v>
      </c>
      <c r="I639" s="41" t="e">
        <f>#REF!</f>
        <v>#REF!</v>
      </c>
      <c r="J639" s="41" t="s">
        <v>385</v>
      </c>
      <c r="K639" s="41" t="e">
        <f t="shared" si="18"/>
        <v>#REF!</v>
      </c>
      <c r="L639" s="37" t="e">
        <f>#REF!</f>
        <v>#REF!</v>
      </c>
      <c r="M639" s="46" t="e">
        <f>#REF!</f>
        <v>#REF!</v>
      </c>
    </row>
    <row r="640" spans="1:13">
      <c r="A640" s="45">
        <v>634</v>
      </c>
      <c r="B640" s="37" t="e">
        <f>#REF!</f>
        <v>#REF!</v>
      </c>
      <c r="C640" s="37" t="e">
        <f>#REF!</f>
        <v>#REF!</v>
      </c>
      <c r="D640" s="40" t="e">
        <f>#REF!</f>
        <v>#REF!</v>
      </c>
      <c r="E640" s="41" t="e">
        <f>VLOOKUP(F640,#REF!,2,FALSE)</f>
        <v>#REF!</v>
      </c>
      <c r="F640" s="37" t="e">
        <f>#REF!</f>
        <v>#REF!</v>
      </c>
      <c r="G640" s="41" t="e">
        <f t="shared" si="19"/>
        <v>#REF!</v>
      </c>
      <c r="H640" s="37" t="e">
        <f>#REF!</f>
        <v>#REF!</v>
      </c>
      <c r="I640" s="41" t="e">
        <f>#REF!</f>
        <v>#REF!</v>
      </c>
      <c r="J640" s="41" t="s">
        <v>385</v>
      </c>
      <c r="K640" s="41" t="e">
        <f t="shared" si="18"/>
        <v>#REF!</v>
      </c>
      <c r="L640" s="37" t="e">
        <f>#REF!</f>
        <v>#REF!</v>
      </c>
      <c r="M640" s="46" t="e">
        <f>#REF!</f>
        <v>#REF!</v>
      </c>
    </row>
    <row r="641" spans="1:13">
      <c r="A641" s="45">
        <v>635</v>
      </c>
      <c r="B641" s="37" t="e">
        <f>#REF!</f>
        <v>#REF!</v>
      </c>
      <c r="C641" s="37" t="e">
        <f>#REF!</f>
        <v>#REF!</v>
      </c>
      <c r="D641" s="40" t="e">
        <f>#REF!</f>
        <v>#REF!</v>
      </c>
      <c r="E641" s="41" t="e">
        <f>VLOOKUP(F641,#REF!,2,FALSE)</f>
        <v>#REF!</v>
      </c>
      <c r="F641" s="37" t="e">
        <f>#REF!</f>
        <v>#REF!</v>
      </c>
      <c r="G641" s="41" t="e">
        <f t="shared" si="19"/>
        <v>#REF!</v>
      </c>
      <c r="H641" s="37" t="e">
        <f>#REF!</f>
        <v>#REF!</v>
      </c>
      <c r="I641" s="41" t="e">
        <f>#REF!</f>
        <v>#REF!</v>
      </c>
      <c r="J641" s="41" t="s">
        <v>383</v>
      </c>
      <c r="K641" s="41" t="e">
        <f t="shared" si="18"/>
        <v>#REF!</v>
      </c>
      <c r="L641" s="37" t="e">
        <f>#REF!</f>
        <v>#REF!</v>
      </c>
      <c r="M641" s="46" t="e">
        <f>#REF!</f>
        <v>#REF!</v>
      </c>
    </row>
    <row r="642" spans="1:13">
      <c r="A642" s="45">
        <v>636</v>
      </c>
      <c r="B642" s="37" t="e">
        <f>#REF!</f>
        <v>#REF!</v>
      </c>
      <c r="C642" s="37" t="e">
        <f>#REF!</f>
        <v>#REF!</v>
      </c>
      <c r="D642" s="40" t="e">
        <f>#REF!</f>
        <v>#REF!</v>
      </c>
      <c r="E642" s="41" t="e">
        <f>VLOOKUP(F642,#REF!,2,FALSE)</f>
        <v>#REF!</v>
      </c>
      <c r="F642" s="37" t="e">
        <f>#REF!</f>
        <v>#REF!</v>
      </c>
      <c r="G642" s="41" t="e">
        <f t="shared" si="19"/>
        <v>#REF!</v>
      </c>
      <c r="H642" s="37" t="e">
        <f>#REF!</f>
        <v>#REF!</v>
      </c>
      <c r="I642" s="41" t="e">
        <f>#REF!</f>
        <v>#REF!</v>
      </c>
      <c r="J642" s="41" t="s">
        <v>389</v>
      </c>
      <c r="K642" s="41" t="e">
        <f t="shared" si="18"/>
        <v>#REF!</v>
      </c>
      <c r="L642" s="37" t="e">
        <f>#REF!</f>
        <v>#REF!</v>
      </c>
      <c r="M642" s="46" t="e">
        <f>#REF!</f>
        <v>#REF!</v>
      </c>
    </row>
    <row r="643" spans="1:13">
      <c r="A643" s="45">
        <v>637</v>
      </c>
      <c r="B643" s="37" t="e">
        <f>#REF!</f>
        <v>#REF!</v>
      </c>
      <c r="C643" s="37" t="e">
        <f>#REF!</f>
        <v>#REF!</v>
      </c>
      <c r="D643" s="40" t="e">
        <f>#REF!</f>
        <v>#REF!</v>
      </c>
      <c r="E643" s="41" t="e">
        <f>VLOOKUP(F643,#REF!,2,FALSE)</f>
        <v>#REF!</v>
      </c>
      <c r="F643" s="37" t="e">
        <f>#REF!</f>
        <v>#REF!</v>
      </c>
      <c r="G643" s="41" t="e">
        <f t="shared" si="19"/>
        <v>#REF!</v>
      </c>
      <c r="H643" s="37" t="e">
        <f>#REF!</f>
        <v>#REF!</v>
      </c>
      <c r="I643" s="41" t="e">
        <f>#REF!</f>
        <v>#REF!</v>
      </c>
      <c r="J643" s="41" t="s">
        <v>388</v>
      </c>
      <c r="K643" s="41" t="e">
        <f t="shared" si="18"/>
        <v>#REF!</v>
      </c>
      <c r="L643" s="37" t="e">
        <f>#REF!</f>
        <v>#REF!</v>
      </c>
      <c r="M643" s="46" t="e">
        <f>#REF!</f>
        <v>#REF!</v>
      </c>
    </row>
    <row r="644" spans="1:13">
      <c r="A644" s="45">
        <v>638</v>
      </c>
      <c r="B644" s="37" t="e">
        <f>#REF!</f>
        <v>#REF!</v>
      </c>
      <c r="C644" s="37" t="e">
        <f>#REF!</f>
        <v>#REF!</v>
      </c>
      <c r="D644" s="40" t="e">
        <f>#REF!</f>
        <v>#REF!</v>
      </c>
      <c r="E644" s="41" t="e">
        <f>VLOOKUP(F644,#REF!,2,FALSE)</f>
        <v>#REF!</v>
      </c>
      <c r="F644" s="37" t="e">
        <f>#REF!</f>
        <v>#REF!</v>
      </c>
      <c r="G644" s="41" t="e">
        <f t="shared" si="19"/>
        <v>#REF!</v>
      </c>
      <c r="H644" s="37" t="e">
        <f>#REF!</f>
        <v>#REF!</v>
      </c>
      <c r="I644" s="41" t="e">
        <f>#REF!</f>
        <v>#REF!</v>
      </c>
      <c r="J644" s="41" t="s">
        <v>385</v>
      </c>
      <c r="K644" s="41" t="e">
        <f t="shared" si="18"/>
        <v>#REF!</v>
      </c>
      <c r="L644" s="37" t="e">
        <f>#REF!</f>
        <v>#REF!</v>
      </c>
      <c r="M644" s="46" t="e">
        <f>#REF!</f>
        <v>#REF!</v>
      </c>
    </row>
    <row r="645" spans="1:13">
      <c r="A645" s="45">
        <v>639</v>
      </c>
      <c r="B645" s="37" t="e">
        <f>#REF!</f>
        <v>#REF!</v>
      </c>
      <c r="C645" s="37" t="e">
        <f>#REF!</f>
        <v>#REF!</v>
      </c>
      <c r="D645" s="40" t="e">
        <f>#REF!</f>
        <v>#REF!</v>
      </c>
      <c r="E645" s="41" t="e">
        <f>VLOOKUP(F645,#REF!,2,FALSE)</f>
        <v>#REF!</v>
      </c>
      <c r="F645" s="37" t="e">
        <f>#REF!</f>
        <v>#REF!</v>
      </c>
      <c r="G645" s="41" t="e">
        <f t="shared" si="19"/>
        <v>#REF!</v>
      </c>
      <c r="H645" s="37" t="e">
        <f>#REF!</f>
        <v>#REF!</v>
      </c>
      <c r="I645" s="41" t="e">
        <f>#REF!</f>
        <v>#REF!</v>
      </c>
      <c r="J645" s="41" t="s">
        <v>386</v>
      </c>
      <c r="K645" s="41" t="e">
        <f t="shared" si="18"/>
        <v>#REF!</v>
      </c>
      <c r="L645" s="37" t="e">
        <f>#REF!</f>
        <v>#REF!</v>
      </c>
      <c r="M645" s="46" t="e">
        <f>#REF!</f>
        <v>#REF!</v>
      </c>
    </row>
    <row r="646" spans="1:13">
      <c r="A646" s="45">
        <v>640</v>
      </c>
      <c r="B646" s="37" t="e">
        <f>#REF!</f>
        <v>#REF!</v>
      </c>
      <c r="C646" s="37" t="e">
        <f>#REF!</f>
        <v>#REF!</v>
      </c>
      <c r="D646" s="40" t="e">
        <f>#REF!</f>
        <v>#REF!</v>
      </c>
      <c r="E646" s="41" t="e">
        <f>VLOOKUP(F646,#REF!,2,FALSE)</f>
        <v>#REF!</v>
      </c>
      <c r="F646" s="37" t="e">
        <f>#REF!</f>
        <v>#REF!</v>
      </c>
      <c r="G646" s="41" t="e">
        <f t="shared" si="19"/>
        <v>#REF!</v>
      </c>
      <c r="H646" s="37" t="e">
        <f>#REF!</f>
        <v>#REF!</v>
      </c>
      <c r="I646" s="41" t="e">
        <f>#REF!</f>
        <v>#REF!</v>
      </c>
      <c r="J646" s="41" t="s">
        <v>388</v>
      </c>
      <c r="K646" s="41" t="e">
        <f t="shared" si="18"/>
        <v>#REF!</v>
      </c>
      <c r="L646" s="37" t="e">
        <f>#REF!</f>
        <v>#REF!</v>
      </c>
      <c r="M646" s="46" t="e">
        <f>#REF!</f>
        <v>#REF!</v>
      </c>
    </row>
    <row r="647" spans="1:13">
      <c r="A647" s="45">
        <v>641</v>
      </c>
      <c r="B647" s="37" t="e">
        <f>#REF!</f>
        <v>#REF!</v>
      </c>
      <c r="C647" s="37" t="e">
        <f>#REF!</f>
        <v>#REF!</v>
      </c>
      <c r="D647" s="40" t="e">
        <f>#REF!</f>
        <v>#REF!</v>
      </c>
      <c r="E647" s="41" t="e">
        <f>VLOOKUP(F647,#REF!,2,FALSE)</f>
        <v>#REF!</v>
      </c>
      <c r="F647" s="37" t="e">
        <f>#REF!</f>
        <v>#REF!</v>
      </c>
      <c r="G647" s="41" t="e">
        <f t="shared" si="19"/>
        <v>#REF!</v>
      </c>
      <c r="H647" s="37" t="e">
        <f>#REF!</f>
        <v>#REF!</v>
      </c>
      <c r="I647" s="41" t="e">
        <f>#REF!</f>
        <v>#REF!</v>
      </c>
      <c r="J647" s="41" t="s">
        <v>381</v>
      </c>
      <c r="K647" s="41" t="e">
        <f t="shared" ref="K647:K710" si="20">IF(L647="科研为主型","01",IF(L647="教学为主型","03",IF(L647="其他","00",IF(L647="教学科研并重型","02","99"))))</f>
        <v>#REF!</v>
      </c>
      <c r="L647" s="37" t="e">
        <f>#REF!</f>
        <v>#REF!</v>
      </c>
      <c r="M647" s="46" t="e">
        <f>#REF!</f>
        <v>#REF!</v>
      </c>
    </row>
    <row r="648" spans="1:13">
      <c r="A648" s="45">
        <v>642</v>
      </c>
      <c r="B648" s="37" t="e">
        <f>#REF!</f>
        <v>#REF!</v>
      </c>
      <c r="C648" s="37" t="e">
        <f>#REF!</f>
        <v>#REF!</v>
      </c>
      <c r="D648" s="40" t="e">
        <f>#REF!</f>
        <v>#REF!</v>
      </c>
      <c r="E648" s="41" t="e">
        <f>VLOOKUP(F648,#REF!,2,FALSE)</f>
        <v>#REF!</v>
      </c>
      <c r="F648" s="37" t="e">
        <f>#REF!</f>
        <v>#REF!</v>
      </c>
      <c r="G648" s="41" t="e">
        <f t="shared" ref="G648:G711" si="21">IF(H648="正高级","011",IF(H648="副高级","012",IF(H648="中级","013",IF(H648="初级","014","其他"))))</f>
        <v>#REF!</v>
      </c>
      <c r="H648" s="37" t="e">
        <f>#REF!</f>
        <v>#REF!</v>
      </c>
      <c r="I648" s="41" t="e">
        <f>#REF!</f>
        <v>#REF!</v>
      </c>
      <c r="J648" s="41" t="s">
        <v>382</v>
      </c>
      <c r="K648" s="41" t="e">
        <f t="shared" si="20"/>
        <v>#REF!</v>
      </c>
      <c r="L648" s="37" t="e">
        <f>#REF!</f>
        <v>#REF!</v>
      </c>
      <c r="M648" s="46" t="e">
        <f>#REF!</f>
        <v>#REF!</v>
      </c>
    </row>
    <row r="649" spans="1:13">
      <c r="A649" s="45">
        <v>643</v>
      </c>
      <c r="B649" s="37" t="e">
        <f>#REF!</f>
        <v>#REF!</v>
      </c>
      <c r="C649" s="37" t="e">
        <f>#REF!</f>
        <v>#REF!</v>
      </c>
      <c r="D649" s="40" t="e">
        <f>#REF!</f>
        <v>#REF!</v>
      </c>
      <c r="E649" s="41" t="e">
        <f>VLOOKUP(F649,#REF!,2,FALSE)</f>
        <v>#REF!</v>
      </c>
      <c r="F649" s="37" t="e">
        <f>#REF!</f>
        <v>#REF!</v>
      </c>
      <c r="G649" s="41" t="e">
        <f t="shared" si="21"/>
        <v>#REF!</v>
      </c>
      <c r="H649" s="37" t="e">
        <f>#REF!</f>
        <v>#REF!</v>
      </c>
      <c r="I649" s="41" t="e">
        <f>#REF!</f>
        <v>#REF!</v>
      </c>
      <c r="J649" s="41" t="s">
        <v>389</v>
      </c>
      <c r="K649" s="41" t="e">
        <f t="shared" si="20"/>
        <v>#REF!</v>
      </c>
      <c r="L649" s="37" t="e">
        <f>#REF!</f>
        <v>#REF!</v>
      </c>
      <c r="M649" s="46" t="e">
        <f>#REF!</f>
        <v>#REF!</v>
      </c>
    </row>
    <row r="650" spans="1:13">
      <c r="A650" s="45">
        <v>644</v>
      </c>
      <c r="B650" s="37" t="e">
        <f>#REF!</f>
        <v>#REF!</v>
      </c>
      <c r="C650" s="37" t="e">
        <f>#REF!</f>
        <v>#REF!</v>
      </c>
      <c r="D650" s="40" t="e">
        <f>#REF!</f>
        <v>#REF!</v>
      </c>
      <c r="E650" s="41" t="e">
        <f>VLOOKUP(F650,#REF!,2,FALSE)</f>
        <v>#REF!</v>
      </c>
      <c r="F650" s="37" t="e">
        <f>#REF!</f>
        <v>#REF!</v>
      </c>
      <c r="G650" s="41" t="e">
        <f t="shared" si="21"/>
        <v>#REF!</v>
      </c>
      <c r="H650" s="37" t="e">
        <f>#REF!</f>
        <v>#REF!</v>
      </c>
      <c r="I650" s="41" t="e">
        <f>#REF!</f>
        <v>#REF!</v>
      </c>
      <c r="J650" s="41" t="s">
        <v>384</v>
      </c>
      <c r="K650" s="41" t="e">
        <f t="shared" si="20"/>
        <v>#REF!</v>
      </c>
      <c r="L650" s="37" t="e">
        <f>#REF!</f>
        <v>#REF!</v>
      </c>
      <c r="M650" s="46" t="e">
        <f>#REF!</f>
        <v>#REF!</v>
      </c>
    </row>
    <row r="651" spans="1:13">
      <c r="A651" s="45">
        <v>645</v>
      </c>
      <c r="B651" s="37" t="e">
        <f>#REF!</f>
        <v>#REF!</v>
      </c>
      <c r="C651" s="37" t="e">
        <f>#REF!</f>
        <v>#REF!</v>
      </c>
      <c r="D651" s="40" t="e">
        <f>#REF!</f>
        <v>#REF!</v>
      </c>
      <c r="E651" s="41" t="e">
        <f>VLOOKUP(F651,#REF!,2,FALSE)</f>
        <v>#REF!</v>
      </c>
      <c r="F651" s="37" t="e">
        <f>#REF!</f>
        <v>#REF!</v>
      </c>
      <c r="G651" s="41" t="e">
        <f t="shared" si="21"/>
        <v>#REF!</v>
      </c>
      <c r="H651" s="37" t="e">
        <f>#REF!</f>
        <v>#REF!</v>
      </c>
      <c r="I651" s="41" t="e">
        <f>#REF!</f>
        <v>#REF!</v>
      </c>
      <c r="J651" s="41" t="s">
        <v>383</v>
      </c>
      <c r="K651" s="41" t="e">
        <f t="shared" si="20"/>
        <v>#REF!</v>
      </c>
      <c r="L651" s="37" t="e">
        <f>#REF!</f>
        <v>#REF!</v>
      </c>
      <c r="M651" s="46" t="e">
        <f>#REF!</f>
        <v>#REF!</v>
      </c>
    </row>
    <row r="652" spans="1:13">
      <c r="A652" s="45">
        <v>646</v>
      </c>
      <c r="B652" s="37" t="e">
        <f>#REF!</f>
        <v>#REF!</v>
      </c>
      <c r="C652" s="37" t="e">
        <f>#REF!</f>
        <v>#REF!</v>
      </c>
      <c r="D652" s="40" t="e">
        <f>#REF!</f>
        <v>#REF!</v>
      </c>
      <c r="E652" s="41" t="e">
        <f>VLOOKUP(F652,#REF!,2,FALSE)</f>
        <v>#REF!</v>
      </c>
      <c r="F652" s="37" t="e">
        <f>#REF!</f>
        <v>#REF!</v>
      </c>
      <c r="G652" s="41" t="e">
        <f t="shared" si="21"/>
        <v>#REF!</v>
      </c>
      <c r="H652" s="37" t="e">
        <f>#REF!</f>
        <v>#REF!</v>
      </c>
      <c r="I652" s="41" t="e">
        <f>#REF!</f>
        <v>#REF!</v>
      </c>
      <c r="J652" s="41" t="s">
        <v>386</v>
      </c>
      <c r="K652" s="41" t="e">
        <f t="shared" si="20"/>
        <v>#REF!</v>
      </c>
      <c r="L652" s="37" t="e">
        <f>#REF!</f>
        <v>#REF!</v>
      </c>
      <c r="M652" s="46" t="e">
        <f>#REF!</f>
        <v>#REF!</v>
      </c>
    </row>
    <row r="653" spans="1:13">
      <c r="A653" s="45">
        <v>647</v>
      </c>
      <c r="B653" s="37" t="e">
        <f>#REF!</f>
        <v>#REF!</v>
      </c>
      <c r="C653" s="37" t="e">
        <f>#REF!</f>
        <v>#REF!</v>
      </c>
      <c r="D653" s="40" t="e">
        <f>#REF!</f>
        <v>#REF!</v>
      </c>
      <c r="E653" s="41" t="e">
        <f>VLOOKUP(F653,#REF!,2,FALSE)</f>
        <v>#REF!</v>
      </c>
      <c r="F653" s="37" t="e">
        <f>#REF!</f>
        <v>#REF!</v>
      </c>
      <c r="G653" s="41" t="e">
        <f t="shared" si="21"/>
        <v>#REF!</v>
      </c>
      <c r="H653" s="37" t="e">
        <f>#REF!</f>
        <v>#REF!</v>
      </c>
      <c r="I653" s="41" t="e">
        <f>#REF!</f>
        <v>#REF!</v>
      </c>
      <c r="J653" s="41" t="s">
        <v>389</v>
      </c>
      <c r="K653" s="41" t="e">
        <f t="shared" si="20"/>
        <v>#REF!</v>
      </c>
      <c r="L653" s="37" t="e">
        <f>#REF!</f>
        <v>#REF!</v>
      </c>
      <c r="M653" s="46" t="e">
        <f>#REF!</f>
        <v>#REF!</v>
      </c>
    </row>
    <row r="654" spans="1:13">
      <c r="A654" s="45">
        <v>648</v>
      </c>
      <c r="B654" s="37" t="e">
        <f>#REF!</f>
        <v>#REF!</v>
      </c>
      <c r="C654" s="37" t="e">
        <f>#REF!</f>
        <v>#REF!</v>
      </c>
      <c r="D654" s="40" t="e">
        <f>#REF!</f>
        <v>#REF!</v>
      </c>
      <c r="E654" s="41" t="e">
        <f>VLOOKUP(F654,#REF!,2,FALSE)</f>
        <v>#REF!</v>
      </c>
      <c r="F654" s="37" t="e">
        <f>#REF!</f>
        <v>#REF!</v>
      </c>
      <c r="G654" s="41" t="e">
        <f t="shared" si="21"/>
        <v>#REF!</v>
      </c>
      <c r="H654" s="37" t="e">
        <f>#REF!</f>
        <v>#REF!</v>
      </c>
      <c r="I654" s="41" t="e">
        <f>#REF!</f>
        <v>#REF!</v>
      </c>
      <c r="J654" s="41" t="s">
        <v>381</v>
      </c>
      <c r="K654" s="41" t="e">
        <f t="shared" si="20"/>
        <v>#REF!</v>
      </c>
      <c r="L654" s="37" t="e">
        <f>#REF!</f>
        <v>#REF!</v>
      </c>
      <c r="M654" s="46" t="e">
        <f>#REF!</f>
        <v>#REF!</v>
      </c>
    </row>
    <row r="655" spans="1:13">
      <c r="A655" s="45">
        <v>649</v>
      </c>
      <c r="B655" s="37" t="e">
        <f>#REF!</f>
        <v>#REF!</v>
      </c>
      <c r="C655" s="37" t="e">
        <f>#REF!</f>
        <v>#REF!</v>
      </c>
      <c r="D655" s="40" t="e">
        <f>#REF!</f>
        <v>#REF!</v>
      </c>
      <c r="E655" s="41" t="e">
        <f>VLOOKUP(F655,#REF!,2,FALSE)</f>
        <v>#REF!</v>
      </c>
      <c r="F655" s="37" t="e">
        <f>#REF!</f>
        <v>#REF!</v>
      </c>
      <c r="G655" s="41" t="e">
        <f t="shared" si="21"/>
        <v>#REF!</v>
      </c>
      <c r="H655" s="37" t="e">
        <f>#REF!</f>
        <v>#REF!</v>
      </c>
      <c r="I655" s="41" t="e">
        <f>#REF!</f>
        <v>#REF!</v>
      </c>
      <c r="J655" s="41" t="s">
        <v>385</v>
      </c>
      <c r="K655" s="41" t="e">
        <f t="shared" si="20"/>
        <v>#REF!</v>
      </c>
      <c r="L655" s="37" t="e">
        <f>#REF!</f>
        <v>#REF!</v>
      </c>
      <c r="M655" s="46" t="e">
        <f>#REF!</f>
        <v>#REF!</v>
      </c>
    </row>
    <row r="656" spans="1:13">
      <c r="A656" s="45">
        <v>650</v>
      </c>
      <c r="B656" s="37" t="e">
        <f>#REF!</f>
        <v>#REF!</v>
      </c>
      <c r="C656" s="37" t="e">
        <f>#REF!</f>
        <v>#REF!</v>
      </c>
      <c r="D656" s="40" t="e">
        <f>#REF!</f>
        <v>#REF!</v>
      </c>
      <c r="E656" s="41" t="e">
        <f>VLOOKUP(F656,#REF!,2,FALSE)</f>
        <v>#REF!</v>
      </c>
      <c r="F656" s="37" t="e">
        <f>#REF!</f>
        <v>#REF!</v>
      </c>
      <c r="G656" s="41" t="e">
        <f t="shared" si="21"/>
        <v>#REF!</v>
      </c>
      <c r="H656" s="37" t="e">
        <f>#REF!</f>
        <v>#REF!</v>
      </c>
      <c r="I656" s="41" t="e">
        <f>#REF!</f>
        <v>#REF!</v>
      </c>
      <c r="J656" s="41" t="s">
        <v>383</v>
      </c>
      <c r="K656" s="41" t="e">
        <f t="shared" si="20"/>
        <v>#REF!</v>
      </c>
      <c r="L656" s="37" t="e">
        <f>#REF!</f>
        <v>#REF!</v>
      </c>
      <c r="M656" s="46" t="e">
        <f>#REF!</f>
        <v>#REF!</v>
      </c>
    </row>
    <row r="657" spans="1:13">
      <c r="A657" s="45">
        <v>651</v>
      </c>
      <c r="B657" s="37" t="e">
        <f>#REF!</f>
        <v>#REF!</v>
      </c>
      <c r="C657" s="37" t="e">
        <f>#REF!</f>
        <v>#REF!</v>
      </c>
      <c r="D657" s="40" t="e">
        <f>#REF!</f>
        <v>#REF!</v>
      </c>
      <c r="E657" s="41" t="e">
        <f>VLOOKUP(F657,#REF!,2,FALSE)</f>
        <v>#REF!</v>
      </c>
      <c r="F657" s="37" t="e">
        <f>#REF!</f>
        <v>#REF!</v>
      </c>
      <c r="G657" s="41" t="e">
        <f t="shared" si="21"/>
        <v>#REF!</v>
      </c>
      <c r="H657" s="37" t="e">
        <f>#REF!</f>
        <v>#REF!</v>
      </c>
      <c r="I657" s="41" t="e">
        <f>#REF!</f>
        <v>#REF!</v>
      </c>
      <c r="J657" s="41" t="s">
        <v>384</v>
      </c>
      <c r="K657" s="41" t="e">
        <f t="shared" si="20"/>
        <v>#REF!</v>
      </c>
      <c r="L657" s="37" t="e">
        <f>#REF!</f>
        <v>#REF!</v>
      </c>
      <c r="M657" s="46" t="e">
        <f>#REF!</f>
        <v>#REF!</v>
      </c>
    </row>
    <row r="658" spans="1:13">
      <c r="A658" s="45">
        <v>652</v>
      </c>
      <c r="B658" s="37" t="e">
        <f>#REF!</f>
        <v>#REF!</v>
      </c>
      <c r="C658" s="37" t="e">
        <f>#REF!</f>
        <v>#REF!</v>
      </c>
      <c r="D658" s="40" t="e">
        <f>#REF!</f>
        <v>#REF!</v>
      </c>
      <c r="E658" s="41" t="e">
        <f>VLOOKUP(F658,#REF!,2,FALSE)</f>
        <v>#REF!</v>
      </c>
      <c r="F658" s="37" t="e">
        <f>#REF!</f>
        <v>#REF!</v>
      </c>
      <c r="G658" s="41" t="e">
        <f t="shared" si="21"/>
        <v>#REF!</v>
      </c>
      <c r="H658" s="37" t="e">
        <f>#REF!</f>
        <v>#REF!</v>
      </c>
      <c r="I658" s="41" t="e">
        <f>#REF!</f>
        <v>#REF!</v>
      </c>
      <c r="J658" s="41" t="s">
        <v>385</v>
      </c>
      <c r="K658" s="41" t="e">
        <f t="shared" si="20"/>
        <v>#REF!</v>
      </c>
      <c r="L658" s="37" t="e">
        <f>#REF!</f>
        <v>#REF!</v>
      </c>
      <c r="M658" s="46" t="e">
        <f>#REF!</f>
        <v>#REF!</v>
      </c>
    </row>
    <row r="659" spans="1:13">
      <c r="A659" s="45">
        <v>653</v>
      </c>
      <c r="B659" s="37" t="e">
        <f>#REF!</f>
        <v>#REF!</v>
      </c>
      <c r="C659" s="37" t="e">
        <f>#REF!</f>
        <v>#REF!</v>
      </c>
      <c r="D659" s="40" t="e">
        <f>#REF!</f>
        <v>#REF!</v>
      </c>
      <c r="E659" s="41" t="e">
        <f>VLOOKUP(F659,#REF!,2,FALSE)</f>
        <v>#REF!</v>
      </c>
      <c r="F659" s="37" t="e">
        <f>#REF!</f>
        <v>#REF!</v>
      </c>
      <c r="G659" s="41" t="e">
        <f t="shared" si="21"/>
        <v>#REF!</v>
      </c>
      <c r="H659" s="37" t="e">
        <f>#REF!</f>
        <v>#REF!</v>
      </c>
      <c r="I659" s="41" t="e">
        <f>#REF!</f>
        <v>#REF!</v>
      </c>
      <c r="J659" s="41" t="s">
        <v>386</v>
      </c>
      <c r="K659" s="41" t="e">
        <f t="shared" si="20"/>
        <v>#REF!</v>
      </c>
      <c r="L659" s="37" t="e">
        <f>#REF!</f>
        <v>#REF!</v>
      </c>
      <c r="M659" s="46" t="e">
        <f>#REF!</f>
        <v>#REF!</v>
      </c>
    </row>
    <row r="660" spans="1:13">
      <c r="A660" s="45">
        <v>654</v>
      </c>
      <c r="B660" s="37" t="e">
        <f>#REF!</f>
        <v>#REF!</v>
      </c>
      <c r="C660" s="37" t="e">
        <f>#REF!</f>
        <v>#REF!</v>
      </c>
      <c r="D660" s="40" t="e">
        <f>#REF!</f>
        <v>#REF!</v>
      </c>
      <c r="E660" s="41" t="e">
        <f>VLOOKUP(F660,#REF!,2,FALSE)</f>
        <v>#REF!</v>
      </c>
      <c r="F660" s="37" t="e">
        <f>#REF!</f>
        <v>#REF!</v>
      </c>
      <c r="G660" s="41" t="e">
        <f t="shared" si="21"/>
        <v>#REF!</v>
      </c>
      <c r="H660" s="37" t="e">
        <f>#REF!</f>
        <v>#REF!</v>
      </c>
      <c r="I660" s="41" t="e">
        <f>#REF!</f>
        <v>#REF!</v>
      </c>
      <c r="J660" s="41" t="s">
        <v>381</v>
      </c>
      <c r="K660" s="41" t="e">
        <f t="shared" si="20"/>
        <v>#REF!</v>
      </c>
      <c r="L660" s="37" t="e">
        <f>#REF!</f>
        <v>#REF!</v>
      </c>
      <c r="M660" s="46" t="e">
        <f>#REF!</f>
        <v>#REF!</v>
      </c>
    </row>
    <row r="661" spans="1:13">
      <c r="A661" s="45">
        <v>655</v>
      </c>
      <c r="B661" s="37" t="e">
        <f>#REF!</f>
        <v>#REF!</v>
      </c>
      <c r="C661" s="37" t="e">
        <f>#REF!</f>
        <v>#REF!</v>
      </c>
      <c r="D661" s="40" t="e">
        <f>#REF!</f>
        <v>#REF!</v>
      </c>
      <c r="E661" s="41" t="e">
        <f>VLOOKUP(F661,#REF!,2,FALSE)</f>
        <v>#REF!</v>
      </c>
      <c r="F661" s="37" t="e">
        <f>#REF!</f>
        <v>#REF!</v>
      </c>
      <c r="G661" s="41" t="e">
        <f t="shared" si="21"/>
        <v>#REF!</v>
      </c>
      <c r="H661" s="37" t="e">
        <f>#REF!</f>
        <v>#REF!</v>
      </c>
      <c r="I661" s="41" t="e">
        <f>#REF!</f>
        <v>#REF!</v>
      </c>
      <c r="J661" s="41" t="s">
        <v>386</v>
      </c>
      <c r="K661" s="41" t="e">
        <f t="shared" si="20"/>
        <v>#REF!</v>
      </c>
      <c r="L661" s="37" t="e">
        <f>#REF!</f>
        <v>#REF!</v>
      </c>
      <c r="M661" s="46" t="e">
        <f>#REF!</f>
        <v>#REF!</v>
      </c>
    </row>
    <row r="662" spans="1:13">
      <c r="A662" s="45">
        <v>656</v>
      </c>
      <c r="B662" s="37" t="e">
        <f>#REF!</f>
        <v>#REF!</v>
      </c>
      <c r="C662" s="37" t="e">
        <f>#REF!</f>
        <v>#REF!</v>
      </c>
      <c r="D662" s="40" t="e">
        <f>#REF!</f>
        <v>#REF!</v>
      </c>
      <c r="E662" s="41" t="e">
        <f>VLOOKUP(F662,#REF!,2,FALSE)</f>
        <v>#REF!</v>
      </c>
      <c r="F662" s="37" t="e">
        <f>#REF!</f>
        <v>#REF!</v>
      </c>
      <c r="G662" s="41" t="e">
        <f t="shared" si="21"/>
        <v>#REF!</v>
      </c>
      <c r="H662" s="37" t="e">
        <f>#REF!</f>
        <v>#REF!</v>
      </c>
      <c r="I662" s="41" t="e">
        <f>#REF!</f>
        <v>#REF!</v>
      </c>
      <c r="J662" s="41" t="s">
        <v>388</v>
      </c>
      <c r="K662" s="41" t="e">
        <f t="shared" si="20"/>
        <v>#REF!</v>
      </c>
      <c r="L662" s="37" t="e">
        <f>#REF!</f>
        <v>#REF!</v>
      </c>
      <c r="M662" s="46" t="e">
        <f>#REF!</f>
        <v>#REF!</v>
      </c>
    </row>
    <row r="663" spans="1:13">
      <c r="A663" s="45">
        <v>657</v>
      </c>
      <c r="B663" s="37" t="e">
        <f>#REF!</f>
        <v>#REF!</v>
      </c>
      <c r="C663" s="37" t="e">
        <f>#REF!</f>
        <v>#REF!</v>
      </c>
      <c r="D663" s="40" t="e">
        <f>#REF!</f>
        <v>#REF!</v>
      </c>
      <c r="E663" s="41" t="e">
        <f>VLOOKUP(F663,#REF!,2,FALSE)</f>
        <v>#REF!</v>
      </c>
      <c r="F663" s="37" t="e">
        <f>#REF!</f>
        <v>#REF!</v>
      </c>
      <c r="G663" s="41" t="e">
        <f t="shared" si="21"/>
        <v>#REF!</v>
      </c>
      <c r="H663" s="37" t="e">
        <f>#REF!</f>
        <v>#REF!</v>
      </c>
      <c r="I663" s="41" t="e">
        <f>#REF!</f>
        <v>#REF!</v>
      </c>
      <c r="J663" s="41" t="s">
        <v>385</v>
      </c>
      <c r="K663" s="41" t="e">
        <f t="shared" si="20"/>
        <v>#REF!</v>
      </c>
      <c r="L663" s="37" t="e">
        <f>#REF!</f>
        <v>#REF!</v>
      </c>
      <c r="M663" s="46" t="e">
        <f>#REF!</f>
        <v>#REF!</v>
      </c>
    </row>
    <row r="664" spans="1:13">
      <c r="A664" s="45">
        <v>658</v>
      </c>
      <c r="B664" s="37" t="e">
        <f>#REF!</f>
        <v>#REF!</v>
      </c>
      <c r="C664" s="37" t="e">
        <f>#REF!</f>
        <v>#REF!</v>
      </c>
      <c r="D664" s="40" t="e">
        <f>#REF!</f>
        <v>#REF!</v>
      </c>
      <c r="E664" s="41" t="e">
        <f>VLOOKUP(F664,#REF!,2,FALSE)</f>
        <v>#REF!</v>
      </c>
      <c r="F664" s="37" t="e">
        <f>#REF!</f>
        <v>#REF!</v>
      </c>
      <c r="G664" s="41" t="e">
        <f t="shared" si="21"/>
        <v>#REF!</v>
      </c>
      <c r="H664" s="37" t="e">
        <f>#REF!</f>
        <v>#REF!</v>
      </c>
      <c r="I664" s="41" t="e">
        <f>#REF!</f>
        <v>#REF!</v>
      </c>
      <c r="J664" s="41" t="s">
        <v>384</v>
      </c>
      <c r="K664" s="41" t="e">
        <f t="shared" si="20"/>
        <v>#REF!</v>
      </c>
      <c r="L664" s="37" t="e">
        <f>#REF!</f>
        <v>#REF!</v>
      </c>
      <c r="M664" s="46" t="e">
        <f>#REF!</f>
        <v>#REF!</v>
      </c>
    </row>
    <row r="665" spans="1:13">
      <c r="A665" s="45">
        <v>659</v>
      </c>
      <c r="B665" s="37" t="e">
        <f>#REF!</f>
        <v>#REF!</v>
      </c>
      <c r="C665" s="37" t="e">
        <f>#REF!</f>
        <v>#REF!</v>
      </c>
      <c r="D665" s="40" t="e">
        <f>#REF!</f>
        <v>#REF!</v>
      </c>
      <c r="E665" s="41" t="e">
        <f>VLOOKUP(F665,#REF!,2,FALSE)</f>
        <v>#REF!</v>
      </c>
      <c r="F665" s="37" t="e">
        <f>#REF!</f>
        <v>#REF!</v>
      </c>
      <c r="G665" s="41" t="e">
        <f t="shared" si="21"/>
        <v>#REF!</v>
      </c>
      <c r="H665" s="37" t="e">
        <f>#REF!</f>
        <v>#REF!</v>
      </c>
      <c r="I665" s="41" t="e">
        <f>#REF!</f>
        <v>#REF!</v>
      </c>
      <c r="J665" s="41" t="s">
        <v>384</v>
      </c>
      <c r="K665" s="41" t="e">
        <f t="shared" si="20"/>
        <v>#REF!</v>
      </c>
      <c r="L665" s="37" t="e">
        <f>#REF!</f>
        <v>#REF!</v>
      </c>
      <c r="M665" s="46" t="e">
        <f>#REF!</f>
        <v>#REF!</v>
      </c>
    </row>
    <row r="666" spans="1:13">
      <c r="A666" s="45">
        <v>660</v>
      </c>
      <c r="B666" s="37" t="e">
        <f>#REF!</f>
        <v>#REF!</v>
      </c>
      <c r="C666" s="37" t="e">
        <f>#REF!</f>
        <v>#REF!</v>
      </c>
      <c r="D666" s="40" t="e">
        <f>#REF!</f>
        <v>#REF!</v>
      </c>
      <c r="E666" s="41" t="e">
        <f>VLOOKUP(F666,#REF!,2,FALSE)</f>
        <v>#REF!</v>
      </c>
      <c r="F666" s="37" t="e">
        <f>#REF!</f>
        <v>#REF!</v>
      </c>
      <c r="G666" s="41" t="e">
        <f t="shared" si="21"/>
        <v>#REF!</v>
      </c>
      <c r="H666" s="37" t="e">
        <f>#REF!</f>
        <v>#REF!</v>
      </c>
      <c r="I666" s="41" t="e">
        <f>#REF!</f>
        <v>#REF!</v>
      </c>
      <c r="J666" s="41" t="s">
        <v>388</v>
      </c>
      <c r="K666" s="41" t="e">
        <f t="shared" si="20"/>
        <v>#REF!</v>
      </c>
      <c r="L666" s="37" t="e">
        <f>#REF!</f>
        <v>#REF!</v>
      </c>
      <c r="M666" s="46" t="e">
        <f>#REF!</f>
        <v>#REF!</v>
      </c>
    </row>
    <row r="667" spans="1:13">
      <c r="A667" s="45">
        <v>661</v>
      </c>
      <c r="B667" s="37" t="e">
        <f>#REF!</f>
        <v>#REF!</v>
      </c>
      <c r="C667" s="37" t="e">
        <f>#REF!</f>
        <v>#REF!</v>
      </c>
      <c r="D667" s="40" t="e">
        <f>#REF!</f>
        <v>#REF!</v>
      </c>
      <c r="E667" s="41" t="e">
        <f>VLOOKUP(F667,#REF!,2,FALSE)</f>
        <v>#REF!</v>
      </c>
      <c r="F667" s="37" t="e">
        <f>#REF!</f>
        <v>#REF!</v>
      </c>
      <c r="G667" s="41" t="e">
        <f t="shared" si="21"/>
        <v>#REF!</v>
      </c>
      <c r="H667" s="37" t="e">
        <f>#REF!</f>
        <v>#REF!</v>
      </c>
      <c r="I667" s="41" t="e">
        <f>#REF!</f>
        <v>#REF!</v>
      </c>
      <c r="J667" s="41" t="s">
        <v>388</v>
      </c>
      <c r="K667" s="41" t="e">
        <f t="shared" si="20"/>
        <v>#REF!</v>
      </c>
      <c r="L667" s="37" t="e">
        <f>#REF!</f>
        <v>#REF!</v>
      </c>
      <c r="M667" s="46" t="e">
        <f>#REF!</f>
        <v>#REF!</v>
      </c>
    </row>
    <row r="668" spans="1:13">
      <c r="A668" s="45">
        <v>662</v>
      </c>
      <c r="B668" s="37" t="e">
        <f>#REF!</f>
        <v>#REF!</v>
      </c>
      <c r="C668" s="37" t="e">
        <f>#REF!</f>
        <v>#REF!</v>
      </c>
      <c r="D668" s="40" t="e">
        <f>#REF!</f>
        <v>#REF!</v>
      </c>
      <c r="E668" s="41" t="e">
        <f>VLOOKUP(F668,#REF!,2,FALSE)</f>
        <v>#REF!</v>
      </c>
      <c r="F668" s="37" t="e">
        <f>#REF!</f>
        <v>#REF!</v>
      </c>
      <c r="G668" s="41" t="e">
        <f t="shared" si="21"/>
        <v>#REF!</v>
      </c>
      <c r="H668" s="37" t="e">
        <f>#REF!</f>
        <v>#REF!</v>
      </c>
      <c r="I668" s="41" t="e">
        <f>#REF!</f>
        <v>#REF!</v>
      </c>
      <c r="J668" s="41" t="s">
        <v>385</v>
      </c>
      <c r="K668" s="41" t="e">
        <f t="shared" si="20"/>
        <v>#REF!</v>
      </c>
      <c r="L668" s="37" t="e">
        <f>#REF!</f>
        <v>#REF!</v>
      </c>
      <c r="M668" s="46" t="e">
        <f>#REF!</f>
        <v>#REF!</v>
      </c>
    </row>
    <row r="669" spans="1:13">
      <c r="A669" s="45">
        <v>663</v>
      </c>
      <c r="B669" s="37" t="e">
        <f>#REF!</f>
        <v>#REF!</v>
      </c>
      <c r="C669" s="37" t="e">
        <f>#REF!</f>
        <v>#REF!</v>
      </c>
      <c r="D669" s="40" t="e">
        <f>#REF!</f>
        <v>#REF!</v>
      </c>
      <c r="E669" s="41" t="e">
        <f>VLOOKUP(F669,#REF!,2,FALSE)</f>
        <v>#REF!</v>
      </c>
      <c r="F669" s="37" t="e">
        <f>#REF!</f>
        <v>#REF!</v>
      </c>
      <c r="G669" s="41" t="e">
        <f t="shared" si="21"/>
        <v>#REF!</v>
      </c>
      <c r="H669" s="37" t="e">
        <f>#REF!</f>
        <v>#REF!</v>
      </c>
      <c r="I669" s="41" t="e">
        <f>#REF!</f>
        <v>#REF!</v>
      </c>
      <c r="J669" s="41" t="s">
        <v>384</v>
      </c>
      <c r="K669" s="41" t="e">
        <f t="shared" si="20"/>
        <v>#REF!</v>
      </c>
      <c r="L669" s="37" t="e">
        <f>#REF!</f>
        <v>#REF!</v>
      </c>
      <c r="M669" s="46" t="e">
        <f>#REF!</f>
        <v>#REF!</v>
      </c>
    </row>
    <row r="670" spans="1:13">
      <c r="A670" s="45">
        <v>664</v>
      </c>
      <c r="B670" s="37" t="e">
        <f>#REF!</f>
        <v>#REF!</v>
      </c>
      <c r="C670" s="37" t="e">
        <f>#REF!</f>
        <v>#REF!</v>
      </c>
      <c r="D670" s="40" t="e">
        <f>#REF!</f>
        <v>#REF!</v>
      </c>
      <c r="E670" s="41" t="e">
        <f>VLOOKUP(F670,#REF!,2,FALSE)</f>
        <v>#REF!</v>
      </c>
      <c r="F670" s="37" t="e">
        <f>#REF!</f>
        <v>#REF!</v>
      </c>
      <c r="G670" s="41" t="e">
        <f t="shared" si="21"/>
        <v>#REF!</v>
      </c>
      <c r="H670" s="37" t="e">
        <f>#REF!</f>
        <v>#REF!</v>
      </c>
      <c r="I670" s="41" t="e">
        <f>#REF!</f>
        <v>#REF!</v>
      </c>
      <c r="J670" s="41" t="s">
        <v>381</v>
      </c>
      <c r="K670" s="41" t="e">
        <f t="shared" si="20"/>
        <v>#REF!</v>
      </c>
      <c r="L670" s="37" t="e">
        <f>#REF!</f>
        <v>#REF!</v>
      </c>
      <c r="M670" s="46" t="e">
        <f>#REF!</f>
        <v>#REF!</v>
      </c>
    </row>
    <row r="671" spans="1:13">
      <c r="A671" s="45">
        <v>665</v>
      </c>
      <c r="B671" s="37" t="e">
        <f>#REF!</f>
        <v>#REF!</v>
      </c>
      <c r="C671" s="37" t="e">
        <f>#REF!</f>
        <v>#REF!</v>
      </c>
      <c r="D671" s="40" t="e">
        <f>#REF!</f>
        <v>#REF!</v>
      </c>
      <c r="E671" s="41" t="e">
        <f>VLOOKUP(F671,#REF!,2,FALSE)</f>
        <v>#REF!</v>
      </c>
      <c r="F671" s="37" t="e">
        <f>#REF!</f>
        <v>#REF!</v>
      </c>
      <c r="G671" s="41" t="e">
        <f t="shared" si="21"/>
        <v>#REF!</v>
      </c>
      <c r="H671" s="37" t="e">
        <f>#REF!</f>
        <v>#REF!</v>
      </c>
      <c r="I671" s="41" t="e">
        <f>#REF!</f>
        <v>#REF!</v>
      </c>
      <c r="J671" s="41" t="s">
        <v>388</v>
      </c>
      <c r="K671" s="41" t="e">
        <f t="shared" si="20"/>
        <v>#REF!</v>
      </c>
      <c r="L671" s="37" t="e">
        <f>#REF!</f>
        <v>#REF!</v>
      </c>
      <c r="M671" s="46" t="e">
        <f>#REF!</f>
        <v>#REF!</v>
      </c>
    </row>
    <row r="672" spans="1:13">
      <c r="A672" s="45">
        <v>666</v>
      </c>
      <c r="B672" s="37" t="e">
        <f>#REF!</f>
        <v>#REF!</v>
      </c>
      <c r="C672" s="37" t="e">
        <f>#REF!</f>
        <v>#REF!</v>
      </c>
      <c r="D672" s="40" t="e">
        <f>#REF!</f>
        <v>#REF!</v>
      </c>
      <c r="E672" s="41" t="e">
        <f>VLOOKUP(F672,#REF!,2,FALSE)</f>
        <v>#REF!</v>
      </c>
      <c r="F672" s="37" t="e">
        <f>#REF!</f>
        <v>#REF!</v>
      </c>
      <c r="G672" s="41" t="e">
        <f t="shared" si="21"/>
        <v>#REF!</v>
      </c>
      <c r="H672" s="37" t="e">
        <f>#REF!</f>
        <v>#REF!</v>
      </c>
      <c r="I672" s="41" t="e">
        <f>#REF!</f>
        <v>#REF!</v>
      </c>
      <c r="J672" s="41" t="s">
        <v>381</v>
      </c>
      <c r="K672" s="41" t="e">
        <f t="shared" si="20"/>
        <v>#REF!</v>
      </c>
      <c r="L672" s="37" t="e">
        <f>#REF!</f>
        <v>#REF!</v>
      </c>
      <c r="M672" s="46" t="e">
        <f>#REF!</f>
        <v>#REF!</v>
      </c>
    </row>
    <row r="673" spans="1:13">
      <c r="A673" s="45">
        <v>667</v>
      </c>
      <c r="B673" s="37" t="e">
        <f>#REF!</f>
        <v>#REF!</v>
      </c>
      <c r="C673" s="37" t="e">
        <f>#REF!</f>
        <v>#REF!</v>
      </c>
      <c r="D673" s="40" t="e">
        <f>#REF!</f>
        <v>#REF!</v>
      </c>
      <c r="E673" s="41" t="e">
        <f>VLOOKUP(F673,#REF!,2,FALSE)</f>
        <v>#REF!</v>
      </c>
      <c r="F673" s="37" t="e">
        <f>#REF!</f>
        <v>#REF!</v>
      </c>
      <c r="G673" s="41" t="e">
        <f t="shared" si="21"/>
        <v>#REF!</v>
      </c>
      <c r="H673" s="37" t="e">
        <f>#REF!</f>
        <v>#REF!</v>
      </c>
      <c r="I673" s="41" t="e">
        <f>#REF!</f>
        <v>#REF!</v>
      </c>
      <c r="J673" s="41" t="s">
        <v>388</v>
      </c>
      <c r="K673" s="41" t="e">
        <f t="shared" si="20"/>
        <v>#REF!</v>
      </c>
      <c r="L673" s="37" t="e">
        <f>#REF!</f>
        <v>#REF!</v>
      </c>
      <c r="M673" s="46" t="e">
        <f>#REF!</f>
        <v>#REF!</v>
      </c>
    </row>
    <row r="674" spans="1:13">
      <c r="A674" s="45">
        <v>668</v>
      </c>
      <c r="B674" s="37" t="e">
        <f>#REF!</f>
        <v>#REF!</v>
      </c>
      <c r="C674" s="37" t="e">
        <f>#REF!</f>
        <v>#REF!</v>
      </c>
      <c r="D674" s="40" t="e">
        <f>#REF!</f>
        <v>#REF!</v>
      </c>
      <c r="E674" s="41" t="e">
        <f>VLOOKUP(F674,#REF!,2,FALSE)</f>
        <v>#REF!</v>
      </c>
      <c r="F674" s="37" t="e">
        <f>#REF!</f>
        <v>#REF!</v>
      </c>
      <c r="G674" s="41" t="e">
        <f t="shared" si="21"/>
        <v>#REF!</v>
      </c>
      <c r="H674" s="37" t="e">
        <f>#REF!</f>
        <v>#REF!</v>
      </c>
      <c r="I674" s="41" t="e">
        <f>#REF!</f>
        <v>#REF!</v>
      </c>
      <c r="J674" s="41" t="s">
        <v>384</v>
      </c>
      <c r="K674" s="41" t="e">
        <f t="shared" si="20"/>
        <v>#REF!</v>
      </c>
      <c r="L674" s="37" t="e">
        <f>#REF!</f>
        <v>#REF!</v>
      </c>
      <c r="M674" s="46" t="e">
        <f>#REF!</f>
        <v>#REF!</v>
      </c>
    </row>
    <row r="675" spans="1:13">
      <c r="A675" s="45">
        <v>669</v>
      </c>
      <c r="B675" s="37" t="e">
        <f>#REF!</f>
        <v>#REF!</v>
      </c>
      <c r="C675" s="37" t="e">
        <f>#REF!</f>
        <v>#REF!</v>
      </c>
      <c r="D675" s="40" t="e">
        <f>#REF!</f>
        <v>#REF!</v>
      </c>
      <c r="E675" s="41" t="e">
        <f>VLOOKUP(F675,#REF!,2,FALSE)</f>
        <v>#REF!</v>
      </c>
      <c r="F675" s="37" t="e">
        <f>#REF!</f>
        <v>#REF!</v>
      </c>
      <c r="G675" s="41" t="e">
        <f t="shared" si="21"/>
        <v>#REF!</v>
      </c>
      <c r="H675" s="37" t="e">
        <f>#REF!</f>
        <v>#REF!</v>
      </c>
      <c r="I675" s="41" t="e">
        <f>#REF!</f>
        <v>#REF!</v>
      </c>
      <c r="J675" s="41" t="s">
        <v>389</v>
      </c>
      <c r="K675" s="41" t="e">
        <f t="shared" si="20"/>
        <v>#REF!</v>
      </c>
      <c r="L675" s="37" t="e">
        <f>#REF!</f>
        <v>#REF!</v>
      </c>
      <c r="M675" s="46" t="e">
        <f>#REF!</f>
        <v>#REF!</v>
      </c>
    </row>
    <row r="676" spans="1:13">
      <c r="A676" s="45">
        <v>670</v>
      </c>
      <c r="B676" s="37" t="e">
        <f>#REF!</f>
        <v>#REF!</v>
      </c>
      <c r="C676" s="37" t="e">
        <f>#REF!</f>
        <v>#REF!</v>
      </c>
      <c r="D676" s="40" t="e">
        <f>#REF!</f>
        <v>#REF!</v>
      </c>
      <c r="E676" s="41" t="e">
        <f>VLOOKUP(F676,#REF!,2,FALSE)</f>
        <v>#REF!</v>
      </c>
      <c r="F676" s="37" t="e">
        <f>#REF!</f>
        <v>#REF!</v>
      </c>
      <c r="G676" s="41" t="e">
        <f t="shared" si="21"/>
        <v>#REF!</v>
      </c>
      <c r="H676" s="37" t="e">
        <f>#REF!</f>
        <v>#REF!</v>
      </c>
      <c r="I676" s="41" t="e">
        <f>#REF!</f>
        <v>#REF!</v>
      </c>
      <c r="J676" s="41" t="s">
        <v>388</v>
      </c>
      <c r="K676" s="41" t="e">
        <f t="shared" si="20"/>
        <v>#REF!</v>
      </c>
      <c r="L676" s="37" t="e">
        <f>#REF!</f>
        <v>#REF!</v>
      </c>
      <c r="M676" s="46" t="e">
        <f>#REF!</f>
        <v>#REF!</v>
      </c>
    </row>
    <row r="677" spans="1:13">
      <c r="A677" s="45">
        <v>671</v>
      </c>
      <c r="B677" s="37" t="e">
        <f>#REF!</f>
        <v>#REF!</v>
      </c>
      <c r="C677" s="37" t="e">
        <f>#REF!</f>
        <v>#REF!</v>
      </c>
      <c r="D677" s="40" t="e">
        <f>#REF!</f>
        <v>#REF!</v>
      </c>
      <c r="E677" s="41" t="e">
        <f>VLOOKUP(F677,#REF!,2,FALSE)</f>
        <v>#REF!</v>
      </c>
      <c r="F677" s="37" t="e">
        <f>#REF!</f>
        <v>#REF!</v>
      </c>
      <c r="G677" s="41" t="e">
        <f t="shared" si="21"/>
        <v>#REF!</v>
      </c>
      <c r="H677" s="37" t="e">
        <f>#REF!</f>
        <v>#REF!</v>
      </c>
      <c r="I677" s="41" t="e">
        <f>#REF!</f>
        <v>#REF!</v>
      </c>
      <c r="J677" s="41" t="s">
        <v>384</v>
      </c>
      <c r="K677" s="41" t="e">
        <f t="shared" si="20"/>
        <v>#REF!</v>
      </c>
      <c r="L677" s="37" t="e">
        <f>#REF!</f>
        <v>#REF!</v>
      </c>
      <c r="M677" s="46" t="e">
        <f>#REF!</f>
        <v>#REF!</v>
      </c>
    </row>
    <row r="678" spans="1:13">
      <c r="A678" s="45">
        <v>672</v>
      </c>
      <c r="B678" s="37" t="e">
        <f>#REF!</f>
        <v>#REF!</v>
      </c>
      <c r="C678" s="37" t="e">
        <f>#REF!</f>
        <v>#REF!</v>
      </c>
      <c r="D678" s="40" t="e">
        <f>#REF!</f>
        <v>#REF!</v>
      </c>
      <c r="E678" s="41" t="e">
        <f>VLOOKUP(F678,#REF!,2,FALSE)</f>
        <v>#REF!</v>
      </c>
      <c r="F678" s="37" t="e">
        <f>#REF!</f>
        <v>#REF!</v>
      </c>
      <c r="G678" s="41" t="e">
        <f t="shared" si="21"/>
        <v>#REF!</v>
      </c>
      <c r="H678" s="37" t="e">
        <f>#REF!</f>
        <v>#REF!</v>
      </c>
      <c r="I678" s="41" t="e">
        <f>#REF!</f>
        <v>#REF!</v>
      </c>
      <c r="J678" s="41" t="s">
        <v>389</v>
      </c>
      <c r="K678" s="41" t="e">
        <f t="shared" si="20"/>
        <v>#REF!</v>
      </c>
      <c r="L678" s="37" t="e">
        <f>#REF!</f>
        <v>#REF!</v>
      </c>
      <c r="M678" s="46" t="e">
        <f>#REF!</f>
        <v>#REF!</v>
      </c>
    </row>
    <row r="679" spans="1:13">
      <c r="A679" s="45">
        <v>673</v>
      </c>
      <c r="B679" s="37" t="e">
        <f>#REF!</f>
        <v>#REF!</v>
      </c>
      <c r="C679" s="37" t="e">
        <f>#REF!</f>
        <v>#REF!</v>
      </c>
      <c r="D679" s="40" t="e">
        <f>#REF!</f>
        <v>#REF!</v>
      </c>
      <c r="E679" s="41" t="e">
        <f>VLOOKUP(F679,#REF!,2,FALSE)</f>
        <v>#REF!</v>
      </c>
      <c r="F679" s="37" t="e">
        <f>#REF!</f>
        <v>#REF!</v>
      </c>
      <c r="G679" s="41" t="e">
        <f t="shared" si="21"/>
        <v>#REF!</v>
      </c>
      <c r="H679" s="37" t="e">
        <f>#REF!</f>
        <v>#REF!</v>
      </c>
      <c r="I679" s="41" t="e">
        <f>#REF!</f>
        <v>#REF!</v>
      </c>
      <c r="J679" s="41" t="s">
        <v>386</v>
      </c>
      <c r="K679" s="41" t="e">
        <f t="shared" si="20"/>
        <v>#REF!</v>
      </c>
      <c r="L679" s="37" t="e">
        <f>#REF!</f>
        <v>#REF!</v>
      </c>
      <c r="M679" s="46" t="e">
        <f>#REF!</f>
        <v>#REF!</v>
      </c>
    </row>
    <row r="680" spans="1:13">
      <c r="A680" s="45">
        <v>674</v>
      </c>
      <c r="B680" s="37" t="e">
        <f>#REF!</f>
        <v>#REF!</v>
      </c>
      <c r="C680" s="37" t="e">
        <f>#REF!</f>
        <v>#REF!</v>
      </c>
      <c r="D680" s="40" t="e">
        <f>#REF!</f>
        <v>#REF!</v>
      </c>
      <c r="E680" s="41" t="e">
        <f>VLOOKUP(F680,#REF!,2,FALSE)</f>
        <v>#REF!</v>
      </c>
      <c r="F680" s="37" t="e">
        <f>#REF!</f>
        <v>#REF!</v>
      </c>
      <c r="G680" s="41" t="e">
        <f t="shared" si="21"/>
        <v>#REF!</v>
      </c>
      <c r="H680" s="37" t="e">
        <f>#REF!</f>
        <v>#REF!</v>
      </c>
      <c r="I680" s="41" t="e">
        <f>#REF!</f>
        <v>#REF!</v>
      </c>
      <c r="J680" s="41" t="s">
        <v>385</v>
      </c>
      <c r="K680" s="41" t="e">
        <f t="shared" si="20"/>
        <v>#REF!</v>
      </c>
      <c r="L680" s="37" t="e">
        <f>#REF!</f>
        <v>#REF!</v>
      </c>
      <c r="M680" s="46" t="e">
        <f>#REF!</f>
        <v>#REF!</v>
      </c>
    </row>
    <row r="681" spans="1:13">
      <c r="A681" s="45">
        <v>675</v>
      </c>
      <c r="B681" s="37" t="e">
        <f>#REF!</f>
        <v>#REF!</v>
      </c>
      <c r="C681" s="37" t="e">
        <f>#REF!</f>
        <v>#REF!</v>
      </c>
      <c r="D681" s="40" t="e">
        <f>#REF!</f>
        <v>#REF!</v>
      </c>
      <c r="E681" s="41" t="e">
        <f>VLOOKUP(F681,#REF!,2,FALSE)</f>
        <v>#REF!</v>
      </c>
      <c r="F681" s="37" t="e">
        <f>#REF!</f>
        <v>#REF!</v>
      </c>
      <c r="G681" s="41" t="e">
        <f t="shared" si="21"/>
        <v>#REF!</v>
      </c>
      <c r="H681" s="37" t="e">
        <f>#REF!</f>
        <v>#REF!</v>
      </c>
      <c r="I681" s="41" t="e">
        <f>#REF!</f>
        <v>#REF!</v>
      </c>
      <c r="J681" s="41" t="s">
        <v>385</v>
      </c>
      <c r="K681" s="41" t="e">
        <f t="shared" si="20"/>
        <v>#REF!</v>
      </c>
      <c r="L681" s="37" t="e">
        <f>#REF!</f>
        <v>#REF!</v>
      </c>
      <c r="M681" s="46" t="e">
        <f>#REF!</f>
        <v>#REF!</v>
      </c>
    </row>
    <row r="682" spans="1:13">
      <c r="A682" s="45">
        <v>676</v>
      </c>
      <c r="B682" s="37" t="e">
        <f>#REF!</f>
        <v>#REF!</v>
      </c>
      <c r="C682" s="37" t="e">
        <f>#REF!</f>
        <v>#REF!</v>
      </c>
      <c r="D682" s="40" t="e">
        <f>#REF!</f>
        <v>#REF!</v>
      </c>
      <c r="E682" s="41" t="e">
        <f>VLOOKUP(F682,#REF!,2,FALSE)</f>
        <v>#REF!</v>
      </c>
      <c r="F682" s="37" t="e">
        <f>#REF!</f>
        <v>#REF!</v>
      </c>
      <c r="G682" s="41" t="e">
        <f t="shared" si="21"/>
        <v>#REF!</v>
      </c>
      <c r="H682" s="37" t="e">
        <f>#REF!</f>
        <v>#REF!</v>
      </c>
      <c r="I682" s="41" t="e">
        <f>#REF!</f>
        <v>#REF!</v>
      </c>
      <c r="J682" s="41" t="s">
        <v>385</v>
      </c>
      <c r="K682" s="41" t="e">
        <f t="shared" si="20"/>
        <v>#REF!</v>
      </c>
      <c r="L682" s="37" t="e">
        <f>#REF!</f>
        <v>#REF!</v>
      </c>
      <c r="M682" s="46" t="e">
        <f>#REF!</f>
        <v>#REF!</v>
      </c>
    </row>
    <row r="683" spans="1:13">
      <c r="A683" s="45">
        <v>677</v>
      </c>
      <c r="B683" s="37" t="e">
        <f>#REF!</f>
        <v>#REF!</v>
      </c>
      <c r="C683" s="37" t="e">
        <f>#REF!</f>
        <v>#REF!</v>
      </c>
      <c r="D683" s="40" t="e">
        <f>#REF!</f>
        <v>#REF!</v>
      </c>
      <c r="E683" s="41" t="e">
        <f>VLOOKUP(F683,#REF!,2,FALSE)</f>
        <v>#REF!</v>
      </c>
      <c r="F683" s="37" t="e">
        <f>#REF!</f>
        <v>#REF!</v>
      </c>
      <c r="G683" s="41" t="e">
        <f t="shared" si="21"/>
        <v>#REF!</v>
      </c>
      <c r="H683" s="37" t="e">
        <f>#REF!</f>
        <v>#REF!</v>
      </c>
      <c r="I683" s="41" t="e">
        <f>#REF!</f>
        <v>#REF!</v>
      </c>
      <c r="J683" s="41" t="s">
        <v>389</v>
      </c>
      <c r="K683" s="41" t="e">
        <f t="shared" si="20"/>
        <v>#REF!</v>
      </c>
      <c r="L683" s="37" t="e">
        <f>#REF!</f>
        <v>#REF!</v>
      </c>
      <c r="M683" s="46" t="e">
        <f>#REF!</f>
        <v>#REF!</v>
      </c>
    </row>
    <row r="684" spans="1:13">
      <c r="A684" s="45">
        <v>678</v>
      </c>
      <c r="B684" s="37" t="e">
        <f>#REF!</f>
        <v>#REF!</v>
      </c>
      <c r="C684" s="37" t="e">
        <f>#REF!</f>
        <v>#REF!</v>
      </c>
      <c r="D684" s="40" t="e">
        <f>#REF!</f>
        <v>#REF!</v>
      </c>
      <c r="E684" s="41" t="e">
        <f>VLOOKUP(F684,#REF!,2,FALSE)</f>
        <v>#REF!</v>
      </c>
      <c r="F684" s="37" t="e">
        <f>#REF!</f>
        <v>#REF!</v>
      </c>
      <c r="G684" s="41" t="e">
        <f t="shared" si="21"/>
        <v>#REF!</v>
      </c>
      <c r="H684" s="37" t="e">
        <f>#REF!</f>
        <v>#REF!</v>
      </c>
      <c r="I684" s="41" t="e">
        <f>#REF!</f>
        <v>#REF!</v>
      </c>
      <c r="J684" s="41" t="s">
        <v>389</v>
      </c>
      <c r="K684" s="41" t="e">
        <f t="shared" si="20"/>
        <v>#REF!</v>
      </c>
      <c r="L684" s="37" t="e">
        <f>#REF!</f>
        <v>#REF!</v>
      </c>
      <c r="M684" s="46" t="e">
        <f>#REF!</f>
        <v>#REF!</v>
      </c>
    </row>
    <row r="685" spans="1:13">
      <c r="A685" s="45">
        <v>679</v>
      </c>
      <c r="B685" s="37" t="e">
        <f>#REF!</f>
        <v>#REF!</v>
      </c>
      <c r="C685" s="37" t="e">
        <f>#REF!</f>
        <v>#REF!</v>
      </c>
      <c r="D685" s="40" t="e">
        <f>#REF!</f>
        <v>#REF!</v>
      </c>
      <c r="E685" s="41" t="e">
        <f>VLOOKUP(F685,#REF!,2,FALSE)</f>
        <v>#REF!</v>
      </c>
      <c r="F685" s="37" t="e">
        <f>#REF!</f>
        <v>#REF!</v>
      </c>
      <c r="G685" s="41" t="e">
        <f t="shared" si="21"/>
        <v>#REF!</v>
      </c>
      <c r="H685" s="37" t="e">
        <f>#REF!</f>
        <v>#REF!</v>
      </c>
      <c r="I685" s="41" t="e">
        <f>#REF!</f>
        <v>#REF!</v>
      </c>
      <c r="J685" s="41" t="s">
        <v>389</v>
      </c>
      <c r="K685" s="41" t="e">
        <f t="shared" si="20"/>
        <v>#REF!</v>
      </c>
      <c r="L685" s="37" t="e">
        <f>#REF!</f>
        <v>#REF!</v>
      </c>
      <c r="M685" s="46" t="e">
        <f>#REF!</f>
        <v>#REF!</v>
      </c>
    </row>
    <row r="686" spans="1:13">
      <c r="A686" s="45">
        <v>680</v>
      </c>
      <c r="B686" s="37" t="e">
        <f>#REF!</f>
        <v>#REF!</v>
      </c>
      <c r="C686" s="37" t="e">
        <f>#REF!</f>
        <v>#REF!</v>
      </c>
      <c r="D686" s="40" t="e">
        <f>#REF!</f>
        <v>#REF!</v>
      </c>
      <c r="E686" s="41" t="e">
        <f>VLOOKUP(F686,#REF!,2,FALSE)</f>
        <v>#REF!</v>
      </c>
      <c r="F686" s="37" t="e">
        <f>#REF!</f>
        <v>#REF!</v>
      </c>
      <c r="G686" s="41" t="e">
        <f t="shared" si="21"/>
        <v>#REF!</v>
      </c>
      <c r="H686" s="37" t="e">
        <f>#REF!</f>
        <v>#REF!</v>
      </c>
      <c r="I686" s="41" t="e">
        <f>#REF!</f>
        <v>#REF!</v>
      </c>
      <c r="J686" s="41" t="s">
        <v>382</v>
      </c>
      <c r="K686" s="41" t="e">
        <f t="shared" si="20"/>
        <v>#REF!</v>
      </c>
      <c r="L686" s="37" t="e">
        <f>#REF!</f>
        <v>#REF!</v>
      </c>
      <c r="M686" s="46" t="e">
        <f>#REF!</f>
        <v>#REF!</v>
      </c>
    </row>
    <row r="687" spans="1:13">
      <c r="A687" s="45">
        <v>681</v>
      </c>
      <c r="B687" s="37" t="e">
        <f>#REF!</f>
        <v>#REF!</v>
      </c>
      <c r="C687" s="37" t="e">
        <f>#REF!</f>
        <v>#REF!</v>
      </c>
      <c r="D687" s="40" t="e">
        <f>#REF!</f>
        <v>#REF!</v>
      </c>
      <c r="E687" s="41" t="e">
        <f>VLOOKUP(F687,#REF!,2,FALSE)</f>
        <v>#REF!</v>
      </c>
      <c r="F687" s="37" t="e">
        <f>#REF!</f>
        <v>#REF!</v>
      </c>
      <c r="G687" s="41" t="e">
        <f t="shared" si="21"/>
        <v>#REF!</v>
      </c>
      <c r="H687" s="37" t="e">
        <f>#REF!</f>
        <v>#REF!</v>
      </c>
      <c r="I687" s="41" t="e">
        <f>#REF!</f>
        <v>#REF!</v>
      </c>
      <c r="J687" s="41" t="s">
        <v>384</v>
      </c>
      <c r="K687" s="41" t="e">
        <f t="shared" si="20"/>
        <v>#REF!</v>
      </c>
      <c r="L687" s="37" t="e">
        <f>#REF!</f>
        <v>#REF!</v>
      </c>
      <c r="M687" s="46" t="e">
        <f>#REF!</f>
        <v>#REF!</v>
      </c>
    </row>
    <row r="688" spans="1:13">
      <c r="A688" s="45">
        <v>682</v>
      </c>
      <c r="B688" s="37" t="e">
        <f>#REF!</f>
        <v>#REF!</v>
      </c>
      <c r="C688" s="37" t="e">
        <f>#REF!</f>
        <v>#REF!</v>
      </c>
      <c r="D688" s="40" t="e">
        <f>#REF!</f>
        <v>#REF!</v>
      </c>
      <c r="E688" s="41" t="e">
        <f>VLOOKUP(F688,#REF!,2,FALSE)</f>
        <v>#REF!</v>
      </c>
      <c r="F688" s="37" t="e">
        <f>#REF!</f>
        <v>#REF!</v>
      </c>
      <c r="G688" s="41" t="e">
        <f t="shared" si="21"/>
        <v>#REF!</v>
      </c>
      <c r="H688" s="37" t="e">
        <f>#REF!</f>
        <v>#REF!</v>
      </c>
      <c r="I688" s="41" t="e">
        <f>#REF!</f>
        <v>#REF!</v>
      </c>
      <c r="J688" s="41" t="s">
        <v>384</v>
      </c>
      <c r="K688" s="41" t="e">
        <f t="shared" si="20"/>
        <v>#REF!</v>
      </c>
      <c r="L688" s="37" t="e">
        <f>#REF!</f>
        <v>#REF!</v>
      </c>
      <c r="M688" s="46" t="e">
        <f>#REF!</f>
        <v>#REF!</v>
      </c>
    </row>
    <row r="689" spans="1:13">
      <c r="A689" s="45">
        <v>683</v>
      </c>
      <c r="B689" s="37" t="e">
        <f>#REF!</f>
        <v>#REF!</v>
      </c>
      <c r="C689" s="37" t="e">
        <f>#REF!</f>
        <v>#REF!</v>
      </c>
      <c r="D689" s="40" t="e">
        <f>#REF!</f>
        <v>#REF!</v>
      </c>
      <c r="E689" s="41" t="e">
        <f>VLOOKUP(F689,#REF!,2,FALSE)</f>
        <v>#REF!</v>
      </c>
      <c r="F689" s="37" t="e">
        <f>#REF!</f>
        <v>#REF!</v>
      </c>
      <c r="G689" s="41" t="e">
        <f t="shared" si="21"/>
        <v>#REF!</v>
      </c>
      <c r="H689" s="37" t="e">
        <f>#REF!</f>
        <v>#REF!</v>
      </c>
      <c r="I689" s="41" t="e">
        <f>#REF!</f>
        <v>#REF!</v>
      </c>
      <c r="J689" s="41" t="s">
        <v>381</v>
      </c>
      <c r="K689" s="41" t="e">
        <f t="shared" si="20"/>
        <v>#REF!</v>
      </c>
      <c r="L689" s="37" t="e">
        <f>#REF!</f>
        <v>#REF!</v>
      </c>
      <c r="M689" s="46" t="e">
        <f>#REF!</f>
        <v>#REF!</v>
      </c>
    </row>
    <row r="690" spans="1:13">
      <c r="A690" s="45">
        <v>684</v>
      </c>
      <c r="B690" s="37" t="e">
        <f>#REF!</f>
        <v>#REF!</v>
      </c>
      <c r="C690" s="37" t="e">
        <f>#REF!</f>
        <v>#REF!</v>
      </c>
      <c r="D690" s="40" t="e">
        <f>#REF!</f>
        <v>#REF!</v>
      </c>
      <c r="E690" s="41" t="e">
        <f>VLOOKUP(F690,#REF!,2,FALSE)</f>
        <v>#REF!</v>
      </c>
      <c r="F690" s="37" t="e">
        <f>#REF!</f>
        <v>#REF!</v>
      </c>
      <c r="G690" s="41" t="e">
        <f t="shared" si="21"/>
        <v>#REF!</v>
      </c>
      <c r="H690" s="37" t="e">
        <f>#REF!</f>
        <v>#REF!</v>
      </c>
      <c r="I690" s="41" t="e">
        <f>#REF!</f>
        <v>#REF!</v>
      </c>
      <c r="J690" s="41" t="s">
        <v>382</v>
      </c>
      <c r="K690" s="41" t="e">
        <f t="shared" si="20"/>
        <v>#REF!</v>
      </c>
      <c r="L690" s="37" t="e">
        <f>#REF!</f>
        <v>#REF!</v>
      </c>
      <c r="M690" s="46" t="e">
        <f>#REF!</f>
        <v>#REF!</v>
      </c>
    </row>
    <row r="691" spans="1:13">
      <c r="A691" s="45">
        <v>685</v>
      </c>
      <c r="B691" s="37" t="e">
        <f>#REF!</f>
        <v>#REF!</v>
      </c>
      <c r="C691" s="37" t="e">
        <f>#REF!</f>
        <v>#REF!</v>
      </c>
      <c r="D691" s="40" t="e">
        <f>#REF!</f>
        <v>#REF!</v>
      </c>
      <c r="E691" s="41" t="e">
        <f>VLOOKUP(F691,#REF!,2,FALSE)</f>
        <v>#REF!</v>
      </c>
      <c r="F691" s="37" t="e">
        <f>#REF!</f>
        <v>#REF!</v>
      </c>
      <c r="G691" s="41" t="e">
        <f t="shared" si="21"/>
        <v>#REF!</v>
      </c>
      <c r="H691" s="37" t="e">
        <f>#REF!</f>
        <v>#REF!</v>
      </c>
      <c r="I691" s="41" t="e">
        <f>#REF!</f>
        <v>#REF!</v>
      </c>
      <c r="J691" s="41" t="s">
        <v>385</v>
      </c>
      <c r="K691" s="41" t="e">
        <f t="shared" si="20"/>
        <v>#REF!</v>
      </c>
      <c r="L691" s="37" t="e">
        <f>#REF!</f>
        <v>#REF!</v>
      </c>
      <c r="M691" s="46" t="e">
        <f>#REF!</f>
        <v>#REF!</v>
      </c>
    </row>
    <row r="692" spans="1:13">
      <c r="A692" s="45">
        <v>686</v>
      </c>
      <c r="B692" s="37" t="e">
        <f>#REF!</f>
        <v>#REF!</v>
      </c>
      <c r="C692" s="37" t="e">
        <f>#REF!</f>
        <v>#REF!</v>
      </c>
      <c r="D692" s="40" t="e">
        <f>#REF!</f>
        <v>#REF!</v>
      </c>
      <c r="E692" s="41" t="e">
        <f>VLOOKUP(F692,#REF!,2,FALSE)</f>
        <v>#REF!</v>
      </c>
      <c r="F692" s="37" t="e">
        <f>#REF!</f>
        <v>#REF!</v>
      </c>
      <c r="G692" s="41" t="e">
        <f t="shared" si="21"/>
        <v>#REF!</v>
      </c>
      <c r="H692" s="37" t="e">
        <f>#REF!</f>
        <v>#REF!</v>
      </c>
      <c r="I692" s="41" t="e">
        <f>#REF!</f>
        <v>#REF!</v>
      </c>
      <c r="J692" s="41" t="s">
        <v>389</v>
      </c>
      <c r="K692" s="41" t="e">
        <f t="shared" si="20"/>
        <v>#REF!</v>
      </c>
      <c r="L692" s="37" t="e">
        <f>#REF!</f>
        <v>#REF!</v>
      </c>
      <c r="M692" s="46" t="e">
        <f>#REF!</f>
        <v>#REF!</v>
      </c>
    </row>
    <row r="693" spans="1:13">
      <c r="A693" s="45">
        <v>687</v>
      </c>
      <c r="B693" s="37" t="e">
        <f>#REF!</f>
        <v>#REF!</v>
      </c>
      <c r="C693" s="37" t="e">
        <f>#REF!</f>
        <v>#REF!</v>
      </c>
      <c r="D693" s="40" t="e">
        <f>#REF!</f>
        <v>#REF!</v>
      </c>
      <c r="E693" s="41" t="e">
        <f>VLOOKUP(F693,#REF!,2,FALSE)</f>
        <v>#REF!</v>
      </c>
      <c r="F693" s="37" t="e">
        <f>#REF!</f>
        <v>#REF!</v>
      </c>
      <c r="G693" s="41" t="e">
        <f t="shared" si="21"/>
        <v>#REF!</v>
      </c>
      <c r="H693" s="37" t="e">
        <f>#REF!</f>
        <v>#REF!</v>
      </c>
      <c r="I693" s="41" t="e">
        <f>#REF!</f>
        <v>#REF!</v>
      </c>
      <c r="J693" s="41" t="s">
        <v>389</v>
      </c>
      <c r="K693" s="41" t="e">
        <f t="shared" si="20"/>
        <v>#REF!</v>
      </c>
      <c r="L693" s="37" t="e">
        <f>#REF!</f>
        <v>#REF!</v>
      </c>
      <c r="M693" s="46" t="e">
        <f>#REF!</f>
        <v>#REF!</v>
      </c>
    </row>
    <row r="694" spans="1:13">
      <c r="A694" s="45">
        <v>688</v>
      </c>
      <c r="B694" s="37" t="e">
        <f>#REF!</f>
        <v>#REF!</v>
      </c>
      <c r="C694" s="37" t="e">
        <f>#REF!</f>
        <v>#REF!</v>
      </c>
      <c r="D694" s="40" t="e">
        <f>#REF!</f>
        <v>#REF!</v>
      </c>
      <c r="E694" s="41" t="e">
        <f>VLOOKUP(F694,#REF!,2,FALSE)</f>
        <v>#REF!</v>
      </c>
      <c r="F694" s="37" t="e">
        <f>#REF!</f>
        <v>#REF!</v>
      </c>
      <c r="G694" s="41" t="e">
        <f t="shared" si="21"/>
        <v>#REF!</v>
      </c>
      <c r="H694" s="37" t="e">
        <f>#REF!</f>
        <v>#REF!</v>
      </c>
      <c r="I694" s="41" t="e">
        <f>#REF!</f>
        <v>#REF!</v>
      </c>
      <c r="J694" s="41" t="s">
        <v>388</v>
      </c>
      <c r="K694" s="41" t="e">
        <f t="shared" si="20"/>
        <v>#REF!</v>
      </c>
      <c r="L694" s="37" t="e">
        <f>#REF!</f>
        <v>#REF!</v>
      </c>
      <c r="M694" s="46" t="e">
        <f>#REF!</f>
        <v>#REF!</v>
      </c>
    </row>
    <row r="695" spans="1:13">
      <c r="A695" s="45">
        <v>689</v>
      </c>
      <c r="B695" s="37" t="e">
        <f>#REF!</f>
        <v>#REF!</v>
      </c>
      <c r="C695" s="37" t="e">
        <f>#REF!</f>
        <v>#REF!</v>
      </c>
      <c r="D695" s="40" t="e">
        <f>#REF!</f>
        <v>#REF!</v>
      </c>
      <c r="E695" s="41" t="e">
        <f>VLOOKUP(F695,#REF!,2,FALSE)</f>
        <v>#REF!</v>
      </c>
      <c r="F695" s="37" t="e">
        <f>#REF!</f>
        <v>#REF!</v>
      </c>
      <c r="G695" s="41" t="e">
        <f t="shared" si="21"/>
        <v>#REF!</v>
      </c>
      <c r="H695" s="37" t="e">
        <f>#REF!</f>
        <v>#REF!</v>
      </c>
      <c r="I695" s="41" t="e">
        <f>#REF!</f>
        <v>#REF!</v>
      </c>
      <c r="J695" s="41" t="s">
        <v>388</v>
      </c>
      <c r="K695" s="41" t="e">
        <f t="shared" si="20"/>
        <v>#REF!</v>
      </c>
      <c r="L695" s="37" t="e">
        <f>#REF!</f>
        <v>#REF!</v>
      </c>
      <c r="M695" s="46" t="e">
        <f>#REF!</f>
        <v>#REF!</v>
      </c>
    </row>
    <row r="696" spans="1:13">
      <c r="A696" s="45">
        <v>690</v>
      </c>
      <c r="B696" s="37" t="e">
        <f>#REF!</f>
        <v>#REF!</v>
      </c>
      <c r="C696" s="37" t="e">
        <f>#REF!</f>
        <v>#REF!</v>
      </c>
      <c r="D696" s="40" t="e">
        <f>#REF!</f>
        <v>#REF!</v>
      </c>
      <c r="E696" s="41" t="e">
        <f>VLOOKUP(F696,#REF!,2,FALSE)</f>
        <v>#REF!</v>
      </c>
      <c r="F696" s="37" t="e">
        <f>#REF!</f>
        <v>#REF!</v>
      </c>
      <c r="G696" s="41" t="e">
        <f t="shared" si="21"/>
        <v>#REF!</v>
      </c>
      <c r="H696" s="37" t="e">
        <f>#REF!</f>
        <v>#REF!</v>
      </c>
      <c r="I696" s="41" t="e">
        <f>#REF!</f>
        <v>#REF!</v>
      </c>
      <c r="J696" s="41" t="s">
        <v>389</v>
      </c>
      <c r="K696" s="41" t="e">
        <f t="shared" si="20"/>
        <v>#REF!</v>
      </c>
      <c r="L696" s="37" t="e">
        <f>#REF!</f>
        <v>#REF!</v>
      </c>
      <c r="M696" s="46" t="e">
        <f>#REF!</f>
        <v>#REF!</v>
      </c>
    </row>
    <row r="697" spans="1:13">
      <c r="A697" s="45">
        <v>691</v>
      </c>
      <c r="B697" s="37" t="e">
        <f>#REF!</f>
        <v>#REF!</v>
      </c>
      <c r="C697" s="37" t="e">
        <f>#REF!</f>
        <v>#REF!</v>
      </c>
      <c r="D697" s="40" t="e">
        <f>#REF!</f>
        <v>#REF!</v>
      </c>
      <c r="E697" s="41" t="e">
        <f>VLOOKUP(F697,#REF!,2,FALSE)</f>
        <v>#REF!</v>
      </c>
      <c r="F697" s="37" t="e">
        <f>#REF!</f>
        <v>#REF!</v>
      </c>
      <c r="G697" s="41" t="e">
        <f t="shared" si="21"/>
        <v>#REF!</v>
      </c>
      <c r="H697" s="37" t="e">
        <f>#REF!</f>
        <v>#REF!</v>
      </c>
      <c r="I697" s="41" t="e">
        <f>#REF!</f>
        <v>#REF!</v>
      </c>
      <c r="J697" s="41" t="s">
        <v>388</v>
      </c>
      <c r="K697" s="41" t="e">
        <f t="shared" si="20"/>
        <v>#REF!</v>
      </c>
      <c r="L697" s="37" t="e">
        <f>#REF!</f>
        <v>#REF!</v>
      </c>
      <c r="M697" s="46" t="e">
        <f>#REF!</f>
        <v>#REF!</v>
      </c>
    </row>
    <row r="698" spans="1:13">
      <c r="A698" s="45">
        <v>692</v>
      </c>
      <c r="B698" s="37" t="e">
        <f>#REF!</f>
        <v>#REF!</v>
      </c>
      <c r="C698" s="37" t="e">
        <f>#REF!</f>
        <v>#REF!</v>
      </c>
      <c r="D698" s="40" t="e">
        <f>#REF!</f>
        <v>#REF!</v>
      </c>
      <c r="E698" s="41" t="e">
        <f>VLOOKUP(F698,#REF!,2,FALSE)</f>
        <v>#REF!</v>
      </c>
      <c r="F698" s="37" t="e">
        <f>#REF!</f>
        <v>#REF!</v>
      </c>
      <c r="G698" s="41" t="e">
        <f t="shared" si="21"/>
        <v>#REF!</v>
      </c>
      <c r="H698" s="37" t="e">
        <f>#REF!</f>
        <v>#REF!</v>
      </c>
      <c r="I698" s="41" t="e">
        <f>#REF!</f>
        <v>#REF!</v>
      </c>
      <c r="J698" s="41" t="s">
        <v>382</v>
      </c>
      <c r="K698" s="41" t="e">
        <f t="shared" si="20"/>
        <v>#REF!</v>
      </c>
      <c r="L698" s="37" t="e">
        <f>#REF!</f>
        <v>#REF!</v>
      </c>
      <c r="M698" s="46" t="e">
        <f>#REF!</f>
        <v>#REF!</v>
      </c>
    </row>
    <row r="699" spans="1:13">
      <c r="A699" s="45">
        <v>693</v>
      </c>
      <c r="B699" s="37" t="e">
        <f>#REF!</f>
        <v>#REF!</v>
      </c>
      <c r="C699" s="37" t="e">
        <f>#REF!</f>
        <v>#REF!</v>
      </c>
      <c r="D699" s="40" t="e">
        <f>#REF!</f>
        <v>#REF!</v>
      </c>
      <c r="E699" s="41" t="e">
        <f>VLOOKUP(F699,#REF!,2,FALSE)</f>
        <v>#REF!</v>
      </c>
      <c r="F699" s="37" t="e">
        <f>#REF!</f>
        <v>#REF!</v>
      </c>
      <c r="G699" s="41" t="e">
        <f t="shared" si="21"/>
        <v>#REF!</v>
      </c>
      <c r="H699" s="37" t="e">
        <f>#REF!</f>
        <v>#REF!</v>
      </c>
      <c r="I699" s="41" t="e">
        <f>#REF!</f>
        <v>#REF!</v>
      </c>
      <c r="J699" s="41" t="s">
        <v>382</v>
      </c>
      <c r="K699" s="41" t="e">
        <f t="shared" si="20"/>
        <v>#REF!</v>
      </c>
      <c r="L699" s="37" t="e">
        <f>#REF!</f>
        <v>#REF!</v>
      </c>
      <c r="M699" s="46" t="e">
        <f>#REF!</f>
        <v>#REF!</v>
      </c>
    </row>
    <row r="700" spans="1:13">
      <c r="A700" s="45">
        <v>694</v>
      </c>
      <c r="B700" s="37" t="e">
        <f>#REF!</f>
        <v>#REF!</v>
      </c>
      <c r="C700" s="37" t="e">
        <f>#REF!</f>
        <v>#REF!</v>
      </c>
      <c r="D700" s="40" t="e">
        <f>#REF!</f>
        <v>#REF!</v>
      </c>
      <c r="E700" s="41" t="e">
        <f>VLOOKUP(F700,#REF!,2,FALSE)</f>
        <v>#REF!</v>
      </c>
      <c r="F700" s="37" t="e">
        <f>#REF!</f>
        <v>#REF!</v>
      </c>
      <c r="G700" s="41" t="e">
        <f t="shared" si="21"/>
        <v>#REF!</v>
      </c>
      <c r="H700" s="37" t="e">
        <f>#REF!</f>
        <v>#REF!</v>
      </c>
      <c r="I700" s="41" t="e">
        <f>#REF!</f>
        <v>#REF!</v>
      </c>
      <c r="J700" s="41" t="s">
        <v>389</v>
      </c>
      <c r="K700" s="41" t="e">
        <f t="shared" si="20"/>
        <v>#REF!</v>
      </c>
      <c r="L700" s="37" t="e">
        <f>#REF!</f>
        <v>#REF!</v>
      </c>
      <c r="M700" s="46" t="e">
        <f>#REF!</f>
        <v>#REF!</v>
      </c>
    </row>
    <row r="701" spans="1:13">
      <c r="A701" s="45">
        <v>695</v>
      </c>
      <c r="B701" s="37" t="e">
        <f>#REF!</f>
        <v>#REF!</v>
      </c>
      <c r="C701" s="37" t="e">
        <f>#REF!</f>
        <v>#REF!</v>
      </c>
      <c r="D701" s="40" t="e">
        <f>#REF!</f>
        <v>#REF!</v>
      </c>
      <c r="E701" s="41" t="e">
        <f>VLOOKUP(F701,#REF!,2,FALSE)</f>
        <v>#REF!</v>
      </c>
      <c r="F701" s="37" t="e">
        <f>#REF!</f>
        <v>#REF!</v>
      </c>
      <c r="G701" s="41" t="e">
        <f t="shared" si="21"/>
        <v>#REF!</v>
      </c>
      <c r="H701" s="37" t="e">
        <f>#REF!</f>
        <v>#REF!</v>
      </c>
      <c r="I701" s="41" t="e">
        <f>#REF!</f>
        <v>#REF!</v>
      </c>
      <c r="J701" s="41" t="s">
        <v>383</v>
      </c>
      <c r="K701" s="41" t="e">
        <f t="shared" si="20"/>
        <v>#REF!</v>
      </c>
      <c r="L701" s="37" t="e">
        <f>#REF!</f>
        <v>#REF!</v>
      </c>
      <c r="M701" s="46" t="e">
        <f>#REF!</f>
        <v>#REF!</v>
      </c>
    </row>
    <row r="702" spans="1:13">
      <c r="A702" s="45">
        <v>696</v>
      </c>
      <c r="B702" s="37" t="e">
        <f>#REF!</f>
        <v>#REF!</v>
      </c>
      <c r="C702" s="37" t="e">
        <f>#REF!</f>
        <v>#REF!</v>
      </c>
      <c r="D702" s="40" t="e">
        <f>#REF!</f>
        <v>#REF!</v>
      </c>
      <c r="E702" s="41" t="e">
        <f>VLOOKUP(F702,#REF!,2,FALSE)</f>
        <v>#REF!</v>
      </c>
      <c r="F702" s="37" t="e">
        <f>#REF!</f>
        <v>#REF!</v>
      </c>
      <c r="G702" s="41" t="e">
        <f t="shared" si="21"/>
        <v>#REF!</v>
      </c>
      <c r="H702" s="37" t="e">
        <f>#REF!</f>
        <v>#REF!</v>
      </c>
      <c r="I702" s="41" t="e">
        <f>#REF!</f>
        <v>#REF!</v>
      </c>
      <c r="J702" s="41" t="s">
        <v>389</v>
      </c>
      <c r="K702" s="41" t="e">
        <f t="shared" si="20"/>
        <v>#REF!</v>
      </c>
      <c r="L702" s="37" t="e">
        <f>#REF!</f>
        <v>#REF!</v>
      </c>
      <c r="M702" s="46" t="e">
        <f>#REF!</f>
        <v>#REF!</v>
      </c>
    </row>
    <row r="703" spans="1:13">
      <c r="A703" s="45">
        <v>697</v>
      </c>
      <c r="B703" s="37" t="e">
        <f>#REF!</f>
        <v>#REF!</v>
      </c>
      <c r="C703" s="37" t="e">
        <f>#REF!</f>
        <v>#REF!</v>
      </c>
      <c r="D703" s="40" t="e">
        <f>#REF!</f>
        <v>#REF!</v>
      </c>
      <c r="E703" s="41" t="e">
        <f>VLOOKUP(F703,#REF!,2,FALSE)</f>
        <v>#REF!</v>
      </c>
      <c r="F703" s="37" t="e">
        <f>#REF!</f>
        <v>#REF!</v>
      </c>
      <c r="G703" s="41" t="e">
        <f t="shared" si="21"/>
        <v>#REF!</v>
      </c>
      <c r="H703" s="37" t="e">
        <f>#REF!</f>
        <v>#REF!</v>
      </c>
      <c r="I703" s="41" t="e">
        <f>#REF!</f>
        <v>#REF!</v>
      </c>
      <c r="J703" s="41" t="s">
        <v>385</v>
      </c>
      <c r="K703" s="41" t="e">
        <f t="shared" si="20"/>
        <v>#REF!</v>
      </c>
      <c r="L703" s="37" t="e">
        <f>#REF!</f>
        <v>#REF!</v>
      </c>
      <c r="M703" s="46" t="e">
        <f>#REF!</f>
        <v>#REF!</v>
      </c>
    </row>
    <row r="704" spans="1:13">
      <c r="A704" s="45">
        <v>698</v>
      </c>
      <c r="B704" s="37" t="e">
        <f>#REF!</f>
        <v>#REF!</v>
      </c>
      <c r="C704" s="37" t="e">
        <f>#REF!</f>
        <v>#REF!</v>
      </c>
      <c r="D704" s="40" t="e">
        <f>#REF!</f>
        <v>#REF!</v>
      </c>
      <c r="E704" s="41" t="e">
        <f>VLOOKUP(F704,#REF!,2,FALSE)</f>
        <v>#REF!</v>
      </c>
      <c r="F704" s="37" t="e">
        <f>#REF!</f>
        <v>#REF!</v>
      </c>
      <c r="G704" s="41" t="e">
        <f t="shared" si="21"/>
        <v>#REF!</v>
      </c>
      <c r="H704" s="37" t="e">
        <f>#REF!</f>
        <v>#REF!</v>
      </c>
      <c r="I704" s="41" t="e">
        <f>#REF!</f>
        <v>#REF!</v>
      </c>
      <c r="J704" s="41" t="s">
        <v>386</v>
      </c>
      <c r="K704" s="41" t="e">
        <f t="shared" si="20"/>
        <v>#REF!</v>
      </c>
      <c r="L704" s="37" t="e">
        <f>#REF!</f>
        <v>#REF!</v>
      </c>
      <c r="M704" s="46" t="e">
        <f>#REF!</f>
        <v>#REF!</v>
      </c>
    </row>
    <row r="705" spans="1:13">
      <c r="A705" s="45">
        <v>699</v>
      </c>
      <c r="B705" s="37" t="e">
        <f>#REF!</f>
        <v>#REF!</v>
      </c>
      <c r="C705" s="37" t="e">
        <f>#REF!</f>
        <v>#REF!</v>
      </c>
      <c r="D705" s="40" t="e">
        <f>#REF!</f>
        <v>#REF!</v>
      </c>
      <c r="E705" s="41" t="e">
        <f>VLOOKUP(F705,#REF!,2,FALSE)</f>
        <v>#REF!</v>
      </c>
      <c r="F705" s="37" t="e">
        <f>#REF!</f>
        <v>#REF!</v>
      </c>
      <c r="G705" s="41" t="e">
        <f t="shared" si="21"/>
        <v>#REF!</v>
      </c>
      <c r="H705" s="37" t="e">
        <f>#REF!</f>
        <v>#REF!</v>
      </c>
      <c r="I705" s="41" t="e">
        <f>#REF!</f>
        <v>#REF!</v>
      </c>
      <c r="J705" s="41" t="s">
        <v>384</v>
      </c>
      <c r="K705" s="41" t="e">
        <f t="shared" si="20"/>
        <v>#REF!</v>
      </c>
      <c r="L705" s="37" t="e">
        <f>#REF!</f>
        <v>#REF!</v>
      </c>
      <c r="M705" s="46" t="e">
        <f>#REF!</f>
        <v>#REF!</v>
      </c>
    </row>
    <row r="706" spans="1:13">
      <c r="A706" s="45">
        <v>700</v>
      </c>
      <c r="B706" s="37" t="e">
        <f>#REF!</f>
        <v>#REF!</v>
      </c>
      <c r="C706" s="37" t="e">
        <f>#REF!</f>
        <v>#REF!</v>
      </c>
      <c r="D706" s="40" t="e">
        <f>#REF!</f>
        <v>#REF!</v>
      </c>
      <c r="E706" s="41" t="e">
        <f>VLOOKUP(F706,#REF!,2,FALSE)</f>
        <v>#REF!</v>
      </c>
      <c r="F706" s="37" t="e">
        <f>#REF!</f>
        <v>#REF!</v>
      </c>
      <c r="G706" s="41" t="e">
        <f t="shared" si="21"/>
        <v>#REF!</v>
      </c>
      <c r="H706" s="37" t="e">
        <f>#REF!</f>
        <v>#REF!</v>
      </c>
      <c r="I706" s="41" t="e">
        <f>#REF!</f>
        <v>#REF!</v>
      </c>
      <c r="J706" s="41" t="s">
        <v>382</v>
      </c>
      <c r="K706" s="41" t="e">
        <f t="shared" si="20"/>
        <v>#REF!</v>
      </c>
      <c r="L706" s="37" t="e">
        <f>#REF!</f>
        <v>#REF!</v>
      </c>
      <c r="M706" s="46" t="e">
        <f>#REF!</f>
        <v>#REF!</v>
      </c>
    </row>
    <row r="707" spans="1:13">
      <c r="A707" s="45">
        <v>701</v>
      </c>
      <c r="B707" s="37" t="e">
        <f>#REF!</f>
        <v>#REF!</v>
      </c>
      <c r="C707" s="37" t="e">
        <f>#REF!</f>
        <v>#REF!</v>
      </c>
      <c r="D707" s="40" t="e">
        <f>#REF!</f>
        <v>#REF!</v>
      </c>
      <c r="E707" s="41" t="e">
        <f>VLOOKUP(F707,#REF!,2,FALSE)</f>
        <v>#REF!</v>
      </c>
      <c r="F707" s="37" t="e">
        <f>#REF!</f>
        <v>#REF!</v>
      </c>
      <c r="G707" s="41" t="e">
        <f t="shared" si="21"/>
        <v>#REF!</v>
      </c>
      <c r="H707" s="37" t="e">
        <f>#REF!</f>
        <v>#REF!</v>
      </c>
      <c r="I707" s="41" t="e">
        <f>#REF!</f>
        <v>#REF!</v>
      </c>
      <c r="J707" s="41" t="s">
        <v>385</v>
      </c>
      <c r="K707" s="41" t="e">
        <f t="shared" si="20"/>
        <v>#REF!</v>
      </c>
      <c r="L707" s="37" t="e">
        <f>#REF!</f>
        <v>#REF!</v>
      </c>
      <c r="M707" s="46" t="e">
        <f>#REF!</f>
        <v>#REF!</v>
      </c>
    </row>
    <row r="708" spans="1:13">
      <c r="A708" s="45">
        <v>702</v>
      </c>
      <c r="B708" s="37" t="e">
        <f>#REF!</f>
        <v>#REF!</v>
      </c>
      <c r="C708" s="37" t="e">
        <f>#REF!</f>
        <v>#REF!</v>
      </c>
      <c r="D708" s="40" t="e">
        <f>#REF!</f>
        <v>#REF!</v>
      </c>
      <c r="E708" s="41" t="e">
        <f>VLOOKUP(F708,#REF!,2,FALSE)</f>
        <v>#REF!</v>
      </c>
      <c r="F708" s="37" t="e">
        <f>#REF!</f>
        <v>#REF!</v>
      </c>
      <c r="G708" s="41" t="e">
        <f t="shared" si="21"/>
        <v>#REF!</v>
      </c>
      <c r="H708" s="37" t="e">
        <f>#REF!</f>
        <v>#REF!</v>
      </c>
      <c r="I708" s="41" t="e">
        <f>#REF!</f>
        <v>#REF!</v>
      </c>
      <c r="J708" s="41" t="s">
        <v>385</v>
      </c>
      <c r="K708" s="41" t="e">
        <f t="shared" si="20"/>
        <v>#REF!</v>
      </c>
      <c r="L708" s="37" t="e">
        <f>#REF!</f>
        <v>#REF!</v>
      </c>
      <c r="M708" s="46" t="e">
        <f>#REF!</f>
        <v>#REF!</v>
      </c>
    </row>
    <row r="709" spans="1:13">
      <c r="A709" s="45">
        <v>703</v>
      </c>
      <c r="B709" s="37" t="e">
        <f>#REF!</f>
        <v>#REF!</v>
      </c>
      <c r="C709" s="37" t="e">
        <f>#REF!</f>
        <v>#REF!</v>
      </c>
      <c r="D709" s="40" t="e">
        <f>#REF!</f>
        <v>#REF!</v>
      </c>
      <c r="E709" s="41" t="e">
        <f>VLOOKUP(F709,#REF!,2,FALSE)</f>
        <v>#REF!</v>
      </c>
      <c r="F709" s="37" t="e">
        <f>#REF!</f>
        <v>#REF!</v>
      </c>
      <c r="G709" s="41" t="e">
        <f t="shared" si="21"/>
        <v>#REF!</v>
      </c>
      <c r="H709" s="37" t="e">
        <f>#REF!</f>
        <v>#REF!</v>
      </c>
      <c r="I709" s="41" t="e">
        <f>#REF!</f>
        <v>#REF!</v>
      </c>
      <c r="J709" s="41" t="s">
        <v>388</v>
      </c>
      <c r="K709" s="41" t="e">
        <f t="shared" si="20"/>
        <v>#REF!</v>
      </c>
      <c r="L709" s="37" t="e">
        <f>#REF!</f>
        <v>#REF!</v>
      </c>
      <c r="M709" s="46" t="e">
        <f>#REF!</f>
        <v>#REF!</v>
      </c>
    </row>
    <row r="710" spans="1:13">
      <c r="A710" s="45">
        <v>704</v>
      </c>
      <c r="B710" s="37" t="e">
        <f>#REF!</f>
        <v>#REF!</v>
      </c>
      <c r="C710" s="37" t="e">
        <f>#REF!</f>
        <v>#REF!</v>
      </c>
      <c r="D710" s="40" t="e">
        <f>#REF!</f>
        <v>#REF!</v>
      </c>
      <c r="E710" s="41" t="e">
        <f>VLOOKUP(F710,#REF!,2,FALSE)</f>
        <v>#REF!</v>
      </c>
      <c r="F710" s="37" t="e">
        <f>#REF!</f>
        <v>#REF!</v>
      </c>
      <c r="G710" s="41" t="e">
        <f t="shared" si="21"/>
        <v>#REF!</v>
      </c>
      <c r="H710" s="37" t="e">
        <f>#REF!</f>
        <v>#REF!</v>
      </c>
      <c r="I710" s="41" t="e">
        <f>#REF!</f>
        <v>#REF!</v>
      </c>
      <c r="J710" s="41" t="s">
        <v>383</v>
      </c>
      <c r="K710" s="41" t="e">
        <f t="shared" si="20"/>
        <v>#REF!</v>
      </c>
      <c r="L710" s="37" t="e">
        <f>#REF!</f>
        <v>#REF!</v>
      </c>
      <c r="M710" s="46" t="e">
        <f>#REF!</f>
        <v>#REF!</v>
      </c>
    </row>
    <row r="711" spans="1:13">
      <c r="A711" s="45">
        <v>705</v>
      </c>
      <c r="B711" s="37" t="e">
        <f>#REF!</f>
        <v>#REF!</v>
      </c>
      <c r="C711" s="37" t="e">
        <f>#REF!</f>
        <v>#REF!</v>
      </c>
      <c r="D711" s="40" t="e">
        <f>#REF!</f>
        <v>#REF!</v>
      </c>
      <c r="E711" s="41" t="e">
        <f>VLOOKUP(F711,#REF!,2,FALSE)</f>
        <v>#REF!</v>
      </c>
      <c r="F711" s="37" t="e">
        <f>#REF!</f>
        <v>#REF!</v>
      </c>
      <c r="G711" s="41" t="e">
        <f t="shared" si="21"/>
        <v>#REF!</v>
      </c>
      <c r="H711" s="37" t="e">
        <f>#REF!</f>
        <v>#REF!</v>
      </c>
      <c r="I711" s="41" t="e">
        <f>#REF!</f>
        <v>#REF!</v>
      </c>
      <c r="J711" s="41" t="s">
        <v>385</v>
      </c>
      <c r="K711" s="41" t="e">
        <f t="shared" ref="K711:K774" si="22">IF(L711="科研为主型","01",IF(L711="教学为主型","03",IF(L711="其他","00",IF(L711="教学科研并重型","02","99"))))</f>
        <v>#REF!</v>
      </c>
      <c r="L711" s="37" t="e">
        <f>#REF!</f>
        <v>#REF!</v>
      </c>
      <c r="M711" s="46" t="e">
        <f>#REF!</f>
        <v>#REF!</v>
      </c>
    </row>
    <row r="712" spans="1:13">
      <c r="A712" s="45">
        <v>706</v>
      </c>
      <c r="B712" s="37" t="e">
        <f>#REF!</f>
        <v>#REF!</v>
      </c>
      <c r="C712" s="37" t="e">
        <f>#REF!</f>
        <v>#REF!</v>
      </c>
      <c r="D712" s="40" t="e">
        <f>#REF!</f>
        <v>#REF!</v>
      </c>
      <c r="E712" s="41" t="e">
        <f>VLOOKUP(F712,#REF!,2,FALSE)</f>
        <v>#REF!</v>
      </c>
      <c r="F712" s="37" t="e">
        <f>#REF!</f>
        <v>#REF!</v>
      </c>
      <c r="G712" s="41" t="e">
        <f t="shared" ref="G712:G775" si="23">IF(H712="正高级","011",IF(H712="副高级","012",IF(H712="中级","013",IF(H712="初级","014","其他"))))</f>
        <v>#REF!</v>
      </c>
      <c r="H712" s="37" t="e">
        <f>#REF!</f>
        <v>#REF!</v>
      </c>
      <c r="I712" s="41" t="e">
        <f>#REF!</f>
        <v>#REF!</v>
      </c>
      <c r="J712" s="41" t="s">
        <v>384</v>
      </c>
      <c r="K712" s="41" t="e">
        <f t="shared" si="22"/>
        <v>#REF!</v>
      </c>
      <c r="L712" s="37" t="e">
        <f>#REF!</f>
        <v>#REF!</v>
      </c>
      <c r="M712" s="46" t="e">
        <f>#REF!</f>
        <v>#REF!</v>
      </c>
    </row>
    <row r="713" spans="1:13">
      <c r="A713" s="45">
        <v>707</v>
      </c>
      <c r="B713" s="37" t="e">
        <f>#REF!</f>
        <v>#REF!</v>
      </c>
      <c r="C713" s="37" t="e">
        <f>#REF!</f>
        <v>#REF!</v>
      </c>
      <c r="D713" s="40" t="e">
        <f>#REF!</f>
        <v>#REF!</v>
      </c>
      <c r="E713" s="41" t="e">
        <f>VLOOKUP(F713,#REF!,2,FALSE)</f>
        <v>#REF!</v>
      </c>
      <c r="F713" s="37" t="e">
        <f>#REF!</f>
        <v>#REF!</v>
      </c>
      <c r="G713" s="41" t="e">
        <f t="shared" si="23"/>
        <v>#REF!</v>
      </c>
      <c r="H713" s="37" t="e">
        <f>#REF!</f>
        <v>#REF!</v>
      </c>
      <c r="I713" s="41" t="e">
        <f>#REF!</f>
        <v>#REF!</v>
      </c>
      <c r="J713" s="41" t="s">
        <v>389</v>
      </c>
      <c r="K713" s="41" t="e">
        <f t="shared" si="22"/>
        <v>#REF!</v>
      </c>
      <c r="L713" s="37" t="e">
        <f>#REF!</f>
        <v>#REF!</v>
      </c>
      <c r="M713" s="46" t="e">
        <f>#REF!</f>
        <v>#REF!</v>
      </c>
    </row>
    <row r="714" spans="1:13">
      <c r="A714" s="45">
        <v>708</v>
      </c>
      <c r="B714" s="37" t="e">
        <f>#REF!</f>
        <v>#REF!</v>
      </c>
      <c r="C714" s="37" t="e">
        <f>#REF!</f>
        <v>#REF!</v>
      </c>
      <c r="D714" s="40" t="e">
        <f>#REF!</f>
        <v>#REF!</v>
      </c>
      <c r="E714" s="41" t="e">
        <f>VLOOKUP(F714,#REF!,2,FALSE)</f>
        <v>#REF!</v>
      </c>
      <c r="F714" s="37" t="e">
        <f>#REF!</f>
        <v>#REF!</v>
      </c>
      <c r="G714" s="41" t="e">
        <f t="shared" si="23"/>
        <v>#REF!</v>
      </c>
      <c r="H714" s="37" t="e">
        <f>#REF!</f>
        <v>#REF!</v>
      </c>
      <c r="I714" s="41" t="e">
        <f>#REF!</f>
        <v>#REF!</v>
      </c>
      <c r="J714" s="41" t="s">
        <v>386</v>
      </c>
      <c r="K714" s="41" t="e">
        <f t="shared" si="22"/>
        <v>#REF!</v>
      </c>
      <c r="L714" s="37" t="e">
        <f>#REF!</f>
        <v>#REF!</v>
      </c>
      <c r="M714" s="46" t="e">
        <f>#REF!</f>
        <v>#REF!</v>
      </c>
    </row>
    <row r="715" spans="1:13">
      <c r="A715" s="45">
        <v>709</v>
      </c>
      <c r="B715" s="37" t="e">
        <f>#REF!</f>
        <v>#REF!</v>
      </c>
      <c r="C715" s="37" t="e">
        <f>#REF!</f>
        <v>#REF!</v>
      </c>
      <c r="D715" s="40" t="e">
        <f>#REF!</f>
        <v>#REF!</v>
      </c>
      <c r="E715" s="41" t="e">
        <f>VLOOKUP(F715,#REF!,2,FALSE)</f>
        <v>#REF!</v>
      </c>
      <c r="F715" s="37" t="e">
        <f>#REF!</f>
        <v>#REF!</v>
      </c>
      <c r="G715" s="41" t="e">
        <f t="shared" si="23"/>
        <v>#REF!</v>
      </c>
      <c r="H715" s="37" t="e">
        <f>#REF!</f>
        <v>#REF!</v>
      </c>
      <c r="I715" s="41" t="e">
        <f>#REF!</f>
        <v>#REF!</v>
      </c>
      <c r="J715" s="41" t="s">
        <v>386</v>
      </c>
      <c r="K715" s="41" t="e">
        <f t="shared" si="22"/>
        <v>#REF!</v>
      </c>
      <c r="L715" s="37" t="e">
        <f>#REF!</f>
        <v>#REF!</v>
      </c>
      <c r="M715" s="46" t="e">
        <f>#REF!</f>
        <v>#REF!</v>
      </c>
    </row>
    <row r="716" spans="1:13">
      <c r="A716" s="45">
        <v>710</v>
      </c>
      <c r="B716" s="37" t="e">
        <f>#REF!</f>
        <v>#REF!</v>
      </c>
      <c r="C716" s="37" t="e">
        <f>#REF!</f>
        <v>#REF!</v>
      </c>
      <c r="D716" s="40" t="e">
        <f>#REF!</f>
        <v>#REF!</v>
      </c>
      <c r="E716" s="41" t="e">
        <f>VLOOKUP(F716,#REF!,2,FALSE)</f>
        <v>#REF!</v>
      </c>
      <c r="F716" s="37" t="e">
        <f>#REF!</f>
        <v>#REF!</v>
      </c>
      <c r="G716" s="41" t="e">
        <f t="shared" si="23"/>
        <v>#REF!</v>
      </c>
      <c r="H716" s="37" t="e">
        <f>#REF!</f>
        <v>#REF!</v>
      </c>
      <c r="I716" s="41" t="e">
        <f>#REF!</f>
        <v>#REF!</v>
      </c>
      <c r="J716" s="41" t="s">
        <v>382</v>
      </c>
      <c r="K716" s="41" t="e">
        <f t="shared" si="22"/>
        <v>#REF!</v>
      </c>
      <c r="L716" s="37" t="e">
        <f>#REF!</f>
        <v>#REF!</v>
      </c>
      <c r="M716" s="46" t="e">
        <f>#REF!</f>
        <v>#REF!</v>
      </c>
    </row>
    <row r="717" spans="1:13">
      <c r="A717" s="45">
        <v>711</v>
      </c>
      <c r="B717" s="37" t="e">
        <f>#REF!</f>
        <v>#REF!</v>
      </c>
      <c r="C717" s="37" t="e">
        <f>#REF!</f>
        <v>#REF!</v>
      </c>
      <c r="D717" s="40" t="e">
        <f>#REF!</f>
        <v>#REF!</v>
      </c>
      <c r="E717" s="41" t="e">
        <f>VLOOKUP(F717,#REF!,2,FALSE)</f>
        <v>#REF!</v>
      </c>
      <c r="F717" s="37" t="e">
        <f>#REF!</f>
        <v>#REF!</v>
      </c>
      <c r="G717" s="41" t="e">
        <f t="shared" si="23"/>
        <v>#REF!</v>
      </c>
      <c r="H717" s="37" t="e">
        <f>#REF!</f>
        <v>#REF!</v>
      </c>
      <c r="I717" s="41" t="e">
        <f>#REF!</f>
        <v>#REF!</v>
      </c>
      <c r="J717" s="41" t="s">
        <v>383</v>
      </c>
      <c r="K717" s="41" t="e">
        <f t="shared" si="22"/>
        <v>#REF!</v>
      </c>
      <c r="L717" s="37" t="e">
        <f>#REF!</f>
        <v>#REF!</v>
      </c>
      <c r="M717" s="46" t="e">
        <f>#REF!</f>
        <v>#REF!</v>
      </c>
    </row>
    <row r="718" spans="1:13">
      <c r="A718" s="45">
        <v>712</v>
      </c>
      <c r="B718" s="37" t="e">
        <f>#REF!</f>
        <v>#REF!</v>
      </c>
      <c r="C718" s="37" t="e">
        <f>#REF!</f>
        <v>#REF!</v>
      </c>
      <c r="D718" s="40" t="e">
        <f>#REF!</f>
        <v>#REF!</v>
      </c>
      <c r="E718" s="41" t="e">
        <f>VLOOKUP(F718,#REF!,2,FALSE)</f>
        <v>#REF!</v>
      </c>
      <c r="F718" s="37" t="e">
        <f>#REF!</f>
        <v>#REF!</v>
      </c>
      <c r="G718" s="41" t="e">
        <f t="shared" si="23"/>
        <v>#REF!</v>
      </c>
      <c r="H718" s="37" t="e">
        <f>#REF!</f>
        <v>#REF!</v>
      </c>
      <c r="I718" s="41" t="e">
        <f>#REF!</f>
        <v>#REF!</v>
      </c>
      <c r="J718" s="41" t="s">
        <v>384</v>
      </c>
      <c r="K718" s="41" t="e">
        <f t="shared" si="22"/>
        <v>#REF!</v>
      </c>
      <c r="L718" s="37" t="e">
        <f>#REF!</f>
        <v>#REF!</v>
      </c>
      <c r="M718" s="46" t="e">
        <f>#REF!</f>
        <v>#REF!</v>
      </c>
    </row>
    <row r="719" spans="1:13">
      <c r="A719" s="45">
        <v>713</v>
      </c>
      <c r="B719" s="37" t="e">
        <f>#REF!</f>
        <v>#REF!</v>
      </c>
      <c r="C719" s="37" t="e">
        <f>#REF!</f>
        <v>#REF!</v>
      </c>
      <c r="D719" s="40" t="e">
        <f>#REF!</f>
        <v>#REF!</v>
      </c>
      <c r="E719" s="41" t="e">
        <f>VLOOKUP(F719,#REF!,2,FALSE)</f>
        <v>#REF!</v>
      </c>
      <c r="F719" s="37" t="e">
        <f>#REF!</f>
        <v>#REF!</v>
      </c>
      <c r="G719" s="41" t="e">
        <f t="shared" si="23"/>
        <v>#REF!</v>
      </c>
      <c r="H719" s="37" t="e">
        <f>#REF!</f>
        <v>#REF!</v>
      </c>
      <c r="I719" s="41" t="e">
        <f>#REF!</f>
        <v>#REF!</v>
      </c>
      <c r="J719" s="41" t="s">
        <v>386</v>
      </c>
      <c r="K719" s="41" t="e">
        <f t="shared" si="22"/>
        <v>#REF!</v>
      </c>
      <c r="L719" s="37" t="e">
        <f>#REF!</f>
        <v>#REF!</v>
      </c>
      <c r="M719" s="46" t="e">
        <f>#REF!</f>
        <v>#REF!</v>
      </c>
    </row>
    <row r="720" spans="1:13">
      <c r="A720" s="45">
        <v>714</v>
      </c>
      <c r="B720" s="37" t="e">
        <f>#REF!</f>
        <v>#REF!</v>
      </c>
      <c r="C720" s="37" t="e">
        <f>#REF!</f>
        <v>#REF!</v>
      </c>
      <c r="D720" s="40" t="e">
        <f>#REF!</f>
        <v>#REF!</v>
      </c>
      <c r="E720" s="41" t="e">
        <f>VLOOKUP(F720,#REF!,2,FALSE)</f>
        <v>#REF!</v>
      </c>
      <c r="F720" s="37" t="e">
        <f>#REF!</f>
        <v>#REF!</v>
      </c>
      <c r="G720" s="41" t="e">
        <f t="shared" si="23"/>
        <v>#REF!</v>
      </c>
      <c r="H720" s="37" t="e">
        <f>#REF!</f>
        <v>#REF!</v>
      </c>
      <c r="I720" s="41" t="e">
        <f>#REF!</f>
        <v>#REF!</v>
      </c>
      <c r="J720" s="41" t="s">
        <v>388</v>
      </c>
      <c r="K720" s="41" t="e">
        <f t="shared" si="22"/>
        <v>#REF!</v>
      </c>
      <c r="L720" s="37" t="e">
        <f>#REF!</f>
        <v>#REF!</v>
      </c>
      <c r="M720" s="46" t="e">
        <f>#REF!</f>
        <v>#REF!</v>
      </c>
    </row>
    <row r="721" spans="1:13">
      <c r="A721" s="45">
        <v>715</v>
      </c>
      <c r="B721" s="37" t="e">
        <f>#REF!</f>
        <v>#REF!</v>
      </c>
      <c r="C721" s="37" t="e">
        <f>#REF!</f>
        <v>#REF!</v>
      </c>
      <c r="D721" s="40" t="e">
        <f>#REF!</f>
        <v>#REF!</v>
      </c>
      <c r="E721" s="41" t="e">
        <f>VLOOKUP(F721,#REF!,2,FALSE)</f>
        <v>#REF!</v>
      </c>
      <c r="F721" s="37" t="e">
        <f>#REF!</f>
        <v>#REF!</v>
      </c>
      <c r="G721" s="41" t="e">
        <f t="shared" si="23"/>
        <v>#REF!</v>
      </c>
      <c r="H721" s="37" t="e">
        <f>#REF!</f>
        <v>#REF!</v>
      </c>
      <c r="I721" s="41" t="e">
        <f>#REF!</f>
        <v>#REF!</v>
      </c>
      <c r="J721" s="41" t="s">
        <v>388</v>
      </c>
      <c r="K721" s="41" t="e">
        <f t="shared" si="22"/>
        <v>#REF!</v>
      </c>
      <c r="L721" s="37" t="e">
        <f>#REF!</f>
        <v>#REF!</v>
      </c>
      <c r="M721" s="46" t="e">
        <f>#REF!</f>
        <v>#REF!</v>
      </c>
    </row>
    <row r="722" spans="1:13">
      <c r="A722" s="45">
        <v>716</v>
      </c>
      <c r="B722" s="37" t="e">
        <f>#REF!</f>
        <v>#REF!</v>
      </c>
      <c r="C722" s="37" t="e">
        <f>#REF!</f>
        <v>#REF!</v>
      </c>
      <c r="D722" s="40" t="e">
        <f>#REF!</f>
        <v>#REF!</v>
      </c>
      <c r="E722" s="41" t="e">
        <f>VLOOKUP(F722,#REF!,2,FALSE)</f>
        <v>#REF!</v>
      </c>
      <c r="F722" s="37" t="e">
        <f>#REF!</f>
        <v>#REF!</v>
      </c>
      <c r="G722" s="41" t="e">
        <f t="shared" si="23"/>
        <v>#REF!</v>
      </c>
      <c r="H722" s="37" t="e">
        <f>#REF!</f>
        <v>#REF!</v>
      </c>
      <c r="I722" s="41" t="e">
        <f>#REF!</f>
        <v>#REF!</v>
      </c>
      <c r="J722" s="41" t="s">
        <v>389</v>
      </c>
      <c r="K722" s="41" t="e">
        <f t="shared" si="22"/>
        <v>#REF!</v>
      </c>
      <c r="L722" s="37" t="e">
        <f>#REF!</f>
        <v>#REF!</v>
      </c>
      <c r="M722" s="46" t="e">
        <f>#REF!</f>
        <v>#REF!</v>
      </c>
    </row>
    <row r="723" spans="1:13">
      <c r="A723" s="45">
        <v>717</v>
      </c>
      <c r="B723" s="37" t="e">
        <f>#REF!</f>
        <v>#REF!</v>
      </c>
      <c r="C723" s="37" t="e">
        <f>#REF!</f>
        <v>#REF!</v>
      </c>
      <c r="D723" s="40" t="e">
        <f>#REF!</f>
        <v>#REF!</v>
      </c>
      <c r="E723" s="41" t="e">
        <f>VLOOKUP(F723,#REF!,2,FALSE)</f>
        <v>#REF!</v>
      </c>
      <c r="F723" s="37" t="e">
        <f>#REF!</f>
        <v>#REF!</v>
      </c>
      <c r="G723" s="41" t="e">
        <f t="shared" si="23"/>
        <v>#REF!</v>
      </c>
      <c r="H723" s="37" t="e">
        <f>#REF!</f>
        <v>#REF!</v>
      </c>
      <c r="I723" s="41" t="e">
        <f>#REF!</f>
        <v>#REF!</v>
      </c>
      <c r="J723" s="41" t="s">
        <v>389</v>
      </c>
      <c r="K723" s="41" t="e">
        <f t="shared" si="22"/>
        <v>#REF!</v>
      </c>
      <c r="L723" s="37" t="e">
        <f>#REF!</f>
        <v>#REF!</v>
      </c>
      <c r="M723" s="46" t="e">
        <f>#REF!</f>
        <v>#REF!</v>
      </c>
    </row>
    <row r="724" spans="1:13">
      <c r="A724" s="45">
        <v>718</v>
      </c>
      <c r="B724" s="37" t="e">
        <f>#REF!</f>
        <v>#REF!</v>
      </c>
      <c r="C724" s="37" t="e">
        <f>#REF!</f>
        <v>#REF!</v>
      </c>
      <c r="D724" s="40" t="e">
        <f>#REF!</f>
        <v>#REF!</v>
      </c>
      <c r="E724" s="41" t="e">
        <f>VLOOKUP(F724,#REF!,2,FALSE)</f>
        <v>#REF!</v>
      </c>
      <c r="F724" s="37" t="e">
        <f>#REF!</f>
        <v>#REF!</v>
      </c>
      <c r="G724" s="41" t="e">
        <f t="shared" si="23"/>
        <v>#REF!</v>
      </c>
      <c r="H724" s="37" t="e">
        <f>#REF!</f>
        <v>#REF!</v>
      </c>
      <c r="I724" s="41" t="e">
        <f>#REF!</f>
        <v>#REF!</v>
      </c>
      <c r="J724" s="41" t="s">
        <v>385</v>
      </c>
      <c r="K724" s="41" t="e">
        <f t="shared" si="22"/>
        <v>#REF!</v>
      </c>
      <c r="L724" s="37" t="e">
        <f>#REF!</f>
        <v>#REF!</v>
      </c>
      <c r="M724" s="46" t="e">
        <f>#REF!</f>
        <v>#REF!</v>
      </c>
    </row>
    <row r="725" spans="1:13">
      <c r="A725" s="45">
        <v>719</v>
      </c>
      <c r="B725" s="37" t="e">
        <f>#REF!</f>
        <v>#REF!</v>
      </c>
      <c r="C725" s="37" t="e">
        <f>#REF!</f>
        <v>#REF!</v>
      </c>
      <c r="D725" s="40" t="e">
        <f>#REF!</f>
        <v>#REF!</v>
      </c>
      <c r="E725" s="41" t="e">
        <f>VLOOKUP(F725,#REF!,2,FALSE)</f>
        <v>#REF!</v>
      </c>
      <c r="F725" s="37" t="e">
        <f>#REF!</f>
        <v>#REF!</v>
      </c>
      <c r="G725" s="41" t="e">
        <f t="shared" si="23"/>
        <v>#REF!</v>
      </c>
      <c r="H725" s="37" t="e">
        <f>#REF!</f>
        <v>#REF!</v>
      </c>
      <c r="I725" s="41" t="e">
        <f>#REF!</f>
        <v>#REF!</v>
      </c>
      <c r="J725" s="41" t="s">
        <v>388</v>
      </c>
      <c r="K725" s="41" t="e">
        <f t="shared" si="22"/>
        <v>#REF!</v>
      </c>
      <c r="L725" s="37" t="e">
        <f>#REF!</f>
        <v>#REF!</v>
      </c>
      <c r="M725" s="46" t="e">
        <f>#REF!</f>
        <v>#REF!</v>
      </c>
    </row>
    <row r="726" spans="1:13">
      <c r="A726" s="45">
        <v>720</v>
      </c>
      <c r="B726" s="37" t="e">
        <f>#REF!</f>
        <v>#REF!</v>
      </c>
      <c r="C726" s="37" t="e">
        <f>#REF!</f>
        <v>#REF!</v>
      </c>
      <c r="D726" s="40" t="e">
        <f>#REF!</f>
        <v>#REF!</v>
      </c>
      <c r="E726" s="41" t="e">
        <f>VLOOKUP(F726,#REF!,2,FALSE)</f>
        <v>#REF!</v>
      </c>
      <c r="F726" s="37" t="e">
        <f>#REF!</f>
        <v>#REF!</v>
      </c>
      <c r="G726" s="41" t="e">
        <f t="shared" si="23"/>
        <v>#REF!</v>
      </c>
      <c r="H726" s="37" t="e">
        <f>#REF!</f>
        <v>#REF!</v>
      </c>
      <c r="I726" s="41" t="e">
        <f>#REF!</f>
        <v>#REF!</v>
      </c>
      <c r="J726" s="41" t="s">
        <v>388</v>
      </c>
      <c r="K726" s="41" t="e">
        <f t="shared" si="22"/>
        <v>#REF!</v>
      </c>
      <c r="L726" s="37" t="e">
        <f>#REF!</f>
        <v>#REF!</v>
      </c>
      <c r="M726" s="46" t="e">
        <f>#REF!</f>
        <v>#REF!</v>
      </c>
    </row>
    <row r="727" spans="1:13">
      <c r="A727" s="45">
        <v>721</v>
      </c>
      <c r="B727" s="37" t="e">
        <f>#REF!</f>
        <v>#REF!</v>
      </c>
      <c r="C727" s="37" t="e">
        <f>#REF!</f>
        <v>#REF!</v>
      </c>
      <c r="D727" s="40" t="e">
        <f>#REF!</f>
        <v>#REF!</v>
      </c>
      <c r="E727" s="41" t="e">
        <f>VLOOKUP(F727,#REF!,2,FALSE)</f>
        <v>#REF!</v>
      </c>
      <c r="F727" s="37" t="e">
        <f>#REF!</f>
        <v>#REF!</v>
      </c>
      <c r="G727" s="41" t="e">
        <f t="shared" si="23"/>
        <v>#REF!</v>
      </c>
      <c r="H727" s="37" t="e">
        <f>#REF!</f>
        <v>#REF!</v>
      </c>
      <c r="I727" s="41" t="e">
        <f>#REF!</f>
        <v>#REF!</v>
      </c>
      <c r="J727" s="41" t="s">
        <v>383</v>
      </c>
      <c r="K727" s="41" t="e">
        <f t="shared" si="22"/>
        <v>#REF!</v>
      </c>
      <c r="L727" s="37" t="e">
        <f>#REF!</f>
        <v>#REF!</v>
      </c>
      <c r="M727" s="46" t="e">
        <f>#REF!</f>
        <v>#REF!</v>
      </c>
    </row>
    <row r="728" spans="1:13">
      <c r="A728" s="45">
        <v>722</v>
      </c>
      <c r="B728" s="37" t="e">
        <f>#REF!</f>
        <v>#REF!</v>
      </c>
      <c r="C728" s="37" t="e">
        <f>#REF!</f>
        <v>#REF!</v>
      </c>
      <c r="D728" s="40" t="e">
        <f>#REF!</f>
        <v>#REF!</v>
      </c>
      <c r="E728" s="41" t="e">
        <f>VLOOKUP(F728,#REF!,2,FALSE)</f>
        <v>#REF!</v>
      </c>
      <c r="F728" s="37" t="e">
        <f>#REF!</f>
        <v>#REF!</v>
      </c>
      <c r="G728" s="41" t="e">
        <f t="shared" si="23"/>
        <v>#REF!</v>
      </c>
      <c r="H728" s="37" t="e">
        <f>#REF!</f>
        <v>#REF!</v>
      </c>
      <c r="I728" s="41" t="e">
        <f>#REF!</f>
        <v>#REF!</v>
      </c>
      <c r="J728" s="41" t="s">
        <v>385</v>
      </c>
      <c r="K728" s="41" t="e">
        <f t="shared" si="22"/>
        <v>#REF!</v>
      </c>
      <c r="L728" s="37" t="e">
        <f>#REF!</f>
        <v>#REF!</v>
      </c>
      <c r="M728" s="46" t="e">
        <f>#REF!</f>
        <v>#REF!</v>
      </c>
    </row>
    <row r="729" spans="1:13">
      <c r="A729" s="45">
        <v>723</v>
      </c>
      <c r="B729" s="37" t="e">
        <f>#REF!</f>
        <v>#REF!</v>
      </c>
      <c r="C729" s="37" t="e">
        <f>#REF!</f>
        <v>#REF!</v>
      </c>
      <c r="D729" s="40" t="e">
        <f>#REF!</f>
        <v>#REF!</v>
      </c>
      <c r="E729" s="41" t="e">
        <f>VLOOKUP(F729,#REF!,2,FALSE)</f>
        <v>#REF!</v>
      </c>
      <c r="F729" s="37" t="e">
        <f>#REF!</f>
        <v>#REF!</v>
      </c>
      <c r="G729" s="41" t="e">
        <f t="shared" si="23"/>
        <v>#REF!</v>
      </c>
      <c r="H729" s="37" t="e">
        <f>#REF!</f>
        <v>#REF!</v>
      </c>
      <c r="I729" s="41" t="e">
        <f>#REF!</f>
        <v>#REF!</v>
      </c>
      <c r="J729" s="41" t="s">
        <v>389</v>
      </c>
      <c r="K729" s="41" t="e">
        <f t="shared" si="22"/>
        <v>#REF!</v>
      </c>
      <c r="L729" s="37" t="e">
        <f>#REF!</f>
        <v>#REF!</v>
      </c>
      <c r="M729" s="46" t="e">
        <f>#REF!</f>
        <v>#REF!</v>
      </c>
    </row>
    <row r="730" spans="1:13">
      <c r="A730" s="45">
        <v>724</v>
      </c>
      <c r="B730" s="37" t="e">
        <f>#REF!</f>
        <v>#REF!</v>
      </c>
      <c r="C730" s="37" t="e">
        <f>#REF!</f>
        <v>#REF!</v>
      </c>
      <c r="D730" s="40" t="e">
        <f>#REF!</f>
        <v>#REF!</v>
      </c>
      <c r="E730" s="41" t="e">
        <f>VLOOKUP(F730,#REF!,2,FALSE)</f>
        <v>#REF!</v>
      </c>
      <c r="F730" s="37" t="e">
        <f>#REF!</f>
        <v>#REF!</v>
      </c>
      <c r="G730" s="41" t="e">
        <f t="shared" si="23"/>
        <v>#REF!</v>
      </c>
      <c r="H730" s="37" t="e">
        <f>#REF!</f>
        <v>#REF!</v>
      </c>
      <c r="I730" s="41" t="e">
        <f>#REF!</f>
        <v>#REF!</v>
      </c>
      <c r="J730" s="41" t="s">
        <v>386</v>
      </c>
      <c r="K730" s="41" t="e">
        <f t="shared" si="22"/>
        <v>#REF!</v>
      </c>
      <c r="L730" s="37" t="e">
        <f>#REF!</f>
        <v>#REF!</v>
      </c>
      <c r="M730" s="46" t="e">
        <f>#REF!</f>
        <v>#REF!</v>
      </c>
    </row>
    <row r="731" spans="1:13">
      <c r="A731" s="45">
        <v>725</v>
      </c>
      <c r="B731" s="37" t="e">
        <f>#REF!</f>
        <v>#REF!</v>
      </c>
      <c r="C731" s="37" t="e">
        <f>#REF!</f>
        <v>#REF!</v>
      </c>
      <c r="D731" s="40" t="e">
        <f>#REF!</f>
        <v>#REF!</v>
      </c>
      <c r="E731" s="41" t="e">
        <f>VLOOKUP(F731,#REF!,2,FALSE)</f>
        <v>#REF!</v>
      </c>
      <c r="F731" s="37" t="e">
        <f>#REF!</f>
        <v>#REF!</v>
      </c>
      <c r="G731" s="41" t="e">
        <f t="shared" si="23"/>
        <v>#REF!</v>
      </c>
      <c r="H731" s="37" t="e">
        <f>#REF!</f>
        <v>#REF!</v>
      </c>
      <c r="I731" s="41" t="e">
        <f>#REF!</f>
        <v>#REF!</v>
      </c>
      <c r="J731" s="41" t="s">
        <v>385</v>
      </c>
      <c r="K731" s="41" t="e">
        <f t="shared" si="22"/>
        <v>#REF!</v>
      </c>
      <c r="L731" s="37" t="e">
        <f>#REF!</f>
        <v>#REF!</v>
      </c>
      <c r="M731" s="46" t="e">
        <f>#REF!</f>
        <v>#REF!</v>
      </c>
    </row>
    <row r="732" spans="1:13">
      <c r="A732" s="45">
        <v>726</v>
      </c>
      <c r="B732" s="37" t="e">
        <f>#REF!</f>
        <v>#REF!</v>
      </c>
      <c r="C732" s="37" t="e">
        <f>#REF!</f>
        <v>#REF!</v>
      </c>
      <c r="D732" s="40" t="e">
        <f>#REF!</f>
        <v>#REF!</v>
      </c>
      <c r="E732" s="41" t="e">
        <f>VLOOKUP(F732,#REF!,2,FALSE)</f>
        <v>#REF!</v>
      </c>
      <c r="F732" s="37" t="e">
        <f>#REF!</f>
        <v>#REF!</v>
      </c>
      <c r="G732" s="41" t="e">
        <f t="shared" si="23"/>
        <v>#REF!</v>
      </c>
      <c r="H732" s="37" t="e">
        <f>#REF!</f>
        <v>#REF!</v>
      </c>
      <c r="I732" s="41" t="e">
        <f>#REF!</f>
        <v>#REF!</v>
      </c>
      <c r="J732" s="41" t="s">
        <v>389</v>
      </c>
      <c r="K732" s="41" t="e">
        <f t="shared" si="22"/>
        <v>#REF!</v>
      </c>
      <c r="L732" s="37" t="e">
        <f>#REF!</f>
        <v>#REF!</v>
      </c>
      <c r="M732" s="46" t="e">
        <f>#REF!</f>
        <v>#REF!</v>
      </c>
    </row>
    <row r="733" spans="1:13">
      <c r="A733" s="45">
        <v>727</v>
      </c>
      <c r="B733" s="37" t="e">
        <f>#REF!</f>
        <v>#REF!</v>
      </c>
      <c r="C733" s="37" t="e">
        <f>#REF!</f>
        <v>#REF!</v>
      </c>
      <c r="D733" s="40" t="e">
        <f>#REF!</f>
        <v>#REF!</v>
      </c>
      <c r="E733" s="41" t="e">
        <f>VLOOKUP(F733,#REF!,2,FALSE)</f>
        <v>#REF!</v>
      </c>
      <c r="F733" s="37" t="e">
        <f>#REF!</f>
        <v>#REF!</v>
      </c>
      <c r="G733" s="41" t="e">
        <f t="shared" si="23"/>
        <v>#REF!</v>
      </c>
      <c r="H733" s="37" t="e">
        <f>#REF!</f>
        <v>#REF!</v>
      </c>
      <c r="I733" s="41" t="e">
        <f>#REF!</f>
        <v>#REF!</v>
      </c>
      <c r="J733" s="41" t="s">
        <v>384</v>
      </c>
      <c r="K733" s="41" t="e">
        <f t="shared" si="22"/>
        <v>#REF!</v>
      </c>
      <c r="L733" s="37" t="e">
        <f>#REF!</f>
        <v>#REF!</v>
      </c>
      <c r="M733" s="46" t="e">
        <f>#REF!</f>
        <v>#REF!</v>
      </c>
    </row>
    <row r="734" spans="1:13">
      <c r="A734" s="45">
        <v>728</v>
      </c>
      <c r="B734" s="37" t="e">
        <f>#REF!</f>
        <v>#REF!</v>
      </c>
      <c r="C734" s="37" t="e">
        <f>#REF!</f>
        <v>#REF!</v>
      </c>
      <c r="D734" s="40" t="e">
        <f>#REF!</f>
        <v>#REF!</v>
      </c>
      <c r="E734" s="41" t="e">
        <f>VLOOKUP(F734,#REF!,2,FALSE)</f>
        <v>#REF!</v>
      </c>
      <c r="F734" s="37" t="e">
        <f>#REF!</f>
        <v>#REF!</v>
      </c>
      <c r="G734" s="41" t="e">
        <f t="shared" si="23"/>
        <v>#REF!</v>
      </c>
      <c r="H734" s="37" t="e">
        <f>#REF!</f>
        <v>#REF!</v>
      </c>
      <c r="I734" s="41" t="e">
        <f>#REF!</f>
        <v>#REF!</v>
      </c>
      <c r="J734" s="41" t="s">
        <v>382</v>
      </c>
      <c r="K734" s="41" t="e">
        <f t="shared" si="22"/>
        <v>#REF!</v>
      </c>
      <c r="L734" s="37" t="e">
        <f>#REF!</f>
        <v>#REF!</v>
      </c>
      <c r="M734" s="46" t="e">
        <f>#REF!</f>
        <v>#REF!</v>
      </c>
    </row>
    <row r="735" spans="1:13">
      <c r="A735" s="45">
        <v>729</v>
      </c>
      <c r="B735" s="37" t="e">
        <f>#REF!</f>
        <v>#REF!</v>
      </c>
      <c r="C735" s="37" t="e">
        <f>#REF!</f>
        <v>#REF!</v>
      </c>
      <c r="D735" s="40" t="e">
        <f>#REF!</f>
        <v>#REF!</v>
      </c>
      <c r="E735" s="41" t="e">
        <f>VLOOKUP(F735,#REF!,2,FALSE)</f>
        <v>#REF!</v>
      </c>
      <c r="F735" s="37" t="e">
        <f>#REF!</f>
        <v>#REF!</v>
      </c>
      <c r="G735" s="41" t="e">
        <f t="shared" si="23"/>
        <v>#REF!</v>
      </c>
      <c r="H735" s="37" t="e">
        <f>#REF!</f>
        <v>#REF!</v>
      </c>
      <c r="I735" s="41" t="e">
        <f>#REF!</f>
        <v>#REF!</v>
      </c>
      <c r="J735" s="41" t="s">
        <v>389</v>
      </c>
      <c r="K735" s="41" t="e">
        <f t="shared" si="22"/>
        <v>#REF!</v>
      </c>
      <c r="L735" s="37" t="e">
        <f>#REF!</f>
        <v>#REF!</v>
      </c>
      <c r="M735" s="46" t="e">
        <f>#REF!</f>
        <v>#REF!</v>
      </c>
    </row>
    <row r="736" spans="1:13">
      <c r="A736" s="45">
        <v>730</v>
      </c>
      <c r="B736" s="37" t="e">
        <f>#REF!</f>
        <v>#REF!</v>
      </c>
      <c r="C736" s="37" t="e">
        <f>#REF!</f>
        <v>#REF!</v>
      </c>
      <c r="D736" s="40" t="e">
        <f>#REF!</f>
        <v>#REF!</v>
      </c>
      <c r="E736" s="41" t="e">
        <f>VLOOKUP(F736,#REF!,2,FALSE)</f>
        <v>#REF!</v>
      </c>
      <c r="F736" s="37" t="e">
        <f>#REF!</f>
        <v>#REF!</v>
      </c>
      <c r="G736" s="41" t="e">
        <f t="shared" si="23"/>
        <v>#REF!</v>
      </c>
      <c r="H736" s="37" t="e">
        <f>#REF!</f>
        <v>#REF!</v>
      </c>
      <c r="I736" s="41" t="e">
        <f>#REF!</f>
        <v>#REF!</v>
      </c>
      <c r="J736" s="41" t="s">
        <v>384</v>
      </c>
      <c r="K736" s="41" t="e">
        <f t="shared" si="22"/>
        <v>#REF!</v>
      </c>
      <c r="L736" s="37" t="e">
        <f>#REF!</f>
        <v>#REF!</v>
      </c>
      <c r="M736" s="46" t="e">
        <f>#REF!</f>
        <v>#REF!</v>
      </c>
    </row>
    <row r="737" spans="1:13">
      <c r="A737" s="45">
        <v>731</v>
      </c>
      <c r="B737" s="37" t="e">
        <f>#REF!</f>
        <v>#REF!</v>
      </c>
      <c r="C737" s="37" t="e">
        <f>#REF!</f>
        <v>#REF!</v>
      </c>
      <c r="D737" s="40" t="e">
        <f>#REF!</f>
        <v>#REF!</v>
      </c>
      <c r="E737" s="41" t="e">
        <f>VLOOKUP(F737,#REF!,2,FALSE)</f>
        <v>#REF!</v>
      </c>
      <c r="F737" s="37" t="e">
        <f>#REF!</f>
        <v>#REF!</v>
      </c>
      <c r="G737" s="41" t="e">
        <f t="shared" si="23"/>
        <v>#REF!</v>
      </c>
      <c r="H737" s="37" t="e">
        <f>#REF!</f>
        <v>#REF!</v>
      </c>
      <c r="I737" s="41" t="e">
        <f>#REF!</f>
        <v>#REF!</v>
      </c>
      <c r="J737" s="41" t="s">
        <v>389</v>
      </c>
      <c r="K737" s="41" t="e">
        <f t="shared" si="22"/>
        <v>#REF!</v>
      </c>
      <c r="L737" s="37" t="e">
        <f>#REF!</f>
        <v>#REF!</v>
      </c>
      <c r="M737" s="46" t="e">
        <f>#REF!</f>
        <v>#REF!</v>
      </c>
    </row>
    <row r="738" spans="1:13">
      <c r="A738" s="45">
        <v>732</v>
      </c>
      <c r="B738" s="37" t="e">
        <f>#REF!</f>
        <v>#REF!</v>
      </c>
      <c r="C738" s="37" t="e">
        <f>#REF!</f>
        <v>#REF!</v>
      </c>
      <c r="D738" s="40" t="e">
        <f>#REF!</f>
        <v>#REF!</v>
      </c>
      <c r="E738" s="41" t="e">
        <f>VLOOKUP(F738,#REF!,2,FALSE)</f>
        <v>#REF!</v>
      </c>
      <c r="F738" s="37" t="e">
        <f>#REF!</f>
        <v>#REF!</v>
      </c>
      <c r="G738" s="41" t="e">
        <f t="shared" si="23"/>
        <v>#REF!</v>
      </c>
      <c r="H738" s="37" t="e">
        <f>#REF!</f>
        <v>#REF!</v>
      </c>
      <c r="I738" s="41" t="e">
        <f>#REF!</f>
        <v>#REF!</v>
      </c>
      <c r="J738" s="41" t="s">
        <v>386</v>
      </c>
      <c r="K738" s="41" t="e">
        <f t="shared" si="22"/>
        <v>#REF!</v>
      </c>
      <c r="L738" s="37" t="e">
        <f>#REF!</f>
        <v>#REF!</v>
      </c>
      <c r="M738" s="46" t="e">
        <f>#REF!</f>
        <v>#REF!</v>
      </c>
    </row>
    <row r="739" spans="1:13">
      <c r="A739" s="45">
        <v>733</v>
      </c>
      <c r="B739" s="37" t="e">
        <f>#REF!</f>
        <v>#REF!</v>
      </c>
      <c r="C739" s="37" t="e">
        <f>#REF!</f>
        <v>#REF!</v>
      </c>
      <c r="D739" s="40" t="e">
        <f>#REF!</f>
        <v>#REF!</v>
      </c>
      <c r="E739" s="41" t="e">
        <f>VLOOKUP(F739,#REF!,2,FALSE)</f>
        <v>#REF!</v>
      </c>
      <c r="F739" s="37" t="e">
        <f>#REF!</f>
        <v>#REF!</v>
      </c>
      <c r="G739" s="41" t="e">
        <f t="shared" si="23"/>
        <v>#REF!</v>
      </c>
      <c r="H739" s="37" t="e">
        <f>#REF!</f>
        <v>#REF!</v>
      </c>
      <c r="I739" s="41" t="e">
        <f>#REF!</f>
        <v>#REF!</v>
      </c>
      <c r="J739" s="41" t="s">
        <v>384</v>
      </c>
      <c r="K739" s="41" t="e">
        <f t="shared" si="22"/>
        <v>#REF!</v>
      </c>
      <c r="L739" s="37" t="e">
        <f>#REF!</f>
        <v>#REF!</v>
      </c>
      <c r="M739" s="46" t="e">
        <f>#REF!</f>
        <v>#REF!</v>
      </c>
    </row>
    <row r="740" spans="1:13">
      <c r="A740" s="45">
        <v>734</v>
      </c>
      <c r="B740" s="37" t="e">
        <f>#REF!</f>
        <v>#REF!</v>
      </c>
      <c r="C740" s="37" t="e">
        <f>#REF!</f>
        <v>#REF!</v>
      </c>
      <c r="D740" s="40" t="e">
        <f>#REF!</f>
        <v>#REF!</v>
      </c>
      <c r="E740" s="41" t="e">
        <f>VLOOKUP(F740,#REF!,2,FALSE)</f>
        <v>#REF!</v>
      </c>
      <c r="F740" s="37" t="e">
        <f>#REF!</f>
        <v>#REF!</v>
      </c>
      <c r="G740" s="41" t="e">
        <f t="shared" si="23"/>
        <v>#REF!</v>
      </c>
      <c r="H740" s="37" t="e">
        <f>#REF!</f>
        <v>#REF!</v>
      </c>
      <c r="I740" s="41" t="e">
        <f>#REF!</f>
        <v>#REF!</v>
      </c>
      <c r="J740" s="41" t="s">
        <v>388</v>
      </c>
      <c r="K740" s="41" t="e">
        <f t="shared" si="22"/>
        <v>#REF!</v>
      </c>
      <c r="L740" s="37" t="e">
        <f>#REF!</f>
        <v>#REF!</v>
      </c>
      <c r="M740" s="46" t="e">
        <f>#REF!</f>
        <v>#REF!</v>
      </c>
    </row>
    <row r="741" spans="1:13">
      <c r="A741" s="45">
        <v>735</v>
      </c>
      <c r="B741" s="37" t="e">
        <f>#REF!</f>
        <v>#REF!</v>
      </c>
      <c r="C741" s="37" t="e">
        <f>#REF!</f>
        <v>#REF!</v>
      </c>
      <c r="D741" s="40" t="e">
        <f>#REF!</f>
        <v>#REF!</v>
      </c>
      <c r="E741" s="41" t="e">
        <f>VLOOKUP(F741,#REF!,2,FALSE)</f>
        <v>#REF!</v>
      </c>
      <c r="F741" s="37" t="e">
        <f>#REF!</f>
        <v>#REF!</v>
      </c>
      <c r="G741" s="41" t="e">
        <f t="shared" si="23"/>
        <v>#REF!</v>
      </c>
      <c r="H741" s="37" t="e">
        <f>#REF!</f>
        <v>#REF!</v>
      </c>
      <c r="I741" s="41" t="e">
        <f>#REF!</f>
        <v>#REF!</v>
      </c>
      <c r="J741" s="41" t="s">
        <v>384</v>
      </c>
      <c r="K741" s="41" t="e">
        <f t="shared" si="22"/>
        <v>#REF!</v>
      </c>
      <c r="L741" s="37" t="e">
        <f>#REF!</f>
        <v>#REF!</v>
      </c>
      <c r="M741" s="46" t="e">
        <f>#REF!</f>
        <v>#REF!</v>
      </c>
    </row>
    <row r="742" spans="1:13">
      <c r="A742" s="45">
        <v>736</v>
      </c>
      <c r="B742" s="37" t="e">
        <f>#REF!</f>
        <v>#REF!</v>
      </c>
      <c r="C742" s="37" t="e">
        <f>#REF!</f>
        <v>#REF!</v>
      </c>
      <c r="D742" s="40" t="e">
        <f>#REF!</f>
        <v>#REF!</v>
      </c>
      <c r="E742" s="41" t="e">
        <f>VLOOKUP(F742,#REF!,2,FALSE)</f>
        <v>#REF!</v>
      </c>
      <c r="F742" s="37" t="e">
        <f>#REF!</f>
        <v>#REF!</v>
      </c>
      <c r="G742" s="41" t="e">
        <f t="shared" si="23"/>
        <v>#REF!</v>
      </c>
      <c r="H742" s="37" t="e">
        <f>#REF!</f>
        <v>#REF!</v>
      </c>
      <c r="I742" s="41" t="e">
        <f>#REF!</f>
        <v>#REF!</v>
      </c>
      <c r="J742" s="41" t="s">
        <v>386</v>
      </c>
      <c r="K742" s="41" t="e">
        <f t="shared" si="22"/>
        <v>#REF!</v>
      </c>
      <c r="L742" s="37" t="e">
        <f>#REF!</f>
        <v>#REF!</v>
      </c>
      <c r="M742" s="46" t="e">
        <f>#REF!</f>
        <v>#REF!</v>
      </c>
    </row>
    <row r="743" spans="1:13">
      <c r="A743" s="45">
        <v>737</v>
      </c>
      <c r="B743" s="37" t="e">
        <f>#REF!</f>
        <v>#REF!</v>
      </c>
      <c r="C743" s="37" t="e">
        <f>#REF!</f>
        <v>#REF!</v>
      </c>
      <c r="D743" s="40" t="e">
        <f>#REF!</f>
        <v>#REF!</v>
      </c>
      <c r="E743" s="41" t="e">
        <f>VLOOKUP(F743,#REF!,2,FALSE)</f>
        <v>#REF!</v>
      </c>
      <c r="F743" s="37" t="e">
        <f>#REF!</f>
        <v>#REF!</v>
      </c>
      <c r="G743" s="41" t="e">
        <f t="shared" si="23"/>
        <v>#REF!</v>
      </c>
      <c r="H743" s="37" t="e">
        <f>#REF!</f>
        <v>#REF!</v>
      </c>
      <c r="I743" s="41" t="e">
        <f>#REF!</f>
        <v>#REF!</v>
      </c>
      <c r="J743" s="41" t="s">
        <v>386</v>
      </c>
      <c r="K743" s="41" t="e">
        <f t="shared" si="22"/>
        <v>#REF!</v>
      </c>
      <c r="L743" s="37" t="e">
        <f>#REF!</f>
        <v>#REF!</v>
      </c>
      <c r="M743" s="46" t="e">
        <f>#REF!</f>
        <v>#REF!</v>
      </c>
    </row>
    <row r="744" spans="1:13">
      <c r="A744" s="45">
        <v>738</v>
      </c>
      <c r="B744" s="37" t="e">
        <f>#REF!</f>
        <v>#REF!</v>
      </c>
      <c r="C744" s="37" t="e">
        <f>#REF!</f>
        <v>#REF!</v>
      </c>
      <c r="D744" s="40" t="e">
        <f>#REF!</f>
        <v>#REF!</v>
      </c>
      <c r="E744" s="41" t="e">
        <f>VLOOKUP(F744,#REF!,2,FALSE)</f>
        <v>#REF!</v>
      </c>
      <c r="F744" s="37" t="e">
        <f>#REF!</f>
        <v>#REF!</v>
      </c>
      <c r="G744" s="41" t="e">
        <f t="shared" si="23"/>
        <v>#REF!</v>
      </c>
      <c r="H744" s="37" t="e">
        <f>#REF!</f>
        <v>#REF!</v>
      </c>
      <c r="I744" s="41" t="e">
        <f>#REF!</f>
        <v>#REF!</v>
      </c>
      <c r="J744" s="41" t="s">
        <v>384</v>
      </c>
      <c r="K744" s="41" t="e">
        <f t="shared" si="22"/>
        <v>#REF!</v>
      </c>
      <c r="L744" s="37" t="e">
        <f>#REF!</f>
        <v>#REF!</v>
      </c>
      <c r="M744" s="46" t="e">
        <f>#REF!</f>
        <v>#REF!</v>
      </c>
    </row>
    <row r="745" spans="1:13">
      <c r="A745" s="45">
        <v>739</v>
      </c>
      <c r="B745" s="37" t="e">
        <f>#REF!</f>
        <v>#REF!</v>
      </c>
      <c r="C745" s="37" t="e">
        <f>#REF!</f>
        <v>#REF!</v>
      </c>
      <c r="D745" s="40" t="e">
        <f>#REF!</f>
        <v>#REF!</v>
      </c>
      <c r="E745" s="41" t="e">
        <f>VLOOKUP(F745,#REF!,2,FALSE)</f>
        <v>#REF!</v>
      </c>
      <c r="F745" s="37" t="e">
        <f>#REF!</f>
        <v>#REF!</v>
      </c>
      <c r="G745" s="41" t="e">
        <f t="shared" si="23"/>
        <v>#REF!</v>
      </c>
      <c r="H745" s="37" t="e">
        <f>#REF!</f>
        <v>#REF!</v>
      </c>
      <c r="I745" s="41" t="e">
        <f>#REF!</f>
        <v>#REF!</v>
      </c>
      <c r="J745" s="41" t="s">
        <v>386</v>
      </c>
      <c r="K745" s="41" t="e">
        <f t="shared" si="22"/>
        <v>#REF!</v>
      </c>
      <c r="L745" s="37" t="e">
        <f>#REF!</f>
        <v>#REF!</v>
      </c>
      <c r="M745" s="46" t="e">
        <f>#REF!</f>
        <v>#REF!</v>
      </c>
    </row>
    <row r="746" spans="1:13">
      <c r="A746" s="45">
        <v>740</v>
      </c>
      <c r="B746" s="37" t="e">
        <f>#REF!</f>
        <v>#REF!</v>
      </c>
      <c r="C746" s="37" t="e">
        <f>#REF!</f>
        <v>#REF!</v>
      </c>
      <c r="D746" s="40" t="e">
        <f>#REF!</f>
        <v>#REF!</v>
      </c>
      <c r="E746" s="41" t="e">
        <f>VLOOKUP(F746,#REF!,2,FALSE)</f>
        <v>#REF!</v>
      </c>
      <c r="F746" s="37" t="e">
        <f>#REF!</f>
        <v>#REF!</v>
      </c>
      <c r="G746" s="41" t="e">
        <f t="shared" si="23"/>
        <v>#REF!</v>
      </c>
      <c r="H746" s="37" t="e">
        <f>#REF!</f>
        <v>#REF!</v>
      </c>
      <c r="I746" s="41" t="e">
        <f>#REF!</f>
        <v>#REF!</v>
      </c>
      <c r="J746" s="41" t="s">
        <v>389</v>
      </c>
      <c r="K746" s="41" t="e">
        <f t="shared" si="22"/>
        <v>#REF!</v>
      </c>
      <c r="L746" s="37" t="e">
        <f>#REF!</f>
        <v>#REF!</v>
      </c>
      <c r="M746" s="46" t="e">
        <f>#REF!</f>
        <v>#REF!</v>
      </c>
    </row>
    <row r="747" spans="1:13">
      <c r="A747" s="45">
        <v>741</v>
      </c>
      <c r="B747" s="37" t="e">
        <f>#REF!</f>
        <v>#REF!</v>
      </c>
      <c r="C747" s="37" t="e">
        <f>#REF!</f>
        <v>#REF!</v>
      </c>
      <c r="D747" s="40" t="e">
        <f>#REF!</f>
        <v>#REF!</v>
      </c>
      <c r="E747" s="41" t="e">
        <f>VLOOKUP(F747,#REF!,2,FALSE)</f>
        <v>#REF!</v>
      </c>
      <c r="F747" s="37" t="e">
        <f>#REF!</f>
        <v>#REF!</v>
      </c>
      <c r="G747" s="41" t="e">
        <f t="shared" si="23"/>
        <v>#REF!</v>
      </c>
      <c r="H747" s="37" t="e">
        <f>#REF!</f>
        <v>#REF!</v>
      </c>
      <c r="I747" s="41" t="e">
        <f>#REF!</f>
        <v>#REF!</v>
      </c>
      <c r="J747" s="41" t="s">
        <v>384</v>
      </c>
      <c r="K747" s="41" t="e">
        <f t="shared" si="22"/>
        <v>#REF!</v>
      </c>
      <c r="L747" s="37" t="e">
        <f>#REF!</f>
        <v>#REF!</v>
      </c>
      <c r="M747" s="46" t="e">
        <f>#REF!</f>
        <v>#REF!</v>
      </c>
    </row>
    <row r="748" spans="1:13">
      <c r="A748" s="45">
        <v>742</v>
      </c>
      <c r="B748" s="37" t="e">
        <f>#REF!</f>
        <v>#REF!</v>
      </c>
      <c r="C748" s="37" t="e">
        <f>#REF!</f>
        <v>#REF!</v>
      </c>
      <c r="D748" s="40" t="e">
        <f>#REF!</f>
        <v>#REF!</v>
      </c>
      <c r="E748" s="41" t="e">
        <f>VLOOKUP(F748,#REF!,2,FALSE)</f>
        <v>#REF!</v>
      </c>
      <c r="F748" s="37" t="e">
        <f>#REF!</f>
        <v>#REF!</v>
      </c>
      <c r="G748" s="41" t="e">
        <f t="shared" si="23"/>
        <v>#REF!</v>
      </c>
      <c r="H748" s="37" t="e">
        <f>#REF!</f>
        <v>#REF!</v>
      </c>
      <c r="I748" s="41" t="e">
        <f>#REF!</f>
        <v>#REF!</v>
      </c>
      <c r="J748" s="41" t="s">
        <v>385</v>
      </c>
      <c r="K748" s="41" t="e">
        <f t="shared" si="22"/>
        <v>#REF!</v>
      </c>
      <c r="L748" s="37" t="e">
        <f>#REF!</f>
        <v>#REF!</v>
      </c>
      <c r="M748" s="46" t="e">
        <f>#REF!</f>
        <v>#REF!</v>
      </c>
    </row>
    <row r="749" spans="1:13">
      <c r="A749" s="45">
        <v>743</v>
      </c>
      <c r="B749" s="37" t="e">
        <f>#REF!</f>
        <v>#REF!</v>
      </c>
      <c r="C749" s="37" t="e">
        <f>#REF!</f>
        <v>#REF!</v>
      </c>
      <c r="D749" s="40" t="e">
        <f>#REF!</f>
        <v>#REF!</v>
      </c>
      <c r="E749" s="41" t="e">
        <f>VLOOKUP(F749,#REF!,2,FALSE)</f>
        <v>#REF!</v>
      </c>
      <c r="F749" s="37" t="e">
        <f>#REF!</f>
        <v>#REF!</v>
      </c>
      <c r="G749" s="41" t="e">
        <f t="shared" si="23"/>
        <v>#REF!</v>
      </c>
      <c r="H749" s="37" t="e">
        <f>#REF!</f>
        <v>#REF!</v>
      </c>
      <c r="I749" s="41" t="e">
        <f>#REF!</f>
        <v>#REF!</v>
      </c>
      <c r="J749" s="41" t="s">
        <v>388</v>
      </c>
      <c r="K749" s="41" t="e">
        <f t="shared" si="22"/>
        <v>#REF!</v>
      </c>
      <c r="L749" s="37" t="e">
        <f>#REF!</f>
        <v>#REF!</v>
      </c>
      <c r="M749" s="46" t="e">
        <f>#REF!</f>
        <v>#REF!</v>
      </c>
    </row>
    <row r="750" spans="1:13">
      <c r="A750" s="45">
        <v>744</v>
      </c>
      <c r="B750" s="37" t="e">
        <f>#REF!</f>
        <v>#REF!</v>
      </c>
      <c r="C750" s="37" t="e">
        <f>#REF!</f>
        <v>#REF!</v>
      </c>
      <c r="D750" s="40" t="e">
        <f>#REF!</f>
        <v>#REF!</v>
      </c>
      <c r="E750" s="41" t="e">
        <f>VLOOKUP(F750,#REF!,2,FALSE)</f>
        <v>#REF!</v>
      </c>
      <c r="F750" s="37" t="e">
        <f>#REF!</f>
        <v>#REF!</v>
      </c>
      <c r="G750" s="41" t="e">
        <f t="shared" si="23"/>
        <v>#REF!</v>
      </c>
      <c r="H750" s="37" t="e">
        <f>#REF!</f>
        <v>#REF!</v>
      </c>
      <c r="I750" s="41" t="e">
        <f>#REF!</f>
        <v>#REF!</v>
      </c>
      <c r="J750" s="41" t="s">
        <v>389</v>
      </c>
      <c r="K750" s="41" t="e">
        <f t="shared" si="22"/>
        <v>#REF!</v>
      </c>
      <c r="L750" s="37" t="e">
        <f>#REF!</f>
        <v>#REF!</v>
      </c>
      <c r="M750" s="46" t="e">
        <f>#REF!</f>
        <v>#REF!</v>
      </c>
    </row>
    <row r="751" spans="1:13">
      <c r="A751" s="45">
        <v>745</v>
      </c>
      <c r="B751" s="37" t="e">
        <f>#REF!</f>
        <v>#REF!</v>
      </c>
      <c r="C751" s="37" t="e">
        <f>#REF!</f>
        <v>#REF!</v>
      </c>
      <c r="D751" s="40" t="e">
        <f>#REF!</f>
        <v>#REF!</v>
      </c>
      <c r="E751" s="41" t="e">
        <f>VLOOKUP(F751,#REF!,2,FALSE)</f>
        <v>#REF!</v>
      </c>
      <c r="F751" s="37" t="e">
        <f>#REF!</f>
        <v>#REF!</v>
      </c>
      <c r="G751" s="41" t="e">
        <f t="shared" si="23"/>
        <v>#REF!</v>
      </c>
      <c r="H751" s="37" t="e">
        <f>#REF!</f>
        <v>#REF!</v>
      </c>
      <c r="I751" s="41" t="e">
        <f>#REF!</f>
        <v>#REF!</v>
      </c>
      <c r="J751" s="41" t="s">
        <v>388</v>
      </c>
      <c r="K751" s="41" t="e">
        <f t="shared" si="22"/>
        <v>#REF!</v>
      </c>
      <c r="L751" s="37" t="e">
        <f>#REF!</f>
        <v>#REF!</v>
      </c>
      <c r="M751" s="46" t="e">
        <f>#REF!</f>
        <v>#REF!</v>
      </c>
    </row>
    <row r="752" spans="1:13">
      <c r="A752" s="45">
        <v>746</v>
      </c>
      <c r="B752" s="37" t="e">
        <f>#REF!</f>
        <v>#REF!</v>
      </c>
      <c r="C752" s="37" t="e">
        <f>#REF!</f>
        <v>#REF!</v>
      </c>
      <c r="D752" s="40" t="e">
        <f>#REF!</f>
        <v>#REF!</v>
      </c>
      <c r="E752" s="41" t="e">
        <f>VLOOKUP(F752,#REF!,2,FALSE)</f>
        <v>#REF!</v>
      </c>
      <c r="F752" s="37" t="e">
        <f>#REF!</f>
        <v>#REF!</v>
      </c>
      <c r="G752" s="41" t="e">
        <f t="shared" si="23"/>
        <v>#REF!</v>
      </c>
      <c r="H752" s="37" t="e">
        <f>#REF!</f>
        <v>#REF!</v>
      </c>
      <c r="I752" s="41" t="e">
        <f>#REF!</f>
        <v>#REF!</v>
      </c>
      <c r="J752" s="41" t="s">
        <v>388</v>
      </c>
      <c r="K752" s="41" t="e">
        <f t="shared" si="22"/>
        <v>#REF!</v>
      </c>
      <c r="L752" s="37" t="e">
        <f>#REF!</f>
        <v>#REF!</v>
      </c>
      <c r="M752" s="46" t="e">
        <f>#REF!</f>
        <v>#REF!</v>
      </c>
    </row>
    <row r="753" spans="1:13">
      <c r="A753" s="45">
        <v>747</v>
      </c>
      <c r="B753" s="37" t="e">
        <f>#REF!</f>
        <v>#REF!</v>
      </c>
      <c r="C753" s="37" t="e">
        <f>#REF!</f>
        <v>#REF!</v>
      </c>
      <c r="D753" s="40" t="e">
        <f>#REF!</f>
        <v>#REF!</v>
      </c>
      <c r="E753" s="41" t="e">
        <f>VLOOKUP(F753,#REF!,2,FALSE)</f>
        <v>#REF!</v>
      </c>
      <c r="F753" s="37" t="e">
        <f>#REF!</f>
        <v>#REF!</v>
      </c>
      <c r="G753" s="41" t="e">
        <f t="shared" si="23"/>
        <v>#REF!</v>
      </c>
      <c r="H753" s="37" t="e">
        <f>#REF!</f>
        <v>#REF!</v>
      </c>
      <c r="I753" s="41" t="e">
        <f>#REF!</f>
        <v>#REF!</v>
      </c>
      <c r="J753" s="41" t="s">
        <v>389</v>
      </c>
      <c r="K753" s="41" t="e">
        <f t="shared" si="22"/>
        <v>#REF!</v>
      </c>
      <c r="L753" s="37" t="e">
        <f>#REF!</f>
        <v>#REF!</v>
      </c>
      <c r="M753" s="46" t="e">
        <f>#REF!</f>
        <v>#REF!</v>
      </c>
    </row>
    <row r="754" spans="1:13">
      <c r="A754" s="45">
        <v>748</v>
      </c>
      <c r="B754" s="37" t="e">
        <f>#REF!</f>
        <v>#REF!</v>
      </c>
      <c r="C754" s="37" t="e">
        <f>#REF!</f>
        <v>#REF!</v>
      </c>
      <c r="D754" s="40" t="e">
        <f>#REF!</f>
        <v>#REF!</v>
      </c>
      <c r="E754" s="41" t="e">
        <f>VLOOKUP(F754,#REF!,2,FALSE)</f>
        <v>#REF!</v>
      </c>
      <c r="F754" s="37" t="e">
        <f>#REF!</f>
        <v>#REF!</v>
      </c>
      <c r="G754" s="41" t="e">
        <f t="shared" si="23"/>
        <v>#REF!</v>
      </c>
      <c r="H754" s="37" t="e">
        <f>#REF!</f>
        <v>#REF!</v>
      </c>
      <c r="I754" s="41" t="e">
        <f>#REF!</f>
        <v>#REF!</v>
      </c>
      <c r="J754" s="41" t="s">
        <v>388</v>
      </c>
      <c r="K754" s="41" t="e">
        <f t="shared" si="22"/>
        <v>#REF!</v>
      </c>
      <c r="L754" s="37" t="e">
        <f>#REF!</f>
        <v>#REF!</v>
      </c>
      <c r="M754" s="46" t="e">
        <f>#REF!</f>
        <v>#REF!</v>
      </c>
    </row>
    <row r="755" spans="1:13">
      <c r="A755" s="45">
        <v>749</v>
      </c>
      <c r="B755" s="37" t="e">
        <f>#REF!</f>
        <v>#REF!</v>
      </c>
      <c r="C755" s="37" t="e">
        <f>#REF!</f>
        <v>#REF!</v>
      </c>
      <c r="D755" s="40" t="e">
        <f>#REF!</f>
        <v>#REF!</v>
      </c>
      <c r="E755" s="41" t="e">
        <f>VLOOKUP(F755,#REF!,2,FALSE)</f>
        <v>#REF!</v>
      </c>
      <c r="F755" s="37" t="e">
        <f>#REF!</f>
        <v>#REF!</v>
      </c>
      <c r="G755" s="41" t="e">
        <f t="shared" si="23"/>
        <v>#REF!</v>
      </c>
      <c r="H755" s="37" t="e">
        <f>#REF!</f>
        <v>#REF!</v>
      </c>
      <c r="I755" s="41" t="e">
        <f>#REF!</f>
        <v>#REF!</v>
      </c>
      <c r="J755" s="41" t="s">
        <v>384</v>
      </c>
      <c r="K755" s="41" t="e">
        <f t="shared" si="22"/>
        <v>#REF!</v>
      </c>
      <c r="L755" s="37" t="e">
        <f>#REF!</f>
        <v>#REF!</v>
      </c>
      <c r="M755" s="46" t="e">
        <f>#REF!</f>
        <v>#REF!</v>
      </c>
    </row>
    <row r="756" spans="1:13">
      <c r="A756" s="45">
        <v>750</v>
      </c>
      <c r="B756" s="37" t="e">
        <f>#REF!</f>
        <v>#REF!</v>
      </c>
      <c r="C756" s="37" t="e">
        <f>#REF!</f>
        <v>#REF!</v>
      </c>
      <c r="D756" s="40" t="e">
        <f>#REF!</f>
        <v>#REF!</v>
      </c>
      <c r="E756" s="41" t="e">
        <f>VLOOKUP(F756,#REF!,2,FALSE)</f>
        <v>#REF!</v>
      </c>
      <c r="F756" s="37" t="e">
        <f>#REF!</f>
        <v>#REF!</v>
      </c>
      <c r="G756" s="41" t="e">
        <f t="shared" si="23"/>
        <v>#REF!</v>
      </c>
      <c r="H756" s="37" t="e">
        <f>#REF!</f>
        <v>#REF!</v>
      </c>
      <c r="I756" s="41" t="e">
        <f>#REF!</f>
        <v>#REF!</v>
      </c>
      <c r="J756" s="41" t="s">
        <v>385</v>
      </c>
      <c r="K756" s="41" t="e">
        <f t="shared" si="22"/>
        <v>#REF!</v>
      </c>
      <c r="L756" s="37" t="e">
        <f>#REF!</f>
        <v>#REF!</v>
      </c>
      <c r="M756" s="46" t="e">
        <f>#REF!</f>
        <v>#REF!</v>
      </c>
    </row>
    <row r="757" spans="1:13">
      <c r="A757" s="45">
        <v>751</v>
      </c>
      <c r="B757" s="37" t="e">
        <f>#REF!</f>
        <v>#REF!</v>
      </c>
      <c r="C757" s="37" t="e">
        <f>#REF!</f>
        <v>#REF!</v>
      </c>
      <c r="D757" s="40" t="e">
        <f>#REF!</f>
        <v>#REF!</v>
      </c>
      <c r="E757" s="41" t="e">
        <f>VLOOKUP(F757,#REF!,2,FALSE)</f>
        <v>#REF!</v>
      </c>
      <c r="F757" s="37" t="e">
        <f>#REF!</f>
        <v>#REF!</v>
      </c>
      <c r="G757" s="41" t="e">
        <f t="shared" si="23"/>
        <v>#REF!</v>
      </c>
      <c r="H757" s="37" t="e">
        <f>#REF!</f>
        <v>#REF!</v>
      </c>
      <c r="I757" s="41" t="e">
        <f>#REF!</f>
        <v>#REF!</v>
      </c>
      <c r="J757" s="41" t="s">
        <v>389</v>
      </c>
      <c r="K757" s="41" t="e">
        <f t="shared" si="22"/>
        <v>#REF!</v>
      </c>
      <c r="L757" s="37" t="e">
        <f>#REF!</f>
        <v>#REF!</v>
      </c>
      <c r="M757" s="46" t="e">
        <f>#REF!</f>
        <v>#REF!</v>
      </c>
    </row>
    <row r="758" spans="1:13">
      <c r="A758" s="45">
        <v>752</v>
      </c>
      <c r="B758" s="37" t="e">
        <f>#REF!</f>
        <v>#REF!</v>
      </c>
      <c r="C758" s="37" t="e">
        <f>#REF!</f>
        <v>#REF!</v>
      </c>
      <c r="D758" s="40" t="e">
        <f>#REF!</f>
        <v>#REF!</v>
      </c>
      <c r="E758" s="41" t="e">
        <f>VLOOKUP(F758,#REF!,2,FALSE)</f>
        <v>#REF!</v>
      </c>
      <c r="F758" s="37" t="e">
        <f>#REF!</f>
        <v>#REF!</v>
      </c>
      <c r="G758" s="41" t="e">
        <f t="shared" si="23"/>
        <v>#REF!</v>
      </c>
      <c r="H758" s="37" t="e">
        <f>#REF!</f>
        <v>#REF!</v>
      </c>
      <c r="I758" s="41" t="e">
        <f>#REF!</f>
        <v>#REF!</v>
      </c>
      <c r="J758" s="41" t="s">
        <v>389</v>
      </c>
      <c r="K758" s="41" t="e">
        <f t="shared" si="22"/>
        <v>#REF!</v>
      </c>
      <c r="L758" s="37" t="e">
        <f>#REF!</f>
        <v>#REF!</v>
      </c>
      <c r="M758" s="46" t="e">
        <f>#REF!</f>
        <v>#REF!</v>
      </c>
    </row>
    <row r="759" spans="1:13">
      <c r="A759" s="45">
        <v>753</v>
      </c>
      <c r="B759" s="37" t="e">
        <f>#REF!</f>
        <v>#REF!</v>
      </c>
      <c r="C759" s="37" t="e">
        <f>#REF!</f>
        <v>#REF!</v>
      </c>
      <c r="D759" s="40" t="e">
        <f>#REF!</f>
        <v>#REF!</v>
      </c>
      <c r="E759" s="41" t="e">
        <f>VLOOKUP(F759,#REF!,2,FALSE)</f>
        <v>#REF!</v>
      </c>
      <c r="F759" s="37" t="e">
        <f>#REF!</f>
        <v>#REF!</v>
      </c>
      <c r="G759" s="41" t="e">
        <f t="shared" si="23"/>
        <v>#REF!</v>
      </c>
      <c r="H759" s="37" t="e">
        <f>#REF!</f>
        <v>#REF!</v>
      </c>
      <c r="I759" s="41" t="e">
        <f>#REF!</f>
        <v>#REF!</v>
      </c>
      <c r="J759" s="41" t="s">
        <v>382</v>
      </c>
      <c r="K759" s="41" t="e">
        <f t="shared" si="22"/>
        <v>#REF!</v>
      </c>
      <c r="L759" s="37" t="e">
        <f>#REF!</f>
        <v>#REF!</v>
      </c>
      <c r="M759" s="46" t="e">
        <f>#REF!</f>
        <v>#REF!</v>
      </c>
    </row>
    <row r="760" spans="1:13">
      <c r="A760" s="45">
        <v>754</v>
      </c>
      <c r="B760" s="37" t="e">
        <f>#REF!</f>
        <v>#REF!</v>
      </c>
      <c r="C760" s="37" t="e">
        <f>#REF!</f>
        <v>#REF!</v>
      </c>
      <c r="D760" s="40" t="e">
        <f>#REF!</f>
        <v>#REF!</v>
      </c>
      <c r="E760" s="41" t="e">
        <f>VLOOKUP(F760,#REF!,2,FALSE)</f>
        <v>#REF!</v>
      </c>
      <c r="F760" s="37" t="e">
        <f>#REF!</f>
        <v>#REF!</v>
      </c>
      <c r="G760" s="41" t="e">
        <f t="shared" si="23"/>
        <v>#REF!</v>
      </c>
      <c r="H760" s="37" t="e">
        <f>#REF!</f>
        <v>#REF!</v>
      </c>
      <c r="I760" s="41" t="e">
        <f>#REF!</f>
        <v>#REF!</v>
      </c>
      <c r="J760" s="41" t="s">
        <v>386</v>
      </c>
      <c r="K760" s="41" t="e">
        <f t="shared" si="22"/>
        <v>#REF!</v>
      </c>
      <c r="L760" s="37" t="e">
        <f>#REF!</f>
        <v>#REF!</v>
      </c>
      <c r="M760" s="46" t="e">
        <f>#REF!</f>
        <v>#REF!</v>
      </c>
    </row>
    <row r="761" spans="1:13">
      <c r="A761" s="45">
        <v>755</v>
      </c>
      <c r="B761" s="37" t="e">
        <f>#REF!</f>
        <v>#REF!</v>
      </c>
      <c r="C761" s="37" t="e">
        <f>#REF!</f>
        <v>#REF!</v>
      </c>
      <c r="D761" s="40" t="e">
        <f>#REF!</f>
        <v>#REF!</v>
      </c>
      <c r="E761" s="41" t="e">
        <f>VLOOKUP(F761,#REF!,2,FALSE)</f>
        <v>#REF!</v>
      </c>
      <c r="F761" s="37" t="e">
        <f>#REF!</f>
        <v>#REF!</v>
      </c>
      <c r="G761" s="41" t="e">
        <f t="shared" si="23"/>
        <v>#REF!</v>
      </c>
      <c r="H761" s="37" t="e">
        <f>#REF!</f>
        <v>#REF!</v>
      </c>
      <c r="I761" s="41" t="e">
        <f>#REF!</f>
        <v>#REF!</v>
      </c>
      <c r="J761" s="41" t="s">
        <v>382</v>
      </c>
      <c r="K761" s="41" t="e">
        <f t="shared" si="22"/>
        <v>#REF!</v>
      </c>
      <c r="L761" s="37" t="e">
        <f>#REF!</f>
        <v>#REF!</v>
      </c>
      <c r="M761" s="46" t="e">
        <f>#REF!</f>
        <v>#REF!</v>
      </c>
    </row>
    <row r="762" spans="1:13">
      <c r="A762" s="45">
        <v>756</v>
      </c>
      <c r="B762" s="37" t="e">
        <f>#REF!</f>
        <v>#REF!</v>
      </c>
      <c r="C762" s="37" t="e">
        <f>#REF!</f>
        <v>#REF!</v>
      </c>
      <c r="D762" s="40" t="e">
        <f>#REF!</f>
        <v>#REF!</v>
      </c>
      <c r="E762" s="41" t="e">
        <f>VLOOKUP(F762,#REF!,2,FALSE)</f>
        <v>#REF!</v>
      </c>
      <c r="F762" s="37" t="e">
        <f>#REF!</f>
        <v>#REF!</v>
      </c>
      <c r="G762" s="41" t="e">
        <f t="shared" si="23"/>
        <v>#REF!</v>
      </c>
      <c r="H762" s="37" t="e">
        <f>#REF!</f>
        <v>#REF!</v>
      </c>
      <c r="I762" s="41" t="e">
        <f>#REF!</f>
        <v>#REF!</v>
      </c>
      <c r="J762" s="41" t="s">
        <v>385</v>
      </c>
      <c r="K762" s="41" t="e">
        <f t="shared" si="22"/>
        <v>#REF!</v>
      </c>
      <c r="L762" s="37" t="e">
        <f>#REF!</f>
        <v>#REF!</v>
      </c>
      <c r="M762" s="46" t="e">
        <f>#REF!</f>
        <v>#REF!</v>
      </c>
    </row>
    <row r="763" spans="1:13">
      <c r="A763" s="45">
        <v>757</v>
      </c>
      <c r="B763" s="37" t="e">
        <f>#REF!</f>
        <v>#REF!</v>
      </c>
      <c r="C763" s="37" t="e">
        <f>#REF!</f>
        <v>#REF!</v>
      </c>
      <c r="D763" s="40" t="e">
        <f>#REF!</f>
        <v>#REF!</v>
      </c>
      <c r="E763" s="41" t="e">
        <f>VLOOKUP(F763,#REF!,2,FALSE)</f>
        <v>#REF!</v>
      </c>
      <c r="F763" s="37" t="e">
        <f>#REF!</f>
        <v>#REF!</v>
      </c>
      <c r="G763" s="41" t="e">
        <f t="shared" si="23"/>
        <v>#REF!</v>
      </c>
      <c r="H763" s="37" t="e">
        <f>#REF!</f>
        <v>#REF!</v>
      </c>
      <c r="I763" s="41" t="e">
        <f>#REF!</f>
        <v>#REF!</v>
      </c>
      <c r="J763" s="41" t="s">
        <v>385</v>
      </c>
      <c r="K763" s="41" t="e">
        <f t="shared" si="22"/>
        <v>#REF!</v>
      </c>
      <c r="L763" s="37" t="e">
        <f>#REF!</f>
        <v>#REF!</v>
      </c>
      <c r="M763" s="46" t="e">
        <f>#REF!</f>
        <v>#REF!</v>
      </c>
    </row>
    <row r="764" spans="1:13">
      <c r="A764" s="45">
        <v>758</v>
      </c>
      <c r="B764" s="37" t="e">
        <f>#REF!</f>
        <v>#REF!</v>
      </c>
      <c r="C764" s="37" t="e">
        <f>#REF!</f>
        <v>#REF!</v>
      </c>
      <c r="D764" s="40" t="e">
        <f>#REF!</f>
        <v>#REF!</v>
      </c>
      <c r="E764" s="41" t="e">
        <f>VLOOKUP(F764,#REF!,2,FALSE)</f>
        <v>#REF!</v>
      </c>
      <c r="F764" s="37" t="e">
        <f>#REF!</f>
        <v>#REF!</v>
      </c>
      <c r="G764" s="41" t="e">
        <f t="shared" si="23"/>
        <v>#REF!</v>
      </c>
      <c r="H764" s="37" t="e">
        <f>#REF!</f>
        <v>#REF!</v>
      </c>
      <c r="I764" s="41" t="e">
        <f>#REF!</f>
        <v>#REF!</v>
      </c>
      <c r="J764" s="41" t="s">
        <v>386</v>
      </c>
      <c r="K764" s="41" t="e">
        <f t="shared" si="22"/>
        <v>#REF!</v>
      </c>
      <c r="L764" s="37" t="e">
        <f>#REF!</f>
        <v>#REF!</v>
      </c>
      <c r="M764" s="46" t="e">
        <f>#REF!</f>
        <v>#REF!</v>
      </c>
    </row>
    <row r="765" spans="1:13">
      <c r="A765" s="45">
        <v>759</v>
      </c>
      <c r="B765" s="37" t="e">
        <f>#REF!</f>
        <v>#REF!</v>
      </c>
      <c r="C765" s="37" t="e">
        <f>#REF!</f>
        <v>#REF!</v>
      </c>
      <c r="D765" s="40" t="e">
        <f>#REF!</f>
        <v>#REF!</v>
      </c>
      <c r="E765" s="41" t="e">
        <f>VLOOKUP(F765,#REF!,2,FALSE)</f>
        <v>#REF!</v>
      </c>
      <c r="F765" s="37" t="e">
        <f>#REF!</f>
        <v>#REF!</v>
      </c>
      <c r="G765" s="41" t="e">
        <f t="shared" si="23"/>
        <v>#REF!</v>
      </c>
      <c r="H765" s="37" t="e">
        <f>#REF!</f>
        <v>#REF!</v>
      </c>
      <c r="I765" s="41" t="e">
        <f>#REF!</f>
        <v>#REF!</v>
      </c>
      <c r="J765" s="41" t="s">
        <v>385</v>
      </c>
      <c r="K765" s="41" t="e">
        <f t="shared" si="22"/>
        <v>#REF!</v>
      </c>
      <c r="L765" s="37" t="e">
        <f>#REF!</f>
        <v>#REF!</v>
      </c>
      <c r="M765" s="46" t="e">
        <f>#REF!</f>
        <v>#REF!</v>
      </c>
    </row>
    <row r="766" spans="1:13">
      <c r="A766" s="45">
        <v>760</v>
      </c>
      <c r="B766" s="37" t="e">
        <f>#REF!</f>
        <v>#REF!</v>
      </c>
      <c r="C766" s="37" t="e">
        <f>#REF!</f>
        <v>#REF!</v>
      </c>
      <c r="D766" s="40" t="e">
        <f>#REF!</f>
        <v>#REF!</v>
      </c>
      <c r="E766" s="41" t="e">
        <f>VLOOKUP(F766,#REF!,2,FALSE)</f>
        <v>#REF!</v>
      </c>
      <c r="F766" s="37" t="e">
        <f>#REF!</f>
        <v>#REF!</v>
      </c>
      <c r="G766" s="41" t="e">
        <f t="shared" si="23"/>
        <v>#REF!</v>
      </c>
      <c r="H766" s="37" t="e">
        <f>#REF!</f>
        <v>#REF!</v>
      </c>
      <c r="I766" s="41" t="e">
        <f>#REF!</f>
        <v>#REF!</v>
      </c>
      <c r="J766" s="41" t="s">
        <v>388</v>
      </c>
      <c r="K766" s="41" t="e">
        <f t="shared" si="22"/>
        <v>#REF!</v>
      </c>
      <c r="L766" s="37" t="e">
        <f>#REF!</f>
        <v>#REF!</v>
      </c>
      <c r="M766" s="46" t="e">
        <f>#REF!</f>
        <v>#REF!</v>
      </c>
    </row>
    <row r="767" spans="1:13">
      <c r="A767" s="45">
        <v>761</v>
      </c>
      <c r="B767" s="37" t="e">
        <f>#REF!</f>
        <v>#REF!</v>
      </c>
      <c r="C767" s="37" t="e">
        <f>#REF!</f>
        <v>#REF!</v>
      </c>
      <c r="D767" s="40" t="e">
        <f>#REF!</f>
        <v>#REF!</v>
      </c>
      <c r="E767" s="41" t="e">
        <f>VLOOKUP(F767,#REF!,2,FALSE)</f>
        <v>#REF!</v>
      </c>
      <c r="F767" s="37" t="e">
        <f>#REF!</f>
        <v>#REF!</v>
      </c>
      <c r="G767" s="41" t="e">
        <f t="shared" si="23"/>
        <v>#REF!</v>
      </c>
      <c r="H767" s="37" t="e">
        <f>#REF!</f>
        <v>#REF!</v>
      </c>
      <c r="I767" s="41" t="e">
        <f>#REF!</f>
        <v>#REF!</v>
      </c>
      <c r="J767" s="41" t="s">
        <v>382</v>
      </c>
      <c r="K767" s="41" t="e">
        <f t="shared" si="22"/>
        <v>#REF!</v>
      </c>
      <c r="L767" s="37" t="e">
        <f>#REF!</f>
        <v>#REF!</v>
      </c>
      <c r="M767" s="46" t="e">
        <f>#REF!</f>
        <v>#REF!</v>
      </c>
    </row>
    <row r="768" spans="1:13">
      <c r="A768" s="45">
        <v>762</v>
      </c>
      <c r="B768" s="37" t="e">
        <f>#REF!</f>
        <v>#REF!</v>
      </c>
      <c r="C768" s="37" t="e">
        <f>#REF!</f>
        <v>#REF!</v>
      </c>
      <c r="D768" s="40" t="e">
        <f>#REF!</f>
        <v>#REF!</v>
      </c>
      <c r="E768" s="41" t="e">
        <f>VLOOKUP(F768,#REF!,2,FALSE)</f>
        <v>#REF!</v>
      </c>
      <c r="F768" s="37" t="e">
        <f>#REF!</f>
        <v>#REF!</v>
      </c>
      <c r="G768" s="41" t="e">
        <f t="shared" si="23"/>
        <v>#REF!</v>
      </c>
      <c r="H768" s="37" t="e">
        <f>#REF!</f>
        <v>#REF!</v>
      </c>
      <c r="I768" s="41" t="e">
        <f>#REF!</f>
        <v>#REF!</v>
      </c>
      <c r="J768" s="41" t="s">
        <v>382</v>
      </c>
      <c r="K768" s="41" t="e">
        <f t="shared" si="22"/>
        <v>#REF!</v>
      </c>
      <c r="L768" s="37" t="e">
        <f>#REF!</f>
        <v>#REF!</v>
      </c>
      <c r="M768" s="46" t="e">
        <f>#REF!</f>
        <v>#REF!</v>
      </c>
    </row>
    <row r="769" spans="1:13">
      <c r="A769" s="45">
        <v>763</v>
      </c>
      <c r="B769" s="37" t="e">
        <f>#REF!</f>
        <v>#REF!</v>
      </c>
      <c r="C769" s="37" t="e">
        <f>#REF!</f>
        <v>#REF!</v>
      </c>
      <c r="D769" s="40" t="e">
        <f>#REF!</f>
        <v>#REF!</v>
      </c>
      <c r="E769" s="41" t="e">
        <f>VLOOKUP(F769,#REF!,2,FALSE)</f>
        <v>#REF!</v>
      </c>
      <c r="F769" s="37" t="e">
        <f>#REF!</f>
        <v>#REF!</v>
      </c>
      <c r="G769" s="41" t="e">
        <f t="shared" si="23"/>
        <v>#REF!</v>
      </c>
      <c r="H769" s="37" t="e">
        <f>#REF!</f>
        <v>#REF!</v>
      </c>
      <c r="I769" s="41" t="e">
        <f>#REF!</f>
        <v>#REF!</v>
      </c>
      <c r="J769" s="41" t="s">
        <v>383</v>
      </c>
      <c r="K769" s="41" t="e">
        <f t="shared" si="22"/>
        <v>#REF!</v>
      </c>
      <c r="L769" s="37" t="e">
        <f>#REF!</f>
        <v>#REF!</v>
      </c>
      <c r="M769" s="46" t="e">
        <f>#REF!</f>
        <v>#REF!</v>
      </c>
    </row>
    <row r="770" spans="1:13">
      <c r="A770" s="45">
        <v>764</v>
      </c>
      <c r="B770" s="37" t="e">
        <f>#REF!</f>
        <v>#REF!</v>
      </c>
      <c r="C770" s="37" t="e">
        <f>#REF!</f>
        <v>#REF!</v>
      </c>
      <c r="D770" s="40" t="e">
        <f>#REF!</f>
        <v>#REF!</v>
      </c>
      <c r="E770" s="41" t="e">
        <f>VLOOKUP(F770,#REF!,2,FALSE)</f>
        <v>#REF!</v>
      </c>
      <c r="F770" s="37" t="e">
        <f>#REF!</f>
        <v>#REF!</v>
      </c>
      <c r="G770" s="41" t="e">
        <f t="shared" si="23"/>
        <v>#REF!</v>
      </c>
      <c r="H770" s="37" t="e">
        <f>#REF!</f>
        <v>#REF!</v>
      </c>
      <c r="I770" s="41" t="e">
        <f>#REF!</f>
        <v>#REF!</v>
      </c>
      <c r="J770" s="41" t="s">
        <v>384</v>
      </c>
      <c r="K770" s="41" t="e">
        <f t="shared" si="22"/>
        <v>#REF!</v>
      </c>
      <c r="L770" s="37" t="e">
        <f>#REF!</f>
        <v>#REF!</v>
      </c>
      <c r="M770" s="46" t="e">
        <f>#REF!</f>
        <v>#REF!</v>
      </c>
    </row>
    <row r="771" spans="1:13">
      <c r="A771" s="45">
        <v>765</v>
      </c>
      <c r="B771" s="37" t="e">
        <f>#REF!</f>
        <v>#REF!</v>
      </c>
      <c r="C771" s="37" t="e">
        <f>#REF!</f>
        <v>#REF!</v>
      </c>
      <c r="D771" s="40" t="e">
        <f>#REF!</f>
        <v>#REF!</v>
      </c>
      <c r="E771" s="41" t="e">
        <f>VLOOKUP(F771,#REF!,2,FALSE)</f>
        <v>#REF!</v>
      </c>
      <c r="F771" s="37" t="e">
        <f>#REF!</f>
        <v>#REF!</v>
      </c>
      <c r="G771" s="41" t="e">
        <f t="shared" si="23"/>
        <v>#REF!</v>
      </c>
      <c r="H771" s="37" t="e">
        <f>#REF!</f>
        <v>#REF!</v>
      </c>
      <c r="I771" s="41" t="e">
        <f>#REF!</f>
        <v>#REF!</v>
      </c>
      <c r="J771" s="41" t="s">
        <v>386</v>
      </c>
      <c r="K771" s="41" t="e">
        <f t="shared" si="22"/>
        <v>#REF!</v>
      </c>
      <c r="L771" s="37" t="e">
        <f>#REF!</f>
        <v>#REF!</v>
      </c>
      <c r="M771" s="46" t="e">
        <f>#REF!</f>
        <v>#REF!</v>
      </c>
    </row>
    <row r="772" spans="1:13">
      <c r="A772" s="45">
        <v>766</v>
      </c>
      <c r="B772" s="37" t="e">
        <f>#REF!</f>
        <v>#REF!</v>
      </c>
      <c r="C772" s="37" t="e">
        <f>#REF!</f>
        <v>#REF!</v>
      </c>
      <c r="D772" s="40" t="e">
        <f>#REF!</f>
        <v>#REF!</v>
      </c>
      <c r="E772" s="41" t="e">
        <f>VLOOKUP(F772,#REF!,2,FALSE)</f>
        <v>#REF!</v>
      </c>
      <c r="F772" s="37" t="e">
        <f>#REF!</f>
        <v>#REF!</v>
      </c>
      <c r="G772" s="41" t="e">
        <f t="shared" si="23"/>
        <v>#REF!</v>
      </c>
      <c r="H772" s="37" t="e">
        <f>#REF!</f>
        <v>#REF!</v>
      </c>
      <c r="I772" s="41" t="e">
        <f>#REF!</f>
        <v>#REF!</v>
      </c>
      <c r="J772" s="41" t="s">
        <v>381</v>
      </c>
      <c r="K772" s="41" t="e">
        <f t="shared" si="22"/>
        <v>#REF!</v>
      </c>
      <c r="L772" s="37" t="e">
        <f>#REF!</f>
        <v>#REF!</v>
      </c>
      <c r="M772" s="46" t="e">
        <f>#REF!</f>
        <v>#REF!</v>
      </c>
    </row>
    <row r="773" spans="1:13">
      <c r="A773" s="45">
        <v>767</v>
      </c>
      <c r="B773" s="37" t="e">
        <f>#REF!</f>
        <v>#REF!</v>
      </c>
      <c r="C773" s="37" t="e">
        <f>#REF!</f>
        <v>#REF!</v>
      </c>
      <c r="D773" s="40" t="e">
        <f>#REF!</f>
        <v>#REF!</v>
      </c>
      <c r="E773" s="41" t="e">
        <f>VLOOKUP(F773,#REF!,2,FALSE)</f>
        <v>#REF!</v>
      </c>
      <c r="F773" s="37" t="e">
        <f>#REF!</f>
        <v>#REF!</v>
      </c>
      <c r="G773" s="41" t="e">
        <f t="shared" si="23"/>
        <v>#REF!</v>
      </c>
      <c r="H773" s="37" t="e">
        <f>#REF!</f>
        <v>#REF!</v>
      </c>
      <c r="I773" s="41" t="e">
        <f>#REF!</f>
        <v>#REF!</v>
      </c>
      <c r="J773" s="41" t="s">
        <v>389</v>
      </c>
      <c r="K773" s="41" t="e">
        <f t="shared" si="22"/>
        <v>#REF!</v>
      </c>
      <c r="L773" s="37" t="e">
        <f>#REF!</f>
        <v>#REF!</v>
      </c>
      <c r="M773" s="46" t="e">
        <f>#REF!</f>
        <v>#REF!</v>
      </c>
    </row>
    <row r="774" spans="1:13">
      <c r="A774" s="45">
        <v>768</v>
      </c>
      <c r="B774" s="37" t="e">
        <f>#REF!</f>
        <v>#REF!</v>
      </c>
      <c r="C774" s="37" t="e">
        <f>#REF!</f>
        <v>#REF!</v>
      </c>
      <c r="D774" s="40" t="e">
        <f>#REF!</f>
        <v>#REF!</v>
      </c>
      <c r="E774" s="41" t="e">
        <f>VLOOKUP(F774,#REF!,2,FALSE)</f>
        <v>#REF!</v>
      </c>
      <c r="F774" s="37" t="e">
        <f>#REF!</f>
        <v>#REF!</v>
      </c>
      <c r="G774" s="41" t="e">
        <f t="shared" si="23"/>
        <v>#REF!</v>
      </c>
      <c r="H774" s="37" t="e">
        <f>#REF!</f>
        <v>#REF!</v>
      </c>
      <c r="I774" s="41" t="e">
        <f>#REF!</f>
        <v>#REF!</v>
      </c>
      <c r="J774" s="41" t="s">
        <v>389</v>
      </c>
      <c r="K774" s="41" t="e">
        <f t="shared" si="22"/>
        <v>#REF!</v>
      </c>
      <c r="L774" s="37" t="e">
        <f>#REF!</f>
        <v>#REF!</v>
      </c>
      <c r="M774" s="46" t="e">
        <f>#REF!</f>
        <v>#REF!</v>
      </c>
    </row>
    <row r="775" spans="1:13">
      <c r="A775" s="45">
        <v>769</v>
      </c>
      <c r="B775" s="37" t="e">
        <f>#REF!</f>
        <v>#REF!</v>
      </c>
      <c r="C775" s="37" t="e">
        <f>#REF!</f>
        <v>#REF!</v>
      </c>
      <c r="D775" s="40" t="e">
        <f>#REF!</f>
        <v>#REF!</v>
      </c>
      <c r="E775" s="41" t="e">
        <f>VLOOKUP(F775,#REF!,2,FALSE)</f>
        <v>#REF!</v>
      </c>
      <c r="F775" s="37" t="e">
        <f>#REF!</f>
        <v>#REF!</v>
      </c>
      <c r="G775" s="41" t="e">
        <f t="shared" si="23"/>
        <v>#REF!</v>
      </c>
      <c r="H775" s="37" t="e">
        <f>#REF!</f>
        <v>#REF!</v>
      </c>
      <c r="I775" s="41" t="e">
        <f>#REF!</f>
        <v>#REF!</v>
      </c>
      <c r="J775" s="41" t="s">
        <v>389</v>
      </c>
      <c r="K775" s="41" t="e">
        <f t="shared" ref="K775:K838" si="24">IF(L775="科研为主型","01",IF(L775="教学为主型","03",IF(L775="其他","00",IF(L775="教学科研并重型","02","99"))))</f>
        <v>#REF!</v>
      </c>
      <c r="L775" s="37" t="e">
        <f>#REF!</f>
        <v>#REF!</v>
      </c>
      <c r="M775" s="46" t="e">
        <f>#REF!</f>
        <v>#REF!</v>
      </c>
    </row>
    <row r="776" spans="1:13">
      <c r="A776" s="45">
        <v>770</v>
      </c>
      <c r="B776" s="37" t="e">
        <f>#REF!</f>
        <v>#REF!</v>
      </c>
      <c r="C776" s="37" t="e">
        <f>#REF!</f>
        <v>#REF!</v>
      </c>
      <c r="D776" s="40" t="e">
        <f>#REF!</f>
        <v>#REF!</v>
      </c>
      <c r="E776" s="41" t="e">
        <f>VLOOKUP(F776,#REF!,2,FALSE)</f>
        <v>#REF!</v>
      </c>
      <c r="F776" s="37" t="e">
        <f>#REF!</f>
        <v>#REF!</v>
      </c>
      <c r="G776" s="41" t="e">
        <f t="shared" ref="G776:G839" si="25">IF(H776="正高级","011",IF(H776="副高级","012",IF(H776="中级","013",IF(H776="初级","014","其他"))))</f>
        <v>#REF!</v>
      </c>
      <c r="H776" s="37" t="e">
        <f>#REF!</f>
        <v>#REF!</v>
      </c>
      <c r="I776" s="41" t="e">
        <f>#REF!</f>
        <v>#REF!</v>
      </c>
      <c r="J776" s="41" t="s">
        <v>386</v>
      </c>
      <c r="K776" s="41" t="e">
        <f t="shared" si="24"/>
        <v>#REF!</v>
      </c>
      <c r="L776" s="37" t="e">
        <f>#REF!</f>
        <v>#REF!</v>
      </c>
      <c r="M776" s="46" t="e">
        <f>#REF!</f>
        <v>#REF!</v>
      </c>
    </row>
    <row r="777" spans="1:13">
      <c r="A777" s="45">
        <v>771</v>
      </c>
      <c r="B777" s="37" t="e">
        <f>#REF!</f>
        <v>#REF!</v>
      </c>
      <c r="C777" s="37" t="e">
        <f>#REF!</f>
        <v>#REF!</v>
      </c>
      <c r="D777" s="40" t="e">
        <f>#REF!</f>
        <v>#REF!</v>
      </c>
      <c r="E777" s="41" t="e">
        <f>VLOOKUP(F777,#REF!,2,FALSE)</f>
        <v>#REF!</v>
      </c>
      <c r="F777" s="37" t="e">
        <f>#REF!</f>
        <v>#REF!</v>
      </c>
      <c r="G777" s="41" t="e">
        <f t="shared" si="25"/>
        <v>#REF!</v>
      </c>
      <c r="H777" s="37" t="e">
        <f>#REF!</f>
        <v>#REF!</v>
      </c>
      <c r="I777" s="41" t="e">
        <f>#REF!</f>
        <v>#REF!</v>
      </c>
      <c r="J777" s="41" t="s">
        <v>388</v>
      </c>
      <c r="K777" s="41" t="e">
        <f t="shared" si="24"/>
        <v>#REF!</v>
      </c>
      <c r="L777" s="37" t="e">
        <f>#REF!</f>
        <v>#REF!</v>
      </c>
      <c r="M777" s="46" t="e">
        <f>#REF!</f>
        <v>#REF!</v>
      </c>
    </row>
    <row r="778" spans="1:13">
      <c r="A778" s="45">
        <v>772</v>
      </c>
      <c r="B778" s="37" t="e">
        <f>#REF!</f>
        <v>#REF!</v>
      </c>
      <c r="C778" s="37" t="e">
        <f>#REF!</f>
        <v>#REF!</v>
      </c>
      <c r="D778" s="40" t="e">
        <f>#REF!</f>
        <v>#REF!</v>
      </c>
      <c r="E778" s="41" t="e">
        <f>VLOOKUP(F778,#REF!,2,FALSE)</f>
        <v>#REF!</v>
      </c>
      <c r="F778" s="37" t="e">
        <f>#REF!</f>
        <v>#REF!</v>
      </c>
      <c r="G778" s="41" t="e">
        <f t="shared" si="25"/>
        <v>#REF!</v>
      </c>
      <c r="H778" s="37" t="e">
        <f>#REF!</f>
        <v>#REF!</v>
      </c>
      <c r="I778" s="41" t="e">
        <f>#REF!</f>
        <v>#REF!</v>
      </c>
      <c r="J778" s="41" t="s">
        <v>388</v>
      </c>
      <c r="K778" s="41" t="e">
        <f t="shared" si="24"/>
        <v>#REF!</v>
      </c>
      <c r="L778" s="37" t="e">
        <f>#REF!</f>
        <v>#REF!</v>
      </c>
      <c r="M778" s="46" t="e">
        <f>#REF!</f>
        <v>#REF!</v>
      </c>
    </row>
    <row r="779" spans="1:13">
      <c r="A779" s="45">
        <v>773</v>
      </c>
      <c r="B779" s="37" t="e">
        <f>#REF!</f>
        <v>#REF!</v>
      </c>
      <c r="C779" s="37" t="e">
        <f>#REF!</f>
        <v>#REF!</v>
      </c>
      <c r="D779" s="40" t="e">
        <f>#REF!</f>
        <v>#REF!</v>
      </c>
      <c r="E779" s="41" t="e">
        <f>VLOOKUP(F779,#REF!,2,FALSE)</f>
        <v>#REF!</v>
      </c>
      <c r="F779" s="37" t="e">
        <f>#REF!</f>
        <v>#REF!</v>
      </c>
      <c r="G779" s="41" t="e">
        <f t="shared" si="25"/>
        <v>#REF!</v>
      </c>
      <c r="H779" s="37" t="e">
        <f>#REF!</f>
        <v>#REF!</v>
      </c>
      <c r="I779" s="41" t="e">
        <f>#REF!</f>
        <v>#REF!</v>
      </c>
      <c r="J779" s="41" t="s">
        <v>388</v>
      </c>
      <c r="K779" s="41" t="e">
        <f t="shared" si="24"/>
        <v>#REF!</v>
      </c>
      <c r="L779" s="37" t="e">
        <f>#REF!</f>
        <v>#REF!</v>
      </c>
      <c r="M779" s="46" t="e">
        <f>#REF!</f>
        <v>#REF!</v>
      </c>
    </row>
    <row r="780" spans="1:13">
      <c r="A780" s="45">
        <v>774</v>
      </c>
      <c r="B780" s="37" t="e">
        <f>#REF!</f>
        <v>#REF!</v>
      </c>
      <c r="C780" s="37" t="e">
        <f>#REF!</f>
        <v>#REF!</v>
      </c>
      <c r="D780" s="40" t="e">
        <f>#REF!</f>
        <v>#REF!</v>
      </c>
      <c r="E780" s="41" t="e">
        <f>VLOOKUP(F780,#REF!,2,FALSE)</f>
        <v>#REF!</v>
      </c>
      <c r="F780" s="37" t="e">
        <f>#REF!</f>
        <v>#REF!</v>
      </c>
      <c r="G780" s="41" t="e">
        <f t="shared" si="25"/>
        <v>#REF!</v>
      </c>
      <c r="H780" s="37" t="e">
        <f>#REF!</f>
        <v>#REF!</v>
      </c>
      <c r="I780" s="41" t="e">
        <f>#REF!</f>
        <v>#REF!</v>
      </c>
      <c r="J780" s="41" t="s">
        <v>389</v>
      </c>
      <c r="K780" s="41" t="e">
        <f t="shared" si="24"/>
        <v>#REF!</v>
      </c>
      <c r="L780" s="37" t="e">
        <f>#REF!</f>
        <v>#REF!</v>
      </c>
      <c r="M780" s="46" t="e">
        <f>#REF!</f>
        <v>#REF!</v>
      </c>
    </row>
    <row r="781" spans="1:13">
      <c r="A781" s="45">
        <v>775</v>
      </c>
      <c r="B781" s="37" t="e">
        <f>#REF!</f>
        <v>#REF!</v>
      </c>
      <c r="C781" s="37" t="e">
        <f>#REF!</f>
        <v>#REF!</v>
      </c>
      <c r="D781" s="40" t="e">
        <f>#REF!</f>
        <v>#REF!</v>
      </c>
      <c r="E781" s="41" t="e">
        <f>VLOOKUP(F781,#REF!,2,FALSE)</f>
        <v>#REF!</v>
      </c>
      <c r="F781" s="37" t="e">
        <f>#REF!</f>
        <v>#REF!</v>
      </c>
      <c r="G781" s="41" t="e">
        <f t="shared" si="25"/>
        <v>#REF!</v>
      </c>
      <c r="H781" s="37" t="e">
        <f>#REF!</f>
        <v>#REF!</v>
      </c>
      <c r="I781" s="41" t="e">
        <f>#REF!</f>
        <v>#REF!</v>
      </c>
      <c r="J781" s="41" t="s">
        <v>389</v>
      </c>
      <c r="K781" s="41" t="e">
        <f t="shared" si="24"/>
        <v>#REF!</v>
      </c>
      <c r="L781" s="37" t="e">
        <f>#REF!</f>
        <v>#REF!</v>
      </c>
      <c r="M781" s="46" t="e">
        <f>#REF!</f>
        <v>#REF!</v>
      </c>
    </row>
    <row r="782" spans="1:13">
      <c r="A782" s="45">
        <v>776</v>
      </c>
      <c r="B782" s="37" t="e">
        <f>#REF!</f>
        <v>#REF!</v>
      </c>
      <c r="C782" s="37" t="e">
        <f>#REF!</f>
        <v>#REF!</v>
      </c>
      <c r="D782" s="40" t="e">
        <f>#REF!</f>
        <v>#REF!</v>
      </c>
      <c r="E782" s="41" t="e">
        <f>VLOOKUP(F782,#REF!,2,FALSE)</f>
        <v>#REF!</v>
      </c>
      <c r="F782" s="37" t="e">
        <f>#REF!</f>
        <v>#REF!</v>
      </c>
      <c r="G782" s="41" t="e">
        <f t="shared" si="25"/>
        <v>#REF!</v>
      </c>
      <c r="H782" s="37" t="e">
        <f>#REF!</f>
        <v>#REF!</v>
      </c>
      <c r="I782" s="41" t="e">
        <f>#REF!</f>
        <v>#REF!</v>
      </c>
      <c r="J782" s="41" t="s">
        <v>391</v>
      </c>
      <c r="K782" s="41" t="e">
        <f t="shared" si="24"/>
        <v>#REF!</v>
      </c>
      <c r="L782" s="37" t="e">
        <f>#REF!</f>
        <v>#REF!</v>
      </c>
      <c r="M782" s="46" t="e">
        <f>#REF!</f>
        <v>#REF!</v>
      </c>
    </row>
    <row r="783" spans="1:13">
      <c r="A783" s="45">
        <v>777</v>
      </c>
      <c r="B783" s="37" t="e">
        <f>#REF!</f>
        <v>#REF!</v>
      </c>
      <c r="C783" s="37" t="e">
        <f>#REF!</f>
        <v>#REF!</v>
      </c>
      <c r="D783" s="40" t="e">
        <f>#REF!</f>
        <v>#REF!</v>
      </c>
      <c r="E783" s="41" t="e">
        <f>VLOOKUP(F783,#REF!,2,FALSE)</f>
        <v>#REF!</v>
      </c>
      <c r="F783" s="37" t="e">
        <f>#REF!</f>
        <v>#REF!</v>
      </c>
      <c r="G783" s="41" t="e">
        <f t="shared" si="25"/>
        <v>#REF!</v>
      </c>
      <c r="H783" s="37" t="e">
        <f>#REF!</f>
        <v>#REF!</v>
      </c>
      <c r="I783" s="41" t="e">
        <f>#REF!</f>
        <v>#REF!</v>
      </c>
      <c r="J783" s="41" t="s">
        <v>389</v>
      </c>
      <c r="K783" s="41" t="e">
        <f t="shared" si="24"/>
        <v>#REF!</v>
      </c>
      <c r="L783" s="37" t="e">
        <f>#REF!</f>
        <v>#REF!</v>
      </c>
      <c r="M783" s="46" t="e">
        <f>#REF!</f>
        <v>#REF!</v>
      </c>
    </row>
    <row r="784" spans="1:13">
      <c r="A784" s="45">
        <v>778</v>
      </c>
      <c r="B784" s="37" t="e">
        <f>#REF!</f>
        <v>#REF!</v>
      </c>
      <c r="C784" s="37" t="e">
        <f>#REF!</f>
        <v>#REF!</v>
      </c>
      <c r="D784" s="40" t="e">
        <f>#REF!</f>
        <v>#REF!</v>
      </c>
      <c r="E784" s="41" t="e">
        <f>VLOOKUP(F784,#REF!,2,FALSE)</f>
        <v>#REF!</v>
      </c>
      <c r="F784" s="37" t="e">
        <f>#REF!</f>
        <v>#REF!</v>
      </c>
      <c r="G784" s="41" t="e">
        <f t="shared" si="25"/>
        <v>#REF!</v>
      </c>
      <c r="H784" s="37" t="e">
        <f>#REF!</f>
        <v>#REF!</v>
      </c>
      <c r="I784" s="41" t="e">
        <f>#REF!</f>
        <v>#REF!</v>
      </c>
      <c r="J784" s="41" t="s">
        <v>389</v>
      </c>
      <c r="K784" s="41" t="e">
        <f t="shared" si="24"/>
        <v>#REF!</v>
      </c>
      <c r="L784" s="37" t="e">
        <f>#REF!</f>
        <v>#REF!</v>
      </c>
      <c r="M784" s="46" t="e">
        <f>#REF!</f>
        <v>#REF!</v>
      </c>
    </row>
    <row r="785" spans="1:13">
      <c r="A785" s="45">
        <v>779</v>
      </c>
      <c r="B785" s="37" t="e">
        <f>#REF!</f>
        <v>#REF!</v>
      </c>
      <c r="C785" s="37" t="e">
        <f>#REF!</f>
        <v>#REF!</v>
      </c>
      <c r="D785" s="40" t="e">
        <f>#REF!</f>
        <v>#REF!</v>
      </c>
      <c r="E785" s="41" t="e">
        <f>VLOOKUP(F785,#REF!,2,FALSE)</f>
        <v>#REF!</v>
      </c>
      <c r="F785" s="37" t="e">
        <f>#REF!</f>
        <v>#REF!</v>
      </c>
      <c r="G785" s="41" t="e">
        <f t="shared" si="25"/>
        <v>#REF!</v>
      </c>
      <c r="H785" s="37" t="e">
        <f>#REF!</f>
        <v>#REF!</v>
      </c>
      <c r="I785" s="41" t="e">
        <f>#REF!</f>
        <v>#REF!</v>
      </c>
      <c r="J785" s="41" t="s">
        <v>389</v>
      </c>
      <c r="K785" s="41" t="e">
        <f t="shared" si="24"/>
        <v>#REF!</v>
      </c>
      <c r="L785" s="37" t="e">
        <f>#REF!</f>
        <v>#REF!</v>
      </c>
      <c r="M785" s="46" t="e">
        <f>#REF!</f>
        <v>#REF!</v>
      </c>
    </row>
    <row r="786" spans="1:13">
      <c r="A786" s="45">
        <v>780</v>
      </c>
      <c r="B786" s="37" t="e">
        <f>#REF!</f>
        <v>#REF!</v>
      </c>
      <c r="C786" s="37" t="e">
        <f>#REF!</f>
        <v>#REF!</v>
      </c>
      <c r="D786" s="40" t="e">
        <f>#REF!</f>
        <v>#REF!</v>
      </c>
      <c r="E786" s="41" t="e">
        <f>VLOOKUP(F786,#REF!,2,FALSE)</f>
        <v>#REF!</v>
      </c>
      <c r="F786" s="37" t="e">
        <f>#REF!</f>
        <v>#REF!</v>
      </c>
      <c r="G786" s="41" t="e">
        <f t="shared" si="25"/>
        <v>#REF!</v>
      </c>
      <c r="H786" s="37" t="e">
        <f>#REF!</f>
        <v>#REF!</v>
      </c>
      <c r="I786" s="41" t="e">
        <f>#REF!</f>
        <v>#REF!</v>
      </c>
      <c r="J786" s="41" t="s">
        <v>389</v>
      </c>
      <c r="K786" s="41" t="e">
        <f t="shared" si="24"/>
        <v>#REF!</v>
      </c>
      <c r="L786" s="37" t="e">
        <f>#REF!</f>
        <v>#REF!</v>
      </c>
      <c r="M786" s="46" t="e">
        <f>#REF!</f>
        <v>#REF!</v>
      </c>
    </row>
    <row r="787" spans="1:13">
      <c r="A787" s="45">
        <v>781</v>
      </c>
      <c r="B787" s="37" t="e">
        <f>#REF!</f>
        <v>#REF!</v>
      </c>
      <c r="C787" s="37" t="e">
        <f>#REF!</f>
        <v>#REF!</v>
      </c>
      <c r="D787" s="40" t="e">
        <f>#REF!</f>
        <v>#REF!</v>
      </c>
      <c r="E787" s="41" t="e">
        <f>VLOOKUP(F787,#REF!,2,FALSE)</f>
        <v>#REF!</v>
      </c>
      <c r="F787" s="37" t="e">
        <f>#REF!</f>
        <v>#REF!</v>
      </c>
      <c r="G787" s="41" t="e">
        <f t="shared" si="25"/>
        <v>#REF!</v>
      </c>
      <c r="H787" s="37" t="e">
        <f>#REF!</f>
        <v>#REF!</v>
      </c>
      <c r="I787" s="41" t="e">
        <f>#REF!</f>
        <v>#REF!</v>
      </c>
      <c r="J787" s="41" t="s">
        <v>385</v>
      </c>
      <c r="K787" s="41" t="e">
        <f t="shared" si="24"/>
        <v>#REF!</v>
      </c>
      <c r="L787" s="37" t="e">
        <f>#REF!</f>
        <v>#REF!</v>
      </c>
      <c r="M787" s="46" t="e">
        <f>#REF!</f>
        <v>#REF!</v>
      </c>
    </row>
    <row r="788" spans="1:13">
      <c r="A788" s="45">
        <v>782</v>
      </c>
      <c r="B788" s="37" t="e">
        <f>#REF!</f>
        <v>#REF!</v>
      </c>
      <c r="C788" s="37" t="e">
        <f>#REF!</f>
        <v>#REF!</v>
      </c>
      <c r="D788" s="40" t="e">
        <f>#REF!</f>
        <v>#REF!</v>
      </c>
      <c r="E788" s="41" t="e">
        <f>VLOOKUP(F788,#REF!,2,FALSE)</f>
        <v>#REF!</v>
      </c>
      <c r="F788" s="37" t="e">
        <f>#REF!</f>
        <v>#REF!</v>
      </c>
      <c r="G788" s="41" t="e">
        <f t="shared" si="25"/>
        <v>#REF!</v>
      </c>
      <c r="H788" s="37" t="e">
        <f>#REF!</f>
        <v>#REF!</v>
      </c>
      <c r="I788" s="41" t="e">
        <f>#REF!</f>
        <v>#REF!</v>
      </c>
      <c r="J788" s="41" t="s">
        <v>389</v>
      </c>
      <c r="K788" s="41" t="e">
        <f t="shared" si="24"/>
        <v>#REF!</v>
      </c>
      <c r="L788" s="37" t="e">
        <f>#REF!</f>
        <v>#REF!</v>
      </c>
      <c r="M788" s="46" t="e">
        <f>#REF!</f>
        <v>#REF!</v>
      </c>
    </row>
    <row r="789" spans="1:13">
      <c r="A789" s="45">
        <v>783</v>
      </c>
      <c r="B789" s="37" t="e">
        <f>#REF!</f>
        <v>#REF!</v>
      </c>
      <c r="C789" s="37" t="e">
        <f>#REF!</f>
        <v>#REF!</v>
      </c>
      <c r="D789" s="40" t="e">
        <f>#REF!</f>
        <v>#REF!</v>
      </c>
      <c r="E789" s="41" t="e">
        <f>VLOOKUP(F789,#REF!,2,FALSE)</f>
        <v>#REF!</v>
      </c>
      <c r="F789" s="37" t="e">
        <f>#REF!</f>
        <v>#REF!</v>
      </c>
      <c r="G789" s="41" t="e">
        <f t="shared" si="25"/>
        <v>#REF!</v>
      </c>
      <c r="H789" s="37" t="e">
        <f>#REF!</f>
        <v>#REF!</v>
      </c>
      <c r="I789" s="41" t="e">
        <f>#REF!</f>
        <v>#REF!</v>
      </c>
      <c r="J789" s="41" t="s">
        <v>385</v>
      </c>
      <c r="K789" s="41" t="e">
        <f t="shared" si="24"/>
        <v>#REF!</v>
      </c>
      <c r="L789" s="37" t="e">
        <f>#REF!</f>
        <v>#REF!</v>
      </c>
      <c r="M789" s="46" t="e">
        <f>#REF!</f>
        <v>#REF!</v>
      </c>
    </row>
    <row r="790" spans="1:13">
      <c r="A790" s="45">
        <v>784</v>
      </c>
      <c r="B790" s="37" t="e">
        <f>#REF!</f>
        <v>#REF!</v>
      </c>
      <c r="C790" s="37" t="e">
        <f>#REF!</f>
        <v>#REF!</v>
      </c>
      <c r="D790" s="40" t="e">
        <f>#REF!</f>
        <v>#REF!</v>
      </c>
      <c r="E790" s="41" t="e">
        <f>VLOOKUP(F790,#REF!,2,FALSE)</f>
        <v>#REF!</v>
      </c>
      <c r="F790" s="37" t="e">
        <f>#REF!</f>
        <v>#REF!</v>
      </c>
      <c r="G790" s="41" t="e">
        <f t="shared" si="25"/>
        <v>#REF!</v>
      </c>
      <c r="H790" s="37" t="e">
        <f>#REF!</f>
        <v>#REF!</v>
      </c>
      <c r="I790" s="41" t="e">
        <f>#REF!</f>
        <v>#REF!</v>
      </c>
      <c r="J790" s="41" t="s">
        <v>383</v>
      </c>
      <c r="K790" s="41" t="e">
        <f t="shared" si="24"/>
        <v>#REF!</v>
      </c>
      <c r="L790" s="37" t="e">
        <f>#REF!</f>
        <v>#REF!</v>
      </c>
      <c r="M790" s="46" t="e">
        <f>#REF!</f>
        <v>#REF!</v>
      </c>
    </row>
    <row r="791" spans="1:13">
      <c r="A791" s="45">
        <v>785</v>
      </c>
      <c r="B791" s="37" t="e">
        <f>#REF!</f>
        <v>#REF!</v>
      </c>
      <c r="C791" s="37" t="e">
        <f>#REF!</f>
        <v>#REF!</v>
      </c>
      <c r="D791" s="40" t="e">
        <f>#REF!</f>
        <v>#REF!</v>
      </c>
      <c r="E791" s="41" t="e">
        <f>VLOOKUP(F791,#REF!,2,FALSE)</f>
        <v>#REF!</v>
      </c>
      <c r="F791" s="37" t="e">
        <f>#REF!</f>
        <v>#REF!</v>
      </c>
      <c r="G791" s="41" t="e">
        <f t="shared" si="25"/>
        <v>#REF!</v>
      </c>
      <c r="H791" s="37" t="e">
        <f>#REF!</f>
        <v>#REF!</v>
      </c>
      <c r="I791" s="41" t="e">
        <f>#REF!</f>
        <v>#REF!</v>
      </c>
      <c r="J791" s="41" t="s">
        <v>389</v>
      </c>
      <c r="K791" s="41" t="e">
        <f t="shared" si="24"/>
        <v>#REF!</v>
      </c>
      <c r="L791" s="37" t="e">
        <f>#REF!</f>
        <v>#REF!</v>
      </c>
      <c r="M791" s="46" t="e">
        <f>#REF!</f>
        <v>#REF!</v>
      </c>
    </row>
    <row r="792" spans="1:13">
      <c r="A792" s="45">
        <v>786</v>
      </c>
      <c r="B792" s="37" t="e">
        <f>#REF!</f>
        <v>#REF!</v>
      </c>
      <c r="C792" s="37" t="e">
        <f>#REF!</f>
        <v>#REF!</v>
      </c>
      <c r="D792" s="40" t="e">
        <f>#REF!</f>
        <v>#REF!</v>
      </c>
      <c r="E792" s="41" t="e">
        <f>VLOOKUP(F792,#REF!,2,FALSE)</f>
        <v>#REF!</v>
      </c>
      <c r="F792" s="37" t="e">
        <f>#REF!</f>
        <v>#REF!</v>
      </c>
      <c r="G792" s="41" t="e">
        <f t="shared" si="25"/>
        <v>#REF!</v>
      </c>
      <c r="H792" s="37" t="e">
        <f>#REF!</f>
        <v>#REF!</v>
      </c>
      <c r="I792" s="41" t="e">
        <f>#REF!</f>
        <v>#REF!</v>
      </c>
      <c r="J792" s="41" t="s">
        <v>382</v>
      </c>
      <c r="K792" s="41" t="e">
        <f t="shared" si="24"/>
        <v>#REF!</v>
      </c>
      <c r="L792" s="37" t="e">
        <f>#REF!</f>
        <v>#REF!</v>
      </c>
      <c r="M792" s="46" t="e">
        <f>#REF!</f>
        <v>#REF!</v>
      </c>
    </row>
    <row r="793" spans="1:13">
      <c r="A793" s="45">
        <v>787</v>
      </c>
      <c r="B793" s="37" t="e">
        <f>#REF!</f>
        <v>#REF!</v>
      </c>
      <c r="C793" s="37" t="e">
        <f>#REF!</f>
        <v>#REF!</v>
      </c>
      <c r="D793" s="40" t="e">
        <f>#REF!</f>
        <v>#REF!</v>
      </c>
      <c r="E793" s="41" t="e">
        <f>VLOOKUP(F793,#REF!,2,FALSE)</f>
        <v>#REF!</v>
      </c>
      <c r="F793" s="37" t="e">
        <f>#REF!</f>
        <v>#REF!</v>
      </c>
      <c r="G793" s="41" t="e">
        <f t="shared" si="25"/>
        <v>#REF!</v>
      </c>
      <c r="H793" s="37" t="e">
        <f>#REF!</f>
        <v>#REF!</v>
      </c>
      <c r="I793" s="41" t="e">
        <f>#REF!</f>
        <v>#REF!</v>
      </c>
      <c r="J793" s="41" t="s">
        <v>380</v>
      </c>
      <c r="K793" s="41" t="e">
        <f t="shared" si="24"/>
        <v>#REF!</v>
      </c>
      <c r="L793" s="37" t="e">
        <f>#REF!</f>
        <v>#REF!</v>
      </c>
      <c r="M793" s="46" t="e">
        <f>#REF!</f>
        <v>#REF!</v>
      </c>
    </row>
    <row r="794" spans="1:13">
      <c r="A794" s="45">
        <v>788</v>
      </c>
      <c r="B794" s="37" t="e">
        <f>#REF!</f>
        <v>#REF!</v>
      </c>
      <c r="C794" s="37" t="e">
        <f>#REF!</f>
        <v>#REF!</v>
      </c>
      <c r="D794" s="40" t="e">
        <f>#REF!</f>
        <v>#REF!</v>
      </c>
      <c r="E794" s="41" t="e">
        <f>VLOOKUP(F794,#REF!,2,FALSE)</f>
        <v>#REF!</v>
      </c>
      <c r="F794" s="37" t="e">
        <f>#REF!</f>
        <v>#REF!</v>
      </c>
      <c r="G794" s="41" t="e">
        <f t="shared" si="25"/>
        <v>#REF!</v>
      </c>
      <c r="H794" s="37" t="e">
        <f>#REF!</f>
        <v>#REF!</v>
      </c>
      <c r="I794" s="41" t="e">
        <f>#REF!</f>
        <v>#REF!</v>
      </c>
      <c r="J794" s="41" t="s">
        <v>385</v>
      </c>
      <c r="K794" s="41" t="e">
        <f t="shared" si="24"/>
        <v>#REF!</v>
      </c>
      <c r="L794" s="37" t="e">
        <f>#REF!</f>
        <v>#REF!</v>
      </c>
      <c r="M794" s="46" t="e">
        <f>#REF!</f>
        <v>#REF!</v>
      </c>
    </row>
    <row r="795" spans="1:13">
      <c r="A795" s="45">
        <v>789</v>
      </c>
      <c r="B795" s="37" t="e">
        <f>#REF!</f>
        <v>#REF!</v>
      </c>
      <c r="C795" s="37" t="e">
        <f>#REF!</f>
        <v>#REF!</v>
      </c>
      <c r="D795" s="40" t="e">
        <f>#REF!</f>
        <v>#REF!</v>
      </c>
      <c r="E795" s="41" t="e">
        <f>VLOOKUP(F795,#REF!,2,FALSE)</f>
        <v>#REF!</v>
      </c>
      <c r="F795" s="37" t="e">
        <f>#REF!</f>
        <v>#REF!</v>
      </c>
      <c r="G795" s="41" t="e">
        <f t="shared" si="25"/>
        <v>#REF!</v>
      </c>
      <c r="H795" s="37" t="e">
        <f>#REF!</f>
        <v>#REF!</v>
      </c>
      <c r="I795" s="41" t="e">
        <f>#REF!</f>
        <v>#REF!</v>
      </c>
      <c r="J795" s="41" t="s">
        <v>388</v>
      </c>
      <c r="K795" s="41" t="e">
        <f t="shared" si="24"/>
        <v>#REF!</v>
      </c>
      <c r="L795" s="37" t="e">
        <f>#REF!</f>
        <v>#REF!</v>
      </c>
      <c r="M795" s="46" t="e">
        <f>#REF!</f>
        <v>#REF!</v>
      </c>
    </row>
    <row r="796" spans="1:13">
      <c r="A796" s="45">
        <v>790</v>
      </c>
      <c r="B796" s="37" t="e">
        <f>#REF!</f>
        <v>#REF!</v>
      </c>
      <c r="C796" s="37" t="e">
        <f>#REF!</f>
        <v>#REF!</v>
      </c>
      <c r="D796" s="40" t="e">
        <f>#REF!</f>
        <v>#REF!</v>
      </c>
      <c r="E796" s="41" t="e">
        <f>VLOOKUP(F796,#REF!,2,FALSE)</f>
        <v>#REF!</v>
      </c>
      <c r="F796" s="37" t="e">
        <f>#REF!</f>
        <v>#REF!</v>
      </c>
      <c r="G796" s="41" t="e">
        <f t="shared" si="25"/>
        <v>#REF!</v>
      </c>
      <c r="H796" s="37" t="e">
        <f>#REF!</f>
        <v>#REF!</v>
      </c>
      <c r="I796" s="41" t="e">
        <f>#REF!</f>
        <v>#REF!</v>
      </c>
      <c r="J796" s="41" t="s">
        <v>385</v>
      </c>
      <c r="K796" s="41" t="e">
        <f t="shared" si="24"/>
        <v>#REF!</v>
      </c>
      <c r="L796" s="37" t="e">
        <f>#REF!</f>
        <v>#REF!</v>
      </c>
      <c r="M796" s="46" t="e">
        <f>#REF!</f>
        <v>#REF!</v>
      </c>
    </row>
    <row r="797" spans="1:13">
      <c r="A797" s="45">
        <v>791</v>
      </c>
      <c r="B797" s="37" t="e">
        <f>#REF!</f>
        <v>#REF!</v>
      </c>
      <c r="C797" s="37" t="e">
        <f>#REF!</f>
        <v>#REF!</v>
      </c>
      <c r="D797" s="40" t="e">
        <f>#REF!</f>
        <v>#REF!</v>
      </c>
      <c r="E797" s="41" t="e">
        <f>VLOOKUP(F797,#REF!,2,FALSE)</f>
        <v>#REF!</v>
      </c>
      <c r="F797" s="37" t="e">
        <f>#REF!</f>
        <v>#REF!</v>
      </c>
      <c r="G797" s="41" t="e">
        <f t="shared" si="25"/>
        <v>#REF!</v>
      </c>
      <c r="H797" s="37" t="e">
        <f>#REF!</f>
        <v>#REF!</v>
      </c>
      <c r="I797" s="41" t="e">
        <f>#REF!</f>
        <v>#REF!</v>
      </c>
      <c r="J797" s="41" t="s">
        <v>382</v>
      </c>
      <c r="K797" s="41" t="e">
        <f t="shared" si="24"/>
        <v>#REF!</v>
      </c>
      <c r="L797" s="37" t="e">
        <f>#REF!</f>
        <v>#REF!</v>
      </c>
      <c r="M797" s="46" t="e">
        <f>#REF!</f>
        <v>#REF!</v>
      </c>
    </row>
    <row r="798" spans="1:13">
      <c r="A798" s="45">
        <v>792</v>
      </c>
      <c r="B798" s="37" t="e">
        <f>#REF!</f>
        <v>#REF!</v>
      </c>
      <c r="C798" s="37" t="e">
        <f>#REF!</f>
        <v>#REF!</v>
      </c>
      <c r="D798" s="40" t="e">
        <f>#REF!</f>
        <v>#REF!</v>
      </c>
      <c r="E798" s="41" t="e">
        <f>VLOOKUP(F798,#REF!,2,FALSE)</f>
        <v>#REF!</v>
      </c>
      <c r="F798" s="37" t="e">
        <f>#REF!</f>
        <v>#REF!</v>
      </c>
      <c r="G798" s="41" t="e">
        <f t="shared" si="25"/>
        <v>#REF!</v>
      </c>
      <c r="H798" s="37" t="e">
        <f>#REF!</f>
        <v>#REF!</v>
      </c>
      <c r="I798" s="41" t="e">
        <f>#REF!</f>
        <v>#REF!</v>
      </c>
      <c r="J798" s="41" t="s">
        <v>384</v>
      </c>
      <c r="K798" s="41" t="e">
        <f t="shared" si="24"/>
        <v>#REF!</v>
      </c>
      <c r="L798" s="37" t="e">
        <f>#REF!</f>
        <v>#REF!</v>
      </c>
      <c r="M798" s="46" t="e">
        <f>#REF!</f>
        <v>#REF!</v>
      </c>
    </row>
    <row r="799" spans="1:13">
      <c r="A799" s="45">
        <v>793</v>
      </c>
      <c r="B799" s="37" t="e">
        <f>#REF!</f>
        <v>#REF!</v>
      </c>
      <c r="C799" s="37" t="e">
        <f>#REF!</f>
        <v>#REF!</v>
      </c>
      <c r="D799" s="40" t="e">
        <f>#REF!</f>
        <v>#REF!</v>
      </c>
      <c r="E799" s="41" t="e">
        <f>VLOOKUP(F799,#REF!,2,FALSE)</f>
        <v>#REF!</v>
      </c>
      <c r="F799" s="37" t="e">
        <f>#REF!</f>
        <v>#REF!</v>
      </c>
      <c r="G799" s="41" t="e">
        <f t="shared" si="25"/>
        <v>#REF!</v>
      </c>
      <c r="H799" s="37" t="e">
        <f>#REF!</f>
        <v>#REF!</v>
      </c>
      <c r="I799" s="41" t="e">
        <f>#REF!</f>
        <v>#REF!</v>
      </c>
      <c r="J799" s="41" t="s">
        <v>381</v>
      </c>
      <c r="K799" s="41" t="e">
        <f t="shared" si="24"/>
        <v>#REF!</v>
      </c>
      <c r="L799" s="37" t="e">
        <f>#REF!</f>
        <v>#REF!</v>
      </c>
      <c r="M799" s="46" t="e">
        <f>#REF!</f>
        <v>#REF!</v>
      </c>
    </row>
    <row r="800" spans="1:13">
      <c r="A800" s="45">
        <v>794</v>
      </c>
      <c r="B800" s="37" t="e">
        <f>#REF!</f>
        <v>#REF!</v>
      </c>
      <c r="C800" s="37" t="e">
        <f>#REF!</f>
        <v>#REF!</v>
      </c>
      <c r="D800" s="40" t="e">
        <f>#REF!</f>
        <v>#REF!</v>
      </c>
      <c r="E800" s="41" t="e">
        <f>VLOOKUP(F800,#REF!,2,FALSE)</f>
        <v>#REF!</v>
      </c>
      <c r="F800" s="37" t="e">
        <f>#REF!</f>
        <v>#REF!</v>
      </c>
      <c r="G800" s="41" t="e">
        <f t="shared" si="25"/>
        <v>#REF!</v>
      </c>
      <c r="H800" s="37" t="e">
        <f>#REF!</f>
        <v>#REF!</v>
      </c>
      <c r="I800" s="41" t="e">
        <f>#REF!</f>
        <v>#REF!</v>
      </c>
      <c r="J800" s="41" t="s">
        <v>385</v>
      </c>
      <c r="K800" s="41" t="e">
        <f t="shared" si="24"/>
        <v>#REF!</v>
      </c>
      <c r="L800" s="37" t="e">
        <f>#REF!</f>
        <v>#REF!</v>
      </c>
      <c r="M800" s="46" t="e">
        <f>#REF!</f>
        <v>#REF!</v>
      </c>
    </row>
    <row r="801" spans="1:13">
      <c r="A801" s="45">
        <v>795</v>
      </c>
      <c r="B801" s="37" t="e">
        <f>#REF!</f>
        <v>#REF!</v>
      </c>
      <c r="C801" s="37" t="e">
        <f>#REF!</f>
        <v>#REF!</v>
      </c>
      <c r="D801" s="40" t="e">
        <f>#REF!</f>
        <v>#REF!</v>
      </c>
      <c r="E801" s="41" t="e">
        <f>VLOOKUP(F801,#REF!,2,FALSE)</f>
        <v>#REF!</v>
      </c>
      <c r="F801" s="37" t="e">
        <f>#REF!</f>
        <v>#REF!</v>
      </c>
      <c r="G801" s="41" t="e">
        <f t="shared" si="25"/>
        <v>#REF!</v>
      </c>
      <c r="H801" s="37" t="e">
        <f>#REF!</f>
        <v>#REF!</v>
      </c>
      <c r="I801" s="41" t="e">
        <f>#REF!</f>
        <v>#REF!</v>
      </c>
      <c r="J801" s="41" t="s">
        <v>385</v>
      </c>
      <c r="K801" s="41" t="e">
        <f t="shared" si="24"/>
        <v>#REF!</v>
      </c>
      <c r="L801" s="37" t="e">
        <f>#REF!</f>
        <v>#REF!</v>
      </c>
      <c r="M801" s="46" t="e">
        <f>#REF!</f>
        <v>#REF!</v>
      </c>
    </row>
    <row r="802" spans="1:13">
      <c r="A802" s="45">
        <v>796</v>
      </c>
      <c r="B802" s="37" t="e">
        <f>#REF!</f>
        <v>#REF!</v>
      </c>
      <c r="C802" s="37" t="e">
        <f>#REF!</f>
        <v>#REF!</v>
      </c>
      <c r="D802" s="40" t="e">
        <f>#REF!</f>
        <v>#REF!</v>
      </c>
      <c r="E802" s="41" t="e">
        <f>VLOOKUP(F802,#REF!,2,FALSE)</f>
        <v>#REF!</v>
      </c>
      <c r="F802" s="37" t="e">
        <f>#REF!</f>
        <v>#REF!</v>
      </c>
      <c r="G802" s="41" t="e">
        <f t="shared" si="25"/>
        <v>#REF!</v>
      </c>
      <c r="H802" s="37" t="e">
        <f>#REF!</f>
        <v>#REF!</v>
      </c>
      <c r="I802" s="41" t="e">
        <f>#REF!</f>
        <v>#REF!</v>
      </c>
      <c r="J802" s="41" t="s">
        <v>384</v>
      </c>
      <c r="K802" s="41" t="e">
        <f t="shared" si="24"/>
        <v>#REF!</v>
      </c>
      <c r="L802" s="37" t="e">
        <f>#REF!</f>
        <v>#REF!</v>
      </c>
      <c r="M802" s="46" t="e">
        <f>#REF!</f>
        <v>#REF!</v>
      </c>
    </row>
    <row r="803" spans="1:13">
      <c r="A803" s="45">
        <v>797</v>
      </c>
      <c r="B803" s="37" t="e">
        <f>#REF!</f>
        <v>#REF!</v>
      </c>
      <c r="C803" s="37" t="e">
        <f>#REF!</f>
        <v>#REF!</v>
      </c>
      <c r="D803" s="40" t="e">
        <f>#REF!</f>
        <v>#REF!</v>
      </c>
      <c r="E803" s="41" t="e">
        <f>VLOOKUP(F803,#REF!,2,FALSE)</f>
        <v>#REF!</v>
      </c>
      <c r="F803" s="37" t="e">
        <f>#REF!</f>
        <v>#REF!</v>
      </c>
      <c r="G803" s="41" t="e">
        <f t="shared" si="25"/>
        <v>#REF!</v>
      </c>
      <c r="H803" s="37" t="e">
        <f>#REF!</f>
        <v>#REF!</v>
      </c>
      <c r="I803" s="41" t="e">
        <f>#REF!</f>
        <v>#REF!</v>
      </c>
      <c r="J803" s="41" t="s">
        <v>386</v>
      </c>
      <c r="K803" s="41" t="e">
        <f t="shared" si="24"/>
        <v>#REF!</v>
      </c>
      <c r="L803" s="37" t="e">
        <f>#REF!</f>
        <v>#REF!</v>
      </c>
      <c r="M803" s="46" t="e">
        <f>#REF!</f>
        <v>#REF!</v>
      </c>
    </row>
    <row r="804" spans="1:13">
      <c r="A804" s="45">
        <v>798</v>
      </c>
      <c r="B804" s="37" t="e">
        <f>#REF!</f>
        <v>#REF!</v>
      </c>
      <c r="C804" s="37" t="e">
        <f>#REF!</f>
        <v>#REF!</v>
      </c>
      <c r="D804" s="40" t="e">
        <f>#REF!</f>
        <v>#REF!</v>
      </c>
      <c r="E804" s="41" t="e">
        <f>VLOOKUP(F804,#REF!,2,FALSE)</f>
        <v>#REF!</v>
      </c>
      <c r="F804" s="37" t="e">
        <f>#REF!</f>
        <v>#REF!</v>
      </c>
      <c r="G804" s="41" t="e">
        <f t="shared" si="25"/>
        <v>#REF!</v>
      </c>
      <c r="H804" s="37" t="e">
        <f>#REF!</f>
        <v>#REF!</v>
      </c>
      <c r="I804" s="41" t="e">
        <f>#REF!</f>
        <v>#REF!</v>
      </c>
      <c r="J804" s="41" t="s">
        <v>385</v>
      </c>
      <c r="K804" s="41" t="e">
        <f t="shared" si="24"/>
        <v>#REF!</v>
      </c>
      <c r="L804" s="37" t="e">
        <f>#REF!</f>
        <v>#REF!</v>
      </c>
      <c r="M804" s="46" t="e">
        <f>#REF!</f>
        <v>#REF!</v>
      </c>
    </row>
    <row r="805" spans="1:13">
      <c r="A805" s="45">
        <v>799</v>
      </c>
      <c r="B805" s="37" t="e">
        <f>#REF!</f>
        <v>#REF!</v>
      </c>
      <c r="C805" s="37" t="e">
        <f>#REF!</f>
        <v>#REF!</v>
      </c>
      <c r="D805" s="40" t="e">
        <f>#REF!</f>
        <v>#REF!</v>
      </c>
      <c r="E805" s="41" t="e">
        <f>VLOOKUP(F805,#REF!,2,FALSE)</f>
        <v>#REF!</v>
      </c>
      <c r="F805" s="37" t="e">
        <f>#REF!</f>
        <v>#REF!</v>
      </c>
      <c r="G805" s="41" t="e">
        <f t="shared" si="25"/>
        <v>#REF!</v>
      </c>
      <c r="H805" s="37" t="e">
        <f>#REF!</f>
        <v>#REF!</v>
      </c>
      <c r="I805" s="41" t="e">
        <f>#REF!</f>
        <v>#REF!</v>
      </c>
      <c r="J805" s="41" t="s">
        <v>382</v>
      </c>
      <c r="K805" s="41" t="e">
        <f t="shared" si="24"/>
        <v>#REF!</v>
      </c>
      <c r="L805" s="37" t="e">
        <f>#REF!</f>
        <v>#REF!</v>
      </c>
      <c r="M805" s="46" t="e">
        <f>#REF!</f>
        <v>#REF!</v>
      </c>
    </row>
    <row r="806" spans="1:13">
      <c r="A806" s="45">
        <v>800</v>
      </c>
      <c r="B806" s="37" t="e">
        <f>#REF!</f>
        <v>#REF!</v>
      </c>
      <c r="C806" s="37" t="e">
        <f>#REF!</f>
        <v>#REF!</v>
      </c>
      <c r="D806" s="40" t="e">
        <f>#REF!</f>
        <v>#REF!</v>
      </c>
      <c r="E806" s="41" t="e">
        <f>VLOOKUP(F806,#REF!,2,FALSE)</f>
        <v>#REF!</v>
      </c>
      <c r="F806" s="37" t="e">
        <f>#REF!</f>
        <v>#REF!</v>
      </c>
      <c r="G806" s="41" t="e">
        <f t="shared" si="25"/>
        <v>#REF!</v>
      </c>
      <c r="H806" s="37" t="e">
        <f>#REF!</f>
        <v>#REF!</v>
      </c>
      <c r="I806" s="41" t="e">
        <f>#REF!</f>
        <v>#REF!</v>
      </c>
      <c r="J806" s="41" t="s">
        <v>388</v>
      </c>
      <c r="K806" s="41" t="e">
        <f t="shared" si="24"/>
        <v>#REF!</v>
      </c>
      <c r="L806" s="37" t="e">
        <f>#REF!</f>
        <v>#REF!</v>
      </c>
      <c r="M806" s="46" t="e">
        <f>#REF!</f>
        <v>#REF!</v>
      </c>
    </row>
    <row r="807" spans="1:13">
      <c r="A807" s="45">
        <v>801</v>
      </c>
      <c r="B807" s="37" t="e">
        <f>#REF!</f>
        <v>#REF!</v>
      </c>
      <c r="C807" s="37" t="e">
        <f>#REF!</f>
        <v>#REF!</v>
      </c>
      <c r="D807" s="40" t="e">
        <f>#REF!</f>
        <v>#REF!</v>
      </c>
      <c r="E807" s="41" t="e">
        <f>VLOOKUP(F807,#REF!,2,FALSE)</f>
        <v>#REF!</v>
      </c>
      <c r="F807" s="37" t="e">
        <f>#REF!</f>
        <v>#REF!</v>
      </c>
      <c r="G807" s="41" t="e">
        <f t="shared" si="25"/>
        <v>#REF!</v>
      </c>
      <c r="H807" s="37" t="e">
        <f>#REF!</f>
        <v>#REF!</v>
      </c>
      <c r="I807" s="41" t="e">
        <f>#REF!</f>
        <v>#REF!</v>
      </c>
      <c r="J807" s="41" t="s">
        <v>384</v>
      </c>
      <c r="K807" s="41" t="e">
        <f t="shared" si="24"/>
        <v>#REF!</v>
      </c>
      <c r="L807" s="37" t="e">
        <f>#REF!</f>
        <v>#REF!</v>
      </c>
      <c r="M807" s="46" t="e">
        <f>#REF!</f>
        <v>#REF!</v>
      </c>
    </row>
    <row r="808" spans="1:13">
      <c r="A808" s="45">
        <v>802</v>
      </c>
      <c r="B808" s="37" t="e">
        <f>#REF!</f>
        <v>#REF!</v>
      </c>
      <c r="C808" s="37" t="e">
        <f>#REF!</f>
        <v>#REF!</v>
      </c>
      <c r="D808" s="40" t="e">
        <f>#REF!</f>
        <v>#REF!</v>
      </c>
      <c r="E808" s="41" t="e">
        <f>VLOOKUP(F808,#REF!,2,FALSE)</f>
        <v>#REF!</v>
      </c>
      <c r="F808" s="37" t="e">
        <f>#REF!</f>
        <v>#REF!</v>
      </c>
      <c r="G808" s="41" t="e">
        <f t="shared" si="25"/>
        <v>#REF!</v>
      </c>
      <c r="H808" s="37" t="e">
        <f>#REF!</f>
        <v>#REF!</v>
      </c>
      <c r="I808" s="41" t="e">
        <f>#REF!</f>
        <v>#REF!</v>
      </c>
      <c r="J808" s="41" t="s">
        <v>385</v>
      </c>
      <c r="K808" s="41" t="e">
        <f t="shared" si="24"/>
        <v>#REF!</v>
      </c>
      <c r="L808" s="37" t="e">
        <f>#REF!</f>
        <v>#REF!</v>
      </c>
      <c r="M808" s="46" t="e">
        <f>#REF!</f>
        <v>#REF!</v>
      </c>
    </row>
    <row r="809" spans="1:13">
      <c r="A809" s="45">
        <v>803</v>
      </c>
      <c r="B809" s="37" t="e">
        <f>#REF!</f>
        <v>#REF!</v>
      </c>
      <c r="C809" s="37" t="e">
        <f>#REF!</f>
        <v>#REF!</v>
      </c>
      <c r="D809" s="40" t="e">
        <f>#REF!</f>
        <v>#REF!</v>
      </c>
      <c r="E809" s="41" t="e">
        <f>VLOOKUP(F809,#REF!,2,FALSE)</f>
        <v>#REF!</v>
      </c>
      <c r="F809" s="37" t="e">
        <f>#REF!</f>
        <v>#REF!</v>
      </c>
      <c r="G809" s="41" t="e">
        <f t="shared" si="25"/>
        <v>#REF!</v>
      </c>
      <c r="H809" s="37" t="e">
        <f>#REF!</f>
        <v>#REF!</v>
      </c>
      <c r="I809" s="41" t="e">
        <f>#REF!</f>
        <v>#REF!</v>
      </c>
      <c r="J809" s="41" t="s">
        <v>386</v>
      </c>
      <c r="K809" s="41" t="e">
        <f t="shared" si="24"/>
        <v>#REF!</v>
      </c>
      <c r="L809" s="37" t="e">
        <f>#REF!</f>
        <v>#REF!</v>
      </c>
      <c r="M809" s="46" t="e">
        <f>#REF!</f>
        <v>#REF!</v>
      </c>
    </row>
    <row r="810" spans="1:13">
      <c r="A810" s="45">
        <v>804</v>
      </c>
      <c r="B810" s="37" t="e">
        <f>#REF!</f>
        <v>#REF!</v>
      </c>
      <c r="C810" s="37" t="e">
        <f>#REF!</f>
        <v>#REF!</v>
      </c>
      <c r="D810" s="40" t="e">
        <f>#REF!</f>
        <v>#REF!</v>
      </c>
      <c r="E810" s="41" t="e">
        <f>VLOOKUP(F810,#REF!,2,FALSE)</f>
        <v>#REF!</v>
      </c>
      <c r="F810" s="37" t="e">
        <f>#REF!</f>
        <v>#REF!</v>
      </c>
      <c r="G810" s="41" t="e">
        <f t="shared" si="25"/>
        <v>#REF!</v>
      </c>
      <c r="H810" s="37" t="e">
        <f>#REF!</f>
        <v>#REF!</v>
      </c>
      <c r="I810" s="41" t="e">
        <f>#REF!</f>
        <v>#REF!</v>
      </c>
      <c r="J810" s="41" t="s">
        <v>382</v>
      </c>
      <c r="K810" s="41" t="e">
        <f t="shared" si="24"/>
        <v>#REF!</v>
      </c>
      <c r="L810" s="37" t="e">
        <f>#REF!</f>
        <v>#REF!</v>
      </c>
      <c r="M810" s="46" t="e">
        <f>#REF!</f>
        <v>#REF!</v>
      </c>
    </row>
    <row r="811" spans="1:13">
      <c r="A811" s="45">
        <v>805</v>
      </c>
      <c r="B811" s="37" t="e">
        <f>#REF!</f>
        <v>#REF!</v>
      </c>
      <c r="C811" s="37" t="e">
        <f>#REF!</f>
        <v>#REF!</v>
      </c>
      <c r="D811" s="40" t="e">
        <f>#REF!</f>
        <v>#REF!</v>
      </c>
      <c r="E811" s="41" t="e">
        <f>VLOOKUP(F811,#REF!,2,FALSE)</f>
        <v>#REF!</v>
      </c>
      <c r="F811" s="37" t="e">
        <f>#REF!</f>
        <v>#REF!</v>
      </c>
      <c r="G811" s="41" t="e">
        <f t="shared" si="25"/>
        <v>#REF!</v>
      </c>
      <c r="H811" s="37" t="e">
        <f>#REF!</f>
        <v>#REF!</v>
      </c>
      <c r="I811" s="41" t="e">
        <f>#REF!</f>
        <v>#REF!</v>
      </c>
      <c r="J811" s="41" t="s">
        <v>388</v>
      </c>
      <c r="K811" s="41" t="e">
        <f t="shared" si="24"/>
        <v>#REF!</v>
      </c>
      <c r="L811" s="37" t="e">
        <f>#REF!</f>
        <v>#REF!</v>
      </c>
      <c r="M811" s="46" t="e">
        <f>#REF!</f>
        <v>#REF!</v>
      </c>
    </row>
    <row r="812" spans="1:13">
      <c r="A812" s="45">
        <v>806</v>
      </c>
      <c r="B812" s="37" t="e">
        <f>#REF!</f>
        <v>#REF!</v>
      </c>
      <c r="C812" s="37" t="e">
        <f>#REF!</f>
        <v>#REF!</v>
      </c>
      <c r="D812" s="40" t="e">
        <f>#REF!</f>
        <v>#REF!</v>
      </c>
      <c r="E812" s="41" t="e">
        <f>VLOOKUP(F812,#REF!,2,FALSE)</f>
        <v>#REF!</v>
      </c>
      <c r="F812" s="37" t="e">
        <f>#REF!</f>
        <v>#REF!</v>
      </c>
      <c r="G812" s="41" t="e">
        <f t="shared" si="25"/>
        <v>#REF!</v>
      </c>
      <c r="H812" s="37" t="e">
        <f>#REF!</f>
        <v>#REF!</v>
      </c>
      <c r="I812" s="41" t="e">
        <f>#REF!</f>
        <v>#REF!</v>
      </c>
      <c r="J812" s="41" t="s">
        <v>388</v>
      </c>
      <c r="K812" s="41" t="e">
        <f t="shared" si="24"/>
        <v>#REF!</v>
      </c>
      <c r="L812" s="37" t="e">
        <f>#REF!</f>
        <v>#REF!</v>
      </c>
      <c r="M812" s="46" t="e">
        <f>#REF!</f>
        <v>#REF!</v>
      </c>
    </row>
    <row r="813" spans="1:13">
      <c r="A813" s="45">
        <v>807</v>
      </c>
      <c r="B813" s="37" t="e">
        <f>#REF!</f>
        <v>#REF!</v>
      </c>
      <c r="C813" s="37" t="e">
        <f>#REF!</f>
        <v>#REF!</v>
      </c>
      <c r="D813" s="40" t="e">
        <f>#REF!</f>
        <v>#REF!</v>
      </c>
      <c r="E813" s="41" t="e">
        <f>VLOOKUP(F813,#REF!,2,FALSE)</f>
        <v>#REF!</v>
      </c>
      <c r="F813" s="37" t="e">
        <f>#REF!</f>
        <v>#REF!</v>
      </c>
      <c r="G813" s="41" t="e">
        <f t="shared" si="25"/>
        <v>#REF!</v>
      </c>
      <c r="H813" s="37" t="e">
        <f>#REF!</f>
        <v>#REF!</v>
      </c>
      <c r="I813" s="41" t="e">
        <f>#REF!</f>
        <v>#REF!</v>
      </c>
      <c r="J813" s="41" t="s">
        <v>385</v>
      </c>
      <c r="K813" s="41" t="e">
        <f t="shared" si="24"/>
        <v>#REF!</v>
      </c>
      <c r="L813" s="37" t="e">
        <f>#REF!</f>
        <v>#REF!</v>
      </c>
      <c r="M813" s="46" t="e">
        <f>#REF!</f>
        <v>#REF!</v>
      </c>
    </row>
    <row r="814" spans="1:13">
      <c r="A814" s="45">
        <v>808</v>
      </c>
      <c r="B814" s="37" t="e">
        <f>#REF!</f>
        <v>#REF!</v>
      </c>
      <c r="C814" s="37" t="e">
        <f>#REF!</f>
        <v>#REF!</v>
      </c>
      <c r="D814" s="40" t="e">
        <f>#REF!</f>
        <v>#REF!</v>
      </c>
      <c r="E814" s="41" t="e">
        <f>VLOOKUP(F814,#REF!,2,FALSE)</f>
        <v>#REF!</v>
      </c>
      <c r="F814" s="37" t="e">
        <f>#REF!</f>
        <v>#REF!</v>
      </c>
      <c r="G814" s="41" t="e">
        <f t="shared" si="25"/>
        <v>#REF!</v>
      </c>
      <c r="H814" s="37" t="e">
        <f>#REF!</f>
        <v>#REF!</v>
      </c>
      <c r="I814" s="41" t="e">
        <f>#REF!</f>
        <v>#REF!</v>
      </c>
      <c r="J814" s="41" t="s">
        <v>388</v>
      </c>
      <c r="K814" s="41" t="e">
        <f t="shared" si="24"/>
        <v>#REF!</v>
      </c>
      <c r="L814" s="37" t="e">
        <f>#REF!</f>
        <v>#REF!</v>
      </c>
      <c r="M814" s="46" t="e">
        <f>#REF!</f>
        <v>#REF!</v>
      </c>
    </row>
    <row r="815" spans="1:13">
      <c r="A815" s="45">
        <v>809</v>
      </c>
      <c r="B815" s="37" t="e">
        <f>#REF!</f>
        <v>#REF!</v>
      </c>
      <c r="C815" s="37" t="e">
        <f>#REF!</f>
        <v>#REF!</v>
      </c>
      <c r="D815" s="40" t="e">
        <f>#REF!</f>
        <v>#REF!</v>
      </c>
      <c r="E815" s="41" t="e">
        <f>VLOOKUP(F815,#REF!,2,FALSE)</f>
        <v>#REF!</v>
      </c>
      <c r="F815" s="37" t="e">
        <f>#REF!</f>
        <v>#REF!</v>
      </c>
      <c r="G815" s="41" t="e">
        <f t="shared" si="25"/>
        <v>#REF!</v>
      </c>
      <c r="H815" s="37" t="e">
        <f>#REF!</f>
        <v>#REF!</v>
      </c>
      <c r="I815" s="41" t="e">
        <f>#REF!</f>
        <v>#REF!</v>
      </c>
      <c r="J815" s="41" t="s">
        <v>389</v>
      </c>
      <c r="K815" s="41" t="e">
        <f t="shared" si="24"/>
        <v>#REF!</v>
      </c>
      <c r="L815" s="37" t="e">
        <f>#REF!</f>
        <v>#REF!</v>
      </c>
      <c r="M815" s="46" t="e">
        <f>#REF!</f>
        <v>#REF!</v>
      </c>
    </row>
    <row r="816" spans="1:13">
      <c r="A816" s="45">
        <v>810</v>
      </c>
      <c r="B816" s="37" t="e">
        <f>#REF!</f>
        <v>#REF!</v>
      </c>
      <c r="C816" s="37" t="e">
        <f>#REF!</f>
        <v>#REF!</v>
      </c>
      <c r="D816" s="40" t="e">
        <f>#REF!</f>
        <v>#REF!</v>
      </c>
      <c r="E816" s="41" t="e">
        <f>VLOOKUP(F816,#REF!,2,FALSE)</f>
        <v>#REF!</v>
      </c>
      <c r="F816" s="37" t="e">
        <f>#REF!</f>
        <v>#REF!</v>
      </c>
      <c r="G816" s="41" t="e">
        <f t="shared" si="25"/>
        <v>#REF!</v>
      </c>
      <c r="H816" s="37" t="e">
        <f>#REF!</f>
        <v>#REF!</v>
      </c>
      <c r="I816" s="41" t="e">
        <f>#REF!</f>
        <v>#REF!</v>
      </c>
      <c r="J816" s="41" t="s">
        <v>386</v>
      </c>
      <c r="K816" s="41" t="e">
        <f t="shared" si="24"/>
        <v>#REF!</v>
      </c>
      <c r="L816" s="37" t="e">
        <f>#REF!</f>
        <v>#REF!</v>
      </c>
      <c r="M816" s="46" t="e">
        <f>#REF!</f>
        <v>#REF!</v>
      </c>
    </row>
    <row r="817" spans="1:13">
      <c r="A817" s="45">
        <v>811</v>
      </c>
      <c r="B817" s="37" t="e">
        <f>#REF!</f>
        <v>#REF!</v>
      </c>
      <c r="C817" s="37" t="e">
        <f>#REF!</f>
        <v>#REF!</v>
      </c>
      <c r="D817" s="40" t="e">
        <f>#REF!</f>
        <v>#REF!</v>
      </c>
      <c r="E817" s="41" t="e">
        <f>VLOOKUP(F817,#REF!,2,FALSE)</f>
        <v>#REF!</v>
      </c>
      <c r="F817" s="37" t="e">
        <f>#REF!</f>
        <v>#REF!</v>
      </c>
      <c r="G817" s="41" t="e">
        <f t="shared" si="25"/>
        <v>#REF!</v>
      </c>
      <c r="H817" s="37" t="e">
        <f>#REF!</f>
        <v>#REF!</v>
      </c>
      <c r="I817" s="41" t="e">
        <f>#REF!</f>
        <v>#REF!</v>
      </c>
      <c r="J817" s="41" t="s">
        <v>389</v>
      </c>
      <c r="K817" s="41" t="e">
        <f t="shared" si="24"/>
        <v>#REF!</v>
      </c>
      <c r="L817" s="37" t="e">
        <f>#REF!</f>
        <v>#REF!</v>
      </c>
      <c r="M817" s="46" t="e">
        <f>#REF!</f>
        <v>#REF!</v>
      </c>
    </row>
    <row r="818" spans="1:13">
      <c r="A818" s="45">
        <v>812</v>
      </c>
      <c r="B818" s="37" t="e">
        <f>#REF!</f>
        <v>#REF!</v>
      </c>
      <c r="C818" s="37" t="e">
        <f>#REF!</f>
        <v>#REF!</v>
      </c>
      <c r="D818" s="40" t="e">
        <f>#REF!</f>
        <v>#REF!</v>
      </c>
      <c r="E818" s="41" t="e">
        <f>VLOOKUP(F818,#REF!,2,FALSE)</f>
        <v>#REF!</v>
      </c>
      <c r="F818" s="37" t="e">
        <f>#REF!</f>
        <v>#REF!</v>
      </c>
      <c r="G818" s="41" t="e">
        <f t="shared" si="25"/>
        <v>#REF!</v>
      </c>
      <c r="H818" s="37" t="e">
        <f>#REF!</f>
        <v>#REF!</v>
      </c>
      <c r="I818" s="41" t="e">
        <f>#REF!</f>
        <v>#REF!</v>
      </c>
      <c r="J818" s="41" t="s">
        <v>389</v>
      </c>
      <c r="K818" s="41" t="e">
        <f t="shared" si="24"/>
        <v>#REF!</v>
      </c>
      <c r="L818" s="37" t="e">
        <f>#REF!</f>
        <v>#REF!</v>
      </c>
      <c r="M818" s="46" t="e">
        <f>#REF!</f>
        <v>#REF!</v>
      </c>
    </row>
    <row r="819" spans="1:13">
      <c r="A819" s="45">
        <v>813</v>
      </c>
      <c r="B819" s="37" t="e">
        <f>#REF!</f>
        <v>#REF!</v>
      </c>
      <c r="C819" s="37" t="e">
        <f>#REF!</f>
        <v>#REF!</v>
      </c>
      <c r="D819" s="40" t="e">
        <f>#REF!</f>
        <v>#REF!</v>
      </c>
      <c r="E819" s="41" t="e">
        <f>VLOOKUP(F819,#REF!,2,FALSE)</f>
        <v>#REF!</v>
      </c>
      <c r="F819" s="37" t="e">
        <f>#REF!</f>
        <v>#REF!</v>
      </c>
      <c r="G819" s="41" t="e">
        <f t="shared" si="25"/>
        <v>#REF!</v>
      </c>
      <c r="H819" s="37" t="e">
        <f>#REF!</f>
        <v>#REF!</v>
      </c>
      <c r="I819" s="41" t="e">
        <f>#REF!</f>
        <v>#REF!</v>
      </c>
      <c r="J819" s="41" t="s">
        <v>384</v>
      </c>
      <c r="K819" s="41" t="e">
        <f t="shared" si="24"/>
        <v>#REF!</v>
      </c>
      <c r="L819" s="37" t="e">
        <f>#REF!</f>
        <v>#REF!</v>
      </c>
      <c r="M819" s="46" t="e">
        <f>#REF!</f>
        <v>#REF!</v>
      </c>
    </row>
    <row r="820" spans="1:13">
      <c r="A820" s="45">
        <v>814</v>
      </c>
      <c r="B820" s="37" t="e">
        <f>#REF!</f>
        <v>#REF!</v>
      </c>
      <c r="C820" s="37" t="e">
        <f>#REF!</f>
        <v>#REF!</v>
      </c>
      <c r="D820" s="40" t="e">
        <f>#REF!</f>
        <v>#REF!</v>
      </c>
      <c r="E820" s="41" t="e">
        <f>VLOOKUP(F820,#REF!,2,FALSE)</f>
        <v>#REF!</v>
      </c>
      <c r="F820" s="37" t="e">
        <f>#REF!</f>
        <v>#REF!</v>
      </c>
      <c r="G820" s="41" t="e">
        <f t="shared" si="25"/>
        <v>#REF!</v>
      </c>
      <c r="H820" s="37" t="e">
        <f>#REF!</f>
        <v>#REF!</v>
      </c>
      <c r="I820" s="41" t="e">
        <f>#REF!</f>
        <v>#REF!</v>
      </c>
      <c r="J820" s="41" t="s">
        <v>382</v>
      </c>
      <c r="K820" s="41" t="e">
        <f t="shared" si="24"/>
        <v>#REF!</v>
      </c>
      <c r="L820" s="37" t="e">
        <f>#REF!</f>
        <v>#REF!</v>
      </c>
      <c r="M820" s="46" t="e">
        <f>#REF!</f>
        <v>#REF!</v>
      </c>
    </row>
    <row r="821" spans="1:13">
      <c r="A821" s="45">
        <v>815</v>
      </c>
      <c r="B821" s="37" t="e">
        <f>#REF!</f>
        <v>#REF!</v>
      </c>
      <c r="C821" s="37" t="e">
        <f>#REF!</f>
        <v>#REF!</v>
      </c>
      <c r="D821" s="40" t="e">
        <f>#REF!</f>
        <v>#REF!</v>
      </c>
      <c r="E821" s="41" t="e">
        <f>VLOOKUP(F821,#REF!,2,FALSE)</f>
        <v>#REF!</v>
      </c>
      <c r="F821" s="37" t="e">
        <f>#REF!</f>
        <v>#REF!</v>
      </c>
      <c r="G821" s="41" t="e">
        <f t="shared" si="25"/>
        <v>#REF!</v>
      </c>
      <c r="H821" s="37" t="e">
        <f>#REF!</f>
        <v>#REF!</v>
      </c>
      <c r="I821" s="41" t="e">
        <f>#REF!</f>
        <v>#REF!</v>
      </c>
      <c r="J821" s="41" t="s">
        <v>385</v>
      </c>
      <c r="K821" s="41" t="e">
        <f t="shared" si="24"/>
        <v>#REF!</v>
      </c>
      <c r="L821" s="37" t="e">
        <f>#REF!</f>
        <v>#REF!</v>
      </c>
      <c r="M821" s="46" t="e">
        <f>#REF!</f>
        <v>#REF!</v>
      </c>
    </row>
    <row r="822" spans="1:13">
      <c r="A822" s="45">
        <v>816</v>
      </c>
      <c r="B822" s="37" t="e">
        <f>#REF!</f>
        <v>#REF!</v>
      </c>
      <c r="C822" s="37" t="e">
        <f>#REF!</f>
        <v>#REF!</v>
      </c>
      <c r="D822" s="40" t="e">
        <f>#REF!</f>
        <v>#REF!</v>
      </c>
      <c r="E822" s="41" t="e">
        <f>VLOOKUP(F822,#REF!,2,FALSE)</f>
        <v>#REF!</v>
      </c>
      <c r="F822" s="37" t="e">
        <f>#REF!</f>
        <v>#REF!</v>
      </c>
      <c r="G822" s="41" t="e">
        <f t="shared" si="25"/>
        <v>#REF!</v>
      </c>
      <c r="H822" s="37" t="e">
        <f>#REF!</f>
        <v>#REF!</v>
      </c>
      <c r="I822" s="41" t="e">
        <f>#REF!</f>
        <v>#REF!</v>
      </c>
      <c r="J822" s="41" t="s">
        <v>388</v>
      </c>
      <c r="K822" s="41" t="e">
        <f t="shared" si="24"/>
        <v>#REF!</v>
      </c>
      <c r="L822" s="37" t="e">
        <f>#REF!</f>
        <v>#REF!</v>
      </c>
      <c r="M822" s="46" t="e">
        <f>#REF!</f>
        <v>#REF!</v>
      </c>
    </row>
    <row r="823" spans="1:13">
      <c r="A823" s="45">
        <v>817</v>
      </c>
      <c r="B823" s="37" t="e">
        <f>#REF!</f>
        <v>#REF!</v>
      </c>
      <c r="C823" s="37" t="e">
        <f>#REF!</f>
        <v>#REF!</v>
      </c>
      <c r="D823" s="40" t="e">
        <f>#REF!</f>
        <v>#REF!</v>
      </c>
      <c r="E823" s="41" t="e">
        <f>VLOOKUP(F823,#REF!,2,FALSE)</f>
        <v>#REF!</v>
      </c>
      <c r="F823" s="37" t="e">
        <f>#REF!</f>
        <v>#REF!</v>
      </c>
      <c r="G823" s="41" t="e">
        <f t="shared" si="25"/>
        <v>#REF!</v>
      </c>
      <c r="H823" s="37" t="e">
        <f>#REF!</f>
        <v>#REF!</v>
      </c>
      <c r="I823" s="41" t="e">
        <f>#REF!</f>
        <v>#REF!</v>
      </c>
      <c r="J823" s="41" t="s">
        <v>381</v>
      </c>
      <c r="K823" s="41" t="e">
        <f t="shared" si="24"/>
        <v>#REF!</v>
      </c>
      <c r="L823" s="37" t="e">
        <f>#REF!</f>
        <v>#REF!</v>
      </c>
      <c r="M823" s="46" t="e">
        <f>#REF!</f>
        <v>#REF!</v>
      </c>
    </row>
    <row r="824" spans="1:13">
      <c r="A824" s="45">
        <v>818</v>
      </c>
      <c r="B824" s="37" t="e">
        <f>#REF!</f>
        <v>#REF!</v>
      </c>
      <c r="C824" s="37" t="e">
        <f>#REF!</f>
        <v>#REF!</v>
      </c>
      <c r="D824" s="40" t="e">
        <f>#REF!</f>
        <v>#REF!</v>
      </c>
      <c r="E824" s="41" t="e">
        <f>VLOOKUP(F824,#REF!,2,FALSE)</f>
        <v>#REF!</v>
      </c>
      <c r="F824" s="37" t="e">
        <f>#REF!</f>
        <v>#REF!</v>
      </c>
      <c r="G824" s="41" t="e">
        <f t="shared" si="25"/>
        <v>#REF!</v>
      </c>
      <c r="H824" s="37" t="e">
        <f>#REF!</f>
        <v>#REF!</v>
      </c>
      <c r="I824" s="41" t="e">
        <f>#REF!</f>
        <v>#REF!</v>
      </c>
      <c r="J824" s="41" t="s">
        <v>389</v>
      </c>
      <c r="K824" s="41" t="e">
        <f t="shared" si="24"/>
        <v>#REF!</v>
      </c>
      <c r="L824" s="37" t="e">
        <f>#REF!</f>
        <v>#REF!</v>
      </c>
      <c r="M824" s="46" t="e">
        <f>#REF!</f>
        <v>#REF!</v>
      </c>
    </row>
    <row r="825" spans="1:13">
      <c r="A825" s="45">
        <v>819</v>
      </c>
      <c r="B825" s="37" t="e">
        <f>#REF!</f>
        <v>#REF!</v>
      </c>
      <c r="C825" s="37" t="e">
        <f>#REF!</f>
        <v>#REF!</v>
      </c>
      <c r="D825" s="40" t="e">
        <f>#REF!</f>
        <v>#REF!</v>
      </c>
      <c r="E825" s="41" t="e">
        <f>VLOOKUP(F825,#REF!,2,FALSE)</f>
        <v>#REF!</v>
      </c>
      <c r="F825" s="37" t="e">
        <f>#REF!</f>
        <v>#REF!</v>
      </c>
      <c r="G825" s="41" t="e">
        <f t="shared" si="25"/>
        <v>#REF!</v>
      </c>
      <c r="H825" s="37" t="e">
        <f>#REF!</f>
        <v>#REF!</v>
      </c>
      <c r="I825" s="41" t="e">
        <f>#REF!</f>
        <v>#REF!</v>
      </c>
      <c r="J825" s="41" t="s">
        <v>382</v>
      </c>
      <c r="K825" s="41" t="e">
        <f t="shared" si="24"/>
        <v>#REF!</v>
      </c>
      <c r="L825" s="37" t="e">
        <f>#REF!</f>
        <v>#REF!</v>
      </c>
      <c r="M825" s="46" t="e">
        <f>#REF!</f>
        <v>#REF!</v>
      </c>
    </row>
    <row r="826" spans="1:13">
      <c r="A826" s="45">
        <v>820</v>
      </c>
      <c r="B826" s="37" t="e">
        <f>#REF!</f>
        <v>#REF!</v>
      </c>
      <c r="C826" s="37" t="e">
        <f>#REF!</f>
        <v>#REF!</v>
      </c>
      <c r="D826" s="40" t="e">
        <f>#REF!</f>
        <v>#REF!</v>
      </c>
      <c r="E826" s="41" t="e">
        <f>VLOOKUP(F826,#REF!,2,FALSE)</f>
        <v>#REF!</v>
      </c>
      <c r="F826" s="37" t="e">
        <f>#REF!</f>
        <v>#REF!</v>
      </c>
      <c r="G826" s="41" t="e">
        <f t="shared" si="25"/>
        <v>#REF!</v>
      </c>
      <c r="H826" s="37" t="e">
        <f>#REF!</f>
        <v>#REF!</v>
      </c>
      <c r="I826" s="41" t="e">
        <f>#REF!</f>
        <v>#REF!</v>
      </c>
      <c r="J826" s="41" t="s">
        <v>389</v>
      </c>
      <c r="K826" s="41" t="e">
        <f t="shared" si="24"/>
        <v>#REF!</v>
      </c>
      <c r="L826" s="37" t="e">
        <f>#REF!</f>
        <v>#REF!</v>
      </c>
      <c r="M826" s="46" t="e">
        <f>#REF!</f>
        <v>#REF!</v>
      </c>
    </row>
    <row r="827" spans="1:13">
      <c r="A827" s="45">
        <v>821</v>
      </c>
      <c r="B827" s="37" t="e">
        <f>#REF!</f>
        <v>#REF!</v>
      </c>
      <c r="C827" s="37" t="e">
        <f>#REF!</f>
        <v>#REF!</v>
      </c>
      <c r="D827" s="40" t="e">
        <f>#REF!</f>
        <v>#REF!</v>
      </c>
      <c r="E827" s="41" t="e">
        <f>VLOOKUP(F827,#REF!,2,FALSE)</f>
        <v>#REF!</v>
      </c>
      <c r="F827" s="37" t="e">
        <f>#REF!</f>
        <v>#REF!</v>
      </c>
      <c r="G827" s="41" t="e">
        <f t="shared" si="25"/>
        <v>#REF!</v>
      </c>
      <c r="H827" s="37" t="e">
        <f>#REF!</f>
        <v>#REF!</v>
      </c>
      <c r="I827" s="41" t="e">
        <f>#REF!</f>
        <v>#REF!</v>
      </c>
      <c r="J827" s="41" t="s">
        <v>388</v>
      </c>
      <c r="K827" s="41" t="e">
        <f t="shared" si="24"/>
        <v>#REF!</v>
      </c>
      <c r="L827" s="37" t="e">
        <f>#REF!</f>
        <v>#REF!</v>
      </c>
      <c r="M827" s="46" t="e">
        <f>#REF!</f>
        <v>#REF!</v>
      </c>
    </row>
    <row r="828" spans="1:13">
      <c r="A828" s="45">
        <v>822</v>
      </c>
      <c r="B828" s="37" t="e">
        <f>#REF!</f>
        <v>#REF!</v>
      </c>
      <c r="C828" s="37" t="e">
        <f>#REF!</f>
        <v>#REF!</v>
      </c>
      <c r="D828" s="40" t="e">
        <f>#REF!</f>
        <v>#REF!</v>
      </c>
      <c r="E828" s="41" t="e">
        <f>VLOOKUP(F828,#REF!,2,FALSE)</f>
        <v>#REF!</v>
      </c>
      <c r="F828" s="37" t="e">
        <f>#REF!</f>
        <v>#REF!</v>
      </c>
      <c r="G828" s="41" t="e">
        <f t="shared" si="25"/>
        <v>#REF!</v>
      </c>
      <c r="H828" s="37" t="e">
        <f>#REF!</f>
        <v>#REF!</v>
      </c>
      <c r="I828" s="41" t="e">
        <f>#REF!</f>
        <v>#REF!</v>
      </c>
      <c r="J828" s="41" t="s">
        <v>381</v>
      </c>
      <c r="K828" s="41" t="e">
        <f t="shared" si="24"/>
        <v>#REF!</v>
      </c>
      <c r="L828" s="37" t="e">
        <f>#REF!</f>
        <v>#REF!</v>
      </c>
      <c r="M828" s="46" t="e">
        <f>#REF!</f>
        <v>#REF!</v>
      </c>
    </row>
    <row r="829" spans="1:13">
      <c r="A829" s="45">
        <v>823</v>
      </c>
      <c r="B829" s="37" t="e">
        <f>#REF!</f>
        <v>#REF!</v>
      </c>
      <c r="C829" s="37" t="e">
        <f>#REF!</f>
        <v>#REF!</v>
      </c>
      <c r="D829" s="40" t="e">
        <f>#REF!</f>
        <v>#REF!</v>
      </c>
      <c r="E829" s="41" t="e">
        <f>VLOOKUP(F829,#REF!,2,FALSE)</f>
        <v>#REF!</v>
      </c>
      <c r="F829" s="37" t="e">
        <f>#REF!</f>
        <v>#REF!</v>
      </c>
      <c r="G829" s="41" t="e">
        <f t="shared" si="25"/>
        <v>#REF!</v>
      </c>
      <c r="H829" s="37" t="e">
        <f>#REF!</f>
        <v>#REF!</v>
      </c>
      <c r="I829" s="41" t="e">
        <f>#REF!</f>
        <v>#REF!</v>
      </c>
      <c r="J829" s="41" t="s">
        <v>382</v>
      </c>
      <c r="K829" s="41" t="e">
        <f t="shared" si="24"/>
        <v>#REF!</v>
      </c>
      <c r="L829" s="37" t="e">
        <f>#REF!</f>
        <v>#REF!</v>
      </c>
      <c r="M829" s="46" t="e">
        <f>#REF!</f>
        <v>#REF!</v>
      </c>
    </row>
    <row r="830" spans="1:13">
      <c r="A830" s="45">
        <v>824</v>
      </c>
      <c r="B830" s="37" t="e">
        <f>#REF!</f>
        <v>#REF!</v>
      </c>
      <c r="C830" s="37" t="e">
        <f>#REF!</f>
        <v>#REF!</v>
      </c>
      <c r="D830" s="40" t="e">
        <f>#REF!</f>
        <v>#REF!</v>
      </c>
      <c r="E830" s="41" t="e">
        <f>VLOOKUP(F830,#REF!,2,FALSE)</f>
        <v>#REF!</v>
      </c>
      <c r="F830" s="37" t="e">
        <f>#REF!</f>
        <v>#REF!</v>
      </c>
      <c r="G830" s="41" t="e">
        <f t="shared" si="25"/>
        <v>#REF!</v>
      </c>
      <c r="H830" s="37" t="e">
        <f>#REF!</f>
        <v>#REF!</v>
      </c>
      <c r="I830" s="41" t="e">
        <f>#REF!</f>
        <v>#REF!</v>
      </c>
      <c r="J830" s="41" t="s">
        <v>386</v>
      </c>
      <c r="K830" s="41" t="e">
        <f t="shared" si="24"/>
        <v>#REF!</v>
      </c>
      <c r="L830" s="37" t="e">
        <f>#REF!</f>
        <v>#REF!</v>
      </c>
      <c r="M830" s="46" t="e">
        <f>#REF!</f>
        <v>#REF!</v>
      </c>
    </row>
    <row r="831" spans="1:13">
      <c r="A831" s="45">
        <v>825</v>
      </c>
      <c r="B831" s="37" t="e">
        <f>#REF!</f>
        <v>#REF!</v>
      </c>
      <c r="C831" s="37" t="e">
        <f>#REF!</f>
        <v>#REF!</v>
      </c>
      <c r="D831" s="40" t="e">
        <f>#REF!</f>
        <v>#REF!</v>
      </c>
      <c r="E831" s="41" t="e">
        <f>VLOOKUP(F831,#REF!,2,FALSE)</f>
        <v>#REF!</v>
      </c>
      <c r="F831" s="37" t="e">
        <f>#REF!</f>
        <v>#REF!</v>
      </c>
      <c r="G831" s="41" t="e">
        <f t="shared" si="25"/>
        <v>#REF!</v>
      </c>
      <c r="H831" s="37" t="e">
        <f>#REF!</f>
        <v>#REF!</v>
      </c>
      <c r="I831" s="41" t="e">
        <f>#REF!</f>
        <v>#REF!</v>
      </c>
      <c r="J831" s="41" t="s">
        <v>383</v>
      </c>
      <c r="K831" s="41" t="e">
        <f t="shared" si="24"/>
        <v>#REF!</v>
      </c>
      <c r="L831" s="37" t="e">
        <f>#REF!</f>
        <v>#REF!</v>
      </c>
      <c r="M831" s="46" t="e">
        <f>#REF!</f>
        <v>#REF!</v>
      </c>
    </row>
    <row r="832" spans="1:13">
      <c r="A832" s="45">
        <v>826</v>
      </c>
      <c r="B832" s="37" t="e">
        <f>#REF!</f>
        <v>#REF!</v>
      </c>
      <c r="C832" s="37" t="e">
        <f>#REF!</f>
        <v>#REF!</v>
      </c>
      <c r="D832" s="40" t="e">
        <f>#REF!</f>
        <v>#REF!</v>
      </c>
      <c r="E832" s="41" t="e">
        <f>VLOOKUP(F832,#REF!,2,FALSE)</f>
        <v>#REF!</v>
      </c>
      <c r="F832" s="37" t="e">
        <f>#REF!</f>
        <v>#REF!</v>
      </c>
      <c r="G832" s="41" t="e">
        <f t="shared" si="25"/>
        <v>#REF!</v>
      </c>
      <c r="H832" s="37" t="e">
        <f>#REF!</f>
        <v>#REF!</v>
      </c>
      <c r="I832" s="41" t="e">
        <f>#REF!</f>
        <v>#REF!</v>
      </c>
      <c r="J832" s="41" t="s">
        <v>385</v>
      </c>
      <c r="K832" s="41" t="e">
        <f t="shared" si="24"/>
        <v>#REF!</v>
      </c>
      <c r="L832" s="37" t="e">
        <f>#REF!</f>
        <v>#REF!</v>
      </c>
      <c r="M832" s="46" t="e">
        <f>#REF!</f>
        <v>#REF!</v>
      </c>
    </row>
    <row r="833" spans="1:13">
      <c r="A833" s="45">
        <v>827</v>
      </c>
      <c r="B833" s="37" t="e">
        <f>#REF!</f>
        <v>#REF!</v>
      </c>
      <c r="C833" s="37" t="e">
        <f>#REF!</f>
        <v>#REF!</v>
      </c>
      <c r="D833" s="40" t="e">
        <f>#REF!</f>
        <v>#REF!</v>
      </c>
      <c r="E833" s="41" t="e">
        <f>VLOOKUP(F833,#REF!,2,FALSE)</f>
        <v>#REF!</v>
      </c>
      <c r="F833" s="37" t="e">
        <f>#REF!</f>
        <v>#REF!</v>
      </c>
      <c r="G833" s="41" t="e">
        <f t="shared" si="25"/>
        <v>#REF!</v>
      </c>
      <c r="H833" s="37" t="e">
        <f>#REF!</f>
        <v>#REF!</v>
      </c>
      <c r="I833" s="41" t="e">
        <f>#REF!</f>
        <v>#REF!</v>
      </c>
      <c r="J833" s="41" t="s">
        <v>385</v>
      </c>
      <c r="K833" s="41" t="e">
        <f t="shared" si="24"/>
        <v>#REF!</v>
      </c>
      <c r="L833" s="37" t="e">
        <f>#REF!</f>
        <v>#REF!</v>
      </c>
      <c r="M833" s="46" t="e">
        <f>#REF!</f>
        <v>#REF!</v>
      </c>
    </row>
    <row r="834" spans="1:13">
      <c r="A834" s="45">
        <v>828</v>
      </c>
      <c r="B834" s="37" t="e">
        <f>#REF!</f>
        <v>#REF!</v>
      </c>
      <c r="C834" s="37" t="e">
        <f>#REF!</f>
        <v>#REF!</v>
      </c>
      <c r="D834" s="40" t="e">
        <f>#REF!</f>
        <v>#REF!</v>
      </c>
      <c r="E834" s="41" t="e">
        <f>VLOOKUP(F834,#REF!,2,FALSE)</f>
        <v>#REF!</v>
      </c>
      <c r="F834" s="37" t="e">
        <f>#REF!</f>
        <v>#REF!</v>
      </c>
      <c r="G834" s="41" t="e">
        <f t="shared" si="25"/>
        <v>#REF!</v>
      </c>
      <c r="H834" s="37" t="e">
        <f>#REF!</f>
        <v>#REF!</v>
      </c>
      <c r="I834" s="41" t="e">
        <f>#REF!</f>
        <v>#REF!</v>
      </c>
      <c r="J834" s="41" t="s">
        <v>388</v>
      </c>
      <c r="K834" s="41" t="e">
        <f t="shared" si="24"/>
        <v>#REF!</v>
      </c>
      <c r="L834" s="37" t="e">
        <f>#REF!</f>
        <v>#REF!</v>
      </c>
      <c r="M834" s="46" t="e">
        <f>#REF!</f>
        <v>#REF!</v>
      </c>
    </row>
    <row r="835" spans="1:13">
      <c r="A835" s="45">
        <v>829</v>
      </c>
      <c r="B835" s="37" t="e">
        <f>#REF!</f>
        <v>#REF!</v>
      </c>
      <c r="C835" s="37" t="e">
        <f>#REF!</f>
        <v>#REF!</v>
      </c>
      <c r="D835" s="40" t="e">
        <f>#REF!</f>
        <v>#REF!</v>
      </c>
      <c r="E835" s="41" t="e">
        <f>VLOOKUP(F835,#REF!,2,FALSE)</f>
        <v>#REF!</v>
      </c>
      <c r="F835" s="37" t="e">
        <f>#REF!</f>
        <v>#REF!</v>
      </c>
      <c r="G835" s="41" t="e">
        <f t="shared" si="25"/>
        <v>#REF!</v>
      </c>
      <c r="H835" s="37" t="e">
        <f>#REF!</f>
        <v>#REF!</v>
      </c>
      <c r="I835" s="41" t="e">
        <f>#REF!</f>
        <v>#REF!</v>
      </c>
      <c r="J835" s="41" t="s">
        <v>382</v>
      </c>
      <c r="K835" s="41" t="e">
        <f t="shared" si="24"/>
        <v>#REF!</v>
      </c>
      <c r="L835" s="37" t="e">
        <f>#REF!</f>
        <v>#REF!</v>
      </c>
      <c r="M835" s="46" t="e">
        <f>#REF!</f>
        <v>#REF!</v>
      </c>
    </row>
    <row r="836" spans="1:13">
      <c r="A836" s="45">
        <v>830</v>
      </c>
      <c r="B836" s="37" t="e">
        <f>#REF!</f>
        <v>#REF!</v>
      </c>
      <c r="C836" s="37" t="e">
        <f>#REF!</f>
        <v>#REF!</v>
      </c>
      <c r="D836" s="40" t="e">
        <f>#REF!</f>
        <v>#REF!</v>
      </c>
      <c r="E836" s="41" t="e">
        <f>VLOOKUP(F836,#REF!,2,FALSE)</f>
        <v>#REF!</v>
      </c>
      <c r="F836" s="37" t="e">
        <f>#REF!</f>
        <v>#REF!</v>
      </c>
      <c r="G836" s="41" t="e">
        <f t="shared" si="25"/>
        <v>#REF!</v>
      </c>
      <c r="H836" s="37" t="e">
        <f>#REF!</f>
        <v>#REF!</v>
      </c>
      <c r="I836" s="41" t="e">
        <f>#REF!</f>
        <v>#REF!</v>
      </c>
      <c r="J836" s="41" t="s">
        <v>381</v>
      </c>
      <c r="K836" s="41" t="e">
        <f t="shared" si="24"/>
        <v>#REF!</v>
      </c>
      <c r="L836" s="37" t="e">
        <f>#REF!</f>
        <v>#REF!</v>
      </c>
      <c r="M836" s="46" t="e">
        <f>#REF!</f>
        <v>#REF!</v>
      </c>
    </row>
    <row r="837" spans="1:13">
      <c r="A837" s="45">
        <v>831</v>
      </c>
      <c r="B837" s="37" t="e">
        <f>#REF!</f>
        <v>#REF!</v>
      </c>
      <c r="C837" s="37" t="e">
        <f>#REF!</f>
        <v>#REF!</v>
      </c>
      <c r="D837" s="40" t="e">
        <f>#REF!</f>
        <v>#REF!</v>
      </c>
      <c r="E837" s="41" t="e">
        <f>VLOOKUP(F837,#REF!,2,FALSE)</f>
        <v>#REF!</v>
      </c>
      <c r="F837" s="37" t="e">
        <f>#REF!</f>
        <v>#REF!</v>
      </c>
      <c r="G837" s="41" t="e">
        <f t="shared" si="25"/>
        <v>#REF!</v>
      </c>
      <c r="H837" s="37" t="e">
        <f>#REF!</f>
        <v>#REF!</v>
      </c>
      <c r="I837" s="41" t="e">
        <f>#REF!</f>
        <v>#REF!</v>
      </c>
      <c r="J837" s="41" t="s">
        <v>385</v>
      </c>
      <c r="K837" s="41" t="e">
        <f t="shared" si="24"/>
        <v>#REF!</v>
      </c>
      <c r="L837" s="37" t="e">
        <f>#REF!</f>
        <v>#REF!</v>
      </c>
      <c r="M837" s="46" t="e">
        <f>#REF!</f>
        <v>#REF!</v>
      </c>
    </row>
    <row r="838" spans="1:13">
      <c r="A838" s="45">
        <v>832</v>
      </c>
      <c r="B838" s="37" t="e">
        <f>#REF!</f>
        <v>#REF!</v>
      </c>
      <c r="C838" s="37" t="e">
        <f>#REF!</f>
        <v>#REF!</v>
      </c>
      <c r="D838" s="40" t="e">
        <f>#REF!</f>
        <v>#REF!</v>
      </c>
      <c r="E838" s="41" t="e">
        <f>VLOOKUP(F838,#REF!,2,FALSE)</f>
        <v>#REF!</v>
      </c>
      <c r="F838" s="37" t="e">
        <f>#REF!</f>
        <v>#REF!</v>
      </c>
      <c r="G838" s="41" t="e">
        <f t="shared" si="25"/>
        <v>#REF!</v>
      </c>
      <c r="H838" s="37" t="e">
        <f>#REF!</f>
        <v>#REF!</v>
      </c>
      <c r="I838" s="41" t="e">
        <f>#REF!</f>
        <v>#REF!</v>
      </c>
      <c r="J838" s="41" t="s">
        <v>388</v>
      </c>
      <c r="K838" s="41" t="e">
        <f t="shared" si="24"/>
        <v>#REF!</v>
      </c>
      <c r="L838" s="37" t="e">
        <f>#REF!</f>
        <v>#REF!</v>
      </c>
      <c r="M838" s="46" t="e">
        <f>#REF!</f>
        <v>#REF!</v>
      </c>
    </row>
    <row r="839" spans="1:13">
      <c r="A839" s="45">
        <v>833</v>
      </c>
      <c r="B839" s="37" t="e">
        <f>#REF!</f>
        <v>#REF!</v>
      </c>
      <c r="C839" s="37" t="e">
        <f>#REF!</f>
        <v>#REF!</v>
      </c>
      <c r="D839" s="40" t="e">
        <f>#REF!</f>
        <v>#REF!</v>
      </c>
      <c r="E839" s="41" t="e">
        <f>VLOOKUP(F839,#REF!,2,FALSE)</f>
        <v>#REF!</v>
      </c>
      <c r="F839" s="37" t="e">
        <f>#REF!</f>
        <v>#REF!</v>
      </c>
      <c r="G839" s="41" t="e">
        <f t="shared" si="25"/>
        <v>#REF!</v>
      </c>
      <c r="H839" s="37" t="e">
        <f>#REF!</f>
        <v>#REF!</v>
      </c>
      <c r="I839" s="41" t="e">
        <f>#REF!</f>
        <v>#REF!</v>
      </c>
      <c r="J839" s="41" t="s">
        <v>384</v>
      </c>
      <c r="K839" s="41" t="e">
        <f t="shared" ref="K839:K902" si="26">IF(L839="科研为主型","01",IF(L839="教学为主型","03",IF(L839="其他","00",IF(L839="教学科研并重型","02","99"))))</f>
        <v>#REF!</v>
      </c>
      <c r="L839" s="37" t="e">
        <f>#REF!</f>
        <v>#REF!</v>
      </c>
      <c r="M839" s="46" t="e">
        <f>#REF!</f>
        <v>#REF!</v>
      </c>
    </row>
    <row r="840" spans="1:13">
      <c r="A840" s="45">
        <v>834</v>
      </c>
      <c r="B840" s="37" t="e">
        <f>#REF!</f>
        <v>#REF!</v>
      </c>
      <c r="C840" s="37" t="e">
        <f>#REF!</f>
        <v>#REF!</v>
      </c>
      <c r="D840" s="40" t="e">
        <f>#REF!</f>
        <v>#REF!</v>
      </c>
      <c r="E840" s="41" t="e">
        <f>VLOOKUP(F840,#REF!,2,FALSE)</f>
        <v>#REF!</v>
      </c>
      <c r="F840" s="37" t="e">
        <f>#REF!</f>
        <v>#REF!</v>
      </c>
      <c r="G840" s="41" t="e">
        <f t="shared" ref="G840:G903" si="27">IF(H840="正高级","011",IF(H840="副高级","012",IF(H840="中级","013",IF(H840="初级","014","其他"))))</f>
        <v>#REF!</v>
      </c>
      <c r="H840" s="37" t="e">
        <f>#REF!</f>
        <v>#REF!</v>
      </c>
      <c r="I840" s="41" t="e">
        <f>#REF!</f>
        <v>#REF!</v>
      </c>
      <c r="J840" s="41" t="s">
        <v>389</v>
      </c>
      <c r="K840" s="41" t="e">
        <f t="shared" si="26"/>
        <v>#REF!</v>
      </c>
      <c r="L840" s="37" t="e">
        <f>#REF!</f>
        <v>#REF!</v>
      </c>
      <c r="M840" s="46" t="e">
        <f>#REF!</f>
        <v>#REF!</v>
      </c>
    </row>
    <row r="841" spans="1:13">
      <c r="A841" s="45">
        <v>835</v>
      </c>
      <c r="B841" s="37" t="e">
        <f>#REF!</f>
        <v>#REF!</v>
      </c>
      <c r="C841" s="37" t="e">
        <f>#REF!</f>
        <v>#REF!</v>
      </c>
      <c r="D841" s="40" t="e">
        <f>#REF!</f>
        <v>#REF!</v>
      </c>
      <c r="E841" s="41" t="e">
        <f>VLOOKUP(F841,#REF!,2,FALSE)</f>
        <v>#REF!</v>
      </c>
      <c r="F841" s="37" t="e">
        <f>#REF!</f>
        <v>#REF!</v>
      </c>
      <c r="G841" s="41" t="e">
        <f t="shared" si="27"/>
        <v>#REF!</v>
      </c>
      <c r="H841" s="37" t="e">
        <f>#REF!</f>
        <v>#REF!</v>
      </c>
      <c r="I841" s="41" t="e">
        <f>#REF!</f>
        <v>#REF!</v>
      </c>
      <c r="J841" s="41" t="s">
        <v>381</v>
      </c>
      <c r="K841" s="41" t="e">
        <f t="shared" si="26"/>
        <v>#REF!</v>
      </c>
      <c r="L841" s="37" t="e">
        <f>#REF!</f>
        <v>#REF!</v>
      </c>
      <c r="M841" s="46" t="e">
        <f>#REF!</f>
        <v>#REF!</v>
      </c>
    </row>
    <row r="842" spans="1:13">
      <c r="A842" s="45">
        <v>836</v>
      </c>
      <c r="B842" s="37" t="e">
        <f>#REF!</f>
        <v>#REF!</v>
      </c>
      <c r="C842" s="37" t="e">
        <f>#REF!</f>
        <v>#REF!</v>
      </c>
      <c r="D842" s="40" t="e">
        <f>#REF!</f>
        <v>#REF!</v>
      </c>
      <c r="E842" s="41" t="e">
        <f>VLOOKUP(F842,#REF!,2,FALSE)</f>
        <v>#REF!</v>
      </c>
      <c r="F842" s="37" t="e">
        <f>#REF!</f>
        <v>#REF!</v>
      </c>
      <c r="G842" s="41" t="e">
        <f t="shared" si="27"/>
        <v>#REF!</v>
      </c>
      <c r="H842" s="37" t="e">
        <f>#REF!</f>
        <v>#REF!</v>
      </c>
      <c r="I842" s="41" t="e">
        <f>#REF!</f>
        <v>#REF!</v>
      </c>
      <c r="J842" s="41" t="s">
        <v>384</v>
      </c>
      <c r="K842" s="41" t="e">
        <f t="shared" si="26"/>
        <v>#REF!</v>
      </c>
      <c r="L842" s="37" t="e">
        <f>#REF!</f>
        <v>#REF!</v>
      </c>
      <c r="M842" s="46" t="e">
        <f>#REF!</f>
        <v>#REF!</v>
      </c>
    </row>
    <row r="843" spans="1:13">
      <c r="A843" s="45">
        <v>837</v>
      </c>
      <c r="B843" s="37" t="e">
        <f>#REF!</f>
        <v>#REF!</v>
      </c>
      <c r="C843" s="37" t="e">
        <f>#REF!</f>
        <v>#REF!</v>
      </c>
      <c r="D843" s="40" t="e">
        <f>#REF!</f>
        <v>#REF!</v>
      </c>
      <c r="E843" s="41" t="e">
        <f>VLOOKUP(F843,#REF!,2,FALSE)</f>
        <v>#REF!</v>
      </c>
      <c r="F843" s="37" t="e">
        <f>#REF!</f>
        <v>#REF!</v>
      </c>
      <c r="G843" s="41" t="e">
        <f t="shared" si="27"/>
        <v>#REF!</v>
      </c>
      <c r="H843" s="37" t="e">
        <f>#REF!</f>
        <v>#REF!</v>
      </c>
      <c r="I843" s="41" t="e">
        <f>#REF!</f>
        <v>#REF!</v>
      </c>
      <c r="J843" s="41" t="s">
        <v>389</v>
      </c>
      <c r="K843" s="41" t="e">
        <f t="shared" si="26"/>
        <v>#REF!</v>
      </c>
      <c r="L843" s="37" t="e">
        <f>#REF!</f>
        <v>#REF!</v>
      </c>
      <c r="M843" s="46" t="e">
        <f>#REF!</f>
        <v>#REF!</v>
      </c>
    </row>
    <row r="844" spans="1:13">
      <c r="A844" s="45">
        <v>838</v>
      </c>
      <c r="B844" s="37" t="e">
        <f>#REF!</f>
        <v>#REF!</v>
      </c>
      <c r="C844" s="37" t="e">
        <f>#REF!</f>
        <v>#REF!</v>
      </c>
      <c r="D844" s="40" t="e">
        <f>#REF!</f>
        <v>#REF!</v>
      </c>
      <c r="E844" s="41" t="e">
        <f>VLOOKUP(F844,#REF!,2,FALSE)</f>
        <v>#REF!</v>
      </c>
      <c r="F844" s="37" t="e">
        <f>#REF!</f>
        <v>#REF!</v>
      </c>
      <c r="G844" s="41" t="e">
        <f t="shared" si="27"/>
        <v>#REF!</v>
      </c>
      <c r="H844" s="37" t="e">
        <f>#REF!</f>
        <v>#REF!</v>
      </c>
      <c r="I844" s="41" t="e">
        <f>#REF!</f>
        <v>#REF!</v>
      </c>
      <c r="J844" s="41" t="s">
        <v>389</v>
      </c>
      <c r="K844" s="41" t="e">
        <f t="shared" si="26"/>
        <v>#REF!</v>
      </c>
      <c r="L844" s="37" t="e">
        <f>#REF!</f>
        <v>#REF!</v>
      </c>
      <c r="M844" s="46" t="e">
        <f>#REF!</f>
        <v>#REF!</v>
      </c>
    </row>
    <row r="845" spans="1:13">
      <c r="A845" s="45">
        <v>839</v>
      </c>
      <c r="B845" s="37" t="e">
        <f>#REF!</f>
        <v>#REF!</v>
      </c>
      <c r="C845" s="37" t="e">
        <f>#REF!</f>
        <v>#REF!</v>
      </c>
      <c r="D845" s="40" t="e">
        <f>#REF!</f>
        <v>#REF!</v>
      </c>
      <c r="E845" s="41" t="e">
        <f>VLOOKUP(F845,#REF!,2,FALSE)</f>
        <v>#REF!</v>
      </c>
      <c r="F845" s="37" t="e">
        <f>#REF!</f>
        <v>#REF!</v>
      </c>
      <c r="G845" s="41" t="e">
        <f t="shared" si="27"/>
        <v>#REF!</v>
      </c>
      <c r="H845" s="37" t="e">
        <f>#REF!</f>
        <v>#REF!</v>
      </c>
      <c r="I845" s="41" t="e">
        <f>#REF!</f>
        <v>#REF!</v>
      </c>
      <c r="J845" s="41" t="s">
        <v>389</v>
      </c>
      <c r="K845" s="41" t="e">
        <f t="shared" si="26"/>
        <v>#REF!</v>
      </c>
      <c r="L845" s="37" t="e">
        <f>#REF!</f>
        <v>#REF!</v>
      </c>
      <c r="M845" s="46" t="e">
        <f>#REF!</f>
        <v>#REF!</v>
      </c>
    </row>
    <row r="846" spans="1:13">
      <c r="A846" s="45">
        <v>840</v>
      </c>
      <c r="B846" s="37" t="e">
        <f>#REF!</f>
        <v>#REF!</v>
      </c>
      <c r="C846" s="37" t="e">
        <f>#REF!</f>
        <v>#REF!</v>
      </c>
      <c r="D846" s="40" t="e">
        <f>#REF!</f>
        <v>#REF!</v>
      </c>
      <c r="E846" s="41" t="e">
        <f>VLOOKUP(F846,#REF!,2,FALSE)</f>
        <v>#REF!</v>
      </c>
      <c r="F846" s="37" t="e">
        <f>#REF!</f>
        <v>#REF!</v>
      </c>
      <c r="G846" s="41" t="e">
        <f t="shared" si="27"/>
        <v>#REF!</v>
      </c>
      <c r="H846" s="37" t="e">
        <f>#REF!</f>
        <v>#REF!</v>
      </c>
      <c r="I846" s="41" t="e">
        <f>#REF!</f>
        <v>#REF!</v>
      </c>
      <c r="J846" s="41" t="s">
        <v>383</v>
      </c>
      <c r="K846" s="41" t="e">
        <f t="shared" si="26"/>
        <v>#REF!</v>
      </c>
      <c r="L846" s="37" t="e">
        <f>#REF!</f>
        <v>#REF!</v>
      </c>
      <c r="M846" s="46" t="e">
        <f>#REF!</f>
        <v>#REF!</v>
      </c>
    </row>
    <row r="847" spans="1:13">
      <c r="A847" s="45">
        <v>841</v>
      </c>
      <c r="B847" s="37" t="e">
        <f>#REF!</f>
        <v>#REF!</v>
      </c>
      <c r="C847" s="37" t="e">
        <f>#REF!</f>
        <v>#REF!</v>
      </c>
      <c r="D847" s="40" t="e">
        <f>#REF!</f>
        <v>#REF!</v>
      </c>
      <c r="E847" s="41" t="e">
        <f>VLOOKUP(F847,#REF!,2,FALSE)</f>
        <v>#REF!</v>
      </c>
      <c r="F847" s="37" t="e">
        <f>#REF!</f>
        <v>#REF!</v>
      </c>
      <c r="G847" s="41" t="e">
        <f t="shared" si="27"/>
        <v>#REF!</v>
      </c>
      <c r="H847" s="37" t="e">
        <f>#REF!</f>
        <v>#REF!</v>
      </c>
      <c r="I847" s="41" t="e">
        <f>#REF!</f>
        <v>#REF!</v>
      </c>
      <c r="J847" s="41" t="s">
        <v>386</v>
      </c>
      <c r="K847" s="41" t="e">
        <f t="shared" si="26"/>
        <v>#REF!</v>
      </c>
      <c r="L847" s="37" t="e">
        <f>#REF!</f>
        <v>#REF!</v>
      </c>
      <c r="M847" s="46" t="e">
        <f>#REF!</f>
        <v>#REF!</v>
      </c>
    </row>
    <row r="848" spans="1:13">
      <c r="A848" s="45">
        <v>842</v>
      </c>
      <c r="B848" s="37" t="e">
        <f>#REF!</f>
        <v>#REF!</v>
      </c>
      <c r="C848" s="37" t="e">
        <f>#REF!</f>
        <v>#REF!</v>
      </c>
      <c r="D848" s="40" t="e">
        <f>#REF!</f>
        <v>#REF!</v>
      </c>
      <c r="E848" s="41" t="e">
        <f>VLOOKUP(F848,#REF!,2,FALSE)</f>
        <v>#REF!</v>
      </c>
      <c r="F848" s="37" t="e">
        <f>#REF!</f>
        <v>#REF!</v>
      </c>
      <c r="G848" s="41" t="e">
        <f t="shared" si="27"/>
        <v>#REF!</v>
      </c>
      <c r="H848" s="37" t="e">
        <f>#REF!</f>
        <v>#REF!</v>
      </c>
      <c r="I848" s="41" t="e">
        <f>#REF!</f>
        <v>#REF!</v>
      </c>
      <c r="J848" s="41" t="s">
        <v>391</v>
      </c>
      <c r="K848" s="41" t="e">
        <f t="shared" si="26"/>
        <v>#REF!</v>
      </c>
      <c r="L848" s="37" t="e">
        <f>#REF!</f>
        <v>#REF!</v>
      </c>
      <c r="M848" s="46" t="e">
        <f>#REF!</f>
        <v>#REF!</v>
      </c>
    </row>
    <row r="849" spans="1:13">
      <c r="A849" s="45">
        <v>843</v>
      </c>
      <c r="B849" s="37" t="e">
        <f>#REF!</f>
        <v>#REF!</v>
      </c>
      <c r="C849" s="37" t="e">
        <f>#REF!</f>
        <v>#REF!</v>
      </c>
      <c r="D849" s="40" t="e">
        <f>#REF!</f>
        <v>#REF!</v>
      </c>
      <c r="E849" s="41" t="e">
        <f>VLOOKUP(F849,#REF!,2,FALSE)</f>
        <v>#REF!</v>
      </c>
      <c r="F849" s="37" t="e">
        <f>#REF!</f>
        <v>#REF!</v>
      </c>
      <c r="G849" s="41" t="e">
        <f t="shared" si="27"/>
        <v>#REF!</v>
      </c>
      <c r="H849" s="37" t="e">
        <f>#REF!</f>
        <v>#REF!</v>
      </c>
      <c r="I849" s="41" t="e">
        <f>#REF!</f>
        <v>#REF!</v>
      </c>
      <c r="J849" s="41" t="s">
        <v>385</v>
      </c>
      <c r="K849" s="41" t="e">
        <f t="shared" si="26"/>
        <v>#REF!</v>
      </c>
      <c r="L849" s="37" t="e">
        <f>#REF!</f>
        <v>#REF!</v>
      </c>
      <c r="M849" s="46" t="e">
        <f>#REF!</f>
        <v>#REF!</v>
      </c>
    </row>
    <row r="850" spans="1:13">
      <c r="A850" s="45">
        <v>844</v>
      </c>
      <c r="B850" s="37" t="e">
        <f>#REF!</f>
        <v>#REF!</v>
      </c>
      <c r="C850" s="37" t="e">
        <f>#REF!</f>
        <v>#REF!</v>
      </c>
      <c r="D850" s="40" t="e">
        <f>#REF!</f>
        <v>#REF!</v>
      </c>
      <c r="E850" s="41" t="e">
        <f>VLOOKUP(F850,#REF!,2,FALSE)</f>
        <v>#REF!</v>
      </c>
      <c r="F850" s="37" t="e">
        <f>#REF!</f>
        <v>#REF!</v>
      </c>
      <c r="G850" s="41" t="e">
        <f t="shared" si="27"/>
        <v>#REF!</v>
      </c>
      <c r="H850" s="37" t="e">
        <f>#REF!</f>
        <v>#REF!</v>
      </c>
      <c r="I850" s="41" t="e">
        <f>#REF!</f>
        <v>#REF!</v>
      </c>
      <c r="J850" s="41" t="s">
        <v>384</v>
      </c>
      <c r="K850" s="41" t="e">
        <f t="shared" si="26"/>
        <v>#REF!</v>
      </c>
      <c r="L850" s="37" t="e">
        <f>#REF!</f>
        <v>#REF!</v>
      </c>
      <c r="M850" s="46" t="e">
        <f>#REF!</f>
        <v>#REF!</v>
      </c>
    </row>
    <row r="851" spans="1:13">
      <c r="A851" s="45">
        <v>845</v>
      </c>
      <c r="B851" s="37" t="e">
        <f>#REF!</f>
        <v>#REF!</v>
      </c>
      <c r="C851" s="37" t="e">
        <f>#REF!</f>
        <v>#REF!</v>
      </c>
      <c r="D851" s="40" t="e">
        <f>#REF!</f>
        <v>#REF!</v>
      </c>
      <c r="E851" s="41" t="e">
        <f>VLOOKUP(F851,#REF!,2,FALSE)</f>
        <v>#REF!</v>
      </c>
      <c r="F851" s="37" t="e">
        <f>#REF!</f>
        <v>#REF!</v>
      </c>
      <c r="G851" s="41" t="e">
        <f t="shared" si="27"/>
        <v>#REF!</v>
      </c>
      <c r="H851" s="37" t="e">
        <f>#REF!</f>
        <v>#REF!</v>
      </c>
      <c r="I851" s="41" t="e">
        <f>#REF!</f>
        <v>#REF!</v>
      </c>
      <c r="J851" s="41" t="s">
        <v>385</v>
      </c>
      <c r="K851" s="41" t="e">
        <f t="shared" si="26"/>
        <v>#REF!</v>
      </c>
      <c r="L851" s="37" t="e">
        <f>#REF!</f>
        <v>#REF!</v>
      </c>
      <c r="M851" s="46" t="e">
        <f>#REF!</f>
        <v>#REF!</v>
      </c>
    </row>
    <row r="852" spans="1:13">
      <c r="A852" s="45">
        <v>846</v>
      </c>
      <c r="B852" s="37" t="e">
        <f>#REF!</f>
        <v>#REF!</v>
      </c>
      <c r="C852" s="37" t="e">
        <f>#REF!</f>
        <v>#REF!</v>
      </c>
      <c r="D852" s="40" t="e">
        <f>#REF!</f>
        <v>#REF!</v>
      </c>
      <c r="E852" s="41" t="e">
        <f>VLOOKUP(F852,#REF!,2,FALSE)</f>
        <v>#REF!</v>
      </c>
      <c r="F852" s="37" t="e">
        <f>#REF!</f>
        <v>#REF!</v>
      </c>
      <c r="G852" s="41" t="e">
        <f t="shared" si="27"/>
        <v>#REF!</v>
      </c>
      <c r="H852" s="37" t="e">
        <f>#REF!</f>
        <v>#REF!</v>
      </c>
      <c r="I852" s="41" t="e">
        <f>#REF!</f>
        <v>#REF!</v>
      </c>
      <c r="J852" s="41" t="s">
        <v>389</v>
      </c>
      <c r="K852" s="41" t="e">
        <f t="shared" si="26"/>
        <v>#REF!</v>
      </c>
      <c r="L852" s="37" t="e">
        <f>#REF!</f>
        <v>#REF!</v>
      </c>
      <c r="M852" s="46" t="e">
        <f>#REF!</f>
        <v>#REF!</v>
      </c>
    </row>
    <row r="853" spans="1:13">
      <c r="A853" s="45">
        <v>847</v>
      </c>
      <c r="B853" s="37" t="e">
        <f>#REF!</f>
        <v>#REF!</v>
      </c>
      <c r="C853" s="37" t="e">
        <f>#REF!</f>
        <v>#REF!</v>
      </c>
      <c r="D853" s="40" t="e">
        <f>#REF!</f>
        <v>#REF!</v>
      </c>
      <c r="E853" s="41" t="e">
        <f>VLOOKUP(F853,#REF!,2,FALSE)</f>
        <v>#REF!</v>
      </c>
      <c r="F853" s="37" t="e">
        <f>#REF!</f>
        <v>#REF!</v>
      </c>
      <c r="G853" s="41" t="e">
        <f t="shared" si="27"/>
        <v>#REF!</v>
      </c>
      <c r="H853" s="37" t="e">
        <f>#REF!</f>
        <v>#REF!</v>
      </c>
      <c r="I853" s="41" t="e">
        <f>#REF!</f>
        <v>#REF!</v>
      </c>
      <c r="J853" s="41" t="s">
        <v>384</v>
      </c>
      <c r="K853" s="41" t="e">
        <f t="shared" si="26"/>
        <v>#REF!</v>
      </c>
      <c r="L853" s="37" t="e">
        <f>#REF!</f>
        <v>#REF!</v>
      </c>
      <c r="M853" s="46" t="e">
        <f>#REF!</f>
        <v>#REF!</v>
      </c>
    </row>
    <row r="854" spans="1:13">
      <c r="A854" s="45">
        <v>848</v>
      </c>
      <c r="B854" s="37" t="e">
        <f>#REF!</f>
        <v>#REF!</v>
      </c>
      <c r="C854" s="37" t="e">
        <f>#REF!</f>
        <v>#REF!</v>
      </c>
      <c r="D854" s="40" t="e">
        <f>#REF!</f>
        <v>#REF!</v>
      </c>
      <c r="E854" s="41" t="e">
        <f>VLOOKUP(F854,#REF!,2,FALSE)</f>
        <v>#REF!</v>
      </c>
      <c r="F854" s="37" t="e">
        <f>#REF!</f>
        <v>#REF!</v>
      </c>
      <c r="G854" s="41" t="e">
        <f t="shared" si="27"/>
        <v>#REF!</v>
      </c>
      <c r="H854" s="37" t="e">
        <f>#REF!</f>
        <v>#REF!</v>
      </c>
      <c r="I854" s="41" t="e">
        <f>#REF!</f>
        <v>#REF!</v>
      </c>
      <c r="J854" s="41" t="s">
        <v>386</v>
      </c>
      <c r="K854" s="41" t="e">
        <f t="shared" si="26"/>
        <v>#REF!</v>
      </c>
      <c r="L854" s="37" t="e">
        <f>#REF!</f>
        <v>#REF!</v>
      </c>
      <c r="M854" s="46" t="e">
        <f>#REF!</f>
        <v>#REF!</v>
      </c>
    </row>
    <row r="855" spans="1:13">
      <c r="A855" s="45">
        <v>849</v>
      </c>
      <c r="B855" s="37" t="e">
        <f>#REF!</f>
        <v>#REF!</v>
      </c>
      <c r="C855" s="37" t="e">
        <f>#REF!</f>
        <v>#REF!</v>
      </c>
      <c r="D855" s="40" t="e">
        <f>#REF!</f>
        <v>#REF!</v>
      </c>
      <c r="E855" s="41" t="e">
        <f>VLOOKUP(F855,#REF!,2,FALSE)</f>
        <v>#REF!</v>
      </c>
      <c r="F855" s="37" t="e">
        <f>#REF!</f>
        <v>#REF!</v>
      </c>
      <c r="G855" s="41" t="e">
        <f t="shared" si="27"/>
        <v>#REF!</v>
      </c>
      <c r="H855" s="37" t="e">
        <f>#REF!</f>
        <v>#REF!</v>
      </c>
      <c r="I855" s="41" t="e">
        <f>#REF!</f>
        <v>#REF!</v>
      </c>
      <c r="J855" s="41" t="s">
        <v>389</v>
      </c>
      <c r="K855" s="41" t="e">
        <f t="shared" si="26"/>
        <v>#REF!</v>
      </c>
      <c r="L855" s="37" t="e">
        <f>#REF!</f>
        <v>#REF!</v>
      </c>
      <c r="M855" s="46" t="e">
        <f>#REF!</f>
        <v>#REF!</v>
      </c>
    </row>
    <row r="856" spans="1:13">
      <c r="A856" s="45">
        <v>850</v>
      </c>
      <c r="B856" s="37" t="e">
        <f>#REF!</f>
        <v>#REF!</v>
      </c>
      <c r="C856" s="37" t="e">
        <f>#REF!</f>
        <v>#REF!</v>
      </c>
      <c r="D856" s="40" t="e">
        <f>#REF!</f>
        <v>#REF!</v>
      </c>
      <c r="E856" s="41" t="e">
        <f>VLOOKUP(F856,#REF!,2,FALSE)</f>
        <v>#REF!</v>
      </c>
      <c r="F856" s="37" t="e">
        <f>#REF!</f>
        <v>#REF!</v>
      </c>
      <c r="G856" s="41" t="e">
        <f t="shared" si="27"/>
        <v>#REF!</v>
      </c>
      <c r="H856" s="37" t="e">
        <f>#REF!</f>
        <v>#REF!</v>
      </c>
      <c r="I856" s="41" t="e">
        <f>#REF!</f>
        <v>#REF!</v>
      </c>
      <c r="J856" s="41" t="s">
        <v>388</v>
      </c>
      <c r="K856" s="41" t="e">
        <f t="shared" si="26"/>
        <v>#REF!</v>
      </c>
      <c r="L856" s="37" t="e">
        <f>#REF!</f>
        <v>#REF!</v>
      </c>
      <c r="M856" s="46" t="e">
        <f>#REF!</f>
        <v>#REF!</v>
      </c>
    </row>
    <row r="857" spans="1:13">
      <c r="A857" s="45">
        <v>851</v>
      </c>
      <c r="B857" s="37" t="e">
        <f>#REF!</f>
        <v>#REF!</v>
      </c>
      <c r="C857" s="37" t="e">
        <f>#REF!</f>
        <v>#REF!</v>
      </c>
      <c r="D857" s="40" t="e">
        <f>#REF!</f>
        <v>#REF!</v>
      </c>
      <c r="E857" s="41" t="e">
        <f>VLOOKUP(F857,#REF!,2,FALSE)</f>
        <v>#REF!</v>
      </c>
      <c r="F857" s="37" t="e">
        <f>#REF!</f>
        <v>#REF!</v>
      </c>
      <c r="G857" s="41" t="e">
        <f t="shared" si="27"/>
        <v>#REF!</v>
      </c>
      <c r="H857" s="37" t="e">
        <f>#REF!</f>
        <v>#REF!</v>
      </c>
      <c r="I857" s="41" t="e">
        <f>#REF!</f>
        <v>#REF!</v>
      </c>
      <c r="J857" s="41" t="s">
        <v>388</v>
      </c>
      <c r="K857" s="41" t="e">
        <f t="shared" si="26"/>
        <v>#REF!</v>
      </c>
      <c r="L857" s="37" t="e">
        <f>#REF!</f>
        <v>#REF!</v>
      </c>
      <c r="M857" s="46" t="e">
        <f>#REF!</f>
        <v>#REF!</v>
      </c>
    </row>
    <row r="858" spans="1:13">
      <c r="A858" s="45">
        <v>852</v>
      </c>
      <c r="B858" s="37" t="e">
        <f>#REF!</f>
        <v>#REF!</v>
      </c>
      <c r="C858" s="37" t="e">
        <f>#REF!</f>
        <v>#REF!</v>
      </c>
      <c r="D858" s="40" t="e">
        <f>#REF!</f>
        <v>#REF!</v>
      </c>
      <c r="E858" s="41" t="e">
        <f>VLOOKUP(F858,#REF!,2,FALSE)</f>
        <v>#REF!</v>
      </c>
      <c r="F858" s="37" t="e">
        <f>#REF!</f>
        <v>#REF!</v>
      </c>
      <c r="G858" s="41" t="e">
        <f t="shared" si="27"/>
        <v>#REF!</v>
      </c>
      <c r="H858" s="37" t="e">
        <f>#REF!</f>
        <v>#REF!</v>
      </c>
      <c r="I858" s="41" t="e">
        <f>#REF!</f>
        <v>#REF!</v>
      </c>
      <c r="J858" s="41" t="s">
        <v>385</v>
      </c>
      <c r="K858" s="41" t="e">
        <f t="shared" si="26"/>
        <v>#REF!</v>
      </c>
      <c r="L858" s="37" t="e">
        <f>#REF!</f>
        <v>#REF!</v>
      </c>
      <c r="M858" s="46" t="e">
        <f>#REF!</f>
        <v>#REF!</v>
      </c>
    </row>
    <row r="859" spans="1:13">
      <c r="A859" s="45">
        <v>853</v>
      </c>
      <c r="B859" s="37" t="e">
        <f>#REF!</f>
        <v>#REF!</v>
      </c>
      <c r="C859" s="37" t="e">
        <f>#REF!</f>
        <v>#REF!</v>
      </c>
      <c r="D859" s="40" t="e">
        <f>#REF!</f>
        <v>#REF!</v>
      </c>
      <c r="E859" s="41" t="e">
        <f>VLOOKUP(F859,#REF!,2,FALSE)</f>
        <v>#REF!</v>
      </c>
      <c r="F859" s="37" t="e">
        <f>#REF!</f>
        <v>#REF!</v>
      </c>
      <c r="G859" s="41" t="e">
        <f t="shared" si="27"/>
        <v>#REF!</v>
      </c>
      <c r="H859" s="37" t="e">
        <f>#REF!</f>
        <v>#REF!</v>
      </c>
      <c r="I859" s="41" t="e">
        <f>#REF!</f>
        <v>#REF!</v>
      </c>
      <c r="J859" s="41" t="s">
        <v>389</v>
      </c>
      <c r="K859" s="41" t="e">
        <f t="shared" si="26"/>
        <v>#REF!</v>
      </c>
      <c r="L859" s="37" t="e">
        <f>#REF!</f>
        <v>#REF!</v>
      </c>
      <c r="M859" s="46" t="e">
        <f>#REF!</f>
        <v>#REF!</v>
      </c>
    </row>
    <row r="860" spans="1:13">
      <c r="A860" s="45">
        <v>854</v>
      </c>
      <c r="B860" s="37" t="e">
        <f>#REF!</f>
        <v>#REF!</v>
      </c>
      <c r="C860" s="37" t="e">
        <f>#REF!</f>
        <v>#REF!</v>
      </c>
      <c r="D860" s="40" t="e">
        <f>#REF!</f>
        <v>#REF!</v>
      </c>
      <c r="E860" s="41" t="e">
        <f>VLOOKUP(F860,#REF!,2,FALSE)</f>
        <v>#REF!</v>
      </c>
      <c r="F860" s="37" t="e">
        <f>#REF!</f>
        <v>#REF!</v>
      </c>
      <c r="G860" s="41" t="e">
        <f t="shared" si="27"/>
        <v>#REF!</v>
      </c>
      <c r="H860" s="37" t="e">
        <f>#REF!</f>
        <v>#REF!</v>
      </c>
      <c r="I860" s="41" t="e">
        <f>#REF!</f>
        <v>#REF!</v>
      </c>
      <c r="J860" s="41" t="s">
        <v>386</v>
      </c>
      <c r="K860" s="41" t="e">
        <f t="shared" si="26"/>
        <v>#REF!</v>
      </c>
      <c r="L860" s="37" t="e">
        <f>#REF!</f>
        <v>#REF!</v>
      </c>
      <c r="M860" s="46" t="e">
        <f>#REF!</f>
        <v>#REF!</v>
      </c>
    </row>
    <row r="861" spans="1:13">
      <c r="A861" s="45">
        <v>855</v>
      </c>
      <c r="B861" s="37" t="e">
        <f>#REF!</f>
        <v>#REF!</v>
      </c>
      <c r="C861" s="37" t="e">
        <f>#REF!</f>
        <v>#REF!</v>
      </c>
      <c r="D861" s="40" t="e">
        <f>#REF!</f>
        <v>#REF!</v>
      </c>
      <c r="E861" s="41" t="e">
        <f>VLOOKUP(F861,#REF!,2,FALSE)</f>
        <v>#REF!</v>
      </c>
      <c r="F861" s="37" t="e">
        <f>#REF!</f>
        <v>#REF!</v>
      </c>
      <c r="G861" s="41" t="e">
        <f t="shared" si="27"/>
        <v>#REF!</v>
      </c>
      <c r="H861" s="37" t="e">
        <f>#REF!</f>
        <v>#REF!</v>
      </c>
      <c r="I861" s="41" t="e">
        <f>#REF!</f>
        <v>#REF!</v>
      </c>
      <c r="J861" s="41" t="s">
        <v>388</v>
      </c>
      <c r="K861" s="41" t="e">
        <f t="shared" si="26"/>
        <v>#REF!</v>
      </c>
      <c r="L861" s="37" t="e">
        <f>#REF!</f>
        <v>#REF!</v>
      </c>
      <c r="M861" s="46" t="e">
        <f>#REF!</f>
        <v>#REF!</v>
      </c>
    </row>
    <row r="862" spans="1:13">
      <c r="A862" s="45">
        <v>856</v>
      </c>
      <c r="B862" s="37" t="e">
        <f>#REF!</f>
        <v>#REF!</v>
      </c>
      <c r="C862" s="37" t="e">
        <f>#REF!</f>
        <v>#REF!</v>
      </c>
      <c r="D862" s="40" t="e">
        <f>#REF!</f>
        <v>#REF!</v>
      </c>
      <c r="E862" s="41" t="e">
        <f>VLOOKUP(F862,#REF!,2,FALSE)</f>
        <v>#REF!</v>
      </c>
      <c r="F862" s="37" t="e">
        <f>#REF!</f>
        <v>#REF!</v>
      </c>
      <c r="G862" s="41" t="e">
        <f t="shared" si="27"/>
        <v>#REF!</v>
      </c>
      <c r="H862" s="37" t="e">
        <f>#REF!</f>
        <v>#REF!</v>
      </c>
      <c r="I862" s="41" t="e">
        <f>#REF!</f>
        <v>#REF!</v>
      </c>
      <c r="J862" s="41" t="s">
        <v>388</v>
      </c>
      <c r="K862" s="41" t="e">
        <f t="shared" si="26"/>
        <v>#REF!</v>
      </c>
      <c r="L862" s="37" t="e">
        <f>#REF!</f>
        <v>#REF!</v>
      </c>
      <c r="M862" s="46" t="e">
        <f>#REF!</f>
        <v>#REF!</v>
      </c>
    </row>
    <row r="863" spans="1:13">
      <c r="A863" s="45">
        <v>857</v>
      </c>
      <c r="B863" s="37" t="e">
        <f>#REF!</f>
        <v>#REF!</v>
      </c>
      <c r="C863" s="37" t="e">
        <f>#REF!</f>
        <v>#REF!</v>
      </c>
      <c r="D863" s="40" t="e">
        <f>#REF!</f>
        <v>#REF!</v>
      </c>
      <c r="E863" s="41" t="e">
        <f>VLOOKUP(F863,#REF!,2,FALSE)</f>
        <v>#REF!</v>
      </c>
      <c r="F863" s="37" t="e">
        <f>#REF!</f>
        <v>#REF!</v>
      </c>
      <c r="G863" s="41" t="e">
        <f t="shared" si="27"/>
        <v>#REF!</v>
      </c>
      <c r="H863" s="37" t="e">
        <f>#REF!</f>
        <v>#REF!</v>
      </c>
      <c r="I863" s="41" t="e">
        <f>#REF!</f>
        <v>#REF!</v>
      </c>
      <c r="J863" s="41" t="s">
        <v>384</v>
      </c>
      <c r="K863" s="41" t="e">
        <f t="shared" si="26"/>
        <v>#REF!</v>
      </c>
      <c r="L863" s="37" t="e">
        <f>#REF!</f>
        <v>#REF!</v>
      </c>
      <c r="M863" s="46" t="e">
        <f>#REF!</f>
        <v>#REF!</v>
      </c>
    </row>
    <row r="864" spans="1:13">
      <c r="A864" s="45">
        <v>858</v>
      </c>
      <c r="B864" s="37" t="e">
        <f>#REF!</f>
        <v>#REF!</v>
      </c>
      <c r="C864" s="37" t="e">
        <f>#REF!</f>
        <v>#REF!</v>
      </c>
      <c r="D864" s="40" t="e">
        <f>#REF!</f>
        <v>#REF!</v>
      </c>
      <c r="E864" s="41" t="e">
        <f>VLOOKUP(F864,#REF!,2,FALSE)</f>
        <v>#REF!</v>
      </c>
      <c r="F864" s="37" t="e">
        <f>#REF!</f>
        <v>#REF!</v>
      </c>
      <c r="G864" s="41" t="e">
        <f t="shared" si="27"/>
        <v>#REF!</v>
      </c>
      <c r="H864" s="37" t="e">
        <f>#REF!</f>
        <v>#REF!</v>
      </c>
      <c r="I864" s="41" t="e">
        <f>#REF!</f>
        <v>#REF!</v>
      </c>
      <c r="J864" s="41" t="s">
        <v>383</v>
      </c>
      <c r="K864" s="41" t="e">
        <f t="shared" si="26"/>
        <v>#REF!</v>
      </c>
      <c r="L864" s="37" t="e">
        <f>#REF!</f>
        <v>#REF!</v>
      </c>
      <c r="M864" s="46" t="e">
        <f>#REF!</f>
        <v>#REF!</v>
      </c>
    </row>
    <row r="865" spans="1:13">
      <c r="A865" s="45">
        <v>859</v>
      </c>
      <c r="B865" s="37" t="e">
        <f>#REF!</f>
        <v>#REF!</v>
      </c>
      <c r="C865" s="37" t="e">
        <f>#REF!</f>
        <v>#REF!</v>
      </c>
      <c r="D865" s="40" t="e">
        <f>#REF!</f>
        <v>#REF!</v>
      </c>
      <c r="E865" s="41" t="e">
        <f>VLOOKUP(F865,#REF!,2,FALSE)</f>
        <v>#REF!</v>
      </c>
      <c r="F865" s="37" t="e">
        <f>#REF!</f>
        <v>#REF!</v>
      </c>
      <c r="G865" s="41" t="e">
        <f t="shared" si="27"/>
        <v>#REF!</v>
      </c>
      <c r="H865" s="37" t="e">
        <f>#REF!</f>
        <v>#REF!</v>
      </c>
      <c r="I865" s="41" t="e">
        <f>#REF!</f>
        <v>#REF!</v>
      </c>
      <c r="J865" s="41" t="s">
        <v>386</v>
      </c>
      <c r="K865" s="41" t="e">
        <f t="shared" si="26"/>
        <v>#REF!</v>
      </c>
      <c r="L865" s="37" t="e">
        <f>#REF!</f>
        <v>#REF!</v>
      </c>
      <c r="M865" s="46" t="e">
        <f>#REF!</f>
        <v>#REF!</v>
      </c>
    </row>
    <row r="866" spans="1:13">
      <c r="A866" s="45">
        <v>860</v>
      </c>
      <c r="B866" s="37" t="e">
        <f>#REF!</f>
        <v>#REF!</v>
      </c>
      <c r="C866" s="37" t="e">
        <f>#REF!</f>
        <v>#REF!</v>
      </c>
      <c r="D866" s="40" t="e">
        <f>#REF!</f>
        <v>#REF!</v>
      </c>
      <c r="E866" s="41" t="e">
        <f>VLOOKUP(F866,#REF!,2,FALSE)</f>
        <v>#REF!</v>
      </c>
      <c r="F866" s="37" t="e">
        <f>#REF!</f>
        <v>#REF!</v>
      </c>
      <c r="G866" s="41" t="e">
        <f t="shared" si="27"/>
        <v>#REF!</v>
      </c>
      <c r="H866" s="37" t="e">
        <f>#REF!</f>
        <v>#REF!</v>
      </c>
      <c r="I866" s="41" t="e">
        <f>#REF!</f>
        <v>#REF!</v>
      </c>
      <c r="J866" s="41" t="s">
        <v>388</v>
      </c>
      <c r="K866" s="41" t="e">
        <f t="shared" si="26"/>
        <v>#REF!</v>
      </c>
      <c r="L866" s="37" t="e">
        <f>#REF!</f>
        <v>#REF!</v>
      </c>
      <c r="M866" s="46" t="e">
        <f>#REF!</f>
        <v>#REF!</v>
      </c>
    </row>
    <row r="867" spans="1:13">
      <c r="A867" s="45">
        <v>861</v>
      </c>
      <c r="B867" s="37" t="e">
        <f>#REF!</f>
        <v>#REF!</v>
      </c>
      <c r="C867" s="37" t="e">
        <f>#REF!</f>
        <v>#REF!</v>
      </c>
      <c r="D867" s="40" t="e">
        <f>#REF!</f>
        <v>#REF!</v>
      </c>
      <c r="E867" s="41" t="e">
        <f>VLOOKUP(F867,#REF!,2,FALSE)</f>
        <v>#REF!</v>
      </c>
      <c r="F867" s="37" t="e">
        <f>#REF!</f>
        <v>#REF!</v>
      </c>
      <c r="G867" s="41" t="e">
        <f t="shared" si="27"/>
        <v>#REF!</v>
      </c>
      <c r="H867" s="37" t="e">
        <f>#REF!</f>
        <v>#REF!</v>
      </c>
      <c r="I867" s="41" t="e">
        <f>#REF!</f>
        <v>#REF!</v>
      </c>
      <c r="J867" s="41" t="s">
        <v>386</v>
      </c>
      <c r="K867" s="41" t="e">
        <f t="shared" si="26"/>
        <v>#REF!</v>
      </c>
      <c r="L867" s="37" t="e">
        <f>#REF!</f>
        <v>#REF!</v>
      </c>
      <c r="M867" s="46" t="e">
        <f>#REF!</f>
        <v>#REF!</v>
      </c>
    </row>
    <row r="868" spans="1:13">
      <c r="A868" s="45">
        <v>862</v>
      </c>
      <c r="B868" s="37" t="e">
        <f>#REF!</f>
        <v>#REF!</v>
      </c>
      <c r="C868" s="37" t="e">
        <f>#REF!</f>
        <v>#REF!</v>
      </c>
      <c r="D868" s="40" t="e">
        <f>#REF!</f>
        <v>#REF!</v>
      </c>
      <c r="E868" s="41" t="e">
        <f>VLOOKUP(F868,#REF!,2,FALSE)</f>
        <v>#REF!</v>
      </c>
      <c r="F868" s="37" t="e">
        <f>#REF!</f>
        <v>#REF!</v>
      </c>
      <c r="G868" s="41" t="e">
        <f t="shared" si="27"/>
        <v>#REF!</v>
      </c>
      <c r="H868" s="37" t="e">
        <f>#REF!</f>
        <v>#REF!</v>
      </c>
      <c r="I868" s="41" t="e">
        <f>#REF!</f>
        <v>#REF!</v>
      </c>
      <c r="J868" s="41" t="s">
        <v>388</v>
      </c>
      <c r="K868" s="41" t="e">
        <f t="shared" si="26"/>
        <v>#REF!</v>
      </c>
      <c r="L868" s="37" t="e">
        <f>#REF!</f>
        <v>#REF!</v>
      </c>
      <c r="M868" s="46" t="e">
        <f>#REF!</f>
        <v>#REF!</v>
      </c>
    </row>
    <row r="869" spans="1:13">
      <c r="A869" s="45">
        <v>863</v>
      </c>
      <c r="B869" s="37" t="e">
        <f>#REF!</f>
        <v>#REF!</v>
      </c>
      <c r="C869" s="37" t="e">
        <f>#REF!</f>
        <v>#REF!</v>
      </c>
      <c r="D869" s="40" t="e">
        <f>#REF!</f>
        <v>#REF!</v>
      </c>
      <c r="E869" s="41" t="e">
        <f>VLOOKUP(F869,#REF!,2,FALSE)</f>
        <v>#REF!</v>
      </c>
      <c r="F869" s="37" t="e">
        <f>#REF!</f>
        <v>#REF!</v>
      </c>
      <c r="G869" s="41" t="e">
        <f t="shared" si="27"/>
        <v>#REF!</v>
      </c>
      <c r="H869" s="37" t="e">
        <f>#REF!</f>
        <v>#REF!</v>
      </c>
      <c r="I869" s="41" t="e">
        <f>#REF!</f>
        <v>#REF!</v>
      </c>
      <c r="J869" s="41" t="s">
        <v>386</v>
      </c>
      <c r="K869" s="41" t="e">
        <f t="shared" si="26"/>
        <v>#REF!</v>
      </c>
      <c r="L869" s="37" t="e">
        <f>#REF!</f>
        <v>#REF!</v>
      </c>
      <c r="M869" s="46" t="e">
        <f>#REF!</f>
        <v>#REF!</v>
      </c>
    </row>
    <row r="870" spans="1:13">
      <c r="A870" s="45">
        <v>864</v>
      </c>
      <c r="B870" s="37" t="e">
        <f>#REF!</f>
        <v>#REF!</v>
      </c>
      <c r="C870" s="37" t="e">
        <f>#REF!</f>
        <v>#REF!</v>
      </c>
      <c r="D870" s="40" t="e">
        <f>#REF!</f>
        <v>#REF!</v>
      </c>
      <c r="E870" s="41" t="e">
        <f>VLOOKUP(F870,#REF!,2,FALSE)</f>
        <v>#REF!</v>
      </c>
      <c r="F870" s="37" t="e">
        <f>#REF!</f>
        <v>#REF!</v>
      </c>
      <c r="G870" s="41" t="e">
        <f t="shared" si="27"/>
        <v>#REF!</v>
      </c>
      <c r="H870" s="37" t="e">
        <f>#REF!</f>
        <v>#REF!</v>
      </c>
      <c r="I870" s="41" t="e">
        <f>#REF!</f>
        <v>#REF!</v>
      </c>
      <c r="J870" s="41" t="s">
        <v>389</v>
      </c>
      <c r="K870" s="41" t="e">
        <f t="shared" si="26"/>
        <v>#REF!</v>
      </c>
      <c r="L870" s="37" t="e">
        <f>#REF!</f>
        <v>#REF!</v>
      </c>
      <c r="M870" s="46" t="e">
        <f>#REF!</f>
        <v>#REF!</v>
      </c>
    </row>
    <row r="871" spans="1:13">
      <c r="A871" s="45">
        <v>865</v>
      </c>
      <c r="B871" s="37" t="e">
        <f>#REF!</f>
        <v>#REF!</v>
      </c>
      <c r="C871" s="37" t="e">
        <f>#REF!</f>
        <v>#REF!</v>
      </c>
      <c r="D871" s="40" t="e">
        <f>#REF!</f>
        <v>#REF!</v>
      </c>
      <c r="E871" s="41" t="e">
        <f>VLOOKUP(F871,#REF!,2,FALSE)</f>
        <v>#REF!</v>
      </c>
      <c r="F871" s="37" t="e">
        <f>#REF!</f>
        <v>#REF!</v>
      </c>
      <c r="G871" s="41" t="e">
        <f t="shared" si="27"/>
        <v>#REF!</v>
      </c>
      <c r="H871" s="37" t="e">
        <f>#REF!</f>
        <v>#REF!</v>
      </c>
      <c r="I871" s="41" t="e">
        <f>#REF!</f>
        <v>#REF!</v>
      </c>
      <c r="J871" s="41" t="s">
        <v>384</v>
      </c>
      <c r="K871" s="41" t="e">
        <f t="shared" si="26"/>
        <v>#REF!</v>
      </c>
      <c r="L871" s="37" t="e">
        <f>#REF!</f>
        <v>#REF!</v>
      </c>
      <c r="M871" s="46" t="e">
        <f>#REF!</f>
        <v>#REF!</v>
      </c>
    </row>
    <row r="872" spans="1:13">
      <c r="A872" s="45">
        <v>866</v>
      </c>
      <c r="B872" s="37" t="e">
        <f>#REF!</f>
        <v>#REF!</v>
      </c>
      <c r="C872" s="37" t="e">
        <f>#REF!</f>
        <v>#REF!</v>
      </c>
      <c r="D872" s="40" t="e">
        <f>#REF!</f>
        <v>#REF!</v>
      </c>
      <c r="E872" s="41" t="e">
        <f>VLOOKUP(F872,#REF!,2,FALSE)</f>
        <v>#REF!</v>
      </c>
      <c r="F872" s="37" t="e">
        <f>#REF!</f>
        <v>#REF!</v>
      </c>
      <c r="G872" s="41" t="e">
        <f t="shared" si="27"/>
        <v>#REF!</v>
      </c>
      <c r="H872" s="37" t="e">
        <f>#REF!</f>
        <v>#REF!</v>
      </c>
      <c r="I872" s="41" t="e">
        <f>#REF!</f>
        <v>#REF!</v>
      </c>
      <c r="J872" s="41" t="s">
        <v>385</v>
      </c>
      <c r="K872" s="41" t="e">
        <f t="shared" si="26"/>
        <v>#REF!</v>
      </c>
      <c r="L872" s="37" t="e">
        <f>#REF!</f>
        <v>#REF!</v>
      </c>
      <c r="M872" s="46" t="e">
        <f>#REF!</f>
        <v>#REF!</v>
      </c>
    </row>
    <row r="873" spans="1:13">
      <c r="A873" s="45">
        <v>867</v>
      </c>
      <c r="B873" s="37" t="e">
        <f>#REF!</f>
        <v>#REF!</v>
      </c>
      <c r="C873" s="37" t="e">
        <f>#REF!</f>
        <v>#REF!</v>
      </c>
      <c r="D873" s="40" t="e">
        <f>#REF!</f>
        <v>#REF!</v>
      </c>
      <c r="E873" s="41" t="e">
        <f>VLOOKUP(F873,#REF!,2,FALSE)</f>
        <v>#REF!</v>
      </c>
      <c r="F873" s="37" t="e">
        <f>#REF!</f>
        <v>#REF!</v>
      </c>
      <c r="G873" s="41" t="e">
        <f t="shared" si="27"/>
        <v>#REF!</v>
      </c>
      <c r="H873" s="37" t="e">
        <f>#REF!</f>
        <v>#REF!</v>
      </c>
      <c r="I873" s="41" t="e">
        <f>#REF!</f>
        <v>#REF!</v>
      </c>
      <c r="J873" s="41" t="s">
        <v>388</v>
      </c>
      <c r="K873" s="41" t="e">
        <f t="shared" si="26"/>
        <v>#REF!</v>
      </c>
      <c r="L873" s="37" t="e">
        <f>#REF!</f>
        <v>#REF!</v>
      </c>
      <c r="M873" s="46" t="e">
        <f>#REF!</f>
        <v>#REF!</v>
      </c>
    </row>
    <row r="874" spans="1:13">
      <c r="A874" s="45">
        <v>868</v>
      </c>
      <c r="B874" s="37" t="e">
        <f>#REF!</f>
        <v>#REF!</v>
      </c>
      <c r="C874" s="37" t="e">
        <f>#REF!</f>
        <v>#REF!</v>
      </c>
      <c r="D874" s="40" t="e">
        <f>#REF!</f>
        <v>#REF!</v>
      </c>
      <c r="E874" s="41" t="e">
        <f>VLOOKUP(F874,#REF!,2,FALSE)</f>
        <v>#REF!</v>
      </c>
      <c r="F874" s="37" t="e">
        <f>#REF!</f>
        <v>#REF!</v>
      </c>
      <c r="G874" s="41" t="e">
        <f t="shared" si="27"/>
        <v>#REF!</v>
      </c>
      <c r="H874" s="37" t="e">
        <f>#REF!</f>
        <v>#REF!</v>
      </c>
      <c r="I874" s="41" t="e">
        <f>#REF!</f>
        <v>#REF!</v>
      </c>
      <c r="J874" s="41" t="s">
        <v>382</v>
      </c>
      <c r="K874" s="41" t="e">
        <f t="shared" si="26"/>
        <v>#REF!</v>
      </c>
      <c r="L874" s="37" t="e">
        <f>#REF!</f>
        <v>#REF!</v>
      </c>
      <c r="M874" s="46" t="e">
        <f>#REF!</f>
        <v>#REF!</v>
      </c>
    </row>
    <row r="875" spans="1:13">
      <c r="A875" s="45">
        <v>869</v>
      </c>
      <c r="B875" s="37" t="e">
        <f>#REF!</f>
        <v>#REF!</v>
      </c>
      <c r="C875" s="37" t="e">
        <f>#REF!</f>
        <v>#REF!</v>
      </c>
      <c r="D875" s="40" t="e">
        <f>#REF!</f>
        <v>#REF!</v>
      </c>
      <c r="E875" s="41" t="e">
        <f>VLOOKUP(F875,#REF!,2,FALSE)</f>
        <v>#REF!</v>
      </c>
      <c r="F875" s="37" t="e">
        <f>#REF!</f>
        <v>#REF!</v>
      </c>
      <c r="G875" s="41" t="e">
        <f t="shared" si="27"/>
        <v>#REF!</v>
      </c>
      <c r="H875" s="37" t="e">
        <f>#REF!</f>
        <v>#REF!</v>
      </c>
      <c r="I875" s="41" t="e">
        <f>#REF!</f>
        <v>#REF!</v>
      </c>
      <c r="J875" s="41" t="s">
        <v>384</v>
      </c>
      <c r="K875" s="41" t="e">
        <f t="shared" si="26"/>
        <v>#REF!</v>
      </c>
      <c r="L875" s="37" t="e">
        <f>#REF!</f>
        <v>#REF!</v>
      </c>
      <c r="M875" s="46" t="e">
        <f>#REF!</f>
        <v>#REF!</v>
      </c>
    </row>
    <row r="876" spans="1:13">
      <c r="A876" s="45">
        <v>870</v>
      </c>
      <c r="B876" s="37" t="e">
        <f>#REF!</f>
        <v>#REF!</v>
      </c>
      <c r="C876" s="37" t="e">
        <f>#REF!</f>
        <v>#REF!</v>
      </c>
      <c r="D876" s="40" t="e">
        <f>#REF!</f>
        <v>#REF!</v>
      </c>
      <c r="E876" s="41" t="e">
        <f>VLOOKUP(F876,#REF!,2,FALSE)</f>
        <v>#REF!</v>
      </c>
      <c r="F876" s="37" t="e">
        <f>#REF!</f>
        <v>#REF!</v>
      </c>
      <c r="G876" s="41" t="e">
        <f t="shared" si="27"/>
        <v>#REF!</v>
      </c>
      <c r="H876" s="37" t="e">
        <f>#REF!</f>
        <v>#REF!</v>
      </c>
      <c r="I876" s="41" t="e">
        <f>#REF!</f>
        <v>#REF!</v>
      </c>
      <c r="J876" s="41" t="s">
        <v>389</v>
      </c>
      <c r="K876" s="41" t="e">
        <f t="shared" si="26"/>
        <v>#REF!</v>
      </c>
      <c r="L876" s="37" t="e">
        <f>#REF!</f>
        <v>#REF!</v>
      </c>
      <c r="M876" s="46" t="e">
        <f>#REF!</f>
        <v>#REF!</v>
      </c>
    </row>
    <row r="877" spans="1:13">
      <c r="A877" s="45">
        <v>871</v>
      </c>
      <c r="B877" s="37" t="e">
        <f>#REF!</f>
        <v>#REF!</v>
      </c>
      <c r="C877" s="37" t="e">
        <f>#REF!</f>
        <v>#REF!</v>
      </c>
      <c r="D877" s="40" t="e">
        <f>#REF!</f>
        <v>#REF!</v>
      </c>
      <c r="E877" s="41" t="e">
        <f>VLOOKUP(F877,#REF!,2,FALSE)</f>
        <v>#REF!</v>
      </c>
      <c r="F877" s="37" t="e">
        <f>#REF!</f>
        <v>#REF!</v>
      </c>
      <c r="G877" s="41" t="e">
        <f t="shared" si="27"/>
        <v>#REF!</v>
      </c>
      <c r="H877" s="37" t="e">
        <f>#REF!</f>
        <v>#REF!</v>
      </c>
      <c r="I877" s="41" t="e">
        <f>#REF!</f>
        <v>#REF!</v>
      </c>
      <c r="J877" s="41" t="s">
        <v>389</v>
      </c>
      <c r="K877" s="41" t="e">
        <f t="shared" si="26"/>
        <v>#REF!</v>
      </c>
      <c r="L877" s="37" t="e">
        <f>#REF!</f>
        <v>#REF!</v>
      </c>
      <c r="M877" s="46" t="e">
        <f>#REF!</f>
        <v>#REF!</v>
      </c>
    </row>
    <row r="878" spans="1:13">
      <c r="A878" s="45">
        <v>872</v>
      </c>
      <c r="B878" s="37" t="e">
        <f>#REF!</f>
        <v>#REF!</v>
      </c>
      <c r="C878" s="37" t="e">
        <f>#REF!</f>
        <v>#REF!</v>
      </c>
      <c r="D878" s="40" t="e">
        <f>#REF!</f>
        <v>#REF!</v>
      </c>
      <c r="E878" s="41" t="e">
        <f>VLOOKUP(F878,#REF!,2,FALSE)</f>
        <v>#REF!</v>
      </c>
      <c r="F878" s="37" t="e">
        <f>#REF!</f>
        <v>#REF!</v>
      </c>
      <c r="G878" s="41" t="e">
        <f t="shared" si="27"/>
        <v>#REF!</v>
      </c>
      <c r="H878" s="37" t="e">
        <f>#REF!</f>
        <v>#REF!</v>
      </c>
      <c r="I878" s="41" t="e">
        <f>#REF!</f>
        <v>#REF!</v>
      </c>
      <c r="J878" s="41" t="s">
        <v>382</v>
      </c>
      <c r="K878" s="41" t="e">
        <f t="shared" si="26"/>
        <v>#REF!</v>
      </c>
      <c r="L878" s="37" t="e">
        <f>#REF!</f>
        <v>#REF!</v>
      </c>
      <c r="M878" s="46" t="e">
        <f>#REF!</f>
        <v>#REF!</v>
      </c>
    </row>
    <row r="879" spans="1:13">
      <c r="A879" s="45">
        <v>873</v>
      </c>
      <c r="B879" s="37" t="e">
        <f>#REF!</f>
        <v>#REF!</v>
      </c>
      <c r="C879" s="37" t="e">
        <f>#REF!</f>
        <v>#REF!</v>
      </c>
      <c r="D879" s="40" t="e">
        <f>#REF!</f>
        <v>#REF!</v>
      </c>
      <c r="E879" s="41" t="e">
        <f>VLOOKUP(F879,#REF!,2,FALSE)</f>
        <v>#REF!</v>
      </c>
      <c r="F879" s="37" t="e">
        <f>#REF!</f>
        <v>#REF!</v>
      </c>
      <c r="G879" s="41" t="e">
        <f t="shared" si="27"/>
        <v>#REF!</v>
      </c>
      <c r="H879" s="37" t="e">
        <f>#REF!</f>
        <v>#REF!</v>
      </c>
      <c r="I879" s="41" t="e">
        <f>#REF!</f>
        <v>#REF!</v>
      </c>
      <c r="J879" s="41" t="s">
        <v>388</v>
      </c>
      <c r="K879" s="41" t="e">
        <f t="shared" si="26"/>
        <v>#REF!</v>
      </c>
      <c r="L879" s="37" t="e">
        <f>#REF!</f>
        <v>#REF!</v>
      </c>
      <c r="M879" s="46" t="e">
        <f>#REF!</f>
        <v>#REF!</v>
      </c>
    </row>
    <row r="880" spans="1:13">
      <c r="A880" s="45">
        <v>874</v>
      </c>
      <c r="B880" s="37" t="e">
        <f>#REF!</f>
        <v>#REF!</v>
      </c>
      <c r="C880" s="37" t="e">
        <f>#REF!</f>
        <v>#REF!</v>
      </c>
      <c r="D880" s="40" t="e">
        <f>#REF!</f>
        <v>#REF!</v>
      </c>
      <c r="E880" s="41" t="e">
        <f>VLOOKUP(F880,#REF!,2,FALSE)</f>
        <v>#REF!</v>
      </c>
      <c r="F880" s="37" t="e">
        <f>#REF!</f>
        <v>#REF!</v>
      </c>
      <c r="G880" s="41" t="e">
        <f t="shared" si="27"/>
        <v>#REF!</v>
      </c>
      <c r="H880" s="37" t="e">
        <f>#REF!</f>
        <v>#REF!</v>
      </c>
      <c r="I880" s="41" t="e">
        <f>#REF!</f>
        <v>#REF!</v>
      </c>
      <c r="J880" s="41" t="s">
        <v>382</v>
      </c>
      <c r="K880" s="41" t="e">
        <f t="shared" si="26"/>
        <v>#REF!</v>
      </c>
      <c r="L880" s="37" t="e">
        <f>#REF!</f>
        <v>#REF!</v>
      </c>
      <c r="M880" s="46" t="e">
        <f>#REF!</f>
        <v>#REF!</v>
      </c>
    </row>
    <row r="881" spans="1:13">
      <c r="A881" s="45">
        <v>875</v>
      </c>
      <c r="B881" s="37" t="e">
        <f>#REF!</f>
        <v>#REF!</v>
      </c>
      <c r="C881" s="37" t="e">
        <f>#REF!</f>
        <v>#REF!</v>
      </c>
      <c r="D881" s="40" t="e">
        <f>#REF!</f>
        <v>#REF!</v>
      </c>
      <c r="E881" s="41" t="e">
        <f>VLOOKUP(F881,#REF!,2,FALSE)</f>
        <v>#REF!</v>
      </c>
      <c r="F881" s="37" t="e">
        <f>#REF!</f>
        <v>#REF!</v>
      </c>
      <c r="G881" s="41" t="e">
        <f t="shared" si="27"/>
        <v>#REF!</v>
      </c>
      <c r="H881" s="37" t="e">
        <f>#REF!</f>
        <v>#REF!</v>
      </c>
      <c r="I881" s="41" t="e">
        <f>#REF!</f>
        <v>#REF!</v>
      </c>
      <c r="J881" s="41" t="s">
        <v>386</v>
      </c>
      <c r="K881" s="41" t="e">
        <f t="shared" si="26"/>
        <v>#REF!</v>
      </c>
      <c r="L881" s="37" t="e">
        <f>#REF!</f>
        <v>#REF!</v>
      </c>
      <c r="M881" s="46" t="e">
        <f>#REF!</f>
        <v>#REF!</v>
      </c>
    </row>
    <row r="882" spans="1:13">
      <c r="A882" s="45">
        <v>876</v>
      </c>
      <c r="B882" s="37" t="e">
        <f>#REF!</f>
        <v>#REF!</v>
      </c>
      <c r="C882" s="37" t="e">
        <f>#REF!</f>
        <v>#REF!</v>
      </c>
      <c r="D882" s="40" t="e">
        <f>#REF!</f>
        <v>#REF!</v>
      </c>
      <c r="E882" s="41" t="e">
        <f>VLOOKUP(F882,#REF!,2,FALSE)</f>
        <v>#REF!</v>
      </c>
      <c r="F882" s="37" t="e">
        <f>#REF!</f>
        <v>#REF!</v>
      </c>
      <c r="G882" s="41" t="e">
        <f t="shared" si="27"/>
        <v>#REF!</v>
      </c>
      <c r="H882" s="37" t="e">
        <f>#REF!</f>
        <v>#REF!</v>
      </c>
      <c r="I882" s="41" t="e">
        <f>#REF!</f>
        <v>#REF!</v>
      </c>
      <c r="J882" s="41" t="s">
        <v>383</v>
      </c>
      <c r="K882" s="41" t="e">
        <f t="shared" si="26"/>
        <v>#REF!</v>
      </c>
      <c r="L882" s="37" t="e">
        <f>#REF!</f>
        <v>#REF!</v>
      </c>
      <c r="M882" s="46" t="e">
        <f>#REF!</f>
        <v>#REF!</v>
      </c>
    </row>
    <row r="883" spans="1:13">
      <c r="A883" s="45">
        <v>877</v>
      </c>
      <c r="B883" s="37" t="e">
        <f>#REF!</f>
        <v>#REF!</v>
      </c>
      <c r="C883" s="37" t="e">
        <f>#REF!</f>
        <v>#REF!</v>
      </c>
      <c r="D883" s="40" t="e">
        <f>#REF!</f>
        <v>#REF!</v>
      </c>
      <c r="E883" s="41" t="e">
        <f>VLOOKUP(F883,#REF!,2,FALSE)</f>
        <v>#REF!</v>
      </c>
      <c r="F883" s="37" t="e">
        <f>#REF!</f>
        <v>#REF!</v>
      </c>
      <c r="G883" s="41" t="e">
        <f t="shared" si="27"/>
        <v>#REF!</v>
      </c>
      <c r="H883" s="37" t="e">
        <f>#REF!</f>
        <v>#REF!</v>
      </c>
      <c r="I883" s="41" t="e">
        <f>#REF!</f>
        <v>#REF!</v>
      </c>
      <c r="J883" s="41" t="s">
        <v>382</v>
      </c>
      <c r="K883" s="41" t="e">
        <f t="shared" si="26"/>
        <v>#REF!</v>
      </c>
      <c r="L883" s="37" t="e">
        <f>#REF!</f>
        <v>#REF!</v>
      </c>
      <c r="M883" s="46" t="e">
        <f>#REF!</f>
        <v>#REF!</v>
      </c>
    </row>
    <row r="884" spans="1:13">
      <c r="A884" s="45">
        <v>878</v>
      </c>
      <c r="B884" s="37" t="e">
        <f>#REF!</f>
        <v>#REF!</v>
      </c>
      <c r="C884" s="37" t="e">
        <f>#REF!</f>
        <v>#REF!</v>
      </c>
      <c r="D884" s="40" t="e">
        <f>#REF!</f>
        <v>#REF!</v>
      </c>
      <c r="E884" s="41" t="e">
        <f>VLOOKUP(F884,#REF!,2,FALSE)</f>
        <v>#REF!</v>
      </c>
      <c r="F884" s="37" t="e">
        <f>#REF!</f>
        <v>#REF!</v>
      </c>
      <c r="G884" s="41" t="e">
        <f t="shared" si="27"/>
        <v>#REF!</v>
      </c>
      <c r="H884" s="37" t="e">
        <f>#REF!</f>
        <v>#REF!</v>
      </c>
      <c r="I884" s="41" t="e">
        <f>#REF!</f>
        <v>#REF!</v>
      </c>
      <c r="J884" s="41" t="s">
        <v>389</v>
      </c>
      <c r="K884" s="41" t="e">
        <f t="shared" si="26"/>
        <v>#REF!</v>
      </c>
      <c r="L884" s="37" t="e">
        <f>#REF!</f>
        <v>#REF!</v>
      </c>
      <c r="M884" s="46" t="e">
        <f>#REF!</f>
        <v>#REF!</v>
      </c>
    </row>
    <row r="885" spans="1:13">
      <c r="A885" s="45">
        <v>879</v>
      </c>
      <c r="B885" s="37" t="e">
        <f>#REF!</f>
        <v>#REF!</v>
      </c>
      <c r="C885" s="37" t="e">
        <f>#REF!</f>
        <v>#REF!</v>
      </c>
      <c r="D885" s="40" t="e">
        <f>#REF!</f>
        <v>#REF!</v>
      </c>
      <c r="E885" s="41" t="e">
        <f>VLOOKUP(F885,#REF!,2,FALSE)</f>
        <v>#REF!</v>
      </c>
      <c r="F885" s="37" t="e">
        <f>#REF!</f>
        <v>#REF!</v>
      </c>
      <c r="G885" s="41" t="e">
        <f t="shared" si="27"/>
        <v>#REF!</v>
      </c>
      <c r="H885" s="37" t="e">
        <f>#REF!</f>
        <v>#REF!</v>
      </c>
      <c r="I885" s="41" t="e">
        <f>#REF!</f>
        <v>#REF!</v>
      </c>
      <c r="J885" s="41" t="s">
        <v>385</v>
      </c>
      <c r="K885" s="41" t="e">
        <f t="shared" si="26"/>
        <v>#REF!</v>
      </c>
      <c r="L885" s="37" t="e">
        <f>#REF!</f>
        <v>#REF!</v>
      </c>
      <c r="M885" s="46" t="e">
        <f>#REF!</f>
        <v>#REF!</v>
      </c>
    </row>
    <row r="886" spans="1:13">
      <c r="A886" s="45">
        <v>880</v>
      </c>
      <c r="B886" s="37" t="e">
        <f>#REF!</f>
        <v>#REF!</v>
      </c>
      <c r="C886" s="37" t="e">
        <f>#REF!</f>
        <v>#REF!</v>
      </c>
      <c r="D886" s="40" t="e">
        <f>#REF!</f>
        <v>#REF!</v>
      </c>
      <c r="E886" s="41" t="e">
        <f>VLOOKUP(F886,#REF!,2,FALSE)</f>
        <v>#REF!</v>
      </c>
      <c r="F886" s="37" t="e">
        <f>#REF!</f>
        <v>#REF!</v>
      </c>
      <c r="G886" s="41" t="e">
        <f t="shared" si="27"/>
        <v>#REF!</v>
      </c>
      <c r="H886" s="37" t="e">
        <f>#REF!</f>
        <v>#REF!</v>
      </c>
      <c r="I886" s="41" t="e">
        <f>#REF!</f>
        <v>#REF!</v>
      </c>
      <c r="J886" s="41" t="s">
        <v>391</v>
      </c>
      <c r="K886" s="41" t="e">
        <f t="shared" si="26"/>
        <v>#REF!</v>
      </c>
      <c r="L886" s="37" t="e">
        <f>#REF!</f>
        <v>#REF!</v>
      </c>
      <c r="M886" s="46" t="e">
        <f>#REF!</f>
        <v>#REF!</v>
      </c>
    </row>
    <row r="887" spans="1:13">
      <c r="A887" s="45">
        <v>881</v>
      </c>
      <c r="B887" s="37" t="e">
        <f>#REF!</f>
        <v>#REF!</v>
      </c>
      <c r="C887" s="37" t="e">
        <f>#REF!</f>
        <v>#REF!</v>
      </c>
      <c r="D887" s="40" t="e">
        <f>#REF!</f>
        <v>#REF!</v>
      </c>
      <c r="E887" s="41" t="e">
        <f>VLOOKUP(F887,#REF!,2,FALSE)</f>
        <v>#REF!</v>
      </c>
      <c r="F887" s="37" t="e">
        <f>#REF!</f>
        <v>#REF!</v>
      </c>
      <c r="G887" s="41" t="e">
        <f t="shared" si="27"/>
        <v>#REF!</v>
      </c>
      <c r="H887" s="37" t="e">
        <f>#REF!</f>
        <v>#REF!</v>
      </c>
      <c r="I887" s="41" t="e">
        <f>#REF!</f>
        <v>#REF!</v>
      </c>
      <c r="J887" s="41" t="s">
        <v>383</v>
      </c>
      <c r="K887" s="41" t="e">
        <f t="shared" si="26"/>
        <v>#REF!</v>
      </c>
      <c r="L887" s="37" t="e">
        <f>#REF!</f>
        <v>#REF!</v>
      </c>
      <c r="M887" s="46" t="e">
        <f>#REF!</f>
        <v>#REF!</v>
      </c>
    </row>
    <row r="888" spans="1:13">
      <c r="A888" s="45">
        <v>882</v>
      </c>
      <c r="B888" s="37" t="e">
        <f>#REF!</f>
        <v>#REF!</v>
      </c>
      <c r="C888" s="37" t="e">
        <f>#REF!</f>
        <v>#REF!</v>
      </c>
      <c r="D888" s="40" t="e">
        <f>#REF!</f>
        <v>#REF!</v>
      </c>
      <c r="E888" s="41" t="e">
        <f>VLOOKUP(F888,#REF!,2,FALSE)</f>
        <v>#REF!</v>
      </c>
      <c r="F888" s="37" t="e">
        <f>#REF!</f>
        <v>#REF!</v>
      </c>
      <c r="G888" s="41" t="e">
        <f t="shared" si="27"/>
        <v>#REF!</v>
      </c>
      <c r="H888" s="37" t="e">
        <f>#REF!</f>
        <v>#REF!</v>
      </c>
      <c r="I888" s="41" t="e">
        <f>#REF!</f>
        <v>#REF!</v>
      </c>
      <c r="J888" s="41" t="s">
        <v>384</v>
      </c>
      <c r="K888" s="41" t="e">
        <f t="shared" si="26"/>
        <v>#REF!</v>
      </c>
      <c r="L888" s="37" t="e">
        <f>#REF!</f>
        <v>#REF!</v>
      </c>
      <c r="M888" s="46" t="e">
        <f>#REF!</f>
        <v>#REF!</v>
      </c>
    </row>
    <row r="889" spans="1:13">
      <c r="A889" s="45">
        <v>883</v>
      </c>
      <c r="B889" s="37" t="e">
        <f>#REF!</f>
        <v>#REF!</v>
      </c>
      <c r="C889" s="37" t="e">
        <f>#REF!</f>
        <v>#REF!</v>
      </c>
      <c r="D889" s="40" t="e">
        <f>#REF!</f>
        <v>#REF!</v>
      </c>
      <c r="E889" s="41" t="e">
        <f>VLOOKUP(F889,#REF!,2,FALSE)</f>
        <v>#REF!</v>
      </c>
      <c r="F889" s="37" t="e">
        <f>#REF!</f>
        <v>#REF!</v>
      </c>
      <c r="G889" s="41" t="e">
        <f t="shared" si="27"/>
        <v>#REF!</v>
      </c>
      <c r="H889" s="37" t="e">
        <f>#REF!</f>
        <v>#REF!</v>
      </c>
      <c r="I889" s="41" t="e">
        <f>#REF!</f>
        <v>#REF!</v>
      </c>
      <c r="J889" s="41" t="s">
        <v>388</v>
      </c>
      <c r="K889" s="41" t="e">
        <f t="shared" si="26"/>
        <v>#REF!</v>
      </c>
      <c r="L889" s="37" t="e">
        <f>#REF!</f>
        <v>#REF!</v>
      </c>
      <c r="M889" s="46" t="e">
        <f>#REF!</f>
        <v>#REF!</v>
      </c>
    </row>
    <row r="890" spans="1:13">
      <c r="A890" s="45">
        <v>884</v>
      </c>
      <c r="B890" s="37" t="e">
        <f>#REF!</f>
        <v>#REF!</v>
      </c>
      <c r="C890" s="37" t="e">
        <f>#REF!</f>
        <v>#REF!</v>
      </c>
      <c r="D890" s="40" t="e">
        <f>#REF!</f>
        <v>#REF!</v>
      </c>
      <c r="E890" s="41" t="e">
        <f>VLOOKUP(F890,#REF!,2,FALSE)</f>
        <v>#REF!</v>
      </c>
      <c r="F890" s="37" t="e">
        <f>#REF!</f>
        <v>#REF!</v>
      </c>
      <c r="G890" s="41" t="e">
        <f t="shared" si="27"/>
        <v>#REF!</v>
      </c>
      <c r="H890" s="37" t="e">
        <f>#REF!</f>
        <v>#REF!</v>
      </c>
      <c r="I890" s="41" t="e">
        <f>#REF!</f>
        <v>#REF!</v>
      </c>
      <c r="J890" s="41" t="s">
        <v>389</v>
      </c>
      <c r="K890" s="41" t="e">
        <f t="shared" si="26"/>
        <v>#REF!</v>
      </c>
      <c r="L890" s="37" t="e">
        <f>#REF!</f>
        <v>#REF!</v>
      </c>
      <c r="M890" s="46" t="e">
        <f>#REF!</f>
        <v>#REF!</v>
      </c>
    </row>
    <row r="891" spans="1:13">
      <c r="A891" s="45">
        <v>885</v>
      </c>
      <c r="B891" s="37" t="e">
        <f>#REF!</f>
        <v>#REF!</v>
      </c>
      <c r="C891" s="37" t="e">
        <f>#REF!</f>
        <v>#REF!</v>
      </c>
      <c r="D891" s="40" t="e">
        <f>#REF!</f>
        <v>#REF!</v>
      </c>
      <c r="E891" s="41" t="e">
        <f>VLOOKUP(F891,#REF!,2,FALSE)</f>
        <v>#REF!</v>
      </c>
      <c r="F891" s="37" t="e">
        <f>#REF!</f>
        <v>#REF!</v>
      </c>
      <c r="G891" s="41" t="e">
        <f t="shared" si="27"/>
        <v>#REF!</v>
      </c>
      <c r="H891" s="37" t="e">
        <f>#REF!</f>
        <v>#REF!</v>
      </c>
      <c r="I891" s="41" t="e">
        <f>#REF!</f>
        <v>#REF!</v>
      </c>
      <c r="J891" s="41" t="s">
        <v>385</v>
      </c>
      <c r="K891" s="41" t="e">
        <f t="shared" si="26"/>
        <v>#REF!</v>
      </c>
      <c r="L891" s="37" t="e">
        <f>#REF!</f>
        <v>#REF!</v>
      </c>
      <c r="M891" s="46" t="e">
        <f>#REF!</f>
        <v>#REF!</v>
      </c>
    </row>
    <row r="892" spans="1:13">
      <c r="A892" s="45">
        <v>886</v>
      </c>
      <c r="B892" s="37" t="e">
        <f>#REF!</f>
        <v>#REF!</v>
      </c>
      <c r="C892" s="37" t="e">
        <f>#REF!</f>
        <v>#REF!</v>
      </c>
      <c r="D892" s="40" t="e">
        <f>#REF!</f>
        <v>#REF!</v>
      </c>
      <c r="E892" s="41" t="e">
        <f>VLOOKUP(F892,#REF!,2,FALSE)</f>
        <v>#REF!</v>
      </c>
      <c r="F892" s="37" t="e">
        <f>#REF!</f>
        <v>#REF!</v>
      </c>
      <c r="G892" s="41" t="e">
        <f t="shared" si="27"/>
        <v>#REF!</v>
      </c>
      <c r="H892" s="37" t="e">
        <f>#REF!</f>
        <v>#REF!</v>
      </c>
      <c r="I892" s="41" t="e">
        <f>#REF!</f>
        <v>#REF!</v>
      </c>
      <c r="J892" s="41" t="s">
        <v>386</v>
      </c>
      <c r="K892" s="41" t="e">
        <f t="shared" si="26"/>
        <v>#REF!</v>
      </c>
      <c r="L892" s="37" t="e">
        <f>#REF!</f>
        <v>#REF!</v>
      </c>
      <c r="M892" s="46" t="e">
        <f>#REF!</f>
        <v>#REF!</v>
      </c>
    </row>
    <row r="893" spans="1:13">
      <c r="A893" s="45">
        <v>887</v>
      </c>
      <c r="B893" s="37" t="e">
        <f>#REF!</f>
        <v>#REF!</v>
      </c>
      <c r="C893" s="37" t="e">
        <f>#REF!</f>
        <v>#REF!</v>
      </c>
      <c r="D893" s="40" t="e">
        <f>#REF!</f>
        <v>#REF!</v>
      </c>
      <c r="E893" s="41" t="e">
        <f>VLOOKUP(F893,#REF!,2,FALSE)</f>
        <v>#REF!</v>
      </c>
      <c r="F893" s="37" t="e">
        <f>#REF!</f>
        <v>#REF!</v>
      </c>
      <c r="G893" s="41" t="e">
        <f t="shared" si="27"/>
        <v>#REF!</v>
      </c>
      <c r="H893" s="37" t="e">
        <f>#REF!</f>
        <v>#REF!</v>
      </c>
      <c r="I893" s="41" t="e">
        <f>#REF!</f>
        <v>#REF!</v>
      </c>
      <c r="J893" s="41" t="s">
        <v>386</v>
      </c>
      <c r="K893" s="41" t="e">
        <f t="shared" si="26"/>
        <v>#REF!</v>
      </c>
      <c r="L893" s="37" t="e">
        <f>#REF!</f>
        <v>#REF!</v>
      </c>
      <c r="M893" s="46" t="e">
        <f>#REF!</f>
        <v>#REF!</v>
      </c>
    </row>
    <row r="894" spans="1:13">
      <c r="A894" s="45">
        <v>888</v>
      </c>
      <c r="B894" s="37" t="e">
        <f>#REF!</f>
        <v>#REF!</v>
      </c>
      <c r="C894" s="37" t="e">
        <f>#REF!</f>
        <v>#REF!</v>
      </c>
      <c r="D894" s="40" t="e">
        <f>#REF!</f>
        <v>#REF!</v>
      </c>
      <c r="E894" s="41" t="e">
        <f>VLOOKUP(F894,#REF!,2,FALSE)</f>
        <v>#REF!</v>
      </c>
      <c r="F894" s="37" t="e">
        <f>#REF!</f>
        <v>#REF!</v>
      </c>
      <c r="G894" s="41" t="e">
        <f t="shared" si="27"/>
        <v>#REF!</v>
      </c>
      <c r="H894" s="37" t="e">
        <f>#REF!</f>
        <v>#REF!</v>
      </c>
      <c r="I894" s="41" t="e">
        <f>#REF!</f>
        <v>#REF!</v>
      </c>
      <c r="J894" s="41" t="s">
        <v>389</v>
      </c>
      <c r="K894" s="41" t="e">
        <f t="shared" si="26"/>
        <v>#REF!</v>
      </c>
      <c r="L894" s="37" t="e">
        <f>#REF!</f>
        <v>#REF!</v>
      </c>
      <c r="M894" s="46" t="e">
        <f>#REF!</f>
        <v>#REF!</v>
      </c>
    </row>
    <row r="895" spans="1:13">
      <c r="A895" s="45">
        <v>889</v>
      </c>
      <c r="B895" s="37" t="e">
        <f>#REF!</f>
        <v>#REF!</v>
      </c>
      <c r="C895" s="37" t="e">
        <f>#REF!</f>
        <v>#REF!</v>
      </c>
      <c r="D895" s="40" t="e">
        <f>#REF!</f>
        <v>#REF!</v>
      </c>
      <c r="E895" s="41" t="e">
        <f>VLOOKUP(F895,#REF!,2,FALSE)</f>
        <v>#REF!</v>
      </c>
      <c r="F895" s="37" t="e">
        <f>#REF!</f>
        <v>#REF!</v>
      </c>
      <c r="G895" s="41" t="e">
        <f t="shared" si="27"/>
        <v>#REF!</v>
      </c>
      <c r="H895" s="37" t="e">
        <f>#REF!</f>
        <v>#REF!</v>
      </c>
      <c r="I895" s="41" t="e">
        <f>#REF!</f>
        <v>#REF!</v>
      </c>
      <c r="J895" s="41" t="s">
        <v>382</v>
      </c>
      <c r="K895" s="41" t="e">
        <f t="shared" si="26"/>
        <v>#REF!</v>
      </c>
      <c r="L895" s="37" t="e">
        <f>#REF!</f>
        <v>#REF!</v>
      </c>
      <c r="M895" s="46" t="e">
        <f>#REF!</f>
        <v>#REF!</v>
      </c>
    </row>
    <row r="896" spans="1:13">
      <c r="A896" s="45">
        <v>890</v>
      </c>
      <c r="B896" s="37" t="e">
        <f>#REF!</f>
        <v>#REF!</v>
      </c>
      <c r="C896" s="37" t="e">
        <f>#REF!</f>
        <v>#REF!</v>
      </c>
      <c r="D896" s="40" t="e">
        <f>#REF!</f>
        <v>#REF!</v>
      </c>
      <c r="E896" s="41" t="e">
        <f>VLOOKUP(F896,#REF!,2,FALSE)</f>
        <v>#REF!</v>
      </c>
      <c r="F896" s="37" t="e">
        <f>#REF!</f>
        <v>#REF!</v>
      </c>
      <c r="G896" s="41" t="e">
        <f t="shared" si="27"/>
        <v>#REF!</v>
      </c>
      <c r="H896" s="37" t="e">
        <f>#REF!</f>
        <v>#REF!</v>
      </c>
      <c r="I896" s="41" t="e">
        <f>#REF!</f>
        <v>#REF!</v>
      </c>
      <c r="J896" s="41" t="s">
        <v>386</v>
      </c>
      <c r="K896" s="41" t="e">
        <f t="shared" si="26"/>
        <v>#REF!</v>
      </c>
      <c r="L896" s="37" t="e">
        <f>#REF!</f>
        <v>#REF!</v>
      </c>
      <c r="M896" s="46" t="e">
        <f>#REF!</f>
        <v>#REF!</v>
      </c>
    </row>
    <row r="897" spans="1:13">
      <c r="A897" s="45">
        <v>891</v>
      </c>
      <c r="B897" s="37" t="e">
        <f>#REF!</f>
        <v>#REF!</v>
      </c>
      <c r="C897" s="37" t="e">
        <f>#REF!</f>
        <v>#REF!</v>
      </c>
      <c r="D897" s="40" t="e">
        <f>#REF!</f>
        <v>#REF!</v>
      </c>
      <c r="E897" s="41" t="e">
        <f>VLOOKUP(F897,#REF!,2,FALSE)</f>
        <v>#REF!</v>
      </c>
      <c r="F897" s="37" t="e">
        <f>#REF!</f>
        <v>#REF!</v>
      </c>
      <c r="G897" s="41" t="e">
        <f t="shared" si="27"/>
        <v>#REF!</v>
      </c>
      <c r="H897" s="37" t="e">
        <f>#REF!</f>
        <v>#REF!</v>
      </c>
      <c r="I897" s="41" t="e">
        <f>#REF!</f>
        <v>#REF!</v>
      </c>
      <c r="J897" s="41" t="s">
        <v>385</v>
      </c>
      <c r="K897" s="41" t="e">
        <f t="shared" si="26"/>
        <v>#REF!</v>
      </c>
      <c r="L897" s="37" t="e">
        <f>#REF!</f>
        <v>#REF!</v>
      </c>
      <c r="M897" s="46" t="e">
        <f>#REF!</f>
        <v>#REF!</v>
      </c>
    </row>
    <row r="898" spans="1:13">
      <c r="A898" s="45">
        <v>892</v>
      </c>
      <c r="B898" s="37" t="e">
        <f>#REF!</f>
        <v>#REF!</v>
      </c>
      <c r="C898" s="37" t="e">
        <f>#REF!</f>
        <v>#REF!</v>
      </c>
      <c r="D898" s="40" t="e">
        <f>#REF!</f>
        <v>#REF!</v>
      </c>
      <c r="E898" s="41" t="e">
        <f>VLOOKUP(F898,#REF!,2,FALSE)</f>
        <v>#REF!</v>
      </c>
      <c r="F898" s="37" t="e">
        <f>#REF!</f>
        <v>#REF!</v>
      </c>
      <c r="G898" s="41" t="e">
        <f t="shared" si="27"/>
        <v>#REF!</v>
      </c>
      <c r="H898" s="37" t="e">
        <f>#REF!</f>
        <v>#REF!</v>
      </c>
      <c r="I898" s="41" t="e">
        <f>#REF!</f>
        <v>#REF!</v>
      </c>
      <c r="J898" s="41" t="s">
        <v>388</v>
      </c>
      <c r="K898" s="41" t="e">
        <f t="shared" si="26"/>
        <v>#REF!</v>
      </c>
      <c r="L898" s="37" t="e">
        <f>#REF!</f>
        <v>#REF!</v>
      </c>
      <c r="M898" s="46" t="e">
        <f>#REF!</f>
        <v>#REF!</v>
      </c>
    </row>
    <row r="899" spans="1:13">
      <c r="A899" s="45">
        <v>893</v>
      </c>
      <c r="B899" s="37" t="e">
        <f>#REF!</f>
        <v>#REF!</v>
      </c>
      <c r="C899" s="37" t="e">
        <f>#REF!</f>
        <v>#REF!</v>
      </c>
      <c r="D899" s="40" t="e">
        <f>#REF!</f>
        <v>#REF!</v>
      </c>
      <c r="E899" s="41" t="e">
        <f>VLOOKUP(F899,#REF!,2,FALSE)</f>
        <v>#REF!</v>
      </c>
      <c r="F899" s="37" t="e">
        <f>#REF!</f>
        <v>#REF!</v>
      </c>
      <c r="G899" s="41" t="e">
        <f t="shared" si="27"/>
        <v>#REF!</v>
      </c>
      <c r="H899" s="37" t="e">
        <f>#REF!</f>
        <v>#REF!</v>
      </c>
      <c r="I899" s="41" t="e">
        <f>#REF!</f>
        <v>#REF!</v>
      </c>
      <c r="J899" s="41" t="s">
        <v>391</v>
      </c>
      <c r="K899" s="41" t="e">
        <f t="shared" si="26"/>
        <v>#REF!</v>
      </c>
      <c r="L899" s="37" t="e">
        <f>#REF!</f>
        <v>#REF!</v>
      </c>
      <c r="M899" s="46" t="e">
        <f>#REF!</f>
        <v>#REF!</v>
      </c>
    </row>
    <row r="900" spans="1:13">
      <c r="A900" s="45">
        <v>894</v>
      </c>
      <c r="B900" s="37" t="e">
        <f>#REF!</f>
        <v>#REF!</v>
      </c>
      <c r="C900" s="37" t="e">
        <f>#REF!</f>
        <v>#REF!</v>
      </c>
      <c r="D900" s="40" t="e">
        <f>#REF!</f>
        <v>#REF!</v>
      </c>
      <c r="E900" s="41" t="e">
        <f>VLOOKUP(F900,#REF!,2,FALSE)</f>
        <v>#REF!</v>
      </c>
      <c r="F900" s="37" t="e">
        <f>#REF!</f>
        <v>#REF!</v>
      </c>
      <c r="G900" s="41" t="e">
        <f t="shared" si="27"/>
        <v>#REF!</v>
      </c>
      <c r="H900" s="37" t="e">
        <f>#REF!</f>
        <v>#REF!</v>
      </c>
      <c r="I900" s="41" t="e">
        <f>#REF!</f>
        <v>#REF!</v>
      </c>
      <c r="J900" s="41" t="s">
        <v>388</v>
      </c>
      <c r="K900" s="41" t="e">
        <f t="shared" si="26"/>
        <v>#REF!</v>
      </c>
      <c r="L900" s="37" t="e">
        <f>#REF!</f>
        <v>#REF!</v>
      </c>
      <c r="M900" s="46" t="e">
        <f>#REF!</f>
        <v>#REF!</v>
      </c>
    </row>
    <row r="901" spans="1:13">
      <c r="A901" s="45">
        <v>895</v>
      </c>
      <c r="B901" s="37" t="e">
        <f>#REF!</f>
        <v>#REF!</v>
      </c>
      <c r="C901" s="37" t="e">
        <f>#REF!</f>
        <v>#REF!</v>
      </c>
      <c r="D901" s="40" t="e">
        <f>#REF!</f>
        <v>#REF!</v>
      </c>
      <c r="E901" s="41" t="e">
        <f>VLOOKUP(F901,#REF!,2,FALSE)</f>
        <v>#REF!</v>
      </c>
      <c r="F901" s="37" t="e">
        <f>#REF!</f>
        <v>#REF!</v>
      </c>
      <c r="G901" s="41" t="e">
        <f t="shared" si="27"/>
        <v>#REF!</v>
      </c>
      <c r="H901" s="37" t="e">
        <f>#REF!</f>
        <v>#REF!</v>
      </c>
      <c r="I901" s="41" t="e">
        <f>#REF!</f>
        <v>#REF!</v>
      </c>
      <c r="J901" s="41" t="s">
        <v>382</v>
      </c>
      <c r="K901" s="41" t="e">
        <f t="shared" si="26"/>
        <v>#REF!</v>
      </c>
      <c r="L901" s="37" t="e">
        <f>#REF!</f>
        <v>#REF!</v>
      </c>
      <c r="M901" s="46" t="e">
        <f>#REF!</f>
        <v>#REF!</v>
      </c>
    </row>
    <row r="902" spans="1:13">
      <c r="A902" s="45">
        <v>896</v>
      </c>
      <c r="B902" s="37" t="e">
        <f>#REF!</f>
        <v>#REF!</v>
      </c>
      <c r="C902" s="37" t="e">
        <f>#REF!</f>
        <v>#REF!</v>
      </c>
      <c r="D902" s="40" t="e">
        <f>#REF!</f>
        <v>#REF!</v>
      </c>
      <c r="E902" s="41" t="e">
        <f>VLOOKUP(F902,#REF!,2,FALSE)</f>
        <v>#REF!</v>
      </c>
      <c r="F902" s="37" t="e">
        <f>#REF!</f>
        <v>#REF!</v>
      </c>
      <c r="G902" s="41" t="e">
        <f t="shared" si="27"/>
        <v>#REF!</v>
      </c>
      <c r="H902" s="37" t="e">
        <f>#REF!</f>
        <v>#REF!</v>
      </c>
      <c r="I902" s="41" t="e">
        <f>#REF!</f>
        <v>#REF!</v>
      </c>
      <c r="J902" s="41" t="s">
        <v>389</v>
      </c>
      <c r="K902" s="41" t="e">
        <f t="shared" si="26"/>
        <v>#REF!</v>
      </c>
      <c r="L902" s="37" t="e">
        <f>#REF!</f>
        <v>#REF!</v>
      </c>
      <c r="M902" s="46" t="e">
        <f>#REF!</f>
        <v>#REF!</v>
      </c>
    </row>
    <row r="903" spans="1:13">
      <c r="A903" s="45">
        <v>897</v>
      </c>
      <c r="B903" s="37" t="e">
        <f>#REF!</f>
        <v>#REF!</v>
      </c>
      <c r="C903" s="37" t="e">
        <f>#REF!</f>
        <v>#REF!</v>
      </c>
      <c r="D903" s="40" t="e">
        <f>#REF!</f>
        <v>#REF!</v>
      </c>
      <c r="E903" s="41" t="e">
        <f>VLOOKUP(F903,#REF!,2,FALSE)</f>
        <v>#REF!</v>
      </c>
      <c r="F903" s="37" t="e">
        <f>#REF!</f>
        <v>#REF!</v>
      </c>
      <c r="G903" s="41" t="e">
        <f t="shared" si="27"/>
        <v>#REF!</v>
      </c>
      <c r="H903" s="37" t="e">
        <f>#REF!</f>
        <v>#REF!</v>
      </c>
      <c r="I903" s="41" t="e">
        <f>#REF!</f>
        <v>#REF!</v>
      </c>
      <c r="J903" s="41" t="s">
        <v>384</v>
      </c>
      <c r="K903" s="41" t="e">
        <f t="shared" ref="K903:K966" si="28">IF(L903="科研为主型","01",IF(L903="教学为主型","03",IF(L903="其他","00",IF(L903="教学科研并重型","02","99"))))</f>
        <v>#REF!</v>
      </c>
      <c r="L903" s="37" t="e">
        <f>#REF!</f>
        <v>#REF!</v>
      </c>
      <c r="M903" s="46" t="e">
        <f>#REF!</f>
        <v>#REF!</v>
      </c>
    </row>
    <row r="904" spans="1:13">
      <c r="A904" s="45">
        <v>898</v>
      </c>
      <c r="B904" s="37" t="e">
        <f>#REF!</f>
        <v>#REF!</v>
      </c>
      <c r="C904" s="37" t="e">
        <f>#REF!</f>
        <v>#REF!</v>
      </c>
      <c r="D904" s="40" t="e">
        <f>#REF!</f>
        <v>#REF!</v>
      </c>
      <c r="E904" s="41" t="e">
        <f>VLOOKUP(F904,#REF!,2,FALSE)</f>
        <v>#REF!</v>
      </c>
      <c r="F904" s="37" t="e">
        <f>#REF!</f>
        <v>#REF!</v>
      </c>
      <c r="G904" s="41" t="e">
        <f t="shared" ref="G904:G967" si="29">IF(H904="正高级","011",IF(H904="副高级","012",IF(H904="中级","013",IF(H904="初级","014","其他"))))</f>
        <v>#REF!</v>
      </c>
      <c r="H904" s="37" t="e">
        <f>#REF!</f>
        <v>#REF!</v>
      </c>
      <c r="I904" s="41" t="e">
        <f>#REF!</f>
        <v>#REF!</v>
      </c>
      <c r="J904" s="41" t="s">
        <v>382</v>
      </c>
      <c r="K904" s="41" t="e">
        <f t="shared" si="28"/>
        <v>#REF!</v>
      </c>
      <c r="L904" s="37" t="e">
        <f>#REF!</f>
        <v>#REF!</v>
      </c>
      <c r="M904" s="46" t="e">
        <f>#REF!</f>
        <v>#REF!</v>
      </c>
    </row>
    <row r="905" spans="1:13">
      <c r="A905" s="45">
        <v>899</v>
      </c>
      <c r="B905" s="37" t="e">
        <f>#REF!</f>
        <v>#REF!</v>
      </c>
      <c r="C905" s="37" t="e">
        <f>#REF!</f>
        <v>#REF!</v>
      </c>
      <c r="D905" s="40" t="e">
        <f>#REF!</f>
        <v>#REF!</v>
      </c>
      <c r="E905" s="41" t="e">
        <f>VLOOKUP(F905,#REF!,2,FALSE)</f>
        <v>#REF!</v>
      </c>
      <c r="F905" s="37" t="e">
        <f>#REF!</f>
        <v>#REF!</v>
      </c>
      <c r="G905" s="41" t="e">
        <f t="shared" si="29"/>
        <v>#REF!</v>
      </c>
      <c r="H905" s="37" t="e">
        <f>#REF!</f>
        <v>#REF!</v>
      </c>
      <c r="I905" s="41" t="e">
        <f>#REF!</f>
        <v>#REF!</v>
      </c>
      <c r="J905" s="41" t="s">
        <v>386</v>
      </c>
      <c r="K905" s="41" t="e">
        <f t="shared" si="28"/>
        <v>#REF!</v>
      </c>
      <c r="L905" s="37" t="e">
        <f>#REF!</f>
        <v>#REF!</v>
      </c>
      <c r="M905" s="46" t="e">
        <f>#REF!</f>
        <v>#REF!</v>
      </c>
    </row>
    <row r="906" spans="1:13">
      <c r="A906" s="45">
        <v>900</v>
      </c>
      <c r="B906" s="37" t="e">
        <f>#REF!</f>
        <v>#REF!</v>
      </c>
      <c r="C906" s="37" t="e">
        <f>#REF!</f>
        <v>#REF!</v>
      </c>
      <c r="D906" s="40" t="e">
        <f>#REF!</f>
        <v>#REF!</v>
      </c>
      <c r="E906" s="41" t="e">
        <f>VLOOKUP(F906,#REF!,2,FALSE)</f>
        <v>#REF!</v>
      </c>
      <c r="F906" s="37" t="e">
        <f>#REF!</f>
        <v>#REF!</v>
      </c>
      <c r="G906" s="41" t="e">
        <f t="shared" si="29"/>
        <v>#REF!</v>
      </c>
      <c r="H906" s="37" t="e">
        <f>#REF!</f>
        <v>#REF!</v>
      </c>
      <c r="I906" s="41" t="e">
        <f>#REF!</f>
        <v>#REF!</v>
      </c>
      <c r="J906" s="41" t="s">
        <v>383</v>
      </c>
      <c r="K906" s="41" t="e">
        <f t="shared" si="28"/>
        <v>#REF!</v>
      </c>
      <c r="L906" s="37" t="e">
        <f>#REF!</f>
        <v>#REF!</v>
      </c>
      <c r="M906" s="46" t="e">
        <f>#REF!</f>
        <v>#REF!</v>
      </c>
    </row>
    <row r="907" spans="1:13">
      <c r="A907" s="45">
        <v>901</v>
      </c>
      <c r="B907" s="37" t="e">
        <f>#REF!</f>
        <v>#REF!</v>
      </c>
      <c r="C907" s="37" t="e">
        <f>#REF!</f>
        <v>#REF!</v>
      </c>
      <c r="D907" s="40" t="e">
        <f>#REF!</f>
        <v>#REF!</v>
      </c>
      <c r="E907" s="41" t="e">
        <f>VLOOKUP(F907,#REF!,2,FALSE)</f>
        <v>#REF!</v>
      </c>
      <c r="F907" s="37" t="e">
        <f>#REF!</f>
        <v>#REF!</v>
      </c>
      <c r="G907" s="41" t="e">
        <f t="shared" si="29"/>
        <v>#REF!</v>
      </c>
      <c r="H907" s="37" t="e">
        <f>#REF!</f>
        <v>#REF!</v>
      </c>
      <c r="I907" s="41" t="e">
        <f>#REF!</f>
        <v>#REF!</v>
      </c>
      <c r="J907" s="41" t="s">
        <v>384</v>
      </c>
      <c r="K907" s="41" t="e">
        <f t="shared" si="28"/>
        <v>#REF!</v>
      </c>
      <c r="L907" s="37" t="e">
        <f>#REF!</f>
        <v>#REF!</v>
      </c>
      <c r="M907" s="46" t="e">
        <f>#REF!</f>
        <v>#REF!</v>
      </c>
    </row>
    <row r="908" spans="1:13">
      <c r="A908" s="45">
        <v>902</v>
      </c>
      <c r="B908" s="37" t="e">
        <f>#REF!</f>
        <v>#REF!</v>
      </c>
      <c r="C908" s="37" t="e">
        <f>#REF!</f>
        <v>#REF!</v>
      </c>
      <c r="D908" s="40" t="e">
        <f>#REF!</f>
        <v>#REF!</v>
      </c>
      <c r="E908" s="41" t="e">
        <f>VLOOKUP(F908,#REF!,2,FALSE)</f>
        <v>#REF!</v>
      </c>
      <c r="F908" s="37" t="e">
        <f>#REF!</f>
        <v>#REF!</v>
      </c>
      <c r="G908" s="41" t="e">
        <f t="shared" si="29"/>
        <v>#REF!</v>
      </c>
      <c r="H908" s="37" t="e">
        <f>#REF!</f>
        <v>#REF!</v>
      </c>
      <c r="I908" s="41" t="e">
        <f>#REF!</f>
        <v>#REF!</v>
      </c>
      <c r="J908" s="41" t="s">
        <v>388</v>
      </c>
      <c r="K908" s="41" t="e">
        <f t="shared" si="28"/>
        <v>#REF!</v>
      </c>
      <c r="L908" s="37" t="e">
        <f>#REF!</f>
        <v>#REF!</v>
      </c>
      <c r="M908" s="46" t="e">
        <f>#REF!</f>
        <v>#REF!</v>
      </c>
    </row>
    <row r="909" spans="1:13">
      <c r="A909" s="45">
        <v>903</v>
      </c>
      <c r="B909" s="37" t="e">
        <f>#REF!</f>
        <v>#REF!</v>
      </c>
      <c r="C909" s="37" t="e">
        <f>#REF!</f>
        <v>#REF!</v>
      </c>
      <c r="D909" s="40" t="e">
        <f>#REF!</f>
        <v>#REF!</v>
      </c>
      <c r="E909" s="41" t="e">
        <f>VLOOKUP(F909,#REF!,2,FALSE)</f>
        <v>#REF!</v>
      </c>
      <c r="F909" s="37" t="e">
        <f>#REF!</f>
        <v>#REF!</v>
      </c>
      <c r="G909" s="41" t="e">
        <f t="shared" si="29"/>
        <v>#REF!</v>
      </c>
      <c r="H909" s="37" t="e">
        <f>#REF!</f>
        <v>#REF!</v>
      </c>
      <c r="I909" s="41" t="e">
        <f>#REF!</f>
        <v>#REF!</v>
      </c>
      <c r="J909" s="41" t="s">
        <v>388</v>
      </c>
      <c r="K909" s="41" t="e">
        <f t="shared" si="28"/>
        <v>#REF!</v>
      </c>
      <c r="L909" s="37" t="e">
        <f>#REF!</f>
        <v>#REF!</v>
      </c>
      <c r="M909" s="46" t="e">
        <f>#REF!</f>
        <v>#REF!</v>
      </c>
    </row>
    <row r="910" spans="1:13">
      <c r="A910" s="45">
        <v>904</v>
      </c>
      <c r="B910" s="37" t="e">
        <f>#REF!</f>
        <v>#REF!</v>
      </c>
      <c r="C910" s="37" t="e">
        <f>#REF!</f>
        <v>#REF!</v>
      </c>
      <c r="D910" s="40" t="e">
        <f>#REF!</f>
        <v>#REF!</v>
      </c>
      <c r="E910" s="41" t="e">
        <f>VLOOKUP(F910,#REF!,2,FALSE)</f>
        <v>#REF!</v>
      </c>
      <c r="F910" s="37" t="e">
        <f>#REF!</f>
        <v>#REF!</v>
      </c>
      <c r="G910" s="41" t="e">
        <f t="shared" si="29"/>
        <v>#REF!</v>
      </c>
      <c r="H910" s="37" t="e">
        <f>#REF!</f>
        <v>#REF!</v>
      </c>
      <c r="I910" s="41" t="e">
        <f>#REF!</f>
        <v>#REF!</v>
      </c>
      <c r="J910" s="41" t="s">
        <v>382</v>
      </c>
      <c r="K910" s="41" t="e">
        <f t="shared" si="28"/>
        <v>#REF!</v>
      </c>
      <c r="L910" s="37" t="e">
        <f>#REF!</f>
        <v>#REF!</v>
      </c>
      <c r="M910" s="46" t="e">
        <f>#REF!</f>
        <v>#REF!</v>
      </c>
    </row>
    <row r="911" spans="1:13">
      <c r="A911" s="45">
        <v>905</v>
      </c>
      <c r="B911" s="37" t="e">
        <f>#REF!</f>
        <v>#REF!</v>
      </c>
      <c r="C911" s="37" t="e">
        <f>#REF!</f>
        <v>#REF!</v>
      </c>
      <c r="D911" s="40" t="e">
        <f>#REF!</f>
        <v>#REF!</v>
      </c>
      <c r="E911" s="41" t="e">
        <f>VLOOKUP(F911,#REF!,2,FALSE)</f>
        <v>#REF!</v>
      </c>
      <c r="F911" s="37" t="e">
        <f>#REF!</f>
        <v>#REF!</v>
      </c>
      <c r="G911" s="41" t="e">
        <f t="shared" si="29"/>
        <v>#REF!</v>
      </c>
      <c r="H911" s="37" t="e">
        <f>#REF!</f>
        <v>#REF!</v>
      </c>
      <c r="I911" s="41" t="e">
        <f>#REF!</f>
        <v>#REF!</v>
      </c>
      <c r="J911" s="41" t="s">
        <v>381</v>
      </c>
      <c r="K911" s="41" t="e">
        <f t="shared" si="28"/>
        <v>#REF!</v>
      </c>
      <c r="L911" s="37" t="e">
        <f>#REF!</f>
        <v>#REF!</v>
      </c>
      <c r="M911" s="46" t="e">
        <f>#REF!</f>
        <v>#REF!</v>
      </c>
    </row>
    <row r="912" spans="1:13">
      <c r="A912" s="45">
        <v>906</v>
      </c>
      <c r="B912" s="37" t="e">
        <f>#REF!</f>
        <v>#REF!</v>
      </c>
      <c r="C912" s="37" t="e">
        <f>#REF!</f>
        <v>#REF!</v>
      </c>
      <c r="D912" s="40" t="e">
        <f>#REF!</f>
        <v>#REF!</v>
      </c>
      <c r="E912" s="41" t="e">
        <f>VLOOKUP(F912,#REF!,2,FALSE)</f>
        <v>#REF!</v>
      </c>
      <c r="F912" s="37" t="e">
        <f>#REF!</f>
        <v>#REF!</v>
      </c>
      <c r="G912" s="41" t="e">
        <f t="shared" si="29"/>
        <v>#REF!</v>
      </c>
      <c r="H912" s="37" t="e">
        <f>#REF!</f>
        <v>#REF!</v>
      </c>
      <c r="I912" s="41" t="e">
        <f>#REF!</f>
        <v>#REF!</v>
      </c>
      <c r="J912" s="41" t="s">
        <v>384</v>
      </c>
      <c r="K912" s="41" t="e">
        <f t="shared" si="28"/>
        <v>#REF!</v>
      </c>
      <c r="L912" s="37" t="e">
        <f>#REF!</f>
        <v>#REF!</v>
      </c>
      <c r="M912" s="46" t="e">
        <f>#REF!</f>
        <v>#REF!</v>
      </c>
    </row>
    <row r="913" spans="1:13">
      <c r="A913" s="45">
        <v>907</v>
      </c>
      <c r="B913" s="37" t="e">
        <f>#REF!</f>
        <v>#REF!</v>
      </c>
      <c r="C913" s="37" t="e">
        <f>#REF!</f>
        <v>#REF!</v>
      </c>
      <c r="D913" s="40" t="e">
        <f>#REF!</f>
        <v>#REF!</v>
      </c>
      <c r="E913" s="41" t="e">
        <f>VLOOKUP(F913,#REF!,2,FALSE)</f>
        <v>#REF!</v>
      </c>
      <c r="F913" s="37" t="e">
        <f>#REF!</f>
        <v>#REF!</v>
      </c>
      <c r="G913" s="41" t="e">
        <f t="shared" si="29"/>
        <v>#REF!</v>
      </c>
      <c r="H913" s="37" t="e">
        <f>#REF!</f>
        <v>#REF!</v>
      </c>
      <c r="I913" s="41" t="e">
        <f>#REF!</f>
        <v>#REF!</v>
      </c>
      <c r="J913" s="41" t="s">
        <v>388</v>
      </c>
      <c r="K913" s="41" t="e">
        <f t="shared" si="28"/>
        <v>#REF!</v>
      </c>
      <c r="L913" s="37" t="e">
        <f>#REF!</f>
        <v>#REF!</v>
      </c>
      <c r="M913" s="46" t="e">
        <f>#REF!</f>
        <v>#REF!</v>
      </c>
    </row>
    <row r="914" spans="1:13">
      <c r="A914" s="45">
        <v>908</v>
      </c>
      <c r="B914" s="37" t="e">
        <f>#REF!</f>
        <v>#REF!</v>
      </c>
      <c r="C914" s="37" t="e">
        <f>#REF!</f>
        <v>#REF!</v>
      </c>
      <c r="D914" s="40" t="e">
        <f>#REF!</f>
        <v>#REF!</v>
      </c>
      <c r="E914" s="41" t="e">
        <f>VLOOKUP(F914,#REF!,2,FALSE)</f>
        <v>#REF!</v>
      </c>
      <c r="F914" s="37" t="e">
        <f>#REF!</f>
        <v>#REF!</v>
      </c>
      <c r="G914" s="41" t="e">
        <f t="shared" si="29"/>
        <v>#REF!</v>
      </c>
      <c r="H914" s="37" t="e">
        <f>#REF!</f>
        <v>#REF!</v>
      </c>
      <c r="I914" s="41" t="e">
        <f>#REF!</f>
        <v>#REF!</v>
      </c>
      <c r="J914" s="41" t="s">
        <v>388</v>
      </c>
      <c r="K914" s="41" t="e">
        <f t="shared" si="28"/>
        <v>#REF!</v>
      </c>
      <c r="L914" s="37" t="e">
        <f>#REF!</f>
        <v>#REF!</v>
      </c>
      <c r="M914" s="46" t="e">
        <f>#REF!</f>
        <v>#REF!</v>
      </c>
    </row>
    <row r="915" spans="1:13">
      <c r="A915" s="45">
        <v>909</v>
      </c>
      <c r="B915" s="37" t="e">
        <f>#REF!</f>
        <v>#REF!</v>
      </c>
      <c r="C915" s="37" t="e">
        <f>#REF!</f>
        <v>#REF!</v>
      </c>
      <c r="D915" s="40" t="e">
        <f>#REF!</f>
        <v>#REF!</v>
      </c>
      <c r="E915" s="41" t="e">
        <f>VLOOKUP(F915,#REF!,2,FALSE)</f>
        <v>#REF!</v>
      </c>
      <c r="F915" s="37" t="e">
        <f>#REF!</f>
        <v>#REF!</v>
      </c>
      <c r="G915" s="41" t="e">
        <f t="shared" si="29"/>
        <v>#REF!</v>
      </c>
      <c r="H915" s="37" t="e">
        <f>#REF!</f>
        <v>#REF!</v>
      </c>
      <c r="I915" s="41" t="e">
        <f>#REF!</f>
        <v>#REF!</v>
      </c>
      <c r="J915" s="41" t="s">
        <v>389</v>
      </c>
      <c r="K915" s="41" t="e">
        <f t="shared" si="28"/>
        <v>#REF!</v>
      </c>
      <c r="L915" s="37" t="e">
        <f>#REF!</f>
        <v>#REF!</v>
      </c>
      <c r="M915" s="46" t="e">
        <f>#REF!</f>
        <v>#REF!</v>
      </c>
    </row>
    <row r="916" spans="1:13">
      <c r="A916" s="45">
        <v>910</v>
      </c>
      <c r="B916" s="37" t="e">
        <f>#REF!</f>
        <v>#REF!</v>
      </c>
      <c r="C916" s="37" t="e">
        <f>#REF!</f>
        <v>#REF!</v>
      </c>
      <c r="D916" s="40" t="e">
        <f>#REF!</f>
        <v>#REF!</v>
      </c>
      <c r="E916" s="41" t="e">
        <f>VLOOKUP(F916,#REF!,2,FALSE)</f>
        <v>#REF!</v>
      </c>
      <c r="F916" s="37" t="e">
        <f>#REF!</f>
        <v>#REF!</v>
      </c>
      <c r="G916" s="41" t="e">
        <f t="shared" si="29"/>
        <v>#REF!</v>
      </c>
      <c r="H916" s="37" t="e">
        <f>#REF!</f>
        <v>#REF!</v>
      </c>
      <c r="I916" s="41" t="e">
        <f>#REF!</f>
        <v>#REF!</v>
      </c>
      <c r="J916" s="41" t="s">
        <v>388</v>
      </c>
      <c r="K916" s="41" t="e">
        <f t="shared" si="28"/>
        <v>#REF!</v>
      </c>
      <c r="L916" s="37" t="e">
        <f>#REF!</f>
        <v>#REF!</v>
      </c>
      <c r="M916" s="46" t="e">
        <f>#REF!</f>
        <v>#REF!</v>
      </c>
    </row>
    <row r="917" spans="1:13">
      <c r="A917" s="45">
        <v>911</v>
      </c>
      <c r="B917" s="37" t="e">
        <f>#REF!</f>
        <v>#REF!</v>
      </c>
      <c r="C917" s="37" t="e">
        <f>#REF!</f>
        <v>#REF!</v>
      </c>
      <c r="D917" s="40" t="e">
        <f>#REF!</f>
        <v>#REF!</v>
      </c>
      <c r="E917" s="41" t="e">
        <f>VLOOKUP(F917,#REF!,2,FALSE)</f>
        <v>#REF!</v>
      </c>
      <c r="F917" s="37" t="e">
        <f>#REF!</f>
        <v>#REF!</v>
      </c>
      <c r="G917" s="41" t="e">
        <f t="shared" si="29"/>
        <v>#REF!</v>
      </c>
      <c r="H917" s="37" t="e">
        <f>#REF!</f>
        <v>#REF!</v>
      </c>
      <c r="I917" s="41" t="e">
        <f>#REF!</f>
        <v>#REF!</v>
      </c>
      <c r="J917" s="41" t="s">
        <v>386</v>
      </c>
      <c r="K917" s="41" t="e">
        <f t="shared" si="28"/>
        <v>#REF!</v>
      </c>
      <c r="L917" s="37" t="e">
        <f>#REF!</f>
        <v>#REF!</v>
      </c>
      <c r="M917" s="46" t="e">
        <f>#REF!</f>
        <v>#REF!</v>
      </c>
    </row>
    <row r="918" spans="1:13">
      <c r="A918" s="45">
        <v>912</v>
      </c>
      <c r="B918" s="37" t="e">
        <f>#REF!</f>
        <v>#REF!</v>
      </c>
      <c r="C918" s="37" t="e">
        <f>#REF!</f>
        <v>#REF!</v>
      </c>
      <c r="D918" s="40" t="e">
        <f>#REF!</f>
        <v>#REF!</v>
      </c>
      <c r="E918" s="41" t="e">
        <f>VLOOKUP(F918,#REF!,2,FALSE)</f>
        <v>#REF!</v>
      </c>
      <c r="F918" s="37" t="e">
        <f>#REF!</f>
        <v>#REF!</v>
      </c>
      <c r="G918" s="41" t="e">
        <f t="shared" si="29"/>
        <v>#REF!</v>
      </c>
      <c r="H918" s="37" t="e">
        <f>#REF!</f>
        <v>#REF!</v>
      </c>
      <c r="I918" s="41" t="e">
        <f>#REF!</f>
        <v>#REF!</v>
      </c>
      <c r="J918" s="41" t="s">
        <v>389</v>
      </c>
      <c r="K918" s="41" t="e">
        <f t="shared" si="28"/>
        <v>#REF!</v>
      </c>
      <c r="L918" s="37" t="e">
        <f>#REF!</f>
        <v>#REF!</v>
      </c>
      <c r="M918" s="46" t="e">
        <f>#REF!</f>
        <v>#REF!</v>
      </c>
    </row>
    <row r="919" spans="1:13">
      <c r="A919" s="45">
        <v>913</v>
      </c>
      <c r="B919" s="37" t="e">
        <f>#REF!</f>
        <v>#REF!</v>
      </c>
      <c r="C919" s="37" t="e">
        <f>#REF!</f>
        <v>#REF!</v>
      </c>
      <c r="D919" s="40" t="e">
        <f>#REF!</f>
        <v>#REF!</v>
      </c>
      <c r="E919" s="41" t="e">
        <f>VLOOKUP(F919,#REF!,2,FALSE)</f>
        <v>#REF!</v>
      </c>
      <c r="F919" s="37" t="e">
        <f>#REF!</f>
        <v>#REF!</v>
      </c>
      <c r="G919" s="41" t="e">
        <f t="shared" si="29"/>
        <v>#REF!</v>
      </c>
      <c r="H919" s="37" t="e">
        <f>#REF!</f>
        <v>#REF!</v>
      </c>
      <c r="I919" s="41" t="e">
        <f>#REF!</f>
        <v>#REF!</v>
      </c>
      <c r="J919" s="41" t="s">
        <v>384</v>
      </c>
      <c r="K919" s="41" t="e">
        <f t="shared" si="28"/>
        <v>#REF!</v>
      </c>
      <c r="L919" s="37" t="e">
        <f>#REF!</f>
        <v>#REF!</v>
      </c>
      <c r="M919" s="46" t="e">
        <f>#REF!</f>
        <v>#REF!</v>
      </c>
    </row>
    <row r="920" spans="1:13">
      <c r="A920" s="45">
        <v>914</v>
      </c>
      <c r="B920" s="37" t="e">
        <f>#REF!</f>
        <v>#REF!</v>
      </c>
      <c r="C920" s="37" t="e">
        <f>#REF!</f>
        <v>#REF!</v>
      </c>
      <c r="D920" s="40" t="e">
        <f>#REF!</f>
        <v>#REF!</v>
      </c>
      <c r="E920" s="41" t="e">
        <f>VLOOKUP(F920,#REF!,2,FALSE)</f>
        <v>#REF!</v>
      </c>
      <c r="F920" s="37" t="e">
        <f>#REF!</f>
        <v>#REF!</v>
      </c>
      <c r="G920" s="41" t="e">
        <f t="shared" si="29"/>
        <v>#REF!</v>
      </c>
      <c r="H920" s="37" t="e">
        <f>#REF!</f>
        <v>#REF!</v>
      </c>
      <c r="I920" s="41" t="e">
        <f>#REF!</f>
        <v>#REF!</v>
      </c>
      <c r="J920" s="41" t="s">
        <v>389</v>
      </c>
      <c r="K920" s="41" t="e">
        <f t="shared" si="28"/>
        <v>#REF!</v>
      </c>
      <c r="L920" s="37" t="e">
        <f>#REF!</f>
        <v>#REF!</v>
      </c>
      <c r="M920" s="46" t="e">
        <f>#REF!</f>
        <v>#REF!</v>
      </c>
    </row>
    <row r="921" spans="1:13">
      <c r="A921" s="45">
        <v>915</v>
      </c>
      <c r="B921" s="37" t="e">
        <f>#REF!</f>
        <v>#REF!</v>
      </c>
      <c r="C921" s="37" t="e">
        <f>#REF!</f>
        <v>#REF!</v>
      </c>
      <c r="D921" s="40" t="e">
        <f>#REF!</f>
        <v>#REF!</v>
      </c>
      <c r="E921" s="41" t="e">
        <f>VLOOKUP(F921,#REF!,2,FALSE)</f>
        <v>#REF!</v>
      </c>
      <c r="F921" s="37" t="e">
        <f>#REF!</f>
        <v>#REF!</v>
      </c>
      <c r="G921" s="41" t="e">
        <f t="shared" si="29"/>
        <v>#REF!</v>
      </c>
      <c r="H921" s="37" t="e">
        <f>#REF!</f>
        <v>#REF!</v>
      </c>
      <c r="I921" s="41" t="e">
        <f>#REF!</f>
        <v>#REF!</v>
      </c>
      <c r="J921" s="41" t="s">
        <v>389</v>
      </c>
      <c r="K921" s="41" t="e">
        <f t="shared" si="28"/>
        <v>#REF!</v>
      </c>
      <c r="L921" s="37" t="e">
        <f>#REF!</f>
        <v>#REF!</v>
      </c>
      <c r="M921" s="46" t="e">
        <f>#REF!</f>
        <v>#REF!</v>
      </c>
    </row>
    <row r="922" spans="1:13">
      <c r="A922" s="45">
        <v>916</v>
      </c>
      <c r="B922" s="37" t="e">
        <f>#REF!</f>
        <v>#REF!</v>
      </c>
      <c r="C922" s="37" t="e">
        <f>#REF!</f>
        <v>#REF!</v>
      </c>
      <c r="D922" s="40" t="e">
        <f>#REF!</f>
        <v>#REF!</v>
      </c>
      <c r="E922" s="41" t="e">
        <f>VLOOKUP(F922,#REF!,2,FALSE)</f>
        <v>#REF!</v>
      </c>
      <c r="F922" s="37" t="e">
        <f>#REF!</f>
        <v>#REF!</v>
      </c>
      <c r="G922" s="41" t="e">
        <f t="shared" si="29"/>
        <v>#REF!</v>
      </c>
      <c r="H922" s="37" t="e">
        <f>#REF!</f>
        <v>#REF!</v>
      </c>
      <c r="I922" s="41" t="e">
        <f>#REF!</f>
        <v>#REF!</v>
      </c>
      <c r="J922" s="41" t="s">
        <v>384</v>
      </c>
      <c r="K922" s="41" t="e">
        <f t="shared" si="28"/>
        <v>#REF!</v>
      </c>
      <c r="L922" s="37" t="e">
        <f>#REF!</f>
        <v>#REF!</v>
      </c>
      <c r="M922" s="46" t="e">
        <f>#REF!</f>
        <v>#REF!</v>
      </c>
    </row>
    <row r="923" spans="1:13">
      <c r="A923" s="45">
        <v>917</v>
      </c>
      <c r="B923" s="37" t="e">
        <f>#REF!</f>
        <v>#REF!</v>
      </c>
      <c r="C923" s="37" t="e">
        <f>#REF!</f>
        <v>#REF!</v>
      </c>
      <c r="D923" s="40" t="e">
        <f>#REF!</f>
        <v>#REF!</v>
      </c>
      <c r="E923" s="41" t="e">
        <f>VLOOKUP(F923,#REF!,2,FALSE)</f>
        <v>#REF!</v>
      </c>
      <c r="F923" s="37" t="e">
        <f>#REF!</f>
        <v>#REF!</v>
      </c>
      <c r="G923" s="41" t="e">
        <f t="shared" si="29"/>
        <v>#REF!</v>
      </c>
      <c r="H923" s="37" t="e">
        <f>#REF!</f>
        <v>#REF!</v>
      </c>
      <c r="I923" s="41" t="e">
        <f>#REF!</f>
        <v>#REF!</v>
      </c>
      <c r="J923" s="41" t="s">
        <v>384</v>
      </c>
      <c r="K923" s="41" t="e">
        <f t="shared" si="28"/>
        <v>#REF!</v>
      </c>
      <c r="L923" s="37" t="e">
        <f>#REF!</f>
        <v>#REF!</v>
      </c>
      <c r="M923" s="46" t="e">
        <f>#REF!</f>
        <v>#REF!</v>
      </c>
    </row>
    <row r="924" spans="1:13">
      <c r="A924" s="45">
        <v>918</v>
      </c>
      <c r="B924" s="37" t="e">
        <f>#REF!</f>
        <v>#REF!</v>
      </c>
      <c r="C924" s="37" t="e">
        <f>#REF!</f>
        <v>#REF!</v>
      </c>
      <c r="D924" s="40" t="e">
        <f>#REF!</f>
        <v>#REF!</v>
      </c>
      <c r="E924" s="41" t="e">
        <f>VLOOKUP(F924,#REF!,2,FALSE)</f>
        <v>#REF!</v>
      </c>
      <c r="F924" s="37" t="e">
        <f>#REF!</f>
        <v>#REF!</v>
      </c>
      <c r="G924" s="41" t="e">
        <f t="shared" si="29"/>
        <v>#REF!</v>
      </c>
      <c r="H924" s="37" t="e">
        <f>#REF!</f>
        <v>#REF!</v>
      </c>
      <c r="I924" s="41" t="e">
        <f>#REF!</f>
        <v>#REF!</v>
      </c>
      <c r="J924" s="41" t="s">
        <v>386</v>
      </c>
      <c r="K924" s="41" t="e">
        <f t="shared" si="28"/>
        <v>#REF!</v>
      </c>
      <c r="L924" s="37" t="e">
        <f>#REF!</f>
        <v>#REF!</v>
      </c>
      <c r="M924" s="46" t="e">
        <f>#REF!</f>
        <v>#REF!</v>
      </c>
    </row>
    <row r="925" spans="1:13">
      <c r="A925" s="45">
        <v>919</v>
      </c>
      <c r="B925" s="37" t="e">
        <f>#REF!</f>
        <v>#REF!</v>
      </c>
      <c r="C925" s="37" t="e">
        <f>#REF!</f>
        <v>#REF!</v>
      </c>
      <c r="D925" s="40" t="e">
        <f>#REF!</f>
        <v>#REF!</v>
      </c>
      <c r="E925" s="41" t="e">
        <f>VLOOKUP(F925,#REF!,2,FALSE)</f>
        <v>#REF!</v>
      </c>
      <c r="F925" s="37" t="e">
        <f>#REF!</f>
        <v>#REF!</v>
      </c>
      <c r="G925" s="41" t="e">
        <f t="shared" si="29"/>
        <v>#REF!</v>
      </c>
      <c r="H925" s="37" t="e">
        <f>#REF!</f>
        <v>#REF!</v>
      </c>
      <c r="I925" s="41" t="e">
        <f>#REF!</f>
        <v>#REF!</v>
      </c>
      <c r="J925" s="41" t="s">
        <v>388</v>
      </c>
      <c r="K925" s="41" t="e">
        <f t="shared" si="28"/>
        <v>#REF!</v>
      </c>
      <c r="L925" s="37" t="e">
        <f>#REF!</f>
        <v>#REF!</v>
      </c>
      <c r="M925" s="46" t="e">
        <f>#REF!</f>
        <v>#REF!</v>
      </c>
    </row>
    <row r="926" spans="1:13">
      <c r="A926" s="45">
        <v>920</v>
      </c>
      <c r="B926" s="37" t="e">
        <f>#REF!</f>
        <v>#REF!</v>
      </c>
      <c r="C926" s="37" t="e">
        <f>#REF!</f>
        <v>#REF!</v>
      </c>
      <c r="D926" s="40" t="e">
        <f>#REF!</f>
        <v>#REF!</v>
      </c>
      <c r="E926" s="41" t="e">
        <f>VLOOKUP(F926,#REF!,2,FALSE)</f>
        <v>#REF!</v>
      </c>
      <c r="F926" s="37" t="e">
        <f>#REF!</f>
        <v>#REF!</v>
      </c>
      <c r="G926" s="41" t="e">
        <f t="shared" si="29"/>
        <v>#REF!</v>
      </c>
      <c r="H926" s="37" t="e">
        <f>#REF!</f>
        <v>#REF!</v>
      </c>
      <c r="I926" s="41" t="e">
        <f>#REF!</f>
        <v>#REF!</v>
      </c>
      <c r="J926" s="41" t="s">
        <v>383</v>
      </c>
      <c r="K926" s="41" t="e">
        <f t="shared" si="28"/>
        <v>#REF!</v>
      </c>
      <c r="L926" s="37" t="e">
        <f>#REF!</f>
        <v>#REF!</v>
      </c>
      <c r="M926" s="46" t="e">
        <f>#REF!</f>
        <v>#REF!</v>
      </c>
    </row>
    <row r="927" spans="1:13">
      <c r="A927" s="45">
        <v>921</v>
      </c>
      <c r="B927" s="37" t="e">
        <f>#REF!</f>
        <v>#REF!</v>
      </c>
      <c r="C927" s="37" t="e">
        <f>#REF!</f>
        <v>#REF!</v>
      </c>
      <c r="D927" s="40" t="e">
        <f>#REF!</f>
        <v>#REF!</v>
      </c>
      <c r="E927" s="41" t="e">
        <f>VLOOKUP(F927,#REF!,2,FALSE)</f>
        <v>#REF!</v>
      </c>
      <c r="F927" s="37" t="e">
        <f>#REF!</f>
        <v>#REF!</v>
      </c>
      <c r="G927" s="41" t="e">
        <f t="shared" si="29"/>
        <v>#REF!</v>
      </c>
      <c r="H927" s="37" t="e">
        <f>#REF!</f>
        <v>#REF!</v>
      </c>
      <c r="I927" s="41" t="e">
        <f>#REF!</f>
        <v>#REF!</v>
      </c>
      <c r="J927" s="41" t="s">
        <v>386</v>
      </c>
      <c r="K927" s="41" t="e">
        <f t="shared" si="28"/>
        <v>#REF!</v>
      </c>
      <c r="L927" s="37" t="e">
        <f>#REF!</f>
        <v>#REF!</v>
      </c>
      <c r="M927" s="46" t="e">
        <f>#REF!</f>
        <v>#REF!</v>
      </c>
    </row>
    <row r="928" spans="1:13">
      <c r="A928" s="45">
        <v>922</v>
      </c>
      <c r="B928" s="37" t="e">
        <f>#REF!</f>
        <v>#REF!</v>
      </c>
      <c r="C928" s="37" t="e">
        <f>#REF!</f>
        <v>#REF!</v>
      </c>
      <c r="D928" s="40" t="e">
        <f>#REF!</f>
        <v>#REF!</v>
      </c>
      <c r="E928" s="41" t="e">
        <f>VLOOKUP(F928,#REF!,2,FALSE)</f>
        <v>#REF!</v>
      </c>
      <c r="F928" s="37" t="e">
        <f>#REF!</f>
        <v>#REF!</v>
      </c>
      <c r="G928" s="41" t="e">
        <f t="shared" si="29"/>
        <v>#REF!</v>
      </c>
      <c r="H928" s="37" t="e">
        <f>#REF!</f>
        <v>#REF!</v>
      </c>
      <c r="I928" s="41" t="e">
        <f>#REF!</f>
        <v>#REF!</v>
      </c>
      <c r="J928" s="41" t="s">
        <v>384</v>
      </c>
      <c r="K928" s="41" t="e">
        <f t="shared" si="28"/>
        <v>#REF!</v>
      </c>
      <c r="L928" s="37" t="e">
        <f>#REF!</f>
        <v>#REF!</v>
      </c>
      <c r="M928" s="46" t="e">
        <f>#REF!</f>
        <v>#REF!</v>
      </c>
    </row>
    <row r="929" spans="1:13">
      <c r="A929" s="45">
        <v>923</v>
      </c>
      <c r="B929" s="37" t="e">
        <f>#REF!</f>
        <v>#REF!</v>
      </c>
      <c r="C929" s="37" t="e">
        <f>#REF!</f>
        <v>#REF!</v>
      </c>
      <c r="D929" s="40" t="e">
        <f>#REF!</f>
        <v>#REF!</v>
      </c>
      <c r="E929" s="41" t="e">
        <f>VLOOKUP(F929,#REF!,2,FALSE)</f>
        <v>#REF!</v>
      </c>
      <c r="F929" s="37" t="e">
        <f>#REF!</f>
        <v>#REF!</v>
      </c>
      <c r="G929" s="41" t="e">
        <f t="shared" si="29"/>
        <v>#REF!</v>
      </c>
      <c r="H929" s="37" t="e">
        <f>#REF!</f>
        <v>#REF!</v>
      </c>
      <c r="I929" s="41" t="e">
        <f>#REF!</f>
        <v>#REF!</v>
      </c>
      <c r="J929" s="41" t="s">
        <v>388</v>
      </c>
      <c r="K929" s="41" t="e">
        <f t="shared" si="28"/>
        <v>#REF!</v>
      </c>
      <c r="L929" s="37" t="e">
        <f>#REF!</f>
        <v>#REF!</v>
      </c>
      <c r="M929" s="46" t="e">
        <f>#REF!</f>
        <v>#REF!</v>
      </c>
    </row>
    <row r="930" spans="1:13">
      <c r="A930" s="45">
        <v>924</v>
      </c>
      <c r="B930" s="37" t="e">
        <f>#REF!</f>
        <v>#REF!</v>
      </c>
      <c r="C930" s="37" t="e">
        <f>#REF!</f>
        <v>#REF!</v>
      </c>
      <c r="D930" s="40" t="e">
        <f>#REF!</f>
        <v>#REF!</v>
      </c>
      <c r="E930" s="41" t="e">
        <f>VLOOKUP(F930,#REF!,2,FALSE)</f>
        <v>#REF!</v>
      </c>
      <c r="F930" s="37" t="e">
        <f>#REF!</f>
        <v>#REF!</v>
      </c>
      <c r="G930" s="41" t="e">
        <f t="shared" si="29"/>
        <v>#REF!</v>
      </c>
      <c r="H930" s="37" t="e">
        <f>#REF!</f>
        <v>#REF!</v>
      </c>
      <c r="I930" s="41" t="e">
        <f>#REF!</f>
        <v>#REF!</v>
      </c>
      <c r="J930" s="41" t="s">
        <v>388</v>
      </c>
      <c r="K930" s="41" t="e">
        <f t="shared" si="28"/>
        <v>#REF!</v>
      </c>
      <c r="L930" s="37" t="e">
        <f>#REF!</f>
        <v>#REF!</v>
      </c>
      <c r="M930" s="46" t="e">
        <f>#REF!</f>
        <v>#REF!</v>
      </c>
    </row>
    <row r="931" spans="1:13">
      <c r="A931" s="45">
        <v>925</v>
      </c>
      <c r="B931" s="37" t="e">
        <f>#REF!</f>
        <v>#REF!</v>
      </c>
      <c r="C931" s="37" t="e">
        <f>#REF!</f>
        <v>#REF!</v>
      </c>
      <c r="D931" s="40" t="e">
        <f>#REF!</f>
        <v>#REF!</v>
      </c>
      <c r="E931" s="41" t="e">
        <f>VLOOKUP(F931,#REF!,2,FALSE)</f>
        <v>#REF!</v>
      </c>
      <c r="F931" s="37" t="e">
        <f>#REF!</f>
        <v>#REF!</v>
      </c>
      <c r="G931" s="41" t="e">
        <f t="shared" si="29"/>
        <v>#REF!</v>
      </c>
      <c r="H931" s="37" t="e">
        <f>#REF!</f>
        <v>#REF!</v>
      </c>
      <c r="I931" s="41" t="e">
        <f>#REF!</f>
        <v>#REF!</v>
      </c>
      <c r="J931" s="41" t="s">
        <v>385</v>
      </c>
      <c r="K931" s="41" t="e">
        <f t="shared" si="28"/>
        <v>#REF!</v>
      </c>
      <c r="L931" s="37" t="e">
        <f>#REF!</f>
        <v>#REF!</v>
      </c>
      <c r="M931" s="46" t="e">
        <f>#REF!</f>
        <v>#REF!</v>
      </c>
    </row>
    <row r="932" spans="1:13">
      <c r="A932" s="45">
        <v>926</v>
      </c>
      <c r="B932" s="37" t="e">
        <f>#REF!</f>
        <v>#REF!</v>
      </c>
      <c r="C932" s="37" t="e">
        <f>#REF!</f>
        <v>#REF!</v>
      </c>
      <c r="D932" s="40" t="e">
        <f>#REF!</f>
        <v>#REF!</v>
      </c>
      <c r="E932" s="41" t="e">
        <f>VLOOKUP(F932,#REF!,2,FALSE)</f>
        <v>#REF!</v>
      </c>
      <c r="F932" s="37" t="e">
        <f>#REF!</f>
        <v>#REF!</v>
      </c>
      <c r="G932" s="41" t="e">
        <f t="shared" si="29"/>
        <v>#REF!</v>
      </c>
      <c r="H932" s="37" t="e">
        <f>#REF!</f>
        <v>#REF!</v>
      </c>
      <c r="I932" s="41" t="e">
        <f>#REF!</f>
        <v>#REF!</v>
      </c>
      <c r="J932" s="41" t="s">
        <v>389</v>
      </c>
      <c r="K932" s="41" t="e">
        <f t="shared" si="28"/>
        <v>#REF!</v>
      </c>
      <c r="L932" s="37" t="e">
        <f>#REF!</f>
        <v>#REF!</v>
      </c>
      <c r="M932" s="46" t="e">
        <f>#REF!</f>
        <v>#REF!</v>
      </c>
    </row>
    <row r="933" spans="1:13">
      <c r="A933" s="45">
        <v>927</v>
      </c>
      <c r="B933" s="37" t="e">
        <f>#REF!</f>
        <v>#REF!</v>
      </c>
      <c r="C933" s="37" t="e">
        <f>#REF!</f>
        <v>#REF!</v>
      </c>
      <c r="D933" s="40" t="e">
        <f>#REF!</f>
        <v>#REF!</v>
      </c>
      <c r="E933" s="41" t="e">
        <f>VLOOKUP(F933,#REF!,2,FALSE)</f>
        <v>#REF!</v>
      </c>
      <c r="F933" s="37" t="e">
        <f>#REF!</f>
        <v>#REF!</v>
      </c>
      <c r="G933" s="41" t="e">
        <f t="shared" si="29"/>
        <v>#REF!</v>
      </c>
      <c r="H933" s="37" t="e">
        <f>#REF!</f>
        <v>#REF!</v>
      </c>
      <c r="I933" s="41" t="e">
        <f>#REF!</f>
        <v>#REF!</v>
      </c>
      <c r="J933" s="41" t="s">
        <v>389</v>
      </c>
      <c r="K933" s="41" t="e">
        <f t="shared" si="28"/>
        <v>#REF!</v>
      </c>
      <c r="L933" s="37" t="e">
        <f>#REF!</f>
        <v>#REF!</v>
      </c>
      <c r="M933" s="46" t="e">
        <f>#REF!</f>
        <v>#REF!</v>
      </c>
    </row>
    <row r="934" spans="1:13">
      <c r="A934" s="45">
        <v>928</v>
      </c>
      <c r="B934" s="37" t="e">
        <f>#REF!</f>
        <v>#REF!</v>
      </c>
      <c r="C934" s="37" t="e">
        <f>#REF!</f>
        <v>#REF!</v>
      </c>
      <c r="D934" s="40" t="e">
        <f>#REF!</f>
        <v>#REF!</v>
      </c>
      <c r="E934" s="41" t="e">
        <f>VLOOKUP(F934,#REF!,2,FALSE)</f>
        <v>#REF!</v>
      </c>
      <c r="F934" s="37" t="e">
        <f>#REF!</f>
        <v>#REF!</v>
      </c>
      <c r="G934" s="41" t="e">
        <f t="shared" si="29"/>
        <v>#REF!</v>
      </c>
      <c r="H934" s="37" t="e">
        <f>#REF!</f>
        <v>#REF!</v>
      </c>
      <c r="I934" s="41" t="e">
        <f>#REF!</f>
        <v>#REF!</v>
      </c>
      <c r="J934" s="41" t="s">
        <v>385</v>
      </c>
      <c r="K934" s="41" t="e">
        <f t="shared" si="28"/>
        <v>#REF!</v>
      </c>
      <c r="L934" s="37" t="e">
        <f>#REF!</f>
        <v>#REF!</v>
      </c>
      <c r="M934" s="46" t="e">
        <f>#REF!</f>
        <v>#REF!</v>
      </c>
    </row>
    <row r="935" spans="1:13">
      <c r="A935" s="45">
        <v>929</v>
      </c>
      <c r="B935" s="37" t="e">
        <f>#REF!</f>
        <v>#REF!</v>
      </c>
      <c r="C935" s="37" t="e">
        <f>#REF!</f>
        <v>#REF!</v>
      </c>
      <c r="D935" s="40" t="e">
        <f>#REF!</f>
        <v>#REF!</v>
      </c>
      <c r="E935" s="41" t="e">
        <f>VLOOKUP(F935,#REF!,2,FALSE)</f>
        <v>#REF!</v>
      </c>
      <c r="F935" s="37" t="e">
        <f>#REF!</f>
        <v>#REF!</v>
      </c>
      <c r="G935" s="41" t="e">
        <f t="shared" si="29"/>
        <v>#REF!</v>
      </c>
      <c r="H935" s="37" t="e">
        <f>#REF!</f>
        <v>#REF!</v>
      </c>
      <c r="I935" s="41" t="e">
        <f>#REF!</f>
        <v>#REF!</v>
      </c>
      <c r="J935" s="41" t="s">
        <v>385</v>
      </c>
      <c r="K935" s="41" t="e">
        <f t="shared" si="28"/>
        <v>#REF!</v>
      </c>
      <c r="L935" s="37" t="e">
        <f>#REF!</f>
        <v>#REF!</v>
      </c>
      <c r="M935" s="46" t="e">
        <f>#REF!</f>
        <v>#REF!</v>
      </c>
    </row>
    <row r="936" spans="1:13">
      <c r="A936" s="45">
        <v>930</v>
      </c>
      <c r="B936" s="37" t="e">
        <f>#REF!</f>
        <v>#REF!</v>
      </c>
      <c r="C936" s="37" t="e">
        <f>#REF!</f>
        <v>#REF!</v>
      </c>
      <c r="D936" s="40" t="e">
        <f>#REF!</f>
        <v>#REF!</v>
      </c>
      <c r="E936" s="41" t="e">
        <f>VLOOKUP(F936,#REF!,2,FALSE)</f>
        <v>#REF!</v>
      </c>
      <c r="F936" s="37" t="e">
        <f>#REF!</f>
        <v>#REF!</v>
      </c>
      <c r="G936" s="41" t="e">
        <f t="shared" si="29"/>
        <v>#REF!</v>
      </c>
      <c r="H936" s="37" t="e">
        <f>#REF!</f>
        <v>#REF!</v>
      </c>
      <c r="I936" s="41" t="e">
        <f>#REF!</f>
        <v>#REF!</v>
      </c>
      <c r="J936" s="41" t="s">
        <v>386</v>
      </c>
      <c r="K936" s="41" t="e">
        <f t="shared" si="28"/>
        <v>#REF!</v>
      </c>
      <c r="L936" s="37" t="e">
        <f>#REF!</f>
        <v>#REF!</v>
      </c>
      <c r="M936" s="46" t="e">
        <f>#REF!</f>
        <v>#REF!</v>
      </c>
    </row>
    <row r="937" spans="1:13">
      <c r="A937" s="45">
        <v>931</v>
      </c>
      <c r="B937" s="37" t="e">
        <f>#REF!</f>
        <v>#REF!</v>
      </c>
      <c r="C937" s="37" t="e">
        <f>#REF!</f>
        <v>#REF!</v>
      </c>
      <c r="D937" s="40" t="e">
        <f>#REF!</f>
        <v>#REF!</v>
      </c>
      <c r="E937" s="41" t="e">
        <f>VLOOKUP(F937,#REF!,2,FALSE)</f>
        <v>#REF!</v>
      </c>
      <c r="F937" s="37" t="e">
        <f>#REF!</f>
        <v>#REF!</v>
      </c>
      <c r="G937" s="41" t="e">
        <f t="shared" si="29"/>
        <v>#REF!</v>
      </c>
      <c r="H937" s="37" t="e">
        <f>#REF!</f>
        <v>#REF!</v>
      </c>
      <c r="I937" s="41" t="e">
        <f>#REF!</f>
        <v>#REF!</v>
      </c>
      <c r="J937" s="41" t="s">
        <v>389</v>
      </c>
      <c r="K937" s="41" t="e">
        <f t="shared" si="28"/>
        <v>#REF!</v>
      </c>
      <c r="L937" s="37" t="e">
        <f>#REF!</f>
        <v>#REF!</v>
      </c>
      <c r="M937" s="46" t="e">
        <f>#REF!</f>
        <v>#REF!</v>
      </c>
    </row>
    <row r="938" spans="1:13">
      <c r="A938" s="45">
        <v>932</v>
      </c>
      <c r="B938" s="37" t="e">
        <f>#REF!</f>
        <v>#REF!</v>
      </c>
      <c r="C938" s="37" t="e">
        <f>#REF!</f>
        <v>#REF!</v>
      </c>
      <c r="D938" s="40" t="e">
        <f>#REF!</f>
        <v>#REF!</v>
      </c>
      <c r="E938" s="41" t="e">
        <f>VLOOKUP(F938,#REF!,2,FALSE)</f>
        <v>#REF!</v>
      </c>
      <c r="F938" s="37" t="e">
        <f>#REF!</f>
        <v>#REF!</v>
      </c>
      <c r="G938" s="41" t="e">
        <f t="shared" si="29"/>
        <v>#REF!</v>
      </c>
      <c r="H938" s="37" t="e">
        <f>#REF!</f>
        <v>#REF!</v>
      </c>
      <c r="I938" s="41" t="e">
        <f>#REF!</f>
        <v>#REF!</v>
      </c>
      <c r="J938" s="41" t="s">
        <v>388</v>
      </c>
      <c r="K938" s="41" t="e">
        <f t="shared" si="28"/>
        <v>#REF!</v>
      </c>
      <c r="L938" s="37" t="e">
        <f>#REF!</f>
        <v>#REF!</v>
      </c>
      <c r="M938" s="46" t="e">
        <f>#REF!</f>
        <v>#REF!</v>
      </c>
    </row>
    <row r="939" spans="1:13">
      <c r="A939" s="45">
        <v>933</v>
      </c>
      <c r="B939" s="37" t="e">
        <f>#REF!</f>
        <v>#REF!</v>
      </c>
      <c r="C939" s="37" t="e">
        <f>#REF!</f>
        <v>#REF!</v>
      </c>
      <c r="D939" s="40" t="e">
        <f>#REF!</f>
        <v>#REF!</v>
      </c>
      <c r="E939" s="41" t="e">
        <f>VLOOKUP(F939,#REF!,2,FALSE)</f>
        <v>#REF!</v>
      </c>
      <c r="F939" s="37" t="e">
        <f>#REF!</f>
        <v>#REF!</v>
      </c>
      <c r="G939" s="41" t="e">
        <f t="shared" si="29"/>
        <v>#REF!</v>
      </c>
      <c r="H939" s="37" t="e">
        <f>#REF!</f>
        <v>#REF!</v>
      </c>
      <c r="I939" s="41" t="e">
        <f>#REF!</f>
        <v>#REF!</v>
      </c>
      <c r="J939" s="41" t="s">
        <v>389</v>
      </c>
      <c r="K939" s="41" t="e">
        <f t="shared" si="28"/>
        <v>#REF!</v>
      </c>
      <c r="L939" s="37" t="e">
        <f>#REF!</f>
        <v>#REF!</v>
      </c>
      <c r="M939" s="46" t="e">
        <f>#REF!</f>
        <v>#REF!</v>
      </c>
    </row>
    <row r="940" spans="1:13">
      <c r="A940" s="45">
        <v>934</v>
      </c>
      <c r="B940" s="37" t="e">
        <f>#REF!</f>
        <v>#REF!</v>
      </c>
      <c r="C940" s="37" t="e">
        <f>#REF!</f>
        <v>#REF!</v>
      </c>
      <c r="D940" s="40" t="e">
        <f>#REF!</f>
        <v>#REF!</v>
      </c>
      <c r="E940" s="41" t="e">
        <f>VLOOKUP(F940,#REF!,2,FALSE)</f>
        <v>#REF!</v>
      </c>
      <c r="F940" s="37" t="e">
        <f>#REF!</f>
        <v>#REF!</v>
      </c>
      <c r="G940" s="41" t="e">
        <f t="shared" si="29"/>
        <v>#REF!</v>
      </c>
      <c r="H940" s="37" t="e">
        <f>#REF!</f>
        <v>#REF!</v>
      </c>
      <c r="I940" s="41" t="e">
        <f>#REF!</f>
        <v>#REF!</v>
      </c>
      <c r="J940" s="41" t="s">
        <v>389</v>
      </c>
      <c r="K940" s="41" t="e">
        <f t="shared" si="28"/>
        <v>#REF!</v>
      </c>
      <c r="L940" s="37" t="e">
        <f>#REF!</f>
        <v>#REF!</v>
      </c>
      <c r="M940" s="46" t="e">
        <f>#REF!</f>
        <v>#REF!</v>
      </c>
    </row>
    <row r="941" spans="1:13">
      <c r="A941" s="45">
        <v>935</v>
      </c>
      <c r="B941" s="37" t="e">
        <f>#REF!</f>
        <v>#REF!</v>
      </c>
      <c r="C941" s="37" t="e">
        <f>#REF!</f>
        <v>#REF!</v>
      </c>
      <c r="D941" s="40" t="e">
        <f>#REF!</f>
        <v>#REF!</v>
      </c>
      <c r="E941" s="41" t="e">
        <f>VLOOKUP(F941,#REF!,2,FALSE)</f>
        <v>#REF!</v>
      </c>
      <c r="F941" s="37" t="e">
        <f>#REF!</f>
        <v>#REF!</v>
      </c>
      <c r="G941" s="41" t="e">
        <f t="shared" si="29"/>
        <v>#REF!</v>
      </c>
      <c r="H941" s="37" t="e">
        <f>#REF!</f>
        <v>#REF!</v>
      </c>
      <c r="I941" s="41" t="e">
        <f>#REF!</f>
        <v>#REF!</v>
      </c>
      <c r="J941" s="41" t="s">
        <v>385</v>
      </c>
      <c r="K941" s="41" t="e">
        <f t="shared" si="28"/>
        <v>#REF!</v>
      </c>
      <c r="L941" s="37" t="e">
        <f>#REF!</f>
        <v>#REF!</v>
      </c>
      <c r="M941" s="46" t="e">
        <f>#REF!</f>
        <v>#REF!</v>
      </c>
    </row>
    <row r="942" spans="1:13">
      <c r="A942" s="45">
        <v>936</v>
      </c>
      <c r="B942" s="37" t="e">
        <f>#REF!</f>
        <v>#REF!</v>
      </c>
      <c r="C942" s="37" t="e">
        <f>#REF!</f>
        <v>#REF!</v>
      </c>
      <c r="D942" s="40" t="e">
        <f>#REF!</f>
        <v>#REF!</v>
      </c>
      <c r="E942" s="41" t="e">
        <f>VLOOKUP(F942,#REF!,2,FALSE)</f>
        <v>#REF!</v>
      </c>
      <c r="F942" s="37" t="e">
        <f>#REF!</f>
        <v>#REF!</v>
      </c>
      <c r="G942" s="41" t="e">
        <f t="shared" si="29"/>
        <v>#REF!</v>
      </c>
      <c r="H942" s="37" t="e">
        <f>#REF!</f>
        <v>#REF!</v>
      </c>
      <c r="I942" s="41" t="e">
        <f>#REF!</f>
        <v>#REF!</v>
      </c>
      <c r="J942" s="41" t="s">
        <v>385</v>
      </c>
      <c r="K942" s="41" t="e">
        <f t="shared" si="28"/>
        <v>#REF!</v>
      </c>
      <c r="L942" s="37" t="e">
        <f>#REF!</f>
        <v>#REF!</v>
      </c>
      <c r="M942" s="46" t="e">
        <f>#REF!</f>
        <v>#REF!</v>
      </c>
    </row>
    <row r="943" spans="1:13">
      <c r="A943" s="45">
        <v>937</v>
      </c>
      <c r="B943" s="37" t="e">
        <f>#REF!</f>
        <v>#REF!</v>
      </c>
      <c r="C943" s="37" t="e">
        <f>#REF!</f>
        <v>#REF!</v>
      </c>
      <c r="D943" s="40" t="e">
        <f>#REF!</f>
        <v>#REF!</v>
      </c>
      <c r="E943" s="41" t="e">
        <f>VLOOKUP(F943,#REF!,2,FALSE)</f>
        <v>#REF!</v>
      </c>
      <c r="F943" s="37" t="e">
        <f>#REF!</f>
        <v>#REF!</v>
      </c>
      <c r="G943" s="41" t="e">
        <f t="shared" si="29"/>
        <v>#REF!</v>
      </c>
      <c r="H943" s="37" t="e">
        <f>#REF!</f>
        <v>#REF!</v>
      </c>
      <c r="I943" s="41" t="e">
        <f>#REF!</f>
        <v>#REF!</v>
      </c>
      <c r="J943" s="41" t="s">
        <v>382</v>
      </c>
      <c r="K943" s="41" t="e">
        <f t="shared" si="28"/>
        <v>#REF!</v>
      </c>
      <c r="L943" s="37" t="e">
        <f>#REF!</f>
        <v>#REF!</v>
      </c>
      <c r="M943" s="46" t="e">
        <f>#REF!</f>
        <v>#REF!</v>
      </c>
    </row>
    <row r="944" spans="1:13">
      <c r="A944" s="45">
        <v>938</v>
      </c>
      <c r="B944" s="37" t="e">
        <f>#REF!</f>
        <v>#REF!</v>
      </c>
      <c r="C944" s="37" t="e">
        <f>#REF!</f>
        <v>#REF!</v>
      </c>
      <c r="D944" s="40" t="e">
        <f>#REF!</f>
        <v>#REF!</v>
      </c>
      <c r="E944" s="41" t="e">
        <f>VLOOKUP(F944,#REF!,2,FALSE)</f>
        <v>#REF!</v>
      </c>
      <c r="F944" s="37" t="e">
        <f>#REF!</f>
        <v>#REF!</v>
      </c>
      <c r="G944" s="41" t="e">
        <f t="shared" si="29"/>
        <v>#REF!</v>
      </c>
      <c r="H944" s="37" t="e">
        <f>#REF!</f>
        <v>#REF!</v>
      </c>
      <c r="I944" s="41" t="e">
        <f>#REF!</f>
        <v>#REF!</v>
      </c>
      <c r="J944" s="41" t="s">
        <v>386</v>
      </c>
      <c r="K944" s="41" t="e">
        <f t="shared" si="28"/>
        <v>#REF!</v>
      </c>
      <c r="L944" s="37" t="e">
        <f>#REF!</f>
        <v>#REF!</v>
      </c>
      <c r="M944" s="46" t="e">
        <f>#REF!</f>
        <v>#REF!</v>
      </c>
    </row>
    <row r="945" spans="1:13">
      <c r="A945" s="45">
        <v>939</v>
      </c>
      <c r="B945" s="37" t="e">
        <f>#REF!</f>
        <v>#REF!</v>
      </c>
      <c r="C945" s="37" t="e">
        <f>#REF!</f>
        <v>#REF!</v>
      </c>
      <c r="D945" s="40" t="e">
        <f>#REF!</f>
        <v>#REF!</v>
      </c>
      <c r="E945" s="41" t="e">
        <f>VLOOKUP(F945,#REF!,2,FALSE)</f>
        <v>#REF!</v>
      </c>
      <c r="F945" s="37" t="e">
        <f>#REF!</f>
        <v>#REF!</v>
      </c>
      <c r="G945" s="41" t="e">
        <f t="shared" si="29"/>
        <v>#REF!</v>
      </c>
      <c r="H945" s="37" t="e">
        <f>#REF!</f>
        <v>#REF!</v>
      </c>
      <c r="I945" s="41" t="e">
        <f>#REF!</f>
        <v>#REF!</v>
      </c>
      <c r="J945" s="41" t="s">
        <v>389</v>
      </c>
      <c r="K945" s="41" t="e">
        <f t="shared" si="28"/>
        <v>#REF!</v>
      </c>
      <c r="L945" s="37" t="e">
        <f>#REF!</f>
        <v>#REF!</v>
      </c>
      <c r="M945" s="46" t="e">
        <f>#REF!</f>
        <v>#REF!</v>
      </c>
    </row>
    <row r="946" spans="1:13">
      <c r="A946" s="45">
        <v>940</v>
      </c>
      <c r="B946" s="37" t="e">
        <f>#REF!</f>
        <v>#REF!</v>
      </c>
      <c r="C946" s="37" t="e">
        <f>#REF!</f>
        <v>#REF!</v>
      </c>
      <c r="D946" s="40" t="e">
        <f>#REF!</f>
        <v>#REF!</v>
      </c>
      <c r="E946" s="41" t="e">
        <f>VLOOKUP(F946,#REF!,2,FALSE)</f>
        <v>#REF!</v>
      </c>
      <c r="F946" s="37" t="e">
        <f>#REF!</f>
        <v>#REF!</v>
      </c>
      <c r="G946" s="41" t="e">
        <f t="shared" si="29"/>
        <v>#REF!</v>
      </c>
      <c r="H946" s="37" t="e">
        <f>#REF!</f>
        <v>#REF!</v>
      </c>
      <c r="I946" s="41" t="e">
        <f>#REF!</f>
        <v>#REF!</v>
      </c>
      <c r="J946" s="41" t="s">
        <v>388</v>
      </c>
      <c r="K946" s="41" t="e">
        <f t="shared" si="28"/>
        <v>#REF!</v>
      </c>
      <c r="L946" s="37" t="e">
        <f>#REF!</f>
        <v>#REF!</v>
      </c>
      <c r="M946" s="46" t="e">
        <f>#REF!</f>
        <v>#REF!</v>
      </c>
    </row>
    <row r="947" spans="1:13">
      <c r="A947" s="45">
        <v>941</v>
      </c>
      <c r="B947" s="37" t="e">
        <f>#REF!</f>
        <v>#REF!</v>
      </c>
      <c r="C947" s="37" t="e">
        <f>#REF!</f>
        <v>#REF!</v>
      </c>
      <c r="D947" s="40" t="e">
        <f>#REF!</f>
        <v>#REF!</v>
      </c>
      <c r="E947" s="41" t="e">
        <f>VLOOKUP(F947,#REF!,2,FALSE)</f>
        <v>#REF!</v>
      </c>
      <c r="F947" s="37" t="e">
        <f>#REF!</f>
        <v>#REF!</v>
      </c>
      <c r="G947" s="41" t="e">
        <f t="shared" si="29"/>
        <v>#REF!</v>
      </c>
      <c r="H947" s="37" t="e">
        <f>#REF!</f>
        <v>#REF!</v>
      </c>
      <c r="I947" s="41" t="e">
        <f>#REF!</f>
        <v>#REF!</v>
      </c>
      <c r="J947" s="41" t="s">
        <v>388</v>
      </c>
      <c r="K947" s="41" t="e">
        <f t="shared" si="28"/>
        <v>#REF!</v>
      </c>
      <c r="L947" s="37" t="e">
        <f>#REF!</f>
        <v>#REF!</v>
      </c>
      <c r="M947" s="46" t="e">
        <f>#REF!</f>
        <v>#REF!</v>
      </c>
    </row>
    <row r="948" spans="1:13">
      <c r="A948" s="45">
        <v>942</v>
      </c>
      <c r="B948" s="37" t="e">
        <f>#REF!</f>
        <v>#REF!</v>
      </c>
      <c r="C948" s="37" t="e">
        <f>#REF!</f>
        <v>#REF!</v>
      </c>
      <c r="D948" s="40" t="e">
        <f>#REF!</f>
        <v>#REF!</v>
      </c>
      <c r="E948" s="41" t="e">
        <f>VLOOKUP(F948,#REF!,2,FALSE)</f>
        <v>#REF!</v>
      </c>
      <c r="F948" s="37" t="e">
        <f>#REF!</f>
        <v>#REF!</v>
      </c>
      <c r="G948" s="41" t="e">
        <f t="shared" si="29"/>
        <v>#REF!</v>
      </c>
      <c r="H948" s="37" t="e">
        <f>#REF!</f>
        <v>#REF!</v>
      </c>
      <c r="I948" s="41" t="e">
        <f>#REF!</f>
        <v>#REF!</v>
      </c>
      <c r="J948" s="41" t="s">
        <v>388</v>
      </c>
      <c r="K948" s="41" t="e">
        <f t="shared" si="28"/>
        <v>#REF!</v>
      </c>
      <c r="L948" s="37" t="e">
        <f>#REF!</f>
        <v>#REF!</v>
      </c>
      <c r="M948" s="46" t="e">
        <f>#REF!</f>
        <v>#REF!</v>
      </c>
    </row>
    <row r="949" spans="1:13">
      <c r="A949" s="45">
        <v>943</v>
      </c>
      <c r="B949" s="37" t="e">
        <f>#REF!</f>
        <v>#REF!</v>
      </c>
      <c r="C949" s="37" t="e">
        <f>#REF!</f>
        <v>#REF!</v>
      </c>
      <c r="D949" s="40" t="e">
        <f>#REF!</f>
        <v>#REF!</v>
      </c>
      <c r="E949" s="41" t="e">
        <f>VLOOKUP(F949,#REF!,2,FALSE)</f>
        <v>#REF!</v>
      </c>
      <c r="F949" s="37" t="e">
        <f>#REF!</f>
        <v>#REF!</v>
      </c>
      <c r="G949" s="41" t="e">
        <f t="shared" si="29"/>
        <v>#REF!</v>
      </c>
      <c r="H949" s="37" t="e">
        <f>#REF!</f>
        <v>#REF!</v>
      </c>
      <c r="I949" s="41" t="e">
        <f>#REF!</f>
        <v>#REF!</v>
      </c>
      <c r="J949" s="41" t="s">
        <v>389</v>
      </c>
      <c r="K949" s="41" t="e">
        <f t="shared" si="28"/>
        <v>#REF!</v>
      </c>
      <c r="L949" s="37" t="e">
        <f>#REF!</f>
        <v>#REF!</v>
      </c>
      <c r="M949" s="46" t="e">
        <f>#REF!</f>
        <v>#REF!</v>
      </c>
    </row>
    <row r="950" spans="1:13">
      <c r="A950" s="45">
        <v>944</v>
      </c>
      <c r="B950" s="37" t="e">
        <f>#REF!</f>
        <v>#REF!</v>
      </c>
      <c r="C950" s="37" t="e">
        <f>#REF!</f>
        <v>#REF!</v>
      </c>
      <c r="D950" s="40" t="e">
        <f>#REF!</f>
        <v>#REF!</v>
      </c>
      <c r="E950" s="41" t="e">
        <f>VLOOKUP(F950,#REF!,2,FALSE)</f>
        <v>#REF!</v>
      </c>
      <c r="F950" s="37" t="e">
        <f>#REF!</f>
        <v>#REF!</v>
      </c>
      <c r="G950" s="41" t="e">
        <f t="shared" si="29"/>
        <v>#REF!</v>
      </c>
      <c r="H950" s="37" t="e">
        <f>#REF!</f>
        <v>#REF!</v>
      </c>
      <c r="I950" s="41" t="e">
        <f>#REF!</f>
        <v>#REF!</v>
      </c>
      <c r="J950" s="41" t="s">
        <v>391</v>
      </c>
      <c r="K950" s="41" t="e">
        <f t="shared" si="28"/>
        <v>#REF!</v>
      </c>
      <c r="L950" s="37" t="e">
        <f>#REF!</f>
        <v>#REF!</v>
      </c>
      <c r="M950" s="46" t="e">
        <f>#REF!</f>
        <v>#REF!</v>
      </c>
    </row>
    <row r="951" spans="1:13">
      <c r="A951" s="45">
        <v>945</v>
      </c>
      <c r="B951" s="37" t="e">
        <f>#REF!</f>
        <v>#REF!</v>
      </c>
      <c r="C951" s="37" t="e">
        <f>#REF!</f>
        <v>#REF!</v>
      </c>
      <c r="D951" s="40" t="e">
        <f>#REF!</f>
        <v>#REF!</v>
      </c>
      <c r="E951" s="41" t="e">
        <f>VLOOKUP(F951,#REF!,2,FALSE)</f>
        <v>#REF!</v>
      </c>
      <c r="F951" s="37" t="e">
        <f>#REF!</f>
        <v>#REF!</v>
      </c>
      <c r="G951" s="41" t="e">
        <f t="shared" si="29"/>
        <v>#REF!</v>
      </c>
      <c r="H951" s="37" t="e">
        <f>#REF!</f>
        <v>#REF!</v>
      </c>
      <c r="I951" s="41" t="e">
        <f>#REF!</f>
        <v>#REF!</v>
      </c>
      <c r="J951" s="41" t="s">
        <v>389</v>
      </c>
      <c r="K951" s="41" t="e">
        <f t="shared" si="28"/>
        <v>#REF!</v>
      </c>
      <c r="L951" s="37" t="e">
        <f>#REF!</f>
        <v>#REF!</v>
      </c>
      <c r="M951" s="46" t="e">
        <f>#REF!</f>
        <v>#REF!</v>
      </c>
    </row>
    <row r="952" spans="1:13">
      <c r="A952" s="45">
        <v>946</v>
      </c>
      <c r="B952" s="37" t="e">
        <f>#REF!</f>
        <v>#REF!</v>
      </c>
      <c r="C952" s="37" t="e">
        <f>#REF!</f>
        <v>#REF!</v>
      </c>
      <c r="D952" s="40" t="e">
        <f>#REF!</f>
        <v>#REF!</v>
      </c>
      <c r="E952" s="41" t="e">
        <f>VLOOKUP(F952,#REF!,2,FALSE)</f>
        <v>#REF!</v>
      </c>
      <c r="F952" s="37" t="e">
        <f>#REF!</f>
        <v>#REF!</v>
      </c>
      <c r="G952" s="41" t="e">
        <f t="shared" si="29"/>
        <v>#REF!</v>
      </c>
      <c r="H952" s="37" t="e">
        <f>#REF!</f>
        <v>#REF!</v>
      </c>
      <c r="I952" s="41" t="e">
        <f>#REF!</f>
        <v>#REF!</v>
      </c>
      <c r="J952" s="41" t="s">
        <v>388</v>
      </c>
      <c r="K952" s="41" t="e">
        <f t="shared" si="28"/>
        <v>#REF!</v>
      </c>
      <c r="L952" s="37" t="e">
        <f>#REF!</f>
        <v>#REF!</v>
      </c>
      <c r="M952" s="46" t="e">
        <f>#REF!</f>
        <v>#REF!</v>
      </c>
    </row>
    <row r="953" spans="1:13">
      <c r="A953" s="45">
        <v>947</v>
      </c>
      <c r="B953" s="37" t="e">
        <f>#REF!</f>
        <v>#REF!</v>
      </c>
      <c r="C953" s="37" t="e">
        <f>#REF!</f>
        <v>#REF!</v>
      </c>
      <c r="D953" s="40" t="e">
        <f>#REF!</f>
        <v>#REF!</v>
      </c>
      <c r="E953" s="41" t="e">
        <f>VLOOKUP(F953,#REF!,2,FALSE)</f>
        <v>#REF!</v>
      </c>
      <c r="F953" s="37" t="e">
        <f>#REF!</f>
        <v>#REF!</v>
      </c>
      <c r="G953" s="41" t="e">
        <f t="shared" si="29"/>
        <v>#REF!</v>
      </c>
      <c r="H953" s="37" t="e">
        <f>#REF!</f>
        <v>#REF!</v>
      </c>
      <c r="I953" s="41" t="e">
        <f>#REF!</f>
        <v>#REF!</v>
      </c>
      <c r="J953" s="41" t="s">
        <v>389</v>
      </c>
      <c r="K953" s="41" t="e">
        <f t="shared" si="28"/>
        <v>#REF!</v>
      </c>
      <c r="L953" s="37" t="e">
        <f>#REF!</f>
        <v>#REF!</v>
      </c>
      <c r="M953" s="46" t="e">
        <f>#REF!</f>
        <v>#REF!</v>
      </c>
    </row>
    <row r="954" spans="1:13">
      <c r="A954" s="45">
        <v>948</v>
      </c>
      <c r="B954" s="37" t="e">
        <f>#REF!</f>
        <v>#REF!</v>
      </c>
      <c r="C954" s="37" t="e">
        <f>#REF!</f>
        <v>#REF!</v>
      </c>
      <c r="D954" s="40" t="e">
        <f>#REF!</f>
        <v>#REF!</v>
      </c>
      <c r="E954" s="41" t="e">
        <f>VLOOKUP(F954,#REF!,2,FALSE)</f>
        <v>#REF!</v>
      </c>
      <c r="F954" s="37" t="e">
        <f>#REF!</f>
        <v>#REF!</v>
      </c>
      <c r="G954" s="41" t="e">
        <f t="shared" si="29"/>
        <v>#REF!</v>
      </c>
      <c r="H954" s="37" t="e">
        <f>#REF!</f>
        <v>#REF!</v>
      </c>
      <c r="I954" s="41" t="e">
        <f>#REF!</f>
        <v>#REF!</v>
      </c>
      <c r="J954" s="41" t="s">
        <v>382</v>
      </c>
      <c r="K954" s="41" t="e">
        <f t="shared" si="28"/>
        <v>#REF!</v>
      </c>
      <c r="L954" s="37" t="e">
        <f>#REF!</f>
        <v>#REF!</v>
      </c>
      <c r="M954" s="46" t="e">
        <f>#REF!</f>
        <v>#REF!</v>
      </c>
    </row>
    <row r="955" spans="1:13">
      <c r="A955" s="45">
        <v>949</v>
      </c>
      <c r="B955" s="37" t="e">
        <f>#REF!</f>
        <v>#REF!</v>
      </c>
      <c r="C955" s="37" t="e">
        <f>#REF!</f>
        <v>#REF!</v>
      </c>
      <c r="D955" s="40" t="e">
        <f>#REF!</f>
        <v>#REF!</v>
      </c>
      <c r="E955" s="41" t="e">
        <f>VLOOKUP(F955,#REF!,2,FALSE)</f>
        <v>#REF!</v>
      </c>
      <c r="F955" s="37" t="e">
        <f>#REF!</f>
        <v>#REF!</v>
      </c>
      <c r="G955" s="41" t="e">
        <f t="shared" si="29"/>
        <v>#REF!</v>
      </c>
      <c r="H955" s="37" t="e">
        <f>#REF!</f>
        <v>#REF!</v>
      </c>
      <c r="I955" s="41" t="e">
        <f>#REF!</f>
        <v>#REF!</v>
      </c>
      <c r="J955" s="41" t="s">
        <v>385</v>
      </c>
      <c r="K955" s="41" t="e">
        <f t="shared" si="28"/>
        <v>#REF!</v>
      </c>
      <c r="L955" s="37" t="e">
        <f>#REF!</f>
        <v>#REF!</v>
      </c>
      <c r="M955" s="46" t="e">
        <f>#REF!</f>
        <v>#REF!</v>
      </c>
    </row>
    <row r="956" spans="1:13">
      <c r="A956" s="45">
        <v>950</v>
      </c>
      <c r="B956" s="37" t="e">
        <f>#REF!</f>
        <v>#REF!</v>
      </c>
      <c r="C956" s="37" t="e">
        <f>#REF!</f>
        <v>#REF!</v>
      </c>
      <c r="D956" s="40" t="e">
        <f>#REF!</f>
        <v>#REF!</v>
      </c>
      <c r="E956" s="41" t="e">
        <f>VLOOKUP(F956,#REF!,2,FALSE)</f>
        <v>#REF!</v>
      </c>
      <c r="F956" s="37" t="e">
        <f>#REF!</f>
        <v>#REF!</v>
      </c>
      <c r="G956" s="41" t="e">
        <f t="shared" si="29"/>
        <v>#REF!</v>
      </c>
      <c r="H956" s="37" t="e">
        <f>#REF!</f>
        <v>#REF!</v>
      </c>
      <c r="I956" s="41" t="e">
        <f>#REF!</f>
        <v>#REF!</v>
      </c>
      <c r="J956" s="41" t="s">
        <v>381</v>
      </c>
      <c r="K956" s="41" t="e">
        <f t="shared" si="28"/>
        <v>#REF!</v>
      </c>
      <c r="L956" s="37" t="e">
        <f>#REF!</f>
        <v>#REF!</v>
      </c>
      <c r="M956" s="46" t="e">
        <f>#REF!</f>
        <v>#REF!</v>
      </c>
    </row>
    <row r="957" spans="1:13">
      <c r="A957" s="45">
        <v>951</v>
      </c>
      <c r="B957" s="37" t="e">
        <f>#REF!</f>
        <v>#REF!</v>
      </c>
      <c r="C957" s="37" t="e">
        <f>#REF!</f>
        <v>#REF!</v>
      </c>
      <c r="D957" s="40" t="e">
        <f>#REF!</f>
        <v>#REF!</v>
      </c>
      <c r="E957" s="41" t="e">
        <f>VLOOKUP(F957,#REF!,2,FALSE)</f>
        <v>#REF!</v>
      </c>
      <c r="F957" s="37" t="e">
        <f>#REF!</f>
        <v>#REF!</v>
      </c>
      <c r="G957" s="41" t="e">
        <f t="shared" si="29"/>
        <v>#REF!</v>
      </c>
      <c r="H957" s="37" t="e">
        <f>#REF!</f>
        <v>#REF!</v>
      </c>
      <c r="I957" s="41" t="e">
        <f>#REF!</f>
        <v>#REF!</v>
      </c>
      <c r="J957" s="41" t="s">
        <v>383</v>
      </c>
      <c r="K957" s="41" t="e">
        <f t="shared" si="28"/>
        <v>#REF!</v>
      </c>
      <c r="L957" s="37" t="e">
        <f>#REF!</f>
        <v>#REF!</v>
      </c>
      <c r="M957" s="46" t="e">
        <f>#REF!</f>
        <v>#REF!</v>
      </c>
    </row>
    <row r="958" spans="1:13">
      <c r="A958" s="45">
        <v>952</v>
      </c>
      <c r="B958" s="37" t="e">
        <f>#REF!</f>
        <v>#REF!</v>
      </c>
      <c r="C958" s="37" t="e">
        <f>#REF!</f>
        <v>#REF!</v>
      </c>
      <c r="D958" s="40" t="e">
        <f>#REF!</f>
        <v>#REF!</v>
      </c>
      <c r="E958" s="41" t="e">
        <f>VLOOKUP(F958,#REF!,2,FALSE)</f>
        <v>#REF!</v>
      </c>
      <c r="F958" s="37" t="e">
        <f>#REF!</f>
        <v>#REF!</v>
      </c>
      <c r="G958" s="41" t="e">
        <f t="shared" si="29"/>
        <v>#REF!</v>
      </c>
      <c r="H958" s="37" t="e">
        <f>#REF!</f>
        <v>#REF!</v>
      </c>
      <c r="I958" s="41" t="e">
        <f>#REF!</f>
        <v>#REF!</v>
      </c>
      <c r="J958" s="41" t="s">
        <v>389</v>
      </c>
      <c r="K958" s="41" t="e">
        <f t="shared" si="28"/>
        <v>#REF!</v>
      </c>
      <c r="L958" s="37" t="e">
        <f>#REF!</f>
        <v>#REF!</v>
      </c>
      <c r="M958" s="46" t="e">
        <f>#REF!</f>
        <v>#REF!</v>
      </c>
    </row>
    <row r="959" spans="1:13">
      <c r="A959" s="45">
        <v>953</v>
      </c>
      <c r="B959" s="37" t="e">
        <f>#REF!</f>
        <v>#REF!</v>
      </c>
      <c r="C959" s="37" t="e">
        <f>#REF!</f>
        <v>#REF!</v>
      </c>
      <c r="D959" s="40" t="e">
        <f>#REF!</f>
        <v>#REF!</v>
      </c>
      <c r="E959" s="41" t="e">
        <f>VLOOKUP(F959,#REF!,2,FALSE)</f>
        <v>#REF!</v>
      </c>
      <c r="F959" s="37" t="e">
        <f>#REF!</f>
        <v>#REF!</v>
      </c>
      <c r="G959" s="41" t="e">
        <f t="shared" si="29"/>
        <v>#REF!</v>
      </c>
      <c r="H959" s="37" t="e">
        <f>#REF!</f>
        <v>#REF!</v>
      </c>
      <c r="I959" s="41" t="e">
        <f>#REF!</f>
        <v>#REF!</v>
      </c>
      <c r="J959" s="41" t="s">
        <v>388</v>
      </c>
      <c r="K959" s="41" t="e">
        <f t="shared" si="28"/>
        <v>#REF!</v>
      </c>
      <c r="L959" s="37" t="e">
        <f>#REF!</f>
        <v>#REF!</v>
      </c>
      <c r="M959" s="46" t="e">
        <f>#REF!</f>
        <v>#REF!</v>
      </c>
    </row>
    <row r="960" spans="1:13">
      <c r="A960" s="45">
        <v>954</v>
      </c>
      <c r="B960" s="37" t="e">
        <f>#REF!</f>
        <v>#REF!</v>
      </c>
      <c r="C960" s="37" t="e">
        <f>#REF!</f>
        <v>#REF!</v>
      </c>
      <c r="D960" s="40" t="e">
        <f>#REF!</f>
        <v>#REF!</v>
      </c>
      <c r="E960" s="41" t="e">
        <f>VLOOKUP(F960,#REF!,2,FALSE)</f>
        <v>#REF!</v>
      </c>
      <c r="F960" s="37" t="e">
        <f>#REF!</f>
        <v>#REF!</v>
      </c>
      <c r="G960" s="41" t="e">
        <f t="shared" si="29"/>
        <v>#REF!</v>
      </c>
      <c r="H960" s="37" t="e">
        <f>#REF!</f>
        <v>#REF!</v>
      </c>
      <c r="I960" s="41" t="e">
        <f>#REF!</f>
        <v>#REF!</v>
      </c>
      <c r="J960" s="41" t="s">
        <v>385</v>
      </c>
      <c r="K960" s="41" t="e">
        <f t="shared" si="28"/>
        <v>#REF!</v>
      </c>
      <c r="L960" s="37" t="e">
        <f>#REF!</f>
        <v>#REF!</v>
      </c>
      <c r="M960" s="46" t="e">
        <f>#REF!</f>
        <v>#REF!</v>
      </c>
    </row>
    <row r="961" spans="1:13">
      <c r="A961" s="45">
        <v>955</v>
      </c>
      <c r="B961" s="37" t="e">
        <f>#REF!</f>
        <v>#REF!</v>
      </c>
      <c r="C961" s="37" t="e">
        <f>#REF!</f>
        <v>#REF!</v>
      </c>
      <c r="D961" s="40" t="e">
        <f>#REF!</f>
        <v>#REF!</v>
      </c>
      <c r="E961" s="41" t="e">
        <f>VLOOKUP(F961,#REF!,2,FALSE)</f>
        <v>#REF!</v>
      </c>
      <c r="F961" s="37" t="e">
        <f>#REF!</f>
        <v>#REF!</v>
      </c>
      <c r="G961" s="41" t="e">
        <f t="shared" si="29"/>
        <v>#REF!</v>
      </c>
      <c r="H961" s="37" t="e">
        <f>#REF!</f>
        <v>#REF!</v>
      </c>
      <c r="I961" s="41" t="e">
        <f>#REF!</f>
        <v>#REF!</v>
      </c>
      <c r="J961" s="41" t="s">
        <v>383</v>
      </c>
      <c r="K961" s="41" t="e">
        <f t="shared" si="28"/>
        <v>#REF!</v>
      </c>
      <c r="L961" s="37" t="e">
        <f>#REF!</f>
        <v>#REF!</v>
      </c>
      <c r="M961" s="46" t="e">
        <f>#REF!</f>
        <v>#REF!</v>
      </c>
    </row>
    <row r="962" spans="1:13">
      <c r="A962" s="45">
        <v>956</v>
      </c>
      <c r="B962" s="37" t="e">
        <f>#REF!</f>
        <v>#REF!</v>
      </c>
      <c r="C962" s="37" t="e">
        <f>#REF!</f>
        <v>#REF!</v>
      </c>
      <c r="D962" s="40" t="e">
        <f>#REF!</f>
        <v>#REF!</v>
      </c>
      <c r="E962" s="41" t="e">
        <f>VLOOKUP(F962,#REF!,2,FALSE)</f>
        <v>#REF!</v>
      </c>
      <c r="F962" s="37" t="e">
        <f>#REF!</f>
        <v>#REF!</v>
      </c>
      <c r="G962" s="41" t="e">
        <f t="shared" si="29"/>
        <v>#REF!</v>
      </c>
      <c r="H962" s="37" t="e">
        <f>#REF!</f>
        <v>#REF!</v>
      </c>
      <c r="I962" s="41" t="e">
        <f>#REF!</f>
        <v>#REF!</v>
      </c>
      <c r="J962" s="41" t="s">
        <v>389</v>
      </c>
      <c r="K962" s="41" t="e">
        <f t="shared" si="28"/>
        <v>#REF!</v>
      </c>
      <c r="L962" s="37" t="e">
        <f>#REF!</f>
        <v>#REF!</v>
      </c>
      <c r="M962" s="46" t="e">
        <f>#REF!</f>
        <v>#REF!</v>
      </c>
    </row>
    <row r="963" spans="1:13">
      <c r="A963" s="45">
        <v>957</v>
      </c>
      <c r="B963" s="37" t="e">
        <f>#REF!</f>
        <v>#REF!</v>
      </c>
      <c r="C963" s="37" t="e">
        <f>#REF!</f>
        <v>#REF!</v>
      </c>
      <c r="D963" s="40" t="e">
        <f>#REF!</f>
        <v>#REF!</v>
      </c>
      <c r="E963" s="41" t="e">
        <f>VLOOKUP(F963,#REF!,2,FALSE)</f>
        <v>#REF!</v>
      </c>
      <c r="F963" s="37" t="e">
        <f>#REF!</f>
        <v>#REF!</v>
      </c>
      <c r="G963" s="41" t="e">
        <f t="shared" si="29"/>
        <v>#REF!</v>
      </c>
      <c r="H963" s="37" t="e">
        <f>#REF!</f>
        <v>#REF!</v>
      </c>
      <c r="I963" s="41" t="e">
        <f>#REF!</f>
        <v>#REF!</v>
      </c>
      <c r="J963" s="41" t="s">
        <v>383</v>
      </c>
      <c r="K963" s="41" t="e">
        <f t="shared" si="28"/>
        <v>#REF!</v>
      </c>
      <c r="L963" s="37" t="e">
        <f>#REF!</f>
        <v>#REF!</v>
      </c>
      <c r="M963" s="46" t="e">
        <f>#REF!</f>
        <v>#REF!</v>
      </c>
    </row>
    <row r="964" spans="1:13">
      <c r="A964" s="45">
        <v>958</v>
      </c>
      <c r="B964" s="37" t="e">
        <f>#REF!</f>
        <v>#REF!</v>
      </c>
      <c r="C964" s="37" t="e">
        <f>#REF!</f>
        <v>#REF!</v>
      </c>
      <c r="D964" s="40" t="e">
        <f>#REF!</f>
        <v>#REF!</v>
      </c>
      <c r="E964" s="41" t="e">
        <f>VLOOKUP(F964,#REF!,2,FALSE)</f>
        <v>#REF!</v>
      </c>
      <c r="F964" s="37" t="e">
        <f>#REF!</f>
        <v>#REF!</v>
      </c>
      <c r="G964" s="41" t="e">
        <f t="shared" si="29"/>
        <v>#REF!</v>
      </c>
      <c r="H964" s="37" t="e">
        <f>#REF!</f>
        <v>#REF!</v>
      </c>
      <c r="I964" s="41" t="e">
        <f>#REF!</f>
        <v>#REF!</v>
      </c>
      <c r="J964" s="41" t="s">
        <v>388</v>
      </c>
      <c r="K964" s="41" t="e">
        <f t="shared" si="28"/>
        <v>#REF!</v>
      </c>
      <c r="L964" s="37" t="e">
        <f>#REF!</f>
        <v>#REF!</v>
      </c>
      <c r="M964" s="46" t="e">
        <f>#REF!</f>
        <v>#REF!</v>
      </c>
    </row>
    <row r="965" spans="1:13">
      <c r="A965" s="45">
        <v>959</v>
      </c>
      <c r="B965" s="37" t="e">
        <f>#REF!</f>
        <v>#REF!</v>
      </c>
      <c r="C965" s="37" t="e">
        <f>#REF!</f>
        <v>#REF!</v>
      </c>
      <c r="D965" s="40" t="e">
        <f>#REF!</f>
        <v>#REF!</v>
      </c>
      <c r="E965" s="41" t="e">
        <f>VLOOKUP(F965,#REF!,2,FALSE)</f>
        <v>#REF!</v>
      </c>
      <c r="F965" s="37" t="e">
        <f>#REF!</f>
        <v>#REF!</v>
      </c>
      <c r="G965" s="41" t="e">
        <f t="shared" si="29"/>
        <v>#REF!</v>
      </c>
      <c r="H965" s="37" t="e">
        <f>#REF!</f>
        <v>#REF!</v>
      </c>
      <c r="I965" s="41" t="e">
        <f>#REF!</f>
        <v>#REF!</v>
      </c>
      <c r="J965" s="41" t="s">
        <v>382</v>
      </c>
      <c r="K965" s="41" t="e">
        <f t="shared" si="28"/>
        <v>#REF!</v>
      </c>
      <c r="L965" s="37" t="e">
        <f>#REF!</f>
        <v>#REF!</v>
      </c>
      <c r="M965" s="46" t="e">
        <f>#REF!</f>
        <v>#REF!</v>
      </c>
    </row>
    <row r="966" spans="1:13">
      <c r="A966" s="45">
        <v>960</v>
      </c>
      <c r="B966" s="37" t="e">
        <f>#REF!</f>
        <v>#REF!</v>
      </c>
      <c r="C966" s="37" t="e">
        <f>#REF!</f>
        <v>#REF!</v>
      </c>
      <c r="D966" s="40" t="e">
        <f>#REF!</f>
        <v>#REF!</v>
      </c>
      <c r="E966" s="41" t="e">
        <f>VLOOKUP(F966,#REF!,2,FALSE)</f>
        <v>#REF!</v>
      </c>
      <c r="F966" s="37" t="e">
        <f>#REF!</f>
        <v>#REF!</v>
      </c>
      <c r="G966" s="41" t="e">
        <f t="shared" si="29"/>
        <v>#REF!</v>
      </c>
      <c r="H966" s="37" t="e">
        <f>#REF!</f>
        <v>#REF!</v>
      </c>
      <c r="I966" s="41" t="e">
        <f>#REF!</f>
        <v>#REF!</v>
      </c>
      <c r="J966" s="41" t="s">
        <v>388</v>
      </c>
      <c r="K966" s="41" t="e">
        <f t="shared" si="28"/>
        <v>#REF!</v>
      </c>
      <c r="L966" s="37" t="e">
        <f>#REF!</f>
        <v>#REF!</v>
      </c>
      <c r="M966" s="46" t="e">
        <f>#REF!</f>
        <v>#REF!</v>
      </c>
    </row>
    <row r="967" spans="1:13">
      <c r="A967" s="45">
        <v>961</v>
      </c>
      <c r="B967" s="37" t="e">
        <f>#REF!</f>
        <v>#REF!</v>
      </c>
      <c r="C967" s="37" t="e">
        <f>#REF!</f>
        <v>#REF!</v>
      </c>
      <c r="D967" s="40" t="e">
        <f>#REF!</f>
        <v>#REF!</v>
      </c>
      <c r="E967" s="41" t="e">
        <f>VLOOKUP(F967,#REF!,2,FALSE)</f>
        <v>#REF!</v>
      </c>
      <c r="F967" s="37" t="e">
        <f>#REF!</f>
        <v>#REF!</v>
      </c>
      <c r="G967" s="41" t="e">
        <f t="shared" si="29"/>
        <v>#REF!</v>
      </c>
      <c r="H967" s="37" t="e">
        <f>#REF!</f>
        <v>#REF!</v>
      </c>
      <c r="I967" s="41" t="e">
        <f>#REF!</f>
        <v>#REF!</v>
      </c>
      <c r="J967" s="41" t="s">
        <v>389</v>
      </c>
      <c r="K967" s="41" t="e">
        <f t="shared" ref="K967:K1030" si="30">IF(L967="科研为主型","01",IF(L967="教学为主型","03",IF(L967="其他","00",IF(L967="教学科研并重型","02","99"))))</f>
        <v>#REF!</v>
      </c>
      <c r="L967" s="37" t="e">
        <f>#REF!</f>
        <v>#REF!</v>
      </c>
      <c r="M967" s="46" t="e">
        <f>#REF!</f>
        <v>#REF!</v>
      </c>
    </row>
    <row r="968" spans="1:13">
      <c r="A968" s="45">
        <v>962</v>
      </c>
      <c r="B968" s="37" t="e">
        <f>#REF!</f>
        <v>#REF!</v>
      </c>
      <c r="C968" s="37" t="e">
        <f>#REF!</f>
        <v>#REF!</v>
      </c>
      <c r="D968" s="40" t="e">
        <f>#REF!</f>
        <v>#REF!</v>
      </c>
      <c r="E968" s="41" t="e">
        <f>VLOOKUP(F968,#REF!,2,FALSE)</f>
        <v>#REF!</v>
      </c>
      <c r="F968" s="37" t="e">
        <f>#REF!</f>
        <v>#REF!</v>
      </c>
      <c r="G968" s="41" t="e">
        <f t="shared" ref="G968:G1031" si="31">IF(H968="正高级","011",IF(H968="副高级","012",IF(H968="中级","013",IF(H968="初级","014","其他"))))</f>
        <v>#REF!</v>
      </c>
      <c r="H968" s="37" t="e">
        <f>#REF!</f>
        <v>#REF!</v>
      </c>
      <c r="I968" s="41" t="e">
        <f>#REF!</f>
        <v>#REF!</v>
      </c>
      <c r="J968" s="41" t="s">
        <v>386</v>
      </c>
      <c r="K968" s="41" t="e">
        <f t="shared" si="30"/>
        <v>#REF!</v>
      </c>
      <c r="L968" s="37" t="e">
        <f>#REF!</f>
        <v>#REF!</v>
      </c>
      <c r="M968" s="46" t="e">
        <f>#REF!</f>
        <v>#REF!</v>
      </c>
    </row>
    <row r="969" spans="1:13">
      <c r="A969" s="45">
        <v>963</v>
      </c>
      <c r="B969" s="37" t="e">
        <f>#REF!</f>
        <v>#REF!</v>
      </c>
      <c r="C969" s="37" t="e">
        <f>#REF!</f>
        <v>#REF!</v>
      </c>
      <c r="D969" s="40" t="e">
        <f>#REF!</f>
        <v>#REF!</v>
      </c>
      <c r="E969" s="41" t="e">
        <f>VLOOKUP(F969,#REF!,2,FALSE)</f>
        <v>#REF!</v>
      </c>
      <c r="F969" s="37" t="e">
        <f>#REF!</f>
        <v>#REF!</v>
      </c>
      <c r="G969" s="41" t="e">
        <f t="shared" si="31"/>
        <v>#REF!</v>
      </c>
      <c r="H969" s="37" t="e">
        <f>#REF!</f>
        <v>#REF!</v>
      </c>
      <c r="I969" s="41" t="e">
        <f>#REF!</f>
        <v>#REF!</v>
      </c>
      <c r="J969" s="41" t="s">
        <v>389</v>
      </c>
      <c r="K969" s="41" t="e">
        <f t="shared" si="30"/>
        <v>#REF!</v>
      </c>
      <c r="L969" s="37" t="e">
        <f>#REF!</f>
        <v>#REF!</v>
      </c>
      <c r="M969" s="46" t="e">
        <f>#REF!</f>
        <v>#REF!</v>
      </c>
    </row>
    <row r="970" spans="1:13">
      <c r="A970" s="45">
        <v>964</v>
      </c>
      <c r="B970" s="37" t="e">
        <f>#REF!</f>
        <v>#REF!</v>
      </c>
      <c r="C970" s="37" t="e">
        <f>#REF!</f>
        <v>#REF!</v>
      </c>
      <c r="D970" s="40" t="e">
        <f>#REF!</f>
        <v>#REF!</v>
      </c>
      <c r="E970" s="41" t="e">
        <f>VLOOKUP(F970,#REF!,2,FALSE)</f>
        <v>#REF!</v>
      </c>
      <c r="F970" s="37" t="e">
        <f>#REF!</f>
        <v>#REF!</v>
      </c>
      <c r="G970" s="41" t="e">
        <f t="shared" si="31"/>
        <v>#REF!</v>
      </c>
      <c r="H970" s="37" t="e">
        <f>#REF!</f>
        <v>#REF!</v>
      </c>
      <c r="I970" s="41" t="e">
        <f>#REF!</f>
        <v>#REF!</v>
      </c>
      <c r="J970" s="41" t="s">
        <v>385</v>
      </c>
      <c r="K970" s="41" t="e">
        <f t="shared" si="30"/>
        <v>#REF!</v>
      </c>
      <c r="L970" s="37" t="e">
        <f>#REF!</f>
        <v>#REF!</v>
      </c>
      <c r="M970" s="46" t="e">
        <f>#REF!</f>
        <v>#REF!</v>
      </c>
    </row>
    <row r="971" spans="1:13">
      <c r="A971" s="45">
        <v>965</v>
      </c>
      <c r="B971" s="37" t="e">
        <f>#REF!</f>
        <v>#REF!</v>
      </c>
      <c r="C971" s="37" t="e">
        <f>#REF!</f>
        <v>#REF!</v>
      </c>
      <c r="D971" s="40" t="e">
        <f>#REF!</f>
        <v>#REF!</v>
      </c>
      <c r="E971" s="41" t="e">
        <f>VLOOKUP(F971,#REF!,2,FALSE)</f>
        <v>#REF!</v>
      </c>
      <c r="F971" s="37" t="e">
        <f>#REF!</f>
        <v>#REF!</v>
      </c>
      <c r="G971" s="41" t="e">
        <f t="shared" si="31"/>
        <v>#REF!</v>
      </c>
      <c r="H971" s="37" t="e">
        <f>#REF!</f>
        <v>#REF!</v>
      </c>
      <c r="I971" s="41" t="e">
        <f>#REF!</f>
        <v>#REF!</v>
      </c>
      <c r="J971" s="41" t="s">
        <v>384</v>
      </c>
      <c r="K971" s="41" t="e">
        <f t="shared" si="30"/>
        <v>#REF!</v>
      </c>
      <c r="L971" s="37" t="e">
        <f>#REF!</f>
        <v>#REF!</v>
      </c>
      <c r="M971" s="46" t="e">
        <f>#REF!</f>
        <v>#REF!</v>
      </c>
    </row>
    <row r="972" spans="1:13">
      <c r="A972" s="45">
        <v>966</v>
      </c>
      <c r="B972" s="37" t="e">
        <f>#REF!</f>
        <v>#REF!</v>
      </c>
      <c r="C972" s="37" t="e">
        <f>#REF!</f>
        <v>#REF!</v>
      </c>
      <c r="D972" s="40" t="e">
        <f>#REF!</f>
        <v>#REF!</v>
      </c>
      <c r="E972" s="41" t="e">
        <f>VLOOKUP(F972,#REF!,2,FALSE)</f>
        <v>#REF!</v>
      </c>
      <c r="F972" s="37" t="e">
        <f>#REF!</f>
        <v>#REF!</v>
      </c>
      <c r="G972" s="41" t="e">
        <f t="shared" si="31"/>
        <v>#REF!</v>
      </c>
      <c r="H972" s="37" t="e">
        <f>#REF!</f>
        <v>#REF!</v>
      </c>
      <c r="I972" s="41" t="e">
        <f>#REF!</f>
        <v>#REF!</v>
      </c>
      <c r="J972" s="41" t="s">
        <v>383</v>
      </c>
      <c r="K972" s="41" t="e">
        <f t="shared" si="30"/>
        <v>#REF!</v>
      </c>
      <c r="L972" s="37" t="e">
        <f>#REF!</f>
        <v>#REF!</v>
      </c>
      <c r="M972" s="46" t="e">
        <f>#REF!</f>
        <v>#REF!</v>
      </c>
    </row>
    <row r="973" spans="1:13">
      <c r="A973" s="45">
        <v>967</v>
      </c>
      <c r="B973" s="37" t="e">
        <f>#REF!</f>
        <v>#REF!</v>
      </c>
      <c r="C973" s="37" t="e">
        <f>#REF!</f>
        <v>#REF!</v>
      </c>
      <c r="D973" s="40" t="e">
        <f>#REF!</f>
        <v>#REF!</v>
      </c>
      <c r="E973" s="41" t="e">
        <f>VLOOKUP(F973,#REF!,2,FALSE)</f>
        <v>#REF!</v>
      </c>
      <c r="F973" s="37" t="e">
        <f>#REF!</f>
        <v>#REF!</v>
      </c>
      <c r="G973" s="41" t="e">
        <f t="shared" si="31"/>
        <v>#REF!</v>
      </c>
      <c r="H973" s="37" t="e">
        <f>#REF!</f>
        <v>#REF!</v>
      </c>
      <c r="I973" s="41" t="e">
        <f>#REF!</f>
        <v>#REF!</v>
      </c>
      <c r="J973" s="41" t="s">
        <v>382</v>
      </c>
      <c r="K973" s="41" t="e">
        <f t="shared" si="30"/>
        <v>#REF!</v>
      </c>
      <c r="L973" s="37" t="e">
        <f>#REF!</f>
        <v>#REF!</v>
      </c>
      <c r="M973" s="46" t="e">
        <f>#REF!</f>
        <v>#REF!</v>
      </c>
    </row>
    <row r="974" spans="1:13">
      <c r="A974" s="45">
        <v>968</v>
      </c>
      <c r="B974" s="37" t="e">
        <f>#REF!</f>
        <v>#REF!</v>
      </c>
      <c r="C974" s="37" t="e">
        <f>#REF!</f>
        <v>#REF!</v>
      </c>
      <c r="D974" s="40" t="e">
        <f>#REF!</f>
        <v>#REF!</v>
      </c>
      <c r="E974" s="41" t="e">
        <f>VLOOKUP(F974,#REF!,2,FALSE)</f>
        <v>#REF!</v>
      </c>
      <c r="F974" s="37" t="e">
        <f>#REF!</f>
        <v>#REF!</v>
      </c>
      <c r="G974" s="41" t="e">
        <f t="shared" si="31"/>
        <v>#REF!</v>
      </c>
      <c r="H974" s="37" t="e">
        <f>#REF!</f>
        <v>#REF!</v>
      </c>
      <c r="I974" s="41" t="e">
        <f>#REF!</f>
        <v>#REF!</v>
      </c>
      <c r="J974" s="41" t="s">
        <v>385</v>
      </c>
      <c r="K974" s="41" t="e">
        <f t="shared" si="30"/>
        <v>#REF!</v>
      </c>
      <c r="L974" s="37" t="e">
        <f>#REF!</f>
        <v>#REF!</v>
      </c>
      <c r="M974" s="46" t="e">
        <f>#REF!</f>
        <v>#REF!</v>
      </c>
    </row>
    <row r="975" spans="1:13">
      <c r="A975" s="45">
        <v>969</v>
      </c>
      <c r="B975" s="37" t="e">
        <f>#REF!</f>
        <v>#REF!</v>
      </c>
      <c r="C975" s="37" t="e">
        <f>#REF!</f>
        <v>#REF!</v>
      </c>
      <c r="D975" s="40" t="e">
        <f>#REF!</f>
        <v>#REF!</v>
      </c>
      <c r="E975" s="41" t="e">
        <f>VLOOKUP(F975,#REF!,2,FALSE)</f>
        <v>#REF!</v>
      </c>
      <c r="F975" s="37" t="e">
        <f>#REF!</f>
        <v>#REF!</v>
      </c>
      <c r="G975" s="41" t="e">
        <f t="shared" si="31"/>
        <v>#REF!</v>
      </c>
      <c r="H975" s="37" t="e">
        <f>#REF!</f>
        <v>#REF!</v>
      </c>
      <c r="I975" s="41" t="e">
        <f>#REF!</f>
        <v>#REF!</v>
      </c>
      <c r="J975" s="41" t="s">
        <v>388</v>
      </c>
      <c r="K975" s="41" t="e">
        <f t="shared" si="30"/>
        <v>#REF!</v>
      </c>
      <c r="L975" s="37" t="e">
        <f>#REF!</f>
        <v>#REF!</v>
      </c>
      <c r="M975" s="46" t="e">
        <f>#REF!</f>
        <v>#REF!</v>
      </c>
    </row>
    <row r="976" spans="1:13">
      <c r="A976" s="45">
        <v>970</v>
      </c>
      <c r="B976" s="37" t="e">
        <f>#REF!</f>
        <v>#REF!</v>
      </c>
      <c r="C976" s="37" t="e">
        <f>#REF!</f>
        <v>#REF!</v>
      </c>
      <c r="D976" s="40" t="e">
        <f>#REF!</f>
        <v>#REF!</v>
      </c>
      <c r="E976" s="41" t="e">
        <f>VLOOKUP(F976,#REF!,2,FALSE)</f>
        <v>#REF!</v>
      </c>
      <c r="F976" s="37" t="e">
        <f>#REF!</f>
        <v>#REF!</v>
      </c>
      <c r="G976" s="41" t="e">
        <f t="shared" si="31"/>
        <v>#REF!</v>
      </c>
      <c r="H976" s="37" t="e">
        <f>#REF!</f>
        <v>#REF!</v>
      </c>
      <c r="I976" s="41" t="e">
        <f>#REF!</f>
        <v>#REF!</v>
      </c>
      <c r="J976" s="41" t="s">
        <v>389</v>
      </c>
      <c r="K976" s="41" t="e">
        <f t="shared" si="30"/>
        <v>#REF!</v>
      </c>
      <c r="L976" s="37" t="e">
        <f>#REF!</f>
        <v>#REF!</v>
      </c>
      <c r="M976" s="46" t="e">
        <f>#REF!</f>
        <v>#REF!</v>
      </c>
    </row>
    <row r="977" spans="1:13">
      <c r="A977" s="45">
        <v>971</v>
      </c>
      <c r="B977" s="37" t="e">
        <f>#REF!</f>
        <v>#REF!</v>
      </c>
      <c r="C977" s="37" t="e">
        <f>#REF!</f>
        <v>#REF!</v>
      </c>
      <c r="D977" s="40" t="e">
        <f>#REF!</f>
        <v>#REF!</v>
      </c>
      <c r="E977" s="41" t="e">
        <f>VLOOKUP(F977,#REF!,2,FALSE)</f>
        <v>#REF!</v>
      </c>
      <c r="F977" s="37" t="e">
        <f>#REF!</f>
        <v>#REF!</v>
      </c>
      <c r="G977" s="41" t="e">
        <f t="shared" si="31"/>
        <v>#REF!</v>
      </c>
      <c r="H977" s="37" t="e">
        <f>#REF!</f>
        <v>#REF!</v>
      </c>
      <c r="I977" s="41" t="e">
        <f>#REF!</f>
        <v>#REF!</v>
      </c>
      <c r="J977" s="41" t="s">
        <v>384</v>
      </c>
      <c r="K977" s="41" t="e">
        <f t="shared" si="30"/>
        <v>#REF!</v>
      </c>
      <c r="L977" s="37" t="e">
        <f>#REF!</f>
        <v>#REF!</v>
      </c>
      <c r="M977" s="46" t="e">
        <f>#REF!</f>
        <v>#REF!</v>
      </c>
    </row>
    <row r="978" spans="1:13">
      <c r="A978" s="45">
        <v>972</v>
      </c>
      <c r="B978" s="37" t="e">
        <f>#REF!</f>
        <v>#REF!</v>
      </c>
      <c r="C978" s="37" t="e">
        <f>#REF!</f>
        <v>#REF!</v>
      </c>
      <c r="D978" s="40" t="e">
        <f>#REF!</f>
        <v>#REF!</v>
      </c>
      <c r="E978" s="41" t="e">
        <f>VLOOKUP(F978,#REF!,2,FALSE)</f>
        <v>#REF!</v>
      </c>
      <c r="F978" s="37" t="e">
        <f>#REF!</f>
        <v>#REF!</v>
      </c>
      <c r="G978" s="41" t="e">
        <f t="shared" si="31"/>
        <v>#REF!</v>
      </c>
      <c r="H978" s="37" t="e">
        <f>#REF!</f>
        <v>#REF!</v>
      </c>
      <c r="I978" s="41" t="e">
        <f>#REF!</f>
        <v>#REF!</v>
      </c>
      <c r="J978" s="41" t="s">
        <v>389</v>
      </c>
      <c r="K978" s="41" t="e">
        <f t="shared" si="30"/>
        <v>#REF!</v>
      </c>
      <c r="L978" s="37" t="e">
        <f>#REF!</f>
        <v>#REF!</v>
      </c>
      <c r="M978" s="46" t="e">
        <f>#REF!</f>
        <v>#REF!</v>
      </c>
    </row>
    <row r="979" spans="1:13">
      <c r="A979" s="45">
        <v>973</v>
      </c>
      <c r="B979" s="37" t="e">
        <f>#REF!</f>
        <v>#REF!</v>
      </c>
      <c r="C979" s="37" t="e">
        <f>#REF!</f>
        <v>#REF!</v>
      </c>
      <c r="D979" s="40" t="e">
        <f>#REF!</f>
        <v>#REF!</v>
      </c>
      <c r="E979" s="41" t="e">
        <f>VLOOKUP(F979,#REF!,2,FALSE)</f>
        <v>#REF!</v>
      </c>
      <c r="F979" s="37" t="e">
        <f>#REF!</f>
        <v>#REF!</v>
      </c>
      <c r="G979" s="41" t="e">
        <f t="shared" si="31"/>
        <v>#REF!</v>
      </c>
      <c r="H979" s="37" t="e">
        <f>#REF!</f>
        <v>#REF!</v>
      </c>
      <c r="I979" s="41" t="e">
        <f>#REF!</f>
        <v>#REF!</v>
      </c>
      <c r="J979" s="41" t="s">
        <v>388</v>
      </c>
      <c r="K979" s="41" t="e">
        <f t="shared" si="30"/>
        <v>#REF!</v>
      </c>
      <c r="L979" s="37" t="e">
        <f>#REF!</f>
        <v>#REF!</v>
      </c>
      <c r="M979" s="46" t="e">
        <f>#REF!</f>
        <v>#REF!</v>
      </c>
    </row>
    <row r="980" spans="1:13">
      <c r="A980" s="45">
        <v>974</v>
      </c>
      <c r="B980" s="37" t="e">
        <f>#REF!</f>
        <v>#REF!</v>
      </c>
      <c r="C980" s="37" t="e">
        <f>#REF!</f>
        <v>#REF!</v>
      </c>
      <c r="D980" s="40" t="e">
        <f>#REF!</f>
        <v>#REF!</v>
      </c>
      <c r="E980" s="41" t="e">
        <f>VLOOKUP(F980,#REF!,2,FALSE)</f>
        <v>#REF!</v>
      </c>
      <c r="F980" s="37" t="e">
        <f>#REF!</f>
        <v>#REF!</v>
      </c>
      <c r="G980" s="41" t="e">
        <f t="shared" si="31"/>
        <v>#REF!</v>
      </c>
      <c r="H980" s="37" t="e">
        <f>#REF!</f>
        <v>#REF!</v>
      </c>
      <c r="I980" s="41" t="e">
        <f>#REF!</f>
        <v>#REF!</v>
      </c>
      <c r="J980" s="41" t="s">
        <v>389</v>
      </c>
      <c r="K980" s="41" t="e">
        <f t="shared" si="30"/>
        <v>#REF!</v>
      </c>
      <c r="L980" s="37" t="e">
        <f>#REF!</f>
        <v>#REF!</v>
      </c>
      <c r="M980" s="46" t="e">
        <f>#REF!</f>
        <v>#REF!</v>
      </c>
    </row>
    <row r="981" spans="1:13">
      <c r="A981" s="45">
        <v>975</v>
      </c>
      <c r="B981" s="37" t="e">
        <f>#REF!</f>
        <v>#REF!</v>
      </c>
      <c r="C981" s="37" t="e">
        <f>#REF!</f>
        <v>#REF!</v>
      </c>
      <c r="D981" s="40" t="e">
        <f>#REF!</f>
        <v>#REF!</v>
      </c>
      <c r="E981" s="41" t="e">
        <f>VLOOKUP(F981,#REF!,2,FALSE)</f>
        <v>#REF!</v>
      </c>
      <c r="F981" s="37" t="e">
        <f>#REF!</f>
        <v>#REF!</v>
      </c>
      <c r="G981" s="41" t="e">
        <f t="shared" si="31"/>
        <v>#REF!</v>
      </c>
      <c r="H981" s="37" t="e">
        <f>#REF!</f>
        <v>#REF!</v>
      </c>
      <c r="I981" s="41" t="e">
        <f>#REF!</f>
        <v>#REF!</v>
      </c>
      <c r="J981" s="41" t="s">
        <v>386</v>
      </c>
      <c r="K981" s="41" t="e">
        <f t="shared" si="30"/>
        <v>#REF!</v>
      </c>
      <c r="L981" s="37" t="e">
        <f>#REF!</f>
        <v>#REF!</v>
      </c>
      <c r="M981" s="46" t="e">
        <f>#REF!</f>
        <v>#REF!</v>
      </c>
    </row>
    <row r="982" spans="1:13">
      <c r="A982" s="45">
        <v>976</v>
      </c>
      <c r="B982" s="37" t="e">
        <f>#REF!</f>
        <v>#REF!</v>
      </c>
      <c r="C982" s="37" t="e">
        <f>#REF!</f>
        <v>#REF!</v>
      </c>
      <c r="D982" s="40" t="e">
        <f>#REF!</f>
        <v>#REF!</v>
      </c>
      <c r="E982" s="41" t="e">
        <f>VLOOKUP(F982,#REF!,2,FALSE)</f>
        <v>#REF!</v>
      </c>
      <c r="F982" s="37" t="e">
        <f>#REF!</f>
        <v>#REF!</v>
      </c>
      <c r="G982" s="41" t="e">
        <f t="shared" si="31"/>
        <v>#REF!</v>
      </c>
      <c r="H982" s="37" t="e">
        <f>#REF!</f>
        <v>#REF!</v>
      </c>
      <c r="I982" s="41" t="e">
        <f>#REF!</f>
        <v>#REF!</v>
      </c>
      <c r="J982" s="41" t="s">
        <v>382</v>
      </c>
      <c r="K982" s="41" t="e">
        <f t="shared" si="30"/>
        <v>#REF!</v>
      </c>
      <c r="L982" s="37" t="e">
        <f>#REF!</f>
        <v>#REF!</v>
      </c>
      <c r="M982" s="46" t="e">
        <f>#REF!</f>
        <v>#REF!</v>
      </c>
    </row>
    <row r="983" spans="1:13">
      <c r="A983" s="45">
        <v>977</v>
      </c>
      <c r="B983" s="37" t="e">
        <f>#REF!</f>
        <v>#REF!</v>
      </c>
      <c r="C983" s="37" t="e">
        <f>#REF!</f>
        <v>#REF!</v>
      </c>
      <c r="D983" s="40" t="e">
        <f>#REF!</f>
        <v>#REF!</v>
      </c>
      <c r="E983" s="41" t="e">
        <f>VLOOKUP(F983,#REF!,2,FALSE)</f>
        <v>#REF!</v>
      </c>
      <c r="F983" s="37" t="e">
        <f>#REF!</f>
        <v>#REF!</v>
      </c>
      <c r="G983" s="41" t="e">
        <f t="shared" si="31"/>
        <v>#REF!</v>
      </c>
      <c r="H983" s="37" t="e">
        <f>#REF!</f>
        <v>#REF!</v>
      </c>
      <c r="I983" s="41" t="e">
        <f>#REF!</f>
        <v>#REF!</v>
      </c>
      <c r="J983" s="41" t="s">
        <v>382</v>
      </c>
      <c r="K983" s="41" t="e">
        <f t="shared" si="30"/>
        <v>#REF!</v>
      </c>
      <c r="L983" s="37" t="e">
        <f>#REF!</f>
        <v>#REF!</v>
      </c>
      <c r="M983" s="46" t="e">
        <f>#REF!</f>
        <v>#REF!</v>
      </c>
    </row>
    <row r="984" spans="1:13">
      <c r="A984" s="45">
        <v>978</v>
      </c>
      <c r="B984" s="37" t="e">
        <f>#REF!</f>
        <v>#REF!</v>
      </c>
      <c r="C984" s="37" t="e">
        <f>#REF!</f>
        <v>#REF!</v>
      </c>
      <c r="D984" s="40" t="e">
        <f>#REF!</f>
        <v>#REF!</v>
      </c>
      <c r="E984" s="41" t="e">
        <f>VLOOKUP(F984,#REF!,2,FALSE)</f>
        <v>#REF!</v>
      </c>
      <c r="F984" s="37" t="e">
        <f>#REF!</f>
        <v>#REF!</v>
      </c>
      <c r="G984" s="41" t="e">
        <f t="shared" si="31"/>
        <v>#REF!</v>
      </c>
      <c r="H984" s="37" t="e">
        <f>#REF!</f>
        <v>#REF!</v>
      </c>
      <c r="I984" s="41" t="e">
        <f>#REF!</f>
        <v>#REF!</v>
      </c>
      <c r="J984" s="41" t="s">
        <v>384</v>
      </c>
      <c r="K984" s="41" t="e">
        <f t="shared" si="30"/>
        <v>#REF!</v>
      </c>
      <c r="L984" s="37" t="e">
        <f>#REF!</f>
        <v>#REF!</v>
      </c>
      <c r="M984" s="46" t="e">
        <f>#REF!</f>
        <v>#REF!</v>
      </c>
    </row>
    <row r="985" spans="1:13">
      <c r="A985" s="45">
        <v>979</v>
      </c>
      <c r="B985" s="37" t="e">
        <f>#REF!</f>
        <v>#REF!</v>
      </c>
      <c r="C985" s="37" t="e">
        <f>#REF!</f>
        <v>#REF!</v>
      </c>
      <c r="D985" s="40" t="e">
        <f>#REF!</f>
        <v>#REF!</v>
      </c>
      <c r="E985" s="41" t="e">
        <f>VLOOKUP(F985,#REF!,2,FALSE)</f>
        <v>#REF!</v>
      </c>
      <c r="F985" s="37" t="e">
        <f>#REF!</f>
        <v>#REF!</v>
      </c>
      <c r="G985" s="41" t="e">
        <f t="shared" si="31"/>
        <v>#REF!</v>
      </c>
      <c r="H985" s="37" t="e">
        <f>#REF!</f>
        <v>#REF!</v>
      </c>
      <c r="I985" s="41" t="e">
        <f>#REF!</f>
        <v>#REF!</v>
      </c>
      <c r="J985" s="41" t="s">
        <v>388</v>
      </c>
      <c r="K985" s="41" t="e">
        <f t="shared" si="30"/>
        <v>#REF!</v>
      </c>
      <c r="L985" s="37" t="e">
        <f>#REF!</f>
        <v>#REF!</v>
      </c>
      <c r="M985" s="46" t="e">
        <f>#REF!</f>
        <v>#REF!</v>
      </c>
    </row>
    <row r="986" spans="1:13">
      <c r="A986" s="45">
        <v>980</v>
      </c>
      <c r="B986" s="37" t="e">
        <f>#REF!</f>
        <v>#REF!</v>
      </c>
      <c r="C986" s="37" t="e">
        <f>#REF!</f>
        <v>#REF!</v>
      </c>
      <c r="D986" s="40" t="e">
        <f>#REF!</f>
        <v>#REF!</v>
      </c>
      <c r="E986" s="41" t="e">
        <f>VLOOKUP(F986,#REF!,2,FALSE)</f>
        <v>#REF!</v>
      </c>
      <c r="F986" s="37" t="e">
        <f>#REF!</f>
        <v>#REF!</v>
      </c>
      <c r="G986" s="41" t="e">
        <f t="shared" si="31"/>
        <v>#REF!</v>
      </c>
      <c r="H986" s="37" t="e">
        <f>#REF!</f>
        <v>#REF!</v>
      </c>
      <c r="I986" s="41" t="e">
        <f>#REF!</f>
        <v>#REF!</v>
      </c>
      <c r="J986" s="41" t="s">
        <v>389</v>
      </c>
      <c r="K986" s="41" t="e">
        <f t="shared" si="30"/>
        <v>#REF!</v>
      </c>
      <c r="L986" s="37" t="e">
        <f>#REF!</f>
        <v>#REF!</v>
      </c>
      <c r="M986" s="46" t="e">
        <f>#REF!</f>
        <v>#REF!</v>
      </c>
    </row>
    <row r="987" spans="1:13">
      <c r="A987" s="45">
        <v>981</v>
      </c>
      <c r="B987" s="37" t="e">
        <f>#REF!</f>
        <v>#REF!</v>
      </c>
      <c r="C987" s="37" t="e">
        <f>#REF!</f>
        <v>#REF!</v>
      </c>
      <c r="D987" s="40" t="e">
        <f>#REF!</f>
        <v>#REF!</v>
      </c>
      <c r="E987" s="41" t="e">
        <f>VLOOKUP(F987,#REF!,2,FALSE)</f>
        <v>#REF!</v>
      </c>
      <c r="F987" s="37" t="e">
        <f>#REF!</f>
        <v>#REF!</v>
      </c>
      <c r="G987" s="41" t="e">
        <f t="shared" si="31"/>
        <v>#REF!</v>
      </c>
      <c r="H987" s="37" t="e">
        <f>#REF!</f>
        <v>#REF!</v>
      </c>
      <c r="I987" s="41" t="e">
        <f>#REF!</f>
        <v>#REF!</v>
      </c>
      <c r="J987" s="41" t="s">
        <v>388</v>
      </c>
      <c r="K987" s="41" t="e">
        <f t="shared" si="30"/>
        <v>#REF!</v>
      </c>
      <c r="L987" s="37" t="e">
        <f>#REF!</f>
        <v>#REF!</v>
      </c>
      <c r="M987" s="46" t="e">
        <f>#REF!</f>
        <v>#REF!</v>
      </c>
    </row>
    <row r="988" spans="1:13">
      <c r="A988" s="45">
        <v>982</v>
      </c>
      <c r="B988" s="37" t="e">
        <f>#REF!</f>
        <v>#REF!</v>
      </c>
      <c r="C988" s="37" t="e">
        <f>#REF!</f>
        <v>#REF!</v>
      </c>
      <c r="D988" s="40" t="e">
        <f>#REF!</f>
        <v>#REF!</v>
      </c>
      <c r="E988" s="41" t="e">
        <f>VLOOKUP(F988,#REF!,2,FALSE)</f>
        <v>#REF!</v>
      </c>
      <c r="F988" s="37" t="e">
        <f>#REF!</f>
        <v>#REF!</v>
      </c>
      <c r="G988" s="41" t="e">
        <f t="shared" si="31"/>
        <v>#REF!</v>
      </c>
      <c r="H988" s="37" t="e">
        <f>#REF!</f>
        <v>#REF!</v>
      </c>
      <c r="I988" s="41" t="e">
        <f>#REF!</f>
        <v>#REF!</v>
      </c>
      <c r="J988" s="41" t="s">
        <v>385</v>
      </c>
      <c r="K988" s="41" t="e">
        <f t="shared" si="30"/>
        <v>#REF!</v>
      </c>
      <c r="L988" s="37" t="e">
        <f>#REF!</f>
        <v>#REF!</v>
      </c>
      <c r="M988" s="46" t="e">
        <f>#REF!</f>
        <v>#REF!</v>
      </c>
    </row>
    <row r="989" spans="1:13">
      <c r="A989" s="45">
        <v>983</v>
      </c>
      <c r="B989" s="37" t="e">
        <f>#REF!</f>
        <v>#REF!</v>
      </c>
      <c r="C989" s="37" t="e">
        <f>#REF!</f>
        <v>#REF!</v>
      </c>
      <c r="D989" s="40" t="e">
        <f>#REF!</f>
        <v>#REF!</v>
      </c>
      <c r="E989" s="41" t="e">
        <f>VLOOKUP(F989,#REF!,2,FALSE)</f>
        <v>#REF!</v>
      </c>
      <c r="F989" s="37" t="e">
        <f>#REF!</f>
        <v>#REF!</v>
      </c>
      <c r="G989" s="41" t="e">
        <f t="shared" si="31"/>
        <v>#REF!</v>
      </c>
      <c r="H989" s="37" t="e">
        <f>#REF!</f>
        <v>#REF!</v>
      </c>
      <c r="I989" s="41" t="e">
        <f>#REF!</f>
        <v>#REF!</v>
      </c>
      <c r="J989" s="41" t="s">
        <v>384</v>
      </c>
      <c r="K989" s="41" t="e">
        <f t="shared" si="30"/>
        <v>#REF!</v>
      </c>
      <c r="L989" s="37" t="e">
        <f>#REF!</f>
        <v>#REF!</v>
      </c>
      <c r="M989" s="46" t="e">
        <f>#REF!</f>
        <v>#REF!</v>
      </c>
    </row>
    <row r="990" spans="1:13">
      <c r="A990" s="45">
        <v>984</v>
      </c>
      <c r="B990" s="37" t="e">
        <f>#REF!</f>
        <v>#REF!</v>
      </c>
      <c r="C990" s="37" t="e">
        <f>#REF!</f>
        <v>#REF!</v>
      </c>
      <c r="D990" s="40" t="e">
        <f>#REF!</f>
        <v>#REF!</v>
      </c>
      <c r="E990" s="41" t="e">
        <f>VLOOKUP(F990,#REF!,2,FALSE)</f>
        <v>#REF!</v>
      </c>
      <c r="F990" s="37" t="e">
        <f>#REF!</f>
        <v>#REF!</v>
      </c>
      <c r="G990" s="41" t="e">
        <f t="shared" si="31"/>
        <v>#REF!</v>
      </c>
      <c r="H990" s="37" t="e">
        <f>#REF!</f>
        <v>#REF!</v>
      </c>
      <c r="I990" s="41" t="e">
        <f>#REF!</f>
        <v>#REF!</v>
      </c>
      <c r="J990" s="41" t="s">
        <v>384</v>
      </c>
      <c r="K990" s="41" t="e">
        <f t="shared" si="30"/>
        <v>#REF!</v>
      </c>
      <c r="L990" s="37" t="e">
        <f>#REF!</f>
        <v>#REF!</v>
      </c>
      <c r="M990" s="46" t="e">
        <f>#REF!</f>
        <v>#REF!</v>
      </c>
    </row>
    <row r="991" spans="1:13">
      <c r="A991" s="45">
        <v>985</v>
      </c>
      <c r="B991" s="37" t="e">
        <f>#REF!</f>
        <v>#REF!</v>
      </c>
      <c r="C991" s="37" t="e">
        <f>#REF!</f>
        <v>#REF!</v>
      </c>
      <c r="D991" s="40" t="e">
        <f>#REF!</f>
        <v>#REF!</v>
      </c>
      <c r="E991" s="41" t="e">
        <f>VLOOKUP(F991,#REF!,2,FALSE)</f>
        <v>#REF!</v>
      </c>
      <c r="F991" s="37" t="e">
        <f>#REF!</f>
        <v>#REF!</v>
      </c>
      <c r="G991" s="41" t="e">
        <f t="shared" si="31"/>
        <v>#REF!</v>
      </c>
      <c r="H991" s="37" t="e">
        <f>#REF!</f>
        <v>#REF!</v>
      </c>
      <c r="I991" s="41" t="e">
        <f>#REF!</f>
        <v>#REF!</v>
      </c>
      <c r="J991" s="41" t="s">
        <v>385</v>
      </c>
      <c r="K991" s="41" t="e">
        <f t="shared" si="30"/>
        <v>#REF!</v>
      </c>
      <c r="L991" s="37" t="e">
        <f>#REF!</f>
        <v>#REF!</v>
      </c>
      <c r="M991" s="46" t="e">
        <f>#REF!</f>
        <v>#REF!</v>
      </c>
    </row>
    <row r="992" spans="1:13">
      <c r="A992" s="45">
        <v>986</v>
      </c>
      <c r="B992" s="37" t="e">
        <f>#REF!</f>
        <v>#REF!</v>
      </c>
      <c r="C992" s="37" t="e">
        <f>#REF!</f>
        <v>#REF!</v>
      </c>
      <c r="D992" s="40" t="e">
        <f>#REF!</f>
        <v>#REF!</v>
      </c>
      <c r="E992" s="41" t="e">
        <f>VLOOKUP(F992,#REF!,2,FALSE)</f>
        <v>#REF!</v>
      </c>
      <c r="F992" s="37" t="e">
        <f>#REF!</f>
        <v>#REF!</v>
      </c>
      <c r="G992" s="41" t="e">
        <f t="shared" si="31"/>
        <v>#REF!</v>
      </c>
      <c r="H992" s="37" t="e">
        <f>#REF!</f>
        <v>#REF!</v>
      </c>
      <c r="I992" s="41" t="e">
        <f>#REF!</f>
        <v>#REF!</v>
      </c>
      <c r="J992" s="41" t="s">
        <v>385</v>
      </c>
      <c r="K992" s="41" t="e">
        <f t="shared" si="30"/>
        <v>#REF!</v>
      </c>
      <c r="L992" s="37" t="e">
        <f>#REF!</f>
        <v>#REF!</v>
      </c>
      <c r="M992" s="46" t="e">
        <f>#REF!</f>
        <v>#REF!</v>
      </c>
    </row>
    <row r="993" spans="1:13">
      <c r="A993" s="45">
        <v>987</v>
      </c>
      <c r="B993" s="37" t="e">
        <f>#REF!</f>
        <v>#REF!</v>
      </c>
      <c r="C993" s="37" t="e">
        <f>#REF!</f>
        <v>#REF!</v>
      </c>
      <c r="D993" s="40" t="e">
        <f>#REF!</f>
        <v>#REF!</v>
      </c>
      <c r="E993" s="41" t="e">
        <f>VLOOKUP(F993,#REF!,2,FALSE)</f>
        <v>#REF!</v>
      </c>
      <c r="F993" s="37" t="e">
        <f>#REF!</f>
        <v>#REF!</v>
      </c>
      <c r="G993" s="41" t="e">
        <f t="shared" si="31"/>
        <v>#REF!</v>
      </c>
      <c r="H993" s="37" t="e">
        <f>#REF!</f>
        <v>#REF!</v>
      </c>
      <c r="I993" s="41" t="e">
        <f>#REF!</f>
        <v>#REF!</v>
      </c>
      <c r="J993" s="41" t="s">
        <v>388</v>
      </c>
      <c r="K993" s="41" t="e">
        <f t="shared" si="30"/>
        <v>#REF!</v>
      </c>
      <c r="L993" s="37" t="e">
        <f>#REF!</f>
        <v>#REF!</v>
      </c>
      <c r="M993" s="46" t="e">
        <f>#REF!</f>
        <v>#REF!</v>
      </c>
    </row>
    <row r="994" spans="1:13">
      <c r="A994" s="45">
        <v>988</v>
      </c>
      <c r="B994" s="37" t="e">
        <f>#REF!</f>
        <v>#REF!</v>
      </c>
      <c r="C994" s="37" t="e">
        <f>#REF!</f>
        <v>#REF!</v>
      </c>
      <c r="D994" s="40" t="e">
        <f>#REF!</f>
        <v>#REF!</v>
      </c>
      <c r="E994" s="41" t="e">
        <f>VLOOKUP(F994,#REF!,2,FALSE)</f>
        <v>#REF!</v>
      </c>
      <c r="F994" s="37" t="e">
        <f>#REF!</f>
        <v>#REF!</v>
      </c>
      <c r="G994" s="41" t="e">
        <f t="shared" si="31"/>
        <v>#REF!</v>
      </c>
      <c r="H994" s="37" t="e">
        <f>#REF!</f>
        <v>#REF!</v>
      </c>
      <c r="I994" s="41" t="e">
        <f>#REF!</f>
        <v>#REF!</v>
      </c>
      <c r="J994" s="41" t="s">
        <v>381</v>
      </c>
      <c r="K994" s="41" t="e">
        <f t="shared" si="30"/>
        <v>#REF!</v>
      </c>
      <c r="L994" s="37" t="e">
        <f>#REF!</f>
        <v>#REF!</v>
      </c>
      <c r="M994" s="46" t="e">
        <f>#REF!</f>
        <v>#REF!</v>
      </c>
    </row>
    <row r="995" spans="1:13">
      <c r="A995" s="45">
        <v>989</v>
      </c>
      <c r="B995" s="37" t="e">
        <f>#REF!</f>
        <v>#REF!</v>
      </c>
      <c r="C995" s="37" t="e">
        <f>#REF!</f>
        <v>#REF!</v>
      </c>
      <c r="D995" s="40" t="e">
        <f>#REF!</f>
        <v>#REF!</v>
      </c>
      <c r="E995" s="41" t="e">
        <f>VLOOKUP(F995,#REF!,2,FALSE)</f>
        <v>#REF!</v>
      </c>
      <c r="F995" s="37" t="e">
        <f>#REF!</f>
        <v>#REF!</v>
      </c>
      <c r="G995" s="41" t="e">
        <f t="shared" si="31"/>
        <v>#REF!</v>
      </c>
      <c r="H995" s="37" t="e">
        <f>#REF!</f>
        <v>#REF!</v>
      </c>
      <c r="I995" s="41" t="e">
        <f>#REF!</f>
        <v>#REF!</v>
      </c>
      <c r="J995" s="41" t="s">
        <v>384</v>
      </c>
      <c r="K995" s="41" t="e">
        <f t="shared" si="30"/>
        <v>#REF!</v>
      </c>
      <c r="L995" s="37" t="e">
        <f>#REF!</f>
        <v>#REF!</v>
      </c>
      <c r="M995" s="46" t="e">
        <f>#REF!</f>
        <v>#REF!</v>
      </c>
    </row>
    <row r="996" spans="1:13">
      <c r="A996" s="45">
        <v>990</v>
      </c>
      <c r="B996" s="37" t="e">
        <f>#REF!</f>
        <v>#REF!</v>
      </c>
      <c r="C996" s="37" t="e">
        <f>#REF!</f>
        <v>#REF!</v>
      </c>
      <c r="D996" s="40" t="e">
        <f>#REF!</f>
        <v>#REF!</v>
      </c>
      <c r="E996" s="41" t="e">
        <f>VLOOKUP(F996,#REF!,2,FALSE)</f>
        <v>#REF!</v>
      </c>
      <c r="F996" s="37" t="e">
        <f>#REF!</f>
        <v>#REF!</v>
      </c>
      <c r="G996" s="41" t="e">
        <f t="shared" si="31"/>
        <v>#REF!</v>
      </c>
      <c r="H996" s="37" t="e">
        <f>#REF!</f>
        <v>#REF!</v>
      </c>
      <c r="I996" s="41" t="e">
        <f>#REF!</f>
        <v>#REF!</v>
      </c>
      <c r="J996" s="41" t="s">
        <v>385</v>
      </c>
      <c r="K996" s="41" t="e">
        <f t="shared" si="30"/>
        <v>#REF!</v>
      </c>
      <c r="L996" s="37" t="e">
        <f>#REF!</f>
        <v>#REF!</v>
      </c>
      <c r="M996" s="46" t="e">
        <f>#REF!</f>
        <v>#REF!</v>
      </c>
    </row>
    <row r="997" spans="1:13">
      <c r="A997" s="45">
        <v>991</v>
      </c>
      <c r="B997" s="37" t="e">
        <f>#REF!</f>
        <v>#REF!</v>
      </c>
      <c r="C997" s="37" t="e">
        <f>#REF!</f>
        <v>#REF!</v>
      </c>
      <c r="D997" s="40" t="e">
        <f>#REF!</f>
        <v>#REF!</v>
      </c>
      <c r="E997" s="41" t="e">
        <f>VLOOKUP(F997,#REF!,2,FALSE)</f>
        <v>#REF!</v>
      </c>
      <c r="F997" s="37" t="e">
        <f>#REF!</f>
        <v>#REF!</v>
      </c>
      <c r="G997" s="41" t="e">
        <f t="shared" si="31"/>
        <v>#REF!</v>
      </c>
      <c r="H997" s="37" t="e">
        <f>#REF!</f>
        <v>#REF!</v>
      </c>
      <c r="I997" s="41" t="e">
        <f>#REF!</f>
        <v>#REF!</v>
      </c>
      <c r="J997" s="41" t="s">
        <v>382</v>
      </c>
      <c r="K997" s="41" t="e">
        <f t="shared" si="30"/>
        <v>#REF!</v>
      </c>
      <c r="L997" s="37" t="e">
        <f>#REF!</f>
        <v>#REF!</v>
      </c>
      <c r="M997" s="46" t="e">
        <f>#REF!</f>
        <v>#REF!</v>
      </c>
    </row>
    <row r="998" spans="1:13">
      <c r="A998" s="45">
        <v>992</v>
      </c>
      <c r="B998" s="37" t="e">
        <f>#REF!</f>
        <v>#REF!</v>
      </c>
      <c r="C998" s="37" t="e">
        <f>#REF!</f>
        <v>#REF!</v>
      </c>
      <c r="D998" s="40" t="e">
        <f>#REF!</f>
        <v>#REF!</v>
      </c>
      <c r="E998" s="41" t="e">
        <f>VLOOKUP(F998,#REF!,2,FALSE)</f>
        <v>#REF!</v>
      </c>
      <c r="F998" s="37" t="e">
        <f>#REF!</f>
        <v>#REF!</v>
      </c>
      <c r="G998" s="41" t="e">
        <f t="shared" si="31"/>
        <v>#REF!</v>
      </c>
      <c r="H998" s="37" t="e">
        <f>#REF!</f>
        <v>#REF!</v>
      </c>
      <c r="I998" s="41" t="e">
        <f>#REF!</f>
        <v>#REF!</v>
      </c>
      <c r="J998" s="41" t="s">
        <v>384</v>
      </c>
      <c r="K998" s="41" t="e">
        <f t="shared" si="30"/>
        <v>#REF!</v>
      </c>
      <c r="L998" s="37" t="e">
        <f>#REF!</f>
        <v>#REF!</v>
      </c>
      <c r="M998" s="46" t="e">
        <f>#REF!</f>
        <v>#REF!</v>
      </c>
    </row>
    <row r="999" spans="1:13">
      <c r="A999" s="45">
        <v>993</v>
      </c>
      <c r="B999" s="37" t="e">
        <f>#REF!</f>
        <v>#REF!</v>
      </c>
      <c r="C999" s="37" t="e">
        <f>#REF!</f>
        <v>#REF!</v>
      </c>
      <c r="D999" s="40" t="e">
        <f>#REF!</f>
        <v>#REF!</v>
      </c>
      <c r="E999" s="41" t="e">
        <f>VLOOKUP(F999,#REF!,2,FALSE)</f>
        <v>#REF!</v>
      </c>
      <c r="F999" s="37" t="e">
        <f>#REF!</f>
        <v>#REF!</v>
      </c>
      <c r="G999" s="41" t="e">
        <f t="shared" si="31"/>
        <v>#REF!</v>
      </c>
      <c r="H999" s="37" t="e">
        <f>#REF!</f>
        <v>#REF!</v>
      </c>
      <c r="I999" s="41" t="e">
        <f>#REF!</f>
        <v>#REF!</v>
      </c>
      <c r="J999" s="41" t="s">
        <v>386</v>
      </c>
      <c r="K999" s="41" t="e">
        <f t="shared" si="30"/>
        <v>#REF!</v>
      </c>
      <c r="L999" s="37" t="e">
        <f>#REF!</f>
        <v>#REF!</v>
      </c>
      <c r="M999" s="46" t="e">
        <f>#REF!</f>
        <v>#REF!</v>
      </c>
    </row>
    <row r="1000" spans="1:13">
      <c r="A1000" s="45">
        <v>994</v>
      </c>
      <c r="B1000" s="37" t="e">
        <f>#REF!</f>
        <v>#REF!</v>
      </c>
      <c r="C1000" s="37" t="e">
        <f>#REF!</f>
        <v>#REF!</v>
      </c>
      <c r="D1000" s="40" t="e">
        <f>#REF!</f>
        <v>#REF!</v>
      </c>
      <c r="E1000" s="41" t="e">
        <f>VLOOKUP(F1000,#REF!,2,FALSE)</f>
        <v>#REF!</v>
      </c>
      <c r="F1000" s="37" t="e">
        <f>#REF!</f>
        <v>#REF!</v>
      </c>
      <c r="G1000" s="41" t="e">
        <f t="shared" si="31"/>
        <v>#REF!</v>
      </c>
      <c r="H1000" s="37" t="e">
        <f>#REF!</f>
        <v>#REF!</v>
      </c>
      <c r="I1000" s="41" t="e">
        <f>#REF!</f>
        <v>#REF!</v>
      </c>
      <c r="J1000" s="41" t="s">
        <v>389</v>
      </c>
      <c r="K1000" s="41" t="e">
        <f t="shared" si="30"/>
        <v>#REF!</v>
      </c>
      <c r="L1000" s="37" t="e">
        <f>#REF!</f>
        <v>#REF!</v>
      </c>
      <c r="M1000" s="46" t="e">
        <f>#REF!</f>
        <v>#REF!</v>
      </c>
    </row>
    <row r="1001" spans="1:13">
      <c r="A1001" s="45">
        <v>995</v>
      </c>
      <c r="B1001" s="37" t="e">
        <f>#REF!</f>
        <v>#REF!</v>
      </c>
      <c r="C1001" s="37" t="e">
        <f>#REF!</f>
        <v>#REF!</v>
      </c>
      <c r="D1001" s="40" t="e">
        <f>#REF!</f>
        <v>#REF!</v>
      </c>
      <c r="E1001" s="41" t="e">
        <f>VLOOKUP(F1001,#REF!,2,FALSE)</f>
        <v>#REF!</v>
      </c>
      <c r="F1001" s="37" t="e">
        <f>#REF!</f>
        <v>#REF!</v>
      </c>
      <c r="G1001" s="41" t="e">
        <f t="shared" si="31"/>
        <v>#REF!</v>
      </c>
      <c r="H1001" s="37" t="e">
        <f>#REF!</f>
        <v>#REF!</v>
      </c>
      <c r="I1001" s="41" t="e">
        <f>#REF!</f>
        <v>#REF!</v>
      </c>
      <c r="J1001" s="41" t="s">
        <v>383</v>
      </c>
      <c r="K1001" s="41" t="e">
        <f t="shared" si="30"/>
        <v>#REF!</v>
      </c>
      <c r="L1001" s="37" t="e">
        <f>#REF!</f>
        <v>#REF!</v>
      </c>
      <c r="M1001" s="46" t="e">
        <f>#REF!</f>
        <v>#REF!</v>
      </c>
    </row>
    <row r="1002" spans="1:13">
      <c r="A1002" s="45">
        <v>996</v>
      </c>
      <c r="B1002" s="37" t="e">
        <f>#REF!</f>
        <v>#REF!</v>
      </c>
      <c r="C1002" s="37" t="e">
        <f>#REF!</f>
        <v>#REF!</v>
      </c>
      <c r="D1002" s="40" t="e">
        <f>#REF!</f>
        <v>#REF!</v>
      </c>
      <c r="E1002" s="41" t="e">
        <f>VLOOKUP(F1002,#REF!,2,FALSE)</f>
        <v>#REF!</v>
      </c>
      <c r="F1002" s="37" t="e">
        <f>#REF!</f>
        <v>#REF!</v>
      </c>
      <c r="G1002" s="41" t="e">
        <f t="shared" si="31"/>
        <v>#REF!</v>
      </c>
      <c r="H1002" s="37" t="e">
        <f>#REF!</f>
        <v>#REF!</v>
      </c>
      <c r="I1002" s="41" t="e">
        <f>#REF!</f>
        <v>#REF!</v>
      </c>
      <c r="J1002" s="41" t="s">
        <v>385</v>
      </c>
      <c r="K1002" s="41" t="e">
        <f t="shared" si="30"/>
        <v>#REF!</v>
      </c>
      <c r="L1002" s="37" t="e">
        <f>#REF!</f>
        <v>#REF!</v>
      </c>
      <c r="M1002" s="46" t="e">
        <f>#REF!</f>
        <v>#REF!</v>
      </c>
    </row>
    <row r="1003" spans="1:13">
      <c r="A1003" s="45">
        <v>997</v>
      </c>
      <c r="B1003" s="37" t="e">
        <f>#REF!</f>
        <v>#REF!</v>
      </c>
      <c r="C1003" s="37" t="e">
        <f>#REF!</f>
        <v>#REF!</v>
      </c>
      <c r="D1003" s="40" t="e">
        <f>#REF!</f>
        <v>#REF!</v>
      </c>
      <c r="E1003" s="41" t="e">
        <f>VLOOKUP(F1003,#REF!,2,FALSE)</f>
        <v>#REF!</v>
      </c>
      <c r="F1003" s="37" t="e">
        <f>#REF!</f>
        <v>#REF!</v>
      </c>
      <c r="G1003" s="41" t="e">
        <f t="shared" si="31"/>
        <v>#REF!</v>
      </c>
      <c r="H1003" s="37" t="e">
        <f>#REF!</f>
        <v>#REF!</v>
      </c>
      <c r="I1003" s="41" t="e">
        <f>#REF!</f>
        <v>#REF!</v>
      </c>
      <c r="J1003" s="41" t="s">
        <v>383</v>
      </c>
      <c r="K1003" s="41" t="e">
        <f t="shared" si="30"/>
        <v>#REF!</v>
      </c>
      <c r="L1003" s="37" t="e">
        <f>#REF!</f>
        <v>#REF!</v>
      </c>
      <c r="M1003" s="46" t="e">
        <f>#REF!</f>
        <v>#REF!</v>
      </c>
    </row>
    <row r="1004" spans="1:13">
      <c r="A1004" s="45">
        <v>998</v>
      </c>
      <c r="B1004" s="37" t="e">
        <f>#REF!</f>
        <v>#REF!</v>
      </c>
      <c r="C1004" s="37" t="e">
        <f>#REF!</f>
        <v>#REF!</v>
      </c>
      <c r="D1004" s="40" t="e">
        <f>#REF!</f>
        <v>#REF!</v>
      </c>
      <c r="E1004" s="41" t="e">
        <f>VLOOKUP(F1004,#REF!,2,FALSE)</f>
        <v>#REF!</v>
      </c>
      <c r="F1004" s="37" t="e">
        <f>#REF!</f>
        <v>#REF!</v>
      </c>
      <c r="G1004" s="41" t="e">
        <f t="shared" si="31"/>
        <v>#REF!</v>
      </c>
      <c r="H1004" s="37" t="e">
        <f>#REF!</f>
        <v>#REF!</v>
      </c>
      <c r="I1004" s="41" t="e">
        <f>#REF!</f>
        <v>#REF!</v>
      </c>
      <c r="J1004" s="41" t="s">
        <v>389</v>
      </c>
      <c r="K1004" s="41" t="e">
        <f t="shared" si="30"/>
        <v>#REF!</v>
      </c>
      <c r="L1004" s="37" t="e">
        <f>#REF!</f>
        <v>#REF!</v>
      </c>
      <c r="M1004" s="46" t="e">
        <f>#REF!</f>
        <v>#REF!</v>
      </c>
    </row>
    <row r="1005" spans="1:13">
      <c r="A1005" s="45">
        <v>999</v>
      </c>
      <c r="B1005" s="37" t="e">
        <f>#REF!</f>
        <v>#REF!</v>
      </c>
      <c r="C1005" s="37" t="e">
        <f>#REF!</f>
        <v>#REF!</v>
      </c>
      <c r="D1005" s="40" t="e">
        <f>#REF!</f>
        <v>#REF!</v>
      </c>
      <c r="E1005" s="41" t="e">
        <f>VLOOKUP(F1005,#REF!,2,FALSE)</f>
        <v>#REF!</v>
      </c>
      <c r="F1005" s="37" t="e">
        <f>#REF!</f>
        <v>#REF!</v>
      </c>
      <c r="G1005" s="41" t="e">
        <f t="shared" si="31"/>
        <v>#REF!</v>
      </c>
      <c r="H1005" s="37" t="e">
        <f>#REF!</f>
        <v>#REF!</v>
      </c>
      <c r="I1005" s="41" t="e">
        <f>#REF!</f>
        <v>#REF!</v>
      </c>
      <c r="J1005" s="41" t="s">
        <v>382</v>
      </c>
      <c r="K1005" s="41" t="e">
        <f t="shared" si="30"/>
        <v>#REF!</v>
      </c>
      <c r="L1005" s="37" t="e">
        <f>#REF!</f>
        <v>#REF!</v>
      </c>
      <c r="M1005" s="46" t="e">
        <f>#REF!</f>
        <v>#REF!</v>
      </c>
    </row>
    <row r="1006" spans="1:13">
      <c r="A1006" s="45">
        <v>1000</v>
      </c>
      <c r="B1006" s="37" t="e">
        <f>#REF!</f>
        <v>#REF!</v>
      </c>
      <c r="C1006" s="37" t="e">
        <f>#REF!</f>
        <v>#REF!</v>
      </c>
      <c r="D1006" s="40" t="e">
        <f>#REF!</f>
        <v>#REF!</v>
      </c>
      <c r="E1006" s="41" t="e">
        <f>VLOOKUP(F1006,#REF!,2,FALSE)</f>
        <v>#REF!</v>
      </c>
      <c r="F1006" s="37" t="e">
        <f>#REF!</f>
        <v>#REF!</v>
      </c>
      <c r="G1006" s="41" t="e">
        <f t="shared" si="31"/>
        <v>#REF!</v>
      </c>
      <c r="H1006" s="37" t="e">
        <f>#REF!</f>
        <v>#REF!</v>
      </c>
      <c r="I1006" s="41" t="e">
        <f>#REF!</f>
        <v>#REF!</v>
      </c>
      <c r="J1006" s="41" t="s">
        <v>384</v>
      </c>
      <c r="K1006" s="41" t="e">
        <f t="shared" si="30"/>
        <v>#REF!</v>
      </c>
      <c r="L1006" s="37" t="e">
        <f>#REF!</f>
        <v>#REF!</v>
      </c>
      <c r="M1006" s="46" t="e">
        <f>#REF!</f>
        <v>#REF!</v>
      </c>
    </row>
    <row r="1007" spans="1:13">
      <c r="A1007" s="45">
        <v>1001</v>
      </c>
      <c r="B1007" s="37" t="e">
        <f>#REF!</f>
        <v>#REF!</v>
      </c>
      <c r="C1007" s="37" t="e">
        <f>#REF!</f>
        <v>#REF!</v>
      </c>
      <c r="D1007" s="40" t="e">
        <f>#REF!</f>
        <v>#REF!</v>
      </c>
      <c r="E1007" s="41" t="e">
        <f>VLOOKUP(F1007,#REF!,2,FALSE)</f>
        <v>#REF!</v>
      </c>
      <c r="F1007" s="37" t="e">
        <f>#REF!</f>
        <v>#REF!</v>
      </c>
      <c r="G1007" s="41" t="e">
        <f t="shared" si="31"/>
        <v>#REF!</v>
      </c>
      <c r="H1007" s="37" t="e">
        <f>#REF!</f>
        <v>#REF!</v>
      </c>
      <c r="I1007" s="41" t="e">
        <f>#REF!</f>
        <v>#REF!</v>
      </c>
      <c r="J1007" s="41" t="s">
        <v>385</v>
      </c>
      <c r="K1007" s="41" t="e">
        <f t="shared" si="30"/>
        <v>#REF!</v>
      </c>
      <c r="L1007" s="37" t="e">
        <f>#REF!</f>
        <v>#REF!</v>
      </c>
      <c r="M1007" s="46" t="e">
        <f>#REF!</f>
        <v>#REF!</v>
      </c>
    </row>
    <row r="1008" spans="1:13">
      <c r="A1008" s="45">
        <v>1002</v>
      </c>
      <c r="B1008" s="37" t="e">
        <f>#REF!</f>
        <v>#REF!</v>
      </c>
      <c r="C1008" s="37" t="e">
        <f>#REF!</f>
        <v>#REF!</v>
      </c>
      <c r="D1008" s="40" t="e">
        <f>#REF!</f>
        <v>#REF!</v>
      </c>
      <c r="E1008" s="41" t="e">
        <f>VLOOKUP(F1008,#REF!,2,FALSE)</f>
        <v>#REF!</v>
      </c>
      <c r="F1008" s="37" t="e">
        <f>#REF!</f>
        <v>#REF!</v>
      </c>
      <c r="G1008" s="41" t="e">
        <f t="shared" si="31"/>
        <v>#REF!</v>
      </c>
      <c r="H1008" s="37" t="e">
        <f>#REF!</f>
        <v>#REF!</v>
      </c>
      <c r="I1008" s="41" t="e">
        <f>#REF!</f>
        <v>#REF!</v>
      </c>
      <c r="J1008" s="41" t="s">
        <v>386</v>
      </c>
      <c r="K1008" s="41" t="e">
        <f t="shared" si="30"/>
        <v>#REF!</v>
      </c>
      <c r="L1008" s="37" t="e">
        <f>#REF!</f>
        <v>#REF!</v>
      </c>
      <c r="M1008" s="46" t="e">
        <f>#REF!</f>
        <v>#REF!</v>
      </c>
    </row>
    <row r="1009" spans="1:13">
      <c r="A1009" s="45">
        <v>1003</v>
      </c>
      <c r="B1009" s="37" t="e">
        <f>#REF!</f>
        <v>#REF!</v>
      </c>
      <c r="C1009" s="37" t="e">
        <f>#REF!</f>
        <v>#REF!</v>
      </c>
      <c r="D1009" s="40" t="e">
        <f>#REF!</f>
        <v>#REF!</v>
      </c>
      <c r="E1009" s="41" t="e">
        <f>VLOOKUP(F1009,#REF!,2,FALSE)</f>
        <v>#REF!</v>
      </c>
      <c r="F1009" s="37" t="e">
        <f>#REF!</f>
        <v>#REF!</v>
      </c>
      <c r="G1009" s="41" t="e">
        <f t="shared" si="31"/>
        <v>#REF!</v>
      </c>
      <c r="H1009" s="37" t="e">
        <f>#REF!</f>
        <v>#REF!</v>
      </c>
      <c r="I1009" s="41" t="e">
        <f>#REF!</f>
        <v>#REF!</v>
      </c>
      <c r="J1009" s="41" t="s">
        <v>384</v>
      </c>
      <c r="K1009" s="41" t="e">
        <f t="shared" si="30"/>
        <v>#REF!</v>
      </c>
      <c r="L1009" s="37" t="e">
        <f>#REF!</f>
        <v>#REF!</v>
      </c>
      <c r="M1009" s="46" t="e">
        <f>#REF!</f>
        <v>#REF!</v>
      </c>
    </row>
    <row r="1010" spans="1:13">
      <c r="A1010" s="45">
        <v>1004</v>
      </c>
      <c r="B1010" s="37" t="e">
        <f>#REF!</f>
        <v>#REF!</v>
      </c>
      <c r="C1010" s="37" t="e">
        <f>#REF!</f>
        <v>#REF!</v>
      </c>
      <c r="D1010" s="40" t="e">
        <f>#REF!</f>
        <v>#REF!</v>
      </c>
      <c r="E1010" s="41" t="e">
        <f>VLOOKUP(F1010,#REF!,2,FALSE)</f>
        <v>#REF!</v>
      </c>
      <c r="F1010" s="37" t="e">
        <f>#REF!</f>
        <v>#REF!</v>
      </c>
      <c r="G1010" s="41" t="e">
        <f t="shared" si="31"/>
        <v>#REF!</v>
      </c>
      <c r="H1010" s="37" t="e">
        <f>#REF!</f>
        <v>#REF!</v>
      </c>
      <c r="I1010" s="41" t="e">
        <f>#REF!</f>
        <v>#REF!</v>
      </c>
      <c r="J1010" s="41" t="s">
        <v>382</v>
      </c>
      <c r="K1010" s="41" t="e">
        <f t="shared" si="30"/>
        <v>#REF!</v>
      </c>
      <c r="L1010" s="37" t="e">
        <f>#REF!</f>
        <v>#REF!</v>
      </c>
      <c r="M1010" s="46" t="e">
        <f>#REF!</f>
        <v>#REF!</v>
      </c>
    </row>
    <row r="1011" spans="1:13">
      <c r="A1011" s="45">
        <v>1005</v>
      </c>
      <c r="B1011" s="37" t="e">
        <f>#REF!</f>
        <v>#REF!</v>
      </c>
      <c r="C1011" s="37" t="e">
        <f>#REF!</f>
        <v>#REF!</v>
      </c>
      <c r="D1011" s="40" t="e">
        <f>#REF!</f>
        <v>#REF!</v>
      </c>
      <c r="E1011" s="41" t="e">
        <f>VLOOKUP(F1011,#REF!,2,FALSE)</f>
        <v>#REF!</v>
      </c>
      <c r="F1011" s="37" t="e">
        <f>#REF!</f>
        <v>#REF!</v>
      </c>
      <c r="G1011" s="41" t="e">
        <f t="shared" si="31"/>
        <v>#REF!</v>
      </c>
      <c r="H1011" s="37" t="e">
        <f>#REF!</f>
        <v>#REF!</v>
      </c>
      <c r="I1011" s="41" t="e">
        <f>#REF!</f>
        <v>#REF!</v>
      </c>
      <c r="J1011" s="41" t="s">
        <v>384</v>
      </c>
      <c r="K1011" s="41" t="e">
        <f t="shared" si="30"/>
        <v>#REF!</v>
      </c>
      <c r="L1011" s="37" t="e">
        <f>#REF!</f>
        <v>#REF!</v>
      </c>
      <c r="M1011" s="46" t="e">
        <f>#REF!</f>
        <v>#REF!</v>
      </c>
    </row>
    <row r="1012" spans="1:13">
      <c r="A1012" s="45">
        <v>1006</v>
      </c>
      <c r="B1012" s="37" t="e">
        <f>#REF!</f>
        <v>#REF!</v>
      </c>
      <c r="C1012" s="37" t="e">
        <f>#REF!</f>
        <v>#REF!</v>
      </c>
      <c r="D1012" s="40" t="e">
        <f>#REF!</f>
        <v>#REF!</v>
      </c>
      <c r="E1012" s="41" t="e">
        <f>VLOOKUP(F1012,#REF!,2,FALSE)</f>
        <v>#REF!</v>
      </c>
      <c r="F1012" s="37" t="e">
        <f>#REF!</f>
        <v>#REF!</v>
      </c>
      <c r="G1012" s="41" t="e">
        <f t="shared" si="31"/>
        <v>#REF!</v>
      </c>
      <c r="H1012" s="37" t="e">
        <f>#REF!</f>
        <v>#REF!</v>
      </c>
      <c r="I1012" s="41" t="e">
        <f>#REF!</f>
        <v>#REF!</v>
      </c>
      <c r="J1012" s="41" t="s">
        <v>383</v>
      </c>
      <c r="K1012" s="41" t="e">
        <f t="shared" si="30"/>
        <v>#REF!</v>
      </c>
      <c r="L1012" s="37" t="e">
        <f>#REF!</f>
        <v>#REF!</v>
      </c>
      <c r="M1012" s="46" t="e">
        <f>#REF!</f>
        <v>#REF!</v>
      </c>
    </row>
    <row r="1013" spans="1:13">
      <c r="A1013" s="45">
        <v>1007</v>
      </c>
      <c r="B1013" s="37" t="e">
        <f>#REF!</f>
        <v>#REF!</v>
      </c>
      <c r="C1013" s="37" t="e">
        <f>#REF!</f>
        <v>#REF!</v>
      </c>
      <c r="D1013" s="40" t="e">
        <f>#REF!</f>
        <v>#REF!</v>
      </c>
      <c r="E1013" s="41" t="e">
        <f>VLOOKUP(F1013,#REF!,2,FALSE)</f>
        <v>#REF!</v>
      </c>
      <c r="F1013" s="37" t="e">
        <f>#REF!</f>
        <v>#REF!</v>
      </c>
      <c r="G1013" s="41" t="e">
        <f t="shared" si="31"/>
        <v>#REF!</v>
      </c>
      <c r="H1013" s="37" t="e">
        <f>#REF!</f>
        <v>#REF!</v>
      </c>
      <c r="I1013" s="41" t="e">
        <f>#REF!</f>
        <v>#REF!</v>
      </c>
      <c r="J1013" s="41" t="s">
        <v>388</v>
      </c>
      <c r="K1013" s="41" t="e">
        <f t="shared" si="30"/>
        <v>#REF!</v>
      </c>
      <c r="L1013" s="37" t="e">
        <f>#REF!</f>
        <v>#REF!</v>
      </c>
      <c r="M1013" s="46" t="e">
        <f>#REF!</f>
        <v>#REF!</v>
      </c>
    </row>
    <row r="1014" spans="1:13">
      <c r="A1014" s="45">
        <v>1008</v>
      </c>
      <c r="B1014" s="37" t="e">
        <f>#REF!</f>
        <v>#REF!</v>
      </c>
      <c r="C1014" s="37" t="e">
        <f>#REF!</f>
        <v>#REF!</v>
      </c>
      <c r="D1014" s="40" t="e">
        <f>#REF!</f>
        <v>#REF!</v>
      </c>
      <c r="E1014" s="41" t="e">
        <f>VLOOKUP(F1014,#REF!,2,FALSE)</f>
        <v>#REF!</v>
      </c>
      <c r="F1014" s="37" t="e">
        <f>#REF!</f>
        <v>#REF!</v>
      </c>
      <c r="G1014" s="41" t="e">
        <f t="shared" si="31"/>
        <v>#REF!</v>
      </c>
      <c r="H1014" s="37" t="e">
        <f>#REF!</f>
        <v>#REF!</v>
      </c>
      <c r="I1014" s="41" t="e">
        <f>#REF!</f>
        <v>#REF!</v>
      </c>
      <c r="J1014" s="41" t="s">
        <v>382</v>
      </c>
      <c r="K1014" s="41" t="e">
        <f t="shared" si="30"/>
        <v>#REF!</v>
      </c>
      <c r="L1014" s="37" t="e">
        <f>#REF!</f>
        <v>#REF!</v>
      </c>
      <c r="M1014" s="46" t="e">
        <f>#REF!</f>
        <v>#REF!</v>
      </c>
    </row>
    <row r="1015" spans="1:13">
      <c r="A1015" s="45">
        <v>1009</v>
      </c>
      <c r="B1015" s="37" t="e">
        <f>#REF!</f>
        <v>#REF!</v>
      </c>
      <c r="C1015" s="37" t="e">
        <f>#REF!</f>
        <v>#REF!</v>
      </c>
      <c r="D1015" s="40" t="e">
        <f>#REF!</f>
        <v>#REF!</v>
      </c>
      <c r="E1015" s="41" t="e">
        <f>VLOOKUP(F1015,#REF!,2,FALSE)</f>
        <v>#REF!</v>
      </c>
      <c r="F1015" s="37" t="e">
        <f>#REF!</f>
        <v>#REF!</v>
      </c>
      <c r="G1015" s="41" t="e">
        <f t="shared" si="31"/>
        <v>#REF!</v>
      </c>
      <c r="H1015" s="37" t="e">
        <f>#REF!</f>
        <v>#REF!</v>
      </c>
      <c r="I1015" s="41" t="e">
        <f>#REF!</f>
        <v>#REF!</v>
      </c>
      <c r="J1015" s="41" t="s">
        <v>384</v>
      </c>
      <c r="K1015" s="41" t="e">
        <f t="shared" si="30"/>
        <v>#REF!</v>
      </c>
      <c r="L1015" s="37" t="e">
        <f>#REF!</f>
        <v>#REF!</v>
      </c>
      <c r="M1015" s="46" t="e">
        <f>#REF!</f>
        <v>#REF!</v>
      </c>
    </row>
    <row r="1016" spans="1:13">
      <c r="A1016" s="45">
        <v>1010</v>
      </c>
      <c r="B1016" s="37" t="e">
        <f>#REF!</f>
        <v>#REF!</v>
      </c>
      <c r="C1016" s="37" t="e">
        <f>#REF!</f>
        <v>#REF!</v>
      </c>
      <c r="D1016" s="40" t="e">
        <f>#REF!</f>
        <v>#REF!</v>
      </c>
      <c r="E1016" s="41" t="e">
        <f>VLOOKUP(F1016,#REF!,2,FALSE)</f>
        <v>#REF!</v>
      </c>
      <c r="F1016" s="37" t="e">
        <f>#REF!</f>
        <v>#REF!</v>
      </c>
      <c r="G1016" s="41" t="e">
        <f t="shared" si="31"/>
        <v>#REF!</v>
      </c>
      <c r="H1016" s="37" t="e">
        <f>#REF!</f>
        <v>#REF!</v>
      </c>
      <c r="I1016" s="41" t="e">
        <f>#REF!</f>
        <v>#REF!</v>
      </c>
      <c r="J1016" s="41" t="s">
        <v>382</v>
      </c>
      <c r="K1016" s="41" t="e">
        <f t="shared" si="30"/>
        <v>#REF!</v>
      </c>
      <c r="L1016" s="37" t="e">
        <f>#REF!</f>
        <v>#REF!</v>
      </c>
      <c r="M1016" s="46" t="e">
        <f>#REF!</f>
        <v>#REF!</v>
      </c>
    </row>
    <row r="1017" spans="1:13">
      <c r="A1017" s="45">
        <v>1011</v>
      </c>
      <c r="B1017" s="37" t="e">
        <f>#REF!</f>
        <v>#REF!</v>
      </c>
      <c r="C1017" s="37" t="e">
        <f>#REF!</f>
        <v>#REF!</v>
      </c>
      <c r="D1017" s="40" t="e">
        <f>#REF!</f>
        <v>#REF!</v>
      </c>
      <c r="E1017" s="41" t="e">
        <f>VLOOKUP(F1017,#REF!,2,FALSE)</f>
        <v>#REF!</v>
      </c>
      <c r="F1017" s="37" t="e">
        <f>#REF!</f>
        <v>#REF!</v>
      </c>
      <c r="G1017" s="41" t="e">
        <f t="shared" si="31"/>
        <v>#REF!</v>
      </c>
      <c r="H1017" s="37" t="e">
        <f>#REF!</f>
        <v>#REF!</v>
      </c>
      <c r="I1017" s="41" t="e">
        <f>#REF!</f>
        <v>#REF!</v>
      </c>
      <c r="J1017" s="41" t="s">
        <v>381</v>
      </c>
      <c r="K1017" s="41" t="e">
        <f t="shared" si="30"/>
        <v>#REF!</v>
      </c>
      <c r="L1017" s="37" t="e">
        <f>#REF!</f>
        <v>#REF!</v>
      </c>
      <c r="M1017" s="46" t="e">
        <f>#REF!</f>
        <v>#REF!</v>
      </c>
    </row>
    <row r="1018" spans="1:13">
      <c r="A1018" s="45">
        <v>1012</v>
      </c>
      <c r="B1018" s="37" t="e">
        <f>#REF!</f>
        <v>#REF!</v>
      </c>
      <c r="C1018" s="37" t="e">
        <f>#REF!</f>
        <v>#REF!</v>
      </c>
      <c r="D1018" s="40" t="e">
        <f>#REF!</f>
        <v>#REF!</v>
      </c>
      <c r="E1018" s="41" t="e">
        <f>VLOOKUP(F1018,#REF!,2,FALSE)</f>
        <v>#REF!</v>
      </c>
      <c r="F1018" s="37" t="e">
        <f>#REF!</f>
        <v>#REF!</v>
      </c>
      <c r="G1018" s="41" t="e">
        <f t="shared" si="31"/>
        <v>#REF!</v>
      </c>
      <c r="H1018" s="37" t="e">
        <f>#REF!</f>
        <v>#REF!</v>
      </c>
      <c r="I1018" s="41" t="e">
        <f>#REF!</f>
        <v>#REF!</v>
      </c>
      <c r="J1018" s="41" t="s">
        <v>381</v>
      </c>
      <c r="K1018" s="41" t="e">
        <f t="shared" si="30"/>
        <v>#REF!</v>
      </c>
      <c r="L1018" s="37" t="e">
        <f>#REF!</f>
        <v>#REF!</v>
      </c>
      <c r="M1018" s="46" t="e">
        <f>#REF!</f>
        <v>#REF!</v>
      </c>
    </row>
    <row r="1019" spans="1:13">
      <c r="A1019" s="45">
        <v>1013</v>
      </c>
      <c r="B1019" s="37" t="e">
        <f>#REF!</f>
        <v>#REF!</v>
      </c>
      <c r="C1019" s="37" t="e">
        <f>#REF!</f>
        <v>#REF!</v>
      </c>
      <c r="D1019" s="40" t="e">
        <f>#REF!</f>
        <v>#REF!</v>
      </c>
      <c r="E1019" s="41" t="e">
        <f>VLOOKUP(F1019,#REF!,2,FALSE)</f>
        <v>#REF!</v>
      </c>
      <c r="F1019" s="37" t="e">
        <f>#REF!</f>
        <v>#REF!</v>
      </c>
      <c r="G1019" s="41" t="e">
        <f t="shared" si="31"/>
        <v>#REF!</v>
      </c>
      <c r="H1019" s="37" t="e">
        <f>#REF!</f>
        <v>#REF!</v>
      </c>
      <c r="I1019" s="41" t="e">
        <f>#REF!</f>
        <v>#REF!</v>
      </c>
      <c r="J1019" s="41" t="s">
        <v>385</v>
      </c>
      <c r="K1019" s="41" t="e">
        <f t="shared" si="30"/>
        <v>#REF!</v>
      </c>
      <c r="L1019" s="37" t="e">
        <f>#REF!</f>
        <v>#REF!</v>
      </c>
      <c r="M1019" s="46" t="e">
        <f>#REF!</f>
        <v>#REF!</v>
      </c>
    </row>
    <row r="1020" spans="1:13">
      <c r="A1020" s="45">
        <v>1014</v>
      </c>
      <c r="B1020" s="37" t="e">
        <f>#REF!</f>
        <v>#REF!</v>
      </c>
      <c r="C1020" s="37" t="e">
        <f>#REF!</f>
        <v>#REF!</v>
      </c>
      <c r="D1020" s="40" t="e">
        <f>#REF!</f>
        <v>#REF!</v>
      </c>
      <c r="E1020" s="41" t="e">
        <f>VLOOKUP(F1020,#REF!,2,FALSE)</f>
        <v>#REF!</v>
      </c>
      <c r="F1020" s="37" t="e">
        <f>#REF!</f>
        <v>#REF!</v>
      </c>
      <c r="G1020" s="41" t="e">
        <f t="shared" si="31"/>
        <v>#REF!</v>
      </c>
      <c r="H1020" s="37" t="e">
        <f>#REF!</f>
        <v>#REF!</v>
      </c>
      <c r="I1020" s="41" t="e">
        <f>#REF!</f>
        <v>#REF!</v>
      </c>
      <c r="J1020" s="41" t="s">
        <v>383</v>
      </c>
      <c r="K1020" s="41" t="e">
        <f t="shared" si="30"/>
        <v>#REF!</v>
      </c>
      <c r="L1020" s="37" t="e">
        <f>#REF!</f>
        <v>#REF!</v>
      </c>
      <c r="M1020" s="46" t="e">
        <f>#REF!</f>
        <v>#REF!</v>
      </c>
    </row>
    <row r="1021" spans="1:13">
      <c r="A1021" s="45">
        <v>1015</v>
      </c>
      <c r="B1021" s="37" t="e">
        <f>#REF!</f>
        <v>#REF!</v>
      </c>
      <c r="C1021" s="37" t="e">
        <f>#REF!</f>
        <v>#REF!</v>
      </c>
      <c r="D1021" s="40" t="e">
        <f>#REF!</f>
        <v>#REF!</v>
      </c>
      <c r="E1021" s="41" t="e">
        <f>VLOOKUP(F1021,#REF!,2,FALSE)</f>
        <v>#REF!</v>
      </c>
      <c r="F1021" s="37" t="e">
        <f>#REF!</f>
        <v>#REF!</v>
      </c>
      <c r="G1021" s="41" t="e">
        <f t="shared" si="31"/>
        <v>#REF!</v>
      </c>
      <c r="H1021" s="37" t="e">
        <f>#REF!</f>
        <v>#REF!</v>
      </c>
      <c r="I1021" s="41" t="e">
        <f>#REF!</f>
        <v>#REF!</v>
      </c>
      <c r="J1021" s="41" t="s">
        <v>386</v>
      </c>
      <c r="K1021" s="41" t="e">
        <f t="shared" si="30"/>
        <v>#REF!</v>
      </c>
      <c r="L1021" s="37" t="e">
        <f>#REF!</f>
        <v>#REF!</v>
      </c>
      <c r="M1021" s="46" t="e">
        <f>#REF!</f>
        <v>#REF!</v>
      </c>
    </row>
    <row r="1022" spans="1:13">
      <c r="A1022" s="45">
        <v>1016</v>
      </c>
      <c r="B1022" s="37" t="e">
        <f>#REF!</f>
        <v>#REF!</v>
      </c>
      <c r="C1022" s="37" t="e">
        <f>#REF!</f>
        <v>#REF!</v>
      </c>
      <c r="D1022" s="40" t="e">
        <f>#REF!</f>
        <v>#REF!</v>
      </c>
      <c r="E1022" s="41" t="e">
        <f>VLOOKUP(F1022,#REF!,2,FALSE)</f>
        <v>#REF!</v>
      </c>
      <c r="F1022" s="37" t="e">
        <f>#REF!</f>
        <v>#REF!</v>
      </c>
      <c r="G1022" s="41" t="e">
        <f t="shared" si="31"/>
        <v>#REF!</v>
      </c>
      <c r="H1022" s="37" t="e">
        <f>#REF!</f>
        <v>#REF!</v>
      </c>
      <c r="I1022" s="41" t="e">
        <f>#REF!</f>
        <v>#REF!</v>
      </c>
      <c r="J1022" s="41" t="s">
        <v>384</v>
      </c>
      <c r="K1022" s="41" t="e">
        <f t="shared" si="30"/>
        <v>#REF!</v>
      </c>
      <c r="L1022" s="37" t="e">
        <f>#REF!</f>
        <v>#REF!</v>
      </c>
      <c r="M1022" s="46" t="e">
        <f>#REF!</f>
        <v>#REF!</v>
      </c>
    </row>
    <row r="1023" spans="1:13">
      <c r="A1023" s="45">
        <v>1017</v>
      </c>
      <c r="B1023" s="37" t="e">
        <f>#REF!</f>
        <v>#REF!</v>
      </c>
      <c r="C1023" s="37" t="e">
        <f>#REF!</f>
        <v>#REF!</v>
      </c>
      <c r="D1023" s="40" t="e">
        <f>#REF!</f>
        <v>#REF!</v>
      </c>
      <c r="E1023" s="41" t="e">
        <f>VLOOKUP(F1023,#REF!,2,FALSE)</f>
        <v>#REF!</v>
      </c>
      <c r="F1023" s="37" t="e">
        <f>#REF!</f>
        <v>#REF!</v>
      </c>
      <c r="G1023" s="41" t="e">
        <f t="shared" si="31"/>
        <v>#REF!</v>
      </c>
      <c r="H1023" s="37" t="e">
        <f>#REF!</f>
        <v>#REF!</v>
      </c>
      <c r="I1023" s="41" t="e">
        <f>#REF!</f>
        <v>#REF!</v>
      </c>
      <c r="J1023" s="41" t="s">
        <v>384</v>
      </c>
      <c r="K1023" s="41" t="e">
        <f t="shared" si="30"/>
        <v>#REF!</v>
      </c>
      <c r="L1023" s="37" t="e">
        <f>#REF!</f>
        <v>#REF!</v>
      </c>
      <c r="M1023" s="46" t="e">
        <f>#REF!</f>
        <v>#REF!</v>
      </c>
    </row>
    <row r="1024" spans="1:13">
      <c r="A1024" s="45">
        <v>1018</v>
      </c>
      <c r="B1024" s="37" t="e">
        <f>#REF!</f>
        <v>#REF!</v>
      </c>
      <c r="C1024" s="37" t="e">
        <f>#REF!</f>
        <v>#REF!</v>
      </c>
      <c r="D1024" s="40" t="e">
        <f>#REF!</f>
        <v>#REF!</v>
      </c>
      <c r="E1024" s="41" t="e">
        <f>VLOOKUP(F1024,#REF!,2,FALSE)</f>
        <v>#REF!</v>
      </c>
      <c r="F1024" s="37" t="e">
        <f>#REF!</f>
        <v>#REF!</v>
      </c>
      <c r="G1024" s="41" t="e">
        <f t="shared" si="31"/>
        <v>#REF!</v>
      </c>
      <c r="H1024" s="37" t="e">
        <f>#REF!</f>
        <v>#REF!</v>
      </c>
      <c r="I1024" s="41" t="e">
        <f>#REF!</f>
        <v>#REF!</v>
      </c>
      <c r="J1024" s="41" t="s">
        <v>385</v>
      </c>
      <c r="K1024" s="41" t="e">
        <f t="shared" si="30"/>
        <v>#REF!</v>
      </c>
      <c r="L1024" s="37" t="e">
        <f>#REF!</f>
        <v>#REF!</v>
      </c>
      <c r="M1024" s="46" t="e">
        <f>#REF!</f>
        <v>#REF!</v>
      </c>
    </row>
    <row r="1025" spans="1:13">
      <c r="A1025" s="45">
        <v>1019</v>
      </c>
      <c r="B1025" s="37" t="e">
        <f>#REF!</f>
        <v>#REF!</v>
      </c>
      <c r="C1025" s="37" t="e">
        <f>#REF!</f>
        <v>#REF!</v>
      </c>
      <c r="D1025" s="40" t="e">
        <f>#REF!</f>
        <v>#REF!</v>
      </c>
      <c r="E1025" s="41" t="e">
        <f>VLOOKUP(F1025,#REF!,2,FALSE)</f>
        <v>#REF!</v>
      </c>
      <c r="F1025" s="37" t="e">
        <f>#REF!</f>
        <v>#REF!</v>
      </c>
      <c r="G1025" s="41" t="e">
        <f t="shared" si="31"/>
        <v>#REF!</v>
      </c>
      <c r="H1025" s="37" t="e">
        <f>#REF!</f>
        <v>#REF!</v>
      </c>
      <c r="I1025" s="41" t="e">
        <f>#REF!</f>
        <v>#REF!</v>
      </c>
      <c r="J1025" s="41" t="s">
        <v>381</v>
      </c>
      <c r="K1025" s="41" t="e">
        <f t="shared" si="30"/>
        <v>#REF!</v>
      </c>
      <c r="L1025" s="37" t="e">
        <f>#REF!</f>
        <v>#REF!</v>
      </c>
      <c r="M1025" s="46" t="e">
        <f>#REF!</f>
        <v>#REF!</v>
      </c>
    </row>
    <row r="1026" spans="1:13">
      <c r="A1026" s="45">
        <v>1020</v>
      </c>
      <c r="B1026" s="37" t="e">
        <f>#REF!</f>
        <v>#REF!</v>
      </c>
      <c r="C1026" s="37" t="e">
        <f>#REF!</f>
        <v>#REF!</v>
      </c>
      <c r="D1026" s="40" t="e">
        <f>#REF!</f>
        <v>#REF!</v>
      </c>
      <c r="E1026" s="41" t="e">
        <f>VLOOKUP(F1026,#REF!,2,FALSE)</f>
        <v>#REF!</v>
      </c>
      <c r="F1026" s="37" t="e">
        <f>#REF!</f>
        <v>#REF!</v>
      </c>
      <c r="G1026" s="41" t="e">
        <f t="shared" si="31"/>
        <v>#REF!</v>
      </c>
      <c r="H1026" s="37" t="e">
        <f>#REF!</f>
        <v>#REF!</v>
      </c>
      <c r="I1026" s="41" t="e">
        <f>#REF!</f>
        <v>#REF!</v>
      </c>
      <c r="J1026" s="41" t="s">
        <v>384</v>
      </c>
      <c r="K1026" s="41" t="e">
        <f t="shared" si="30"/>
        <v>#REF!</v>
      </c>
      <c r="L1026" s="37" t="e">
        <f>#REF!</f>
        <v>#REF!</v>
      </c>
      <c r="M1026" s="46" t="e">
        <f>#REF!</f>
        <v>#REF!</v>
      </c>
    </row>
    <row r="1027" spans="1:13">
      <c r="A1027" s="45">
        <v>1021</v>
      </c>
      <c r="B1027" s="37" t="e">
        <f>#REF!</f>
        <v>#REF!</v>
      </c>
      <c r="C1027" s="37" t="e">
        <f>#REF!</f>
        <v>#REF!</v>
      </c>
      <c r="D1027" s="40" t="e">
        <f>#REF!</f>
        <v>#REF!</v>
      </c>
      <c r="E1027" s="41" t="e">
        <f>VLOOKUP(F1027,#REF!,2,FALSE)</f>
        <v>#REF!</v>
      </c>
      <c r="F1027" s="37" t="e">
        <f>#REF!</f>
        <v>#REF!</v>
      </c>
      <c r="G1027" s="41" t="e">
        <f t="shared" si="31"/>
        <v>#REF!</v>
      </c>
      <c r="H1027" s="37" t="e">
        <f>#REF!</f>
        <v>#REF!</v>
      </c>
      <c r="I1027" s="41" t="e">
        <f>#REF!</f>
        <v>#REF!</v>
      </c>
      <c r="J1027" s="41" t="s">
        <v>383</v>
      </c>
      <c r="K1027" s="41" t="e">
        <f t="shared" si="30"/>
        <v>#REF!</v>
      </c>
      <c r="L1027" s="37" t="e">
        <f>#REF!</f>
        <v>#REF!</v>
      </c>
      <c r="M1027" s="46" t="e">
        <f>#REF!</f>
        <v>#REF!</v>
      </c>
    </row>
    <row r="1028" spans="1:13">
      <c r="A1028" s="45">
        <v>1022</v>
      </c>
      <c r="B1028" s="37" t="e">
        <f>#REF!</f>
        <v>#REF!</v>
      </c>
      <c r="C1028" s="37" t="e">
        <f>#REF!</f>
        <v>#REF!</v>
      </c>
      <c r="D1028" s="40" t="e">
        <f>#REF!</f>
        <v>#REF!</v>
      </c>
      <c r="E1028" s="41" t="e">
        <f>VLOOKUP(F1028,#REF!,2,FALSE)</f>
        <v>#REF!</v>
      </c>
      <c r="F1028" s="37" t="e">
        <f>#REF!</f>
        <v>#REF!</v>
      </c>
      <c r="G1028" s="41" t="e">
        <f t="shared" si="31"/>
        <v>#REF!</v>
      </c>
      <c r="H1028" s="37" t="e">
        <f>#REF!</f>
        <v>#REF!</v>
      </c>
      <c r="I1028" s="41" t="e">
        <f>#REF!</f>
        <v>#REF!</v>
      </c>
      <c r="J1028" s="41" t="s">
        <v>383</v>
      </c>
      <c r="K1028" s="41" t="e">
        <f t="shared" si="30"/>
        <v>#REF!</v>
      </c>
      <c r="L1028" s="37" t="e">
        <f>#REF!</f>
        <v>#REF!</v>
      </c>
      <c r="M1028" s="46" t="e">
        <f>#REF!</f>
        <v>#REF!</v>
      </c>
    </row>
    <row r="1029" spans="1:13">
      <c r="A1029" s="45">
        <v>1023</v>
      </c>
      <c r="B1029" s="37" t="e">
        <f>#REF!</f>
        <v>#REF!</v>
      </c>
      <c r="C1029" s="37" t="e">
        <f>#REF!</f>
        <v>#REF!</v>
      </c>
      <c r="D1029" s="40" t="e">
        <f>#REF!</f>
        <v>#REF!</v>
      </c>
      <c r="E1029" s="41" t="e">
        <f>VLOOKUP(F1029,#REF!,2,FALSE)</f>
        <v>#REF!</v>
      </c>
      <c r="F1029" s="37" t="e">
        <f>#REF!</f>
        <v>#REF!</v>
      </c>
      <c r="G1029" s="41" t="e">
        <f t="shared" si="31"/>
        <v>#REF!</v>
      </c>
      <c r="H1029" s="37" t="e">
        <f>#REF!</f>
        <v>#REF!</v>
      </c>
      <c r="I1029" s="41" t="e">
        <f>#REF!</f>
        <v>#REF!</v>
      </c>
      <c r="J1029" s="41" t="s">
        <v>382</v>
      </c>
      <c r="K1029" s="41" t="e">
        <f t="shared" si="30"/>
        <v>#REF!</v>
      </c>
      <c r="L1029" s="37" t="e">
        <f>#REF!</f>
        <v>#REF!</v>
      </c>
      <c r="M1029" s="46" t="e">
        <f>#REF!</f>
        <v>#REF!</v>
      </c>
    </row>
    <row r="1030" spans="1:13">
      <c r="A1030" s="45">
        <v>1024</v>
      </c>
      <c r="B1030" s="37" t="e">
        <f>#REF!</f>
        <v>#REF!</v>
      </c>
      <c r="C1030" s="37" t="e">
        <f>#REF!</f>
        <v>#REF!</v>
      </c>
      <c r="D1030" s="40" t="e">
        <f>#REF!</f>
        <v>#REF!</v>
      </c>
      <c r="E1030" s="41" t="e">
        <f>VLOOKUP(F1030,#REF!,2,FALSE)</f>
        <v>#REF!</v>
      </c>
      <c r="F1030" s="37" t="e">
        <f>#REF!</f>
        <v>#REF!</v>
      </c>
      <c r="G1030" s="41" t="e">
        <f t="shared" si="31"/>
        <v>#REF!</v>
      </c>
      <c r="H1030" s="37" t="e">
        <f>#REF!</f>
        <v>#REF!</v>
      </c>
      <c r="I1030" s="41" t="e">
        <f>#REF!</f>
        <v>#REF!</v>
      </c>
      <c r="J1030" s="41" t="s">
        <v>389</v>
      </c>
      <c r="K1030" s="41" t="e">
        <f t="shared" si="30"/>
        <v>#REF!</v>
      </c>
      <c r="L1030" s="37" t="e">
        <f>#REF!</f>
        <v>#REF!</v>
      </c>
      <c r="M1030" s="46" t="e">
        <f>#REF!</f>
        <v>#REF!</v>
      </c>
    </row>
    <row r="1031" spans="1:13">
      <c r="A1031" s="45">
        <v>1025</v>
      </c>
      <c r="B1031" s="37" t="e">
        <f>#REF!</f>
        <v>#REF!</v>
      </c>
      <c r="C1031" s="37" t="e">
        <f>#REF!</f>
        <v>#REF!</v>
      </c>
      <c r="D1031" s="40" t="e">
        <f>#REF!</f>
        <v>#REF!</v>
      </c>
      <c r="E1031" s="41" t="e">
        <f>VLOOKUP(F1031,#REF!,2,FALSE)</f>
        <v>#REF!</v>
      </c>
      <c r="F1031" s="37" t="e">
        <f>#REF!</f>
        <v>#REF!</v>
      </c>
      <c r="G1031" s="41" t="e">
        <f t="shared" si="31"/>
        <v>#REF!</v>
      </c>
      <c r="H1031" s="37" t="e">
        <f>#REF!</f>
        <v>#REF!</v>
      </c>
      <c r="I1031" s="41" t="e">
        <f>#REF!</f>
        <v>#REF!</v>
      </c>
      <c r="J1031" s="41" t="s">
        <v>383</v>
      </c>
      <c r="K1031" s="41" t="e">
        <f t="shared" ref="K1031:K1094" si="32">IF(L1031="科研为主型","01",IF(L1031="教学为主型","03",IF(L1031="其他","00",IF(L1031="教学科研并重型","02","99"))))</f>
        <v>#REF!</v>
      </c>
      <c r="L1031" s="37" t="e">
        <f>#REF!</f>
        <v>#REF!</v>
      </c>
      <c r="M1031" s="46" t="e">
        <f>#REF!</f>
        <v>#REF!</v>
      </c>
    </row>
    <row r="1032" spans="1:13">
      <c r="A1032" s="45">
        <v>1026</v>
      </c>
      <c r="B1032" s="37" t="e">
        <f>#REF!</f>
        <v>#REF!</v>
      </c>
      <c r="C1032" s="37" t="e">
        <f>#REF!</f>
        <v>#REF!</v>
      </c>
      <c r="D1032" s="40" t="e">
        <f>#REF!</f>
        <v>#REF!</v>
      </c>
      <c r="E1032" s="41" t="e">
        <f>VLOOKUP(F1032,#REF!,2,FALSE)</f>
        <v>#REF!</v>
      </c>
      <c r="F1032" s="37" t="e">
        <f>#REF!</f>
        <v>#REF!</v>
      </c>
      <c r="G1032" s="41" t="e">
        <f t="shared" ref="G1032:G1095" si="33">IF(H1032="正高级","011",IF(H1032="副高级","012",IF(H1032="中级","013",IF(H1032="初级","014","其他"))))</f>
        <v>#REF!</v>
      </c>
      <c r="H1032" s="37" t="e">
        <f>#REF!</f>
        <v>#REF!</v>
      </c>
      <c r="I1032" s="41" t="e">
        <f>#REF!</f>
        <v>#REF!</v>
      </c>
      <c r="J1032" s="41" t="s">
        <v>388</v>
      </c>
      <c r="K1032" s="41" t="e">
        <f t="shared" si="32"/>
        <v>#REF!</v>
      </c>
      <c r="L1032" s="37" t="e">
        <f>#REF!</f>
        <v>#REF!</v>
      </c>
      <c r="M1032" s="46" t="e">
        <f>#REF!</f>
        <v>#REF!</v>
      </c>
    </row>
    <row r="1033" spans="1:13">
      <c r="A1033" s="45">
        <v>1027</v>
      </c>
      <c r="B1033" s="37" t="e">
        <f>#REF!</f>
        <v>#REF!</v>
      </c>
      <c r="C1033" s="37" t="e">
        <f>#REF!</f>
        <v>#REF!</v>
      </c>
      <c r="D1033" s="40" t="e">
        <f>#REF!</f>
        <v>#REF!</v>
      </c>
      <c r="E1033" s="41" t="e">
        <f>VLOOKUP(F1033,#REF!,2,FALSE)</f>
        <v>#REF!</v>
      </c>
      <c r="F1033" s="37" t="e">
        <f>#REF!</f>
        <v>#REF!</v>
      </c>
      <c r="G1033" s="41" t="e">
        <f t="shared" si="33"/>
        <v>#REF!</v>
      </c>
      <c r="H1033" s="37" t="e">
        <f>#REF!</f>
        <v>#REF!</v>
      </c>
      <c r="I1033" s="41" t="e">
        <f>#REF!</f>
        <v>#REF!</v>
      </c>
      <c r="J1033" s="41" t="s">
        <v>382</v>
      </c>
      <c r="K1033" s="41" t="e">
        <f t="shared" si="32"/>
        <v>#REF!</v>
      </c>
      <c r="L1033" s="37" t="e">
        <f>#REF!</f>
        <v>#REF!</v>
      </c>
      <c r="M1033" s="46" t="e">
        <f>#REF!</f>
        <v>#REF!</v>
      </c>
    </row>
    <row r="1034" spans="1:13">
      <c r="A1034" s="45">
        <v>1028</v>
      </c>
      <c r="B1034" s="37" t="e">
        <f>#REF!</f>
        <v>#REF!</v>
      </c>
      <c r="C1034" s="37" t="e">
        <f>#REF!</f>
        <v>#REF!</v>
      </c>
      <c r="D1034" s="40" t="e">
        <f>#REF!</f>
        <v>#REF!</v>
      </c>
      <c r="E1034" s="41" t="e">
        <f>VLOOKUP(F1034,#REF!,2,FALSE)</f>
        <v>#REF!</v>
      </c>
      <c r="F1034" s="37" t="e">
        <f>#REF!</f>
        <v>#REF!</v>
      </c>
      <c r="G1034" s="41" t="e">
        <f t="shared" si="33"/>
        <v>#REF!</v>
      </c>
      <c r="H1034" s="37" t="e">
        <f>#REF!</f>
        <v>#REF!</v>
      </c>
      <c r="I1034" s="41" t="e">
        <f>#REF!</f>
        <v>#REF!</v>
      </c>
      <c r="J1034" s="41" t="s">
        <v>388</v>
      </c>
      <c r="K1034" s="41" t="e">
        <f t="shared" si="32"/>
        <v>#REF!</v>
      </c>
      <c r="L1034" s="37" t="e">
        <f>#REF!</f>
        <v>#REF!</v>
      </c>
      <c r="M1034" s="46" t="e">
        <f>#REF!</f>
        <v>#REF!</v>
      </c>
    </row>
    <row r="1035" spans="1:13">
      <c r="A1035" s="45">
        <v>1029</v>
      </c>
      <c r="B1035" s="37" t="e">
        <f>#REF!</f>
        <v>#REF!</v>
      </c>
      <c r="C1035" s="37" t="e">
        <f>#REF!</f>
        <v>#REF!</v>
      </c>
      <c r="D1035" s="40" t="e">
        <f>#REF!</f>
        <v>#REF!</v>
      </c>
      <c r="E1035" s="41" t="e">
        <f>VLOOKUP(F1035,#REF!,2,FALSE)</f>
        <v>#REF!</v>
      </c>
      <c r="F1035" s="37" t="e">
        <f>#REF!</f>
        <v>#REF!</v>
      </c>
      <c r="G1035" s="41" t="e">
        <f t="shared" si="33"/>
        <v>#REF!</v>
      </c>
      <c r="H1035" s="37" t="e">
        <f>#REF!</f>
        <v>#REF!</v>
      </c>
      <c r="I1035" s="41" t="e">
        <f>#REF!</f>
        <v>#REF!</v>
      </c>
      <c r="J1035" s="41" t="s">
        <v>383</v>
      </c>
      <c r="K1035" s="41" t="e">
        <f t="shared" si="32"/>
        <v>#REF!</v>
      </c>
      <c r="L1035" s="37" t="e">
        <f>#REF!</f>
        <v>#REF!</v>
      </c>
      <c r="M1035" s="46" t="e">
        <f>#REF!</f>
        <v>#REF!</v>
      </c>
    </row>
    <row r="1036" spans="1:13">
      <c r="A1036" s="45">
        <v>1030</v>
      </c>
      <c r="B1036" s="37" t="e">
        <f>#REF!</f>
        <v>#REF!</v>
      </c>
      <c r="C1036" s="37" t="e">
        <f>#REF!</f>
        <v>#REF!</v>
      </c>
      <c r="D1036" s="40" t="e">
        <f>#REF!</f>
        <v>#REF!</v>
      </c>
      <c r="E1036" s="41" t="e">
        <f>VLOOKUP(F1036,#REF!,2,FALSE)</f>
        <v>#REF!</v>
      </c>
      <c r="F1036" s="37" t="e">
        <f>#REF!</f>
        <v>#REF!</v>
      </c>
      <c r="G1036" s="41" t="e">
        <f t="shared" si="33"/>
        <v>#REF!</v>
      </c>
      <c r="H1036" s="37" t="e">
        <f>#REF!</f>
        <v>#REF!</v>
      </c>
      <c r="I1036" s="41" t="e">
        <f>#REF!</f>
        <v>#REF!</v>
      </c>
      <c r="J1036" s="41" t="s">
        <v>388</v>
      </c>
      <c r="K1036" s="41" t="e">
        <f t="shared" si="32"/>
        <v>#REF!</v>
      </c>
      <c r="L1036" s="37" t="e">
        <f>#REF!</f>
        <v>#REF!</v>
      </c>
      <c r="M1036" s="46" t="e">
        <f>#REF!</f>
        <v>#REF!</v>
      </c>
    </row>
    <row r="1037" spans="1:13">
      <c r="A1037" s="45">
        <v>1031</v>
      </c>
      <c r="B1037" s="37" t="e">
        <f>#REF!</f>
        <v>#REF!</v>
      </c>
      <c r="C1037" s="37" t="e">
        <f>#REF!</f>
        <v>#REF!</v>
      </c>
      <c r="D1037" s="40" t="e">
        <f>#REF!</f>
        <v>#REF!</v>
      </c>
      <c r="E1037" s="41" t="e">
        <f>VLOOKUP(F1037,#REF!,2,FALSE)</f>
        <v>#REF!</v>
      </c>
      <c r="F1037" s="37" t="e">
        <f>#REF!</f>
        <v>#REF!</v>
      </c>
      <c r="G1037" s="41" t="e">
        <f t="shared" si="33"/>
        <v>#REF!</v>
      </c>
      <c r="H1037" s="37" t="e">
        <f>#REF!</f>
        <v>#REF!</v>
      </c>
      <c r="I1037" s="41" t="e">
        <f>#REF!</f>
        <v>#REF!</v>
      </c>
      <c r="J1037" s="41" t="s">
        <v>381</v>
      </c>
      <c r="K1037" s="41" t="e">
        <f t="shared" si="32"/>
        <v>#REF!</v>
      </c>
      <c r="L1037" s="37" t="e">
        <f>#REF!</f>
        <v>#REF!</v>
      </c>
      <c r="M1037" s="46" t="e">
        <f>#REF!</f>
        <v>#REF!</v>
      </c>
    </row>
    <row r="1038" spans="1:13">
      <c r="A1038" s="45">
        <v>1032</v>
      </c>
      <c r="B1038" s="37" t="e">
        <f>#REF!</f>
        <v>#REF!</v>
      </c>
      <c r="C1038" s="37" t="e">
        <f>#REF!</f>
        <v>#REF!</v>
      </c>
      <c r="D1038" s="40" t="e">
        <f>#REF!</f>
        <v>#REF!</v>
      </c>
      <c r="E1038" s="41" t="e">
        <f>VLOOKUP(F1038,#REF!,2,FALSE)</f>
        <v>#REF!</v>
      </c>
      <c r="F1038" s="37" t="e">
        <f>#REF!</f>
        <v>#REF!</v>
      </c>
      <c r="G1038" s="41" t="e">
        <f t="shared" si="33"/>
        <v>#REF!</v>
      </c>
      <c r="H1038" s="37" t="e">
        <f>#REF!</f>
        <v>#REF!</v>
      </c>
      <c r="I1038" s="41" t="e">
        <f>#REF!</f>
        <v>#REF!</v>
      </c>
      <c r="J1038" s="41" t="s">
        <v>384</v>
      </c>
      <c r="K1038" s="41" t="e">
        <f t="shared" si="32"/>
        <v>#REF!</v>
      </c>
      <c r="L1038" s="37" t="e">
        <f>#REF!</f>
        <v>#REF!</v>
      </c>
      <c r="M1038" s="46" t="e">
        <f>#REF!</f>
        <v>#REF!</v>
      </c>
    </row>
    <row r="1039" spans="1:13">
      <c r="A1039" s="45">
        <v>1033</v>
      </c>
      <c r="B1039" s="37" t="e">
        <f>#REF!</f>
        <v>#REF!</v>
      </c>
      <c r="C1039" s="37" t="e">
        <f>#REF!</f>
        <v>#REF!</v>
      </c>
      <c r="D1039" s="40" t="e">
        <f>#REF!</f>
        <v>#REF!</v>
      </c>
      <c r="E1039" s="41" t="e">
        <f>VLOOKUP(F1039,#REF!,2,FALSE)</f>
        <v>#REF!</v>
      </c>
      <c r="F1039" s="37" t="e">
        <f>#REF!</f>
        <v>#REF!</v>
      </c>
      <c r="G1039" s="41" t="e">
        <f t="shared" si="33"/>
        <v>#REF!</v>
      </c>
      <c r="H1039" s="37" t="e">
        <f>#REF!</f>
        <v>#REF!</v>
      </c>
      <c r="I1039" s="41" t="e">
        <f>#REF!</f>
        <v>#REF!</v>
      </c>
      <c r="J1039" s="41" t="s">
        <v>384</v>
      </c>
      <c r="K1039" s="41" t="e">
        <f t="shared" si="32"/>
        <v>#REF!</v>
      </c>
      <c r="L1039" s="37" t="e">
        <f>#REF!</f>
        <v>#REF!</v>
      </c>
      <c r="M1039" s="46" t="e">
        <f>#REF!</f>
        <v>#REF!</v>
      </c>
    </row>
    <row r="1040" spans="1:13">
      <c r="A1040" s="45">
        <v>1034</v>
      </c>
      <c r="B1040" s="37" t="e">
        <f>#REF!</f>
        <v>#REF!</v>
      </c>
      <c r="C1040" s="37" t="e">
        <f>#REF!</f>
        <v>#REF!</v>
      </c>
      <c r="D1040" s="40" t="e">
        <f>#REF!</f>
        <v>#REF!</v>
      </c>
      <c r="E1040" s="41" t="e">
        <f>VLOOKUP(F1040,#REF!,2,FALSE)</f>
        <v>#REF!</v>
      </c>
      <c r="F1040" s="37" t="e">
        <f>#REF!</f>
        <v>#REF!</v>
      </c>
      <c r="G1040" s="41" t="e">
        <f t="shared" si="33"/>
        <v>#REF!</v>
      </c>
      <c r="H1040" s="37" t="e">
        <f>#REF!</f>
        <v>#REF!</v>
      </c>
      <c r="I1040" s="41" t="e">
        <f>#REF!</f>
        <v>#REF!</v>
      </c>
      <c r="J1040" s="41" t="s">
        <v>382</v>
      </c>
      <c r="K1040" s="41" t="e">
        <f t="shared" si="32"/>
        <v>#REF!</v>
      </c>
      <c r="L1040" s="37" t="e">
        <f>#REF!</f>
        <v>#REF!</v>
      </c>
      <c r="M1040" s="46" t="e">
        <f>#REF!</f>
        <v>#REF!</v>
      </c>
    </row>
    <row r="1041" spans="1:13">
      <c r="A1041" s="45">
        <v>1035</v>
      </c>
      <c r="B1041" s="37" t="e">
        <f>#REF!</f>
        <v>#REF!</v>
      </c>
      <c r="C1041" s="37" t="e">
        <f>#REF!</f>
        <v>#REF!</v>
      </c>
      <c r="D1041" s="40" t="e">
        <f>#REF!</f>
        <v>#REF!</v>
      </c>
      <c r="E1041" s="41" t="e">
        <f>VLOOKUP(F1041,#REF!,2,FALSE)</f>
        <v>#REF!</v>
      </c>
      <c r="F1041" s="37" t="e">
        <f>#REF!</f>
        <v>#REF!</v>
      </c>
      <c r="G1041" s="41" t="e">
        <f t="shared" si="33"/>
        <v>#REF!</v>
      </c>
      <c r="H1041" s="37" t="e">
        <f>#REF!</f>
        <v>#REF!</v>
      </c>
      <c r="I1041" s="41" t="e">
        <f>#REF!</f>
        <v>#REF!</v>
      </c>
      <c r="J1041" s="41" t="s">
        <v>384</v>
      </c>
      <c r="K1041" s="41" t="e">
        <f t="shared" si="32"/>
        <v>#REF!</v>
      </c>
      <c r="L1041" s="37" t="e">
        <f>#REF!</f>
        <v>#REF!</v>
      </c>
      <c r="M1041" s="46" t="e">
        <f>#REF!</f>
        <v>#REF!</v>
      </c>
    </row>
    <row r="1042" spans="1:13">
      <c r="A1042" s="45">
        <v>1036</v>
      </c>
      <c r="B1042" s="37" t="e">
        <f>#REF!</f>
        <v>#REF!</v>
      </c>
      <c r="C1042" s="37" t="e">
        <f>#REF!</f>
        <v>#REF!</v>
      </c>
      <c r="D1042" s="40" t="e">
        <f>#REF!</f>
        <v>#REF!</v>
      </c>
      <c r="E1042" s="41" t="e">
        <f>VLOOKUP(F1042,#REF!,2,FALSE)</f>
        <v>#REF!</v>
      </c>
      <c r="F1042" s="37" t="e">
        <f>#REF!</f>
        <v>#REF!</v>
      </c>
      <c r="G1042" s="41" t="e">
        <f t="shared" si="33"/>
        <v>#REF!</v>
      </c>
      <c r="H1042" s="37" t="e">
        <f>#REF!</f>
        <v>#REF!</v>
      </c>
      <c r="I1042" s="41" t="e">
        <f>#REF!</f>
        <v>#REF!</v>
      </c>
      <c r="J1042" s="41" t="s">
        <v>385</v>
      </c>
      <c r="K1042" s="41" t="e">
        <f t="shared" si="32"/>
        <v>#REF!</v>
      </c>
      <c r="L1042" s="37" t="e">
        <f>#REF!</f>
        <v>#REF!</v>
      </c>
      <c r="M1042" s="46" t="e">
        <f>#REF!</f>
        <v>#REF!</v>
      </c>
    </row>
    <row r="1043" spans="1:13">
      <c r="A1043" s="45">
        <v>1037</v>
      </c>
      <c r="B1043" s="37" t="e">
        <f>#REF!</f>
        <v>#REF!</v>
      </c>
      <c r="C1043" s="37" t="e">
        <f>#REF!</f>
        <v>#REF!</v>
      </c>
      <c r="D1043" s="40" t="e">
        <f>#REF!</f>
        <v>#REF!</v>
      </c>
      <c r="E1043" s="41" t="e">
        <f>VLOOKUP(F1043,#REF!,2,FALSE)</f>
        <v>#REF!</v>
      </c>
      <c r="F1043" s="37" t="e">
        <f>#REF!</f>
        <v>#REF!</v>
      </c>
      <c r="G1043" s="41" t="e">
        <f t="shared" si="33"/>
        <v>#REF!</v>
      </c>
      <c r="H1043" s="37" t="e">
        <f>#REF!</f>
        <v>#REF!</v>
      </c>
      <c r="I1043" s="41" t="e">
        <f>#REF!</f>
        <v>#REF!</v>
      </c>
      <c r="J1043" s="41" t="s">
        <v>385</v>
      </c>
      <c r="K1043" s="41" t="e">
        <f t="shared" si="32"/>
        <v>#REF!</v>
      </c>
      <c r="L1043" s="37" t="e">
        <f>#REF!</f>
        <v>#REF!</v>
      </c>
      <c r="M1043" s="46" t="e">
        <f>#REF!</f>
        <v>#REF!</v>
      </c>
    </row>
    <row r="1044" spans="1:13">
      <c r="A1044" s="45">
        <v>1038</v>
      </c>
      <c r="B1044" s="37" t="e">
        <f>#REF!</f>
        <v>#REF!</v>
      </c>
      <c r="C1044" s="37" t="e">
        <f>#REF!</f>
        <v>#REF!</v>
      </c>
      <c r="D1044" s="40" t="e">
        <f>#REF!</f>
        <v>#REF!</v>
      </c>
      <c r="E1044" s="41" t="e">
        <f>VLOOKUP(F1044,#REF!,2,FALSE)</f>
        <v>#REF!</v>
      </c>
      <c r="F1044" s="37" t="e">
        <f>#REF!</f>
        <v>#REF!</v>
      </c>
      <c r="G1044" s="41" t="e">
        <f t="shared" si="33"/>
        <v>#REF!</v>
      </c>
      <c r="H1044" s="37" t="e">
        <f>#REF!</f>
        <v>#REF!</v>
      </c>
      <c r="I1044" s="41" t="e">
        <f>#REF!</f>
        <v>#REF!</v>
      </c>
      <c r="J1044" s="41" t="s">
        <v>386</v>
      </c>
      <c r="K1044" s="41" t="e">
        <f t="shared" si="32"/>
        <v>#REF!</v>
      </c>
      <c r="L1044" s="37" t="e">
        <f>#REF!</f>
        <v>#REF!</v>
      </c>
      <c r="M1044" s="46" t="e">
        <f>#REF!</f>
        <v>#REF!</v>
      </c>
    </row>
    <row r="1045" spans="1:13">
      <c r="A1045" s="45">
        <v>1039</v>
      </c>
      <c r="B1045" s="37" t="e">
        <f>#REF!</f>
        <v>#REF!</v>
      </c>
      <c r="C1045" s="37" t="e">
        <f>#REF!</f>
        <v>#REF!</v>
      </c>
      <c r="D1045" s="40" t="e">
        <f>#REF!</f>
        <v>#REF!</v>
      </c>
      <c r="E1045" s="41" t="e">
        <f>VLOOKUP(F1045,#REF!,2,FALSE)</f>
        <v>#REF!</v>
      </c>
      <c r="F1045" s="37" t="e">
        <f>#REF!</f>
        <v>#REF!</v>
      </c>
      <c r="G1045" s="41" t="e">
        <f t="shared" si="33"/>
        <v>#REF!</v>
      </c>
      <c r="H1045" s="37" t="e">
        <f>#REF!</f>
        <v>#REF!</v>
      </c>
      <c r="I1045" s="41" t="e">
        <f>#REF!</f>
        <v>#REF!</v>
      </c>
      <c r="J1045" s="41" t="s">
        <v>381</v>
      </c>
      <c r="K1045" s="41" t="e">
        <f t="shared" si="32"/>
        <v>#REF!</v>
      </c>
      <c r="L1045" s="37" t="e">
        <f>#REF!</f>
        <v>#REF!</v>
      </c>
      <c r="M1045" s="46" t="e">
        <f>#REF!</f>
        <v>#REF!</v>
      </c>
    </row>
    <row r="1046" spans="1:13">
      <c r="A1046" s="45">
        <v>1040</v>
      </c>
      <c r="B1046" s="37" t="e">
        <f>#REF!</f>
        <v>#REF!</v>
      </c>
      <c r="C1046" s="37" t="e">
        <f>#REF!</f>
        <v>#REF!</v>
      </c>
      <c r="D1046" s="40" t="e">
        <f>#REF!</f>
        <v>#REF!</v>
      </c>
      <c r="E1046" s="41" t="e">
        <f>VLOOKUP(F1046,#REF!,2,FALSE)</f>
        <v>#REF!</v>
      </c>
      <c r="F1046" s="37" t="e">
        <f>#REF!</f>
        <v>#REF!</v>
      </c>
      <c r="G1046" s="41" t="e">
        <f t="shared" si="33"/>
        <v>#REF!</v>
      </c>
      <c r="H1046" s="37" t="e">
        <f>#REF!</f>
        <v>#REF!</v>
      </c>
      <c r="I1046" s="41" t="e">
        <f>#REF!</f>
        <v>#REF!</v>
      </c>
      <c r="J1046" s="41" t="s">
        <v>385</v>
      </c>
      <c r="K1046" s="41" t="e">
        <f t="shared" si="32"/>
        <v>#REF!</v>
      </c>
      <c r="L1046" s="37" t="e">
        <f>#REF!</f>
        <v>#REF!</v>
      </c>
      <c r="M1046" s="46" t="e">
        <f>#REF!</f>
        <v>#REF!</v>
      </c>
    </row>
    <row r="1047" spans="1:13">
      <c r="A1047" s="45">
        <v>1041</v>
      </c>
      <c r="B1047" s="37" t="e">
        <f>#REF!</f>
        <v>#REF!</v>
      </c>
      <c r="C1047" s="37" t="e">
        <f>#REF!</f>
        <v>#REF!</v>
      </c>
      <c r="D1047" s="40" t="e">
        <f>#REF!</f>
        <v>#REF!</v>
      </c>
      <c r="E1047" s="41" t="e">
        <f>VLOOKUP(F1047,#REF!,2,FALSE)</f>
        <v>#REF!</v>
      </c>
      <c r="F1047" s="37" t="e">
        <f>#REF!</f>
        <v>#REF!</v>
      </c>
      <c r="G1047" s="41" t="e">
        <f t="shared" si="33"/>
        <v>#REF!</v>
      </c>
      <c r="H1047" s="37" t="e">
        <f>#REF!</f>
        <v>#REF!</v>
      </c>
      <c r="I1047" s="41" t="e">
        <f>#REF!</f>
        <v>#REF!</v>
      </c>
      <c r="J1047" s="41" t="s">
        <v>381</v>
      </c>
      <c r="K1047" s="41" t="e">
        <f t="shared" si="32"/>
        <v>#REF!</v>
      </c>
      <c r="L1047" s="37" t="e">
        <f>#REF!</f>
        <v>#REF!</v>
      </c>
      <c r="M1047" s="46" t="e">
        <f>#REF!</f>
        <v>#REF!</v>
      </c>
    </row>
    <row r="1048" spans="1:13">
      <c r="A1048" s="45">
        <v>1042</v>
      </c>
      <c r="B1048" s="37" t="e">
        <f>#REF!</f>
        <v>#REF!</v>
      </c>
      <c r="C1048" s="37" t="e">
        <f>#REF!</f>
        <v>#REF!</v>
      </c>
      <c r="D1048" s="40" t="e">
        <f>#REF!</f>
        <v>#REF!</v>
      </c>
      <c r="E1048" s="41" t="e">
        <f>VLOOKUP(F1048,#REF!,2,FALSE)</f>
        <v>#REF!</v>
      </c>
      <c r="F1048" s="37" t="e">
        <f>#REF!</f>
        <v>#REF!</v>
      </c>
      <c r="G1048" s="41" t="e">
        <f t="shared" si="33"/>
        <v>#REF!</v>
      </c>
      <c r="H1048" s="37" t="e">
        <f>#REF!</f>
        <v>#REF!</v>
      </c>
      <c r="I1048" s="41" t="e">
        <f>#REF!</f>
        <v>#REF!</v>
      </c>
      <c r="J1048" s="41" t="s">
        <v>388</v>
      </c>
      <c r="K1048" s="41" t="e">
        <f t="shared" si="32"/>
        <v>#REF!</v>
      </c>
      <c r="L1048" s="37" t="e">
        <f>#REF!</f>
        <v>#REF!</v>
      </c>
      <c r="M1048" s="46" t="e">
        <f>#REF!</f>
        <v>#REF!</v>
      </c>
    </row>
    <row r="1049" spans="1:13">
      <c r="A1049" s="45">
        <v>1043</v>
      </c>
      <c r="B1049" s="37" t="e">
        <f>#REF!</f>
        <v>#REF!</v>
      </c>
      <c r="C1049" s="37" t="e">
        <f>#REF!</f>
        <v>#REF!</v>
      </c>
      <c r="D1049" s="40" t="e">
        <f>#REF!</f>
        <v>#REF!</v>
      </c>
      <c r="E1049" s="41" t="e">
        <f>VLOOKUP(F1049,#REF!,2,FALSE)</f>
        <v>#REF!</v>
      </c>
      <c r="F1049" s="37" t="e">
        <f>#REF!</f>
        <v>#REF!</v>
      </c>
      <c r="G1049" s="41" t="e">
        <f t="shared" si="33"/>
        <v>#REF!</v>
      </c>
      <c r="H1049" s="37" t="e">
        <f>#REF!</f>
        <v>#REF!</v>
      </c>
      <c r="I1049" s="41" t="e">
        <f>#REF!</f>
        <v>#REF!</v>
      </c>
      <c r="J1049" s="41" t="s">
        <v>389</v>
      </c>
      <c r="K1049" s="41" t="e">
        <f t="shared" si="32"/>
        <v>#REF!</v>
      </c>
      <c r="L1049" s="37" t="e">
        <f>#REF!</f>
        <v>#REF!</v>
      </c>
      <c r="M1049" s="46" t="e">
        <f>#REF!</f>
        <v>#REF!</v>
      </c>
    </row>
    <row r="1050" spans="1:13">
      <c r="A1050" s="45">
        <v>1044</v>
      </c>
      <c r="B1050" s="37" t="e">
        <f>#REF!</f>
        <v>#REF!</v>
      </c>
      <c r="C1050" s="37" t="e">
        <f>#REF!</f>
        <v>#REF!</v>
      </c>
      <c r="D1050" s="40" t="e">
        <f>#REF!</f>
        <v>#REF!</v>
      </c>
      <c r="E1050" s="41" t="e">
        <f>VLOOKUP(F1050,#REF!,2,FALSE)</f>
        <v>#REF!</v>
      </c>
      <c r="F1050" s="37" t="e">
        <f>#REF!</f>
        <v>#REF!</v>
      </c>
      <c r="G1050" s="41" t="e">
        <f t="shared" si="33"/>
        <v>#REF!</v>
      </c>
      <c r="H1050" s="37" t="e">
        <f>#REF!</f>
        <v>#REF!</v>
      </c>
      <c r="I1050" s="41" t="e">
        <f>#REF!</f>
        <v>#REF!</v>
      </c>
      <c r="J1050" s="41" t="s">
        <v>388</v>
      </c>
      <c r="K1050" s="41" t="e">
        <f t="shared" si="32"/>
        <v>#REF!</v>
      </c>
      <c r="L1050" s="37" t="e">
        <f>#REF!</f>
        <v>#REF!</v>
      </c>
      <c r="M1050" s="46" t="e">
        <f>#REF!</f>
        <v>#REF!</v>
      </c>
    </row>
    <row r="1051" spans="1:13">
      <c r="A1051" s="45">
        <v>1045</v>
      </c>
      <c r="B1051" s="37" t="e">
        <f>#REF!</f>
        <v>#REF!</v>
      </c>
      <c r="C1051" s="37" t="e">
        <f>#REF!</f>
        <v>#REF!</v>
      </c>
      <c r="D1051" s="40" t="e">
        <f>#REF!</f>
        <v>#REF!</v>
      </c>
      <c r="E1051" s="41" t="e">
        <f>VLOOKUP(F1051,#REF!,2,FALSE)</f>
        <v>#REF!</v>
      </c>
      <c r="F1051" s="37" t="e">
        <f>#REF!</f>
        <v>#REF!</v>
      </c>
      <c r="G1051" s="41" t="e">
        <f t="shared" si="33"/>
        <v>#REF!</v>
      </c>
      <c r="H1051" s="37" t="e">
        <f>#REF!</f>
        <v>#REF!</v>
      </c>
      <c r="I1051" s="41" t="e">
        <f>#REF!</f>
        <v>#REF!</v>
      </c>
      <c r="J1051" s="41" t="s">
        <v>380</v>
      </c>
      <c r="K1051" s="41" t="e">
        <f t="shared" si="32"/>
        <v>#REF!</v>
      </c>
      <c r="L1051" s="37" t="e">
        <f>#REF!</f>
        <v>#REF!</v>
      </c>
      <c r="M1051" s="46" t="e">
        <f>#REF!</f>
        <v>#REF!</v>
      </c>
    </row>
    <row r="1052" spans="1:13">
      <c r="A1052" s="45">
        <v>1046</v>
      </c>
      <c r="B1052" s="37" t="e">
        <f>#REF!</f>
        <v>#REF!</v>
      </c>
      <c r="C1052" s="37" t="e">
        <f>#REF!</f>
        <v>#REF!</v>
      </c>
      <c r="D1052" s="40" t="e">
        <f>#REF!</f>
        <v>#REF!</v>
      </c>
      <c r="E1052" s="41" t="e">
        <f>VLOOKUP(F1052,#REF!,2,FALSE)</f>
        <v>#REF!</v>
      </c>
      <c r="F1052" s="37" t="e">
        <f>#REF!</f>
        <v>#REF!</v>
      </c>
      <c r="G1052" s="41" t="e">
        <f t="shared" si="33"/>
        <v>#REF!</v>
      </c>
      <c r="H1052" s="37" t="e">
        <f>#REF!</f>
        <v>#REF!</v>
      </c>
      <c r="I1052" s="41" t="e">
        <f>#REF!</f>
        <v>#REF!</v>
      </c>
      <c r="J1052" s="41" t="s">
        <v>385</v>
      </c>
      <c r="K1052" s="41" t="e">
        <f t="shared" si="32"/>
        <v>#REF!</v>
      </c>
      <c r="L1052" s="37" t="e">
        <f>#REF!</f>
        <v>#REF!</v>
      </c>
      <c r="M1052" s="46" t="e">
        <f>#REF!</f>
        <v>#REF!</v>
      </c>
    </row>
    <row r="1053" spans="1:13">
      <c r="A1053" s="45">
        <v>1047</v>
      </c>
      <c r="B1053" s="37" t="e">
        <f>#REF!</f>
        <v>#REF!</v>
      </c>
      <c r="C1053" s="37" t="e">
        <f>#REF!</f>
        <v>#REF!</v>
      </c>
      <c r="D1053" s="40" t="e">
        <f>#REF!</f>
        <v>#REF!</v>
      </c>
      <c r="E1053" s="41" t="e">
        <f>VLOOKUP(F1053,#REF!,2,FALSE)</f>
        <v>#REF!</v>
      </c>
      <c r="F1053" s="37" t="e">
        <f>#REF!</f>
        <v>#REF!</v>
      </c>
      <c r="G1053" s="41" t="e">
        <f t="shared" si="33"/>
        <v>#REF!</v>
      </c>
      <c r="H1053" s="37" t="e">
        <f>#REF!</f>
        <v>#REF!</v>
      </c>
      <c r="I1053" s="41" t="e">
        <f>#REF!</f>
        <v>#REF!</v>
      </c>
      <c r="J1053" s="41" t="s">
        <v>388</v>
      </c>
      <c r="K1053" s="41" t="e">
        <f t="shared" si="32"/>
        <v>#REF!</v>
      </c>
      <c r="L1053" s="37" t="e">
        <f>#REF!</f>
        <v>#REF!</v>
      </c>
      <c r="M1053" s="46" t="e">
        <f>#REF!</f>
        <v>#REF!</v>
      </c>
    </row>
    <row r="1054" spans="1:13">
      <c r="A1054" s="45">
        <v>1048</v>
      </c>
      <c r="B1054" s="37" t="e">
        <f>#REF!</f>
        <v>#REF!</v>
      </c>
      <c r="C1054" s="37" t="e">
        <f>#REF!</f>
        <v>#REF!</v>
      </c>
      <c r="D1054" s="40" t="e">
        <f>#REF!</f>
        <v>#REF!</v>
      </c>
      <c r="E1054" s="41" t="e">
        <f>VLOOKUP(F1054,#REF!,2,FALSE)</f>
        <v>#REF!</v>
      </c>
      <c r="F1054" s="37" t="e">
        <f>#REF!</f>
        <v>#REF!</v>
      </c>
      <c r="G1054" s="41" t="e">
        <f t="shared" si="33"/>
        <v>#REF!</v>
      </c>
      <c r="H1054" s="37" t="e">
        <f>#REF!</f>
        <v>#REF!</v>
      </c>
      <c r="I1054" s="41" t="e">
        <f>#REF!</f>
        <v>#REF!</v>
      </c>
      <c r="J1054" s="41" t="s">
        <v>388</v>
      </c>
      <c r="K1054" s="41" t="e">
        <f t="shared" si="32"/>
        <v>#REF!</v>
      </c>
      <c r="L1054" s="37" t="e">
        <f>#REF!</f>
        <v>#REF!</v>
      </c>
      <c r="M1054" s="46" t="e">
        <f>#REF!</f>
        <v>#REF!</v>
      </c>
    </row>
    <row r="1055" spans="1:13">
      <c r="A1055" s="45">
        <v>1049</v>
      </c>
      <c r="B1055" s="37" t="e">
        <f>#REF!</f>
        <v>#REF!</v>
      </c>
      <c r="C1055" s="37" t="e">
        <f>#REF!</f>
        <v>#REF!</v>
      </c>
      <c r="D1055" s="40" t="e">
        <f>#REF!</f>
        <v>#REF!</v>
      </c>
      <c r="E1055" s="41" t="e">
        <f>VLOOKUP(F1055,#REF!,2,FALSE)</f>
        <v>#REF!</v>
      </c>
      <c r="F1055" s="37" t="e">
        <f>#REF!</f>
        <v>#REF!</v>
      </c>
      <c r="G1055" s="41" t="e">
        <f t="shared" si="33"/>
        <v>#REF!</v>
      </c>
      <c r="H1055" s="37" t="e">
        <f>#REF!</f>
        <v>#REF!</v>
      </c>
      <c r="I1055" s="41" t="e">
        <f>#REF!</f>
        <v>#REF!</v>
      </c>
      <c r="J1055" s="41" t="s">
        <v>389</v>
      </c>
      <c r="K1055" s="41" t="e">
        <f t="shared" si="32"/>
        <v>#REF!</v>
      </c>
      <c r="L1055" s="37" t="e">
        <f>#REF!</f>
        <v>#REF!</v>
      </c>
      <c r="M1055" s="46" t="e">
        <f>#REF!</f>
        <v>#REF!</v>
      </c>
    </row>
    <row r="1056" spans="1:13">
      <c r="A1056" s="45">
        <v>1050</v>
      </c>
      <c r="B1056" s="37" t="e">
        <f>#REF!</f>
        <v>#REF!</v>
      </c>
      <c r="C1056" s="37" t="e">
        <f>#REF!</f>
        <v>#REF!</v>
      </c>
      <c r="D1056" s="40" t="e">
        <f>#REF!</f>
        <v>#REF!</v>
      </c>
      <c r="E1056" s="41" t="e">
        <f>VLOOKUP(F1056,#REF!,2,FALSE)</f>
        <v>#REF!</v>
      </c>
      <c r="F1056" s="37" t="e">
        <f>#REF!</f>
        <v>#REF!</v>
      </c>
      <c r="G1056" s="41" t="e">
        <f t="shared" si="33"/>
        <v>#REF!</v>
      </c>
      <c r="H1056" s="37" t="e">
        <f>#REF!</f>
        <v>#REF!</v>
      </c>
      <c r="I1056" s="41" t="e">
        <f>#REF!</f>
        <v>#REF!</v>
      </c>
      <c r="J1056" s="41" t="s">
        <v>389</v>
      </c>
      <c r="K1056" s="41" t="e">
        <f t="shared" si="32"/>
        <v>#REF!</v>
      </c>
      <c r="L1056" s="37" t="e">
        <f>#REF!</f>
        <v>#REF!</v>
      </c>
      <c r="M1056" s="46" t="e">
        <f>#REF!</f>
        <v>#REF!</v>
      </c>
    </row>
    <row r="1057" spans="1:13">
      <c r="A1057" s="45">
        <v>1051</v>
      </c>
      <c r="B1057" s="37" t="e">
        <f>#REF!</f>
        <v>#REF!</v>
      </c>
      <c r="C1057" s="37" t="e">
        <f>#REF!</f>
        <v>#REF!</v>
      </c>
      <c r="D1057" s="40" t="e">
        <f>#REF!</f>
        <v>#REF!</v>
      </c>
      <c r="E1057" s="41" t="e">
        <f>VLOOKUP(F1057,#REF!,2,FALSE)</f>
        <v>#REF!</v>
      </c>
      <c r="F1057" s="37" t="e">
        <f>#REF!</f>
        <v>#REF!</v>
      </c>
      <c r="G1057" s="41" t="e">
        <f t="shared" si="33"/>
        <v>#REF!</v>
      </c>
      <c r="H1057" s="37" t="e">
        <f>#REF!</f>
        <v>#REF!</v>
      </c>
      <c r="I1057" s="41" t="e">
        <f>#REF!</f>
        <v>#REF!</v>
      </c>
      <c r="J1057" s="41" t="s">
        <v>386</v>
      </c>
      <c r="K1057" s="41" t="e">
        <f t="shared" si="32"/>
        <v>#REF!</v>
      </c>
      <c r="L1057" s="37" t="e">
        <f>#REF!</f>
        <v>#REF!</v>
      </c>
      <c r="M1057" s="46" t="e">
        <f>#REF!</f>
        <v>#REF!</v>
      </c>
    </row>
    <row r="1058" spans="1:13">
      <c r="A1058" s="45">
        <v>1052</v>
      </c>
      <c r="B1058" s="37" t="e">
        <f>#REF!</f>
        <v>#REF!</v>
      </c>
      <c r="C1058" s="37" t="e">
        <f>#REF!</f>
        <v>#REF!</v>
      </c>
      <c r="D1058" s="40" t="e">
        <f>#REF!</f>
        <v>#REF!</v>
      </c>
      <c r="E1058" s="41" t="e">
        <f>VLOOKUP(F1058,#REF!,2,FALSE)</f>
        <v>#REF!</v>
      </c>
      <c r="F1058" s="37" t="e">
        <f>#REF!</f>
        <v>#REF!</v>
      </c>
      <c r="G1058" s="41" t="e">
        <f t="shared" si="33"/>
        <v>#REF!</v>
      </c>
      <c r="H1058" s="37" t="e">
        <f>#REF!</f>
        <v>#REF!</v>
      </c>
      <c r="I1058" s="41" t="e">
        <f>#REF!</f>
        <v>#REF!</v>
      </c>
      <c r="J1058" s="41" t="s">
        <v>388</v>
      </c>
      <c r="K1058" s="41" t="e">
        <f t="shared" si="32"/>
        <v>#REF!</v>
      </c>
      <c r="L1058" s="37" t="e">
        <f>#REF!</f>
        <v>#REF!</v>
      </c>
      <c r="M1058" s="46" t="e">
        <f>#REF!</f>
        <v>#REF!</v>
      </c>
    </row>
    <row r="1059" spans="1:13">
      <c r="A1059" s="45">
        <v>1053</v>
      </c>
      <c r="B1059" s="37" t="e">
        <f>#REF!</f>
        <v>#REF!</v>
      </c>
      <c r="C1059" s="37" t="e">
        <f>#REF!</f>
        <v>#REF!</v>
      </c>
      <c r="D1059" s="40" t="e">
        <f>#REF!</f>
        <v>#REF!</v>
      </c>
      <c r="E1059" s="41" t="e">
        <f>VLOOKUP(F1059,#REF!,2,FALSE)</f>
        <v>#REF!</v>
      </c>
      <c r="F1059" s="37" t="e">
        <f>#REF!</f>
        <v>#REF!</v>
      </c>
      <c r="G1059" s="41" t="e">
        <f t="shared" si="33"/>
        <v>#REF!</v>
      </c>
      <c r="H1059" s="37" t="e">
        <f>#REF!</f>
        <v>#REF!</v>
      </c>
      <c r="I1059" s="41" t="e">
        <f>#REF!</f>
        <v>#REF!</v>
      </c>
      <c r="J1059" s="41" t="s">
        <v>385</v>
      </c>
      <c r="K1059" s="41" t="e">
        <f t="shared" si="32"/>
        <v>#REF!</v>
      </c>
      <c r="L1059" s="37" t="e">
        <f>#REF!</f>
        <v>#REF!</v>
      </c>
      <c r="M1059" s="46" t="e">
        <f>#REF!</f>
        <v>#REF!</v>
      </c>
    </row>
    <row r="1060" spans="1:13">
      <c r="A1060" s="45">
        <v>1054</v>
      </c>
      <c r="B1060" s="37" t="e">
        <f>#REF!</f>
        <v>#REF!</v>
      </c>
      <c r="C1060" s="37" t="e">
        <f>#REF!</f>
        <v>#REF!</v>
      </c>
      <c r="D1060" s="40" t="e">
        <f>#REF!</f>
        <v>#REF!</v>
      </c>
      <c r="E1060" s="41" t="e">
        <f>VLOOKUP(F1060,#REF!,2,FALSE)</f>
        <v>#REF!</v>
      </c>
      <c r="F1060" s="37" t="e">
        <f>#REF!</f>
        <v>#REF!</v>
      </c>
      <c r="G1060" s="41" t="e">
        <f t="shared" si="33"/>
        <v>#REF!</v>
      </c>
      <c r="H1060" s="37" t="e">
        <f>#REF!</f>
        <v>#REF!</v>
      </c>
      <c r="I1060" s="41" t="e">
        <f>#REF!</f>
        <v>#REF!</v>
      </c>
      <c r="J1060" s="41" t="s">
        <v>385</v>
      </c>
      <c r="K1060" s="41" t="e">
        <f t="shared" si="32"/>
        <v>#REF!</v>
      </c>
      <c r="L1060" s="37" t="e">
        <f>#REF!</f>
        <v>#REF!</v>
      </c>
      <c r="M1060" s="46" t="e">
        <f>#REF!</f>
        <v>#REF!</v>
      </c>
    </row>
    <row r="1061" spans="1:13">
      <c r="A1061" s="45">
        <v>1055</v>
      </c>
      <c r="B1061" s="37" t="e">
        <f>#REF!</f>
        <v>#REF!</v>
      </c>
      <c r="C1061" s="37" t="e">
        <f>#REF!</f>
        <v>#REF!</v>
      </c>
      <c r="D1061" s="40" t="e">
        <f>#REF!</f>
        <v>#REF!</v>
      </c>
      <c r="E1061" s="41" t="e">
        <f>VLOOKUP(F1061,#REF!,2,FALSE)</f>
        <v>#REF!</v>
      </c>
      <c r="F1061" s="37" t="e">
        <f>#REF!</f>
        <v>#REF!</v>
      </c>
      <c r="G1061" s="41" t="e">
        <f t="shared" si="33"/>
        <v>#REF!</v>
      </c>
      <c r="H1061" s="37" t="e">
        <f>#REF!</f>
        <v>#REF!</v>
      </c>
      <c r="I1061" s="41" t="e">
        <f>#REF!</f>
        <v>#REF!</v>
      </c>
      <c r="J1061" s="41" t="s">
        <v>384</v>
      </c>
      <c r="K1061" s="41" t="e">
        <f t="shared" si="32"/>
        <v>#REF!</v>
      </c>
      <c r="L1061" s="37" t="e">
        <f>#REF!</f>
        <v>#REF!</v>
      </c>
      <c r="M1061" s="46" t="e">
        <f>#REF!</f>
        <v>#REF!</v>
      </c>
    </row>
    <row r="1062" spans="1:13">
      <c r="A1062" s="45">
        <v>1056</v>
      </c>
      <c r="B1062" s="37" t="e">
        <f>#REF!</f>
        <v>#REF!</v>
      </c>
      <c r="C1062" s="37" t="e">
        <f>#REF!</f>
        <v>#REF!</v>
      </c>
      <c r="D1062" s="40" t="e">
        <f>#REF!</f>
        <v>#REF!</v>
      </c>
      <c r="E1062" s="41" t="e">
        <f>VLOOKUP(F1062,#REF!,2,FALSE)</f>
        <v>#REF!</v>
      </c>
      <c r="F1062" s="37" t="e">
        <f>#REF!</f>
        <v>#REF!</v>
      </c>
      <c r="G1062" s="41" t="e">
        <f t="shared" si="33"/>
        <v>#REF!</v>
      </c>
      <c r="H1062" s="37" t="e">
        <f>#REF!</f>
        <v>#REF!</v>
      </c>
      <c r="I1062" s="41" t="e">
        <f>#REF!</f>
        <v>#REF!</v>
      </c>
      <c r="J1062" s="41" t="s">
        <v>381</v>
      </c>
      <c r="K1062" s="41" t="e">
        <f t="shared" si="32"/>
        <v>#REF!</v>
      </c>
      <c r="L1062" s="37" t="e">
        <f>#REF!</f>
        <v>#REF!</v>
      </c>
      <c r="M1062" s="46" t="e">
        <f>#REF!</f>
        <v>#REF!</v>
      </c>
    </row>
    <row r="1063" spans="1:13">
      <c r="A1063" s="45">
        <v>1057</v>
      </c>
      <c r="B1063" s="37" t="e">
        <f>#REF!</f>
        <v>#REF!</v>
      </c>
      <c r="C1063" s="37" t="e">
        <f>#REF!</f>
        <v>#REF!</v>
      </c>
      <c r="D1063" s="40" t="e">
        <f>#REF!</f>
        <v>#REF!</v>
      </c>
      <c r="E1063" s="41" t="e">
        <f>VLOOKUP(F1063,#REF!,2,FALSE)</f>
        <v>#REF!</v>
      </c>
      <c r="F1063" s="37" t="e">
        <f>#REF!</f>
        <v>#REF!</v>
      </c>
      <c r="G1063" s="41" t="e">
        <f t="shared" si="33"/>
        <v>#REF!</v>
      </c>
      <c r="H1063" s="37" t="e">
        <f>#REF!</f>
        <v>#REF!</v>
      </c>
      <c r="I1063" s="41" t="e">
        <f>#REF!</f>
        <v>#REF!</v>
      </c>
      <c r="J1063" s="41" t="s">
        <v>383</v>
      </c>
      <c r="K1063" s="41" t="e">
        <f t="shared" si="32"/>
        <v>#REF!</v>
      </c>
      <c r="L1063" s="37" t="e">
        <f>#REF!</f>
        <v>#REF!</v>
      </c>
      <c r="M1063" s="46" t="e">
        <f>#REF!</f>
        <v>#REF!</v>
      </c>
    </row>
    <row r="1064" spans="1:13">
      <c r="A1064" s="45">
        <v>1058</v>
      </c>
      <c r="B1064" s="37" t="e">
        <f>#REF!</f>
        <v>#REF!</v>
      </c>
      <c r="C1064" s="37" t="e">
        <f>#REF!</f>
        <v>#REF!</v>
      </c>
      <c r="D1064" s="40" t="e">
        <f>#REF!</f>
        <v>#REF!</v>
      </c>
      <c r="E1064" s="41" t="e">
        <f>VLOOKUP(F1064,#REF!,2,FALSE)</f>
        <v>#REF!</v>
      </c>
      <c r="F1064" s="37" t="e">
        <f>#REF!</f>
        <v>#REF!</v>
      </c>
      <c r="G1064" s="41" t="e">
        <f t="shared" si="33"/>
        <v>#REF!</v>
      </c>
      <c r="H1064" s="37" t="e">
        <f>#REF!</f>
        <v>#REF!</v>
      </c>
      <c r="I1064" s="41" t="e">
        <f>#REF!</f>
        <v>#REF!</v>
      </c>
      <c r="J1064" s="41" t="s">
        <v>384</v>
      </c>
      <c r="K1064" s="41" t="e">
        <f t="shared" si="32"/>
        <v>#REF!</v>
      </c>
      <c r="L1064" s="37" t="e">
        <f>#REF!</f>
        <v>#REF!</v>
      </c>
      <c r="M1064" s="46" t="e">
        <f>#REF!</f>
        <v>#REF!</v>
      </c>
    </row>
    <row r="1065" spans="1:13">
      <c r="A1065" s="45">
        <v>1059</v>
      </c>
      <c r="B1065" s="37" t="e">
        <f>#REF!</f>
        <v>#REF!</v>
      </c>
      <c r="C1065" s="37" t="e">
        <f>#REF!</f>
        <v>#REF!</v>
      </c>
      <c r="D1065" s="40" t="e">
        <f>#REF!</f>
        <v>#REF!</v>
      </c>
      <c r="E1065" s="41" t="e">
        <f>VLOOKUP(F1065,#REF!,2,FALSE)</f>
        <v>#REF!</v>
      </c>
      <c r="F1065" s="37" t="e">
        <f>#REF!</f>
        <v>#REF!</v>
      </c>
      <c r="G1065" s="41" t="e">
        <f t="shared" si="33"/>
        <v>#REF!</v>
      </c>
      <c r="H1065" s="37" t="e">
        <f>#REF!</f>
        <v>#REF!</v>
      </c>
      <c r="I1065" s="41" t="e">
        <f>#REF!</f>
        <v>#REF!</v>
      </c>
      <c r="J1065" s="41" t="s">
        <v>381</v>
      </c>
      <c r="K1065" s="41" t="e">
        <f t="shared" si="32"/>
        <v>#REF!</v>
      </c>
      <c r="L1065" s="37" t="e">
        <f>#REF!</f>
        <v>#REF!</v>
      </c>
      <c r="M1065" s="46" t="e">
        <f>#REF!</f>
        <v>#REF!</v>
      </c>
    </row>
    <row r="1066" spans="1:13">
      <c r="A1066" s="45">
        <v>1060</v>
      </c>
      <c r="B1066" s="37" t="e">
        <f>#REF!</f>
        <v>#REF!</v>
      </c>
      <c r="C1066" s="37" t="e">
        <f>#REF!</f>
        <v>#REF!</v>
      </c>
      <c r="D1066" s="40" t="e">
        <f>#REF!</f>
        <v>#REF!</v>
      </c>
      <c r="E1066" s="41" t="e">
        <f>VLOOKUP(F1066,#REF!,2,FALSE)</f>
        <v>#REF!</v>
      </c>
      <c r="F1066" s="37" t="e">
        <f>#REF!</f>
        <v>#REF!</v>
      </c>
      <c r="G1066" s="41" t="e">
        <f t="shared" si="33"/>
        <v>#REF!</v>
      </c>
      <c r="H1066" s="37" t="e">
        <f>#REF!</f>
        <v>#REF!</v>
      </c>
      <c r="I1066" s="41" t="e">
        <f>#REF!</f>
        <v>#REF!</v>
      </c>
      <c r="J1066" s="41" t="s">
        <v>385</v>
      </c>
      <c r="K1066" s="41" t="e">
        <f t="shared" si="32"/>
        <v>#REF!</v>
      </c>
      <c r="L1066" s="37" t="e">
        <f>#REF!</f>
        <v>#REF!</v>
      </c>
      <c r="M1066" s="46" t="e">
        <f>#REF!</f>
        <v>#REF!</v>
      </c>
    </row>
    <row r="1067" spans="1:13">
      <c r="A1067" s="45">
        <v>1061</v>
      </c>
      <c r="B1067" s="37" t="e">
        <f>#REF!</f>
        <v>#REF!</v>
      </c>
      <c r="C1067" s="37" t="e">
        <f>#REF!</f>
        <v>#REF!</v>
      </c>
      <c r="D1067" s="40" t="e">
        <f>#REF!</f>
        <v>#REF!</v>
      </c>
      <c r="E1067" s="41" t="e">
        <f>VLOOKUP(F1067,#REF!,2,FALSE)</f>
        <v>#REF!</v>
      </c>
      <c r="F1067" s="37" t="e">
        <f>#REF!</f>
        <v>#REF!</v>
      </c>
      <c r="G1067" s="41" t="e">
        <f t="shared" si="33"/>
        <v>#REF!</v>
      </c>
      <c r="H1067" s="37" t="e">
        <f>#REF!</f>
        <v>#REF!</v>
      </c>
      <c r="I1067" s="41" t="e">
        <f>#REF!</f>
        <v>#REF!</v>
      </c>
      <c r="J1067" s="41" t="s">
        <v>385</v>
      </c>
      <c r="K1067" s="41" t="e">
        <f t="shared" si="32"/>
        <v>#REF!</v>
      </c>
      <c r="L1067" s="37" t="e">
        <f>#REF!</f>
        <v>#REF!</v>
      </c>
      <c r="M1067" s="46" t="e">
        <f>#REF!</f>
        <v>#REF!</v>
      </c>
    </row>
    <row r="1068" spans="1:13">
      <c r="A1068" s="45">
        <v>1062</v>
      </c>
      <c r="B1068" s="37" t="e">
        <f>#REF!</f>
        <v>#REF!</v>
      </c>
      <c r="C1068" s="37" t="e">
        <f>#REF!</f>
        <v>#REF!</v>
      </c>
      <c r="D1068" s="40" t="e">
        <f>#REF!</f>
        <v>#REF!</v>
      </c>
      <c r="E1068" s="41" t="e">
        <f>VLOOKUP(F1068,#REF!,2,FALSE)</f>
        <v>#REF!</v>
      </c>
      <c r="F1068" s="37" t="e">
        <f>#REF!</f>
        <v>#REF!</v>
      </c>
      <c r="G1068" s="41" t="e">
        <f t="shared" si="33"/>
        <v>#REF!</v>
      </c>
      <c r="H1068" s="37" t="e">
        <f>#REF!</f>
        <v>#REF!</v>
      </c>
      <c r="I1068" s="41" t="e">
        <f>#REF!</f>
        <v>#REF!</v>
      </c>
      <c r="J1068" s="41" t="s">
        <v>388</v>
      </c>
      <c r="K1068" s="41" t="e">
        <f t="shared" si="32"/>
        <v>#REF!</v>
      </c>
      <c r="L1068" s="37" t="e">
        <f>#REF!</f>
        <v>#REF!</v>
      </c>
      <c r="M1068" s="46" t="e">
        <f>#REF!</f>
        <v>#REF!</v>
      </c>
    </row>
    <row r="1069" spans="1:13">
      <c r="A1069" s="45">
        <v>1063</v>
      </c>
      <c r="B1069" s="37" t="e">
        <f>#REF!</f>
        <v>#REF!</v>
      </c>
      <c r="C1069" s="37" t="e">
        <f>#REF!</f>
        <v>#REF!</v>
      </c>
      <c r="D1069" s="40" t="e">
        <f>#REF!</f>
        <v>#REF!</v>
      </c>
      <c r="E1069" s="41" t="e">
        <f>VLOOKUP(F1069,#REF!,2,FALSE)</f>
        <v>#REF!</v>
      </c>
      <c r="F1069" s="37" t="e">
        <f>#REF!</f>
        <v>#REF!</v>
      </c>
      <c r="G1069" s="41" t="e">
        <f t="shared" si="33"/>
        <v>#REF!</v>
      </c>
      <c r="H1069" s="37" t="e">
        <f>#REF!</f>
        <v>#REF!</v>
      </c>
      <c r="I1069" s="41" t="e">
        <f>#REF!</f>
        <v>#REF!</v>
      </c>
      <c r="J1069" s="41" t="s">
        <v>385</v>
      </c>
      <c r="K1069" s="41" t="e">
        <f t="shared" si="32"/>
        <v>#REF!</v>
      </c>
      <c r="L1069" s="37" t="e">
        <f>#REF!</f>
        <v>#REF!</v>
      </c>
      <c r="M1069" s="46" t="e">
        <f>#REF!</f>
        <v>#REF!</v>
      </c>
    </row>
    <row r="1070" spans="1:13">
      <c r="A1070" s="45">
        <v>1064</v>
      </c>
      <c r="B1070" s="37" t="e">
        <f>#REF!</f>
        <v>#REF!</v>
      </c>
      <c r="C1070" s="37" t="e">
        <f>#REF!</f>
        <v>#REF!</v>
      </c>
      <c r="D1070" s="40" t="e">
        <f>#REF!</f>
        <v>#REF!</v>
      </c>
      <c r="E1070" s="41" t="e">
        <f>VLOOKUP(F1070,#REF!,2,FALSE)</f>
        <v>#REF!</v>
      </c>
      <c r="F1070" s="37" t="e">
        <f>#REF!</f>
        <v>#REF!</v>
      </c>
      <c r="G1070" s="41" t="e">
        <f t="shared" si="33"/>
        <v>#REF!</v>
      </c>
      <c r="H1070" s="37" t="e">
        <f>#REF!</f>
        <v>#REF!</v>
      </c>
      <c r="I1070" s="41" t="e">
        <f>#REF!</f>
        <v>#REF!</v>
      </c>
      <c r="J1070" s="41" t="s">
        <v>382</v>
      </c>
      <c r="K1070" s="41" t="e">
        <f t="shared" si="32"/>
        <v>#REF!</v>
      </c>
      <c r="L1070" s="37" t="e">
        <f>#REF!</f>
        <v>#REF!</v>
      </c>
      <c r="M1070" s="46" t="e">
        <f>#REF!</f>
        <v>#REF!</v>
      </c>
    </row>
    <row r="1071" spans="1:13">
      <c r="A1071" s="45">
        <v>1065</v>
      </c>
      <c r="B1071" s="37" t="e">
        <f>#REF!</f>
        <v>#REF!</v>
      </c>
      <c r="C1071" s="37" t="e">
        <f>#REF!</f>
        <v>#REF!</v>
      </c>
      <c r="D1071" s="40" t="e">
        <f>#REF!</f>
        <v>#REF!</v>
      </c>
      <c r="E1071" s="41" t="e">
        <f>VLOOKUP(F1071,#REF!,2,FALSE)</f>
        <v>#REF!</v>
      </c>
      <c r="F1071" s="37" t="e">
        <f>#REF!</f>
        <v>#REF!</v>
      </c>
      <c r="G1071" s="41" t="e">
        <f t="shared" si="33"/>
        <v>#REF!</v>
      </c>
      <c r="H1071" s="37" t="e">
        <f>#REF!</f>
        <v>#REF!</v>
      </c>
      <c r="I1071" s="41" t="e">
        <f>#REF!</f>
        <v>#REF!</v>
      </c>
      <c r="J1071" s="41" t="s">
        <v>382</v>
      </c>
      <c r="K1071" s="41" t="e">
        <f t="shared" si="32"/>
        <v>#REF!</v>
      </c>
      <c r="L1071" s="37" t="e">
        <f>#REF!</f>
        <v>#REF!</v>
      </c>
      <c r="M1071" s="46" t="e">
        <f>#REF!</f>
        <v>#REF!</v>
      </c>
    </row>
    <row r="1072" spans="1:13">
      <c r="A1072" s="45">
        <v>1066</v>
      </c>
      <c r="B1072" s="37" t="e">
        <f>#REF!</f>
        <v>#REF!</v>
      </c>
      <c r="C1072" s="37" t="e">
        <f>#REF!</f>
        <v>#REF!</v>
      </c>
      <c r="D1072" s="40" t="e">
        <f>#REF!</f>
        <v>#REF!</v>
      </c>
      <c r="E1072" s="41" t="e">
        <f>VLOOKUP(F1072,#REF!,2,FALSE)</f>
        <v>#REF!</v>
      </c>
      <c r="F1072" s="37" t="e">
        <f>#REF!</f>
        <v>#REF!</v>
      </c>
      <c r="G1072" s="41" t="e">
        <f t="shared" si="33"/>
        <v>#REF!</v>
      </c>
      <c r="H1072" s="37" t="e">
        <f>#REF!</f>
        <v>#REF!</v>
      </c>
      <c r="I1072" s="41" t="e">
        <f>#REF!</f>
        <v>#REF!</v>
      </c>
      <c r="J1072" s="41" t="s">
        <v>383</v>
      </c>
      <c r="K1072" s="41" t="e">
        <f t="shared" si="32"/>
        <v>#REF!</v>
      </c>
      <c r="L1072" s="37" t="e">
        <f>#REF!</f>
        <v>#REF!</v>
      </c>
      <c r="M1072" s="46" t="e">
        <f>#REF!</f>
        <v>#REF!</v>
      </c>
    </row>
    <row r="1073" spans="1:13">
      <c r="A1073" s="45">
        <v>1067</v>
      </c>
      <c r="B1073" s="37" t="e">
        <f>#REF!</f>
        <v>#REF!</v>
      </c>
      <c r="C1073" s="37" t="e">
        <f>#REF!</f>
        <v>#REF!</v>
      </c>
      <c r="D1073" s="40" t="e">
        <f>#REF!</f>
        <v>#REF!</v>
      </c>
      <c r="E1073" s="41" t="e">
        <f>VLOOKUP(F1073,#REF!,2,FALSE)</f>
        <v>#REF!</v>
      </c>
      <c r="F1073" s="37" t="e">
        <f>#REF!</f>
        <v>#REF!</v>
      </c>
      <c r="G1073" s="41" t="e">
        <f t="shared" si="33"/>
        <v>#REF!</v>
      </c>
      <c r="H1073" s="37" t="e">
        <f>#REF!</f>
        <v>#REF!</v>
      </c>
      <c r="I1073" s="41" t="e">
        <f>#REF!</f>
        <v>#REF!</v>
      </c>
      <c r="J1073" s="41" t="s">
        <v>385</v>
      </c>
      <c r="K1073" s="41" t="e">
        <f t="shared" si="32"/>
        <v>#REF!</v>
      </c>
      <c r="L1073" s="37" t="e">
        <f>#REF!</f>
        <v>#REF!</v>
      </c>
      <c r="M1073" s="46" t="e">
        <f>#REF!</f>
        <v>#REF!</v>
      </c>
    </row>
    <row r="1074" spans="1:13">
      <c r="A1074" s="45">
        <v>1068</v>
      </c>
      <c r="B1074" s="37" t="e">
        <f>#REF!</f>
        <v>#REF!</v>
      </c>
      <c r="C1074" s="37" t="e">
        <f>#REF!</f>
        <v>#REF!</v>
      </c>
      <c r="D1074" s="40" t="e">
        <f>#REF!</f>
        <v>#REF!</v>
      </c>
      <c r="E1074" s="41" t="e">
        <f>VLOOKUP(F1074,#REF!,2,FALSE)</f>
        <v>#REF!</v>
      </c>
      <c r="F1074" s="37" t="e">
        <f>#REF!</f>
        <v>#REF!</v>
      </c>
      <c r="G1074" s="41" t="e">
        <f t="shared" si="33"/>
        <v>#REF!</v>
      </c>
      <c r="H1074" s="37" t="e">
        <f>#REF!</f>
        <v>#REF!</v>
      </c>
      <c r="I1074" s="41" t="e">
        <f>#REF!</f>
        <v>#REF!</v>
      </c>
      <c r="J1074" s="41" t="s">
        <v>385</v>
      </c>
      <c r="K1074" s="41" t="e">
        <f t="shared" si="32"/>
        <v>#REF!</v>
      </c>
      <c r="L1074" s="37" t="e">
        <f>#REF!</f>
        <v>#REF!</v>
      </c>
      <c r="M1074" s="46" t="e">
        <f>#REF!</f>
        <v>#REF!</v>
      </c>
    </row>
    <row r="1075" spans="1:13">
      <c r="A1075" s="45">
        <v>1069</v>
      </c>
      <c r="B1075" s="37" t="e">
        <f>#REF!</f>
        <v>#REF!</v>
      </c>
      <c r="C1075" s="37" t="e">
        <f>#REF!</f>
        <v>#REF!</v>
      </c>
      <c r="D1075" s="40" t="e">
        <f>#REF!</f>
        <v>#REF!</v>
      </c>
      <c r="E1075" s="41" t="e">
        <f>VLOOKUP(F1075,#REF!,2,FALSE)</f>
        <v>#REF!</v>
      </c>
      <c r="F1075" s="37" t="e">
        <f>#REF!</f>
        <v>#REF!</v>
      </c>
      <c r="G1075" s="41" t="e">
        <f t="shared" si="33"/>
        <v>#REF!</v>
      </c>
      <c r="H1075" s="37" t="e">
        <f>#REF!</f>
        <v>#REF!</v>
      </c>
      <c r="I1075" s="41" t="e">
        <f>#REF!</f>
        <v>#REF!</v>
      </c>
      <c r="J1075" s="41" t="s">
        <v>385</v>
      </c>
      <c r="K1075" s="41" t="e">
        <f t="shared" si="32"/>
        <v>#REF!</v>
      </c>
      <c r="L1075" s="37" t="e">
        <f>#REF!</f>
        <v>#REF!</v>
      </c>
      <c r="M1075" s="46" t="e">
        <f>#REF!</f>
        <v>#REF!</v>
      </c>
    </row>
    <row r="1076" spans="1:13">
      <c r="A1076" s="45">
        <v>1070</v>
      </c>
      <c r="B1076" s="37" t="e">
        <f>#REF!</f>
        <v>#REF!</v>
      </c>
      <c r="C1076" s="37" t="e">
        <f>#REF!</f>
        <v>#REF!</v>
      </c>
      <c r="D1076" s="40" t="e">
        <f>#REF!</f>
        <v>#REF!</v>
      </c>
      <c r="E1076" s="41" t="e">
        <f>VLOOKUP(F1076,#REF!,2,FALSE)</f>
        <v>#REF!</v>
      </c>
      <c r="F1076" s="37" t="e">
        <f>#REF!</f>
        <v>#REF!</v>
      </c>
      <c r="G1076" s="41" t="e">
        <f t="shared" si="33"/>
        <v>#REF!</v>
      </c>
      <c r="H1076" s="37" t="e">
        <f>#REF!</f>
        <v>#REF!</v>
      </c>
      <c r="I1076" s="41" t="e">
        <f>#REF!</f>
        <v>#REF!</v>
      </c>
      <c r="J1076" s="41" t="s">
        <v>386</v>
      </c>
      <c r="K1076" s="41" t="e">
        <f t="shared" si="32"/>
        <v>#REF!</v>
      </c>
      <c r="L1076" s="37" t="e">
        <f>#REF!</f>
        <v>#REF!</v>
      </c>
      <c r="M1076" s="46" t="e">
        <f>#REF!</f>
        <v>#REF!</v>
      </c>
    </row>
    <row r="1077" spans="1:13">
      <c r="A1077" s="45">
        <v>1071</v>
      </c>
      <c r="B1077" s="37" t="e">
        <f>#REF!</f>
        <v>#REF!</v>
      </c>
      <c r="C1077" s="37" t="e">
        <f>#REF!</f>
        <v>#REF!</v>
      </c>
      <c r="D1077" s="40" t="e">
        <f>#REF!</f>
        <v>#REF!</v>
      </c>
      <c r="E1077" s="41" t="e">
        <f>VLOOKUP(F1077,#REF!,2,FALSE)</f>
        <v>#REF!</v>
      </c>
      <c r="F1077" s="37" t="e">
        <f>#REF!</f>
        <v>#REF!</v>
      </c>
      <c r="G1077" s="41" t="e">
        <f t="shared" si="33"/>
        <v>#REF!</v>
      </c>
      <c r="H1077" s="37" t="e">
        <f>#REF!</f>
        <v>#REF!</v>
      </c>
      <c r="I1077" s="41" t="e">
        <f>#REF!</f>
        <v>#REF!</v>
      </c>
      <c r="J1077" s="41" t="s">
        <v>383</v>
      </c>
      <c r="K1077" s="41" t="e">
        <f t="shared" si="32"/>
        <v>#REF!</v>
      </c>
      <c r="L1077" s="37" t="e">
        <f>#REF!</f>
        <v>#REF!</v>
      </c>
      <c r="M1077" s="46" t="e">
        <f>#REF!</f>
        <v>#REF!</v>
      </c>
    </row>
    <row r="1078" spans="1:13">
      <c r="A1078" s="45">
        <v>1072</v>
      </c>
      <c r="B1078" s="37" t="e">
        <f>#REF!</f>
        <v>#REF!</v>
      </c>
      <c r="C1078" s="37" t="e">
        <f>#REF!</f>
        <v>#REF!</v>
      </c>
      <c r="D1078" s="40" t="e">
        <f>#REF!</f>
        <v>#REF!</v>
      </c>
      <c r="E1078" s="41" t="e">
        <f>VLOOKUP(F1078,#REF!,2,FALSE)</f>
        <v>#REF!</v>
      </c>
      <c r="F1078" s="37" t="e">
        <f>#REF!</f>
        <v>#REF!</v>
      </c>
      <c r="G1078" s="41" t="e">
        <f t="shared" si="33"/>
        <v>#REF!</v>
      </c>
      <c r="H1078" s="37" t="e">
        <f>#REF!</f>
        <v>#REF!</v>
      </c>
      <c r="I1078" s="41" t="e">
        <f>#REF!</f>
        <v>#REF!</v>
      </c>
      <c r="J1078" s="41" t="s">
        <v>382</v>
      </c>
      <c r="K1078" s="41" t="e">
        <f t="shared" si="32"/>
        <v>#REF!</v>
      </c>
      <c r="L1078" s="37" t="e">
        <f>#REF!</f>
        <v>#REF!</v>
      </c>
      <c r="M1078" s="46" t="e">
        <f>#REF!</f>
        <v>#REF!</v>
      </c>
    </row>
    <row r="1079" spans="1:13">
      <c r="A1079" s="45">
        <v>1073</v>
      </c>
      <c r="B1079" s="37" t="e">
        <f>#REF!</f>
        <v>#REF!</v>
      </c>
      <c r="C1079" s="37" t="e">
        <f>#REF!</f>
        <v>#REF!</v>
      </c>
      <c r="D1079" s="40" t="e">
        <f>#REF!</f>
        <v>#REF!</v>
      </c>
      <c r="E1079" s="41" t="e">
        <f>VLOOKUP(F1079,#REF!,2,FALSE)</f>
        <v>#REF!</v>
      </c>
      <c r="F1079" s="37" t="e">
        <f>#REF!</f>
        <v>#REF!</v>
      </c>
      <c r="G1079" s="41" t="e">
        <f t="shared" si="33"/>
        <v>#REF!</v>
      </c>
      <c r="H1079" s="37" t="e">
        <f>#REF!</f>
        <v>#REF!</v>
      </c>
      <c r="I1079" s="41" t="e">
        <f>#REF!</f>
        <v>#REF!</v>
      </c>
      <c r="J1079" s="41" t="s">
        <v>385</v>
      </c>
      <c r="K1079" s="41" t="e">
        <f t="shared" si="32"/>
        <v>#REF!</v>
      </c>
      <c r="L1079" s="37" t="e">
        <f>#REF!</f>
        <v>#REF!</v>
      </c>
      <c r="M1079" s="46" t="e">
        <f>#REF!</f>
        <v>#REF!</v>
      </c>
    </row>
    <row r="1080" spans="1:13">
      <c r="A1080" s="45">
        <v>1074</v>
      </c>
      <c r="B1080" s="37" t="e">
        <f>#REF!</f>
        <v>#REF!</v>
      </c>
      <c r="C1080" s="37" t="e">
        <f>#REF!</f>
        <v>#REF!</v>
      </c>
      <c r="D1080" s="40" t="e">
        <f>#REF!</f>
        <v>#REF!</v>
      </c>
      <c r="E1080" s="41" t="e">
        <f>VLOOKUP(F1080,#REF!,2,FALSE)</f>
        <v>#REF!</v>
      </c>
      <c r="F1080" s="37" t="e">
        <f>#REF!</f>
        <v>#REF!</v>
      </c>
      <c r="G1080" s="41" t="e">
        <f t="shared" si="33"/>
        <v>#REF!</v>
      </c>
      <c r="H1080" s="37" t="e">
        <f>#REF!</f>
        <v>#REF!</v>
      </c>
      <c r="I1080" s="41" t="e">
        <f>#REF!</f>
        <v>#REF!</v>
      </c>
      <c r="J1080" s="41" t="s">
        <v>383</v>
      </c>
      <c r="K1080" s="41" t="e">
        <f t="shared" si="32"/>
        <v>#REF!</v>
      </c>
      <c r="L1080" s="37" t="e">
        <f>#REF!</f>
        <v>#REF!</v>
      </c>
      <c r="M1080" s="46" t="e">
        <f>#REF!</f>
        <v>#REF!</v>
      </c>
    </row>
    <row r="1081" spans="1:13">
      <c r="A1081" s="45">
        <v>1075</v>
      </c>
      <c r="B1081" s="37" t="e">
        <f>#REF!</f>
        <v>#REF!</v>
      </c>
      <c r="C1081" s="37" t="e">
        <f>#REF!</f>
        <v>#REF!</v>
      </c>
      <c r="D1081" s="40" t="e">
        <f>#REF!</f>
        <v>#REF!</v>
      </c>
      <c r="E1081" s="41" t="e">
        <f>VLOOKUP(F1081,#REF!,2,FALSE)</f>
        <v>#REF!</v>
      </c>
      <c r="F1081" s="37" t="e">
        <f>#REF!</f>
        <v>#REF!</v>
      </c>
      <c r="G1081" s="41" t="e">
        <f t="shared" si="33"/>
        <v>#REF!</v>
      </c>
      <c r="H1081" s="37" t="e">
        <f>#REF!</f>
        <v>#REF!</v>
      </c>
      <c r="I1081" s="41" t="e">
        <f>#REF!</f>
        <v>#REF!</v>
      </c>
      <c r="J1081" s="41" t="s">
        <v>385</v>
      </c>
      <c r="K1081" s="41" t="e">
        <f t="shared" si="32"/>
        <v>#REF!</v>
      </c>
      <c r="L1081" s="37" t="e">
        <f>#REF!</f>
        <v>#REF!</v>
      </c>
      <c r="M1081" s="46" t="e">
        <f>#REF!</f>
        <v>#REF!</v>
      </c>
    </row>
    <row r="1082" spans="1:13">
      <c r="A1082" s="45">
        <v>1076</v>
      </c>
      <c r="B1082" s="37" t="e">
        <f>#REF!</f>
        <v>#REF!</v>
      </c>
      <c r="C1082" s="37" t="e">
        <f>#REF!</f>
        <v>#REF!</v>
      </c>
      <c r="D1082" s="40" t="e">
        <f>#REF!</f>
        <v>#REF!</v>
      </c>
      <c r="E1082" s="41" t="e">
        <f>VLOOKUP(F1082,#REF!,2,FALSE)</f>
        <v>#REF!</v>
      </c>
      <c r="F1082" s="37" t="e">
        <f>#REF!</f>
        <v>#REF!</v>
      </c>
      <c r="G1082" s="41" t="e">
        <f t="shared" si="33"/>
        <v>#REF!</v>
      </c>
      <c r="H1082" s="37" t="e">
        <f>#REF!</f>
        <v>#REF!</v>
      </c>
      <c r="I1082" s="41" t="e">
        <f>#REF!</f>
        <v>#REF!</v>
      </c>
      <c r="J1082" s="41" t="s">
        <v>388</v>
      </c>
      <c r="K1082" s="41" t="e">
        <f t="shared" si="32"/>
        <v>#REF!</v>
      </c>
      <c r="L1082" s="37" t="e">
        <f>#REF!</f>
        <v>#REF!</v>
      </c>
      <c r="M1082" s="46" t="e">
        <f>#REF!</f>
        <v>#REF!</v>
      </c>
    </row>
    <row r="1083" spans="1:13">
      <c r="A1083" s="45">
        <v>1077</v>
      </c>
      <c r="B1083" s="37" t="e">
        <f>#REF!</f>
        <v>#REF!</v>
      </c>
      <c r="C1083" s="37" t="e">
        <f>#REF!</f>
        <v>#REF!</v>
      </c>
      <c r="D1083" s="40" t="e">
        <f>#REF!</f>
        <v>#REF!</v>
      </c>
      <c r="E1083" s="41" t="e">
        <f>VLOOKUP(F1083,#REF!,2,FALSE)</f>
        <v>#REF!</v>
      </c>
      <c r="F1083" s="37" t="e">
        <f>#REF!</f>
        <v>#REF!</v>
      </c>
      <c r="G1083" s="41" t="e">
        <f t="shared" si="33"/>
        <v>#REF!</v>
      </c>
      <c r="H1083" s="37" t="e">
        <f>#REF!</f>
        <v>#REF!</v>
      </c>
      <c r="I1083" s="41" t="e">
        <f>#REF!</f>
        <v>#REF!</v>
      </c>
      <c r="J1083" s="41" t="s">
        <v>386</v>
      </c>
      <c r="K1083" s="41" t="e">
        <f t="shared" si="32"/>
        <v>#REF!</v>
      </c>
      <c r="L1083" s="37" t="e">
        <f>#REF!</f>
        <v>#REF!</v>
      </c>
      <c r="M1083" s="46" t="e">
        <f>#REF!</f>
        <v>#REF!</v>
      </c>
    </row>
    <row r="1084" spans="1:13">
      <c r="A1084" s="45">
        <v>1078</v>
      </c>
      <c r="B1084" s="37" t="e">
        <f>#REF!</f>
        <v>#REF!</v>
      </c>
      <c r="C1084" s="37" t="e">
        <f>#REF!</f>
        <v>#REF!</v>
      </c>
      <c r="D1084" s="40" t="e">
        <f>#REF!</f>
        <v>#REF!</v>
      </c>
      <c r="E1084" s="41" t="e">
        <f>VLOOKUP(F1084,#REF!,2,FALSE)</f>
        <v>#REF!</v>
      </c>
      <c r="F1084" s="37" t="e">
        <f>#REF!</f>
        <v>#REF!</v>
      </c>
      <c r="G1084" s="41" t="e">
        <f t="shared" si="33"/>
        <v>#REF!</v>
      </c>
      <c r="H1084" s="37" t="e">
        <f>#REF!</f>
        <v>#REF!</v>
      </c>
      <c r="I1084" s="41" t="e">
        <f>#REF!</f>
        <v>#REF!</v>
      </c>
      <c r="J1084" s="41" t="s">
        <v>382</v>
      </c>
      <c r="K1084" s="41" t="e">
        <f t="shared" si="32"/>
        <v>#REF!</v>
      </c>
      <c r="L1084" s="37" t="e">
        <f>#REF!</f>
        <v>#REF!</v>
      </c>
      <c r="M1084" s="46" t="e">
        <f>#REF!</f>
        <v>#REF!</v>
      </c>
    </row>
    <row r="1085" spans="1:13">
      <c r="A1085" s="45">
        <v>1079</v>
      </c>
      <c r="B1085" s="37" t="e">
        <f>#REF!</f>
        <v>#REF!</v>
      </c>
      <c r="C1085" s="37" t="e">
        <f>#REF!</f>
        <v>#REF!</v>
      </c>
      <c r="D1085" s="40" t="e">
        <f>#REF!</f>
        <v>#REF!</v>
      </c>
      <c r="E1085" s="41" t="e">
        <f>VLOOKUP(F1085,#REF!,2,FALSE)</f>
        <v>#REF!</v>
      </c>
      <c r="F1085" s="37" t="e">
        <f>#REF!</f>
        <v>#REF!</v>
      </c>
      <c r="G1085" s="41" t="e">
        <f t="shared" si="33"/>
        <v>#REF!</v>
      </c>
      <c r="H1085" s="37" t="e">
        <f>#REF!</f>
        <v>#REF!</v>
      </c>
      <c r="I1085" s="41" t="e">
        <f>#REF!</f>
        <v>#REF!</v>
      </c>
      <c r="J1085" s="41" t="s">
        <v>384</v>
      </c>
      <c r="K1085" s="41" t="e">
        <f t="shared" si="32"/>
        <v>#REF!</v>
      </c>
      <c r="L1085" s="37" t="e">
        <f>#REF!</f>
        <v>#REF!</v>
      </c>
      <c r="M1085" s="46" t="e">
        <f>#REF!</f>
        <v>#REF!</v>
      </c>
    </row>
    <row r="1086" spans="1:13">
      <c r="A1086" s="45">
        <v>1080</v>
      </c>
      <c r="B1086" s="37" t="e">
        <f>#REF!</f>
        <v>#REF!</v>
      </c>
      <c r="C1086" s="37" t="e">
        <f>#REF!</f>
        <v>#REF!</v>
      </c>
      <c r="D1086" s="40" t="e">
        <f>#REF!</f>
        <v>#REF!</v>
      </c>
      <c r="E1086" s="41" t="e">
        <f>VLOOKUP(F1086,#REF!,2,FALSE)</f>
        <v>#REF!</v>
      </c>
      <c r="F1086" s="37" t="e">
        <f>#REF!</f>
        <v>#REF!</v>
      </c>
      <c r="G1086" s="41" t="e">
        <f t="shared" si="33"/>
        <v>#REF!</v>
      </c>
      <c r="H1086" s="37" t="e">
        <f>#REF!</f>
        <v>#REF!</v>
      </c>
      <c r="I1086" s="41" t="e">
        <f>#REF!</f>
        <v>#REF!</v>
      </c>
      <c r="J1086" s="41" t="s">
        <v>385</v>
      </c>
      <c r="K1086" s="41" t="e">
        <f t="shared" si="32"/>
        <v>#REF!</v>
      </c>
      <c r="L1086" s="37" t="e">
        <f>#REF!</f>
        <v>#REF!</v>
      </c>
      <c r="M1086" s="46" t="e">
        <f>#REF!</f>
        <v>#REF!</v>
      </c>
    </row>
    <row r="1087" spans="1:13">
      <c r="A1087" s="45">
        <v>1081</v>
      </c>
      <c r="B1087" s="37" t="e">
        <f>#REF!</f>
        <v>#REF!</v>
      </c>
      <c r="C1087" s="37" t="e">
        <f>#REF!</f>
        <v>#REF!</v>
      </c>
      <c r="D1087" s="40" t="e">
        <f>#REF!</f>
        <v>#REF!</v>
      </c>
      <c r="E1087" s="41" t="e">
        <f>VLOOKUP(F1087,#REF!,2,FALSE)</f>
        <v>#REF!</v>
      </c>
      <c r="F1087" s="37" t="e">
        <f>#REF!</f>
        <v>#REF!</v>
      </c>
      <c r="G1087" s="41" t="e">
        <f t="shared" si="33"/>
        <v>#REF!</v>
      </c>
      <c r="H1087" s="37" t="e">
        <f>#REF!</f>
        <v>#REF!</v>
      </c>
      <c r="I1087" s="41" t="e">
        <f>#REF!</f>
        <v>#REF!</v>
      </c>
      <c r="J1087" s="41" t="s">
        <v>384</v>
      </c>
      <c r="K1087" s="41" t="e">
        <f t="shared" si="32"/>
        <v>#REF!</v>
      </c>
      <c r="L1087" s="37" t="e">
        <f>#REF!</f>
        <v>#REF!</v>
      </c>
      <c r="M1087" s="46" t="e">
        <f>#REF!</f>
        <v>#REF!</v>
      </c>
    </row>
    <row r="1088" spans="1:13">
      <c r="A1088" s="45">
        <v>1082</v>
      </c>
      <c r="B1088" s="37" t="e">
        <f>#REF!</f>
        <v>#REF!</v>
      </c>
      <c r="C1088" s="37" t="e">
        <f>#REF!</f>
        <v>#REF!</v>
      </c>
      <c r="D1088" s="40" t="e">
        <f>#REF!</f>
        <v>#REF!</v>
      </c>
      <c r="E1088" s="41" t="e">
        <f>VLOOKUP(F1088,#REF!,2,FALSE)</f>
        <v>#REF!</v>
      </c>
      <c r="F1088" s="37" t="e">
        <f>#REF!</f>
        <v>#REF!</v>
      </c>
      <c r="G1088" s="41" t="e">
        <f t="shared" si="33"/>
        <v>#REF!</v>
      </c>
      <c r="H1088" s="37" t="e">
        <f>#REF!</f>
        <v>#REF!</v>
      </c>
      <c r="I1088" s="41" t="e">
        <f>#REF!</f>
        <v>#REF!</v>
      </c>
      <c r="J1088" s="41" t="s">
        <v>389</v>
      </c>
      <c r="K1088" s="41" t="e">
        <f t="shared" si="32"/>
        <v>#REF!</v>
      </c>
      <c r="L1088" s="37" t="e">
        <f>#REF!</f>
        <v>#REF!</v>
      </c>
      <c r="M1088" s="46" t="e">
        <f>#REF!</f>
        <v>#REF!</v>
      </c>
    </row>
    <row r="1089" spans="1:13">
      <c r="A1089" s="45">
        <v>1083</v>
      </c>
      <c r="B1089" s="37" t="e">
        <f>#REF!</f>
        <v>#REF!</v>
      </c>
      <c r="C1089" s="37" t="e">
        <f>#REF!</f>
        <v>#REF!</v>
      </c>
      <c r="D1089" s="40" t="e">
        <f>#REF!</f>
        <v>#REF!</v>
      </c>
      <c r="E1089" s="41" t="e">
        <f>VLOOKUP(F1089,#REF!,2,FALSE)</f>
        <v>#REF!</v>
      </c>
      <c r="F1089" s="37" t="e">
        <f>#REF!</f>
        <v>#REF!</v>
      </c>
      <c r="G1089" s="41" t="e">
        <f t="shared" si="33"/>
        <v>#REF!</v>
      </c>
      <c r="H1089" s="37" t="e">
        <f>#REF!</f>
        <v>#REF!</v>
      </c>
      <c r="I1089" s="41" t="e">
        <f>#REF!</f>
        <v>#REF!</v>
      </c>
      <c r="J1089" s="41" t="s">
        <v>389</v>
      </c>
      <c r="K1089" s="41" t="e">
        <f t="shared" si="32"/>
        <v>#REF!</v>
      </c>
      <c r="L1089" s="37" t="e">
        <f>#REF!</f>
        <v>#REF!</v>
      </c>
      <c r="M1089" s="46" t="e">
        <f>#REF!</f>
        <v>#REF!</v>
      </c>
    </row>
    <row r="1090" spans="1:13">
      <c r="A1090" s="45">
        <v>1084</v>
      </c>
      <c r="B1090" s="37" t="e">
        <f>#REF!</f>
        <v>#REF!</v>
      </c>
      <c r="C1090" s="37" t="e">
        <f>#REF!</f>
        <v>#REF!</v>
      </c>
      <c r="D1090" s="40" t="e">
        <f>#REF!</f>
        <v>#REF!</v>
      </c>
      <c r="E1090" s="41" t="e">
        <f>VLOOKUP(F1090,#REF!,2,FALSE)</f>
        <v>#REF!</v>
      </c>
      <c r="F1090" s="37" t="e">
        <f>#REF!</f>
        <v>#REF!</v>
      </c>
      <c r="G1090" s="41" t="e">
        <f t="shared" si="33"/>
        <v>#REF!</v>
      </c>
      <c r="H1090" s="37" t="e">
        <f>#REF!</f>
        <v>#REF!</v>
      </c>
      <c r="I1090" s="41" t="e">
        <f>#REF!</f>
        <v>#REF!</v>
      </c>
      <c r="J1090" s="41" t="s">
        <v>385</v>
      </c>
      <c r="K1090" s="41" t="e">
        <f t="shared" si="32"/>
        <v>#REF!</v>
      </c>
      <c r="L1090" s="37" t="e">
        <f>#REF!</f>
        <v>#REF!</v>
      </c>
      <c r="M1090" s="46" t="e">
        <f>#REF!</f>
        <v>#REF!</v>
      </c>
    </row>
    <row r="1091" spans="1:13">
      <c r="A1091" s="45">
        <v>1085</v>
      </c>
      <c r="B1091" s="37" t="e">
        <f>#REF!</f>
        <v>#REF!</v>
      </c>
      <c r="C1091" s="37" t="e">
        <f>#REF!</f>
        <v>#REF!</v>
      </c>
      <c r="D1091" s="40" t="e">
        <f>#REF!</f>
        <v>#REF!</v>
      </c>
      <c r="E1091" s="41" t="e">
        <f>VLOOKUP(F1091,#REF!,2,FALSE)</f>
        <v>#REF!</v>
      </c>
      <c r="F1091" s="37" t="e">
        <f>#REF!</f>
        <v>#REF!</v>
      </c>
      <c r="G1091" s="41" t="e">
        <f t="shared" si="33"/>
        <v>#REF!</v>
      </c>
      <c r="H1091" s="37" t="e">
        <f>#REF!</f>
        <v>#REF!</v>
      </c>
      <c r="I1091" s="41" t="e">
        <f>#REF!</f>
        <v>#REF!</v>
      </c>
      <c r="J1091" s="41" t="s">
        <v>384</v>
      </c>
      <c r="K1091" s="41" t="e">
        <f t="shared" si="32"/>
        <v>#REF!</v>
      </c>
      <c r="L1091" s="37" t="e">
        <f>#REF!</f>
        <v>#REF!</v>
      </c>
      <c r="M1091" s="46" t="e">
        <f>#REF!</f>
        <v>#REF!</v>
      </c>
    </row>
    <row r="1092" spans="1:13">
      <c r="A1092" s="45">
        <v>1086</v>
      </c>
      <c r="B1092" s="37" t="e">
        <f>#REF!</f>
        <v>#REF!</v>
      </c>
      <c r="C1092" s="37" t="e">
        <f>#REF!</f>
        <v>#REF!</v>
      </c>
      <c r="D1092" s="40" t="e">
        <f>#REF!</f>
        <v>#REF!</v>
      </c>
      <c r="E1092" s="41" t="e">
        <f>VLOOKUP(F1092,#REF!,2,FALSE)</f>
        <v>#REF!</v>
      </c>
      <c r="F1092" s="37" t="e">
        <f>#REF!</f>
        <v>#REF!</v>
      </c>
      <c r="G1092" s="41" t="e">
        <f t="shared" si="33"/>
        <v>#REF!</v>
      </c>
      <c r="H1092" s="37" t="e">
        <f>#REF!</f>
        <v>#REF!</v>
      </c>
      <c r="I1092" s="41" t="e">
        <f>#REF!</f>
        <v>#REF!</v>
      </c>
      <c r="J1092" s="41" t="s">
        <v>381</v>
      </c>
      <c r="K1092" s="41" t="e">
        <f t="shared" si="32"/>
        <v>#REF!</v>
      </c>
      <c r="L1092" s="37" t="e">
        <f>#REF!</f>
        <v>#REF!</v>
      </c>
      <c r="M1092" s="46" t="e">
        <f>#REF!</f>
        <v>#REF!</v>
      </c>
    </row>
    <row r="1093" spans="1:13">
      <c r="A1093" s="45">
        <v>1087</v>
      </c>
      <c r="B1093" s="37" t="e">
        <f>#REF!</f>
        <v>#REF!</v>
      </c>
      <c r="C1093" s="37" t="e">
        <f>#REF!</f>
        <v>#REF!</v>
      </c>
      <c r="D1093" s="40" t="e">
        <f>#REF!</f>
        <v>#REF!</v>
      </c>
      <c r="E1093" s="41" t="e">
        <f>VLOOKUP(F1093,#REF!,2,FALSE)</f>
        <v>#REF!</v>
      </c>
      <c r="F1093" s="37" t="e">
        <f>#REF!</f>
        <v>#REF!</v>
      </c>
      <c r="G1093" s="41" t="e">
        <f t="shared" si="33"/>
        <v>#REF!</v>
      </c>
      <c r="H1093" s="37" t="e">
        <f>#REF!</f>
        <v>#REF!</v>
      </c>
      <c r="I1093" s="41" t="e">
        <f>#REF!</f>
        <v>#REF!</v>
      </c>
      <c r="J1093" s="41" t="s">
        <v>389</v>
      </c>
      <c r="K1093" s="41" t="e">
        <f t="shared" si="32"/>
        <v>#REF!</v>
      </c>
      <c r="L1093" s="37" t="e">
        <f>#REF!</f>
        <v>#REF!</v>
      </c>
      <c r="M1093" s="46" t="e">
        <f>#REF!</f>
        <v>#REF!</v>
      </c>
    </row>
    <row r="1094" spans="1:13">
      <c r="A1094" s="45">
        <v>1088</v>
      </c>
      <c r="B1094" s="37" t="e">
        <f>#REF!</f>
        <v>#REF!</v>
      </c>
      <c r="C1094" s="37" t="e">
        <f>#REF!</f>
        <v>#REF!</v>
      </c>
      <c r="D1094" s="40" t="e">
        <f>#REF!</f>
        <v>#REF!</v>
      </c>
      <c r="E1094" s="41" t="e">
        <f>VLOOKUP(F1094,#REF!,2,FALSE)</f>
        <v>#REF!</v>
      </c>
      <c r="F1094" s="37" t="e">
        <f>#REF!</f>
        <v>#REF!</v>
      </c>
      <c r="G1094" s="41" t="e">
        <f t="shared" si="33"/>
        <v>#REF!</v>
      </c>
      <c r="H1094" s="37" t="e">
        <f>#REF!</f>
        <v>#REF!</v>
      </c>
      <c r="I1094" s="41" t="e">
        <f>#REF!</f>
        <v>#REF!</v>
      </c>
      <c r="J1094" s="41" t="s">
        <v>381</v>
      </c>
      <c r="K1094" s="41" t="e">
        <f t="shared" si="32"/>
        <v>#REF!</v>
      </c>
      <c r="L1094" s="37" t="e">
        <f>#REF!</f>
        <v>#REF!</v>
      </c>
      <c r="M1094" s="46" t="e">
        <f>#REF!</f>
        <v>#REF!</v>
      </c>
    </row>
    <row r="1095" spans="1:13">
      <c r="A1095" s="45">
        <v>1089</v>
      </c>
      <c r="B1095" s="37" t="e">
        <f>#REF!</f>
        <v>#REF!</v>
      </c>
      <c r="C1095" s="37" t="e">
        <f>#REF!</f>
        <v>#REF!</v>
      </c>
      <c r="D1095" s="40" t="e">
        <f>#REF!</f>
        <v>#REF!</v>
      </c>
      <c r="E1095" s="41" t="e">
        <f>VLOOKUP(F1095,#REF!,2,FALSE)</f>
        <v>#REF!</v>
      </c>
      <c r="F1095" s="37" t="e">
        <f>#REF!</f>
        <v>#REF!</v>
      </c>
      <c r="G1095" s="41" t="e">
        <f t="shared" si="33"/>
        <v>#REF!</v>
      </c>
      <c r="H1095" s="37" t="e">
        <f>#REF!</f>
        <v>#REF!</v>
      </c>
      <c r="I1095" s="41" t="e">
        <f>#REF!</f>
        <v>#REF!</v>
      </c>
      <c r="J1095" s="41" t="s">
        <v>384</v>
      </c>
      <c r="K1095" s="41" t="e">
        <f t="shared" ref="K1095:K1158" si="34">IF(L1095="科研为主型","01",IF(L1095="教学为主型","03",IF(L1095="其他","00",IF(L1095="教学科研并重型","02","99"))))</f>
        <v>#REF!</v>
      </c>
      <c r="L1095" s="37" t="e">
        <f>#REF!</f>
        <v>#REF!</v>
      </c>
      <c r="M1095" s="46" t="e">
        <f>#REF!</f>
        <v>#REF!</v>
      </c>
    </row>
    <row r="1096" spans="1:13">
      <c r="A1096" s="45">
        <v>1090</v>
      </c>
      <c r="B1096" s="37" t="e">
        <f>#REF!</f>
        <v>#REF!</v>
      </c>
      <c r="C1096" s="37" t="e">
        <f>#REF!</f>
        <v>#REF!</v>
      </c>
      <c r="D1096" s="40" t="e">
        <f>#REF!</f>
        <v>#REF!</v>
      </c>
      <c r="E1096" s="41" t="e">
        <f>VLOOKUP(F1096,#REF!,2,FALSE)</f>
        <v>#REF!</v>
      </c>
      <c r="F1096" s="37" t="e">
        <f>#REF!</f>
        <v>#REF!</v>
      </c>
      <c r="G1096" s="41" t="e">
        <f t="shared" ref="G1096:G1159" si="35">IF(H1096="正高级","011",IF(H1096="副高级","012",IF(H1096="中级","013",IF(H1096="初级","014","其他"))))</f>
        <v>#REF!</v>
      </c>
      <c r="H1096" s="37" t="e">
        <f>#REF!</f>
        <v>#REF!</v>
      </c>
      <c r="I1096" s="41" t="e">
        <f>#REF!</f>
        <v>#REF!</v>
      </c>
      <c r="J1096" s="41" t="s">
        <v>389</v>
      </c>
      <c r="K1096" s="41" t="e">
        <f t="shared" si="34"/>
        <v>#REF!</v>
      </c>
      <c r="L1096" s="37" t="e">
        <f>#REF!</f>
        <v>#REF!</v>
      </c>
      <c r="M1096" s="46" t="e">
        <f>#REF!</f>
        <v>#REF!</v>
      </c>
    </row>
    <row r="1097" spans="1:13">
      <c r="A1097" s="45">
        <v>1091</v>
      </c>
      <c r="B1097" s="37" t="e">
        <f>#REF!</f>
        <v>#REF!</v>
      </c>
      <c r="C1097" s="37" t="e">
        <f>#REF!</f>
        <v>#REF!</v>
      </c>
      <c r="D1097" s="40" t="e">
        <f>#REF!</f>
        <v>#REF!</v>
      </c>
      <c r="E1097" s="41" t="e">
        <f>VLOOKUP(F1097,#REF!,2,FALSE)</f>
        <v>#REF!</v>
      </c>
      <c r="F1097" s="37" t="e">
        <f>#REF!</f>
        <v>#REF!</v>
      </c>
      <c r="G1097" s="41" t="e">
        <f t="shared" si="35"/>
        <v>#REF!</v>
      </c>
      <c r="H1097" s="37" t="e">
        <f>#REF!</f>
        <v>#REF!</v>
      </c>
      <c r="I1097" s="41" t="e">
        <f>#REF!</f>
        <v>#REF!</v>
      </c>
      <c r="J1097" s="41" t="s">
        <v>388</v>
      </c>
      <c r="K1097" s="41" t="e">
        <f t="shared" si="34"/>
        <v>#REF!</v>
      </c>
      <c r="L1097" s="37" t="e">
        <f>#REF!</f>
        <v>#REF!</v>
      </c>
      <c r="M1097" s="46" t="e">
        <f>#REF!</f>
        <v>#REF!</v>
      </c>
    </row>
    <row r="1098" spans="1:13">
      <c r="A1098" s="45">
        <v>1092</v>
      </c>
      <c r="B1098" s="37" t="e">
        <f>#REF!</f>
        <v>#REF!</v>
      </c>
      <c r="C1098" s="37" t="e">
        <f>#REF!</f>
        <v>#REF!</v>
      </c>
      <c r="D1098" s="40" t="e">
        <f>#REF!</f>
        <v>#REF!</v>
      </c>
      <c r="E1098" s="41" t="e">
        <f>VLOOKUP(F1098,#REF!,2,FALSE)</f>
        <v>#REF!</v>
      </c>
      <c r="F1098" s="37" t="e">
        <f>#REF!</f>
        <v>#REF!</v>
      </c>
      <c r="G1098" s="41" t="e">
        <f t="shared" si="35"/>
        <v>#REF!</v>
      </c>
      <c r="H1098" s="37" t="e">
        <f>#REF!</f>
        <v>#REF!</v>
      </c>
      <c r="I1098" s="41" t="e">
        <f>#REF!</f>
        <v>#REF!</v>
      </c>
      <c r="J1098" s="41" t="s">
        <v>386</v>
      </c>
      <c r="K1098" s="41" t="e">
        <f t="shared" si="34"/>
        <v>#REF!</v>
      </c>
      <c r="L1098" s="37" t="e">
        <f>#REF!</f>
        <v>#REF!</v>
      </c>
      <c r="M1098" s="46" t="e">
        <f>#REF!</f>
        <v>#REF!</v>
      </c>
    </row>
    <row r="1099" spans="1:13">
      <c r="A1099" s="45">
        <v>1093</v>
      </c>
      <c r="B1099" s="37" t="e">
        <f>#REF!</f>
        <v>#REF!</v>
      </c>
      <c r="C1099" s="37" t="e">
        <f>#REF!</f>
        <v>#REF!</v>
      </c>
      <c r="D1099" s="40" t="e">
        <f>#REF!</f>
        <v>#REF!</v>
      </c>
      <c r="E1099" s="41" t="e">
        <f>VLOOKUP(F1099,#REF!,2,FALSE)</f>
        <v>#REF!</v>
      </c>
      <c r="F1099" s="37" t="e">
        <f>#REF!</f>
        <v>#REF!</v>
      </c>
      <c r="G1099" s="41" t="e">
        <f t="shared" si="35"/>
        <v>#REF!</v>
      </c>
      <c r="H1099" s="37" t="e">
        <f>#REF!</f>
        <v>#REF!</v>
      </c>
      <c r="I1099" s="41" t="e">
        <f>#REF!</f>
        <v>#REF!</v>
      </c>
      <c r="J1099" s="41" t="s">
        <v>389</v>
      </c>
      <c r="K1099" s="41" t="e">
        <f t="shared" si="34"/>
        <v>#REF!</v>
      </c>
      <c r="L1099" s="37" t="e">
        <f>#REF!</f>
        <v>#REF!</v>
      </c>
      <c r="M1099" s="46" t="e">
        <f>#REF!</f>
        <v>#REF!</v>
      </c>
    </row>
    <row r="1100" spans="1:13">
      <c r="A1100" s="45">
        <v>1094</v>
      </c>
      <c r="B1100" s="37" t="e">
        <f>#REF!</f>
        <v>#REF!</v>
      </c>
      <c r="C1100" s="37" t="e">
        <f>#REF!</f>
        <v>#REF!</v>
      </c>
      <c r="D1100" s="40" t="e">
        <f>#REF!</f>
        <v>#REF!</v>
      </c>
      <c r="E1100" s="41" t="e">
        <f>VLOOKUP(F1100,#REF!,2,FALSE)</f>
        <v>#REF!</v>
      </c>
      <c r="F1100" s="37" t="e">
        <f>#REF!</f>
        <v>#REF!</v>
      </c>
      <c r="G1100" s="41" t="e">
        <f t="shared" si="35"/>
        <v>#REF!</v>
      </c>
      <c r="H1100" s="37" t="e">
        <f>#REF!</f>
        <v>#REF!</v>
      </c>
      <c r="I1100" s="41" t="e">
        <f>#REF!</f>
        <v>#REF!</v>
      </c>
      <c r="J1100" s="41" t="s">
        <v>385</v>
      </c>
      <c r="K1100" s="41" t="e">
        <f t="shared" si="34"/>
        <v>#REF!</v>
      </c>
      <c r="L1100" s="37" t="e">
        <f>#REF!</f>
        <v>#REF!</v>
      </c>
      <c r="M1100" s="46" t="e">
        <f>#REF!</f>
        <v>#REF!</v>
      </c>
    </row>
    <row r="1101" spans="1:13">
      <c r="A1101" s="45">
        <v>1095</v>
      </c>
      <c r="B1101" s="37" t="e">
        <f>#REF!</f>
        <v>#REF!</v>
      </c>
      <c r="C1101" s="37" t="e">
        <f>#REF!</f>
        <v>#REF!</v>
      </c>
      <c r="D1101" s="40" t="e">
        <f>#REF!</f>
        <v>#REF!</v>
      </c>
      <c r="E1101" s="41" t="e">
        <f>VLOOKUP(F1101,#REF!,2,FALSE)</f>
        <v>#REF!</v>
      </c>
      <c r="F1101" s="37" t="e">
        <f>#REF!</f>
        <v>#REF!</v>
      </c>
      <c r="G1101" s="41" t="e">
        <f t="shared" si="35"/>
        <v>#REF!</v>
      </c>
      <c r="H1101" s="37" t="e">
        <f>#REF!</f>
        <v>#REF!</v>
      </c>
      <c r="I1101" s="41" t="e">
        <f>#REF!</f>
        <v>#REF!</v>
      </c>
      <c r="J1101" s="41" t="s">
        <v>388</v>
      </c>
      <c r="K1101" s="41" t="e">
        <f t="shared" si="34"/>
        <v>#REF!</v>
      </c>
      <c r="L1101" s="37" t="e">
        <f>#REF!</f>
        <v>#REF!</v>
      </c>
      <c r="M1101" s="46" t="e">
        <f>#REF!</f>
        <v>#REF!</v>
      </c>
    </row>
    <row r="1102" spans="1:13">
      <c r="A1102" s="45">
        <v>1096</v>
      </c>
      <c r="B1102" s="37" t="e">
        <f>#REF!</f>
        <v>#REF!</v>
      </c>
      <c r="C1102" s="37" t="e">
        <f>#REF!</f>
        <v>#REF!</v>
      </c>
      <c r="D1102" s="40" t="e">
        <f>#REF!</f>
        <v>#REF!</v>
      </c>
      <c r="E1102" s="41" t="e">
        <f>VLOOKUP(F1102,#REF!,2,FALSE)</f>
        <v>#REF!</v>
      </c>
      <c r="F1102" s="37" t="e">
        <f>#REF!</f>
        <v>#REF!</v>
      </c>
      <c r="G1102" s="41" t="e">
        <f t="shared" si="35"/>
        <v>#REF!</v>
      </c>
      <c r="H1102" s="37" t="e">
        <f>#REF!</f>
        <v>#REF!</v>
      </c>
      <c r="I1102" s="41" t="e">
        <f>#REF!</f>
        <v>#REF!</v>
      </c>
      <c r="J1102" s="41" t="s">
        <v>383</v>
      </c>
      <c r="K1102" s="41" t="e">
        <f t="shared" si="34"/>
        <v>#REF!</v>
      </c>
      <c r="L1102" s="37" t="e">
        <f>#REF!</f>
        <v>#REF!</v>
      </c>
      <c r="M1102" s="46" t="e">
        <f>#REF!</f>
        <v>#REF!</v>
      </c>
    </row>
    <row r="1103" spans="1:13">
      <c r="A1103" s="45">
        <v>1097</v>
      </c>
      <c r="B1103" s="37" t="e">
        <f>#REF!</f>
        <v>#REF!</v>
      </c>
      <c r="C1103" s="37" t="e">
        <f>#REF!</f>
        <v>#REF!</v>
      </c>
      <c r="D1103" s="40" t="e">
        <f>#REF!</f>
        <v>#REF!</v>
      </c>
      <c r="E1103" s="41" t="e">
        <f>VLOOKUP(F1103,#REF!,2,FALSE)</f>
        <v>#REF!</v>
      </c>
      <c r="F1103" s="37" t="e">
        <f>#REF!</f>
        <v>#REF!</v>
      </c>
      <c r="G1103" s="41" t="e">
        <f t="shared" si="35"/>
        <v>#REF!</v>
      </c>
      <c r="H1103" s="37" t="e">
        <f>#REF!</f>
        <v>#REF!</v>
      </c>
      <c r="I1103" s="41" t="e">
        <f>#REF!</f>
        <v>#REF!</v>
      </c>
      <c r="J1103" s="41" t="s">
        <v>382</v>
      </c>
      <c r="K1103" s="41" t="e">
        <f t="shared" si="34"/>
        <v>#REF!</v>
      </c>
      <c r="L1103" s="37" t="e">
        <f>#REF!</f>
        <v>#REF!</v>
      </c>
      <c r="M1103" s="46" t="e">
        <f>#REF!</f>
        <v>#REF!</v>
      </c>
    </row>
    <row r="1104" spans="1:13">
      <c r="A1104" s="45">
        <v>1098</v>
      </c>
      <c r="B1104" s="37" t="e">
        <f>#REF!</f>
        <v>#REF!</v>
      </c>
      <c r="C1104" s="37" t="e">
        <f>#REF!</f>
        <v>#REF!</v>
      </c>
      <c r="D1104" s="40" t="e">
        <f>#REF!</f>
        <v>#REF!</v>
      </c>
      <c r="E1104" s="41" t="e">
        <f>VLOOKUP(F1104,#REF!,2,FALSE)</f>
        <v>#REF!</v>
      </c>
      <c r="F1104" s="37" t="e">
        <f>#REF!</f>
        <v>#REF!</v>
      </c>
      <c r="G1104" s="41" t="e">
        <f t="shared" si="35"/>
        <v>#REF!</v>
      </c>
      <c r="H1104" s="37" t="e">
        <f>#REF!</f>
        <v>#REF!</v>
      </c>
      <c r="I1104" s="41" t="e">
        <f>#REF!</f>
        <v>#REF!</v>
      </c>
      <c r="J1104" s="41" t="s">
        <v>382</v>
      </c>
      <c r="K1104" s="41" t="e">
        <f t="shared" si="34"/>
        <v>#REF!</v>
      </c>
      <c r="L1104" s="37" t="e">
        <f>#REF!</f>
        <v>#REF!</v>
      </c>
      <c r="M1104" s="46" t="e">
        <f>#REF!</f>
        <v>#REF!</v>
      </c>
    </row>
    <row r="1105" spans="1:13">
      <c r="A1105" s="45">
        <v>1099</v>
      </c>
      <c r="B1105" s="37" t="e">
        <f>#REF!</f>
        <v>#REF!</v>
      </c>
      <c r="C1105" s="37" t="e">
        <f>#REF!</f>
        <v>#REF!</v>
      </c>
      <c r="D1105" s="40" t="e">
        <f>#REF!</f>
        <v>#REF!</v>
      </c>
      <c r="E1105" s="41" t="e">
        <f>VLOOKUP(F1105,#REF!,2,FALSE)</f>
        <v>#REF!</v>
      </c>
      <c r="F1105" s="37" t="e">
        <f>#REF!</f>
        <v>#REF!</v>
      </c>
      <c r="G1105" s="41" t="e">
        <f t="shared" si="35"/>
        <v>#REF!</v>
      </c>
      <c r="H1105" s="37" t="e">
        <f>#REF!</f>
        <v>#REF!</v>
      </c>
      <c r="I1105" s="41" t="e">
        <f>#REF!</f>
        <v>#REF!</v>
      </c>
      <c r="J1105" s="41" t="s">
        <v>388</v>
      </c>
      <c r="K1105" s="41" t="e">
        <f t="shared" si="34"/>
        <v>#REF!</v>
      </c>
      <c r="L1105" s="37" t="e">
        <f>#REF!</f>
        <v>#REF!</v>
      </c>
      <c r="M1105" s="46" t="e">
        <f>#REF!</f>
        <v>#REF!</v>
      </c>
    </row>
    <row r="1106" spans="1:13">
      <c r="A1106" s="45">
        <v>1100</v>
      </c>
      <c r="B1106" s="37" t="e">
        <f>#REF!</f>
        <v>#REF!</v>
      </c>
      <c r="C1106" s="37" t="e">
        <f>#REF!</f>
        <v>#REF!</v>
      </c>
      <c r="D1106" s="40" t="e">
        <f>#REF!</f>
        <v>#REF!</v>
      </c>
      <c r="E1106" s="41" t="e">
        <f>VLOOKUP(F1106,#REF!,2,FALSE)</f>
        <v>#REF!</v>
      </c>
      <c r="F1106" s="37" t="e">
        <f>#REF!</f>
        <v>#REF!</v>
      </c>
      <c r="G1106" s="41" t="e">
        <f t="shared" si="35"/>
        <v>#REF!</v>
      </c>
      <c r="H1106" s="37" t="e">
        <f>#REF!</f>
        <v>#REF!</v>
      </c>
      <c r="I1106" s="41" t="e">
        <f>#REF!</f>
        <v>#REF!</v>
      </c>
      <c r="J1106" s="41" t="s">
        <v>389</v>
      </c>
      <c r="K1106" s="41" t="e">
        <f t="shared" si="34"/>
        <v>#REF!</v>
      </c>
      <c r="L1106" s="37" t="e">
        <f>#REF!</f>
        <v>#REF!</v>
      </c>
      <c r="M1106" s="46" t="e">
        <f>#REF!</f>
        <v>#REF!</v>
      </c>
    </row>
    <row r="1107" spans="1:13">
      <c r="A1107" s="45">
        <v>1101</v>
      </c>
      <c r="B1107" s="37" t="e">
        <f>#REF!</f>
        <v>#REF!</v>
      </c>
      <c r="C1107" s="37" t="e">
        <f>#REF!</f>
        <v>#REF!</v>
      </c>
      <c r="D1107" s="40" t="e">
        <f>#REF!</f>
        <v>#REF!</v>
      </c>
      <c r="E1107" s="41" t="e">
        <f>VLOOKUP(F1107,#REF!,2,FALSE)</f>
        <v>#REF!</v>
      </c>
      <c r="F1107" s="37" t="e">
        <f>#REF!</f>
        <v>#REF!</v>
      </c>
      <c r="G1107" s="41" t="e">
        <f t="shared" si="35"/>
        <v>#REF!</v>
      </c>
      <c r="H1107" s="37" t="e">
        <f>#REF!</f>
        <v>#REF!</v>
      </c>
      <c r="I1107" s="41" t="e">
        <f>#REF!</f>
        <v>#REF!</v>
      </c>
      <c r="J1107" s="41" t="s">
        <v>389</v>
      </c>
      <c r="K1107" s="41" t="e">
        <f t="shared" si="34"/>
        <v>#REF!</v>
      </c>
      <c r="L1107" s="37" t="e">
        <f>#REF!</f>
        <v>#REF!</v>
      </c>
      <c r="M1107" s="46" t="e">
        <f>#REF!</f>
        <v>#REF!</v>
      </c>
    </row>
    <row r="1108" spans="1:13">
      <c r="A1108" s="45">
        <v>1102</v>
      </c>
      <c r="B1108" s="37" t="e">
        <f>#REF!</f>
        <v>#REF!</v>
      </c>
      <c r="C1108" s="37" t="e">
        <f>#REF!</f>
        <v>#REF!</v>
      </c>
      <c r="D1108" s="40" t="e">
        <f>#REF!</f>
        <v>#REF!</v>
      </c>
      <c r="E1108" s="41" t="e">
        <f>VLOOKUP(F1108,#REF!,2,FALSE)</f>
        <v>#REF!</v>
      </c>
      <c r="F1108" s="37" t="e">
        <f>#REF!</f>
        <v>#REF!</v>
      </c>
      <c r="G1108" s="41" t="e">
        <f t="shared" si="35"/>
        <v>#REF!</v>
      </c>
      <c r="H1108" s="37" t="e">
        <f>#REF!</f>
        <v>#REF!</v>
      </c>
      <c r="I1108" s="41" t="e">
        <f>#REF!</f>
        <v>#REF!</v>
      </c>
      <c r="J1108" s="41" t="s">
        <v>389</v>
      </c>
      <c r="K1108" s="41" t="e">
        <f t="shared" si="34"/>
        <v>#REF!</v>
      </c>
      <c r="L1108" s="37" t="e">
        <f>#REF!</f>
        <v>#REF!</v>
      </c>
      <c r="M1108" s="46" t="e">
        <f>#REF!</f>
        <v>#REF!</v>
      </c>
    </row>
    <row r="1109" spans="1:13">
      <c r="A1109" s="45">
        <v>1103</v>
      </c>
      <c r="B1109" s="37" t="e">
        <f>#REF!</f>
        <v>#REF!</v>
      </c>
      <c r="C1109" s="37" t="e">
        <f>#REF!</f>
        <v>#REF!</v>
      </c>
      <c r="D1109" s="40" t="e">
        <f>#REF!</f>
        <v>#REF!</v>
      </c>
      <c r="E1109" s="41" t="e">
        <f>VLOOKUP(F1109,#REF!,2,FALSE)</f>
        <v>#REF!</v>
      </c>
      <c r="F1109" s="37" t="e">
        <f>#REF!</f>
        <v>#REF!</v>
      </c>
      <c r="G1109" s="41" t="e">
        <f t="shared" si="35"/>
        <v>#REF!</v>
      </c>
      <c r="H1109" s="37" t="e">
        <f>#REF!</f>
        <v>#REF!</v>
      </c>
      <c r="I1109" s="41" t="e">
        <f>#REF!</f>
        <v>#REF!</v>
      </c>
      <c r="J1109" s="41" t="s">
        <v>385</v>
      </c>
      <c r="K1109" s="41" t="e">
        <f t="shared" si="34"/>
        <v>#REF!</v>
      </c>
      <c r="L1109" s="37" t="e">
        <f>#REF!</f>
        <v>#REF!</v>
      </c>
      <c r="M1109" s="46" t="e">
        <f>#REF!</f>
        <v>#REF!</v>
      </c>
    </row>
    <row r="1110" spans="1:13">
      <c r="A1110" s="45">
        <v>1104</v>
      </c>
      <c r="B1110" s="37" t="e">
        <f>#REF!</f>
        <v>#REF!</v>
      </c>
      <c r="C1110" s="37" t="e">
        <f>#REF!</f>
        <v>#REF!</v>
      </c>
      <c r="D1110" s="40" t="e">
        <f>#REF!</f>
        <v>#REF!</v>
      </c>
      <c r="E1110" s="41" t="e">
        <f>VLOOKUP(F1110,#REF!,2,FALSE)</f>
        <v>#REF!</v>
      </c>
      <c r="F1110" s="37" t="e">
        <f>#REF!</f>
        <v>#REF!</v>
      </c>
      <c r="G1110" s="41" t="e">
        <f t="shared" si="35"/>
        <v>#REF!</v>
      </c>
      <c r="H1110" s="37" t="e">
        <f>#REF!</f>
        <v>#REF!</v>
      </c>
      <c r="I1110" s="41" t="e">
        <f>#REF!</f>
        <v>#REF!</v>
      </c>
      <c r="J1110" s="41" t="s">
        <v>382</v>
      </c>
      <c r="K1110" s="41" t="e">
        <f t="shared" si="34"/>
        <v>#REF!</v>
      </c>
      <c r="L1110" s="37" t="e">
        <f>#REF!</f>
        <v>#REF!</v>
      </c>
      <c r="M1110" s="46" t="e">
        <f>#REF!</f>
        <v>#REF!</v>
      </c>
    </row>
    <row r="1111" spans="1:13">
      <c r="A1111" s="45">
        <v>1105</v>
      </c>
      <c r="B1111" s="37" t="e">
        <f>#REF!</f>
        <v>#REF!</v>
      </c>
      <c r="C1111" s="37" t="e">
        <f>#REF!</f>
        <v>#REF!</v>
      </c>
      <c r="D1111" s="40" t="e">
        <f>#REF!</f>
        <v>#REF!</v>
      </c>
      <c r="E1111" s="41" t="e">
        <f>VLOOKUP(F1111,#REF!,2,FALSE)</f>
        <v>#REF!</v>
      </c>
      <c r="F1111" s="37" t="e">
        <f>#REF!</f>
        <v>#REF!</v>
      </c>
      <c r="G1111" s="41" t="e">
        <f t="shared" si="35"/>
        <v>#REF!</v>
      </c>
      <c r="H1111" s="37" t="e">
        <f>#REF!</f>
        <v>#REF!</v>
      </c>
      <c r="I1111" s="41" t="e">
        <f>#REF!</f>
        <v>#REF!</v>
      </c>
      <c r="J1111" s="41" t="s">
        <v>383</v>
      </c>
      <c r="K1111" s="41" t="e">
        <f t="shared" si="34"/>
        <v>#REF!</v>
      </c>
      <c r="L1111" s="37" t="e">
        <f>#REF!</f>
        <v>#REF!</v>
      </c>
      <c r="M1111" s="46" t="e">
        <f>#REF!</f>
        <v>#REF!</v>
      </c>
    </row>
    <row r="1112" spans="1:13">
      <c r="A1112" s="45">
        <v>1106</v>
      </c>
      <c r="B1112" s="37" t="e">
        <f>#REF!</f>
        <v>#REF!</v>
      </c>
      <c r="C1112" s="37" t="e">
        <f>#REF!</f>
        <v>#REF!</v>
      </c>
      <c r="D1112" s="40" t="e">
        <f>#REF!</f>
        <v>#REF!</v>
      </c>
      <c r="E1112" s="41" t="e">
        <f>VLOOKUP(F1112,#REF!,2,FALSE)</f>
        <v>#REF!</v>
      </c>
      <c r="F1112" s="37" t="e">
        <f>#REF!</f>
        <v>#REF!</v>
      </c>
      <c r="G1112" s="41" t="e">
        <f t="shared" si="35"/>
        <v>#REF!</v>
      </c>
      <c r="H1112" s="37" t="e">
        <f>#REF!</f>
        <v>#REF!</v>
      </c>
      <c r="I1112" s="41" t="e">
        <f>#REF!</f>
        <v>#REF!</v>
      </c>
      <c r="J1112" s="41" t="s">
        <v>384</v>
      </c>
      <c r="K1112" s="41" t="e">
        <f t="shared" si="34"/>
        <v>#REF!</v>
      </c>
      <c r="L1112" s="37" t="e">
        <f>#REF!</f>
        <v>#REF!</v>
      </c>
      <c r="M1112" s="46" t="e">
        <f>#REF!</f>
        <v>#REF!</v>
      </c>
    </row>
    <row r="1113" spans="1:13">
      <c r="A1113" s="45">
        <v>1107</v>
      </c>
      <c r="B1113" s="37" t="e">
        <f>#REF!</f>
        <v>#REF!</v>
      </c>
      <c r="C1113" s="37" t="e">
        <f>#REF!</f>
        <v>#REF!</v>
      </c>
      <c r="D1113" s="40" t="e">
        <f>#REF!</f>
        <v>#REF!</v>
      </c>
      <c r="E1113" s="41" t="e">
        <f>VLOOKUP(F1113,#REF!,2,FALSE)</f>
        <v>#REF!</v>
      </c>
      <c r="F1113" s="37" t="e">
        <f>#REF!</f>
        <v>#REF!</v>
      </c>
      <c r="G1113" s="41" t="e">
        <f t="shared" si="35"/>
        <v>#REF!</v>
      </c>
      <c r="H1113" s="37" t="e">
        <f>#REF!</f>
        <v>#REF!</v>
      </c>
      <c r="I1113" s="41" t="e">
        <f>#REF!</f>
        <v>#REF!</v>
      </c>
      <c r="J1113" s="41" t="s">
        <v>389</v>
      </c>
      <c r="K1113" s="41" t="e">
        <f t="shared" si="34"/>
        <v>#REF!</v>
      </c>
      <c r="L1113" s="37" t="e">
        <f>#REF!</f>
        <v>#REF!</v>
      </c>
      <c r="M1113" s="46" t="e">
        <f>#REF!</f>
        <v>#REF!</v>
      </c>
    </row>
    <row r="1114" spans="1:13">
      <c r="A1114" s="45">
        <v>1108</v>
      </c>
      <c r="B1114" s="37" t="e">
        <f>#REF!</f>
        <v>#REF!</v>
      </c>
      <c r="C1114" s="37" t="e">
        <f>#REF!</f>
        <v>#REF!</v>
      </c>
      <c r="D1114" s="40" t="e">
        <f>#REF!</f>
        <v>#REF!</v>
      </c>
      <c r="E1114" s="41" t="e">
        <f>VLOOKUP(F1114,#REF!,2,FALSE)</f>
        <v>#REF!</v>
      </c>
      <c r="F1114" s="37" t="e">
        <f>#REF!</f>
        <v>#REF!</v>
      </c>
      <c r="G1114" s="41" t="e">
        <f t="shared" si="35"/>
        <v>#REF!</v>
      </c>
      <c r="H1114" s="37" t="e">
        <f>#REF!</f>
        <v>#REF!</v>
      </c>
      <c r="I1114" s="41" t="e">
        <f>#REF!</f>
        <v>#REF!</v>
      </c>
      <c r="J1114" s="41" t="s">
        <v>391</v>
      </c>
      <c r="K1114" s="41" t="e">
        <f t="shared" si="34"/>
        <v>#REF!</v>
      </c>
      <c r="L1114" s="37" t="e">
        <f>#REF!</f>
        <v>#REF!</v>
      </c>
      <c r="M1114" s="46" t="e">
        <f>#REF!</f>
        <v>#REF!</v>
      </c>
    </row>
    <row r="1115" spans="1:13">
      <c r="A1115" s="45">
        <v>1109</v>
      </c>
      <c r="B1115" s="37" t="e">
        <f>#REF!</f>
        <v>#REF!</v>
      </c>
      <c r="C1115" s="37" t="e">
        <f>#REF!</f>
        <v>#REF!</v>
      </c>
      <c r="D1115" s="40" t="e">
        <f>#REF!</f>
        <v>#REF!</v>
      </c>
      <c r="E1115" s="41" t="e">
        <f>VLOOKUP(F1115,#REF!,2,FALSE)</f>
        <v>#REF!</v>
      </c>
      <c r="F1115" s="37" t="e">
        <f>#REF!</f>
        <v>#REF!</v>
      </c>
      <c r="G1115" s="41" t="e">
        <f t="shared" si="35"/>
        <v>#REF!</v>
      </c>
      <c r="H1115" s="37" t="e">
        <f>#REF!</f>
        <v>#REF!</v>
      </c>
      <c r="I1115" s="41" t="e">
        <f>#REF!</f>
        <v>#REF!</v>
      </c>
      <c r="J1115" s="41" t="s">
        <v>385</v>
      </c>
      <c r="K1115" s="41" t="e">
        <f t="shared" si="34"/>
        <v>#REF!</v>
      </c>
      <c r="L1115" s="37" t="e">
        <f>#REF!</f>
        <v>#REF!</v>
      </c>
      <c r="M1115" s="46" t="e">
        <f>#REF!</f>
        <v>#REF!</v>
      </c>
    </row>
    <row r="1116" spans="1:13">
      <c r="A1116" s="45">
        <v>1110</v>
      </c>
      <c r="B1116" s="37" t="e">
        <f>#REF!</f>
        <v>#REF!</v>
      </c>
      <c r="C1116" s="37" t="e">
        <f>#REF!</f>
        <v>#REF!</v>
      </c>
      <c r="D1116" s="40" t="e">
        <f>#REF!</f>
        <v>#REF!</v>
      </c>
      <c r="E1116" s="41" t="e">
        <f>VLOOKUP(F1116,#REF!,2,FALSE)</f>
        <v>#REF!</v>
      </c>
      <c r="F1116" s="37" t="e">
        <f>#REF!</f>
        <v>#REF!</v>
      </c>
      <c r="G1116" s="41" t="e">
        <f t="shared" si="35"/>
        <v>#REF!</v>
      </c>
      <c r="H1116" s="37" t="e">
        <f>#REF!</f>
        <v>#REF!</v>
      </c>
      <c r="I1116" s="41" t="e">
        <f>#REF!</f>
        <v>#REF!</v>
      </c>
      <c r="J1116" s="41" t="s">
        <v>384</v>
      </c>
      <c r="K1116" s="41" t="e">
        <f t="shared" si="34"/>
        <v>#REF!</v>
      </c>
      <c r="L1116" s="37" t="e">
        <f>#REF!</f>
        <v>#REF!</v>
      </c>
      <c r="M1116" s="46" t="e">
        <f>#REF!</f>
        <v>#REF!</v>
      </c>
    </row>
    <row r="1117" spans="1:13">
      <c r="A1117" s="45">
        <v>1111</v>
      </c>
      <c r="B1117" s="37" t="e">
        <f>#REF!</f>
        <v>#REF!</v>
      </c>
      <c r="C1117" s="37" t="e">
        <f>#REF!</f>
        <v>#REF!</v>
      </c>
      <c r="D1117" s="40" t="e">
        <f>#REF!</f>
        <v>#REF!</v>
      </c>
      <c r="E1117" s="41" t="e">
        <f>VLOOKUP(F1117,#REF!,2,FALSE)</f>
        <v>#REF!</v>
      </c>
      <c r="F1117" s="37" t="e">
        <f>#REF!</f>
        <v>#REF!</v>
      </c>
      <c r="G1117" s="41" t="e">
        <f t="shared" si="35"/>
        <v>#REF!</v>
      </c>
      <c r="H1117" s="37" t="e">
        <f>#REF!</f>
        <v>#REF!</v>
      </c>
      <c r="I1117" s="41" t="e">
        <f>#REF!</f>
        <v>#REF!</v>
      </c>
      <c r="J1117" s="41" t="s">
        <v>389</v>
      </c>
      <c r="K1117" s="41" t="e">
        <f t="shared" si="34"/>
        <v>#REF!</v>
      </c>
      <c r="L1117" s="37" t="e">
        <f>#REF!</f>
        <v>#REF!</v>
      </c>
      <c r="M1117" s="46" t="e">
        <f>#REF!</f>
        <v>#REF!</v>
      </c>
    </row>
    <row r="1118" spans="1:13">
      <c r="A1118" s="45">
        <v>1112</v>
      </c>
      <c r="B1118" s="37" t="e">
        <f>#REF!</f>
        <v>#REF!</v>
      </c>
      <c r="C1118" s="37" t="e">
        <f>#REF!</f>
        <v>#REF!</v>
      </c>
      <c r="D1118" s="40" t="e">
        <f>#REF!</f>
        <v>#REF!</v>
      </c>
      <c r="E1118" s="41" t="e">
        <f>VLOOKUP(F1118,#REF!,2,FALSE)</f>
        <v>#REF!</v>
      </c>
      <c r="F1118" s="37" t="e">
        <f>#REF!</f>
        <v>#REF!</v>
      </c>
      <c r="G1118" s="41" t="e">
        <f t="shared" si="35"/>
        <v>#REF!</v>
      </c>
      <c r="H1118" s="37" t="e">
        <f>#REF!</f>
        <v>#REF!</v>
      </c>
      <c r="I1118" s="41" t="e">
        <f>#REF!</f>
        <v>#REF!</v>
      </c>
      <c r="J1118" s="41" t="s">
        <v>389</v>
      </c>
      <c r="K1118" s="41" t="e">
        <f t="shared" si="34"/>
        <v>#REF!</v>
      </c>
      <c r="L1118" s="37" t="e">
        <f>#REF!</f>
        <v>#REF!</v>
      </c>
      <c r="M1118" s="46" t="e">
        <f>#REF!</f>
        <v>#REF!</v>
      </c>
    </row>
    <row r="1119" spans="1:13">
      <c r="A1119" s="45">
        <v>1113</v>
      </c>
      <c r="B1119" s="37" t="e">
        <f>#REF!</f>
        <v>#REF!</v>
      </c>
      <c r="C1119" s="37" t="e">
        <f>#REF!</f>
        <v>#REF!</v>
      </c>
      <c r="D1119" s="40" t="e">
        <f>#REF!</f>
        <v>#REF!</v>
      </c>
      <c r="E1119" s="41" t="e">
        <f>VLOOKUP(F1119,#REF!,2,FALSE)</f>
        <v>#REF!</v>
      </c>
      <c r="F1119" s="37" t="e">
        <f>#REF!</f>
        <v>#REF!</v>
      </c>
      <c r="G1119" s="41" t="e">
        <f t="shared" si="35"/>
        <v>#REF!</v>
      </c>
      <c r="H1119" s="37" t="e">
        <f>#REF!</f>
        <v>#REF!</v>
      </c>
      <c r="I1119" s="41" t="e">
        <f>#REF!</f>
        <v>#REF!</v>
      </c>
      <c r="J1119" s="41" t="s">
        <v>391</v>
      </c>
      <c r="K1119" s="41" t="e">
        <f t="shared" si="34"/>
        <v>#REF!</v>
      </c>
      <c r="L1119" s="37" t="e">
        <f>#REF!</f>
        <v>#REF!</v>
      </c>
      <c r="M1119" s="46" t="e">
        <f>#REF!</f>
        <v>#REF!</v>
      </c>
    </row>
    <row r="1120" spans="1:13">
      <c r="A1120" s="45">
        <v>1114</v>
      </c>
      <c r="B1120" s="37" t="e">
        <f>#REF!</f>
        <v>#REF!</v>
      </c>
      <c r="C1120" s="37" t="e">
        <f>#REF!</f>
        <v>#REF!</v>
      </c>
      <c r="D1120" s="40" t="e">
        <f>#REF!</f>
        <v>#REF!</v>
      </c>
      <c r="E1120" s="41" t="e">
        <f>VLOOKUP(F1120,#REF!,2,FALSE)</f>
        <v>#REF!</v>
      </c>
      <c r="F1120" s="37" t="e">
        <f>#REF!</f>
        <v>#REF!</v>
      </c>
      <c r="G1120" s="41" t="e">
        <f t="shared" si="35"/>
        <v>#REF!</v>
      </c>
      <c r="H1120" s="37" t="e">
        <f>#REF!</f>
        <v>#REF!</v>
      </c>
      <c r="I1120" s="41" t="e">
        <f>#REF!</f>
        <v>#REF!</v>
      </c>
      <c r="J1120" s="41" t="s">
        <v>388</v>
      </c>
      <c r="K1120" s="41" t="e">
        <f t="shared" si="34"/>
        <v>#REF!</v>
      </c>
      <c r="L1120" s="37" t="e">
        <f>#REF!</f>
        <v>#REF!</v>
      </c>
      <c r="M1120" s="46" t="e">
        <f>#REF!</f>
        <v>#REF!</v>
      </c>
    </row>
    <row r="1121" spans="1:13">
      <c r="A1121" s="45">
        <v>1115</v>
      </c>
      <c r="B1121" s="37" t="e">
        <f>#REF!</f>
        <v>#REF!</v>
      </c>
      <c r="C1121" s="37" t="e">
        <f>#REF!</f>
        <v>#REF!</v>
      </c>
      <c r="D1121" s="40" t="e">
        <f>#REF!</f>
        <v>#REF!</v>
      </c>
      <c r="E1121" s="41" t="e">
        <f>VLOOKUP(F1121,#REF!,2,FALSE)</f>
        <v>#REF!</v>
      </c>
      <c r="F1121" s="37" t="e">
        <f>#REF!</f>
        <v>#REF!</v>
      </c>
      <c r="G1121" s="41" t="e">
        <f t="shared" si="35"/>
        <v>#REF!</v>
      </c>
      <c r="H1121" s="37" t="e">
        <f>#REF!</f>
        <v>#REF!</v>
      </c>
      <c r="I1121" s="41" t="e">
        <f>#REF!</f>
        <v>#REF!</v>
      </c>
      <c r="J1121" s="41" t="s">
        <v>383</v>
      </c>
      <c r="K1121" s="41" t="e">
        <f t="shared" si="34"/>
        <v>#REF!</v>
      </c>
      <c r="L1121" s="37" t="e">
        <f>#REF!</f>
        <v>#REF!</v>
      </c>
      <c r="M1121" s="46" t="e">
        <f>#REF!</f>
        <v>#REF!</v>
      </c>
    </row>
    <row r="1122" spans="1:13">
      <c r="A1122" s="45">
        <v>1116</v>
      </c>
      <c r="B1122" s="37" t="e">
        <f>#REF!</f>
        <v>#REF!</v>
      </c>
      <c r="C1122" s="37" t="e">
        <f>#REF!</f>
        <v>#REF!</v>
      </c>
      <c r="D1122" s="40" t="e">
        <f>#REF!</f>
        <v>#REF!</v>
      </c>
      <c r="E1122" s="41" t="e">
        <f>VLOOKUP(F1122,#REF!,2,FALSE)</f>
        <v>#REF!</v>
      </c>
      <c r="F1122" s="37" t="e">
        <f>#REF!</f>
        <v>#REF!</v>
      </c>
      <c r="G1122" s="41" t="e">
        <f t="shared" si="35"/>
        <v>#REF!</v>
      </c>
      <c r="H1122" s="37" t="e">
        <f>#REF!</f>
        <v>#REF!</v>
      </c>
      <c r="I1122" s="41" t="e">
        <f>#REF!</f>
        <v>#REF!</v>
      </c>
      <c r="J1122" s="41" t="s">
        <v>389</v>
      </c>
      <c r="K1122" s="41" t="e">
        <f t="shared" si="34"/>
        <v>#REF!</v>
      </c>
      <c r="L1122" s="37" t="e">
        <f>#REF!</f>
        <v>#REF!</v>
      </c>
      <c r="M1122" s="46" t="e">
        <f>#REF!</f>
        <v>#REF!</v>
      </c>
    </row>
    <row r="1123" spans="1:13">
      <c r="A1123" s="45">
        <v>1117</v>
      </c>
      <c r="B1123" s="37" t="e">
        <f>#REF!</f>
        <v>#REF!</v>
      </c>
      <c r="C1123" s="37" t="e">
        <f>#REF!</f>
        <v>#REF!</v>
      </c>
      <c r="D1123" s="40" t="e">
        <f>#REF!</f>
        <v>#REF!</v>
      </c>
      <c r="E1123" s="41" t="e">
        <f>VLOOKUP(F1123,#REF!,2,FALSE)</f>
        <v>#REF!</v>
      </c>
      <c r="F1123" s="37" t="e">
        <f>#REF!</f>
        <v>#REF!</v>
      </c>
      <c r="G1123" s="41" t="e">
        <f t="shared" si="35"/>
        <v>#REF!</v>
      </c>
      <c r="H1123" s="37" t="e">
        <f>#REF!</f>
        <v>#REF!</v>
      </c>
      <c r="I1123" s="41" t="e">
        <f>#REF!</f>
        <v>#REF!</v>
      </c>
      <c r="J1123" s="41" t="s">
        <v>382</v>
      </c>
      <c r="K1123" s="41" t="e">
        <f t="shared" si="34"/>
        <v>#REF!</v>
      </c>
      <c r="L1123" s="37" t="e">
        <f>#REF!</f>
        <v>#REF!</v>
      </c>
      <c r="M1123" s="46" t="e">
        <f>#REF!</f>
        <v>#REF!</v>
      </c>
    </row>
    <row r="1124" spans="1:13">
      <c r="A1124" s="45">
        <v>1118</v>
      </c>
      <c r="B1124" s="37" t="e">
        <f>#REF!</f>
        <v>#REF!</v>
      </c>
      <c r="C1124" s="37" t="e">
        <f>#REF!</f>
        <v>#REF!</v>
      </c>
      <c r="D1124" s="40" t="e">
        <f>#REF!</f>
        <v>#REF!</v>
      </c>
      <c r="E1124" s="41" t="e">
        <f>VLOOKUP(F1124,#REF!,2,FALSE)</f>
        <v>#REF!</v>
      </c>
      <c r="F1124" s="37" t="e">
        <f>#REF!</f>
        <v>#REF!</v>
      </c>
      <c r="G1124" s="41" t="e">
        <f t="shared" si="35"/>
        <v>#REF!</v>
      </c>
      <c r="H1124" s="37" t="e">
        <f>#REF!</f>
        <v>#REF!</v>
      </c>
      <c r="I1124" s="41" t="e">
        <f>#REF!</f>
        <v>#REF!</v>
      </c>
      <c r="J1124" s="41" t="s">
        <v>388</v>
      </c>
      <c r="K1124" s="41" t="e">
        <f t="shared" si="34"/>
        <v>#REF!</v>
      </c>
      <c r="L1124" s="37" t="e">
        <f>#REF!</f>
        <v>#REF!</v>
      </c>
      <c r="M1124" s="46" t="e">
        <f>#REF!</f>
        <v>#REF!</v>
      </c>
    </row>
    <row r="1125" spans="1:13">
      <c r="A1125" s="45">
        <v>1119</v>
      </c>
      <c r="B1125" s="37" t="e">
        <f>#REF!</f>
        <v>#REF!</v>
      </c>
      <c r="C1125" s="37" t="e">
        <f>#REF!</f>
        <v>#REF!</v>
      </c>
      <c r="D1125" s="40" t="e">
        <f>#REF!</f>
        <v>#REF!</v>
      </c>
      <c r="E1125" s="41" t="e">
        <f>VLOOKUP(F1125,#REF!,2,FALSE)</f>
        <v>#REF!</v>
      </c>
      <c r="F1125" s="37" t="e">
        <f>#REF!</f>
        <v>#REF!</v>
      </c>
      <c r="G1125" s="41" t="e">
        <f t="shared" si="35"/>
        <v>#REF!</v>
      </c>
      <c r="H1125" s="37" t="e">
        <f>#REF!</f>
        <v>#REF!</v>
      </c>
      <c r="I1125" s="41" t="e">
        <f>#REF!</f>
        <v>#REF!</v>
      </c>
      <c r="J1125" s="41" t="s">
        <v>384</v>
      </c>
      <c r="K1125" s="41" t="e">
        <f t="shared" si="34"/>
        <v>#REF!</v>
      </c>
      <c r="L1125" s="37" t="e">
        <f>#REF!</f>
        <v>#REF!</v>
      </c>
      <c r="M1125" s="46" t="e">
        <f>#REF!</f>
        <v>#REF!</v>
      </c>
    </row>
    <row r="1126" spans="1:13">
      <c r="A1126" s="45">
        <v>1120</v>
      </c>
      <c r="B1126" s="37" t="e">
        <f>#REF!</f>
        <v>#REF!</v>
      </c>
      <c r="C1126" s="37" t="e">
        <f>#REF!</f>
        <v>#REF!</v>
      </c>
      <c r="D1126" s="40" t="e">
        <f>#REF!</f>
        <v>#REF!</v>
      </c>
      <c r="E1126" s="41" t="e">
        <f>VLOOKUP(F1126,#REF!,2,FALSE)</f>
        <v>#REF!</v>
      </c>
      <c r="F1126" s="37" t="e">
        <f>#REF!</f>
        <v>#REF!</v>
      </c>
      <c r="G1126" s="41" t="e">
        <f t="shared" si="35"/>
        <v>#REF!</v>
      </c>
      <c r="H1126" s="37" t="e">
        <f>#REF!</f>
        <v>#REF!</v>
      </c>
      <c r="I1126" s="41" t="e">
        <f>#REF!</f>
        <v>#REF!</v>
      </c>
      <c r="J1126" s="41" t="s">
        <v>389</v>
      </c>
      <c r="K1126" s="41" t="e">
        <f t="shared" si="34"/>
        <v>#REF!</v>
      </c>
      <c r="L1126" s="37" t="e">
        <f>#REF!</f>
        <v>#REF!</v>
      </c>
      <c r="M1126" s="46" t="e">
        <f>#REF!</f>
        <v>#REF!</v>
      </c>
    </row>
    <row r="1127" spans="1:13">
      <c r="A1127" s="45">
        <v>1121</v>
      </c>
      <c r="B1127" s="37" t="e">
        <f>#REF!</f>
        <v>#REF!</v>
      </c>
      <c r="C1127" s="37" t="e">
        <f>#REF!</f>
        <v>#REF!</v>
      </c>
      <c r="D1127" s="40" t="e">
        <f>#REF!</f>
        <v>#REF!</v>
      </c>
      <c r="E1127" s="41" t="e">
        <f>VLOOKUP(F1127,#REF!,2,FALSE)</f>
        <v>#REF!</v>
      </c>
      <c r="F1127" s="37" t="e">
        <f>#REF!</f>
        <v>#REF!</v>
      </c>
      <c r="G1127" s="41" t="e">
        <f t="shared" si="35"/>
        <v>#REF!</v>
      </c>
      <c r="H1127" s="37" t="e">
        <f>#REF!</f>
        <v>#REF!</v>
      </c>
      <c r="I1127" s="41" t="e">
        <f>#REF!</f>
        <v>#REF!</v>
      </c>
      <c r="J1127" s="41" t="s">
        <v>385</v>
      </c>
      <c r="K1127" s="41" t="e">
        <f t="shared" si="34"/>
        <v>#REF!</v>
      </c>
      <c r="L1127" s="37" t="e">
        <f>#REF!</f>
        <v>#REF!</v>
      </c>
      <c r="M1127" s="46" t="e">
        <f>#REF!</f>
        <v>#REF!</v>
      </c>
    </row>
    <row r="1128" spans="1:13">
      <c r="A1128" s="45">
        <v>1122</v>
      </c>
      <c r="B1128" s="37" t="e">
        <f>#REF!</f>
        <v>#REF!</v>
      </c>
      <c r="C1128" s="37" t="e">
        <f>#REF!</f>
        <v>#REF!</v>
      </c>
      <c r="D1128" s="40" t="e">
        <f>#REF!</f>
        <v>#REF!</v>
      </c>
      <c r="E1128" s="41" t="e">
        <f>VLOOKUP(F1128,#REF!,2,FALSE)</f>
        <v>#REF!</v>
      </c>
      <c r="F1128" s="37" t="e">
        <f>#REF!</f>
        <v>#REF!</v>
      </c>
      <c r="G1128" s="41" t="e">
        <f t="shared" si="35"/>
        <v>#REF!</v>
      </c>
      <c r="H1128" s="37" t="e">
        <f>#REF!</f>
        <v>#REF!</v>
      </c>
      <c r="I1128" s="41" t="e">
        <f>#REF!</f>
        <v>#REF!</v>
      </c>
      <c r="J1128" s="41" t="s">
        <v>386</v>
      </c>
      <c r="K1128" s="41" t="e">
        <f t="shared" si="34"/>
        <v>#REF!</v>
      </c>
      <c r="L1128" s="37" t="e">
        <f>#REF!</f>
        <v>#REF!</v>
      </c>
      <c r="M1128" s="46" t="e">
        <f>#REF!</f>
        <v>#REF!</v>
      </c>
    </row>
    <row r="1129" spans="1:13">
      <c r="A1129" s="45">
        <v>1123</v>
      </c>
      <c r="B1129" s="37" t="e">
        <f>#REF!</f>
        <v>#REF!</v>
      </c>
      <c r="C1129" s="37" t="e">
        <f>#REF!</f>
        <v>#REF!</v>
      </c>
      <c r="D1129" s="40" t="e">
        <f>#REF!</f>
        <v>#REF!</v>
      </c>
      <c r="E1129" s="41" t="e">
        <f>VLOOKUP(F1129,#REF!,2,FALSE)</f>
        <v>#REF!</v>
      </c>
      <c r="F1129" s="37" t="e">
        <f>#REF!</f>
        <v>#REF!</v>
      </c>
      <c r="G1129" s="41" t="e">
        <f t="shared" si="35"/>
        <v>#REF!</v>
      </c>
      <c r="H1129" s="37" t="e">
        <f>#REF!</f>
        <v>#REF!</v>
      </c>
      <c r="I1129" s="41" t="e">
        <f>#REF!</f>
        <v>#REF!</v>
      </c>
      <c r="J1129" s="41" t="s">
        <v>386</v>
      </c>
      <c r="K1129" s="41" t="e">
        <f t="shared" si="34"/>
        <v>#REF!</v>
      </c>
      <c r="L1129" s="37" t="e">
        <f>#REF!</f>
        <v>#REF!</v>
      </c>
      <c r="M1129" s="46" t="e">
        <f>#REF!</f>
        <v>#REF!</v>
      </c>
    </row>
    <row r="1130" spans="1:13">
      <c r="A1130" s="45">
        <v>1124</v>
      </c>
      <c r="B1130" s="37" t="e">
        <f>#REF!</f>
        <v>#REF!</v>
      </c>
      <c r="C1130" s="37" t="e">
        <f>#REF!</f>
        <v>#REF!</v>
      </c>
      <c r="D1130" s="40" t="e">
        <f>#REF!</f>
        <v>#REF!</v>
      </c>
      <c r="E1130" s="41" t="e">
        <f>VLOOKUP(F1130,#REF!,2,FALSE)</f>
        <v>#REF!</v>
      </c>
      <c r="F1130" s="37" t="e">
        <f>#REF!</f>
        <v>#REF!</v>
      </c>
      <c r="G1130" s="41" t="e">
        <f t="shared" si="35"/>
        <v>#REF!</v>
      </c>
      <c r="H1130" s="37" t="e">
        <f>#REF!</f>
        <v>#REF!</v>
      </c>
      <c r="I1130" s="41" t="e">
        <f>#REF!</f>
        <v>#REF!</v>
      </c>
      <c r="J1130" s="41" t="s">
        <v>388</v>
      </c>
      <c r="K1130" s="41" t="e">
        <f t="shared" si="34"/>
        <v>#REF!</v>
      </c>
      <c r="L1130" s="37" t="e">
        <f>#REF!</f>
        <v>#REF!</v>
      </c>
      <c r="M1130" s="46" t="e">
        <f>#REF!</f>
        <v>#REF!</v>
      </c>
    </row>
    <row r="1131" spans="1:13">
      <c r="A1131" s="45">
        <v>1125</v>
      </c>
      <c r="B1131" s="37" t="e">
        <f>#REF!</f>
        <v>#REF!</v>
      </c>
      <c r="C1131" s="37" t="e">
        <f>#REF!</f>
        <v>#REF!</v>
      </c>
      <c r="D1131" s="40" t="e">
        <f>#REF!</f>
        <v>#REF!</v>
      </c>
      <c r="E1131" s="41" t="e">
        <f>VLOOKUP(F1131,#REF!,2,FALSE)</f>
        <v>#REF!</v>
      </c>
      <c r="F1131" s="37" t="e">
        <f>#REF!</f>
        <v>#REF!</v>
      </c>
      <c r="G1131" s="41" t="e">
        <f t="shared" si="35"/>
        <v>#REF!</v>
      </c>
      <c r="H1131" s="37" t="e">
        <f>#REF!</f>
        <v>#REF!</v>
      </c>
      <c r="I1131" s="41" t="e">
        <f>#REF!</f>
        <v>#REF!</v>
      </c>
      <c r="J1131" s="41" t="s">
        <v>385</v>
      </c>
      <c r="K1131" s="41" t="e">
        <f t="shared" si="34"/>
        <v>#REF!</v>
      </c>
      <c r="L1131" s="37" t="e">
        <f>#REF!</f>
        <v>#REF!</v>
      </c>
      <c r="M1131" s="46" t="e">
        <f>#REF!</f>
        <v>#REF!</v>
      </c>
    </row>
    <row r="1132" spans="1:13">
      <c r="A1132" s="45">
        <v>1126</v>
      </c>
      <c r="B1132" s="37" t="e">
        <f>#REF!</f>
        <v>#REF!</v>
      </c>
      <c r="C1132" s="37" t="e">
        <f>#REF!</f>
        <v>#REF!</v>
      </c>
      <c r="D1132" s="40" t="e">
        <f>#REF!</f>
        <v>#REF!</v>
      </c>
      <c r="E1132" s="41" t="e">
        <f>VLOOKUP(F1132,#REF!,2,FALSE)</f>
        <v>#REF!</v>
      </c>
      <c r="F1132" s="37" t="e">
        <f>#REF!</f>
        <v>#REF!</v>
      </c>
      <c r="G1132" s="41" t="e">
        <f t="shared" si="35"/>
        <v>#REF!</v>
      </c>
      <c r="H1132" s="37" t="e">
        <f>#REF!</f>
        <v>#REF!</v>
      </c>
      <c r="I1132" s="41" t="e">
        <f>#REF!</f>
        <v>#REF!</v>
      </c>
      <c r="J1132" s="41" t="s">
        <v>382</v>
      </c>
      <c r="K1132" s="41" t="e">
        <f t="shared" si="34"/>
        <v>#REF!</v>
      </c>
      <c r="L1132" s="37" t="e">
        <f>#REF!</f>
        <v>#REF!</v>
      </c>
      <c r="M1132" s="46" t="e">
        <f>#REF!</f>
        <v>#REF!</v>
      </c>
    </row>
    <row r="1133" spans="1:13">
      <c r="A1133" s="45">
        <v>1127</v>
      </c>
      <c r="B1133" s="37" t="e">
        <f>#REF!</f>
        <v>#REF!</v>
      </c>
      <c r="C1133" s="37" t="e">
        <f>#REF!</f>
        <v>#REF!</v>
      </c>
      <c r="D1133" s="40" t="e">
        <f>#REF!</f>
        <v>#REF!</v>
      </c>
      <c r="E1133" s="41" t="e">
        <f>VLOOKUP(F1133,#REF!,2,FALSE)</f>
        <v>#REF!</v>
      </c>
      <c r="F1133" s="37" t="e">
        <f>#REF!</f>
        <v>#REF!</v>
      </c>
      <c r="G1133" s="41" t="e">
        <f t="shared" si="35"/>
        <v>#REF!</v>
      </c>
      <c r="H1133" s="37" t="e">
        <f>#REF!</f>
        <v>#REF!</v>
      </c>
      <c r="I1133" s="41" t="e">
        <f>#REF!</f>
        <v>#REF!</v>
      </c>
      <c r="J1133" s="41" t="s">
        <v>389</v>
      </c>
      <c r="K1133" s="41" t="e">
        <f t="shared" si="34"/>
        <v>#REF!</v>
      </c>
      <c r="L1133" s="37" t="e">
        <f>#REF!</f>
        <v>#REF!</v>
      </c>
      <c r="M1133" s="46" t="e">
        <f>#REF!</f>
        <v>#REF!</v>
      </c>
    </row>
    <row r="1134" spans="1:13">
      <c r="A1134" s="45">
        <v>1128</v>
      </c>
      <c r="B1134" s="37" t="e">
        <f>#REF!</f>
        <v>#REF!</v>
      </c>
      <c r="C1134" s="37" t="e">
        <f>#REF!</f>
        <v>#REF!</v>
      </c>
      <c r="D1134" s="40" t="e">
        <f>#REF!</f>
        <v>#REF!</v>
      </c>
      <c r="E1134" s="41" t="e">
        <f>VLOOKUP(F1134,#REF!,2,FALSE)</f>
        <v>#REF!</v>
      </c>
      <c r="F1134" s="37" t="e">
        <f>#REF!</f>
        <v>#REF!</v>
      </c>
      <c r="G1134" s="41" t="e">
        <f t="shared" si="35"/>
        <v>#REF!</v>
      </c>
      <c r="H1134" s="37" t="e">
        <f>#REF!</f>
        <v>#REF!</v>
      </c>
      <c r="I1134" s="41" t="e">
        <f>#REF!</f>
        <v>#REF!</v>
      </c>
      <c r="J1134" s="41" t="s">
        <v>385</v>
      </c>
      <c r="K1134" s="41" t="e">
        <f t="shared" si="34"/>
        <v>#REF!</v>
      </c>
      <c r="L1134" s="37" t="e">
        <f>#REF!</f>
        <v>#REF!</v>
      </c>
      <c r="M1134" s="46" t="e">
        <f>#REF!</f>
        <v>#REF!</v>
      </c>
    </row>
    <row r="1135" spans="1:13">
      <c r="A1135" s="45">
        <v>1129</v>
      </c>
      <c r="B1135" s="37" t="e">
        <f>#REF!</f>
        <v>#REF!</v>
      </c>
      <c r="C1135" s="37" t="e">
        <f>#REF!</f>
        <v>#REF!</v>
      </c>
      <c r="D1135" s="40" t="e">
        <f>#REF!</f>
        <v>#REF!</v>
      </c>
      <c r="E1135" s="41" t="e">
        <f>VLOOKUP(F1135,#REF!,2,FALSE)</f>
        <v>#REF!</v>
      </c>
      <c r="F1135" s="37" t="e">
        <f>#REF!</f>
        <v>#REF!</v>
      </c>
      <c r="G1135" s="41" t="e">
        <f t="shared" si="35"/>
        <v>#REF!</v>
      </c>
      <c r="H1135" s="37" t="e">
        <f>#REF!</f>
        <v>#REF!</v>
      </c>
      <c r="I1135" s="41" t="e">
        <f>#REF!</f>
        <v>#REF!</v>
      </c>
      <c r="J1135" s="41" t="s">
        <v>385</v>
      </c>
      <c r="K1135" s="41" t="e">
        <f t="shared" si="34"/>
        <v>#REF!</v>
      </c>
      <c r="L1135" s="37" t="e">
        <f>#REF!</f>
        <v>#REF!</v>
      </c>
      <c r="M1135" s="46" t="e">
        <f>#REF!</f>
        <v>#REF!</v>
      </c>
    </row>
    <row r="1136" spans="1:13">
      <c r="A1136" s="45">
        <v>1130</v>
      </c>
      <c r="B1136" s="37" t="e">
        <f>#REF!</f>
        <v>#REF!</v>
      </c>
      <c r="C1136" s="37" t="e">
        <f>#REF!</f>
        <v>#REF!</v>
      </c>
      <c r="D1136" s="40" t="e">
        <f>#REF!</f>
        <v>#REF!</v>
      </c>
      <c r="E1136" s="41" t="e">
        <f>VLOOKUP(F1136,#REF!,2,FALSE)</f>
        <v>#REF!</v>
      </c>
      <c r="F1136" s="37" t="e">
        <f>#REF!</f>
        <v>#REF!</v>
      </c>
      <c r="G1136" s="41" t="e">
        <f t="shared" si="35"/>
        <v>#REF!</v>
      </c>
      <c r="H1136" s="37" t="e">
        <f>#REF!</f>
        <v>#REF!</v>
      </c>
      <c r="I1136" s="41" t="e">
        <f>#REF!</f>
        <v>#REF!</v>
      </c>
      <c r="J1136" s="41" t="s">
        <v>389</v>
      </c>
      <c r="K1136" s="41" t="e">
        <f t="shared" si="34"/>
        <v>#REF!</v>
      </c>
      <c r="L1136" s="37" t="e">
        <f>#REF!</f>
        <v>#REF!</v>
      </c>
      <c r="M1136" s="46" t="e">
        <f>#REF!</f>
        <v>#REF!</v>
      </c>
    </row>
    <row r="1137" spans="1:13">
      <c r="A1137" s="45">
        <v>1131</v>
      </c>
      <c r="B1137" s="37" t="e">
        <f>#REF!</f>
        <v>#REF!</v>
      </c>
      <c r="C1137" s="37" t="e">
        <f>#REF!</f>
        <v>#REF!</v>
      </c>
      <c r="D1137" s="40" t="e">
        <f>#REF!</f>
        <v>#REF!</v>
      </c>
      <c r="E1137" s="41" t="e">
        <f>VLOOKUP(F1137,#REF!,2,FALSE)</f>
        <v>#REF!</v>
      </c>
      <c r="F1137" s="37" t="e">
        <f>#REF!</f>
        <v>#REF!</v>
      </c>
      <c r="G1137" s="41" t="e">
        <f t="shared" si="35"/>
        <v>#REF!</v>
      </c>
      <c r="H1137" s="37" t="e">
        <f>#REF!</f>
        <v>#REF!</v>
      </c>
      <c r="I1137" s="41" t="e">
        <f>#REF!</f>
        <v>#REF!</v>
      </c>
      <c r="J1137" s="41" t="s">
        <v>382</v>
      </c>
      <c r="K1137" s="41" t="e">
        <f t="shared" si="34"/>
        <v>#REF!</v>
      </c>
      <c r="L1137" s="37" t="e">
        <f>#REF!</f>
        <v>#REF!</v>
      </c>
      <c r="M1137" s="46" t="e">
        <f>#REF!</f>
        <v>#REF!</v>
      </c>
    </row>
    <row r="1138" spans="1:13">
      <c r="A1138" s="45">
        <v>1132</v>
      </c>
      <c r="B1138" s="37" t="e">
        <f>#REF!</f>
        <v>#REF!</v>
      </c>
      <c r="C1138" s="37" t="e">
        <f>#REF!</f>
        <v>#REF!</v>
      </c>
      <c r="D1138" s="40" t="e">
        <f>#REF!</f>
        <v>#REF!</v>
      </c>
      <c r="E1138" s="41" t="e">
        <f>VLOOKUP(F1138,#REF!,2,FALSE)</f>
        <v>#REF!</v>
      </c>
      <c r="F1138" s="37" t="e">
        <f>#REF!</f>
        <v>#REF!</v>
      </c>
      <c r="G1138" s="41" t="e">
        <f t="shared" si="35"/>
        <v>#REF!</v>
      </c>
      <c r="H1138" s="37" t="e">
        <f>#REF!</f>
        <v>#REF!</v>
      </c>
      <c r="I1138" s="41" t="e">
        <f>#REF!</f>
        <v>#REF!</v>
      </c>
      <c r="J1138" s="41" t="s">
        <v>384</v>
      </c>
      <c r="K1138" s="41" t="e">
        <f t="shared" si="34"/>
        <v>#REF!</v>
      </c>
      <c r="L1138" s="37" t="e">
        <f>#REF!</f>
        <v>#REF!</v>
      </c>
      <c r="M1138" s="46" t="e">
        <f>#REF!</f>
        <v>#REF!</v>
      </c>
    </row>
    <row r="1139" spans="1:13">
      <c r="A1139" s="45">
        <v>1133</v>
      </c>
      <c r="B1139" s="37" t="e">
        <f>#REF!</f>
        <v>#REF!</v>
      </c>
      <c r="C1139" s="37" t="e">
        <f>#REF!</f>
        <v>#REF!</v>
      </c>
      <c r="D1139" s="40" t="e">
        <f>#REF!</f>
        <v>#REF!</v>
      </c>
      <c r="E1139" s="41" t="e">
        <f>VLOOKUP(F1139,#REF!,2,FALSE)</f>
        <v>#REF!</v>
      </c>
      <c r="F1139" s="37" t="e">
        <f>#REF!</f>
        <v>#REF!</v>
      </c>
      <c r="G1139" s="41" t="e">
        <f t="shared" si="35"/>
        <v>#REF!</v>
      </c>
      <c r="H1139" s="37" t="e">
        <f>#REF!</f>
        <v>#REF!</v>
      </c>
      <c r="I1139" s="41" t="e">
        <f>#REF!</f>
        <v>#REF!</v>
      </c>
      <c r="J1139" s="41" t="s">
        <v>384</v>
      </c>
      <c r="K1139" s="41" t="e">
        <f t="shared" si="34"/>
        <v>#REF!</v>
      </c>
      <c r="L1139" s="37" t="e">
        <f>#REF!</f>
        <v>#REF!</v>
      </c>
      <c r="M1139" s="46" t="e">
        <f>#REF!</f>
        <v>#REF!</v>
      </c>
    </row>
    <row r="1140" spans="1:13">
      <c r="A1140" s="45">
        <v>1134</v>
      </c>
      <c r="B1140" s="37" t="e">
        <f>#REF!</f>
        <v>#REF!</v>
      </c>
      <c r="C1140" s="37" t="e">
        <f>#REF!</f>
        <v>#REF!</v>
      </c>
      <c r="D1140" s="40" t="e">
        <f>#REF!</f>
        <v>#REF!</v>
      </c>
      <c r="E1140" s="41" t="e">
        <f>VLOOKUP(F1140,#REF!,2,FALSE)</f>
        <v>#REF!</v>
      </c>
      <c r="F1140" s="37" t="e">
        <f>#REF!</f>
        <v>#REF!</v>
      </c>
      <c r="G1140" s="41" t="e">
        <f t="shared" si="35"/>
        <v>#REF!</v>
      </c>
      <c r="H1140" s="37" t="e">
        <f>#REF!</f>
        <v>#REF!</v>
      </c>
      <c r="I1140" s="41" t="e">
        <f>#REF!</f>
        <v>#REF!</v>
      </c>
      <c r="J1140" s="41" t="s">
        <v>389</v>
      </c>
      <c r="K1140" s="41" t="e">
        <f t="shared" si="34"/>
        <v>#REF!</v>
      </c>
      <c r="L1140" s="37" t="e">
        <f>#REF!</f>
        <v>#REF!</v>
      </c>
      <c r="M1140" s="46" t="e">
        <f>#REF!</f>
        <v>#REF!</v>
      </c>
    </row>
    <row r="1141" spans="1:13">
      <c r="A1141" s="45">
        <v>1135</v>
      </c>
      <c r="B1141" s="37" t="e">
        <f>#REF!</f>
        <v>#REF!</v>
      </c>
      <c r="C1141" s="37" t="e">
        <f>#REF!</f>
        <v>#REF!</v>
      </c>
      <c r="D1141" s="40" t="e">
        <f>#REF!</f>
        <v>#REF!</v>
      </c>
      <c r="E1141" s="41" t="e">
        <f>VLOOKUP(F1141,#REF!,2,FALSE)</f>
        <v>#REF!</v>
      </c>
      <c r="F1141" s="37" t="e">
        <f>#REF!</f>
        <v>#REF!</v>
      </c>
      <c r="G1141" s="41" t="e">
        <f t="shared" si="35"/>
        <v>#REF!</v>
      </c>
      <c r="H1141" s="37" t="e">
        <f>#REF!</f>
        <v>#REF!</v>
      </c>
      <c r="I1141" s="41" t="e">
        <f>#REF!</f>
        <v>#REF!</v>
      </c>
      <c r="J1141" s="41" t="s">
        <v>389</v>
      </c>
      <c r="K1141" s="41" t="e">
        <f t="shared" si="34"/>
        <v>#REF!</v>
      </c>
      <c r="L1141" s="37" t="e">
        <f>#REF!</f>
        <v>#REF!</v>
      </c>
      <c r="M1141" s="46" t="e">
        <f>#REF!</f>
        <v>#REF!</v>
      </c>
    </row>
    <row r="1142" spans="1:13">
      <c r="A1142" s="45">
        <v>1136</v>
      </c>
      <c r="B1142" s="37" t="e">
        <f>#REF!</f>
        <v>#REF!</v>
      </c>
      <c r="C1142" s="37" t="e">
        <f>#REF!</f>
        <v>#REF!</v>
      </c>
      <c r="D1142" s="40" t="e">
        <f>#REF!</f>
        <v>#REF!</v>
      </c>
      <c r="E1142" s="41" t="e">
        <f>VLOOKUP(F1142,#REF!,2,FALSE)</f>
        <v>#REF!</v>
      </c>
      <c r="F1142" s="37" t="e">
        <f>#REF!</f>
        <v>#REF!</v>
      </c>
      <c r="G1142" s="41" t="e">
        <f t="shared" si="35"/>
        <v>#REF!</v>
      </c>
      <c r="H1142" s="37" t="e">
        <f>#REF!</f>
        <v>#REF!</v>
      </c>
      <c r="I1142" s="41" t="e">
        <f>#REF!</f>
        <v>#REF!</v>
      </c>
      <c r="J1142" s="41" t="s">
        <v>382</v>
      </c>
      <c r="K1142" s="41" t="e">
        <f t="shared" si="34"/>
        <v>#REF!</v>
      </c>
      <c r="L1142" s="37" t="e">
        <f>#REF!</f>
        <v>#REF!</v>
      </c>
      <c r="M1142" s="46" t="e">
        <f>#REF!</f>
        <v>#REF!</v>
      </c>
    </row>
    <row r="1143" spans="1:13">
      <c r="A1143" s="45">
        <v>1137</v>
      </c>
      <c r="B1143" s="37" t="e">
        <f>#REF!</f>
        <v>#REF!</v>
      </c>
      <c r="C1143" s="37" t="e">
        <f>#REF!</f>
        <v>#REF!</v>
      </c>
      <c r="D1143" s="40" t="e">
        <f>#REF!</f>
        <v>#REF!</v>
      </c>
      <c r="E1143" s="41" t="e">
        <f>VLOOKUP(F1143,#REF!,2,FALSE)</f>
        <v>#REF!</v>
      </c>
      <c r="F1143" s="37" t="e">
        <f>#REF!</f>
        <v>#REF!</v>
      </c>
      <c r="G1143" s="41" t="e">
        <f t="shared" si="35"/>
        <v>#REF!</v>
      </c>
      <c r="H1143" s="37" t="e">
        <f>#REF!</f>
        <v>#REF!</v>
      </c>
      <c r="I1143" s="41" t="e">
        <f>#REF!</f>
        <v>#REF!</v>
      </c>
      <c r="J1143" s="41" t="s">
        <v>386</v>
      </c>
      <c r="K1143" s="41" t="e">
        <f t="shared" si="34"/>
        <v>#REF!</v>
      </c>
      <c r="L1143" s="37" t="e">
        <f>#REF!</f>
        <v>#REF!</v>
      </c>
      <c r="M1143" s="46" t="e">
        <f>#REF!</f>
        <v>#REF!</v>
      </c>
    </row>
    <row r="1144" spans="1:13">
      <c r="A1144" s="45">
        <v>1138</v>
      </c>
      <c r="B1144" s="37" t="e">
        <f>#REF!</f>
        <v>#REF!</v>
      </c>
      <c r="C1144" s="37" t="e">
        <f>#REF!</f>
        <v>#REF!</v>
      </c>
      <c r="D1144" s="40" t="e">
        <f>#REF!</f>
        <v>#REF!</v>
      </c>
      <c r="E1144" s="41" t="e">
        <f>VLOOKUP(F1144,#REF!,2,FALSE)</f>
        <v>#REF!</v>
      </c>
      <c r="F1144" s="37" t="e">
        <f>#REF!</f>
        <v>#REF!</v>
      </c>
      <c r="G1144" s="41" t="e">
        <f t="shared" si="35"/>
        <v>#REF!</v>
      </c>
      <c r="H1144" s="37" t="e">
        <f>#REF!</f>
        <v>#REF!</v>
      </c>
      <c r="I1144" s="41" t="e">
        <f>#REF!</f>
        <v>#REF!</v>
      </c>
      <c r="J1144" s="41" t="s">
        <v>383</v>
      </c>
      <c r="K1144" s="41" t="e">
        <f t="shared" si="34"/>
        <v>#REF!</v>
      </c>
      <c r="L1144" s="37" t="e">
        <f>#REF!</f>
        <v>#REF!</v>
      </c>
      <c r="M1144" s="46" t="e">
        <f>#REF!</f>
        <v>#REF!</v>
      </c>
    </row>
    <row r="1145" spans="1:13">
      <c r="A1145" s="45">
        <v>1139</v>
      </c>
      <c r="B1145" s="37" t="e">
        <f>#REF!</f>
        <v>#REF!</v>
      </c>
      <c r="C1145" s="37" t="e">
        <f>#REF!</f>
        <v>#REF!</v>
      </c>
      <c r="D1145" s="40" t="e">
        <f>#REF!</f>
        <v>#REF!</v>
      </c>
      <c r="E1145" s="41" t="e">
        <f>VLOOKUP(F1145,#REF!,2,FALSE)</f>
        <v>#REF!</v>
      </c>
      <c r="F1145" s="37" t="e">
        <f>#REF!</f>
        <v>#REF!</v>
      </c>
      <c r="G1145" s="41" t="e">
        <f t="shared" si="35"/>
        <v>#REF!</v>
      </c>
      <c r="H1145" s="37" t="e">
        <f>#REF!</f>
        <v>#REF!</v>
      </c>
      <c r="I1145" s="41" t="e">
        <f>#REF!</f>
        <v>#REF!</v>
      </c>
      <c r="J1145" s="41" t="s">
        <v>385</v>
      </c>
      <c r="K1145" s="41" t="e">
        <f t="shared" si="34"/>
        <v>#REF!</v>
      </c>
      <c r="L1145" s="37" t="e">
        <f>#REF!</f>
        <v>#REF!</v>
      </c>
      <c r="M1145" s="46" t="e">
        <f>#REF!</f>
        <v>#REF!</v>
      </c>
    </row>
    <row r="1146" spans="1:13">
      <c r="A1146" s="45">
        <v>1140</v>
      </c>
      <c r="B1146" s="37" t="e">
        <f>#REF!</f>
        <v>#REF!</v>
      </c>
      <c r="C1146" s="37" t="e">
        <f>#REF!</f>
        <v>#REF!</v>
      </c>
      <c r="D1146" s="40" t="e">
        <f>#REF!</f>
        <v>#REF!</v>
      </c>
      <c r="E1146" s="41" t="e">
        <f>VLOOKUP(F1146,#REF!,2,FALSE)</f>
        <v>#REF!</v>
      </c>
      <c r="F1146" s="37" t="e">
        <f>#REF!</f>
        <v>#REF!</v>
      </c>
      <c r="G1146" s="41" t="e">
        <f t="shared" si="35"/>
        <v>#REF!</v>
      </c>
      <c r="H1146" s="37" t="e">
        <f>#REF!</f>
        <v>#REF!</v>
      </c>
      <c r="I1146" s="41" t="e">
        <f>#REF!</f>
        <v>#REF!</v>
      </c>
      <c r="J1146" s="41" t="s">
        <v>389</v>
      </c>
      <c r="K1146" s="41" t="e">
        <f t="shared" si="34"/>
        <v>#REF!</v>
      </c>
      <c r="L1146" s="37" t="e">
        <f>#REF!</f>
        <v>#REF!</v>
      </c>
      <c r="M1146" s="46" t="e">
        <f>#REF!</f>
        <v>#REF!</v>
      </c>
    </row>
    <row r="1147" spans="1:13">
      <c r="A1147" s="45">
        <v>1141</v>
      </c>
      <c r="B1147" s="37" t="e">
        <f>#REF!</f>
        <v>#REF!</v>
      </c>
      <c r="C1147" s="37" t="e">
        <f>#REF!</f>
        <v>#REF!</v>
      </c>
      <c r="D1147" s="40" t="e">
        <f>#REF!</f>
        <v>#REF!</v>
      </c>
      <c r="E1147" s="41" t="e">
        <f>VLOOKUP(F1147,#REF!,2,FALSE)</f>
        <v>#REF!</v>
      </c>
      <c r="F1147" s="37" t="e">
        <f>#REF!</f>
        <v>#REF!</v>
      </c>
      <c r="G1147" s="41" t="e">
        <f t="shared" si="35"/>
        <v>#REF!</v>
      </c>
      <c r="H1147" s="37" t="e">
        <f>#REF!</f>
        <v>#REF!</v>
      </c>
      <c r="I1147" s="41" t="e">
        <f>#REF!</f>
        <v>#REF!</v>
      </c>
      <c r="J1147" s="41" t="s">
        <v>389</v>
      </c>
      <c r="K1147" s="41" t="e">
        <f t="shared" si="34"/>
        <v>#REF!</v>
      </c>
      <c r="L1147" s="37" t="e">
        <f>#REF!</f>
        <v>#REF!</v>
      </c>
      <c r="M1147" s="46" t="e">
        <f>#REF!</f>
        <v>#REF!</v>
      </c>
    </row>
    <row r="1148" spans="1:13">
      <c r="A1148" s="45">
        <v>1142</v>
      </c>
      <c r="B1148" s="37" t="e">
        <f>#REF!</f>
        <v>#REF!</v>
      </c>
      <c r="C1148" s="37" t="e">
        <f>#REF!</f>
        <v>#REF!</v>
      </c>
      <c r="D1148" s="40" t="e">
        <f>#REF!</f>
        <v>#REF!</v>
      </c>
      <c r="E1148" s="41" t="e">
        <f>VLOOKUP(F1148,#REF!,2,FALSE)</f>
        <v>#REF!</v>
      </c>
      <c r="F1148" s="37" t="e">
        <f>#REF!</f>
        <v>#REF!</v>
      </c>
      <c r="G1148" s="41" t="e">
        <f t="shared" si="35"/>
        <v>#REF!</v>
      </c>
      <c r="H1148" s="37" t="e">
        <f>#REF!</f>
        <v>#REF!</v>
      </c>
      <c r="I1148" s="41" t="e">
        <f>#REF!</f>
        <v>#REF!</v>
      </c>
      <c r="J1148" s="41" t="s">
        <v>389</v>
      </c>
      <c r="K1148" s="41" t="e">
        <f t="shared" si="34"/>
        <v>#REF!</v>
      </c>
      <c r="L1148" s="37" t="e">
        <f>#REF!</f>
        <v>#REF!</v>
      </c>
      <c r="M1148" s="46" t="e">
        <f>#REF!</f>
        <v>#REF!</v>
      </c>
    </row>
    <row r="1149" spans="1:13">
      <c r="A1149" s="45">
        <v>1143</v>
      </c>
      <c r="B1149" s="37" t="e">
        <f>#REF!</f>
        <v>#REF!</v>
      </c>
      <c r="C1149" s="37" t="e">
        <f>#REF!</f>
        <v>#REF!</v>
      </c>
      <c r="D1149" s="40" t="e">
        <f>#REF!</f>
        <v>#REF!</v>
      </c>
      <c r="E1149" s="41" t="e">
        <f>VLOOKUP(F1149,#REF!,2,FALSE)</f>
        <v>#REF!</v>
      </c>
      <c r="F1149" s="37" t="e">
        <f>#REF!</f>
        <v>#REF!</v>
      </c>
      <c r="G1149" s="41" t="e">
        <f t="shared" si="35"/>
        <v>#REF!</v>
      </c>
      <c r="H1149" s="37" t="e">
        <f>#REF!</f>
        <v>#REF!</v>
      </c>
      <c r="I1149" s="41" t="e">
        <f>#REF!</f>
        <v>#REF!</v>
      </c>
      <c r="J1149" s="41" t="s">
        <v>389</v>
      </c>
      <c r="K1149" s="41" t="e">
        <f t="shared" si="34"/>
        <v>#REF!</v>
      </c>
      <c r="L1149" s="37" t="e">
        <f>#REF!</f>
        <v>#REF!</v>
      </c>
      <c r="M1149" s="46" t="e">
        <f>#REF!</f>
        <v>#REF!</v>
      </c>
    </row>
    <row r="1150" spans="1:13">
      <c r="A1150" s="45">
        <v>1144</v>
      </c>
      <c r="B1150" s="37" t="e">
        <f>#REF!</f>
        <v>#REF!</v>
      </c>
      <c r="C1150" s="37" t="e">
        <f>#REF!</f>
        <v>#REF!</v>
      </c>
      <c r="D1150" s="40" t="e">
        <f>#REF!</f>
        <v>#REF!</v>
      </c>
      <c r="E1150" s="41" t="e">
        <f>VLOOKUP(F1150,#REF!,2,FALSE)</f>
        <v>#REF!</v>
      </c>
      <c r="F1150" s="37" t="e">
        <f>#REF!</f>
        <v>#REF!</v>
      </c>
      <c r="G1150" s="41" t="e">
        <f t="shared" si="35"/>
        <v>#REF!</v>
      </c>
      <c r="H1150" s="37" t="e">
        <f>#REF!</f>
        <v>#REF!</v>
      </c>
      <c r="I1150" s="41" t="e">
        <f>#REF!</f>
        <v>#REF!</v>
      </c>
      <c r="J1150" s="41" t="s">
        <v>385</v>
      </c>
      <c r="K1150" s="41" t="e">
        <f t="shared" si="34"/>
        <v>#REF!</v>
      </c>
      <c r="L1150" s="37" t="e">
        <f>#REF!</f>
        <v>#REF!</v>
      </c>
      <c r="M1150" s="46" t="e">
        <f>#REF!</f>
        <v>#REF!</v>
      </c>
    </row>
    <row r="1151" spans="1:13">
      <c r="A1151" s="45">
        <v>1145</v>
      </c>
      <c r="B1151" s="37" t="e">
        <f>#REF!</f>
        <v>#REF!</v>
      </c>
      <c r="C1151" s="37" t="e">
        <f>#REF!</f>
        <v>#REF!</v>
      </c>
      <c r="D1151" s="40" t="e">
        <f>#REF!</f>
        <v>#REF!</v>
      </c>
      <c r="E1151" s="41" t="e">
        <f>VLOOKUP(F1151,#REF!,2,FALSE)</f>
        <v>#REF!</v>
      </c>
      <c r="F1151" s="37" t="e">
        <f>#REF!</f>
        <v>#REF!</v>
      </c>
      <c r="G1151" s="41" t="e">
        <f t="shared" si="35"/>
        <v>#REF!</v>
      </c>
      <c r="H1151" s="37" t="e">
        <f>#REF!</f>
        <v>#REF!</v>
      </c>
      <c r="I1151" s="41" t="e">
        <f>#REF!</f>
        <v>#REF!</v>
      </c>
      <c r="J1151" s="41" t="s">
        <v>388</v>
      </c>
      <c r="K1151" s="41" t="e">
        <f t="shared" si="34"/>
        <v>#REF!</v>
      </c>
      <c r="L1151" s="37" t="e">
        <f>#REF!</f>
        <v>#REF!</v>
      </c>
      <c r="M1151" s="46" t="e">
        <f>#REF!</f>
        <v>#REF!</v>
      </c>
    </row>
    <row r="1152" spans="1:13">
      <c r="A1152" s="45">
        <v>1146</v>
      </c>
      <c r="B1152" s="37" t="e">
        <f>#REF!</f>
        <v>#REF!</v>
      </c>
      <c r="C1152" s="37" t="e">
        <f>#REF!</f>
        <v>#REF!</v>
      </c>
      <c r="D1152" s="40" t="e">
        <f>#REF!</f>
        <v>#REF!</v>
      </c>
      <c r="E1152" s="41" t="e">
        <f>VLOOKUP(F1152,#REF!,2,FALSE)</f>
        <v>#REF!</v>
      </c>
      <c r="F1152" s="37" t="e">
        <f>#REF!</f>
        <v>#REF!</v>
      </c>
      <c r="G1152" s="41" t="e">
        <f t="shared" si="35"/>
        <v>#REF!</v>
      </c>
      <c r="H1152" s="37" t="e">
        <f>#REF!</f>
        <v>#REF!</v>
      </c>
      <c r="I1152" s="41" t="e">
        <f>#REF!</f>
        <v>#REF!</v>
      </c>
      <c r="J1152" s="41" t="s">
        <v>384</v>
      </c>
      <c r="K1152" s="41" t="e">
        <f t="shared" si="34"/>
        <v>#REF!</v>
      </c>
      <c r="L1152" s="37" t="e">
        <f>#REF!</f>
        <v>#REF!</v>
      </c>
      <c r="M1152" s="46" t="e">
        <f>#REF!</f>
        <v>#REF!</v>
      </c>
    </row>
    <row r="1153" spans="1:13">
      <c r="A1153" s="45">
        <v>1147</v>
      </c>
      <c r="B1153" s="37" t="e">
        <f>#REF!</f>
        <v>#REF!</v>
      </c>
      <c r="C1153" s="37" t="e">
        <f>#REF!</f>
        <v>#REF!</v>
      </c>
      <c r="D1153" s="40" t="e">
        <f>#REF!</f>
        <v>#REF!</v>
      </c>
      <c r="E1153" s="41" t="e">
        <f>VLOOKUP(F1153,#REF!,2,FALSE)</f>
        <v>#REF!</v>
      </c>
      <c r="F1153" s="37" t="e">
        <f>#REF!</f>
        <v>#REF!</v>
      </c>
      <c r="G1153" s="41" t="e">
        <f t="shared" si="35"/>
        <v>#REF!</v>
      </c>
      <c r="H1153" s="37" t="e">
        <f>#REF!</f>
        <v>#REF!</v>
      </c>
      <c r="I1153" s="41" t="e">
        <f>#REF!</f>
        <v>#REF!</v>
      </c>
      <c r="J1153" s="41" t="s">
        <v>388</v>
      </c>
      <c r="K1153" s="41" t="e">
        <f t="shared" si="34"/>
        <v>#REF!</v>
      </c>
      <c r="L1153" s="37" t="e">
        <f>#REF!</f>
        <v>#REF!</v>
      </c>
      <c r="M1153" s="46" t="e">
        <f>#REF!</f>
        <v>#REF!</v>
      </c>
    </row>
    <row r="1154" spans="1:13">
      <c r="A1154" s="45">
        <v>1148</v>
      </c>
      <c r="B1154" s="37" t="e">
        <f>#REF!</f>
        <v>#REF!</v>
      </c>
      <c r="C1154" s="37" t="e">
        <f>#REF!</f>
        <v>#REF!</v>
      </c>
      <c r="D1154" s="40" t="e">
        <f>#REF!</f>
        <v>#REF!</v>
      </c>
      <c r="E1154" s="41" t="e">
        <f>VLOOKUP(F1154,#REF!,2,FALSE)</f>
        <v>#REF!</v>
      </c>
      <c r="F1154" s="37" t="e">
        <f>#REF!</f>
        <v>#REF!</v>
      </c>
      <c r="G1154" s="41" t="e">
        <f t="shared" si="35"/>
        <v>#REF!</v>
      </c>
      <c r="H1154" s="37" t="e">
        <f>#REF!</f>
        <v>#REF!</v>
      </c>
      <c r="I1154" s="41" t="e">
        <f>#REF!</f>
        <v>#REF!</v>
      </c>
      <c r="J1154" s="41" t="s">
        <v>389</v>
      </c>
      <c r="K1154" s="41" t="e">
        <f t="shared" si="34"/>
        <v>#REF!</v>
      </c>
      <c r="L1154" s="37" t="e">
        <f>#REF!</f>
        <v>#REF!</v>
      </c>
      <c r="M1154" s="46" t="e">
        <f>#REF!</f>
        <v>#REF!</v>
      </c>
    </row>
    <row r="1155" spans="1:13">
      <c r="A1155" s="45">
        <v>1149</v>
      </c>
      <c r="B1155" s="37" t="e">
        <f>#REF!</f>
        <v>#REF!</v>
      </c>
      <c r="C1155" s="37" t="e">
        <f>#REF!</f>
        <v>#REF!</v>
      </c>
      <c r="D1155" s="40" t="e">
        <f>#REF!</f>
        <v>#REF!</v>
      </c>
      <c r="E1155" s="41" t="e">
        <f>VLOOKUP(F1155,#REF!,2,FALSE)</f>
        <v>#REF!</v>
      </c>
      <c r="F1155" s="37" t="e">
        <f>#REF!</f>
        <v>#REF!</v>
      </c>
      <c r="G1155" s="41" t="e">
        <f t="shared" si="35"/>
        <v>#REF!</v>
      </c>
      <c r="H1155" s="37" t="e">
        <f>#REF!</f>
        <v>#REF!</v>
      </c>
      <c r="I1155" s="41" t="e">
        <f>#REF!</f>
        <v>#REF!</v>
      </c>
      <c r="J1155" s="41" t="s">
        <v>389</v>
      </c>
      <c r="K1155" s="41" t="e">
        <f t="shared" si="34"/>
        <v>#REF!</v>
      </c>
      <c r="L1155" s="37" t="e">
        <f>#REF!</f>
        <v>#REF!</v>
      </c>
      <c r="M1155" s="46" t="e">
        <f>#REF!</f>
        <v>#REF!</v>
      </c>
    </row>
    <row r="1156" spans="1:13">
      <c r="A1156" s="45">
        <v>1150</v>
      </c>
      <c r="B1156" s="37" t="e">
        <f>#REF!</f>
        <v>#REF!</v>
      </c>
      <c r="C1156" s="37" t="e">
        <f>#REF!</f>
        <v>#REF!</v>
      </c>
      <c r="D1156" s="40" t="e">
        <f>#REF!</f>
        <v>#REF!</v>
      </c>
      <c r="E1156" s="41" t="e">
        <f>VLOOKUP(F1156,#REF!,2,FALSE)</f>
        <v>#REF!</v>
      </c>
      <c r="F1156" s="37" t="e">
        <f>#REF!</f>
        <v>#REF!</v>
      </c>
      <c r="G1156" s="41" t="e">
        <f t="shared" si="35"/>
        <v>#REF!</v>
      </c>
      <c r="H1156" s="37" t="e">
        <f>#REF!</f>
        <v>#REF!</v>
      </c>
      <c r="I1156" s="41" t="e">
        <f>#REF!</f>
        <v>#REF!</v>
      </c>
      <c r="J1156" s="41" t="s">
        <v>389</v>
      </c>
      <c r="K1156" s="41" t="e">
        <f t="shared" si="34"/>
        <v>#REF!</v>
      </c>
      <c r="L1156" s="37" t="e">
        <f>#REF!</f>
        <v>#REF!</v>
      </c>
      <c r="M1156" s="46" t="e">
        <f>#REF!</f>
        <v>#REF!</v>
      </c>
    </row>
    <row r="1157" spans="1:13">
      <c r="A1157" s="45">
        <v>1151</v>
      </c>
      <c r="B1157" s="37" t="e">
        <f>#REF!</f>
        <v>#REF!</v>
      </c>
      <c r="C1157" s="37" t="e">
        <f>#REF!</f>
        <v>#REF!</v>
      </c>
      <c r="D1157" s="40" t="e">
        <f>#REF!</f>
        <v>#REF!</v>
      </c>
      <c r="E1157" s="41" t="e">
        <f>VLOOKUP(F1157,#REF!,2,FALSE)</f>
        <v>#REF!</v>
      </c>
      <c r="F1157" s="37" t="e">
        <f>#REF!</f>
        <v>#REF!</v>
      </c>
      <c r="G1157" s="41" t="e">
        <f t="shared" si="35"/>
        <v>#REF!</v>
      </c>
      <c r="H1157" s="37" t="e">
        <f>#REF!</f>
        <v>#REF!</v>
      </c>
      <c r="I1157" s="41" t="e">
        <f>#REF!</f>
        <v>#REF!</v>
      </c>
      <c r="J1157" s="41" t="s">
        <v>388</v>
      </c>
      <c r="K1157" s="41" t="e">
        <f t="shared" si="34"/>
        <v>#REF!</v>
      </c>
      <c r="L1157" s="37" t="e">
        <f>#REF!</f>
        <v>#REF!</v>
      </c>
      <c r="M1157" s="46" t="e">
        <f>#REF!</f>
        <v>#REF!</v>
      </c>
    </row>
    <row r="1158" spans="1:13">
      <c r="A1158" s="45">
        <v>1152</v>
      </c>
      <c r="B1158" s="37" t="e">
        <f>#REF!</f>
        <v>#REF!</v>
      </c>
      <c r="C1158" s="37" t="e">
        <f>#REF!</f>
        <v>#REF!</v>
      </c>
      <c r="D1158" s="40" t="e">
        <f>#REF!</f>
        <v>#REF!</v>
      </c>
      <c r="E1158" s="41" t="e">
        <f>VLOOKUP(F1158,#REF!,2,FALSE)</f>
        <v>#REF!</v>
      </c>
      <c r="F1158" s="37" t="e">
        <f>#REF!</f>
        <v>#REF!</v>
      </c>
      <c r="G1158" s="41" t="e">
        <f t="shared" si="35"/>
        <v>#REF!</v>
      </c>
      <c r="H1158" s="37" t="e">
        <f>#REF!</f>
        <v>#REF!</v>
      </c>
      <c r="I1158" s="41" t="e">
        <f>#REF!</f>
        <v>#REF!</v>
      </c>
      <c r="J1158" s="41" t="s">
        <v>385</v>
      </c>
      <c r="K1158" s="41" t="e">
        <f t="shared" si="34"/>
        <v>#REF!</v>
      </c>
      <c r="L1158" s="37" t="e">
        <f>#REF!</f>
        <v>#REF!</v>
      </c>
      <c r="M1158" s="46" t="e">
        <f>#REF!</f>
        <v>#REF!</v>
      </c>
    </row>
    <row r="1159" spans="1:13">
      <c r="A1159" s="45">
        <v>1153</v>
      </c>
      <c r="B1159" s="37" t="e">
        <f>#REF!</f>
        <v>#REF!</v>
      </c>
      <c r="C1159" s="37" t="e">
        <f>#REF!</f>
        <v>#REF!</v>
      </c>
      <c r="D1159" s="40" t="e">
        <f>#REF!</f>
        <v>#REF!</v>
      </c>
      <c r="E1159" s="41" t="e">
        <f>VLOOKUP(F1159,#REF!,2,FALSE)</f>
        <v>#REF!</v>
      </c>
      <c r="F1159" s="37" t="e">
        <f>#REF!</f>
        <v>#REF!</v>
      </c>
      <c r="G1159" s="41" t="e">
        <f t="shared" si="35"/>
        <v>#REF!</v>
      </c>
      <c r="H1159" s="37" t="e">
        <f>#REF!</f>
        <v>#REF!</v>
      </c>
      <c r="I1159" s="41" t="e">
        <f>#REF!</f>
        <v>#REF!</v>
      </c>
      <c r="J1159" s="41" t="s">
        <v>383</v>
      </c>
      <c r="K1159" s="41" t="e">
        <f t="shared" ref="K1159:K1222" si="36">IF(L1159="科研为主型","01",IF(L1159="教学为主型","03",IF(L1159="其他","00",IF(L1159="教学科研并重型","02","99"))))</f>
        <v>#REF!</v>
      </c>
      <c r="L1159" s="37" t="e">
        <f>#REF!</f>
        <v>#REF!</v>
      </c>
      <c r="M1159" s="46" t="e">
        <f>#REF!</f>
        <v>#REF!</v>
      </c>
    </row>
    <row r="1160" spans="1:13">
      <c r="A1160" s="45">
        <v>1154</v>
      </c>
      <c r="B1160" s="37" t="e">
        <f>#REF!</f>
        <v>#REF!</v>
      </c>
      <c r="C1160" s="37" t="e">
        <f>#REF!</f>
        <v>#REF!</v>
      </c>
      <c r="D1160" s="40" t="e">
        <f>#REF!</f>
        <v>#REF!</v>
      </c>
      <c r="E1160" s="41" t="e">
        <f>VLOOKUP(F1160,#REF!,2,FALSE)</f>
        <v>#REF!</v>
      </c>
      <c r="F1160" s="37" t="e">
        <f>#REF!</f>
        <v>#REF!</v>
      </c>
      <c r="G1160" s="41" t="e">
        <f t="shared" ref="G1160:G1223" si="37">IF(H1160="正高级","011",IF(H1160="副高级","012",IF(H1160="中级","013",IF(H1160="初级","014","其他"))))</f>
        <v>#REF!</v>
      </c>
      <c r="H1160" s="37" t="e">
        <f>#REF!</f>
        <v>#REF!</v>
      </c>
      <c r="I1160" s="41" t="e">
        <f>#REF!</f>
        <v>#REF!</v>
      </c>
      <c r="J1160" s="41" t="s">
        <v>389</v>
      </c>
      <c r="K1160" s="41" t="e">
        <f t="shared" si="36"/>
        <v>#REF!</v>
      </c>
      <c r="L1160" s="37" t="e">
        <f>#REF!</f>
        <v>#REF!</v>
      </c>
      <c r="M1160" s="46" t="e">
        <f>#REF!</f>
        <v>#REF!</v>
      </c>
    </row>
    <row r="1161" spans="1:13">
      <c r="A1161" s="45">
        <v>1155</v>
      </c>
      <c r="B1161" s="37" t="e">
        <f>#REF!</f>
        <v>#REF!</v>
      </c>
      <c r="C1161" s="37" t="e">
        <f>#REF!</f>
        <v>#REF!</v>
      </c>
      <c r="D1161" s="40" t="e">
        <f>#REF!</f>
        <v>#REF!</v>
      </c>
      <c r="E1161" s="41" t="e">
        <f>VLOOKUP(F1161,#REF!,2,FALSE)</f>
        <v>#REF!</v>
      </c>
      <c r="F1161" s="37" t="e">
        <f>#REF!</f>
        <v>#REF!</v>
      </c>
      <c r="G1161" s="41" t="e">
        <f t="shared" si="37"/>
        <v>#REF!</v>
      </c>
      <c r="H1161" s="37" t="e">
        <f>#REF!</f>
        <v>#REF!</v>
      </c>
      <c r="I1161" s="41" t="e">
        <f>#REF!</f>
        <v>#REF!</v>
      </c>
      <c r="J1161" s="41" t="s">
        <v>389</v>
      </c>
      <c r="K1161" s="41" t="e">
        <f t="shared" si="36"/>
        <v>#REF!</v>
      </c>
      <c r="L1161" s="37" t="e">
        <f>#REF!</f>
        <v>#REF!</v>
      </c>
      <c r="M1161" s="46" t="e">
        <f>#REF!</f>
        <v>#REF!</v>
      </c>
    </row>
    <row r="1162" spans="1:13">
      <c r="A1162" s="45">
        <v>1156</v>
      </c>
      <c r="B1162" s="37" t="e">
        <f>#REF!</f>
        <v>#REF!</v>
      </c>
      <c r="C1162" s="37" t="e">
        <f>#REF!</f>
        <v>#REF!</v>
      </c>
      <c r="D1162" s="40" t="e">
        <f>#REF!</f>
        <v>#REF!</v>
      </c>
      <c r="E1162" s="41" t="e">
        <f>VLOOKUP(F1162,#REF!,2,FALSE)</f>
        <v>#REF!</v>
      </c>
      <c r="F1162" s="37" t="e">
        <f>#REF!</f>
        <v>#REF!</v>
      </c>
      <c r="G1162" s="41" t="e">
        <f t="shared" si="37"/>
        <v>#REF!</v>
      </c>
      <c r="H1162" s="37" t="e">
        <f>#REF!</f>
        <v>#REF!</v>
      </c>
      <c r="I1162" s="41" t="e">
        <f>#REF!</f>
        <v>#REF!</v>
      </c>
      <c r="J1162" s="41" t="s">
        <v>389</v>
      </c>
      <c r="K1162" s="41" t="e">
        <f t="shared" si="36"/>
        <v>#REF!</v>
      </c>
      <c r="L1162" s="37" t="e">
        <f>#REF!</f>
        <v>#REF!</v>
      </c>
      <c r="M1162" s="46" t="e">
        <f>#REF!</f>
        <v>#REF!</v>
      </c>
    </row>
    <row r="1163" spans="1:13">
      <c r="A1163" s="45">
        <v>1157</v>
      </c>
      <c r="B1163" s="37" t="e">
        <f>#REF!</f>
        <v>#REF!</v>
      </c>
      <c r="C1163" s="37" t="e">
        <f>#REF!</f>
        <v>#REF!</v>
      </c>
      <c r="D1163" s="40" t="e">
        <f>#REF!</f>
        <v>#REF!</v>
      </c>
      <c r="E1163" s="41" t="e">
        <f>VLOOKUP(F1163,#REF!,2,FALSE)</f>
        <v>#REF!</v>
      </c>
      <c r="F1163" s="37" t="e">
        <f>#REF!</f>
        <v>#REF!</v>
      </c>
      <c r="G1163" s="41" t="e">
        <f t="shared" si="37"/>
        <v>#REF!</v>
      </c>
      <c r="H1163" s="37" t="e">
        <f>#REF!</f>
        <v>#REF!</v>
      </c>
      <c r="I1163" s="41" t="e">
        <f>#REF!</f>
        <v>#REF!</v>
      </c>
      <c r="J1163" s="41" t="s">
        <v>388</v>
      </c>
      <c r="K1163" s="41" t="e">
        <f t="shared" si="36"/>
        <v>#REF!</v>
      </c>
      <c r="L1163" s="37" t="e">
        <f>#REF!</f>
        <v>#REF!</v>
      </c>
      <c r="M1163" s="46" t="e">
        <f>#REF!</f>
        <v>#REF!</v>
      </c>
    </row>
    <row r="1164" spans="1:13">
      <c r="A1164" s="45">
        <v>1158</v>
      </c>
      <c r="B1164" s="37" t="e">
        <f>#REF!</f>
        <v>#REF!</v>
      </c>
      <c r="C1164" s="37" t="e">
        <f>#REF!</f>
        <v>#REF!</v>
      </c>
      <c r="D1164" s="40" t="e">
        <f>#REF!</f>
        <v>#REF!</v>
      </c>
      <c r="E1164" s="41" t="e">
        <f>VLOOKUP(F1164,#REF!,2,FALSE)</f>
        <v>#REF!</v>
      </c>
      <c r="F1164" s="37" t="e">
        <f>#REF!</f>
        <v>#REF!</v>
      </c>
      <c r="G1164" s="41" t="e">
        <f t="shared" si="37"/>
        <v>#REF!</v>
      </c>
      <c r="H1164" s="37" t="e">
        <f>#REF!</f>
        <v>#REF!</v>
      </c>
      <c r="I1164" s="41" t="e">
        <f>#REF!</f>
        <v>#REF!</v>
      </c>
      <c r="J1164" s="41" t="s">
        <v>385</v>
      </c>
      <c r="K1164" s="41" t="e">
        <f t="shared" si="36"/>
        <v>#REF!</v>
      </c>
      <c r="L1164" s="37" t="e">
        <f>#REF!</f>
        <v>#REF!</v>
      </c>
      <c r="M1164" s="46" t="e">
        <f>#REF!</f>
        <v>#REF!</v>
      </c>
    </row>
    <row r="1165" spans="1:13">
      <c r="A1165" s="45">
        <v>1159</v>
      </c>
      <c r="B1165" s="37" t="e">
        <f>#REF!</f>
        <v>#REF!</v>
      </c>
      <c r="C1165" s="37" t="e">
        <f>#REF!</f>
        <v>#REF!</v>
      </c>
      <c r="D1165" s="40" t="e">
        <f>#REF!</f>
        <v>#REF!</v>
      </c>
      <c r="E1165" s="41" t="e">
        <f>VLOOKUP(F1165,#REF!,2,FALSE)</f>
        <v>#REF!</v>
      </c>
      <c r="F1165" s="37" t="e">
        <f>#REF!</f>
        <v>#REF!</v>
      </c>
      <c r="G1165" s="41" t="e">
        <f t="shared" si="37"/>
        <v>#REF!</v>
      </c>
      <c r="H1165" s="37" t="e">
        <f>#REF!</f>
        <v>#REF!</v>
      </c>
      <c r="I1165" s="41" t="e">
        <f>#REF!</f>
        <v>#REF!</v>
      </c>
      <c r="J1165" s="41" t="s">
        <v>382</v>
      </c>
      <c r="K1165" s="41" t="e">
        <f t="shared" si="36"/>
        <v>#REF!</v>
      </c>
      <c r="L1165" s="37" t="e">
        <f>#REF!</f>
        <v>#REF!</v>
      </c>
      <c r="M1165" s="46" t="e">
        <f>#REF!</f>
        <v>#REF!</v>
      </c>
    </row>
    <row r="1166" spans="1:13">
      <c r="A1166" s="45">
        <v>1160</v>
      </c>
      <c r="B1166" s="37" t="e">
        <f>#REF!</f>
        <v>#REF!</v>
      </c>
      <c r="C1166" s="37" t="e">
        <f>#REF!</f>
        <v>#REF!</v>
      </c>
      <c r="D1166" s="40" t="e">
        <f>#REF!</f>
        <v>#REF!</v>
      </c>
      <c r="E1166" s="41" t="e">
        <f>VLOOKUP(F1166,#REF!,2,FALSE)</f>
        <v>#REF!</v>
      </c>
      <c r="F1166" s="37" t="e">
        <f>#REF!</f>
        <v>#REF!</v>
      </c>
      <c r="G1166" s="41" t="e">
        <f t="shared" si="37"/>
        <v>#REF!</v>
      </c>
      <c r="H1166" s="37" t="e">
        <f>#REF!</f>
        <v>#REF!</v>
      </c>
      <c r="I1166" s="41" t="e">
        <f>#REF!</f>
        <v>#REF!</v>
      </c>
      <c r="J1166" s="41" t="s">
        <v>390</v>
      </c>
      <c r="K1166" s="41" t="e">
        <f t="shared" si="36"/>
        <v>#REF!</v>
      </c>
      <c r="L1166" s="37" t="e">
        <f>#REF!</f>
        <v>#REF!</v>
      </c>
      <c r="M1166" s="46" t="e">
        <f>#REF!</f>
        <v>#REF!</v>
      </c>
    </row>
    <row r="1167" spans="1:13">
      <c r="A1167" s="45">
        <v>1161</v>
      </c>
      <c r="B1167" s="37" t="e">
        <f>#REF!</f>
        <v>#REF!</v>
      </c>
      <c r="C1167" s="37" t="e">
        <f>#REF!</f>
        <v>#REF!</v>
      </c>
      <c r="D1167" s="40" t="e">
        <f>#REF!</f>
        <v>#REF!</v>
      </c>
      <c r="E1167" s="41" t="e">
        <f>VLOOKUP(F1167,#REF!,2,FALSE)</f>
        <v>#REF!</v>
      </c>
      <c r="F1167" s="37" t="e">
        <f>#REF!</f>
        <v>#REF!</v>
      </c>
      <c r="G1167" s="41" t="e">
        <f t="shared" si="37"/>
        <v>#REF!</v>
      </c>
      <c r="H1167" s="37" t="e">
        <f>#REF!</f>
        <v>#REF!</v>
      </c>
      <c r="I1167" s="41" t="e">
        <f>#REF!</f>
        <v>#REF!</v>
      </c>
      <c r="J1167" s="41" t="s">
        <v>382</v>
      </c>
      <c r="K1167" s="41" t="e">
        <f t="shared" si="36"/>
        <v>#REF!</v>
      </c>
      <c r="L1167" s="37" t="e">
        <f>#REF!</f>
        <v>#REF!</v>
      </c>
      <c r="M1167" s="46" t="e">
        <f>#REF!</f>
        <v>#REF!</v>
      </c>
    </row>
    <row r="1168" spans="1:13">
      <c r="A1168" s="45">
        <v>1162</v>
      </c>
      <c r="B1168" s="37" t="e">
        <f>#REF!</f>
        <v>#REF!</v>
      </c>
      <c r="C1168" s="37" t="e">
        <f>#REF!</f>
        <v>#REF!</v>
      </c>
      <c r="D1168" s="40" t="e">
        <f>#REF!</f>
        <v>#REF!</v>
      </c>
      <c r="E1168" s="41" t="e">
        <f>VLOOKUP(F1168,#REF!,2,FALSE)</f>
        <v>#REF!</v>
      </c>
      <c r="F1168" s="37" t="e">
        <f>#REF!</f>
        <v>#REF!</v>
      </c>
      <c r="G1168" s="41" t="e">
        <f t="shared" si="37"/>
        <v>#REF!</v>
      </c>
      <c r="H1168" s="37" t="e">
        <f>#REF!</f>
        <v>#REF!</v>
      </c>
      <c r="I1168" s="41" t="e">
        <f>#REF!</f>
        <v>#REF!</v>
      </c>
      <c r="J1168" s="41" t="s">
        <v>380</v>
      </c>
      <c r="K1168" s="41" t="e">
        <f t="shared" si="36"/>
        <v>#REF!</v>
      </c>
      <c r="L1168" s="37" t="e">
        <f>#REF!</f>
        <v>#REF!</v>
      </c>
      <c r="M1168" s="46" t="e">
        <f>#REF!</f>
        <v>#REF!</v>
      </c>
    </row>
    <row r="1169" spans="1:13">
      <c r="A1169" s="45">
        <v>1163</v>
      </c>
      <c r="B1169" s="37" t="e">
        <f>#REF!</f>
        <v>#REF!</v>
      </c>
      <c r="C1169" s="37" t="e">
        <f>#REF!</f>
        <v>#REF!</v>
      </c>
      <c r="D1169" s="40" t="e">
        <f>#REF!</f>
        <v>#REF!</v>
      </c>
      <c r="E1169" s="41" t="e">
        <f>VLOOKUP(F1169,#REF!,2,FALSE)</f>
        <v>#REF!</v>
      </c>
      <c r="F1169" s="37" t="e">
        <f>#REF!</f>
        <v>#REF!</v>
      </c>
      <c r="G1169" s="41" t="e">
        <f t="shared" si="37"/>
        <v>#REF!</v>
      </c>
      <c r="H1169" s="37" t="e">
        <f>#REF!</f>
        <v>#REF!</v>
      </c>
      <c r="I1169" s="41" t="e">
        <f>#REF!</f>
        <v>#REF!</v>
      </c>
      <c r="J1169" s="41" t="s">
        <v>382</v>
      </c>
      <c r="K1169" s="41" t="e">
        <f t="shared" si="36"/>
        <v>#REF!</v>
      </c>
      <c r="L1169" s="37" t="e">
        <f>#REF!</f>
        <v>#REF!</v>
      </c>
      <c r="M1169" s="46" t="e">
        <f>#REF!</f>
        <v>#REF!</v>
      </c>
    </row>
    <row r="1170" spans="1:13">
      <c r="A1170" s="45">
        <v>1164</v>
      </c>
      <c r="B1170" s="37" t="e">
        <f>#REF!</f>
        <v>#REF!</v>
      </c>
      <c r="C1170" s="37" t="e">
        <f>#REF!</f>
        <v>#REF!</v>
      </c>
      <c r="D1170" s="40" t="e">
        <f>#REF!</f>
        <v>#REF!</v>
      </c>
      <c r="E1170" s="41" t="e">
        <f>VLOOKUP(F1170,#REF!,2,FALSE)</f>
        <v>#REF!</v>
      </c>
      <c r="F1170" s="37" t="e">
        <f>#REF!</f>
        <v>#REF!</v>
      </c>
      <c r="G1170" s="41" t="e">
        <f t="shared" si="37"/>
        <v>#REF!</v>
      </c>
      <c r="H1170" s="37" t="e">
        <f>#REF!</f>
        <v>#REF!</v>
      </c>
      <c r="I1170" s="41" t="e">
        <f>#REF!</f>
        <v>#REF!</v>
      </c>
      <c r="J1170" s="41" t="s">
        <v>389</v>
      </c>
      <c r="K1170" s="41" t="e">
        <f t="shared" si="36"/>
        <v>#REF!</v>
      </c>
      <c r="L1170" s="37" t="e">
        <f>#REF!</f>
        <v>#REF!</v>
      </c>
      <c r="M1170" s="46" t="e">
        <f>#REF!</f>
        <v>#REF!</v>
      </c>
    </row>
    <row r="1171" spans="1:13">
      <c r="A1171" s="45">
        <v>1165</v>
      </c>
      <c r="B1171" s="37" t="e">
        <f>#REF!</f>
        <v>#REF!</v>
      </c>
      <c r="C1171" s="37" t="e">
        <f>#REF!</f>
        <v>#REF!</v>
      </c>
      <c r="D1171" s="40" t="e">
        <f>#REF!</f>
        <v>#REF!</v>
      </c>
      <c r="E1171" s="41" t="e">
        <f>VLOOKUP(F1171,#REF!,2,FALSE)</f>
        <v>#REF!</v>
      </c>
      <c r="F1171" s="37" t="e">
        <f>#REF!</f>
        <v>#REF!</v>
      </c>
      <c r="G1171" s="41" t="e">
        <f t="shared" si="37"/>
        <v>#REF!</v>
      </c>
      <c r="H1171" s="37" t="e">
        <f>#REF!</f>
        <v>#REF!</v>
      </c>
      <c r="I1171" s="41" t="e">
        <f>#REF!</f>
        <v>#REF!</v>
      </c>
      <c r="J1171" s="41" t="s">
        <v>389</v>
      </c>
      <c r="K1171" s="41" t="e">
        <f t="shared" si="36"/>
        <v>#REF!</v>
      </c>
      <c r="L1171" s="37" t="e">
        <f>#REF!</f>
        <v>#REF!</v>
      </c>
      <c r="M1171" s="46" t="e">
        <f>#REF!</f>
        <v>#REF!</v>
      </c>
    </row>
    <row r="1172" spans="1:13">
      <c r="A1172" s="45">
        <v>1166</v>
      </c>
      <c r="B1172" s="37" t="e">
        <f>#REF!</f>
        <v>#REF!</v>
      </c>
      <c r="C1172" s="37" t="e">
        <f>#REF!</f>
        <v>#REF!</v>
      </c>
      <c r="D1172" s="40" t="e">
        <f>#REF!</f>
        <v>#REF!</v>
      </c>
      <c r="E1172" s="41" t="e">
        <f>VLOOKUP(F1172,#REF!,2,FALSE)</f>
        <v>#REF!</v>
      </c>
      <c r="F1172" s="37" t="e">
        <f>#REF!</f>
        <v>#REF!</v>
      </c>
      <c r="G1172" s="41" t="e">
        <f t="shared" si="37"/>
        <v>#REF!</v>
      </c>
      <c r="H1172" s="37" t="e">
        <f>#REF!</f>
        <v>#REF!</v>
      </c>
      <c r="I1172" s="41" t="e">
        <f>#REF!</f>
        <v>#REF!</v>
      </c>
      <c r="J1172" s="41" t="s">
        <v>386</v>
      </c>
      <c r="K1172" s="41" t="e">
        <f t="shared" si="36"/>
        <v>#REF!</v>
      </c>
      <c r="L1172" s="37" t="e">
        <f>#REF!</f>
        <v>#REF!</v>
      </c>
      <c r="M1172" s="46" t="e">
        <f>#REF!</f>
        <v>#REF!</v>
      </c>
    </row>
    <row r="1173" spans="1:13">
      <c r="A1173" s="45">
        <v>1167</v>
      </c>
      <c r="B1173" s="37" t="e">
        <f>#REF!</f>
        <v>#REF!</v>
      </c>
      <c r="C1173" s="37" t="e">
        <f>#REF!</f>
        <v>#REF!</v>
      </c>
      <c r="D1173" s="40" t="e">
        <f>#REF!</f>
        <v>#REF!</v>
      </c>
      <c r="E1173" s="41" t="e">
        <f>VLOOKUP(F1173,#REF!,2,FALSE)</f>
        <v>#REF!</v>
      </c>
      <c r="F1173" s="37" t="e">
        <f>#REF!</f>
        <v>#REF!</v>
      </c>
      <c r="G1173" s="41" t="e">
        <f t="shared" si="37"/>
        <v>#REF!</v>
      </c>
      <c r="H1173" s="37" t="e">
        <f>#REF!</f>
        <v>#REF!</v>
      </c>
      <c r="I1173" s="41" t="e">
        <f>#REF!</f>
        <v>#REF!</v>
      </c>
      <c r="J1173" s="41" t="s">
        <v>382</v>
      </c>
      <c r="K1173" s="41" t="e">
        <f t="shared" si="36"/>
        <v>#REF!</v>
      </c>
      <c r="L1173" s="37" t="e">
        <f>#REF!</f>
        <v>#REF!</v>
      </c>
      <c r="M1173" s="46" t="e">
        <f>#REF!</f>
        <v>#REF!</v>
      </c>
    </row>
    <row r="1174" spans="1:13">
      <c r="A1174" s="45">
        <v>1168</v>
      </c>
      <c r="B1174" s="37" t="e">
        <f>#REF!</f>
        <v>#REF!</v>
      </c>
      <c r="C1174" s="37" t="e">
        <f>#REF!</f>
        <v>#REF!</v>
      </c>
      <c r="D1174" s="40" t="e">
        <f>#REF!</f>
        <v>#REF!</v>
      </c>
      <c r="E1174" s="41" t="e">
        <f>VLOOKUP(F1174,#REF!,2,FALSE)</f>
        <v>#REF!</v>
      </c>
      <c r="F1174" s="37" t="e">
        <f>#REF!</f>
        <v>#REF!</v>
      </c>
      <c r="G1174" s="41" t="e">
        <f t="shared" si="37"/>
        <v>#REF!</v>
      </c>
      <c r="H1174" s="37" t="e">
        <f>#REF!</f>
        <v>#REF!</v>
      </c>
      <c r="I1174" s="41" t="e">
        <f>#REF!</f>
        <v>#REF!</v>
      </c>
      <c r="J1174" s="41" t="s">
        <v>388</v>
      </c>
      <c r="K1174" s="41" t="e">
        <f t="shared" si="36"/>
        <v>#REF!</v>
      </c>
      <c r="L1174" s="37" t="e">
        <f>#REF!</f>
        <v>#REF!</v>
      </c>
      <c r="M1174" s="46" t="e">
        <f>#REF!</f>
        <v>#REF!</v>
      </c>
    </row>
    <row r="1175" spans="1:13">
      <c r="A1175" s="45">
        <v>1169</v>
      </c>
      <c r="B1175" s="37" t="e">
        <f>#REF!</f>
        <v>#REF!</v>
      </c>
      <c r="C1175" s="37" t="e">
        <f>#REF!</f>
        <v>#REF!</v>
      </c>
      <c r="D1175" s="40" t="e">
        <f>#REF!</f>
        <v>#REF!</v>
      </c>
      <c r="E1175" s="41" t="e">
        <f>VLOOKUP(F1175,#REF!,2,FALSE)</f>
        <v>#REF!</v>
      </c>
      <c r="F1175" s="37" t="e">
        <f>#REF!</f>
        <v>#REF!</v>
      </c>
      <c r="G1175" s="41" t="e">
        <f t="shared" si="37"/>
        <v>#REF!</v>
      </c>
      <c r="H1175" s="37" t="e">
        <f>#REF!</f>
        <v>#REF!</v>
      </c>
      <c r="I1175" s="41" t="e">
        <f>#REF!</f>
        <v>#REF!</v>
      </c>
      <c r="J1175" s="41" t="s">
        <v>381</v>
      </c>
      <c r="K1175" s="41" t="e">
        <f t="shared" si="36"/>
        <v>#REF!</v>
      </c>
      <c r="L1175" s="37" t="e">
        <f>#REF!</f>
        <v>#REF!</v>
      </c>
      <c r="M1175" s="46" t="e">
        <f>#REF!</f>
        <v>#REF!</v>
      </c>
    </row>
    <row r="1176" spans="1:13">
      <c r="A1176" s="45">
        <v>1170</v>
      </c>
      <c r="B1176" s="37" t="e">
        <f>#REF!</f>
        <v>#REF!</v>
      </c>
      <c r="C1176" s="37" t="e">
        <f>#REF!</f>
        <v>#REF!</v>
      </c>
      <c r="D1176" s="40" t="e">
        <f>#REF!</f>
        <v>#REF!</v>
      </c>
      <c r="E1176" s="41" t="e">
        <f>VLOOKUP(F1176,#REF!,2,FALSE)</f>
        <v>#REF!</v>
      </c>
      <c r="F1176" s="37" t="e">
        <f>#REF!</f>
        <v>#REF!</v>
      </c>
      <c r="G1176" s="41" t="e">
        <f t="shared" si="37"/>
        <v>#REF!</v>
      </c>
      <c r="H1176" s="37" t="e">
        <f>#REF!</f>
        <v>#REF!</v>
      </c>
      <c r="I1176" s="41" t="e">
        <f>#REF!</f>
        <v>#REF!</v>
      </c>
      <c r="J1176" s="41" t="s">
        <v>385</v>
      </c>
      <c r="K1176" s="41" t="e">
        <f t="shared" si="36"/>
        <v>#REF!</v>
      </c>
      <c r="L1176" s="37" t="e">
        <f>#REF!</f>
        <v>#REF!</v>
      </c>
      <c r="M1176" s="46" t="e">
        <f>#REF!</f>
        <v>#REF!</v>
      </c>
    </row>
    <row r="1177" spans="1:13">
      <c r="A1177" s="45">
        <v>1171</v>
      </c>
      <c r="B1177" s="37" t="e">
        <f>#REF!</f>
        <v>#REF!</v>
      </c>
      <c r="C1177" s="37" t="e">
        <f>#REF!</f>
        <v>#REF!</v>
      </c>
      <c r="D1177" s="40" t="e">
        <f>#REF!</f>
        <v>#REF!</v>
      </c>
      <c r="E1177" s="41" t="e">
        <f>VLOOKUP(F1177,#REF!,2,FALSE)</f>
        <v>#REF!</v>
      </c>
      <c r="F1177" s="37" t="e">
        <f>#REF!</f>
        <v>#REF!</v>
      </c>
      <c r="G1177" s="41" t="e">
        <f t="shared" si="37"/>
        <v>#REF!</v>
      </c>
      <c r="H1177" s="37" t="e">
        <f>#REF!</f>
        <v>#REF!</v>
      </c>
      <c r="I1177" s="41" t="e">
        <f>#REF!</f>
        <v>#REF!</v>
      </c>
      <c r="J1177" s="41" t="s">
        <v>384</v>
      </c>
      <c r="K1177" s="41" t="e">
        <f t="shared" si="36"/>
        <v>#REF!</v>
      </c>
      <c r="L1177" s="37" t="e">
        <f>#REF!</f>
        <v>#REF!</v>
      </c>
      <c r="M1177" s="46" t="e">
        <f>#REF!</f>
        <v>#REF!</v>
      </c>
    </row>
    <row r="1178" spans="1:13">
      <c r="A1178" s="45">
        <v>1172</v>
      </c>
      <c r="B1178" s="37" t="e">
        <f>#REF!</f>
        <v>#REF!</v>
      </c>
      <c r="C1178" s="37" t="e">
        <f>#REF!</f>
        <v>#REF!</v>
      </c>
      <c r="D1178" s="40" t="e">
        <f>#REF!</f>
        <v>#REF!</v>
      </c>
      <c r="E1178" s="41" t="e">
        <f>VLOOKUP(F1178,#REF!,2,FALSE)</f>
        <v>#REF!</v>
      </c>
      <c r="F1178" s="37" t="e">
        <f>#REF!</f>
        <v>#REF!</v>
      </c>
      <c r="G1178" s="41" t="e">
        <f t="shared" si="37"/>
        <v>#REF!</v>
      </c>
      <c r="H1178" s="37" t="e">
        <f>#REF!</f>
        <v>#REF!</v>
      </c>
      <c r="I1178" s="41" t="e">
        <f>#REF!</f>
        <v>#REF!</v>
      </c>
      <c r="J1178" s="41" t="s">
        <v>391</v>
      </c>
      <c r="K1178" s="41" t="e">
        <f t="shared" si="36"/>
        <v>#REF!</v>
      </c>
      <c r="L1178" s="37" t="e">
        <f>#REF!</f>
        <v>#REF!</v>
      </c>
      <c r="M1178" s="46" t="e">
        <f>#REF!</f>
        <v>#REF!</v>
      </c>
    </row>
    <row r="1179" spans="1:13">
      <c r="A1179" s="45">
        <v>1173</v>
      </c>
      <c r="B1179" s="37" t="e">
        <f>#REF!</f>
        <v>#REF!</v>
      </c>
      <c r="C1179" s="37" t="e">
        <f>#REF!</f>
        <v>#REF!</v>
      </c>
      <c r="D1179" s="40" t="e">
        <f>#REF!</f>
        <v>#REF!</v>
      </c>
      <c r="E1179" s="41" t="e">
        <f>VLOOKUP(F1179,#REF!,2,FALSE)</f>
        <v>#REF!</v>
      </c>
      <c r="F1179" s="37" t="e">
        <f>#REF!</f>
        <v>#REF!</v>
      </c>
      <c r="G1179" s="41" t="e">
        <f t="shared" si="37"/>
        <v>#REF!</v>
      </c>
      <c r="H1179" s="37" t="e">
        <f>#REF!</f>
        <v>#REF!</v>
      </c>
      <c r="I1179" s="41" t="e">
        <f>#REF!</f>
        <v>#REF!</v>
      </c>
      <c r="J1179" s="41" t="s">
        <v>388</v>
      </c>
      <c r="K1179" s="41" t="e">
        <f t="shared" si="36"/>
        <v>#REF!</v>
      </c>
      <c r="L1179" s="37" t="e">
        <f>#REF!</f>
        <v>#REF!</v>
      </c>
      <c r="M1179" s="46" t="e">
        <f>#REF!</f>
        <v>#REF!</v>
      </c>
    </row>
    <row r="1180" spans="1:13">
      <c r="A1180" s="45">
        <v>1174</v>
      </c>
      <c r="B1180" s="37" t="e">
        <f>#REF!</f>
        <v>#REF!</v>
      </c>
      <c r="C1180" s="37" t="e">
        <f>#REF!</f>
        <v>#REF!</v>
      </c>
      <c r="D1180" s="40" t="e">
        <f>#REF!</f>
        <v>#REF!</v>
      </c>
      <c r="E1180" s="41" t="e">
        <f>VLOOKUP(F1180,#REF!,2,FALSE)</f>
        <v>#REF!</v>
      </c>
      <c r="F1180" s="37" t="e">
        <f>#REF!</f>
        <v>#REF!</v>
      </c>
      <c r="G1180" s="41" t="e">
        <f t="shared" si="37"/>
        <v>#REF!</v>
      </c>
      <c r="H1180" s="37" t="e">
        <f>#REF!</f>
        <v>#REF!</v>
      </c>
      <c r="I1180" s="41" t="e">
        <f>#REF!</f>
        <v>#REF!</v>
      </c>
      <c r="J1180" s="41" t="s">
        <v>391</v>
      </c>
      <c r="K1180" s="41" t="e">
        <f t="shared" si="36"/>
        <v>#REF!</v>
      </c>
      <c r="L1180" s="37" t="e">
        <f>#REF!</f>
        <v>#REF!</v>
      </c>
      <c r="M1180" s="46" t="e">
        <f>#REF!</f>
        <v>#REF!</v>
      </c>
    </row>
    <row r="1181" spans="1:13">
      <c r="A1181" s="45">
        <v>1175</v>
      </c>
      <c r="B1181" s="37" t="e">
        <f>#REF!</f>
        <v>#REF!</v>
      </c>
      <c r="C1181" s="37" t="e">
        <f>#REF!</f>
        <v>#REF!</v>
      </c>
      <c r="D1181" s="40" t="e">
        <f>#REF!</f>
        <v>#REF!</v>
      </c>
      <c r="E1181" s="41" t="e">
        <f>VLOOKUP(F1181,#REF!,2,FALSE)</f>
        <v>#REF!</v>
      </c>
      <c r="F1181" s="37" t="e">
        <f>#REF!</f>
        <v>#REF!</v>
      </c>
      <c r="G1181" s="41" t="e">
        <f t="shared" si="37"/>
        <v>#REF!</v>
      </c>
      <c r="H1181" s="37" t="e">
        <f>#REF!</f>
        <v>#REF!</v>
      </c>
      <c r="I1181" s="41" t="e">
        <f>#REF!</f>
        <v>#REF!</v>
      </c>
      <c r="J1181" s="41" t="s">
        <v>384</v>
      </c>
      <c r="K1181" s="41" t="e">
        <f t="shared" si="36"/>
        <v>#REF!</v>
      </c>
      <c r="L1181" s="37" t="e">
        <f>#REF!</f>
        <v>#REF!</v>
      </c>
      <c r="M1181" s="46" t="e">
        <f>#REF!</f>
        <v>#REF!</v>
      </c>
    </row>
    <row r="1182" spans="1:13">
      <c r="A1182" s="45">
        <v>1176</v>
      </c>
      <c r="B1182" s="37" t="e">
        <f>#REF!</f>
        <v>#REF!</v>
      </c>
      <c r="C1182" s="37" t="e">
        <f>#REF!</f>
        <v>#REF!</v>
      </c>
      <c r="D1182" s="40" t="e">
        <f>#REF!</f>
        <v>#REF!</v>
      </c>
      <c r="E1182" s="41" t="e">
        <f>VLOOKUP(F1182,#REF!,2,FALSE)</f>
        <v>#REF!</v>
      </c>
      <c r="F1182" s="37" t="e">
        <f>#REF!</f>
        <v>#REF!</v>
      </c>
      <c r="G1182" s="41" t="e">
        <f t="shared" si="37"/>
        <v>#REF!</v>
      </c>
      <c r="H1182" s="37" t="e">
        <f>#REF!</f>
        <v>#REF!</v>
      </c>
      <c r="I1182" s="41" t="e">
        <f>#REF!</f>
        <v>#REF!</v>
      </c>
      <c r="J1182" s="41" t="s">
        <v>388</v>
      </c>
      <c r="K1182" s="41" t="e">
        <f t="shared" si="36"/>
        <v>#REF!</v>
      </c>
      <c r="L1182" s="37" t="e">
        <f>#REF!</f>
        <v>#REF!</v>
      </c>
      <c r="M1182" s="46" t="e">
        <f>#REF!</f>
        <v>#REF!</v>
      </c>
    </row>
    <row r="1183" spans="1:13">
      <c r="A1183" s="45">
        <v>1177</v>
      </c>
      <c r="B1183" s="37" t="e">
        <f>#REF!</f>
        <v>#REF!</v>
      </c>
      <c r="C1183" s="37" t="e">
        <f>#REF!</f>
        <v>#REF!</v>
      </c>
      <c r="D1183" s="40" t="e">
        <f>#REF!</f>
        <v>#REF!</v>
      </c>
      <c r="E1183" s="41" t="e">
        <f>VLOOKUP(F1183,#REF!,2,FALSE)</f>
        <v>#REF!</v>
      </c>
      <c r="F1183" s="37" t="e">
        <f>#REF!</f>
        <v>#REF!</v>
      </c>
      <c r="G1183" s="41" t="e">
        <f t="shared" si="37"/>
        <v>#REF!</v>
      </c>
      <c r="H1183" s="37" t="e">
        <f>#REF!</f>
        <v>#REF!</v>
      </c>
      <c r="I1183" s="41" t="e">
        <f>#REF!</f>
        <v>#REF!</v>
      </c>
      <c r="J1183" s="41" t="s">
        <v>388</v>
      </c>
      <c r="K1183" s="41" t="e">
        <f t="shared" si="36"/>
        <v>#REF!</v>
      </c>
      <c r="L1183" s="37" t="e">
        <f>#REF!</f>
        <v>#REF!</v>
      </c>
      <c r="M1183" s="46" t="e">
        <f>#REF!</f>
        <v>#REF!</v>
      </c>
    </row>
    <row r="1184" spans="1:13">
      <c r="A1184" s="45">
        <v>1178</v>
      </c>
      <c r="B1184" s="37" t="e">
        <f>#REF!</f>
        <v>#REF!</v>
      </c>
      <c r="C1184" s="37" t="e">
        <f>#REF!</f>
        <v>#REF!</v>
      </c>
      <c r="D1184" s="40" t="e">
        <f>#REF!</f>
        <v>#REF!</v>
      </c>
      <c r="E1184" s="41" t="e">
        <f>VLOOKUP(F1184,#REF!,2,FALSE)</f>
        <v>#REF!</v>
      </c>
      <c r="F1184" s="37" t="e">
        <f>#REF!</f>
        <v>#REF!</v>
      </c>
      <c r="G1184" s="41" t="e">
        <f t="shared" si="37"/>
        <v>#REF!</v>
      </c>
      <c r="H1184" s="37" t="e">
        <f>#REF!</f>
        <v>#REF!</v>
      </c>
      <c r="I1184" s="41" t="e">
        <f>#REF!</f>
        <v>#REF!</v>
      </c>
      <c r="J1184" s="41" t="s">
        <v>385</v>
      </c>
      <c r="K1184" s="41" t="e">
        <f t="shared" si="36"/>
        <v>#REF!</v>
      </c>
      <c r="L1184" s="37" t="e">
        <f>#REF!</f>
        <v>#REF!</v>
      </c>
      <c r="M1184" s="46" t="e">
        <f>#REF!</f>
        <v>#REF!</v>
      </c>
    </row>
    <row r="1185" spans="1:13">
      <c r="A1185" s="45">
        <v>1179</v>
      </c>
      <c r="B1185" s="37" t="e">
        <f>#REF!</f>
        <v>#REF!</v>
      </c>
      <c r="C1185" s="37" t="e">
        <f>#REF!</f>
        <v>#REF!</v>
      </c>
      <c r="D1185" s="40" t="e">
        <f>#REF!</f>
        <v>#REF!</v>
      </c>
      <c r="E1185" s="41" t="e">
        <f>VLOOKUP(F1185,#REF!,2,FALSE)</f>
        <v>#REF!</v>
      </c>
      <c r="F1185" s="37" t="e">
        <f>#REF!</f>
        <v>#REF!</v>
      </c>
      <c r="G1185" s="41" t="e">
        <f t="shared" si="37"/>
        <v>#REF!</v>
      </c>
      <c r="H1185" s="37" t="e">
        <f>#REF!</f>
        <v>#REF!</v>
      </c>
      <c r="I1185" s="41" t="e">
        <f>#REF!</f>
        <v>#REF!</v>
      </c>
      <c r="J1185" s="41" t="s">
        <v>381</v>
      </c>
      <c r="K1185" s="41" t="e">
        <f t="shared" si="36"/>
        <v>#REF!</v>
      </c>
      <c r="L1185" s="37" t="e">
        <f>#REF!</f>
        <v>#REF!</v>
      </c>
      <c r="M1185" s="46" t="e">
        <f>#REF!</f>
        <v>#REF!</v>
      </c>
    </row>
    <row r="1186" spans="1:13">
      <c r="A1186" s="45">
        <v>1180</v>
      </c>
      <c r="B1186" s="37" t="e">
        <f>#REF!</f>
        <v>#REF!</v>
      </c>
      <c r="C1186" s="37" t="e">
        <f>#REF!</f>
        <v>#REF!</v>
      </c>
      <c r="D1186" s="40" t="e">
        <f>#REF!</f>
        <v>#REF!</v>
      </c>
      <c r="E1186" s="41" t="e">
        <f>VLOOKUP(F1186,#REF!,2,FALSE)</f>
        <v>#REF!</v>
      </c>
      <c r="F1186" s="37" t="e">
        <f>#REF!</f>
        <v>#REF!</v>
      </c>
      <c r="G1186" s="41" t="e">
        <f t="shared" si="37"/>
        <v>#REF!</v>
      </c>
      <c r="H1186" s="37" t="e">
        <f>#REF!</f>
        <v>#REF!</v>
      </c>
      <c r="I1186" s="41" t="e">
        <f>#REF!</f>
        <v>#REF!</v>
      </c>
      <c r="J1186" s="41" t="s">
        <v>384</v>
      </c>
      <c r="K1186" s="41" t="e">
        <f t="shared" si="36"/>
        <v>#REF!</v>
      </c>
      <c r="L1186" s="37" t="e">
        <f>#REF!</f>
        <v>#REF!</v>
      </c>
      <c r="M1186" s="46" t="e">
        <f>#REF!</f>
        <v>#REF!</v>
      </c>
    </row>
    <row r="1187" spans="1:13">
      <c r="A1187" s="45">
        <v>1181</v>
      </c>
      <c r="B1187" s="37" t="e">
        <f>#REF!</f>
        <v>#REF!</v>
      </c>
      <c r="C1187" s="37" t="e">
        <f>#REF!</f>
        <v>#REF!</v>
      </c>
      <c r="D1187" s="40" t="e">
        <f>#REF!</f>
        <v>#REF!</v>
      </c>
      <c r="E1187" s="41" t="e">
        <f>VLOOKUP(F1187,#REF!,2,FALSE)</f>
        <v>#REF!</v>
      </c>
      <c r="F1187" s="37" t="e">
        <f>#REF!</f>
        <v>#REF!</v>
      </c>
      <c r="G1187" s="41" t="e">
        <f t="shared" si="37"/>
        <v>#REF!</v>
      </c>
      <c r="H1187" s="37" t="e">
        <f>#REF!</f>
        <v>#REF!</v>
      </c>
      <c r="I1187" s="41" t="e">
        <f>#REF!</f>
        <v>#REF!</v>
      </c>
      <c r="J1187" s="41" t="s">
        <v>388</v>
      </c>
      <c r="K1187" s="41" t="e">
        <f t="shared" si="36"/>
        <v>#REF!</v>
      </c>
      <c r="L1187" s="37" t="e">
        <f>#REF!</f>
        <v>#REF!</v>
      </c>
      <c r="M1187" s="46" t="e">
        <f>#REF!</f>
        <v>#REF!</v>
      </c>
    </row>
    <row r="1188" spans="1:13">
      <c r="A1188" s="45">
        <v>1182</v>
      </c>
      <c r="B1188" s="37" t="e">
        <f>#REF!</f>
        <v>#REF!</v>
      </c>
      <c r="C1188" s="37" t="e">
        <f>#REF!</f>
        <v>#REF!</v>
      </c>
      <c r="D1188" s="40" t="e">
        <f>#REF!</f>
        <v>#REF!</v>
      </c>
      <c r="E1188" s="41" t="e">
        <f>VLOOKUP(F1188,#REF!,2,FALSE)</f>
        <v>#REF!</v>
      </c>
      <c r="F1188" s="37" t="e">
        <f>#REF!</f>
        <v>#REF!</v>
      </c>
      <c r="G1188" s="41" t="e">
        <f t="shared" si="37"/>
        <v>#REF!</v>
      </c>
      <c r="H1188" s="37" t="e">
        <f>#REF!</f>
        <v>#REF!</v>
      </c>
      <c r="I1188" s="41" t="e">
        <f>#REF!</f>
        <v>#REF!</v>
      </c>
      <c r="J1188" s="41" t="s">
        <v>389</v>
      </c>
      <c r="K1188" s="41" t="e">
        <f t="shared" si="36"/>
        <v>#REF!</v>
      </c>
      <c r="L1188" s="37" t="e">
        <f>#REF!</f>
        <v>#REF!</v>
      </c>
      <c r="M1188" s="46" t="e">
        <f>#REF!</f>
        <v>#REF!</v>
      </c>
    </row>
    <row r="1189" spans="1:13">
      <c r="A1189" s="45">
        <v>1183</v>
      </c>
      <c r="B1189" s="37" t="e">
        <f>#REF!</f>
        <v>#REF!</v>
      </c>
      <c r="C1189" s="37" t="e">
        <f>#REF!</f>
        <v>#REF!</v>
      </c>
      <c r="D1189" s="40" t="e">
        <f>#REF!</f>
        <v>#REF!</v>
      </c>
      <c r="E1189" s="41" t="e">
        <f>VLOOKUP(F1189,#REF!,2,FALSE)</f>
        <v>#REF!</v>
      </c>
      <c r="F1189" s="37" t="e">
        <f>#REF!</f>
        <v>#REF!</v>
      </c>
      <c r="G1189" s="41" t="e">
        <f t="shared" si="37"/>
        <v>#REF!</v>
      </c>
      <c r="H1189" s="37" t="e">
        <f>#REF!</f>
        <v>#REF!</v>
      </c>
      <c r="I1189" s="41" t="e">
        <f>#REF!</f>
        <v>#REF!</v>
      </c>
      <c r="J1189" s="41" t="s">
        <v>382</v>
      </c>
      <c r="K1189" s="41" t="e">
        <f t="shared" si="36"/>
        <v>#REF!</v>
      </c>
      <c r="L1189" s="37" t="e">
        <f>#REF!</f>
        <v>#REF!</v>
      </c>
      <c r="M1189" s="46" t="e">
        <f>#REF!</f>
        <v>#REF!</v>
      </c>
    </row>
    <row r="1190" spans="1:13">
      <c r="A1190" s="45">
        <v>1184</v>
      </c>
      <c r="B1190" s="37" t="e">
        <f>#REF!</f>
        <v>#REF!</v>
      </c>
      <c r="C1190" s="37" t="e">
        <f>#REF!</f>
        <v>#REF!</v>
      </c>
      <c r="D1190" s="40" t="e">
        <f>#REF!</f>
        <v>#REF!</v>
      </c>
      <c r="E1190" s="41" t="e">
        <f>VLOOKUP(F1190,#REF!,2,FALSE)</f>
        <v>#REF!</v>
      </c>
      <c r="F1190" s="37" t="e">
        <f>#REF!</f>
        <v>#REF!</v>
      </c>
      <c r="G1190" s="41" t="e">
        <f t="shared" si="37"/>
        <v>#REF!</v>
      </c>
      <c r="H1190" s="37" t="e">
        <f>#REF!</f>
        <v>#REF!</v>
      </c>
      <c r="I1190" s="41" t="e">
        <f>#REF!</f>
        <v>#REF!</v>
      </c>
      <c r="J1190" s="41" t="s">
        <v>389</v>
      </c>
      <c r="K1190" s="41" t="e">
        <f t="shared" si="36"/>
        <v>#REF!</v>
      </c>
      <c r="L1190" s="37" t="e">
        <f>#REF!</f>
        <v>#REF!</v>
      </c>
      <c r="M1190" s="46" t="e">
        <f>#REF!</f>
        <v>#REF!</v>
      </c>
    </row>
    <row r="1191" spans="1:13">
      <c r="A1191" s="45">
        <v>1185</v>
      </c>
      <c r="B1191" s="37" t="e">
        <f>#REF!</f>
        <v>#REF!</v>
      </c>
      <c r="C1191" s="37" t="e">
        <f>#REF!</f>
        <v>#REF!</v>
      </c>
      <c r="D1191" s="40" t="e">
        <f>#REF!</f>
        <v>#REF!</v>
      </c>
      <c r="E1191" s="41" t="e">
        <f>VLOOKUP(F1191,#REF!,2,FALSE)</f>
        <v>#REF!</v>
      </c>
      <c r="F1191" s="37" t="e">
        <f>#REF!</f>
        <v>#REF!</v>
      </c>
      <c r="G1191" s="41" t="e">
        <f t="shared" si="37"/>
        <v>#REF!</v>
      </c>
      <c r="H1191" s="37" t="e">
        <f>#REF!</f>
        <v>#REF!</v>
      </c>
      <c r="I1191" s="41" t="e">
        <f>#REF!</f>
        <v>#REF!</v>
      </c>
      <c r="J1191" s="41" t="s">
        <v>389</v>
      </c>
      <c r="K1191" s="41" t="e">
        <f t="shared" si="36"/>
        <v>#REF!</v>
      </c>
      <c r="L1191" s="37" t="e">
        <f>#REF!</f>
        <v>#REF!</v>
      </c>
      <c r="M1191" s="46" t="e">
        <f>#REF!</f>
        <v>#REF!</v>
      </c>
    </row>
    <row r="1192" spans="1:13">
      <c r="A1192" s="45">
        <v>1186</v>
      </c>
      <c r="B1192" s="37" t="e">
        <f>#REF!</f>
        <v>#REF!</v>
      </c>
      <c r="C1192" s="37" t="e">
        <f>#REF!</f>
        <v>#REF!</v>
      </c>
      <c r="D1192" s="40" t="e">
        <f>#REF!</f>
        <v>#REF!</v>
      </c>
      <c r="E1192" s="41" t="e">
        <f>VLOOKUP(F1192,#REF!,2,FALSE)</f>
        <v>#REF!</v>
      </c>
      <c r="F1192" s="37" t="e">
        <f>#REF!</f>
        <v>#REF!</v>
      </c>
      <c r="G1192" s="41" t="e">
        <f t="shared" si="37"/>
        <v>#REF!</v>
      </c>
      <c r="H1192" s="37" t="e">
        <f>#REF!</f>
        <v>#REF!</v>
      </c>
      <c r="I1192" s="41" t="e">
        <f>#REF!</f>
        <v>#REF!</v>
      </c>
      <c r="J1192" s="41" t="s">
        <v>380</v>
      </c>
      <c r="K1192" s="41" t="e">
        <f t="shared" si="36"/>
        <v>#REF!</v>
      </c>
      <c r="L1192" s="37" t="e">
        <f>#REF!</f>
        <v>#REF!</v>
      </c>
      <c r="M1192" s="46" t="e">
        <f>#REF!</f>
        <v>#REF!</v>
      </c>
    </row>
    <row r="1193" spans="1:13">
      <c r="A1193" s="45">
        <v>1187</v>
      </c>
      <c r="B1193" s="37" t="e">
        <f>#REF!</f>
        <v>#REF!</v>
      </c>
      <c r="C1193" s="37" t="e">
        <f>#REF!</f>
        <v>#REF!</v>
      </c>
      <c r="D1193" s="40" t="e">
        <f>#REF!</f>
        <v>#REF!</v>
      </c>
      <c r="E1193" s="41" t="e">
        <f>VLOOKUP(F1193,#REF!,2,FALSE)</f>
        <v>#REF!</v>
      </c>
      <c r="F1193" s="37" t="e">
        <f>#REF!</f>
        <v>#REF!</v>
      </c>
      <c r="G1193" s="41" t="e">
        <f t="shared" si="37"/>
        <v>#REF!</v>
      </c>
      <c r="H1193" s="37" t="e">
        <f>#REF!</f>
        <v>#REF!</v>
      </c>
      <c r="I1193" s="41" t="e">
        <f>#REF!</f>
        <v>#REF!</v>
      </c>
      <c r="J1193" s="41" t="s">
        <v>382</v>
      </c>
      <c r="K1193" s="41" t="e">
        <f t="shared" si="36"/>
        <v>#REF!</v>
      </c>
      <c r="L1193" s="37" t="e">
        <f>#REF!</f>
        <v>#REF!</v>
      </c>
      <c r="M1193" s="46" t="e">
        <f>#REF!</f>
        <v>#REF!</v>
      </c>
    </row>
    <row r="1194" spans="1:13">
      <c r="A1194" s="45">
        <v>1188</v>
      </c>
      <c r="B1194" s="37" t="e">
        <f>#REF!</f>
        <v>#REF!</v>
      </c>
      <c r="C1194" s="37" t="e">
        <f>#REF!</f>
        <v>#REF!</v>
      </c>
      <c r="D1194" s="40" t="e">
        <f>#REF!</f>
        <v>#REF!</v>
      </c>
      <c r="E1194" s="41" t="e">
        <f>VLOOKUP(F1194,#REF!,2,FALSE)</f>
        <v>#REF!</v>
      </c>
      <c r="F1194" s="37" t="e">
        <f>#REF!</f>
        <v>#REF!</v>
      </c>
      <c r="G1194" s="41" t="e">
        <f t="shared" si="37"/>
        <v>#REF!</v>
      </c>
      <c r="H1194" s="37" t="e">
        <f>#REF!</f>
        <v>#REF!</v>
      </c>
      <c r="I1194" s="41" t="e">
        <f>#REF!</f>
        <v>#REF!</v>
      </c>
      <c r="J1194" s="41" t="s">
        <v>384</v>
      </c>
      <c r="K1194" s="41" t="e">
        <f t="shared" si="36"/>
        <v>#REF!</v>
      </c>
      <c r="L1194" s="37" t="e">
        <f>#REF!</f>
        <v>#REF!</v>
      </c>
      <c r="M1194" s="46" t="e">
        <f>#REF!</f>
        <v>#REF!</v>
      </c>
    </row>
    <row r="1195" spans="1:13">
      <c r="A1195" s="45">
        <v>1189</v>
      </c>
      <c r="B1195" s="37" t="e">
        <f>#REF!</f>
        <v>#REF!</v>
      </c>
      <c r="C1195" s="37" t="e">
        <f>#REF!</f>
        <v>#REF!</v>
      </c>
      <c r="D1195" s="40" t="e">
        <f>#REF!</f>
        <v>#REF!</v>
      </c>
      <c r="E1195" s="41" t="e">
        <f>VLOOKUP(F1195,#REF!,2,FALSE)</f>
        <v>#REF!</v>
      </c>
      <c r="F1195" s="37" t="e">
        <f>#REF!</f>
        <v>#REF!</v>
      </c>
      <c r="G1195" s="41" t="e">
        <f t="shared" si="37"/>
        <v>#REF!</v>
      </c>
      <c r="H1195" s="37" t="e">
        <f>#REF!</f>
        <v>#REF!</v>
      </c>
      <c r="I1195" s="41" t="e">
        <f>#REF!</f>
        <v>#REF!</v>
      </c>
      <c r="J1195" s="41" t="s">
        <v>389</v>
      </c>
      <c r="K1195" s="41" t="e">
        <f t="shared" si="36"/>
        <v>#REF!</v>
      </c>
      <c r="L1195" s="37" t="e">
        <f>#REF!</f>
        <v>#REF!</v>
      </c>
      <c r="M1195" s="46" t="e">
        <f>#REF!</f>
        <v>#REF!</v>
      </c>
    </row>
    <row r="1196" spans="1:13">
      <c r="A1196" s="45">
        <v>1190</v>
      </c>
      <c r="B1196" s="37" t="e">
        <f>#REF!</f>
        <v>#REF!</v>
      </c>
      <c r="C1196" s="37" t="e">
        <f>#REF!</f>
        <v>#REF!</v>
      </c>
      <c r="D1196" s="40" t="e">
        <f>#REF!</f>
        <v>#REF!</v>
      </c>
      <c r="E1196" s="41" t="e">
        <f>VLOOKUP(F1196,#REF!,2,FALSE)</f>
        <v>#REF!</v>
      </c>
      <c r="F1196" s="37" t="e">
        <f>#REF!</f>
        <v>#REF!</v>
      </c>
      <c r="G1196" s="41" t="e">
        <f t="shared" si="37"/>
        <v>#REF!</v>
      </c>
      <c r="H1196" s="37" t="e">
        <f>#REF!</f>
        <v>#REF!</v>
      </c>
      <c r="I1196" s="41" t="e">
        <f>#REF!</f>
        <v>#REF!</v>
      </c>
      <c r="J1196" s="41" t="s">
        <v>380</v>
      </c>
      <c r="K1196" s="41" t="e">
        <f t="shared" si="36"/>
        <v>#REF!</v>
      </c>
      <c r="L1196" s="37" t="e">
        <f>#REF!</f>
        <v>#REF!</v>
      </c>
      <c r="M1196" s="46" t="e">
        <f>#REF!</f>
        <v>#REF!</v>
      </c>
    </row>
    <row r="1197" spans="1:13">
      <c r="A1197" s="45">
        <v>1191</v>
      </c>
      <c r="B1197" s="37" t="e">
        <f>#REF!</f>
        <v>#REF!</v>
      </c>
      <c r="C1197" s="37" t="e">
        <f>#REF!</f>
        <v>#REF!</v>
      </c>
      <c r="D1197" s="40" t="e">
        <f>#REF!</f>
        <v>#REF!</v>
      </c>
      <c r="E1197" s="41" t="e">
        <f>VLOOKUP(F1197,#REF!,2,FALSE)</f>
        <v>#REF!</v>
      </c>
      <c r="F1197" s="37" t="e">
        <f>#REF!</f>
        <v>#REF!</v>
      </c>
      <c r="G1197" s="41" t="e">
        <f t="shared" si="37"/>
        <v>#REF!</v>
      </c>
      <c r="H1197" s="37" t="e">
        <f>#REF!</f>
        <v>#REF!</v>
      </c>
      <c r="I1197" s="41" t="e">
        <f>#REF!</f>
        <v>#REF!</v>
      </c>
      <c r="J1197" s="41" t="s">
        <v>382</v>
      </c>
      <c r="K1197" s="41" t="e">
        <f t="shared" si="36"/>
        <v>#REF!</v>
      </c>
      <c r="L1197" s="37" t="e">
        <f>#REF!</f>
        <v>#REF!</v>
      </c>
      <c r="M1197" s="46" t="e">
        <f>#REF!</f>
        <v>#REF!</v>
      </c>
    </row>
    <row r="1198" spans="1:13">
      <c r="A1198" s="45">
        <v>1192</v>
      </c>
      <c r="B1198" s="37" t="e">
        <f>#REF!</f>
        <v>#REF!</v>
      </c>
      <c r="C1198" s="37" t="e">
        <f>#REF!</f>
        <v>#REF!</v>
      </c>
      <c r="D1198" s="40" t="e">
        <f>#REF!</f>
        <v>#REF!</v>
      </c>
      <c r="E1198" s="41" t="e">
        <f>VLOOKUP(F1198,#REF!,2,FALSE)</f>
        <v>#REF!</v>
      </c>
      <c r="F1198" s="37" t="e">
        <f>#REF!</f>
        <v>#REF!</v>
      </c>
      <c r="G1198" s="41" t="e">
        <f t="shared" si="37"/>
        <v>#REF!</v>
      </c>
      <c r="H1198" s="37" t="e">
        <f>#REF!</f>
        <v>#REF!</v>
      </c>
      <c r="I1198" s="41" t="e">
        <f>#REF!</f>
        <v>#REF!</v>
      </c>
      <c r="J1198" s="41" t="s">
        <v>389</v>
      </c>
      <c r="K1198" s="41" t="e">
        <f t="shared" si="36"/>
        <v>#REF!</v>
      </c>
      <c r="L1198" s="37" t="e">
        <f>#REF!</f>
        <v>#REF!</v>
      </c>
      <c r="M1198" s="46" t="e">
        <f>#REF!</f>
        <v>#REF!</v>
      </c>
    </row>
    <row r="1199" spans="1:13">
      <c r="A1199" s="45">
        <v>1193</v>
      </c>
      <c r="B1199" s="37" t="e">
        <f>#REF!</f>
        <v>#REF!</v>
      </c>
      <c r="C1199" s="37" t="e">
        <f>#REF!</f>
        <v>#REF!</v>
      </c>
      <c r="D1199" s="40" t="e">
        <f>#REF!</f>
        <v>#REF!</v>
      </c>
      <c r="E1199" s="41" t="e">
        <f>VLOOKUP(F1199,#REF!,2,FALSE)</f>
        <v>#REF!</v>
      </c>
      <c r="F1199" s="37" t="e">
        <f>#REF!</f>
        <v>#REF!</v>
      </c>
      <c r="G1199" s="41" t="e">
        <f t="shared" si="37"/>
        <v>#REF!</v>
      </c>
      <c r="H1199" s="37" t="e">
        <f>#REF!</f>
        <v>#REF!</v>
      </c>
      <c r="I1199" s="41" t="e">
        <f>#REF!</f>
        <v>#REF!</v>
      </c>
      <c r="J1199" s="41" t="s">
        <v>385</v>
      </c>
      <c r="K1199" s="41" t="e">
        <f t="shared" si="36"/>
        <v>#REF!</v>
      </c>
      <c r="L1199" s="37" t="e">
        <f>#REF!</f>
        <v>#REF!</v>
      </c>
      <c r="M1199" s="46" t="e">
        <f>#REF!</f>
        <v>#REF!</v>
      </c>
    </row>
    <row r="1200" spans="1:13">
      <c r="A1200" s="45">
        <v>1194</v>
      </c>
      <c r="B1200" s="37" t="e">
        <f>#REF!</f>
        <v>#REF!</v>
      </c>
      <c r="C1200" s="37" t="e">
        <f>#REF!</f>
        <v>#REF!</v>
      </c>
      <c r="D1200" s="40" t="e">
        <f>#REF!</f>
        <v>#REF!</v>
      </c>
      <c r="E1200" s="41" t="e">
        <f>VLOOKUP(F1200,#REF!,2,FALSE)</f>
        <v>#REF!</v>
      </c>
      <c r="F1200" s="37" t="e">
        <f>#REF!</f>
        <v>#REF!</v>
      </c>
      <c r="G1200" s="41" t="e">
        <f t="shared" si="37"/>
        <v>#REF!</v>
      </c>
      <c r="H1200" s="37" t="e">
        <f>#REF!</f>
        <v>#REF!</v>
      </c>
      <c r="I1200" s="41" t="e">
        <f>#REF!</f>
        <v>#REF!</v>
      </c>
      <c r="J1200" s="41" t="s">
        <v>383</v>
      </c>
      <c r="K1200" s="41" t="e">
        <f t="shared" si="36"/>
        <v>#REF!</v>
      </c>
      <c r="L1200" s="37" t="e">
        <f>#REF!</f>
        <v>#REF!</v>
      </c>
      <c r="M1200" s="46" t="e">
        <f>#REF!</f>
        <v>#REF!</v>
      </c>
    </row>
    <row r="1201" spans="1:13">
      <c r="A1201" s="45">
        <v>1195</v>
      </c>
      <c r="B1201" s="37" t="e">
        <f>#REF!</f>
        <v>#REF!</v>
      </c>
      <c r="C1201" s="37" t="e">
        <f>#REF!</f>
        <v>#REF!</v>
      </c>
      <c r="D1201" s="40" t="e">
        <f>#REF!</f>
        <v>#REF!</v>
      </c>
      <c r="E1201" s="41" t="e">
        <f>VLOOKUP(F1201,#REF!,2,FALSE)</f>
        <v>#REF!</v>
      </c>
      <c r="F1201" s="37" t="e">
        <f>#REF!</f>
        <v>#REF!</v>
      </c>
      <c r="G1201" s="41" t="e">
        <f t="shared" si="37"/>
        <v>#REF!</v>
      </c>
      <c r="H1201" s="37" t="e">
        <f>#REF!</f>
        <v>#REF!</v>
      </c>
      <c r="I1201" s="41" t="e">
        <f>#REF!</f>
        <v>#REF!</v>
      </c>
      <c r="J1201" s="41" t="s">
        <v>389</v>
      </c>
      <c r="K1201" s="41" t="e">
        <f t="shared" si="36"/>
        <v>#REF!</v>
      </c>
      <c r="L1201" s="37" t="e">
        <f>#REF!</f>
        <v>#REF!</v>
      </c>
      <c r="M1201" s="46" t="e">
        <f>#REF!</f>
        <v>#REF!</v>
      </c>
    </row>
    <row r="1202" spans="1:13">
      <c r="A1202" s="45">
        <v>1196</v>
      </c>
      <c r="B1202" s="37" t="e">
        <f>#REF!</f>
        <v>#REF!</v>
      </c>
      <c r="C1202" s="37" t="e">
        <f>#REF!</f>
        <v>#REF!</v>
      </c>
      <c r="D1202" s="40" t="e">
        <f>#REF!</f>
        <v>#REF!</v>
      </c>
      <c r="E1202" s="41" t="e">
        <f>VLOOKUP(F1202,#REF!,2,FALSE)</f>
        <v>#REF!</v>
      </c>
      <c r="F1202" s="37" t="e">
        <f>#REF!</f>
        <v>#REF!</v>
      </c>
      <c r="G1202" s="41" t="e">
        <f t="shared" si="37"/>
        <v>#REF!</v>
      </c>
      <c r="H1202" s="37" t="e">
        <f>#REF!</f>
        <v>#REF!</v>
      </c>
      <c r="I1202" s="41" t="e">
        <f>#REF!</f>
        <v>#REF!</v>
      </c>
      <c r="J1202" s="41" t="s">
        <v>385</v>
      </c>
      <c r="K1202" s="41" t="e">
        <f t="shared" si="36"/>
        <v>#REF!</v>
      </c>
      <c r="L1202" s="37" t="e">
        <f>#REF!</f>
        <v>#REF!</v>
      </c>
      <c r="M1202" s="46" t="e">
        <f>#REF!</f>
        <v>#REF!</v>
      </c>
    </row>
    <row r="1203" spans="1:13">
      <c r="A1203" s="45">
        <v>1197</v>
      </c>
      <c r="B1203" s="37" t="e">
        <f>#REF!</f>
        <v>#REF!</v>
      </c>
      <c r="C1203" s="37" t="e">
        <f>#REF!</f>
        <v>#REF!</v>
      </c>
      <c r="D1203" s="40" t="e">
        <f>#REF!</f>
        <v>#REF!</v>
      </c>
      <c r="E1203" s="41" t="e">
        <f>VLOOKUP(F1203,#REF!,2,FALSE)</f>
        <v>#REF!</v>
      </c>
      <c r="F1203" s="37" t="e">
        <f>#REF!</f>
        <v>#REF!</v>
      </c>
      <c r="G1203" s="41" t="e">
        <f t="shared" si="37"/>
        <v>#REF!</v>
      </c>
      <c r="H1203" s="37" t="e">
        <f>#REF!</f>
        <v>#REF!</v>
      </c>
      <c r="I1203" s="41" t="e">
        <f>#REF!</f>
        <v>#REF!</v>
      </c>
      <c r="J1203" s="41" t="s">
        <v>385</v>
      </c>
      <c r="K1203" s="41" t="e">
        <f t="shared" si="36"/>
        <v>#REF!</v>
      </c>
      <c r="L1203" s="37" t="e">
        <f>#REF!</f>
        <v>#REF!</v>
      </c>
      <c r="M1203" s="46" t="e">
        <f>#REF!</f>
        <v>#REF!</v>
      </c>
    </row>
    <row r="1204" spans="1:13">
      <c r="A1204" s="45">
        <v>1198</v>
      </c>
      <c r="B1204" s="37" t="e">
        <f>#REF!</f>
        <v>#REF!</v>
      </c>
      <c r="C1204" s="37" t="e">
        <f>#REF!</f>
        <v>#REF!</v>
      </c>
      <c r="D1204" s="40" t="e">
        <f>#REF!</f>
        <v>#REF!</v>
      </c>
      <c r="E1204" s="41" t="e">
        <f>VLOOKUP(F1204,#REF!,2,FALSE)</f>
        <v>#REF!</v>
      </c>
      <c r="F1204" s="37" t="e">
        <f>#REF!</f>
        <v>#REF!</v>
      </c>
      <c r="G1204" s="41" t="e">
        <f t="shared" si="37"/>
        <v>#REF!</v>
      </c>
      <c r="H1204" s="37" t="e">
        <f>#REF!</f>
        <v>#REF!</v>
      </c>
      <c r="I1204" s="41" t="e">
        <f>#REF!</f>
        <v>#REF!</v>
      </c>
      <c r="J1204" s="41" t="s">
        <v>382</v>
      </c>
      <c r="K1204" s="41" t="e">
        <f t="shared" si="36"/>
        <v>#REF!</v>
      </c>
      <c r="L1204" s="37" t="e">
        <f>#REF!</f>
        <v>#REF!</v>
      </c>
      <c r="M1204" s="46" t="e">
        <f>#REF!</f>
        <v>#REF!</v>
      </c>
    </row>
    <row r="1205" spans="1:13">
      <c r="A1205" s="45">
        <v>1199</v>
      </c>
      <c r="B1205" s="37" t="e">
        <f>#REF!</f>
        <v>#REF!</v>
      </c>
      <c r="C1205" s="37" t="e">
        <f>#REF!</f>
        <v>#REF!</v>
      </c>
      <c r="D1205" s="40" t="e">
        <f>#REF!</f>
        <v>#REF!</v>
      </c>
      <c r="E1205" s="41" t="e">
        <f>VLOOKUP(F1205,#REF!,2,FALSE)</f>
        <v>#REF!</v>
      </c>
      <c r="F1205" s="37" t="e">
        <f>#REF!</f>
        <v>#REF!</v>
      </c>
      <c r="G1205" s="41" t="e">
        <f t="shared" si="37"/>
        <v>#REF!</v>
      </c>
      <c r="H1205" s="37" t="e">
        <f>#REF!</f>
        <v>#REF!</v>
      </c>
      <c r="I1205" s="41" t="e">
        <f>#REF!</f>
        <v>#REF!</v>
      </c>
      <c r="J1205" s="41" t="s">
        <v>386</v>
      </c>
      <c r="K1205" s="41" t="e">
        <f t="shared" si="36"/>
        <v>#REF!</v>
      </c>
      <c r="L1205" s="37" t="e">
        <f>#REF!</f>
        <v>#REF!</v>
      </c>
      <c r="M1205" s="46" t="e">
        <f>#REF!</f>
        <v>#REF!</v>
      </c>
    </row>
    <row r="1206" spans="1:13">
      <c r="A1206" s="45">
        <v>1200</v>
      </c>
      <c r="B1206" s="37" t="e">
        <f>#REF!</f>
        <v>#REF!</v>
      </c>
      <c r="C1206" s="37" t="e">
        <f>#REF!</f>
        <v>#REF!</v>
      </c>
      <c r="D1206" s="40" t="e">
        <f>#REF!</f>
        <v>#REF!</v>
      </c>
      <c r="E1206" s="41" t="e">
        <f>VLOOKUP(F1206,#REF!,2,FALSE)</f>
        <v>#REF!</v>
      </c>
      <c r="F1206" s="37" t="e">
        <f>#REF!</f>
        <v>#REF!</v>
      </c>
      <c r="G1206" s="41" t="e">
        <f t="shared" si="37"/>
        <v>#REF!</v>
      </c>
      <c r="H1206" s="37" t="e">
        <f>#REF!</f>
        <v>#REF!</v>
      </c>
      <c r="I1206" s="41" t="e">
        <f>#REF!</f>
        <v>#REF!</v>
      </c>
      <c r="J1206" s="41" t="s">
        <v>385</v>
      </c>
      <c r="K1206" s="41" t="e">
        <f t="shared" si="36"/>
        <v>#REF!</v>
      </c>
      <c r="L1206" s="37" t="e">
        <f>#REF!</f>
        <v>#REF!</v>
      </c>
      <c r="M1206" s="46" t="e">
        <f>#REF!</f>
        <v>#REF!</v>
      </c>
    </row>
    <row r="1207" spans="1:13">
      <c r="A1207" s="45">
        <v>1201</v>
      </c>
      <c r="B1207" s="37" t="e">
        <f>#REF!</f>
        <v>#REF!</v>
      </c>
      <c r="C1207" s="37" t="e">
        <f>#REF!</f>
        <v>#REF!</v>
      </c>
      <c r="D1207" s="40" t="e">
        <f>#REF!</f>
        <v>#REF!</v>
      </c>
      <c r="E1207" s="41" t="e">
        <f>VLOOKUP(F1207,#REF!,2,FALSE)</f>
        <v>#REF!</v>
      </c>
      <c r="F1207" s="37" t="e">
        <f>#REF!</f>
        <v>#REF!</v>
      </c>
      <c r="G1207" s="41" t="e">
        <f t="shared" si="37"/>
        <v>#REF!</v>
      </c>
      <c r="H1207" s="37" t="e">
        <f>#REF!</f>
        <v>#REF!</v>
      </c>
      <c r="I1207" s="41" t="e">
        <f>#REF!</f>
        <v>#REF!</v>
      </c>
      <c r="J1207" s="41" t="s">
        <v>389</v>
      </c>
      <c r="K1207" s="41" t="e">
        <f t="shared" si="36"/>
        <v>#REF!</v>
      </c>
      <c r="L1207" s="37" t="e">
        <f>#REF!</f>
        <v>#REF!</v>
      </c>
      <c r="M1207" s="46" t="e">
        <f>#REF!</f>
        <v>#REF!</v>
      </c>
    </row>
    <row r="1208" spans="1:13">
      <c r="A1208" s="45">
        <v>1202</v>
      </c>
      <c r="B1208" s="37" t="e">
        <f>#REF!</f>
        <v>#REF!</v>
      </c>
      <c r="C1208" s="37" t="e">
        <f>#REF!</f>
        <v>#REF!</v>
      </c>
      <c r="D1208" s="40" t="e">
        <f>#REF!</f>
        <v>#REF!</v>
      </c>
      <c r="E1208" s="41" t="e">
        <f>VLOOKUP(F1208,#REF!,2,FALSE)</f>
        <v>#REF!</v>
      </c>
      <c r="F1208" s="37" t="e">
        <f>#REF!</f>
        <v>#REF!</v>
      </c>
      <c r="G1208" s="41" t="e">
        <f t="shared" si="37"/>
        <v>#REF!</v>
      </c>
      <c r="H1208" s="37" t="e">
        <f>#REF!</f>
        <v>#REF!</v>
      </c>
      <c r="I1208" s="41" t="e">
        <f>#REF!</f>
        <v>#REF!</v>
      </c>
      <c r="J1208" s="41" t="s">
        <v>382</v>
      </c>
      <c r="K1208" s="41" t="e">
        <f t="shared" si="36"/>
        <v>#REF!</v>
      </c>
      <c r="L1208" s="37" t="e">
        <f>#REF!</f>
        <v>#REF!</v>
      </c>
      <c r="M1208" s="46" t="e">
        <f>#REF!</f>
        <v>#REF!</v>
      </c>
    </row>
    <row r="1209" spans="1:13">
      <c r="A1209" s="45">
        <v>1203</v>
      </c>
      <c r="B1209" s="37" t="e">
        <f>#REF!</f>
        <v>#REF!</v>
      </c>
      <c r="C1209" s="37" t="e">
        <f>#REF!</f>
        <v>#REF!</v>
      </c>
      <c r="D1209" s="40" t="e">
        <f>#REF!</f>
        <v>#REF!</v>
      </c>
      <c r="E1209" s="41" t="e">
        <f>VLOOKUP(F1209,#REF!,2,FALSE)</f>
        <v>#REF!</v>
      </c>
      <c r="F1209" s="37" t="e">
        <f>#REF!</f>
        <v>#REF!</v>
      </c>
      <c r="G1209" s="41" t="e">
        <f t="shared" si="37"/>
        <v>#REF!</v>
      </c>
      <c r="H1209" s="37" t="e">
        <f>#REF!</f>
        <v>#REF!</v>
      </c>
      <c r="I1209" s="41" t="e">
        <f>#REF!</f>
        <v>#REF!</v>
      </c>
      <c r="J1209" s="41" t="s">
        <v>385</v>
      </c>
      <c r="K1209" s="41" t="e">
        <f t="shared" si="36"/>
        <v>#REF!</v>
      </c>
      <c r="L1209" s="37" t="e">
        <f>#REF!</f>
        <v>#REF!</v>
      </c>
      <c r="M1209" s="46" t="e">
        <f>#REF!</f>
        <v>#REF!</v>
      </c>
    </row>
    <row r="1210" spans="1:13">
      <c r="A1210" s="45">
        <v>1204</v>
      </c>
      <c r="B1210" s="37" t="e">
        <f>#REF!</f>
        <v>#REF!</v>
      </c>
      <c r="C1210" s="37" t="e">
        <f>#REF!</f>
        <v>#REF!</v>
      </c>
      <c r="D1210" s="40" t="e">
        <f>#REF!</f>
        <v>#REF!</v>
      </c>
      <c r="E1210" s="41" t="e">
        <f>VLOOKUP(F1210,#REF!,2,FALSE)</f>
        <v>#REF!</v>
      </c>
      <c r="F1210" s="37" t="e">
        <f>#REF!</f>
        <v>#REF!</v>
      </c>
      <c r="G1210" s="41" t="e">
        <f t="shared" si="37"/>
        <v>#REF!</v>
      </c>
      <c r="H1210" s="37" t="e">
        <f>#REF!</f>
        <v>#REF!</v>
      </c>
      <c r="I1210" s="41" t="e">
        <f>#REF!</f>
        <v>#REF!</v>
      </c>
      <c r="J1210" s="41" t="s">
        <v>385</v>
      </c>
      <c r="K1210" s="41" t="e">
        <f t="shared" si="36"/>
        <v>#REF!</v>
      </c>
      <c r="L1210" s="37" t="e">
        <f>#REF!</f>
        <v>#REF!</v>
      </c>
      <c r="M1210" s="46" t="e">
        <f>#REF!</f>
        <v>#REF!</v>
      </c>
    </row>
    <row r="1211" spans="1:13">
      <c r="A1211" s="45">
        <v>1205</v>
      </c>
      <c r="B1211" s="37" t="e">
        <f>#REF!</f>
        <v>#REF!</v>
      </c>
      <c r="C1211" s="37" t="e">
        <f>#REF!</f>
        <v>#REF!</v>
      </c>
      <c r="D1211" s="40" t="e">
        <f>#REF!</f>
        <v>#REF!</v>
      </c>
      <c r="E1211" s="41" t="e">
        <f>VLOOKUP(F1211,#REF!,2,FALSE)</f>
        <v>#REF!</v>
      </c>
      <c r="F1211" s="37" t="e">
        <f>#REF!</f>
        <v>#REF!</v>
      </c>
      <c r="G1211" s="41" t="e">
        <f t="shared" si="37"/>
        <v>#REF!</v>
      </c>
      <c r="H1211" s="37" t="e">
        <f>#REF!</f>
        <v>#REF!</v>
      </c>
      <c r="I1211" s="41" t="e">
        <f>#REF!</f>
        <v>#REF!</v>
      </c>
      <c r="J1211" s="41" t="s">
        <v>385</v>
      </c>
      <c r="K1211" s="41" t="e">
        <f t="shared" si="36"/>
        <v>#REF!</v>
      </c>
      <c r="L1211" s="37" t="e">
        <f>#REF!</f>
        <v>#REF!</v>
      </c>
      <c r="M1211" s="46" t="e">
        <f>#REF!</f>
        <v>#REF!</v>
      </c>
    </row>
    <row r="1212" spans="1:13">
      <c r="A1212" s="45">
        <v>1206</v>
      </c>
      <c r="B1212" s="37" t="e">
        <f>#REF!</f>
        <v>#REF!</v>
      </c>
      <c r="C1212" s="37" t="e">
        <f>#REF!</f>
        <v>#REF!</v>
      </c>
      <c r="D1212" s="40" t="e">
        <f>#REF!</f>
        <v>#REF!</v>
      </c>
      <c r="E1212" s="41" t="e">
        <f>VLOOKUP(F1212,#REF!,2,FALSE)</f>
        <v>#REF!</v>
      </c>
      <c r="F1212" s="37" t="e">
        <f>#REF!</f>
        <v>#REF!</v>
      </c>
      <c r="G1212" s="41" t="e">
        <f t="shared" si="37"/>
        <v>#REF!</v>
      </c>
      <c r="H1212" s="37" t="e">
        <f>#REF!</f>
        <v>#REF!</v>
      </c>
      <c r="I1212" s="41" t="e">
        <f>#REF!</f>
        <v>#REF!</v>
      </c>
      <c r="J1212" s="41" t="s">
        <v>381</v>
      </c>
      <c r="K1212" s="41" t="e">
        <f t="shared" si="36"/>
        <v>#REF!</v>
      </c>
      <c r="L1212" s="37" t="e">
        <f>#REF!</f>
        <v>#REF!</v>
      </c>
      <c r="M1212" s="46" t="e">
        <f>#REF!</f>
        <v>#REF!</v>
      </c>
    </row>
    <row r="1213" spans="1:13">
      <c r="A1213" s="45">
        <v>1207</v>
      </c>
      <c r="B1213" s="37" t="e">
        <f>#REF!</f>
        <v>#REF!</v>
      </c>
      <c r="C1213" s="37" t="e">
        <f>#REF!</f>
        <v>#REF!</v>
      </c>
      <c r="D1213" s="40" t="e">
        <f>#REF!</f>
        <v>#REF!</v>
      </c>
      <c r="E1213" s="41" t="e">
        <f>VLOOKUP(F1213,#REF!,2,FALSE)</f>
        <v>#REF!</v>
      </c>
      <c r="F1213" s="37" t="e">
        <f>#REF!</f>
        <v>#REF!</v>
      </c>
      <c r="G1213" s="41" t="e">
        <f t="shared" si="37"/>
        <v>#REF!</v>
      </c>
      <c r="H1213" s="37" t="e">
        <f>#REF!</f>
        <v>#REF!</v>
      </c>
      <c r="I1213" s="41" t="e">
        <f>#REF!</f>
        <v>#REF!</v>
      </c>
      <c r="J1213" s="41" t="s">
        <v>389</v>
      </c>
      <c r="K1213" s="41" t="e">
        <f t="shared" si="36"/>
        <v>#REF!</v>
      </c>
      <c r="L1213" s="37" t="e">
        <f>#REF!</f>
        <v>#REF!</v>
      </c>
      <c r="M1213" s="46" t="e">
        <f>#REF!</f>
        <v>#REF!</v>
      </c>
    </row>
    <row r="1214" spans="1:13">
      <c r="A1214" s="45">
        <v>1208</v>
      </c>
      <c r="B1214" s="37" t="e">
        <f>#REF!</f>
        <v>#REF!</v>
      </c>
      <c r="C1214" s="37" t="e">
        <f>#REF!</f>
        <v>#REF!</v>
      </c>
      <c r="D1214" s="40" t="e">
        <f>#REF!</f>
        <v>#REF!</v>
      </c>
      <c r="E1214" s="41" t="e">
        <f>VLOOKUP(F1214,#REF!,2,FALSE)</f>
        <v>#REF!</v>
      </c>
      <c r="F1214" s="37" t="e">
        <f>#REF!</f>
        <v>#REF!</v>
      </c>
      <c r="G1214" s="41" t="e">
        <f t="shared" si="37"/>
        <v>#REF!</v>
      </c>
      <c r="H1214" s="37" t="e">
        <f>#REF!</f>
        <v>#REF!</v>
      </c>
      <c r="I1214" s="41" t="e">
        <f>#REF!</f>
        <v>#REF!</v>
      </c>
      <c r="J1214" s="41" t="s">
        <v>386</v>
      </c>
      <c r="K1214" s="41" t="e">
        <f t="shared" si="36"/>
        <v>#REF!</v>
      </c>
      <c r="L1214" s="37" t="e">
        <f>#REF!</f>
        <v>#REF!</v>
      </c>
      <c r="M1214" s="46" t="e">
        <f>#REF!</f>
        <v>#REF!</v>
      </c>
    </row>
    <row r="1215" spans="1:13">
      <c r="A1215" s="45">
        <v>1209</v>
      </c>
      <c r="B1215" s="37" t="e">
        <f>#REF!</f>
        <v>#REF!</v>
      </c>
      <c r="C1215" s="37" t="e">
        <f>#REF!</f>
        <v>#REF!</v>
      </c>
      <c r="D1215" s="40" t="e">
        <f>#REF!</f>
        <v>#REF!</v>
      </c>
      <c r="E1215" s="41" t="e">
        <f>VLOOKUP(F1215,#REF!,2,FALSE)</f>
        <v>#REF!</v>
      </c>
      <c r="F1215" s="37" t="e">
        <f>#REF!</f>
        <v>#REF!</v>
      </c>
      <c r="G1215" s="41" t="e">
        <f t="shared" si="37"/>
        <v>#REF!</v>
      </c>
      <c r="H1215" s="37" t="e">
        <f>#REF!</f>
        <v>#REF!</v>
      </c>
      <c r="I1215" s="41" t="e">
        <f>#REF!</f>
        <v>#REF!</v>
      </c>
      <c r="J1215" s="41" t="s">
        <v>389</v>
      </c>
      <c r="K1215" s="41" t="e">
        <f t="shared" si="36"/>
        <v>#REF!</v>
      </c>
      <c r="L1215" s="37" t="e">
        <f>#REF!</f>
        <v>#REF!</v>
      </c>
      <c r="M1215" s="46" t="e">
        <f>#REF!</f>
        <v>#REF!</v>
      </c>
    </row>
    <row r="1216" spans="1:13">
      <c r="A1216" s="45">
        <v>1210</v>
      </c>
      <c r="B1216" s="37" t="e">
        <f>#REF!</f>
        <v>#REF!</v>
      </c>
      <c r="C1216" s="37" t="e">
        <f>#REF!</f>
        <v>#REF!</v>
      </c>
      <c r="D1216" s="40" t="e">
        <f>#REF!</f>
        <v>#REF!</v>
      </c>
      <c r="E1216" s="41" t="e">
        <f>VLOOKUP(F1216,#REF!,2,FALSE)</f>
        <v>#REF!</v>
      </c>
      <c r="F1216" s="37" t="e">
        <f>#REF!</f>
        <v>#REF!</v>
      </c>
      <c r="G1216" s="41" t="e">
        <f t="shared" si="37"/>
        <v>#REF!</v>
      </c>
      <c r="H1216" s="37" t="e">
        <f>#REF!</f>
        <v>#REF!</v>
      </c>
      <c r="I1216" s="41" t="e">
        <f>#REF!</f>
        <v>#REF!</v>
      </c>
      <c r="J1216" s="41" t="s">
        <v>385</v>
      </c>
      <c r="K1216" s="41" t="e">
        <f t="shared" si="36"/>
        <v>#REF!</v>
      </c>
      <c r="L1216" s="37" t="e">
        <f>#REF!</f>
        <v>#REF!</v>
      </c>
      <c r="M1216" s="46" t="e">
        <f>#REF!</f>
        <v>#REF!</v>
      </c>
    </row>
    <row r="1217" spans="1:13">
      <c r="A1217" s="45">
        <v>1211</v>
      </c>
      <c r="B1217" s="37" t="e">
        <f>#REF!</f>
        <v>#REF!</v>
      </c>
      <c r="C1217" s="37" t="e">
        <f>#REF!</f>
        <v>#REF!</v>
      </c>
      <c r="D1217" s="40" t="e">
        <f>#REF!</f>
        <v>#REF!</v>
      </c>
      <c r="E1217" s="41" t="e">
        <f>VLOOKUP(F1217,#REF!,2,FALSE)</f>
        <v>#REF!</v>
      </c>
      <c r="F1217" s="37" t="e">
        <f>#REF!</f>
        <v>#REF!</v>
      </c>
      <c r="G1217" s="41" t="e">
        <f t="shared" si="37"/>
        <v>#REF!</v>
      </c>
      <c r="H1217" s="37" t="e">
        <f>#REF!</f>
        <v>#REF!</v>
      </c>
      <c r="I1217" s="41" t="e">
        <f>#REF!</f>
        <v>#REF!</v>
      </c>
      <c r="J1217" s="41" t="s">
        <v>385</v>
      </c>
      <c r="K1217" s="41" t="e">
        <f t="shared" si="36"/>
        <v>#REF!</v>
      </c>
      <c r="L1217" s="37" t="e">
        <f>#REF!</f>
        <v>#REF!</v>
      </c>
      <c r="M1217" s="46" t="e">
        <f>#REF!</f>
        <v>#REF!</v>
      </c>
    </row>
    <row r="1218" spans="1:13">
      <c r="A1218" s="45">
        <v>1212</v>
      </c>
      <c r="B1218" s="37" t="e">
        <f>#REF!</f>
        <v>#REF!</v>
      </c>
      <c r="C1218" s="37" t="e">
        <f>#REF!</f>
        <v>#REF!</v>
      </c>
      <c r="D1218" s="40" t="e">
        <f>#REF!</f>
        <v>#REF!</v>
      </c>
      <c r="E1218" s="41" t="e">
        <f>VLOOKUP(F1218,#REF!,2,FALSE)</f>
        <v>#REF!</v>
      </c>
      <c r="F1218" s="37" t="e">
        <f>#REF!</f>
        <v>#REF!</v>
      </c>
      <c r="G1218" s="41" t="e">
        <f t="shared" si="37"/>
        <v>#REF!</v>
      </c>
      <c r="H1218" s="37" t="e">
        <f>#REF!</f>
        <v>#REF!</v>
      </c>
      <c r="I1218" s="41" t="e">
        <f>#REF!</f>
        <v>#REF!</v>
      </c>
      <c r="J1218" s="41" t="s">
        <v>389</v>
      </c>
      <c r="K1218" s="41" t="e">
        <f t="shared" si="36"/>
        <v>#REF!</v>
      </c>
      <c r="L1218" s="37" t="e">
        <f>#REF!</f>
        <v>#REF!</v>
      </c>
      <c r="M1218" s="46" t="e">
        <f>#REF!</f>
        <v>#REF!</v>
      </c>
    </row>
    <row r="1219" spans="1:13">
      <c r="A1219" s="45">
        <v>1213</v>
      </c>
      <c r="B1219" s="37" t="e">
        <f>#REF!</f>
        <v>#REF!</v>
      </c>
      <c r="C1219" s="37" t="e">
        <f>#REF!</f>
        <v>#REF!</v>
      </c>
      <c r="D1219" s="40" t="e">
        <f>#REF!</f>
        <v>#REF!</v>
      </c>
      <c r="E1219" s="41" t="e">
        <f>VLOOKUP(F1219,#REF!,2,FALSE)</f>
        <v>#REF!</v>
      </c>
      <c r="F1219" s="37" t="e">
        <f>#REF!</f>
        <v>#REF!</v>
      </c>
      <c r="G1219" s="41" t="e">
        <f t="shared" si="37"/>
        <v>#REF!</v>
      </c>
      <c r="H1219" s="37" t="e">
        <f>#REF!</f>
        <v>#REF!</v>
      </c>
      <c r="I1219" s="41" t="e">
        <f>#REF!</f>
        <v>#REF!</v>
      </c>
      <c r="J1219" s="41" t="s">
        <v>382</v>
      </c>
      <c r="K1219" s="41" t="e">
        <f t="shared" si="36"/>
        <v>#REF!</v>
      </c>
      <c r="L1219" s="37" t="e">
        <f>#REF!</f>
        <v>#REF!</v>
      </c>
      <c r="M1219" s="46" t="e">
        <f>#REF!</f>
        <v>#REF!</v>
      </c>
    </row>
    <row r="1220" spans="1:13">
      <c r="A1220" s="45">
        <v>1214</v>
      </c>
      <c r="B1220" s="37" t="e">
        <f>#REF!</f>
        <v>#REF!</v>
      </c>
      <c r="C1220" s="37" t="e">
        <f>#REF!</f>
        <v>#REF!</v>
      </c>
      <c r="D1220" s="40" t="e">
        <f>#REF!</f>
        <v>#REF!</v>
      </c>
      <c r="E1220" s="41" t="e">
        <f>VLOOKUP(F1220,#REF!,2,FALSE)</f>
        <v>#REF!</v>
      </c>
      <c r="F1220" s="37" t="e">
        <f>#REF!</f>
        <v>#REF!</v>
      </c>
      <c r="G1220" s="41" t="e">
        <f t="shared" si="37"/>
        <v>#REF!</v>
      </c>
      <c r="H1220" s="37" t="e">
        <f>#REF!</f>
        <v>#REF!</v>
      </c>
      <c r="I1220" s="41" t="e">
        <f>#REF!</f>
        <v>#REF!</v>
      </c>
      <c r="J1220" s="41" t="s">
        <v>389</v>
      </c>
      <c r="K1220" s="41" t="e">
        <f t="shared" si="36"/>
        <v>#REF!</v>
      </c>
      <c r="L1220" s="37" t="e">
        <f>#REF!</f>
        <v>#REF!</v>
      </c>
      <c r="M1220" s="46" t="e">
        <f>#REF!</f>
        <v>#REF!</v>
      </c>
    </row>
    <row r="1221" spans="1:13">
      <c r="A1221" s="45">
        <v>1215</v>
      </c>
      <c r="B1221" s="37" t="e">
        <f>#REF!</f>
        <v>#REF!</v>
      </c>
      <c r="C1221" s="37" t="e">
        <f>#REF!</f>
        <v>#REF!</v>
      </c>
      <c r="D1221" s="40" t="e">
        <f>#REF!</f>
        <v>#REF!</v>
      </c>
      <c r="E1221" s="41" t="e">
        <f>VLOOKUP(F1221,#REF!,2,FALSE)</f>
        <v>#REF!</v>
      </c>
      <c r="F1221" s="37" t="e">
        <f>#REF!</f>
        <v>#REF!</v>
      </c>
      <c r="G1221" s="41" t="e">
        <f t="shared" si="37"/>
        <v>#REF!</v>
      </c>
      <c r="H1221" s="37" t="e">
        <f>#REF!</f>
        <v>#REF!</v>
      </c>
      <c r="I1221" s="41" t="e">
        <f>#REF!</f>
        <v>#REF!</v>
      </c>
      <c r="J1221" s="41" t="s">
        <v>389</v>
      </c>
      <c r="K1221" s="41" t="e">
        <f t="shared" si="36"/>
        <v>#REF!</v>
      </c>
      <c r="L1221" s="37" t="e">
        <f>#REF!</f>
        <v>#REF!</v>
      </c>
      <c r="M1221" s="46" t="e">
        <f>#REF!</f>
        <v>#REF!</v>
      </c>
    </row>
    <row r="1222" spans="1:13">
      <c r="A1222" s="45">
        <v>1216</v>
      </c>
      <c r="B1222" s="37" t="e">
        <f>#REF!</f>
        <v>#REF!</v>
      </c>
      <c r="C1222" s="37" t="e">
        <f>#REF!</f>
        <v>#REF!</v>
      </c>
      <c r="D1222" s="40" t="e">
        <f>#REF!</f>
        <v>#REF!</v>
      </c>
      <c r="E1222" s="41" t="e">
        <f>VLOOKUP(F1222,#REF!,2,FALSE)</f>
        <v>#REF!</v>
      </c>
      <c r="F1222" s="37" t="e">
        <f>#REF!</f>
        <v>#REF!</v>
      </c>
      <c r="G1222" s="41" t="e">
        <f t="shared" si="37"/>
        <v>#REF!</v>
      </c>
      <c r="H1222" s="37" t="e">
        <f>#REF!</f>
        <v>#REF!</v>
      </c>
      <c r="I1222" s="41" t="e">
        <f>#REF!</f>
        <v>#REF!</v>
      </c>
      <c r="J1222" s="41" t="s">
        <v>381</v>
      </c>
      <c r="K1222" s="41" t="e">
        <f t="shared" si="36"/>
        <v>#REF!</v>
      </c>
      <c r="L1222" s="37" t="e">
        <f>#REF!</f>
        <v>#REF!</v>
      </c>
      <c r="M1222" s="46" t="e">
        <f>#REF!</f>
        <v>#REF!</v>
      </c>
    </row>
    <row r="1223" spans="1:13">
      <c r="A1223" s="45">
        <v>1217</v>
      </c>
      <c r="B1223" s="37" t="e">
        <f>#REF!</f>
        <v>#REF!</v>
      </c>
      <c r="C1223" s="37" t="e">
        <f>#REF!</f>
        <v>#REF!</v>
      </c>
      <c r="D1223" s="40" t="e">
        <f>#REF!</f>
        <v>#REF!</v>
      </c>
      <c r="E1223" s="41" t="e">
        <f>VLOOKUP(F1223,#REF!,2,FALSE)</f>
        <v>#REF!</v>
      </c>
      <c r="F1223" s="37" t="e">
        <f>#REF!</f>
        <v>#REF!</v>
      </c>
      <c r="G1223" s="41" t="e">
        <f t="shared" si="37"/>
        <v>#REF!</v>
      </c>
      <c r="H1223" s="37" t="e">
        <f>#REF!</f>
        <v>#REF!</v>
      </c>
      <c r="I1223" s="41" t="e">
        <f>#REF!</f>
        <v>#REF!</v>
      </c>
      <c r="J1223" s="41" t="s">
        <v>384</v>
      </c>
      <c r="K1223" s="41" t="e">
        <f t="shared" ref="K1223:K1286" si="38">IF(L1223="科研为主型","01",IF(L1223="教学为主型","03",IF(L1223="其他","00",IF(L1223="教学科研并重型","02","99"))))</f>
        <v>#REF!</v>
      </c>
      <c r="L1223" s="37" t="e">
        <f>#REF!</f>
        <v>#REF!</v>
      </c>
      <c r="M1223" s="46" t="e">
        <f>#REF!</f>
        <v>#REF!</v>
      </c>
    </row>
    <row r="1224" spans="1:13">
      <c r="A1224" s="45">
        <v>1218</v>
      </c>
      <c r="B1224" s="37" t="e">
        <f>#REF!</f>
        <v>#REF!</v>
      </c>
      <c r="C1224" s="37" t="e">
        <f>#REF!</f>
        <v>#REF!</v>
      </c>
      <c r="D1224" s="40" t="e">
        <f>#REF!</f>
        <v>#REF!</v>
      </c>
      <c r="E1224" s="41" t="e">
        <f>VLOOKUP(F1224,#REF!,2,FALSE)</f>
        <v>#REF!</v>
      </c>
      <c r="F1224" s="37" t="e">
        <f>#REF!</f>
        <v>#REF!</v>
      </c>
      <c r="G1224" s="41" t="e">
        <f t="shared" ref="G1224:G1287" si="39">IF(H1224="正高级","011",IF(H1224="副高级","012",IF(H1224="中级","013",IF(H1224="初级","014","其他"))))</f>
        <v>#REF!</v>
      </c>
      <c r="H1224" s="37" t="e">
        <f>#REF!</f>
        <v>#REF!</v>
      </c>
      <c r="I1224" s="41" t="e">
        <f>#REF!</f>
        <v>#REF!</v>
      </c>
      <c r="J1224" s="41" t="s">
        <v>382</v>
      </c>
      <c r="K1224" s="41" t="e">
        <f t="shared" si="38"/>
        <v>#REF!</v>
      </c>
      <c r="L1224" s="37" t="e">
        <f>#REF!</f>
        <v>#REF!</v>
      </c>
      <c r="M1224" s="46" t="e">
        <f>#REF!</f>
        <v>#REF!</v>
      </c>
    </row>
    <row r="1225" spans="1:13">
      <c r="A1225" s="45">
        <v>1219</v>
      </c>
      <c r="B1225" s="37" t="e">
        <f>#REF!</f>
        <v>#REF!</v>
      </c>
      <c r="C1225" s="37" t="e">
        <f>#REF!</f>
        <v>#REF!</v>
      </c>
      <c r="D1225" s="40" t="e">
        <f>#REF!</f>
        <v>#REF!</v>
      </c>
      <c r="E1225" s="41" t="e">
        <f>VLOOKUP(F1225,#REF!,2,FALSE)</f>
        <v>#REF!</v>
      </c>
      <c r="F1225" s="37" t="e">
        <f>#REF!</f>
        <v>#REF!</v>
      </c>
      <c r="G1225" s="41" t="e">
        <f t="shared" si="39"/>
        <v>#REF!</v>
      </c>
      <c r="H1225" s="37" t="e">
        <f>#REF!</f>
        <v>#REF!</v>
      </c>
      <c r="I1225" s="41" t="e">
        <f>#REF!</f>
        <v>#REF!</v>
      </c>
      <c r="J1225" s="41" t="s">
        <v>389</v>
      </c>
      <c r="K1225" s="41" t="e">
        <f t="shared" si="38"/>
        <v>#REF!</v>
      </c>
      <c r="L1225" s="37" t="e">
        <f>#REF!</f>
        <v>#REF!</v>
      </c>
      <c r="M1225" s="46" t="e">
        <f>#REF!</f>
        <v>#REF!</v>
      </c>
    </row>
    <row r="1226" spans="1:13">
      <c r="A1226" s="45">
        <v>1220</v>
      </c>
      <c r="B1226" s="37" t="e">
        <f>#REF!</f>
        <v>#REF!</v>
      </c>
      <c r="C1226" s="37" t="e">
        <f>#REF!</f>
        <v>#REF!</v>
      </c>
      <c r="D1226" s="40" t="e">
        <f>#REF!</f>
        <v>#REF!</v>
      </c>
      <c r="E1226" s="41" t="e">
        <f>VLOOKUP(F1226,#REF!,2,FALSE)</f>
        <v>#REF!</v>
      </c>
      <c r="F1226" s="37" t="e">
        <f>#REF!</f>
        <v>#REF!</v>
      </c>
      <c r="G1226" s="41" t="e">
        <f t="shared" si="39"/>
        <v>#REF!</v>
      </c>
      <c r="H1226" s="37" t="e">
        <f>#REF!</f>
        <v>#REF!</v>
      </c>
      <c r="I1226" s="41" t="e">
        <f>#REF!</f>
        <v>#REF!</v>
      </c>
      <c r="J1226" s="41" t="s">
        <v>388</v>
      </c>
      <c r="K1226" s="41" t="e">
        <f t="shared" si="38"/>
        <v>#REF!</v>
      </c>
      <c r="L1226" s="37" t="e">
        <f>#REF!</f>
        <v>#REF!</v>
      </c>
      <c r="M1226" s="46" t="e">
        <f>#REF!</f>
        <v>#REF!</v>
      </c>
    </row>
    <row r="1227" spans="1:13">
      <c r="A1227" s="45">
        <v>1221</v>
      </c>
      <c r="B1227" s="37" t="e">
        <f>#REF!</f>
        <v>#REF!</v>
      </c>
      <c r="C1227" s="37" t="e">
        <f>#REF!</f>
        <v>#REF!</v>
      </c>
      <c r="D1227" s="40" t="e">
        <f>#REF!</f>
        <v>#REF!</v>
      </c>
      <c r="E1227" s="41" t="e">
        <f>VLOOKUP(F1227,#REF!,2,FALSE)</f>
        <v>#REF!</v>
      </c>
      <c r="F1227" s="37" t="e">
        <f>#REF!</f>
        <v>#REF!</v>
      </c>
      <c r="G1227" s="41" t="e">
        <f t="shared" si="39"/>
        <v>#REF!</v>
      </c>
      <c r="H1227" s="37" t="e">
        <f>#REF!</f>
        <v>#REF!</v>
      </c>
      <c r="I1227" s="41" t="e">
        <f>#REF!</f>
        <v>#REF!</v>
      </c>
      <c r="J1227" s="41" t="s">
        <v>389</v>
      </c>
      <c r="K1227" s="41" t="e">
        <f t="shared" si="38"/>
        <v>#REF!</v>
      </c>
      <c r="L1227" s="37" t="e">
        <f>#REF!</f>
        <v>#REF!</v>
      </c>
      <c r="M1227" s="46" t="e">
        <f>#REF!</f>
        <v>#REF!</v>
      </c>
    </row>
    <row r="1228" spans="1:13">
      <c r="A1228" s="45">
        <v>1222</v>
      </c>
      <c r="B1228" s="37" t="e">
        <f>#REF!</f>
        <v>#REF!</v>
      </c>
      <c r="C1228" s="37" t="e">
        <f>#REF!</f>
        <v>#REF!</v>
      </c>
      <c r="D1228" s="40" t="e">
        <f>#REF!</f>
        <v>#REF!</v>
      </c>
      <c r="E1228" s="41" t="e">
        <f>VLOOKUP(F1228,#REF!,2,FALSE)</f>
        <v>#REF!</v>
      </c>
      <c r="F1228" s="37" t="e">
        <f>#REF!</f>
        <v>#REF!</v>
      </c>
      <c r="G1228" s="41" t="e">
        <f t="shared" si="39"/>
        <v>#REF!</v>
      </c>
      <c r="H1228" s="37" t="e">
        <f>#REF!</f>
        <v>#REF!</v>
      </c>
      <c r="I1228" s="41" t="e">
        <f>#REF!</f>
        <v>#REF!</v>
      </c>
      <c r="J1228" s="41" t="s">
        <v>388</v>
      </c>
      <c r="K1228" s="41" t="e">
        <f t="shared" si="38"/>
        <v>#REF!</v>
      </c>
      <c r="L1228" s="37" t="e">
        <f>#REF!</f>
        <v>#REF!</v>
      </c>
      <c r="M1228" s="46" t="e">
        <f>#REF!</f>
        <v>#REF!</v>
      </c>
    </row>
    <row r="1229" spans="1:13">
      <c r="A1229" s="45">
        <v>1223</v>
      </c>
      <c r="B1229" s="37" t="e">
        <f>#REF!</f>
        <v>#REF!</v>
      </c>
      <c r="C1229" s="37" t="e">
        <f>#REF!</f>
        <v>#REF!</v>
      </c>
      <c r="D1229" s="40" t="e">
        <f>#REF!</f>
        <v>#REF!</v>
      </c>
      <c r="E1229" s="41" t="e">
        <f>VLOOKUP(F1229,#REF!,2,FALSE)</f>
        <v>#REF!</v>
      </c>
      <c r="F1229" s="37" t="e">
        <f>#REF!</f>
        <v>#REF!</v>
      </c>
      <c r="G1229" s="41" t="e">
        <f t="shared" si="39"/>
        <v>#REF!</v>
      </c>
      <c r="H1229" s="37" t="e">
        <f>#REF!</f>
        <v>#REF!</v>
      </c>
      <c r="I1229" s="41" t="e">
        <f>#REF!</f>
        <v>#REF!</v>
      </c>
      <c r="J1229" s="41" t="s">
        <v>384</v>
      </c>
      <c r="K1229" s="41" t="e">
        <f t="shared" si="38"/>
        <v>#REF!</v>
      </c>
      <c r="L1229" s="37" t="e">
        <f>#REF!</f>
        <v>#REF!</v>
      </c>
      <c r="M1229" s="46" t="e">
        <f>#REF!</f>
        <v>#REF!</v>
      </c>
    </row>
    <row r="1230" spans="1:13">
      <c r="A1230" s="45">
        <v>1224</v>
      </c>
      <c r="B1230" s="37" t="e">
        <f>#REF!</f>
        <v>#REF!</v>
      </c>
      <c r="C1230" s="37" t="e">
        <f>#REF!</f>
        <v>#REF!</v>
      </c>
      <c r="D1230" s="40" t="e">
        <f>#REF!</f>
        <v>#REF!</v>
      </c>
      <c r="E1230" s="41" t="e">
        <f>VLOOKUP(F1230,#REF!,2,FALSE)</f>
        <v>#REF!</v>
      </c>
      <c r="F1230" s="37" t="e">
        <f>#REF!</f>
        <v>#REF!</v>
      </c>
      <c r="G1230" s="41" t="e">
        <f t="shared" si="39"/>
        <v>#REF!</v>
      </c>
      <c r="H1230" s="37" t="e">
        <f>#REF!</f>
        <v>#REF!</v>
      </c>
      <c r="I1230" s="41" t="e">
        <f>#REF!</f>
        <v>#REF!</v>
      </c>
      <c r="J1230" s="41" t="s">
        <v>389</v>
      </c>
      <c r="K1230" s="41" t="e">
        <f t="shared" si="38"/>
        <v>#REF!</v>
      </c>
      <c r="L1230" s="37" t="e">
        <f>#REF!</f>
        <v>#REF!</v>
      </c>
      <c r="M1230" s="46" t="e">
        <f>#REF!</f>
        <v>#REF!</v>
      </c>
    </row>
    <row r="1231" spans="1:13">
      <c r="A1231" s="45">
        <v>1225</v>
      </c>
      <c r="B1231" s="37" t="e">
        <f>#REF!</f>
        <v>#REF!</v>
      </c>
      <c r="C1231" s="37" t="e">
        <f>#REF!</f>
        <v>#REF!</v>
      </c>
      <c r="D1231" s="40" t="e">
        <f>#REF!</f>
        <v>#REF!</v>
      </c>
      <c r="E1231" s="41" t="e">
        <f>VLOOKUP(F1231,#REF!,2,FALSE)</f>
        <v>#REF!</v>
      </c>
      <c r="F1231" s="37" t="e">
        <f>#REF!</f>
        <v>#REF!</v>
      </c>
      <c r="G1231" s="41" t="e">
        <f t="shared" si="39"/>
        <v>#REF!</v>
      </c>
      <c r="H1231" s="37" t="e">
        <f>#REF!</f>
        <v>#REF!</v>
      </c>
      <c r="I1231" s="41" t="e">
        <f>#REF!</f>
        <v>#REF!</v>
      </c>
      <c r="J1231" s="41" t="s">
        <v>386</v>
      </c>
      <c r="K1231" s="41" t="e">
        <f t="shared" si="38"/>
        <v>#REF!</v>
      </c>
      <c r="L1231" s="37" t="e">
        <f>#REF!</f>
        <v>#REF!</v>
      </c>
      <c r="M1231" s="46" t="e">
        <f>#REF!</f>
        <v>#REF!</v>
      </c>
    </row>
    <row r="1232" spans="1:13">
      <c r="A1232" s="45">
        <v>1226</v>
      </c>
      <c r="B1232" s="37" t="e">
        <f>#REF!</f>
        <v>#REF!</v>
      </c>
      <c r="C1232" s="37" t="e">
        <f>#REF!</f>
        <v>#REF!</v>
      </c>
      <c r="D1232" s="40" t="e">
        <f>#REF!</f>
        <v>#REF!</v>
      </c>
      <c r="E1232" s="41" t="e">
        <f>VLOOKUP(F1232,#REF!,2,FALSE)</f>
        <v>#REF!</v>
      </c>
      <c r="F1232" s="37" t="e">
        <f>#REF!</f>
        <v>#REF!</v>
      </c>
      <c r="G1232" s="41" t="e">
        <f t="shared" si="39"/>
        <v>#REF!</v>
      </c>
      <c r="H1232" s="37" t="e">
        <f>#REF!</f>
        <v>#REF!</v>
      </c>
      <c r="I1232" s="41" t="e">
        <f>#REF!</f>
        <v>#REF!</v>
      </c>
      <c r="J1232" s="41" t="s">
        <v>389</v>
      </c>
      <c r="K1232" s="41" t="e">
        <f t="shared" si="38"/>
        <v>#REF!</v>
      </c>
      <c r="L1232" s="37" t="e">
        <f>#REF!</f>
        <v>#REF!</v>
      </c>
      <c r="M1232" s="46" t="e">
        <f>#REF!</f>
        <v>#REF!</v>
      </c>
    </row>
    <row r="1233" spans="1:13">
      <c r="A1233" s="45">
        <v>1227</v>
      </c>
      <c r="B1233" s="37" t="e">
        <f>#REF!</f>
        <v>#REF!</v>
      </c>
      <c r="C1233" s="37" t="e">
        <f>#REF!</f>
        <v>#REF!</v>
      </c>
      <c r="D1233" s="40" t="e">
        <f>#REF!</f>
        <v>#REF!</v>
      </c>
      <c r="E1233" s="41" t="e">
        <f>VLOOKUP(F1233,#REF!,2,FALSE)</f>
        <v>#REF!</v>
      </c>
      <c r="F1233" s="37" t="e">
        <f>#REF!</f>
        <v>#REF!</v>
      </c>
      <c r="G1233" s="41" t="e">
        <f t="shared" si="39"/>
        <v>#REF!</v>
      </c>
      <c r="H1233" s="37" t="e">
        <f>#REF!</f>
        <v>#REF!</v>
      </c>
      <c r="I1233" s="41" t="e">
        <f>#REF!</f>
        <v>#REF!</v>
      </c>
      <c r="J1233" s="41" t="s">
        <v>389</v>
      </c>
      <c r="K1233" s="41" t="e">
        <f t="shared" si="38"/>
        <v>#REF!</v>
      </c>
      <c r="L1233" s="37" t="e">
        <f>#REF!</f>
        <v>#REF!</v>
      </c>
      <c r="M1233" s="46" t="e">
        <f>#REF!</f>
        <v>#REF!</v>
      </c>
    </row>
    <row r="1234" spans="1:13">
      <c r="A1234" s="45">
        <v>1228</v>
      </c>
      <c r="B1234" s="37" t="e">
        <f>#REF!</f>
        <v>#REF!</v>
      </c>
      <c r="C1234" s="37" t="e">
        <f>#REF!</f>
        <v>#REF!</v>
      </c>
      <c r="D1234" s="40" t="e">
        <f>#REF!</f>
        <v>#REF!</v>
      </c>
      <c r="E1234" s="41" t="e">
        <f>VLOOKUP(F1234,#REF!,2,FALSE)</f>
        <v>#REF!</v>
      </c>
      <c r="F1234" s="37" t="e">
        <f>#REF!</f>
        <v>#REF!</v>
      </c>
      <c r="G1234" s="41" t="e">
        <f t="shared" si="39"/>
        <v>#REF!</v>
      </c>
      <c r="H1234" s="37" t="e">
        <f>#REF!</f>
        <v>#REF!</v>
      </c>
      <c r="I1234" s="41" t="e">
        <f>#REF!</f>
        <v>#REF!</v>
      </c>
      <c r="J1234" s="41" t="s">
        <v>386</v>
      </c>
      <c r="K1234" s="41" t="e">
        <f t="shared" si="38"/>
        <v>#REF!</v>
      </c>
      <c r="L1234" s="37" t="e">
        <f>#REF!</f>
        <v>#REF!</v>
      </c>
      <c r="M1234" s="46" t="e">
        <f>#REF!</f>
        <v>#REF!</v>
      </c>
    </row>
    <row r="1235" spans="1:13">
      <c r="A1235" s="45">
        <v>1229</v>
      </c>
      <c r="B1235" s="37" t="e">
        <f>#REF!</f>
        <v>#REF!</v>
      </c>
      <c r="C1235" s="37" t="e">
        <f>#REF!</f>
        <v>#REF!</v>
      </c>
      <c r="D1235" s="40" t="e">
        <f>#REF!</f>
        <v>#REF!</v>
      </c>
      <c r="E1235" s="41" t="e">
        <f>VLOOKUP(F1235,#REF!,2,FALSE)</f>
        <v>#REF!</v>
      </c>
      <c r="F1235" s="37" t="e">
        <f>#REF!</f>
        <v>#REF!</v>
      </c>
      <c r="G1235" s="41" t="e">
        <f t="shared" si="39"/>
        <v>#REF!</v>
      </c>
      <c r="H1235" s="37" t="e">
        <f>#REF!</f>
        <v>#REF!</v>
      </c>
      <c r="I1235" s="41" t="e">
        <f>#REF!</f>
        <v>#REF!</v>
      </c>
      <c r="J1235" s="41" t="s">
        <v>384</v>
      </c>
      <c r="K1235" s="41" t="e">
        <f t="shared" si="38"/>
        <v>#REF!</v>
      </c>
      <c r="L1235" s="37" t="e">
        <f>#REF!</f>
        <v>#REF!</v>
      </c>
      <c r="M1235" s="46" t="e">
        <f>#REF!</f>
        <v>#REF!</v>
      </c>
    </row>
    <row r="1236" spans="1:13">
      <c r="A1236" s="45">
        <v>1230</v>
      </c>
      <c r="B1236" s="37" t="e">
        <f>#REF!</f>
        <v>#REF!</v>
      </c>
      <c r="C1236" s="37" t="e">
        <f>#REF!</f>
        <v>#REF!</v>
      </c>
      <c r="D1236" s="40" t="e">
        <f>#REF!</f>
        <v>#REF!</v>
      </c>
      <c r="E1236" s="41" t="e">
        <f>VLOOKUP(F1236,#REF!,2,FALSE)</f>
        <v>#REF!</v>
      </c>
      <c r="F1236" s="37" t="e">
        <f>#REF!</f>
        <v>#REF!</v>
      </c>
      <c r="G1236" s="41" t="e">
        <f t="shared" si="39"/>
        <v>#REF!</v>
      </c>
      <c r="H1236" s="37" t="e">
        <f>#REF!</f>
        <v>#REF!</v>
      </c>
      <c r="I1236" s="41" t="e">
        <f>#REF!</f>
        <v>#REF!</v>
      </c>
      <c r="J1236" s="41" t="s">
        <v>388</v>
      </c>
      <c r="K1236" s="41" t="e">
        <f t="shared" si="38"/>
        <v>#REF!</v>
      </c>
      <c r="L1236" s="37" t="e">
        <f>#REF!</f>
        <v>#REF!</v>
      </c>
      <c r="M1236" s="46" t="e">
        <f>#REF!</f>
        <v>#REF!</v>
      </c>
    </row>
    <row r="1237" spans="1:13">
      <c r="A1237" s="45">
        <v>1231</v>
      </c>
      <c r="B1237" s="37" t="e">
        <f>#REF!</f>
        <v>#REF!</v>
      </c>
      <c r="C1237" s="37" t="e">
        <f>#REF!</f>
        <v>#REF!</v>
      </c>
      <c r="D1237" s="40" t="e">
        <f>#REF!</f>
        <v>#REF!</v>
      </c>
      <c r="E1237" s="41" t="e">
        <f>VLOOKUP(F1237,#REF!,2,FALSE)</f>
        <v>#REF!</v>
      </c>
      <c r="F1237" s="37" t="e">
        <f>#REF!</f>
        <v>#REF!</v>
      </c>
      <c r="G1237" s="41" t="e">
        <f t="shared" si="39"/>
        <v>#REF!</v>
      </c>
      <c r="H1237" s="37" t="e">
        <f>#REF!</f>
        <v>#REF!</v>
      </c>
      <c r="I1237" s="41" t="e">
        <f>#REF!</f>
        <v>#REF!</v>
      </c>
      <c r="J1237" s="41" t="s">
        <v>389</v>
      </c>
      <c r="K1237" s="41" t="e">
        <f t="shared" si="38"/>
        <v>#REF!</v>
      </c>
      <c r="L1237" s="37" t="e">
        <f>#REF!</f>
        <v>#REF!</v>
      </c>
      <c r="M1237" s="46" t="e">
        <f>#REF!</f>
        <v>#REF!</v>
      </c>
    </row>
    <row r="1238" spans="1:13">
      <c r="A1238" s="45">
        <v>1232</v>
      </c>
      <c r="B1238" s="37" t="e">
        <f>#REF!</f>
        <v>#REF!</v>
      </c>
      <c r="C1238" s="37" t="e">
        <f>#REF!</f>
        <v>#REF!</v>
      </c>
      <c r="D1238" s="40" t="e">
        <f>#REF!</f>
        <v>#REF!</v>
      </c>
      <c r="E1238" s="41" t="e">
        <f>VLOOKUP(F1238,#REF!,2,FALSE)</f>
        <v>#REF!</v>
      </c>
      <c r="F1238" s="37" t="e">
        <f>#REF!</f>
        <v>#REF!</v>
      </c>
      <c r="G1238" s="41" t="e">
        <f t="shared" si="39"/>
        <v>#REF!</v>
      </c>
      <c r="H1238" s="37" t="e">
        <f>#REF!</f>
        <v>#REF!</v>
      </c>
      <c r="I1238" s="41" t="e">
        <f>#REF!</f>
        <v>#REF!</v>
      </c>
      <c r="J1238" s="41" t="s">
        <v>382</v>
      </c>
      <c r="K1238" s="41" t="e">
        <f t="shared" si="38"/>
        <v>#REF!</v>
      </c>
      <c r="L1238" s="37" t="e">
        <f>#REF!</f>
        <v>#REF!</v>
      </c>
      <c r="M1238" s="46" t="e">
        <f>#REF!</f>
        <v>#REF!</v>
      </c>
    </row>
    <row r="1239" spans="1:13">
      <c r="A1239" s="45">
        <v>1233</v>
      </c>
      <c r="B1239" s="37" t="e">
        <f>#REF!</f>
        <v>#REF!</v>
      </c>
      <c r="C1239" s="37" t="e">
        <f>#REF!</f>
        <v>#REF!</v>
      </c>
      <c r="D1239" s="40" t="e">
        <f>#REF!</f>
        <v>#REF!</v>
      </c>
      <c r="E1239" s="41" t="e">
        <f>VLOOKUP(F1239,#REF!,2,FALSE)</f>
        <v>#REF!</v>
      </c>
      <c r="F1239" s="37" t="e">
        <f>#REF!</f>
        <v>#REF!</v>
      </c>
      <c r="G1239" s="41" t="e">
        <f t="shared" si="39"/>
        <v>#REF!</v>
      </c>
      <c r="H1239" s="37" t="e">
        <f>#REF!</f>
        <v>#REF!</v>
      </c>
      <c r="I1239" s="41" t="e">
        <f>#REF!</f>
        <v>#REF!</v>
      </c>
      <c r="J1239" s="41" t="s">
        <v>391</v>
      </c>
      <c r="K1239" s="41" t="e">
        <f t="shared" si="38"/>
        <v>#REF!</v>
      </c>
      <c r="L1239" s="37" t="e">
        <f>#REF!</f>
        <v>#REF!</v>
      </c>
      <c r="M1239" s="46" t="e">
        <f>#REF!</f>
        <v>#REF!</v>
      </c>
    </row>
    <row r="1240" spans="1:13">
      <c r="A1240" s="45">
        <v>1234</v>
      </c>
      <c r="B1240" s="37" t="e">
        <f>#REF!</f>
        <v>#REF!</v>
      </c>
      <c r="C1240" s="37" t="e">
        <f>#REF!</f>
        <v>#REF!</v>
      </c>
      <c r="D1240" s="40" t="e">
        <f>#REF!</f>
        <v>#REF!</v>
      </c>
      <c r="E1240" s="41" t="e">
        <f>VLOOKUP(F1240,#REF!,2,FALSE)</f>
        <v>#REF!</v>
      </c>
      <c r="F1240" s="37" t="e">
        <f>#REF!</f>
        <v>#REF!</v>
      </c>
      <c r="G1240" s="41" t="e">
        <f t="shared" si="39"/>
        <v>#REF!</v>
      </c>
      <c r="H1240" s="37" t="e">
        <f>#REF!</f>
        <v>#REF!</v>
      </c>
      <c r="I1240" s="41" t="e">
        <f>#REF!</f>
        <v>#REF!</v>
      </c>
      <c r="J1240" s="41" t="s">
        <v>388</v>
      </c>
      <c r="K1240" s="41" t="e">
        <f t="shared" si="38"/>
        <v>#REF!</v>
      </c>
      <c r="L1240" s="37" t="e">
        <f>#REF!</f>
        <v>#REF!</v>
      </c>
      <c r="M1240" s="46" t="e">
        <f>#REF!</f>
        <v>#REF!</v>
      </c>
    </row>
    <row r="1241" spans="1:13">
      <c r="A1241" s="45">
        <v>1235</v>
      </c>
      <c r="B1241" s="37" t="e">
        <f>#REF!</f>
        <v>#REF!</v>
      </c>
      <c r="C1241" s="37" t="e">
        <f>#REF!</f>
        <v>#REF!</v>
      </c>
      <c r="D1241" s="40" t="e">
        <f>#REF!</f>
        <v>#REF!</v>
      </c>
      <c r="E1241" s="41" t="e">
        <f>VLOOKUP(F1241,#REF!,2,FALSE)</f>
        <v>#REF!</v>
      </c>
      <c r="F1241" s="37" t="e">
        <f>#REF!</f>
        <v>#REF!</v>
      </c>
      <c r="G1241" s="41" t="e">
        <f t="shared" si="39"/>
        <v>#REF!</v>
      </c>
      <c r="H1241" s="37" t="e">
        <f>#REF!</f>
        <v>#REF!</v>
      </c>
      <c r="I1241" s="41" t="e">
        <f>#REF!</f>
        <v>#REF!</v>
      </c>
      <c r="J1241" s="41" t="s">
        <v>383</v>
      </c>
      <c r="K1241" s="41" t="e">
        <f t="shared" si="38"/>
        <v>#REF!</v>
      </c>
      <c r="L1241" s="37" t="e">
        <f>#REF!</f>
        <v>#REF!</v>
      </c>
      <c r="M1241" s="46" t="e">
        <f>#REF!</f>
        <v>#REF!</v>
      </c>
    </row>
    <row r="1242" spans="1:13">
      <c r="A1242" s="45">
        <v>1236</v>
      </c>
      <c r="B1242" s="37" t="e">
        <f>#REF!</f>
        <v>#REF!</v>
      </c>
      <c r="C1242" s="37" t="e">
        <f>#REF!</f>
        <v>#REF!</v>
      </c>
      <c r="D1242" s="40" t="e">
        <f>#REF!</f>
        <v>#REF!</v>
      </c>
      <c r="E1242" s="41" t="e">
        <f>VLOOKUP(F1242,#REF!,2,FALSE)</f>
        <v>#REF!</v>
      </c>
      <c r="F1242" s="37" t="e">
        <f>#REF!</f>
        <v>#REF!</v>
      </c>
      <c r="G1242" s="41" t="e">
        <f t="shared" si="39"/>
        <v>#REF!</v>
      </c>
      <c r="H1242" s="37" t="e">
        <f>#REF!</f>
        <v>#REF!</v>
      </c>
      <c r="I1242" s="41" t="e">
        <f>#REF!</f>
        <v>#REF!</v>
      </c>
      <c r="J1242" s="41" t="s">
        <v>389</v>
      </c>
      <c r="K1242" s="41" t="e">
        <f t="shared" si="38"/>
        <v>#REF!</v>
      </c>
      <c r="L1242" s="37" t="e">
        <f>#REF!</f>
        <v>#REF!</v>
      </c>
      <c r="M1242" s="46" t="e">
        <f>#REF!</f>
        <v>#REF!</v>
      </c>
    </row>
    <row r="1243" spans="1:13">
      <c r="A1243" s="45">
        <v>1237</v>
      </c>
      <c r="B1243" s="37" t="e">
        <f>#REF!</f>
        <v>#REF!</v>
      </c>
      <c r="C1243" s="37" t="e">
        <f>#REF!</f>
        <v>#REF!</v>
      </c>
      <c r="D1243" s="40" t="e">
        <f>#REF!</f>
        <v>#REF!</v>
      </c>
      <c r="E1243" s="41" t="e">
        <f>VLOOKUP(F1243,#REF!,2,FALSE)</f>
        <v>#REF!</v>
      </c>
      <c r="F1243" s="37" t="e">
        <f>#REF!</f>
        <v>#REF!</v>
      </c>
      <c r="G1243" s="41" t="e">
        <f t="shared" si="39"/>
        <v>#REF!</v>
      </c>
      <c r="H1243" s="37" t="e">
        <f>#REF!</f>
        <v>#REF!</v>
      </c>
      <c r="I1243" s="41" t="e">
        <f>#REF!</f>
        <v>#REF!</v>
      </c>
      <c r="J1243" s="41" t="s">
        <v>383</v>
      </c>
      <c r="K1243" s="41" t="e">
        <f t="shared" si="38"/>
        <v>#REF!</v>
      </c>
      <c r="L1243" s="37" t="e">
        <f>#REF!</f>
        <v>#REF!</v>
      </c>
      <c r="M1243" s="46" t="e">
        <f>#REF!</f>
        <v>#REF!</v>
      </c>
    </row>
    <row r="1244" spans="1:13">
      <c r="A1244" s="45">
        <v>1238</v>
      </c>
      <c r="B1244" s="37" t="e">
        <f>#REF!</f>
        <v>#REF!</v>
      </c>
      <c r="C1244" s="37" t="e">
        <f>#REF!</f>
        <v>#REF!</v>
      </c>
      <c r="D1244" s="40" t="e">
        <f>#REF!</f>
        <v>#REF!</v>
      </c>
      <c r="E1244" s="41" t="e">
        <f>VLOOKUP(F1244,#REF!,2,FALSE)</f>
        <v>#REF!</v>
      </c>
      <c r="F1244" s="37" t="e">
        <f>#REF!</f>
        <v>#REF!</v>
      </c>
      <c r="G1244" s="41" t="e">
        <f t="shared" si="39"/>
        <v>#REF!</v>
      </c>
      <c r="H1244" s="37" t="e">
        <f>#REF!</f>
        <v>#REF!</v>
      </c>
      <c r="I1244" s="41" t="e">
        <f>#REF!</f>
        <v>#REF!</v>
      </c>
      <c r="J1244" s="41" t="s">
        <v>388</v>
      </c>
      <c r="K1244" s="41" t="e">
        <f t="shared" si="38"/>
        <v>#REF!</v>
      </c>
      <c r="L1244" s="37" t="e">
        <f>#REF!</f>
        <v>#REF!</v>
      </c>
      <c r="M1244" s="46" t="e">
        <f>#REF!</f>
        <v>#REF!</v>
      </c>
    </row>
    <row r="1245" spans="1:13">
      <c r="A1245" s="45">
        <v>1239</v>
      </c>
      <c r="B1245" s="37" t="e">
        <f>#REF!</f>
        <v>#REF!</v>
      </c>
      <c r="C1245" s="37" t="e">
        <f>#REF!</f>
        <v>#REF!</v>
      </c>
      <c r="D1245" s="40" t="e">
        <f>#REF!</f>
        <v>#REF!</v>
      </c>
      <c r="E1245" s="41" t="e">
        <f>VLOOKUP(F1245,#REF!,2,FALSE)</f>
        <v>#REF!</v>
      </c>
      <c r="F1245" s="37" t="e">
        <f>#REF!</f>
        <v>#REF!</v>
      </c>
      <c r="G1245" s="41" t="e">
        <f t="shared" si="39"/>
        <v>#REF!</v>
      </c>
      <c r="H1245" s="37" t="e">
        <f>#REF!</f>
        <v>#REF!</v>
      </c>
      <c r="I1245" s="41" t="e">
        <f>#REF!</f>
        <v>#REF!</v>
      </c>
      <c r="J1245" s="41" t="s">
        <v>389</v>
      </c>
      <c r="K1245" s="41" t="e">
        <f t="shared" si="38"/>
        <v>#REF!</v>
      </c>
      <c r="L1245" s="37" t="e">
        <f>#REF!</f>
        <v>#REF!</v>
      </c>
      <c r="M1245" s="46" t="e">
        <f>#REF!</f>
        <v>#REF!</v>
      </c>
    </row>
    <row r="1246" spans="1:13">
      <c r="A1246" s="45">
        <v>1240</v>
      </c>
      <c r="B1246" s="37" t="e">
        <f>#REF!</f>
        <v>#REF!</v>
      </c>
      <c r="C1246" s="37" t="e">
        <f>#REF!</f>
        <v>#REF!</v>
      </c>
      <c r="D1246" s="40" t="e">
        <f>#REF!</f>
        <v>#REF!</v>
      </c>
      <c r="E1246" s="41" t="e">
        <f>VLOOKUP(F1246,#REF!,2,FALSE)</f>
        <v>#REF!</v>
      </c>
      <c r="F1246" s="37" t="e">
        <f>#REF!</f>
        <v>#REF!</v>
      </c>
      <c r="G1246" s="41" t="e">
        <f t="shared" si="39"/>
        <v>#REF!</v>
      </c>
      <c r="H1246" s="37" t="e">
        <f>#REF!</f>
        <v>#REF!</v>
      </c>
      <c r="I1246" s="41" t="e">
        <f>#REF!</f>
        <v>#REF!</v>
      </c>
      <c r="J1246" s="41" t="s">
        <v>389</v>
      </c>
      <c r="K1246" s="41" t="e">
        <f t="shared" si="38"/>
        <v>#REF!</v>
      </c>
      <c r="L1246" s="37" t="e">
        <f>#REF!</f>
        <v>#REF!</v>
      </c>
      <c r="M1246" s="46" t="e">
        <f>#REF!</f>
        <v>#REF!</v>
      </c>
    </row>
    <row r="1247" spans="1:13">
      <c r="A1247" s="45">
        <v>1241</v>
      </c>
      <c r="B1247" s="37" t="e">
        <f>#REF!</f>
        <v>#REF!</v>
      </c>
      <c r="C1247" s="37" t="e">
        <f>#REF!</f>
        <v>#REF!</v>
      </c>
      <c r="D1247" s="40" t="e">
        <f>#REF!</f>
        <v>#REF!</v>
      </c>
      <c r="E1247" s="41" t="e">
        <f>VLOOKUP(F1247,#REF!,2,FALSE)</f>
        <v>#REF!</v>
      </c>
      <c r="F1247" s="37" t="e">
        <f>#REF!</f>
        <v>#REF!</v>
      </c>
      <c r="G1247" s="41" t="e">
        <f t="shared" si="39"/>
        <v>#REF!</v>
      </c>
      <c r="H1247" s="37" t="e">
        <f>#REF!</f>
        <v>#REF!</v>
      </c>
      <c r="I1247" s="41" t="e">
        <f>#REF!</f>
        <v>#REF!</v>
      </c>
      <c r="J1247" s="41" t="s">
        <v>389</v>
      </c>
      <c r="K1247" s="41" t="e">
        <f t="shared" si="38"/>
        <v>#REF!</v>
      </c>
      <c r="L1247" s="37" t="e">
        <f>#REF!</f>
        <v>#REF!</v>
      </c>
      <c r="M1247" s="46" t="e">
        <f>#REF!</f>
        <v>#REF!</v>
      </c>
    </row>
    <row r="1248" spans="1:13">
      <c r="A1248" s="45">
        <v>1242</v>
      </c>
      <c r="B1248" s="37" t="e">
        <f>#REF!</f>
        <v>#REF!</v>
      </c>
      <c r="C1248" s="37" t="e">
        <f>#REF!</f>
        <v>#REF!</v>
      </c>
      <c r="D1248" s="40" t="e">
        <f>#REF!</f>
        <v>#REF!</v>
      </c>
      <c r="E1248" s="41" t="e">
        <f>VLOOKUP(F1248,#REF!,2,FALSE)</f>
        <v>#REF!</v>
      </c>
      <c r="F1248" s="37" t="e">
        <f>#REF!</f>
        <v>#REF!</v>
      </c>
      <c r="G1248" s="41" t="e">
        <f t="shared" si="39"/>
        <v>#REF!</v>
      </c>
      <c r="H1248" s="37" t="e">
        <f>#REF!</f>
        <v>#REF!</v>
      </c>
      <c r="I1248" s="41" t="e">
        <f>#REF!</f>
        <v>#REF!</v>
      </c>
      <c r="J1248" s="41" t="s">
        <v>389</v>
      </c>
      <c r="K1248" s="41" t="e">
        <f t="shared" si="38"/>
        <v>#REF!</v>
      </c>
      <c r="L1248" s="37" t="e">
        <f>#REF!</f>
        <v>#REF!</v>
      </c>
      <c r="M1248" s="46" t="e">
        <f>#REF!</f>
        <v>#REF!</v>
      </c>
    </row>
    <row r="1249" spans="1:13">
      <c r="A1249" s="45">
        <v>1243</v>
      </c>
      <c r="B1249" s="37" t="e">
        <f>#REF!</f>
        <v>#REF!</v>
      </c>
      <c r="C1249" s="37" t="e">
        <f>#REF!</f>
        <v>#REF!</v>
      </c>
      <c r="D1249" s="40" t="e">
        <f>#REF!</f>
        <v>#REF!</v>
      </c>
      <c r="E1249" s="41" t="e">
        <f>VLOOKUP(F1249,#REF!,2,FALSE)</f>
        <v>#REF!</v>
      </c>
      <c r="F1249" s="37" t="e">
        <f>#REF!</f>
        <v>#REF!</v>
      </c>
      <c r="G1249" s="41" t="e">
        <f t="shared" si="39"/>
        <v>#REF!</v>
      </c>
      <c r="H1249" s="37" t="e">
        <f>#REF!</f>
        <v>#REF!</v>
      </c>
      <c r="I1249" s="41" t="e">
        <f>#REF!</f>
        <v>#REF!</v>
      </c>
      <c r="J1249" s="41" t="s">
        <v>385</v>
      </c>
      <c r="K1249" s="41" t="e">
        <f t="shared" si="38"/>
        <v>#REF!</v>
      </c>
      <c r="L1249" s="37" t="e">
        <f>#REF!</f>
        <v>#REF!</v>
      </c>
      <c r="M1249" s="46" t="e">
        <f>#REF!</f>
        <v>#REF!</v>
      </c>
    </row>
    <row r="1250" spans="1:13">
      <c r="A1250" s="45">
        <v>1244</v>
      </c>
      <c r="B1250" s="37" t="e">
        <f>#REF!</f>
        <v>#REF!</v>
      </c>
      <c r="C1250" s="37" t="e">
        <f>#REF!</f>
        <v>#REF!</v>
      </c>
      <c r="D1250" s="40" t="e">
        <f>#REF!</f>
        <v>#REF!</v>
      </c>
      <c r="E1250" s="41" t="e">
        <f>VLOOKUP(F1250,#REF!,2,FALSE)</f>
        <v>#REF!</v>
      </c>
      <c r="F1250" s="37" t="e">
        <f>#REF!</f>
        <v>#REF!</v>
      </c>
      <c r="G1250" s="41" t="e">
        <f t="shared" si="39"/>
        <v>#REF!</v>
      </c>
      <c r="H1250" s="37" t="e">
        <f>#REF!</f>
        <v>#REF!</v>
      </c>
      <c r="I1250" s="41" t="e">
        <f>#REF!</f>
        <v>#REF!</v>
      </c>
      <c r="J1250" s="41" t="s">
        <v>385</v>
      </c>
      <c r="K1250" s="41" t="e">
        <f t="shared" si="38"/>
        <v>#REF!</v>
      </c>
      <c r="L1250" s="37" t="e">
        <f>#REF!</f>
        <v>#REF!</v>
      </c>
      <c r="M1250" s="46" t="e">
        <f>#REF!</f>
        <v>#REF!</v>
      </c>
    </row>
    <row r="1251" spans="1:13">
      <c r="A1251" s="45">
        <v>1245</v>
      </c>
      <c r="B1251" s="37" t="e">
        <f>#REF!</f>
        <v>#REF!</v>
      </c>
      <c r="C1251" s="37" t="e">
        <f>#REF!</f>
        <v>#REF!</v>
      </c>
      <c r="D1251" s="40" t="e">
        <f>#REF!</f>
        <v>#REF!</v>
      </c>
      <c r="E1251" s="41" t="e">
        <f>VLOOKUP(F1251,#REF!,2,FALSE)</f>
        <v>#REF!</v>
      </c>
      <c r="F1251" s="37" t="e">
        <f>#REF!</f>
        <v>#REF!</v>
      </c>
      <c r="G1251" s="41" t="e">
        <f t="shared" si="39"/>
        <v>#REF!</v>
      </c>
      <c r="H1251" s="37" t="e">
        <f>#REF!</f>
        <v>#REF!</v>
      </c>
      <c r="I1251" s="41" t="e">
        <f>#REF!</f>
        <v>#REF!</v>
      </c>
      <c r="J1251" s="41" t="s">
        <v>384</v>
      </c>
      <c r="K1251" s="41" t="e">
        <f t="shared" si="38"/>
        <v>#REF!</v>
      </c>
      <c r="L1251" s="37" t="e">
        <f>#REF!</f>
        <v>#REF!</v>
      </c>
      <c r="M1251" s="46" t="e">
        <f>#REF!</f>
        <v>#REF!</v>
      </c>
    </row>
    <row r="1252" spans="1:13">
      <c r="A1252" s="45">
        <v>1246</v>
      </c>
      <c r="B1252" s="37" t="e">
        <f>#REF!</f>
        <v>#REF!</v>
      </c>
      <c r="C1252" s="37" t="e">
        <f>#REF!</f>
        <v>#REF!</v>
      </c>
      <c r="D1252" s="40" t="e">
        <f>#REF!</f>
        <v>#REF!</v>
      </c>
      <c r="E1252" s="41" t="e">
        <f>VLOOKUP(F1252,#REF!,2,FALSE)</f>
        <v>#REF!</v>
      </c>
      <c r="F1252" s="37" t="e">
        <f>#REF!</f>
        <v>#REF!</v>
      </c>
      <c r="G1252" s="41" t="e">
        <f t="shared" si="39"/>
        <v>#REF!</v>
      </c>
      <c r="H1252" s="37" t="e">
        <f>#REF!</f>
        <v>#REF!</v>
      </c>
      <c r="I1252" s="41" t="e">
        <f>#REF!</f>
        <v>#REF!</v>
      </c>
      <c r="J1252" s="41" t="s">
        <v>381</v>
      </c>
      <c r="K1252" s="41" t="e">
        <f t="shared" si="38"/>
        <v>#REF!</v>
      </c>
      <c r="L1252" s="37" t="e">
        <f>#REF!</f>
        <v>#REF!</v>
      </c>
      <c r="M1252" s="46" t="e">
        <f>#REF!</f>
        <v>#REF!</v>
      </c>
    </row>
    <row r="1253" spans="1:13">
      <c r="A1253" s="45">
        <v>1247</v>
      </c>
      <c r="B1253" s="37" t="e">
        <f>#REF!</f>
        <v>#REF!</v>
      </c>
      <c r="C1253" s="37" t="e">
        <f>#REF!</f>
        <v>#REF!</v>
      </c>
      <c r="D1253" s="40" t="e">
        <f>#REF!</f>
        <v>#REF!</v>
      </c>
      <c r="E1253" s="41" t="e">
        <f>VLOOKUP(F1253,#REF!,2,FALSE)</f>
        <v>#REF!</v>
      </c>
      <c r="F1253" s="37" t="e">
        <f>#REF!</f>
        <v>#REF!</v>
      </c>
      <c r="G1253" s="41" t="e">
        <f t="shared" si="39"/>
        <v>#REF!</v>
      </c>
      <c r="H1253" s="37" t="e">
        <f>#REF!</f>
        <v>#REF!</v>
      </c>
      <c r="I1253" s="41" t="e">
        <f>#REF!</f>
        <v>#REF!</v>
      </c>
      <c r="J1253" s="41" t="s">
        <v>388</v>
      </c>
      <c r="K1253" s="41" t="e">
        <f t="shared" si="38"/>
        <v>#REF!</v>
      </c>
      <c r="L1253" s="37" t="e">
        <f>#REF!</f>
        <v>#REF!</v>
      </c>
      <c r="M1253" s="46" t="e">
        <f>#REF!</f>
        <v>#REF!</v>
      </c>
    </row>
    <row r="1254" spans="1:13">
      <c r="A1254" s="45">
        <v>1248</v>
      </c>
      <c r="B1254" s="37" t="e">
        <f>#REF!</f>
        <v>#REF!</v>
      </c>
      <c r="C1254" s="37" t="e">
        <f>#REF!</f>
        <v>#REF!</v>
      </c>
      <c r="D1254" s="40" t="e">
        <f>#REF!</f>
        <v>#REF!</v>
      </c>
      <c r="E1254" s="41" t="e">
        <f>VLOOKUP(F1254,#REF!,2,FALSE)</f>
        <v>#REF!</v>
      </c>
      <c r="F1254" s="37" t="e">
        <f>#REF!</f>
        <v>#REF!</v>
      </c>
      <c r="G1254" s="41" t="e">
        <f t="shared" si="39"/>
        <v>#REF!</v>
      </c>
      <c r="H1254" s="37" t="e">
        <f>#REF!</f>
        <v>#REF!</v>
      </c>
      <c r="I1254" s="41" t="e">
        <f>#REF!</f>
        <v>#REF!</v>
      </c>
      <c r="J1254" s="41" t="s">
        <v>389</v>
      </c>
      <c r="K1254" s="41" t="e">
        <f t="shared" si="38"/>
        <v>#REF!</v>
      </c>
      <c r="L1254" s="37" t="e">
        <f>#REF!</f>
        <v>#REF!</v>
      </c>
      <c r="M1254" s="46" t="e">
        <f>#REF!</f>
        <v>#REF!</v>
      </c>
    </row>
    <row r="1255" spans="1:13">
      <c r="A1255" s="45">
        <v>1249</v>
      </c>
      <c r="B1255" s="37" t="e">
        <f>#REF!</f>
        <v>#REF!</v>
      </c>
      <c r="C1255" s="37" t="e">
        <f>#REF!</f>
        <v>#REF!</v>
      </c>
      <c r="D1255" s="40" t="e">
        <f>#REF!</f>
        <v>#REF!</v>
      </c>
      <c r="E1255" s="41" t="e">
        <f>VLOOKUP(F1255,#REF!,2,FALSE)</f>
        <v>#REF!</v>
      </c>
      <c r="F1255" s="37" t="e">
        <f>#REF!</f>
        <v>#REF!</v>
      </c>
      <c r="G1255" s="41" t="e">
        <f t="shared" si="39"/>
        <v>#REF!</v>
      </c>
      <c r="H1255" s="37" t="e">
        <f>#REF!</f>
        <v>#REF!</v>
      </c>
      <c r="I1255" s="41" t="e">
        <f>#REF!</f>
        <v>#REF!</v>
      </c>
      <c r="J1255" s="41" t="s">
        <v>389</v>
      </c>
      <c r="K1255" s="41" t="e">
        <f t="shared" si="38"/>
        <v>#REF!</v>
      </c>
      <c r="L1255" s="37" t="e">
        <f>#REF!</f>
        <v>#REF!</v>
      </c>
      <c r="M1255" s="46" t="e">
        <f>#REF!</f>
        <v>#REF!</v>
      </c>
    </row>
    <row r="1256" spans="1:13">
      <c r="A1256" s="45">
        <v>1250</v>
      </c>
      <c r="B1256" s="37" t="e">
        <f>#REF!</f>
        <v>#REF!</v>
      </c>
      <c r="C1256" s="37" t="e">
        <f>#REF!</f>
        <v>#REF!</v>
      </c>
      <c r="D1256" s="40" t="e">
        <f>#REF!</f>
        <v>#REF!</v>
      </c>
      <c r="E1256" s="41" t="e">
        <f>VLOOKUP(F1256,#REF!,2,FALSE)</f>
        <v>#REF!</v>
      </c>
      <c r="F1256" s="37" t="e">
        <f>#REF!</f>
        <v>#REF!</v>
      </c>
      <c r="G1256" s="41" t="e">
        <f t="shared" si="39"/>
        <v>#REF!</v>
      </c>
      <c r="H1256" s="37" t="e">
        <f>#REF!</f>
        <v>#REF!</v>
      </c>
      <c r="I1256" s="41" t="e">
        <f>#REF!</f>
        <v>#REF!</v>
      </c>
      <c r="J1256" s="41" t="s">
        <v>383</v>
      </c>
      <c r="K1256" s="41" t="e">
        <f t="shared" si="38"/>
        <v>#REF!</v>
      </c>
      <c r="L1256" s="37" t="e">
        <f>#REF!</f>
        <v>#REF!</v>
      </c>
      <c r="M1256" s="46" t="e">
        <f>#REF!</f>
        <v>#REF!</v>
      </c>
    </row>
    <row r="1257" spans="1:13">
      <c r="A1257" s="45">
        <v>1251</v>
      </c>
      <c r="B1257" s="37" t="e">
        <f>#REF!</f>
        <v>#REF!</v>
      </c>
      <c r="C1257" s="37" t="e">
        <f>#REF!</f>
        <v>#REF!</v>
      </c>
      <c r="D1257" s="40" t="e">
        <f>#REF!</f>
        <v>#REF!</v>
      </c>
      <c r="E1257" s="41" t="e">
        <f>VLOOKUP(F1257,#REF!,2,FALSE)</f>
        <v>#REF!</v>
      </c>
      <c r="F1257" s="37" t="e">
        <f>#REF!</f>
        <v>#REF!</v>
      </c>
      <c r="G1257" s="41" t="e">
        <f t="shared" si="39"/>
        <v>#REF!</v>
      </c>
      <c r="H1257" s="37" t="e">
        <f>#REF!</f>
        <v>#REF!</v>
      </c>
      <c r="I1257" s="41" t="e">
        <f>#REF!</f>
        <v>#REF!</v>
      </c>
      <c r="J1257" s="41" t="s">
        <v>389</v>
      </c>
      <c r="K1257" s="41" t="e">
        <f t="shared" si="38"/>
        <v>#REF!</v>
      </c>
      <c r="L1257" s="37" t="e">
        <f>#REF!</f>
        <v>#REF!</v>
      </c>
      <c r="M1257" s="46" t="e">
        <f>#REF!</f>
        <v>#REF!</v>
      </c>
    </row>
    <row r="1258" spans="1:13">
      <c r="A1258" s="45">
        <v>1252</v>
      </c>
      <c r="B1258" s="37" t="e">
        <f>#REF!</f>
        <v>#REF!</v>
      </c>
      <c r="C1258" s="37" t="e">
        <f>#REF!</f>
        <v>#REF!</v>
      </c>
      <c r="D1258" s="40" t="e">
        <f>#REF!</f>
        <v>#REF!</v>
      </c>
      <c r="E1258" s="41" t="e">
        <f>VLOOKUP(F1258,#REF!,2,FALSE)</f>
        <v>#REF!</v>
      </c>
      <c r="F1258" s="37" t="e">
        <f>#REF!</f>
        <v>#REF!</v>
      </c>
      <c r="G1258" s="41" t="e">
        <f t="shared" si="39"/>
        <v>#REF!</v>
      </c>
      <c r="H1258" s="37" t="e">
        <f>#REF!</f>
        <v>#REF!</v>
      </c>
      <c r="I1258" s="41" t="e">
        <f>#REF!</f>
        <v>#REF!</v>
      </c>
      <c r="J1258" s="41" t="s">
        <v>389</v>
      </c>
      <c r="K1258" s="41" t="e">
        <f t="shared" si="38"/>
        <v>#REF!</v>
      </c>
      <c r="L1258" s="37" t="e">
        <f>#REF!</f>
        <v>#REF!</v>
      </c>
      <c r="M1258" s="46" t="e">
        <f>#REF!</f>
        <v>#REF!</v>
      </c>
    </row>
    <row r="1259" spans="1:13">
      <c r="A1259" s="45">
        <v>1253</v>
      </c>
      <c r="B1259" s="37" t="e">
        <f>#REF!</f>
        <v>#REF!</v>
      </c>
      <c r="C1259" s="37" t="e">
        <f>#REF!</f>
        <v>#REF!</v>
      </c>
      <c r="D1259" s="40" t="e">
        <f>#REF!</f>
        <v>#REF!</v>
      </c>
      <c r="E1259" s="41" t="e">
        <f>VLOOKUP(F1259,#REF!,2,FALSE)</f>
        <v>#REF!</v>
      </c>
      <c r="F1259" s="37" t="e">
        <f>#REF!</f>
        <v>#REF!</v>
      </c>
      <c r="G1259" s="41" t="e">
        <f t="shared" si="39"/>
        <v>#REF!</v>
      </c>
      <c r="H1259" s="37" t="e">
        <f>#REF!</f>
        <v>#REF!</v>
      </c>
      <c r="I1259" s="41" t="e">
        <f>#REF!</f>
        <v>#REF!</v>
      </c>
      <c r="J1259" s="41" t="s">
        <v>384</v>
      </c>
      <c r="K1259" s="41" t="e">
        <f t="shared" si="38"/>
        <v>#REF!</v>
      </c>
      <c r="L1259" s="37" t="e">
        <f>#REF!</f>
        <v>#REF!</v>
      </c>
      <c r="M1259" s="46" t="e">
        <f>#REF!</f>
        <v>#REF!</v>
      </c>
    </row>
    <row r="1260" spans="1:13">
      <c r="A1260" s="45">
        <v>1254</v>
      </c>
      <c r="B1260" s="37" t="e">
        <f>#REF!</f>
        <v>#REF!</v>
      </c>
      <c r="C1260" s="37" t="e">
        <f>#REF!</f>
        <v>#REF!</v>
      </c>
      <c r="D1260" s="40" t="e">
        <f>#REF!</f>
        <v>#REF!</v>
      </c>
      <c r="E1260" s="41" t="e">
        <f>VLOOKUP(F1260,#REF!,2,FALSE)</f>
        <v>#REF!</v>
      </c>
      <c r="F1260" s="37" t="e">
        <f>#REF!</f>
        <v>#REF!</v>
      </c>
      <c r="G1260" s="41" t="e">
        <f t="shared" si="39"/>
        <v>#REF!</v>
      </c>
      <c r="H1260" s="37" t="e">
        <f>#REF!</f>
        <v>#REF!</v>
      </c>
      <c r="I1260" s="41" t="e">
        <f>#REF!</f>
        <v>#REF!</v>
      </c>
      <c r="J1260" s="41" t="s">
        <v>383</v>
      </c>
      <c r="K1260" s="41" t="e">
        <f t="shared" si="38"/>
        <v>#REF!</v>
      </c>
      <c r="L1260" s="37" t="e">
        <f>#REF!</f>
        <v>#REF!</v>
      </c>
      <c r="M1260" s="46" t="e">
        <f>#REF!</f>
        <v>#REF!</v>
      </c>
    </row>
    <row r="1261" spans="1:13">
      <c r="A1261" s="45">
        <v>1255</v>
      </c>
      <c r="B1261" s="37" t="e">
        <f>#REF!</f>
        <v>#REF!</v>
      </c>
      <c r="C1261" s="37" t="e">
        <f>#REF!</f>
        <v>#REF!</v>
      </c>
      <c r="D1261" s="40" t="e">
        <f>#REF!</f>
        <v>#REF!</v>
      </c>
      <c r="E1261" s="41" t="e">
        <f>VLOOKUP(F1261,#REF!,2,FALSE)</f>
        <v>#REF!</v>
      </c>
      <c r="F1261" s="37" t="e">
        <f>#REF!</f>
        <v>#REF!</v>
      </c>
      <c r="G1261" s="41" t="e">
        <f t="shared" si="39"/>
        <v>#REF!</v>
      </c>
      <c r="H1261" s="37" t="e">
        <f>#REF!</f>
        <v>#REF!</v>
      </c>
      <c r="I1261" s="41" t="e">
        <f>#REF!</f>
        <v>#REF!</v>
      </c>
      <c r="J1261" s="41" t="s">
        <v>383</v>
      </c>
      <c r="K1261" s="41" t="e">
        <f t="shared" si="38"/>
        <v>#REF!</v>
      </c>
      <c r="L1261" s="37" t="e">
        <f>#REF!</f>
        <v>#REF!</v>
      </c>
      <c r="M1261" s="46" t="e">
        <f>#REF!</f>
        <v>#REF!</v>
      </c>
    </row>
    <row r="1262" spans="1:13">
      <c r="A1262" s="45">
        <v>1256</v>
      </c>
      <c r="B1262" s="37" t="e">
        <f>#REF!</f>
        <v>#REF!</v>
      </c>
      <c r="C1262" s="37" t="e">
        <f>#REF!</f>
        <v>#REF!</v>
      </c>
      <c r="D1262" s="40" t="e">
        <f>#REF!</f>
        <v>#REF!</v>
      </c>
      <c r="E1262" s="41" t="e">
        <f>VLOOKUP(F1262,#REF!,2,FALSE)</f>
        <v>#REF!</v>
      </c>
      <c r="F1262" s="37" t="e">
        <f>#REF!</f>
        <v>#REF!</v>
      </c>
      <c r="G1262" s="41" t="e">
        <f t="shared" si="39"/>
        <v>#REF!</v>
      </c>
      <c r="H1262" s="37" t="e">
        <f>#REF!</f>
        <v>#REF!</v>
      </c>
      <c r="I1262" s="41" t="e">
        <f>#REF!</f>
        <v>#REF!</v>
      </c>
      <c r="J1262" s="41" t="s">
        <v>382</v>
      </c>
      <c r="K1262" s="41" t="e">
        <f t="shared" si="38"/>
        <v>#REF!</v>
      </c>
      <c r="L1262" s="37" t="e">
        <f>#REF!</f>
        <v>#REF!</v>
      </c>
      <c r="M1262" s="46" t="e">
        <f>#REF!</f>
        <v>#REF!</v>
      </c>
    </row>
    <row r="1263" spans="1:13">
      <c r="A1263" s="45">
        <v>1257</v>
      </c>
      <c r="B1263" s="37" t="e">
        <f>#REF!</f>
        <v>#REF!</v>
      </c>
      <c r="C1263" s="37" t="e">
        <f>#REF!</f>
        <v>#REF!</v>
      </c>
      <c r="D1263" s="40" t="e">
        <f>#REF!</f>
        <v>#REF!</v>
      </c>
      <c r="E1263" s="41" t="e">
        <f>VLOOKUP(F1263,#REF!,2,FALSE)</f>
        <v>#REF!</v>
      </c>
      <c r="F1263" s="37" t="e">
        <f>#REF!</f>
        <v>#REF!</v>
      </c>
      <c r="G1263" s="41" t="e">
        <f t="shared" si="39"/>
        <v>#REF!</v>
      </c>
      <c r="H1263" s="37" t="e">
        <f>#REF!</f>
        <v>#REF!</v>
      </c>
      <c r="I1263" s="41" t="e">
        <f>#REF!</f>
        <v>#REF!</v>
      </c>
      <c r="J1263" s="41" t="s">
        <v>389</v>
      </c>
      <c r="K1263" s="41" t="e">
        <f t="shared" si="38"/>
        <v>#REF!</v>
      </c>
      <c r="L1263" s="37" t="e">
        <f>#REF!</f>
        <v>#REF!</v>
      </c>
      <c r="M1263" s="46" t="e">
        <f>#REF!</f>
        <v>#REF!</v>
      </c>
    </row>
    <row r="1264" spans="1:13">
      <c r="A1264" s="45">
        <v>1258</v>
      </c>
      <c r="B1264" s="37" t="e">
        <f>#REF!</f>
        <v>#REF!</v>
      </c>
      <c r="C1264" s="37" t="e">
        <f>#REF!</f>
        <v>#REF!</v>
      </c>
      <c r="D1264" s="40" t="e">
        <f>#REF!</f>
        <v>#REF!</v>
      </c>
      <c r="E1264" s="41" t="e">
        <f>VLOOKUP(F1264,#REF!,2,FALSE)</f>
        <v>#REF!</v>
      </c>
      <c r="F1264" s="37" t="e">
        <f>#REF!</f>
        <v>#REF!</v>
      </c>
      <c r="G1264" s="41" t="e">
        <f t="shared" si="39"/>
        <v>#REF!</v>
      </c>
      <c r="H1264" s="37" t="e">
        <f>#REF!</f>
        <v>#REF!</v>
      </c>
      <c r="I1264" s="41" t="e">
        <f>#REF!</f>
        <v>#REF!</v>
      </c>
      <c r="J1264" s="41" t="s">
        <v>382</v>
      </c>
      <c r="K1264" s="41" t="e">
        <f t="shared" si="38"/>
        <v>#REF!</v>
      </c>
      <c r="L1264" s="37" t="e">
        <f>#REF!</f>
        <v>#REF!</v>
      </c>
      <c r="M1264" s="46" t="e">
        <f>#REF!</f>
        <v>#REF!</v>
      </c>
    </row>
    <row r="1265" spans="1:13">
      <c r="A1265" s="45">
        <v>1259</v>
      </c>
      <c r="B1265" s="37" t="e">
        <f>#REF!</f>
        <v>#REF!</v>
      </c>
      <c r="C1265" s="37" t="e">
        <f>#REF!</f>
        <v>#REF!</v>
      </c>
      <c r="D1265" s="40" t="e">
        <f>#REF!</f>
        <v>#REF!</v>
      </c>
      <c r="E1265" s="41" t="e">
        <f>VLOOKUP(F1265,#REF!,2,FALSE)</f>
        <v>#REF!</v>
      </c>
      <c r="F1265" s="37" t="e">
        <f>#REF!</f>
        <v>#REF!</v>
      </c>
      <c r="G1265" s="41" t="e">
        <f t="shared" si="39"/>
        <v>#REF!</v>
      </c>
      <c r="H1265" s="37" t="e">
        <f>#REF!</f>
        <v>#REF!</v>
      </c>
      <c r="I1265" s="41" t="e">
        <f>#REF!</f>
        <v>#REF!</v>
      </c>
      <c r="J1265" s="41" t="s">
        <v>389</v>
      </c>
      <c r="K1265" s="41" t="e">
        <f t="shared" si="38"/>
        <v>#REF!</v>
      </c>
      <c r="L1265" s="37" t="e">
        <f>#REF!</f>
        <v>#REF!</v>
      </c>
      <c r="M1265" s="46" t="e">
        <f>#REF!</f>
        <v>#REF!</v>
      </c>
    </row>
    <row r="1266" spans="1:13">
      <c r="A1266" s="45">
        <v>1260</v>
      </c>
      <c r="B1266" s="37" t="e">
        <f>#REF!</f>
        <v>#REF!</v>
      </c>
      <c r="C1266" s="37" t="e">
        <f>#REF!</f>
        <v>#REF!</v>
      </c>
      <c r="D1266" s="40" t="e">
        <f>#REF!</f>
        <v>#REF!</v>
      </c>
      <c r="E1266" s="41" t="e">
        <f>VLOOKUP(F1266,#REF!,2,FALSE)</f>
        <v>#REF!</v>
      </c>
      <c r="F1266" s="37" t="e">
        <f>#REF!</f>
        <v>#REF!</v>
      </c>
      <c r="G1266" s="41" t="e">
        <f t="shared" si="39"/>
        <v>#REF!</v>
      </c>
      <c r="H1266" s="37" t="e">
        <f>#REF!</f>
        <v>#REF!</v>
      </c>
      <c r="I1266" s="41" t="e">
        <f>#REF!</f>
        <v>#REF!</v>
      </c>
      <c r="J1266" s="41" t="s">
        <v>389</v>
      </c>
      <c r="K1266" s="41" t="e">
        <f t="shared" si="38"/>
        <v>#REF!</v>
      </c>
      <c r="L1266" s="37" t="e">
        <f>#REF!</f>
        <v>#REF!</v>
      </c>
      <c r="M1266" s="46" t="e">
        <f>#REF!</f>
        <v>#REF!</v>
      </c>
    </row>
    <row r="1267" spans="1:13">
      <c r="A1267" s="45">
        <v>1261</v>
      </c>
      <c r="B1267" s="37" t="e">
        <f>#REF!</f>
        <v>#REF!</v>
      </c>
      <c r="C1267" s="37" t="e">
        <f>#REF!</f>
        <v>#REF!</v>
      </c>
      <c r="D1267" s="40" t="e">
        <f>#REF!</f>
        <v>#REF!</v>
      </c>
      <c r="E1267" s="41" t="e">
        <f>VLOOKUP(F1267,#REF!,2,FALSE)</f>
        <v>#REF!</v>
      </c>
      <c r="F1267" s="37" t="e">
        <f>#REF!</f>
        <v>#REF!</v>
      </c>
      <c r="G1267" s="41" t="e">
        <f t="shared" si="39"/>
        <v>#REF!</v>
      </c>
      <c r="H1267" s="37" t="e">
        <f>#REF!</f>
        <v>#REF!</v>
      </c>
      <c r="I1267" s="41" t="e">
        <f>#REF!</f>
        <v>#REF!</v>
      </c>
      <c r="J1267" s="41" t="s">
        <v>385</v>
      </c>
      <c r="K1267" s="41" t="e">
        <f t="shared" si="38"/>
        <v>#REF!</v>
      </c>
      <c r="L1267" s="37" t="e">
        <f>#REF!</f>
        <v>#REF!</v>
      </c>
      <c r="M1267" s="46" t="e">
        <f>#REF!</f>
        <v>#REF!</v>
      </c>
    </row>
    <row r="1268" spans="1:13">
      <c r="A1268" s="45">
        <v>1262</v>
      </c>
      <c r="B1268" s="37" t="e">
        <f>#REF!</f>
        <v>#REF!</v>
      </c>
      <c r="C1268" s="37" t="e">
        <f>#REF!</f>
        <v>#REF!</v>
      </c>
      <c r="D1268" s="40" t="e">
        <f>#REF!</f>
        <v>#REF!</v>
      </c>
      <c r="E1268" s="41" t="e">
        <f>VLOOKUP(F1268,#REF!,2,FALSE)</f>
        <v>#REF!</v>
      </c>
      <c r="F1268" s="37" t="e">
        <f>#REF!</f>
        <v>#REF!</v>
      </c>
      <c r="G1268" s="41" t="e">
        <f t="shared" si="39"/>
        <v>#REF!</v>
      </c>
      <c r="H1268" s="37" t="e">
        <f>#REF!</f>
        <v>#REF!</v>
      </c>
      <c r="I1268" s="41" t="e">
        <f>#REF!</f>
        <v>#REF!</v>
      </c>
      <c r="J1268" s="41" t="s">
        <v>388</v>
      </c>
      <c r="K1268" s="41" t="e">
        <f t="shared" si="38"/>
        <v>#REF!</v>
      </c>
      <c r="L1268" s="37" t="e">
        <f>#REF!</f>
        <v>#REF!</v>
      </c>
      <c r="M1268" s="46" t="e">
        <f>#REF!</f>
        <v>#REF!</v>
      </c>
    </row>
    <row r="1269" spans="1:13">
      <c r="A1269" s="45">
        <v>1263</v>
      </c>
      <c r="B1269" s="37" t="e">
        <f>#REF!</f>
        <v>#REF!</v>
      </c>
      <c r="C1269" s="37" t="e">
        <f>#REF!</f>
        <v>#REF!</v>
      </c>
      <c r="D1269" s="40" t="e">
        <f>#REF!</f>
        <v>#REF!</v>
      </c>
      <c r="E1269" s="41" t="e">
        <f>VLOOKUP(F1269,#REF!,2,FALSE)</f>
        <v>#REF!</v>
      </c>
      <c r="F1269" s="37" t="e">
        <f>#REF!</f>
        <v>#REF!</v>
      </c>
      <c r="G1269" s="41" t="e">
        <f t="shared" si="39"/>
        <v>#REF!</v>
      </c>
      <c r="H1269" s="37" t="e">
        <f>#REF!</f>
        <v>#REF!</v>
      </c>
      <c r="I1269" s="41" t="e">
        <f>#REF!</f>
        <v>#REF!</v>
      </c>
      <c r="J1269" s="41" t="s">
        <v>388</v>
      </c>
      <c r="K1269" s="41" t="e">
        <f t="shared" si="38"/>
        <v>#REF!</v>
      </c>
      <c r="L1269" s="37" t="e">
        <f>#REF!</f>
        <v>#REF!</v>
      </c>
      <c r="M1269" s="46" t="e">
        <f>#REF!</f>
        <v>#REF!</v>
      </c>
    </row>
    <row r="1270" spans="1:13">
      <c r="A1270" s="45">
        <v>1264</v>
      </c>
      <c r="B1270" s="37" t="e">
        <f>#REF!</f>
        <v>#REF!</v>
      </c>
      <c r="C1270" s="37" t="e">
        <f>#REF!</f>
        <v>#REF!</v>
      </c>
      <c r="D1270" s="40" t="e">
        <f>#REF!</f>
        <v>#REF!</v>
      </c>
      <c r="E1270" s="41" t="e">
        <f>VLOOKUP(F1270,#REF!,2,FALSE)</f>
        <v>#REF!</v>
      </c>
      <c r="F1270" s="37" t="e">
        <f>#REF!</f>
        <v>#REF!</v>
      </c>
      <c r="G1270" s="41" t="e">
        <f t="shared" si="39"/>
        <v>#REF!</v>
      </c>
      <c r="H1270" s="37" t="e">
        <f>#REF!</f>
        <v>#REF!</v>
      </c>
      <c r="I1270" s="41" t="e">
        <f>#REF!</f>
        <v>#REF!</v>
      </c>
      <c r="J1270" s="41" t="s">
        <v>384</v>
      </c>
      <c r="K1270" s="41" t="e">
        <f t="shared" si="38"/>
        <v>#REF!</v>
      </c>
      <c r="L1270" s="37" t="e">
        <f>#REF!</f>
        <v>#REF!</v>
      </c>
      <c r="M1270" s="46" t="e">
        <f>#REF!</f>
        <v>#REF!</v>
      </c>
    </row>
    <row r="1271" spans="1:13">
      <c r="A1271" s="45">
        <v>1265</v>
      </c>
      <c r="B1271" s="37" t="e">
        <f>#REF!</f>
        <v>#REF!</v>
      </c>
      <c r="C1271" s="37" t="e">
        <f>#REF!</f>
        <v>#REF!</v>
      </c>
      <c r="D1271" s="40" t="e">
        <f>#REF!</f>
        <v>#REF!</v>
      </c>
      <c r="E1271" s="41" t="e">
        <f>VLOOKUP(F1271,#REF!,2,FALSE)</f>
        <v>#REF!</v>
      </c>
      <c r="F1271" s="37" t="e">
        <f>#REF!</f>
        <v>#REF!</v>
      </c>
      <c r="G1271" s="41" t="e">
        <f t="shared" si="39"/>
        <v>#REF!</v>
      </c>
      <c r="H1271" s="37" t="e">
        <f>#REF!</f>
        <v>#REF!</v>
      </c>
      <c r="I1271" s="41" t="e">
        <f>#REF!</f>
        <v>#REF!</v>
      </c>
      <c r="J1271" s="41" t="s">
        <v>388</v>
      </c>
      <c r="K1271" s="41" t="e">
        <f t="shared" si="38"/>
        <v>#REF!</v>
      </c>
      <c r="L1271" s="37" t="e">
        <f>#REF!</f>
        <v>#REF!</v>
      </c>
      <c r="M1271" s="46" t="e">
        <f>#REF!</f>
        <v>#REF!</v>
      </c>
    </row>
    <row r="1272" spans="1:13">
      <c r="A1272" s="45">
        <v>1266</v>
      </c>
      <c r="B1272" s="37" t="e">
        <f>#REF!</f>
        <v>#REF!</v>
      </c>
      <c r="C1272" s="37" t="e">
        <f>#REF!</f>
        <v>#REF!</v>
      </c>
      <c r="D1272" s="40" t="e">
        <f>#REF!</f>
        <v>#REF!</v>
      </c>
      <c r="E1272" s="41" t="e">
        <f>VLOOKUP(F1272,#REF!,2,FALSE)</f>
        <v>#REF!</v>
      </c>
      <c r="F1272" s="37" t="e">
        <f>#REF!</f>
        <v>#REF!</v>
      </c>
      <c r="G1272" s="41" t="e">
        <f t="shared" si="39"/>
        <v>#REF!</v>
      </c>
      <c r="H1272" s="37" t="e">
        <f>#REF!</f>
        <v>#REF!</v>
      </c>
      <c r="I1272" s="41" t="e">
        <f>#REF!</f>
        <v>#REF!</v>
      </c>
      <c r="J1272" s="41" t="s">
        <v>382</v>
      </c>
      <c r="K1272" s="41" t="e">
        <f t="shared" si="38"/>
        <v>#REF!</v>
      </c>
      <c r="L1272" s="37" t="e">
        <f>#REF!</f>
        <v>#REF!</v>
      </c>
      <c r="M1272" s="46" t="e">
        <f>#REF!</f>
        <v>#REF!</v>
      </c>
    </row>
    <row r="1273" spans="1:13">
      <c r="A1273" s="45">
        <v>1267</v>
      </c>
      <c r="B1273" s="37" t="e">
        <f>#REF!</f>
        <v>#REF!</v>
      </c>
      <c r="C1273" s="37" t="e">
        <f>#REF!</f>
        <v>#REF!</v>
      </c>
      <c r="D1273" s="40" t="e">
        <f>#REF!</f>
        <v>#REF!</v>
      </c>
      <c r="E1273" s="41" t="e">
        <f>VLOOKUP(F1273,#REF!,2,FALSE)</f>
        <v>#REF!</v>
      </c>
      <c r="F1273" s="37" t="e">
        <f>#REF!</f>
        <v>#REF!</v>
      </c>
      <c r="G1273" s="41" t="e">
        <f t="shared" si="39"/>
        <v>#REF!</v>
      </c>
      <c r="H1273" s="37" t="e">
        <f>#REF!</f>
        <v>#REF!</v>
      </c>
      <c r="I1273" s="41" t="e">
        <f>#REF!</f>
        <v>#REF!</v>
      </c>
      <c r="J1273" s="41" t="s">
        <v>388</v>
      </c>
      <c r="K1273" s="41" t="e">
        <f t="shared" si="38"/>
        <v>#REF!</v>
      </c>
      <c r="L1273" s="37" t="e">
        <f>#REF!</f>
        <v>#REF!</v>
      </c>
      <c r="M1273" s="46" t="e">
        <f>#REF!</f>
        <v>#REF!</v>
      </c>
    </row>
    <row r="1274" spans="1:13">
      <c r="A1274" s="45">
        <v>1268</v>
      </c>
      <c r="B1274" s="37" t="e">
        <f>#REF!</f>
        <v>#REF!</v>
      </c>
      <c r="C1274" s="37" t="e">
        <f>#REF!</f>
        <v>#REF!</v>
      </c>
      <c r="D1274" s="40" t="e">
        <f>#REF!</f>
        <v>#REF!</v>
      </c>
      <c r="E1274" s="41" t="e">
        <f>VLOOKUP(F1274,#REF!,2,FALSE)</f>
        <v>#REF!</v>
      </c>
      <c r="F1274" s="37" t="e">
        <f>#REF!</f>
        <v>#REF!</v>
      </c>
      <c r="G1274" s="41" t="e">
        <f t="shared" si="39"/>
        <v>#REF!</v>
      </c>
      <c r="H1274" s="37" t="e">
        <f>#REF!</f>
        <v>#REF!</v>
      </c>
      <c r="I1274" s="41" t="e">
        <f>#REF!</f>
        <v>#REF!</v>
      </c>
      <c r="J1274" s="41" t="s">
        <v>389</v>
      </c>
      <c r="K1274" s="41" t="e">
        <f t="shared" si="38"/>
        <v>#REF!</v>
      </c>
      <c r="L1274" s="37" t="e">
        <f>#REF!</f>
        <v>#REF!</v>
      </c>
      <c r="M1274" s="46" t="e">
        <f>#REF!</f>
        <v>#REF!</v>
      </c>
    </row>
    <row r="1275" spans="1:13">
      <c r="A1275" s="45">
        <v>1269</v>
      </c>
      <c r="B1275" s="37" t="e">
        <f>#REF!</f>
        <v>#REF!</v>
      </c>
      <c r="C1275" s="37" t="e">
        <f>#REF!</f>
        <v>#REF!</v>
      </c>
      <c r="D1275" s="40" t="e">
        <f>#REF!</f>
        <v>#REF!</v>
      </c>
      <c r="E1275" s="41" t="e">
        <f>VLOOKUP(F1275,#REF!,2,FALSE)</f>
        <v>#REF!</v>
      </c>
      <c r="F1275" s="37" t="e">
        <f>#REF!</f>
        <v>#REF!</v>
      </c>
      <c r="G1275" s="41" t="e">
        <f t="shared" si="39"/>
        <v>#REF!</v>
      </c>
      <c r="H1275" s="37" t="e">
        <f>#REF!</f>
        <v>#REF!</v>
      </c>
      <c r="I1275" s="41" t="e">
        <f>#REF!</f>
        <v>#REF!</v>
      </c>
      <c r="J1275" s="41" t="s">
        <v>389</v>
      </c>
      <c r="K1275" s="41" t="e">
        <f t="shared" si="38"/>
        <v>#REF!</v>
      </c>
      <c r="L1275" s="37" t="e">
        <f>#REF!</f>
        <v>#REF!</v>
      </c>
      <c r="M1275" s="46" t="e">
        <f>#REF!</f>
        <v>#REF!</v>
      </c>
    </row>
    <row r="1276" spans="1:13">
      <c r="A1276" s="45">
        <v>1270</v>
      </c>
      <c r="B1276" s="37" t="e">
        <f>#REF!</f>
        <v>#REF!</v>
      </c>
      <c r="C1276" s="37" t="e">
        <f>#REF!</f>
        <v>#REF!</v>
      </c>
      <c r="D1276" s="40" t="e">
        <f>#REF!</f>
        <v>#REF!</v>
      </c>
      <c r="E1276" s="41" t="e">
        <f>VLOOKUP(F1276,#REF!,2,FALSE)</f>
        <v>#REF!</v>
      </c>
      <c r="F1276" s="37" t="e">
        <f>#REF!</f>
        <v>#REF!</v>
      </c>
      <c r="G1276" s="41" t="e">
        <f t="shared" si="39"/>
        <v>#REF!</v>
      </c>
      <c r="H1276" s="37" t="e">
        <f>#REF!</f>
        <v>#REF!</v>
      </c>
      <c r="I1276" s="41" t="e">
        <f>#REF!</f>
        <v>#REF!</v>
      </c>
      <c r="J1276" s="41" t="s">
        <v>388</v>
      </c>
      <c r="K1276" s="41" t="e">
        <f t="shared" si="38"/>
        <v>#REF!</v>
      </c>
      <c r="L1276" s="37" t="e">
        <f>#REF!</f>
        <v>#REF!</v>
      </c>
      <c r="M1276" s="46" t="e">
        <f>#REF!</f>
        <v>#REF!</v>
      </c>
    </row>
    <row r="1277" spans="1:13">
      <c r="A1277" s="45">
        <v>1271</v>
      </c>
      <c r="B1277" s="37" t="e">
        <f>#REF!</f>
        <v>#REF!</v>
      </c>
      <c r="C1277" s="37" t="e">
        <f>#REF!</f>
        <v>#REF!</v>
      </c>
      <c r="D1277" s="40" t="e">
        <f>#REF!</f>
        <v>#REF!</v>
      </c>
      <c r="E1277" s="41" t="e">
        <f>VLOOKUP(F1277,#REF!,2,FALSE)</f>
        <v>#REF!</v>
      </c>
      <c r="F1277" s="37" t="e">
        <f>#REF!</f>
        <v>#REF!</v>
      </c>
      <c r="G1277" s="41" t="e">
        <f t="shared" si="39"/>
        <v>#REF!</v>
      </c>
      <c r="H1277" s="37" t="e">
        <f>#REF!</f>
        <v>#REF!</v>
      </c>
      <c r="I1277" s="41" t="e">
        <f>#REF!</f>
        <v>#REF!</v>
      </c>
      <c r="J1277" s="41" t="s">
        <v>389</v>
      </c>
      <c r="K1277" s="41" t="e">
        <f t="shared" si="38"/>
        <v>#REF!</v>
      </c>
      <c r="L1277" s="37" t="e">
        <f>#REF!</f>
        <v>#REF!</v>
      </c>
      <c r="M1277" s="46" t="e">
        <f>#REF!</f>
        <v>#REF!</v>
      </c>
    </row>
    <row r="1278" spans="1:13">
      <c r="A1278" s="45">
        <v>1272</v>
      </c>
      <c r="B1278" s="37" t="e">
        <f>#REF!</f>
        <v>#REF!</v>
      </c>
      <c r="C1278" s="37" t="e">
        <f>#REF!</f>
        <v>#REF!</v>
      </c>
      <c r="D1278" s="40" t="e">
        <f>#REF!</f>
        <v>#REF!</v>
      </c>
      <c r="E1278" s="41" t="e">
        <f>VLOOKUP(F1278,#REF!,2,FALSE)</f>
        <v>#REF!</v>
      </c>
      <c r="F1278" s="37" t="e">
        <f>#REF!</f>
        <v>#REF!</v>
      </c>
      <c r="G1278" s="41" t="e">
        <f t="shared" si="39"/>
        <v>#REF!</v>
      </c>
      <c r="H1278" s="37" t="e">
        <f>#REF!</f>
        <v>#REF!</v>
      </c>
      <c r="I1278" s="41" t="e">
        <f>#REF!</f>
        <v>#REF!</v>
      </c>
      <c r="J1278" s="41" t="s">
        <v>382</v>
      </c>
      <c r="K1278" s="41" t="e">
        <f t="shared" si="38"/>
        <v>#REF!</v>
      </c>
      <c r="L1278" s="37" t="e">
        <f>#REF!</f>
        <v>#REF!</v>
      </c>
      <c r="M1278" s="46" t="e">
        <f>#REF!</f>
        <v>#REF!</v>
      </c>
    </row>
    <row r="1279" spans="1:13">
      <c r="A1279" s="45">
        <v>1273</v>
      </c>
      <c r="B1279" s="37" t="e">
        <f>#REF!</f>
        <v>#REF!</v>
      </c>
      <c r="C1279" s="37" t="e">
        <f>#REF!</f>
        <v>#REF!</v>
      </c>
      <c r="D1279" s="40" t="e">
        <f>#REF!</f>
        <v>#REF!</v>
      </c>
      <c r="E1279" s="41" t="e">
        <f>VLOOKUP(F1279,#REF!,2,FALSE)</f>
        <v>#REF!</v>
      </c>
      <c r="F1279" s="37" t="e">
        <f>#REF!</f>
        <v>#REF!</v>
      </c>
      <c r="G1279" s="41" t="e">
        <f t="shared" si="39"/>
        <v>#REF!</v>
      </c>
      <c r="H1279" s="37" t="e">
        <f>#REF!</f>
        <v>#REF!</v>
      </c>
      <c r="I1279" s="41" t="e">
        <f>#REF!</f>
        <v>#REF!</v>
      </c>
      <c r="J1279" s="41" t="s">
        <v>385</v>
      </c>
      <c r="K1279" s="41" t="e">
        <f t="shared" si="38"/>
        <v>#REF!</v>
      </c>
      <c r="L1279" s="37" t="e">
        <f>#REF!</f>
        <v>#REF!</v>
      </c>
      <c r="M1279" s="46" t="e">
        <f>#REF!</f>
        <v>#REF!</v>
      </c>
    </row>
    <row r="1280" spans="1:13">
      <c r="A1280" s="45">
        <v>1274</v>
      </c>
      <c r="B1280" s="37" t="e">
        <f>#REF!</f>
        <v>#REF!</v>
      </c>
      <c r="C1280" s="37" t="e">
        <f>#REF!</f>
        <v>#REF!</v>
      </c>
      <c r="D1280" s="40" t="e">
        <f>#REF!</f>
        <v>#REF!</v>
      </c>
      <c r="E1280" s="41" t="e">
        <f>VLOOKUP(F1280,#REF!,2,FALSE)</f>
        <v>#REF!</v>
      </c>
      <c r="F1280" s="37" t="e">
        <f>#REF!</f>
        <v>#REF!</v>
      </c>
      <c r="G1280" s="41" t="e">
        <f t="shared" si="39"/>
        <v>#REF!</v>
      </c>
      <c r="H1280" s="37" t="e">
        <f>#REF!</f>
        <v>#REF!</v>
      </c>
      <c r="I1280" s="41" t="e">
        <f>#REF!</f>
        <v>#REF!</v>
      </c>
      <c r="J1280" s="41" t="s">
        <v>386</v>
      </c>
      <c r="K1280" s="41" t="e">
        <f t="shared" si="38"/>
        <v>#REF!</v>
      </c>
      <c r="L1280" s="37" t="e">
        <f>#REF!</f>
        <v>#REF!</v>
      </c>
      <c r="M1280" s="46" t="e">
        <f>#REF!</f>
        <v>#REF!</v>
      </c>
    </row>
    <row r="1281" spans="1:13">
      <c r="A1281" s="45">
        <v>1275</v>
      </c>
      <c r="B1281" s="37" t="e">
        <f>#REF!</f>
        <v>#REF!</v>
      </c>
      <c r="C1281" s="37" t="e">
        <f>#REF!</f>
        <v>#REF!</v>
      </c>
      <c r="D1281" s="40" t="e">
        <f>#REF!</f>
        <v>#REF!</v>
      </c>
      <c r="E1281" s="41" t="e">
        <f>VLOOKUP(F1281,#REF!,2,FALSE)</f>
        <v>#REF!</v>
      </c>
      <c r="F1281" s="37" t="e">
        <f>#REF!</f>
        <v>#REF!</v>
      </c>
      <c r="G1281" s="41" t="e">
        <f t="shared" si="39"/>
        <v>#REF!</v>
      </c>
      <c r="H1281" s="37" t="e">
        <f>#REF!</f>
        <v>#REF!</v>
      </c>
      <c r="I1281" s="41" t="e">
        <f>#REF!</f>
        <v>#REF!</v>
      </c>
      <c r="J1281" s="41" t="s">
        <v>389</v>
      </c>
      <c r="K1281" s="41" t="e">
        <f t="shared" si="38"/>
        <v>#REF!</v>
      </c>
      <c r="L1281" s="37" t="e">
        <f>#REF!</f>
        <v>#REF!</v>
      </c>
      <c r="M1281" s="46" t="e">
        <f>#REF!</f>
        <v>#REF!</v>
      </c>
    </row>
    <row r="1282" spans="1:13">
      <c r="A1282" s="45">
        <v>1276</v>
      </c>
      <c r="B1282" s="37" t="e">
        <f>#REF!</f>
        <v>#REF!</v>
      </c>
      <c r="C1282" s="37" t="e">
        <f>#REF!</f>
        <v>#REF!</v>
      </c>
      <c r="D1282" s="40" t="e">
        <f>#REF!</f>
        <v>#REF!</v>
      </c>
      <c r="E1282" s="41" t="e">
        <f>VLOOKUP(F1282,#REF!,2,FALSE)</f>
        <v>#REF!</v>
      </c>
      <c r="F1282" s="37" t="e">
        <f>#REF!</f>
        <v>#REF!</v>
      </c>
      <c r="G1282" s="41" t="e">
        <f t="shared" si="39"/>
        <v>#REF!</v>
      </c>
      <c r="H1282" s="37" t="e">
        <f>#REF!</f>
        <v>#REF!</v>
      </c>
      <c r="I1282" s="41" t="e">
        <f>#REF!</f>
        <v>#REF!</v>
      </c>
      <c r="J1282" s="41" t="s">
        <v>385</v>
      </c>
      <c r="K1282" s="41" t="e">
        <f t="shared" si="38"/>
        <v>#REF!</v>
      </c>
      <c r="L1282" s="37" t="e">
        <f>#REF!</f>
        <v>#REF!</v>
      </c>
      <c r="M1282" s="46" t="e">
        <f>#REF!</f>
        <v>#REF!</v>
      </c>
    </row>
    <row r="1283" spans="1:13">
      <c r="A1283" s="45">
        <v>1277</v>
      </c>
      <c r="B1283" s="37" t="e">
        <f>#REF!</f>
        <v>#REF!</v>
      </c>
      <c r="C1283" s="37" t="e">
        <f>#REF!</f>
        <v>#REF!</v>
      </c>
      <c r="D1283" s="40" t="e">
        <f>#REF!</f>
        <v>#REF!</v>
      </c>
      <c r="E1283" s="41" t="e">
        <f>VLOOKUP(F1283,#REF!,2,FALSE)</f>
        <v>#REF!</v>
      </c>
      <c r="F1283" s="37" t="e">
        <f>#REF!</f>
        <v>#REF!</v>
      </c>
      <c r="G1283" s="41" t="e">
        <f t="shared" si="39"/>
        <v>#REF!</v>
      </c>
      <c r="H1283" s="37" t="e">
        <f>#REF!</f>
        <v>#REF!</v>
      </c>
      <c r="I1283" s="41" t="e">
        <f>#REF!</f>
        <v>#REF!</v>
      </c>
      <c r="J1283" s="41" t="s">
        <v>388</v>
      </c>
      <c r="K1283" s="41" t="e">
        <f t="shared" si="38"/>
        <v>#REF!</v>
      </c>
      <c r="L1283" s="37" t="e">
        <f>#REF!</f>
        <v>#REF!</v>
      </c>
      <c r="M1283" s="46" t="e">
        <f>#REF!</f>
        <v>#REF!</v>
      </c>
    </row>
    <row r="1284" spans="1:13">
      <c r="A1284" s="45">
        <v>1278</v>
      </c>
      <c r="B1284" s="37" t="e">
        <f>#REF!</f>
        <v>#REF!</v>
      </c>
      <c r="C1284" s="37" t="e">
        <f>#REF!</f>
        <v>#REF!</v>
      </c>
      <c r="D1284" s="40" t="e">
        <f>#REF!</f>
        <v>#REF!</v>
      </c>
      <c r="E1284" s="41" t="e">
        <f>VLOOKUP(F1284,#REF!,2,FALSE)</f>
        <v>#REF!</v>
      </c>
      <c r="F1284" s="37" t="e">
        <f>#REF!</f>
        <v>#REF!</v>
      </c>
      <c r="G1284" s="41" t="e">
        <f t="shared" si="39"/>
        <v>#REF!</v>
      </c>
      <c r="H1284" s="37" t="e">
        <f>#REF!</f>
        <v>#REF!</v>
      </c>
      <c r="I1284" s="41" t="e">
        <f>#REF!</f>
        <v>#REF!</v>
      </c>
      <c r="J1284" s="41" t="s">
        <v>386</v>
      </c>
      <c r="K1284" s="41" t="e">
        <f t="shared" si="38"/>
        <v>#REF!</v>
      </c>
      <c r="L1284" s="37" t="e">
        <f>#REF!</f>
        <v>#REF!</v>
      </c>
      <c r="M1284" s="46" t="e">
        <f>#REF!</f>
        <v>#REF!</v>
      </c>
    </row>
    <row r="1285" spans="1:13">
      <c r="A1285" s="45">
        <v>1279</v>
      </c>
      <c r="B1285" s="37" t="e">
        <f>#REF!</f>
        <v>#REF!</v>
      </c>
      <c r="C1285" s="37" t="e">
        <f>#REF!</f>
        <v>#REF!</v>
      </c>
      <c r="D1285" s="40" t="e">
        <f>#REF!</f>
        <v>#REF!</v>
      </c>
      <c r="E1285" s="41" t="e">
        <f>VLOOKUP(F1285,#REF!,2,FALSE)</f>
        <v>#REF!</v>
      </c>
      <c r="F1285" s="37" t="e">
        <f>#REF!</f>
        <v>#REF!</v>
      </c>
      <c r="G1285" s="41" t="e">
        <f t="shared" si="39"/>
        <v>#REF!</v>
      </c>
      <c r="H1285" s="37" t="e">
        <f>#REF!</f>
        <v>#REF!</v>
      </c>
      <c r="I1285" s="41" t="e">
        <f>#REF!</f>
        <v>#REF!</v>
      </c>
      <c r="J1285" s="41" t="s">
        <v>384</v>
      </c>
      <c r="K1285" s="41" t="e">
        <f t="shared" si="38"/>
        <v>#REF!</v>
      </c>
      <c r="L1285" s="37" t="e">
        <f>#REF!</f>
        <v>#REF!</v>
      </c>
      <c r="M1285" s="46" t="e">
        <f>#REF!</f>
        <v>#REF!</v>
      </c>
    </row>
    <row r="1286" spans="1:13">
      <c r="A1286" s="45">
        <v>1280</v>
      </c>
      <c r="B1286" s="37" t="e">
        <f>#REF!</f>
        <v>#REF!</v>
      </c>
      <c r="C1286" s="37" t="e">
        <f>#REF!</f>
        <v>#REF!</v>
      </c>
      <c r="D1286" s="40" t="e">
        <f>#REF!</f>
        <v>#REF!</v>
      </c>
      <c r="E1286" s="41" t="e">
        <f>VLOOKUP(F1286,#REF!,2,FALSE)</f>
        <v>#REF!</v>
      </c>
      <c r="F1286" s="37" t="e">
        <f>#REF!</f>
        <v>#REF!</v>
      </c>
      <c r="G1286" s="41" t="e">
        <f t="shared" si="39"/>
        <v>#REF!</v>
      </c>
      <c r="H1286" s="37" t="e">
        <f>#REF!</f>
        <v>#REF!</v>
      </c>
      <c r="I1286" s="41" t="e">
        <f>#REF!</f>
        <v>#REF!</v>
      </c>
      <c r="J1286" s="41" t="s">
        <v>388</v>
      </c>
      <c r="K1286" s="41" t="e">
        <f t="shared" si="38"/>
        <v>#REF!</v>
      </c>
      <c r="L1286" s="37" t="e">
        <f>#REF!</f>
        <v>#REF!</v>
      </c>
      <c r="M1286" s="46" t="e">
        <f>#REF!</f>
        <v>#REF!</v>
      </c>
    </row>
    <row r="1287" spans="1:13">
      <c r="A1287" s="45">
        <v>1281</v>
      </c>
      <c r="B1287" s="37" t="e">
        <f>#REF!</f>
        <v>#REF!</v>
      </c>
      <c r="C1287" s="37" t="e">
        <f>#REF!</f>
        <v>#REF!</v>
      </c>
      <c r="D1287" s="40" t="e">
        <f>#REF!</f>
        <v>#REF!</v>
      </c>
      <c r="E1287" s="41" t="e">
        <f>VLOOKUP(F1287,#REF!,2,FALSE)</f>
        <v>#REF!</v>
      </c>
      <c r="F1287" s="37" t="e">
        <f>#REF!</f>
        <v>#REF!</v>
      </c>
      <c r="G1287" s="41" t="e">
        <f t="shared" si="39"/>
        <v>#REF!</v>
      </c>
      <c r="H1287" s="37" t="e">
        <f>#REF!</f>
        <v>#REF!</v>
      </c>
      <c r="I1287" s="41" t="e">
        <f>#REF!</f>
        <v>#REF!</v>
      </c>
      <c r="J1287" s="41" t="s">
        <v>383</v>
      </c>
      <c r="K1287" s="41" t="e">
        <f t="shared" ref="K1287:K1350" si="40">IF(L1287="科研为主型","01",IF(L1287="教学为主型","03",IF(L1287="其他","00",IF(L1287="教学科研并重型","02","99"))))</f>
        <v>#REF!</v>
      </c>
      <c r="L1287" s="37" t="e">
        <f>#REF!</f>
        <v>#REF!</v>
      </c>
      <c r="M1287" s="46" t="e">
        <f>#REF!</f>
        <v>#REF!</v>
      </c>
    </row>
    <row r="1288" spans="1:13">
      <c r="A1288" s="45">
        <v>1282</v>
      </c>
      <c r="B1288" s="37" t="e">
        <f>#REF!</f>
        <v>#REF!</v>
      </c>
      <c r="C1288" s="37" t="e">
        <f>#REF!</f>
        <v>#REF!</v>
      </c>
      <c r="D1288" s="40" t="e">
        <f>#REF!</f>
        <v>#REF!</v>
      </c>
      <c r="E1288" s="41" t="e">
        <f>VLOOKUP(F1288,#REF!,2,FALSE)</f>
        <v>#REF!</v>
      </c>
      <c r="F1288" s="37" t="e">
        <f>#REF!</f>
        <v>#REF!</v>
      </c>
      <c r="G1288" s="41" t="e">
        <f t="shared" ref="G1288:G1351" si="41">IF(H1288="正高级","011",IF(H1288="副高级","012",IF(H1288="中级","013",IF(H1288="初级","014","其他"))))</f>
        <v>#REF!</v>
      </c>
      <c r="H1288" s="37" t="e">
        <f>#REF!</f>
        <v>#REF!</v>
      </c>
      <c r="I1288" s="41" t="e">
        <f>#REF!</f>
        <v>#REF!</v>
      </c>
      <c r="J1288" s="41" t="s">
        <v>388</v>
      </c>
      <c r="K1288" s="41" t="e">
        <f t="shared" si="40"/>
        <v>#REF!</v>
      </c>
      <c r="L1288" s="37" t="e">
        <f>#REF!</f>
        <v>#REF!</v>
      </c>
      <c r="M1288" s="46" t="e">
        <f>#REF!</f>
        <v>#REF!</v>
      </c>
    </row>
    <row r="1289" spans="1:13">
      <c r="A1289" s="45">
        <v>1283</v>
      </c>
      <c r="B1289" s="37" t="e">
        <f>#REF!</f>
        <v>#REF!</v>
      </c>
      <c r="C1289" s="37" t="e">
        <f>#REF!</f>
        <v>#REF!</v>
      </c>
      <c r="D1289" s="40" t="e">
        <f>#REF!</f>
        <v>#REF!</v>
      </c>
      <c r="E1289" s="41" t="e">
        <f>VLOOKUP(F1289,#REF!,2,FALSE)</f>
        <v>#REF!</v>
      </c>
      <c r="F1289" s="37" t="e">
        <f>#REF!</f>
        <v>#REF!</v>
      </c>
      <c r="G1289" s="41" t="e">
        <f t="shared" si="41"/>
        <v>#REF!</v>
      </c>
      <c r="H1289" s="37" t="e">
        <f>#REF!</f>
        <v>#REF!</v>
      </c>
      <c r="I1289" s="41" t="e">
        <f>#REF!</f>
        <v>#REF!</v>
      </c>
      <c r="J1289" s="41" t="s">
        <v>384</v>
      </c>
      <c r="K1289" s="41" t="e">
        <f t="shared" si="40"/>
        <v>#REF!</v>
      </c>
      <c r="L1289" s="37" t="e">
        <f>#REF!</f>
        <v>#REF!</v>
      </c>
      <c r="M1289" s="46" t="e">
        <f>#REF!</f>
        <v>#REF!</v>
      </c>
    </row>
    <row r="1290" spans="1:13">
      <c r="A1290" s="45">
        <v>1284</v>
      </c>
      <c r="B1290" s="37" t="e">
        <f>#REF!</f>
        <v>#REF!</v>
      </c>
      <c r="C1290" s="37" t="e">
        <f>#REF!</f>
        <v>#REF!</v>
      </c>
      <c r="D1290" s="40" t="e">
        <f>#REF!</f>
        <v>#REF!</v>
      </c>
      <c r="E1290" s="41" t="e">
        <f>VLOOKUP(F1290,#REF!,2,FALSE)</f>
        <v>#REF!</v>
      </c>
      <c r="F1290" s="37" t="e">
        <f>#REF!</f>
        <v>#REF!</v>
      </c>
      <c r="G1290" s="41" t="e">
        <f t="shared" si="41"/>
        <v>#REF!</v>
      </c>
      <c r="H1290" s="37" t="e">
        <f>#REF!</f>
        <v>#REF!</v>
      </c>
      <c r="I1290" s="41" t="e">
        <f>#REF!</f>
        <v>#REF!</v>
      </c>
      <c r="J1290" s="41" t="s">
        <v>388</v>
      </c>
      <c r="K1290" s="41" t="e">
        <f t="shared" si="40"/>
        <v>#REF!</v>
      </c>
      <c r="L1290" s="37" t="e">
        <f>#REF!</f>
        <v>#REF!</v>
      </c>
      <c r="M1290" s="46" t="e">
        <f>#REF!</f>
        <v>#REF!</v>
      </c>
    </row>
    <row r="1291" spans="1:13">
      <c r="A1291" s="45">
        <v>1285</v>
      </c>
      <c r="B1291" s="37" t="e">
        <f>#REF!</f>
        <v>#REF!</v>
      </c>
      <c r="C1291" s="37" t="e">
        <f>#REF!</f>
        <v>#REF!</v>
      </c>
      <c r="D1291" s="40" t="e">
        <f>#REF!</f>
        <v>#REF!</v>
      </c>
      <c r="E1291" s="41" t="e">
        <f>VLOOKUP(F1291,#REF!,2,FALSE)</f>
        <v>#REF!</v>
      </c>
      <c r="F1291" s="37" t="e">
        <f>#REF!</f>
        <v>#REF!</v>
      </c>
      <c r="G1291" s="41" t="e">
        <f t="shared" si="41"/>
        <v>#REF!</v>
      </c>
      <c r="H1291" s="37" t="e">
        <f>#REF!</f>
        <v>#REF!</v>
      </c>
      <c r="I1291" s="41" t="e">
        <f>#REF!</f>
        <v>#REF!</v>
      </c>
      <c r="J1291" s="41" t="s">
        <v>384</v>
      </c>
      <c r="K1291" s="41" t="e">
        <f t="shared" si="40"/>
        <v>#REF!</v>
      </c>
      <c r="L1291" s="37" t="e">
        <f>#REF!</f>
        <v>#REF!</v>
      </c>
      <c r="M1291" s="46" t="e">
        <f>#REF!</f>
        <v>#REF!</v>
      </c>
    </row>
    <row r="1292" spans="1:13">
      <c r="A1292" s="45">
        <v>1286</v>
      </c>
      <c r="B1292" s="37" t="e">
        <f>#REF!</f>
        <v>#REF!</v>
      </c>
      <c r="C1292" s="37" t="e">
        <f>#REF!</f>
        <v>#REF!</v>
      </c>
      <c r="D1292" s="40" t="e">
        <f>#REF!</f>
        <v>#REF!</v>
      </c>
      <c r="E1292" s="41" t="e">
        <f>VLOOKUP(F1292,#REF!,2,FALSE)</f>
        <v>#REF!</v>
      </c>
      <c r="F1292" s="37" t="e">
        <f>#REF!</f>
        <v>#REF!</v>
      </c>
      <c r="G1292" s="41" t="e">
        <f t="shared" si="41"/>
        <v>#REF!</v>
      </c>
      <c r="H1292" s="37" t="e">
        <f>#REF!</f>
        <v>#REF!</v>
      </c>
      <c r="I1292" s="41" t="e">
        <f>#REF!</f>
        <v>#REF!</v>
      </c>
      <c r="J1292" s="41" t="s">
        <v>388</v>
      </c>
      <c r="K1292" s="41" t="e">
        <f t="shared" si="40"/>
        <v>#REF!</v>
      </c>
      <c r="L1292" s="37" t="e">
        <f>#REF!</f>
        <v>#REF!</v>
      </c>
      <c r="M1292" s="46" t="e">
        <f>#REF!</f>
        <v>#REF!</v>
      </c>
    </row>
    <row r="1293" spans="1:13">
      <c r="A1293" s="45">
        <v>1287</v>
      </c>
      <c r="B1293" s="37" t="e">
        <f>#REF!</f>
        <v>#REF!</v>
      </c>
      <c r="C1293" s="37" t="e">
        <f>#REF!</f>
        <v>#REF!</v>
      </c>
      <c r="D1293" s="40" t="e">
        <f>#REF!</f>
        <v>#REF!</v>
      </c>
      <c r="E1293" s="41" t="e">
        <f>VLOOKUP(F1293,#REF!,2,FALSE)</f>
        <v>#REF!</v>
      </c>
      <c r="F1293" s="37" t="e">
        <f>#REF!</f>
        <v>#REF!</v>
      </c>
      <c r="G1293" s="41" t="e">
        <f t="shared" si="41"/>
        <v>#REF!</v>
      </c>
      <c r="H1293" s="37" t="e">
        <f>#REF!</f>
        <v>#REF!</v>
      </c>
      <c r="I1293" s="41" t="e">
        <f>#REF!</f>
        <v>#REF!</v>
      </c>
      <c r="J1293" s="41" t="s">
        <v>389</v>
      </c>
      <c r="K1293" s="41" t="e">
        <f t="shared" si="40"/>
        <v>#REF!</v>
      </c>
      <c r="L1293" s="37" t="e">
        <f>#REF!</f>
        <v>#REF!</v>
      </c>
      <c r="M1293" s="46" t="e">
        <f>#REF!</f>
        <v>#REF!</v>
      </c>
    </row>
    <row r="1294" spans="1:13">
      <c r="A1294" s="45">
        <v>1288</v>
      </c>
      <c r="B1294" s="37" t="e">
        <f>#REF!</f>
        <v>#REF!</v>
      </c>
      <c r="C1294" s="37" t="e">
        <f>#REF!</f>
        <v>#REF!</v>
      </c>
      <c r="D1294" s="40" t="e">
        <f>#REF!</f>
        <v>#REF!</v>
      </c>
      <c r="E1294" s="41" t="e">
        <f>VLOOKUP(F1294,#REF!,2,FALSE)</f>
        <v>#REF!</v>
      </c>
      <c r="F1294" s="37" t="e">
        <f>#REF!</f>
        <v>#REF!</v>
      </c>
      <c r="G1294" s="41" t="e">
        <f t="shared" si="41"/>
        <v>#REF!</v>
      </c>
      <c r="H1294" s="37" t="e">
        <f>#REF!</f>
        <v>#REF!</v>
      </c>
      <c r="I1294" s="41" t="e">
        <f>#REF!</f>
        <v>#REF!</v>
      </c>
      <c r="J1294" s="41" t="s">
        <v>389</v>
      </c>
      <c r="K1294" s="41" t="e">
        <f t="shared" si="40"/>
        <v>#REF!</v>
      </c>
      <c r="L1294" s="37" t="e">
        <f>#REF!</f>
        <v>#REF!</v>
      </c>
      <c r="M1294" s="46" t="e">
        <f>#REF!</f>
        <v>#REF!</v>
      </c>
    </row>
    <row r="1295" spans="1:13">
      <c r="A1295" s="45">
        <v>1289</v>
      </c>
      <c r="B1295" s="37" t="e">
        <f>#REF!</f>
        <v>#REF!</v>
      </c>
      <c r="C1295" s="37" t="e">
        <f>#REF!</f>
        <v>#REF!</v>
      </c>
      <c r="D1295" s="40" t="e">
        <f>#REF!</f>
        <v>#REF!</v>
      </c>
      <c r="E1295" s="41" t="e">
        <f>VLOOKUP(F1295,#REF!,2,FALSE)</f>
        <v>#REF!</v>
      </c>
      <c r="F1295" s="37" t="e">
        <f>#REF!</f>
        <v>#REF!</v>
      </c>
      <c r="G1295" s="41" t="e">
        <f t="shared" si="41"/>
        <v>#REF!</v>
      </c>
      <c r="H1295" s="37" t="e">
        <f>#REF!</f>
        <v>#REF!</v>
      </c>
      <c r="I1295" s="41" t="e">
        <f>#REF!</f>
        <v>#REF!</v>
      </c>
      <c r="J1295" s="41" t="s">
        <v>382</v>
      </c>
      <c r="K1295" s="41" t="e">
        <f t="shared" si="40"/>
        <v>#REF!</v>
      </c>
      <c r="L1295" s="37" t="e">
        <f>#REF!</f>
        <v>#REF!</v>
      </c>
      <c r="M1295" s="46" t="e">
        <f>#REF!</f>
        <v>#REF!</v>
      </c>
    </row>
    <row r="1296" spans="1:13">
      <c r="A1296" s="45">
        <v>1290</v>
      </c>
      <c r="B1296" s="37" t="e">
        <f>#REF!</f>
        <v>#REF!</v>
      </c>
      <c r="C1296" s="37" t="e">
        <f>#REF!</f>
        <v>#REF!</v>
      </c>
      <c r="D1296" s="40" t="e">
        <f>#REF!</f>
        <v>#REF!</v>
      </c>
      <c r="E1296" s="41" t="e">
        <f>VLOOKUP(F1296,#REF!,2,FALSE)</f>
        <v>#REF!</v>
      </c>
      <c r="F1296" s="37" t="e">
        <f>#REF!</f>
        <v>#REF!</v>
      </c>
      <c r="G1296" s="41" t="e">
        <f t="shared" si="41"/>
        <v>#REF!</v>
      </c>
      <c r="H1296" s="37" t="e">
        <f>#REF!</f>
        <v>#REF!</v>
      </c>
      <c r="I1296" s="41" t="e">
        <f>#REF!</f>
        <v>#REF!</v>
      </c>
      <c r="J1296" s="41" t="s">
        <v>385</v>
      </c>
      <c r="K1296" s="41" t="e">
        <f t="shared" si="40"/>
        <v>#REF!</v>
      </c>
      <c r="L1296" s="37" t="e">
        <f>#REF!</f>
        <v>#REF!</v>
      </c>
      <c r="M1296" s="46" t="e">
        <f>#REF!</f>
        <v>#REF!</v>
      </c>
    </row>
    <row r="1297" spans="1:13">
      <c r="A1297" s="45">
        <v>1291</v>
      </c>
      <c r="B1297" s="37" t="e">
        <f>#REF!</f>
        <v>#REF!</v>
      </c>
      <c r="C1297" s="37" t="e">
        <f>#REF!</f>
        <v>#REF!</v>
      </c>
      <c r="D1297" s="40" t="e">
        <f>#REF!</f>
        <v>#REF!</v>
      </c>
      <c r="E1297" s="41" t="e">
        <f>VLOOKUP(F1297,#REF!,2,FALSE)</f>
        <v>#REF!</v>
      </c>
      <c r="F1297" s="37" t="e">
        <f>#REF!</f>
        <v>#REF!</v>
      </c>
      <c r="G1297" s="41" t="e">
        <f t="shared" si="41"/>
        <v>#REF!</v>
      </c>
      <c r="H1297" s="37" t="e">
        <f>#REF!</f>
        <v>#REF!</v>
      </c>
      <c r="I1297" s="41" t="e">
        <f>#REF!</f>
        <v>#REF!</v>
      </c>
      <c r="J1297" s="41" t="s">
        <v>389</v>
      </c>
      <c r="K1297" s="41" t="e">
        <f t="shared" si="40"/>
        <v>#REF!</v>
      </c>
      <c r="L1297" s="37" t="e">
        <f>#REF!</f>
        <v>#REF!</v>
      </c>
      <c r="M1297" s="46" t="e">
        <f>#REF!</f>
        <v>#REF!</v>
      </c>
    </row>
    <row r="1298" spans="1:13">
      <c r="A1298" s="45">
        <v>1292</v>
      </c>
      <c r="B1298" s="37" t="e">
        <f>#REF!</f>
        <v>#REF!</v>
      </c>
      <c r="C1298" s="37" t="e">
        <f>#REF!</f>
        <v>#REF!</v>
      </c>
      <c r="D1298" s="40" t="e">
        <f>#REF!</f>
        <v>#REF!</v>
      </c>
      <c r="E1298" s="41" t="e">
        <f>VLOOKUP(F1298,#REF!,2,FALSE)</f>
        <v>#REF!</v>
      </c>
      <c r="F1298" s="37" t="e">
        <f>#REF!</f>
        <v>#REF!</v>
      </c>
      <c r="G1298" s="41" t="e">
        <f t="shared" si="41"/>
        <v>#REF!</v>
      </c>
      <c r="H1298" s="37" t="e">
        <f>#REF!</f>
        <v>#REF!</v>
      </c>
      <c r="I1298" s="41" t="e">
        <f>#REF!</f>
        <v>#REF!</v>
      </c>
      <c r="J1298" s="41" t="s">
        <v>382</v>
      </c>
      <c r="K1298" s="41" t="e">
        <f t="shared" si="40"/>
        <v>#REF!</v>
      </c>
      <c r="L1298" s="37" t="e">
        <f>#REF!</f>
        <v>#REF!</v>
      </c>
      <c r="M1298" s="46" t="e">
        <f>#REF!</f>
        <v>#REF!</v>
      </c>
    </row>
    <row r="1299" spans="1:13">
      <c r="A1299" s="45">
        <v>1293</v>
      </c>
      <c r="B1299" s="37" t="e">
        <f>#REF!</f>
        <v>#REF!</v>
      </c>
      <c r="C1299" s="37" t="e">
        <f>#REF!</f>
        <v>#REF!</v>
      </c>
      <c r="D1299" s="40" t="e">
        <f>#REF!</f>
        <v>#REF!</v>
      </c>
      <c r="E1299" s="41" t="e">
        <f>VLOOKUP(F1299,#REF!,2,FALSE)</f>
        <v>#REF!</v>
      </c>
      <c r="F1299" s="37" t="e">
        <f>#REF!</f>
        <v>#REF!</v>
      </c>
      <c r="G1299" s="41" t="e">
        <f t="shared" si="41"/>
        <v>#REF!</v>
      </c>
      <c r="H1299" s="37" t="e">
        <f>#REF!</f>
        <v>#REF!</v>
      </c>
      <c r="I1299" s="41" t="e">
        <f>#REF!</f>
        <v>#REF!</v>
      </c>
      <c r="J1299" s="41" t="s">
        <v>385</v>
      </c>
      <c r="K1299" s="41" t="e">
        <f t="shared" si="40"/>
        <v>#REF!</v>
      </c>
      <c r="L1299" s="37" t="e">
        <f>#REF!</f>
        <v>#REF!</v>
      </c>
      <c r="M1299" s="46" t="e">
        <f>#REF!</f>
        <v>#REF!</v>
      </c>
    </row>
    <row r="1300" spans="1:13">
      <c r="A1300" s="45">
        <v>1294</v>
      </c>
      <c r="B1300" s="37" t="e">
        <f>#REF!</f>
        <v>#REF!</v>
      </c>
      <c r="C1300" s="37" t="e">
        <f>#REF!</f>
        <v>#REF!</v>
      </c>
      <c r="D1300" s="40" t="e">
        <f>#REF!</f>
        <v>#REF!</v>
      </c>
      <c r="E1300" s="41" t="e">
        <f>VLOOKUP(F1300,#REF!,2,FALSE)</f>
        <v>#REF!</v>
      </c>
      <c r="F1300" s="37" t="e">
        <f>#REF!</f>
        <v>#REF!</v>
      </c>
      <c r="G1300" s="41" t="e">
        <f t="shared" si="41"/>
        <v>#REF!</v>
      </c>
      <c r="H1300" s="37" t="e">
        <f>#REF!</f>
        <v>#REF!</v>
      </c>
      <c r="I1300" s="41" t="e">
        <f>#REF!</f>
        <v>#REF!</v>
      </c>
      <c r="J1300" s="41" t="s">
        <v>384</v>
      </c>
      <c r="K1300" s="41" t="e">
        <f t="shared" si="40"/>
        <v>#REF!</v>
      </c>
      <c r="L1300" s="37" t="e">
        <f>#REF!</f>
        <v>#REF!</v>
      </c>
      <c r="M1300" s="46" t="e">
        <f>#REF!</f>
        <v>#REF!</v>
      </c>
    </row>
    <row r="1301" spans="1:13">
      <c r="A1301" s="45">
        <v>1295</v>
      </c>
      <c r="B1301" s="37" t="e">
        <f>#REF!</f>
        <v>#REF!</v>
      </c>
      <c r="C1301" s="37" t="e">
        <f>#REF!</f>
        <v>#REF!</v>
      </c>
      <c r="D1301" s="40" t="e">
        <f>#REF!</f>
        <v>#REF!</v>
      </c>
      <c r="E1301" s="41" t="e">
        <f>VLOOKUP(F1301,#REF!,2,FALSE)</f>
        <v>#REF!</v>
      </c>
      <c r="F1301" s="37" t="e">
        <f>#REF!</f>
        <v>#REF!</v>
      </c>
      <c r="G1301" s="41" t="e">
        <f t="shared" si="41"/>
        <v>#REF!</v>
      </c>
      <c r="H1301" s="37" t="e">
        <f>#REF!</f>
        <v>#REF!</v>
      </c>
      <c r="I1301" s="41" t="e">
        <f>#REF!</f>
        <v>#REF!</v>
      </c>
      <c r="J1301" s="41" t="s">
        <v>388</v>
      </c>
      <c r="K1301" s="41" t="e">
        <f t="shared" si="40"/>
        <v>#REF!</v>
      </c>
      <c r="L1301" s="37" t="e">
        <f>#REF!</f>
        <v>#REF!</v>
      </c>
      <c r="M1301" s="46" t="e">
        <f>#REF!</f>
        <v>#REF!</v>
      </c>
    </row>
    <row r="1302" spans="1:13">
      <c r="A1302" s="45">
        <v>1296</v>
      </c>
      <c r="B1302" s="37" t="e">
        <f>#REF!</f>
        <v>#REF!</v>
      </c>
      <c r="C1302" s="37" t="e">
        <f>#REF!</f>
        <v>#REF!</v>
      </c>
      <c r="D1302" s="40" t="e">
        <f>#REF!</f>
        <v>#REF!</v>
      </c>
      <c r="E1302" s="41" t="e">
        <f>VLOOKUP(F1302,#REF!,2,FALSE)</f>
        <v>#REF!</v>
      </c>
      <c r="F1302" s="37" t="e">
        <f>#REF!</f>
        <v>#REF!</v>
      </c>
      <c r="G1302" s="41" t="e">
        <f t="shared" si="41"/>
        <v>#REF!</v>
      </c>
      <c r="H1302" s="37" t="e">
        <f>#REF!</f>
        <v>#REF!</v>
      </c>
      <c r="I1302" s="41" t="e">
        <f>#REF!</f>
        <v>#REF!</v>
      </c>
      <c r="J1302" s="41" t="s">
        <v>382</v>
      </c>
      <c r="K1302" s="41" t="e">
        <f t="shared" si="40"/>
        <v>#REF!</v>
      </c>
      <c r="L1302" s="37" t="e">
        <f>#REF!</f>
        <v>#REF!</v>
      </c>
      <c r="M1302" s="46" t="e">
        <f>#REF!</f>
        <v>#REF!</v>
      </c>
    </row>
    <row r="1303" spans="1:13">
      <c r="A1303" s="45">
        <v>1297</v>
      </c>
      <c r="B1303" s="37" t="e">
        <f>#REF!</f>
        <v>#REF!</v>
      </c>
      <c r="C1303" s="37" t="e">
        <f>#REF!</f>
        <v>#REF!</v>
      </c>
      <c r="D1303" s="40" t="e">
        <f>#REF!</f>
        <v>#REF!</v>
      </c>
      <c r="E1303" s="41" t="e">
        <f>VLOOKUP(F1303,#REF!,2,FALSE)</f>
        <v>#REF!</v>
      </c>
      <c r="F1303" s="37" t="e">
        <f>#REF!</f>
        <v>#REF!</v>
      </c>
      <c r="G1303" s="41" t="e">
        <f t="shared" si="41"/>
        <v>#REF!</v>
      </c>
      <c r="H1303" s="37" t="e">
        <f>#REF!</f>
        <v>#REF!</v>
      </c>
      <c r="I1303" s="41" t="e">
        <f>#REF!</f>
        <v>#REF!</v>
      </c>
      <c r="J1303" s="41" t="s">
        <v>384</v>
      </c>
      <c r="K1303" s="41" t="e">
        <f t="shared" si="40"/>
        <v>#REF!</v>
      </c>
      <c r="L1303" s="37" t="e">
        <f>#REF!</f>
        <v>#REF!</v>
      </c>
      <c r="M1303" s="46" t="e">
        <f>#REF!</f>
        <v>#REF!</v>
      </c>
    </row>
    <row r="1304" spans="1:13">
      <c r="A1304" s="45">
        <v>1298</v>
      </c>
      <c r="B1304" s="37" t="e">
        <f>#REF!</f>
        <v>#REF!</v>
      </c>
      <c r="C1304" s="37" t="e">
        <f>#REF!</f>
        <v>#REF!</v>
      </c>
      <c r="D1304" s="40" t="e">
        <f>#REF!</f>
        <v>#REF!</v>
      </c>
      <c r="E1304" s="41" t="e">
        <f>VLOOKUP(F1304,#REF!,2,FALSE)</f>
        <v>#REF!</v>
      </c>
      <c r="F1304" s="37" t="e">
        <f>#REF!</f>
        <v>#REF!</v>
      </c>
      <c r="G1304" s="41" t="e">
        <f t="shared" si="41"/>
        <v>#REF!</v>
      </c>
      <c r="H1304" s="37" t="e">
        <f>#REF!</f>
        <v>#REF!</v>
      </c>
      <c r="I1304" s="41" t="e">
        <f>#REF!</f>
        <v>#REF!</v>
      </c>
      <c r="J1304" s="41" t="s">
        <v>389</v>
      </c>
      <c r="K1304" s="41" t="e">
        <f t="shared" si="40"/>
        <v>#REF!</v>
      </c>
      <c r="L1304" s="37" t="e">
        <f>#REF!</f>
        <v>#REF!</v>
      </c>
      <c r="M1304" s="46" t="e">
        <f>#REF!</f>
        <v>#REF!</v>
      </c>
    </row>
    <row r="1305" spans="1:13">
      <c r="A1305" s="45">
        <v>1299</v>
      </c>
      <c r="B1305" s="37" t="e">
        <f>#REF!</f>
        <v>#REF!</v>
      </c>
      <c r="C1305" s="37" t="e">
        <f>#REF!</f>
        <v>#REF!</v>
      </c>
      <c r="D1305" s="40" t="e">
        <f>#REF!</f>
        <v>#REF!</v>
      </c>
      <c r="E1305" s="41" t="e">
        <f>VLOOKUP(F1305,#REF!,2,FALSE)</f>
        <v>#REF!</v>
      </c>
      <c r="F1305" s="37" t="e">
        <f>#REF!</f>
        <v>#REF!</v>
      </c>
      <c r="G1305" s="41" t="e">
        <f t="shared" si="41"/>
        <v>#REF!</v>
      </c>
      <c r="H1305" s="37" t="e">
        <f>#REF!</f>
        <v>#REF!</v>
      </c>
      <c r="I1305" s="41" t="e">
        <f>#REF!</f>
        <v>#REF!</v>
      </c>
      <c r="J1305" s="41" t="s">
        <v>389</v>
      </c>
      <c r="K1305" s="41" t="e">
        <f t="shared" si="40"/>
        <v>#REF!</v>
      </c>
      <c r="L1305" s="37" t="e">
        <f>#REF!</f>
        <v>#REF!</v>
      </c>
      <c r="M1305" s="46" t="e">
        <f>#REF!</f>
        <v>#REF!</v>
      </c>
    </row>
    <row r="1306" spans="1:13">
      <c r="A1306" s="45">
        <v>1300</v>
      </c>
      <c r="B1306" s="37" t="e">
        <f>#REF!</f>
        <v>#REF!</v>
      </c>
      <c r="C1306" s="37" t="e">
        <f>#REF!</f>
        <v>#REF!</v>
      </c>
      <c r="D1306" s="40" t="e">
        <f>#REF!</f>
        <v>#REF!</v>
      </c>
      <c r="E1306" s="41" t="e">
        <f>VLOOKUP(F1306,#REF!,2,FALSE)</f>
        <v>#REF!</v>
      </c>
      <c r="F1306" s="37" t="e">
        <f>#REF!</f>
        <v>#REF!</v>
      </c>
      <c r="G1306" s="41" t="e">
        <f t="shared" si="41"/>
        <v>#REF!</v>
      </c>
      <c r="H1306" s="37" t="e">
        <f>#REF!</f>
        <v>#REF!</v>
      </c>
      <c r="I1306" s="41" t="e">
        <f>#REF!</f>
        <v>#REF!</v>
      </c>
      <c r="J1306" s="41" t="s">
        <v>389</v>
      </c>
      <c r="K1306" s="41" t="e">
        <f t="shared" si="40"/>
        <v>#REF!</v>
      </c>
      <c r="L1306" s="37" t="e">
        <f>#REF!</f>
        <v>#REF!</v>
      </c>
      <c r="M1306" s="46" t="e">
        <f>#REF!</f>
        <v>#REF!</v>
      </c>
    </row>
    <row r="1307" spans="1:13">
      <c r="A1307" s="45">
        <v>1301</v>
      </c>
      <c r="B1307" s="37" t="e">
        <f>#REF!</f>
        <v>#REF!</v>
      </c>
      <c r="C1307" s="37" t="e">
        <f>#REF!</f>
        <v>#REF!</v>
      </c>
      <c r="D1307" s="40" t="e">
        <f>#REF!</f>
        <v>#REF!</v>
      </c>
      <c r="E1307" s="41" t="e">
        <f>VLOOKUP(F1307,#REF!,2,FALSE)</f>
        <v>#REF!</v>
      </c>
      <c r="F1307" s="37" t="e">
        <f>#REF!</f>
        <v>#REF!</v>
      </c>
      <c r="G1307" s="41" t="e">
        <f t="shared" si="41"/>
        <v>#REF!</v>
      </c>
      <c r="H1307" s="37" t="e">
        <f>#REF!</f>
        <v>#REF!</v>
      </c>
      <c r="I1307" s="41" t="e">
        <f>#REF!</f>
        <v>#REF!</v>
      </c>
      <c r="J1307" s="41" t="s">
        <v>389</v>
      </c>
      <c r="K1307" s="41" t="e">
        <f t="shared" si="40"/>
        <v>#REF!</v>
      </c>
      <c r="L1307" s="37" t="e">
        <f>#REF!</f>
        <v>#REF!</v>
      </c>
      <c r="M1307" s="46" t="e">
        <f>#REF!</f>
        <v>#REF!</v>
      </c>
    </row>
    <row r="1308" spans="1:13">
      <c r="A1308" s="45">
        <v>1302</v>
      </c>
      <c r="B1308" s="37" t="e">
        <f>#REF!</f>
        <v>#REF!</v>
      </c>
      <c r="C1308" s="37" t="e">
        <f>#REF!</f>
        <v>#REF!</v>
      </c>
      <c r="D1308" s="40" t="e">
        <f>#REF!</f>
        <v>#REF!</v>
      </c>
      <c r="E1308" s="41" t="e">
        <f>VLOOKUP(F1308,#REF!,2,FALSE)</f>
        <v>#REF!</v>
      </c>
      <c r="F1308" s="37" t="e">
        <f>#REF!</f>
        <v>#REF!</v>
      </c>
      <c r="G1308" s="41" t="e">
        <f t="shared" si="41"/>
        <v>#REF!</v>
      </c>
      <c r="H1308" s="37" t="e">
        <f>#REF!</f>
        <v>#REF!</v>
      </c>
      <c r="I1308" s="41" t="e">
        <f>#REF!</f>
        <v>#REF!</v>
      </c>
      <c r="J1308" s="41" t="s">
        <v>382</v>
      </c>
      <c r="K1308" s="41" t="e">
        <f t="shared" si="40"/>
        <v>#REF!</v>
      </c>
      <c r="L1308" s="37" t="e">
        <f>#REF!</f>
        <v>#REF!</v>
      </c>
      <c r="M1308" s="46" t="e">
        <f>#REF!</f>
        <v>#REF!</v>
      </c>
    </row>
    <row r="1309" spans="1:13">
      <c r="A1309" s="45">
        <v>1303</v>
      </c>
      <c r="B1309" s="37" t="e">
        <f>#REF!</f>
        <v>#REF!</v>
      </c>
      <c r="C1309" s="37" t="e">
        <f>#REF!</f>
        <v>#REF!</v>
      </c>
      <c r="D1309" s="40" t="e">
        <f>#REF!</f>
        <v>#REF!</v>
      </c>
      <c r="E1309" s="41" t="e">
        <f>VLOOKUP(F1309,#REF!,2,FALSE)</f>
        <v>#REF!</v>
      </c>
      <c r="F1309" s="37" t="e">
        <f>#REF!</f>
        <v>#REF!</v>
      </c>
      <c r="G1309" s="41" t="e">
        <f t="shared" si="41"/>
        <v>#REF!</v>
      </c>
      <c r="H1309" s="37" t="e">
        <f>#REF!</f>
        <v>#REF!</v>
      </c>
      <c r="I1309" s="41" t="e">
        <f>#REF!</f>
        <v>#REF!</v>
      </c>
      <c r="J1309" s="41" t="s">
        <v>381</v>
      </c>
      <c r="K1309" s="41" t="e">
        <f t="shared" si="40"/>
        <v>#REF!</v>
      </c>
      <c r="L1309" s="37" t="e">
        <f>#REF!</f>
        <v>#REF!</v>
      </c>
      <c r="M1309" s="46" t="e">
        <f>#REF!</f>
        <v>#REF!</v>
      </c>
    </row>
    <row r="1310" spans="1:13">
      <c r="A1310" s="45">
        <v>1304</v>
      </c>
      <c r="B1310" s="37" t="e">
        <f>#REF!</f>
        <v>#REF!</v>
      </c>
      <c r="C1310" s="37" t="e">
        <f>#REF!</f>
        <v>#REF!</v>
      </c>
      <c r="D1310" s="40" t="e">
        <f>#REF!</f>
        <v>#REF!</v>
      </c>
      <c r="E1310" s="41" t="e">
        <f>VLOOKUP(F1310,#REF!,2,FALSE)</f>
        <v>#REF!</v>
      </c>
      <c r="F1310" s="37" t="e">
        <f>#REF!</f>
        <v>#REF!</v>
      </c>
      <c r="G1310" s="41" t="e">
        <f t="shared" si="41"/>
        <v>#REF!</v>
      </c>
      <c r="H1310" s="37" t="e">
        <f>#REF!</f>
        <v>#REF!</v>
      </c>
      <c r="I1310" s="41" t="e">
        <f>#REF!</f>
        <v>#REF!</v>
      </c>
      <c r="J1310" s="41" t="s">
        <v>389</v>
      </c>
      <c r="K1310" s="41" t="e">
        <f t="shared" si="40"/>
        <v>#REF!</v>
      </c>
      <c r="L1310" s="37" t="e">
        <f>#REF!</f>
        <v>#REF!</v>
      </c>
      <c r="M1310" s="46" t="e">
        <f>#REF!</f>
        <v>#REF!</v>
      </c>
    </row>
    <row r="1311" spans="1:13">
      <c r="A1311" s="45">
        <v>1305</v>
      </c>
      <c r="B1311" s="37" t="e">
        <f>#REF!</f>
        <v>#REF!</v>
      </c>
      <c r="C1311" s="37" t="e">
        <f>#REF!</f>
        <v>#REF!</v>
      </c>
      <c r="D1311" s="40" t="e">
        <f>#REF!</f>
        <v>#REF!</v>
      </c>
      <c r="E1311" s="41" t="e">
        <f>VLOOKUP(F1311,#REF!,2,FALSE)</f>
        <v>#REF!</v>
      </c>
      <c r="F1311" s="37" t="e">
        <f>#REF!</f>
        <v>#REF!</v>
      </c>
      <c r="G1311" s="41" t="e">
        <f t="shared" si="41"/>
        <v>#REF!</v>
      </c>
      <c r="H1311" s="37" t="e">
        <f>#REF!</f>
        <v>#REF!</v>
      </c>
      <c r="I1311" s="41" t="e">
        <f>#REF!</f>
        <v>#REF!</v>
      </c>
      <c r="J1311" s="41" t="s">
        <v>389</v>
      </c>
      <c r="K1311" s="41" t="e">
        <f t="shared" si="40"/>
        <v>#REF!</v>
      </c>
      <c r="L1311" s="37" t="e">
        <f>#REF!</f>
        <v>#REF!</v>
      </c>
      <c r="M1311" s="46" t="e">
        <f>#REF!</f>
        <v>#REF!</v>
      </c>
    </row>
    <row r="1312" spans="1:13">
      <c r="A1312" s="45">
        <v>1306</v>
      </c>
      <c r="B1312" s="37" t="e">
        <f>#REF!</f>
        <v>#REF!</v>
      </c>
      <c r="C1312" s="37" t="e">
        <f>#REF!</f>
        <v>#REF!</v>
      </c>
      <c r="D1312" s="40" t="e">
        <f>#REF!</f>
        <v>#REF!</v>
      </c>
      <c r="E1312" s="41" t="e">
        <f>VLOOKUP(F1312,#REF!,2,FALSE)</f>
        <v>#REF!</v>
      </c>
      <c r="F1312" s="37" t="e">
        <f>#REF!</f>
        <v>#REF!</v>
      </c>
      <c r="G1312" s="41" t="e">
        <f t="shared" si="41"/>
        <v>#REF!</v>
      </c>
      <c r="H1312" s="37" t="e">
        <f>#REF!</f>
        <v>#REF!</v>
      </c>
      <c r="I1312" s="41" t="e">
        <f>#REF!</f>
        <v>#REF!</v>
      </c>
      <c r="J1312" s="41" t="s">
        <v>389</v>
      </c>
      <c r="K1312" s="41" t="e">
        <f t="shared" si="40"/>
        <v>#REF!</v>
      </c>
      <c r="L1312" s="37" t="e">
        <f>#REF!</f>
        <v>#REF!</v>
      </c>
      <c r="M1312" s="46" t="e">
        <f>#REF!</f>
        <v>#REF!</v>
      </c>
    </row>
    <row r="1313" spans="1:13">
      <c r="A1313" s="45">
        <v>1307</v>
      </c>
      <c r="B1313" s="37" t="e">
        <f>#REF!</f>
        <v>#REF!</v>
      </c>
      <c r="C1313" s="37" t="e">
        <f>#REF!</f>
        <v>#REF!</v>
      </c>
      <c r="D1313" s="40" t="e">
        <f>#REF!</f>
        <v>#REF!</v>
      </c>
      <c r="E1313" s="41" t="e">
        <f>VLOOKUP(F1313,#REF!,2,FALSE)</f>
        <v>#REF!</v>
      </c>
      <c r="F1313" s="37" t="e">
        <f>#REF!</f>
        <v>#REF!</v>
      </c>
      <c r="G1313" s="41" t="e">
        <f t="shared" si="41"/>
        <v>#REF!</v>
      </c>
      <c r="H1313" s="37" t="e">
        <f>#REF!</f>
        <v>#REF!</v>
      </c>
      <c r="I1313" s="41" t="e">
        <f>#REF!</f>
        <v>#REF!</v>
      </c>
      <c r="J1313" s="41" t="s">
        <v>389</v>
      </c>
      <c r="K1313" s="41" t="e">
        <f t="shared" si="40"/>
        <v>#REF!</v>
      </c>
      <c r="L1313" s="37" t="e">
        <f>#REF!</f>
        <v>#REF!</v>
      </c>
      <c r="M1313" s="46" t="e">
        <f>#REF!</f>
        <v>#REF!</v>
      </c>
    </row>
    <row r="1314" spans="1:13">
      <c r="A1314" s="45">
        <v>1308</v>
      </c>
      <c r="B1314" s="37" t="e">
        <f>#REF!</f>
        <v>#REF!</v>
      </c>
      <c r="C1314" s="37" t="e">
        <f>#REF!</f>
        <v>#REF!</v>
      </c>
      <c r="D1314" s="40" t="e">
        <f>#REF!</f>
        <v>#REF!</v>
      </c>
      <c r="E1314" s="41" t="e">
        <f>VLOOKUP(F1314,#REF!,2,FALSE)</f>
        <v>#REF!</v>
      </c>
      <c r="F1314" s="37" t="e">
        <f>#REF!</f>
        <v>#REF!</v>
      </c>
      <c r="G1314" s="41" t="e">
        <f t="shared" si="41"/>
        <v>#REF!</v>
      </c>
      <c r="H1314" s="37" t="e">
        <f>#REF!</f>
        <v>#REF!</v>
      </c>
      <c r="I1314" s="41" t="e">
        <f>#REF!</f>
        <v>#REF!</v>
      </c>
      <c r="J1314" s="41" t="s">
        <v>380</v>
      </c>
      <c r="K1314" s="41" t="e">
        <f t="shared" si="40"/>
        <v>#REF!</v>
      </c>
      <c r="L1314" s="37" t="e">
        <f>#REF!</f>
        <v>#REF!</v>
      </c>
      <c r="M1314" s="46" t="e">
        <f>#REF!</f>
        <v>#REF!</v>
      </c>
    </row>
    <row r="1315" spans="1:13">
      <c r="A1315" s="45">
        <v>1309</v>
      </c>
      <c r="B1315" s="37" t="e">
        <f>#REF!</f>
        <v>#REF!</v>
      </c>
      <c r="C1315" s="37" t="e">
        <f>#REF!</f>
        <v>#REF!</v>
      </c>
      <c r="D1315" s="40" t="e">
        <f>#REF!</f>
        <v>#REF!</v>
      </c>
      <c r="E1315" s="41" t="e">
        <f>VLOOKUP(F1315,#REF!,2,FALSE)</f>
        <v>#REF!</v>
      </c>
      <c r="F1315" s="37" t="e">
        <f>#REF!</f>
        <v>#REF!</v>
      </c>
      <c r="G1315" s="41" t="e">
        <f t="shared" si="41"/>
        <v>#REF!</v>
      </c>
      <c r="H1315" s="37" t="e">
        <f>#REF!</f>
        <v>#REF!</v>
      </c>
      <c r="I1315" s="41" t="e">
        <f>#REF!</f>
        <v>#REF!</v>
      </c>
      <c r="J1315" s="41" t="s">
        <v>380</v>
      </c>
      <c r="K1315" s="41" t="e">
        <f t="shared" si="40"/>
        <v>#REF!</v>
      </c>
      <c r="L1315" s="37" t="e">
        <f>#REF!</f>
        <v>#REF!</v>
      </c>
      <c r="M1315" s="46" t="e">
        <f>#REF!</f>
        <v>#REF!</v>
      </c>
    </row>
    <row r="1316" spans="1:13">
      <c r="A1316" s="45">
        <v>1310</v>
      </c>
      <c r="B1316" s="37" t="e">
        <f>#REF!</f>
        <v>#REF!</v>
      </c>
      <c r="C1316" s="37" t="e">
        <f>#REF!</f>
        <v>#REF!</v>
      </c>
      <c r="D1316" s="40" t="e">
        <f>#REF!</f>
        <v>#REF!</v>
      </c>
      <c r="E1316" s="41" t="e">
        <f>VLOOKUP(F1316,#REF!,2,FALSE)</f>
        <v>#REF!</v>
      </c>
      <c r="F1316" s="37" t="e">
        <f>#REF!</f>
        <v>#REF!</v>
      </c>
      <c r="G1316" s="41" t="e">
        <f t="shared" si="41"/>
        <v>#REF!</v>
      </c>
      <c r="H1316" s="37" t="e">
        <f>#REF!</f>
        <v>#REF!</v>
      </c>
      <c r="I1316" s="41" t="e">
        <f>#REF!</f>
        <v>#REF!</v>
      </c>
      <c r="J1316" s="41" t="s">
        <v>380</v>
      </c>
      <c r="K1316" s="41" t="e">
        <f t="shared" si="40"/>
        <v>#REF!</v>
      </c>
      <c r="L1316" s="37" t="e">
        <f>#REF!</f>
        <v>#REF!</v>
      </c>
      <c r="M1316" s="46" t="e">
        <f>#REF!</f>
        <v>#REF!</v>
      </c>
    </row>
    <row r="1317" spans="1:13">
      <c r="A1317" s="45">
        <v>1311</v>
      </c>
      <c r="B1317" s="37" t="e">
        <f>#REF!</f>
        <v>#REF!</v>
      </c>
      <c r="C1317" s="37" t="e">
        <f>#REF!</f>
        <v>#REF!</v>
      </c>
      <c r="D1317" s="40" t="e">
        <f>#REF!</f>
        <v>#REF!</v>
      </c>
      <c r="E1317" s="41" t="e">
        <f>VLOOKUP(F1317,#REF!,2,FALSE)</f>
        <v>#REF!</v>
      </c>
      <c r="F1317" s="37" t="e">
        <f>#REF!</f>
        <v>#REF!</v>
      </c>
      <c r="G1317" s="41" t="e">
        <f t="shared" si="41"/>
        <v>#REF!</v>
      </c>
      <c r="H1317" s="37" t="e">
        <f>#REF!</f>
        <v>#REF!</v>
      </c>
      <c r="I1317" s="41" t="e">
        <f>#REF!</f>
        <v>#REF!</v>
      </c>
      <c r="J1317" s="41" t="s">
        <v>383</v>
      </c>
      <c r="K1317" s="41" t="e">
        <f t="shared" si="40"/>
        <v>#REF!</v>
      </c>
      <c r="L1317" s="37" t="e">
        <f>#REF!</f>
        <v>#REF!</v>
      </c>
      <c r="M1317" s="46" t="e">
        <f>#REF!</f>
        <v>#REF!</v>
      </c>
    </row>
    <row r="1318" spans="1:13">
      <c r="A1318" s="45">
        <v>1312</v>
      </c>
      <c r="B1318" s="37" t="e">
        <f>#REF!</f>
        <v>#REF!</v>
      </c>
      <c r="C1318" s="37" t="e">
        <f>#REF!</f>
        <v>#REF!</v>
      </c>
      <c r="D1318" s="40" t="e">
        <f>#REF!</f>
        <v>#REF!</v>
      </c>
      <c r="E1318" s="41" t="e">
        <f>VLOOKUP(F1318,#REF!,2,FALSE)</f>
        <v>#REF!</v>
      </c>
      <c r="F1318" s="37" t="e">
        <f>#REF!</f>
        <v>#REF!</v>
      </c>
      <c r="G1318" s="41" t="e">
        <f t="shared" si="41"/>
        <v>#REF!</v>
      </c>
      <c r="H1318" s="37" t="e">
        <f>#REF!</f>
        <v>#REF!</v>
      </c>
      <c r="I1318" s="41" t="e">
        <f>#REF!</f>
        <v>#REF!</v>
      </c>
      <c r="J1318" s="41" t="s">
        <v>389</v>
      </c>
      <c r="K1318" s="41" t="e">
        <f t="shared" si="40"/>
        <v>#REF!</v>
      </c>
      <c r="L1318" s="37" t="e">
        <f>#REF!</f>
        <v>#REF!</v>
      </c>
      <c r="M1318" s="46" t="e">
        <f>#REF!</f>
        <v>#REF!</v>
      </c>
    </row>
    <row r="1319" spans="1:13">
      <c r="A1319" s="45">
        <v>1313</v>
      </c>
      <c r="B1319" s="37" t="e">
        <f>#REF!</f>
        <v>#REF!</v>
      </c>
      <c r="C1319" s="37" t="e">
        <f>#REF!</f>
        <v>#REF!</v>
      </c>
      <c r="D1319" s="40" t="e">
        <f>#REF!</f>
        <v>#REF!</v>
      </c>
      <c r="E1319" s="41" t="e">
        <f>VLOOKUP(F1319,#REF!,2,FALSE)</f>
        <v>#REF!</v>
      </c>
      <c r="F1319" s="37" t="e">
        <f>#REF!</f>
        <v>#REF!</v>
      </c>
      <c r="G1319" s="41" t="e">
        <f t="shared" si="41"/>
        <v>#REF!</v>
      </c>
      <c r="H1319" s="37" t="e">
        <f>#REF!</f>
        <v>#REF!</v>
      </c>
      <c r="I1319" s="41" t="e">
        <f>#REF!</f>
        <v>#REF!</v>
      </c>
      <c r="J1319" s="41" t="s">
        <v>385</v>
      </c>
      <c r="K1319" s="41" t="e">
        <f t="shared" si="40"/>
        <v>#REF!</v>
      </c>
      <c r="L1319" s="37" t="e">
        <f>#REF!</f>
        <v>#REF!</v>
      </c>
      <c r="M1319" s="46" t="e">
        <f>#REF!</f>
        <v>#REF!</v>
      </c>
    </row>
    <row r="1320" spans="1:13">
      <c r="A1320" s="45">
        <v>1314</v>
      </c>
      <c r="B1320" s="37" t="e">
        <f>#REF!</f>
        <v>#REF!</v>
      </c>
      <c r="C1320" s="37" t="e">
        <f>#REF!</f>
        <v>#REF!</v>
      </c>
      <c r="D1320" s="40" t="e">
        <f>#REF!</f>
        <v>#REF!</v>
      </c>
      <c r="E1320" s="41" t="e">
        <f>VLOOKUP(F1320,#REF!,2,FALSE)</f>
        <v>#REF!</v>
      </c>
      <c r="F1320" s="37" t="e">
        <f>#REF!</f>
        <v>#REF!</v>
      </c>
      <c r="G1320" s="41" t="e">
        <f t="shared" si="41"/>
        <v>#REF!</v>
      </c>
      <c r="H1320" s="37" t="e">
        <f>#REF!</f>
        <v>#REF!</v>
      </c>
      <c r="I1320" s="41" t="e">
        <f>#REF!</f>
        <v>#REF!</v>
      </c>
      <c r="J1320" s="41" t="s">
        <v>389</v>
      </c>
      <c r="K1320" s="41" t="e">
        <f t="shared" si="40"/>
        <v>#REF!</v>
      </c>
      <c r="L1320" s="37" t="e">
        <f>#REF!</f>
        <v>#REF!</v>
      </c>
      <c r="M1320" s="46" t="e">
        <f>#REF!</f>
        <v>#REF!</v>
      </c>
    </row>
    <row r="1321" spans="1:13">
      <c r="A1321" s="45">
        <v>1315</v>
      </c>
      <c r="B1321" s="37" t="e">
        <f>#REF!</f>
        <v>#REF!</v>
      </c>
      <c r="C1321" s="37" t="e">
        <f>#REF!</f>
        <v>#REF!</v>
      </c>
      <c r="D1321" s="40" t="e">
        <f>#REF!</f>
        <v>#REF!</v>
      </c>
      <c r="E1321" s="41" t="e">
        <f>VLOOKUP(F1321,#REF!,2,FALSE)</f>
        <v>#REF!</v>
      </c>
      <c r="F1321" s="37" t="e">
        <f>#REF!</f>
        <v>#REF!</v>
      </c>
      <c r="G1321" s="41" t="e">
        <f t="shared" si="41"/>
        <v>#REF!</v>
      </c>
      <c r="H1321" s="37" t="e">
        <f>#REF!</f>
        <v>#REF!</v>
      </c>
      <c r="I1321" s="41" t="e">
        <f>#REF!</f>
        <v>#REF!</v>
      </c>
      <c r="J1321" s="41" t="s">
        <v>385</v>
      </c>
      <c r="K1321" s="41" t="e">
        <f t="shared" si="40"/>
        <v>#REF!</v>
      </c>
      <c r="L1321" s="37" t="e">
        <f>#REF!</f>
        <v>#REF!</v>
      </c>
      <c r="M1321" s="46" t="e">
        <f>#REF!</f>
        <v>#REF!</v>
      </c>
    </row>
    <row r="1322" spans="1:13">
      <c r="A1322" s="45">
        <v>1316</v>
      </c>
      <c r="B1322" s="37" t="e">
        <f>#REF!</f>
        <v>#REF!</v>
      </c>
      <c r="C1322" s="37" t="e">
        <f>#REF!</f>
        <v>#REF!</v>
      </c>
      <c r="D1322" s="40" t="e">
        <f>#REF!</f>
        <v>#REF!</v>
      </c>
      <c r="E1322" s="41" t="e">
        <f>VLOOKUP(F1322,#REF!,2,FALSE)</f>
        <v>#REF!</v>
      </c>
      <c r="F1322" s="37" t="e">
        <f>#REF!</f>
        <v>#REF!</v>
      </c>
      <c r="G1322" s="41" t="e">
        <f t="shared" si="41"/>
        <v>#REF!</v>
      </c>
      <c r="H1322" s="37" t="e">
        <f>#REF!</f>
        <v>#REF!</v>
      </c>
      <c r="I1322" s="41" t="e">
        <f>#REF!</f>
        <v>#REF!</v>
      </c>
      <c r="J1322" s="41" t="s">
        <v>381</v>
      </c>
      <c r="K1322" s="41" t="e">
        <f t="shared" si="40"/>
        <v>#REF!</v>
      </c>
      <c r="L1322" s="37" t="e">
        <f>#REF!</f>
        <v>#REF!</v>
      </c>
      <c r="M1322" s="46" t="e">
        <f>#REF!</f>
        <v>#REF!</v>
      </c>
    </row>
    <row r="1323" spans="1:13">
      <c r="A1323" s="45">
        <v>1317</v>
      </c>
      <c r="B1323" s="37" t="e">
        <f>#REF!</f>
        <v>#REF!</v>
      </c>
      <c r="C1323" s="37" t="e">
        <f>#REF!</f>
        <v>#REF!</v>
      </c>
      <c r="D1323" s="40" t="e">
        <f>#REF!</f>
        <v>#REF!</v>
      </c>
      <c r="E1323" s="41" t="e">
        <f>VLOOKUP(F1323,#REF!,2,FALSE)</f>
        <v>#REF!</v>
      </c>
      <c r="F1323" s="37" t="e">
        <f>#REF!</f>
        <v>#REF!</v>
      </c>
      <c r="G1323" s="41" t="e">
        <f t="shared" si="41"/>
        <v>#REF!</v>
      </c>
      <c r="H1323" s="37" t="e">
        <f>#REF!</f>
        <v>#REF!</v>
      </c>
      <c r="I1323" s="41" t="e">
        <f>#REF!</f>
        <v>#REF!</v>
      </c>
      <c r="J1323" s="41" t="s">
        <v>389</v>
      </c>
      <c r="K1323" s="41" t="e">
        <f t="shared" si="40"/>
        <v>#REF!</v>
      </c>
      <c r="L1323" s="37" t="e">
        <f>#REF!</f>
        <v>#REF!</v>
      </c>
      <c r="M1323" s="46" t="e">
        <f>#REF!</f>
        <v>#REF!</v>
      </c>
    </row>
    <row r="1324" spans="1:13">
      <c r="A1324" s="45">
        <v>1318</v>
      </c>
      <c r="B1324" s="37" t="e">
        <f>#REF!</f>
        <v>#REF!</v>
      </c>
      <c r="C1324" s="37" t="e">
        <f>#REF!</f>
        <v>#REF!</v>
      </c>
      <c r="D1324" s="40" t="e">
        <f>#REF!</f>
        <v>#REF!</v>
      </c>
      <c r="E1324" s="41" t="e">
        <f>VLOOKUP(F1324,#REF!,2,FALSE)</f>
        <v>#REF!</v>
      </c>
      <c r="F1324" s="37" t="e">
        <f>#REF!</f>
        <v>#REF!</v>
      </c>
      <c r="G1324" s="41" t="e">
        <f t="shared" si="41"/>
        <v>#REF!</v>
      </c>
      <c r="H1324" s="37" t="e">
        <f>#REF!</f>
        <v>#REF!</v>
      </c>
      <c r="I1324" s="41" t="e">
        <f>#REF!</f>
        <v>#REF!</v>
      </c>
      <c r="J1324" s="41" t="s">
        <v>386</v>
      </c>
      <c r="K1324" s="41" t="e">
        <f t="shared" si="40"/>
        <v>#REF!</v>
      </c>
      <c r="L1324" s="37" t="e">
        <f>#REF!</f>
        <v>#REF!</v>
      </c>
      <c r="M1324" s="46" t="e">
        <f>#REF!</f>
        <v>#REF!</v>
      </c>
    </row>
    <row r="1325" spans="1:13">
      <c r="A1325" s="45">
        <v>1319</v>
      </c>
      <c r="B1325" s="37" t="e">
        <f>#REF!</f>
        <v>#REF!</v>
      </c>
      <c r="C1325" s="37" t="e">
        <f>#REF!</f>
        <v>#REF!</v>
      </c>
      <c r="D1325" s="40" t="e">
        <f>#REF!</f>
        <v>#REF!</v>
      </c>
      <c r="E1325" s="41" t="e">
        <f>VLOOKUP(F1325,#REF!,2,FALSE)</f>
        <v>#REF!</v>
      </c>
      <c r="F1325" s="37" t="e">
        <f>#REF!</f>
        <v>#REF!</v>
      </c>
      <c r="G1325" s="41" t="e">
        <f t="shared" si="41"/>
        <v>#REF!</v>
      </c>
      <c r="H1325" s="37" t="e">
        <f>#REF!</f>
        <v>#REF!</v>
      </c>
      <c r="I1325" s="41" t="e">
        <f>#REF!</f>
        <v>#REF!</v>
      </c>
      <c r="J1325" s="41" t="s">
        <v>389</v>
      </c>
      <c r="K1325" s="41" t="e">
        <f t="shared" si="40"/>
        <v>#REF!</v>
      </c>
      <c r="L1325" s="37" t="e">
        <f>#REF!</f>
        <v>#REF!</v>
      </c>
      <c r="M1325" s="46" t="e">
        <f>#REF!</f>
        <v>#REF!</v>
      </c>
    </row>
    <row r="1326" spans="1:13">
      <c r="A1326" s="45">
        <v>1320</v>
      </c>
      <c r="B1326" s="37" t="e">
        <f>#REF!</f>
        <v>#REF!</v>
      </c>
      <c r="C1326" s="37" t="e">
        <f>#REF!</f>
        <v>#REF!</v>
      </c>
      <c r="D1326" s="40" t="e">
        <f>#REF!</f>
        <v>#REF!</v>
      </c>
      <c r="E1326" s="41" t="e">
        <f>VLOOKUP(F1326,#REF!,2,FALSE)</f>
        <v>#REF!</v>
      </c>
      <c r="F1326" s="37" t="e">
        <f>#REF!</f>
        <v>#REF!</v>
      </c>
      <c r="G1326" s="41" t="e">
        <f t="shared" si="41"/>
        <v>#REF!</v>
      </c>
      <c r="H1326" s="37" t="e">
        <f>#REF!</f>
        <v>#REF!</v>
      </c>
      <c r="I1326" s="41" t="e">
        <f>#REF!</f>
        <v>#REF!</v>
      </c>
      <c r="J1326" s="41" t="s">
        <v>381</v>
      </c>
      <c r="K1326" s="41" t="e">
        <f t="shared" si="40"/>
        <v>#REF!</v>
      </c>
      <c r="L1326" s="37" t="e">
        <f>#REF!</f>
        <v>#REF!</v>
      </c>
      <c r="M1326" s="46" t="e">
        <f>#REF!</f>
        <v>#REF!</v>
      </c>
    </row>
    <row r="1327" spans="1:13">
      <c r="A1327" s="45">
        <v>1321</v>
      </c>
      <c r="B1327" s="37" t="e">
        <f>#REF!</f>
        <v>#REF!</v>
      </c>
      <c r="C1327" s="37" t="e">
        <f>#REF!</f>
        <v>#REF!</v>
      </c>
      <c r="D1327" s="40" t="e">
        <f>#REF!</f>
        <v>#REF!</v>
      </c>
      <c r="E1327" s="41" t="e">
        <f>VLOOKUP(F1327,#REF!,2,FALSE)</f>
        <v>#REF!</v>
      </c>
      <c r="F1327" s="37" t="e">
        <f>#REF!</f>
        <v>#REF!</v>
      </c>
      <c r="G1327" s="41" t="e">
        <f t="shared" si="41"/>
        <v>#REF!</v>
      </c>
      <c r="H1327" s="37" t="e">
        <f>#REF!</f>
        <v>#REF!</v>
      </c>
      <c r="I1327" s="41" t="e">
        <f>#REF!</f>
        <v>#REF!</v>
      </c>
      <c r="J1327" s="41" t="s">
        <v>385</v>
      </c>
      <c r="K1327" s="41" t="e">
        <f t="shared" si="40"/>
        <v>#REF!</v>
      </c>
      <c r="L1327" s="37" t="e">
        <f>#REF!</f>
        <v>#REF!</v>
      </c>
      <c r="M1327" s="46" t="e">
        <f>#REF!</f>
        <v>#REF!</v>
      </c>
    </row>
    <row r="1328" spans="1:13">
      <c r="A1328" s="45">
        <v>1322</v>
      </c>
      <c r="B1328" s="37" t="e">
        <f>#REF!</f>
        <v>#REF!</v>
      </c>
      <c r="C1328" s="37" t="e">
        <f>#REF!</f>
        <v>#REF!</v>
      </c>
      <c r="D1328" s="40" t="e">
        <f>#REF!</f>
        <v>#REF!</v>
      </c>
      <c r="E1328" s="41" t="e">
        <f>VLOOKUP(F1328,#REF!,2,FALSE)</f>
        <v>#REF!</v>
      </c>
      <c r="F1328" s="37" t="e">
        <f>#REF!</f>
        <v>#REF!</v>
      </c>
      <c r="G1328" s="41" t="e">
        <f t="shared" si="41"/>
        <v>#REF!</v>
      </c>
      <c r="H1328" s="37" t="e">
        <f>#REF!</f>
        <v>#REF!</v>
      </c>
      <c r="I1328" s="41" t="e">
        <f>#REF!</f>
        <v>#REF!</v>
      </c>
      <c r="J1328" s="41" t="s">
        <v>385</v>
      </c>
      <c r="K1328" s="41" t="e">
        <f t="shared" si="40"/>
        <v>#REF!</v>
      </c>
      <c r="L1328" s="37" t="e">
        <f>#REF!</f>
        <v>#REF!</v>
      </c>
      <c r="M1328" s="46" t="e">
        <f>#REF!</f>
        <v>#REF!</v>
      </c>
    </row>
    <row r="1329" spans="1:13">
      <c r="A1329" s="45">
        <v>1323</v>
      </c>
      <c r="B1329" s="37" t="e">
        <f>#REF!</f>
        <v>#REF!</v>
      </c>
      <c r="C1329" s="37" t="e">
        <f>#REF!</f>
        <v>#REF!</v>
      </c>
      <c r="D1329" s="40" t="e">
        <f>#REF!</f>
        <v>#REF!</v>
      </c>
      <c r="E1329" s="41" t="e">
        <f>VLOOKUP(F1329,#REF!,2,FALSE)</f>
        <v>#REF!</v>
      </c>
      <c r="F1329" s="37" t="e">
        <f>#REF!</f>
        <v>#REF!</v>
      </c>
      <c r="G1329" s="41" t="e">
        <f t="shared" si="41"/>
        <v>#REF!</v>
      </c>
      <c r="H1329" s="37" t="e">
        <f>#REF!</f>
        <v>#REF!</v>
      </c>
      <c r="I1329" s="41" t="e">
        <f>#REF!</f>
        <v>#REF!</v>
      </c>
      <c r="J1329" s="41" t="s">
        <v>385</v>
      </c>
      <c r="K1329" s="41" t="e">
        <f t="shared" si="40"/>
        <v>#REF!</v>
      </c>
      <c r="L1329" s="37" t="e">
        <f>#REF!</f>
        <v>#REF!</v>
      </c>
      <c r="M1329" s="46" t="e">
        <f>#REF!</f>
        <v>#REF!</v>
      </c>
    </row>
    <row r="1330" spans="1:13">
      <c r="A1330" s="45">
        <v>1324</v>
      </c>
      <c r="B1330" s="37" t="e">
        <f>#REF!</f>
        <v>#REF!</v>
      </c>
      <c r="C1330" s="37" t="e">
        <f>#REF!</f>
        <v>#REF!</v>
      </c>
      <c r="D1330" s="40" t="e">
        <f>#REF!</f>
        <v>#REF!</v>
      </c>
      <c r="E1330" s="41" t="e">
        <f>VLOOKUP(F1330,#REF!,2,FALSE)</f>
        <v>#REF!</v>
      </c>
      <c r="F1330" s="37" t="e">
        <f>#REF!</f>
        <v>#REF!</v>
      </c>
      <c r="G1330" s="41" t="e">
        <f t="shared" si="41"/>
        <v>#REF!</v>
      </c>
      <c r="H1330" s="37" t="e">
        <f>#REF!</f>
        <v>#REF!</v>
      </c>
      <c r="I1330" s="41" t="e">
        <f>#REF!</f>
        <v>#REF!</v>
      </c>
      <c r="J1330" s="41" t="s">
        <v>385</v>
      </c>
      <c r="K1330" s="41" t="e">
        <f t="shared" si="40"/>
        <v>#REF!</v>
      </c>
      <c r="L1330" s="37" t="e">
        <f>#REF!</f>
        <v>#REF!</v>
      </c>
      <c r="M1330" s="46" t="e">
        <f>#REF!</f>
        <v>#REF!</v>
      </c>
    </row>
    <row r="1331" spans="1:13">
      <c r="A1331" s="45">
        <v>1325</v>
      </c>
      <c r="B1331" s="37" t="e">
        <f>#REF!</f>
        <v>#REF!</v>
      </c>
      <c r="C1331" s="37" t="e">
        <f>#REF!</f>
        <v>#REF!</v>
      </c>
      <c r="D1331" s="40" t="e">
        <f>#REF!</f>
        <v>#REF!</v>
      </c>
      <c r="E1331" s="41" t="e">
        <f>VLOOKUP(F1331,#REF!,2,FALSE)</f>
        <v>#REF!</v>
      </c>
      <c r="F1331" s="37" t="e">
        <f>#REF!</f>
        <v>#REF!</v>
      </c>
      <c r="G1331" s="41" t="e">
        <f t="shared" si="41"/>
        <v>#REF!</v>
      </c>
      <c r="H1331" s="37" t="e">
        <f>#REF!</f>
        <v>#REF!</v>
      </c>
      <c r="I1331" s="41" t="e">
        <f>#REF!</f>
        <v>#REF!</v>
      </c>
      <c r="J1331" s="41" t="s">
        <v>389</v>
      </c>
      <c r="K1331" s="41" t="e">
        <f t="shared" si="40"/>
        <v>#REF!</v>
      </c>
      <c r="L1331" s="37" t="e">
        <f>#REF!</f>
        <v>#REF!</v>
      </c>
      <c r="M1331" s="46" t="e">
        <f>#REF!</f>
        <v>#REF!</v>
      </c>
    </row>
    <row r="1332" spans="1:13">
      <c r="A1332" s="45">
        <v>1326</v>
      </c>
      <c r="B1332" s="37" t="e">
        <f>#REF!</f>
        <v>#REF!</v>
      </c>
      <c r="C1332" s="37" t="e">
        <f>#REF!</f>
        <v>#REF!</v>
      </c>
      <c r="D1332" s="40" t="e">
        <f>#REF!</f>
        <v>#REF!</v>
      </c>
      <c r="E1332" s="41" t="e">
        <f>VLOOKUP(F1332,#REF!,2,FALSE)</f>
        <v>#REF!</v>
      </c>
      <c r="F1332" s="37" t="e">
        <f>#REF!</f>
        <v>#REF!</v>
      </c>
      <c r="G1332" s="41" t="e">
        <f t="shared" si="41"/>
        <v>#REF!</v>
      </c>
      <c r="H1332" s="37" t="e">
        <f>#REF!</f>
        <v>#REF!</v>
      </c>
      <c r="I1332" s="41" t="e">
        <f>#REF!</f>
        <v>#REF!</v>
      </c>
      <c r="J1332" s="41" t="s">
        <v>389</v>
      </c>
      <c r="K1332" s="41" t="e">
        <f t="shared" si="40"/>
        <v>#REF!</v>
      </c>
      <c r="L1332" s="37" t="e">
        <f>#REF!</f>
        <v>#REF!</v>
      </c>
      <c r="M1332" s="46" t="e">
        <f>#REF!</f>
        <v>#REF!</v>
      </c>
    </row>
    <row r="1333" spans="1:13">
      <c r="A1333" s="45">
        <v>1327</v>
      </c>
      <c r="B1333" s="37" t="e">
        <f>#REF!</f>
        <v>#REF!</v>
      </c>
      <c r="C1333" s="37" t="e">
        <f>#REF!</f>
        <v>#REF!</v>
      </c>
      <c r="D1333" s="40" t="e">
        <f>#REF!</f>
        <v>#REF!</v>
      </c>
      <c r="E1333" s="41" t="e">
        <f>VLOOKUP(F1333,#REF!,2,FALSE)</f>
        <v>#REF!</v>
      </c>
      <c r="F1333" s="37" t="e">
        <f>#REF!</f>
        <v>#REF!</v>
      </c>
      <c r="G1333" s="41" t="e">
        <f t="shared" si="41"/>
        <v>#REF!</v>
      </c>
      <c r="H1333" s="37" t="e">
        <f>#REF!</f>
        <v>#REF!</v>
      </c>
      <c r="I1333" s="41" t="e">
        <f>#REF!</f>
        <v>#REF!</v>
      </c>
      <c r="J1333" s="41" t="s">
        <v>389</v>
      </c>
      <c r="K1333" s="41" t="e">
        <f t="shared" si="40"/>
        <v>#REF!</v>
      </c>
      <c r="L1333" s="37" t="e">
        <f>#REF!</f>
        <v>#REF!</v>
      </c>
      <c r="M1333" s="46" t="e">
        <f>#REF!</f>
        <v>#REF!</v>
      </c>
    </row>
    <row r="1334" spans="1:13">
      <c r="A1334" s="45">
        <v>1328</v>
      </c>
      <c r="B1334" s="37" t="e">
        <f>#REF!</f>
        <v>#REF!</v>
      </c>
      <c r="C1334" s="37" t="e">
        <f>#REF!</f>
        <v>#REF!</v>
      </c>
      <c r="D1334" s="40" t="e">
        <f>#REF!</f>
        <v>#REF!</v>
      </c>
      <c r="E1334" s="41" t="e">
        <f>VLOOKUP(F1334,#REF!,2,FALSE)</f>
        <v>#REF!</v>
      </c>
      <c r="F1334" s="37" t="e">
        <f>#REF!</f>
        <v>#REF!</v>
      </c>
      <c r="G1334" s="41" t="e">
        <f t="shared" si="41"/>
        <v>#REF!</v>
      </c>
      <c r="H1334" s="37" t="e">
        <f>#REF!</f>
        <v>#REF!</v>
      </c>
      <c r="I1334" s="41" t="e">
        <f>#REF!</f>
        <v>#REF!</v>
      </c>
      <c r="J1334" s="41" t="s">
        <v>389</v>
      </c>
      <c r="K1334" s="41" t="e">
        <f t="shared" si="40"/>
        <v>#REF!</v>
      </c>
      <c r="L1334" s="37" t="e">
        <f>#REF!</f>
        <v>#REF!</v>
      </c>
      <c r="M1334" s="46" t="e">
        <f>#REF!</f>
        <v>#REF!</v>
      </c>
    </row>
    <row r="1335" spans="1:13">
      <c r="A1335" s="45">
        <v>1329</v>
      </c>
      <c r="B1335" s="37" t="e">
        <f>#REF!</f>
        <v>#REF!</v>
      </c>
      <c r="C1335" s="37" t="e">
        <f>#REF!</f>
        <v>#REF!</v>
      </c>
      <c r="D1335" s="40" t="e">
        <f>#REF!</f>
        <v>#REF!</v>
      </c>
      <c r="E1335" s="41" t="e">
        <f>VLOOKUP(F1335,#REF!,2,FALSE)</f>
        <v>#REF!</v>
      </c>
      <c r="F1335" s="37" t="e">
        <f>#REF!</f>
        <v>#REF!</v>
      </c>
      <c r="G1335" s="41" t="e">
        <f t="shared" si="41"/>
        <v>#REF!</v>
      </c>
      <c r="H1335" s="37" t="e">
        <f>#REF!</f>
        <v>#REF!</v>
      </c>
      <c r="I1335" s="41" t="e">
        <f>#REF!</f>
        <v>#REF!</v>
      </c>
      <c r="J1335" s="41" t="s">
        <v>389</v>
      </c>
      <c r="K1335" s="41" t="e">
        <f t="shared" si="40"/>
        <v>#REF!</v>
      </c>
      <c r="L1335" s="37" t="e">
        <f>#REF!</f>
        <v>#REF!</v>
      </c>
      <c r="M1335" s="46" t="e">
        <f>#REF!</f>
        <v>#REF!</v>
      </c>
    </row>
    <row r="1336" spans="1:13">
      <c r="A1336" s="45">
        <v>1330</v>
      </c>
      <c r="B1336" s="37" t="e">
        <f>#REF!</f>
        <v>#REF!</v>
      </c>
      <c r="C1336" s="37" t="e">
        <f>#REF!</f>
        <v>#REF!</v>
      </c>
      <c r="D1336" s="40" t="e">
        <f>#REF!</f>
        <v>#REF!</v>
      </c>
      <c r="E1336" s="41" t="e">
        <f>VLOOKUP(F1336,#REF!,2,FALSE)</f>
        <v>#REF!</v>
      </c>
      <c r="F1336" s="37" t="e">
        <f>#REF!</f>
        <v>#REF!</v>
      </c>
      <c r="G1336" s="41" t="e">
        <f t="shared" si="41"/>
        <v>#REF!</v>
      </c>
      <c r="H1336" s="37" t="e">
        <f>#REF!</f>
        <v>#REF!</v>
      </c>
      <c r="I1336" s="41" t="e">
        <f>#REF!</f>
        <v>#REF!</v>
      </c>
      <c r="J1336" s="41" t="s">
        <v>384</v>
      </c>
      <c r="K1336" s="41" t="e">
        <f t="shared" si="40"/>
        <v>#REF!</v>
      </c>
      <c r="L1336" s="37" t="e">
        <f>#REF!</f>
        <v>#REF!</v>
      </c>
      <c r="M1336" s="46" t="e">
        <f>#REF!</f>
        <v>#REF!</v>
      </c>
    </row>
    <row r="1337" spans="1:13">
      <c r="A1337" s="45">
        <v>1331</v>
      </c>
      <c r="B1337" s="37" t="e">
        <f>#REF!</f>
        <v>#REF!</v>
      </c>
      <c r="C1337" s="37" t="e">
        <f>#REF!</f>
        <v>#REF!</v>
      </c>
      <c r="D1337" s="40" t="e">
        <f>#REF!</f>
        <v>#REF!</v>
      </c>
      <c r="E1337" s="41" t="e">
        <f>VLOOKUP(F1337,#REF!,2,FALSE)</f>
        <v>#REF!</v>
      </c>
      <c r="F1337" s="37" t="e">
        <f>#REF!</f>
        <v>#REF!</v>
      </c>
      <c r="G1337" s="41" t="e">
        <f t="shared" si="41"/>
        <v>#REF!</v>
      </c>
      <c r="H1337" s="37" t="e">
        <f>#REF!</f>
        <v>#REF!</v>
      </c>
      <c r="I1337" s="41" t="e">
        <f>#REF!</f>
        <v>#REF!</v>
      </c>
      <c r="J1337" s="41" t="s">
        <v>389</v>
      </c>
      <c r="K1337" s="41" t="e">
        <f t="shared" si="40"/>
        <v>#REF!</v>
      </c>
      <c r="L1337" s="37" t="e">
        <f>#REF!</f>
        <v>#REF!</v>
      </c>
      <c r="M1337" s="46" t="e">
        <f>#REF!</f>
        <v>#REF!</v>
      </c>
    </row>
    <row r="1338" spans="1:13">
      <c r="A1338" s="45">
        <v>1332</v>
      </c>
      <c r="B1338" s="37" t="e">
        <f>#REF!</f>
        <v>#REF!</v>
      </c>
      <c r="C1338" s="37" t="e">
        <f>#REF!</f>
        <v>#REF!</v>
      </c>
      <c r="D1338" s="40" t="e">
        <f>#REF!</f>
        <v>#REF!</v>
      </c>
      <c r="E1338" s="41" t="e">
        <f>VLOOKUP(F1338,#REF!,2,FALSE)</f>
        <v>#REF!</v>
      </c>
      <c r="F1338" s="37" t="e">
        <f>#REF!</f>
        <v>#REF!</v>
      </c>
      <c r="G1338" s="41" t="e">
        <f t="shared" si="41"/>
        <v>#REF!</v>
      </c>
      <c r="H1338" s="37" t="e">
        <f>#REF!</f>
        <v>#REF!</v>
      </c>
      <c r="I1338" s="41" t="e">
        <f>#REF!</f>
        <v>#REF!</v>
      </c>
      <c r="J1338" s="41" t="s">
        <v>389</v>
      </c>
      <c r="K1338" s="41" t="e">
        <f t="shared" si="40"/>
        <v>#REF!</v>
      </c>
      <c r="L1338" s="37" t="e">
        <f>#REF!</f>
        <v>#REF!</v>
      </c>
      <c r="M1338" s="46" t="e">
        <f>#REF!</f>
        <v>#REF!</v>
      </c>
    </row>
    <row r="1339" spans="1:13">
      <c r="A1339" s="45">
        <v>1333</v>
      </c>
      <c r="B1339" s="37" t="e">
        <f>#REF!</f>
        <v>#REF!</v>
      </c>
      <c r="C1339" s="37" t="e">
        <f>#REF!</f>
        <v>#REF!</v>
      </c>
      <c r="D1339" s="40" t="e">
        <f>#REF!</f>
        <v>#REF!</v>
      </c>
      <c r="E1339" s="41" t="e">
        <f>VLOOKUP(F1339,#REF!,2,FALSE)</f>
        <v>#REF!</v>
      </c>
      <c r="F1339" s="37" t="e">
        <f>#REF!</f>
        <v>#REF!</v>
      </c>
      <c r="G1339" s="41" t="e">
        <f t="shared" si="41"/>
        <v>#REF!</v>
      </c>
      <c r="H1339" s="37" t="e">
        <f>#REF!</f>
        <v>#REF!</v>
      </c>
      <c r="I1339" s="41" t="e">
        <f>#REF!</f>
        <v>#REF!</v>
      </c>
      <c r="J1339" s="41" t="s">
        <v>389</v>
      </c>
      <c r="K1339" s="41" t="e">
        <f t="shared" si="40"/>
        <v>#REF!</v>
      </c>
      <c r="L1339" s="37" t="e">
        <f>#REF!</f>
        <v>#REF!</v>
      </c>
      <c r="M1339" s="46" t="e">
        <f>#REF!</f>
        <v>#REF!</v>
      </c>
    </row>
    <row r="1340" spans="1:13">
      <c r="A1340" s="45">
        <v>1334</v>
      </c>
      <c r="B1340" s="37" t="e">
        <f>#REF!</f>
        <v>#REF!</v>
      </c>
      <c r="C1340" s="37" t="e">
        <f>#REF!</f>
        <v>#REF!</v>
      </c>
      <c r="D1340" s="40" t="e">
        <f>#REF!</f>
        <v>#REF!</v>
      </c>
      <c r="E1340" s="41" t="e">
        <f>VLOOKUP(F1340,#REF!,2,FALSE)</f>
        <v>#REF!</v>
      </c>
      <c r="F1340" s="37" t="e">
        <f>#REF!</f>
        <v>#REF!</v>
      </c>
      <c r="G1340" s="41" t="e">
        <f t="shared" si="41"/>
        <v>#REF!</v>
      </c>
      <c r="H1340" s="37" t="e">
        <f>#REF!</f>
        <v>#REF!</v>
      </c>
      <c r="I1340" s="41" t="e">
        <f>#REF!</f>
        <v>#REF!</v>
      </c>
      <c r="J1340" s="41" t="s">
        <v>389</v>
      </c>
      <c r="K1340" s="41" t="e">
        <f t="shared" si="40"/>
        <v>#REF!</v>
      </c>
      <c r="L1340" s="37" t="e">
        <f>#REF!</f>
        <v>#REF!</v>
      </c>
      <c r="M1340" s="46" t="e">
        <f>#REF!</f>
        <v>#REF!</v>
      </c>
    </row>
    <row r="1341" spans="1:13">
      <c r="A1341" s="45">
        <v>1335</v>
      </c>
      <c r="B1341" s="37" t="e">
        <f>#REF!</f>
        <v>#REF!</v>
      </c>
      <c r="C1341" s="37" t="e">
        <f>#REF!</f>
        <v>#REF!</v>
      </c>
      <c r="D1341" s="40" t="e">
        <f>#REF!</f>
        <v>#REF!</v>
      </c>
      <c r="E1341" s="41" t="e">
        <f>VLOOKUP(F1341,#REF!,2,FALSE)</f>
        <v>#REF!</v>
      </c>
      <c r="F1341" s="37" t="e">
        <f>#REF!</f>
        <v>#REF!</v>
      </c>
      <c r="G1341" s="41" t="e">
        <f t="shared" si="41"/>
        <v>#REF!</v>
      </c>
      <c r="H1341" s="37" t="e">
        <f>#REF!</f>
        <v>#REF!</v>
      </c>
      <c r="I1341" s="41" t="e">
        <f>#REF!</f>
        <v>#REF!</v>
      </c>
      <c r="J1341" s="41" t="s">
        <v>389</v>
      </c>
      <c r="K1341" s="41" t="e">
        <f t="shared" si="40"/>
        <v>#REF!</v>
      </c>
      <c r="L1341" s="37" t="e">
        <f>#REF!</f>
        <v>#REF!</v>
      </c>
      <c r="M1341" s="46" t="e">
        <f>#REF!</f>
        <v>#REF!</v>
      </c>
    </row>
    <row r="1342" spans="1:13">
      <c r="A1342" s="45">
        <v>1336</v>
      </c>
      <c r="B1342" s="37" t="e">
        <f>#REF!</f>
        <v>#REF!</v>
      </c>
      <c r="C1342" s="37" t="e">
        <f>#REF!</f>
        <v>#REF!</v>
      </c>
      <c r="D1342" s="40" t="e">
        <f>#REF!</f>
        <v>#REF!</v>
      </c>
      <c r="E1342" s="41" t="e">
        <f>VLOOKUP(F1342,#REF!,2,FALSE)</f>
        <v>#REF!</v>
      </c>
      <c r="F1342" s="37" t="e">
        <f>#REF!</f>
        <v>#REF!</v>
      </c>
      <c r="G1342" s="41" t="e">
        <f t="shared" si="41"/>
        <v>#REF!</v>
      </c>
      <c r="H1342" s="37" t="e">
        <f>#REF!</f>
        <v>#REF!</v>
      </c>
      <c r="I1342" s="41" t="e">
        <f>#REF!</f>
        <v>#REF!</v>
      </c>
      <c r="J1342" s="41" t="s">
        <v>383</v>
      </c>
      <c r="K1342" s="41" t="e">
        <f t="shared" si="40"/>
        <v>#REF!</v>
      </c>
      <c r="L1342" s="37" t="e">
        <f>#REF!</f>
        <v>#REF!</v>
      </c>
      <c r="M1342" s="46" t="e">
        <f>#REF!</f>
        <v>#REF!</v>
      </c>
    </row>
    <row r="1343" spans="1:13">
      <c r="A1343" s="45">
        <v>1337</v>
      </c>
      <c r="B1343" s="37" t="e">
        <f>#REF!</f>
        <v>#REF!</v>
      </c>
      <c r="C1343" s="37" t="e">
        <f>#REF!</f>
        <v>#REF!</v>
      </c>
      <c r="D1343" s="40" t="e">
        <f>#REF!</f>
        <v>#REF!</v>
      </c>
      <c r="E1343" s="41" t="e">
        <f>VLOOKUP(F1343,#REF!,2,FALSE)</f>
        <v>#REF!</v>
      </c>
      <c r="F1343" s="37" t="e">
        <f>#REF!</f>
        <v>#REF!</v>
      </c>
      <c r="G1343" s="41" t="e">
        <f t="shared" si="41"/>
        <v>#REF!</v>
      </c>
      <c r="H1343" s="37" t="e">
        <f>#REF!</f>
        <v>#REF!</v>
      </c>
      <c r="I1343" s="41" t="e">
        <f>#REF!</f>
        <v>#REF!</v>
      </c>
      <c r="J1343" s="41" t="s">
        <v>385</v>
      </c>
      <c r="K1343" s="41" t="e">
        <f t="shared" si="40"/>
        <v>#REF!</v>
      </c>
      <c r="L1343" s="37" t="e">
        <f>#REF!</f>
        <v>#REF!</v>
      </c>
      <c r="M1343" s="46" t="e">
        <f>#REF!</f>
        <v>#REF!</v>
      </c>
    </row>
    <row r="1344" spans="1:13">
      <c r="A1344" s="45">
        <v>1338</v>
      </c>
      <c r="B1344" s="37" t="e">
        <f>#REF!</f>
        <v>#REF!</v>
      </c>
      <c r="C1344" s="37" t="e">
        <f>#REF!</f>
        <v>#REF!</v>
      </c>
      <c r="D1344" s="40" t="e">
        <f>#REF!</f>
        <v>#REF!</v>
      </c>
      <c r="E1344" s="41" t="e">
        <f>VLOOKUP(F1344,#REF!,2,FALSE)</f>
        <v>#REF!</v>
      </c>
      <c r="F1344" s="37" t="e">
        <f>#REF!</f>
        <v>#REF!</v>
      </c>
      <c r="G1344" s="41" t="e">
        <f t="shared" si="41"/>
        <v>#REF!</v>
      </c>
      <c r="H1344" s="37" t="e">
        <f>#REF!</f>
        <v>#REF!</v>
      </c>
      <c r="I1344" s="41" t="e">
        <f>#REF!</f>
        <v>#REF!</v>
      </c>
      <c r="J1344" s="41" t="s">
        <v>389</v>
      </c>
      <c r="K1344" s="41" t="e">
        <f t="shared" si="40"/>
        <v>#REF!</v>
      </c>
      <c r="L1344" s="37" t="e">
        <f>#REF!</f>
        <v>#REF!</v>
      </c>
      <c r="M1344" s="46" t="e">
        <f>#REF!</f>
        <v>#REF!</v>
      </c>
    </row>
    <row r="1345" spans="1:13">
      <c r="A1345" s="45">
        <v>1339</v>
      </c>
      <c r="B1345" s="37" t="e">
        <f>#REF!</f>
        <v>#REF!</v>
      </c>
      <c r="C1345" s="37" t="e">
        <f>#REF!</f>
        <v>#REF!</v>
      </c>
      <c r="D1345" s="40" t="e">
        <f>#REF!</f>
        <v>#REF!</v>
      </c>
      <c r="E1345" s="41" t="e">
        <f>VLOOKUP(F1345,#REF!,2,FALSE)</f>
        <v>#REF!</v>
      </c>
      <c r="F1345" s="37" t="e">
        <f>#REF!</f>
        <v>#REF!</v>
      </c>
      <c r="G1345" s="41" t="e">
        <f t="shared" si="41"/>
        <v>#REF!</v>
      </c>
      <c r="H1345" s="37" t="e">
        <f>#REF!</f>
        <v>#REF!</v>
      </c>
      <c r="I1345" s="41" t="e">
        <f>#REF!</f>
        <v>#REF!</v>
      </c>
      <c r="J1345" s="41" t="s">
        <v>386</v>
      </c>
      <c r="K1345" s="41" t="e">
        <f t="shared" si="40"/>
        <v>#REF!</v>
      </c>
      <c r="L1345" s="37" t="e">
        <f>#REF!</f>
        <v>#REF!</v>
      </c>
      <c r="M1345" s="46" t="e">
        <f>#REF!</f>
        <v>#REF!</v>
      </c>
    </row>
    <row r="1346" spans="1:13">
      <c r="A1346" s="45">
        <v>1340</v>
      </c>
      <c r="B1346" s="37" t="e">
        <f>#REF!</f>
        <v>#REF!</v>
      </c>
      <c r="C1346" s="37" t="e">
        <f>#REF!</f>
        <v>#REF!</v>
      </c>
      <c r="D1346" s="40" t="e">
        <f>#REF!</f>
        <v>#REF!</v>
      </c>
      <c r="E1346" s="41" t="e">
        <f>VLOOKUP(F1346,#REF!,2,FALSE)</f>
        <v>#REF!</v>
      </c>
      <c r="F1346" s="37" t="e">
        <f>#REF!</f>
        <v>#REF!</v>
      </c>
      <c r="G1346" s="41" t="e">
        <f t="shared" si="41"/>
        <v>#REF!</v>
      </c>
      <c r="H1346" s="37" t="e">
        <f>#REF!</f>
        <v>#REF!</v>
      </c>
      <c r="I1346" s="41" t="e">
        <f>#REF!</f>
        <v>#REF!</v>
      </c>
      <c r="J1346" s="41" t="s">
        <v>384</v>
      </c>
      <c r="K1346" s="41" t="e">
        <f t="shared" si="40"/>
        <v>#REF!</v>
      </c>
      <c r="L1346" s="37" t="e">
        <f>#REF!</f>
        <v>#REF!</v>
      </c>
      <c r="M1346" s="46" t="e">
        <f>#REF!</f>
        <v>#REF!</v>
      </c>
    </row>
    <row r="1347" spans="1:13">
      <c r="A1347" s="45">
        <v>1341</v>
      </c>
      <c r="B1347" s="37" t="e">
        <f>#REF!</f>
        <v>#REF!</v>
      </c>
      <c r="C1347" s="37" t="e">
        <f>#REF!</f>
        <v>#REF!</v>
      </c>
      <c r="D1347" s="40" t="e">
        <f>#REF!</f>
        <v>#REF!</v>
      </c>
      <c r="E1347" s="41" t="e">
        <f>VLOOKUP(F1347,#REF!,2,FALSE)</f>
        <v>#REF!</v>
      </c>
      <c r="F1347" s="37" t="e">
        <f>#REF!</f>
        <v>#REF!</v>
      </c>
      <c r="G1347" s="41" t="e">
        <f t="shared" si="41"/>
        <v>#REF!</v>
      </c>
      <c r="H1347" s="37" t="e">
        <f>#REF!</f>
        <v>#REF!</v>
      </c>
      <c r="I1347" s="41" t="e">
        <f>#REF!</f>
        <v>#REF!</v>
      </c>
      <c r="J1347" s="41" t="s">
        <v>383</v>
      </c>
      <c r="K1347" s="41" t="e">
        <f t="shared" si="40"/>
        <v>#REF!</v>
      </c>
      <c r="L1347" s="37" t="e">
        <f>#REF!</f>
        <v>#REF!</v>
      </c>
      <c r="M1347" s="46" t="e">
        <f>#REF!</f>
        <v>#REF!</v>
      </c>
    </row>
    <row r="1348" spans="1:13">
      <c r="A1348" s="45">
        <v>1342</v>
      </c>
      <c r="B1348" s="37" t="e">
        <f>#REF!</f>
        <v>#REF!</v>
      </c>
      <c r="C1348" s="37" t="e">
        <f>#REF!</f>
        <v>#REF!</v>
      </c>
      <c r="D1348" s="40" t="e">
        <f>#REF!</f>
        <v>#REF!</v>
      </c>
      <c r="E1348" s="41" t="e">
        <f>VLOOKUP(F1348,#REF!,2,FALSE)</f>
        <v>#REF!</v>
      </c>
      <c r="F1348" s="37" t="e">
        <f>#REF!</f>
        <v>#REF!</v>
      </c>
      <c r="G1348" s="41" t="e">
        <f t="shared" si="41"/>
        <v>#REF!</v>
      </c>
      <c r="H1348" s="37" t="e">
        <f>#REF!</f>
        <v>#REF!</v>
      </c>
      <c r="I1348" s="41" t="e">
        <f>#REF!</f>
        <v>#REF!</v>
      </c>
      <c r="J1348" s="41" t="s">
        <v>383</v>
      </c>
      <c r="K1348" s="41" t="e">
        <f t="shared" si="40"/>
        <v>#REF!</v>
      </c>
      <c r="L1348" s="37" t="e">
        <f>#REF!</f>
        <v>#REF!</v>
      </c>
      <c r="M1348" s="46" t="e">
        <f>#REF!</f>
        <v>#REF!</v>
      </c>
    </row>
    <row r="1349" spans="1:13">
      <c r="A1349" s="45">
        <v>1343</v>
      </c>
      <c r="B1349" s="37" t="e">
        <f>#REF!</f>
        <v>#REF!</v>
      </c>
      <c r="C1349" s="37" t="e">
        <f>#REF!</f>
        <v>#REF!</v>
      </c>
      <c r="D1349" s="40" t="e">
        <f>#REF!</f>
        <v>#REF!</v>
      </c>
      <c r="E1349" s="41" t="e">
        <f>VLOOKUP(F1349,#REF!,2,FALSE)</f>
        <v>#REF!</v>
      </c>
      <c r="F1349" s="37" t="e">
        <f>#REF!</f>
        <v>#REF!</v>
      </c>
      <c r="G1349" s="41" t="e">
        <f t="shared" si="41"/>
        <v>#REF!</v>
      </c>
      <c r="H1349" s="37" t="e">
        <f>#REF!</f>
        <v>#REF!</v>
      </c>
      <c r="I1349" s="41" t="e">
        <f>#REF!</f>
        <v>#REF!</v>
      </c>
      <c r="J1349" s="41" t="s">
        <v>384</v>
      </c>
      <c r="K1349" s="41" t="e">
        <f t="shared" si="40"/>
        <v>#REF!</v>
      </c>
      <c r="L1349" s="37" t="e">
        <f>#REF!</f>
        <v>#REF!</v>
      </c>
      <c r="M1349" s="46" t="e">
        <f>#REF!</f>
        <v>#REF!</v>
      </c>
    </row>
    <row r="1350" spans="1:13">
      <c r="A1350" s="45">
        <v>1344</v>
      </c>
      <c r="B1350" s="37" t="e">
        <f>#REF!</f>
        <v>#REF!</v>
      </c>
      <c r="C1350" s="37" t="e">
        <f>#REF!</f>
        <v>#REF!</v>
      </c>
      <c r="D1350" s="40" t="e">
        <f>#REF!</f>
        <v>#REF!</v>
      </c>
      <c r="E1350" s="41" t="e">
        <f>VLOOKUP(F1350,#REF!,2,FALSE)</f>
        <v>#REF!</v>
      </c>
      <c r="F1350" s="37" t="e">
        <f>#REF!</f>
        <v>#REF!</v>
      </c>
      <c r="G1350" s="41" t="e">
        <f t="shared" si="41"/>
        <v>#REF!</v>
      </c>
      <c r="H1350" s="37" t="e">
        <f>#REF!</f>
        <v>#REF!</v>
      </c>
      <c r="I1350" s="41" t="e">
        <f>#REF!</f>
        <v>#REF!</v>
      </c>
      <c r="J1350" s="41" t="s">
        <v>384</v>
      </c>
      <c r="K1350" s="41" t="e">
        <f t="shared" si="40"/>
        <v>#REF!</v>
      </c>
      <c r="L1350" s="37" t="e">
        <f>#REF!</f>
        <v>#REF!</v>
      </c>
      <c r="M1350" s="46" t="e">
        <f>#REF!</f>
        <v>#REF!</v>
      </c>
    </row>
    <row r="1351" spans="1:13">
      <c r="A1351" s="45">
        <v>1345</v>
      </c>
      <c r="B1351" s="37" t="e">
        <f>#REF!</f>
        <v>#REF!</v>
      </c>
      <c r="C1351" s="37" t="e">
        <f>#REF!</f>
        <v>#REF!</v>
      </c>
      <c r="D1351" s="40" t="e">
        <f>#REF!</f>
        <v>#REF!</v>
      </c>
      <c r="E1351" s="41" t="e">
        <f>VLOOKUP(F1351,#REF!,2,FALSE)</f>
        <v>#REF!</v>
      </c>
      <c r="F1351" s="37" t="e">
        <f>#REF!</f>
        <v>#REF!</v>
      </c>
      <c r="G1351" s="41" t="e">
        <f t="shared" si="41"/>
        <v>#REF!</v>
      </c>
      <c r="H1351" s="37" t="e">
        <f>#REF!</f>
        <v>#REF!</v>
      </c>
      <c r="I1351" s="41" t="e">
        <f>#REF!</f>
        <v>#REF!</v>
      </c>
      <c r="J1351" s="41" t="s">
        <v>385</v>
      </c>
      <c r="K1351" s="41" t="e">
        <f t="shared" ref="K1351:K1414" si="42">IF(L1351="科研为主型","01",IF(L1351="教学为主型","03",IF(L1351="其他","00",IF(L1351="教学科研并重型","02","99"))))</f>
        <v>#REF!</v>
      </c>
      <c r="L1351" s="37" t="e">
        <f>#REF!</f>
        <v>#REF!</v>
      </c>
      <c r="M1351" s="46" t="e">
        <f>#REF!</f>
        <v>#REF!</v>
      </c>
    </row>
    <row r="1352" spans="1:13">
      <c r="A1352" s="45">
        <v>1346</v>
      </c>
      <c r="B1352" s="37" t="e">
        <f>#REF!</f>
        <v>#REF!</v>
      </c>
      <c r="C1352" s="37" t="e">
        <f>#REF!</f>
        <v>#REF!</v>
      </c>
      <c r="D1352" s="40" t="e">
        <f>#REF!</f>
        <v>#REF!</v>
      </c>
      <c r="E1352" s="41" t="e">
        <f>VLOOKUP(F1352,#REF!,2,FALSE)</f>
        <v>#REF!</v>
      </c>
      <c r="F1352" s="37" t="e">
        <f>#REF!</f>
        <v>#REF!</v>
      </c>
      <c r="G1352" s="41" t="e">
        <f t="shared" ref="G1352:G1415" si="43">IF(H1352="正高级","011",IF(H1352="副高级","012",IF(H1352="中级","013",IF(H1352="初级","014","其他"))))</f>
        <v>#REF!</v>
      </c>
      <c r="H1352" s="37" t="e">
        <f>#REF!</f>
        <v>#REF!</v>
      </c>
      <c r="I1352" s="41" t="e">
        <f>#REF!</f>
        <v>#REF!</v>
      </c>
      <c r="J1352" s="41" t="s">
        <v>389</v>
      </c>
      <c r="K1352" s="41" t="e">
        <f t="shared" si="42"/>
        <v>#REF!</v>
      </c>
      <c r="L1352" s="37" t="e">
        <f>#REF!</f>
        <v>#REF!</v>
      </c>
      <c r="M1352" s="46" t="e">
        <f>#REF!</f>
        <v>#REF!</v>
      </c>
    </row>
    <row r="1353" spans="1:13">
      <c r="A1353" s="45">
        <v>1347</v>
      </c>
      <c r="B1353" s="37" t="e">
        <f>#REF!</f>
        <v>#REF!</v>
      </c>
      <c r="C1353" s="37" t="e">
        <f>#REF!</f>
        <v>#REF!</v>
      </c>
      <c r="D1353" s="40" t="e">
        <f>#REF!</f>
        <v>#REF!</v>
      </c>
      <c r="E1353" s="41" t="e">
        <f>VLOOKUP(F1353,#REF!,2,FALSE)</f>
        <v>#REF!</v>
      </c>
      <c r="F1353" s="37" t="e">
        <f>#REF!</f>
        <v>#REF!</v>
      </c>
      <c r="G1353" s="41" t="e">
        <f t="shared" si="43"/>
        <v>#REF!</v>
      </c>
      <c r="H1353" s="37" t="e">
        <f>#REF!</f>
        <v>#REF!</v>
      </c>
      <c r="I1353" s="41" t="e">
        <f>#REF!</f>
        <v>#REF!</v>
      </c>
      <c r="J1353" s="41" t="s">
        <v>386</v>
      </c>
      <c r="K1353" s="41" t="e">
        <f t="shared" si="42"/>
        <v>#REF!</v>
      </c>
      <c r="L1353" s="37" t="e">
        <f>#REF!</f>
        <v>#REF!</v>
      </c>
      <c r="M1353" s="46" t="e">
        <f>#REF!</f>
        <v>#REF!</v>
      </c>
    </row>
    <row r="1354" spans="1:13">
      <c r="A1354" s="45">
        <v>1348</v>
      </c>
      <c r="B1354" s="37" t="e">
        <f>#REF!</f>
        <v>#REF!</v>
      </c>
      <c r="C1354" s="37" t="e">
        <f>#REF!</f>
        <v>#REF!</v>
      </c>
      <c r="D1354" s="40" t="e">
        <f>#REF!</f>
        <v>#REF!</v>
      </c>
      <c r="E1354" s="41" t="e">
        <f>VLOOKUP(F1354,#REF!,2,FALSE)</f>
        <v>#REF!</v>
      </c>
      <c r="F1354" s="37" t="e">
        <f>#REF!</f>
        <v>#REF!</v>
      </c>
      <c r="G1354" s="41" t="e">
        <f t="shared" si="43"/>
        <v>#REF!</v>
      </c>
      <c r="H1354" s="37" t="e">
        <f>#REF!</f>
        <v>#REF!</v>
      </c>
      <c r="I1354" s="41" t="e">
        <f>#REF!</f>
        <v>#REF!</v>
      </c>
      <c r="J1354" s="41" t="s">
        <v>388</v>
      </c>
      <c r="K1354" s="41" t="e">
        <f t="shared" si="42"/>
        <v>#REF!</v>
      </c>
      <c r="L1354" s="37" t="e">
        <f>#REF!</f>
        <v>#REF!</v>
      </c>
      <c r="M1354" s="46" t="e">
        <f>#REF!</f>
        <v>#REF!</v>
      </c>
    </row>
    <row r="1355" spans="1:13">
      <c r="A1355" s="45">
        <v>1349</v>
      </c>
      <c r="B1355" s="37" t="e">
        <f>#REF!</f>
        <v>#REF!</v>
      </c>
      <c r="C1355" s="37" t="e">
        <f>#REF!</f>
        <v>#REF!</v>
      </c>
      <c r="D1355" s="40" t="e">
        <f>#REF!</f>
        <v>#REF!</v>
      </c>
      <c r="E1355" s="41" t="e">
        <f>VLOOKUP(F1355,#REF!,2,FALSE)</f>
        <v>#REF!</v>
      </c>
      <c r="F1355" s="37" t="e">
        <f>#REF!</f>
        <v>#REF!</v>
      </c>
      <c r="G1355" s="41" t="e">
        <f t="shared" si="43"/>
        <v>#REF!</v>
      </c>
      <c r="H1355" s="37" t="e">
        <f>#REF!</f>
        <v>#REF!</v>
      </c>
      <c r="I1355" s="41" t="e">
        <f>#REF!</f>
        <v>#REF!</v>
      </c>
      <c r="J1355" s="41" t="s">
        <v>386</v>
      </c>
      <c r="K1355" s="41" t="e">
        <f t="shared" si="42"/>
        <v>#REF!</v>
      </c>
      <c r="L1355" s="37" t="e">
        <f>#REF!</f>
        <v>#REF!</v>
      </c>
      <c r="M1355" s="46" t="e">
        <f>#REF!</f>
        <v>#REF!</v>
      </c>
    </row>
    <row r="1356" spans="1:13">
      <c r="A1356" s="45">
        <v>1350</v>
      </c>
      <c r="B1356" s="37" t="e">
        <f>#REF!</f>
        <v>#REF!</v>
      </c>
      <c r="C1356" s="37" t="e">
        <f>#REF!</f>
        <v>#REF!</v>
      </c>
      <c r="D1356" s="40" t="e">
        <f>#REF!</f>
        <v>#REF!</v>
      </c>
      <c r="E1356" s="41" t="e">
        <f>VLOOKUP(F1356,#REF!,2,FALSE)</f>
        <v>#REF!</v>
      </c>
      <c r="F1356" s="37" t="e">
        <f>#REF!</f>
        <v>#REF!</v>
      </c>
      <c r="G1356" s="41" t="e">
        <f t="shared" si="43"/>
        <v>#REF!</v>
      </c>
      <c r="H1356" s="37" t="e">
        <f>#REF!</f>
        <v>#REF!</v>
      </c>
      <c r="I1356" s="41" t="e">
        <f>#REF!</f>
        <v>#REF!</v>
      </c>
      <c r="J1356" s="41" t="s">
        <v>389</v>
      </c>
      <c r="K1356" s="41" t="e">
        <f t="shared" si="42"/>
        <v>#REF!</v>
      </c>
      <c r="L1356" s="37" t="e">
        <f>#REF!</f>
        <v>#REF!</v>
      </c>
      <c r="M1356" s="46" t="e">
        <f>#REF!</f>
        <v>#REF!</v>
      </c>
    </row>
    <row r="1357" spans="1:13">
      <c r="A1357" s="45">
        <v>1351</v>
      </c>
      <c r="B1357" s="37" t="e">
        <f>#REF!</f>
        <v>#REF!</v>
      </c>
      <c r="C1357" s="37" t="e">
        <f>#REF!</f>
        <v>#REF!</v>
      </c>
      <c r="D1357" s="40" t="e">
        <f>#REF!</f>
        <v>#REF!</v>
      </c>
      <c r="E1357" s="41" t="e">
        <f>VLOOKUP(F1357,#REF!,2,FALSE)</f>
        <v>#REF!</v>
      </c>
      <c r="F1357" s="37" t="e">
        <f>#REF!</f>
        <v>#REF!</v>
      </c>
      <c r="G1357" s="41" t="e">
        <f t="shared" si="43"/>
        <v>#REF!</v>
      </c>
      <c r="H1357" s="37" t="e">
        <f>#REF!</f>
        <v>#REF!</v>
      </c>
      <c r="I1357" s="41" t="e">
        <f>#REF!</f>
        <v>#REF!</v>
      </c>
      <c r="J1357" s="41" t="s">
        <v>389</v>
      </c>
      <c r="K1357" s="41" t="e">
        <f t="shared" si="42"/>
        <v>#REF!</v>
      </c>
      <c r="L1357" s="37" t="e">
        <f>#REF!</f>
        <v>#REF!</v>
      </c>
      <c r="M1357" s="46" t="e">
        <f>#REF!</f>
        <v>#REF!</v>
      </c>
    </row>
    <row r="1358" spans="1:13">
      <c r="A1358" s="45">
        <v>1352</v>
      </c>
      <c r="B1358" s="37" t="e">
        <f>#REF!</f>
        <v>#REF!</v>
      </c>
      <c r="C1358" s="37" t="e">
        <f>#REF!</f>
        <v>#REF!</v>
      </c>
      <c r="D1358" s="40" t="e">
        <f>#REF!</f>
        <v>#REF!</v>
      </c>
      <c r="E1358" s="41" t="e">
        <f>VLOOKUP(F1358,#REF!,2,FALSE)</f>
        <v>#REF!</v>
      </c>
      <c r="F1358" s="37" t="e">
        <f>#REF!</f>
        <v>#REF!</v>
      </c>
      <c r="G1358" s="41" t="e">
        <f t="shared" si="43"/>
        <v>#REF!</v>
      </c>
      <c r="H1358" s="37" t="e">
        <f>#REF!</f>
        <v>#REF!</v>
      </c>
      <c r="I1358" s="41" t="e">
        <f>#REF!</f>
        <v>#REF!</v>
      </c>
      <c r="J1358" s="41" t="s">
        <v>389</v>
      </c>
      <c r="K1358" s="41" t="e">
        <f t="shared" si="42"/>
        <v>#REF!</v>
      </c>
      <c r="L1358" s="37" t="e">
        <f>#REF!</f>
        <v>#REF!</v>
      </c>
      <c r="M1358" s="46" t="e">
        <f>#REF!</f>
        <v>#REF!</v>
      </c>
    </row>
    <row r="1359" spans="1:13">
      <c r="A1359" s="45">
        <v>1353</v>
      </c>
      <c r="B1359" s="37" t="e">
        <f>#REF!</f>
        <v>#REF!</v>
      </c>
      <c r="C1359" s="37" t="e">
        <f>#REF!</f>
        <v>#REF!</v>
      </c>
      <c r="D1359" s="40" t="e">
        <f>#REF!</f>
        <v>#REF!</v>
      </c>
      <c r="E1359" s="41" t="e">
        <f>VLOOKUP(F1359,#REF!,2,FALSE)</f>
        <v>#REF!</v>
      </c>
      <c r="F1359" s="37" t="e">
        <f>#REF!</f>
        <v>#REF!</v>
      </c>
      <c r="G1359" s="41" t="e">
        <f t="shared" si="43"/>
        <v>#REF!</v>
      </c>
      <c r="H1359" s="37" t="e">
        <f>#REF!</f>
        <v>#REF!</v>
      </c>
      <c r="I1359" s="41" t="e">
        <f>#REF!</f>
        <v>#REF!</v>
      </c>
      <c r="J1359" s="41" t="s">
        <v>391</v>
      </c>
      <c r="K1359" s="41" t="e">
        <f t="shared" si="42"/>
        <v>#REF!</v>
      </c>
      <c r="L1359" s="37" t="e">
        <f>#REF!</f>
        <v>#REF!</v>
      </c>
      <c r="M1359" s="46" t="e">
        <f>#REF!</f>
        <v>#REF!</v>
      </c>
    </row>
    <row r="1360" spans="1:13">
      <c r="A1360" s="45">
        <v>1354</v>
      </c>
      <c r="B1360" s="37" t="e">
        <f>#REF!</f>
        <v>#REF!</v>
      </c>
      <c r="C1360" s="37" t="e">
        <f>#REF!</f>
        <v>#REF!</v>
      </c>
      <c r="D1360" s="40" t="e">
        <f>#REF!</f>
        <v>#REF!</v>
      </c>
      <c r="E1360" s="41" t="e">
        <f>VLOOKUP(F1360,#REF!,2,FALSE)</f>
        <v>#REF!</v>
      </c>
      <c r="F1360" s="37" t="e">
        <f>#REF!</f>
        <v>#REF!</v>
      </c>
      <c r="G1360" s="41" t="e">
        <f t="shared" si="43"/>
        <v>#REF!</v>
      </c>
      <c r="H1360" s="37" t="e">
        <f>#REF!</f>
        <v>#REF!</v>
      </c>
      <c r="I1360" s="41" t="e">
        <f>#REF!</f>
        <v>#REF!</v>
      </c>
      <c r="J1360" s="41" t="s">
        <v>389</v>
      </c>
      <c r="K1360" s="41" t="e">
        <f t="shared" si="42"/>
        <v>#REF!</v>
      </c>
      <c r="L1360" s="37" t="e">
        <f>#REF!</f>
        <v>#REF!</v>
      </c>
      <c r="M1360" s="46" t="e">
        <f>#REF!</f>
        <v>#REF!</v>
      </c>
    </row>
    <row r="1361" spans="1:13">
      <c r="A1361" s="45">
        <v>1355</v>
      </c>
      <c r="B1361" s="37" t="e">
        <f>#REF!</f>
        <v>#REF!</v>
      </c>
      <c r="C1361" s="37" t="e">
        <f>#REF!</f>
        <v>#REF!</v>
      </c>
      <c r="D1361" s="40" t="e">
        <f>#REF!</f>
        <v>#REF!</v>
      </c>
      <c r="E1361" s="41" t="e">
        <f>VLOOKUP(F1361,#REF!,2,FALSE)</f>
        <v>#REF!</v>
      </c>
      <c r="F1361" s="37" t="e">
        <f>#REF!</f>
        <v>#REF!</v>
      </c>
      <c r="G1361" s="41" t="e">
        <f t="shared" si="43"/>
        <v>#REF!</v>
      </c>
      <c r="H1361" s="37" t="e">
        <f>#REF!</f>
        <v>#REF!</v>
      </c>
      <c r="I1361" s="41" t="e">
        <f>#REF!</f>
        <v>#REF!</v>
      </c>
      <c r="J1361" s="41" t="s">
        <v>389</v>
      </c>
      <c r="K1361" s="41" t="e">
        <f t="shared" si="42"/>
        <v>#REF!</v>
      </c>
      <c r="L1361" s="37" t="e">
        <f>#REF!</f>
        <v>#REF!</v>
      </c>
      <c r="M1361" s="46" t="e">
        <f>#REF!</f>
        <v>#REF!</v>
      </c>
    </row>
    <row r="1362" spans="1:13">
      <c r="A1362" s="45">
        <v>1356</v>
      </c>
      <c r="B1362" s="37" t="e">
        <f>#REF!</f>
        <v>#REF!</v>
      </c>
      <c r="C1362" s="37" t="e">
        <f>#REF!</f>
        <v>#REF!</v>
      </c>
      <c r="D1362" s="40" t="e">
        <f>#REF!</f>
        <v>#REF!</v>
      </c>
      <c r="E1362" s="41" t="e">
        <f>VLOOKUP(F1362,#REF!,2,FALSE)</f>
        <v>#REF!</v>
      </c>
      <c r="F1362" s="37" t="e">
        <f>#REF!</f>
        <v>#REF!</v>
      </c>
      <c r="G1362" s="41" t="e">
        <f t="shared" si="43"/>
        <v>#REF!</v>
      </c>
      <c r="H1362" s="37" t="e">
        <f>#REF!</f>
        <v>#REF!</v>
      </c>
      <c r="I1362" s="41" t="e">
        <f>#REF!</f>
        <v>#REF!</v>
      </c>
      <c r="J1362" s="41" t="s">
        <v>388</v>
      </c>
      <c r="K1362" s="41" t="e">
        <f t="shared" si="42"/>
        <v>#REF!</v>
      </c>
      <c r="L1362" s="37" t="e">
        <f>#REF!</f>
        <v>#REF!</v>
      </c>
      <c r="M1362" s="46" t="e">
        <f>#REF!</f>
        <v>#REF!</v>
      </c>
    </row>
    <row r="1363" spans="1:13">
      <c r="A1363" s="45">
        <v>1357</v>
      </c>
      <c r="B1363" s="37" t="e">
        <f>#REF!</f>
        <v>#REF!</v>
      </c>
      <c r="C1363" s="37" t="e">
        <f>#REF!</f>
        <v>#REF!</v>
      </c>
      <c r="D1363" s="40" t="e">
        <f>#REF!</f>
        <v>#REF!</v>
      </c>
      <c r="E1363" s="41" t="e">
        <f>VLOOKUP(F1363,#REF!,2,FALSE)</f>
        <v>#REF!</v>
      </c>
      <c r="F1363" s="37" t="e">
        <f>#REF!</f>
        <v>#REF!</v>
      </c>
      <c r="G1363" s="41" t="e">
        <f t="shared" si="43"/>
        <v>#REF!</v>
      </c>
      <c r="H1363" s="37" t="e">
        <f>#REF!</f>
        <v>#REF!</v>
      </c>
      <c r="I1363" s="41" t="e">
        <f>#REF!</f>
        <v>#REF!</v>
      </c>
      <c r="J1363" s="41" t="s">
        <v>389</v>
      </c>
      <c r="K1363" s="41" t="e">
        <f t="shared" si="42"/>
        <v>#REF!</v>
      </c>
      <c r="L1363" s="37" t="e">
        <f>#REF!</f>
        <v>#REF!</v>
      </c>
      <c r="M1363" s="46" t="e">
        <f>#REF!</f>
        <v>#REF!</v>
      </c>
    </row>
    <row r="1364" spans="1:13">
      <c r="A1364" s="45">
        <v>1358</v>
      </c>
      <c r="B1364" s="37" t="e">
        <f>#REF!</f>
        <v>#REF!</v>
      </c>
      <c r="C1364" s="37" t="e">
        <f>#REF!</f>
        <v>#REF!</v>
      </c>
      <c r="D1364" s="40" t="e">
        <f>#REF!</f>
        <v>#REF!</v>
      </c>
      <c r="E1364" s="41" t="e">
        <f>VLOOKUP(F1364,#REF!,2,FALSE)</f>
        <v>#REF!</v>
      </c>
      <c r="F1364" s="37" t="e">
        <f>#REF!</f>
        <v>#REF!</v>
      </c>
      <c r="G1364" s="41" t="e">
        <f t="shared" si="43"/>
        <v>#REF!</v>
      </c>
      <c r="H1364" s="37" t="e">
        <f>#REF!</f>
        <v>#REF!</v>
      </c>
      <c r="I1364" s="41" t="e">
        <f>#REF!</f>
        <v>#REF!</v>
      </c>
      <c r="J1364" s="41" t="s">
        <v>389</v>
      </c>
      <c r="K1364" s="41" t="e">
        <f t="shared" si="42"/>
        <v>#REF!</v>
      </c>
      <c r="L1364" s="37" t="e">
        <f>#REF!</f>
        <v>#REF!</v>
      </c>
      <c r="M1364" s="46" t="e">
        <f>#REF!</f>
        <v>#REF!</v>
      </c>
    </row>
    <row r="1365" spans="1:13">
      <c r="A1365" s="45">
        <v>1359</v>
      </c>
      <c r="B1365" s="37" t="e">
        <f>#REF!</f>
        <v>#REF!</v>
      </c>
      <c r="C1365" s="37" t="e">
        <f>#REF!</f>
        <v>#REF!</v>
      </c>
      <c r="D1365" s="40" t="e">
        <f>#REF!</f>
        <v>#REF!</v>
      </c>
      <c r="E1365" s="41" t="e">
        <f>VLOOKUP(F1365,#REF!,2,FALSE)</f>
        <v>#REF!</v>
      </c>
      <c r="F1365" s="37" t="e">
        <f>#REF!</f>
        <v>#REF!</v>
      </c>
      <c r="G1365" s="41" t="e">
        <f t="shared" si="43"/>
        <v>#REF!</v>
      </c>
      <c r="H1365" s="37" t="e">
        <f>#REF!</f>
        <v>#REF!</v>
      </c>
      <c r="I1365" s="41" t="e">
        <f>#REF!</f>
        <v>#REF!</v>
      </c>
      <c r="J1365" s="41" t="s">
        <v>389</v>
      </c>
      <c r="K1365" s="41" t="e">
        <f t="shared" si="42"/>
        <v>#REF!</v>
      </c>
      <c r="L1365" s="37" t="e">
        <f>#REF!</f>
        <v>#REF!</v>
      </c>
      <c r="M1365" s="46" t="e">
        <f>#REF!</f>
        <v>#REF!</v>
      </c>
    </row>
    <row r="1366" spans="1:13">
      <c r="A1366" s="45">
        <v>1360</v>
      </c>
      <c r="B1366" s="37" t="e">
        <f>#REF!</f>
        <v>#REF!</v>
      </c>
      <c r="C1366" s="37" t="e">
        <f>#REF!</f>
        <v>#REF!</v>
      </c>
      <c r="D1366" s="40" t="e">
        <f>#REF!</f>
        <v>#REF!</v>
      </c>
      <c r="E1366" s="41" t="e">
        <f>VLOOKUP(F1366,#REF!,2,FALSE)</f>
        <v>#REF!</v>
      </c>
      <c r="F1366" s="37" t="e">
        <f>#REF!</f>
        <v>#REF!</v>
      </c>
      <c r="G1366" s="41" t="e">
        <f t="shared" si="43"/>
        <v>#REF!</v>
      </c>
      <c r="H1366" s="37" t="e">
        <f>#REF!</f>
        <v>#REF!</v>
      </c>
      <c r="I1366" s="41" t="e">
        <f>#REF!</f>
        <v>#REF!</v>
      </c>
      <c r="J1366" s="41" t="s">
        <v>389</v>
      </c>
      <c r="K1366" s="41" t="e">
        <f t="shared" si="42"/>
        <v>#REF!</v>
      </c>
      <c r="L1366" s="37" t="e">
        <f>#REF!</f>
        <v>#REF!</v>
      </c>
      <c r="M1366" s="46" t="e">
        <f>#REF!</f>
        <v>#REF!</v>
      </c>
    </row>
    <row r="1367" spans="1:13">
      <c r="A1367" s="45">
        <v>1361</v>
      </c>
      <c r="B1367" s="37" t="e">
        <f>#REF!</f>
        <v>#REF!</v>
      </c>
      <c r="C1367" s="37" t="e">
        <f>#REF!</f>
        <v>#REF!</v>
      </c>
      <c r="D1367" s="40" t="e">
        <f>#REF!</f>
        <v>#REF!</v>
      </c>
      <c r="E1367" s="41" t="e">
        <f>VLOOKUP(F1367,#REF!,2,FALSE)</f>
        <v>#REF!</v>
      </c>
      <c r="F1367" s="37" t="e">
        <f>#REF!</f>
        <v>#REF!</v>
      </c>
      <c r="G1367" s="41" t="e">
        <f t="shared" si="43"/>
        <v>#REF!</v>
      </c>
      <c r="H1367" s="37" t="e">
        <f>#REF!</f>
        <v>#REF!</v>
      </c>
      <c r="I1367" s="41" t="e">
        <f>#REF!</f>
        <v>#REF!</v>
      </c>
      <c r="J1367" s="41" t="s">
        <v>389</v>
      </c>
      <c r="K1367" s="41" t="e">
        <f t="shared" si="42"/>
        <v>#REF!</v>
      </c>
      <c r="L1367" s="37" t="e">
        <f>#REF!</f>
        <v>#REF!</v>
      </c>
      <c r="M1367" s="46" t="e">
        <f>#REF!</f>
        <v>#REF!</v>
      </c>
    </row>
    <row r="1368" spans="1:13">
      <c r="A1368" s="45">
        <v>1362</v>
      </c>
      <c r="B1368" s="37" t="e">
        <f>#REF!</f>
        <v>#REF!</v>
      </c>
      <c r="C1368" s="37" t="e">
        <f>#REF!</f>
        <v>#REF!</v>
      </c>
      <c r="D1368" s="40" t="e">
        <f>#REF!</f>
        <v>#REF!</v>
      </c>
      <c r="E1368" s="41" t="e">
        <f>VLOOKUP(F1368,#REF!,2,FALSE)</f>
        <v>#REF!</v>
      </c>
      <c r="F1368" s="37" t="e">
        <f>#REF!</f>
        <v>#REF!</v>
      </c>
      <c r="G1368" s="41" t="e">
        <f t="shared" si="43"/>
        <v>#REF!</v>
      </c>
      <c r="H1368" s="37" t="e">
        <f>#REF!</f>
        <v>#REF!</v>
      </c>
      <c r="I1368" s="41" t="e">
        <f>#REF!</f>
        <v>#REF!</v>
      </c>
      <c r="J1368" s="41" t="s">
        <v>389</v>
      </c>
      <c r="K1368" s="41" t="e">
        <f t="shared" si="42"/>
        <v>#REF!</v>
      </c>
      <c r="L1368" s="37" t="e">
        <f>#REF!</f>
        <v>#REF!</v>
      </c>
      <c r="M1368" s="46" t="e">
        <f>#REF!</f>
        <v>#REF!</v>
      </c>
    </row>
    <row r="1369" spans="1:13">
      <c r="A1369" s="45">
        <v>1363</v>
      </c>
      <c r="B1369" s="37" t="e">
        <f>#REF!</f>
        <v>#REF!</v>
      </c>
      <c r="C1369" s="37" t="e">
        <f>#REF!</f>
        <v>#REF!</v>
      </c>
      <c r="D1369" s="40" t="e">
        <f>#REF!</f>
        <v>#REF!</v>
      </c>
      <c r="E1369" s="41" t="e">
        <f>VLOOKUP(F1369,#REF!,2,FALSE)</f>
        <v>#REF!</v>
      </c>
      <c r="F1369" s="37" t="e">
        <f>#REF!</f>
        <v>#REF!</v>
      </c>
      <c r="G1369" s="41" t="e">
        <f t="shared" si="43"/>
        <v>#REF!</v>
      </c>
      <c r="H1369" s="37" t="e">
        <f>#REF!</f>
        <v>#REF!</v>
      </c>
      <c r="I1369" s="41" t="e">
        <f>#REF!</f>
        <v>#REF!</v>
      </c>
      <c r="J1369" s="41" t="s">
        <v>389</v>
      </c>
      <c r="K1369" s="41" t="e">
        <f t="shared" si="42"/>
        <v>#REF!</v>
      </c>
      <c r="L1369" s="37" t="e">
        <f>#REF!</f>
        <v>#REF!</v>
      </c>
      <c r="M1369" s="46" t="e">
        <f>#REF!</f>
        <v>#REF!</v>
      </c>
    </row>
    <row r="1370" spans="1:13">
      <c r="A1370" s="45">
        <v>1364</v>
      </c>
      <c r="B1370" s="37" t="e">
        <f>#REF!</f>
        <v>#REF!</v>
      </c>
      <c r="C1370" s="37" t="e">
        <f>#REF!</f>
        <v>#REF!</v>
      </c>
      <c r="D1370" s="40" t="e">
        <f>#REF!</f>
        <v>#REF!</v>
      </c>
      <c r="E1370" s="41" t="e">
        <f>VLOOKUP(F1370,#REF!,2,FALSE)</f>
        <v>#REF!</v>
      </c>
      <c r="F1370" s="37" t="e">
        <f>#REF!</f>
        <v>#REF!</v>
      </c>
      <c r="G1370" s="41" t="e">
        <f t="shared" si="43"/>
        <v>#REF!</v>
      </c>
      <c r="H1370" s="37" t="e">
        <f>#REF!</f>
        <v>#REF!</v>
      </c>
      <c r="I1370" s="41" t="e">
        <f>#REF!</f>
        <v>#REF!</v>
      </c>
      <c r="J1370" s="41" t="s">
        <v>388</v>
      </c>
      <c r="K1370" s="41" t="e">
        <f t="shared" si="42"/>
        <v>#REF!</v>
      </c>
      <c r="L1370" s="37" t="e">
        <f>#REF!</f>
        <v>#REF!</v>
      </c>
      <c r="M1370" s="46" t="e">
        <f>#REF!</f>
        <v>#REF!</v>
      </c>
    </row>
    <row r="1371" spans="1:13">
      <c r="A1371" s="45">
        <v>1365</v>
      </c>
      <c r="B1371" s="37" t="e">
        <f>#REF!</f>
        <v>#REF!</v>
      </c>
      <c r="C1371" s="37" t="e">
        <f>#REF!</f>
        <v>#REF!</v>
      </c>
      <c r="D1371" s="40" t="e">
        <f>#REF!</f>
        <v>#REF!</v>
      </c>
      <c r="E1371" s="41" t="e">
        <f>VLOOKUP(F1371,#REF!,2,FALSE)</f>
        <v>#REF!</v>
      </c>
      <c r="F1371" s="37" t="e">
        <f>#REF!</f>
        <v>#REF!</v>
      </c>
      <c r="G1371" s="41" t="e">
        <f t="shared" si="43"/>
        <v>#REF!</v>
      </c>
      <c r="H1371" s="37" t="e">
        <f>#REF!</f>
        <v>#REF!</v>
      </c>
      <c r="I1371" s="41" t="e">
        <f>#REF!</f>
        <v>#REF!</v>
      </c>
      <c r="J1371" s="41" t="s">
        <v>389</v>
      </c>
      <c r="K1371" s="41" t="e">
        <f t="shared" si="42"/>
        <v>#REF!</v>
      </c>
      <c r="L1371" s="37" t="e">
        <f>#REF!</f>
        <v>#REF!</v>
      </c>
      <c r="M1371" s="46" t="e">
        <f>#REF!</f>
        <v>#REF!</v>
      </c>
    </row>
    <row r="1372" spans="1:13">
      <c r="A1372" s="45">
        <v>1366</v>
      </c>
      <c r="B1372" s="37" t="e">
        <f>#REF!</f>
        <v>#REF!</v>
      </c>
      <c r="C1372" s="37" t="e">
        <f>#REF!</f>
        <v>#REF!</v>
      </c>
      <c r="D1372" s="40" t="e">
        <f>#REF!</f>
        <v>#REF!</v>
      </c>
      <c r="E1372" s="41" t="e">
        <f>VLOOKUP(F1372,#REF!,2,FALSE)</f>
        <v>#REF!</v>
      </c>
      <c r="F1372" s="37" t="e">
        <f>#REF!</f>
        <v>#REF!</v>
      </c>
      <c r="G1372" s="41" t="e">
        <f t="shared" si="43"/>
        <v>#REF!</v>
      </c>
      <c r="H1372" s="37" t="e">
        <f>#REF!</f>
        <v>#REF!</v>
      </c>
      <c r="I1372" s="41" t="e">
        <f>#REF!</f>
        <v>#REF!</v>
      </c>
      <c r="J1372" s="41" t="s">
        <v>389</v>
      </c>
      <c r="K1372" s="41" t="e">
        <f t="shared" si="42"/>
        <v>#REF!</v>
      </c>
      <c r="L1372" s="37" t="e">
        <f>#REF!</f>
        <v>#REF!</v>
      </c>
      <c r="M1372" s="46" t="e">
        <f>#REF!</f>
        <v>#REF!</v>
      </c>
    </row>
    <row r="1373" spans="1:13">
      <c r="A1373" s="45">
        <v>1367</v>
      </c>
      <c r="B1373" s="37" t="e">
        <f>#REF!</f>
        <v>#REF!</v>
      </c>
      <c r="C1373" s="37" t="e">
        <f>#REF!</f>
        <v>#REF!</v>
      </c>
      <c r="D1373" s="40" t="e">
        <f>#REF!</f>
        <v>#REF!</v>
      </c>
      <c r="E1373" s="41" t="e">
        <f>VLOOKUP(F1373,#REF!,2,FALSE)</f>
        <v>#REF!</v>
      </c>
      <c r="F1373" s="37" t="e">
        <f>#REF!</f>
        <v>#REF!</v>
      </c>
      <c r="G1373" s="41" t="e">
        <f t="shared" si="43"/>
        <v>#REF!</v>
      </c>
      <c r="H1373" s="37" t="e">
        <f>#REF!</f>
        <v>#REF!</v>
      </c>
      <c r="I1373" s="41" t="e">
        <f>#REF!</f>
        <v>#REF!</v>
      </c>
      <c r="J1373" s="41" t="s">
        <v>391</v>
      </c>
      <c r="K1373" s="41" t="e">
        <f t="shared" si="42"/>
        <v>#REF!</v>
      </c>
      <c r="L1373" s="37" t="e">
        <f>#REF!</f>
        <v>#REF!</v>
      </c>
      <c r="M1373" s="46" t="e">
        <f>#REF!</f>
        <v>#REF!</v>
      </c>
    </row>
    <row r="1374" spans="1:13">
      <c r="A1374" s="45">
        <v>1368</v>
      </c>
      <c r="B1374" s="37" t="e">
        <f>#REF!</f>
        <v>#REF!</v>
      </c>
      <c r="C1374" s="37" t="e">
        <f>#REF!</f>
        <v>#REF!</v>
      </c>
      <c r="D1374" s="40" t="e">
        <f>#REF!</f>
        <v>#REF!</v>
      </c>
      <c r="E1374" s="41" t="e">
        <f>VLOOKUP(F1374,#REF!,2,FALSE)</f>
        <v>#REF!</v>
      </c>
      <c r="F1374" s="37" t="e">
        <f>#REF!</f>
        <v>#REF!</v>
      </c>
      <c r="G1374" s="41" t="e">
        <f t="shared" si="43"/>
        <v>#REF!</v>
      </c>
      <c r="H1374" s="37" t="e">
        <f>#REF!</f>
        <v>#REF!</v>
      </c>
      <c r="I1374" s="41" t="e">
        <f>#REF!</f>
        <v>#REF!</v>
      </c>
      <c r="J1374" s="41" t="s">
        <v>388</v>
      </c>
      <c r="K1374" s="41" t="e">
        <f t="shared" si="42"/>
        <v>#REF!</v>
      </c>
      <c r="L1374" s="37" t="e">
        <f>#REF!</f>
        <v>#REF!</v>
      </c>
      <c r="M1374" s="46" t="e">
        <f>#REF!</f>
        <v>#REF!</v>
      </c>
    </row>
    <row r="1375" spans="1:13">
      <c r="A1375" s="45">
        <v>1369</v>
      </c>
      <c r="B1375" s="37" t="e">
        <f>#REF!</f>
        <v>#REF!</v>
      </c>
      <c r="C1375" s="37" t="e">
        <f>#REF!</f>
        <v>#REF!</v>
      </c>
      <c r="D1375" s="40" t="e">
        <f>#REF!</f>
        <v>#REF!</v>
      </c>
      <c r="E1375" s="41" t="e">
        <f>VLOOKUP(F1375,#REF!,2,FALSE)</f>
        <v>#REF!</v>
      </c>
      <c r="F1375" s="37" t="e">
        <f>#REF!</f>
        <v>#REF!</v>
      </c>
      <c r="G1375" s="41" t="e">
        <f t="shared" si="43"/>
        <v>#REF!</v>
      </c>
      <c r="H1375" s="37" t="e">
        <f>#REF!</f>
        <v>#REF!</v>
      </c>
      <c r="I1375" s="41" t="e">
        <f>#REF!</f>
        <v>#REF!</v>
      </c>
      <c r="J1375" s="41" t="s">
        <v>391</v>
      </c>
      <c r="K1375" s="41" t="e">
        <f t="shared" si="42"/>
        <v>#REF!</v>
      </c>
      <c r="L1375" s="37" t="e">
        <f>#REF!</f>
        <v>#REF!</v>
      </c>
      <c r="M1375" s="46" t="e">
        <f>#REF!</f>
        <v>#REF!</v>
      </c>
    </row>
    <row r="1376" spans="1:13">
      <c r="A1376" s="45">
        <v>1370</v>
      </c>
      <c r="B1376" s="37" t="e">
        <f>#REF!</f>
        <v>#REF!</v>
      </c>
      <c r="C1376" s="37" t="e">
        <f>#REF!</f>
        <v>#REF!</v>
      </c>
      <c r="D1376" s="40" t="e">
        <f>#REF!</f>
        <v>#REF!</v>
      </c>
      <c r="E1376" s="41" t="e">
        <f>VLOOKUP(F1376,#REF!,2,FALSE)</f>
        <v>#REF!</v>
      </c>
      <c r="F1376" s="37" t="e">
        <f>#REF!</f>
        <v>#REF!</v>
      </c>
      <c r="G1376" s="41" t="e">
        <f t="shared" si="43"/>
        <v>#REF!</v>
      </c>
      <c r="H1376" s="37" t="e">
        <f>#REF!</f>
        <v>#REF!</v>
      </c>
      <c r="I1376" s="41" t="e">
        <f>#REF!</f>
        <v>#REF!</v>
      </c>
      <c r="J1376" s="41" t="s">
        <v>391</v>
      </c>
      <c r="K1376" s="41" t="e">
        <f t="shared" si="42"/>
        <v>#REF!</v>
      </c>
      <c r="L1376" s="37" t="e">
        <f>#REF!</f>
        <v>#REF!</v>
      </c>
      <c r="M1376" s="46" t="e">
        <f>#REF!</f>
        <v>#REF!</v>
      </c>
    </row>
    <row r="1377" spans="1:13">
      <c r="A1377" s="45">
        <v>1371</v>
      </c>
      <c r="B1377" s="37" t="e">
        <f>#REF!</f>
        <v>#REF!</v>
      </c>
      <c r="C1377" s="37" t="e">
        <f>#REF!</f>
        <v>#REF!</v>
      </c>
      <c r="D1377" s="40" t="e">
        <f>#REF!</f>
        <v>#REF!</v>
      </c>
      <c r="E1377" s="41" t="e">
        <f>VLOOKUP(F1377,#REF!,2,FALSE)</f>
        <v>#REF!</v>
      </c>
      <c r="F1377" s="37" t="e">
        <f>#REF!</f>
        <v>#REF!</v>
      </c>
      <c r="G1377" s="41" t="e">
        <f t="shared" si="43"/>
        <v>#REF!</v>
      </c>
      <c r="H1377" s="37" t="e">
        <f>#REF!</f>
        <v>#REF!</v>
      </c>
      <c r="I1377" s="41" t="e">
        <f>#REF!</f>
        <v>#REF!</v>
      </c>
      <c r="J1377" s="41" t="s">
        <v>388</v>
      </c>
      <c r="K1377" s="41" t="e">
        <f t="shared" si="42"/>
        <v>#REF!</v>
      </c>
      <c r="L1377" s="37" t="e">
        <f>#REF!</f>
        <v>#REF!</v>
      </c>
      <c r="M1377" s="46" t="e">
        <f>#REF!</f>
        <v>#REF!</v>
      </c>
    </row>
    <row r="1378" spans="1:13">
      <c r="A1378" s="45">
        <v>1372</v>
      </c>
      <c r="B1378" s="37" t="e">
        <f>#REF!</f>
        <v>#REF!</v>
      </c>
      <c r="C1378" s="37" t="e">
        <f>#REF!</f>
        <v>#REF!</v>
      </c>
      <c r="D1378" s="40" t="e">
        <f>#REF!</f>
        <v>#REF!</v>
      </c>
      <c r="E1378" s="41" t="e">
        <f>VLOOKUP(F1378,#REF!,2,FALSE)</f>
        <v>#REF!</v>
      </c>
      <c r="F1378" s="37" t="e">
        <f>#REF!</f>
        <v>#REF!</v>
      </c>
      <c r="G1378" s="41" t="e">
        <f t="shared" si="43"/>
        <v>#REF!</v>
      </c>
      <c r="H1378" s="37" t="e">
        <f>#REF!</f>
        <v>#REF!</v>
      </c>
      <c r="I1378" s="41" t="e">
        <f>#REF!</f>
        <v>#REF!</v>
      </c>
      <c r="J1378" s="41" t="s">
        <v>391</v>
      </c>
      <c r="K1378" s="41" t="e">
        <f t="shared" si="42"/>
        <v>#REF!</v>
      </c>
      <c r="L1378" s="37" t="e">
        <f>#REF!</f>
        <v>#REF!</v>
      </c>
      <c r="M1378" s="46" t="e">
        <f>#REF!</f>
        <v>#REF!</v>
      </c>
    </row>
    <row r="1379" spans="1:13">
      <c r="A1379" s="45">
        <v>1373</v>
      </c>
      <c r="B1379" s="37" t="e">
        <f>#REF!</f>
        <v>#REF!</v>
      </c>
      <c r="C1379" s="37" t="e">
        <f>#REF!</f>
        <v>#REF!</v>
      </c>
      <c r="D1379" s="40" t="e">
        <f>#REF!</f>
        <v>#REF!</v>
      </c>
      <c r="E1379" s="41" t="e">
        <f>VLOOKUP(F1379,#REF!,2,FALSE)</f>
        <v>#REF!</v>
      </c>
      <c r="F1379" s="37" t="e">
        <f>#REF!</f>
        <v>#REF!</v>
      </c>
      <c r="G1379" s="41" t="e">
        <f t="shared" si="43"/>
        <v>#REF!</v>
      </c>
      <c r="H1379" s="37" t="e">
        <f>#REF!</f>
        <v>#REF!</v>
      </c>
      <c r="I1379" s="41" t="e">
        <f>#REF!</f>
        <v>#REF!</v>
      </c>
      <c r="J1379" s="41" t="s">
        <v>391</v>
      </c>
      <c r="K1379" s="41" t="e">
        <f t="shared" si="42"/>
        <v>#REF!</v>
      </c>
      <c r="L1379" s="37" t="e">
        <f>#REF!</f>
        <v>#REF!</v>
      </c>
      <c r="M1379" s="46" t="e">
        <f>#REF!</f>
        <v>#REF!</v>
      </c>
    </row>
    <row r="1380" spans="1:13">
      <c r="A1380" s="45">
        <v>1374</v>
      </c>
      <c r="B1380" s="37" t="e">
        <f>#REF!</f>
        <v>#REF!</v>
      </c>
      <c r="C1380" s="37" t="e">
        <f>#REF!</f>
        <v>#REF!</v>
      </c>
      <c r="D1380" s="40" t="e">
        <f>#REF!</f>
        <v>#REF!</v>
      </c>
      <c r="E1380" s="41" t="e">
        <f>VLOOKUP(F1380,#REF!,2,FALSE)</f>
        <v>#REF!</v>
      </c>
      <c r="F1380" s="37" t="e">
        <f>#REF!</f>
        <v>#REF!</v>
      </c>
      <c r="G1380" s="41" t="e">
        <f t="shared" si="43"/>
        <v>#REF!</v>
      </c>
      <c r="H1380" s="37" t="e">
        <f>#REF!</f>
        <v>#REF!</v>
      </c>
      <c r="I1380" s="41" t="e">
        <f>#REF!</f>
        <v>#REF!</v>
      </c>
      <c r="J1380" s="41" t="s">
        <v>391</v>
      </c>
      <c r="K1380" s="41" t="e">
        <f t="shared" si="42"/>
        <v>#REF!</v>
      </c>
      <c r="L1380" s="37" t="e">
        <f>#REF!</f>
        <v>#REF!</v>
      </c>
      <c r="M1380" s="46" t="e">
        <f>#REF!</f>
        <v>#REF!</v>
      </c>
    </row>
    <row r="1381" spans="1:13">
      <c r="A1381" s="45">
        <v>1375</v>
      </c>
      <c r="B1381" s="37" t="e">
        <f>#REF!</f>
        <v>#REF!</v>
      </c>
      <c r="C1381" s="37" t="e">
        <f>#REF!</f>
        <v>#REF!</v>
      </c>
      <c r="D1381" s="40" t="e">
        <f>#REF!</f>
        <v>#REF!</v>
      </c>
      <c r="E1381" s="41" t="e">
        <f>VLOOKUP(F1381,#REF!,2,FALSE)</f>
        <v>#REF!</v>
      </c>
      <c r="F1381" s="37" t="e">
        <f>#REF!</f>
        <v>#REF!</v>
      </c>
      <c r="G1381" s="41" t="e">
        <f t="shared" si="43"/>
        <v>#REF!</v>
      </c>
      <c r="H1381" s="37" t="e">
        <f>#REF!</f>
        <v>#REF!</v>
      </c>
      <c r="I1381" s="41" t="e">
        <f>#REF!</f>
        <v>#REF!</v>
      </c>
      <c r="J1381" s="41" t="s">
        <v>386</v>
      </c>
      <c r="K1381" s="41" t="e">
        <f t="shared" si="42"/>
        <v>#REF!</v>
      </c>
      <c r="L1381" s="37" t="e">
        <f>#REF!</f>
        <v>#REF!</v>
      </c>
      <c r="M1381" s="46" t="e">
        <f>#REF!</f>
        <v>#REF!</v>
      </c>
    </row>
    <row r="1382" spans="1:13">
      <c r="A1382" s="45">
        <v>1376</v>
      </c>
      <c r="B1382" s="37" t="e">
        <f>#REF!</f>
        <v>#REF!</v>
      </c>
      <c r="C1382" s="37" t="e">
        <f>#REF!</f>
        <v>#REF!</v>
      </c>
      <c r="D1382" s="40" t="e">
        <f>#REF!</f>
        <v>#REF!</v>
      </c>
      <c r="E1382" s="41" t="e">
        <f>VLOOKUP(F1382,#REF!,2,FALSE)</f>
        <v>#REF!</v>
      </c>
      <c r="F1382" s="37" t="e">
        <f>#REF!</f>
        <v>#REF!</v>
      </c>
      <c r="G1382" s="41" t="e">
        <f t="shared" si="43"/>
        <v>#REF!</v>
      </c>
      <c r="H1382" s="37" t="e">
        <f>#REF!</f>
        <v>#REF!</v>
      </c>
      <c r="I1382" s="41" t="e">
        <f>#REF!</f>
        <v>#REF!</v>
      </c>
      <c r="J1382" s="41" t="s">
        <v>389</v>
      </c>
      <c r="K1382" s="41" t="e">
        <f t="shared" si="42"/>
        <v>#REF!</v>
      </c>
      <c r="L1382" s="37" t="e">
        <f>#REF!</f>
        <v>#REF!</v>
      </c>
      <c r="M1382" s="46" t="e">
        <f>#REF!</f>
        <v>#REF!</v>
      </c>
    </row>
    <row r="1383" spans="1:13">
      <c r="A1383" s="45">
        <v>1377</v>
      </c>
      <c r="B1383" s="37" t="e">
        <f>#REF!</f>
        <v>#REF!</v>
      </c>
      <c r="C1383" s="37" t="e">
        <f>#REF!</f>
        <v>#REF!</v>
      </c>
      <c r="D1383" s="40" t="e">
        <f>#REF!</f>
        <v>#REF!</v>
      </c>
      <c r="E1383" s="41" t="e">
        <f>VLOOKUP(F1383,#REF!,2,FALSE)</f>
        <v>#REF!</v>
      </c>
      <c r="F1383" s="37" t="e">
        <f>#REF!</f>
        <v>#REF!</v>
      </c>
      <c r="G1383" s="41" t="e">
        <f t="shared" si="43"/>
        <v>#REF!</v>
      </c>
      <c r="H1383" s="37" t="e">
        <f>#REF!</f>
        <v>#REF!</v>
      </c>
      <c r="I1383" s="41" t="e">
        <f>#REF!</f>
        <v>#REF!</v>
      </c>
      <c r="J1383" s="41" t="s">
        <v>386</v>
      </c>
      <c r="K1383" s="41" t="e">
        <f t="shared" si="42"/>
        <v>#REF!</v>
      </c>
      <c r="L1383" s="37" t="e">
        <f>#REF!</f>
        <v>#REF!</v>
      </c>
      <c r="M1383" s="46" t="e">
        <f>#REF!</f>
        <v>#REF!</v>
      </c>
    </row>
    <row r="1384" spans="1:13">
      <c r="A1384" s="45">
        <v>1378</v>
      </c>
      <c r="B1384" s="37" t="e">
        <f>#REF!</f>
        <v>#REF!</v>
      </c>
      <c r="C1384" s="37" t="e">
        <f>#REF!</f>
        <v>#REF!</v>
      </c>
      <c r="D1384" s="40" t="e">
        <f>#REF!</f>
        <v>#REF!</v>
      </c>
      <c r="E1384" s="41" t="e">
        <f>VLOOKUP(F1384,#REF!,2,FALSE)</f>
        <v>#REF!</v>
      </c>
      <c r="F1384" s="37" t="e">
        <f>#REF!</f>
        <v>#REF!</v>
      </c>
      <c r="G1384" s="41" t="e">
        <f t="shared" si="43"/>
        <v>#REF!</v>
      </c>
      <c r="H1384" s="37" t="e">
        <f>#REF!</f>
        <v>#REF!</v>
      </c>
      <c r="I1384" s="41" t="e">
        <f>#REF!</f>
        <v>#REF!</v>
      </c>
      <c r="J1384" s="41" t="s">
        <v>386</v>
      </c>
      <c r="K1384" s="41" t="e">
        <f t="shared" si="42"/>
        <v>#REF!</v>
      </c>
      <c r="L1384" s="37" t="e">
        <f>#REF!</f>
        <v>#REF!</v>
      </c>
      <c r="M1384" s="46" t="e">
        <f>#REF!</f>
        <v>#REF!</v>
      </c>
    </row>
    <row r="1385" spans="1:13">
      <c r="A1385" s="45">
        <v>1379</v>
      </c>
      <c r="B1385" s="37" t="e">
        <f>#REF!</f>
        <v>#REF!</v>
      </c>
      <c r="C1385" s="37" t="e">
        <f>#REF!</f>
        <v>#REF!</v>
      </c>
      <c r="D1385" s="40" t="e">
        <f>#REF!</f>
        <v>#REF!</v>
      </c>
      <c r="E1385" s="41" t="e">
        <f>VLOOKUP(F1385,#REF!,2,FALSE)</f>
        <v>#REF!</v>
      </c>
      <c r="F1385" s="37" t="e">
        <f>#REF!</f>
        <v>#REF!</v>
      </c>
      <c r="G1385" s="41" t="e">
        <f t="shared" si="43"/>
        <v>#REF!</v>
      </c>
      <c r="H1385" s="37" t="e">
        <f>#REF!</f>
        <v>#REF!</v>
      </c>
      <c r="I1385" s="41" t="e">
        <f>#REF!</f>
        <v>#REF!</v>
      </c>
      <c r="J1385" s="41" t="s">
        <v>388</v>
      </c>
      <c r="K1385" s="41" t="e">
        <f t="shared" si="42"/>
        <v>#REF!</v>
      </c>
      <c r="L1385" s="37" t="e">
        <f>#REF!</f>
        <v>#REF!</v>
      </c>
      <c r="M1385" s="46" t="e">
        <f>#REF!</f>
        <v>#REF!</v>
      </c>
    </row>
    <row r="1386" spans="1:13">
      <c r="A1386" s="45">
        <v>1380</v>
      </c>
      <c r="B1386" s="37" t="e">
        <f>#REF!</f>
        <v>#REF!</v>
      </c>
      <c r="C1386" s="37" t="e">
        <f>#REF!</f>
        <v>#REF!</v>
      </c>
      <c r="D1386" s="40" t="e">
        <f>#REF!</f>
        <v>#REF!</v>
      </c>
      <c r="E1386" s="41" t="e">
        <f>VLOOKUP(F1386,#REF!,2,FALSE)</f>
        <v>#REF!</v>
      </c>
      <c r="F1386" s="37" t="e">
        <f>#REF!</f>
        <v>#REF!</v>
      </c>
      <c r="G1386" s="41" t="e">
        <f t="shared" si="43"/>
        <v>#REF!</v>
      </c>
      <c r="H1386" s="37" t="e">
        <f>#REF!</f>
        <v>#REF!</v>
      </c>
      <c r="I1386" s="41" t="e">
        <f>#REF!</f>
        <v>#REF!</v>
      </c>
      <c r="J1386" s="41" t="s">
        <v>386</v>
      </c>
      <c r="K1386" s="41" t="e">
        <f t="shared" si="42"/>
        <v>#REF!</v>
      </c>
      <c r="L1386" s="37" t="e">
        <f>#REF!</f>
        <v>#REF!</v>
      </c>
      <c r="M1386" s="46" t="e">
        <f>#REF!</f>
        <v>#REF!</v>
      </c>
    </row>
    <row r="1387" spans="1:13">
      <c r="A1387" s="45">
        <v>1381</v>
      </c>
      <c r="B1387" s="37" t="e">
        <f>#REF!</f>
        <v>#REF!</v>
      </c>
      <c r="C1387" s="37" t="e">
        <f>#REF!</f>
        <v>#REF!</v>
      </c>
      <c r="D1387" s="40" t="e">
        <f>#REF!</f>
        <v>#REF!</v>
      </c>
      <c r="E1387" s="41" t="e">
        <f>VLOOKUP(F1387,#REF!,2,FALSE)</f>
        <v>#REF!</v>
      </c>
      <c r="F1387" s="37" t="e">
        <f>#REF!</f>
        <v>#REF!</v>
      </c>
      <c r="G1387" s="41" t="e">
        <f t="shared" si="43"/>
        <v>#REF!</v>
      </c>
      <c r="H1387" s="37" t="e">
        <f>#REF!</f>
        <v>#REF!</v>
      </c>
      <c r="I1387" s="41" t="e">
        <f>#REF!</f>
        <v>#REF!</v>
      </c>
      <c r="J1387" s="41" t="s">
        <v>380</v>
      </c>
      <c r="K1387" s="41" t="e">
        <f t="shared" si="42"/>
        <v>#REF!</v>
      </c>
      <c r="L1387" s="37" t="e">
        <f>#REF!</f>
        <v>#REF!</v>
      </c>
      <c r="M1387" s="46" t="e">
        <f>#REF!</f>
        <v>#REF!</v>
      </c>
    </row>
    <row r="1388" spans="1:13">
      <c r="A1388" s="45">
        <v>1382</v>
      </c>
      <c r="B1388" s="37" t="e">
        <f>#REF!</f>
        <v>#REF!</v>
      </c>
      <c r="C1388" s="37" t="e">
        <f>#REF!</f>
        <v>#REF!</v>
      </c>
      <c r="D1388" s="40" t="e">
        <f>#REF!</f>
        <v>#REF!</v>
      </c>
      <c r="E1388" s="41" t="e">
        <f>VLOOKUP(F1388,#REF!,2,FALSE)</f>
        <v>#REF!</v>
      </c>
      <c r="F1388" s="37" t="e">
        <f>#REF!</f>
        <v>#REF!</v>
      </c>
      <c r="G1388" s="41" t="e">
        <f t="shared" si="43"/>
        <v>#REF!</v>
      </c>
      <c r="H1388" s="37" t="e">
        <f>#REF!</f>
        <v>#REF!</v>
      </c>
      <c r="I1388" s="41" t="e">
        <f>#REF!</f>
        <v>#REF!</v>
      </c>
      <c r="J1388" s="41" t="s">
        <v>382</v>
      </c>
      <c r="K1388" s="41" t="e">
        <f t="shared" si="42"/>
        <v>#REF!</v>
      </c>
      <c r="L1388" s="37" t="e">
        <f>#REF!</f>
        <v>#REF!</v>
      </c>
      <c r="M1388" s="46" t="e">
        <f>#REF!</f>
        <v>#REF!</v>
      </c>
    </row>
    <row r="1389" spans="1:13">
      <c r="A1389" s="45">
        <v>1383</v>
      </c>
      <c r="B1389" s="37" t="e">
        <f>#REF!</f>
        <v>#REF!</v>
      </c>
      <c r="C1389" s="37" t="e">
        <f>#REF!</f>
        <v>#REF!</v>
      </c>
      <c r="D1389" s="40" t="e">
        <f>#REF!</f>
        <v>#REF!</v>
      </c>
      <c r="E1389" s="41" t="e">
        <f>VLOOKUP(F1389,#REF!,2,FALSE)</f>
        <v>#REF!</v>
      </c>
      <c r="F1389" s="37" t="e">
        <f>#REF!</f>
        <v>#REF!</v>
      </c>
      <c r="G1389" s="41" t="e">
        <f t="shared" si="43"/>
        <v>#REF!</v>
      </c>
      <c r="H1389" s="37" t="e">
        <f>#REF!</f>
        <v>#REF!</v>
      </c>
      <c r="I1389" s="41" t="e">
        <f>#REF!</f>
        <v>#REF!</v>
      </c>
      <c r="J1389" s="41" t="s">
        <v>383</v>
      </c>
      <c r="K1389" s="41" t="e">
        <f t="shared" si="42"/>
        <v>#REF!</v>
      </c>
      <c r="L1389" s="37" t="e">
        <f>#REF!</f>
        <v>#REF!</v>
      </c>
      <c r="M1389" s="46" t="e">
        <f>#REF!</f>
        <v>#REF!</v>
      </c>
    </row>
    <row r="1390" spans="1:13">
      <c r="A1390" s="45">
        <v>1384</v>
      </c>
      <c r="B1390" s="37" t="e">
        <f>#REF!</f>
        <v>#REF!</v>
      </c>
      <c r="C1390" s="37" t="e">
        <f>#REF!</f>
        <v>#REF!</v>
      </c>
      <c r="D1390" s="40" t="e">
        <f>#REF!</f>
        <v>#REF!</v>
      </c>
      <c r="E1390" s="41" t="e">
        <f>VLOOKUP(F1390,#REF!,2,FALSE)</f>
        <v>#REF!</v>
      </c>
      <c r="F1390" s="37" t="e">
        <f>#REF!</f>
        <v>#REF!</v>
      </c>
      <c r="G1390" s="41" t="e">
        <f t="shared" si="43"/>
        <v>#REF!</v>
      </c>
      <c r="H1390" s="37" t="e">
        <f>#REF!</f>
        <v>#REF!</v>
      </c>
      <c r="I1390" s="41" t="e">
        <f>#REF!</f>
        <v>#REF!</v>
      </c>
      <c r="J1390" s="41" t="s">
        <v>384</v>
      </c>
      <c r="K1390" s="41" t="e">
        <f t="shared" si="42"/>
        <v>#REF!</v>
      </c>
      <c r="L1390" s="37" t="e">
        <f>#REF!</f>
        <v>#REF!</v>
      </c>
      <c r="M1390" s="46" t="e">
        <f>#REF!</f>
        <v>#REF!</v>
      </c>
    </row>
    <row r="1391" spans="1:13">
      <c r="A1391" s="45">
        <v>1385</v>
      </c>
      <c r="B1391" s="37" t="e">
        <f>#REF!</f>
        <v>#REF!</v>
      </c>
      <c r="C1391" s="37" t="e">
        <f>#REF!</f>
        <v>#REF!</v>
      </c>
      <c r="D1391" s="40" t="e">
        <f>#REF!</f>
        <v>#REF!</v>
      </c>
      <c r="E1391" s="41" t="e">
        <f>VLOOKUP(F1391,#REF!,2,FALSE)</f>
        <v>#REF!</v>
      </c>
      <c r="F1391" s="37" t="e">
        <f>#REF!</f>
        <v>#REF!</v>
      </c>
      <c r="G1391" s="41" t="e">
        <f t="shared" si="43"/>
        <v>#REF!</v>
      </c>
      <c r="H1391" s="37" t="e">
        <f>#REF!</f>
        <v>#REF!</v>
      </c>
      <c r="I1391" s="41" t="e">
        <f>#REF!</f>
        <v>#REF!</v>
      </c>
      <c r="J1391" s="41" t="s">
        <v>391</v>
      </c>
      <c r="K1391" s="41" t="e">
        <f t="shared" si="42"/>
        <v>#REF!</v>
      </c>
      <c r="L1391" s="37" t="e">
        <f>#REF!</f>
        <v>#REF!</v>
      </c>
      <c r="M1391" s="46" t="e">
        <f>#REF!</f>
        <v>#REF!</v>
      </c>
    </row>
    <row r="1392" spans="1:13">
      <c r="A1392" s="45">
        <v>1386</v>
      </c>
      <c r="B1392" s="37" t="e">
        <f>#REF!</f>
        <v>#REF!</v>
      </c>
      <c r="C1392" s="37" t="e">
        <f>#REF!</f>
        <v>#REF!</v>
      </c>
      <c r="D1392" s="40" t="e">
        <f>#REF!</f>
        <v>#REF!</v>
      </c>
      <c r="E1392" s="41" t="e">
        <f>VLOOKUP(F1392,#REF!,2,FALSE)</f>
        <v>#REF!</v>
      </c>
      <c r="F1392" s="37" t="e">
        <f>#REF!</f>
        <v>#REF!</v>
      </c>
      <c r="G1392" s="41" t="e">
        <f t="shared" si="43"/>
        <v>#REF!</v>
      </c>
      <c r="H1392" s="37" t="e">
        <f>#REF!</f>
        <v>#REF!</v>
      </c>
      <c r="I1392" s="41" t="e">
        <f>#REF!</f>
        <v>#REF!</v>
      </c>
      <c r="J1392" s="41" t="s">
        <v>386</v>
      </c>
      <c r="K1392" s="41" t="e">
        <f t="shared" si="42"/>
        <v>#REF!</v>
      </c>
      <c r="L1392" s="37" t="e">
        <f>#REF!</f>
        <v>#REF!</v>
      </c>
      <c r="M1392" s="46" t="e">
        <f>#REF!</f>
        <v>#REF!</v>
      </c>
    </row>
    <row r="1393" spans="1:13">
      <c r="A1393" s="45">
        <v>1387</v>
      </c>
      <c r="B1393" s="37" t="e">
        <f>#REF!</f>
        <v>#REF!</v>
      </c>
      <c r="C1393" s="37" t="e">
        <f>#REF!</f>
        <v>#REF!</v>
      </c>
      <c r="D1393" s="40" t="e">
        <f>#REF!</f>
        <v>#REF!</v>
      </c>
      <c r="E1393" s="41" t="e">
        <f>VLOOKUP(F1393,#REF!,2,FALSE)</f>
        <v>#REF!</v>
      </c>
      <c r="F1393" s="37" t="e">
        <f>#REF!</f>
        <v>#REF!</v>
      </c>
      <c r="G1393" s="41" t="e">
        <f t="shared" si="43"/>
        <v>#REF!</v>
      </c>
      <c r="H1393" s="37" t="e">
        <f>#REF!</f>
        <v>#REF!</v>
      </c>
      <c r="I1393" s="41" t="e">
        <f>#REF!</f>
        <v>#REF!</v>
      </c>
      <c r="J1393" s="41" t="s">
        <v>388</v>
      </c>
      <c r="K1393" s="41" t="e">
        <f t="shared" si="42"/>
        <v>#REF!</v>
      </c>
      <c r="L1393" s="37" t="e">
        <f>#REF!</f>
        <v>#REF!</v>
      </c>
      <c r="M1393" s="46" t="e">
        <f>#REF!</f>
        <v>#REF!</v>
      </c>
    </row>
    <row r="1394" spans="1:13">
      <c r="A1394" s="45">
        <v>1388</v>
      </c>
      <c r="B1394" s="37" t="e">
        <f>#REF!</f>
        <v>#REF!</v>
      </c>
      <c r="C1394" s="37" t="e">
        <f>#REF!</f>
        <v>#REF!</v>
      </c>
      <c r="D1394" s="40" t="e">
        <f>#REF!</f>
        <v>#REF!</v>
      </c>
      <c r="E1394" s="41" t="e">
        <f>VLOOKUP(F1394,#REF!,2,FALSE)</f>
        <v>#REF!</v>
      </c>
      <c r="F1394" s="37" t="e">
        <f>#REF!</f>
        <v>#REF!</v>
      </c>
      <c r="G1394" s="41" t="e">
        <f t="shared" si="43"/>
        <v>#REF!</v>
      </c>
      <c r="H1394" s="37" t="e">
        <f>#REF!</f>
        <v>#REF!</v>
      </c>
      <c r="I1394" s="41" t="e">
        <f>#REF!</f>
        <v>#REF!</v>
      </c>
      <c r="J1394" s="41" t="s">
        <v>389</v>
      </c>
      <c r="K1394" s="41" t="e">
        <f t="shared" si="42"/>
        <v>#REF!</v>
      </c>
      <c r="L1394" s="37" t="e">
        <f>#REF!</f>
        <v>#REF!</v>
      </c>
      <c r="M1394" s="46" t="e">
        <f>#REF!</f>
        <v>#REF!</v>
      </c>
    </row>
    <row r="1395" spans="1:13">
      <c r="A1395" s="45">
        <v>1389</v>
      </c>
      <c r="B1395" s="37" t="e">
        <f>#REF!</f>
        <v>#REF!</v>
      </c>
      <c r="C1395" s="37" t="e">
        <f>#REF!</f>
        <v>#REF!</v>
      </c>
      <c r="D1395" s="40" t="e">
        <f>#REF!</f>
        <v>#REF!</v>
      </c>
      <c r="E1395" s="41" t="e">
        <f>VLOOKUP(F1395,#REF!,2,FALSE)</f>
        <v>#REF!</v>
      </c>
      <c r="F1395" s="37" t="e">
        <f>#REF!</f>
        <v>#REF!</v>
      </c>
      <c r="G1395" s="41" t="e">
        <f t="shared" si="43"/>
        <v>#REF!</v>
      </c>
      <c r="H1395" s="37" t="e">
        <f>#REF!</f>
        <v>#REF!</v>
      </c>
      <c r="I1395" s="41" t="e">
        <f>#REF!</f>
        <v>#REF!</v>
      </c>
      <c r="J1395" s="41" t="s">
        <v>391</v>
      </c>
      <c r="K1395" s="41" t="e">
        <f t="shared" si="42"/>
        <v>#REF!</v>
      </c>
      <c r="L1395" s="37" t="e">
        <f>#REF!</f>
        <v>#REF!</v>
      </c>
      <c r="M1395" s="46" t="e">
        <f>#REF!</f>
        <v>#REF!</v>
      </c>
    </row>
    <row r="1396" spans="1:13">
      <c r="A1396" s="45">
        <v>1390</v>
      </c>
      <c r="B1396" s="37" t="e">
        <f>#REF!</f>
        <v>#REF!</v>
      </c>
      <c r="C1396" s="37" t="e">
        <f>#REF!</f>
        <v>#REF!</v>
      </c>
      <c r="D1396" s="40" t="e">
        <f>#REF!</f>
        <v>#REF!</v>
      </c>
      <c r="E1396" s="41" t="e">
        <f>VLOOKUP(F1396,#REF!,2,FALSE)</f>
        <v>#REF!</v>
      </c>
      <c r="F1396" s="37" t="e">
        <f>#REF!</f>
        <v>#REF!</v>
      </c>
      <c r="G1396" s="41" t="e">
        <f t="shared" si="43"/>
        <v>#REF!</v>
      </c>
      <c r="H1396" s="37" t="e">
        <f>#REF!</f>
        <v>#REF!</v>
      </c>
      <c r="I1396" s="41" t="e">
        <f>#REF!</f>
        <v>#REF!</v>
      </c>
      <c r="J1396" s="41" t="s">
        <v>391</v>
      </c>
      <c r="K1396" s="41" t="e">
        <f t="shared" si="42"/>
        <v>#REF!</v>
      </c>
      <c r="L1396" s="37" t="e">
        <f>#REF!</f>
        <v>#REF!</v>
      </c>
      <c r="M1396" s="46" t="e">
        <f>#REF!</f>
        <v>#REF!</v>
      </c>
    </row>
    <row r="1397" spans="1:13">
      <c r="A1397" s="45">
        <v>1391</v>
      </c>
      <c r="B1397" s="37" t="e">
        <f>#REF!</f>
        <v>#REF!</v>
      </c>
      <c r="C1397" s="37" t="e">
        <f>#REF!</f>
        <v>#REF!</v>
      </c>
      <c r="D1397" s="40" t="e">
        <f>#REF!</f>
        <v>#REF!</v>
      </c>
      <c r="E1397" s="41" t="e">
        <f>VLOOKUP(F1397,#REF!,2,FALSE)</f>
        <v>#REF!</v>
      </c>
      <c r="F1397" s="37" t="e">
        <f>#REF!</f>
        <v>#REF!</v>
      </c>
      <c r="G1397" s="41" t="e">
        <f t="shared" si="43"/>
        <v>#REF!</v>
      </c>
      <c r="H1397" s="37" t="e">
        <f>#REF!</f>
        <v>#REF!</v>
      </c>
      <c r="I1397" s="41" t="e">
        <f>#REF!</f>
        <v>#REF!</v>
      </c>
      <c r="J1397" s="41" t="s">
        <v>391</v>
      </c>
      <c r="K1397" s="41" t="e">
        <f t="shared" si="42"/>
        <v>#REF!</v>
      </c>
      <c r="L1397" s="37" t="e">
        <f>#REF!</f>
        <v>#REF!</v>
      </c>
      <c r="M1397" s="46" t="e">
        <f>#REF!</f>
        <v>#REF!</v>
      </c>
    </row>
    <row r="1398" spans="1:13">
      <c r="A1398" s="45">
        <v>1392</v>
      </c>
      <c r="B1398" s="37" t="e">
        <f>#REF!</f>
        <v>#REF!</v>
      </c>
      <c r="C1398" s="37" t="e">
        <f>#REF!</f>
        <v>#REF!</v>
      </c>
      <c r="D1398" s="40" t="e">
        <f>#REF!</f>
        <v>#REF!</v>
      </c>
      <c r="E1398" s="41" t="e">
        <f>VLOOKUP(F1398,#REF!,2,FALSE)</f>
        <v>#REF!</v>
      </c>
      <c r="F1398" s="37" t="e">
        <f>#REF!</f>
        <v>#REF!</v>
      </c>
      <c r="G1398" s="41" t="e">
        <f t="shared" si="43"/>
        <v>#REF!</v>
      </c>
      <c r="H1398" s="37" t="e">
        <f>#REF!</f>
        <v>#REF!</v>
      </c>
      <c r="I1398" s="41" t="e">
        <f>#REF!</f>
        <v>#REF!</v>
      </c>
      <c r="J1398" s="41" t="s">
        <v>380</v>
      </c>
      <c r="K1398" s="41" t="e">
        <f t="shared" si="42"/>
        <v>#REF!</v>
      </c>
      <c r="L1398" s="37" t="e">
        <f>#REF!</f>
        <v>#REF!</v>
      </c>
      <c r="M1398" s="46" t="e">
        <f>#REF!</f>
        <v>#REF!</v>
      </c>
    </row>
    <row r="1399" spans="1:13">
      <c r="A1399" s="45">
        <v>1393</v>
      </c>
      <c r="B1399" s="37" t="e">
        <f>#REF!</f>
        <v>#REF!</v>
      </c>
      <c r="C1399" s="37" t="e">
        <f>#REF!</f>
        <v>#REF!</v>
      </c>
      <c r="D1399" s="40" t="e">
        <f>#REF!</f>
        <v>#REF!</v>
      </c>
      <c r="E1399" s="41" t="e">
        <f>VLOOKUP(F1399,#REF!,2,FALSE)</f>
        <v>#REF!</v>
      </c>
      <c r="F1399" s="37" t="e">
        <f>#REF!</f>
        <v>#REF!</v>
      </c>
      <c r="G1399" s="41" t="e">
        <f t="shared" si="43"/>
        <v>#REF!</v>
      </c>
      <c r="H1399" s="37" t="e">
        <f>#REF!</f>
        <v>#REF!</v>
      </c>
      <c r="I1399" s="41" t="e">
        <f>#REF!</f>
        <v>#REF!</v>
      </c>
      <c r="J1399" s="41" t="s">
        <v>144</v>
      </c>
      <c r="K1399" s="41" t="e">
        <f t="shared" si="42"/>
        <v>#REF!</v>
      </c>
      <c r="L1399" s="37" t="e">
        <f>#REF!</f>
        <v>#REF!</v>
      </c>
      <c r="M1399" s="46" t="e">
        <f>#REF!</f>
        <v>#REF!</v>
      </c>
    </row>
    <row r="1400" spans="1:13">
      <c r="A1400" s="45">
        <v>1394</v>
      </c>
      <c r="B1400" s="37" t="e">
        <f>#REF!</f>
        <v>#REF!</v>
      </c>
      <c r="C1400" s="37" t="e">
        <f>#REF!</f>
        <v>#REF!</v>
      </c>
      <c r="D1400" s="40" t="e">
        <f>#REF!</f>
        <v>#REF!</v>
      </c>
      <c r="E1400" s="41" t="e">
        <f>VLOOKUP(F1400,#REF!,2,FALSE)</f>
        <v>#REF!</v>
      </c>
      <c r="F1400" s="37" t="e">
        <f>#REF!</f>
        <v>#REF!</v>
      </c>
      <c r="G1400" s="41" t="e">
        <f t="shared" si="43"/>
        <v>#REF!</v>
      </c>
      <c r="H1400" s="37" t="e">
        <f>#REF!</f>
        <v>#REF!</v>
      </c>
      <c r="I1400" s="41" t="e">
        <f>#REF!</f>
        <v>#REF!</v>
      </c>
      <c r="J1400" s="41" t="s">
        <v>384</v>
      </c>
      <c r="K1400" s="41" t="e">
        <f t="shared" si="42"/>
        <v>#REF!</v>
      </c>
      <c r="L1400" s="37" t="e">
        <f>#REF!</f>
        <v>#REF!</v>
      </c>
      <c r="M1400" s="46" t="e">
        <f>#REF!</f>
        <v>#REF!</v>
      </c>
    </row>
    <row r="1401" spans="1:13">
      <c r="A1401" s="45">
        <v>1395</v>
      </c>
      <c r="B1401" s="37" t="e">
        <f>#REF!</f>
        <v>#REF!</v>
      </c>
      <c r="C1401" s="37" t="e">
        <f>#REF!</f>
        <v>#REF!</v>
      </c>
      <c r="D1401" s="40" t="e">
        <f>#REF!</f>
        <v>#REF!</v>
      </c>
      <c r="E1401" s="41" t="e">
        <f>VLOOKUP(F1401,#REF!,2,FALSE)</f>
        <v>#REF!</v>
      </c>
      <c r="F1401" s="37" t="e">
        <f>#REF!</f>
        <v>#REF!</v>
      </c>
      <c r="G1401" s="41" t="e">
        <f t="shared" si="43"/>
        <v>#REF!</v>
      </c>
      <c r="H1401" s="37" t="e">
        <f>#REF!</f>
        <v>#REF!</v>
      </c>
      <c r="I1401" s="41" t="e">
        <f>#REF!</f>
        <v>#REF!</v>
      </c>
      <c r="J1401" s="41" t="s">
        <v>389</v>
      </c>
      <c r="K1401" s="41" t="e">
        <f t="shared" si="42"/>
        <v>#REF!</v>
      </c>
      <c r="L1401" s="37" t="e">
        <f>#REF!</f>
        <v>#REF!</v>
      </c>
      <c r="M1401" s="46" t="e">
        <f>#REF!</f>
        <v>#REF!</v>
      </c>
    </row>
    <row r="1402" spans="1:13">
      <c r="A1402" s="45">
        <v>1396</v>
      </c>
      <c r="B1402" s="37" t="e">
        <f>#REF!</f>
        <v>#REF!</v>
      </c>
      <c r="C1402" s="37" t="e">
        <f>#REF!</f>
        <v>#REF!</v>
      </c>
      <c r="D1402" s="40" t="e">
        <f>#REF!</f>
        <v>#REF!</v>
      </c>
      <c r="E1402" s="41" t="e">
        <f>VLOOKUP(F1402,#REF!,2,FALSE)</f>
        <v>#REF!</v>
      </c>
      <c r="F1402" s="37" t="e">
        <f>#REF!</f>
        <v>#REF!</v>
      </c>
      <c r="G1402" s="41" t="e">
        <f t="shared" si="43"/>
        <v>#REF!</v>
      </c>
      <c r="H1402" s="37" t="e">
        <f>#REF!</f>
        <v>#REF!</v>
      </c>
      <c r="I1402" s="41" t="e">
        <f>#REF!</f>
        <v>#REF!</v>
      </c>
      <c r="J1402" s="41" t="s">
        <v>392</v>
      </c>
      <c r="K1402" s="41" t="e">
        <f t="shared" si="42"/>
        <v>#REF!</v>
      </c>
      <c r="L1402" s="37" t="e">
        <f>#REF!</f>
        <v>#REF!</v>
      </c>
      <c r="M1402" s="46" t="e">
        <f>#REF!</f>
        <v>#REF!</v>
      </c>
    </row>
    <row r="1403" spans="1:13">
      <c r="A1403" s="45">
        <v>1397</v>
      </c>
      <c r="B1403" s="37" t="e">
        <f>#REF!</f>
        <v>#REF!</v>
      </c>
      <c r="C1403" s="37" t="e">
        <f>#REF!</f>
        <v>#REF!</v>
      </c>
      <c r="D1403" s="40" t="e">
        <f>#REF!</f>
        <v>#REF!</v>
      </c>
      <c r="E1403" s="41" t="e">
        <f>VLOOKUP(F1403,#REF!,2,FALSE)</f>
        <v>#REF!</v>
      </c>
      <c r="F1403" s="37" t="e">
        <f>#REF!</f>
        <v>#REF!</v>
      </c>
      <c r="G1403" s="41" t="e">
        <f t="shared" si="43"/>
        <v>#REF!</v>
      </c>
      <c r="H1403" s="37" t="e">
        <f>#REF!</f>
        <v>#REF!</v>
      </c>
      <c r="I1403" s="41" t="e">
        <f>#REF!</f>
        <v>#REF!</v>
      </c>
      <c r="J1403" s="41" t="s">
        <v>383</v>
      </c>
      <c r="K1403" s="41" t="e">
        <f t="shared" si="42"/>
        <v>#REF!</v>
      </c>
      <c r="L1403" s="37" t="e">
        <f>#REF!</f>
        <v>#REF!</v>
      </c>
      <c r="M1403" s="46" t="e">
        <f>#REF!</f>
        <v>#REF!</v>
      </c>
    </row>
    <row r="1404" spans="1:13">
      <c r="A1404" s="45">
        <v>1398</v>
      </c>
      <c r="B1404" s="37" t="e">
        <f>#REF!</f>
        <v>#REF!</v>
      </c>
      <c r="C1404" s="37" t="e">
        <f>#REF!</f>
        <v>#REF!</v>
      </c>
      <c r="D1404" s="40" t="e">
        <f>#REF!</f>
        <v>#REF!</v>
      </c>
      <c r="E1404" s="41" t="e">
        <f>VLOOKUP(F1404,#REF!,2,FALSE)</f>
        <v>#REF!</v>
      </c>
      <c r="F1404" s="37" t="e">
        <f>#REF!</f>
        <v>#REF!</v>
      </c>
      <c r="G1404" s="41" t="e">
        <f t="shared" si="43"/>
        <v>#REF!</v>
      </c>
      <c r="H1404" s="37" t="e">
        <f>#REF!</f>
        <v>#REF!</v>
      </c>
      <c r="I1404" s="41" t="e">
        <f>#REF!</f>
        <v>#REF!</v>
      </c>
      <c r="J1404" s="41" t="s">
        <v>384</v>
      </c>
      <c r="K1404" s="41" t="e">
        <f t="shared" si="42"/>
        <v>#REF!</v>
      </c>
      <c r="L1404" s="37" t="e">
        <f>#REF!</f>
        <v>#REF!</v>
      </c>
      <c r="M1404" s="46" t="e">
        <f>#REF!</f>
        <v>#REF!</v>
      </c>
    </row>
    <row r="1405" spans="1:13">
      <c r="A1405" s="45">
        <v>1399</v>
      </c>
      <c r="B1405" s="37" t="e">
        <f>#REF!</f>
        <v>#REF!</v>
      </c>
      <c r="C1405" s="37" t="e">
        <f>#REF!</f>
        <v>#REF!</v>
      </c>
      <c r="D1405" s="40" t="e">
        <f>#REF!</f>
        <v>#REF!</v>
      </c>
      <c r="E1405" s="41" t="e">
        <f>VLOOKUP(F1405,#REF!,2,FALSE)</f>
        <v>#REF!</v>
      </c>
      <c r="F1405" s="37" t="e">
        <f>#REF!</f>
        <v>#REF!</v>
      </c>
      <c r="G1405" s="41" t="e">
        <f t="shared" si="43"/>
        <v>#REF!</v>
      </c>
      <c r="H1405" s="37" t="e">
        <f>#REF!</f>
        <v>#REF!</v>
      </c>
      <c r="I1405" s="41" t="e">
        <f>#REF!</f>
        <v>#REF!</v>
      </c>
      <c r="J1405" s="41" t="s">
        <v>385</v>
      </c>
      <c r="K1405" s="41" t="e">
        <f t="shared" si="42"/>
        <v>#REF!</v>
      </c>
      <c r="L1405" s="37" t="e">
        <f>#REF!</f>
        <v>#REF!</v>
      </c>
      <c r="M1405" s="46" t="e">
        <f>#REF!</f>
        <v>#REF!</v>
      </c>
    </row>
    <row r="1406" spans="1:13">
      <c r="A1406" s="45">
        <v>1400</v>
      </c>
      <c r="B1406" s="37" t="e">
        <f>#REF!</f>
        <v>#REF!</v>
      </c>
      <c r="C1406" s="37" t="e">
        <f>#REF!</f>
        <v>#REF!</v>
      </c>
      <c r="D1406" s="40" t="e">
        <f>#REF!</f>
        <v>#REF!</v>
      </c>
      <c r="E1406" s="41" t="e">
        <f>VLOOKUP(F1406,#REF!,2,FALSE)</f>
        <v>#REF!</v>
      </c>
      <c r="F1406" s="37" t="e">
        <f>#REF!</f>
        <v>#REF!</v>
      </c>
      <c r="G1406" s="41" t="e">
        <f t="shared" si="43"/>
        <v>#REF!</v>
      </c>
      <c r="H1406" s="37" t="e">
        <f>#REF!</f>
        <v>#REF!</v>
      </c>
      <c r="I1406" s="41" t="e">
        <f>#REF!</f>
        <v>#REF!</v>
      </c>
      <c r="J1406" s="41" t="s">
        <v>385</v>
      </c>
      <c r="K1406" s="41" t="e">
        <f t="shared" si="42"/>
        <v>#REF!</v>
      </c>
      <c r="L1406" s="37" t="e">
        <f>#REF!</f>
        <v>#REF!</v>
      </c>
      <c r="M1406" s="46" t="e">
        <f>#REF!</f>
        <v>#REF!</v>
      </c>
    </row>
    <row r="1407" spans="1:13">
      <c r="A1407" s="45">
        <v>1401</v>
      </c>
      <c r="B1407" s="37" t="e">
        <f>#REF!</f>
        <v>#REF!</v>
      </c>
      <c r="C1407" s="37" t="e">
        <f>#REF!</f>
        <v>#REF!</v>
      </c>
      <c r="D1407" s="40" t="e">
        <f>#REF!</f>
        <v>#REF!</v>
      </c>
      <c r="E1407" s="41" t="e">
        <f>VLOOKUP(F1407,#REF!,2,FALSE)</f>
        <v>#REF!</v>
      </c>
      <c r="F1407" s="37" t="e">
        <f>#REF!</f>
        <v>#REF!</v>
      </c>
      <c r="G1407" s="41" t="e">
        <f t="shared" si="43"/>
        <v>#REF!</v>
      </c>
      <c r="H1407" s="37" t="e">
        <f>#REF!</f>
        <v>#REF!</v>
      </c>
      <c r="I1407" s="41" t="e">
        <f>#REF!</f>
        <v>#REF!</v>
      </c>
      <c r="J1407" s="41" t="s">
        <v>388</v>
      </c>
      <c r="K1407" s="41" t="e">
        <f t="shared" si="42"/>
        <v>#REF!</v>
      </c>
      <c r="L1407" s="37" t="e">
        <f>#REF!</f>
        <v>#REF!</v>
      </c>
      <c r="M1407" s="46" t="e">
        <f>#REF!</f>
        <v>#REF!</v>
      </c>
    </row>
    <row r="1408" spans="1:13">
      <c r="A1408" s="45">
        <v>1402</v>
      </c>
      <c r="B1408" s="37" t="e">
        <f>#REF!</f>
        <v>#REF!</v>
      </c>
      <c r="C1408" s="37" t="e">
        <f>#REF!</f>
        <v>#REF!</v>
      </c>
      <c r="D1408" s="40" t="e">
        <f>#REF!</f>
        <v>#REF!</v>
      </c>
      <c r="E1408" s="41" t="e">
        <f>VLOOKUP(F1408,#REF!,2,FALSE)</f>
        <v>#REF!</v>
      </c>
      <c r="F1408" s="37" t="e">
        <f>#REF!</f>
        <v>#REF!</v>
      </c>
      <c r="G1408" s="41" t="e">
        <f t="shared" si="43"/>
        <v>#REF!</v>
      </c>
      <c r="H1408" s="37" t="e">
        <f>#REF!</f>
        <v>#REF!</v>
      </c>
      <c r="I1408" s="41" t="e">
        <f>#REF!</f>
        <v>#REF!</v>
      </c>
      <c r="J1408" s="41" t="s">
        <v>388</v>
      </c>
      <c r="K1408" s="41" t="e">
        <f t="shared" si="42"/>
        <v>#REF!</v>
      </c>
      <c r="L1408" s="37" t="e">
        <f>#REF!</f>
        <v>#REF!</v>
      </c>
      <c r="M1408" s="46" t="e">
        <f>#REF!</f>
        <v>#REF!</v>
      </c>
    </row>
    <row r="1409" spans="1:13">
      <c r="A1409" s="45">
        <v>1403</v>
      </c>
      <c r="B1409" s="37" t="e">
        <f>#REF!</f>
        <v>#REF!</v>
      </c>
      <c r="C1409" s="37" t="e">
        <f>#REF!</f>
        <v>#REF!</v>
      </c>
      <c r="D1409" s="40" t="e">
        <f>#REF!</f>
        <v>#REF!</v>
      </c>
      <c r="E1409" s="41" t="e">
        <f>VLOOKUP(F1409,#REF!,2,FALSE)</f>
        <v>#REF!</v>
      </c>
      <c r="F1409" s="37" t="e">
        <f>#REF!</f>
        <v>#REF!</v>
      </c>
      <c r="G1409" s="41" t="e">
        <f t="shared" si="43"/>
        <v>#REF!</v>
      </c>
      <c r="H1409" s="37" t="e">
        <f>#REF!</f>
        <v>#REF!</v>
      </c>
      <c r="I1409" s="41" t="e">
        <f>#REF!</f>
        <v>#REF!</v>
      </c>
      <c r="J1409" s="41" t="s">
        <v>389</v>
      </c>
      <c r="K1409" s="41" t="e">
        <f t="shared" si="42"/>
        <v>#REF!</v>
      </c>
      <c r="L1409" s="37" t="e">
        <f>#REF!</f>
        <v>#REF!</v>
      </c>
      <c r="M1409" s="46" t="e">
        <f>#REF!</f>
        <v>#REF!</v>
      </c>
    </row>
    <row r="1410" spans="1:13">
      <c r="A1410" s="45">
        <v>1404</v>
      </c>
      <c r="B1410" s="37" t="e">
        <f>#REF!</f>
        <v>#REF!</v>
      </c>
      <c r="C1410" s="37" t="e">
        <f>#REF!</f>
        <v>#REF!</v>
      </c>
      <c r="D1410" s="40" t="e">
        <f>#REF!</f>
        <v>#REF!</v>
      </c>
      <c r="E1410" s="41" t="e">
        <f>VLOOKUP(F1410,#REF!,2,FALSE)</f>
        <v>#REF!</v>
      </c>
      <c r="F1410" s="37" t="e">
        <f>#REF!</f>
        <v>#REF!</v>
      </c>
      <c r="G1410" s="41" t="e">
        <f t="shared" si="43"/>
        <v>#REF!</v>
      </c>
      <c r="H1410" s="37" t="e">
        <f>#REF!</f>
        <v>#REF!</v>
      </c>
      <c r="I1410" s="41" t="e">
        <f>#REF!</f>
        <v>#REF!</v>
      </c>
      <c r="J1410" s="41" t="s">
        <v>389</v>
      </c>
      <c r="K1410" s="41" t="e">
        <f t="shared" si="42"/>
        <v>#REF!</v>
      </c>
      <c r="L1410" s="37" t="e">
        <f>#REF!</f>
        <v>#REF!</v>
      </c>
      <c r="M1410" s="46" t="e">
        <f>#REF!</f>
        <v>#REF!</v>
      </c>
    </row>
    <row r="1411" spans="1:13">
      <c r="A1411" s="45">
        <v>1405</v>
      </c>
      <c r="B1411" s="37" t="e">
        <f>#REF!</f>
        <v>#REF!</v>
      </c>
      <c r="C1411" s="37" t="e">
        <f>#REF!</f>
        <v>#REF!</v>
      </c>
      <c r="D1411" s="40" t="e">
        <f>#REF!</f>
        <v>#REF!</v>
      </c>
      <c r="E1411" s="41" t="e">
        <f>VLOOKUP(F1411,#REF!,2,FALSE)</f>
        <v>#REF!</v>
      </c>
      <c r="F1411" s="37" t="e">
        <f>#REF!</f>
        <v>#REF!</v>
      </c>
      <c r="G1411" s="41" t="e">
        <f t="shared" si="43"/>
        <v>#REF!</v>
      </c>
      <c r="H1411" s="37" t="e">
        <f>#REF!</f>
        <v>#REF!</v>
      </c>
      <c r="I1411" s="41" t="e">
        <f>#REF!</f>
        <v>#REF!</v>
      </c>
      <c r="J1411" s="41" t="s">
        <v>389</v>
      </c>
      <c r="K1411" s="41" t="e">
        <f t="shared" si="42"/>
        <v>#REF!</v>
      </c>
      <c r="L1411" s="37" t="e">
        <f>#REF!</f>
        <v>#REF!</v>
      </c>
      <c r="M1411" s="46" t="e">
        <f>#REF!</f>
        <v>#REF!</v>
      </c>
    </row>
    <row r="1412" spans="1:13">
      <c r="A1412" s="45">
        <v>1406</v>
      </c>
      <c r="B1412" s="37" t="e">
        <f>#REF!</f>
        <v>#REF!</v>
      </c>
      <c r="C1412" s="37" t="e">
        <f>#REF!</f>
        <v>#REF!</v>
      </c>
      <c r="D1412" s="40" t="e">
        <f>#REF!</f>
        <v>#REF!</v>
      </c>
      <c r="E1412" s="41" t="e">
        <f>VLOOKUP(F1412,#REF!,2,FALSE)</f>
        <v>#REF!</v>
      </c>
      <c r="F1412" s="37" t="e">
        <f>#REF!</f>
        <v>#REF!</v>
      </c>
      <c r="G1412" s="41" t="e">
        <f t="shared" si="43"/>
        <v>#REF!</v>
      </c>
      <c r="H1412" s="37" t="e">
        <f>#REF!</f>
        <v>#REF!</v>
      </c>
      <c r="I1412" s="41" t="e">
        <f>#REF!</f>
        <v>#REF!</v>
      </c>
      <c r="J1412" s="41" t="s">
        <v>389</v>
      </c>
      <c r="K1412" s="41" t="e">
        <f t="shared" si="42"/>
        <v>#REF!</v>
      </c>
      <c r="L1412" s="37" t="e">
        <f>#REF!</f>
        <v>#REF!</v>
      </c>
      <c r="M1412" s="46" t="e">
        <f>#REF!</f>
        <v>#REF!</v>
      </c>
    </row>
    <row r="1413" spans="1:13">
      <c r="A1413" s="45">
        <v>1407</v>
      </c>
      <c r="B1413" s="37" t="e">
        <f>#REF!</f>
        <v>#REF!</v>
      </c>
      <c r="C1413" s="37" t="e">
        <f>#REF!</f>
        <v>#REF!</v>
      </c>
      <c r="D1413" s="40" t="e">
        <f>#REF!</f>
        <v>#REF!</v>
      </c>
      <c r="E1413" s="41" t="e">
        <f>VLOOKUP(F1413,#REF!,2,FALSE)</f>
        <v>#REF!</v>
      </c>
      <c r="F1413" s="37" t="e">
        <f>#REF!</f>
        <v>#REF!</v>
      </c>
      <c r="G1413" s="41" t="e">
        <f t="shared" si="43"/>
        <v>#REF!</v>
      </c>
      <c r="H1413" s="37" t="e">
        <f>#REF!</f>
        <v>#REF!</v>
      </c>
      <c r="I1413" s="41" t="e">
        <f>#REF!</f>
        <v>#REF!</v>
      </c>
      <c r="J1413" s="41" t="s">
        <v>385</v>
      </c>
      <c r="K1413" s="41" t="e">
        <f t="shared" si="42"/>
        <v>#REF!</v>
      </c>
      <c r="L1413" s="37" t="e">
        <f>#REF!</f>
        <v>#REF!</v>
      </c>
      <c r="M1413" s="46" t="e">
        <f>#REF!</f>
        <v>#REF!</v>
      </c>
    </row>
    <row r="1414" spans="1:13">
      <c r="A1414" s="45">
        <v>1408</v>
      </c>
      <c r="B1414" s="37" t="e">
        <f>#REF!</f>
        <v>#REF!</v>
      </c>
      <c r="C1414" s="37" t="e">
        <f>#REF!</f>
        <v>#REF!</v>
      </c>
      <c r="D1414" s="40" t="e">
        <f>#REF!</f>
        <v>#REF!</v>
      </c>
      <c r="E1414" s="41" t="e">
        <f>VLOOKUP(F1414,#REF!,2,FALSE)</f>
        <v>#REF!</v>
      </c>
      <c r="F1414" s="37" t="e">
        <f>#REF!</f>
        <v>#REF!</v>
      </c>
      <c r="G1414" s="41" t="e">
        <f t="shared" si="43"/>
        <v>#REF!</v>
      </c>
      <c r="H1414" s="37" t="e">
        <f>#REF!</f>
        <v>#REF!</v>
      </c>
      <c r="I1414" s="41" t="e">
        <f>#REF!</f>
        <v>#REF!</v>
      </c>
      <c r="J1414" s="41" t="s">
        <v>385</v>
      </c>
      <c r="K1414" s="41" t="e">
        <f t="shared" si="42"/>
        <v>#REF!</v>
      </c>
      <c r="L1414" s="37" t="e">
        <f>#REF!</f>
        <v>#REF!</v>
      </c>
      <c r="M1414" s="46" t="e">
        <f>#REF!</f>
        <v>#REF!</v>
      </c>
    </row>
    <row r="1415" spans="1:13">
      <c r="A1415" s="45">
        <v>1409</v>
      </c>
      <c r="B1415" s="37" t="e">
        <f>#REF!</f>
        <v>#REF!</v>
      </c>
      <c r="C1415" s="37" t="e">
        <f>#REF!</f>
        <v>#REF!</v>
      </c>
      <c r="D1415" s="40" t="e">
        <f>#REF!</f>
        <v>#REF!</v>
      </c>
      <c r="E1415" s="41" t="e">
        <f>VLOOKUP(F1415,#REF!,2,FALSE)</f>
        <v>#REF!</v>
      </c>
      <c r="F1415" s="37" t="e">
        <f>#REF!</f>
        <v>#REF!</v>
      </c>
      <c r="G1415" s="41" t="e">
        <f t="shared" si="43"/>
        <v>#REF!</v>
      </c>
      <c r="H1415" s="37" t="e">
        <f>#REF!</f>
        <v>#REF!</v>
      </c>
      <c r="I1415" s="41" t="e">
        <f>#REF!</f>
        <v>#REF!</v>
      </c>
      <c r="J1415" s="41" t="s">
        <v>383</v>
      </c>
      <c r="K1415" s="41" t="e">
        <f t="shared" ref="K1415:K1478" si="44">IF(L1415="科研为主型","01",IF(L1415="教学为主型","03",IF(L1415="其他","00",IF(L1415="教学科研并重型","02","99"))))</f>
        <v>#REF!</v>
      </c>
      <c r="L1415" s="37" t="e">
        <f>#REF!</f>
        <v>#REF!</v>
      </c>
      <c r="M1415" s="46" t="e">
        <f>#REF!</f>
        <v>#REF!</v>
      </c>
    </row>
    <row r="1416" spans="1:13">
      <c r="A1416" s="45">
        <v>1410</v>
      </c>
      <c r="B1416" s="37" t="e">
        <f>#REF!</f>
        <v>#REF!</v>
      </c>
      <c r="C1416" s="37" t="e">
        <f>#REF!</f>
        <v>#REF!</v>
      </c>
      <c r="D1416" s="40" t="e">
        <f>#REF!</f>
        <v>#REF!</v>
      </c>
      <c r="E1416" s="41" t="e">
        <f>VLOOKUP(F1416,#REF!,2,FALSE)</f>
        <v>#REF!</v>
      </c>
      <c r="F1416" s="37" t="e">
        <f>#REF!</f>
        <v>#REF!</v>
      </c>
      <c r="G1416" s="41" t="e">
        <f t="shared" ref="G1416:G1479" si="45">IF(H1416="正高级","011",IF(H1416="副高级","012",IF(H1416="中级","013",IF(H1416="初级","014","其他"))))</f>
        <v>#REF!</v>
      </c>
      <c r="H1416" s="37" t="e">
        <f>#REF!</f>
        <v>#REF!</v>
      </c>
      <c r="I1416" s="41" t="e">
        <f>#REF!</f>
        <v>#REF!</v>
      </c>
      <c r="J1416" s="41" t="s">
        <v>144</v>
      </c>
      <c r="K1416" s="41" t="e">
        <f t="shared" si="44"/>
        <v>#REF!</v>
      </c>
      <c r="L1416" s="37" t="e">
        <f>#REF!</f>
        <v>#REF!</v>
      </c>
      <c r="M1416" s="46" t="e">
        <f>#REF!</f>
        <v>#REF!</v>
      </c>
    </row>
    <row r="1417" spans="1:13">
      <c r="A1417" s="45">
        <v>1411</v>
      </c>
      <c r="B1417" s="37" t="e">
        <f>#REF!</f>
        <v>#REF!</v>
      </c>
      <c r="C1417" s="37" t="e">
        <f>#REF!</f>
        <v>#REF!</v>
      </c>
      <c r="D1417" s="40" t="e">
        <f>#REF!</f>
        <v>#REF!</v>
      </c>
      <c r="E1417" s="41" t="e">
        <f>VLOOKUP(F1417,#REF!,2,FALSE)</f>
        <v>#REF!</v>
      </c>
      <c r="F1417" s="37" t="e">
        <f>#REF!</f>
        <v>#REF!</v>
      </c>
      <c r="G1417" s="41" t="e">
        <f t="shared" si="45"/>
        <v>#REF!</v>
      </c>
      <c r="H1417" s="37" t="e">
        <f>#REF!</f>
        <v>#REF!</v>
      </c>
      <c r="I1417" s="41" t="e">
        <f>#REF!</f>
        <v>#REF!</v>
      </c>
      <c r="J1417" s="41" t="s">
        <v>144</v>
      </c>
      <c r="K1417" s="41" t="e">
        <f t="shared" si="44"/>
        <v>#REF!</v>
      </c>
      <c r="L1417" s="37" t="e">
        <f>#REF!</f>
        <v>#REF!</v>
      </c>
      <c r="M1417" s="46" t="e">
        <f>#REF!</f>
        <v>#REF!</v>
      </c>
    </row>
    <row r="1418" spans="1:13">
      <c r="A1418" s="45">
        <v>1412</v>
      </c>
      <c r="B1418" s="37" t="e">
        <f>#REF!</f>
        <v>#REF!</v>
      </c>
      <c r="C1418" s="37" t="e">
        <f>#REF!</f>
        <v>#REF!</v>
      </c>
      <c r="D1418" s="40" t="e">
        <f>#REF!</f>
        <v>#REF!</v>
      </c>
      <c r="E1418" s="41" t="e">
        <f>VLOOKUP(F1418,#REF!,2,FALSE)</f>
        <v>#REF!</v>
      </c>
      <c r="F1418" s="37" t="e">
        <f>#REF!</f>
        <v>#REF!</v>
      </c>
      <c r="G1418" s="41" t="e">
        <f t="shared" si="45"/>
        <v>#REF!</v>
      </c>
      <c r="H1418" s="37" t="e">
        <f>#REF!</f>
        <v>#REF!</v>
      </c>
      <c r="I1418" s="41" t="e">
        <f>#REF!</f>
        <v>#REF!</v>
      </c>
      <c r="J1418" s="41" t="s">
        <v>144</v>
      </c>
      <c r="K1418" s="41" t="e">
        <f t="shared" si="44"/>
        <v>#REF!</v>
      </c>
      <c r="L1418" s="37" t="e">
        <f>#REF!</f>
        <v>#REF!</v>
      </c>
      <c r="M1418" s="46" t="e">
        <f>#REF!</f>
        <v>#REF!</v>
      </c>
    </row>
    <row r="1419" spans="1:13">
      <c r="A1419" s="45">
        <v>1413</v>
      </c>
      <c r="B1419" s="37" t="e">
        <f>#REF!</f>
        <v>#REF!</v>
      </c>
      <c r="C1419" s="37" t="e">
        <f>#REF!</f>
        <v>#REF!</v>
      </c>
      <c r="D1419" s="40" t="e">
        <f>#REF!</f>
        <v>#REF!</v>
      </c>
      <c r="E1419" s="41" t="e">
        <f>VLOOKUP(F1419,#REF!,2,FALSE)</f>
        <v>#REF!</v>
      </c>
      <c r="F1419" s="37" t="e">
        <f>#REF!</f>
        <v>#REF!</v>
      </c>
      <c r="G1419" s="41" t="e">
        <f t="shared" si="45"/>
        <v>#REF!</v>
      </c>
      <c r="H1419" s="37" t="e">
        <f>#REF!</f>
        <v>#REF!</v>
      </c>
      <c r="I1419" s="41" t="e">
        <f>#REF!</f>
        <v>#REF!</v>
      </c>
      <c r="J1419" s="41" t="s">
        <v>144</v>
      </c>
      <c r="K1419" s="41" t="e">
        <f t="shared" si="44"/>
        <v>#REF!</v>
      </c>
      <c r="L1419" s="37" t="e">
        <f>#REF!</f>
        <v>#REF!</v>
      </c>
      <c r="M1419" s="46" t="e">
        <f>#REF!</f>
        <v>#REF!</v>
      </c>
    </row>
    <row r="1420" spans="1:13">
      <c r="A1420" s="45">
        <v>1414</v>
      </c>
      <c r="B1420" s="37" t="e">
        <f>#REF!</f>
        <v>#REF!</v>
      </c>
      <c r="C1420" s="37" t="e">
        <f>#REF!</f>
        <v>#REF!</v>
      </c>
      <c r="D1420" s="40" t="e">
        <f>#REF!</f>
        <v>#REF!</v>
      </c>
      <c r="E1420" s="41" t="e">
        <f>VLOOKUP(F1420,#REF!,2,FALSE)</f>
        <v>#REF!</v>
      </c>
      <c r="F1420" s="37" t="e">
        <f>#REF!</f>
        <v>#REF!</v>
      </c>
      <c r="G1420" s="41" t="e">
        <f t="shared" si="45"/>
        <v>#REF!</v>
      </c>
      <c r="H1420" s="37" t="e">
        <f>#REF!</f>
        <v>#REF!</v>
      </c>
      <c r="I1420" s="41" t="e">
        <f>#REF!</f>
        <v>#REF!</v>
      </c>
      <c r="J1420" s="41" t="s">
        <v>144</v>
      </c>
      <c r="K1420" s="41" t="e">
        <f t="shared" si="44"/>
        <v>#REF!</v>
      </c>
      <c r="L1420" s="37" t="e">
        <f>#REF!</f>
        <v>#REF!</v>
      </c>
      <c r="M1420" s="46" t="e">
        <f>#REF!</f>
        <v>#REF!</v>
      </c>
    </row>
    <row r="1421" spans="1:13">
      <c r="A1421" s="45">
        <v>1415</v>
      </c>
      <c r="B1421" s="37" t="e">
        <f>#REF!</f>
        <v>#REF!</v>
      </c>
      <c r="C1421" s="37" t="e">
        <f>#REF!</f>
        <v>#REF!</v>
      </c>
      <c r="D1421" s="40" t="e">
        <f>#REF!</f>
        <v>#REF!</v>
      </c>
      <c r="E1421" s="41" t="e">
        <f>VLOOKUP(F1421,#REF!,2,FALSE)</f>
        <v>#REF!</v>
      </c>
      <c r="F1421" s="37" t="e">
        <f>#REF!</f>
        <v>#REF!</v>
      </c>
      <c r="G1421" s="41" t="e">
        <f t="shared" si="45"/>
        <v>#REF!</v>
      </c>
      <c r="H1421" s="37" t="e">
        <f>#REF!</f>
        <v>#REF!</v>
      </c>
      <c r="I1421" s="41" t="e">
        <f>#REF!</f>
        <v>#REF!</v>
      </c>
      <c r="J1421" s="41" t="s">
        <v>144</v>
      </c>
      <c r="K1421" s="41" t="e">
        <f t="shared" si="44"/>
        <v>#REF!</v>
      </c>
      <c r="L1421" s="37" t="e">
        <f>#REF!</f>
        <v>#REF!</v>
      </c>
      <c r="M1421" s="46" t="e">
        <f>#REF!</f>
        <v>#REF!</v>
      </c>
    </row>
    <row r="1422" spans="1:13">
      <c r="A1422" s="45">
        <v>1416</v>
      </c>
      <c r="B1422" s="37" t="e">
        <f>#REF!</f>
        <v>#REF!</v>
      </c>
      <c r="C1422" s="37" t="e">
        <f>#REF!</f>
        <v>#REF!</v>
      </c>
      <c r="D1422" s="40" t="e">
        <f>#REF!</f>
        <v>#REF!</v>
      </c>
      <c r="E1422" s="41" t="e">
        <f>VLOOKUP(F1422,#REF!,2,FALSE)</f>
        <v>#REF!</v>
      </c>
      <c r="F1422" s="37" t="e">
        <f>#REF!</f>
        <v>#REF!</v>
      </c>
      <c r="G1422" s="41" t="e">
        <f t="shared" si="45"/>
        <v>#REF!</v>
      </c>
      <c r="H1422" s="37" t="e">
        <f>#REF!</f>
        <v>#REF!</v>
      </c>
      <c r="I1422" s="41" t="e">
        <f>#REF!</f>
        <v>#REF!</v>
      </c>
      <c r="J1422" s="41" t="s">
        <v>144</v>
      </c>
      <c r="K1422" s="41" t="e">
        <f t="shared" si="44"/>
        <v>#REF!</v>
      </c>
      <c r="L1422" s="37" t="e">
        <f>#REF!</f>
        <v>#REF!</v>
      </c>
      <c r="M1422" s="46" t="e">
        <f>#REF!</f>
        <v>#REF!</v>
      </c>
    </row>
    <row r="1423" spans="1:13">
      <c r="A1423" s="45">
        <v>1417</v>
      </c>
      <c r="B1423" s="37" t="e">
        <f>#REF!</f>
        <v>#REF!</v>
      </c>
      <c r="C1423" s="37" t="e">
        <f>#REF!</f>
        <v>#REF!</v>
      </c>
      <c r="D1423" s="40" t="e">
        <f>#REF!</f>
        <v>#REF!</v>
      </c>
      <c r="E1423" s="41" t="e">
        <f>VLOOKUP(F1423,#REF!,2,FALSE)</f>
        <v>#REF!</v>
      </c>
      <c r="F1423" s="37" t="e">
        <f>#REF!</f>
        <v>#REF!</v>
      </c>
      <c r="G1423" s="41" t="e">
        <f t="shared" si="45"/>
        <v>#REF!</v>
      </c>
      <c r="H1423" s="37" t="e">
        <f>#REF!</f>
        <v>#REF!</v>
      </c>
      <c r="I1423" s="41" t="e">
        <f>#REF!</f>
        <v>#REF!</v>
      </c>
      <c r="J1423" s="41" t="s">
        <v>144</v>
      </c>
      <c r="K1423" s="41" t="e">
        <f t="shared" si="44"/>
        <v>#REF!</v>
      </c>
      <c r="L1423" s="37" t="e">
        <f>#REF!</f>
        <v>#REF!</v>
      </c>
      <c r="M1423" s="46" t="e">
        <f>#REF!</f>
        <v>#REF!</v>
      </c>
    </row>
    <row r="1424" spans="1:13">
      <c r="A1424" s="45">
        <v>1418</v>
      </c>
      <c r="B1424" s="37" t="e">
        <f>#REF!</f>
        <v>#REF!</v>
      </c>
      <c r="C1424" s="37" t="e">
        <f>#REF!</f>
        <v>#REF!</v>
      </c>
      <c r="D1424" s="40" t="e">
        <f>#REF!</f>
        <v>#REF!</v>
      </c>
      <c r="E1424" s="41" t="e">
        <f>VLOOKUP(F1424,#REF!,2,FALSE)</f>
        <v>#REF!</v>
      </c>
      <c r="F1424" s="37" t="e">
        <f>#REF!</f>
        <v>#REF!</v>
      </c>
      <c r="G1424" s="41" t="e">
        <f t="shared" si="45"/>
        <v>#REF!</v>
      </c>
      <c r="H1424" s="37" t="e">
        <f>#REF!</f>
        <v>#REF!</v>
      </c>
      <c r="I1424" s="41" t="e">
        <f>#REF!</f>
        <v>#REF!</v>
      </c>
      <c r="J1424" s="41" t="s">
        <v>144</v>
      </c>
      <c r="K1424" s="41" t="e">
        <f t="shared" si="44"/>
        <v>#REF!</v>
      </c>
      <c r="L1424" s="37" t="e">
        <f>#REF!</f>
        <v>#REF!</v>
      </c>
      <c r="M1424" s="46" t="e">
        <f>#REF!</f>
        <v>#REF!</v>
      </c>
    </row>
    <row r="1425" spans="1:13">
      <c r="A1425" s="45">
        <v>1419</v>
      </c>
      <c r="B1425" s="37" t="e">
        <f>#REF!</f>
        <v>#REF!</v>
      </c>
      <c r="C1425" s="37" t="e">
        <f>#REF!</f>
        <v>#REF!</v>
      </c>
      <c r="D1425" s="40" t="e">
        <f>#REF!</f>
        <v>#REF!</v>
      </c>
      <c r="E1425" s="41" t="e">
        <f>VLOOKUP(F1425,#REF!,2,FALSE)</f>
        <v>#REF!</v>
      </c>
      <c r="F1425" s="37" t="e">
        <f>#REF!</f>
        <v>#REF!</v>
      </c>
      <c r="G1425" s="41" t="e">
        <f t="shared" si="45"/>
        <v>#REF!</v>
      </c>
      <c r="H1425" s="37" t="e">
        <f>#REF!</f>
        <v>#REF!</v>
      </c>
      <c r="I1425" s="41" t="e">
        <f>#REF!</f>
        <v>#REF!</v>
      </c>
      <c r="J1425" s="41" t="s">
        <v>144</v>
      </c>
      <c r="K1425" s="41" t="e">
        <f t="shared" si="44"/>
        <v>#REF!</v>
      </c>
      <c r="L1425" s="37" t="e">
        <f>#REF!</f>
        <v>#REF!</v>
      </c>
      <c r="M1425" s="46" t="e">
        <f>#REF!</f>
        <v>#REF!</v>
      </c>
    </row>
    <row r="1426" spans="1:13">
      <c r="A1426" s="45">
        <v>1420</v>
      </c>
      <c r="B1426" s="37" t="e">
        <f>#REF!</f>
        <v>#REF!</v>
      </c>
      <c r="C1426" s="37" t="e">
        <f>#REF!</f>
        <v>#REF!</v>
      </c>
      <c r="D1426" s="40" t="e">
        <f>#REF!</f>
        <v>#REF!</v>
      </c>
      <c r="E1426" s="41" t="e">
        <f>VLOOKUP(F1426,#REF!,2,FALSE)</f>
        <v>#REF!</v>
      </c>
      <c r="F1426" s="37" t="e">
        <f>#REF!</f>
        <v>#REF!</v>
      </c>
      <c r="G1426" s="41" t="e">
        <f t="shared" si="45"/>
        <v>#REF!</v>
      </c>
      <c r="H1426" s="37" t="e">
        <f>#REF!</f>
        <v>#REF!</v>
      </c>
      <c r="I1426" s="41" t="e">
        <f>#REF!</f>
        <v>#REF!</v>
      </c>
      <c r="J1426" s="41" t="s">
        <v>144</v>
      </c>
      <c r="K1426" s="41" t="e">
        <f t="shared" si="44"/>
        <v>#REF!</v>
      </c>
      <c r="L1426" s="37" t="e">
        <f>#REF!</f>
        <v>#REF!</v>
      </c>
      <c r="M1426" s="46" t="e">
        <f>#REF!</f>
        <v>#REF!</v>
      </c>
    </row>
    <row r="1427" spans="1:13">
      <c r="A1427" s="45">
        <v>1421</v>
      </c>
      <c r="B1427" s="37" t="e">
        <f>#REF!</f>
        <v>#REF!</v>
      </c>
      <c r="C1427" s="37" t="e">
        <f>#REF!</f>
        <v>#REF!</v>
      </c>
      <c r="D1427" s="40" t="e">
        <f>#REF!</f>
        <v>#REF!</v>
      </c>
      <c r="E1427" s="41" t="e">
        <f>VLOOKUP(F1427,#REF!,2,FALSE)</f>
        <v>#REF!</v>
      </c>
      <c r="F1427" s="37" t="e">
        <f>#REF!</f>
        <v>#REF!</v>
      </c>
      <c r="G1427" s="41" t="e">
        <f t="shared" si="45"/>
        <v>#REF!</v>
      </c>
      <c r="H1427" s="37" t="e">
        <f>#REF!</f>
        <v>#REF!</v>
      </c>
      <c r="I1427" s="41" t="e">
        <f>#REF!</f>
        <v>#REF!</v>
      </c>
      <c r="J1427" s="41" t="s">
        <v>144</v>
      </c>
      <c r="K1427" s="41" t="e">
        <f t="shared" si="44"/>
        <v>#REF!</v>
      </c>
      <c r="L1427" s="37" t="e">
        <f>#REF!</f>
        <v>#REF!</v>
      </c>
      <c r="M1427" s="46" t="e">
        <f>#REF!</f>
        <v>#REF!</v>
      </c>
    </row>
    <row r="1428" spans="1:13">
      <c r="A1428" s="45">
        <v>1422</v>
      </c>
      <c r="B1428" s="37" t="e">
        <f>#REF!</f>
        <v>#REF!</v>
      </c>
      <c r="C1428" s="37" t="e">
        <f>#REF!</f>
        <v>#REF!</v>
      </c>
      <c r="D1428" s="40" t="e">
        <f>#REF!</f>
        <v>#REF!</v>
      </c>
      <c r="E1428" s="41" t="e">
        <f>VLOOKUP(F1428,#REF!,2,FALSE)</f>
        <v>#REF!</v>
      </c>
      <c r="F1428" s="37" t="e">
        <f>#REF!</f>
        <v>#REF!</v>
      </c>
      <c r="G1428" s="41" t="e">
        <f t="shared" si="45"/>
        <v>#REF!</v>
      </c>
      <c r="H1428" s="37" t="e">
        <f>#REF!</f>
        <v>#REF!</v>
      </c>
      <c r="I1428" s="41" t="e">
        <f>#REF!</f>
        <v>#REF!</v>
      </c>
      <c r="J1428" s="41" t="s">
        <v>144</v>
      </c>
      <c r="K1428" s="41" t="e">
        <f t="shared" si="44"/>
        <v>#REF!</v>
      </c>
      <c r="L1428" s="37" t="e">
        <f>#REF!</f>
        <v>#REF!</v>
      </c>
      <c r="M1428" s="46" t="e">
        <f>#REF!</f>
        <v>#REF!</v>
      </c>
    </row>
    <row r="1429" spans="1:13">
      <c r="A1429" s="45">
        <v>1423</v>
      </c>
      <c r="B1429" s="37" t="e">
        <f>#REF!</f>
        <v>#REF!</v>
      </c>
      <c r="C1429" s="37" t="e">
        <f>#REF!</f>
        <v>#REF!</v>
      </c>
      <c r="D1429" s="40" t="e">
        <f>#REF!</f>
        <v>#REF!</v>
      </c>
      <c r="E1429" s="41" t="e">
        <f>VLOOKUP(F1429,#REF!,2,FALSE)</f>
        <v>#REF!</v>
      </c>
      <c r="F1429" s="37" t="e">
        <f>#REF!</f>
        <v>#REF!</v>
      </c>
      <c r="G1429" s="41" t="e">
        <f t="shared" si="45"/>
        <v>#REF!</v>
      </c>
      <c r="H1429" s="37" t="e">
        <f>#REF!</f>
        <v>#REF!</v>
      </c>
      <c r="I1429" s="41" t="e">
        <f>#REF!</f>
        <v>#REF!</v>
      </c>
      <c r="J1429" s="41" t="s">
        <v>144</v>
      </c>
      <c r="K1429" s="41" t="e">
        <f t="shared" si="44"/>
        <v>#REF!</v>
      </c>
      <c r="L1429" s="37" t="e">
        <f>#REF!</f>
        <v>#REF!</v>
      </c>
      <c r="M1429" s="46" t="e">
        <f>#REF!</f>
        <v>#REF!</v>
      </c>
    </row>
    <row r="1430" spans="1:13">
      <c r="A1430" s="45">
        <v>1424</v>
      </c>
      <c r="B1430" s="37" t="e">
        <f>#REF!</f>
        <v>#REF!</v>
      </c>
      <c r="C1430" s="37" t="e">
        <f>#REF!</f>
        <v>#REF!</v>
      </c>
      <c r="D1430" s="40" t="e">
        <f>#REF!</f>
        <v>#REF!</v>
      </c>
      <c r="E1430" s="41" t="e">
        <f>VLOOKUP(F1430,#REF!,2,FALSE)</f>
        <v>#REF!</v>
      </c>
      <c r="F1430" s="37" t="e">
        <f>#REF!</f>
        <v>#REF!</v>
      </c>
      <c r="G1430" s="41" t="e">
        <f t="shared" si="45"/>
        <v>#REF!</v>
      </c>
      <c r="H1430" s="37" t="e">
        <f>#REF!</f>
        <v>#REF!</v>
      </c>
      <c r="I1430" s="41" t="e">
        <f>#REF!</f>
        <v>#REF!</v>
      </c>
      <c r="J1430" s="41" t="s">
        <v>144</v>
      </c>
      <c r="K1430" s="41" t="e">
        <f t="shared" si="44"/>
        <v>#REF!</v>
      </c>
      <c r="L1430" s="37" t="e">
        <f>#REF!</f>
        <v>#REF!</v>
      </c>
      <c r="M1430" s="46" t="e">
        <f>#REF!</f>
        <v>#REF!</v>
      </c>
    </row>
    <row r="1431" spans="1:13">
      <c r="A1431" s="45">
        <v>1425</v>
      </c>
      <c r="B1431" s="37" t="e">
        <f>#REF!</f>
        <v>#REF!</v>
      </c>
      <c r="C1431" s="37" t="e">
        <f>#REF!</f>
        <v>#REF!</v>
      </c>
      <c r="D1431" s="40" t="e">
        <f>#REF!</f>
        <v>#REF!</v>
      </c>
      <c r="E1431" s="41" t="e">
        <f>VLOOKUP(F1431,#REF!,2,FALSE)</f>
        <v>#REF!</v>
      </c>
      <c r="F1431" s="37" t="e">
        <f>#REF!</f>
        <v>#REF!</v>
      </c>
      <c r="G1431" s="41" t="e">
        <f t="shared" si="45"/>
        <v>#REF!</v>
      </c>
      <c r="H1431" s="37" t="e">
        <f>#REF!</f>
        <v>#REF!</v>
      </c>
      <c r="I1431" s="41" t="e">
        <f>#REF!</f>
        <v>#REF!</v>
      </c>
      <c r="J1431" s="41" t="s">
        <v>144</v>
      </c>
      <c r="K1431" s="41" t="e">
        <f t="shared" si="44"/>
        <v>#REF!</v>
      </c>
      <c r="L1431" s="37" t="e">
        <f>#REF!</f>
        <v>#REF!</v>
      </c>
      <c r="M1431" s="46" t="e">
        <f>#REF!</f>
        <v>#REF!</v>
      </c>
    </row>
    <row r="1432" spans="1:13">
      <c r="A1432" s="45">
        <v>1426</v>
      </c>
      <c r="B1432" s="37" t="e">
        <f>#REF!</f>
        <v>#REF!</v>
      </c>
      <c r="C1432" s="37" t="e">
        <f>#REF!</f>
        <v>#REF!</v>
      </c>
      <c r="D1432" s="40" t="e">
        <f>#REF!</f>
        <v>#REF!</v>
      </c>
      <c r="E1432" s="41" t="e">
        <f>VLOOKUP(F1432,#REF!,2,FALSE)</f>
        <v>#REF!</v>
      </c>
      <c r="F1432" s="37" t="e">
        <f>#REF!</f>
        <v>#REF!</v>
      </c>
      <c r="G1432" s="41" t="e">
        <f t="shared" si="45"/>
        <v>#REF!</v>
      </c>
      <c r="H1432" s="37" t="e">
        <f>#REF!</f>
        <v>#REF!</v>
      </c>
      <c r="I1432" s="41" t="e">
        <f>#REF!</f>
        <v>#REF!</v>
      </c>
      <c r="J1432" s="41" t="s">
        <v>144</v>
      </c>
      <c r="K1432" s="41" t="e">
        <f t="shared" si="44"/>
        <v>#REF!</v>
      </c>
      <c r="L1432" s="37" t="e">
        <f>#REF!</f>
        <v>#REF!</v>
      </c>
      <c r="M1432" s="46" t="e">
        <f>#REF!</f>
        <v>#REF!</v>
      </c>
    </row>
    <row r="1433" spans="1:13">
      <c r="A1433" s="45">
        <v>1427</v>
      </c>
      <c r="B1433" s="37" t="e">
        <f>#REF!</f>
        <v>#REF!</v>
      </c>
      <c r="C1433" s="37" t="e">
        <f>#REF!</f>
        <v>#REF!</v>
      </c>
      <c r="D1433" s="40" t="e">
        <f>#REF!</f>
        <v>#REF!</v>
      </c>
      <c r="E1433" s="41" t="e">
        <f>VLOOKUP(F1433,#REF!,2,FALSE)</f>
        <v>#REF!</v>
      </c>
      <c r="F1433" s="37" t="e">
        <f>#REF!</f>
        <v>#REF!</v>
      </c>
      <c r="G1433" s="41" t="e">
        <f t="shared" si="45"/>
        <v>#REF!</v>
      </c>
      <c r="H1433" s="37" t="e">
        <f>#REF!</f>
        <v>#REF!</v>
      </c>
      <c r="I1433" s="41" t="e">
        <f>#REF!</f>
        <v>#REF!</v>
      </c>
      <c r="J1433" s="41" t="s">
        <v>144</v>
      </c>
      <c r="K1433" s="41" t="e">
        <f t="shared" si="44"/>
        <v>#REF!</v>
      </c>
      <c r="L1433" s="37" t="e">
        <f>#REF!</f>
        <v>#REF!</v>
      </c>
      <c r="M1433" s="46" t="e">
        <f>#REF!</f>
        <v>#REF!</v>
      </c>
    </row>
    <row r="1434" spans="1:13">
      <c r="A1434" s="45">
        <v>1428</v>
      </c>
      <c r="B1434" s="37" t="e">
        <f>#REF!</f>
        <v>#REF!</v>
      </c>
      <c r="C1434" s="37" t="e">
        <f>#REF!</f>
        <v>#REF!</v>
      </c>
      <c r="D1434" s="40" t="e">
        <f>#REF!</f>
        <v>#REF!</v>
      </c>
      <c r="E1434" s="41" t="e">
        <f>VLOOKUP(F1434,#REF!,2,FALSE)</f>
        <v>#REF!</v>
      </c>
      <c r="F1434" s="37" t="e">
        <f>#REF!</f>
        <v>#REF!</v>
      </c>
      <c r="G1434" s="41" t="e">
        <f t="shared" si="45"/>
        <v>#REF!</v>
      </c>
      <c r="H1434" s="37" t="e">
        <f>#REF!</f>
        <v>#REF!</v>
      </c>
      <c r="I1434" s="41" t="e">
        <f>#REF!</f>
        <v>#REF!</v>
      </c>
      <c r="J1434" s="41" t="s">
        <v>144</v>
      </c>
      <c r="K1434" s="41" t="e">
        <f t="shared" si="44"/>
        <v>#REF!</v>
      </c>
      <c r="L1434" s="37" t="e">
        <f>#REF!</f>
        <v>#REF!</v>
      </c>
      <c r="M1434" s="46" t="e">
        <f>#REF!</f>
        <v>#REF!</v>
      </c>
    </row>
    <row r="1435" spans="1:13">
      <c r="A1435" s="45">
        <v>1429</v>
      </c>
      <c r="B1435" s="37" t="e">
        <f>#REF!</f>
        <v>#REF!</v>
      </c>
      <c r="C1435" s="37" t="e">
        <f>#REF!</f>
        <v>#REF!</v>
      </c>
      <c r="D1435" s="40" t="e">
        <f>#REF!</f>
        <v>#REF!</v>
      </c>
      <c r="E1435" s="41" t="e">
        <f>VLOOKUP(F1435,#REF!,2,FALSE)</f>
        <v>#REF!</v>
      </c>
      <c r="F1435" s="37" t="e">
        <f>#REF!</f>
        <v>#REF!</v>
      </c>
      <c r="G1435" s="41" t="e">
        <f t="shared" si="45"/>
        <v>#REF!</v>
      </c>
      <c r="H1435" s="37" t="e">
        <f>#REF!</f>
        <v>#REF!</v>
      </c>
      <c r="I1435" s="41" t="e">
        <f>#REF!</f>
        <v>#REF!</v>
      </c>
      <c r="J1435" s="41" t="s">
        <v>144</v>
      </c>
      <c r="K1435" s="41" t="e">
        <f t="shared" si="44"/>
        <v>#REF!</v>
      </c>
      <c r="L1435" s="37" t="e">
        <f>#REF!</f>
        <v>#REF!</v>
      </c>
      <c r="M1435" s="46" t="e">
        <f>#REF!</f>
        <v>#REF!</v>
      </c>
    </row>
    <row r="1436" spans="1:13">
      <c r="A1436" s="45">
        <v>1430</v>
      </c>
      <c r="B1436" s="37" t="e">
        <f>#REF!</f>
        <v>#REF!</v>
      </c>
      <c r="C1436" s="37" t="e">
        <f>#REF!</f>
        <v>#REF!</v>
      </c>
      <c r="D1436" s="40" t="e">
        <f>#REF!</f>
        <v>#REF!</v>
      </c>
      <c r="E1436" s="41" t="e">
        <f>VLOOKUP(F1436,#REF!,2,FALSE)</f>
        <v>#REF!</v>
      </c>
      <c r="F1436" s="37" t="e">
        <f>#REF!</f>
        <v>#REF!</v>
      </c>
      <c r="G1436" s="41" t="e">
        <f t="shared" si="45"/>
        <v>#REF!</v>
      </c>
      <c r="H1436" s="37" t="e">
        <f>#REF!</f>
        <v>#REF!</v>
      </c>
      <c r="I1436" s="41" t="e">
        <f>#REF!</f>
        <v>#REF!</v>
      </c>
      <c r="J1436" s="41" t="s">
        <v>144</v>
      </c>
      <c r="K1436" s="41" t="e">
        <f t="shared" si="44"/>
        <v>#REF!</v>
      </c>
      <c r="L1436" s="37" t="e">
        <f>#REF!</f>
        <v>#REF!</v>
      </c>
      <c r="M1436" s="46" t="e">
        <f>#REF!</f>
        <v>#REF!</v>
      </c>
    </row>
    <row r="1437" spans="1:13">
      <c r="A1437" s="45">
        <v>1431</v>
      </c>
      <c r="B1437" s="37" t="e">
        <f>#REF!</f>
        <v>#REF!</v>
      </c>
      <c r="C1437" s="37" t="e">
        <f>#REF!</f>
        <v>#REF!</v>
      </c>
      <c r="D1437" s="40" t="e">
        <f>#REF!</f>
        <v>#REF!</v>
      </c>
      <c r="E1437" s="41" t="e">
        <f>VLOOKUP(F1437,#REF!,2,FALSE)</f>
        <v>#REF!</v>
      </c>
      <c r="F1437" s="37" t="e">
        <f>#REF!</f>
        <v>#REF!</v>
      </c>
      <c r="G1437" s="41" t="e">
        <f t="shared" si="45"/>
        <v>#REF!</v>
      </c>
      <c r="H1437" s="37" t="e">
        <f>#REF!</f>
        <v>#REF!</v>
      </c>
      <c r="I1437" s="41" t="e">
        <f>#REF!</f>
        <v>#REF!</v>
      </c>
      <c r="J1437" s="41" t="s">
        <v>144</v>
      </c>
      <c r="K1437" s="41" t="e">
        <f t="shared" si="44"/>
        <v>#REF!</v>
      </c>
      <c r="L1437" s="37" t="e">
        <f>#REF!</f>
        <v>#REF!</v>
      </c>
      <c r="M1437" s="46" t="e">
        <f>#REF!</f>
        <v>#REF!</v>
      </c>
    </row>
    <row r="1438" spans="1:13">
      <c r="A1438" s="45">
        <v>1432</v>
      </c>
      <c r="B1438" s="37" t="e">
        <f>#REF!</f>
        <v>#REF!</v>
      </c>
      <c r="C1438" s="37" t="e">
        <f>#REF!</f>
        <v>#REF!</v>
      </c>
      <c r="D1438" s="40" t="e">
        <f>#REF!</f>
        <v>#REF!</v>
      </c>
      <c r="E1438" s="41" t="e">
        <f>VLOOKUP(F1438,#REF!,2,FALSE)</f>
        <v>#REF!</v>
      </c>
      <c r="F1438" s="37" t="e">
        <f>#REF!</f>
        <v>#REF!</v>
      </c>
      <c r="G1438" s="41" t="e">
        <f t="shared" si="45"/>
        <v>#REF!</v>
      </c>
      <c r="H1438" s="37" t="e">
        <f>#REF!</f>
        <v>#REF!</v>
      </c>
      <c r="I1438" s="41" t="e">
        <f>#REF!</f>
        <v>#REF!</v>
      </c>
      <c r="J1438" s="41" t="s">
        <v>144</v>
      </c>
      <c r="K1438" s="41" t="e">
        <f t="shared" si="44"/>
        <v>#REF!</v>
      </c>
      <c r="L1438" s="37" t="e">
        <f>#REF!</f>
        <v>#REF!</v>
      </c>
      <c r="M1438" s="46" t="e">
        <f>#REF!</f>
        <v>#REF!</v>
      </c>
    </row>
    <row r="1439" spans="1:13">
      <c r="A1439" s="45">
        <v>1433</v>
      </c>
      <c r="B1439" s="37" t="e">
        <f>#REF!</f>
        <v>#REF!</v>
      </c>
      <c r="C1439" s="37" t="e">
        <f>#REF!</f>
        <v>#REF!</v>
      </c>
      <c r="D1439" s="40" t="e">
        <f>#REF!</f>
        <v>#REF!</v>
      </c>
      <c r="E1439" s="41" t="e">
        <f>VLOOKUP(F1439,#REF!,2,FALSE)</f>
        <v>#REF!</v>
      </c>
      <c r="F1439" s="37" t="e">
        <f>#REF!</f>
        <v>#REF!</v>
      </c>
      <c r="G1439" s="41" t="e">
        <f t="shared" si="45"/>
        <v>#REF!</v>
      </c>
      <c r="H1439" s="37" t="e">
        <f>#REF!</f>
        <v>#REF!</v>
      </c>
      <c r="I1439" s="41" t="e">
        <f>#REF!</f>
        <v>#REF!</v>
      </c>
      <c r="J1439" s="41" t="s">
        <v>144</v>
      </c>
      <c r="K1439" s="41" t="e">
        <f t="shared" si="44"/>
        <v>#REF!</v>
      </c>
      <c r="L1439" s="37" t="e">
        <f>#REF!</f>
        <v>#REF!</v>
      </c>
      <c r="M1439" s="46" t="e">
        <f>#REF!</f>
        <v>#REF!</v>
      </c>
    </row>
    <row r="1440" spans="1:13">
      <c r="A1440" s="45">
        <v>1434</v>
      </c>
      <c r="B1440" s="37" t="e">
        <f>#REF!</f>
        <v>#REF!</v>
      </c>
      <c r="C1440" s="37" t="e">
        <f>#REF!</f>
        <v>#REF!</v>
      </c>
      <c r="D1440" s="40" t="e">
        <f>#REF!</f>
        <v>#REF!</v>
      </c>
      <c r="E1440" s="41" t="e">
        <f>VLOOKUP(F1440,#REF!,2,FALSE)</f>
        <v>#REF!</v>
      </c>
      <c r="F1440" s="37" t="e">
        <f>#REF!</f>
        <v>#REF!</v>
      </c>
      <c r="G1440" s="41" t="e">
        <f t="shared" si="45"/>
        <v>#REF!</v>
      </c>
      <c r="H1440" s="37" t="e">
        <f>#REF!</f>
        <v>#REF!</v>
      </c>
      <c r="I1440" s="41" t="e">
        <f>#REF!</f>
        <v>#REF!</v>
      </c>
      <c r="J1440" s="41" t="s">
        <v>144</v>
      </c>
      <c r="K1440" s="41" t="e">
        <f t="shared" si="44"/>
        <v>#REF!</v>
      </c>
      <c r="L1440" s="37" t="e">
        <f>#REF!</f>
        <v>#REF!</v>
      </c>
      <c r="M1440" s="46" t="e">
        <f>#REF!</f>
        <v>#REF!</v>
      </c>
    </row>
    <row r="1441" spans="1:13">
      <c r="A1441" s="45">
        <v>1435</v>
      </c>
      <c r="B1441" s="37" t="e">
        <f>#REF!</f>
        <v>#REF!</v>
      </c>
      <c r="C1441" s="37" t="e">
        <f>#REF!</f>
        <v>#REF!</v>
      </c>
      <c r="D1441" s="40" t="e">
        <f>#REF!</f>
        <v>#REF!</v>
      </c>
      <c r="E1441" s="41" t="e">
        <f>VLOOKUP(F1441,#REF!,2,FALSE)</f>
        <v>#REF!</v>
      </c>
      <c r="F1441" s="37" t="e">
        <f>#REF!</f>
        <v>#REF!</v>
      </c>
      <c r="G1441" s="41" t="e">
        <f t="shared" si="45"/>
        <v>#REF!</v>
      </c>
      <c r="H1441" s="37" t="e">
        <f>#REF!</f>
        <v>#REF!</v>
      </c>
      <c r="I1441" s="41" t="e">
        <f>#REF!</f>
        <v>#REF!</v>
      </c>
      <c r="J1441" s="41" t="s">
        <v>144</v>
      </c>
      <c r="K1441" s="41" t="e">
        <f t="shared" si="44"/>
        <v>#REF!</v>
      </c>
      <c r="L1441" s="37" t="e">
        <f>#REF!</f>
        <v>#REF!</v>
      </c>
      <c r="M1441" s="46" t="e">
        <f>#REF!</f>
        <v>#REF!</v>
      </c>
    </row>
    <row r="1442" spans="1:13">
      <c r="A1442" s="45">
        <v>1436</v>
      </c>
      <c r="B1442" s="37" t="e">
        <f>#REF!</f>
        <v>#REF!</v>
      </c>
      <c r="C1442" s="37" t="e">
        <f>#REF!</f>
        <v>#REF!</v>
      </c>
      <c r="D1442" s="40" t="e">
        <f>#REF!</f>
        <v>#REF!</v>
      </c>
      <c r="E1442" s="41" t="e">
        <f>VLOOKUP(F1442,#REF!,2,FALSE)</f>
        <v>#REF!</v>
      </c>
      <c r="F1442" s="37" t="e">
        <f>#REF!</f>
        <v>#REF!</v>
      </c>
      <c r="G1442" s="41" t="e">
        <f t="shared" si="45"/>
        <v>#REF!</v>
      </c>
      <c r="H1442" s="37" t="e">
        <f>#REF!</f>
        <v>#REF!</v>
      </c>
      <c r="I1442" s="41" t="e">
        <f>#REF!</f>
        <v>#REF!</v>
      </c>
      <c r="J1442" s="41" t="s">
        <v>144</v>
      </c>
      <c r="K1442" s="41" t="e">
        <f t="shared" si="44"/>
        <v>#REF!</v>
      </c>
      <c r="L1442" s="37" t="e">
        <f>#REF!</f>
        <v>#REF!</v>
      </c>
      <c r="M1442" s="46" t="e">
        <f>#REF!</f>
        <v>#REF!</v>
      </c>
    </row>
    <row r="1443" spans="1:13">
      <c r="A1443" s="45">
        <v>1437</v>
      </c>
      <c r="B1443" s="37" t="e">
        <f>#REF!</f>
        <v>#REF!</v>
      </c>
      <c r="C1443" s="37" t="e">
        <f>#REF!</f>
        <v>#REF!</v>
      </c>
      <c r="D1443" s="40" t="e">
        <f>#REF!</f>
        <v>#REF!</v>
      </c>
      <c r="E1443" s="41" t="e">
        <f>VLOOKUP(F1443,#REF!,2,FALSE)</f>
        <v>#REF!</v>
      </c>
      <c r="F1443" s="37" t="e">
        <f>#REF!</f>
        <v>#REF!</v>
      </c>
      <c r="G1443" s="41" t="e">
        <f t="shared" si="45"/>
        <v>#REF!</v>
      </c>
      <c r="H1443" s="37" t="e">
        <f>#REF!</f>
        <v>#REF!</v>
      </c>
      <c r="I1443" s="41" t="e">
        <f>#REF!</f>
        <v>#REF!</v>
      </c>
      <c r="J1443" s="41" t="s">
        <v>144</v>
      </c>
      <c r="K1443" s="41" t="e">
        <f t="shared" si="44"/>
        <v>#REF!</v>
      </c>
      <c r="L1443" s="37" t="e">
        <f>#REF!</f>
        <v>#REF!</v>
      </c>
      <c r="M1443" s="46" t="e">
        <f>#REF!</f>
        <v>#REF!</v>
      </c>
    </row>
    <row r="1444" spans="1:13">
      <c r="A1444" s="45">
        <v>1438</v>
      </c>
      <c r="B1444" s="37" t="e">
        <f>#REF!</f>
        <v>#REF!</v>
      </c>
      <c r="C1444" s="37" t="e">
        <f>#REF!</f>
        <v>#REF!</v>
      </c>
      <c r="D1444" s="40" t="e">
        <f>#REF!</f>
        <v>#REF!</v>
      </c>
      <c r="E1444" s="41" t="e">
        <f>VLOOKUP(F1444,#REF!,2,FALSE)</f>
        <v>#REF!</v>
      </c>
      <c r="F1444" s="37" t="e">
        <f>#REF!</f>
        <v>#REF!</v>
      </c>
      <c r="G1444" s="41" t="e">
        <f t="shared" si="45"/>
        <v>#REF!</v>
      </c>
      <c r="H1444" s="37" t="e">
        <f>#REF!</f>
        <v>#REF!</v>
      </c>
      <c r="I1444" s="41" t="e">
        <f>#REF!</f>
        <v>#REF!</v>
      </c>
      <c r="J1444" s="41" t="s">
        <v>144</v>
      </c>
      <c r="K1444" s="41" t="e">
        <f t="shared" si="44"/>
        <v>#REF!</v>
      </c>
      <c r="L1444" s="37" t="e">
        <f>#REF!</f>
        <v>#REF!</v>
      </c>
      <c r="M1444" s="46" t="e">
        <f>#REF!</f>
        <v>#REF!</v>
      </c>
    </row>
    <row r="1445" spans="1:13">
      <c r="A1445" s="45">
        <v>1439</v>
      </c>
      <c r="B1445" s="37" t="e">
        <f>#REF!</f>
        <v>#REF!</v>
      </c>
      <c r="C1445" s="37" t="e">
        <f>#REF!</f>
        <v>#REF!</v>
      </c>
      <c r="D1445" s="40" t="e">
        <f>#REF!</f>
        <v>#REF!</v>
      </c>
      <c r="E1445" s="41" t="e">
        <f>VLOOKUP(F1445,#REF!,2,FALSE)</f>
        <v>#REF!</v>
      </c>
      <c r="F1445" s="37" t="e">
        <f>#REF!</f>
        <v>#REF!</v>
      </c>
      <c r="G1445" s="41" t="e">
        <f t="shared" si="45"/>
        <v>#REF!</v>
      </c>
      <c r="H1445" s="37" t="e">
        <f>#REF!</f>
        <v>#REF!</v>
      </c>
      <c r="I1445" s="41" t="e">
        <f>#REF!</f>
        <v>#REF!</v>
      </c>
      <c r="J1445" s="41" t="s">
        <v>144</v>
      </c>
      <c r="K1445" s="41" t="e">
        <f t="shared" si="44"/>
        <v>#REF!</v>
      </c>
      <c r="L1445" s="37" t="e">
        <f>#REF!</f>
        <v>#REF!</v>
      </c>
      <c r="M1445" s="46" t="e">
        <f>#REF!</f>
        <v>#REF!</v>
      </c>
    </row>
    <row r="1446" spans="1:13">
      <c r="A1446" s="45">
        <v>1440</v>
      </c>
      <c r="B1446" s="37" t="e">
        <f>#REF!</f>
        <v>#REF!</v>
      </c>
      <c r="C1446" s="37" t="e">
        <f>#REF!</f>
        <v>#REF!</v>
      </c>
      <c r="D1446" s="40" t="e">
        <f>#REF!</f>
        <v>#REF!</v>
      </c>
      <c r="E1446" s="41" t="e">
        <f>VLOOKUP(F1446,#REF!,2,FALSE)</f>
        <v>#REF!</v>
      </c>
      <c r="F1446" s="37" t="e">
        <f>#REF!</f>
        <v>#REF!</v>
      </c>
      <c r="G1446" s="41" t="e">
        <f t="shared" si="45"/>
        <v>#REF!</v>
      </c>
      <c r="H1446" s="37" t="e">
        <f>#REF!</f>
        <v>#REF!</v>
      </c>
      <c r="I1446" s="41" t="e">
        <f>#REF!</f>
        <v>#REF!</v>
      </c>
      <c r="J1446" s="41" t="s">
        <v>384</v>
      </c>
      <c r="K1446" s="41" t="e">
        <f t="shared" si="44"/>
        <v>#REF!</v>
      </c>
      <c r="L1446" s="37" t="e">
        <f>#REF!</f>
        <v>#REF!</v>
      </c>
      <c r="M1446" s="46" t="e">
        <f>#REF!</f>
        <v>#REF!</v>
      </c>
    </row>
    <row r="1447" spans="1:13">
      <c r="A1447" s="45">
        <v>1441</v>
      </c>
      <c r="B1447" s="37" t="e">
        <f>#REF!</f>
        <v>#REF!</v>
      </c>
      <c r="C1447" s="37" t="e">
        <f>#REF!</f>
        <v>#REF!</v>
      </c>
      <c r="D1447" s="40" t="e">
        <f>#REF!</f>
        <v>#REF!</v>
      </c>
      <c r="E1447" s="41" t="e">
        <f>VLOOKUP(F1447,#REF!,2,FALSE)</f>
        <v>#REF!</v>
      </c>
      <c r="F1447" s="37" t="e">
        <f>#REF!</f>
        <v>#REF!</v>
      </c>
      <c r="G1447" s="41" t="e">
        <f t="shared" si="45"/>
        <v>#REF!</v>
      </c>
      <c r="H1447" s="37" t="e">
        <f>#REF!</f>
        <v>#REF!</v>
      </c>
      <c r="I1447" s="41" t="e">
        <f>#REF!</f>
        <v>#REF!</v>
      </c>
      <c r="J1447" s="41" t="s">
        <v>384</v>
      </c>
      <c r="K1447" s="41" t="e">
        <f t="shared" si="44"/>
        <v>#REF!</v>
      </c>
      <c r="L1447" s="37" t="e">
        <f>#REF!</f>
        <v>#REF!</v>
      </c>
      <c r="M1447" s="46" t="e">
        <f>#REF!</f>
        <v>#REF!</v>
      </c>
    </row>
    <row r="1448" spans="1:13">
      <c r="A1448" s="45">
        <v>1442</v>
      </c>
      <c r="B1448" s="37" t="e">
        <f>#REF!</f>
        <v>#REF!</v>
      </c>
      <c r="C1448" s="37" t="e">
        <f>#REF!</f>
        <v>#REF!</v>
      </c>
      <c r="D1448" s="40" t="e">
        <f>#REF!</f>
        <v>#REF!</v>
      </c>
      <c r="E1448" s="41" t="e">
        <f>VLOOKUP(F1448,#REF!,2,FALSE)</f>
        <v>#REF!</v>
      </c>
      <c r="F1448" s="37" t="e">
        <f>#REF!</f>
        <v>#REF!</v>
      </c>
      <c r="G1448" s="41" t="e">
        <f t="shared" si="45"/>
        <v>#REF!</v>
      </c>
      <c r="H1448" s="37" t="e">
        <f>#REF!</f>
        <v>#REF!</v>
      </c>
      <c r="I1448" s="41" t="e">
        <f>#REF!</f>
        <v>#REF!</v>
      </c>
      <c r="J1448" s="41" t="s">
        <v>385</v>
      </c>
      <c r="K1448" s="41" t="e">
        <f t="shared" si="44"/>
        <v>#REF!</v>
      </c>
      <c r="L1448" s="37" t="e">
        <f>#REF!</f>
        <v>#REF!</v>
      </c>
      <c r="M1448" s="46" t="e">
        <f>#REF!</f>
        <v>#REF!</v>
      </c>
    </row>
    <row r="1449" spans="1:13">
      <c r="A1449" s="45">
        <v>1443</v>
      </c>
      <c r="B1449" s="37" t="e">
        <f>#REF!</f>
        <v>#REF!</v>
      </c>
      <c r="C1449" s="37" t="e">
        <f>#REF!</f>
        <v>#REF!</v>
      </c>
      <c r="D1449" s="40" t="e">
        <f>#REF!</f>
        <v>#REF!</v>
      </c>
      <c r="E1449" s="41" t="e">
        <f>VLOOKUP(F1449,#REF!,2,FALSE)</f>
        <v>#REF!</v>
      </c>
      <c r="F1449" s="37" t="e">
        <f>#REF!</f>
        <v>#REF!</v>
      </c>
      <c r="G1449" s="41" t="e">
        <f t="shared" si="45"/>
        <v>#REF!</v>
      </c>
      <c r="H1449" s="37" t="e">
        <f>#REF!</f>
        <v>#REF!</v>
      </c>
      <c r="I1449" s="41" t="e">
        <f>#REF!</f>
        <v>#REF!</v>
      </c>
      <c r="J1449" s="41" t="s">
        <v>389</v>
      </c>
      <c r="K1449" s="41" t="e">
        <f t="shared" si="44"/>
        <v>#REF!</v>
      </c>
      <c r="L1449" s="37" t="e">
        <f>#REF!</f>
        <v>#REF!</v>
      </c>
      <c r="M1449" s="46" t="e">
        <f>#REF!</f>
        <v>#REF!</v>
      </c>
    </row>
    <row r="1450" spans="1:13">
      <c r="A1450" s="45">
        <v>1444</v>
      </c>
      <c r="B1450" s="37" t="e">
        <f>#REF!</f>
        <v>#REF!</v>
      </c>
      <c r="C1450" s="37" t="e">
        <f>#REF!</f>
        <v>#REF!</v>
      </c>
      <c r="D1450" s="40" t="e">
        <f>#REF!</f>
        <v>#REF!</v>
      </c>
      <c r="E1450" s="41" t="e">
        <f>VLOOKUP(F1450,#REF!,2,FALSE)</f>
        <v>#REF!</v>
      </c>
      <c r="F1450" s="37" t="e">
        <f>#REF!</f>
        <v>#REF!</v>
      </c>
      <c r="G1450" s="41" t="e">
        <f t="shared" si="45"/>
        <v>#REF!</v>
      </c>
      <c r="H1450" s="37" t="e">
        <f>#REF!</f>
        <v>#REF!</v>
      </c>
      <c r="I1450" s="41" t="e">
        <f>#REF!</f>
        <v>#REF!</v>
      </c>
      <c r="J1450" s="41" t="s">
        <v>386</v>
      </c>
      <c r="K1450" s="41" t="e">
        <f t="shared" si="44"/>
        <v>#REF!</v>
      </c>
      <c r="L1450" s="37" t="e">
        <f>#REF!</f>
        <v>#REF!</v>
      </c>
      <c r="M1450" s="46" t="e">
        <f>#REF!</f>
        <v>#REF!</v>
      </c>
    </row>
    <row r="1451" spans="1:13">
      <c r="A1451" s="45">
        <v>1445</v>
      </c>
      <c r="B1451" s="37" t="e">
        <f>#REF!</f>
        <v>#REF!</v>
      </c>
      <c r="C1451" s="37" t="e">
        <f>#REF!</f>
        <v>#REF!</v>
      </c>
      <c r="D1451" s="40" t="e">
        <f>#REF!</f>
        <v>#REF!</v>
      </c>
      <c r="E1451" s="41" t="e">
        <f>VLOOKUP(F1451,#REF!,2,FALSE)</f>
        <v>#REF!</v>
      </c>
      <c r="F1451" s="37" t="e">
        <f>#REF!</f>
        <v>#REF!</v>
      </c>
      <c r="G1451" s="41" t="e">
        <f t="shared" si="45"/>
        <v>#REF!</v>
      </c>
      <c r="H1451" s="37" t="e">
        <f>#REF!</f>
        <v>#REF!</v>
      </c>
      <c r="I1451" s="41" t="e">
        <f>#REF!</f>
        <v>#REF!</v>
      </c>
      <c r="J1451" s="41" t="s">
        <v>388</v>
      </c>
      <c r="K1451" s="41" t="e">
        <f t="shared" si="44"/>
        <v>#REF!</v>
      </c>
      <c r="L1451" s="37" t="e">
        <f>#REF!</f>
        <v>#REF!</v>
      </c>
      <c r="M1451" s="46" t="e">
        <f>#REF!</f>
        <v>#REF!</v>
      </c>
    </row>
    <row r="1452" spans="1:13">
      <c r="A1452" s="45">
        <v>1446</v>
      </c>
      <c r="B1452" s="37" t="e">
        <f>#REF!</f>
        <v>#REF!</v>
      </c>
      <c r="C1452" s="37" t="e">
        <f>#REF!</f>
        <v>#REF!</v>
      </c>
      <c r="D1452" s="40" t="e">
        <f>#REF!</f>
        <v>#REF!</v>
      </c>
      <c r="E1452" s="41" t="e">
        <f>VLOOKUP(F1452,#REF!,2,FALSE)</f>
        <v>#REF!</v>
      </c>
      <c r="F1452" s="37" t="e">
        <f>#REF!</f>
        <v>#REF!</v>
      </c>
      <c r="G1452" s="41" t="e">
        <f t="shared" si="45"/>
        <v>#REF!</v>
      </c>
      <c r="H1452" s="37" t="e">
        <f>#REF!</f>
        <v>#REF!</v>
      </c>
      <c r="I1452" s="41" t="e">
        <f>#REF!</f>
        <v>#REF!</v>
      </c>
      <c r="J1452" s="41" t="s">
        <v>386</v>
      </c>
      <c r="K1452" s="41" t="e">
        <f t="shared" si="44"/>
        <v>#REF!</v>
      </c>
      <c r="L1452" s="37" t="e">
        <f>#REF!</f>
        <v>#REF!</v>
      </c>
      <c r="M1452" s="46" t="e">
        <f>#REF!</f>
        <v>#REF!</v>
      </c>
    </row>
    <row r="1453" spans="1:13">
      <c r="A1453" s="45">
        <v>1447</v>
      </c>
      <c r="B1453" s="37" t="e">
        <f>#REF!</f>
        <v>#REF!</v>
      </c>
      <c r="C1453" s="37" t="e">
        <f>#REF!</f>
        <v>#REF!</v>
      </c>
      <c r="D1453" s="40" t="e">
        <f>#REF!</f>
        <v>#REF!</v>
      </c>
      <c r="E1453" s="41" t="e">
        <f>VLOOKUP(F1453,#REF!,2,FALSE)</f>
        <v>#REF!</v>
      </c>
      <c r="F1453" s="37" t="e">
        <f>#REF!</f>
        <v>#REF!</v>
      </c>
      <c r="G1453" s="41" t="e">
        <f t="shared" si="45"/>
        <v>#REF!</v>
      </c>
      <c r="H1453" s="37" t="e">
        <f>#REF!</f>
        <v>#REF!</v>
      </c>
      <c r="I1453" s="41" t="e">
        <f>#REF!</f>
        <v>#REF!</v>
      </c>
      <c r="J1453" s="41" t="s">
        <v>389</v>
      </c>
      <c r="K1453" s="41" t="e">
        <f t="shared" si="44"/>
        <v>#REF!</v>
      </c>
      <c r="L1453" s="37" t="e">
        <f>#REF!</f>
        <v>#REF!</v>
      </c>
      <c r="M1453" s="46" t="e">
        <f>#REF!</f>
        <v>#REF!</v>
      </c>
    </row>
    <row r="1454" spans="1:13">
      <c r="A1454" s="45">
        <v>1448</v>
      </c>
      <c r="B1454" s="37" t="e">
        <f>#REF!</f>
        <v>#REF!</v>
      </c>
      <c r="C1454" s="37" t="e">
        <f>#REF!</f>
        <v>#REF!</v>
      </c>
      <c r="D1454" s="40" t="e">
        <f>#REF!</f>
        <v>#REF!</v>
      </c>
      <c r="E1454" s="41" t="e">
        <f>VLOOKUP(F1454,#REF!,2,FALSE)</f>
        <v>#REF!</v>
      </c>
      <c r="F1454" s="37" t="e">
        <f>#REF!</f>
        <v>#REF!</v>
      </c>
      <c r="G1454" s="41" t="e">
        <f t="shared" si="45"/>
        <v>#REF!</v>
      </c>
      <c r="H1454" s="37" t="e">
        <f>#REF!</f>
        <v>#REF!</v>
      </c>
      <c r="I1454" s="41" t="e">
        <f>#REF!</f>
        <v>#REF!</v>
      </c>
      <c r="J1454" s="41" t="s">
        <v>389</v>
      </c>
      <c r="K1454" s="41" t="e">
        <f t="shared" si="44"/>
        <v>#REF!</v>
      </c>
      <c r="L1454" s="37" t="e">
        <f>#REF!</f>
        <v>#REF!</v>
      </c>
      <c r="M1454" s="46" t="e">
        <f>#REF!</f>
        <v>#REF!</v>
      </c>
    </row>
    <row r="1455" spans="1:13">
      <c r="A1455" s="45">
        <v>1449</v>
      </c>
      <c r="B1455" s="37" t="e">
        <f>#REF!</f>
        <v>#REF!</v>
      </c>
      <c r="C1455" s="37" t="e">
        <f>#REF!</f>
        <v>#REF!</v>
      </c>
      <c r="D1455" s="40" t="e">
        <f>#REF!</f>
        <v>#REF!</v>
      </c>
      <c r="E1455" s="41" t="e">
        <f>VLOOKUP(F1455,#REF!,2,FALSE)</f>
        <v>#REF!</v>
      </c>
      <c r="F1455" s="37" t="e">
        <f>#REF!</f>
        <v>#REF!</v>
      </c>
      <c r="G1455" s="41" t="e">
        <f t="shared" si="45"/>
        <v>#REF!</v>
      </c>
      <c r="H1455" s="37" t="e">
        <f>#REF!</f>
        <v>#REF!</v>
      </c>
      <c r="I1455" s="41" t="e">
        <f>#REF!</f>
        <v>#REF!</v>
      </c>
      <c r="J1455" s="41" t="s">
        <v>389</v>
      </c>
      <c r="K1455" s="41" t="e">
        <f t="shared" si="44"/>
        <v>#REF!</v>
      </c>
      <c r="L1455" s="37" t="e">
        <f>#REF!</f>
        <v>#REF!</v>
      </c>
      <c r="M1455" s="46" t="e">
        <f>#REF!</f>
        <v>#REF!</v>
      </c>
    </row>
    <row r="1456" spans="1:13">
      <c r="A1456" s="45">
        <v>1450</v>
      </c>
      <c r="B1456" s="37" t="e">
        <f>#REF!</f>
        <v>#REF!</v>
      </c>
      <c r="C1456" s="37" t="e">
        <f>#REF!</f>
        <v>#REF!</v>
      </c>
      <c r="D1456" s="40" t="e">
        <f>#REF!</f>
        <v>#REF!</v>
      </c>
      <c r="E1456" s="41" t="e">
        <f>VLOOKUP(F1456,#REF!,2,FALSE)</f>
        <v>#REF!</v>
      </c>
      <c r="F1456" s="37" t="e">
        <f>#REF!</f>
        <v>#REF!</v>
      </c>
      <c r="G1456" s="41" t="e">
        <f t="shared" si="45"/>
        <v>#REF!</v>
      </c>
      <c r="H1456" s="37" t="e">
        <f>#REF!</f>
        <v>#REF!</v>
      </c>
      <c r="I1456" s="41" t="e">
        <f>#REF!</f>
        <v>#REF!</v>
      </c>
      <c r="J1456" s="41" t="s">
        <v>389</v>
      </c>
      <c r="K1456" s="41" t="e">
        <f t="shared" si="44"/>
        <v>#REF!</v>
      </c>
      <c r="L1456" s="37" t="e">
        <f>#REF!</f>
        <v>#REF!</v>
      </c>
      <c r="M1456" s="46" t="e">
        <f>#REF!</f>
        <v>#REF!</v>
      </c>
    </row>
    <row r="1457" spans="1:13">
      <c r="A1457" s="45">
        <v>1451</v>
      </c>
      <c r="B1457" s="37" t="e">
        <f>#REF!</f>
        <v>#REF!</v>
      </c>
      <c r="C1457" s="37" t="e">
        <f>#REF!</f>
        <v>#REF!</v>
      </c>
      <c r="D1457" s="40" t="e">
        <f>#REF!</f>
        <v>#REF!</v>
      </c>
      <c r="E1457" s="41" t="e">
        <f>VLOOKUP(F1457,#REF!,2,FALSE)</f>
        <v>#REF!</v>
      </c>
      <c r="F1457" s="37" t="e">
        <f>#REF!</f>
        <v>#REF!</v>
      </c>
      <c r="G1457" s="41" t="e">
        <f t="shared" si="45"/>
        <v>#REF!</v>
      </c>
      <c r="H1457" s="37" t="e">
        <f>#REF!</f>
        <v>#REF!</v>
      </c>
      <c r="I1457" s="41" t="e">
        <f>#REF!</f>
        <v>#REF!</v>
      </c>
      <c r="J1457" s="41" t="s">
        <v>389</v>
      </c>
      <c r="K1457" s="41" t="e">
        <f t="shared" si="44"/>
        <v>#REF!</v>
      </c>
      <c r="L1457" s="37" t="e">
        <f>#REF!</f>
        <v>#REF!</v>
      </c>
      <c r="M1457" s="46" t="e">
        <f>#REF!</f>
        <v>#REF!</v>
      </c>
    </row>
    <row r="1458" spans="1:13">
      <c r="A1458" s="45">
        <v>1452</v>
      </c>
      <c r="B1458" s="37" t="e">
        <f>#REF!</f>
        <v>#REF!</v>
      </c>
      <c r="C1458" s="37" t="e">
        <f>#REF!</f>
        <v>#REF!</v>
      </c>
      <c r="D1458" s="40" t="e">
        <f>#REF!</f>
        <v>#REF!</v>
      </c>
      <c r="E1458" s="41" t="e">
        <f>VLOOKUP(F1458,#REF!,2,FALSE)</f>
        <v>#REF!</v>
      </c>
      <c r="F1458" s="37" t="e">
        <f>#REF!</f>
        <v>#REF!</v>
      </c>
      <c r="G1458" s="41" t="e">
        <f t="shared" si="45"/>
        <v>#REF!</v>
      </c>
      <c r="H1458" s="37" t="e">
        <f>#REF!</f>
        <v>#REF!</v>
      </c>
      <c r="I1458" s="41" t="e">
        <f>#REF!</f>
        <v>#REF!</v>
      </c>
      <c r="J1458" s="41" t="s">
        <v>389</v>
      </c>
      <c r="K1458" s="41" t="e">
        <f t="shared" si="44"/>
        <v>#REF!</v>
      </c>
      <c r="L1458" s="37" t="e">
        <f>#REF!</f>
        <v>#REF!</v>
      </c>
      <c r="M1458" s="46" t="e">
        <f>#REF!</f>
        <v>#REF!</v>
      </c>
    </row>
    <row r="1459" spans="1:13">
      <c r="A1459" s="45">
        <v>1453</v>
      </c>
      <c r="B1459" s="37" t="e">
        <f>#REF!</f>
        <v>#REF!</v>
      </c>
      <c r="C1459" s="37" t="e">
        <f>#REF!</f>
        <v>#REF!</v>
      </c>
      <c r="D1459" s="40" t="e">
        <f>#REF!</f>
        <v>#REF!</v>
      </c>
      <c r="E1459" s="41" t="e">
        <f>VLOOKUP(F1459,#REF!,2,FALSE)</f>
        <v>#REF!</v>
      </c>
      <c r="F1459" s="37" t="e">
        <f>#REF!</f>
        <v>#REF!</v>
      </c>
      <c r="G1459" s="41" t="e">
        <f t="shared" si="45"/>
        <v>#REF!</v>
      </c>
      <c r="H1459" s="37" t="e">
        <f>#REF!</f>
        <v>#REF!</v>
      </c>
      <c r="I1459" s="41" t="e">
        <f>#REF!</f>
        <v>#REF!</v>
      </c>
      <c r="J1459" s="41" t="s">
        <v>389</v>
      </c>
      <c r="K1459" s="41" t="e">
        <f t="shared" si="44"/>
        <v>#REF!</v>
      </c>
      <c r="L1459" s="37" t="e">
        <f>#REF!</f>
        <v>#REF!</v>
      </c>
      <c r="M1459" s="46" t="e">
        <f>#REF!</f>
        <v>#REF!</v>
      </c>
    </row>
    <row r="1460" spans="1:13">
      <c r="A1460" s="45">
        <v>1454</v>
      </c>
      <c r="B1460" s="37" t="e">
        <f>#REF!</f>
        <v>#REF!</v>
      </c>
      <c r="C1460" s="37" t="e">
        <f>#REF!</f>
        <v>#REF!</v>
      </c>
      <c r="D1460" s="40" t="e">
        <f>#REF!</f>
        <v>#REF!</v>
      </c>
      <c r="E1460" s="41" t="e">
        <f>VLOOKUP(F1460,#REF!,2,FALSE)</f>
        <v>#REF!</v>
      </c>
      <c r="F1460" s="37" t="e">
        <f>#REF!</f>
        <v>#REF!</v>
      </c>
      <c r="G1460" s="41" t="e">
        <f t="shared" si="45"/>
        <v>#REF!</v>
      </c>
      <c r="H1460" s="37" t="e">
        <f>#REF!</f>
        <v>#REF!</v>
      </c>
      <c r="I1460" s="41" t="e">
        <f>#REF!</f>
        <v>#REF!</v>
      </c>
      <c r="J1460" s="41" t="s">
        <v>389</v>
      </c>
      <c r="K1460" s="41" t="e">
        <f t="shared" si="44"/>
        <v>#REF!</v>
      </c>
      <c r="L1460" s="37" t="e">
        <f>#REF!</f>
        <v>#REF!</v>
      </c>
      <c r="M1460" s="46" t="e">
        <f>#REF!</f>
        <v>#REF!</v>
      </c>
    </row>
    <row r="1461" spans="1:13">
      <c r="A1461" s="45">
        <v>1455</v>
      </c>
      <c r="B1461" s="37" t="e">
        <f>#REF!</f>
        <v>#REF!</v>
      </c>
      <c r="C1461" s="37" t="e">
        <f>#REF!</f>
        <v>#REF!</v>
      </c>
      <c r="D1461" s="40" t="e">
        <f>#REF!</f>
        <v>#REF!</v>
      </c>
      <c r="E1461" s="41" t="e">
        <f>VLOOKUP(F1461,#REF!,2,FALSE)</f>
        <v>#REF!</v>
      </c>
      <c r="F1461" s="37" t="e">
        <f>#REF!</f>
        <v>#REF!</v>
      </c>
      <c r="G1461" s="41" t="e">
        <f t="shared" si="45"/>
        <v>#REF!</v>
      </c>
      <c r="H1461" s="37" t="e">
        <f>#REF!</f>
        <v>#REF!</v>
      </c>
      <c r="I1461" s="41" t="e">
        <f>#REF!</f>
        <v>#REF!</v>
      </c>
      <c r="J1461" s="41" t="s">
        <v>389</v>
      </c>
      <c r="K1461" s="41" t="e">
        <f t="shared" si="44"/>
        <v>#REF!</v>
      </c>
      <c r="L1461" s="37" t="e">
        <f>#REF!</f>
        <v>#REF!</v>
      </c>
      <c r="M1461" s="46" t="e">
        <f>#REF!</f>
        <v>#REF!</v>
      </c>
    </row>
    <row r="1462" spans="1:13">
      <c r="A1462" s="45">
        <v>1456</v>
      </c>
      <c r="B1462" s="37" t="e">
        <f>#REF!</f>
        <v>#REF!</v>
      </c>
      <c r="C1462" s="37" t="e">
        <f>#REF!</f>
        <v>#REF!</v>
      </c>
      <c r="D1462" s="40" t="e">
        <f>#REF!</f>
        <v>#REF!</v>
      </c>
      <c r="E1462" s="41" t="e">
        <f>VLOOKUP(F1462,#REF!,2,FALSE)</f>
        <v>#REF!</v>
      </c>
      <c r="F1462" s="37" t="e">
        <f>#REF!</f>
        <v>#REF!</v>
      </c>
      <c r="G1462" s="41" t="e">
        <f t="shared" si="45"/>
        <v>#REF!</v>
      </c>
      <c r="H1462" s="37" t="e">
        <f>#REF!</f>
        <v>#REF!</v>
      </c>
      <c r="I1462" s="41" t="e">
        <f>#REF!</f>
        <v>#REF!</v>
      </c>
      <c r="J1462" s="41" t="s">
        <v>389</v>
      </c>
      <c r="K1462" s="41" t="e">
        <f t="shared" si="44"/>
        <v>#REF!</v>
      </c>
      <c r="L1462" s="37" t="e">
        <f>#REF!</f>
        <v>#REF!</v>
      </c>
      <c r="M1462" s="46" t="e">
        <f>#REF!</f>
        <v>#REF!</v>
      </c>
    </row>
    <row r="1463" spans="1:13">
      <c r="A1463" s="45">
        <v>1457</v>
      </c>
      <c r="B1463" s="37" t="e">
        <f>#REF!</f>
        <v>#REF!</v>
      </c>
      <c r="C1463" s="37" t="e">
        <f>#REF!</f>
        <v>#REF!</v>
      </c>
      <c r="D1463" s="40" t="e">
        <f>#REF!</f>
        <v>#REF!</v>
      </c>
      <c r="E1463" s="41" t="e">
        <f>VLOOKUP(F1463,#REF!,2,FALSE)</f>
        <v>#REF!</v>
      </c>
      <c r="F1463" s="37" t="e">
        <f>#REF!</f>
        <v>#REF!</v>
      </c>
      <c r="G1463" s="41" t="e">
        <f t="shared" si="45"/>
        <v>#REF!</v>
      </c>
      <c r="H1463" s="37" t="e">
        <f>#REF!</f>
        <v>#REF!</v>
      </c>
      <c r="I1463" s="41" t="e">
        <f>#REF!</f>
        <v>#REF!</v>
      </c>
      <c r="J1463" s="41" t="s">
        <v>389</v>
      </c>
      <c r="K1463" s="41" t="e">
        <f t="shared" si="44"/>
        <v>#REF!</v>
      </c>
      <c r="L1463" s="37" t="e">
        <f>#REF!</f>
        <v>#REF!</v>
      </c>
      <c r="M1463" s="46" t="e">
        <f>#REF!</f>
        <v>#REF!</v>
      </c>
    </row>
    <row r="1464" spans="1:13">
      <c r="A1464" s="45">
        <v>1458</v>
      </c>
      <c r="B1464" s="37" t="e">
        <f>#REF!</f>
        <v>#REF!</v>
      </c>
      <c r="C1464" s="37" t="e">
        <f>#REF!</f>
        <v>#REF!</v>
      </c>
      <c r="D1464" s="40" t="e">
        <f>#REF!</f>
        <v>#REF!</v>
      </c>
      <c r="E1464" s="41" t="e">
        <f>VLOOKUP(F1464,#REF!,2,FALSE)</f>
        <v>#REF!</v>
      </c>
      <c r="F1464" s="37" t="e">
        <f>#REF!</f>
        <v>#REF!</v>
      </c>
      <c r="G1464" s="41" t="e">
        <f t="shared" si="45"/>
        <v>#REF!</v>
      </c>
      <c r="H1464" s="37" t="e">
        <f>#REF!</f>
        <v>#REF!</v>
      </c>
      <c r="I1464" s="41" t="e">
        <f>#REF!</f>
        <v>#REF!</v>
      </c>
      <c r="J1464" s="41" t="s">
        <v>389</v>
      </c>
      <c r="K1464" s="41" t="e">
        <f t="shared" si="44"/>
        <v>#REF!</v>
      </c>
      <c r="L1464" s="37" t="e">
        <f>#REF!</f>
        <v>#REF!</v>
      </c>
      <c r="M1464" s="46" t="e">
        <f>#REF!</f>
        <v>#REF!</v>
      </c>
    </row>
    <row r="1465" spans="1:13">
      <c r="A1465" s="45">
        <v>1459</v>
      </c>
      <c r="B1465" s="37" t="e">
        <f>#REF!</f>
        <v>#REF!</v>
      </c>
      <c r="C1465" s="37" t="e">
        <f>#REF!</f>
        <v>#REF!</v>
      </c>
      <c r="D1465" s="40" t="e">
        <f>#REF!</f>
        <v>#REF!</v>
      </c>
      <c r="E1465" s="41" t="e">
        <f>VLOOKUP(F1465,#REF!,2,FALSE)</f>
        <v>#REF!</v>
      </c>
      <c r="F1465" s="37" t="e">
        <f>#REF!</f>
        <v>#REF!</v>
      </c>
      <c r="G1465" s="41" t="e">
        <f t="shared" si="45"/>
        <v>#REF!</v>
      </c>
      <c r="H1465" s="37" t="e">
        <f>#REF!</f>
        <v>#REF!</v>
      </c>
      <c r="I1465" s="41" t="e">
        <f>#REF!</f>
        <v>#REF!</v>
      </c>
      <c r="J1465" s="41" t="s">
        <v>389</v>
      </c>
      <c r="K1465" s="41" t="e">
        <f t="shared" si="44"/>
        <v>#REF!</v>
      </c>
      <c r="L1465" s="37" t="e">
        <f>#REF!</f>
        <v>#REF!</v>
      </c>
      <c r="M1465" s="46" t="e">
        <f>#REF!</f>
        <v>#REF!</v>
      </c>
    </row>
    <row r="1466" spans="1:13">
      <c r="A1466" s="45">
        <v>1460</v>
      </c>
      <c r="B1466" s="37" t="e">
        <f>#REF!</f>
        <v>#REF!</v>
      </c>
      <c r="C1466" s="37" t="e">
        <f>#REF!</f>
        <v>#REF!</v>
      </c>
      <c r="D1466" s="40" t="e">
        <f>#REF!</f>
        <v>#REF!</v>
      </c>
      <c r="E1466" s="41" t="e">
        <f>VLOOKUP(F1466,#REF!,2,FALSE)</f>
        <v>#REF!</v>
      </c>
      <c r="F1466" s="37" t="e">
        <f>#REF!</f>
        <v>#REF!</v>
      </c>
      <c r="G1466" s="41" t="e">
        <f t="shared" si="45"/>
        <v>#REF!</v>
      </c>
      <c r="H1466" s="37" t="e">
        <f>#REF!</f>
        <v>#REF!</v>
      </c>
      <c r="I1466" s="41" t="e">
        <f>#REF!</f>
        <v>#REF!</v>
      </c>
      <c r="J1466" s="41" t="s">
        <v>389</v>
      </c>
      <c r="K1466" s="41" t="e">
        <f t="shared" si="44"/>
        <v>#REF!</v>
      </c>
      <c r="L1466" s="37" t="e">
        <f>#REF!</f>
        <v>#REF!</v>
      </c>
      <c r="M1466" s="46" t="e">
        <f>#REF!</f>
        <v>#REF!</v>
      </c>
    </row>
    <row r="1467" spans="1:13">
      <c r="A1467" s="45">
        <v>1461</v>
      </c>
      <c r="B1467" s="37" t="e">
        <f>#REF!</f>
        <v>#REF!</v>
      </c>
      <c r="C1467" s="37" t="e">
        <f>#REF!</f>
        <v>#REF!</v>
      </c>
      <c r="D1467" s="40" t="e">
        <f>#REF!</f>
        <v>#REF!</v>
      </c>
      <c r="E1467" s="41" t="e">
        <f>VLOOKUP(F1467,#REF!,2,FALSE)</f>
        <v>#REF!</v>
      </c>
      <c r="F1467" s="37" t="e">
        <f>#REF!</f>
        <v>#REF!</v>
      </c>
      <c r="G1467" s="41" t="e">
        <f t="shared" si="45"/>
        <v>#REF!</v>
      </c>
      <c r="H1467" s="37" t="e">
        <f>#REF!</f>
        <v>#REF!</v>
      </c>
      <c r="I1467" s="41" t="e">
        <f>#REF!</f>
        <v>#REF!</v>
      </c>
      <c r="J1467" s="41" t="s">
        <v>389</v>
      </c>
      <c r="K1467" s="41" t="e">
        <f t="shared" si="44"/>
        <v>#REF!</v>
      </c>
      <c r="L1467" s="37" t="e">
        <f>#REF!</f>
        <v>#REF!</v>
      </c>
      <c r="M1467" s="46" t="e">
        <f>#REF!</f>
        <v>#REF!</v>
      </c>
    </row>
    <row r="1468" spans="1:13">
      <c r="A1468" s="45">
        <v>1462</v>
      </c>
      <c r="B1468" s="37" t="e">
        <f>#REF!</f>
        <v>#REF!</v>
      </c>
      <c r="C1468" s="37" t="e">
        <f>#REF!</f>
        <v>#REF!</v>
      </c>
      <c r="D1468" s="40" t="e">
        <f>#REF!</f>
        <v>#REF!</v>
      </c>
      <c r="E1468" s="41" t="e">
        <f>VLOOKUP(F1468,#REF!,2,FALSE)</f>
        <v>#REF!</v>
      </c>
      <c r="F1468" s="37" t="e">
        <f>#REF!</f>
        <v>#REF!</v>
      </c>
      <c r="G1468" s="41" t="e">
        <f t="shared" si="45"/>
        <v>#REF!</v>
      </c>
      <c r="H1468" s="37" t="e">
        <f>#REF!</f>
        <v>#REF!</v>
      </c>
      <c r="I1468" s="41" t="e">
        <f>#REF!</f>
        <v>#REF!</v>
      </c>
      <c r="J1468" s="41" t="s">
        <v>389</v>
      </c>
      <c r="K1468" s="41" t="e">
        <f t="shared" si="44"/>
        <v>#REF!</v>
      </c>
      <c r="L1468" s="37" t="e">
        <f>#REF!</f>
        <v>#REF!</v>
      </c>
      <c r="M1468" s="46" t="e">
        <f>#REF!</f>
        <v>#REF!</v>
      </c>
    </row>
    <row r="1469" spans="1:13">
      <c r="A1469" s="45">
        <v>1463</v>
      </c>
      <c r="B1469" s="37" t="e">
        <f>#REF!</f>
        <v>#REF!</v>
      </c>
      <c r="C1469" s="37" t="e">
        <f>#REF!</f>
        <v>#REF!</v>
      </c>
      <c r="D1469" s="40" t="e">
        <f>#REF!</f>
        <v>#REF!</v>
      </c>
      <c r="E1469" s="41" t="e">
        <f>VLOOKUP(F1469,#REF!,2,FALSE)</f>
        <v>#REF!</v>
      </c>
      <c r="F1469" s="37" t="e">
        <f>#REF!</f>
        <v>#REF!</v>
      </c>
      <c r="G1469" s="41" t="e">
        <f t="shared" si="45"/>
        <v>#REF!</v>
      </c>
      <c r="H1469" s="37" t="e">
        <f>#REF!</f>
        <v>#REF!</v>
      </c>
      <c r="I1469" s="41" t="e">
        <f>#REF!</f>
        <v>#REF!</v>
      </c>
      <c r="J1469" s="41" t="s">
        <v>389</v>
      </c>
      <c r="K1469" s="41" t="e">
        <f t="shared" si="44"/>
        <v>#REF!</v>
      </c>
      <c r="L1469" s="37" t="e">
        <f>#REF!</f>
        <v>#REF!</v>
      </c>
      <c r="M1469" s="46" t="e">
        <f>#REF!</f>
        <v>#REF!</v>
      </c>
    </row>
    <row r="1470" spans="1:13">
      <c r="A1470" s="45">
        <v>1464</v>
      </c>
      <c r="B1470" s="37" t="e">
        <f>#REF!</f>
        <v>#REF!</v>
      </c>
      <c r="C1470" s="37" t="e">
        <f>#REF!</f>
        <v>#REF!</v>
      </c>
      <c r="D1470" s="40" t="e">
        <f>#REF!</f>
        <v>#REF!</v>
      </c>
      <c r="E1470" s="41" t="e">
        <f>VLOOKUP(F1470,#REF!,2,FALSE)</f>
        <v>#REF!</v>
      </c>
      <c r="F1470" s="37" t="e">
        <f>#REF!</f>
        <v>#REF!</v>
      </c>
      <c r="G1470" s="41" t="e">
        <f t="shared" si="45"/>
        <v>#REF!</v>
      </c>
      <c r="H1470" s="37" t="e">
        <f>#REF!</f>
        <v>#REF!</v>
      </c>
      <c r="I1470" s="41" t="e">
        <f>#REF!</f>
        <v>#REF!</v>
      </c>
      <c r="J1470" s="41" t="s">
        <v>389</v>
      </c>
      <c r="K1470" s="41" t="e">
        <f t="shared" si="44"/>
        <v>#REF!</v>
      </c>
      <c r="L1470" s="37" t="e">
        <f>#REF!</f>
        <v>#REF!</v>
      </c>
      <c r="M1470" s="46" t="e">
        <f>#REF!</f>
        <v>#REF!</v>
      </c>
    </row>
    <row r="1471" spans="1:13">
      <c r="A1471" s="45">
        <v>1465</v>
      </c>
      <c r="B1471" s="37" t="e">
        <f>#REF!</f>
        <v>#REF!</v>
      </c>
      <c r="C1471" s="37" t="e">
        <f>#REF!</f>
        <v>#REF!</v>
      </c>
      <c r="D1471" s="40" t="e">
        <f>#REF!</f>
        <v>#REF!</v>
      </c>
      <c r="E1471" s="41" t="e">
        <f>VLOOKUP(F1471,#REF!,2,FALSE)</f>
        <v>#REF!</v>
      </c>
      <c r="F1471" s="37" t="e">
        <f>#REF!</f>
        <v>#REF!</v>
      </c>
      <c r="G1471" s="41" t="e">
        <f t="shared" si="45"/>
        <v>#REF!</v>
      </c>
      <c r="H1471" s="37" t="e">
        <f>#REF!</f>
        <v>#REF!</v>
      </c>
      <c r="I1471" s="41" t="e">
        <f>#REF!</f>
        <v>#REF!</v>
      </c>
      <c r="J1471" s="41" t="s">
        <v>389</v>
      </c>
      <c r="K1471" s="41" t="e">
        <f t="shared" si="44"/>
        <v>#REF!</v>
      </c>
      <c r="L1471" s="37" t="e">
        <f>#REF!</f>
        <v>#REF!</v>
      </c>
      <c r="M1471" s="46" t="e">
        <f>#REF!</f>
        <v>#REF!</v>
      </c>
    </row>
    <row r="1472" spans="1:13">
      <c r="A1472" s="45">
        <v>1466</v>
      </c>
      <c r="B1472" s="37" t="e">
        <f>#REF!</f>
        <v>#REF!</v>
      </c>
      <c r="C1472" s="37" t="e">
        <f>#REF!</f>
        <v>#REF!</v>
      </c>
      <c r="D1472" s="40" t="e">
        <f>#REF!</f>
        <v>#REF!</v>
      </c>
      <c r="E1472" s="41" t="e">
        <f>VLOOKUP(F1472,#REF!,2,FALSE)</f>
        <v>#REF!</v>
      </c>
      <c r="F1472" s="37" t="e">
        <f>#REF!</f>
        <v>#REF!</v>
      </c>
      <c r="G1472" s="41" t="e">
        <f t="shared" si="45"/>
        <v>#REF!</v>
      </c>
      <c r="H1472" s="37" t="e">
        <f>#REF!</f>
        <v>#REF!</v>
      </c>
      <c r="I1472" s="41" t="e">
        <f>#REF!</f>
        <v>#REF!</v>
      </c>
      <c r="J1472" s="41" t="s">
        <v>389</v>
      </c>
      <c r="K1472" s="41" t="e">
        <f t="shared" si="44"/>
        <v>#REF!</v>
      </c>
      <c r="L1472" s="37" t="e">
        <f>#REF!</f>
        <v>#REF!</v>
      </c>
      <c r="M1472" s="46" t="e">
        <f>#REF!</f>
        <v>#REF!</v>
      </c>
    </row>
    <row r="1473" spans="1:13">
      <c r="A1473" s="45">
        <v>1467</v>
      </c>
      <c r="B1473" s="37" t="e">
        <f>#REF!</f>
        <v>#REF!</v>
      </c>
      <c r="C1473" s="37" t="e">
        <f>#REF!</f>
        <v>#REF!</v>
      </c>
      <c r="D1473" s="40" t="e">
        <f>#REF!</f>
        <v>#REF!</v>
      </c>
      <c r="E1473" s="41" t="e">
        <f>VLOOKUP(F1473,#REF!,2,FALSE)</f>
        <v>#REF!</v>
      </c>
      <c r="F1473" s="37" t="e">
        <f>#REF!</f>
        <v>#REF!</v>
      </c>
      <c r="G1473" s="41" t="e">
        <f t="shared" si="45"/>
        <v>#REF!</v>
      </c>
      <c r="H1473" s="37" t="e">
        <f>#REF!</f>
        <v>#REF!</v>
      </c>
      <c r="I1473" s="41" t="e">
        <f>#REF!</f>
        <v>#REF!</v>
      </c>
      <c r="J1473" s="41" t="s">
        <v>389</v>
      </c>
      <c r="K1473" s="41" t="e">
        <f t="shared" si="44"/>
        <v>#REF!</v>
      </c>
      <c r="L1473" s="37" t="e">
        <f>#REF!</f>
        <v>#REF!</v>
      </c>
      <c r="M1473" s="46" t="e">
        <f>#REF!</f>
        <v>#REF!</v>
      </c>
    </row>
    <row r="1474" spans="1:13">
      <c r="A1474" s="45">
        <v>1468</v>
      </c>
      <c r="B1474" s="37" t="e">
        <f>#REF!</f>
        <v>#REF!</v>
      </c>
      <c r="C1474" s="37" t="e">
        <f>#REF!</f>
        <v>#REF!</v>
      </c>
      <c r="D1474" s="40" t="e">
        <f>#REF!</f>
        <v>#REF!</v>
      </c>
      <c r="E1474" s="41" t="e">
        <f>VLOOKUP(F1474,#REF!,2,FALSE)</f>
        <v>#REF!</v>
      </c>
      <c r="F1474" s="37" t="e">
        <f>#REF!</f>
        <v>#REF!</v>
      </c>
      <c r="G1474" s="41" t="e">
        <f t="shared" si="45"/>
        <v>#REF!</v>
      </c>
      <c r="H1474" s="37" t="e">
        <f>#REF!</f>
        <v>#REF!</v>
      </c>
      <c r="I1474" s="41" t="e">
        <f>#REF!</f>
        <v>#REF!</v>
      </c>
      <c r="J1474" s="41" t="s">
        <v>389</v>
      </c>
      <c r="K1474" s="41" t="e">
        <f t="shared" si="44"/>
        <v>#REF!</v>
      </c>
      <c r="L1474" s="37" t="e">
        <f>#REF!</f>
        <v>#REF!</v>
      </c>
      <c r="M1474" s="46" t="e">
        <f>#REF!</f>
        <v>#REF!</v>
      </c>
    </row>
    <row r="1475" spans="1:13">
      <c r="A1475" s="45">
        <v>1469</v>
      </c>
      <c r="B1475" s="37" t="e">
        <f>#REF!</f>
        <v>#REF!</v>
      </c>
      <c r="C1475" s="37" t="e">
        <f>#REF!</f>
        <v>#REF!</v>
      </c>
      <c r="D1475" s="40" t="e">
        <f>#REF!</f>
        <v>#REF!</v>
      </c>
      <c r="E1475" s="41" t="e">
        <f>VLOOKUP(F1475,#REF!,2,FALSE)</f>
        <v>#REF!</v>
      </c>
      <c r="F1475" s="37" t="e">
        <f>#REF!</f>
        <v>#REF!</v>
      </c>
      <c r="G1475" s="41" t="e">
        <f t="shared" si="45"/>
        <v>#REF!</v>
      </c>
      <c r="H1475" s="37" t="e">
        <f>#REF!</f>
        <v>#REF!</v>
      </c>
      <c r="I1475" s="41" t="e">
        <f>#REF!</f>
        <v>#REF!</v>
      </c>
      <c r="J1475" s="41" t="s">
        <v>389</v>
      </c>
      <c r="K1475" s="41" t="e">
        <f t="shared" si="44"/>
        <v>#REF!</v>
      </c>
      <c r="L1475" s="37" t="e">
        <f>#REF!</f>
        <v>#REF!</v>
      </c>
      <c r="M1475" s="46" t="e">
        <f>#REF!</f>
        <v>#REF!</v>
      </c>
    </row>
    <row r="1476" spans="1:13">
      <c r="A1476" s="45">
        <v>1470</v>
      </c>
      <c r="B1476" s="37" t="e">
        <f>#REF!</f>
        <v>#REF!</v>
      </c>
      <c r="C1476" s="37" t="e">
        <f>#REF!</f>
        <v>#REF!</v>
      </c>
      <c r="D1476" s="40" t="e">
        <f>#REF!</f>
        <v>#REF!</v>
      </c>
      <c r="E1476" s="41" t="e">
        <f>VLOOKUP(F1476,#REF!,2,FALSE)</f>
        <v>#REF!</v>
      </c>
      <c r="F1476" s="37" t="e">
        <f>#REF!</f>
        <v>#REF!</v>
      </c>
      <c r="G1476" s="41" t="e">
        <f t="shared" si="45"/>
        <v>#REF!</v>
      </c>
      <c r="H1476" s="37" t="e">
        <f>#REF!</f>
        <v>#REF!</v>
      </c>
      <c r="I1476" s="41" t="e">
        <f>#REF!</f>
        <v>#REF!</v>
      </c>
      <c r="J1476" s="41" t="s">
        <v>389</v>
      </c>
      <c r="K1476" s="41" t="e">
        <f t="shared" si="44"/>
        <v>#REF!</v>
      </c>
      <c r="L1476" s="37" t="e">
        <f>#REF!</f>
        <v>#REF!</v>
      </c>
      <c r="M1476" s="46" t="e">
        <f>#REF!</f>
        <v>#REF!</v>
      </c>
    </row>
    <row r="1477" spans="1:13">
      <c r="A1477" s="45">
        <v>1471</v>
      </c>
      <c r="B1477" s="37" t="e">
        <f>#REF!</f>
        <v>#REF!</v>
      </c>
      <c r="C1477" s="37" t="e">
        <f>#REF!</f>
        <v>#REF!</v>
      </c>
      <c r="D1477" s="40" t="e">
        <f>#REF!</f>
        <v>#REF!</v>
      </c>
      <c r="E1477" s="41" t="e">
        <f>VLOOKUP(F1477,#REF!,2,FALSE)</f>
        <v>#REF!</v>
      </c>
      <c r="F1477" s="37" t="e">
        <f>#REF!</f>
        <v>#REF!</v>
      </c>
      <c r="G1477" s="41" t="e">
        <f t="shared" si="45"/>
        <v>#REF!</v>
      </c>
      <c r="H1477" s="37" t="e">
        <f>#REF!</f>
        <v>#REF!</v>
      </c>
      <c r="I1477" s="41" t="e">
        <f>#REF!</f>
        <v>#REF!</v>
      </c>
      <c r="J1477" s="41" t="s">
        <v>389</v>
      </c>
      <c r="K1477" s="41" t="e">
        <f t="shared" si="44"/>
        <v>#REF!</v>
      </c>
      <c r="L1477" s="37" t="e">
        <f>#REF!</f>
        <v>#REF!</v>
      </c>
      <c r="M1477" s="46" t="e">
        <f>#REF!</f>
        <v>#REF!</v>
      </c>
    </row>
    <row r="1478" spans="1:13">
      <c r="A1478" s="45">
        <v>1472</v>
      </c>
      <c r="B1478" s="37" t="e">
        <f>#REF!</f>
        <v>#REF!</v>
      </c>
      <c r="C1478" s="37" t="e">
        <f>#REF!</f>
        <v>#REF!</v>
      </c>
      <c r="D1478" s="40" t="e">
        <f>#REF!</f>
        <v>#REF!</v>
      </c>
      <c r="E1478" s="41" t="e">
        <f>VLOOKUP(F1478,#REF!,2,FALSE)</f>
        <v>#REF!</v>
      </c>
      <c r="F1478" s="37" t="e">
        <f>#REF!</f>
        <v>#REF!</v>
      </c>
      <c r="G1478" s="41" t="e">
        <f t="shared" si="45"/>
        <v>#REF!</v>
      </c>
      <c r="H1478" s="37" t="e">
        <f>#REF!</f>
        <v>#REF!</v>
      </c>
      <c r="I1478" s="41" t="e">
        <f>#REF!</f>
        <v>#REF!</v>
      </c>
      <c r="J1478" s="41" t="s">
        <v>389</v>
      </c>
      <c r="K1478" s="41" t="e">
        <f t="shared" si="44"/>
        <v>#REF!</v>
      </c>
      <c r="L1478" s="37" t="e">
        <f>#REF!</f>
        <v>#REF!</v>
      </c>
      <c r="M1478" s="46" t="e">
        <f>#REF!</f>
        <v>#REF!</v>
      </c>
    </row>
    <row r="1479" spans="1:13">
      <c r="A1479" s="45">
        <v>1473</v>
      </c>
      <c r="B1479" s="37" t="e">
        <f>#REF!</f>
        <v>#REF!</v>
      </c>
      <c r="C1479" s="37" t="e">
        <f>#REF!</f>
        <v>#REF!</v>
      </c>
      <c r="D1479" s="40" t="e">
        <f>#REF!</f>
        <v>#REF!</v>
      </c>
      <c r="E1479" s="41" t="e">
        <f>VLOOKUP(F1479,#REF!,2,FALSE)</f>
        <v>#REF!</v>
      </c>
      <c r="F1479" s="37" t="e">
        <f>#REF!</f>
        <v>#REF!</v>
      </c>
      <c r="G1479" s="41" t="e">
        <f t="shared" si="45"/>
        <v>#REF!</v>
      </c>
      <c r="H1479" s="37" t="e">
        <f>#REF!</f>
        <v>#REF!</v>
      </c>
      <c r="I1479" s="41" t="e">
        <f>#REF!</f>
        <v>#REF!</v>
      </c>
      <c r="J1479" s="41" t="s">
        <v>384</v>
      </c>
      <c r="K1479" s="41" t="e">
        <f t="shared" ref="K1479:K1542" si="46">IF(L1479="科研为主型","01",IF(L1479="教学为主型","03",IF(L1479="其他","00",IF(L1479="教学科研并重型","02","99"))))</f>
        <v>#REF!</v>
      </c>
      <c r="L1479" s="37" t="e">
        <f>#REF!</f>
        <v>#REF!</v>
      </c>
      <c r="M1479" s="46" t="e">
        <f>#REF!</f>
        <v>#REF!</v>
      </c>
    </row>
    <row r="1480" spans="1:13">
      <c r="A1480" s="45">
        <v>1474</v>
      </c>
      <c r="B1480" s="37" t="e">
        <f>#REF!</f>
        <v>#REF!</v>
      </c>
      <c r="C1480" s="37" t="e">
        <f>#REF!</f>
        <v>#REF!</v>
      </c>
      <c r="D1480" s="40" t="e">
        <f>#REF!</f>
        <v>#REF!</v>
      </c>
      <c r="E1480" s="41" t="e">
        <f>VLOOKUP(F1480,#REF!,2,FALSE)</f>
        <v>#REF!</v>
      </c>
      <c r="F1480" s="37" t="e">
        <f>#REF!</f>
        <v>#REF!</v>
      </c>
      <c r="G1480" s="41" t="e">
        <f t="shared" ref="G1480:G1543" si="47">IF(H1480="正高级","011",IF(H1480="副高级","012",IF(H1480="中级","013",IF(H1480="初级","014","其他"))))</f>
        <v>#REF!</v>
      </c>
      <c r="H1480" s="37" t="e">
        <f>#REF!</f>
        <v>#REF!</v>
      </c>
      <c r="I1480" s="41" t="e">
        <f>#REF!</f>
        <v>#REF!</v>
      </c>
      <c r="J1480" s="41" t="s">
        <v>384</v>
      </c>
      <c r="K1480" s="41" t="e">
        <f t="shared" si="46"/>
        <v>#REF!</v>
      </c>
      <c r="L1480" s="37" t="e">
        <f>#REF!</f>
        <v>#REF!</v>
      </c>
      <c r="M1480" s="46" t="e">
        <f>#REF!</f>
        <v>#REF!</v>
      </c>
    </row>
    <row r="1481" spans="1:13">
      <c r="A1481" s="45">
        <v>1475</v>
      </c>
      <c r="B1481" s="37" t="e">
        <f>#REF!</f>
        <v>#REF!</v>
      </c>
      <c r="C1481" s="37" t="e">
        <f>#REF!</f>
        <v>#REF!</v>
      </c>
      <c r="D1481" s="40" t="e">
        <f>#REF!</f>
        <v>#REF!</v>
      </c>
      <c r="E1481" s="41" t="e">
        <f>VLOOKUP(F1481,#REF!,2,FALSE)</f>
        <v>#REF!</v>
      </c>
      <c r="F1481" s="37" t="e">
        <f>#REF!</f>
        <v>#REF!</v>
      </c>
      <c r="G1481" s="41" t="e">
        <f t="shared" si="47"/>
        <v>#REF!</v>
      </c>
      <c r="H1481" s="37" t="e">
        <f>#REF!</f>
        <v>#REF!</v>
      </c>
      <c r="I1481" s="41" t="e">
        <f>#REF!</f>
        <v>#REF!</v>
      </c>
      <c r="J1481" s="41" t="s">
        <v>385</v>
      </c>
      <c r="K1481" s="41" t="e">
        <f t="shared" si="46"/>
        <v>#REF!</v>
      </c>
      <c r="L1481" s="37" t="e">
        <f>#REF!</f>
        <v>#REF!</v>
      </c>
      <c r="M1481" s="46" t="e">
        <f>#REF!</f>
        <v>#REF!</v>
      </c>
    </row>
    <row r="1482" spans="1:13">
      <c r="A1482" s="45">
        <v>1476</v>
      </c>
      <c r="B1482" s="37" t="e">
        <f>#REF!</f>
        <v>#REF!</v>
      </c>
      <c r="C1482" s="37" t="e">
        <f>#REF!</f>
        <v>#REF!</v>
      </c>
      <c r="D1482" s="40" t="e">
        <f>#REF!</f>
        <v>#REF!</v>
      </c>
      <c r="E1482" s="41" t="e">
        <f>VLOOKUP(F1482,#REF!,2,FALSE)</f>
        <v>#REF!</v>
      </c>
      <c r="F1482" s="37" t="e">
        <f>#REF!</f>
        <v>#REF!</v>
      </c>
      <c r="G1482" s="41" t="e">
        <f t="shared" si="47"/>
        <v>#REF!</v>
      </c>
      <c r="H1482" s="37" t="e">
        <f>#REF!</f>
        <v>#REF!</v>
      </c>
      <c r="I1482" s="41" t="e">
        <f>#REF!</f>
        <v>#REF!</v>
      </c>
      <c r="J1482" s="41" t="s">
        <v>385</v>
      </c>
      <c r="K1482" s="41" t="e">
        <f t="shared" si="46"/>
        <v>#REF!</v>
      </c>
      <c r="L1482" s="37" t="e">
        <f>#REF!</f>
        <v>#REF!</v>
      </c>
      <c r="M1482" s="46" t="e">
        <f>#REF!</f>
        <v>#REF!</v>
      </c>
    </row>
    <row r="1483" spans="1:13">
      <c r="A1483" s="45">
        <v>1477</v>
      </c>
      <c r="B1483" s="37" t="e">
        <f>#REF!</f>
        <v>#REF!</v>
      </c>
      <c r="C1483" s="37" t="e">
        <f>#REF!</f>
        <v>#REF!</v>
      </c>
      <c r="D1483" s="40" t="e">
        <f>#REF!</f>
        <v>#REF!</v>
      </c>
      <c r="E1483" s="41" t="e">
        <f>VLOOKUP(F1483,#REF!,2,FALSE)</f>
        <v>#REF!</v>
      </c>
      <c r="F1483" s="37" t="e">
        <f>#REF!</f>
        <v>#REF!</v>
      </c>
      <c r="G1483" s="41" t="e">
        <f t="shared" si="47"/>
        <v>#REF!</v>
      </c>
      <c r="H1483" s="37" t="e">
        <f>#REF!</f>
        <v>#REF!</v>
      </c>
      <c r="I1483" s="41" t="e">
        <f>#REF!</f>
        <v>#REF!</v>
      </c>
      <c r="J1483" s="41" t="s">
        <v>389</v>
      </c>
      <c r="K1483" s="41" t="e">
        <f t="shared" si="46"/>
        <v>#REF!</v>
      </c>
      <c r="L1483" s="37" t="e">
        <f>#REF!</f>
        <v>#REF!</v>
      </c>
      <c r="M1483" s="46" t="e">
        <f>#REF!</f>
        <v>#REF!</v>
      </c>
    </row>
    <row r="1484" spans="1:13">
      <c r="A1484" s="45">
        <v>1478</v>
      </c>
      <c r="B1484" s="37" t="e">
        <f>#REF!</f>
        <v>#REF!</v>
      </c>
      <c r="C1484" s="37" t="e">
        <f>#REF!</f>
        <v>#REF!</v>
      </c>
      <c r="D1484" s="40" t="e">
        <f>#REF!</f>
        <v>#REF!</v>
      </c>
      <c r="E1484" s="41" t="e">
        <f>VLOOKUP(F1484,#REF!,2,FALSE)</f>
        <v>#REF!</v>
      </c>
      <c r="F1484" s="37" t="e">
        <f>#REF!</f>
        <v>#REF!</v>
      </c>
      <c r="G1484" s="41" t="e">
        <f t="shared" si="47"/>
        <v>#REF!</v>
      </c>
      <c r="H1484" s="37" t="e">
        <f>#REF!</f>
        <v>#REF!</v>
      </c>
      <c r="I1484" s="41" t="e">
        <f>#REF!</f>
        <v>#REF!</v>
      </c>
      <c r="J1484" s="41" t="s">
        <v>389</v>
      </c>
      <c r="K1484" s="41" t="e">
        <f t="shared" si="46"/>
        <v>#REF!</v>
      </c>
      <c r="L1484" s="37" t="e">
        <f>#REF!</f>
        <v>#REF!</v>
      </c>
      <c r="M1484" s="46" t="e">
        <f>#REF!</f>
        <v>#REF!</v>
      </c>
    </row>
    <row r="1485" spans="1:13">
      <c r="A1485" s="45">
        <v>1479</v>
      </c>
      <c r="B1485" s="37" t="e">
        <f>#REF!</f>
        <v>#REF!</v>
      </c>
      <c r="C1485" s="37" t="e">
        <f>#REF!</f>
        <v>#REF!</v>
      </c>
      <c r="D1485" s="40" t="e">
        <f>#REF!</f>
        <v>#REF!</v>
      </c>
      <c r="E1485" s="41" t="e">
        <f>VLOOKUP(F1485,#REF!,2,FALSE)</f>
        <v>#REF!</v>
      </c>
      <c r="F1485" s="37" t="e">
        <f>#REF!</f>
        <v>#REF!</v>
      </c>
      <c r="G1485" s="41" t="e">
        <f t="shared" si="47"/>
        <v>#REF!</v>
      </c>
      <c r="H1485" s="37" t="e">
        <f>#REF!</f>
        <v>#REF!</v>
      </c>
      <c r="I1485" s="41" t="e">
        <f>#REF!</f>
        <v>#REF!</v>
      </c>
      <c r="J1485" s="41" t="s">
        <v>386</v>
      </c>
      <c r="K1485" s="41" t="e">
        <f t="shared" si="46"/>
        <v>#REF!</v>
      </c>
      <c r="L1485" s="37" t="e">
        <f>#REF!</f>
        <v>#REF!</v>
      </c>
      <c r="M1485" s="46" t="e">
        <f>#REF!</f>
        <v>#REF!</v>
      </c>
    </row>
    <row r="1486" spans="1:13">
      <c r="A1486" s="45">
        <v>1480</v>
      </c>
      <c r="B1486" s="37" t="e">
        <f>#REF!</f>
        <v>#REF!</v>
      </c>
      <c r="C1486" s="37" t="e">
        <f>#REF!</f>
        <v>#REF!</v>
      </c>
      <c r="D1486" s="40" t="e">
        <f>#REF!</f>
        <v>#REF!</v>
      </c>
      <c r="E1486" s="41" t="e">
        <f>VLOOKUP(F1486,#REF!,2,FALSE)</f>
        <v>#REF!</v>
      </c>
      <c r="F1486" s="37" t="e">
        <f>#REF!</f>
        <v>#REF!</v>
      </c>
      <c r="G1486" s="41" t="e">
        <f t="shared" si="47"/>
        <v>#REF!</v>
      </c>
      <c r="H1486" s="37" t="e">
        <f>#REF!</f>
        <v>#REF!</v>
      </c>
      <c r="I1486" s="41" t="e">
        <f>#REF!</f>
        <v>#REF!</v>
      </c>
      <c r="J1486" s="41" t="s">
        <v>144</v>
      </c>
      <c r="K1486" s="41" t="e">
        <f t="shared" si="46"/>
        <v>#REF!</v>
      </c>
      <c r="L1486" s="37" t="e">
        <f>#REF!</f>
        <v>#REF!</v>
      </c>
      <c r="M1486" s="46" t="e">
        <f>#REF!</f>
        <v>#REF!</v>
      </c>
    </row>
    <row r="1487" spans="1:13">
      <c r="A1487" s="45">
        <v>1481</v>
      </c>
      <c r="B1487" s="37" t="e">
        <f>#REF!</f>
        <v>#REF!</v>
      </c>
      <c r="C1487" s="37" t="e">
        <f>#REF!</f>
        <v>#REF!</v>
      </c>
      <c r="D1487" s="40" t="e">
        <f>#REF!</f>
        <v>#REF!</v>
      </c>
      <c r="E1487" s="41" t="e">
        <f>VLOOKUP(F1487,#REF!,2,FALSE)</f>
        <v>#REF!</v>
      </c>
      <c r="F1487" s="37" t="e">
        <f>#REF!</f>
        <v>#REF!</v>
      </c>
      <c r="G1487" s="41" t="e">
        <f t="shared" si="47"/>
        <v>#REF!</v>
      </c>
      <c r="H1487" s="37" t="e">
        <f>#REF!</f>
        <v>#REF!</v>
      </c>
      <c r="I1487" s="41" t="e">
        <f>#REF!</f>
        <v>#REF!</v>
      </c>
      <c r="J1487" s="41" t="s">
        <v>144</v>
      </c>
      <c r="K1487" s="41" t="e">
        <f t="shared" si="46"/>
        <v>#REF!</v>
      </c>
      <c r="L1487" s="37" t="e">
        <f>#REF!</f>
        <v>#REF!</v>
      </c>
      <c r="M1487" s="46" t="e">
        <f>#REF!</f>
        <v>#REF!</v>
      </c>
    </row>
    <row r="1488" spans="1:13">
      <c r="A1488" s="45">
        <v>1482</v>
      </c>
      <c r="B1488" s="37" t="e">
        <f>#REF!</f>
        <v>#REF!</v>
      </c>
      <c r="C1488" s="37" t="e">
        <f>#REF!</f>
        <v>#REF!</v>
      </c>
      <c r="D1488" s="40" t="e">
        <f>#REF!</f>
        <v>#REF!</v>
      </c>
      <c r="E1488" s="41" t="e">
        <f>VLOOKUP(F1488,#REF!,2,FALSE)</f>
        <v>#REF!</v>
      </c>
      <c r="F1488" s="37" t="e">
        <f>#REF!</f>
        <v>#REF!</v>
      </c>
      <c r="G1488" s="41" t="e">
        <f t="shared" si="47"/>
        <v>#REF!</v>
      </c>
      <c r="H1488" s="37" t="e">
        <f>#REF!</f>
        <v>#REF!</v>
      </c>
      <c r="I1488" s="41" t="e">
        <f>#REF!</f>
        <v>#REF!</v>
      </c>
      <c r="J1488" s="41" t="s">
        <v>144</v>
      </c>
      <c r="K1488" s="41" t="e">
        <f t="shared" si="46"/>
        <v>#REF!</v>
      </c>
      <c r="L1488" s="37" t="e">
        <f>#REF!</f>
        <v>#REF!</v>
      </c>
      <c r="M1488" s="46" t="e">
        <f>#REF!</f>
        <v>#REF!</v>
      </c>
    </row>
    <row r="1489" spans="1:13">
      <c r="A1489" s="45">
        <v>1483</v>
      </c>
      <c r="B1489" s="37" t="e">
        <f>#REF!</f>
        <v>#REF!</v>
      </c>
      <c r="C1489" s="37" t="e">
        <f>#REF!</f>
        <v>#REF!</v>
      </c>
      <c r="D1489" s="40" t="e">
        <f>#REF!</f>
        <v>#REF!</v>
      </c>
      <c r="E1489" s="41" t="e">
        <f>VLOOKUP(F1489,#REF!,2,FALSE)</f>
        <v>#REF!</v>
      </c>
      <c r="F1489" s="37" t="e">
        <f>#REF!</f>
        <v>#REF!</v>
      </c>
      <c r="G1489" s="41" t="e">
        <f t="shared" si="47"/>
        <v>#REF!</v>
      </c>
      <c r="H1489" s="37" t="e">
        <f>#REF!</f>
        <v>#REF!</v>
      </c>
      <c r="I1489" s="41" t="e">
        <f>#REF!</f>
        <v>#REF!</v>
      </c>
      <c r="J1489" s="41" t="s">
        <v>389</v>
      </c>
      <c r="K1489" s="41" t="e">
        <f t="shared" si="46"/>
        <v>#REF!</v>
      </c>
      <c r="L1489" s="37" t="e">
        <f>#REF!</f>
        <v>#REF!</v>
      </c>
      <c r="M1489" s="46" t="e">
        <f>#REF!</f>
        <v>#REF!</v>
      </c>
    </row>
    <row r="1490" spans="1:13">
      <c r="A1490" s="45">
        <v>1484</v>
      </c>
      <c r="B1490" s="37" t="e">
        <f>#REF!</f>
        <v>#REF!</v>
      </c>
      <c r="C1490" s="37" t="e">
        <f>#REF!</f>
        <v>#REF!</v>
      </c>
      <c r="D1490" s="40" t="e">
        <f>#REF!</f>
        <v>#REF!</v>
      </c>
      <c r="E1490" s="41" t="e">
        <f>VLOOKUP(F1490,#REF!,2,FALSE)</f>
        <v>#REF!</v>
      </c>
      <c r="F1490" s="37" t="e">
        <f>#REF!</f>
        <v>#REF!</v>
      </c>
      <c r="G1490" s="41" t="e">
        <f t="shared" si="47"/>
        <v>#REF!</v>
      </c>
      <c r="H1490" s="37" t="e">
        <f>#REF!</f>
        <v>#REF!</v>
      </c>
      <c r="I1490" s="41" t="e">
        <f>#REF!</f>
        <v>#REF!</v>
      </c>
      <c r="J1490" s="41" t="s">
        <v>389</v>
      </c>
      <c r="K1490" s="41" t="e">
        <f t="shared" si="46"/>
        <v>#REF!</v>
      </c>
      <c r="L1490" s="37" t="e">
        <f>#REF!</f>
        <v>#REF!</v>
      </c>
      <c r="M1490" s="46" t="e">
        <f>#REF!</f>
        <v>#REF!</v>
      </c>
    </row>
    <row r="1491" spans="1:13">
      <c r="A1491" s="45">
        <v>1485</v>
      </c>
      <c r="B1491" s="37" t="e">
        <f>#REF!</f>
        <v>#REF!</v>
      </c>
      <c r="C1491" s="37" t="e">
        <f>#REF!</f>
        <v>#REF!</v>
      </c>
      <c r="D1491" s="40" t="e">
        <f>#REF!</f>
        <v>#REF!</v>
      </c>
      <c r="E1491" s="41" t="e">
        <f>VLOOKUP(F1491,#REF!,2,FALSE)</f>
        <v>#REF!</v>
      </c>
      <c r="F1491" s="37" t="e">
        <f>#REF!</f>
        <v>#REF!</v>
      </c>
      <c r="G1491" s="41" t="e">
        <f t="shared" si="47"/>
        <v>#REF!</v>
      </c>
      <c r="H1491" s="37" t="e">
        <f>#REF!</f>
        <v>#REF!</v>
      </c>
      <c r="I1491" s="41" t="e">
        <f>#REF!</f>
        <v>#REF!</v>
      </c>
      <c r="J1491" s="41" t="s">
        <v>389</v>
      </c>
      <c r="K1491" s="41" t="e">
        <f t="shared" si="46"/>
        <v>#REF!</v>
      </c>
      <c r="L1491" s="37" t="e">
        <f>#REF!</f>
        <v>#REF!</v>
      </c>
      <c r="M1491" s="46" t="e">
        <f>#REF!</f>
        <v>#REF!</v>
      </c>
    </row>
    <row r="1492" spans="1:13">
      <c r="A1492" s="45">
        <v>1486</v>
      </c>
      <c r="B1492" s="37" t="e">
        <f>#REF!</f>
        <v>#REF!</v>
      </c>
      <c r="C1492" s="37" t="e">
        <f>#REF!</f>
        <v>#REF!</v>
      </c>
      <c r="D1492" s="40" t="e">
        <f>#REF!</f>
        <v>#REF!</v>
      </c>
      <c r="E1492" s="41" t="e">
        <f>VLOOKUP(F1492,#REF!,2,FALSE)</f>
        <v>#REF!</v>
      </c>
      <c r="F1492" s="37" t="e">
        <f>#REF!</f>
        <v>#REF!</v>
      </c>
      <c r="G1492" s="41" t="e">
        <f t="shared" si="47"/>
        <v>#REF!</v>
      </c>
      <c r="H1492" s="37" t="e">
        <f>#REF!</f>
        <v>#REF!</v>
      </c>
      <c r="I1492" s="41" t="e">
        <f>#REF!</f>
        <v>#REF!</v>
      </c>
      <c r="J1492" s="41" t="s">
        <v>382</v>
      </c>
      <c r="K1492" s="41" t="e">
        <f t="shared" si="46"/>
        <v>#REF!</v>
      </c>
      <c r="L1492" s="37" t="e">
        <f>#REF!</f>
        <v>#REF!</v>
      </c>
      <c r="M1492" s="46" t="e">
        <f>#REF!</f>
        <v>#REF!</v>
      </c>
    </row>
    <row r="1493" spans="1:13">
      <c r="A1493" s="45">
        <v>1487</v>
      </c>
      <c r="B1493" s="37" t="e">
        <f>#REF!</f>
        <v>#REF!</v>
      </c>
      <c r="C1493" s="37" t="e">
        <f>#REF!</f>
        <v>#REF!</v>
      </c>
      <c r="D1493" s="40" t="e">
        <f>#REF!</f>
        <v>#REF!</v>
      </c>
      <c r="E1493" s="41" t="e">
        <f>VLOOKUP(F1493,#REF!,2,FALSE)</f>
        <v>#REF!</v>
      </c>
      <c r="F1493" s="37" t="e">
        <f>#REF!</f>
        <v>#REF!</v>
      </c>
      <c r="G1493" s="41" t="e">
        <f t="shared" si="47"/>
        <v>#REF!</v>
      </c>
      <c r="H1493" s="37" t="e">
        <f>#REF!</f>
        <v>#REF!</v>
      </c>
      <c r="I1493" s="41" t="e">
        <f>#REF!</f>
        <v>#REF!</v>
      </c>
      <c r="J1493" s="41" t="s">
        <v>385</v>
      </c>
      <c r="K1493" s="41" t="e">
        <f t="shared" si="46"/>
        <v>#REF!</v>
      </c>
      <c r="L1493" s="37" t="e">
        <f>#REF!</f>
        <v>#REF!</v>
      </c>
      <c r="M1493" s="46" t="e">
        <f>#REF!</f>
        <v>#REF!</v>
      </c>
    </row>
    <row r="1494" spans="1:13">
      <c r="A1494" s="45">
        <v>1488</v>
      </c>
      <c r="B1494" s="37" t="e">
        <f>#REF!</f>
        <v>#REF!</v>
      </c>
      <c r="C1494" s="37" t="e">
        <f>#REF!</f>
        <v>#REF!</v>
      </c>
      <c r="D1494" s="40" t="e">
        <f>#REF!</f>
        <v>#REF!</v>
      </c>
      <c r="E1494" s="41" t="e">
        <f>VLOOKUP(F1494,#REF!,2,FALSE)</f>
        <v>#REF!</v>
      </c>
      <c r="F1494" s="37" t="e">
        <f>#REF!</f>
        <v>#REF!</v>
      </c>
      <c r="G1494" s="41" t="e">
        <f t="shared" si="47"/>
        <v>#REF!</v>
      </c>
      <c r="H1494" s="37" t="e">
        <f>#REF!</f>
        <v>#REF!</v>
      </c>
      <c r="I1494" s="41" t="e">
        <f>#REF!</f>
        <v>#REF!</v>
      </c>
      <c r="J1494" s="41" t="s">
        <v>385</v>
      </c>
      <c r="K1494" s="41" t="e">
        <f t="shared" si="46"/>
        <v>#REF!</v>
      </c>
      <c r="L1494" s="37" t="e">
        <f>#REF!</f>
        <v>#REF!</v>
      </c>
      <c r="M1494" s="46" t="e">
        <f>#REF!</f>
        <v>#REF!</v>
      </c>
    </row>
    <row r="1495" spans="1:13">
      <c r="A1495" s="45">
        <v>1489</v>
      </c>
      <c r="B1495" s="37" t="e">
        <f>#REF!</f>
        <v>#REF!</v>
      </c>
      <c r="C1495" s="37" t="e">
        <f>#REF!</f>
        <v>#REF!</v>
      </c>
      <c r="D1495" s="40" t="e">
        <f>#REF!</f>
        <v>#REF!</v>
      </c>
      <c r="E1495" s="41" t="e">
        <f>VLOOKUP(F1495,#REF!,2,FALSE)</f>
        <v>#REF!</v>
      </c>
      <c r="F1495" s="37" t="e">
        <f>#REF!</f>
        <v>#REF!</v>
      </c>
      <c r="G1495" s="41" t="e">
        <f t="shared" si="47"/>
        <v>#REF!</v>
      </c>
      <c r="H1495" s="37" t="e">
        <f>#REF!</f>
        <v>#REF!</v>
      </c>
      <c r="I1495" s="41" t="e">
        <f>#REF!</f>
        <v>#REF!</v>
      </c>
      <c r="J1495" s="41" t="s">
        <v>385</v>
      </c>
      <c r="K1495" s="41" t="e">
        <f t="shared" si="46"/>
        <v>#REF!</v>
      </c>
      <c r="L1495" s="37" t="e">
        <f>#REF!</f>
        <v>#REF!</v>
      </c>
      <c r="M1495" s="46" t="e">
        <f>#REF!</f>
        <v>#REF!</v>
      </c>
    </row>
    <row r="1496" spans="1:13">
      <c r="A1496" s="45">
        <v>1490</v>
      </c>
      <c r="B1496" s="37" t="e">
        <f>#REF!</f>
        <v>#REF!</v>
      </c>
      <c r="C1496" s="37" t="e">
        <f>#REF!</f>
        <v>#REF!</v>
      </c>
      <c r="D1496" s="40" t="e">
        <f>#REF!</f>
        <v>#REF!</v>
      </c>
      <c r="E1496" s="41" t="e">
        <f>VLOOKUP(F1496,#REF!,2,FALSE)</f>
        <v>#REF!</v>
      </c>
      <c r="F1496" s="37" t="e">
        <f>#REF!</f>
        <v>#REF!</v>
      </c>
      <c r="G1496" s="41" t="e">
        <f t="shared" si="47"/>
        <v>#REF!</v>
      </c>
      <c r="H1496" s="37" t="e">
        <f>#REF!</f>
        <v>#REF!</v>
      </c>
      <c r="I1496" s="41" t="e">
        <f>#REF!</f>
        <v>#REF!</v>
      </c>
      <c r="J1496" s="41" t="s">
        <v>388</v>
      </c>
      <c r="K1496" s="41" t="e">
        <f t="shared" si="46"/>
        <v>#REF!</v>
      </c>
      <c r="L1496" s="37" t="e">
        <f>#REF!</f>
        <v>#REF!</v>
      </c>
      <c r="M1496" s="46" t="e">
        <f>#REF!</f>
        <v>#REF!</v>
      </c>
    </row>
    <row r="1497" spans="1:13">
      <c r="A1497" s="45">
        <v>1491</v>
      </c>
      <c r="B1497" s="37" t="e">
        <f>#REF!</f>
        <v>#REF!</v>
      </c>
      <c r="C1497" s="37" t="e">
        <f>#REF!</f>
        <v>#REF!</v>
      </c>
      <c r="D1497" s="40" t="e">
        <f>#REF!</f>
        <v>#REF!</v>
      </c>
      <c r="E1497" s="41" t="e">
        <f>VLOOKUP(F1497,#REF!,2,FALSE)</f>
        <v>#REF!</v>
      </c>
      <c r="F1497" s="37" t="e">
        <f>#REF!</f>
        <v>#REF!</v>
      </c>
      <c r="G1497" s="41" t="e">
        <f t="shared" si="47"/>
        <v>#REF!</v>
      </c>
      <c r="H1497" s="37" t="e">
        <f>#REF!</f>
        <v>#REF!</v>
      </c>
      <c r="I1497" s="41" t="e">
        <f>#REF!</f>
        <v>#REF!</v>
      </c>
      <c r="J1497" s="41" t="s">
        <v>385</v>
      </c>
      <c r="K1497" s="41" t="e">
        <f t="shared" si="46"/>
        <v>#REF!</v>
      </c>
      <c r="L1497" s="37" t="e">
        <f>#REF!</f>
        <v>#REF!</v>
      </c>
      <c r="M1497" s="46" t="e">
        <f>#REF!</f>
        <v>#REF!</v>
      </c>
    </row>
    <row r="1498" spans="1:13">
      <c r="A1498" s="45">
        <v>1492</v>
      </c>
      <c r="B1498" s="37" t="e">
        <f>#REF!</f>
        <v>#REF!</v>
      </c>
      <c r="C1498" s="37" t="e">
        <f>#REF!</f>
        <v>#REF!</v>
      </c>
      <c r="D1498" s="40" t="e">
        <f>#REF!</f>
        <v>#REF!</v>
      </c>
      <c r="E1498" s="41" t="e">
        <f>VLOOKUP(F1498,#REF!,2,FALSE)</f>
        <v>#REF!</v>
      </c>
      <c r="F1498" s="37" t="e">
        <f>#REF!</f>
        <v>#REF!</v>
      </c>
      <c r="G1498" s="41" t="e">
        <f t="shared" si="47"/>
        <v>#REF!</v>
      </c>
      <c r="H1498" s="37" t="e">
        <f>#REF!</f>
        <v>#REF!</v>
      </c>
      <c r="I1498" s="41" t="e">
        <f>#REF!</f>
        <v>#REF!</v>
      </c>
      <c r="J1498" s="41" t="s">
        <v>389</v>
      </c>
      <c r="K1498" s="41" t="e">
        <f t="shared" si="46"/>
        <v>#REF!</v>
      </c>
      <c r="L1498" s="37" t="e">
        <f>#REF!</f>
        <v>#REF!</v>
      </c>
      <c r="M1498" s="46" t="e">
        <f>#REF!</f>
        <v>#REF!</v>
      </c>
    </row>
    <row r="1499" spans="1:13">
      <c r="A1499" s="45">
        <v>1493</v>
      </c>
      <c r="B1499" s="37" t="e">
        <f>#REF!</f>
        <v>#REF!</v>
      </c>
      <c r="C1499" s="37" t="e">
        <f>#REF!</f>
        <v>#REF!</v>
      </c>
      <c r="D1499" s="40" t="e">
        <f>#REF!</f>
        <v>#REF!</v>
      </c>
      <c r="E1499" s="41" t="e">
        <f>VLOOKUP(F1499,#REF!,2,FALSE)</f>
        <v>#REF!</v>
      </c>
      <c r="F1499" s="37" t="e">
        <f>#REF!</f>
        <v>#REF!</v>
      </c>
      <c r="G1499" s="41" t="e">
        <f t="shared" si="47"/>
        <v>#REF!</v>
      </c>
      <c r="H1499" s="37" t="e">
        <f>#REF!</f>
        <v>#REF!</v>
      </c>
      <c r="I1499" s="41" t="e">
        <f>#REF!</f>
        <v>#REF!</v>
      </c>
      <c r="J1499" s="41" t="s">
        <v>384</v>
      </c>
      <c r="K1499" s="41" t="e">
        <f t="shared" si="46"/>
        <v>#REF!</v>
      </c>
      <c r="L1499" s="37" t="e">
        <f>#REF!</f>
        <v>#REF!</v>
      </c>
      <c r="M1499" s="46" t="e">
        <f>#REF!</f>
        <v>#REF!</v>
      </c>
    </row>
    <row r="1500" spans="1:13">
      <c r="A1500" s="45">
        <v>1494</v>
      </c>
      <c r="B1500" s="37" t="e">
        <f>#REF!</f>
        <v>#REF!</v>
      </c>
      <c r="C1500" s="37" t="e">
        <f>#REF!</f>
        <v>#REF!</v>
      </c>
      <c r="D1500" s="40" t="e">
        <f>#REF!</f>
        <v>#REF!</v>
      </c>
      <c r="E1500" s="41" t="e">
        <f>VLOOKUP(F1500,#REF!,2,FALSE)</f>
        <v>#REF!</v>
      </c>
      <c r="F1500" s="37" t="e">
        <f>#REF!</f>
        <v>#REF!</v>
      </c>
      <c r="G1500" s="41" t="e">
        <f t="shared" si="47"/>
        <v>#REF!</v>
      </c>
      <c r="H1500" s="37" t="e">
        <f>#REF!</f>
        <v>#REF!</v>
      </c>
      <c r="I1500" s="41" t="e">
        <f>#REF!</f>
        <v>#REF!</v>
      </c>
      <c r="J1500" s="41" t="s">
        <v>389</v>
      </c>
      <c r="K1500" s="41" t="e">
        <f t="shared" si="46"/>
        <v>#REF!</v>
      </c>
      <c r="L1500" s="37" t="e">
        <f>#REF!</f>
        <v>#REF!</v>
      </c>
      <c r="M1500" s="46" t="e">
        <f>#REF!</f>
        <v>#REF!</v>
      </c>
    </row>
    <row r="1501" spans="1:13">
      <c r="A1501" s="45">
        <v>1495</v>
      </c>
      <c r="B1501" s="37" t="e">
        <f>#REF!</f>
        <v>#REF!</v>
      </c>
      <c r="C1501" s="37" t="e">
        <f>#REF!</f>
        <v>#REF!</v>
      </c>
      <c r="D1501" s="40" t="e">
        <f>#REF!</f>
        <v>#REF!</v>
      </c>
      <c r="E1501" s="41" t="e">
        <f>VLOOKUP(F1501,#REF!,2,FALSE)</f>
        <v>#REF!</v>
      </c>
      <c r="F1501" s="37" t="e">
        <f>#REF!</f>
        <v>#REF!</v>
      </c>
      <c r="G1501" s="41" t="e">
        <f t="shared" si="47"/>
        <v>#REF!</v>
      </c>
      <c r="H1501" s="37" t="e">
        <f>#REF!</f>
        <v>#REF!</v>
      </c>
      <c r="I1501" s="41" t="e">
        <f>#REF!</f>
        <v>#REF!</v>
      </c>
      <c r="J1501" s="41" t="s">
        <v>144</v>
      </c>
      <c r="K1501" s="41" t="e">
        <f t="shared" si="46"/>
        <v>#REF!</v>
      </c>
      <c r="L1501" s="37" t="e">
        <f>#REF!</f>
        <v>#REF!</v>
      </c>
      <c r="M1501" s="46" t="e">
        <f>#REF!</f>
        <v>#REF!</v>
      </c>
    </row>
    <row r="1502" spans="1:13">
      <c r="A1502" s="45">
        <v>1496</v>
      </c>
      <c r="B1502" s="37" t="e">
        <f>#REF!</f>
        <v>#REF!</v>
      </c>
      <c r="C1502" s="37" t="e">
        <f>#REF!</f>
        <v>#REF!</v>
      </c>
      <c r="D1502" s="40" t="e">
        <f>#REF!</f>
        <v>#REF!</v>
      </c>
      <c r="E1502" s="41" t="e">
        <f>VLOOKUP(F1502,#REF!,2,FALSE)</f>
        <v>#REF!</v>
      </c>
      <c r="F1502" s="37" t="e">
        <f>#REF!</f>
        <v>#REF!</v>
      </c>
      <c r="G1502" s="41" t="e">
        <f t="shared" si="47"/>
        <v>#REF!</v>
      </c>
      <c r="H1502" s="37" t="e">
        <f>#REF!</f>
        <v>#REF!</v>
      </c>
      <c r="I1502" s="41" t="e">
        <f>#REF!</f>
        <v>#REF!</v>
      </c>
      <c r="J1502" s="41" t="s">
        <v>389</v>
      </c>
      <c r="K1502" s="41" t="e">
        <f t="shared" si="46"/>
        <v>#REF!</v>
      </c>
      <c r="L1502" s="37" t="e">
        <f>#REF!</f>
        <v>#REF!</v>
      </c>
      <c r="M1502" s="46" t="e">
        <f>#REF!</f>
        <v>#REF!</v>
      </c>
    </row>
    <row r="1503" spans="1:13">
      <c r="A1503" s="45">
        <v>1497</v>
      </c>
      <c r="B1503" s="37" t="e">
        <f>#REF!</f>
        <v>#REF!</v>
      </c>
      <c r="C1503" s="37" t="e">
        <f>#REF!</f>
        <v>#REF!</v>
      </c>
      <c r="D1503" s="40" t="e">
        <f>#REF!</f>
        <v>#REF!</v>
      </c>
      <c r="E1503" s="41" t="e">
        <f>VLOOKUP(F1503,#REF!,2,FALSE)</f>
        <v>#REF!</v>
      </c>
      <c r="F1503" s="37" t="e">
        <f>#REF!</f>
        <v>#REF!</v>
      </c>
      <c r="G1503" s="41" t="e">
        <f t="shared" si="47"/>
        <v>#REF!</v>
      </c>
      <c r="H1503" s="37" t="e">
        <f>#REF!</f>
        <v>#REF!</v>
      </c>
      <c r="I1503" s="41" t="e">
        <f>#REF!</f>
        <v>#REF!</v>
      </c>
      <c r="J1503" s="41" t="s">
        <v>391</v>
      </c>
      <c r="K1503" s="41" t="e">
        <f t="shared" si="46"/>
        <v>#REF!</v>
      </c>
      <c r="L1503" s="37" t="e">
        <f>#REF!</f>
        <v>#REF!</v>
      </c>
      <c r="M1503" s="46" t="e">
        <f>#REF!</f>
        <v>#REF!</v>
      </c>
    </row>
    <row r="1504" spans="1:13">
      <c r="A1504" s="45">
        <v>1498</v>
      </c>
      <c r="B1504" s="37" t="e">
        <f>#REF!</f>
        <v>#REF!</v>
      </c>
      <c r="C1504" s="37" t="e">
        <f>#REF!</f>
        <v>#REF!</v>
      </c>
      <c r="D1504" s="40" t="e">
        <f>#REF!</f>
        <v>#REF!</v>
      </c>
      <c r="E1504" s="41" t="e">
        <f>VLOOKUP(F1504,#REF!,2,FALSE)</f>
        <v>#REF!</v>
      </c>
      <c r="F1504" s="37" t="e">
        <f>#REF!</f>
        <v>#REF!</v>
      </c>
      <c r="G1504" s="41" t="e">
        <f t="shared" si="47"/>
        <v>#REF!</v>
      </c>
      <c r="H1504" s="37" t="e">
        <f>#REF!</f>
        <v>#REF!</v>
      </c>
      <c r="I1504" s="41" t="e">
        <f>#REF!</f>
        <v>#REF!</v>
      </c>
      <c r="J1504" s="41" t="s">
        <v>144</v>
      </c>
      <c r="K1504" s="41" t="e">
        <f t="shared" si="46"/>
        <v>#REF!</v>
      </c>
      <c r="L1504" s="37" t="e">
        <f>#REF!</f>
        <v>#REF!</v>
      </c>
      <c r="M1504" s="46" t="e">
        <f>#REF!</f>
        <v>#REF!</v>
      </c>
    </row>
    <row r="1505" spans="1:13">
      <c r="A1505" s="45">
        <v>1499</v>
      </c>
      <c r="B1505" s="37" t="e">
        <f>#REF!</f>
        <v>#REF!</v>
      </c>
      <c r="C1505" s="37" t="e">
        <f>#REF!</f>
        <v>#REF!</v>
      </c>
      <c r="D1505" s="40" t="e">
        <f>#REF!</f>
        <v>#REF!</v>
      </c>
      <c r="E1505" s="41" t="e">
        <f>VLOOKUP(F1505,#REF!,2,FALSE)</f>
        <v>#REF!</v>
      </c>
      <c r="F1505" s="37" t="e">
        <f>#REF!</f>
        <v>#REF!</v>
      </c>
      <c r="G1505" s="41" t="e">
        <f t="shared" si="47"/>
        <v>#REF!</v>
      </c>
      <c r="H1505" s="37" t="e">
        <f>#REF!</f>
        <v>#REF!</v>
      </c>
      <c r="I1505" s="41" t="e">
        <f>#REF!</f>
        <v>#REF!</v>
      </c>
      <c r="J1505" s="41" t="s">
        <v>383</v>
      </c>
      <c r="K1505" s="41" t="e">
        <f t="shared" si="46"/>
        <v>#REF!</v>
      </c>
      <c r="L1505" s="37" t="e">
        <f>#REF!</f>
        <v>#REF!</v>
      </c>
      <c r="M1505" s="46" t="e">
        <f>#REF!</f>
        <v>#REF!</v>
      </c>
    </row>
    <row r="1506" spans="1:13">
      <c r="A1506" s="45">
        <v>1500</v>
      </c>
      <c r="B1506" s="37" t="e">
        <f>#REF!</f>
        <v>#REF!</v>
      </c>
      <c r="C1506" s="37" t="e">
        <f>#REF!</f>
        <v>#REF!</v>
      </c>
      <c r="D1506" s="40" t="e">
        <f>#REF!</f>
        <v>#REF!</v>
      </c>
      <c r="E1506" s="41" t="e">
        <f>VLOOKUP(F1506,#REF!,2,FALSE)</f>
        <v>#REF!</v>
      </c>
      <c r="F1506" s="37" t="e">
        <f>#REF!</f>
        <v>#REF!</v>
      </c>
      <c r="G1506" s="41" t="e">
        <f t="shared" si="47"/>
        <v>#REF!</v>
      </c>
      <c r="H1506" s="37" t="e">
        <f>#REF!</f>
        <v>#REF!</v>
      </c>
      <c r="I1506" s="41" t="e">
        <f>#REF!</f>
        <v>#REF!</v>
      </c>
      <c r="J1506" s="41" t="s">
        <v>384</v>
      </c>
      <c r="K1506" s="41" t="e">
        <f t="shared" si="46"/>
        <v>#REF!</v>
      </c>
      <c r="L1506" s="37" t="e">
        <f>#REF!</f>
        <v>#REF!</v>
      </c>
      <c r="M1506" s="46" t="e">
        <f>#REF!</f>
        <v>#REF!</v>
      </c>
    </row>
    <row r="1507" spans="1:13">
      <c r="A1507" s="45">
        <v>1501</v>
      </c>
      <c r="B1507" s="37" t="e">
        <f>#REF!</f>
        <v>#REF!</v>
      </c>
      <c r="C1507" s="37" t="e">
        <f>#REF!</f>
        <v>#REF!</v>
      </c>
      <c r="D1507" s="40" t="e">
        <f>#REF!</f>
        <v>#REF!</v>
      </c>
      <c r="E1507" s="41" t="e">
        <f>VLOOKUP(F1507,#REF!,2,FALSE)</f>
        <v>#REF!</v>
      </c>
      <c r="F1507" s="37" t="e">
        <f>#REF!</f>
        <v>#REF!</v>
      </c>
      <c r="G1507" s="41" t="e">
        <f t="shared" si="47"/>
        <v>#REF!</v>
      </c>
      <c r="H1507" s="37" t="e">
        <f>#REF!</f>
        <v>#REF!</v>
      </c>
      <c r="I1507" s="41" t="e">
        <f>#REF!</f>
        <v>#REF!</v>
      </c>
      <c r="J1507" s="41" t="s">
        <v>385</v>
      </c>
      <c r="K1507" s="41" t="e">
        <f t="shared" si="46"/>
        <v>#REF!</v>
      </c>
      <c r="L1507" s="37" t="e">
        <f>#REF!</f>
        <v>#REF!</v>
      </c>
      <c r="M1507" s="46" t="e">
        <f>#REF!</f>
        <v>#REF!</v>
      </c>
    </row>
    <row r="1508" spans="1:13">
      <c r="A1508" s="45">
        <v>1502</v>
      </c>
      <c r="B1508" s="37" t="e">
        <f>#REF!</f>
        <v>#REF!</v>
      </c>
      <c r="C1508" s="37" t="e">
        <f>#REF!</f>
        <v>#REF!</v>
      </c>
      <c r="D1508" s="40" t="e">
        <f>#REF!</f>
        <v>#REF!</v>
      </c>
      <c r="E1508" s="41" t="e">
        <f>VLOOKUP(F1508,#REF!,2,FALSE)</f>
        <v>#REF!</v>
      </c>
      <c r="F1508" s="37" t="e">
        <f>#REF!</f>
        <v>#REF!</v>
      </c>
      <c r="G1508" s="41" t="e">
        <f t="shared" si="47"/>
        <v>#REF!</v>
      </c>
      <c r="H1508" s="37" t="e">
        <f>#REF!</f>
        <v>#REF!</v>
      </c>
      <c r="I1508" s="41" t="e">
        <f>#REF!</f>
        <v>#REF!</v>
      </c>
      <c r="J1508" s="41" t="s">
        <v>391</v>
      </c>
      <c r="K1508" s="41" t="e">
        <f t="shared" si="46"/>
        <v>#REF!</v>
      </c>
      <c r="L1508" s="37" t="e">
        <f>#REF!</f>
        <v>#REF!</v>
      </c>
      <c r="M1508" s="46" t="e">
        <f>#REF!</f>
        <v>#REF!</v>
      </c>
    </row>
    <row r="1509" spans="1:13">
      <c r="A1509" s="45">
        <v>1503</v>
      </c>
      <c r="B1509" s="37" t="e">
        <f>#REF!</f>
        <v>#REF!</v>
      </c>
      <c r="C1509" s="37" t="e">
        <f>#REF!</f>
        <v>#REF!</v>
      </c>
      <c r="D1509" s="40" t="e">
        <f>#REF!</f>
        <v>#REF!</v>
      </c>
      <c r="E1509" s="41" t="e">
        <f>VLOOKUP(F1509,#REF!,2,FALSE)</f>
        <v>#REF!</v>
      </c>
      <c r="F1509" s="37" t="e">
        <f>#REF!</f>
        <v>#REF!</v>
      </c>
      <c r="G1509" s="41" t="e">
        <f t="shared" si="47"/>
        <v>#REF!</v>
      </c>
      <c r="H1509" s="37" t="e">
        <f>#REF!</f>
        <v>#REF!</v>
      </c>
      <c r="I1509" s="41" t="e">
        <f>#REF!</f>
        <v>#REF!</v>
      </c>
      <c r="J1509" s="41" t="s">
        <v>385</v>
      </c>
      <c r="K1509" s="41" t="e">
        <f t="shared" si="46"/>
        <v>#REF!</v>
      </c>
      <c r="L1509" s="37" t="e">
        <f>#REF!</f>
        <v>#REF!</v>
      </c>
      <c r="M1509" s="46" t="e">
        <f>#REF!</f>
        <v>#REF!</v>
      </c>
    </row>
    <row r="1510" spans="1:13">
      <c r="A1510" s="45">
        <v>1504</v>
      </c>
      <c r="B1510" s="37" t="e">
        <f>#REF!</f>
        <v>#REF!</v>
      </c>
      <c r="C1510" s="37" t="e">
        <f>#REF!</f>
        <v>#REF!</v>
      </c>
      <c r="D1510" s="40" t="e">
        <f>#REF!</f>
        <v>#REF!</v>
      </c>
      <c r="E1510" s="41" t="e">
        <f>VLOOKUP(F1510,#REF!,2,FALSE)</f>
        <v>#REF!</v>
      </c>
      <c r="F1510" s="37" t="e">
        <f>#REF!</f>
        <v>#REF!</v>
      </c>
      <c r="G1510" s="41" t="e">
        <f t="shared" si="47"/>
        <v>#REF!</v>
      </c>
      <c r="H1510" s="37" t="e">
        <f>#REF!</f>
        <v>#REF!</v>
      </c>
      <c r="I1510" s="41" t="e">
        <f>#REF!</f>
        <v>#REF!</v>
      </c>
      <c r="J1510" s="41" t="s">
        <v>385</v>
      </c>
      <c r="K1510" s="41" t="e">
        <f t="shared" si="46"/>
        <v>#REF!</v>
      </c>
      <c r="L1510" s="37" t="e">
        <f>#REF!</f>
        <v>#REF!</v>
      </c>
      <c r="M1510" s="46" t="e">
        <f>#REF!</f>
        <v>#REF!</v>
      </c>
    </row>
    <row r="1511" spans="1:13">
      <c r="A1511" s="45">
        <v>1505</v>
      </c>
      <c r="B1511" s="37" t="e">
        <f>#REF!</f>
        <v>#REF!</v>
      </c>
      <c r="C1511" s="37" t="e">
        <f>#REF!</f>
        <v>#REF!</v>
      </c>
      <c r="D1511" s="40" t="e">
        <f>#REF!</f>
        <v>#REF!</v>
      </c>
      <c r="E1511" s="41" t="e">
        <f>VLOOKUP(F1511,#REF!,2,FALSE)</f>
        <v>#REF!</v>
      </c>
      <c r="F1511" s="37" t="e">
        <f>#REF!</f>
        <v>#REF!</v>
      </c>
      <c r="G1511" s="41" t="e">
        <f t="shared" si="47"/>
        <v>#REF!</v>
      </c>
      <c r="H1511" s="37" t="e">
        <f>#REF!</f>
        <v>#REF!</v>
      </c>
      <c r="I1511" s="41" t="e">
        <f>#REF!</f>
        <v>#REF!</v>
      </c>
      <c r="J1511" s="41" t="s">
        <v>389</v>
      </c>
      <c r="K1511" s="41" t="e">
        <f t="shared" si="46"/>
        <v>#REF!</v>
      </c>
      <c r="L1511" s="37" t="e">
        <f>#REF!</f>
        <v>#REF!</v>
      </c>
      <c r="M1511" s="46" t="e">
        <f>#REF!</f>
        <v>#REF!</v>
      </c>
    </row>
    <row r="1512" spans="1:13">
      <c r="A1512" s="45">
        <v>1506</v>
      </c>
      <c r="B1512" s="37" t="e">
        <f>#REF!</f>
        <v>#REF!</v>
      </c>
      <c r="C1512" s="37" t="e">
        <f>#REF!</f>
        <v>#REF!</v>
      </c>
      <c r="D1512" s="40" t="e">
        <f>#REF!</f>
        <v>#REF!</v>
      </c>
      <c r="E1512" s="41" t="e">
        <f>VLOOKUP(F1512,#REF!,2,FALSE)</f>
        <v>#REF!</v>
      </c>
      <c r="F1512" s="37" t="e">
        <f>#REF!</f>
        <v>#REF!</v>
      </c>
      <c r="G1512" s="41" t="e">
        <f t="shared" si="47"/>
        <v>#REF!</v>
      </c>
      <c r="H1512" s="37" t="e">
        <f>#REF!</f>
        <v>#REF!</v>
      </c>
      <c r="I1512" s="41" t="e">
        <f>#REF!</f>
        <v>#REF!</v>
      </c>
      <c r="J1512" s="41" t="s">
        <v>389</v>
      </c>
      <c r="K1512" s="41" t="e">
        <f t="shared" si="46"/>
        <v>#REF!</v>
      </c>
      <c r="L1512" s="37" t="e">
        <f>#REF!</f>
        <v>#REF!</v>
      </c>
      <c r="M1512" s="46" t="e">
        <f>#REF!</f>
        <v>#REF!</v>
      </c>
    </row>
    <row r="1513" spans="1:13">
      <c r="A1513" s="45">
        <v>1507</v>
      </c>
      <c r="B1513" s="37" t="e">
        <f>#REF!</f>
        <v>#REF!</v>
      </c>
      <c r="C1513" s="37" t="e">
        <f>#REF!</f>
        <v>#REF!</v>
      </c>
      <c r="D1513" s="40" t="e">
        <f>#REF!</f>
        <v>#REF!</v>
      </c>
      <c r="E1513" s="41" t="e">
        <f>VLOOKUP(F1513,#REF!,2,FALSE)</f>
        <v>#REF!</v>
      </c>
      <c r="F1513" s="37" t="e">
        <f>#REF!</f>
        <v>#REF!</v>
      </c>
      <c r="G1513" s="41" t="e">
        <f t="shared" si="47"/>
        <v>#REF!</v>
      </c>
      <c r="H1513" s="37" t="e">
        <f>#REF!</f>
        <v>#REF!</v>
      </c>
      <c r="I1513" s="41" t="e">
        <f>#REF!</f>
        <v>#REF!</v>
      </c>
      <c r="J1513" s="41" t="s">
        <v>389</v>
      </c>
      <c r="K1513" s="41" t="e">
        <f t="shared" si="46"/>
        <v>#REF!</v>
      </c>
      <c r="L1513" s="37" t="e">
        <f>#REF!</f>
        <v>#REF!</v>
      </c>
      <c r="M1513" s="46" t="e">
        <f>#REF!</f>
        <v>#REF!</v>
      </c>
    </row>
    <row r="1514" spans="1:13">
      <c r="A1514" s="45">
        <v>1508</v>
      </c>
      <c r="B1514" s="37" t="e">
        <f>#REF!</f>
        <v>#REF!</v>
      </c>
      <c r="C1514" s="37" t="e">
        <f>#REF!</f>
        <v>#REF!</v>
      </c>
      <c r="D1514" s="40" t="e">
        <f>#REF!</f>
        <v>#REF!</v>
      </c>
      <c r="E1514" s="41" t="e">
        <f>VLOOKUP(F1514,#REF!,2,FALSE)</f>
        <v>#REF!</v>
      </c>
      <c r="F1514" s="37" t="e">
        <f>#REF!</f>
        <v>#REF!</v>
      </c>
      <c r="G1514" s="41" t="e">
        <f t="shared" si="47"/>
        <v>#REF!</v>
      </c>
      <c r="H1514" s="37" t="e">
        <f>#REF!</f>
        <v>#REF!</v>
      </c>
      <c r="I1514" s="41" t="e">
        <f>#REF!</f>
        <v>#REF!</v>
      </c>
      <c r="J1514" s="41" t="s">
        <v>386</v>
      </c>
      <c r="K1514" s="41" t="e">
        <f t="shared" si="46"/>
        <v>#REF!</v>
      </c>
      <c r="L1514" s="37" t="e">
        <f>#REF!</f>
        <v>#REF!</v>
      </c>
      <c r="M1514" s="46" t="e">
        <f>#REF!</f>
        <v>#REF!</v>
      </c>
    </row>
    <row r="1515" spans="1:13">
      <c r="A1515" s="45">
        <v>1509</v>
      </c>
      <c r="B1515" s="37" t="e">
        <f>#REF!</f>
        <v>#REF!</v>
      </c>
      <c r="C1515" s="37" t="e">
        <f>#REF!</f>
        <v>#REF!</v>
      </c>
      <c r="D1515" s="40" t="e">
        <f>#REF!</f>
        <v>#REF!</v>
      </c>
      <c r="E1515" s="41" t="e">
        <f>VLOOKUP(F1515,#REF!,2,FALSE)</f>
        <v>#REF!</v>
      </c>
      <c r="F1515" s="37" t="e">
        <f>#REF!</f>
        <v>#REF!</v>
      </c>
      <c r="G1515" s="41" t="e">
        <f t="shared" si="47"/>
        <v>#REF!</v>
      </c>
      <c r="H1515" s="37" t="e">
        <f>#REF!</f>
        <v>#REF!</v>
      </c>
      <c r="I1515" s="41" t="e">
        <f>#REF!</f>
        <v>#REF!</v>
      </c>
      <c r="J1515" s="41" t="s">
        <v>386</v>
      </c>
      <c r="K1515" s="41" t="e">
        <f t="shared" si="46"/>
        <v>#REF!</v>
      </c>
      <c r="L1515" s="37" t="e">
        <f>#REF!</f>
        <v>#REF!</v>
      </c>
      <c r="M1515" s="46" t="e">
        <f>#REF!</f>
        <v>#REF!</v>
      </c>
    </row>
    <row r="1516" spans="1:13">
      <c r="A1516" s="45">
        <v>1510</v>
      </c>
      <c r="B1516" s="37" t="e">
        <f>#REF!</f>
        <v>#REF!</v>
      </c>
      <c r="C1516" s="37" t="e">
        <f>#REF!</f>
        <v>#REF!</v>
      </c>
      <c r="D1516" s="40" t="e">
        <f>#REF!</f>
        <v>#REF!</v>
      </c>
      <c r="E1516" s="41" t="e">
        <f>VLOOKUP(F1516,#REF!,2,FALSE)</f>
        <v>#REF!</v>
      </c>
      <c r="F1516" s="37" t="e">
        <f>#REF!</f>
        <v>#REF!</v>
      </c>
      <c r="G1516" s="41" t="e">
        <f t="shared" si="47"/>
        <v>#REF!</v>
      </c>
      <c r="H1516" s="37" t="e">
        <f>#REF!</f>
        <v>#REF!</v>
      </c>
      <c r="I1516" s="41" t="e">
        <f>#REF!</f>
        <v>#REF!</v>
      </c>
      <c r="J1516" s="41" t="s">
        <v>389</v>
      </c>
      <c r="K1516" s="41" t="e">
        <f t="shared" si="46"/>
        <v>#REF!</v>
      </c>
      <c r="L1516" s="37" t="e">
        <f>#REF!</f>
        <v>#REF!</v>
      </c>
      <c r="M1516" s="46" t="e">
        <f>#REF!</f>
        <v>#REF!</v>
      </c>
    </row>
    <row r="1517" spans="1:13">
      <c r="A1517" s="45">
        <v>1511</v>
      </c>
      <c r="B1517" s="37" t="e">
        <f>#REF!</f>
        <v>#REF!</v>
      </c>
      <c r="C1517" s="37" t="e">
        <f>#REF!</f>
        <v>#REF!</v>
      </c>
      <c r="D1517" s="40" t="e">
        <f>#REF!</f>
        <v>#REF!</v>
      </c>
      <c r="E1517" s="41" t="e">
        <f>VLOOKUP(F1517,#REF!,2,FALSE)</f>
        <v>#REF!</v>
      </c>
      <c r="F1517" s="37" t="e">
        <f>#REF!</f>
        <v>#REF!</v>
      </c>
      <c r="G1517" s="41" t="e">
        <f t="shared" si="47"/>
        <v>#REF!</v>
      </c>
      <c r="H1517" s="37" t="e">
        <f>#REF!</f>
        <v>#REF!</v>
      </c>
      <c r="I1517" s="41" t="e">
        <f>#REF!</f>
        <v>#REF!</v>
      </c>
      <c r="J1517" s="41" t="s">
        <v>389</v>
      </c>
      <c r="K1517" s="41" t="e">
        <f t="shared" si="46"/>
        <v>#REF!</v>
      </c>
      <c r="L1517" s="37" t="e">
        <f>#REF!</f>
        <v>#REF!</v>
      </c>
      <c r="M1517" s="46" t="e">
        <f>#REF!</f>
        <v>#REF!</v>
      </c>
    </row>
    <row r="1518" spans="1:13">
      <c r="A1518" s="45">
        <v>1512</v>
      </c>
      <c r="B1518" s="37" t="e">
        <f>#REF!</f>
        <v>#REF!</v>
      </c>
      <c r="C1518" s="37" t="e">
        <f>#REF!</f>
        <v>#REF!</v>
      </c>
      <c r="D1518" s="40" t="e">
        <f>#REF!</f>
        <v>#REF!</v>
      </c>
      <c r="E1518" s="41" t="e">
        <f>VLOOKUP(F1518,#REF!,2,FALSE)</f>
        <v>#REF!</v>
      </c>
      <c r="F1518" s="37" t="e">
        <f>#REF!</f>
        <v>#REF!</v>
      </c>
      <c r="G1518" s="41" t="e">
        <f t="shared" si="47"/>
        <v>#REF!</v>
      </c>
      <c r="H1518" s="37" t="e">
        <f>#REF!</f>
        <v>#REF!</v>
      </c>
      <c r="I1518" s="41" t="e">
        <f>#REF!</f>
        <v>#REF!</v>
      </c>
      <c r="J1518" s="41" t="s">
        <v>391</v>
      </c>
      <c r="K1518" s="41" t="e">
        <f t="shared" si="46"/>
        <v>#REF!</v>
      </c>
      <c r="L1518" s="37" t="e">
        <f>#REF!</f>
        <v>#REF!</v>
      </c>
      <c r="M1518" s="46" t="e">
        <f>#REF!</f>
        <v>#REF!</v>
      </c>
    </row>
    <row r="1519" spans="1:13">
      <c r="A1519" s="45">
        <v>1513</v>
      </c>
      <c r="B1519" s="37" t="e">
        <f>#REF!</f>
        <v>#REF!</v>
      </c>
      <c r="C1519" s="37" t="e">
        <f>#REF!</f>
        <v>#REF!</v>
      </c>
      <c r="D1519" s="40" t="e">
        <f>#REF!</f>
        <v>#REF!</v>
      </c>
      <c r="E1519" s="41" t="e">
        <f>VLOOKUP(F1519,#REF!,2,FALSE)</f>
        <v>#REF!</v>
      </c>
      <c r="F1519" s="37" t="e">
        <f>#REF!</f>
        <v>#REF!</v>
      </c>
      <c r="G1519" s="41" t="e">
        <f t="shared" si="47"/>
        <v>#REF!</v>
      </c>
      <c r="H1519" s="37" t="e">
        <f>#REF!</f>
        <v>#REF!</v>
      </c>
      <c r="I1519" s="41" t="e">
        <f>#REF!</f>
        <v>#REF!</v>
      </c>
      <c r="J1519" s="41" t="s">
        <v>389</v>
      </c>
      <c r="K1519" s="41" t="e">
        <f t="shared" si="46"/>
        <v>#REF!</v>
      </c>
      <c r="L1519" s="37" t="e">
        <f>#REF!</f>
        <v>#REF!</v>
      </c>
      <c r="M1519" s="46" t="e">
        <f>#REF!</f>
        <v>#REF!</v>
      </c>
    </row>
    <row r="1520" spans="1:13">
      <c r="A1520" s="45">
        <v>1514</v>
      </c>
      <c r="B1520" s="37" t="e">
        <f>#REF!</f>
        <v>#REF!</v>
      </c>
      <c r="C1520" s="37" t="e">
        <f>#REF!</f>
        <v>#REF!</v>
      </c>
      <c r="D1520" s="40" t="e">
        <f>#REF!</f>
        <v>#REF!</v>
      </c>
      <c r="E1520" s="41" t="e">
        <f>VLOOKUP(F1520,#REF!,2,FALSE)</f>
        <v>#REF!</v>
      </c>
      <c r="F1520" s="37" t="e">
        <f>#REF!</f>
        <v>#REF!</v>
      </c>
      <c r="G1520" s="41" t="e">
        <f t="shared" si="47"/>
        <v>#REF!</v>
      </c>
      <c r="H1520" s="37" t="e">
        <f>#REF!</f>
        <v>#REF!</v>
      </c>
      <c r="I1520" s="41" t="e">
        <f>#REF!</f>
        <v>#REF!</v>
      </c>
      <c r="J1520" s="41" t="s">
        <v>386</v>
      </c>
      <c r="K1520" s="41" t="e">
        <f t="shared" si="46"/>
        <v>#REF!</v>
      </c>
      <c r="L1520" s="37" t="e">
        <f>#REF!</f>
        <v>#REF!</v>
      </c>
      <c r="M1520" s="46" t="e">
        <f>#REF!</f>
        <v>#REF!</v>
      </c>
    </row>
    <row r="1521" spans="1:13">
      <c r="A1521" s="45">
        <v>1515</v>
      </c>
      <c r="B1521" s="37" t="e">
        <f>#REF!</f>
        <v>#REF!</v>
      </c>
      <c r="C1521" s="37" t="e">
        <f>#REF!</f>
        <v>#REF!</v>
      </c>
      <c r="D1521" s="40" t="e">
        <f>#REF!</f>
        <v>#REF!</v>
      </c>
      <c r="E1521" s="41" t="e">
        <f>VLOOKUP(F1521,#REF!,2,FALSE)</f>
        <v>#REF!</v>
      </c>
      <c r="F1521" s="37" t="e">
        <f>#REF!</f>
        <v>#REF!</v>
      </c>
      <c r="G1521" s="41" t="e">
        <f t="shared" si="47"/>
        <v>#REF!</v>
      </c>
      <c r="H1521" s="37" t="e">
        <f>#REF!</f>
        <v>#REF!</v>
      </c>
      <c r="I1521" s="41" t="e">
        <f>#REF!</f>
        <v>#REF!</v>
      </c>
      <c r="J1521" s="41" t="s">
        <v>391</v>
      </c>
      <c r="K1521" s="41" t="e">
        <f t="shared" si="46"/>
        <v>#REF!</v>
      </c>
      <c r="L1521" s="37" t="e">
        <f>#REF!</f>
        <v>#REF!</v>
      </c>
      <c r="M1521" s="46" t="e">
        <f>#REF!</f>
        <v>#REF!</v>
      </c>
    </row>
    <row r="1522" spans="1:13">
      <c r="A1522" s="45">
        <v>1516</v>
      </c>
      <c r="B1522" s="37" t="e">
        <f>#REF!</f>
        <v>#REF!</v>
      </c>
      <c r="C1522" s="37" t="e">
        <f>#REF!</f>
        <v>#REF!</v>
      </c>
      <c r="D1522" s="40" t="e">
        <f>#REF!</f>
        <v>#REF!</v>
      </c>
      <c r="E1522" s="41" t="e">
        <f>VLOOKUP(F1522,#REF!,2,FALSE)</f>
        <v>#REF!</v>
      </c>
      <c r="F1522" s="37" t="e">
        <f>#REF!</f>
        <v>#REF!</v>
      </c>
      <c r="G1522" s="41" t="e">
        <f t="shared" si="47"/>
        <v>#REF!</v>
      </c>
      <c r="H1522" s="37" t="e">
        <f>#REF!</f>
        <v>#REF!</v>
      </c>
      <c r="I1522" s="41" t="e">
        <f>#REF!</f>
        <v>#REF!</v>
      </c>
      <c r="J1522" s="41" t="s">
        <v>388</v>
      </c>
      <c r="K1522" s="41" t="e">
        <f t="shared" si="46"/>
        <v>#REF!</v>
      </c>
      <c r="L1522" s="37" t="e">
        <f>#REF!</f>
        <v>#REF!</v>
      </c>
      <c r="M1522" s="46" t="e">
        <f>#REF!</f>
        <v>#REF!</v>
      </c>
    </row>
    <row r="1523" spans="1:13">
      <c r="A1523" s="45">
        <v>1517</v>
      </c>
      <c r="B1523" s="37" t="e">
        <f>#REF!</f>
        <v>#REF!</v>
      </c>
      <c r="C1523" s="37" t="e">
        <f>#REF!</f>
        <v>#REF!</v>
      </c>
      <c r="D1523" s="40" t="e">
        <f>#REF!</f>
        <v>#REF!</v>
      </c>
      <c r="E1523" s="41" t="e">
        <f>VLOOKUP(F1523,#REF!,2,FALSE)</f>
        <v>#REF!</v>
      </c>
      <c r="F1523" s="37" t="e">
        <f>#REF!</f>
        <v>#REF!</v>
      </c>
      <c r="G1523" s="41" t="e">
        <f t="shared" si="47"/>
        <v>#REF!</v>
      </c>
      <c r="H1523" s="37" t="e">
        <f>#REF!</f>
        <v>#REF!</v>
      </c>
      <c r="I1523" s="41" t="e">
        <f>#REF!</f>
        <v>#REF!</v>
      </c>
      <c r="J1523" s="41" t="s">
        <v>385</v>
      </c>
      <c r="K1523" s="41" t="e">
        <f t="shared" si="46"/>
        <v>#REF!</v>
      </c>
      <c r="L1523" s="37" t="e">
        <f>#REF!</f>
        <v>#REF!</v>
      </c>
      <c r="M1523" s="46" t="e">
        <f>#REF!</f>
        <v>#REF!</v>
      </c>
    </row>
    <row r="1524" spans="1:13">
      <c r="A1524" s="45">
        <v>1518</v>
      </c>
      <c r="B1524" s="37" t="e">
        <f>#REF!</f>
        <v>#REF!</v>
      </c>
      <c r="C1524" s="37" t="e">
        <f>#REF!</f>
        <v>#REF!</v>
      </c>
      <c r="D1524" s="40" t="e">
        <f>#REF!</f>
        <v>#REF!</v>
      </c>
      <c r="E1524" s="41" t="e">
        <f>VLOOKUP(F1524,#REF!,2,FALSE)</f>
        <v>#REF!</v>
      </c>
      <c r="F1524" s="37" t="e">
        <f>#REF!</f>
        <v>#REF!</v>
      </c>
      <c r="G1524" s="41" t="e">
        <f t="shared" si="47"/>
        <v>#REF!</v>
      </c>
      <c r="H1524" s="37" t="e">
        <f>#REF!</f>
        <v>#REF!</v>
      </c>
      <c r="I1524" s="41" t="e">
        <f>#REF!</f>
        <v>#REF!</v>
      </c>
      <c r="J1524" s="41" t="s">
        <v>384</v>
      </c>
      <c r="K1524" s="41" t="e">
        <f t="shared" si="46"/>
        <v>#REF!</v>
      </c>
      <c r="L1524" s="37" t="e">
        <f>#REF!</f>
        <v>#REF!</v>
      </c>
      <c r="M1524" s="46" t="e">
        <f>#REF!</f>
        <v>#REF!</v>
      </c>
    </row>
    <row r="1525" spans="1:13">
      <c r="A1525" s="45">
        <v>1519</v>
      </c>
      <c r="B1525" s="37" t="e">
        <f>#REF!</f>
        <v>#REF!</v>
      </c>
      <c r="C1525" s="37" t="e">
        <f>#REF!</f>
        <v>#REF!</v>
      </c>
      <c r="D1525" s="40" t="e">
        <f>#REF!</f>
        <v>#REF!</v>
      </c>
      <c r="E1525" s="41" t="e">
        <f>VLOOKUP(F1525,#REF!,2,FALSE)</f>
        <v>#REF!</v>
      </c>
      <c r="F1525" s="37" t="e">
        <f>#REF!</f>
        <v>#REF!</v>
      </c>
      <c r="G1525" s="41" t="e">
        <f t="shared" si="47"/>
        <v>#REF!</v>
      </c>
      <c r="H1525" s="37" t="e">
        <f>#REF!</f>
        <v>#REF!</v>
      </c>
      <c r="I1525" s="41" t="e">
        <f>#REF!</f>
        <v>#REF!</v>
      </c>
      <c r="J1525" s="41" t="s">
        <v>385</v>
      </c>
      <c r="K1525" s="41" t="e">
        <f t="shared" si="46"/>
        <v>#REF!</v>
      </c>
      <c r="L1525" s="37" t="e">
        <f>#REF!</f>
        <v>#REF!</v>
      </c>
      <c r="M1525" s="46" t="e">
        <f>#REF!</f>
        <v>#REF!</v>
      </c>
    </row>
    <row r="1526" spans="1:13">
      <c r="A1526" s="45">
        <v>1520</v>
      </c>
      <c r="B1526" s="37" t="e">
        <f>#REF!</f>
        <v>#REF!</v>
      </c>
      <c r="C1526" s="37" t="e">
        <f>#REF!</f>
        <v>#REF!</v>
      </c>
      <c r="D1526" s="40" t="e">
        <f>#REF!</f>
        <v>#REF!</v>
      </c>
      <c r="E1526" s="41" t="e">
        <f>VLOOKUP(F1526,#REF!,2,FALSE)</f>
        <v>#REF!</v>
      </c>
      <c r="F1526" s="37" t="e">
        <f>#REF!</f>
        <v>#REF!</v>
      </c>
      <c r="G1526" s="41" t="e">
        <f t="shared" si="47"/>
        <v>#REF!</v>
      </c>
      <c r="H1526" s="37" t="e">
        <f>#REF!</f>
        <v>#REF!</v>
      </c>
      <c r="I1526" s="41" t="e">
        <f>#REF!</f>
        <v>#REF!</v>
      </c>
      <c r="J1526" s="41" t="s">
        <v>385</v>
      </c>
      <c r="K1526" s="41" t="e">
        <f t="shared" si="46"/>
        <v>#REF!</v>
      </c>
      <c r="L1526" s="37" t="e">
        <f>#REF!</f>
        <v>#REF!</v>
      </c>
      <c r="M1526" s="46" t="e">
        <f>#REF!</f>
        <v>#REF!</v>
      </c>
    </row>
    <row r="1527" spans="1:13">
      <c r="A1527" s="45">
        <v>1521</v>
      </c>
      <c r="B1527" s="37" t="e">
        <f>#REF!</f>
        <v>#REF!</v>
      </c>
      <c r="C1527" s="37" t="e">
        <f>#REF!</f>
        <v>#REF!</v>
      </c>
      <c r="D1527" s="40" t="e">
        <f>#REF!</f>
        <v>#REF!</v>
      </c>
      <c r="E1527" s="41" t="e">
        <f>VLOOKUP(F1527,#REF!,2,FALSE)</f>
        <v>#REF!</v>
      </c>
      <c r="F1527" s="37" t="e">
        <f>#REF!</f>
        <v>#REF!</v>
      </c>
      <c r="G1527" s="41" t="e">
        <f t="shared" si="47"/>
        <v>#REF!</v>
      </c>
      <c r="H1527" s="37" t="e">
        <f>#REF!</f>
        <v>#REF!</v>
      </c>
      <c r="I1527" s="41" t="e">
        <f>#REF!</f>
        <v>#REF!</v>
      </c>
      <c r="J1527" s="41" t="s">
        <v>386</v>
      </c>
      <c r="K1527" s="41" t="e">
        <f t="shared" si="46"/>
        <v>#REF!</v>
      </c>
      <c r="L1527" s="37" t="e">
        <f>#REF!</f>
        <v>#REF!</v>
      </c>
      <c r="M1527" s="46" t="e">
        <f>#REF!</f>
        <v>#REF!</v>
      </c>
    </row>
    <row r="1528" spans="1:13">
      <c r="A1528" s="45">
        <v>1522</v>
      </c>
      <c r="B1528" s="37" t="e">
        <f>#REF!</f>
        <v>#REF!</v>
      </c>
      <c r="C1528" s="37" t="e">
        <f>#REF!</f>
        <v>#REF!</v>
      </c>
      <c r="D1528" s="40" t="e">
        <f>#REF!</f>
        <v>#REF!</v>
      </c>
      <c r="E1528" s="41" t="e">
        <f>VLOOKUP(F1528,#REF!,2,FALSE)</f>
        <v>#REF!</v>
      </c>
      <c r="F1528" s="37" t="e">
        <f>#REF!</f>
        <v>#REF!</v>
      </c>
      <c r="G1528" s="41" t="e">
        <f t="shared" si="47"/>
        <v>#REF!</v>
      </c>
      <c r="H1528" s="37" t="e">
        <f>#REF!</f>
        <v>#REF!</v>
      </c>
      <c r="I1528" s="41" t="e">
        <f>#REF!</f>
        <v>#REF!</v>
      </c>
      <c r="J1528" s="41" t="s">
        <v>144</v>
      </c>
      <c r="K1528" s="41" t="e">
        <f t="shared" si="46"/>
        <v>#REF!</v>
      </c>
      <c r="L1528" s="37" t="e">
        <f>#REF!</f>
        <v>#REF!</v>
      </c>
      <c r="M1528" s="46" t="e">
        <f>#REF!</f>
        <v>#REF!</v>
      </c>
    </row>
    <row r="1529" spans="1:13">
      <c r="A1529" s="45">
        <v>1523</v>
      </c>
      <c r="B1529" s="37" t="e">
        <f>#REF!</f>
        <v>#REF!</v>
      </c>
      <c r="C1529" s="37" t="e">
        <f>#REF!</f>
        <v>#REF!</v>
      </c>
      <c r="D1529" s="40" t="e">
        <f>#REF!</f>
        <v>#REF!</v>
      </c>
      <c r="E1529" s="41" t="e">
        <f>VLOOKUP(F1529,#REF!,2,FALSE)</f>
        <v>#REF!</v>
      </c>
      <c r="F1529" s="37" t="e">
        <f>#REF!</f>
        <v>#REF!</v>
      </c>
      <c r="G1529" s="41" t="e">
        <f t="shared" si="47"/>
        <v>#REF!</v>
      </c>
      <c r="H1529" s="37" t="e">
        <f>#REF!</f>
        <v>#REF!</v>
      </c>
      <c r="I1529" s="41" t="e">
        <f>#REF!</f>
        <v>#REF!</v>
      </c>
      <c r="J1529" s="41" t="s">
        <v>144</v>
      </c>
      <c r="K1529" s="41" t="e">
        <f t="shared" si="46"/>
        <v>#REF!</v>
      </c>
      <c r="L1529" s="37" t="e">
        <f>#REF!</f>
        <v>#REF!</v>
      </c>
      <c r="M1529" s="46" t="e">
        <f>#REF!</f>
        <v>#REF!</v>
      </c>
    </row>
    <row r="1530" spans="1:13">
      <c r="A1530" s="45">
        <v>1524</v>
      </c>
      <c r="B1530" s="37" t="e">
        <f>#REF!</f>
        <v>#REF!</v>
      </c>
      <c r="C1530" s="37" t="e">
        <f>#REF!</f>
        <v>#REF!</v>
      </c>
      <c r="D1530" s="40" t="e">
        <f>#REF!</f>
        <v>#REF!</v>
      </c>
      <c r="E1530" s="41" t="e">
        <f>VLOOKUP(F1530,#REF!,2,FALSE)</f>
        <v>#REF!</v>
      </c>
      <c r="F1530" s="37" t="e">
        <f>#REF!</f>
        <v>#REF!</v>
      </c>
      <c r="G1530" s="41" t="e">
        <f t="shared" si="47"/>
        <v>#REF!</v>
      </c>
      <c r="H1530" s="37" t="e">
        <f>#REF!</f>
        <v>#REF!</v>
      </c>
      <c r="I1530" s="41" t="e">
        <f>#REF!</f>
        <v>#REF!</v>
      </c>
      <c r="J1530" s="41" t="s">
        <v>385</v>
      </c>
      <c r="K1530" s="41" t="e">
        <f t="shared" si="46"/>
        <v>#REF!</v>
      </c>
      <c r="L1530" s="37" t="e">
        <f>#REF!</f>
        <v>#REF!</v>
      </c>
      <c r="M1530" s="46" t="e">
        <f>#REF!</f>
        <v>#REF!</v>
      </c>
    </row>
    <row r="1531" spans="1:13">
      <c r="A1531" s="45">
        <v>1525</v>
      </c>
      <c r="B1531" s="37" t="e">
        <f>#REF!</f>
        <v>#REF!</v>
      </c>
      <c r="C1531" s="37" t="e">
        <f>#REF!</f>
        <v>#REF!</v>
      </c>
      <c r="D1531" s="40" t="e">
        <f>#REF!</f>
        <v>#REF!</v>
      </c>
      <c r="E1531" s="41" t="e">
        <f>VLOOKUP(F1531,#REF!,2,FALSE)</f>
        <v>#REF!</v>
      </c>
      <c r="F1531" s="37" t="e">
        <f>#REF!</f>
        <v>#REF!</v>
      </c>
      <c r="G1531" s="41" t="e">
        <f t="shared" si="47"/>
        <v>#REF!</v>
      </c>
      <c r="H1531" s="37" t="e">
        <f>#REF!</f>
        <v>#REF!</v>
      </c>
      <c r="I1531" s="41" t="e">
        <f>#REF!</f>
        <v>#REF!</v>
      </c>
      <c r="J1531" s="41" t="s">
        <v>388</v>
      </c>
      <c r="K1531" s="41" t="e">
        <f t="shared" si="46"/>
        <v>#REF!</v>
      </c>
      <c r="L1531" s="37" t="e">
        <f>#REF!</f>
        <v>#REF!</v>
      </c>
      <c r="M1531" s="46" t="e">
        <f>#REF!</f>
        <v>#REF!</v>
      </c>
    </row>
    <row r="1532" spans="1:13">
      <c r="A1532" s="45">
        <v>1526</v>
      </c>
      <c r="B1532" s="37" t="e">
        <f>#REF!</f>
        <v>#REF!</v>
      </c>
      <c r="C1532" s="37" t="e">
        <f>#REF!</f>
        <v>#REF!</v>
      </c>
      <c r="D1532" s="40" t="e">
        <f>#REF!</f>
        <v>#REF!</v>
      </c>
      <c r="E1532" s="41" t="e">
        <f>VLOOKUP(F1532,#REF!,2,FALSE)</f>
        <v>#REF!</v>
      </c>
      <c r="F1532" s="37" t="e">
        <f>#REF!</f>
        <v>#REF!</v>
      </c>
      <c r="G1532" s="41" t="e">
        <f t="shared" si="47"/>
        <v>#REF!</v>
      </c>
      <c r="H1532" s="37" t="e">
        <f>#REF!</f>
        <v>#REF!</v>
      </c>
      <c r="I1532" s="41" t="e">
        <f>#REF!</f>
        <v>#REF!</v>
      </c>
      <c r="J1532" s="41" t="s">
        <v>389</v>
      </c>
      <c r="K1532" s="41" t="e">
        <f t="shared" si="46"/>
        <v>#REF!</v>
      </c>
      <c r="L1532" s="37" t="e">
        <f>#REF!</f>
        <v>#REF!</v>
      </c>
      <c r="M1532" s="46" t="e">
        <f>#REF!</f>
        <v>#REF!</v>
      </c>
    </row>
    <row r="1533" spans="1:13">
      <c r="A1533" s="45">
        <v>1527</v>
      </c>
      <c r="B1533" s="37" t="e">
        <f>#REF!</f>
        <v>#REF!</v>
      </c>
      <c r="C1533" s="37" t="e">
        <f>#REF!</f>
        <v>#REF!</v>
      </c>
      <c r="D1533" s="40" t="e">
        <f>#REF!</f>
        <v>#REF!</v>
      </c>
      <c r="E1533" s="41" t="e">
        <f>VLOOKUP(F1533,#REF!,2,FALSE)</f>
        <v>#REF!</v>
      </c>
      <c r="F1533" s="37" t="e">
        <f>#REF!</f>
        <v>#REF!</v>
      </c>
      <c r="G1533" s="41" t="e">
        <f t="shared" si="47"/>
        <v>#REF!</v>
      </c>
      <c r="H1533" s="37" t="e">
        <f>#REF!</f>
        <v>#REF!</v>
      </c>
      <c r="I1533" s="41" t="e">
        <f>#REF!</f>
        <v>#REF!</v>
      </c>
      <c r="J1533" s="41" t="s">
        <v>389</v>
      </c>
      <c r="K1533" s="41" t="e">
        <f t="shared" si="46"/>
        <v>#REF!</v>
      </c>
      <c r="L1533" s="37" t="e">
        <f>#REF!</f>
        <v>#REF!</v>
      </c>
      <c r="M1533" s="46" t="e">
        <f>#REF!</f>
        <v>#REF!</v>
      </c>
    </row>
    <row r="1534" spans="1:13">
      <c r="A1534" s="45">
        <v>1528</v>
      </c>
      <c r="B1534" s="37" t="e">
        <f>#REF!</f>
        <v>#REF!</v>
      </c>
      <c r="C1534" s="37" t="e">
        <f>#REF!</f>
        <v>#REF!</v>
      </c>
      <c r="D1534" s="40" t="e">
        <f>#REF!</f>
        <v>#REF!</v>
      </c>
      <c r="E1534" s="41" t="e">
        <f>VLOOKUP(F1534,#REF!,2,FALSE)</f>
        <v>#REF!</v>
      </c>
      <c r="F1534" s="37" t="e">
        <f>#REF!</f>
        <v>#REF!</v>
      </c>
      <c r="G1534" s="41" t="e">
        <f t="shared" si="47"/>
        <v>#REF!</v>
      </c>
      <c r="H1534" s="37" t="e">
        <f>#REF!</f>
        <v>#REF!</v>
      </c>
      <c r="I1534" s="41" t="e">
        <f>#REF!</f>
        <v>#REF!</v>
      </c>
      <c r="J1534" s="41" t="s">
        <v>389</v>
      </c>
      <c r="K1534" s="41" t="e">
        <f t="shared" si="46"/>
        <v>#REF!</v>
      </c>
      <c r="L1534" s="37" t="e">
        <f>#REF!</f>
        <v>#REF!</v>
      </c>
      <c r="M1534" s="46" t="e">
        <f>#REF!</f>
        <v>#REF!</v>
      </c>
    </row>
    <row r="1535" spans="1:13">
      <c r="A1535" s="45">
        <v>1529</v>
      </c>
      <c r="B1535" s="37" t="e">
        <f>#REF!</f>
        <v>#REF!</v>
      </c>
      <c r="C1535" s="37" t="e">
        <f>#REF!</f>
        <v>#REF!</v>
      </c>
      <c r="D1535" s="40" t="e">
        <f>#REF!</f>
        <v>#REF!</v>
      </c>
      <c r="E1535" s="41" t="e">
        <f>VLOOKUP(F1535,#REF!,2,FALSE)</f>
        <v>#REF!</v>
      </c>
      <c r="F1535" s="37" t="e">
        <f>#REF!</f>
        <v>#REF!</v>
      </c>
      <c r="G1535" s="41" t="e">
        <f t="shared" si="47"/>
        <v>#REF!</v>
      </c>
      <c r="H1535" s="37" t="e">
        <f>#REF!</f>
        <v>#REF!</v>
      </c>
      <c r="I1535" s="41" t="e">
        <f>#REF!</f>
        <v>#REF!</v>
      </c>
      <c r="J1535" s="41" t="s">
        <v>144</v>
      </c>
      <c r="K1535" s="41" t="e">
        <f t="shared" si="46"/>
        <v>#REF!</v>
      </c>
      <c r="L1535" s="37" t="e">
        <f>#REF!</f>
        <v>#REF!</v>
      </c>
      <c r="M1535" s="46" t="e">
        <f>#REF!</f>
        <v>#REF!</v>
      </c>
    </row>
    <row r="1536" spans="1:13">
      <c r="A1536" s="45">
        <v>1530</v>
      </c>
      <c r="B1536" s="37" t="e">
        <f>#REF!</f>
        <v>#REF!</v>
      </c>
      <c r="C1536" s="37" t="e">
        <f>#REF!</f>
        <v>#REF!</v>
      </c>
      <c r="D1536" s="40" t="e">
        <f>#REF!</f>
        <v>#REF!</v>
      </c>
      <c r="E1536" s="41" t="e">
        <f>VLOOKUP(F1536,#REF!,2,FALSE)</f>
        <v>#REF!</v>
      </c>
      <c r="F1536" s="37" t="e">
        <f>#REF!</f>
        <v>#REF!</v>
      </c>
      <c r="G1536" s="41" t="e">
        <f t="shared" si="47"/>
        <v>#REF!</v>
      </c>
      <c r="H1536" s="37" t="e">
        <f>#REF!</f>
        <v>#REF!</v>
      </c>
      <c r="I1536" s="41" t="e">
        <f>#REF!</f>
        <v>#REF!</v>
      </c>
      <c r="J1536" s="41" t="s">
        <v>144</v>
      </c>
      <c r="K1536" s="41" t="e">
        <f t="shared" si="46"/>
        <v>#REF!</v>
      </c>
      <c r="L1536" s="37" t="e">
        <f>#REF!</f>
        <v>#REF!</v>
      </c>
      <c r="M1536" s="46" t="e">
        <f>#REF!</f>
        <v>#REF!</v>
      </c>
    </row>
    <row r="1537" spans="1:13">
      <c r="A1537" s="45">
        <v>1531</v>
      </c>
      <c r="B1537" s="37" t="e">
        <f>#REF!</f>
        <v>#REF!</v>
      </c>
      <c r="C1537" s="37" t="e">
        <f>#REF!</f>
        <v>#REF!</v>
      </c>
      <c r="D1537" s="40" t="e">
        <f>#REF!</f>
        <v>#REF!</v>
      </c>
      <c r="E1537" s="41" t="e">
        <f>VLOOKUP(F1537,#REF!,2,FALSE)</f>
        <v>#REF!</v>
      </c>
      <c r="F1537" s="37" t="e">
        <f>#REF!</f>
        <v>#REF!</v>
      </c>
      <c r="G1537" s="41" t="e">
        <f t="shared" si="47"/>
        <v>#REF!</v>
      </c>
      <c r="H1537" s="37" t="e">
        <f>#REF!</f>
        <v>#REF!</v>
      </c>
      <c r="I1537" s="41" t="e">
        <f>#REF!</f>
        <v>#REF!</v>
      </c>
      <c r="J1537" s="41" t="s">
        <v>144</v>
      </c>
      <c r="K1537" s="41" t="e">
        <f t="shared" si="46"/>
        <v>#REF!</v>
      </c>
      <c r="L1537" s="37" t="e">
        <f>#REF!</f>
        <v>#REF!</v>
      </c>
      <c r="M1537" s="46" t="e">
        <f>#REF!</f>
        <v>#REF!</v>
      </c>
    </row>
    <row r="1538" spans="1:13">
      <c r="A1538" s="45">
        <v>1532</v>
      </c>
      <c r="B1538" s="37" t="e">
        <f>#REF!</f>
        <v>#REF!</v>
      </c>
      <c r="C1538" s="37" t="e">
        <f>#REF!</f>
        <v>#REF!</v>
      </c>
      <c r="D1538" s="40" t="e">
        <f>#REF!</f>
        <v>#REF!</v>
      </c>
      <c r="E1538" s="41" t="e">
        <f>VLOOKUP(F1538,#REF!,2,FALSE)</f>
        <v>#REF!</v>
      </c>
      <c r="F1538" s="37" t="e">
        <f>#REF!</f>
        <v>#REF!</v>
      </c>
      <c r="G1538" s="41" t="e">
        <f t="shared" si="47"/>
        <v>#REF!</v>
      </c>
      <c r="H1538" s="37" t="e">
        <f>#REF!</f>
        <v>#REF!</v>
      </c>
      <c r="I1538" s="41" t="e">
        <f>#REF!</f>
        <v>#REF!</v>
      </c>
      <c r="J1538" s="41" t="s">
        <v>386</v>
      </c>
      <c r="K1538" s="41" t="e">
        <f t="shared" si="46"/>
        <v>#REF!</v>
      </c>
      <c r="L1538" s="37" t="e">
        <f>#REF!</f>
        <v>#REF!</v>
      </c>
      <c r="M1538" s="46" t="e">
        <f>#REF!</f>
        <v>#REF!</v>
      </c>
    </row>
    <row r="1539" spans="1:13">
      <c r="A1539" s="45">
        <v>1533</v>
      </c>
      <c r="B1539" s="37" t="e">
        <f>#REF!</f>
        <v>#REF!</v>
      </c>
      <c r="C1539" s="37" t="e">
        <f>#REF!</f>
        <v>#REF!</v>
      </c>
      <c r="D1539" s="40" t="e">
        <f>#REF!</f>
        <v>#REF!</v>
      </c>
      <c r="E1539" s="41" t="e">
        <f>VLOOKUP(F1539,#REF!,2,FALSE)</f>
        <v>#REF!</v>
      </c>
      <c r="F1539" s="37" t="e">
        <f>#REF!</f>
        <v>#REF!</v>
      </c>
      <c r="G1539" s="41" t="e">
        <f t="shared" si="47"/>
        <v>#REF!</v>
      </c>
      <c r="H1539" s="37" t="e">
        <f>#REF!</f>
        <v>#REF!</v>
      </c>
      <c r="I1539" s="41" t="e">
        <f>#REF!</f>
        <v>#REF!</v>
      </c>
      <c r="J1539" s="41" t="s">
        <v>144</v>
      </c>
      <c r="K1539" s="41" t="e">
        <f t="shared" si="46"/>
        <v>#REF!</v>
      </c>
      <c r="L1539" s="37" t="e">
        <f>#REF!</f>
        <v>#REF!</v>
      </c>
      <c r="M1539" s="46" t="e">
        <f>#REF!</f>
        <v>#REF!</v>
      </c>
    </row>
    <row r="1540" spans="1:13">
      <c r="A1540" s="45">
        <v>1534</v>
      </c>
      <c r="B1540" s="37" t="e">
        <f>#REF!</f>
        <v>#REF!</v>
      </c>
      <c r="C1540" s="37" t="e">
        <f>#REF!</f>
        <v>#REF!</v>
      </c>
      <c r="D1540" s="40" t="e">
        <f>#REF!</f>
        <v>#REF!</v>
      </c>
      <c r="E1540" s="41" t="e">
        <f>VLOOKUP(F1540,#REF!,2,FALSE)</f>
        <v>#REF!</v>
      </c>
      <c r="F1540" s="37" t="e">
        <f>#REF!</f>
        <v>#REF!</v>
      </c>
      <c r="G1540" s="41" t="e">
        <f t="shared" si="47"/>
        <v>#REF!</v>
      </c>
      <c r="H1540" s="37" t="e">
        <f>#REF!</f>
        <v>#REF!</v>
      </c>
      <c r="I1540" s="41" t="e">
        <f>#REF!</f>
        <v>#REF!</v>
      </c>
      <c r="J1540" s="41" t="s">
        <v>144</v>
      </c>
      <c r="K1540" s="41" t="e">
        <f t="shared" si="46"/>
        <v>#REF!</v>
      </c>
      <c r="L1540" s="37" t="e">
        <f>#REF!</f>
        <v>#REF!</v>
      </c>
      <c r="M1540" s="46" t="e">
        <f>#REF!</f>
        <v>#REF!</v>
      </c>
    </row>
    <row r="1541" spans="1:13">
      <c r="A1541" s="45">
        <v>1535</v>
      </c>
      <c r="B1541" s="37" t="e">
        <f>#REF!</f>
        <v>#REF!</v>
      </c>
      <c r="C1541" s="37" t="e">
        <f>#REF!</f>
        <v>#REF!</v>
      </c>
      <c r="D1541" s="40" t="e">
        <f>#REF!</f>
        <v>#REF!</v>
      </c>
      <c r="E1541" s="41" t="e">
        <f>VLOOKUP(F1541,#REF!,2,FALSE)</f>
        <v>#REF!</v>
      </c>
      <c r="F1541" s="37" t="e">
        <f>#REF!</f>
        <v>#REF!</v>
      </c>
      <c r="G1541" s="41" t="e">
        <f t="shared" si="47"/>
        <v>#REF!</v>
      </c>
      <c r="H1541" s="37" t="e">
        <f>#REF!</f>
        <v>#REF!</v>
      </c>
      <c r="I1541" s="41" t="e">
        <f>#REF!</f>
        <v>#REF!</v>
      </c>
      <c r="J1541" s="41" t="s">
        <v>144</v>
      </c>
      <c r="K1541" s="41" t="e">
        <f t="shared" si="46"/>
        <v>#REF!</v>
      </c>
      <c r="L1541" s="37" t="e">
        <f>#REF!</f>
        <v>#REF!</v>
      </c>
      <c r="M1541" s="46" t="e">
        <f>#REF!</f>
        <v>#REF!</v>
      </c>
    </row>
    <row r="1542" spans="1:13">
      <c r="A1542" s="45">
        <v>1536</v>
      </c>
      <c r="B1542" s="37" t="e">
        <f>#REF!</f>
        <v>#REF!</v>
      </c>
      <c r="C1542" s="37" t="e">
        <f>#REF!</f>
        <v>#REF!</v>
      </c>
      <c r="D1542" s="40" t="e">
        <f>#REF!</f>
        <v>#REF!</v>
      </c>
      <c r="E1542" s="41" t="e">
        <f>VLOOKUP(F1542,#REF!,2,FALSE)</f>
        <v>#REF!</v>
      </c>
      <c r="F1542" s="37" t="e">
        <f>#REF!</f>
        <v>#REF!</v>
      </c>
      <c r="G1542" s="41" t="e">
        <f t="shared" si="47"/>
        <v>#REF!</v>
      </c>
      <c r="H1542" s="37" t="e">
        <f>#REF!</f>
        <v>#REF!</v>
      </c>
      <c r="I1542" s="41" t="e">
        <f>#REF!</f>
        <v>#REF!</v>
      </c>
      <c r="J1542" s="41" t="s">
        <v>144</v>
      </c>
      <c r="K1542" s="41" t="e">
        <f t="shared" si="46"/>
        <v>#REF!</v>
      </c>
      <c r="L1542" s="37" t="e">
        <f>#REF!</f>
        <v>#REF!</v>
      </c>
      <c r="M1542" s="46" t="e">
        <f>#REF!</f>
        <v>#REF!</v>
      </c>
    </row>
    <row r="1543" spans="1:13">
      <c r="A1543" s="45">
        <v>1537</v>
      </c>
      <c r="B1543" s="37" t="e">
        <f>#REF!</f>
        <v>#REF!</v>
      </c>
      <c r="C1543" s="37" t="e">
        <f>#REF!</f>
        <v>#REF!</v>
      </c>
      <c r="D1543" s="40" t="e">
        <f>#REF!</f>
        <v>#REF!</v>
      </c>
      <c r="E1543" s="41" t="e">
        <f>VLOOKUP(F1543,#REF!,2,FALSE)</f>
        <v>#REF!</v>
      </c>
      <c r="F1543" s="37" t="e">
        <f>#REF!</f>
        <v>#REF!</v>
      </c>
      <c r="G1543" s="41" t="e">
        <f t="shared" si="47"/>
        <v>#REF!</v>
      </c>
      <c r="H1543" s="37" t="e">
        <f>#REF!</f>
        <v>#REF!</v>
      </c>
      <c r="I1543" s="41" t="e">
        <f>#REF!</f>
        <v>#REF!</v>
      </c>
      <c r="J1543" s="41" t="s">
        <v>144</v>
      </c>
      <c r="K1543" s="41" t="e">
        <f t="shared" ref="K1543:K1585" si="48">IF(L1543="科研为主型","01",IF(L1543="教学为主型","03",IF(L1543="其他","00",IF(L1543="教学科研并重型","02","99"))))</f>
        <v>#REF!</v>
      </c>
      <c r="L1543" s="37" t="e">
        <f>#REF!</f>
        <v>#REF!</v>
      </c>
      <c r="M1543" s="46" t="e">
        <f>#REF!</f>
        <v>#REF!</v>
      </c>
    </row>
    <row r="1544" spans="1:13">
      <c r="A1544" s="45">
        <v>1538</v>
      </c>
      <c r="B1544" s="37" t="e">
        <f>#REF!</f>
        <v>#REF!</v>
      </c>
      <c r="C1544" s="37" t="e">
        <f>#REF!</f>
        <v>#REF!</v>
      </c>
      <c r="D1544" s="40" t="e">
        <f>#REF!</f>
        <v>#REF!</v>
      </c>
      <c r="E1544" s="41" t="e">
        <f>VLOOKUP(F1544,#REF!,2,FALSE)</f>
        <v>#REF!</v>
      </c>
      <c r="F1544" s="37" t="e">
        <f>#REF!</f>
        <v>#REF!</v>
      </c>
      <c r="G1544" s="41" t="e">
        <f t="shared" ref="G1544:G1585" si="49">IF(H1544="正高级","011",IF(H1544="副高级","012",IF(H1544="中级","013",IF(H1544="初级","014","其他"))))</f>
        <v>#REF!</v>
      </c>
      <c r="H1544" s="37" t="e">
        <f>#REF!</f>
        <v>#REF!</v>
      </c>
      <c r="I1544" s="41" t="e">
        <f>#REF!</f>
        <v>#REF!</v>
      </c>
      <c r="J1544" s="41" t="s">
        <v>144</v>
      </c>
      <c r="K1544" s="41" t="e">
        <f t="shared" si="48"/>
        <v>#REF!</v>
      </c>
      <c r="L1544" s="37" t="e">
        <f>#REF!</f>
        <v>#REF!</v>
      </c>
      <c r="M1544" s="46" t="e">
        <f>#REF!</f>
        <v>#REF!</v>
      </c>
    </row>
    <row r="1545" spans="1:13">
      <c r="A1545" s="45">
        <v>1539</v>
      </c>
      <c r="B1545" s="37" t="e">
        <f>#REF!</f>
        <v>#REF!</v>
      </c>
      <c r="C1545" s="37" t="e">
        <f>#REF!</f>
        <v>#REF!</v>
      </c>
      <c r="D1545" s="40" t="e">
        <f>#REF!</f>
        <v>#REF!</v>
      </c>
      <c r="E1545" s="41" t="e">
        <f>VLOOKUP(F1545,#REF!,2,FALSE)</f>
        <v>#REF!</v>
      </c>
      <c r="F1545" s="37" t="e">
        <f>#REF!</f>
        <v>#REF!</v>
      </c>
      <c r="G1545" s="41" t="e">
        <f t="shared" si="49"/>
        <v>#REF!</v>
      </c>
      <c r="H1545" s="37" t="e">
        <f>#REF!</f>
        <v>#REF!</v>
      </c>
      <c r="I1545" s="41" t="e">
        <f>#REF!</f>
        <v>#REF!</v>
      </c>
      <c r="J1545" s="41" t="s">
        <v>144</v>
      </c>
      <c r="K1545" s="41" t="e">
        <f t="shared" si="48"/>
        <v>#REF!</v>
      </c>
      <c r="L1545" s="37" t="e">
        <f>#REF!</f>
        <v>#REF!</v>
      </c>
      <c r="M1545" s="46" t="e">
        <f>#REF!</f>
        <v>#REF!</v>
      </c>
    </row>
    <row r="1546" spans="1:13">
      <c r="A1546" s="45">
        <v>1540</v>
      </c>
      <c r="B1546" s="37" t="e">
        <f>#REF!</f>
        <v>#REF!</v>
      </c>
      <c r="C1546" s="37" t="e">
        <f>#REF!</f>
        <v>#REF!</v>
      </c>
      <c r="D1546" s="40" t="e">
        <f>#REF!</f>
        <v>#REF!</v>
      </c>
      <c r="E1546" s="41" t="e">
        <f>VLOOKUP(F1546,#REF!,2,FALSE)</f>
        <v>#REF!</v>
      </c>
      <c r="F1546" s="37" t="e">
        <f>#REF!</f>
        <v>#REF!</v>
      </c>
      <c r="G1546" s="41" t="e">
        <f t="shared" si="49"/>
        <v>#REF!</v>
      </c>
      <c r="H1546" s="37" t="e">
        <f>#REF!</f>
        <v>#REF!</v>
      </c>
      <c r="I1546" s="41" t="e">
        <f>#REF!</f>
        <v>#REF!</v>
      </c>
      <c r="J1546" s="41" t="s">
        <v>144</v>
      </c>
      <c r="K1546" s="41" t="e">
        <f t="shared" si="48"/>
        <v>#REF!</v>
      </c>
      <c r="L1546" s="37" t="e">
        <f>#REF!</f>
        <v>#REF!</v>
      </c>
      <c r="M1546" s="46" t="e">
        <f>#REF!</f>
        <v>#REF!</v>
      </c>
    </row>
    <row r="1547" spans="1:13">
      <c r="A1547" s="45">
        <v>1541</v>
      </c>
      <c r="B1547" s="37" t="e">
        <f>#REF!</f>
        <v>#REF!</v>
      </c>
      <c r="C1547" s="37" t="e">
        <f>#REF!</f>
        <v>#REF!</v>
      </c>
      <c r="D1547" s="40" t="e">
        <f>#REF!</f>
        <v>#REF!</v>
      </c>
      <c r="E1547" s="41" t="e">
        <f>VLOOKUP(F1547,#REF!,2,FALSE)</f>
        <v>#REF!</v>
      </c>
      <c r="F1547" s="37" t="e">
        <f>#REF!</f>
        <v>#REF!</v>
      </c>
      <c r="G1547" s="41" t="e">
        <f t="shared" si="49"/>
        <v>#REF!</v>
      </c>
      <c r="H1547" s="37" t="e">
        <f>#REF!</f>
        <v>#REF!</v>
      </c>
      <c r="I1547" s="41" t="e">
        <f>#REF!</f>
        <v>#REF!</v>
      </c>
      <c r="J1547" s="41" t="s">
        <v>144</v>
      </c>
      <c r="K1547" s="41" t="e">
        <f t="shared" si="48"/>
        <v>#REF!</v>
      </c>
      <c r="L1547" s="37" t="e">
        <f>#REF!</f>
        <v>#REF!</v>
      </c>
      <c r="M1547" s="46" t="e">
        <f>#REF!</f>
        <v>#REF!</v>
      </c>
    </row>
    <row r="1548" spans="1:13">
      <c r="A1548" s="45">
        <v>1542</v>
      </c>
      <c r="B1548" s="37" t="e">
        <f>#REF!</f>
        <v>#REF!</v>
      </c>
      <c r="C1548" s="37" t="e">
        <f>#REF!</f>
        <v>#REF!</v>
      </c>
      <c r="D1548" s="40" t="e">
        <f>#REF!</f>
        <v>#REF!</v>
      </c>
      <c r="E1548" s="41" t="e">
        <f>VLOOKUP(F1548,#REF!,2,FALSE)</f>
        <v>#REF!</v>
      </c>
      <c r="F1548" s="37" t="e">
        <f>#REF!</f>
        <v>#REF!</v>
      </c>
      <c r="G1548" s="41" t="e">
        <f t="shared" si="49"/>
        <v>#REF!</v>
      </c>
      <c r="H1548" s="37" t="e">
        <f>#REF!</f>
        <v>#REF!</v>
      </c>
      <c r="I1548" s="41" t="e">
        <f>#REF!</f>
        <v>#REF!</v>
      </c>
      <c r="J1548" s="41" t="s">
        <v>144</v>
      </c>
      <c r="K1548" s="41" t="e">
        <f t="shared" si="48"/>
        <v>#REF!</v>
      </c>
      <c r="L1548" s="37" t="e">
        <f>#REF!</f>
        <v>#REF!</v>
      </c>
      <c r="M1548" s="46" t="e">
        <f>#REF!</f>
        <v>#REF!</v>
      </c>
    </row>
    <row r="1549" spans="1:13">
      <c r="A1549" s="45">
        <v>1543</v>
      </c>
      <c r="B1549" s="37" t="e">
        <f>#REF!</f>
        <v>#REF!</v>
      </c>
      <c r="C1549" s="37" t="e">
        <f>#REF!</f>
        <v>#REF!</v>
      </c>
      <c r="D1549" s="40" t="e">
        <f>#REF!</f>
        <v>#REF!</v>
      </c>
      <c r="E1549" s="41" t="e">
        <f>VLOOKUP(F1549,#REF!,2,FALSE)</f>
        <v>#REF!</v>
      </c>
      <c r="F1549" s="37" t="e">
        <f>#REF!</f>
        <v>#REF!</v>
      </c>
      <c r="G1549" s="41" t="e">
        <f t="shared" si="49"/>
        <v>#REF!</v>
      </c>
      <c r="H1549" s="37" t="e">
        <f>#REF!</f>
        <v>#REF!</v>
      </c>
      <c r="I1549" s="41" t="e">
        <f>#REF!</f>
        <v>#REF!</v>
      </c>
      <c r="J1549" s="41" t="s">
        <v>144</v>
      </c>
      <c r="K1549" s="41" t="e">
        <f t="shared" si="48"/>
        <v>#REF!</v>
      </c>
      <c r="L1549" s="37" t="e">
        <f>#REF!</f>
        <v>#REF!</v>
      </c>
      <c r="M1549" s="46" t="e">
        <f>#REF!</f>
        <v>#REF!</v>
      </c>
    </row>
    <row r="1550" spans="1:13">
      <c r="A1550" s="45">
        <v>1544</v>
      </c>
      <c r="B1550" s="37" t="e">
        <f>#REF!</f>
        <v>#REF!</v>
      </c>
      <c r="C1550" s="37" t="e">
        <f>#REF!</f>
        <v>#REF!</v>
      </c>
      <c r="D1550" s="40" t="e">
        <f>#REF!</f>
        <v>#REF!</v>
      </c>
      <c r="E1550" s="41" t="e">
        <f>VLOOKUP(F1550,#REF!,2,FALSE)</f>
        <v>#REF!</v>
      </c>
      <c r="F1550" s="37" t="e">
        <f>#REF!</f>
        <v>#REF!</v>
      </c>
      <c r="G1550" s="41" t="e">
        <f t="shared" si="49"/>
        <v>#REF!</v>
      </c>
      <c r="H1550" s="37" t="e">
        <f>#REF!</f>
        <v>#REF!</v>
      </c>
      <c r="I1550" s="41" t="e">
        <f>#REF!</f>
        <v>#REF!</v>
      </c>
      <c r="J1550" s="41" t="s">
        <v>383</v>
      </c>
      <c r="K1550" s="41" t="e">
        <f t="shared" si="48"/>
        <v>#REF!</v>
      </c>
      <c r="L1550" s="37" t="e">
        <f>#REF!</f>
        <v>#REF!</v>
      </c>
      <c r="M1550" s="46" t="e">
        <f>#REF!</f>
        <v>#REF!</v>
      </c>
    </row>
    <row r="1551" spans="1:13">
      <c r="A1551" s="45">
        <v>1545</v>
      </c>
      <c r="B1551" s="37" t="e">
        <f>#REF!</f>
        <v>#REF!</v>
      </c>
      <c r="C1551" s="37" t="e">
        <f>#REF!</f>
        <v>#REF!</v>
      </c>
      <c r="D1551" s="40" t="e">
        <f>#REF!</f>
        <v>#REF!</v>
      </c>
      <c r="E1551" s="41" t="e">
        <f>VLOOKUP(F1551,#REF!,2,FALSE)</f>
        <v>#REF!</v>
      </c>
      <c r="F1551" s="37" t="e">
        <f>#REF!</f>
        <v>#REF!</v>
      </c>
      <c r="G1551" s="41" t="e">
        <f t="shared" si="49"/>
        <v>#REF!</v>
      </c>
      <c r="H1551" s="37" t="e">
        <f>#REF!</f>
        <v>#REF!</v>
      </c>
      <c r="I1551" s="41" t="e">
        <f>#REF!</f>
        <v>#REF!</v>
      </c>
      <c r="J1551" s="41" t="s">
        <v>144</v>
      </c>
      <c r="K1551" s="41" t="e">
        <f t="shared" si="48"/>
        <v>#REF!</v>
      </c>
      <c r="L1551" s="37" t="e">
        <f>#REF!</f>
        <v>#REF!</v>
      </c>
      <c r="M1551" s="46" t="e">
        <f>#REF!</f>
        <v>#REF!</v>
      </c>
    </row>
    <row r="1552" spans="1:13">
      <c r="A1552" s="45">
        <v>1546</v>
      </c>
      <c r="B1552" s="37" t="e">
        <f>#REF!</f>
        <v>#REF!</v>
      </c>
      <c r="C1552" s="37" t="e">
        <f>#REF!</f>
        <v>#REF!</v>
      </c>
      <c r="D1552" s="40" t="e">
        <f>#REF!</f>
        <v>#REF!</v>
      </c>
      <c r="E1552" s="41" t="e">
        <f>VLOOKUP(F1552,#REF!,2,FALSE)</f>
        <v>#REF!</v>
      </c>
      <c r="F1552" s="37" t="e">
        <f>#REF!</f>
        <v>#REF!</v>
      </c>
      <c r="G1552" s="41" t="e">
        <f t="shared" si="49"/>
        <v>#REF!</v>
      </c>
      <c r="H1552" s="37" t="e">
        <f>#REF!</f>
        <v>#REF!</v>
      </c>
      <c r="I1552" s="41" t="e">
        <f>#REF!</f>
        <v>#REF!</v>
      </c>
      <c r="J1552" s="41" t="s">
        <v>144</v>
      </c>
      <c r="K1552" s="41" t="e">
        <f t="shared" si="48"/>
        <v>#REF!</v>
      </c>
      <c r="L1552" s="37" t="e">
        <f>#REF!</f>
        <v>#REF!</v>
      </c>
      <c r="M1552" s="46" t="e">
        <f>#REF!</f>
        <v>#REF!</v>
      </c>
    </row>
    <row r="1553" spans="1:13">
      <c r="A1553" s="45">
        <v>1547</v>
      </c>
      <c r="B1553" s="37" t="e">
        <f>#REF!</f>
        <v>#REF!</v>
      </c>
      <c r="C1553" s="37" t="e">
        <f>#REF!</f>
        <v>#REF!</v>
      </c>
      <c r="D1553" s="40" t="e">
        <f>#REF!</f>
        <v>#REF!</v>
      </c>
      <c r="E1553" s="41" t="e">
        <f>VLOOKUP(F1553,#REF!,2,FALSE)</f>
        <v>#REF!</v>
      </c>
      <c r="F1553" s="37" t="e">
        <f>#REF!</f>
        <v>#REF!</v>
      </c>
      <c r="G1553" s="41" t="e">
        <f t="shared" si="49"/>
        <v>#REF!</v>
      </c>
      <c r="H1553" s="37" t="e">
        <f>#REF!</f>
        <v>#REF!</v>
      </c>
      <c r="I1553" s="41" t="e">
        <f>#REF!</f>
        <v>#REF!</v>
      </c>
      <c r="J1553" s="41" t="s">
        <v>144</v>
      </c>
      <c r="K1553" s="41" t="e">
        <f t="shared" si="48"/>
        <v>#REF!</v>
      </c>
      <c r="L1553" s="37" t="e">
        <f>#REF!</f>
        <v>#REF!</v>
      </c>
      <c r="M1553" s="46" t="e">
        <f>#REF!</f>
        <v>#REF!</v>
      </c>
    </row>
    <row r="1554" spans="1:13">
      <c r="A1554" s="45">
        <v>1548</v>
      </c>
      <c r="B1554" s="37" t="e">
        <f>#REF!</f>
        <v>#REF!</v>
      </c>
      <c r="C1554" s="37" t="e">
        <f>#REF!</f>
        <v>#REF!</v>
      </c>
      <c r="D1554" s="40" t="e">
        <f>#REF!</f>
        <v>#REF!</v>
      </c>
      <c r="E1554" s="41" t="e">
        <f>VLOOKUP(F1554,#REF!,2,FALSE)</f>
        <v>#REF!</v>
      </c>
      <c r="F1554" s="37" t="e">
        <f>#REF!</f>
        <v>#REF!</v>
      </c>
      <c r="G1554" s="41" t="e">
        <f t="shared" si="49"/>
        <v>#REF!</v>
      </c>
      <c r="H1554" s="37" t="e">
        <f>#REF!</f>
        <v>#REF!</v>
      </c>
      <c r="I1554" s="41" t="e">
        <f>#REF!</f>
        <v>#REF!</v>
      </c>
      <c r="J1554" s="41" t="s">
        <v>144</v>
      </c>
      <c r="K1554" s="41" t="e">
        <f t="shared" si="48"/>
        <v>#REF!</v>
      </c>
      <c r="L1554" s="37" t="e">
        <f>#REF!</f>
        <v>#REF!</v>
      </c>
      <c r="M1554" s="46" t="e">
        <f>#REF!</f>
        <v>#REF!</v>
      </c>
    </row>
    <row r="1555" spans="1:13">
      <c r="A1555" s="45">
        <v>1549</v>
      </c>
      <c r="B1555" s="37" t="e">
        <f>#REF!</f>
        <v>#REF!</v>
      </c>
      <c r="C1555" s="37" t="e">
        <f>#REF!</f>
        <v>#REF!</v>
      </c>
      <c r="D1555" s="40" t="e">
        <f>#REF!</f>
        <v>#REF!</v>
      </c>
      <c r="E1555" s="41" t="e">
        <f>VLOOKUP(F1555,#REF!,2,FALSE)</f>
        <v>#REF!</v>
      </c>
      <c r="F1555" s="37" t="e">
        <f>#REF!</f>
        <v>#REF!</v>
      </c>
      <c r="G1555" s="41" t="e">
        <f t="shared" si="49"/>
        <v>#REF!</v>
      </c>
      <c r="H1555" s="37" t="e">
        <f>#REF!</f>
        <v>#REF!</v>
      </c>
      <c r="I1555" s="41" t="e">
        <f>#REF!</f>
        <v>#REF!</v>
      </c>
      <c r="J1555" s="41" t="s">
        <v>144</v>
      </c>
      <c r="K1555" s="41" t="e">
        <f t="shared" si="48"/>
        <v>#REF!</v>
      </c>
      <c r="L1555" s="37" t="e">
        <f>#REF!</f>
        <v>#REF!</v>
      </c>
      <c r="M1555" s="46" t="e">
        <f>#REF!</f>
        <v>#REF!</v>
      </c>
    </row>
    <row r="1556" spans="1:13">
      <c r="A1556" s="45">
        <v>1550</v>
      </c>
      <c r="B1556" s="37" t="e">
        <f>#REF!</f>
        <v>#REF!</v>
      </c>
      <c r="C1556" s="37" t="e">
        <f>#REF!</f>
        <v>#REF!</v>
      </c>
      <c r="D1556" s="40" t="e">
        <f>#REF!</f>
        <v>#REF!</v>
      </c>
      <c r="E1556" s="41" t="e">
        <f>VLOOKUP(F1556,#REF!,2,FALSE)</f>
        <v>#REF!</v>
      </c>
      <c r="F1556" s="37" t="e">
        <f>#REF!</f>
        <v>#REF!</v>
      </c>
      <c r="G1556" s="41" t="e">
        <f t="shared" si="49"/>
        <v>#REF!</v>
      </c>
      <c r="H1556" s="37" t="e">
        <f>#REF!</f>
        <v>#REF!</v>
      </c>
      <c r="I1556" s="41" t="e">
        <f>#REF!</f>
        <v>#REF!</v>
      </c>
      <c r="J1556" s="41" t="s">
        <v>144</v>
      </c>
      <c r="K1556" s="41" t="e">
        <f t="shared" si="48"/>
        <v>#REF!</v>
      </c>
      <c r="L1556" s="37" t="e">
        <f>#REF!</f>
        <v>#REF!</v>
      </c>
      <c r="M1556" s="46" t="e">
        <f>#REF!</f>
        <v>#REF!</v>
      </c>
    </row>
    <row r="1557" spans="1:13">
      <c r="A1557" s="45">
        <v>1551</v>
      </c>
      <c r="B1557" s="37" t="e">
        <f>#REF!</f>
        <v>#REF!</v>
      </c>
      <c r="C1557" s="37" t="e">
        <f>#REF!</f>
        <v>#REF!</v>
      </c>
      <c r="D1557" s="40" t="e">
        <f>#REF!</f>
        <v>#REF!</v>
      </c>
      <c r="E1557" s="41" t="e">
        <f>VLOOKUP(F1557,#REF!,2,FALSE)</f>
        <v>#REF!</v>
      </c>
      <c r="F1557" s="37" t="e">
        <f>#REF!</f>
        <v>#REF!</v>
      </c>
      <c r="G1557" s="41" t="e">
        <f t="shared" si="49"/>
        <v>#REF!</v>
      </c>
      <c r="H1557" s="37" t="e">
        <f>#REF!</f>
        <v>#REF!</v>
      </c>
      <c r="I1557" s="41" t="e">
        <f>#REF!</f>
        <v>#REF!</v>
      </c>
      <c r="J1557" s="41" t="s">
        <v>144</v>
      </c>
      <c r="K1557" s="41" t="e">
        <f t="shared" si="48"/>
        <v>#REF!</v>
      </c>
      <c r="L1557" s="37" t="e">
        <f>#REF!</f>
        <v>#REF!</v>
      </c>
      <c r="M1557" s="46" t="e">
        <f>#REF!</f>
        <v>#REF!</v>
      </c>
    </row>
    <row r="1558" spans="1:13">
      <c r="A1558" s="45">
        <v>1552</v>
      </c>
      <c r="B1558" s="37" t="e">
        <f>#REF!</f>
        <v>#REF!</v>
      </c>
      <c r="C1558" s="37" t="e">
        <f>#REF!</f>
        <v>#REF!</v>
      </c>
      <c r="D1558" s="40" t="e">
        <f>#REF!</f>
        <v>#REF!</v>
      </c>
      <c r="E1558" s="41" t="e">
        <f>VLOOKUP(F1558,#REF!,2,FALSE)</f>
        <v>#REF!</v>
      </c>
      <c r="F1558" s="37" t="e">
        <f>#REF!</f>
        <v>#REF!</v>
      </c>
      <c r="G1558" s="41" t="e">
        <f t="shared" si="49"/>
        <v>#REF!</v>
      </c>
      <c r="H1558" s="37" t="e">
        <f>#REF!</f>
        <v>#REF!</v>
      </c>
      <c r="I1558" s="41" t="e">
        <f>#REF!</f>
        <v>#REF!</v>
      </c>
      <c r="J1558" s="41" t="s">
        <v>144</v>
      </c>
      <c r="K1558" s="41" t="e">
        <f t="shared" si="48"/>
        <v>#REF!</v>
      </c>
      <c r="L1558" s="37" t="e">
        <f>#REF!</f>
        <v>#REF!</v>
      </c>
      <c r="M1558" s="46" t="e">
        <f>#REF!</f>
        <v>#REF!</v>
      </c>
    </row>
    <row r="1559" spans="1:13">
      <c r="A1559" s="45">
        <v>1553</v>
      </c>
      <c r="B1559" s="37" t="e">
        <f>#REF!</f>
        <v>#REF!</v>
      </c>
      <c r="C1559" s="37" t="e">
        <f>#REF!</f>
        <v>#REF!</v>
      </c>
      <c r="D1559" s="40" t="e">
        <f>#REF!</f>
        <v>#REF!</v>
      </c>
      <c r="E1559" s="41" t="e">
        <f>VLOOKUP(F1559,#REF!,2,FALSE)</f>
        <v>#REF!</v>
      </c>
      <c r="F1559" s="37" t="e">
        <f>#REF!</f>
        <v>#REF!</v>
      </c>
      <c r="G1559" s="41" t="e">
        <f t="shared" si="49"/>
        <v>#REF!</v>
      </c>
      <c r="H1559" s="37" t="e">
        <f>#REF!</f>
        <v>#REF!</v>
      </c>
      <c r="I1559" s="41" t="e">
        <f>#REF!</f>
        <v>#REF!</v>
      </c>
      <c r="J1559" s="41" t="s">
        <v>386</v>
      </c>
      <c r="K1559" s="41" t="e">
        <f t="shared" si="48"/>
        <v>#REF!</v>
      </c>
      <c r="L1559" s="37" t="e">
        <f>#REF!</f>
        <v>#REF!</v>
      </c>
      <c r="M1559" s="46" t="e">
        <f>#REF!</f>
        <v>#REF!</v>
      </c>
    </row>
    <row r="1560" spans="1:13">
      <c r="A1560" s="45">
        <v>1554</v>
      </c>
      <c r="B1560" s="37" t="e">
        <f>#REF!</f>
        <v>#REF!</v>
      </c>
      <c r="C1560" s="37" t="e">
        <f>#REF!</f>
        <v>#REF!</v>
      </c>
      <c r="D1560" s="40" t="e">
        <f>#REF!</f>
        <v>#REF!</v>
      </c>
      <c r="E1560" s="41" t="e">
        <f>VLOOKUP(F1560,#REF!,2,FALSE)</f>
        <v>#REF!</v>
      </c>
      <c r="F1560" s="37" t="e">
        <f>#REF!</f>
        <v>#REF!</v>
      </c>
      <c r="G1560" s="41" t="e">
        <f t="shared" si="49"/>
        <v>#REF!</v>
      </c>
      <c r="H1560" s="37" t="e">
        <f>#REF!</f>
        <v>#REF!</v>
      </c>
      <c r="I1560" s="41" t="e">
        <f>#REF!</f>
        <v>#REF!</v>
      </c>
      <c r="J1560" s="41" t="s">
        <v>384</v>
      </c>
      <c r="K1560" s="41" t="e">
        <f t="shared" si="48"/>
        <v>#REF!</v>
      </c>
      <c r="L1560" s="37" t="e">
        <f>#REF!</f>
        <v>#REF!</v>
      </c>
      <c r="M1560" s="46" t="e">
        <f>#REF!</f>
        <v>#REF!</v>
      </c>
    </row>
    <row r="1561" spans="1:13">
      <c r="A1561" s="45">
        <v>1555</v>
      </c>
      <c r="B1561" s="37" t="e">
        <f>#REF!</f>
        <v>#REF!</v>
      </c>
      <c r="C1561" s="37" t="e">
        <f>#REF!</f>
        <v>#REF!</v>
      </c>
      <c r="D1561" s="40" t="e">
        <f>#REF!</f>
        <v>#REF!</v>
      </c>
      <c r="E1561" s="41" t="e">
        <f>VLOOKUP(F1561,#REF!,2,FALSE)</f>
        <v>#REF!</v>
      </c>
      <c r="F1561" s="37" t="e">
        <f>#REF!</f>
        <v>#REF!</v>
      </c>
      <c r="G1561" s="41" t="e">
        <f t="shared" si="49"/>
        <v>#REF!</v>
      </c>
      <c r="H1561" s="37" t="e">
        <f>#REF!</f>
        <v>#REF!</v>
      </c>
      <c r="I1561" s="41" t="e">
        <f>#REF!</f>
        <v>#REF!</v>
      </c>
      <c r="J1561" s="41" t="s">
        <v>385</v>
      </c>
      <c r="K1561" s="41" t="e">
        <f t="shared" si="48"/>
        <v>#REF!</v>
      </c>
      <c r="L1561" s="37" t="e">
        <f>#REF!</f>
        <v>#REF!</v>
      </c>
      <c r="M1561" s="46" t="e">
        <f>#REF!</f>
        <v>#REF!</v>
      </c>
    </row>
    <row r="1562" spans="1:13">
      <c r="A1562" s="45">
        <v>1556</v>
      </c>
      <c r="B1562" s="37" t="e">
        <f>#REF!</f>
        <v>#REF!</v>
      </c>
      <c r="C1562" s="37" t="e">
        <f>#REF!</f>
        <v>#REF!</v>
      </c>
      <c r="D1562" s="40" t="e">
        <f>#REF!</f>
        <v>#REF!</v>
      </c>
      <c r="E1562" s="41" t="e">
        <f>VLOOKUP(F1562,#REF!,2,FALSE)</f>
        <v>#REF!</v>
      </c>
      <c r="F1562" s="37" t="e">
        <f>#REF!</f>
        <v>#REF!</v>
      </c>
      <c r="G1562" s="41" t="e">
        <f t="shared" si="49"/>
        <v>#REF!</v>
      </c>
      <c r="H1562" s="37" t="e">
        <f>#REF!</f>
        <v>#REF!</v>
      </c>
      <c r="I1562" s="41" t="e">
        <f>#REF!</f>
        <v>#REF!</v>
      </c>
      <c r="J1562" s="41" t="s">
        <v>383</v>
      </c>
      <c r="K1562" s="41" t="e">
        <f t="shared" si="48"/>
        <v>#REF!</v>
      </c>
      <c r="L1562" s="37" t="e">
        <f>#REF!</f>
        <v>#REF!</v>
      </c>
      <c r="M1562" s="46" t="e">
        <f>#REF!</f>
        <v>#REF!</v>
      </c>
    </row>
    <row r="1563" spans="1:13">
      <c r="A1563" s="45">
        <v>1557</v>
      </c>
      <c r="B1563" s="37" t="e">
        <f>#REF!</f>
        <v>#REF!</v>
      </c>
      <c r="C1563" s="37" t="e">
        <f>#REF!</f>
        <v>#REF!</v>
      </c>
      <c r="D1563" s="40" t="e">
        <f>#REF!</f>
        <v>#REF!</v>
      </c>
      <c r="E1563" s="41" t="e">
        <f>VLOOKUP(F1563,#REF!,2,FALSE)</f>
        <v>#REF!</v>
      </c>
      <c r="F1563" s="37" t="e">
        <f>#REF!</f>
        <v>#REF!</v>
      </c>
      <c r="G1563" s="41" t="e">
        <f t="shared" si="49"/>
        <v>#REF!</v>
      </c>
      <c r="H1563" s="37" t="e">
        <f>#REF!</f>
        <v>#REF!</v>
      </c>
      <c r="I1563" s="41" t="e">
        <f>#REF!</f>
        <v>#REF!</v>
      </c>
      <c r="J1563" s="41" t="s">
        <v>384</v>
      </c>
      <c r="K1563" s="41" t="e">
        <f t="shared" si="48"/>
        <v>#REF!</v>
      </c>
      <c r="L1563" s="37" t="e">
        <f>#REF!</f>
        <v>#REF!</v>
      </c>
      <c r="M1563" s="46" t="e">
        <f>#REF!</f>
        <v>#REF!</v>
      </c>
    </row>
    <row r="1564" spans="1:13">
      <c r="A1564" s="45">
        <v>1558</v>
      </c>
      <c r="B1564" s="37" t="e">
        <f>#REF!</f>
        <v>#REF!</v>
      </c>
      <c r="C1564" s="37" t="e">
        <f>#REF!</f>
        <v>#REF!</v>
      </c>
      <c r="D1564" s="40" t="e">
        <f>#REF!</f>
        <v>#REF!</v>
      </c>
      <c r="E1564" s="41" t="e">
        <f>VLOOKUP(F1564,#REF!,2,FALSE)</f>
        <v>#REF!</v>
      </c>
      <c r="F1564" s="37" t="e">
        <f>#REF!</f>
        <v>#REF!</v>
      </c>
      <c r="G1564" s="41" t="e">
        <f t="shared" si="49"/>
        <v>#REF!</v>
      </c>
      <c r="H1564" s="37" t="e">
        <f>#REF!</f>
        <v>#REF!</v>
      </c>
      <c r="I1564" s="41" t="e">
        <f>#REF!</f>
        <v>#REF!</v>
      </c>
      <c r="J1564" s="41" t="s">
        <v>389</v>
      </c>
      <c r="K1564" s="41" t="e">
        <f t="shared" si="48"/>
        <v>#REF!</v>
      </c>
      <c r="L1564" s="37" t="e">
        <f>#REF!</f>
        <v>#REF!</v>
      </c>
      <c r="M1564" s="46" t="e">
        <f>#REF!</f>
        <v>#REF!</v>
      </c>
    </row>
    <row r="1565" spans="1:13">
      <c r="A1565" s="45">
        <v>1559</v>
      </c>
      <c r="B1565" s="37" t="e">
        <f>#REF!</f>
        <v>#REF!</v>
      </c>
      <c r="C1565" s="37" t="e">
        <f>#REF!</f>
        <v>#REF!</v>
      </c>
      <c r="D1565" s="40" t="e">
        <f>#REF!</f>
        <v>#REF!</v>
      </c>
      <c r="E1565" s="41" t="e">
        <f>VLOOKUP(F1565,#REF!,2,FALSE)</f>
        <v>#REF!</v>
      </c>
      <c r="F1565" s="37" t="e">
        <f>#REF!</f>
        <v>#REF!</v>
      </c>
      <c r="G1565" s="41" t="e">
        <f t="shared" si="49"/>
        <v>#REF!</v>
      </c>
      <c r="H1565" s="37" t="e">
        <f>#REF!</f>
        <v>#REF!</v>
      </c>
      <c r="I1565" s="41" t="e">
        <f>#REF!</f>
        <v>#REF!</v>
      </c>
      <c r="J1565" s="41" t="s">
        <v>389</v>
      </c>
      <c r="K1565" s="41" t="e">
        <f t="shared" si="48"/>
        <v>#REF!</v>
      </c>
      <c r="L1565" s="37" t="e">
        <f>#REF!</f>
        <v>#REF!</v>
      </c>
      <c r="M1565" s="46" t="e">
        <f>#REF!</f>
        <v>#REF!</v>
      </c>
    </row>
    <row r="1566" spans="1:13">
      <c r="A1566" s="45">
        <v>1560</v>
      </c>
      <c r="B1566" s="37" t="e">
        <f>#REF!</f>
        <v>#REF!</v>
      </c>
      <c r="C1566" s="37" t="e">
        <f>#REF!</f>
        <v>#REF!</v>
      </c>
      <c r="D1566" s="40" t="e">
        <f>#REF!</f>
        <v>#REF!</v>
      </c>
      <c r="E1566" s="41" t="e">
        <f>VLOOKUP(F1566,#REF!,2,FALSE)</f>
        <v>#REF!</v>
      </c>
      <c r="F1566" s="37" t="e">
        <f>#REF!</f>
        <v>#REF!</v>
      </c>
      <c r="G1566" s="41" t="e">
        <f t="shared" si="49"/>
        <v>#REF!</v>
      </c>
      <c r="H1566" s="37" t="e">
        <f>#REF!</f>
        <v>#REF!</v>
      </c>
      <c r="I1566" s="41" t="e">
        <f>#REF!</f>
        <v>#REF!</v>
      </c>
      <c r="J1566" s="41" t="s">
        <v>389</v>
      </c>
      <c r="K1566" s="41" t="e">
        <f t="shared" si="48"/>
        <v>#REF!</v>
      </c>
      <c r="L1566" s="37" t="e">
        <f>#REF!</f>
        <v>#REF!</v>
      </c>
      <c r="M1566" s="46" t="e">
        <f>#REF!</f>
        <v>#REF!</v>
      </c>
    </row>
    <row r="1567" spans="1:13">
      <c r="A1567" s="45">
        <v>1561</v>
      </c>
      <c r="B1567" s="37" t="e">
        <f>#REF!</f>
        <v>#REF!</v>
      </c>
      <c r="C1567" s="37" t="e">
        <f>#REF!</f>
        <v>#REF!</v>
      </c>
      <c r="D1567" s="40" t="e">
        <f>#REF!</f>
        <v>#REF!</v>
      </c>
      <c r="E1567" s="41" t="e">
        <f>VLOOKUP(F1567,#REF!,2,FALSE)</f>
        <v>#REF!</v>
      </c>
      <c r="F1567" s="37" t="e">
        <f>#REF!</f>
        <v>#REF!</v>
      </c>
      <c r="G1567" s="41" t="e">
        <f t="shared" si="49"/>
        <v>#REF!</v>
      </c>
      <c r="H1567" s="37" t="e">
        <f>#REF!</f>
        <v>#REF!</v>
      </c>
      <c r="I1567" s="41" t="e">
        <f>#REF!</f>
        <v>#REF!</v>
      </c>
      <c r="J1567" s="41" t="s">
        <v>144</v>
      </c>
      <c r="K1567" s="41" t="e">
        <f t="shared" si="48"/>
        <v>#REF!</v>
      </c>
      <c r="L1567" s="37" t="e">
        <f>#REF!</f>
        <v>#REF!</v>
      </c>
      <c r="M1567" s="46" t="e">
        <f>#REF!</f>
        <v>#REF!</v>
      </c>
    </row>
    <row r="1568" spans="1:13">
      <c r="A1568" s="45">
        <v>1562</v>
      </c>
      <c r="B1568" s="37" t="e">
        <f>#REF!</f>
        <v>#REF!</v>
      </c>
      <c r="C1568" s="37" t="e">
        <f>#REF!</f>
        <v>#REF!</v>
      </c>
      <c r="D1568" s="40" t="e">
        <f>#REF!</f>
        <v>#REF!</v>
      </c>
      <c r="E1568" s="41" t="e">
        <f>VLOOKUP(F1568,#REF!,2,FALSE)</f>
        <v>#REF!</v>
      </c>
      <c r="F1568" s="37" t="e">
        <f>#REF!</f>
        <v>#REF!</v>
      </c>
      <c r="G1568" s="41" t="e">
        <f t="shared" si="49"/>
        <v>#REF!</v>
      </c>
      <c r="H1568" s="37" t="e">
        <f>#REF!</f>
        <v>#REF!</v>
      </c>
      <c r="I1568" s="41" t="e">
        <f>#REF!</f>
        <v>#REF!</v>
      </c>
      <c r="J1568" s="41" t="s">
        <v>144</v>
      </c>
      <c r="K1568" s="41" t="e">
        <f t="shared" si="48"/>
        <v>#REF!</v>
      </c>
      <c r="L1568" s="37" t="e">
        <f>#REF!</f>
        <v>#REF!</v>
      </c>
      <c r="M1568" s="46" t="e">
        <f>#REF!</f>
        <v>#REF!</v>
      </c>
    </row>
    <row r="1569" spans="1:13">
      <c r="A1569" s="45">
        <v>1563</v>
      </c>
      <c r="B1569" s="37" t="e">
        <f>#REF!</f>
        <v>#REF!</v>
      </c>
      <c r="C1569" s="37" t="e">
        <f>#REF!</f>
        <v>#REF!</v>
      </c>
      <c r="D1569" s="40" t="e">
        <f>#REF!</f>
        <v>#REF!</v>
      </c>
      <c r="E1569" s="41" t="e">
        <f>VLOOKUP(F1569,#REF!,2,FALSE)</f>
        <v>#REF!</v>
      </c>
      <c r="F1569" s="37" t="e">
        <f>#REF!</f>
        <v>#REF!</v>
      </c>
      <c r="G1569" s="41" t="e">
        <f t="shared" si="49"/>
        <v>#REF!</v>
      </c>
      <c r="H1569" s="37" t="e">
        <f>#REF!</f>
        <v>#REF!</v>
      </c>
      <c r="I1569" s="41" t="e">
        <f>#REF!</f>
        <v>#REF!</v>
      </c>
      <c r="J1569" s="41" t="s">
        <v>144</v>
      </c>
      <c r="K1569" s="41" t="e">
        <f t="shared" si="48"/>
        <v>#REF!</v>
      </c>
      <c r="L1569" s="37" t="e">
        <f>#REF!</f>
        <v>#REF!</v>
      </c>
      <c r="M1569" s="46" t="e">
        <f>#REF!</f>
        <v>#REF!</v>
      </c>
    </row>
    <row r="1570" spans="1:13">
      <c r="A1570" s="45">
        <v>1564</v>
      </c>
      <c r="B1570" s="37" t="e">
        <f>#REF!</f>
        <v>#REF!</v>
      </c>
      <c r="C1570" s="37" t="e">
        <f>#REF!</f>
        <v>#REF!</v>
      </c>
      <c r="D1570" s="40" t="e">
        <f>#REF!</f>
        <v>#REF!</v>
      </c>
      <c r="E1570" s="41" t="e">
        <f>VLOOKUP(F1570,#REF!,2,FALSE)</f>
        <v>#REF!</v>
      </c>
      <c r="F1570" s="37" t="e">
        <f>#REF!</f>
        <v>#REF!</v>
      </c>
      <c r="G1570" s="41" t="e">
        <f t="shared" si="49"/>
        <v>#REF!</v>
      </c>
      <c r="H1570" s="37" t="e">
        <f>#REF!</f>
        <v>#REF!</v>
      </c>
      <c r="I1570" s="41" t="e">
        <f>#REF!</f>
        <v>#REF!</v>
      </c>
      <c r="J1570" s="41" t="s">
        <v>144</v>
      </c>
      <c r="K1570" s="41" t="e">
        <f t="shared" si="48"/>
        <v>#REF!</v>
      </c>
      <c r="L1570" s="37" t="e">
        <f>#REF!</f>
        <v>#REF!</v>
      </c>
      <c r="M1570" s="46" t="e">
        <f>#REF!</f>
        <v>#REF!</v>
      </c>
    </row>
    <row r="1571" spans="1:13">
      <c r="A1571" s="45">
        <v>1565</v>
      </c>
      <c r="B1571" s="37" t="e">
        <f>#REF!</f>
        <v>#REF!</v>
      </c>
      <c r="C1571" s="37" t="e">
        <f>#REF!</f>
        <v>#REF!</v>
      </c>
      <c r="D1571" s="40" t="e">
        <f>#REF!</f>
        <v>#REF!</v>
      </c>
      <c r="E1571" s="41" t="e">
        <f>VLOOKUP(F1571,#REF!,2,FALSE)</f>
        <v>#REF!</v>
      </c>
      <c r="F1571" s="37" t="e">
        <f>#REF!</f>
        <v>#REF!</v>
      </c>
      <c r="G1571" s="41" t="e">
        <f t="shared" si="49"/>
        <v>#REF!</v>
      </c>
      <c r="H1571" s="37" t="e">
        <f>#REF!</f>
        <v>#REF!</v>
      </c>
      <c r="I1571" s="41" t="e">
        <f>#REF!</f>
        <v>#REF!</v>
      </c>
      <c r="J1571" s="41" t="s">
        <v>144</v>
      </c>
      <c r="K1571" s="41" t="e">
        <f t="shared" si="48"/>
        <v>#REF!</v>
      </c>
      <c r="L1571" s="37" t="e">
        <f>#REF!</f>
        <v>#REF!</v>
      </c>
      <c r="M1571" s="46" t="e">
        <f>#REF!</f>
        <v>#REF!</v>
      </c>
    </row>
    <row r="1572" spans="1:13">
      <c r="A1572" s="45">
        <v>1566</v>
      </c>
      <c r="B1572" s="37" t="e">
        <f>#REF!</f>
        <v>#REF!</v>
      </c>
      <c r="C1572" s="37" t="e">
        <f>#REF!</f>
        <v>#REF!</v>
      </c>
      <c r="D1572" s="40" t="e">
        <f>#REF!</f>
        <v>#REF!</v>
      </c>
      <c r="E1572" s="41" t="e">
        <f>VLOOKUP(F1572,#REF!,2,FALSE)</f>
        <v>#REF!</v>
      </c>
      <c r="F1572" s="37" t="e">
        <f>#REF!</f>
        <v>#REF!</v>
      </c>
      <c r="G1572" s="41" t="e">
        <f t="shared" si="49"/>
        <v>#REF!</v>
      </c>
      <c r="H1572" s="37" t="e">
        <f>#REF!</f>
        <v>#REF!</v>
      </c>
      <c r="I1572" s="41" t="e">
        <f>#REF!</f>
        <v>#REF!</v>
      </c>
      <c r="J1572" s="41" t="s">
        <v>144</v>
      </c>
      <c r="K1572" s="41" t="e">
        <f t="shared" si="48"/>
        <v>#REF!</v>
      </c>
      <c r="L1572" s="37" t="e">
        <f>#REF!</f>
        <v>#REF!</v>
      </c>
      <c r="M1572" s="46" t="e">
        <f>#REF!</f>
        <v>#REF!</v>
      </c>
    </row>
    <row r="1573" spans="1:13">
      <c r="A1573" s="45">
        <v>1567</v>
      </c>
      <c r="B1573" s="37" t="e">
        <f>#REF!</f>
        <v>#REF!</v>
      </c>
      <c r="C1573" s="37" t="e">
        <f>#REF!</f>
        <v>#REF!</v>
      </c>
      <c r="D1573" s="40" t="e">
        <f>#REF!</f>
        <v>#REF!</v>
      </c>
      <c r="E1573" s="41" t="e">
        <f>VLOOKUP(F1573,#REF!,2,FALSE)</f>
        <v>#REF!</v>
      </c>
      <c r="F1573" s="37" t="e">
        <f>#REF!</f>
        <v>#REF!</v>
      </c>
      <c r="G1573" s="41" t="e">
        <f t="shared" si="49"/>
        <v>#REF!</v>
      </c>
      <c r="H1573" s="37" t="e">
        <f>#REF!</f>
        <v>#REF!</v>
      </c>
      <c r="I1573" s="41" t="e">
        <f>#REF!</f>
        <v>#REF!</v>
      </c>
      <c r="J1573" s="41" t="s">
        <v>144</v>
      </c>
      <c r="K1573" s="41" t="e">
        <f t="shared" si="48"/>
        <v>#REF!</v>
      </c>
      <c r="L1573" s="37" t="e">
        <f>#REF!</f>
        <v>#REF!</v>
      </c>
      <c r="M1573" s="46" t="e">
        <f>#REF!</f>
        <v>#REF!</v>
      </c>
    </row>
    <row r="1574" spans="1:13">
      <c r="A1574" s="45">
        <v>1568</v>
      </c>
      <c r="B1574" s="37" t="e">
        <f>#REF!</f>
        <v>#REF!</v>
      </c>
      <c r="C1574" s="37" t="e">
        <f>#REF!</f>
        <v>#REF!</v>
      </c>
      <c r="D1574" s="40" t="e">
        <f>#REF!</f>
        <v>#REF!</v>
      </c>
      <c r="E1574" s="41" t="e">
        <f>VLOOKUP(F1574,#REF!,2,FALSE)</f>
        <v>#REF!</v>
      </c>
      <c r="F1574" s="37" t="e">
        <f>#REF!</f>
        <v>#REF!</v>
      </c>
      <c r="G1574" s="41" t="e">
        <f t="shared" si="49"/>
        <v>#REF!</v>
      </c>
      <c r="H1574" s="37" t="e">
        <f>#REF!</f>
        <v>#REF!</v>
      </c>
      <c r="I1574" s="41" t="e">
        <f>#REF!</f>
        <v>#REF!</v>
      </c>
      <c r="J1574" s="41" t="s">
        <v>385</v>
      </c>
      <c r="K1574" s="41" t="e">
        <f t="shared" si="48"/>
        <v>#REF!</v>
      </c>
      <c r="L1574" s="37" t="e">
        <f>#REF!</f>
        <v>#REF!</v>
      </c>
      <c r="M1574" s="46" t="e">
        <f>#REF!</f>
        <v>#REF!</v>
      </c>
    </row>
    <row r="1575" spans="1:13">
      <c r="A1575" s="45">
        <v>1569</v>
      </c>
      <c r="B1575" s="37" t="e">
        <f>#REF!</f>
        <v>#REF!</v>
      </c>
      <c r="C1575" s="37" t="e">
        <f>#REF!</f>
        <v>#REF!</v>
      </c>
      <c r="D1575" s="40" t="e">
        <f>#REF!</f>
        <v>#REF!</v>
      </c>
      <c r="E1575" s="41" t="e">
        <f>VLOOKUP(F1575,#REF!,2,FALSE)</f>
        <v>#REF!</v>
      </c>
      <c r="F1575" s="37" t="e">
        <f>#REF!</f>
        <v>#REF!</v>
      </c>
      <c r="G1575" s="41" t="e">
        <f t="shared" si="49"/>
        <v>#REF!</v>
      </c>
      <c r="H1575" s="37" t="e">
        <f>#REF!</f>
        <v>#REF!</v>
      </c>
      <c r="I1575" s="41" t="e">
        <f>#REF!</f>
        <v>#REF!</v>
      </c>
      <c r="J1575" s="41" t="s">
        <v>384</v>
      </c>
      <c r="K1575" s="41" t="e">
        <f t="shared" si="48"/>
        <v>#REF!</v>
      </c>
      <c r="L1575" s="37" t="e">
        <f>#REF!</f>
        <v>#REF!</v>
      </c>
      <c r="M1575" s="46" t="e">
        <f>#REF!</f>
        <v>#REF!</v>
      </c>
    </row>
    <row r="1576" spans="1:13">
      <c r="A1576" s="45">
        <v>1570</v>
      </c>
      <c r="B1576" s="37" t="e">
        <f>#REF!</f>
        <v>#REF!</v>
      </c>
      <c r="C1576" s="37" t="e">
        <f>#REF!</f>
        <v>#REF!</v>
      </c>
      <c r="D1576" s="40" t="e">
        <f>#REF!</f>
        <v>#REF!</v>
      </c>
      <c r="E1576" s="41" t="e">
        <f>VLOOKUP(F1576,#REF!,2,FALSE)</f>
        <v>#REF!</v>
      </c>
      <c r="F1576" s="37" t="e">
        <f>#REF!</f>
        <v>#REF!</v>
      </c>
      <c r="G1576" s="41" t="e">
        <f t="shared" si="49"/>
        <v>#REF!</v>
      </c>
      <c r="H1576" s="37" t="e">
        <f>#REF!</f>
        <v>#REF!</v>
      </c>
      <c r="I1576" s="41" t="e">
        <f>#REF!</f>
        <v>#REF!</v>
      </c>
      <c r="J1576" s="41" t="s">
        <v>389</v>
      </c>
      <c r="K1576" s="41" t="e">
        <f t="shared" si="48"/>
        <v>#REF!</v>
      </c>
      <c r="L1576" s="37" t="e">
        <f>#REF!</f>
        <v>#REF!</v>
      </c>
      <c r="M1576" s="46" t="e">
        <f>#REF!</f>
        <v>#REF!</v>
      </c>
    </row>
    <row r="1577" spans="1:13">
      <c r="A1577" s="45">
        <v>1571</v>
      </c>
      <c r="B1577" s="37" t="e">
        <f>#REF!</f>
        <v>#REF!</v>
      </c>
      <c r="C1577" s="37" t="e">
        <f>#REF!</f>
        <v>#REF!</v>
      </c>
      <c r="D1577" s="40" t="e">
        <f>#REF!</f>
        <v>#REF!</v>
      </c>
      <c r="E1577" s="41" t="e">
        <f>VLOOKUP(F1577,#REF!,2,FALSE)</f>
        <v>#REF!</v>
      </c>
      <c r="F1577" s="37" t="e">
        <f>#REF!</f>
        <v>#REF!</v>
      </c>
      <c r="G1577" s="41" t="e">
        <f t="shared" si="49"/>
        <v>#REF!</v>
      </c>
      <c r="H1577" s="37" t="e">
        <f>#REF!</f>
        <v>#REF!</v>
      </c>
      <c r="I1577" s="41" t="e">
        <f>#REF!</f>
        <v>#REF!</v>
      </c>
      <c r="J1577" s="41" t="s">
        <v>388</v>
      </c>
      <c r="K1577" s="41" t="e">
        <f t="shared" si="48"/>
        <v>#REF!</v>
      </c>
      <c r="L1577" s="37" t="e">
        <f>#REF!</f>
        <v>#REF!</v>
      </c>
      <c r="M1577" s="46" t="e">
        <f>#REF!</f>
        <v>#REF!</v>
      </c>
    </row>
    <row r="1578" spans="1:13">
      <c r="A1578" s="45">
        <v>1572</v>
      </c>
      <c r="B1578" s="37" t="e">
        <f>#REF!</f>
        <v>#REF!</v>
      </c>
      <c r="C1578" s="37" t="e">
        <f>#REF!</f>
        <v>#REF!</v>
      </c>
      <c r="D1578" s="40" t="e">
        <f>#REF!</f>
        <v>#REF!</v>
      </c>
      <c r="E1578" s="41" t="e">
        <f>VLOOKUP(F1578,#REF!,2,FALSE)</f>
        <v>#REF!</v>
      </c>
      <c r="F1578" s="37" t="e">
        <f>#REF!</f>
        <v>#REF!</v>
      </c>
      <c r="G1578" s="41" t="e">
        <f t="shared" si="49"/>
        <v>#REF!</v>
      </c>
      <c r="H1578" s="37" t="e">
        <f>#REF!</f>
        <v>#REF!</v>
      </c>
      <c r="I1578" s="41" t="e">
        <f>#REF!</f>
        <v>#REF!</v>
      </c>
      <c r="J1578" s="41" t="s">
        <v>144</v>
      </c>
      <c r="K1578" s="41" t="e">
        <f t="shared" si="48"/>
        <v>#REF!</v>
      </c>
      <c r="L1578" s="37" t="e">
        <f>#REF!</f>
        <v>#REF!</v>
      </c>
      <c r="M1578" s="46" t="e">
        <f>#REF!</f>
        <v>#REF!</v>
      </c>
    </row>
    <row r="1579" spans="1:13">
      <c r="A1579" s="45">
        <v>1573</v>
      </c>
      <c r="B1579" s="37" t="e">
        <f>#REF!</f>
        <v>#REF!</v>
      </c>
      <c r="C1579" s="37" t="e">
        <f>#REF!</f>
        <v>#REF!</v>
      </c>
      <c r="D1579" s="40" t="e">
        <f>#REF!</f>
        <v>#REF!</v>
      </c>
      <c r="E1579" s="41" t="e">
        <f>VLOOKUP(F1579,#REF!,2,FALSE)</f>
        <v>#REF!</v>
      </c>
      <c r="F1579" s="37" t="e">
        <f>#REF!</f>
        <v>#REF!</v>
      </c>
      <c r="G1579" s="41" t="e">
        <f t="shared" si="49"/>
        <v>#REF!</v>
      </c>
      <c r="H1579" s="37" t="e">
        <f>#REF!</f>
        <v>#REF!</v>
      </c>
      <c r="I1579" s="41" t="e">
        <f>#REF!</f>
        <v>#REF!</v>
      </c>
      <c r="J1579" s="41" t="s">
        <v>389</v>
      </c>
      <c r="K1579" s="41" t="e">
        <f t="shared" si="48"/>
        <v>#REF!</v>
      </c>
      <c r="L1579" s="37" t="e">
        <f>#REF!</f>
        <v>#REF!</v>
      </c>
      <c r="M1579" s="46" t="e">
        <f>#REF!</f>
        <v>#REF!</v>
      </c>
    </row>
    <row r="1580" spans="1:13">
      <c r="A1580" s="45">
        <v>1574</v>
      </c>
      <c r="B1580" s="37" t="e">
        <f>#REF!</f>
        <v>#REF!</v>
      </c>
      <c r="C1580" s="37" t="e">
        <f>#REF!</f>
        <v>#REF!</v>
      </c>
      <c r="D1580" s="40" t="e">
        <f>#REF!</f>
        <v>#REF!</v>
      </c>
      <c r="E1580" s="41" t="e">
        <f>VLOOKUP(F1580,#REF!,2,FALSE)</f>
        <v>#REF!</v>
      </c>
      <c r="F1580" s="37" t="e">
        <f>#REF!</f>
        <v>#REF!</v>
      </c>
      <c r="G1580" s="41" t="e">
        <f t="shared" si="49"/>
        <v>#REF!</v>
      </c>
      <c r="H1580" s="37" t="e">
        <f>#REF!</f>
        <v>#REF!</v>
      </c>
      <c r="I1580" s="41" t="e">
        <f>#REF!</f>
        <v>#REF!</v>
      </c>
      <c r="J1580" s="41" t="s">
        <v>389</v>
      </c>
      <c r="K1580" s="41" t="e">
        <f t="shared" si="48"/>
        <v>#REF!</v>
      </c>
      <c r="L1580" s="37" t="e">
        <f>#REF!</f>
        <v>#REF!</v>
      </c>
      <c r="M1580" s="46" t="e">
        <f>#REF!</f>
        <v>#REF!</v>
      </c>
    </row>
    <row r="1581" spans="1:13">
      <c r="A1581" s="45">
        <v>1575</v>
      </c>
      <c r="B1581" s="37" t="e">
        <f>#REF!</f>
        <v>#REF!</v>
      </c>
      <c r="C1581" s="37" t="e">
        <f>#REF!</f>
        <v>#REF!</v>
      </c>
      <c r="D1581" s="40" t="e">
        <f>#REF!</f>
        <v>#REF!</v>
      </c>
      <c r="E1581" s="41" t="e">
        <f>VLOOKUP(F1581,#REF!,2,FALSE)</f>
        <v>#REF!</v>
      </c>
      <c r="F1581" s="37" t="e">
        <f>#REF!</f>
        <v>#REF!</v>
      </c>
      <c r="G1581" s="41" t="e">
        <f t="shared" si="49"/>
        <v>#REF!</v>
      </c>
      <c r="H1581" s="37" t="e">
        <f>#REF!</f>
        <v>#REF!</v>
      </c>
      <c r="I1581" s="41" t="e">
        <f>#REF!</f>
        <v>#REF!</v>
      </c>
      <c r="J1581" s="41" t="s">
        <v>389</v>
      </c>
      <c r="K1581" s="41" t="e">
        <f t="shared" si="48"/>
        <v>#REF!</v>
      </c>
      <c r="L1581" s="37" t="e">
        <f>#REF!</f>
        <v>#REF!</v>
      </c>
      <c r="M1581" s="46" t="e">
        <f>#REF!</f>
        <v>#REF!</v>
      </c>
    </row>
    <row r="1582" spans="1:13">
      <c r="A1582" s="45">
        <v>1576</v>
      </c>
      <c r="B1582" s="37" t="e">
        <f>#REF!</f>
        <v>#REF!</v>
      </c>
      <c r="C1582" s="37" t="e">
        <f>#REF!</f>
        <v>#REF!</v>
      </c>
      <c r="D1582" s="40" t="e">
        <f>#REF!</f>
        <v>#REF!</v>
      </c>
      <c r="E1582" s="41" t="e">
        <f>VLOOKUP(F1582,#REF!,2,FALSE)</f>
        <v>#REF!</v>
      </c>
      <c r="F1582" s="37" t="e">
        <f>#REF!</f>
        <v>#REF!</v>
      </c>
      <c r="G1582" s="41" t="e">
        <f t="shared" si="49"/>
        <v>#REF!</v>
      </c>
      <c r="H1582" s="37" t="e">
        <f>#REF!</f>
        <v>#REF!</v>
      </c>
      <c r="I1582" s="41" t="e">
        <f>#REF!</f>
        <v>#REF!</v>
      </c>
      <c r="J1582" s="41" t="s">
        <v>389</v>
      </c>
      <c r="K1582" s="41" t="e">
        <f t="shared" si="48"/>
        <v>#REF!</v>
      </c>
      <c r="L1582" s="37" t="e">
        <f>#REF!</f>
        <v>#REF!</v>
      </c>
      <c r="M1582" s="46" t="e">
        <f>#REF!</f>
        <v>#REF!</v>
      </c>
    </row>
    <row r="1583" spans="1:13">
      <c r="A1583" s="45">
        <v>1577</v>
      </c>
      <c r="B1583" s="37" t="e">
        <f>#REF!</f>
        <v>#REF!</v>
      </c>
      <c r="C1583" s="37" t="e">
        <f>#REF!</f>
        <v>#REF!</v>
      </c>
      <c r="D1583" s="40" t="e">
        <f>#REF!</f>
        <v>#REF!</v>
      </c>
      <c r="E1583" s="41" t="e">
        <f>VLOOKUP(F1583,#REF!,2,FALSE)</f>
        <v>#REF!</v>
      </c>
      <c r="F1583" s="37" t="e">
        <f>#REF!</f>
        <v>#REF!</v>
      </c>
      <c r="G1583" s="41" t="e">
        <f t="shared" si="49"/>
        <v>#REF!</v>
      </c>
      <c r="H1583" s="37" t="e">
        <f>#REF!</f>
        <v>#REF!</v>
      </c>
      <c r="I1583" s="41" t="e">
        <f>#REF!</f>
        <v>#REF!</v>
      </c>
      <c r="J1583" s="41" t="s">
        <v>390</v>
      </c>
      <c r="K1583" s="41" t="e">
        <f t="shared" si="48"/>
        <v>#REF!</v>
      </c>
      <c r="L1583" s="37" t="e">
        <f>#REF!</f>
        <v>#REF!</v>
      </c>
      <c r="M1583" s="46" t="e">
        <f>#REF!</f>
        <v>#REF!</v>
      </c>
    </row>
    <row r="1584" spans="1:13">
      <c r="A1584" s="45">
        <v>1578</v>
      </c>
      <c r="B1584" s="37" t="e">
        <f>#REF!</f>
        <v>#REF!</v>
      </c>
      <c r="C1584" s="37" t="e">
        <f>#REF!</f>
        <v>#REF!</v>
      </c>
      <c r="D1584" s="40" t="e">
        <f>#REF!</f>
        <v>#REF!</v>
      </c>
      <c r="E1584" s="41" t="e">
        <f>VLOOKUP(F1584,#REF!,2,FALSE)</f>
        <v>#REF!</v>
      </c>
      <c r="F1584" s="37" t="e">
        <f>#REF!</f>
        <v>#REF!</v>
      </c>
      <c r="G1584" s="41" t="e">
        <f t="shared" si="49"/>
        <v>#REF!</v>
      </c>
      <c r="H1584" s="37" t="e">
        <f>#REF!</f>
        <v>#REF!</v>
      </c>
      <c r="I1584" s="41" t="e">
        <f>#REF!</f>
        <v>#REF!</v>
      </c>
      <c r="J1584" s="41" t="s">
        <v>389</v>
      </c>
      <c r="K1584" s="41" t="e">
        <f t="shared" si="48"/>
        <v>#REF!</v>
      </c>
      <c r="L1584" s="37" t="e">
        <f>#REF!</f>
        <v>#REF!</v>
      </c>
      <c r="M1584" s="46" t="e">
        <f>#REF!</f>
        <v>#REF!</v>
      </c>
    </row>
    <row r="1585" spans="1:13">
      <c r="A1585" s="45">
        <v>1579</v>
      </c>
      <c r="B1585" s="37" t="e">
        <f>#REF!</f>
        <v>#REF!</v>
      </c>
      <c r="C1585" s="37" t="e">
        <f>#REF!</f>
        <v>#REF!</v>
      </c>
      <c r="D1585" s="40" t="e">
        <f>#REF!</f>
        <v>#REF!</v>
      </c>
      <c r="E1585" s="41" t="e">
        <f>VLOOKUP(F1585,#REF!,2,FALSE)</f>
        <v>#REF!</v>
      </c>
      <c r="F1585" s="37" t="e">
        <f>#REF!</f>
        <v>#REF!</v>
      </c>
      <c r="G1585" s="41" t="e">
        <f t="shared" si="49"/>
        <v>#REF!</v>
      </c>
      <c r="H1585" s="37" t="e">
        <f>#REF!</f>
        <v>#REF!</v>
      </c>
      <c r="I1585" s="41" t="e">
        <f>#REF!</f>
        <v>#REF!</v>
      </c>
      <c r="J1585" s="41" t="s">
        <v>389</v>
      </c>
      <c r="K1585" s="41" t="e">
        <f t="shared" si="48"/>
        <v>#REF!</v>
      </c>
      <c r="L1585" s="37" t="e">
        <f>#REF!</f>
        <v>#REF!</v>
      </c>
      <c r="M1585" s="46" t="e">
        <f>#REF!</f>
        <v>#REF!</v>
      </c>
    </row>
    <row r="1586" spans="1:13">
      <c r="B1586" s="37"/>
      <c r="C1586" s="37"/>
      <c r="D1586" s="40"/>
      <c r="E1586" s="39"/>
      <c r="F1586" s="37"/>
      <c r="G1586" s="39"/>
      <c r="H1586" s="37"/>
      <c r="I1586" s="41"/>
      <c r="J1586" s="39"/>
      <c r="K1586" s="41"/>
      <c r="L1586" s="37"/>
    </row>
    <row r="1587" spans="1:13">
      <c r="B1587" s="37"/>
      <c r="C1587" s="37"/>
      <c r="D1587" s="40"/>
      <c r="E1587" s="39"/>
      <c r="F1587" s="37"/>
      <c r="G1587" s="39"/>
      <c r="H1587" s="37"/>
      <c r="I1587" s="41"/>
      <c r="J1587" s="39"/>
      <c r="K1587" s="41"/>
      <c r="L1587" s="37"/>
    </row>
    <row r="1588" spans="1:13">
      <c r="B1588" s="37"/>
      <c r="C1588" s="37"/>
      <c r="D1588" s="40"/>
      <c r="E1588" s="39"/>
      <c r="F1588" s="37"/>
      <c r="G1588" s="39"/>
      <c r="H1588" s="37"/>
      <c r="I1588" s="41"/>
      <c r="J1588" s="39"/>
      <c r="K1588" s="41"/>
      <c r="L1588" s="37"/>
    </row>
    <row r="1589" spans="1:13">
      <c r="B1589" s="37"/>
      <c r="C1589" s="37"/>
      <c r="D1589" s="40"/>
      <c r="E1589" s="39"/>
      <c r="F1589" s="37"/>
      <c r="G1589" s="39"/>
      <c r="H1589" s="37"/>
      <c r="I1589" s="41"/>
      <c r="J1589" s="39"/>
      <c r="K1589" s="41"/>
      <c r="L1589" s="37"/>
    </row>
    <row r="1590" spans="1:13">
      <c r="B1590" s="37"/>
      <c r="C1590" s="37"/>
      <c r="D1590" s="40"/>
      <c r="E1590" s="39"/>
      <c r="F1590" s="37"/>
      <c r="G1590" s="39"/>
      <c r="H1590" s="37"/>
      <c r="I1590" s="41"/>
      <c r="J1590" s="39"/>
      <c r="K1590" s="41"/>
      <c r="L1590" s="37"/>
    </row>
    <row r="1591" spans="1:13">
      <c r="B1591" s="37"/>
    </row>
    <row r="1592" spans="1:13">
      <c r="B1592" s="37"/>
    </row>
    <row r="1593" spans="1:13">
      <c r="B1593" s="37"/>
    </row>
    <row r="1594" spans="1:13">
      <c r="B1594" s="37"/>
    </row>
    <row r="1595" spans="1:13">
      <c r="B1595" s="37"/>
    </row>
    <row r="1596" spans="1:13">
      <c r="B1596" s="37"/>
    </row>
    <row r="1597" spans="1:13">
      <c r="B1597" s="37"/>
    </row>
    <row r="1598" spans="1:13">
      <c r="B1598" s="37"/>
    </row>
    <row r="1599" spans="1:13">
      <c r="B1599" s="37"/>
    </row>
    <row r="1600" spans="1:13">
      <c r="B1600" s="37"/>
    </row>
    <row r="1601" spans="2:2">
      <c r="B1601" s="37"/>
    </row>
    <row r="1602" spans="2:2">
      <c r="B1602" s="37"/>
    </row>
    <row r="1603" spans="2:2">
      <c r="B1603" s="37"/>
    </row>
    <row r="1604" spans="2:2">
      <c r="B1604" s="37"/>
    </row>
    <row r="1605" spans="2:2">
      <c r="B1605" s="37"/>
    </row>
    <row r="1606" spans="2:2">
      <c r="B1606" s="37"/>
    </row>
    <row r="1607" spans="2:2">
      <c r="B1607" s="37"/>
    </row>
    <row r="1608" spans="2:2">
      <c r="B1608" s="37"/>
    </row>
    <row r="1609" spans="2:2">
      <c r="B1609" s="37"/>
    </row>
    <row r="1610" spans="2:2">
      <c r="B1610" s="37"/>
    </row>
    <row r="1611" spans="2:2">
      <c r="B1611" s="37"/>
    </row>
    <row r="1612" spans="2:2">
      <c r="B1612" s="37"/>
    </row>
    <row r="1613" spans="2:2">
      <c r="B1613" s="37"/>
    </row>
    <row r="1614" spans="2:2">
      <c r="B1614" s="37"/>
    </row>
    <row r="1615" spans="2:2">
      <c r="B1615" s="37"/>
    </row>
    <row r="1616" spans="2:2">
      <c r="B1616" s="37"/>
    </row>
    <row r="1617" spans="2:2">
      <c r="B1617" s="37"/>
    </row>
    <row r="1618" spans="2:2">
      <c r="B1618" s="37"/>
    </row>
    <row r="1619" spans="2:2">
      <c r="B1619" s="37"/>
    </row>
    <row r="1620" spans="2:2">
      <c r="B1620" s="37"/>
    </row>
    <row r="1621" spans="2:2">
      <c r="B1621" s="37"/>
    </row>
    <row r="1622" spans="2:2">
      <c r="B1622" s="37"/>
    </row>
    <row r="1623" spans="2:2">
      <c r="B1623" s="37"/>
    </row>
    <row r="1624" spans="2:2">
      <c r="B1624" s="37"/>
    </row>
    <row r="1625" spans="2:2">
      <c r="B1625" s="37"/>
    </row>
    <row r="1626" spans="2:2">
      <c r="B1626" s="37"/>
    </row>
    <row r="1627" spans="2:2">
      <c r="B1627" s="37"/>
    </row>
    <row r="1628" spans="2:2">
      <c r="B1628" s="37"/>
    </row>
    <row r="1629" spans="2:2">
      <c r="B1629" s="37"/>
    </row>
    <row r="1630" spans="2:2">
      <c r="B1630" s="37"/>
    </row>
    <row r="1631" spans="2:2">
      <c r="B1631" s="37"/>
    </row>
    <row r="1632" spans="2:2">
      <c r="B1632" s="37"/>
    </row>
    <row r="1633" spans="2:2">
      <c r="B1633" s="37"/>
    </row>
    <row r="1634" spans="2:2">
      <c r="B1634" s="37"/>
    </row>
    <row r="1635" spans="2:2">
      <c r="B1635" s="37"/>
    </row>
    <row r="1636" spans="2:2">
      <c r="B1636" s="37"/>
    </row>
    <row r="1637" spans="2:2">
      <c r="B1637" s="37"/>
    </row>
    <row r="1638" spans="2:2">
      <c r="B1638" s="37"/>
    </row>
    <row r="1639" spans="2:2">
      <c r="B1639" s="37"/>
    </row>
    <row r="1640" spans="2:2">
      <c r="B1640" s="37"/>
    </row>
    <row r="1641" spans="2:2">
      <c r="B1641" s="37"/>
    </row>
    <row r="1642" spans="2:2">
      <c r="B1642" s="37"/>
    </row>
    <row r="1643" spans="2:2">
      <c r="B1643" s="37"/>
    </row>
    <row r="1644" spans="2:2">
      <c r="B1644" s="37"/>
    </row>
    <row r="1645" spans="2:2">
      <c r="B1645" s="37"/>
    </row>
    <row r="1646" spans="2:2">
      <c r="B1646" s="37"/>
    </row>
    <row r="1647" spans="2:2">
      <c r="B1647" s="37"/>
    </row>
    <row r="1648" spans="2:2">
      <c r="B1648" s="37"/>
    </row>
    <row r="1649" spans="2:2">
      <c r="B1649" s="37"/>
    </row>
    <row r="1650" spans="2:2">
      <c r="B1650" s="37"/>
    </row>
    <row r="1651" spans="2:2">
      <c r="B1651" s="37"/>
    </row>
    <row r="1652" spans="2:2">
      <c r="B1652" s="37"/>
    </row>
    <row r="1653" spans="2:2">
      <c r="B1653" s="37"/>
    </row>
    <row r="1654" spans="2:2">
      <c r="B1654" s="37"/>
    </row>
    <row r="1655" spans="2:2">
      <c r="B1655" s="37"/>
    </row>
    <row r="1656" spans="2:2">
      <c r="B1656" s="37"/>
    </row>
    <row r="1657" spans="2:2">
      <c r="B1657" s="37"/>
    </row>
    <row r="1658" spans="2:2">
      <c r="B1658" s="37"/>
    </row>
    <row r="1659" spans="2:2">
      <c r="B1659" s="37"/>
    </row>
    <row r="1660" spans="2:2">
      <c r="B1660" s="37"/>
    </row>
    <row r="1661" spans="2:2">
      <c r="B1661" s="37"/>
    </row>
    <row r="1662" spans="2:2">
      <c r="B1662" s="37"/>
    </row>
    <row r="1663" spans="2:2">
      <c r="B1663" s="37"/>
    </row>
    <row r="1664" spans="2:2">
      <c r="B1664" s="37"/>
    </row>
    <row r="1665" spans="2:2">
      <c r="B1665" s="37"/>
    </row>
    <row r="1666" spans="2:2">
      <c r="B1666" s="37"/>
    </row>
    <row r="1667" spans="2:2">
      <c r="B1667" s="37"/>
    </row>
    <row r="1668" spans="2:2">
      <c r="B1668" s="37"/>
    </row>
    <row r="1669" spans="2:2">
      <c r="B1669" s="37"/>
    </row>
    <row r="1670" spans="2:2">
      <c r="B1670" s="37"/>
    </row>
    <row r="1671" spans="2:2">
      <c r="B1671" s="37"/>
    </row>
    <row r="1672" spans="2:2">
      <c r="B1672" s="37"/>
    </row>
    <row r="1673" spans="2:2">
      <c r="B1673" s="37"/>
    </row>
    <row r="1674" spans="2:2">
      <c r="B1674" s="37"/>
    </row>
    <row r="1675" spans="2:2">
      <c r="B1675" s="37"/>
    </row>
    <row r="1676" spans="2:2">
      <c r="B1676" s="37"/>
    </row>
    <row r="1677" spans="2:2">
      <c r="B1677" s="37"/>
    </row>
    <row r="1678" spans="2:2">
      <c r="B1678" s="37"/>
    </row>
    <row r="1679" spans="2:2">
      <c r="B1679" s="37"/>
    </row>
    <row r="1680" spans="2:2">
      <c r="B1680" s="37"/>
    </row>
    <row r="1681" spans="2:2">
      <c r="B1681" s="37"/>
    </row>
    <row r="1682" spans="2:2">
      <c r="B1682" s="37"/>
    </row>
    <row r="1683" spans="2:2">
      <c r="B1683" s="37"/>
    </row>
    <row r="1684" spans="2:2">
      <c r="B1684" s="37"/>
    </row>
    <row r="1685" spans="2:2">
      <c r="B1685" s="37"/>
    </row>
    <row r="1686" spans="2:2">
      <c r="B1686" s="37"/>
    </row>
    <row r="1687" spans="2:2">
      <c r="B1687" s="37"/>
    </row>
    <row r="1688" spans="2:2">
      <c r="B1688" s="37"/>
    </row>
    <row r="1689" spans="2:2">
      <c r="B1689" s="37"/>
    </row>
    <row r="1690" spans="2:2">
      <c r="B1690" s="37"/>
    </row>
    <row r="1691" spans="2:2">
      <c r="B1691" s="37"/>
    </row>
    <row r="1692" spans="2:2">
      <c r="B1692" s="37"/>
    </row>
    <row r="1693" spans="2:2">
      <c r="B1693" s="37"/>
    </row>
    <row r="1694" spans="2:2">
      <c r="B1694" s="37"/>
    </row>
    <row r="1695" spans="2:2">
      <c r="B1695" s="37"/>
    </row>
    <row r="1696" spans="2:2">
      <c r="B1696" s="37"/>
    </row>
    <row r="1697" spans="2:2">
      <c r="B1697" s="37"/>
    </row>
    <row r="1698" spans="2:2">
      <c r="B1698" s="37"/>
    </row>
    <row r="1699" spans="2:2">
      <c r="B1699" s="37"/>
    </row>
    <row r="1700" spans="2:2">
      <c r="B1700" s="37"/>
    </row>
    <row r="1701" spans="2:2">
      <c r="B1701" s="37"/>
    </row>
    <row r="1702" spans="2:2">
      <c r="B1702" s="37"/>
    </row>
    <row r="1703" spans="2:2">
      <c r="B1703" s="37"/>
    </row>
    <row r="1704" spans="2:2">
      <c r="B1704" s="37"/>
    </row>
    <row r="1705" spans="2:2">
      <c r="B1705" s="37"/>
    </row>
    <row r="1706" spans="2:2">
      <c r="B1706" s="37"/>
    </row>
    <row r="1707" spans="2:2">
      <c r="B1707" s="37"/>
    </row>
    <row r="1708" spans="2:2">
      <c r="B1708" s="37"/>
    </row>
    <row r="1709" spans="2:2">
      <c r="B1709" s="37"/>
    </row>
    <row r="1710" spans="2:2">
      <c r="B1710" s="37"/>
    </row>
    <row r="1711" spans="2:2">
      <c r="B1711" s="37"/>
    </row>
    <row r="1712" spans="2:2">
      <c r="B1712" s="37"/>
    </row>
    <row r="1713" spans="2:2">
      <c r="B1713" s="37"/>
    </row>
    <row r="1714" spans="2:2">
      <c r="B1714" s="37"/>
    </row>
    <row r="1715" spans="2:2">
      <c r="B1715" s="37"/>
    </row>
    <row r="1716" spans="2:2">
      <c r="B1716" s="37"/>
    </row>
    <row r="1717" spans="2:2">
      <c r="B1717" s="37"/>
    </row>
    <row r="1718" spans="2:2">
      <c r="B1718" s="37"/>
    </row>
    <row r="1719" spans="2:2">
      <c r="B1719" s="37"/>
    </row>
    <row r="1720" spans="2:2">
      <c r="B1720" s="37"/>
    </row>
    <row r="1721" spans="2:2">
      <c r="B1721" s="37"/>
    </row>
    <row r="1722" spans="2:2">
      <c r="B1722" s="37"/>
    </row>
    <row r="1723" spans="2:2">
      <c r="B1723" s="37"/>
    </row>
    <row r="1724" spans="2:2">
      <c r="B1724" s="37"/>
    </row>
    <row r="1725" spans="2:2">
      <c r="B1725" s="37"/>
    </row>
    <row r="1726" spans="2:2">
      <c r="B1726" s="37"/>
    </row>
    <row r="1727" spans="2:2">
      <c r="B1727" s="37"/>
    </row>
    <row r="1728" spans="2:2">
      <c r="B1728" s="37"/>
    </row>
    <row r="1729" spans="2:2">
      <c r="B1729" s="37"/>
    </row>
    <row r="1730" spans="2:2">
      <c r="B1730" s="37"/>
    </row>
    <row r="1731" spans="2:2">
      <c r="B1731" s="37"/>
    </row>
    <row r="1732" spans="2:2">
      <c r="B1732" s="37"/>
    </row>
    <row r="1733" spans="2:2">
      <c r="B1733" s="37"/>
    </row>
    <row r="1734" spans="2:2">
      <c r="B1734" s="37"/>
    </row>
    <row r="1735" spans="2:2">
      <c r="B1735" s="37"/>
    </row>
    <row r="1736" spans="2:2">
      <c r="B1736" s="37"/>
    </row>
    <row r="1737" spans="2:2">
      <c r="B1737" s="37"/>
    </row>
    <row r="1738" spans="2:2">
      <c r="B1738" s="37"/>
    </row>
    <row r="1739" spans="2:2">
      <c r="B1739" s="37"/>
    </row>
    <row r="1740" spans="2:2">
      <c r="B1740" s="37"/>
    </row>
    <row r="1741" spans="2:2">
      <c r="B1741" s="37"/>
    </row>
    <row r="1742" spans="2:2">
      <c r="B1742" s="37"/>
    </row>
    <row r="1743" spans="2:2">
      <c r="B1743" s="37"/>
    </row>
    <row r="1744" spans="2:2">
      <c r="B1744" s="37"/>
    </row>
    <row r="1745" spans="2:2">
      <c r="B1745" s="37"/>
    </row>
    <row r="1746" spans="2:2">
      <c r="B1746" s="37"/>
    </row>
    <row r="1747" spans="2:2">
      <c r="B1747" s="37"/>
    </row>
    <row r="1748" spans="2:2">
      <c r="B1748" s="37"/>
    </row>
    <row r="1749" spans="2:2">
      <c r="B1749" s="37"/>
    </row>
    <row r="1750" spans="2:2">
      <c r="B1750" s="37"/>
    </row>
    <row r="1751" spans="2:2">
      <c r="B1751" s="37"/>
    </row>
    <row r="1752" spans="2:2">
      <c r="B1752" s="37"/>
    </row>
    <row r="1753" spans="2:2">
      <c r="B1753" s="37"/>
    </row>
    <row r="1754" spans="2:2">
      <c r="B1754" s="37"/>
    </row>
    <row r="1755" spans="2:2">
      <c r="B1755" s="37"/>
    </row>
    <row r="1756" spans="2:2">
      <c r="B1756" s="37"/>
    </row>
    <row r="1757" spans="2:2">
      <c r="B1757" s="37"/>
    </row>
    <row r="1758" spans="2:2">
      <c r="B1758" s="37"/>
    </row>
    <row r="1759" spans="2:2">
      <c r="B1759" s="37"/>
    </row>
    <row r="1760" spans="2:2">
      <c r="B1760" s="37"/>
    </row>
    <row r="1761" spans="2:2">
      <c r="B1761" s="37"/>
    </row>
    <row r="1762" spans="2:2">
      <c r="B1762" s="37"/>
    </row>
    <row r="1763" spans="2:2">
      <c r="B1763" s="37"/>
    </row>
    <row r="1764" spans="2:2">
      <c r="B1764" s="37"/>
    </row>
    <row r="1765" spans="2:2">
      <c r="B1765" s="37"/>
    </row>
    <row r="1766" spans="2:2">
      <c r="B1766" s="37"/>
    </row>
    <row r="1767" spans="2:2">
      <c r="B1767" s="37"/>
    </row>
    <row r="1768" spans="2:2">
      <c r="B1768" s="37"/>
    </row>
    <row r="1769" spans="2:2">
      <c r="B1769" s="37"/>
    </row>
    <row r="1770" spans="2:2">
      <c r="B1770" s="37"/>
    </row>
    <row r="1771" spans="2:2">
      <c r="B1771" s="37"/>
    </row>
    <row r="1772" spans="2:2">
      <c r="B1772" s="37"/>
    </row>
    <row r="1773" spans="2:2">
      <c r="B1773" s="37"/>
    </row>
    <row r="1774" spans="2:2">
      <c r="B1774" s="37"/>
    </row>
    <row r="1775" spans="2:2">
      <c r="B1775" s="37"/>
    </row>
    <row r="1776" spans="2:2">
      <c r="B1776" s="37"/>
    </row>
    <row r="1777" spans="2:2">
      <c r="B1777" s="37"/>
    </row>
    <row r="1778" spans="2:2">
      <c r="B1778" s="37"/>
    </row>
    <row r="1779" spans="2:2">
      <c r="B1779" s="37"/>
    </row>
    <row r="1780" spans="2:2">
      <c r="B1780" s="37"/>
    </row>
    <row r="1781" spans="2:2">
      <c r="B1781" s="37"/>
    </row>
    <row r="1782" spans="2:2">
      <c r="B1782" s="37"/>
    </row>
    <row r="1783" spans="2:2">
      <c r="B1783" s="37"/>
    </row>
    <row r="1784" spans="2:2">
      <c r="B1784" s="37"/>
    </row>
    <row r="1785" spans="2:2">
      <c r="B1785" s="37"/>
    </row>
    <row r="1786" spans="2:2">
      <c r="B1786" s="37"/>
    </row>
    <row r="1787" spans="2:2">
      <c r="B1787" s="37"/>
    </row>
    <row r="1788" spans="2:2">
      <c r="B1788" s="37"/>
    </row>
    <row r="1789" spans="2:2">
      <c r="B1789" s="37"/>
    </row>
    <row r="1790" spans="2:2">
      <c r="B1790" s="37"/>
    </row>
    <row r="1791" spans="2:2">
      <c r="B1791" s="37"/>
    </row>
    <row r="1792" spans="2:2">
      <c r="B1792" s="37"/>
    </row>
    <row r="1793" spans="2:2">
      <c r="B1793" s="37"/>
    </row>
    <row r="1794" spans="2:2">
      <c r="B1794" s="37"/>
    </row>
    <row r="1795" spans="2:2">
      <c r="B1795" s="37"/>
    </row>
    <row r="1796" spans="2:2">
      <c r="B1796" s="37"/>
    </row>
    <row r="1797" spans="2:2">
      <c r="B1797" s="37"/>
    </row>
    <row r="1798" spans="2:2">
      <c r="B1798" s="37"/>
    </row>
    <row r="1799" spans="2:2">
      <c r="B1799" s="37"/>
    </row>
    <row r="1800" spans="2:2">
      <c r="B1800" s="37"/>
    </row>
    <row r="1801" spans="2:2">
      <c r="B1801" s="37"/>
    </row>
    <row r="1802" spans="2:2">
      <c r="B1802" s="37"/>
    </row>
    <row r="1803" spans="2:2">
      <c r="B1803" s="37"/>
    </row>
    <row r="1804" spans="2:2">
      <c r="B1804" s="37"/>
    </row>
    <row r="1805" spans="2:2">
      <c r="B1805" s="37"/>
    </row>
    <row r="1806" spans="2:2">
      <c r="B1806" s="37"/>
    </row>
    <row r="1807" spans="2:2">
      <c r="B1807" s="37"/>
    </row>
    <row r="1808" spans="2:2">
      <c r="B1808" s="37"/>
    </row>
    <row r="1809" spans="2:2">
      <c r="B1809" s="37"/>
    </row>
    <row r="1810" spans="2:2">
      <c r="B1810" s="37"/>
    </row>
    <row r="1811" spans="2:2">
      <c r="B1811" s="37"/>
    </row>
    <row r="1812" spans="2:2">
      <c r="B1812" s="37"/>
    </row>
    <row r="1813" spans="2:2">
      <c r="B1813" s="37"/>
    </row>
    <row r="1814" spans="2:2">
      <c r="B1814" s="37"/>
    </row>
    <row r="1815" spans="2:2">
      <c r="B1815" s="37"/>
    </row>
    <row r="1816" spans="2:2">
      <c r="B1816" s="37"/>
    </row>
    <row r="1817" spans="2:2">
      <c r="B1817" s="37"/>
    </row>
    <row r="1818" spans="2:2">
      <c r="B1818" s="37"/>
    </row>
    <row r="1819" spans="2:2">
      <c r="B1819" s="37"/>
    </row>
    <row r="1820" spans="2:2">
      <c r="B1820" s="37"/>
    </row>
    <row r="1821" spans="2:2">
      <c r="B1821" s="37"/>
    </row>
    <row r="1822" spans="2:2">
      <c r="B1822" s="37"/>
    </row>
    <row r="1823" spans="2:2">
      <c r="B1823" s="37"/>
    </row>
    <row r="1824" spans="2:2">
      <c r="B1824" s="37"/>
    </row>
    <row r="1825" spans="2:2">
      <c r="B1825" s="37"/>
    </row>
    <row r="1826" spans="2:2">
      <c r="B1826" s="37"/>
    </row>
    <row r="1827" spans="2:2">
      <c r="B1827" s="37"/>
    </row>
    <row r="1828" spans="2:2">
      <c r="B1828" s="37"/>
    </row>
    <row r="1829" spans="2:2">
      <c r="B1829" s="37"/>
    </row>
    <row r="1830" spans="2:2">
      <c r="B1830" s="37"/>
    </row>
    <row r="1831" spans="2:2">
      <c r="B1831" s="37"/>
    </row>
    <row r="1832" spans="2:2">
      <c r="B1832" s="37"/>
    </row>
    <row r="1833" spans="2:2">
      <c r="B1833" s="37"/>
    </row>
    <row r="1834" spans="2:2">
      <c r="B1834" s="37"/>
    </row>
    <row r="1835" spans="2:2">
      <c r="B1835" s="37"/>
    </row>
    <row r="1836" spans="2:2">
      <c r="B1836" s="37"/>
    </row>
    <row r="1837" spans="2:2">
      <c r="B1837" s="37"/>
    </row>
    <row r="1838" spans="2:2">
      <c r="B1838" s="37"/>
    </row>
    <row r="1839" spans="2:2">
      <c r="B1839" s="37"/>
    </row>
    <row r="1840" spans="2:2">
      <c r="B1840" s="37"/>
    </row>
    <row r="1841" spans="2:2">
      <c r="B1841" s="37"/>
    </row>
    <row r="1842" spans="2:2">
      <c r="B1842" s="37"/>
    </row>
    <row r="1843" spans="2:2">
      <c r="B1843" s="37"/>
    </row>
    <row r="1844" spans="2:2">
      <c r="B1844" s="37"/>
    </row>
    <row r="1845" spans="2:2">
      <c r="B1845" s="37"/>
    </row>
    <row r="1846" spans="2:2">
      <c r="B1846" s="37"/>
    </row>
    <row r="1847" spans="2:2">
      <c r="B1847" s="37"/>
    </row>
    <row r="1848" spans="2:2">
      <c r="B1848" s="37"/>
    </row>
    <row r="1849" spans="2:2">
      <c r="B1849" s="37"/>
    </row>
    <row r="1850" spans="2:2">
      <c r="B1850" s="37"/>
    </row>
    <row r="1851" spans="2:2">
      <c r="B1851" s="37"/>
    </row>
    <row r="1852" spans="2:2">
      <c r="B1852" s="37"/>
    </row>
    <row r="1853" spans="2:2">
      <c r="B1853" s="37"/>
    </row>
    <row r="1854" spans="2:2">
      <c r="B1854" s="37"/>
    </row>
    <row r="1855" spans="2:2">
      <c r="B1855" s="37"/>
    </row>
    <row r="1856" spans="2:2">
      <c r="B1856" s="37"/>
    </row>
    <row r="1857" spans="2:2">
      <c r="B1857" s="37"/>
    </row>
    <row r="1858" spans="2:2">
      <c r="B1858" s="37"/>
    </row>
    <row r="1859" spans="2:2">
      <c r="B1859" s="37"/>
    </row>
    <row r="1860" spans="2:2">
      <c r="B1860" s="37"/>
    </row>
    <row r="1861" spans="2:2">
      <c r="B1861" s="37"/>
    </row>
    <row r="1862" spans="2:2">
      <c r="B1862" s="37"/>
    </row>
    <row r="1863" spans="2:2">
      <c r="B1863" s="37"/>
    </row>
    <row r="1864" spans="2:2">
      <c r="B1864" s="37"/>
    </row>
    <row r="1865" spans="2:2">
      <c r="B1865" s="37"/>
    </row>
    <row r="1866" spans="2:2">
      <c r="B1866" s="37"/>
    </row>
    <row r="1867" spans="2:2">
      <c r="B1867" s="37"/>
    </row>
    <row r="1868" spans="2:2">
      <c r="B1868" s="37"/>
    </row>
    <row r="1869" spans="2:2">
      <c r="B1869" s="37"/>
    </row>
    <row r="1870" spans="2:2">
      <c r="B1870" s="37"/>
    </row>
    <row r="1871" spans="2:2">
      <c r="B1871" s="37"/>
    </row>
    <row r="1872" spans="2:2">
      <c r="B1872" s="37"/>
    </row>
    <row r="1873" spans="2:2">
      <c r="B1873" s="37"/>
    </row>
    <row r="1874" spans="2:2">
      <c r="B1874" s="37"/>
    </row>
    <row r="1875" spans="2:2">
      <c r="B1875" s="37"/>
    </row>
    <row r="1876" spans="2:2">
      <c r="B1876" s="37"/>
    </row>
    <row r="1877" spans="2:2">
      <c r="B1877" s="37"/>
    </row>
    <row r="1878" spans="2:2">
      <c r="B1878" s="37"/>
    </row>
    <row r="1879" spans="2:2">
      <c r="B1879" s="37"/>
    </row>
    <row r="1880" spans="2:2">
      <c r="B1880" s="37"/>
    </row>
    <row r="1881" spans="2:2">
      <c r="B1881" s="37"/>
    </row>
    <row r="1882" spans="2:2">
      <c r="B1882" s="37"/>
    </row>
    <row r="1883" spans="2:2">
      <c r="B1883" s="37"/>
    </row>
    <row r="1884" spans="2:2">
      <c r="B1884" s="37"/>
    </row>
    <row r="1885" spans="2:2">
      <c r="B1885" s="37"/>
    </row>
    <row r="1886" spans="2:2">
      <c r="B1886" s="37"/>
    </row>
    <row r="1887" spans="2:2">
      <c r="B1887" s="37"/>
    </row>
    <row r="1888" spans="2:2">
      <c r="B1888" s="37"/>
    </row>
    <row r="1889" spans="2:2">
      <c r="B1889" s="37"/>
    </row>
    <row r="1890" spans="2:2">
      <c r="B1890" s="37"/>
    </row>
    <row r="1891" spans="2:2">
      <c r="B1891" s="37"/>
    </row>
    <row r="1892" spans="2:2">
      <c r="B1892" s="37"/>
    </row>
    <row r="1893" spans="2:2">
      <c r="B1893" s="37"/>
    </row>
    <row r="1894" spans="2:2">
      <c r="B1894" s="37"/>
    </row>
    <row r="1895" spans="2:2">
      <c r="B1895" s="37"/>
    </row>
    <row r="1896" spans="2:2">
      <c r="B1896" s="37"/>
    </row>
    <row r="1897" spans="2:2">
      <c r="B1897" s="37"/>
    </row>
    <row r="1898" spans="2:2">
      <c r="B1898" s="37"/>
    </row>
    <row r="1899" spans="2:2">
      <c r="B1899" s="37"/>
    </row>
    <row r="1900" spans="2:2">
      <c r="B1900" s="37"/>
    </row>
    <row r="1901" spans="2:2">
      <c r="B1901" s="37"/>
    </row>
    <row r="1902" spans="2:2">
      <c r="B1902" s="37"/>
    </row>
    <row r="1903" spans="2:2">
      <c r="B1903" s="37"/>
    </row>
    <row r="1904" spans="2:2">
      <c r="B1904" s="37"/>
    </row>
    <row r="1905" spans="2:2">
      <c r="B1905" s="37"/>
    </row>
    <row r="1906" spans="2:2">
      <c r="B1906" s="37"/>
    </row>
    <row r="1907" spans="2:2">
      <c r="B1907" s="37"/>
    </row>
    <row r="1908" spans="2:2">
      <c r="B1908" s="37"/>
    </row>
    <row r="1909" spans="2:2">
      <c r="B1909" s="37"/>
    </row>
    <row r="1910" spans="2:2">
      <c r="B1910" s="37"/>
    </row>
    <row r="1911" spans="2:2">
      <c r="B1911" s="37"/>
    </row>
    <row r="1912" spans="2:2">
      <c r="B1912" s="37"/>
    </row>
    <row r="1913" spans="2:2">
      <c r="B1913" s="37"/>
    </row>
    <row r="1914" spans="2:2">
      <c r="B1914" s="37"/>
    </row>
    <row r="1915" spans="2:2">
      <c r="B1915" s="37"/>
    </row>
    <row r="1916" spans="2:2">
      <c r="B1916" s="37"/>
    </row>
    <row r="1917" spans="2:2">
      <c r="B1917" s="37"/>
    </row>
    <row r="1918" spans="2:2">
      <c r="B1918" s="37"/>
    </row>
    <row r="1919" spans="2:2">
      <c r="B1919" s="37"/>
    </row>
    <row r="1920" spans="2:2">
      <c r="B1920" s="37"/>
    </row>
    <row r="1921" spans="2:2">
      <c r="B1921" s="37"/>
    </row>
    <row r="1922" spans="2:2">
      <c r="B1922" s="37"/>
    </row>
    <row r="1923" spans="2:2">
      <c r="B1923" s="37"/>
    </row>
    <row r="1924" spans="2:2">
      <c r="B1924" s="37"/>
    </row>
    <row r="1925" spans="2:2">
      <c r="B1925" s="37"/>
    </row>
    <row r="1926" spans="2:2">
      <c r="B1926" s="37"/>
    </row>
    <row r="1927" spans="2:2">
      <c r="B1927" s="37"/>
    </row>
    <row r="1928" spans="2:2">
      <c r="B1928" s="37"/>
    </row>
    <row r="1929" spans="2:2">
      <c r="B1929" s="37"/>
    </row>
    <row r="1930" spans="2:2">
      <c r="B1930" s="37"/>
    </row>
    <row r="1931" spans="2:2">
      <c r="B1931" s="37"/>
    </row>
    <row r="1932" spans="2:2">
      <c r="B1932" s="37"/>
    </row>
    <row r="1933" spans="2:2">
      <c r="B1933" s="37"/>
    </row>
    <row r="1934" spans="2:2">
      <c r="B1934" s="37"/>
    </row>
    <row r="1935" spans="2:2">
      <c r="B1935" s="37"/>
    </row>
    <row r="1936" spans="2:2">
      <c r="B1936" s="37"/>
    </row>
    <row r="1937" spans="2:2">
      <c r="B1937" s="37"/>
    </row>
    <row r="1938" spans="2:2">
      <c r="B1938" s="37"/>
    </row>
    <row r="1939" spans="2:2">
      <c r="B1939" s="37"/>
    </row>
    <row r="1940" spans="2:2">
      <c r="B1940" s="37"/>
    </row>
    <row r="1941" spans="2:2">
      <c r="B1941" s="37"/>
    </row>
    <row r="1942" spans="2:2">
      <c r="B1942" s="37"/>
    </row>
    <row r="1943" spans="2:2">
      <c r="B1943" s="37"/>
    </row>
    <row r="1944" spans="2:2">
      <c r="B1944" s="37"/>
    </row>
    <row r="1945" spans="2:2">
      <c r="B1945" s="37"/>
    </row>
    <row r="1946" spans="2:2">
      <c r="B1946" s="37"/>
    </row>
    <row r="1947" spans="2:2">
      <c r="B1947" s="37"/>
    </row>
    <row r="1948" spans="2:2">
      <c r="B1948" s="37"/>
    </row>
    <row r="1949" spans="2:2">
      <c r="B1949" s="37"/>
    </row>
    <row r="1950" spans="2:2">
      <c r="B1950" s="37"/>
    </row>
    <row r="1951" spans="2:2">
      <c r="B1951" s="37"/>
    </row>
    <row r="1952" spans="2:2">
      <c r="B1952" s="37"/>
    </row>
    <row r="1953" spans="2:2">
      <c r="B1953" s="37"/>
    </row>
    <row r="1954" spans="2:2">
      <c r="B1954" s="37"/>
    </row>
    <row r="1955" spans="2:2">
      <c r="B1955" s="37"/>
    </row>
    <row r="1956" spans="2:2">
      <c r="B1956" s="37"/>
    </row>
    <row r="1957" spans="2:2">
      <c r="B1957" s="37"/>
    </row>
    <row r="1958" spans="2:2">
      <c r="B1958" s="37"/>
    </row>
    <row r="1959" spans="2:2">
      <c r="B1959" s="37"/>
    </row>
    <row r="1960" spans="2:2">
      <c r="B1960" s="37"/>
    </row>
    <row r="1961" spans="2:2">
      <c r="B1961" s="37"/>
    </row>
    <row r="1962" spans="2:2">
      <c r="B1962" s="37"/>
    </row>
    <row r="1963" spans="2:2">
      <c r="B1963" s="37"/>
    </row>
    <row r="1964" spans="2:2">
      <c r="B1964" s="37"/>
    </row>
    <row r="1965" spans="2:2">
      <c r="B1965" s="37"/>
    </row>
    <row r="1966" spans="2:2">
      <c r="B1966" s="37"/>
    </row>
    <row r="1967" spans="2:2">
      <c r="B1967" s="37"/>
    </row>
    <row r="1968" spans="2:2">
      <c r="B1968" s="37"/>
    </row>
    <row r="1969" spans="2:2">
      <c r="B1969" s="37"/>
    </row>
    <row r="1970" spans="2:2">
      <c r="B1970" s="37"/>
    </row>
    <row r="1971" spans="2:2">
      <c r="B1971" s="37"/>
    </row>
    <row r="1972" spans="2:2">
      <c r="B1972" s="37"/>
    </row>
    <row r="1973" spans="2:2">
      <c r="B1973" s="37"/>
    </row>
    <row r="1974" spans="2:2">
      <c r="B1974" s="37"/>
    </row>
    <row r="1975" spans="2:2">
      <c r="B1975" s="37"/>
    </row>
    <row r="1976" spans="2:2">
      <c r="B1976" s="37"/>
    </row>
    <row r="1977" spans="2:2">
      <c r="B1977" s="37"/>
    </row>
    <row r="1978" spans="2:2">
      <c r="B1978" s="37"/>
    </row>
    <row r="1979" spans="2:2">
      <c r="B1979" s="37"/>
    </row>
    <row r="1980" spans="2:2">
      <c r="B1980" s="37"/>
    </row>
    <row r="1981" spans="2:2">
      <c r="B1981" s="37"/>
    </row>
    <row r="1982" spans="2:2">
      <c r="B1982" s="37"/>
    </row>
    <row r="1983" spans="2:2">
      <c r="B1983" s="37"/>
    </row>
    <row r="1984" spans="2:2">
      <c r="B1984" s="37"/>
    </row>
    <row r="1985" spans="2:2">
      <c r="B1985" s="37"/>
    </row>
    <row r="1986" spans="2:2">
      <c r="B1986" s="37"/>
    </row>
    <row r="1987" spans="2:2">
      <c r="B1987" s="37"/>
    </row>
    <row r="1988" spans="2:2">
      <c r="B1988" s="37"/>
    </row>
    <row r="1989" spans="2:2">
      <c r="B1989" s="37"/>
    </row>
    <row r="1990" spans="2:2">
      <c r="B1990" s="37"/>
    </row>
    <row r="1991" spans="2:2">
      <c r="B1991" s="37"/>
    </row>
    <row r="1992" spans="2:2">
      <c r="B1992" s="37"/>
    </row>
    <row r="1993" spans="2:2">
      <c r="B1993" s="37"/>
    </row>
    <row r="1994" spans="2:2">
      <c r="B1994" s="37"/>
    </row>
    <row r="1995" spans="2:2">
      <c r="B1995" s="37"/>
    </row>
    <row r="1996" spans="2:2">
      <c r="B1996" s="37"/>
    </row>
    <row r="1997" spans="2:2">
      <c r="B1997" s="37"/>
    </row>
    <row r="1998" spans="2:2">
      <c r="B1998" s="37"/>
    </row>
    <row r="1999" spans="2:2">
      <c r="B1999" s="37"/>
    </row>
    <row r="2000" spans="2:2">
      <c r="B2000" s="37"/>
    </row>
    <row r="2001" spans="2:2">
      <c r="B2001" s="37"/>
    </row>
    <row r="2002" spans="2:2">
      <c r="B2002" s="37"/>
    </row>
    <row r="2003" spans="2:2">
      <c r="B2003" s="37"/>
    </row>
    <row r="2004" spans="2:2">
      <c r="B2004" s="37"/>
    </row>
    <row r="2005" spans="2:2">
      <c r="B2005" s="37"/>
    </row>
    <row r="2006" spans="2:2">
      <c r="B2006" s="37"/>
    </row>
    <row r="2007" spans="2:2">
      <c r="B2007" s="37"/>
    </row>
    <row r="2008" spans="2:2">
      <c r="B2008" s="37"/>
    </row>
    <row r="2009" spans="2:2">
      <c r="B2009" s="37"/>
    </row>
    <row r="2010" spans="2:2">
      <c r="B2010" s="37"/>
    </row>
    <row r="2011" spans="2:2">
      <c r="B2011" s="37"/>
    </row>
    <row r="2012" spans="2:2">
      <c r="B2012" s="37"/>
    </row>
    <row r="2013" spans="2:2">
      <c r="B2013" s="37"/>
    </row>
    <row r="2014" spans="2:2">
      <c r="B2014" s="37"/>
    </row>
    <row r="2015" spans="2:2">
      <c r="B2015" s="37"/>
    </row>
    <row r="2016" spans="2:2">
      <c r="B2016" s="37"/>
    </row>
    <row r="2017" spans="2:2">
      <c r="B2017" s="37"/>
    </row>
    <row r="2018" spans="2:2">
      <c r="B2018" s="37"/>
    </row>
    <row r="2019" spans="2:2">
      <c r="B2019" s="37"/>
    </row>
    <row r="2020" spans="2:2">
      <c r="B2020" s="37"/>
    </row>
    <row r="2021" spans="2:2">
      <c r="B2021" s="37"/>
    </row>
    <row r="2022" spans="2:2">
      <c r="B2022" s="37"/>
    </row>
    <row r="2023" spans="2:2">
      <c r="B2023" s="37"/>
    </row>
    <row r="2024" spans="2:2">
      <c r="B2024" s="37"/>
    </row>
    <row r="2025" spans="2:2">
      <c r="B2025" s="37"/>
    </row>
    <row r="2026" spans="2:2">
      <c r="B2026" s="37"/>
    </row>
    <row r="2027" spans="2:2">
      <c r="B2027" s="37"/>
    </row>
    <row r="2028" spans="2:2">
      <c r="B2028" s="37"/>
    </row>
    <row r="2029" spans="2:2">
      <c r="B2029" s="37"/>
    </row>
    <row r="2030" spans="2:2">
      <c r="B2030" s="37"/>
    </row>
    <row r="2031" spans="2:2">
      <c r="B2031" s="37"/>
    </row>
    <row r="2032" spans="2:2">
      <c r="B2032" s="37"/>
    </row>
    <row r="2033" spans="2:2">
      <c r="B2033" s="37"/>
    </row>
    <row r="2034" spans="2:2">
      <c r="B2034" s="37"/>
    </row>
    <row r="2035" spans="2:2">
      <c r="B2035" s="37"/>
    </row>
    <row r="2036" spans="2:2">
      <c r="B2036" s="37"/>
    </row>
    <row r="2037" spans="2:2">
      <c r="B2037" s="37"/>
    </row>
    <row r="2038" spans="2:2">
      <c r="B2038" s="37"/>
    </row>
    <row r="2039" spans="2:2">
      <c r="B2039" s="37"/>
    </row>
    <row r="2040" spans="2:2">
      <c r="B2040" s="37"/>
    </row>
    <row r="2041" spans="2:2">
      <c r="B2041" s="37"/>
    </row>
    <row r="2042" spans="2:2">
      <c r="B2042" s="37"/>
    </row>
    <row r="2043" spans="2:2">
      <c r="B2043" s="37"/>
    </row>
    <row r="2044" spans="2:2">
      <c r="B2044" s="37"/>
    </row>
    <row r="2045" spans="2:2">
      <c r="B2045" s="37"/>
    </row>
    <row r="2046" spans="2:2">
      <c r="B2046" s="37"/>
    </row>
    <row r="2047" spans="2:2">
      <c r="B2047" s="37"/>
    </row>
    <row r="2048" spans="2:2">
      <c r="B2048" s="37"/>
    </row>
    <row r="2049" spans="2:2">
      <c r="B2049" s="37"/>
    </row>
    <row r="2050" spans="2:2">
      <c r="B2050" s="37"/>
    </row>
    <row r="2051" spans="2:2">
      <c r="B2051" s="37"/>
    </row>
    <row r="2052" spans="2:2">
      <c r="B2052" s="37"/>
    </row>
    <row r="2053" spans="2:2">
      <c r="B2053" s="37"/>
    </row>
    <row r="2054" spans="2:2">
      <c r="B2054" s="37"/>
    </row>
    <row r="2055" spans="2:2">
      <c r="B2055" s="37"/>
    </row>
    <row r="2056" spans="2:2">
      <c r="B2056" s="37"/>
    </row>
    <row r="2057" spans="2:2">
      <c r="B2057" s="37"/>
    </row>
    <row r="2058" spans="2:2">
      <c r="B2058" s="37"/>
    </row>
    <row r="2059" spans="2:2">
      <c r="B2059" s="37"/>
    </row>
    <row r="2060" spans="2:2">
      <c r="B2060" s="37"/>
    </row>
    <row r="2061" spans="2:2">
      <c r="B2061" s="37"/>
    </row>
    <row r="2062" spans="2:2">
      <c r="B2062" s="37"/>
    </row>
    <row r="2063" spans="2:2">
      <c r="B2063" s="37"/>
    </row>
    <row r="2064" spans="2:2">
      <c r="B2064" s="37"/>
    </row>
    <row r="2065" spans="2:2">
      <c r="B2065" s="37"/>
    </row>
    <row r="2066" spans="2:2">
      <c r="B2066" s="37"/>
    </row>
    <row r="2067" spans="2:2">
      <c r="B2067" s="37"/>
    </row>
    <row r="2068" spans="2:2">
      <c r="B2068" s="37"/>
    </row>
    <row r="2069" spans="2:2">
      <c r="B2069" s="37"/>
    </row>
    <row r="2070" spans="2:2">
      <c r="B2070" s="37"/>
    </row>
    <row r="2071" spans="2:2">
      <c r="B2071" s="37"/>
    </row>
    <row r="2072" spans="2:2">
      <c r="B2072" s="37"/>
    </row>
    <row r="2073" spans="2:2">
      <c r="B2073" s="37"/>
    </row>
    <row r="2074" spans="2:2">
      <c r="B2074" s="37"/>
    </row>
    <row r="2075" spans="2:2">
      <c r="B2075" s="37"/>
    </row>
    <row r="2076" spans="2:2">
      <c r="B2076" s="37"/>
    </row>
    <row r="2077" spans="2:2">
      <c r="B2077" s="37"/>
    </row>
    <row r="2078" spans="2:2">
      <c r="B2078" s="37"/>
    </row>
    <row r="2079" spans="2:2">
      <c r="B2079" s="37"/>
    </row>
    <row r="2080" spans="2:2">
      <c r="B2080" s="37"/>
    </row>
    <row r="2081" spans="2:2">
      <c r="B2081" s="37"/>
    </row>
    <row r="2082" spans="2:2">
      <c r="B2082" s="37"/>
    </row>
    <row r="2083" spans="2:2">
      <c r="B2083" s="37"/>
    </row>
    <row r="2084" spans="2:2">
      <c r="B2084" s="37"/>
    </row>
    <row r="2085" spans="2:2">
      <c r="B2085" s="37"/>
    </row>
    <row r="2086" spans="2:2">
      <c r="B2086" s="37"/>
    </row>
    <row r="2087" spans="2:2">
      <c r="B2087" s="37"/>
    </row>
    <row r="2088" spans="2:2">
      <c r="B2088" s="37"/>
    </row>
    <row r="2089" spans="2:2">
      <c r="B2089" s="37"/>
    </row>
    <row r="2090" spans="2:2">
      <c r="B2090" s="37"/>
    </row>
    <row r="2091" spans="2:2">
      <c r="B2091" s="37"/>
    </row>
    <row r="2092" spans="2:2">
      <c r="B2092" s="37"/>
    </row>
    <row r="2093" spans="2:2">
      <c r="B2093" s="37"/>
    </row>
  </sheetData>
  <sheetProtection password="FFFD" sheet="1" formatCells="0" formatColumns="0" formatRows="0" insertColumns="0" insertRows="0" insertHyperlinks="0" deleteColumns="0" deleteRows="0" sort="0" autoFilter="0" pivotTables="0"/>
  <autoFilter ref="A6:M6"/>
  <phoneticPr fontId="57" type="noConversion"/>
  <conditionalFormatting sqref="B1:B1048576">
    <cfRule type="duplicateValues" dxfId="0" priority="1" stopIfTrue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51"/>
  <sheetViews>
    <sheetView topLeftCell="A24" zoomScale="90" zoomScaleNormal="90" workbookViewId="0">
      <selection activeCell="C32" sqref="C32"/>
    </sheetView>
  </sheetViews>
  <sheetFormatPr defaultRowHeight="14.25"/>
  <cols>
    <col min="1" max="1" width="6.125" customWidth="1"/>
    <col min="2" max="2" width="6.125" style="89" customWidth="1"/>
    <col min="3" max="3" width="39.125" style="90" customWidth="1"/>
    <col min="4" max="4" width="26.875" style="89" customWidth="1"/>
    <col min="5" max="5" width="19.25" style="89" customWidth="1"/>
    <col min="6" max="6" width="13.5" style="89" customWidth="1"/>
    <col min="7" max="7" width="19.5" style="89" customWidth="1"/>
    <col min="8" max="8" width="10.875" style="129" customWidth="1"/>
    <col min="9" max="9" width="10.875" style="89" customWidth="1"/>
    <col min="10" max="11" width="10.5" style="89" customWidth="1"/>
    <col min="12" max="12" width="11.875" style="89" customWidth="1"/>
    <col min="13" max="15" width="9" style="89" customWidth="1"/>
    <col min="16" max="16" width="13.625" style="89" customWidth="1"/>
    <col min="17" max="20" width="7.25" style="89" customWidth="1"/>
    <col min="21" max="21" width="11.25" style="157" customWidth="1"/>
    <col min="22" max="22" width="23.375" style="158" customWidth="1"/>
    <col min="23" max="23" width="23.25" hidden="1" customWidth="1"/>
    <col min="24" max="24" width="11.125" customWidth="1"/>
    <col min="29" max="29" width="12.5" customWidth="1"/>
  </cols>
  <sheetData>
    <row r="1" spans="21:32" hidden="1">
      <c r="U1" s="154"/>
      <c r="V1" s="154"/>
      <c r="W1" s="22" t="s">
        <v>76</v>
      </c>
      <c r="X1" s="91" t="s">
        <v>66</v>
      </c>
      <c r="Y1" s="4" t="s">
        <v>77</v>
      </c>
      <c r="Z1" s="4" t="s">
        <v>72</v>
      </c>
      <c r="AA1" s="5" t="s">
        <v>80</v>
      </c>
      <c r="AB1" s="4" t="s">
        <v>73</v>
      </c>
      <c r="AC1" s="4" t="s">
        <v>52</v>
      </c>
      <c r="AD1" s="4" t="s">
        <v>75</v>
      </c>
      <c r="AE1" s="4" t="s">
        <v>3</v>
      </c>
      <c r="AF1" s="4" t="s">
        <v>4</v>
      </c>
    </row>
    <row r="2" spans="21:32" hidden="1">
      <c r="U2" s="154"/>
      <c r="V2" s="154"/>
      <c r="W2" s="30" t="s">
        <v>152</v>
      </c>
      <c r="X2" s="30" t="s">
        <v>418</v>
      </c>
      <c r="Y2" s="6" t="s">
        <v>163</v>
      </c>
      <c r="Z2" s="6" t="s">
        <v>83</v>
      </c>
      <c r="AA2" s="6" t="s">
        <v>81</v>
      </c>
      <c r="AB2" s="6" t="s">
        <v>71</v>
      </c>
      <c r="AC2" s="6" t="s">
        <v>59</v>
      </c>
      <c r="AD2" s="6" t="s">
        <v>78</v>
      </c>
      <c r="AE2" s="95" t="s">
        <v>427</v>
      </c>
      <c r="AF2" s="6">
        <v>200</v>
      </c>
    </row>
    <row r="3" spans="21:32" hidden="1">
      <c r="U3" s="154"/>
      <c r="V3" s="154"/>
      <c r="W3" s="30" t="s">
        <v>151</v>
      </c>
      <c r="X3" s="30" t="s">
        <v>419</v>
      </c>
      <c r="Y3" s="15" t="s">
        <v>147</v>
      </c>
      <c r="Z3" s="6" t="s">
        <v>22</v>
      </c>
      <c r="AA3" s="6" t="s">
        <v>82</v>
      </c>
      <c r="AB3" s="6" t="s">
        <v>35</v>
      </c>
      <c r="AC3" s="6" t="s">
        <v>74</v>
      </c>
      <c r="AD3" s="6" t="s">
        <v>79</v>
      </c>
      <c r="AE3" s="95" t="s">
        <v>428</v>
      </c>
      <c r="AF3" s="6">
        <v>150</v>
      </c>
    </row>
    <row r="4" spans="21:32" hidden="1">
      <c r="U4" s="154"/>
      <c r="V4" s="154"/>
      <c r="W4" s="30" t="s">
        <v>145</v>
      </c>
      <c r="X4" s="30" t="s">
        <v>420</v>
      </c>
      <c r="Y4" s="16" t="s">
        <v>37</v>
      </c>
      <c r="Z4" s="6" t="s">
        <v>23</v>
      </c>
      <c r="AA4" s="6"/>
      <c r="AB4" s="6"/>
      <c r="AC4" s="6"/>
      <c r="AD4" s="6"/>
      <c r="AE4" s="95" t="s">
        <v>429</v>
      </c>
      <c r="AF4" s="6">
        <v>120</v>
      </c>
    </row>
    <row r="5" spans="21:32" hidden="1">
      <c r="U5" s="154"/>
      <c r="V5" s="154"/>
      <c r="W5" s="30" t="s">
        <v>153</v>
      </c>
      <c r="X5" s="30" t="s">
        <v>421</v>
      </c>
      <c r="Y5" s="6" t="s">
        <v>36</v>
      </c>
      <c r="Z5" s="6" t="s">
        <v>24</v>
      </c>
      <c r="AA5" s="6"/>
      <c r="AB5" s="6"/>
      <c r="AC5" s="6"/>
      <c r="AD5" s="6"/>
      <c r="AE5" s="95" t="s">
        <v>430</v>
      </c>
      <c r="AF5" s="6">
        <v>80</v>
      </c>
    </row>
    <row r="6" spans="21:32" hidden="1">
      <c r="U6" s="154"/>
      <c r="V6" s="154"/>
      <c r="W6" s="30" t="s">
        <v>154</v>
      </c>
      <c r="X6" s="30" t="s">
        <v>422</v>
      </c>
      <c r="Y6" s="16" t="s">
        <v>164</v>
      </c>
      <c r="Z6" s="6" t="s">
        <v>84</v>
      </c>
      <c r="AA6" s="6"/>
      <c r="AB6" s="6"/>
      <c r="AC6" s="6"/>
      <c r="AD6" s="6"/>
      <c r="AE6" s="6"/>
      <c r="AF6" s="6">
        <v>50</v>
      </c>
    </row>
    <row r="7" spans="21:32" hidden="1">
      <c r="U7" s="154"/>
      <c r="V7" s="154"/>
      <c r="W7" s="30" t="s">
        <v>146</v>
      </c>
      <c r="X7" s="30" t="s">
        <v>423</v>
      </c>
      <c r="Y7" s="15" t="s">
        <v>148</v>
      </c>
      <c r="Z7" s="6" t="s">
        <v>25</v>
      </c>
      <c r="AA7" s="6"/>
      <c r="AB7" s="6"/>
      <c r="AC7" s="6"/>
      <c r="AD7" s="6"/>
      <c r="AE7" s="6"/>
      <c r="AF7" s="6">
        <v>30</v>
      </c>
    </row>
    <row r="8" spans="21:32" hidden="1">
      <c r="U8" s="154"/>
      <c r="V8" s="154"/>
      <c r="W8" s="30" t="s">
        <v>155</v>
      </c>
      <c r="X8" s="30" t="s">
        <v>424</v>
      </c>
      <c r="Y8" s="15" t="s">
        <v>149</v>
      </c>
      <c r="Z8" s="6"/>
      <c r="AA8" s="6"/>
      <c r="AB8" s="6"/>
      <c r="AC8" s="6"/>
      <c r="AD8" s="6"/>
      <c r="AE8" s="6"/>
      <c r="AF8" s="6">
        <v>20</v>
      </c>
    </row>
    <row r="9" spans="21:32" hidden="1">
      <c r="U9" s="154"/>
      <c r="V9" s="154"/>
      <c r="W9" s="30" t="s">
        <v>156</v>
      </c>
      <c r="X9" s="30" t="s">
        <v>425</v>
      </c>
      <c r="Y9" s="15" t="s">
        <v>150</v>
      </c>
      <c r="Z9" s="6"/>
      <c r="AA9" s="6"/>
      <c r="AB9" s="6"/>
      <c r="AC9" s="6"/>
      <c r="AD9" s="6"/>
      <c r="AE9" s="6"/>
      <c r="AF9" s="6">
        <v>10</v>
      </c>
    </row>
    <row r="10" spans="21:32" hidden="1">
      <c r="U10" s="154"/>
      <c r="V10" s="154"/>
      <c r="W10" s="30" t="s">
        <v>157</v>
      </c>
      <c r="X10" s="30" t="s">
        <v>426</v>
      </c>
      <c r="Y10" s="16" t="s">
        <v>38</v>
      </c>
      <c r="Z10" s="6"/>
      <c r="AA10" s="6"/>
      <c r="AB10" s="6"/>
      <c r="AC10" s="6"/>
      <c r="AD10" s="6"/>
      <c r="AE10" s="6"/>
      <c r="AF10" s="6">
        <v>5</v>
      </c>
    </row>
    <row r="11" spans="21:32" hidden="1">
      <c r="U11" s="154"/>
      <c r="V11" s="154"/>
      <c r="W11" s="30" t="s">
        <v>158</v>
      </c>
      <c r="X11" s="30"/>
      <c r="Y11" s="6" t="s">
        <v>67</v>
      </c>
      <c r="Z11" s="6"/>
      <c r="AA11" s="6"/>
      <c r="AB11" s="6"/>
      <c r="AC11" s="6"/>
      <c r="AD11" s="6"/>
      <c r="AE11" s="6"/>
      <c r="AF11" s="6">
        <v>2</v>
      </c>
    </row>
    <row r="12" spans="21:32" hidden="1">
      <c r="U12" s="154"/>
      <c r="V12" s="154"/>
      <c r="W12" s="30" t="s">
        <v>160</v>
      </c>
      <c r="X12" s="30"/>
      <c r="Y12" s="16" t="s">
        <v>165</v>
      </c>
      <c r="Z12" s="6"/>
      <c r="AA12" s="6"/>
      <c r="AB12" s="6"/>
      <c r="AC12" s="6"/>
      <c r="AD12" s="6"/>
      <c r="AE12" s="6"/>
      <c r="AF12" s="6"/>
    </row>
    <row r="13" spans="21:32" hidden="1">
      <c r="U13" s="154"/>
      <c r="V13" s="154"/>
      <c r="W13" s="30" t="s">
        <v>161</v>
      </c>
      <c r="X13" s="30"/>
      <c r="Y13" s="16" t="s">
        <v>166</v>
      </c>
      <c r="Z13" s="6"/>
      <c r="AA13" s="6"/>
      <c r="AB13" s="6"/>
      <c r="AC13" s="6"/>
      <c r="AD13" s="6"/>
      <c r="AE13" s="6"/>
      <c r="AF13" s="6"/>
    </row>
    <row r="14" spans="21:32" hidden="1">
      <c r="U14" s="154"/>
      <c r="V14" s="154"/>
      <c r="W14" s="30" t="s">
        <v>162</v>
      </c>
      <c r="X14" s="30"/>
      <c r="Y14" s="6" t="s">
        <v>33</v>
      </c>
      <c r="Z14" s="6"/>
      <c r="AA14" s="6"/>
      <c r="AB14" s="6"/>
      <c r="AC14" s="6"/>
      <c r="AD14" s="6"/>
      <c r="AE14" s="6"/>
      <c r="AF14" s="6"/>
    </row>
    <row r="15" spans="21:32" hidden="1">
      <c r="U15" s="154"/>
      <c r="V15" s="154"/>
      <c r="W15" s="30"/>
      <c r="X15" s="30"/>
      <c r="Y15" s="6" t="s">
        <v>34</v>
      </c>
      <c r="Z15" s="6"/>
      <c r="AA15" s="6"/>
      <c r="AB15" s="6"/>
      <c r="AC15" s="6"/>
      <c r="AD15" s="6"/>
      <c r="AE15" s="6"/>
      <c r="AF15" s="6"/>
    </row>
    <row r="16" spans="21:32" hidden="1">
      <c r="U16" s="154"/>
      <c r="V16" s="154"/>
      <c r="W16" s="16" t="s">
        <v>443</v>
      </c>
      <c r="X16" s="30"/>
      <c r="Y16" s="6" t="s">
        <v>40</v>
      </c>
      <c r="Z16" s="6"/>
      <c r="AA16" s="6"/>
      <c r="AB16" s="6"/>
      <c r="AC16" s="6"/>
      <c r="AD16" s="6"/>
      <c r="AE16" s="6"/>
      <c r="AF16" s="6"/>
    </row>
    <row r="17" spans="1:32" hidden="1">
      <c r="U17" s="154"/>
      <c r="V17" s="154"/>
      <c r="W17" s="30"/>
      <c r="X17" s="30"/>
      <c r="Y17" s="16" t="s">
        <v>68</v>
      </c>
      <c r="Z17" s="6"/>
      <c r="AA17" s="6"/>
      <c r="AB17" s="6"/>
      <c r="AC17" s="6"/>
      <c r="AD17" s="6"/>
      <c r="AE17" s="6"/>
      <c r="AF17" s="6"/>
    </row>
    <row r="18" spans="1:32" hidden="1">
      <c r="U18" s="154"/>
      <c r="V18" s="154"/>
      <c r="W18" s="30"/>
      <c r="X18" s="30"/>
      <c r="Y18" s="16" t="s">
        <v>43</v>
      </c>
      <c r="Z18" s="6"/>
      <c r="AA18" s="6"/>
      <c r="AB18" s="6"/>
      <c r="AC18" s="6"/>
      <c r="AD18" s="6"/>
      <c r="AE18" s="6"/>
      <c r="AF18" s="6"/>
    </row>
    <row r="19" spans="1:32" hidden="1">
      <c r="U19" s="154"/>
      <c r="V19" s="154"/>
      <c r="W19" s="30"/>
      <c r="X19" s="30"/>
      <c r="Y19" s="16" t="s">
        <v>69</v>
      </c>
      <c r="Z19" s="6"/>
      <c r="AA19" s="6"/>
      <c r="AB19" s="6"/>
      <c r="AC19" s="6"/>
      <c r="AD19" s="6"/>
      <c r="AE19" s="6"/>
      <c r="AF19" s="6"/>
    </row>
    <row r="20" spans="1:32" hidden="1">
      <c r="U20" s="154"/>
      <c r="V20" s="154"/>
      <c r="W20" s="30"/>
      <c r="X20" s="30"/>
      <c r="Y20" s="16" t="s">
        <v>42</v>
      </c>
      <c r="Z20" s="6"/>
      <c r="AA20" s="6"/>
      <c r="AB20" s="6"/>
      <c r="AC20" s="6"/>
      <c r="AD20" s="6"/>
      <c r="AE20" s="6"/>
      <c r="AF20" s="6"/>
    </row>
    <row r="21" spans="1:32" hidden="1">
      <c r="U21" s="154"/>
      <c r="V21" s="154"/>
      <c r="W21" s="30"/>
      <c r="X21" s="30"/>
      <c r="Y21" s="16" t="s">
        <v>70</v>
      </c>
      <c r="Z21" s="6"/>
      <c r="AA21" s="6"/>
      <c r="AB21" s="6"/>
      <c r="AC21" s="6"/>
      <c r="AD21" s="6"/>
      <c r="AE21" s="6"/>
      <c r="AF21" s="6"/>
    </row>
    <row r="22" spans="1:32" hidden="1">
      <c r="U22" s="154"/>
      <c r="V22" s="154"/>
      <c r="W22" s="30"/>
      <c r="X22" s="30"/>
      <c r="Y22" s="16" t="s">
        <v>159</v>
      </c>
      <c r="Z22" s="6"/>
      <c r="AA22" s="6"/>
      <c r="AB22" s="6"/>
      <c r="AC22" s="6"/>
      <c r="AD22" s="6"/>
      <c r="AE22" s="6"/>
      <c r="AF22" s="6"/>
    </row>
    <row r="23" spans="1:32" hidden="1">
      <c r="U23" s="154"/>
      <c r="V23" s="154"/>
      <c r="W23" s="30"/>
      <c r="X23" s="30"/>
      <c r="Y23" s="16" t="s">
        <v>44</v>
      </c>
      <c r="Z23" s="6"/>
      <c r="AA23" s="6"/>
      <c r="AB23" s="6"/>
      <c r="AC23" s="6"/>
      <c r="AD23" s="6"/>
      <c r="AE23" s="6"/>
      <c r="AF23" s="6"/>
    </row>
    <row r="24" spans="1:32" s="1" customFormat="1" ht="19.899999999999999" customHeight="1">
      <c r="A24" s="185" t="s">
        <v>546</v>
      </c>
      <c r="B24" s="185" t="s">
        <v>547</v>
      </c>
      <c r="C24" s="190" t="s">
        <v>512</v>
      </c>
      <c r="D24" s="191" t="s">
        <v>513</v>
      </c>
      <c r="E24" s="191" t="s">
        <v>536</v>
      </c>
      <c r="F24" s="191" t="s">
        <v>514</v>
      </c>
      <c r="G24" s="191" t="s">
        <v>515</v>
      </c>
      <c r="H24" s="192" t="s">
        <v>516</v>
      </c>
      <c r="I24" s="193" t="s">
        <v>517</v>
      </c>
      <c r="J24" s="178" t="s">
        <v>85</v>
      </c>
      <c r="K24" s="191" t="s">
        <v>543</v>
      </c>
      <c r="L24" s="178" t="s">
        <v>72</v>
      </c>
      <c r="M24" s="180" t="s">
        <v>80</v>
      </c>
      <c r="N24" s="178" t="s">
        <v>73</v>
      </c>
      <c r="O24" s="178" t="s">
        <v>52</v>
      </c>
      <c r="P24" s="178" t="s">
        <v>75</v>
      </c>
      <c r="Q24" s="178" t="s">
        <v>3</v>
      </c>
      <c r="R24" s="178" t="s">
        <v>4</v>
      </c>
      <c r="S24" s="178" t="s">
        <v>62</v>
      </c>
      <c r="T24" s="178" t="s">
        <v>63</v>
      </c>
      <c r="U24" s="155" t="s">
        <v>61</v>
      </c>
      <c r="V24" s="151" t="s">
        <v>518</v>
      </c>
      <c r="W24" s="124" t="s">
        <v>445</v>
      </c>
    </row>
    <row r="25" spans="1:32" ht="19.899999999999999" customHeight="1">
      <c r="A25" s="213" t="s">
        <v>835</v>
      </c>
      <c r="B25" s="213">
        <v>1</v>
      </c>
      <c r="C25" s="216" t="s">
        <v>834</v>
      </c>
      <c r="D25" s="213" t="s">
        <v>565</v>
      </c>
      <c r="E25" s="213" t="s">
        <v>566</v>
      </c>
      <c r="F25" s="213" t="s">
        <v>567</v>
      </c>
      <c r="G25" s="213" t="s">
        <v>144</v>
      </c>
      <c r="H25" s="218">
        <v>42705</v>
      </c>
      <c r="I25" s="213" t="s">
        <v>559</v>
      </c>
      <c r="J25" s="213" t="s">
        <v>559</v>
      </c>
      <c r="K25" s="219" t="s">
        <v>864</v>
      </c>
      <c r="L25" s="213" t="s">
        <v>99</v>
      </c>
      <c r="M25" s="213" t="s">
        <v>109</v>
      </c>
      <c r="N25" s="213" t="s">
        <v>108</v>
      </c>
      <c r="O25" s="213" t="s">
        <v>58</v>
      </c>
      <c r="P25" s="213" t="s">
        <v>167</v>
      </c>
      <c r="Q25" s="220" t="s">
        <v>568</v>
      </c>
      <c r="R25" s="220">
        <v>20</v>
      </c>
      <c r="S25" s="220">
        <v>1</v>
      </c>
      <c r="T25" s="220">
        <v>1</v>
      </c>
      <c r="U25" s="156">
        <f t="shared" ref="U25:U43" si="0">R25*1/(2^(S25-1))*1/(2^(T25-1))</f>
        <v>20</v>
      </c>
      <c r="V25" s="156" t="str">
        <f>VLOOKUP(K25,[1]Sheet1!$B$98:$O$3000,13,FALSE)</f>
        <v>管理学院</v>
      </c>
    </row>
    <row r="26" spans="1:32" ht="19.899999999999999" customHeight="1">
      <c r="A26" s="213" t="s">
        <v>461</v>
      </c>
      <c r="B26" s="213">
        <v>3</v>
      </c>
      <c r="C26" s="216" t="s">
        <v>836</v>
      </c>
      <c r="D26" s="213" t="s">
        <v>571</v>
      </c>
      <c r="E26" s="213" t="s">
        <v>566</v>
      </c>
      <c r="F26" s="213" t="s">
        <v>567</v>
      </c>
      <c r="G26" s="213" t="s">
        <v>144</v>
      </c>
      <c r="H26" s="218">
        <v>42705</v>
      </c>
      <c r="I26" s="213" t="s">
        <v>837</v>
      </c>
      <c r="J26" s="213" t="s">
        <v>837</v>
      </c>
      <c r="K26" s="222" t="s">
        <v>865</v>
      </c>
      <c r="L26" s="213" t="s">
        <v>99</v>
      </c>
      <c r="M26" s="213" t="s">
        <v>109</v>
      </c>
      <c r="N26" s="213" t="s">
        <v>108</v>
      </c>
      <c r="O26" s="213" t="s">
        <v>58</v>
      </c>
      <c r="P26" s="213" t="s">
        <v>167</v>
      </c>
      <c r="Q26" s="220" t="s">
        <v>568</v>
      </c>
      <c r="R26" s="220">
        <v>20</v>
      </c>
      <c r="S26" s="220">
        <v>1</v>
      </c>
      <c r="T26" s="220">
        <v>1</v>
      </c>
      <c r="U26" s="156">
        <f t="shared" si="0"/>
        <v>20</v>
      </c>
      <c r="V26" s="156" t="str">
        <f>VLOOKUP(K26,[1]Sheet1!$B$98:$O$3000,13,FALSE)</f>
        <v>管理学院</v>
      </c>
    </row>
    <row r="27" spans="1:32" ht="19.899999999999999" customHeight="1">
      <c r="A27" s="213" t="s">
        <v>462</v>
      </c>
      <c r="B27" s="213">
        <v>4</v>
      </c>
      <c r="C27" s="216" t="s">
        <v>838</v>
      </c>
      <c r="D27" s="213" t="s">
        <v>571</v>
      </c>
      <c r="E27" s="213" t="s">
        <v>572</v>
      </c>
      <c r="F27" s="213" t="s">
        <v>401</v>
      </c>
      <c r="G27" s="213" t="s">
        <v>144</v>
      </c>
      <c r="H27" s="218">
        <v>42583</v>
      </c>
      <c r="I27" s="213" t="s">
        <v>837</v>
      </c>
      <c r="J27" s="213" t="s">
        <v>837</v>
      </c>
      <c r="K27" s="222" t="s">
        <v>865</v>
      </c>
      <c r="L27" s="213" t="s">
        <v>99</v>
      </c>
      <c r="M27" s="213" t="s">
        <v>109</v>
      </c>
      <c r="N27" s="213" t="s">
        <v>108</v>
      </c>
      <c r="O27" s="213" t="s">
        <v>58</v>
      </c>
      <c r="P27" s="213" t="s">
        <v>167</v>
      </c>
      <c r="Q27" s="220" t="s">
        <v>568</v>
      </c>
      <c r="R27" s="220">
        <v>10</v>
      </c>
      <c r="S27" s="220">
        <v>1</v>
      </c>
      <c r="T27" s="220">
        <v>1</v>
      </c>
      <c r="U27" s="156">
        <f t="shared" si="0"/>
        <v>10</v>
      </c>
      <c r="V27" s="156" t="str">
        <f>VLOOKUP(K27,[1]Sheet1!$B$98:$O$3000,13,FALSE)</f>
        <v>管理学院</v>
      </c>
    </row>
    <row r="28" spans="1:32" ht="19.899999999999999" customHeight="1">
      <c r="A28" s="213" t="s">
        <v>464</v>
      </c>
      <c r="B28" s="213">
        <v>6</v>
      </c>
      <c r="C28" s="221" t="s">
        <v>576</v>
      </c>
      <c r="D28" s="215" t="s">
        <v>839</v>
      </c>
      <c r="E28" s="213" t="s">
        <v>570</v>
      </c>
      <c r="F28" s="213" t="s">
        <v>401</v>
      </c>
      <c r="G28" s="214">
        <v>167907311215011</v>
      </c>
      <c r="H28" s="218">
        <v>42580</v>
      </c>
      <c r="I28" s="213" t="s">
        <v>840</v>
      </c>
      <c r="J28" s="213" t="s">
        <v>840</v>
      </c>
      <c r="K28" s="222" t="s">
        <v>841</v>
      </c>
      <c r="L28" s="213" t="s">
        <v>112</v>
      </c>
      <c r="M28" s="213" t="s">
        <v>109</v>
      </c>
      <c r="N28" s="213" t="s">
        <v>108</v>
      </c>
      <c r="O28" s="213" t="s">
        <v>58</v>
      </c>
      <c r="P28" s="213" t="s">
        <v>167</v>
      </c>
      <c r="Q28" s="220" t="s">
        <v>7</v>
      </c>
      <c r="R28" s="220">
        <v>50</v>
      </c>
      <c r="S28" s="220">
        <v>1</v>
      </c>
      <c r="T28" s="220">
        <v>1</v>
      </c>
      <c r="U28" s="156">
        <f t="shared" si="0"/>
        <v>50</v>
      </c>
      <c r="V28" s="156" t="str">
        <f>VLOOKUP(K28,[1]Sheet1!$B$98:$O$3000,13,FALSE)</f>
        <v>管理学院</v>
      </c>
    </row>
    <row r="29" spans="1:32" ht="24" customHeight="1">
      <c r="A29" s="213" t="s">
        <v>465</v>
      </c>
      <c r="B29" s="213">
        <v>7</v>
      </c>
      <c r="C29" s="221" t="s">
        <v>577</v>
      </c>
      <c r="D29" s="213" t="s">
        <v>578</v>
      </c>
      <c r="E29" s="213" t="s">
        <v>570</v>
      </c>
      <c r="F29" s="213" t="s">
        <v>579</v>
      </c>
      <c r="G29" s="213" t="s">
        <v>860</v>
      </c>
      <c r="H29" s="218">
        <v>42605</v>
      </c>
      <c r="I29" s="213" t="s">
        <v>840</v>
      </c>
      <c r="J29" s="213" t="s">
        <v>840</v>
      </c>
      <c r="K29" s="222" t="s">
        <v>841</v>
      </c>
      <c r="L29" s="213" t="s">
        <v>112</v>
      </c>
      <c r="M29" s="213" t="s">
        <v>109</v>
      </c>
      <c r="N29" s="213" t="s">
        <v>108</v>
      </c>
      <c r="O29" s="213" t="s">
        <v>58</v>
      </c>
      <c r="P29" s="213" t="s">
        <v>167</v>
      </c>
      <c r="Q29" s="220" t="s">
        <v>91</v>
      </c>
      <c r="R29" s="220">
        <v>20</v>
      </c>
      <c r="S29" s="220">
        <v>1</v>
      </c>
      <c r="T29" s="220">
        <v>1</v>
      </c>
      <c r="U29" s="156">
        <f t="shared" si="0"/>
        <v>20</v>
      </c>
      <c r="V29" s="156" t="str">
        <f>VLOOKUP(K29,[1]Sheet1!$B$98:$O$3000,13,FALSE)</f>
        <v>管理学院</v>
      </c>
    </row>
    <row r="30" spans="1:32" s="236" customFormat="1" ht="34.5" customHeight="1">
      <c r="A30" s="213" t="s">
        <v>466</v>
      </c>
      <c r="B30" s="213">
        <v>8</v>
      </c>
      <c r="C30" s="221" t="s">
        <v>859</v>
      </c>
      <c r="D30" s="215" t="s">
        <v>578</v>
      </c>
      <c r="E30" s="215" t="s">
        <v>570</v>
      </c>
      <c r="F30" s="215" t="s">
        <v>567</v>
      </c>
      <c r="G30" s="215" t="s">
        <v>1013</v>
      </c>
      <c r="H30" s="223">
        <v>42425</v>
      </c>
      <c r="I30" s="215" t="s">
        <v>1014</v>
      </c>
      <c r="J30" s="215" t="s">
        <v>1014</v>
      </c>
      <c r="K30" s="215">
        <v>14001</v>
      </c>
      <c r="L30" s="215" t="s">
        <v>112</v>
      </c>
      <c r="M30" s="215" t="s">
        <v>109</v>
      </c>
      <c r="N30" s="215" t="s">
        <v>108</v>
      </c>
      <c r="O30" s="215" t="s">
        <v>589</v>
      </c>
      <c r="P30" s="215" t="s">
        <v>167</v>
      </c>
      <c r="Q30" s="234" t="s">
        <v>91</v>
      </c>
      <c r="R30" s="234">
        <v>10</v>
      </c>
      <c r="S30" s="234">
        <v>1</v>
      </c>
      <c r="T30" s="234">
        <v>1</v>
      </c>
      <c r="U30" s="235">
        <f t="shared" si="0"/>
        <v>10</v>
      </c>
      <c r="V30" s="235" t="e">
        <f>VLOOKUP(K30,[1]Sheet1!$B$98:$O$3000,13,FALSE)</f>
        <v>#N/A</v>
      </c>
    </row>
    <row r="31" spans="1:32" ht="19.899999999999999" customHeight="1">
      <c r="A31" s="213" t="s">
        <v>467</v>
      </c>
      <c r="B31" s="213">
        <v>9</v>
      </c>
      <c r="C31" s="221" t="s">
        <v>859</v>
      </c>
      <c r="D31" s="215" t="s">
        <v>578</v>
      </c>
      <c r="E31" s="215" t="s">
        <v>570</v>
      </c>
      <c r="F31" s="215" t="s">
        <v>567</v>
      </c>
      <c r="G31" s="215" t="s">
        <v>842</v>
      </c>
      <c r="H31" s="223">
        <v>42425</v>
      </c>
      <c r="I31" s="215" t="s">
        <v>843</v>
      </c>
      <c r="J31" s="215" t="s">
        <v>844</v>
      </c>
      <c r="K31" s="225" t="s">
        <v>845</v>
      </c>
      <c r="L31" s="215" t="s">
        <v>112</v>
      </c>
      <c r="M31" s="215" t="s">
        <v>109</v>
      </c>
      <c r="N31" s="215" t="s">
        <v>108</v>
      </c>
      <c r="O31" s="215" t="s">
        <v>589</v>
      </c>
      <c r="P31" s="215" t="s">
        <v>167</v>
      </c>
      <c r="Q31" s="224" t="s">
        <v>91</v>
      </c>
      <c r="R31" s="224">
        <v>10</v>
      </c>
      <c r="S31" s="224">
        <v>4</v>
      </c>
      <c r="T31" s="224">
        <v>1</v>
      </c>
      <c r="U31" s="156">
        <f t="shared" si="0"/>
        <v>1.25</v>
      </c>
      <c r="V31" s="156" t="str">
        <f>VLOOKUP(K31,[1]Sheet1!$B$98:$O$3000,13,FALSE)</f>
        <v>戏剧艺术学院</v>
      </c>
    </row>
    <row r="32" spans="1:32" ht="19.899999999999999" customHeight="1">
      <c r="A32" s="213" t="s">
        <v>468</v>
      </c>
      <c r="B32" s="213">
        <v>10</v>
      </c>
      <c r="C32" s="221" t="s">
        <v>859</v>
      </c>
      <c r="D32" s="215" t="s">
        <v>578</v>
      </c>
      <c r="E32" s="215" t="s">
        <v>570</v>
      </c>
      <c r="F32" s="215" t="s">
        <v>567</v>
      </c>
      <c r="G32" s="215" t="s">
        <v>842</v>
      </c>
      <c r="H32" s="223">
        <v>42425</v>
      </c>
      <c r="I32" s="215" t="s">
        <v>843</v>
      </c>
      <c r="J32" s="215" t="s">
        <v>846</v>
      </c>
      <c r="K32" s="215">
        <v>14010</v>
      </c>
      <c r="L32" s="215" t="s">
        <v>112</v>
      </c>
      <c r="M32" s="215" t="s">
        <v>109</v>
      </c>
      <c r="N32" s="215" t="s">
        <v>108</v>
      </c>
      <c r="O32" s="215" t="s">
        <v>589</v>
      </c>
      <c r="P32" s="215" t="s">
        <v>167</v>
      </c>
      <c r="Q32" s="224" t="s">
        <v>91</v>
      </c>
      <c r="R32" s="224">
        <v>10</v>
      </c>
      <c r="S32" s="224">
        <v>3</v>
      </c>
      <c r="T32" s="224">
        <v>1</v>
      </c>
      <c r="U32" s="156">
        <f t="shared" si="0"/>
        <v>2.5</v>
      </c>
      <c r="V32" s="156" t="e">
        <f>VLOOKUP(K32,[1]Sheet1!$B$98:$O$3000,13,FALSE)</f>
        <v>#N/A</v>
      </c>
    </row>
    <row r="33" spans="1:22" ht="19.899999999999999" customHeight="1">
      <c r="A33" s="213" t="s">
        <v>469</v>
      </c>
      <c r="B33" s="213">
        <v>11</v>
      </c>
      <c r="C33" s="216" t="s">
        <v>590</v>
      </c>
      <c r="D33" s="215" t="s">
        <v>591</v>
      </c>
      <c r="E33" s="215" t="s">
        <v>114</v>
      </c>
      <c r="F33" s="215" t="s">
        <v>579</v>
      </c>
      <c r="G33" s="215" t="s">
        <v>847</v>
      </c>
      <c r="H33" s="223">
        <v>42583</v>
      </c>
      <c r="I33" s="215" t="s">
        <v>843</v>
      </c>
      <c r="J33" s="215" t="s">
        <v>588</v>
      </c>
      <c r="K33" s="215">
        <v>14001</v>
      </c>
      <c r="L33" s="215" t="s">
        <v>112</v>
      </c>
      <c r="M33" s="215" t="s">
        <v>109</v>
      </c>
      <c r="N33" s="215" t="s">
        <v>108</v>
      </c>
      <c r="O33" s="215" t="s">
        <v>589</v>
      </c>
      <c r="P33" s="215" t="s">
        <v>167</v>
      </c>
      <c r="Q33" s="224" t="s">
        <v>568</v>
      </c>
      <c r="R33" s="224">
        <v>50</v>
      </c>
      <c r="S33" s="224">
        <v>1</v>
      </c>
      <c r="T33" s="224">
        <v>1</v>
      </c>
      <c r="U33" s="156">
        <f t="shared" si="0"/>
        <v>50</v>
      </c>
      <c r="V33" s="156" t="e">
        <f>VLOOKUP(K33,[1]Sheet1!$B$98:$O$3000,13,FALSE)</f>
        <v>#N/A</v>
      </c>
    </row>
    <row r="34" spans="1:22" s="233" customFormat="1" ht="19.899999999999999" customHeight="1">
      <c r="A34" s="213" t="s">
        <v>470</v>
      </c>
      <c r="B34" s="213">
        <v>12</v>
      </c>
      <c r="C34" s="216" t="s">
        <v>590</v>
      </c>
      <c r="D34" s="215" t="s">
        <v>591</v>
      </c>
      <c r="E34" s="215" t="s">
        <v>114</v>
      </c>
      <c r="F34" s="215" t="s">
        <v>579</v>
      </c>
      <c r="G34" s="215" t="s">
        <v>873</v>
      </c>
      <c r="H34" s="223">
        <v>42583</v>
      </c>
      <c r="I34" s="215" t="s">
        <v>872</v>
      </c>
      <c r="J34" s="215" t="s">
        <v>874</v>
      </c>
      <c r="K34" s="225" t="s">
        <v>875</v>
      </c>
      <c r="L34" s="215" t="s">
        <v>112</v>
      </c>
      <c r="M34" s="215" t="s">
        <v>109</v>
      </c>
      <c r="N34" s="215" t="s">
        <v>108</v>
      </c>
      <c r="O34" s="215" t="s">
        <v>589</v>
      </c>
      <c r="P34" s="215" t="s">
        <v>167</v>
      </c>
      <c r="Q34" s="215" t="s">
        <v>568</v>
      </c>
      <c r="R34" s="215">
        <v>50</v>
      </c>
      <c r="S34" s="215">
        <v>2</v>
      </c>
      <c r="T34" s="215">
        <v>1</v>
      </c>
      <c r="U34" s="232">
        <f t="shared" si="0"/>
        <v>25</v>
      </c>
      <c r="V34" s="232" t="str">
        <f>VLOOKUP(K34,[1]Sheet1!$B$98:$O$3000,13,FALSE)</f>
        <v>戏剧艺术学院</v>
      </c>
    </row>
    <row r="35" spans="1:22" ht="19.899999999999999" customHeight="1">
      <c r="A35" s="213" t="s">
        <v>471</v>
      </c>
      <c r="B35" s="213">
        <v>13</v>
      </c>
      <c r="C35" s="221" t="s">
        <v>592</v>
      </c>
      <c r="D35" s="215" t="s">
        <v>565</v>
      </c>
      <c r="E35" s="215" t="s">
        <v>566</v>
      </c>
      <c r="F35" s="215" t="s">
        <v>567</v>
      </c>
      <c r="G35" s="215" t="s">
        <v>858</v>
      </c>
      <c r="H35" s="223">
        <v>42705</v>
      </c>
      <c r="I35" s="215" t="s">
        <v>843</v>
      </c>
      <c r="J35" s="215" t="s">
        <v>588</v>
      </c>
      <c r="K35" s="215">
        <v>14001</v>
      </c>
      <c r="L35" s="215" t="s">
        <v>99</v>
      </c>
      <c r="M35" s="215" t="s">
        <v>109</v>
      </c>
      <c r="N35" s="215" t="s">
        <v>108</v>
      </c>
      <c r="O35" s="215" t="s">
        <v>589</v>
      </c>
      <c r="P35" s="215" t="s">
        <v>167</v>
      </c>
      <c r="Q35" s="224" t="s">
        <v>568</v>
      </c>
      <c r="R35" s="224">
        <v>20</v>
      </c>
      <c r="S35" s="224">
        <v>1</v>
      </c>
      <c r="T35" s="224">
        <v>1</v>
      </c>
      <c r="U35" s="156">
        <f t="shared" si="0"/>
        <v>20</v>
      </c>
      <c r="V35" s="156" t="e">
        <f>VLOOKUP(K35,[1]Sheet1!$B$98:$O$3000,13,FALSE)</f>
        <v>#N/A</v>
      </c>
    </row>
    <row r="36" spans="1:22" ht="19.899999999999999" customHeight="1">
      <c r="A36" s="213" t="s">
        <v>472</v>
      </c>
      <c r="B36" s="213">
        <v>14</v>
      </c>
      <c r="C36" s="221" t="s">
        <v>592</v>
      </c>
      <c r="D36" s="215" t="s">
        <v>565</v>
      </c>
      <c r="E36" s="215" t="s">
        <v>566</v>
      </c>
      <c r="F36" s="215" t="s">
        <v>567</v>
      </c>
      <c r="G36" s="215" t="s">
        <v>858</v>
      </c>
      <c r="H36" s="223">
        <v>42705</v>
      </c>
      <c r="I36" s="215" t="s">
        <v>843</v>
      </c>
      <c r="J36" s="215" t="s">
        <v>848</v>
      </c>
      <c r="K36" s="225" t="s">
        <v>845</v>
      </c>
      <c r="L36" s="215" t="s">
        <v>99</v>
      </c>
      <c r="M36" s="215" t="s">
        <v>109</v>
      </c>
      <c r="N36" s="215" t="s">
        <v>108</v>
      </c>
      <c r="O36" s="215" t="s">
        <v>589</v>
      </c>
      <c r="P36" s="215" t="s">
        <v>167</v>
      </c>
      <c r="Q36" s="224" t="s">
        <v>568</v>
      </c>
      <c r="R36" s="224">
        <v>20</v>
      </c>
      <c r="S36" s="224">
        <v>2</v>
      </c>
      <c r="T36" s="224">
        <v>1</v>
      </c>
      <c r="U36" s="156">
        <f t="shared" si="0"/>
        <v>10</v>
      </c>
      <c r="V36" s="156" t="str">
        <f>VLOOKUP(K36,[1]Sheet1!$B$98:$O$3000,13,FALSE)</f>
        <v>戏剧艺术学院</v>
      </c>
    </row>
    <row r="37" spans="1:22" ht="19.899999999999999" customHeight="1">
      <c r="A37" s="213" t="s">
        <v>473</v>
      </c>
      <c r="B37" s="213">
        <v>15</v>
      </c>
      <c r="C37" s="221" t="s">
        <v>849</v>
      </c>
      <c r="D37" s="215" t="s">
        <v>578</v>
      </c>
      <c r="E37" s="215" t="s">
        <v>570</v>
      </c>
      <c r="F37" s="215" t="s">
        <v>567</v>
      </c>
      <c r="G37" s="215" t="s">
        <v>850</v>
      </c>
      <c r="H37" s="223">
        <v>42675</v>
      </c>
      <c r="I37" s="215" t="s">
        <v>843</v>
      </c>
      <c r="J37" s="215" t="s">
        <v>588</v>
      </c>
      <c r="K37" s="215">
        <v>14001</v>
      </c>
      <c r="L37" s="215" t="s">
        <v>112</v>
      </c>
      <c r="M37" s="215" t="s">
        <v>109</v>
      </c>
      <c r="N37" s="215" t="s">
        <v>108</v>
      </c>
      <c r="O37" s="215" t="s">
        <v>58</v>
      </c>
      <c r="P37" s="215" t="s">
        <v>167</v>
      </c>
      <c r="Q37" s="224" t="s">
        <v>91</v>
      </c>
      <c r="R37" s="224">
        <v>10</v>
      </c>
      <c r="S37" s="224">
        <v>1</v>
      </c>
      <c r="T37" s="224">
        <v>1</v>
      </c>
      <c r="U37" s="156">
        <f t="shared" si="0"/>
        <v>10</v>
      </c>
      <c r="V37" s="156" t="e">
        <f>VLOOKUP(K37,[1]Sheet1!$B$98:$O$3000,13,FALSE)</f>
        <v>#N/A</v>
      </c>
    </row>
    <row r="38" spans="1:22" ht="19.899999999999999" customHeight="1">
      <c r="A38" s="213" t="s">
        <v>474</v>
      </c>
      <c r="B38" s="213">
        <v>16</v>
      </c>
      <c r="C38" s="216" t="s">
        <v>851</v>
      </c>
      <c r="D38" s="213" t="s">
        <v>578</v>
      </c>
      <c r="E38" s="213" t="s">
        <v>570</v>
      </c>
      <c r="F38" s="213" t="s">
        <v>401</v>
      </c>
      <c r="G38" s="213" t="s">
        <v>863</v>
      </c>
      <c r="H38" s="218">
        <v>42605</v>
      </c>
      <c r="I38" s="213" t="s">
        <v>852</v>
      </c>
      <c r="J38" s="213" t="s">
        <v>691</v>
      </c>
      <c r="K38" s="222" t="s">
        <v>866</v>
      </c>
      <c r="L38" s="213" t="s">
        <v>112</v>
      </c>
      <c r="M38" s="213" t="s">
        <v>109</v>
      </c>
      <c r="N38" s="213" t="s">
        <v>108</v>
      </c>
      <c r="O38" s="213" t="s">
        <v>589</v>
      </c>
      <c r="P38" s="213" t="s">
        <v>167</v>
      </c>
      <c r="Q38" s="220" t="s">
        <v>91</v>
      </c>
      <c r="R38" s="220">
        <v>5</v>
      </c>
      <c r="S38" s="220">
        <v>1</v>
      </c>
      <c r="T38" s="220">
        <v>1</v>
      </c>
      <c r="U38">
        <f t="shared" si="0"/>
        <v>5</v>
      </c>
      <c r="V38" s="156" t="str">
        <f>VLOOKUP(K38,[1]Sheet1!$B$98:$O$3000,13,FALSE)</f>
        <v>管理学院</v>
      </c>
    </row>
    <row r="39" spans="1:22" ht="19.899999999999999" customHeight="1">
      <c r="A39" s="213"/>
      <c r="B39" s="213"/>
      <c r="C39" s="216" t="s">
        <v>851</v>
      </c>
      <c r="D39" s="213" t="s">
        <v>578</v>
      </c>
      <c r="E39" s="213" t="s">
        <v>570</v>
      </c>
      <c r="F39" s="213" t="s">
        <v>401</v>
      </c>
      <c r="G39" s="213" t="s">
        <v>863</v>
      </c>
      <c r="H39" s="218">
        <v>42605</v>
      </c>
      <c r="I39" s="213" t="s">
        <v>691</v>
      </c>
      <c r="J39" s="213" t="s">
        <v>690</v>
      </c>
      <c r="K39" s="222" t="s">
        <v>866</v>
      </c>
      <c r="L39" s="213" t="s">
        <v>112</v>
      </c>
      <c r="M39" s="213" t="s">
        <v>109</v>
      </c>
      <c r="N39" s="213" t="s">
        <v>108</v>
      </c>
      <c r="O39" s="213" t="s">
        <v>589</v>
      </c>
      <c r="P39" s="213" t="s">
        <v>167</v>
      </c>
      <c r="Q39" s="220" t="s">
        <v>91</v>
      </c>
      <c r="R39" s="220">
        <v>5</v>
      </c>
      <c r="S39" s="220">
        <v>2</v>
      </c>
      <c r="T39" s="220">
        <v>1</v>
      </c>
      <c r="U39"/>
      <c r="V39" s="156"/>
    </row>
    <row r="40" spans="1:22" ht="19.899999999999999" customHeight="1">
      <c r="A40" s="213" t="s">
        <v>475</v>
      </c>
      <c r="B40" s="213">
        <v>17</v>
      </c>
      <c r="C40" s="216" t="s">
        <v>853</v>
      </c>
      <c r="D40" s="213" t="s">
        <v>571</v>
      </c>
      <c r="E40" s="213" t="s">
        <v>566</v>
      </c>
      <c r="F40" s="213" t="s">
        <v>567</v>
      </c>
      <c r="G40" s="213" t="s">
        <v>863</v>
      </c>
      <c r="H40" s="226">
        <v>42705</v>
      </c>
      <c r="I40" s="213" t="s">
        <v>854</v>
      </c>
      <c r="J40" s="213" t="s">
        <v>583</v>
      </c>
      <c r="K40" s="222" t="s">
        <v>855</v>
      </c>
      <c r="L40" s="213" t="s">
        <v>99</v>
      </c>
      <c r="M40" s="213" t="s">
        <v>109</v>
      </c>
      <c r="N40" s="213" t="s">
        <v>108</v>
      </c>
      <c r="O40" s="213" t="s">
        <v>58</v>
      </c>
      <c r="P40" s="213" t="s">
        <v>167</v>
      </c>
      <c r="Q40" s="220" t="s">
        <v>568</v>
      </c>
      <c r="R40" s="220">
        <v>30</v>
      </c>
      <c r="S40" s="220">
        <v>1</v>
      </c>
      <c r="T40" s="220">
        <v>1</v>
      </c>
      <c r="U40" s="156">
        <f t="shared" si="0"/>
        <v>30</v>
      </c>
      <c r="V40" s="156" t="str">
        <f>VLOOKUP(K40,[1]Sheet1!$B$98:$O$3000,13,FALSE)</f>
        <v>管理学院</v>
      </c>
    </row>
    <row r="41" spans="1:22" ht="20.25" customHeight="1">
      <c r="A41" s="213" t="s">
        <v>476</v>
      </c>
      <c r="B41" s="213">
        <v>18</v>
      </c>
      <c r="C41" s="216" t="s">
        <v>856</v>
      </c>
      <c r="D41" s="213" t="s">
        <v>571</v>
      </c>
      <c r="E41" s="213" t="s">
        <v>572</v>
      </c>
      <c r="F41" s="213" t="s">
        <v>401</v>
      </c>
      <c r="G41" s="213" t="s">
        <v>863</v>
      </c>
      <c r="H41" s="226">
        <v>42706</v>
      </c>
      <c r="I41" s="213" t="s">
        <v>854</v>
      </c>
      <c r="J41" s="213" t="s">
        <v>583</v>
      </c>
      <c r="K41" s="222" t="s">
        <v>855</v>
      </c>
      <c r="L41" s="213" t="s">
        <v>99</v>
      </c>
      <c r="M41" s="213" t="s">
        <v>109</v>
      </c>
      <c r="N41" s="213" t="s">
        <v>108</v>
      </c>
      <c r="O41" s="213" t="s">
        <v>589</v>
      </c>
      <c r="P41" s="213" t="s">
        <v>167</v>
      </c>
      <c r="Q41" s="220" t="s">
        <v>568</v>
      </c>
      <c r="R41" s="220">
        <v>30</v>
      </c>
      <c r="S41" s="220">
        <v>1</v>
      </c>
      <c r="T41" s="220">
        <v>1</v>
      </c>
      <c r="U41" s="156">
        <f t="shared" si="0"/>
        <v>30</v>
      </c>
      <c r="V41" s="156" t="str">
        <f>VLOOKUP(K41,[1]Sheet1!$B$98:$O$3000,13,FALSE)</f>
        <v>管理学院</v>
      </c>
    </row>
    <row r="42" spans="1:22" ht="19.899999999999999" customHeight="1">
      <c r="A42" s="213" t="s">
        <v>477</v>
      </c>
      <c r="B42" s="213">
        <v>19</v>
      </c>
      <c r="C42" s="216" t="s">
        <v>857</v>
      </c>
      <c r="D42" s="213" t="s">
        <v>571</v>
      </c>
      <c r="E42" s="213" t="s">
        <v>572</v>
      </c>
      <c r="F42" s="213" t="s">
        <v>579</v>
      </c>
      <c r="G42" s="213" t="s">
        <v>863</v>
      </c>
      <c r="H42" s="226">
        <v>42583</v>
      </c>
      <c r="I42" s="213" t="s">
        <v>854</v>
      </c>
      <c r="J42" s="213" t="s">
        <v>583</v>
      </c>
      <c r="K42" s="222" t="s">
        <v>855</v>
      </c>
      <c r="L42" s="213" t="s">
        <v>99</v>
      </c>
      <c r="M42" s="213" t="s">
        <v>109</v>
      </c>
      <c r="N42" s="213" t="s">
        <v>108</v>
      </c>
      <c r="O42" s="213" t="s">
        <v>58</v>
      </c>
      <c r="P42" s="213" t="s">
        <v>167</v>
      </c>
      <c r="Q42" s="220" t="s">
        <v>568</v>
      </c>
      <c r="R42" s="220">
        <v>30</v>
      </c>
      <c r="S42" s="220">
        <v>1</v>
      </c>
      <c r="T42" s="220">
        <v>1</v>
      </c>
      <c r="U42" s="156">
        <f t="shared" si="0"/>
        <v>30</v>
      </c>
      <c r="V42" s="156" t="str">
        <f>VLOOKUP(K42,[1]Sheet1!$B$98:$O$3000,13,FALSE)</f>
        <v>管理学院</v>
      </c>
    </row>
    <row r="43" spans="1:22" s="233" customFormat="1" ht="25.5" customHeight="1">
      <c r="A43" s="213" t="s">
        <v>478</v>
      </c>
      <c r="B43" s="213">
        <v>20</v>
      </c>
      <c r="C43" s="227" t="s">
        <v>569</v>
      </c>
      <c r="D43" s="228" t="s">
        <v>565</v>
      </c>
      <c r="E43" s="228" t="s">
        <v>566</v>
      </c>
      <c r="F43" s="228" t="s">
        <v>401</v>
      </c>
      <c r="G43" s="213" t="s">
        <v>1001</v>
      </c>
      <c r="H43" s="229">
        <v>42705</v>
      </c>
      <c r="I43" s="228" t="s">
        <v>559</v>
      </c>
      <c r="J43" s="228" t="s">
        <v>559</v>
      </c>
      <c r="K43" s="225" t="s">
        <v>1002</v>
      </c>
      <c r="L43" s="228" t="s">
        <v>99</v>
      </c>
      <c r="M43" s="228" t="s">
        <v>109</v>
      </c>
      <c r="N43" s="228" t="s">
        <v>108</v>
      </c>
      <c r="O43" s="228" t="s">
        <v>58</v>
      </c>
      <c r="P43" s="228" t="s">
        <v>167</v>
      </c>
      <c r="Q43" s="228" t="s">
        <v>568</v>
      </c>
      <c r="R43" s="228">
        <v>2</v>
      </c>
      <c r="S43" s="228">
        <v>1</v>
      </c>
      <c r="T43" s="228">
        <v>1</v>
      </c>
      <c r="U43" s="232">
        <f t="shared" si="0"/>
        <v>2</v>
      </c>
      <c r="V43" s="232" t="str">
        <f>VLOOKUP(K43,[1]Sheet1!$B$98:$O$3000,13,FALSE)</f>
        <v>管理学院</v>
      </c>
    </row>
    <row r="44" spans="1:22" s="233" customFormat="1" ht="25.5" customHeight="1">
      <c r="A44" s="213"/>
      <c r="B44" s="213"/>
      <c r="C44" s="227" t="s">
        <v>569</v>
      </c>
      <c r="D44" s="228" t="s">
        <v>565</v>
      </c>
      <c r="E44" s="228" t="s">
        <v>566</v>
      </c>
      <c r="F44" s="228" t="s">
        <v>401</v>
      </c>
      <c r="G44" s="213" t="s">
        <v>1001</v>
      </c>
      <c r="H44" s="229">
        <v>42705</v>
      </c>
      <c r="I44" s="228" t="s">
        <v>559</v>
      </c>
      <c r="J44" s="228" t="s">
        <v>867</v>
      </c>
      <c r="K44" s="225" t="s">
        <v>1003</v>
      </c>
      <c r="L44" s="228" t="s">
        <v>99</v>
      </c>
      <c r="M44" s="228" t="s">
        <v>109</v>
      </c>
      <c r="N44" s="228" t="s">
        <v>108</v>
      </c>
      <c r="O44" s="228" t="s">
        <v>58</v>
      </c>
      <c r="P44" s="228" t="s">
        <v>167</v>
      </c>
      <c r="Q44" s="228" t="s">
        <v>568</v>
      </c>
      <c r="R44" s="228"/>
      <c r="S44" s="228">
        <v>4</v>
      </c>
      <c r="T44" s="228">
        <v>1</v>
      </c>
      <c r="U44" s="232"/>
      <c r="V44" s="232"/>
    </row>
    <row r="45" spans="1:22" s="233" customFormat="1" ht="25.5" customHeight="1">
      <c r="A45" s="213"/>
      <c r="B45" s="213"/>
      <c r="C45" s="227" t="s">
        <v>569</v>
      </c>
      <c r="D45" s="228" t="s">
        <v>565</v>
      </c>
      <c r="E45" s="228" t="s">
        <v>566</v>
      </c>
      <c r="F45" s="228" t="s">
        <v>401</v>
      </c>
      <c r="G45" s="213" t="s">
        <v>1001</v>
      </c>
      <c r="H45" s="229">
        <v>42705</v>
      </c>
      <c r="I45" s="228" t="s">
        <v>559</v>
      </c>
      <c r="J45" s="228" t="s">
        <v>868</v>
      </c>
      <c r="K45" s="225" t="s">
        <v>1002</v>
      </c>
      <c r="L45" s="228" t="s">
        <v>99</v>
      </c>
      <c r="M45" s="228" t="s">
        <v>109</v>
      </c>
      <c r="N45" s="228" t="s">
        <v>108</v>
      </c>
      <c r="O45" s="228" t="s">
        <v>58</v>
      </c>
      <c r="P45" s="228" t="s">
        <v>167</v>
      </c>
      <c r="Q45" s="228" t="s">
        <v>568</v>
      </c>
      <c r="R45" s="228"/>
      <c r="S45" s="228">
        <v>5</v>
      </c>
      <c r="T45" s="228">
        <v>1</v>
      </c>
      <c r="U45" s="232"/>
      <c r="V45" s="232"/>
    </row>
    <row r="46" spans="1:22" s="233" customFormat="1" ht="19.899999999999999" customHeight="1">
      <c r="A46" s="213" t="s">
        <v>686</v>
      </c>
      <c r="B46" s="213">
        <v>21</v>
      </c>
      <c r="C46" s="263" t="s">
        <v>1004</v>
      </c>
      <c r="D46" s="264" t="s">
        <v>565</v>
      </c>
      <c r="E46" s="264" t="s">
        <v>566</v>
      </c>
      <c r="F46" s="264" t="s">
        <v>579</v>
      </c>
      <c r="G46" s="213" t="s">
        <v>1001</v>
      </c>
      <c r="H46" s="226">
        <v>42705</v>
      </c>
      <c r="I46" s="264" t="s">
        <v>1005</v>
      </c>
      <c r="J46" s="264"/>
      <c r="K46" s="265" t="s">
        <v>1006</v>
      </c>
      <c r="L46" s="264" t="s">
        <v>99</v>
      </c>
      <c r="M46" s="264" t="s">
        <v>109</v>
      </c>
      <c r="N46" s="264" t="s">
        <v>108</v>
      </c>
      <c r="O46" s="264" t="s">
        <v>58</v>
      </c>
      <c r="P46" s="264" t="s">
        <v>167</v>
      </c>
      <c r="Q46" s="264" t="s">
        <v>568</v>
      </c>
      <c r="R46" s="264"/>
      <c r="S46" s="264">
        <v>1</v>
      </c>
      <c r="T46" s="266">
        <v>1</v>
      </c>
      <c r="U46" s="232"/>
      <c r="V46" s="232"/>
    </row>
    <row r="47" spans="1:22" s="233" customFormat="1" ht="32.25" customHeight="1">
      <c r="A47" s="213" t="s">
        <v>687</v>
      </c>
      <c r="B47" s="213">
        <v>22</v>
      </c>
      <c r="C47" s="216" t="s">
        <v>645</v>
      </c>
      <c r="D47" s="213" t="s">
        <v>591</v>
      </c>
      <c r="E47" s="213" t="s">
        <v>646</v>
      </c>
      <c r="F47" s="213" t="s">
        <v>567</v>
      </c>
      <c r="G47" s="217">
        <v>166309900013603</v>
      </c>
      <c r="H47" s="218">
        <v>42580</v>
      </c>
      <c r="I47" s="213" t="s">
        <v>1007</v>
      </c>
      <c r="J47" s="213" t="s">
        <v>1007</v>
      </c>
      <c r="K47" s="222" t="s">
        <v>1008</v>
      </c>
      <c r="L47" s="213" t="s">
        <v>647</v>
      </c>
      <c r="M47" s="213" t="s">
        <v>109</v>
      </c>
      <c r="N47" s="213" t="s">
        <v>108</v>
      </c>
      <c r="O47" s="213" t="s">
        <v>58</v>
      </c>
      <c r="P47" s="213" t="s">
        <v>167</v>
      </c>
      <c r="Q47" s="213" t="s">
        <v>568</v>
      </c>
      <c r="R47" s="213">
        <v>30</v>
      </c>
      <c r="S47" s="213">
        <v>1</v>
      </c>
      <c r="T47" s="213">
        <v>1</v>
      </c>
      <c r="U47" s="232"/>
      <c r="V47" s="232"/>
    </row>
    <row r="48" spans="1:22" s="233" customFormat="1" ht="32.25" customHeight="1">
      <c r="A48" s="213"/>
      <c r="B48" s="213"/>
      <c r="C48" s="216" t="s">
        <v>645</v>
      </c>
      <c r="D48" s="213" t="s">
        <v>591</v>
      </c>
      <c r="E48" s="213" t="s">
        <v>646</v>
      </c>
      <c r="F48" s="213" t="s">
        <v>567</v>
      </c>
      <c r="G48" s="217">
        <v>166309900013603</v>
      </c>
      <c r="H48" s="218">
        <v>42580</v>
      </c>
      <c r="I48" s="213" t="s">
        <v>1007</v>
      </c>
      <c r="J48" s="213" t="s">
        <v>1009</v>
      </c>
      <c r="K48" s="222" t="s">
        <v>1008</v>
      </c>
      <c r="L48" s="213" t="s">
        <v>647</v>
      </c>
      <c r="M48" s="213" t="s">
        <v>109</v>
      </c>
      <c r="N48" s="213" t="s">
        <v>108</v>
      </c>
      <c r="O48" s="213" t="s">
        <v>58</v>
      </c>
      <c r="P48" s="213" t="s">
        <v>167</v>
      </c>
      <c r="Q48" s="213" t="s">
        <v>568</v>
      </c>
      <c r="R48" s="213">
        <v>30</v>
      </c>
      <c r="S48" s="213">
        <v>2</v>
      </c>
      <c r="T48" s="213">
        <v>1</v>
      </c>
      <c r="U48" s="232"/>
      <c r="V48" s="232"/>
    </row>
    <row r="49" spans="1:22" s="233" customFormat="1" ht="33" customHeight="1">
      <c r="A49" s="213" t="s">
        <v>688</v>
      </c>
      <c r="B49" s="213">
        <v>23</v>
      </c>
      <c r="C49" s="216" t="s">
        <v>1010</v>
      </c>
      <c r="D49" s="213" t="s">
        <v>648</v>
      </c>
      <c r="E49" s="213" t="s">
        <v>572</v>
      </c>
      <c r="F49" s="213" t="s">
        <v>567</v>
      </c>
      <c r="G49" s="213" t="s">
        <v>1011</v>
      </c>
      <c r="H49" s="218">
        <v>42551</v>
      </c>
      <c r="I49" s="213" t="s">
        <v>1007</v>
      </c>
      <c r="J49" s="213" t="s">
        <v>1007</v>
      </c>
      <c r="K49" s="222" t="s">
        <v>1008</v>
      </c>
      <c r="L49" s="213" t="s">
        <v>99</v>
      </c>
      <c r="M49" s="213" t="s">
        <v>109</v>
      </c>
      <c r="N49" s="213" t="s">
        <v>108</v>
      </c>
      <c r="O49" s="213" t="s">
        <v>58</v>
      </c>
      <c r="P49" s="213" t="s">
        <v>167</v>
      </c>
      <c r="Q49" s="213" t="s">
        <v>568</v>
      </c>
      <c r="R49" s="213">
        <v>20</v>
      </c>
      <c r="S49" s="213">
        <v>1</v>
      </c>
      <c r="T49" s="213">
        <v>1</v>
      </c>
      <c r="U49" s="232"/>
      <c r="V49" s="232"/>
    </row>
    <row r="50" spans="1:22" s="233" customFormat="1" ht="19.899999999999999" customHeight="1">
      <c r="A50" s="213" t="s">
        <v>689</v>
      </c>
      <c r="B50" s="213">
        <v>24</v>
      </c>
      <c r="C50" s="221" t="s">
        <v>653</v>
      </c>
      <c r="D50" s="215" t="s">
        <v>591</v>
      </c>
      <c r="E50" s="215" t="s">
        <v>570</v>
      </c>
      <c r="F50" s="215" t="s">
        <v>567</v>
      </c>
      <c r="G50" s="215" t="s">
        <v>1001</v>
      </c>
      <c r="H50" s="223">
        <v>42623</v>
      </c>
      <c r="I50" s="215" t="s">
        <v>1012</v>
      </c>
      <c r="J50" s="215" t="s">
        <v>651</v>
      </c>
      <c r="K50" s="267" t="s">
        <v>652</v>
      </c>
      <c r="L50" s="215" t="s">
        <v>112</v>
      </c>
      <c r="M50" s="215" t="s">
        <v>109</v>
      </c>
      <c r="N50" s="215" t="s">
        <v>108</v>
      </c>
      <c r="O50" s="215" t="s">
        <v>589</v>
      </c>
      <c r="P50" s="215" t="s">
        <v>167</v>
      </c>
      <c r="Q50" s="215" t="s">
        <v>91</v>
      </c>
      <c r="R50" s="215">
        <v>10</v>
      </c>
      <c r="S50" s="215">
        <v>2</v>
      </c>
      <c r="T50" s="215">
        <v>1</v>
      </c>
      <c r="U50" s="232"/>
      <c r="V50" s="232"/>
    </row>
    <row r="51" spans="1:22">
      <c r="U51" s="156"/>
      <c r="V51" s="156"/>
    </row>
  </sheetData>
  <sheetProtection formatCells="0" formatColumns="0" formatRows="0" insertColumns="0" insertRows="0" insertHyperlinks="0" deleteColumns="0" deleteRows="0" sort="0" autoFilter="0" pivotTables="0"/>
  <sortState ref="A25:AB297">
    <sortCondition ref="M285"/>
  </sortState>
  <phoneticPr fontId="13" type="noConversion"/>
  <dataValidations count="13">
    <dataValidation type="date" allowBlank="1" showInputMessage="1" showErrorMessage="1" sqref="H51:H1048576">
      <formula1>42005</formula1>
      <formula2>42369</formula2>
    </dataValidation>
    <dataValidation type="list" allowBlank="1" showInputMessage="1" showErrorMessage="1" sqref="D29:D1048576 D25:D27">
      <formula1>$W$2:$W$17</formula1>
    </dataValidation>
    <dataValidation type="list" allowBlank="1" showInputMessage="1" showErrorMessage="1" sqref="M24:M1048576">
      <formula1>$AA$2:$AA$3</formula1>
    </dataValidation>
    <dataValidation type="list" allowBlank="1" showInputMessage="1" showErrorMessage="1" sqref="N24:N1048576">
      <formula1>$AB$2:$AB$3</formula1>
    </dataValidation>
    <dataValidation type="list" allowBlank="1" showInputMessage="1" showErrorMessage="1" sqref="O24:O1048576">
      <formula1>$AC$2:$AC$3</formula1>
    </dataValidation>
    <dataValidation type="list" allowBlank="1" showInputMessage="1" showErrorMessage="1" sqref="P24:P1048576">
      <formula1>$AD$2:$AD$3</formula1>
    </dataValidation>
    <dataValidation type="list" allowBlank="1" showInputMessage="1" showErrorMessage="1" sqref="Q24:Q1048576">
      <formula1>$AE$2:$AE$5</formula1>
    </dataValidation>
    <dataValidation type="list" allowBlank="1" showInputMessage="1" showErrorMessage="1" sqref="R24:R1048576">
      <formula1>$AF$2:$AF$11</formula1>
    </dataValidation>
    <dataValidation type="list" allowBlank="1" showInputMessage="1" showErrorMessage="1" sqref="L24:L1048576">
      <formula1>$Z$2:$Z$7</formula1>
    </dataValidation>
    <dataValidation type="list" allowBlank="1" showInputMessage="1" showErrorMessage="1" sqref="E25:E1048576">
      <formula1>$Y$2:$Y$23</formula1>
    </dataValidation>
    <dataValidation type="date" allowBlank="1" showInputMessage="1" showErrorMessage="1" sqref="H25:H50">
      <formula1>42370</formula1>
      <formula2>42735</formula2>
    </dataValidation>
    <dataValidation type="list" allowBlank="1" showInputMessage="1" showErrorMessage="1" sqref="F25:F1048576">
      <formula1>$X$2:$X$10</formula1>
    </dataValidation>
    <dataValidation type="whole" allowBlank="1" showInputMessage="1" showErrorMessage="1" sqref="S24:T1048576">
      <formula1>1</formula1>
      <formula2>100</formula2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E48"/>
  <sheetViews>
    <sheetView topLeftCell="A26" workbookViewId="0">
      <selection activeCell="J54" sqref="J54"/>
    </sheetView>
  </sheetViews>
  <sheetFormatPr defaultRowHeight="14.25"/>
  <cols>
    <col min="2" max="2" width="5.125" style="8" customWidth="1"/>
    <col min="3" max="3" width="21.5" style="8" customWidth="1"/>
    <col min="4" max="4" width="27" style="8" customWidth="1"/>
    <col min="5" max="5" width="9" style="7" customWidth="1"/>
    <col min="6" max="6" width="15.875" style="8" customWidth="1"/>
    <col min="7" max="11" width="9" style="8" customWidth="1"/>
    <col min="12" max="19" width="9" style="3" customWidth="1"/>
    <col min="20" max="20" width="18.25" style="164" customWidth="1"/>
    <col min="21" max="21" width="22.375" style="165" customWidth="1"/>
    <col min="22" max="22" width="26.25" hidden="1" customWidth="1"/>
    <col min="23" max="23" width="9.75" customWidth="1"/>
    <col min="24" max="24" width="12.125" customWidth="1"/>
    <col min="26" max="31" width="9" style="3" customWidth="1"/>
  </cols>
  <sheetData>
    <row r="1" spans="20:31" ht="15" hidden="1" customHeight="1">
      <c r="T1" s="159"/>
      <c r="U1" s="160"/>
      <c r="W1" s="4" t="s">
        <v>87</v>
      </c>
      <c r="X1" s="4" t="s">
        <v>64</v>
      </c>
      <c r="Y1" s="4" t="s">
        <v>88</v>
      </c>
      <c r="Z1" s="5" t="s">
        <v>90</v>
      </c>
      <c r="AA1" s="4" t="s">
        <v>73</v>
      </c>
      <c r="AB1" s="4" t="s">
        <v>52</v>
      </c>
      <c r="AC1" s="4" t="s">
        <v>75</v>
      </c>
      <c r="AD1" s="4" t="s">
        <v>3</v>
      </c>
      <c r="AE1" s="4" t="s">
        <v>4</v>
      </c>
    </row>
    <row r="2" spans="20:31" ht="15" hidden="1" customHeight="1">
      <c r="T2" s="159"/>
      <c r="U2" s="160"/>
      <c r="W2" s="18" t="s">
        <v>116</v>
      </c>
      <c r="X2" s="17" t="s">
        <v>100</v>
      </c>
      <c r="Y2" s="17" t="s">
        <v>22</v>
      </c>
      <c r="Z2" s="3" t="s">
        <v>81</v>
      </c>
      <c r="AA2" s="3" t="s">
        <v>71</v>
      </c>
      <c r="AB2" s="3" t="s">
        <v>59</v>
      </c>
      <c r="AC2" s="13" t="s">
        <v>140</v>
      </c>
      <c r="AD2" s="3" t="s">
        <v>27</v>
      </c>
      <c r="AE2" s="3">
        <v>200</v>
      </c>
    </row>
    <row r="3" spans="20:31" ht="15" hidden="1" customHeight="1">
      <c r="T3" s="159"/>
      <c r="U3" s="160"/>
      <c r="W3" s="18" t="s">
        <v>119</v>
      </c>
      <c r="X3" s="17" t="s">
        <v>104</v>
      </c>
      <c r="Y3" s="113" t="s">
        <v>431</v>
      </c>
      <c r="Z3" s="3" t="s">
        <v>82</v>
      </c>
      <c r="AA3" s="3" t="s">
        <v>35</v>
      </c>
      <c r="AB3" s="3" t="s">
        <v>74</v>
      </c>
      <c r="AC3" s="13" t="s">
        <v>141</v>
      </c>
      <c r="AD3" s="3" t="s">
        <v>6</v>
      </c>
      <c r="AE3" s="3">
        <v>150</v>
      </c>
    </row>
    <row r="4" spans="20:31" ht="15" hidden="1" customHeight="1">
      <c r="T4" s="159"/>
      <c r="U4" s="160"/>
      <c r="W4" s="18" t="s">
        <v>117</v>
      </c>
      <c r="X4" s="17" t="s">
        <v>114</v>
      </c>
      <c r="Y4" s="113" t="s">
        <v>432</v>
      </c>
      <c r="AC4" s="13" t="s">
        <v>142</v>
      </c>
      <c r="AD4" s="3" t="s">
        <v>28</v>
      </c>
      <c r="AE4" s="3">
        <v>100</v>
      </c>
    </row>
    <row r="5" spans="20:31" ht="15" hidden="1" customHeight="1">
      <c r="T5" s="159"/>
      <c r="U5" s="160"/>
      <c r="W5" s="18" t="s">
        <v>118</v>
      </c>
      <c r="X5" s="17" t="s">
        <v>123</v>
      </c>
      <c r="Y5" s="17" t="s">
        <v>99</v>
      </c>
      <c r="AC5" s="13" t="s">
        <v>143</v>
      </c>
      <c r="AD5" s="3" t="s">
        <v>29</v>
      </c>
      <c r="AE5" s="3">
        <v>50</v>
      </c>
    </row>
    <row r="6" spans="20:31" ht="15" hidden="1" customHeight="1">
      <c r="T6" s="159"/>
      <c r="U6" s="160"/>
      <c r="W6" s="18" t="s">
        <v>113</v>
      </c>
      <c r="X6" s="17" t="s">
        <v>102</v>
      </c>
      <c r="Y6" s="17" t="s">
        <v>101</v>
      </c>
      <c r="AD6" s="3" t="s">
        <v>30</v>
      </c>
      <c r="AE6" s="3">
        <v>20</v>
      </c>
    </row>
    <row r="7" spans="20:31" ht="15" hidden="1" customHeight="1">
      <c r="T7" s="159"/>
      <c r="U7" s="160"/>
      <c r="W7" s="18" t="s">
        <v>120</v>
      </c>
      <c r="X7" s="17" t="s">
        <v>124</v>
      </c>
    </row>
    <row r="8" spans="20:31" ht="15" hidden="1" customHeight="1">
      <c r="T8" s="159"/>
      <c r="U8" s="160"/>
      <c r="W8" s="18" t="s">
        <v>121</v>
      </c>
      <c r="X8" s="17" t="s">
        <v>98</v>
      </c>
    </row>
    <row r="9" spans="20:31" ht="15" hidden="1" customHeight="1">
      <c r="T9" s="159"/>
      <c r="U9" s="160"/>
      <c r="W9" s="18" t="s">
        <v>122</v>
      </c>
      <c r="X9" s="17" t="s">
        <v>103</v>
      </c>
    </row>
    <row r="10" spans="20:31" ht="15" hidden="1" customHeight="1">
      <c r="T10" s="159"/>
      <c r="U10" s="160"/>
      <c r="W10" s="18" t="s">
        <v>115</v>
      </c>
    </row>
    <row r="11" spans="20:31" ht="15" hidden="1" customHeight="1">
      <c r="T11" s="159"/>
      <c r="U11" s="160"/>
      <c r="W11" s="18" t="s">
        <v>111</v>
      </c>
    </row>
    <row r="12" spans="20:31" ht="15" hidden="1" customHeight="1">
      <c r="T12" s="159"/>
      <c r="U12" s="160"/>
      <c r="W12" s="35" t="s">
        <v>228</v>
      </c>
    </row>
    <row r="13" spans="20:31" ht="15" hidden="1" customHeight="1">
      <c r="T13" s="159"/>
      <c r="U13" s="160"/>
      <c r="W13" s="35" t="s">
        <v>229</v>
      </c>
    </row>
    <row r="14" spans="20:31" ht="15" hidden="1" customHeight="1">
      <c r="T14" s="159"/>
      <c r="U14" s="160"/>
      <c r="W14" s="35" t="s">
        <v>230</v>
      </c>
    </row>
    <row r="15" spans="20:31" ht="15" hidden="1" customHeight="1">
      <c r="T15" s="159"/>
      <c r="U15" s="160"/>
      <c r="W15" s="35" t="s">
        <v>231</v>
      </c>
    </row>
    <row r="16" spans="20:31" ht="15" hidden="1" customHeight="1">
      <c r="T16" s="159"/>
      <c r="U16" s="160"/>
      <c r="W16" s="35" t="s">
        <v>232</v>
      </c>
    </row>
    <row r="17" spans="1:25" ht="15" hidden="1" customHeight="1">
      <c r="T17" s="159"/>
      <c r="U17" s="160"/>
      <c r="W17" s="35" t="s">
        <v>233</v>
      </c>
    </row>
    <row r="18" spans="1:25" ht="15" hidden="1" customHeight="1">
      <c r="T18" s="159"/>
      <c r="U18" s="160"/>
      <c r="W18" s="35" t="s">
        <v>234</v>
      </c>
    </row>
    <row r="19" spans="1:25" ht="15" hidden="1" customHeight="1">
      <c r="T19" s="159"/>
      <c r="U19" s="160"/>
      <c r="W19" s="35" t="s">
        <v>235</v>
      </c>
    </row>
    <row r="20" spans="1:25" ht="15" hidden="1" customHeight="1">
      <c r="T20" s="159"/>
      <c r="U20" s="160"/>
      <c r="W20" s="35" t="s">
        <v>236</v>
      </c>
    </row>
    <row r="21" spans="1:25" ht="15" hidden="1" customHeight="1">
      <c r="T21" s="159"/>
      <c r="U21" s="160"/>
      <c r="W21" s="35" t="s">
        <v>237</v>
      </c>
    </row>
    <row r="22" spans="1:25" ht="15" hidden="1" customHeight="1">
      <c r="T22" s="159"/>
      <c r="U22" s="160"/>
      <c r="W22" s="35" t="s">
        <v>238</v>
      </c>
    </row>
    <row r="23" spans="1:25" ht="15" hidden="1" customHeight="1">
      <c r="T23" s="159"/>
      <c r="U23" s="160"/>
      <c r="W23" s="35" t="s">
        <v>239</v>
      </c>
    </row>
    <row r="24" spans="1:25" ht="15" hidden="1" customHeight="1">
      <c r="T24" s="159"/>
      <c r="U24" s="160"/>
      <c r="W24" s="35" t="s">
        <v>240</v>
      </c>
    </row>
    <row r="25" spans="1:25" ht="15" hidden="1" customHeight="1" thickBot="1">
      <c r="T25" s="159"/>
      <c r="U25" s="160"/>
      <c r="W25" s="35" t="s">
        <v>241</v>
      </c>
    </row>
    <row r="26" spans="1:25" s="1" customFormat="1" ht="15" customHeight="1">
      <c r="A26" s="174" t="s">
        <v>440</v>
      </c>
      <c r="B26" s="174" t="s">
        <v>549</v>
      </c>
      <c r="C26" s="181" t="s">
        <v>86</v>
      </c>
      <c r="D26" s="181" t="s">
        <v>87</v>
      </c>
      <c r="E26" s="182" t="s">
        <v>65</v>
      </c>
      <c r="F26" s="181" t="s">
        <v>64</v>
      </c>
      <c r="G26" s="181" t="s">
        <v>88</v>
      </c>
      <c r="H26" s="182" t="s">
        <v>89</v>
      </c>
      <c r="I26" s="182" t="s">
        <v>90</v>
      </c>
      <c r="J26" s="181" t="s">
        <v>73</v>
      </c>
      <c r="K26" s="181" t="s">
        <v>52</v>
      </c>
      <c r="L26" s="181" t="s">
        <v>75</v>
      </c>
      <c r="M26" s="181" t="s">
        <v>3</v>
      </c>
      <c r="N26" s="181" t="s">
        <v>4</v>
      </c>
      <c r="O26" s="181" t="s">
        <v>85</v>
      </c>
      <c r="P26" s="179" t="s">
        <v>448</v>
      </c>
      <c r="Q26" s="181" t="s">
        <v>62</v>
      </c>
      <c r="R26" s="183" t="s">
        <v>398</v>
      </c>
      <c r="S26" s="181" t="s">
        <v>63</v>
      </c>
      <c r="T26" s="150" t="s">
        <v>61</v>
      </c>
      <c r="U26" s="151" t="s">
        <v>223</v>
      </c>
      <c r="V26" s="116" t="s">
        <v>444</v>
      </c>
      <c r="W26" s="2"/>
      <c r="X26" s="2"/>
      <c r="Y26"/>
    </row>
    <row r="27" spans="1:25" s="9" customFormat="1" ht="15" customHeight="1">
      <c r="A27" s="131"/>
      <c r="B27" s="131"/>
      <c r="C27" s="132"/>
      <c r="D27" s="132"/>
      <c r="E27" s="133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45"/>
      <c r="T27" s="161"/>
      <c r="U27" s="156"/>
      <c r="V27" s="121"/>
      <c r="W27" s="2"/>
      <c r="X27" s="2"/>
      <c r="Y27" s="12"/>
    </row>
    <row r="28" spans="1:25">
      <c r="A28" s="135" t="s">
        <v>462</v>
      </c>
      <c r="B28" s="17">
        <v>4</v>
      </c>
      <c r="T28" s="161">
        <f t="shared" ref="T28:T44" si="0">N28*1/(2^(Q28-1))*1/(2^(S28-1))/2</f>
        <v>0</v>
      </c>
      <c r="U28" s="156" t="str">
        <f>VLOOKUP(P28,[1]Sheet1!$B$98:$O$3000,13,FALSE)</f>
        <v>教师专业发展学院</v>
      </c>
    </row>
    <row r="29" spans="1:25">
      <c r="A29" s="130" t="s">
        <v>463</v>
      </c>
      <c r="B29" s="17">
        <v>5</v>
      </c>
      <c r="T29" s="161">
        <f t="shared" si="0"/>
        <v>0</v>
      </c>
      <c r="U29" s="156" t="str">
        <f>VLOOKUP(P29,[1]Sheet1!$B$98:$O$3000,13,FALSE)</f>
        <v>教师专业发展学院</v>
      </c>
    </row>
    <row r="30" spans="1:25">
      <c r="A30" s="135" t="s">
        <v>464</v>
      </c>
      <c r="B30" s="17">
        <v>6</v>
      </c>
      <c r="T30" s="161">
        <f t="shared" si="0"/>
        <v>0</v>
      </c>
      <c r="U30" s="156" t="str">
        <f>VLOOKUP(P30,[1]Sheet1!$B$98:$O$3000,13,FALSE)</f>
        <v>教师专业发展学院</v>
      </c>
    </row>
    <row r="31" spans="1:25">
      <c r="A31" s="130" t="s">
        <v>465</v>
      </c>
      <c r="B31" s="17">
        <v>7</v>
      </c>
      <c r="T31" s="161">
        <f t="shared" si="0"/>
        <v>0</v>
      </c>
      <c r="U31" s="156" t="str">
        <f>VLOOKUP(P31,[1]Sheet1!$B$98:$O$3000,13,FALSE)</f>
        <v>教师专业发展学院</v>
      </c>
    </row>
    <row r="32" spans="1:25">
      <c r="A32" s="135" t="s">
        <v>466</v>
      </c>
      <c r="B32" s="17">
        <v>8</v>
      </c>
      <c r="T32" s="161">
        <f t="shared" si="0"/>
        <v>0</v>
      </c>
      <c r="U32" s="156" t="str">
        <f>VLOOKUP(P32,[1]Sheet1!$B$98:$O$3000,13,FALSE)</f>
        <v>教师专业发展学院</v>
      </c>
    </row>
    <row r="33" spans="1:21">
      <c r="A33" s="130" t="s">
        <v>467</v>
      </c>
      <c r="B33" s="17">
        <v>9</v>
      </c>
      <c r="T33" s="161">
        <f t="shared" si="0"/>
        <v>0</v>
      </c>
      <c r="U33" s="156" t="str">
        <f>VLOOKUP(P33,[1]Sheet1!$B$98:$O$3000,13,FALSE)</f>
        <v>教师专业发展学院</v>
      </c>
    </row>
    <row r="34" spans="1:21">
      <c r="A34" s="135" t="s">
        <v>468</v>
      </c>
      <c r="B34" s="17">
        <v>10</v>
      </c>
      <c r="T34" s="161">
        <f t="shared" si="0"/>
        <v>0</v>
      </c>
      <c r="U34" s="156" t="str">
        <f>VLOOKUP(P34,[1]Sheet1!$B$98:$O$3000,13,FALSE)</f>
        <v>教师专业发展学院</v>
      </c>
    </row>
    <row r="35" spans="1:21">
      <c r="A35" s="130" t="s">
        <v>469</v>
      </c>
      <c r="B35" s="17">
        <v>11</v>
      </c>
      <c r="T35" s="161">
        <f t="shared" si="0"/>
        <v>0</v>
      </c>
      <c r="U35" s="156" t="str">
        <f>VLOOKUP(P35,[1]Sheet1!$B$98:$O$3000,13,FALSE)</f>
        <v>教师专业发展学院</v>
      </c>
    </row>
    <row r="36" spans="1:21">
      <c r="A36" s="135" t="s">
        <v>470</v>
      </c>
      <c r="B36" s="17">
        <v>12</v>
      </c>
      <c r="T36" s="161">
        <f t="shared" si="0"/>
        <v>0</v>
      </c>
      <c r="U36" s="156" t="str">
        <f>VLOOKUP(P36,[1]Sheet1!$B$98:$O$3000,13,FALSE)</f>
        <v>教师专业发展学院</v>
      </c>
    </row>
    <row r="37" spans="1:21">
      <c r="A37" s="130" t="s">
        <v>471</v>
      </c>
      <c r="B37" s="17">
        <v>13</v>
      </c>
      <c r="T37" s="161">
        <f t="shared" si="0"/>
        <v>0</v>
      </c>
      <c r="U37" s="156" t="str">
        <f>VLOOKUP(P37,[1]Sheet1!$B$98:$O$3000,13,FALSE)</f>
        <v>教师专业发展学院</v>
      </c>
    </row>
    <row r="38" spans="1:21">
      <c r="A38" s="135" t="s">
        <v>472</v>
      </c>
      <c r="B38" s="17">
        <v>14</v>
      </c>
      <c r="T38" s="161">
        <f t="shared" si="0"/>
        <v>0</v>
      </c>
      <c r="U38" s="156" t="str">
        <f>VLOOKUP(P38,[1]Sheet1!$B$98:$O$3000,13,FALSE)</f>
        <v>教师专业发展学院</v>
      </c>
    </row>
    <row r="39" spans="1:21">
      <c r="A39" s="130" t="s">
        <v>473</v>
      </c>
      <c r="B39" s="17">
        <v>15</v>
      </c>
      <c r="T39" s="161">
        <f t="shared" si="0"/>
        <v>0</v>
      </c>
      <c r="U39" s="156" t="str">
        <f>VLOOKUP(P39,[1]Sheet1!$B$98:$O$3000,13,FALSE)</f>
        <v>教师专业发展学院</v>
      </c>
    </row>
    <row r="40" spans="1:21">
      <c r="A40" s="135" t="s">
        <v>474</v>
      </c>
      <c r="B40" s="17">
        <v>16</v>
      </c>
      <c r="T40" s="161">
        <f t="shared" si="0"/>
        <v>0</v>
      </c>
      <c r="U40" s="156" t="str">
        <f>VLOOKUP(P40,[1]Sheet1!$B$98:$O$3000,13,FALSE)</f>
        <v>教师专业发展学院</v>
      </c>
    </row>
    <row r="41" spans="1:21">
      <c r="A41" s="130" t="s">
        <v>475</v>
      </c>
      <c r="B41" s="17">
        <v>17</v>
      </c>
      <c r="T41" s="161">
        <f t="shared" si="0"/>
        <v>0</v>
      </c>
      <c r="U41" s="156" t="str">
        <f>VLOOKUP(P41,[1]Sheet1!$B$98:$O$3000,13,FALSE)</f>
        <v>教师专业发展学院</v>
      </c>
    </row>
    <row r="42" spans="1:21">
      <c r="A42" s="135" t="s">
        <v>476</v>
      </c>
      <c r="B42" s="17">
        <v>18</v>
      </c>
      <c r="T42" s="161">
        <f t="shared" si="0"/>
        <v>0</v>
      </c>
      <c r="U42" s="156" t="str">
        <f>VLOOKUP(P42,[1]Sheet1!$B$98:$O$3000,13,FALSE)</f>
        <v>教师专业发展学院</v>
      </c>
    </row>
    <row r="43" spans="1:21">
      <c r="A43" s="130" t="s">
        <v>477</v>
      </c>
      <c r="B43" s="17">
        <v>19</v>
      </c>
      <c r="T43" s="161">
        <f t="shared" si="0"/>
        <v>0</v>
      </c>
      <c r="U43" s="156" t="str">
        <f>VLOOKUP(P43,[1]Sheet1!$B$98:$O$3000,13,FALSE)</f>
        <v>教师专业发展学院</v>
      </c>
    </row>
    <row r="44" spans="1:21">
      <c r="A44" s="135" t="s">
        <v>478</v>
      </c>
      <c r="B44" s="17">
        <v>20</v>
      </c>
      <c r="T44" s="161">
        <f t="shared" si="0"/>
        <v>0</v>
      </c>
      <c r="U44" s="156" t="str">
        <f>VLOOKUP(P44,[1]Sheet1!$B$98:$O$3000,13,FALSE)</f>
        <v>教师专业发展学院</v>
      </c>
    </row>
    <row r="45" spans="1:21">
      <c r="T45" s="162"/>
      <c r="U45" s="163"/>
    </row>
    <row r="46" spans="1:21">
      <c r="T46" s="162"/>
      <c r="U46" s="163"/>
    </row>
    <row r="47" spans="1:21">
      <c r="T47" s="162"/>
      <c r="U47" s="163"/>
    </row>
    <row r="48" spans="1:21">
      <c r="T48" s="162"/>
      <c r="U48" s="163"/>
    </row>
  </sheetData>
  <sheetProtection formatCells="0" formatColumns="0" formatRows="0" insertColumns="0" insertRows="0" insertHyperlinks="0" deleteColumns="0" deleteRows="0" sort="0" autoFilter="0" pivotTables="0"/>
  <autoFilter ref="B26:U27"/>
  <sortState ref="A1626:U1791">
    <sortCondition ref="A1626"/>
  </sortState>
  <dataConsolidate/>
  <phoneticPr fontId="13" type="noConversion"/>
  <dataValidations count="10">
    <dataValidation type="whole" allowBlank="1" showInputMessage="1" showErrorMessage="1" sqref="Q26:S1048576">
      <formula1>1</formula1>
      <formula2>100</formula2>
    </dataValidation>
    <dataValidation type="list" allowBlank="1" showInputMessage="1" showErrorMessage="1" sqref="I26:I1048576">
      <formula1>$Z$2:$Z$3</formula1>
    </dataValidation>
    <dataValidation type="list" allowBlank="1" showInputMessage="1" showErrorMessage="1" sqref="J26:J1048576">
      <formula1>$AA$2:$AA$3</formula1>
    </dataValidation>
    <dataValidation type="list" allowBlank="1" showInputMessage="1" showErrorMessage="1" sqref="K26:K1048576">
      <formula1>$AB$2:$AB$3</formula1>
    </dataValidation>
    <dataValidation type="list" allowBlank="1" showInputMessage="1" showErrorMessage="1" sqref="L26:L1048576">
      <formula1>$AC$2:$AC$5</formula1>
    </dataValidation>
    <dataValidation type="list" allowBlank="1" showInputMessage="1" showErrorMessage="1" sqref="M26:M1048576">
      <formula1>$AD$2:$AD$6</formula1>
    </dataValidation>
    <dataValidation type="list" allowBlank="1" showInputMessage="1" showErrorMessage="1" sqref="N26:N1048576">
      <formula1>$AE$2:$AE$6</formula1>
    </dataValidation>
    <dataValidation type="list" allowBlank="1" showInputMessage="1" showErrorMessage="1" sqref="F26:F1048576">
      <formula1>$X$2:$X$9</formula1>
    </dataValidation>
    <dataValidation type="list" allowBlank="1" showInputMessage="1" showErrorMessage="1" sqref="G26:G1048576">
      <formula1>$Y$2:$Y$6</formula1>
    </dataValidation>
    <dataValidation type="list" allowBlank="1" showInputMessage="1" showErrorMessage="1" sqref="D26:D1048576">
      <formula1>$W$2:$W$25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22"/>
  <sheetViews>
    <sheetView topLeftCell="A14" workbookViewId="0">
      <selection activeCell="D33" sqref="D32:D33"/>
    </sheetView>
  </sheetViews>
  <sheetFormatPr defaultRowHeight="14.25"/>
  <cols>
    <col min="2" max="2" width="8.75" style="25" customWidth="1"/>
    <col min="3" max="3" width="37.125" style="97" customWidth="1"/>
    <col min="4" max="4" width="12.25" style="25" customWidth="1"/>
    <col min="5" max="5" width="18" style="25" customWidth="1"/>
    <col min="6" max="6" width="11.75" style="26" customWidth="1"/>
    <col min="7" max="7" width="11.75" style="25" customWidth="1"/>
    <col min="8" max="8" width="25.75" style="93" customWidth="1"/>
    <col min="9" max="10" width="8.75" style="25" customWidth="1"/>
    <col min="11" max="12" width="10.125" style="25" customWidth="1"/>
    <col min="13" max="14" width="8.75" style="25" customWidth="1"/>
    <col min="15" max="15" width="8.75" style="166" customWidth="1"/>
    <col min="16" max="16" width="25.5" style="167" customWidth="1"/>
    <col min="17" max="17" width="24.25" style="19" hidden="1" customWidth="1"/>
    <col min="18" max="18" width="9.25" style="19" customWidth="1"/>
    <col min="19" max="20" width="8.75" style="19" customWidth="1"/>
  </cols>
  <sheetData>
    <row r="1" spans="1:20" hidden="1">
      <c r="Q1" s="20" t="s">
        <v>183</v>
      </c>
      <c r="R1" s="20" t="s">
        <v>168</v>
      </c>
      <c r="S1" s="20" t="s">
        <v>177</v>
      </c>
      <c r="T1" s="20" t="s">
        <v>178</v>
      </c>
    </row>
    <row r="2" spans="1:20" hidden="1">
      <c r="Q2" s="19" t="s">
        <v>184</v>
      </c>
      <c r="R2" s="19" t="s">
        <v>171</v>
      </c>
      <c r="S2" s="16" t="s">
        <v>433</v>
      </c>
      <c r="T2" s="19">
        <v>50</v>
      </c>
    </row>
    <row r="3" spans="1:20" hidden="1">
      <c r="Q3" s="19" t="s">
        <v>186</v>
      </c>
      <c r="R3" s="19" t="s">
        <v>172</v>
      </c>
      <c r="S3" s="16" t="s">
        <v>434</v>
      </c>
      <c r="T3" s="19">
        <v>30</v>
      </c>
    </row>
    <row r="4" spans="1:20" hidden="1">
      <c r="Q4" s="19" t="s">
        <v>187</v>
      </c>
      <c r="R4" s="19" t="s">
        <v>173</v>
      </c>
      <c r="S4" s="16" t="s">
        <v>435</v>
      </c>
      <c r="T4" s="19">
        <v>20</v>
      </c>
    </row>
    <row r="5" spans="1:20" hidden="1">
      <c r="R5" s="19" t="s">
        <v>174</v>
      </c>
      <c r="S5" s="16" t="s">
        <v>436</v>
      </c>
      <c r="T5" s="19">
        <v>2</v>
      </c>
    </row>
    <row r="6" spans="1:20" hidden="1">
      <c r="R6" s="19" t="s">
        <v>175</v>
      </c>
    </row>
    <row r="7" spans="1:20" hidden="1">
      <c r="R7" s="19" t="s">
        <v>176</v>
      </c>
    </row>
    <row r="8" spans="1:20" hidden="1">
      <c r="R8" s="16" t="s">
        <v>441</v>
      </c>
    </row>
    <row r="9" spans="1:20" hidden="1">
      <c r="R9" s="16" t="s">
        <v>442</v>
      </c>
    </row>
    <row r="10" spans="1:20" hidden="1">
      <c r="R10" s="19" t="s">
        <v>176</v>
      </c>
    </row>
    <row r="11" spans="1:20" hidden="1">
      <c r="R11" s="19" t="s">
        <v>179</v>
      </c>
    </row>
    <row r="12" spans="1:20" hidden="1">
      <c r="R12" s="19" t="s">
        <v>180</v>
      </c>
    </row>
    <row r="13" spans="1:20" hidden="1">
      <c r="R13" s="19" t="s">
        <v>181</v>
      </c>
    </row>
    <row r="14" spans="1:20" s="27" customFormat="1" ht="18" customHeight="1">
      <c r="A14" s="174" t="s">
        <v>550</v>
      </c>
      <c r="B14" s="174" t="s">
        <v>551</v>
      </c>
      <c r="C14" s="100" t="s">
        <v>169</v>
      </c>
      <c r="D14" s="32" t="s">
        <v>183</v>
      </c>
      <c r="E14" s="32" t="s">
        <v>168</v>
      </c>
      <c r="F14" s="33" t="s">
        <v>182</v>
      </c>
      <c r="G14" s="32" t="s">
        <v>170</v>
      </c>
      <c r="H14" s="96" t="s">
        <v>188</v>
      </c>
      <c r="I14" s="32" t="s">
        <v>177</v>
      </c>
      <c r="J14" s="32" t="s">
        <v>178</v>
      </c>
      <c r="K14" s="32" t="s">
        <v>189</v>
      </c>
      <c r="L14" s="126" t="s">
        <v>458</v>
      </c>
      <c r="M14" s="32" t="s">
        <v>191</v>
      </c>
      <c r="N14" s="34" t="s">
        <v>192</v>
      </c>
      <c r="O14" s="150" t="s">
        <v>222</v>
      </c>
      <c r="P14" s="155" t="s">
        <v>190</v>
      </c>
      <c r="Q14" s="119" t="s">
        <v>446</v>
      </c>
    </row>
    <row r="15" spans="1:20" s="251" customFormat="1">
      <c r="A15" s="136" t="s">
        <v>1035</v>
      </c>
      <c r="B15" s="13">
        <v>1</v>
      </c>
      <c r="C15" s="198" t="s">
        <v>1036</v>
      </c>
      <c r="D15" s="13" t="s">
        <v>185</v>
      </c>
      <c r="E15" s="13" t="s">
        <v>620</v>
      </c>
      <c r="F15" s="199">
        <v>42538</v>
      </c>
      <c r="G15" s="13">
        <v>150</v>
      </c>
      <c r="H15" s="273" t="s">
        <v>399</v>
      </c>
      <c r="I15" s="13" t="s">
        <v>91</v>
      </c>
      <c r="J15" s="13">
        <v>20</v>
      </c>
      <c r="K15" s="13" t="s">
        <v>1018</v>
      </c>
      <c r="L15" s="273">
        <v>300807</v>
      </c>
      <c r="M15" s="13">
        <v>1</v>
      </c>
      <c r="N15" s="13">
        <v>1</v>
      </c>
      <c r="O15" s="254">
        <f t="shared" ref="O15:O20" si="0">J15</f>
        <v>20</v>
      </c>
      <c r="P15" s="255" t="e">
        <f>VLOOKUP(L15,[1]Sheet1!$B$98:$O$3000,13,FALSE)</f>
        <v>#N/A</v>
      </c>
      <c r="Q15" s="253"/>
      <c r="R15" s="253"/>
      <c r="S15" s="253"/>
      <c r="T15" s="253"/>
    </row>
    <row r="16" spans="1:20" s="251" customFormat="1">
      <c r="A16" s="13" t="s">
        <v>1019</v>
      </c>
      <c r="B16" s="13">
        <v>2</v>
      </c>
      <c r="C16" s="198" t="s">
        <v>1020</v>
      </c>
      <c r="D16" s="13" t="s">
        <v>594</v>
      </c>
      <c r="E16" s="13" t="s">
        <v>595</v>
      </c>
      <c r="F16" s="199">
        <v>42605</v>
      </c>
      <c r="G16" s="13"/>
      <c r="H16" s="13" t="s">
        <v>1021</v>
      </c>
      <c r="I16" s="13" t="s">
        <v>7</v>
      </c>
      <c r="J16" s="13">
        <v>30</v>
      </c>
      <c r="K16" s="13" t="s">
        <v>1018</v>
      </c>
      <c r="L16" s="13">
        <v>300807</v>
      </c>
      <c r="M16" s="13">
        <v>1</v>
      </c>
      <c r="N16" s="13">
        <v>1</v>
      </c>
      <c r="O16" s="254">
        <f t="shared" si="0"/>
        <v>30</v>
      </c>
      <c r="P16" s="255" t="e">
        <f>VLOOKUP(L16,[1]Sheet1!$B$98:$O$3000,13,FALSE)</f>
        <v>#N/A</v>
      </c>
      <c r="Q16" s="253"/>
      <c r="R16" s="253"/>
      <c r="S16" s="253"/>
      <c r="T16" s="253"/>
    </row>
    <row r="17" spans="1:20" s="251" customFormat="1">
      <c r="A17" s="136" t="s">
        <v>461</v>
      </c>
      <c r="B17" s="13">
        <v>3</v>
      </c>
      <c r="C17" s="198" t="s">
        <v>1022</v>
      </c>
      <c r="D17" s="13" t="s">
        <v>594</v>
      </c>
      <c r="E17" s="13" t="s">
        <v>595</v>
      </c>
      <c r="F17" s="199">
        <v>42432</v>
      </c>
      <c r="G17" s="13"/>
      <c r="H17" s="13" t="s">
        <v>1023</v>
      </c>
      <c r="I17" s="13" t="s">
        <v>568</v>
      </c>
      <c r="J17" s="13">
        <v>20</v>
      </c>
      <c r="K17" s="13" t="s">
        <v>1018</v>
      </c>
      <c r="L17" s="13">
        <v>300807</v>
      </c>
      <c r="M17" s="13">
        <v>1</v>
      </c>
      <c r="N17" s="13">
        <v>1</v>
      </c>
      <c r="O17" s="254">
        <f t="shared" si="0"/>
        <v>20</v>
      </c>
      <c r="P17" s="255" t="e">
        <f>VLOOKUP(L17,[1]Sheet1!$B$98:$O$3000,13,FALSE)</f>
        <v>#N/A</v>
      </c>
      <c r="Q17" s="253"/>
      <c r="R17" s="253"/>
      <c r="S17" s="253"/>
      <c r="T17" s="253"/>
    </row>
    <row r="18" spans="1:20">
      <c r="A18" s="13" t="s">
        <v>462</v>
      </c>
      <c r="B18" s="13">
        <v>4</v>
      </c>
      <c r="C18" s="198" t="s">
        <v>1024</v>
      </c>
      <c r="D18" s="13" t="s">
        <v>594</v>
      </c>
      <c r="E18" s="13" t="s">
        <v>649</v>
      </c>
      <c r="F18" s="275">
        <v>42574</v>
      </c>
      <c r="G18" s="13"/>
      <c r="H18" s="13" t="s">
        <v>1025</v>
      </c>
      <c r="I18" s="13" t="s">
        <v>7</v>
      </c>
      <c r="J18" s="13">
        <v>30</v>
      </c>
      <c r="K18" s="13" t="s">
        <v>1026</v>
      </c>
      <c r="L18" s="128" t="s">
        <v>1027</v>
      </c>
      <c r="M18" s="13">
        <v>1</v>
      </c>
      <c r="N18" s="13">
        <v>1</v>
      </c>
      <c r="O18" s="161">
        <f t="shared" si="0"/>
        <v>30</v>
      </c>
      <c r="P18" s="156" t="str">
        <f>VLOOKUP(L18,[1]Sheet1!$B$98:$O$3000,13,FALSE)</f>
        <v>管理学院</v>
      </c>
    </row>
    <row r="19" spans="1:20" s="251" customFormat="1">
      <c r="A19" s="136" t="s">
        <v>463</v>
      </c>
      <c r="B19" s="13">
        <v>5</v>
      </c>
      <c r="C19" s="202" t="s">
        <v>660</v>
      </c>
      <c r="D19" s="130" t="s">
        <v>185</v>
      </c>
      <c r="E19" s="130" t="s">
        <v>595</v>
      </c>
      <c r="F19" s="230">
        <v>42552</v>
      </c>
      <c r="G19" s="130"/>
      <c r="H19" s="130" t="s">
        <v>871</v>
      </c>
      <c r="I19" s="130" t="s">
        <v>568</v>
      </c>
      <c r="J19" s="130">
        <v>20</v>
      </c>
      <c r="K19" s="130" t="s">
        <v>655</v>
      </c>
      <c r="L19" s="231" t="s">
        <v>869</v>
      </c>
      <c r="M19" s="130">
        <v>1</v>
      </c>
      <c r="N19" s="130">
        <v>1</v>
      </c>
      <c r="O19" s="250">
        <f t="shared" si="0"/>
        <v>20</v>
      </c>
      <c r="P19" s="250" t="s">
        <v>870</v>
      </c>
    </row>
    <row r="20" spans="1:20" s="233" customFormat="1">
      <c r="A20" s="13" t="s">
        <v>464</v>
      </c>
      <c r="B20" s="13">
        <v>6</v>
      </c>
      <c r="C20" s="202" t="s">
        <v>1028</v>
      </c>
      <c r="D20" s="130" t="s">
        <v>185</v>
      </c>
      <c r="E20" s="130" t="s">
        <v>595</v>
      </c>
      <c r="F20" s="230">
        <v>42552</v>
      </c>
      <c r="G20" s="130"/>
      <c r="H20" s="130" t="s">
        <v>1029</v>
      </c>
      <c r="I20" s="130" t="s">
        <v>568</v>
      </c>
      <c r="J20" s="130">
        <v>20</v>
      </c>
      <c r="K20" s="130" t="s">
        <v>655</v>
      </c>
      <c r="L20" s="231" t="s">
        <v>869</v>
      </c>
      <c r="M20" s="130">
        <v>1</v>
      </c>
      <c r="N20" s="130">
        <v>1</v>
      </c>
      <c r="O20" s="130">
        <f t="shared" si="0"/>
        <v>20</v>
      </c>
      <c r="P20" s="130" t="s">
        <v>870</v>
      </c>
    </row>
    <row r="21" spans="1:20" s="251" customFormat="1">
      <c r="A21" s="136" t="s">
        <v>465</v>
      </c>
      <c r="B21" s="13">
        <v>7</v>
      </c>
      <c r="C21" s="202" t="s">
        <v>1030</v>
      </c>
      <c r="D21" s="130" t="s">
        <v>594</v>
      </c>
      <c r="E21" s="130" t="s">
        <v>595</v>
      </c>
      <c r="F21" s="285">
        <v>42526</v>
      </c>
      <c r="G21" s="130"/>
      <c r="H21" s="130" t="s">
        <v>659</v>
      </c>
      <c r="I21" s="130" t="s">
        <v>7</v>
      </c>
      <c r="J21" s="130">
        <v>30</v>
      </c>
      <c r="K21" s="130" t="s">
        <v>655</v>
      </c>
      <c r="L21" s="231" t="s">
        <v>892</v>
      </c>
      <c r="M21" s="130">
        <v>1</v>
      </c>
      <c r="N21" s="130">
        <v>1</v>
      </c>
      <c r="P21" s="252"/>
      <c r="Q21" s="253"/>
      <c r="R21" s="253"/>
      <c r="S21" s="253"/>
      <c r="T21" s="253"/>
    </row>
    <row r="22" spans="1:20">
      <c r="A22" s="13" t="s">
        <v>466</v>
      </c>
      <c r="B22" s="13">
        <v>8</v>
      </c>
      <c r="C22" s="202" t="s">
        <v>1031</v>
      </c>
      <c r="D22" s="130" t="s">
        <v>185</v>
      </c>
      <c r="E22" s="130" t="s">
        <v>593</v>
      </c>
      <c r="F22" s="285">
        <v>42693</v>
      </c>
      <c r="G22" s="130">
        <v>200</v>
      </c>
      <c r="H22" s="130" t="s">
        <v>1032</v>
      </c>
      <c r="I22" s="130" t="s">
        <v>7</v>
      </c>
      <c r="J22" s="130">
        <v>30</v>
      </c>
      <c r="K22" s="130" t="s">
        <v>1033</v>
      </c>
      <c r="L22" s="286" t="s">
        <v>1034</v>
      </c>
      <c r="M22" s="130">
        <v>1</v>
      </c>
      <c r="N22" s="130">
        <v>1</v>
      </c>
      <c r="O22"/>
      <c r="P22" s="163"/>
    </row>
  </sheetData>
  <sheetProtection formatCells="0" formatColumns="0" formatRows="0" insertColumns="0" insertRows="0" insertHyperlinks="0" deleteColumns="0" deleteRows="0" sort="0" autoFilter="0" pivotTables="0"/>
  <autoFilter ref="B14:P14"/>
  <sortState ref="A15:P240">
    <sortCondition ref="A148"/>
  </sortState>
  <phoneticPr fontId="18" type="noConversion"/>
  <dataValidations count="7">
    <dataValidation type="whole" allowBlank="1" showInputMessage="1" showErrorMessage="1" sqref="M1:N1048576">
      <formula1>1</formula1>
      <formula2>100</formula2>
    </dataValidation>
    <dataValidation type="list" allowBlank="1" showInputMessage="1" showErrorMessage="1" sqref="I1:I1048576">
      <formula1>$S$2:$S$5</formula1>
    </dataValidation>
    <dataValidation type="list" allowBlank="1" showInputMessage="1" showErrorMessage="1" sqref="J1:J1048576">
      <formula1>$T$2:$T$5</formula1>
    </dataValidation>
    <dataValidation type="list" allowBlank="1" showInputMessage="1" showErrorMessage="1" sqref="D1:D1048576">
      <formula1>$Q$2:$Q$4</formula1>
    </dataValidation>
    <dataValidation type="list" allowBlank="1" showInputMessage="1" showErrorMessage="1" sqref="E1:E1048576">
      <formula1>$R$2:$R$13</formula1>
    </dataValidation>
    <dataValidation type="whole" allowBlank="1" showInputMessage="1" showErrorMessage="1" sqref="G1:G1048576">
      <formula1>1</formula1>
      <formula2>500</formula2>
    </dataValidation>
    <dataValidation type="date" allowBlank="1" showInputMessage="1" showErrorMessage="1" sqref="F1:F1048576">
      <formula1>42370</formula1>
      <formula2>42735</formula2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2"/>
  <dimension ref="A1:W42"/>
  <sheetViews>
    <sheetView topLeftCell="A22" workbookViewId="0">
      <selection activeCell="M42" sqref="A5:M42"/>
    </sheetView>
  </sheetViews>
  <sheetFormatPr defaultRowHeight="14.25"/>
  <cols>
    <col min="1" max="1" width="8.75" style="16"/>
    <col min="2" max="2" width="6.5" style="95" customWidth="1"/>
    <col min="3" max="3" width="23.125" style="114" customWidth="1"/>
    <col min="4" max="4" width="19.875" style="95" customWidth="1"/>
    <col min="5" max="5" width="17.125" style="95" customWidth="1"/>
    <col min="6" max="7" width="10.875" style="95" customWidth="1"/>
    <col min="8" max="8" width="10.25" style="120" customWidth="1"/>
    <col min="9" max="9" width="13" style="95" customWidth="1"/>
    <col min="10" max="10" width="10.875" style="95" customWidth="1"/>
    <col min="11" max="13" width="8.75" style="95" customWidth="1"/>
    <col min="14" max="14" width="24.25" style="168" customWidth="1"/>
    <col min="15" max="15" width="17.625" style="169" customWidth="1"/>
    <col min="16" max="16" width="11.5" style="169" customWidth="1"/>
    <col min="17" max="19" width="8.75" style="169" customWidth="1"/>
    <col min="20" max="20" width="25.25" style="169" customWidth="1"/>
    <col min="21" max="21" width="19.625" style="12" hidden="1" customWidth="1"/>
    <col min="22" max="23" width="8.75" style="12" customWidth="1"/>
  </cols>
  <sheetData>
    <row r="1" spans="1:23" hidden="1">
      <c r="U1" s="10" t="s">
        <v>1</v>
      </c>
      <c r="V1" s="10" t="s">
        <v>93</v>
      </c>
      <c r="W1" s="10" t="s">
        <v>92</v>
      </c>
    </row>
    <row r="2" spans="1:23" hidden="1">
      <c r="U2" s="11" t="s">
        <v>71</v>
      </c>
      <c r="V2" s="11" t="s">
        <v>94</v>
      </c>
      <c r="W2" s="11" t="s">
        <v>81</v>
      </c>
    </row>
    <row r="3" spans="1:23" hidden="1">
      <c r="U3" s="11" t="s">
        <v>35</v>
      </c>
      <c r="V3" s="11" t="s">
        <v>95</v>
      </c>
      <c r="W3" s="11" t="s">
        <v>82</v>
      </c>
    </row>
    <row r="4" spans="1:23" s="14" customFormat="1" ht="25.15" customHeight="1">
      <c r="A4" s="185" t="s">
        <v>546</v>
      </c>
      <c r="B4" s="185" t="s">
        <v>547</v>
      </c>
      <c r="C4" s="187" t="s">
        <v>504</v>
      </c>
      <c r="D4" s="185" t="s">
        <v>539</v>
      </c>
      <c r="E4" s="185" t="s">
        <v>538</v>
      </c>
      <c r="F4" s="185" t="s">
        <v>520</v>
      </c>
      <c r="G4" s="185" t="s">
        <v>543</v>
      </c>
      <c r="H4" s="194" t="s">
        <v>537</v>
      </c>
      <c r="I4" s="115" t="s">
        <v>403</v>
      </c>
      <c r="J4" s="115" t="s">
        <v>93</v>
      </c>
      <c r="K4" s="115" t="s">
        <v>92</v>
      </c>
      <c r="L4" s="115" t="s">
        <v>62</v>
      </c>
      <c r="M4" s="115" t="s">
        <v>63</v>
      </c>
      <c r="N4" s="170" t="s">
        <v>521</v>
      </c>
      <c r="O4" s="155" t="s">
        <v>522</v>
      </c>
      <c r="P4" s="155" t="s">
        <v>107</v>
      </c>
      <c r="Q4" s="155" t="s">
        <v>105</v>
      </c>
      <c r="R4" s="155" t="s">
        <v>106</v>
      </c>
      <c r="S4" s="155" t="s">
        <v>61</v>
      </c>
      <c r="T4" s="151" t="s">
        <v>223</v>
      </c>
      <c r="U4" s="116" t="s">
        <v>444</v>
      </c>
      <c r="V4" s="1"/>
      <c r="W4" s="88"/>
    </row>
    <row r="5" spans="1:23" s="251" customFormat="1" ht="22.5">
      <c r="A5" s="271" t="s">
        <v>459</v>
      </c>
      <c r="B5" s="271">
        <v>1</v>
      </c>
      <c r="C5" s="272" t="s">
        <v>960</v>
      </c>
      <c r="D5" s="273" t="s">
        <v>896</v>
      </c>
      <c r="E5" s="273" t="s">
        <v>961</v>
      </c>
      <c r="F5" s="273" t="s">
        <v>690</v>
      </c>
      <c r="G5" s="274" t="s">
        <v>708</v>
      </c>
      <c r="H5" s="275">
        <v>42699</v>
      </c>
      <c r="I5" s="273" t="s">
        <v>108</v>
      </c>
      <c r="J5" s="273" t="s">
        <v>96</v>
      </c>
      <c r="K5" s="273" t="s">
        <v>109</v>
      </c>
      <c r="L5" s="273">
        <v>1</v>
      </c>
      <c r="M5" s="273">
        <v>1</v>
      </c>
      <c r="N5" s="259" t="str">
        <f>VLOOKUP(D5,[2]Sheet1!$B$2:$G$16000,2,FALSE)</f>
        <v>沈阳师范大学.社会科学版</v>
      </c>
      <c r="O5" s="255" t="str">
        <f>VLOOKUP(D5,[2]Sheet1!$B$2:$G$16000,3,FALSE)</f>
        <v>省级期刊</v>
      </c>
      <c r="P5" s="255" t="e">
        <f>VLOOKUP(D5,[2]Sheet1!$B$2:$G$16000,4,FALSE)</f>
        <v>#REF!</v>
      </c>
      <c r="Q5" s="255" t="str">
        <f>VLOOKUP(D5,[2]Sheet1!$B$2:$G$16000,5,FALSE)</f>
        <v>F类</v>
      </c>
      <c r="R5" s="255">
        <f>VLOOKUP(D5,[2]Sheet1!$B$2:$G$16000,6,FALSE)</f>
        <v>20</v>
      </c>
      <c r="S5" s="255">
        <f t="shared" ref="S5:S20" si="0">R5*1/(2^(L5-1))*1/(2^(M5-1))</f>
        <v>20</v>
      </c>
      <c r="T5" s="255" t="str">
        <f>VLOOKUP(G5,[1]Sheet1!$B$98:$O$3000,13,FALSE)</f>
        <v>管理学院</v>
      </c>
      <c r="U5" s="258"/>
      <c r="V5" s="258"/>
      <c r="W5" s="258"/>
    </row>
    <row r="6" spans="1:23" s="251" customFormat="1">
      <c r="A6" s="271" t="s">
        <v>460</v>
      </c>
      <c r="B6" s="271">
        <v>2</v>
      </c>
      <c r="C6" s="276" t="s">
        <v>556</v>
      </c>
      <c r="D6" s="277" t="s">
        <v>557</v>
      </c>
      <c r="E6" s="271" t="s">
        <v>558</v>
      </c>
      <c r="F6" s="271" t="s">
        <v>559</v>
      </c>
      <c r="G6" s="278" t="s">
        <v>560</v>
      </c>
      <c r="H6" s="279">
        <v>42379</v>
      </c>
      <c r="I6" s="271" t="s">
        <v>108</v>
      </c>
      <c r="J6" s="271" t="s">
        <v>561</v>
      </c>
      <c r="K6" s="271" t="s">
        <v>109</v>
      </c>
      <c r="L6" s="271">
        <v>1</v>
      </c>
      <c r="M6" s="271">
        <v>1</v>
      </c>
      <c r="N6" s="259" t="e">
        <f>VLOOKUP(D6,[2]Sheet1!$B$2:$G$16000,2,FALSE)</f>
        <v>#N/A</v>
      </c>
      <c r="O6" s="255" t="e">
        <f>VLOOKUP(D6,[2]Sheet1!$B$2:$G$16000,3,FALSE)</f>
        <v>#N/A</v>
      </c>
      <c r="P6" s="255" t="e">
        <f>VLOOKUP(D6,[2]Sheet1!$B$2:$G$16000,4,FALSE)</f>
        <v>#N/A</v>
      </c>
      <c r="Q6" s="255" t="e">
        <f>VLOOKUP(D6,[2]Sheet1!$B$2:$G$16000,5,FALSE)</f>
        <v>#N/A</v>
      </c>
      <c r="R6" s="255" t="e">
        <f>VLOOKUP(D6,[2]Sheet1!$B$2:$G$16000,6,FALSE)</f>
        <v>#N/A</v>
      </c>
      <c r="S6" s="255" t="e">
        <f t="shared" si="0"/>
        <v>#N/A</v>
      </c>
      <c r="T6" s="255" t="str">
        <f>VLOOKUP(G6,[1]Sheet1!$B$98:$O$3000,13,FALSE)</f>
        <v>管理学院</v>
      </c>
      <c r="U6" s="258"/>
      <c r="V6" s="258"/>
      <c r="W6" s="258"/>
    </row>
    <row r="7" spans="1:23" s="251" customFormat="1">
      <c r="A7" s="271" t="s">
        <v>910</v>
      </c>
      <c r="B7" s="271">
        <v>3</v>
      </c>
      <c r="C7" s="276" t="s">
        <v>562</v>
      </c>
      <c r="D7" s="271" t="s">
        <v>563</v>
      </c>
      <c r="E7" s="271" t="s">
        <v>564</v>
      </c>
      <c r="F7" s="271" t="s">
        <v>559</v>
      </c>
      <c r="G7" s="278" t="s">
        <v>560</v>
      </c>
      <c r="H7" s="279">
        <v>42705</v>
      </c>
      <c r="I7" s="271" t="s">
        <v>108</v>
      </c>
      <c r="J7" s="271" t="s">
        <v>96</v>
      </c>
      <c r="K7" s="271" t="s">
        <v>109</v>
      </c>
      <c r="L7" s="271">
        <v>1</v>
      </c>
      <c r="M7" s="271">
        <v>1</v>
      </c>
      <c r="N7" s="259" t="e">
        <f>VLOOKUP(D7,[2]Sheet1!$B$2:$G$16000,2,FALSE)</f>
        <v>#N/A</v>
      </c>
      <c r="O7" s="255" t="e">
        <f>VLOOKUP(D7,[2]Sheet1!$B$2:$G$16000,3,FALSE)</f>
        <v>#N/A</v>
      </c>
      <c r="P7" s="255" t="e">
        <f>VLOOKUP(D7,[2]Sheet1!$B$2:$G$16000,4,FALSE)</f>
        <v>#N/A</v>
      </c>
      <c r="Q7" s="255" t="e">
        <f>VLOOKUP(D7,[2]Sheet1!$B$2:$G$16000,5,FALSE)</f>
        <v>#N/A</v>
      </c>
      <c r="R7" s="255" t="e">
        <f>VLOOKUP(D7,[2]Sheet1!$B$2:$G$16000,6,FALSE)</f>
        <v>#N/A</v>
      </c>
      <c r="S7" s="255" t="e">
        <f t="shared" si="0"/>
        <v>#N/A</v>
      </c>
      <c r="T7" s="255" t="str">
        <f>VLOOKUP(G7,[1]Sheet1!$B$98:$O$3000,13,FALSE)</f>
        <v>管理学院</v>
      </c>
      <c r="U7" s="258"/>
      <c r="V7" s="258"/>
      <c r="W7" s="258"/>
    </row>
    <row r="8" spans="1:23" s="251" customFormat="1" ht="22.5">
      <c r="A8" s="271" t="s">
        <v>909</v>
      </c>
      <c r="B8" s="271">
        <v>4</v>
      </c>
      <c r="C8" s="276" t="s">
        <v>830</v>
      </c>
      <c r="D8" s="271" t="s">
        <v>831</v>
      </c>
      <c r="E8" s="271" t="s">
        <v>832</v>
      </c>
      <c r="F8" s="280" t="s">
        <v>833</v>
      </c>
      <c r="G8" s="278" t="s">
        <v>560</v>
      </c>
      <c r="H8" s="279">
        <v>42705</v>
      </c>
      <c r="I8" s="271" t="s">
        <v>108</v>
      </c>
      <c r="J8" s="271" t="s">
        <v>561</v>
      </c>
      <c r="K8" s="271" t="s">
        <v>109</v>
      </c>
      <c r="L8" s="271">
        <v>1</v>
      </c>
      <c r="M8" s="271">
        <v>1</v>
      </c>
      <c r="N8" s="259"/>
      <c r="O8" s="255"/>
      <c r="P8" s="255"/>
      <c r="Q8" s="255"/>
      <c r="R8" s="255"/>
      <c r="S8" s="255"/>
      <c r="T8" s="255"/>
      <c r="U8" s="258"/>
      <c r="V8" s="258"/>
      <c r="W8" s="258"/>
    </row>
    <row r="9" spans="1:23" s="236" customFormat="1" ht="45">
      <c r="A9" s="271" t="s">
        <v>981</v>
      </c>
      <c r="B9" s="271">
        <v>5</v>
      </c>
      <c r="C9" s="276" t="s">
        <v>982</v>
      </c>
      <c r="D9" s="281" t="s">
        <v>983</v>
      </c>
      <c r="E9" s="271"/>
      <c r="F9" s="271" t="s">
        <v>711</v>
      </c>
      <c r="G9" s="282" t="s">
        <v>865</v>
      </c>
      <c r="H9" s="279">
        <v>42733</v>
      </c>
      <c r="I9" s="271" t="s">
        <v>108</v>
      </c>
      <c r="J9" s="271" t="s">
        <v>561</v>
      </c>
      <c r="K9" s="271" t="s">
        <v>109</v>
      </c>
      <c r="L9" s="271">
        <v>1</v>
      </c>
      <c r="M9" s="271">
        <v>1</v>
      </c>
      <c r="N9" s="248" t="e">
        <f>VLOOKUP(D9,[2]Sheet1!$B$2:$G$16000,2,FALSE)</f>
        <v>#N/A</v>
      </c>
      <c r="O9" s="235" t="e">
        <f>VLOOKUP(D9,[2]Sheet1!$B$2:$G$16000,3,FALSE)</f>
        <v>#N/A</v>
      </c>
      <c r="P9" s="235" t="e">
        <f>VLOOKUP(D9,[2]Sheet1!$B$2:$G$16000,4,FALSE)</f>
        <v>#N/A</v>
      </c>
      <c r="Q9" s="235" t="e">
        <f>VLOOKUP(D9,[2]Sheet1!$B$2:$G$16000,5,FALSE)</f>
        <v>#N/A</v>
      </c>
      <c r="R9" s="235" t="e">
        <f>VLOOKUP(D9,[2]Sheet1!$B$2:$G$16000,6,FALSE)</f>
        <v>#N/A</v>
      </c>
      <c r="S9" s="235" t="e">
        <f t="shared" si="0"/>
        <v>#N/A</v>
      </c>
      <c r="T9" s="235" t="str">
        <f>VLOOKUP(G9,[1]Sheet1!$B$98:$O$3000,13,FALSE)</f>
        <v>管理学院</v>
      </c>
      <c r="U9" s="249"/>
      <c r="V9" s="249"/>
      <c r="W9" s="249"/>
    </row>
    <row r="10" spans="1:23" s="251" customFormat="1" ht="22.5">
      <c r="A10" s="271" t="s">
        <v>936</v>
      </c>
      <c r="B10" s="271">
        <v>6</v>
      </c>
      <c r="C10" s="276" t="s">
        <v>577</v>
      </c>
      <c r="D10" s="271" t="s">
        <v>937</v>
      </c>
      <c r="E10" s="271" t="s">
        <v>938</v>
      </c>
      <c r="F10" s="271" t="s">
        <v>713</v>
      </c>
      <c r="G10" s="282" t="s">
        <v>714</v>
      </c>
      <c r="H10" s="279">
        <v>42574</v>
      </c>
      <c r="I10" s="271" t="s">
        <v>108</v>
      </c>
      <c r="J10" s="271" t="s">
        <v>96</v>
      </c>
      <c r="K10" s="271" t="s">
        <v>109</v>
      </c>
      <c r="L10" s="271">
        <v>1</v>
      </c>
      <c r="M10" s="271">
        <v>1</v>
      </c>
      <c r="N10" s="259" t="e">
        <f>VLOOKUP(D10,[2]Sheet1!$B$2:$G$16000,2,FALSE)</f>
        <v>#N/A</v>
      </c>
      <c r="O10" s="255" t="e">
        <f>VLOOKUP(D10,[2]Sheet1!$B$2:$G$16000,3,FALSE)</f>
        <v>#N/A</v>
      </c>
      <c r="P10" s="255" t="e">
        <f>VLOOKUP(D10,[2]Sheet1!$B$2:$G$16000,4,FALSE)</f>
        <v>#N/A</v>
      </c>
      <c r="Q10" s="255" t="e">
        <f>VLOOKUP(D10,[2]Sheet1!$B$2:$G$16000,5,FALSE)</f>
        <v>#N/A</v>
      </c>
      <c r="R10" s="255" t="e">
        <f>VLOOKUP(D10,[2]Sheet1!$B$2:$G$16000,6,FALSE)</f>
        <v>#N/A</v>
      </c>
      <c r="S10" s="255" t="e">
        <f t="shared" si="0"/>
        <v>#N/A</v>
      </c>
      <c r="T10" s="255" t="str">
        <f>VLOOKUP(G10,[1]Sheet1!$B$98:$O$3000,13,FALSE)</f>
        <v>管理学院</v>
      </c>
      <c r="U10" s="258"/>
      <c r="V10" s="258"/>
      <c r="W10" s="258"/>
    </row>
    <row r="11" spans="1:23" s="251" customFormat="1">
      <c r="A11" s="271" t="s">
        <v>903</v>
      </c>
      <c r="B11" s="271">
        <v>7</v>
      </c>
      <c r="C11" s="276" t="s">
        <v>590</v>
      </c>
      <c r="D11" s="277" t="s">
        <v>596</v>
      </c>
      <c r="E11" s="271" t="s">
        <v>597</v>
      </c>
      <c r="F11" s="271" t="s">
        <v>588</v>
      </c>
      <c r="G11" s="271">
        <v>14001</v>
      </c>
      <c r="H11" s="279">
        <v>42370</v>
      </c>
      <c r="I11" s="271" t="s">
        <v>108</v>
      </c>
      <c r="J11" s="271" t="s">
        <v>96</v>
      </c>
      <c r="K11" s="271" t="s">
        <v>109</v>
      </c>
      <c r="L11" s="271">
        <v>1</v>
      </c>
      <c r="M11" s="271">
        <v>1</v>
      </c>
      <c r="N11" s="259" t="str">
        <f>VLOOKUP(D11,[2]Sheet1!$B$2:$G$16000,2,FALSE)</f>
        <v>城市开发</v>
      </c>
      <c r="O11" s="255" t="str">
        <f>VLOOKUP(D11,[2]Sheet1!$B$2:$G$16000,3,FALSE)</f>
        <v>省级期刊</v>
      </c>
      <c r="P11" s="255" t="e">
        <f>VLOOKUP(D11,[2]Sheet1!$B$2:$G$16000,4,FALSE)</f>
        <v>#REF!</v>
      </c>
      <c r="Q11" s="255" t="str">
        <f>VLOOKUP(D11,[2]Sheet1!$B$2:$G$16000,5,FALSE)</f>
        <v>G类</v>
      </c>
      <c r="R11" s="255">
        <f>VLOOKUP(D11,[2]Sheet1!$B$2:$G$16000,6,FALSE)</f>
        <v>10</v>
      </c>
      <c r="S11" s="255">
        <f t="shared" si="0"/>
        <v>10</v>
      </c>
      <c r="T11" s="255" t="e">
        <f>VLOOKUP(G11,[1]Sheet1!$B$98:$O$3000,13,FALSE)</f>
        <v>#N/A</v>
      </c>
      <c r="U11" s="258"/>
      <c r="V11" s="258"/>
      <c r="W11" s="258"/>
    </row>
    <row r="12" spans="1:23" s="251" customFormat="1">
      <c r="A12" s="271" t="s">
        <v>939</v>
      </c>
      <c r="B12" s="271">
        <v>8</v>
      </c>
      <c r="C12" s="276" t="s">
        <v>598</v>
      </c>
      <c r="D12" s="277" t="s">
        <v>940</v>
      </c>
      <c r="E12" s="271" t="s">
        <v>941</v>
      </c>
      <c r="F12" s="271" t="s">
        <v>588</v>
      </c>
      <c r="G12" s="271">
        <v>14001</v>
      </c>
      <c r="H12" s="279">
        <v>42430</v>
      </c>
      <c r="I12" s="271" t="s">
        <v>108</v>
      </c>
      <c r="J12" s="271" t="s">
        <v>96</v>
      </c>
      <c r="K12" s="271" t="s">
        <v>109</v>
      </c>
      <c r="L12" s="271">
        <v>1</v>
      </c>
      <c r="M12" s="271">
        <v>1</v>
      </c>
      <c r="N12" s="259" t="str">
        <f>VLOOKUP(D12,[2]Sheet1!$B$2:$G$16000,2,FALSE)</f>
        <v>城市开发</v>
      </c>
      <c r="O12" s="255" t="str">
        <f>VLOOKUP(D12,[2]Sheet1!$B$2:$G$16000,3,FALSE)</f>
        <v>省级期刊</v>
      </c>
      <c r="P12" s="255" t="e">
        <f>VLOOKUP(D12,[2]Sheet1!$B$2:$G$16000,4,FALSE)</f>
        <v>#REF!</v>
      </c>
      <c r="Q12" s="255" t="str">
        <f>VLOOKUP(D12,[2]Sheet1!$B$2:$G$16000,5,FALSE)</f>
        <v>G类</v>
      </c>
      <c r="R12" s="255">
        <f>VLOOKUP(D12,[2]Sheet1!$B$2:$G$16000,6,FALSE)</f>
        <v>10</v>
      </c>
      <c r="S12" s="255">
        <f t="shared" si="0"/>
        <v>10</v>
      </c>
      <c r="T12" s="255" t="e">
        <f>VLOOKUP(G12,[1]Sheet1!$B$98:$O$3000,13,FALSE)</f>
        <v>#N/A</v>
      </c>
      <c r="U12" s="258"/>
      <c r="V12" s="258"/>
      <c r="W12" s="258"/>
    </row>
    <row r="13" spans="1:23" s="251" customFormat="1">
      <c r="A13" s="271" t="s">
        <v>957</v>
      </c>
      <c r="B13" s="271">
        <v>9</v>
      </c>
      <c r="C13" s="276" t="s">
        <v>599</v>
      </c>
      <c r="D13" s="277" t="s">
        <v>940</v>
      </c>
      <c r="E13" s="271" t="s">
        <v>941</v>
      </c>
      <c r="F13" s="271" t="s">
        <v>600</v>
      </c>
      <c r="G13" s="271">
        <v>14001</v>
      </c>
      <c r="H13" s="279">
        <v>42583</v>
      </c>
      <c r="I13" s="271" t="s">
        <v>108</v>
      </c>
      <c r="J13" s="271" t="s">
        <v>96</v>
      </c>
      <c r="K13" s="271" t="s">
        <v>109</v>
      </c>
      <c r="L13" s="271">
        <v>1</v>
      </c>
      <c r="M13" s="271">
        <v>1</v>
      </c>
      <c r="N13" s="259" t="str">
        <f>VLOOKUP(D13,[2]Sheet1!$B$2:$G$16000,2,FALSE)</f>
        <v>城市开发</v>
      </c>
      <c r="O13" s="255" t="str">
        <f>VLOOKUP(D13,[2]Sheet1!$B$2:$G$16000,3,FALSE)</f>
        <v>省级期刊</v>
      </c>
      <c r="P13" s="255" t="e">
        <f>VLOOKUP(D13,[2]Sheet1!$B$2:$G$16000,4,FALSE)</f>
        <v>#REF!</v>
      </c>
      <c r="Q13" s="255" t="str">
        <f>VLOOKUP(D13,[2]Sheet1!$B$2:$G$16000,5,FALSE)</f>
        <v>G类</v>
      </c>
      <c r="R13" s="255">
        <f>VLOOKUP(D13,[2]Sheet1!$B$2:$G$16000,6,FALSE)</f>
        <v>10</v>
      </c>
      <c r="S13" s="255">
        <f t="shared" si="0"/>
        <v>10</v>
      </c>
      <c r="T13" s="255" t="e">
        <f>VLOOKUP(G13,[1]Sheet1!$B$98:$O$3000,13,FALSE)</f>
        <v>#N/A</v>
      </c>
      <c r="U13" s="258"/>
      <c r="V13" s="258"/>
      <c r="W13" s="258"/>
    </row>
    <row r="14" spans="1:23" s="251" customFormat="1" ht="22.5">
      <c r="A14" s="271" t="s">
        <v>962</v>
      </c>
      <c r="B14" s="271">
        <v>10</v>
      </c>
      <c r="C14" s="276" t="s">
        <v>601</v>
      </c>
      <c r="D14" s="271" t="s">
        <v>602</v>
      </c>
      <c r="E14" s="271" t="s">
        <v>603</v>
      </c>
      <c r="F14" s="271" t="s">
        <v>588</v>
      </c>
      <c r="G14" s="271">
        <v>14001</v>
      </c>
      <c r="H14" s="279">
        <v>42522</v>
      </c>
      <c r="I14" s="271" t="s">
        <v>108</v>
      </c>
      <c r="J14" s="271" t="s">
        <v>96</v>
      </c>
      <c r="K14" s="271" t="s">
        <v>109</v>
      </c>
      <c r="L14" s="271">
        <v>1</v>
      </c>
      <c r="M14" s="271">
        <v>1</v>
      </c>
      <c r="N14" s="259" t="str">
        <f>VLOOKUP(D14,[2]Sheet1!$B$2:$G$16000,2,FALSE)</f>
        <v>课程教育研究</v>
      </c>
      <c r="O14" s="255" t="str">
        <f>VLOOKUP(D14,[2]Sheet1!$B$2:$G$16000,3,FALSE)</f>
        <v>省级期刊</v>
      </c>
      <c r="P14" s="255" t="e">
        <f>VLOOKUP(D14,[2]Sheet1!$B$2:$G$16000,4,FALSE)</f>
        <v>#REF!</v>
      </c>
      <c r="Q14" s="255" t="str">
        <f>VLOOKUP(D14,[2]Sheet1!$B$2:$G$16000,5,FALSE)</f>
        <v>G类</v>
      </c>
      <c r="R14" s="255">
        <f>VLOOKUP(D14,[2]Sheet1!$B$2:$G$16000,6,FALSE)</f>
        <v>10</v>
      </c>
      <c r="S14" s="255">
        <f t="shared" si="0"/>
        <v>10</v>
      </c>
      <c r="T14" s="255" t="e">
        <f>VLOOKUP(G14,[1]Sheet1!$B$98:$O$3000,13,FALSE)</f>
        <v>#N/A</v>
      </c>
      <c r="U14" s="258"/>
      <c r="V14" s="258"/>
      <c r="W14" s="258"/>
    </row>
    <row r="15" spans="1:23" s="251" customFormat="1" ht="22.5">
      <c r="A15" s="271" t="s">
        <v>904</v>
      </c>
      <c r="B15" s="271">
        <v>11</v>
      </c>
      <c r="C15" s="276" t="s">
        <v>604</v>
      </c>
      <c r="D15" s="271" t="s">
        <v>605</v>
      </c>
      <c r="E15" s="271" t="s">
        <v>606</v>
      </c>
      <c r="F15" s="271" t="s">
        <v>588</v>
      </c>
      <c r="G15" s="271">
        <v>14001</v>
      </c>
      <c r="H15" s="279">
        <v>42461</v>
      </c>
      <c r="I15" s="271" t="s">
        <v>108</v>
      </c>
      <c r="J15" s="271" t="s">
        <v>96</v>
      </c>
      <c r="K15" s="271" t="s">
        <v>109</v>
      </c>
      <c r="L15" s="271">
        <v>1</v>
      </c>
      <c r="M15" s="271">
        <v>1</v>
      </c>
      <c r="N15" s="259" t="e">
        <f>VLOOKUP(D15,[2]Sheet1!$B$2:$G$16000,2,FALSE)</f>
        <v>#N/A</v>
      </c>
      <c r="O15" s="255" t="e">
        <f>VLOOKUP(D15,[2]Sheet1!$B$2:$G$16000,3,FALSE)</f>
        <v>#N/A</v>
      </c>
      <c r="P15" s="255" t="e">
        <f>VLOOKUP(D15,[2]Sheet1!$B$2:$G$16000,4,FALSE)</f>
        <v>#N/A</v>
      </c>
      <c r="Q15" s="255" t="e">
        <f>VLOOKUP(D15,[2]Sheet1!$B$2:$G$16000,5,FALSE)</f>
        <v>#N/A</v>
      </c>
      <c r="R15" s="255" t="e">
        <f>VLOOKUP(D15,[2]Sheet1!$B$2:$G$16000,6,FALSE)</f>
        <v>#N/A</v>
      </c>
      <c r="S15" s="255" t="e">
        <f t="shared" si="0"/>
        <v>#N/A</v>
      </c>
      <c r="T15" s="255" t="e">
        <f>VLOOKUP(G15,[1]Sheet1!$B$98:$O$3000,13,FALSE)</f>
        <v>#N/A</v>
      </c>
      <c r="U15" s="258"/>
      <c r="V15" s="258"/>
      <c r="W15" s="258"/>
    </row>
    <row r="16" spans="1:23" s="251" customFormat="1" ht="22.5">
      <c r="A16" s="271" t="s">
        <v>912</v>
      </c>
      <c r="B16" s="271">
        <v>12</v>
      </c>
      <c r="C16" s="276" t="s">
        <v>607</v>
      </c>
      <c r="D16" s="271" t="s">
        <v>608</v>
      </c>
      <c r="E16" s="271" t="s">
        <v>609</v>
      </c>
      <c r="F16" s="271" t="s">
        <v>600</v>
      </c>
      <c r="G16" s="271">
        <v>14001</v>
      </c>
      <c r="H16" s="279">
        <v>42675</v>
      </c>
      <c r="I16" s="271" t="s">
        <v>108</v>
      </c>
      <c r="J16" s="271" t="s">
        <v>96</v>
      </c>
      <c r="K16" s="271" t="s">
        <v>109</v>
      </c>
      <c r="L16" s="271">
        <v>1</v>
      </c>
      <c r="M16" s="271">
        <v>1</v>
      </c>
      <c r="N16" s="259" t="str">
        <f>VLOOKUP(D16,[2]Sheet1!$B$2:$G$16000,2,FALSE)</f>
        <v>住宅与房地产</v>
      </c>
      <c r="O16" s="255" t="str">
        <f>VLOOKUP(D16,[2]Sheet1!$B$2:$G$16000,3,FALSE)</f>
        <v>省级期刊</v>
      </c>
      <c r="P16" s="255" t="e">
        <f>VLOOKUP(D16,[2]Sheet1!$B$2:$G$16000,4,FALSE)</f>
        <v>#REF!</v>
      </c>
      <c r="Q16" s="255" t="str">
        <f>VLOOKUP(D16,[2]Sheet1!$B$2:$G$16000,5,FALSE)</f>
        <v>G类</v>
      </c>
      <c r="R16" s="255">
        <f>VLOOKUP(D16,[2]Sheet1!$B$2:$G$16000,6,FALSE)</f>
        <v>10</v>
      </c>
      <c r="S16" s="255">
        <f t="shared" si="0"/>
        <v>10</v>
      </c>
      <c r="T16" s="255" t="e">
        <f>VLOOKUP(G16,[1]Sheet1!$B$98:$O$3000,13,FALSE)</f>
        <v>#N/A</v>
      </c>
      <c r="U16" s="258"/>
      <c r="V16" s="258"/>
      <c r="W16" s="258"/>
    </row>
    <row r="17" spans="1:23" s="251" customFormat="1" ht="22.5">
      <c r="A17" s="271" t="s">
        <v>917</v>
      </c>
      <c r="B17" s="271">
        <v>13</v>
      </c>
      <c r="C17" s="276" t="s">
        <v>610</v>
      </c>
      <c r="D17" s="271" t="s">
        <v>608</v>
      </c>
      <c r="E17" s="271" t="s">
        <v>611</v>
      </c>
      <c r="F17" s="271" t="s">
        <v>588</v>
      </c>
      <c r="G17" s="271">
        <v>14001</v>
      </c>
      <c r="H17" s="279">
        <v>42491</v>
      </c>
      <c r="I17" s="271" t="s">
        <v>108</v>
      </c>
      <c r="J17" s="271" t="s">
        <v>96</v>
      </c>
      <c r="K17" s="271" t="s">
        <v>109</v>
      </c>
      <c r="L17" s="271">
        <v>1</v>
      </c>
      <c r="M17" s="271">
        <v>1</v>
      </c>
      <c r="N17" s="259" t="str">
        <f>VLOOKUP(D17,[2]Sheet1!$B$2:$G$16000,2,FALSE)</f>
        <v>住宅与房地产</v>
      </c>
      <c r="O17" s="255" t="str">
        <f>VLOOKUP(D17,[2]Sheet1!$B$2:$G$16000,3,FALSE)</f>
        <v>省级期刊</v>
      </c>
      <c r="P17" s="255" t="e">
        <f>VLOOKUP(D17,[2]Sheet1!$B$2:$G$16000,4,FALSE)</f>
        <v>#REF!</v>
      </c>
      <c r="Q17" s="255" t="str">
        <f>VLOOKUP(D17,[2]Sheet1!$B$2:$G$16000,5,FALSE)</f>
        <v>G类</v>
      </c>
      <c r="R17" s="255">
        <f>VLOOKUP(D17,[2]Sheet1!$B$2:$G$16000,6,FALSE)</f>
        <v>10</v>
      </c>
      <c r="S17" s="255">
        <f t="shared" si="0"/>
        <v>10</v>
      </c>
      <c r="T17" s="255" t="e">
        <f>VLOOKUP(G17,[1]Sheet1!$B$98:$O$3000,13,FALSE)</f>
        <v>#N/A</v>
      </c>
      <c r="U17" s="258"/>
      <c r="V17" s="258"/>
      <c r="W17" s="258"/>
    </row>
    <row r="18" spans="1:23" s="251" customFormat="1" ht="22.5">
      <c r="A18" s="271" t="s">
        <v>898</v>
      </c>
      <c r="B18" s="271">
        <v>14</v>
      </c>
      <c r="C18" s="276" t="s">
        <v>899</v>
      </c>
      <c r="D18" s="271" t="s">
        <v>900</v>
      </c>
      <c r="E18" s="271" t="s">
        <v>901</v>
      </c>
      <c r="F18" s="271" t="s">
        <v>693</v>
      </c>
      <c r="G18" s="282" t="s">
        <v>902</v>
      </c>
      <c r="H18" s="283">
        <v>42552</v>
      </c>
      <c r="I18" s="271" t="s">
        <v>108</v>
      </c>
      <c r="J18" s="271" t="s">
        <v>96</v>
      </c>
      <c r="K18" s="271" t="s">
        <v>109</v>
      </c>
      <c r="L18" s="271">
        <v>1</v>
      </c>
      <c r="M18" s="271">
        <v>1</v>
      </c>
      <c r="N18" s="259" t="str">
        <f>VLOOKUP(D18,[2]Sheet1!$B$2:$G$16000,2,FALSE)</f>
        <v>党政干部学刊</v>
      </c>
      <c r="O18" s="255" t="str">
        <f>VLOOKUP(D18,[2]Sheet1!$B$2:$G$16000,3,FALSE)</f>
        <v>省级期刊</v>
      </c>
      <c r="P18" s="255">
        <f>VLOOKUP(D18,[2]Sheet1!$B$2:$G$16000,4,FALSE)</f>
        <v>6.4000000000000001E-2</v>
      </c>
      <c r="Q18" s="255" t="str">
        <f>VLOOKUP(D18,[2]Sheet1!$B$2:$G$16000,5,FALSE)</f>
        <v>G类</v>
      </c>
      <c r="R18" s="255">
        <f>VLOOKUP(D18,[2]Sheet1!$B$2:$G$16000,6,FALSE)</f>
        <v>10</v>
      </c>
      <c r="S18" s="255">
        <f t="shared" si="0"/>
        <v>10</v>
      </c>
      <c r="T18" s="255" t="str">
        <f>VLOOKUP(G18,[1]Sheet1!$B$98:$O$3000,13,FALSE)</f>
        <v>管理学院</v>
      </c>
      <c r="U18" s="258"/>
      <c r="V18" s="258"/>
      <c r="W18" s="258"/>
    </row>
    <row r="19" spans="1:23" s="251" customFormat="1" ht="22.5">
      <c r="A19" s="271" t="s">
        <v>951</v>
      </c>
      <c r="B19" s="271">
        <v>15</v>
      </c>
      <c r="C19" s="276" t="s">
        <v>613</v>
      </c>
      <c r="D19" s="271" t="s">
        <v>952</v>
      </c>
      <c r="E19" s="271" t="s">
        <v>953</v>
      </c>
      <c r="F19" s="271" t="s">
        <v>693</v>
      </c>
      <c r="G19" s="282" t="s">
        <v>902</v>
      </c>
      <c r="H19" s="283">
        <v>42552</v>
      </c>
      <c r="I19" s="271" t="s">
        <v>108</v>
      </c>
      <c r="J19" s="271" t="s">
        <v>96</v>
      </c>
      <c r="K19" s="271" t="s">
        <v>109</v>
      </c>
      <c r="L19" s="271">
        <v>1</v>
      </c>
      <c r="M19" s="271">
        <v>1</v>
      </c>
      <c r="N19" s="259" t="e">
        <f>VLOOKUP(D19,[2]Sheet1!$B$2:$G$16000,2,FALSE)</f>
        <v>#N/A</v>
      </c>
      <c r="O19" s="255" t="e">
        <f>VLOOKUP(D19,[2]Sheet1!$B$2:$G$16000,3,FALSE)</f>
        <v>#N/A</v>
      </c>
      <c r="P19" s="255" t="e">
        <f>VLOOKUP(D19,[2]Sheet1!$B$2:$G$16000,4,FALSE)</f>
        <v>#N/A</v>
      </c>
      <c r="Q19" s="255" t="e">
        <f>VLOOKUP(D19,[2]Sheet1!$B$2:$G$16000,5,FALSE)</f>
        <v>#N/A</v>
      </c>
      <c r="R19" s="255" t="e">
        <f>VLOOKUP(D19,[2]Sheet1!$B$2:$G$16000,6,FALSE)</f>
        <v>#N/A</v>
      </c>
      <c r="S19" s="255" t="e">
        <f t="shared" si="0"/>
        <v>#N/A</v>
      </c>
      <c r="T19" s="255" t="str">
        <f>VLOOKUP(G19,[1]Sheet1!$B$98:$O$3000,13,FALSE)</f>
        <v>管理学院</v>
      </c>
      <c r="U19" s="258"/>
      <c r="V19" s="258"/>
      <c r="W19" s="258"/>
    </row>
    <row r="20" spans="1:23" s="251" customFormat="1" ht="22.5">
      <c r="A20" s="271" t="s">
        <v>954</v>
      </c>
      <c r="B20" s="271">
        <v>16</v>
      </c>
      <c r="C20" s="276" t="s">
        <v>614</v>
      </c>
      <c r="D20" s="271" t="s">
        <v>955</v>
      </c>
      <c r="E20" s="271" t="s">
        <v>956</v>
      </c>
      <c r="F20" s="271" t="s">
        <v>693</v>
      </c>
      <c r="G20" s="282" t="s">
        <v>902</v>
      </c>
      <c r="H20" s="283">
        <v>42614</v>
      </c>
      <c r="I20" s="271" t="s">
        <v>108</v>
      </c>
      <c r="J20" s="271" t="s">
        <v>96</v>
      </c>
      <c r="K20" s="271" t="s">
        <v>109</v>
      </c>
      <c r="L20" s="271">
        <v>1</v>
      </c>
      <c r="M20" s="271">
        <v>1</v>
      </c>
      <c r="N20" s="259" t="e">
        <f>VLOOKUP(D20,[2]Sheet1!$B$2:$G$16000,2,FALSE)</f>
        <v>#N/A</v>
      </c>
      <c r="O20" s="255" t="e">
        <f>VLOOKUP(D20,[2]Sheet1!$B$2:$G$16000,3,FALSE)</f>
        <v>#N/A</v>
      </c>
      <c r="P20" s="255" t="e">
        <f>VLOOKUP(D20,[2]Sheet1!$B$2:$G$16000,4,FALSE)</f>
        <v>#N/A</v>
      </c>
      <c r="Q20" s="255" t="e">
        <f>VLOOKUP(D20,[2]Sheet1!$B$2:$G$16000,5,FALSE)</f>
        <v>#N/A</v>
      </c>
      <c r="R20" s="255" t="e">
        <f>VLOOKUP(D20,[2]Sheet1!$B$2:$G$16000,6,FALSE)</f>
        <v>#N/A</v>
      </c>
      <c r="S20" s="255" t="e">
        <f t="shared" si="0"/>
        <v>#N/A</v>
      </c>
      <c r="T20" s="255" t="str">
        <f>VLOOKUP(G20,[1]Sheet1!$B$98:$O$3000,13,FALSE)</f>
        <v>管理学院</v>
      </c>
      <c r="U20" s="258"/>
      <c r="V20" s="258"/>
      <c r="W20" s="258"/>
    </row>
    <row r="21" spans="1:23" s="251" customFormat="1" ht="22.5">
      <c r="A21" s="271" t="s">
        <v>958</v>
      </c>
      <c r="B21" s="271">
        <v>17</v>
      </c>
      <c r="C21" s="276" t="s">
        <v>615</v>
      </c>
      <c r="D21" s="271" t="s">
        <v>400</v>
      </c>
      <c r="E21" s="271" t="s">
        <v>959</v>
      </c>
      <c r="F21" s="271" t="s">
        <v>693</v>
      </c>
      <c r="G21" s="282" t="s">
        <v>902</v>
      </c>
      <c r="H21" s="283">
        <v>42552</v>
      </c>
      <c r="I21" s="271" t="s">
        <v>108</v>
      </c>
      <c r="J21" s="271" t="s">
        <v>96</v>
      </c>
      <c r="K21" s="271" t="s">
        <v>109</v>
      </c>
      <c r="L21" s="271">
        <v>1</v>
      </c>
      <c r="M21" s="271">
        <v>1</v>
      </c>
      <c r="N21" s="259"/>
      <c r="O21" s="255"/>
      <c r="P21" s="255"/>
      <c r="Q21" s="255"/>
      <c r="R21" s="255"/>
      <c r="S21" s="255"/>
      <c r="T21" s="255"/>
      <c r="U21" s="258"/>
      <c r="V21" s="258"/>
      <c r="W21" s="258"/>
    </row>
    <row r="22" spans="1:23" s="251" customFormat="1" ht="22.5">
      <c r="A22" s="271" t="s">
        <v>971</v>
      </c>
      <c r="B22" s="271">
        <v>18</v>
      </c>
      <c r="C22" s="276" t="s">
        <v>616</v>
      </c>
      <c r="D22" s="271" t="s">
        <v>617</v>
      </c>
      <c r="E22" s="271" t="s">
        <v>618</v>
      </c>
      <c r="F22" s="271" t="s">
        <v>729</v>
      </c>
      <c r="G22" s="271">
        <v>14010</v>
      </c>
      <c r="H22" s="279">
        <v>42705</v>
      </c>
      <c r="I22" s="271" t="s">
        <v>108</v>
      </c>
      <c r="J22" s="271" t="s">
        <v>561</v>
      </c>
      <c r="K22" s="271" t="s">
        <v>619</v>
      </c>
      <c r="L22" s="271">
        <v>1</v>
      </c>
      <c r="M22" s="271">
        <v>1</v>
      </c>
      <c r="N22" s="259"/>
      <c r="O22" s="255"/>
      <c r="P22" s="255"/>
      <c r="Q22" s="255"/>
      <c r="R22" s="255"/>
      <c r="S22" s="255"/>
      <c r="T22" s="255"/>
      <c r="U22" s="258"/>
      <c r="V22" s="258"/>
      <c r="W22" s="258"/>
    </row>
    <row r="23" spans="1:23" s="251" customFormat="1" ht="22.5">
      <c r="A23" s="271" t="s">
        <v>905</v>
      </c>
      <c r="B23" s="271">
        <v>19</v>
      </c>
      <c r="C23" s="276" t="s">
        <v>906</v>
      </c>
      <c r="D23" s="277" t="s">
        <v>907</v>
      </c>
      <c r="E23" s="271" t="s">
        <v>908</v>
      </c>
      <c r="F23" s="271" t="s">
        <v>583</v>
      </c>
      <c r="G23" s="282" t="s">
        <v>626</v>
      </c>
      <c r="H23" s="279">
        <v>42675</v>
      </c>
      <c r="I23" s="273" t="s">
        <v>108</v>
      </c>
      <c r="J23" s="271" t="s">
        <v>96</v>
      </c>
      <c r="K23" s="271" t="s">
        <v>109</v>
      </c>
      <c r="L23" s="271">
        <v>1</v>
      </c>
      <c r="M23" s="271">
        <v>1</v>
      </c>
      <c r="N23" s="259"/>
      <c r="O23" s="255"/>
      <c r="P23" s="255"/>
      <c r="Q23" s="255"/>
      <c r="R23" s="255"/>
      <c r="S23" s="255"/>
      <c r="T23" s="255"/>
      <c r="U23" s="258"/>
      <c r="V23" s="258"/>
      <c r="W23" s="258"/>
    </row>
    <row r="24" spans="1:23" s="236" customFormat="1" ht="33.75">
      <c r="A24" s="271" t="s">
        <v>886</v>
      </c>
      <c r="B24" s="271">
        <v>20</v>
      </c>
      <c r="C24" s="276" t="s">
        <v>887</v>
      </c>
      <c r="D24" s="284" t="s">
        <v>888</v>
      </c>
      <c r="E24" s="271" t="s">
        <v>889</v>
      </c>
      <c r="F24" s="271" t="s">
        <v>753</v>
      </c>
      <c r="G24" s="282" t="s">
        <v>754</v>
      </c>
      <c r="H24" s="275">
        <v>42395</v>
      </c>
      <c r="I24" s="271" t="s">
        <v>108</v>
      </c>
      <c r="J24" s="271" t="s">
        <v>561</v>
      </c>
      <c r="K24" s="271" t="s">
        <v>619</v>
      </c>
      <c r="L24" s="271">
        <v>2</v>
      </c>
      <c r="M24" s="271">
        <v>1</v>
      </c>
      <c r="N24" s="248"/>
      <c r="O24" s="235"/>
      <c r="P24" s="235"/>
      <c r="Q24" s="235"/>
      <c r="R24" s="235"/>
      <c r="S24" s="235"/>
      <c r="T24" s="235"/>
      <c r="U24" s="249"/>
      <c r="V24" s="249"/>
      <c r="W24" s="249"/>
    </row>
    <row r="25" spans="1:23" s="251" customFormat="1" ht="22.5">
      <c r="A25" s="271" t="s">
        <v>977</v>
      </c>
      <c r="B25" s="271">
        <v>21</v>
      </c>
      <c r="C25" s="276" t="s">
        <v>978</v>
      </c>
      <c r="D25" s="271" t="s">
        <v>979</v>
      </c>
      <c r="E25" s="271" t="s">
        <v>980</v>
      </c>
      <c r="F25" s="271" t="s">
        <v>753</v>
      </c>
      <c r="G25" s="282" t="s">
        <v>632</v>
      </c>
      <c r="H25" s="275">
        <v>42396</v>
      </c>
      <c r="I25" s="271" t="s">
        <v>108</v>
      </c>
      <c r="J25" s="271" t="s">
        <v>561</v>
      </c>
      <c r="K25" s="271" t="s">
        <v>619</v>
      </c>
      <c r="L25" s="271">
        <v>2</v>
      </c>
      <c r="M25" s="271">
        <v>1</v>
      </c>
      <c r="N25" s="259"/>
      <c r="O25" s="255"/>
      <c r="P25" s="255"/>
      <c r="Q25" s="255"/>
      <c r="R25" s="255"/>
      <c r="S25" s="255"/>
      <c r="T25" s="255"/>
      <c r="U25" s="258"/>
      <c r="V25" s="258"/>
      <c r="W25" s="258"/>
    </row>
    <row r="26" spans="1:23" s="251" customFormat="1">
      <c r="A26" s="271" t="s">
        <v>973</v>
      </c>
      <c r="B26" s="271">
        <v>22</v>
      </c>
      <c r="C26" s="276" t="s">
        <v>974</v>
      </c>
      <c r="D26" s="271" t="s">
        <v>975</v>
      </c>
      <c r="E26" s="271" t="s">
        <v>976</v>
      </c>
      <c r="F26" s="271" t="s">
        <v>753</v>
      </c>
      <c r="G26" s="282" t="s">
        <v>668</v>
      </c>
      <c r="H26" s="275">
        <v>42397</v>
      </c>
      <c r="I26" s="271" t="s">
        <v>108</v>
      </c>
      <c r="J26" s="271" t="s">
        <v>561</v>
      </c>
      <c r="K26" s="271" t="s">
        <v>619</v>
      </c>
      <c r="L26" s="271">
        <v>2</v>
      </c>
      <c r="M26" s="271">
        <v>1</v>
      </c>
      <c r="N26" s="259"/>
      <c r="O26" s="255"/>
      <c r="P26" s="255"/>
      <c r="Q26" s="255"/>
      <c r="R26" s="255"/>
      <c r="S26" s="255"/>
      <c r="T26" s="255"/>
      <c r="U26" s="258"/>
      <c r="V26" s="258"/>
      <c r="W26" s="258"/>
    </row>
    <row r="27" spans="1:23" s="251" customFormat="1" ht="22.5">
      <c r="A27" s="271" t="s">
        <v>926</v>
      </c>
      <c r="B27" s="271">
        <v>23</v>
      </c>
      <c r="C27" s="276" t="s">
        <v>927</v>
      </c>
      <c r="D27" s="277" t="s">
        <v>928</v>
      </c>
      <c r="E27" s="271" t="s">
        <v>929</v>
      </c>
      <c r="F27" s="271" t="s">
        <v>720</v>
      </c>
      <c r="G27" s="282" t="s">
        <v>721</v>
      </c>
      <c r="H27" s="279">
        <v>42370</v>
      </c>
      <c r="I27" s="271" t="s">
        <v>108</v>
      </c>
      <c r="J27" s="271" t="s">
        <v>561</v>
      </c>
      <c r="K27" s="271" t="s">
        <v>619</v>
      </c>
      <c r="L27" s="271">
        <v>2</v>
      </c>
      <c r="M27" s="271">
        <v>1</v>
      </c>
      <c r="N27" s="256"/>
      <c r="O27" s="257"/>
      <c r="P27" s="257"/>
      <c r="Q27" s="257"/>
      <c r="R27" s="257"/>
      <c r="S27" s="257"/>
      <c r="T27" s="257"/>
      <c r="U27" s="258"/>
      <c r="V27" s="258"/>
      <c r="W27" s="258"/>
    </row>
    <row r="28" spans="1:23" s="251" customFormat="1">
      <c r="A28" s="271" t="s">
        <v>942</v>
      </c>
      <c r="B28" s="271">
        <v>24</v>
      </c>
      <c r="C28" s="276" t="s">
        <v>943</v>
      </c>
      <c r="D28" s="277" t="s">
        <v>944</v>
      </c>
      <c r="E28" s="271" t="s">
        <v>945</v>
      </c>
      <c r="F28" s="271" t="s">
        <v>824</v>
      </c>
      <c r="G28" s="282" t="s">
        <v>946</v>
      </c>
      <c r="H28" s="279">
        <v>42689</v>
      </c>
      <c r="I28" s="271" t="s">
        <v>108</v>
      </c>
      <c r="J28" s="271" t="s">
        <v>96</v>
      </c>
      <c r="K28" s="271" t="s">
        <v>109</v>
      </c>
      <c r="L28" s="271">
        <v>1</v>
      </c>
      <c r="M28" s="271">
        <v>1</v>
      </c>
      <c r="N28" s="256"/>
      <c r="O28" s="257"/>
      <c r="P28" s="257"/>
      <c r="Q28" s="257"/>
      <c r="R28" s="257"/>
      <c r="S28" s="257"/>
      <c r="T28" s="257"/>
      <c r="U28" s="258"/>
      <c r="V28" s="258"/>
      <c r="W28" s="258"/>
    </row>
    <row r="29" spans="1:23" s="251" customFormat="1" ht="22.5">
      <c r="A29" s="271" t="s">
        <v>963</v>
      </c>
      <c r="B29" s="271">
        <v>25</v>
      </c>
      <c r="C29" s="272" t="s">
        <v>964</v>
      </c>
      <c r="D29" s="273" t="s">
        <v>965</v>
      </c>
      <c r="E29" s="273" t="s">
        <v>966</v>
      </c>
      <c r="F29" s="271" t="s">
        <v>890</v>
      </c>
      <c r="G29" s="282" t="s">
        <v>891</v>
      </c>
      <c r="H29" s="279">
        <v>42491</v>
      </c>
      <c r="I29" s="271" t="s">
        <v>108</v>
      </c>
      <c r="J29" s="271" t="s">
        <v>96</v>
      </c>
      <c r="K29" s="271" t="s">
        <v>109</v>
      </c>
      <c r="L29" s="271">
        <v>1</v>
      </c>
      <c r="M29" s="271">
        <v>1</v>
      </c>
      <c r="N29" s="256"/>
      <c r="O29" s="257"/>
      <c r="P29" s="257"/>
      <c r="Q29" s="257"/>
      <c r="R29" s="257"/>
      <c r="S29" s="257"/>
      <c r="T29" s="257"/>
      <c r="U29" s="258"/>
      <c r="V29" s="258"/>
      <c r="W29" s="258"/>
    </row>
    <row r="30" spans="1:23" s="251" customFormat="1" ht="22.5">
      <c r="A30" s="271" t="s">
        <v>894</v>
      </c>
      <c r="B30" s="271">
        <v>26</v>
      </c>
      <c r="C30" s="276" t="s">
        <v>895</v>
      </c>
      <c r="D30" s="271" t="s">
        <v>896</v>
      </c>
      <c r="E30" s="271" t="s">
        <v>897</v>
      </c>
      <c r="F30" s="271" t="s">
        <v>890</v>
      </c>
      <c r="G30" s="282" t="s">
        <v>891</v>
      </c>
      <c r="H30" s="279">
        <v>42522</v>
      </c>
      <c r="I30" s="271" t="s">
        <v>108</v>
      </c>
      <c r="J30" s="271" t="s">
        <v>96</v>
      </c>
      <c r="K30" s="271" t="s">
        <v>109</v>
      </c>
      <c r="L30" s="271">
        <v>1</v>
      </c>
      <c r="M30" s="271">
        <v>1</v>
      </c>
      <c r="N30" s="256"/>
      <c r="O30" s="257"/>
      <c r="P30" s="257"/>
      <c r="Q30" s="257"/>
      <c r="R30" s="257"/>
      <c r="S30" s="257"/>
      <c r="T30" s="257"/>
      <c r="U30" s="258"/>
      <c r="V30" s="258"/>
      <c r="W30" s="258"/>
    </row>
    <row r="31" spans="1:23" s="236" customFormat="1" ht="45">
      <c r="A31" s="271" t="s">
        <v>984</v>
      </c>
      <c r="B31" s="271">
        <v>27</v>
      </c>
      <c r="C31" s="276" t="s">
        <v>985</v>
      </c>
      <c r="D31" s="271" t="s">
        <v>986</v>
      </c>
      <c r="E31" s="277" t="s">
        <v>987</v>
      </c>
      <c r="F31" s="271" t="s">
        <v>640</v>
      </c>
      <c r="G31" s="282" t="s">
        <v>641</v>
      </c>
      <c r="H31" s="279">
        <v>42734</v>
      </c>
      <c r="I31" s="271" t="s">
        <v>108</v>
      </c>
      <c r="J31" s="271" t="s">
        <v>561</v>
      </c>
      <c r="K31" s="271" t="s">
        <v>109</v>
      </c>
      <c r="L31" s="271">
        <v>1</v>
      </c>
      <c r="M31" s="271">
        <v>1</v>
      </c>
      <c r="N31" s="260"/>
      <c r="O31" s="261"/>
      <c r="P31" s="261"/>
      <c r="Q31" s="261"/>
      <c r="R31" s="261"/>
      <c r="S31" s="261"/>
      <c r="T31" s="261"/>
      <c r="U31" s="249"/>
      <c r="V31" s="249"/>
      <c r="W31" s="249"/>
    </row>
    <row r="32" spans="1:23" s="251" customFormat="1" ht="45">
      <c r="A32" s="271" t="s">
        <v>934</v>
      </c>
      <c r="B32" s="271">
        <v>28</v>
      </c>
      <c r="C32" s="276" t="s">
        <v>935</v>
      </c>
      <c r="D32" s="271" t="s">
        <v>932</v>
      </c>
      <c r="E32" s="271" t="s">
        <v>933</v>
      </c>
      <c r="F32" s="271" t="s">
        <v>640</v>
      </c>
      <c r="G32" s="282" t="s">
        <v>641</v>
      </c>
      <c r="H32" s="279">
        <v>42475</v>
      </c>
      <c r="I32" s="271" t="s">
        <v>108</v>
      </c>
      <c r="J32" s="271" t="s">
        <v>96</v>
      </c>
      <c r="K32" s="271" t="s">
        <v>109</v>
      </c>
      <c r="L32" s="271">
        <v>1</v>
      </c>
      <c r="M32" s="271">
        <v>1</v>
      </c>
      <c r="N32" s="256"/>
      <c r="O32" s="257"/>
      <c r="P32" s="257"/>
      <c r="Q32" s="257"/>
      <c r="R32" s="257"/>
      <c r="S32" s="257"/>
      <c r="T32" s="257"/>
      <c r="U32" s="258"/>
      <c r="V32" s="258"/>
      <c r="W32" s="258"/>
    </row>
    <row r="33" spans="1:23" s="251" customFormat="1" ht="45">
      <c r="A33" s="271" t="s">
        <v>930</v>
      </c>
      <c r="B33" s="271">
        <v>29</v>
      </c>
      <c r="C33" s="276" t="s">
        <v>931</v>
      </c>
      <c r="D33" s="271" t="s">
        <v>932</v>
      </c>
      <c r="E33" s="271" t="s">
        <v>933</v>
      </c>
      <c r="F33" s="271" t="s">
        <v>640</v>
      </c>
      <c r="G33" s="282" t="s">
        <v>641</v>
      </c>
      <c r="H33" s="279">
        <v>42475</v>
      </c>
      <c r="I33" s="271" t="s">
        <v>108</v>
      </c>
      <c r="J33" s="271" t="s">
        <v>96</v>
      </c>
      <c r="K33" s="271" t="s">
        <v>109</v>
      </c>
      <c r="L33" s="271">
        <v>1</v>
      </c>
      <c r="M33" s="271">
        <v>1</v>
      </c>
      <c r="N33" s="256"/>
      <c r="O33" s="257"/>
      <c r="P33" s="257"/>
      <c r="Q33" s="257"/>
      <c r="R33" s="257"/>
      <c r="S33" s="257"/>
      <c r="T33" s="257"/>
      <c r="U33" s="258"/>
      <c r="V33" s="258"/>
      <c r="W33" s="258"/>
    </row>
    <row r="34" spans="1:23" s="251" customFormat="1" ht="33.75">
      <c r="A34" s="271" t="s">
        <v>967</v>
      </c>
      <c r="B34" s="271">
        <v>30</v>
      </c>
      <c r="C34" s="276" t="s">
        <v>968</v>
      </c>
      <c r="D34" s="271" t="s">
        <v>969</v>
      </c>
      <c r="E34" s="271" t="s">
        <v>970</v>
      </c>
      <c r="F34" s="271" t="s">
        <v>640</v>
      </c>
      <c r="G34" s="282" t="s">
        <v>641</v>
      </c>
      <c r="H34" s="279">
        <v>42705</v>
      </c>
      <c r="I34" s="271" t="s">
        <v>108</v>
      </c>
      <c r="J34" s="271" t="s">
        <v>561</v>
      </c>
      <c r="K34" s="271" t="s">
        <v>619</v>
      </c>
      <c r="L34" s="271">
        <v>2</v>
      </c>
      <c r="M34" s="271">
        <v>1</v>
      </c>
      <c r="N34" s="256"/>
      <c r="O34" s="257"/>
      <c r="P34" s="257"/>
      <c r="Q34" s="257"/>
      <c r="R34" s="257"/>
      <c r="S34" s="257"/>
      <c r="T34" s="257"/>
      <c r="U34" s="258"/>
      <c r="V34" s="258"/>
      <c r="W34" s="258"/>
    </row>
    <row r="35" spans="1:23" s="251" customFormat="1" ht="22.5">
      <c r="A35" s="271" t="s">
        <v>919</v>
      </c>
      <c r="B35" s="271">
        <v>31</v>
      </c>
      <c r="C35" s="276" t="s">
        <v>920</v>
      </c>
      <c r="D35" s="271" t="s">
        <v>921</v>
      </c>
      <c r="E35" s="271" t="s">
        <v>922</v>
      </c>
      <c r="F35" s="271" t="s">
        <v>640</v>
      </c>
      <c r="G35" s="282" t="s">
        <v>641</v>
      </c>
      <c r="H35" s="279">
        <v>42389</v>
      </c>
      <c r="I35" s="271" t="s">
        <v>108</v>
      </c>
      <c r="J35" s="271" t="s">
        <v>96</v>
      </c>
      <c r="K35" s="271" t="s">
        <v>109</v>
      </c>
      <c r="L35" s="271">
        <v>1</v>
      </c>
      <c r="M35" s="271">
        <v>1</v>
      </c>
      <c r="N35" s="256"/>
      <c r="O35" s="257"/>
      <c r="P35" s="257"/>
      <c r="Q35" s="257"/>
      <c r="R35" s="257"/>
      <c r="S35" s="257"/>
      <c r="T35" s="257"/>
      <c r="U35" s="258"/>
      <c r="V35" s="258"/>
      <c r="W35" s="258"/>
    </row>
    <row r="36" spans="1:23" s="251" customFormat="1" ht="22.5">
      <c r="A36" s="271" t="s">
        <v>913</v>
      </c>
      <c r="B36" s="271">
        <v>32</v>
      </c>
      <c r="C36" s="276" t="s">
        <v>914</v>
      </c>
      <c r="D36" s="271" t="s">
        <v>915</v>
      </c>
      <c r="E36" s="271" t="s">
        <v>916</v>
      </c>
      <c r="F36" s="271" t="s">
        <v>640</v>
      </c>
      <c r="G36" s="282" t="s">
        <v>641</v>
      </c>
      <c r="H36" s="279">
        <v>42459</v>
      </c>
      <c r="I36" s="271" t="s">
        <v>108</v>
      </c>
      <c r="J36" s="271" t="s">
        <v>561</v>
      </c>
      <c r="K36" s="271" t="s">
        <v>619</v>
      </c>
      <c r="L36" s="271">
        <v>2</v>
      </c>
      <c r="M36" s="271">
        <v>1</v>
      </c>
      <c r="N36" s="256"/>
      <c r="O36" s="257"/>
      <c r="P36" s="257"/>
      <c r="Q36" s="257"/>
      <c r="R36" s="257"/>
      <c r="S36" s="257"/>
      <c r="T36" s="257"/>
      <c r="U36" s="258"/>
      <c r="V36" s="258"/>
      <c r="W36" s="258"/>
    </row>
    <row r="37" spans="1:23" s="251" customFormat="1">
      <c r="A37" s="271" t="s">
        <v>925</v>
      </c>
      <c r="B37" s="271">
        <v>33</v>
      </c>
      <c r="C37" s="276" t="s">
        <v>650</v>
      </c>
      <c r="D37" s="271" t="s">
        <v>915</v>
      </c>
      <c r="E37" s="271" t="s">
        <v>916</v>
      </c>
      <c r="F37" s="271" t="s">
        <v>640</v>
      </c>
      <c r="G37" s="282" t="s">
        <v>641</v>
      </c>
      <c r="H37" s="279">
        <v>42459</v>
      </c>
      <c r="I37" s="271" t="s">
        <v>108</v>
      </c>
      <c r="J37" s="271" t="s">
        <v>561</v>
      </c>
      <c r="K37" s="271" t="s">
        <v>619</v>
      </c>
      <c r="L37" s="271">
        <v>2</v>
      </c>
      <c r="M37" s="271">
        <v>1</v>
      </c>
      <c r="N37" s="256"/>
      <c r="O37" s="257"/>
      <c r="P37" s="257"/>
      <c r="Q37" s="257"/>
      <c r="R37" s="257"/>
      <c r="S37" s="257"/>
      <c r="T37" s="257"/>
      <c r="U37" s="258"/>
      <c r="V37" s="258"/>
      <c r="W37" s="258"/>
    </row>
    <row r="38" spans="1:23" s="251" customFormat="1">
      <c r="A38" s="271" t="s">
        <v>947</v>
      </c>
      <c r="B38" s="271">
        <v>34</v>
      </c>
      <c r="C38" s="276" t="s">
        <v>948</v>
      </c>
      <c r="D38" s="271" t="s">
        <v>949</v>
      </c>
      <c r="E38" s="271" t="s">
        <v>950</v>
      </c>
      <c r="F38" s="271" t="s">
        <v>640</v>
      </c>
      <c r="G38" s="282" t="s">
        <v>641</v>
      </c>
      <c r="H38" s="279">
        <v>42459</v>
      </c>
      <c r="I38" s="271" t="s">
        <v>108</v>
      </c>
      <c r="J38" s="271" t="s">
        <v>561</v>
      </c>
      <c r="K38" s="271" t="s">
        <v>619</v>
      </c>
      <c r="L38" s="271">
        <v>2</v>
      </c>
      <c r="M38" s="271">
        <v>1</v>
      </c>
      <c r="N38" s="256"/>
      <c r="O38" s="257"/>
      <c r="P38" s="257"/>
      <c r="Q38" s="257"/>
      <c r="R38" s="257"/>
      <c r="S38" s="257"/>
      <c r="T38" s="257"/>
      <c r="U38" s="258"/>
      <c r="V38" s="258"/>
      <c r="W38" s="258"/>
    </row>
    <row r="39" spans="1:23" s="251" customFormat="1">
      <c r="A39" s="271" t="s">
        <v>923</v>
      </c>
      <c r="B39" s="271">
        <v>35</v>
      </c>
      <c r="C39" s="276" t="s">
        <v>924</v>
      </c>
      <c r="D39" s="271" t="s">
        <v>661</v>
      </c>
      <c r="E39" s="271" t="s">
        <v>662</v>
      </c>
      <c r="F39" s="271" t="s">
        <v>655</v>
      </c>
      <c r="G39" s="282" t="s">
        <v>1015</v>
      </c>
      <c r="H39" s="271"/>
      <c r="I39" s="271" t="s">
        <v>108</v>
      </c>
      <c r="J39" s="271" t="s">
        <v>96</v>
      </c>
      <c r="K39" s="271" t="s">
        <v>109</v>
      </c>
      <c r="L39" s="271">
        <v>1</v>
      </c>
      <c r="M39" s="271">
        <v>1</v>
      </c>
      <c r="N39" s="256"/>
      <c r="O39" s="257"/>
      <c r="P39" s="257"/>
      <c r="Q39" s="257"/>
      <c r="R39" s="257"/>
      <c r="S39" s="257"/>
      <c r="T39" s="257"/>
      <c r="U39" s="258"/>
      <c r="V39" s="258"/>
      <c r="W39" s="258"/>
    </row>
    <row r="40" spans="1:23" s="251" customFormat="1" ht="22.5">
      <c r="A40" s="271" t="s">
        <v>918</v>
      </c>
      <c r="B40" s="271">
        <v>36</v>
      </c>
      <c r="C40" s="276" t="s">
        <v>1016</v>
      </c>
      <c r="D40" s="271" t="s">
        <v>663</v>
      </c>
      <c r="E40" s="271" t="s">
        <v>606</v>
      </c>
      <c r="F40" s="271" t="s">
        <v>1017</v>
      </c>
      <c r="G40" s="282" t="s">
        <v>1015</v>
      </c>
      <c r="H40" s="271"/>
      <c r="I40" s="271" t="s">
        <v>108</v>
      </c>
      <c r="J40" s="271" t="s">
        <v>561</v>
      </c>
      <c r="K40" s="271" t="s">
        <v>619</v>
      </c>
      <c r="L40" s="271">
        <v>2</v>
      </c>
      <c r="M40" s="271">
        <v>1</v>
      </c>
      <c r="N40" s="256"/>
      <c r="O40" s="257"/>
      <c r="P40" s="257"/>
      <c r="Q40" s="257"/>
      <c r="R40" s="257"/>
      <c r="S40" s="257"/>
      <c r="T40" s="257"/>
      <c r="U40" s="258"/>
      <c r="V40" s="258"/>
      <c r="W40" s="258"/>
    </row>
    <row r="41" spans="1:23" s="251" customFormat="1">
      <c r="A41" s="271" t="s">
        <v>972</v>
      </c>
      <c r="B41" s="271">
        <v>37</v>
      </c>
      <c r="C41" s="276" t="s">
        <v>664</v>
      </c>
      <c r="D41" s="271" t="s">
        <v>665</v>
      </c>
      <c r="E41" s="271" t="s">
        <v>666</v>
      </c>
      <c r="F41" s="271" t="s">
        <v>1017</v>
      </c>
      <c r="G41" s="282" t="s">
        <v>1015</v>
      </c>
      <c r="H41" s="271"/>
      <c r="I41" s="271" t="s">
        <v>108</v>
      </c>
      <c r="J41" s="271" t="s">
        <v>561</v>
      </c>
      <c r="K41" s="271" t="s">
        <v>619</v>
      </c>
      <c r="L41" s="271">
        <v>2</v>
      </c>
      <c r="M41" s="271">
        <v>1</v>
      </c>
      <c r="N41" s="256"/>
      <c r="O41" s="257"/>
      <c r="P41" s="257"/>
      <c r="Q41" s="257"/>
      <c r="R41" s="257"/>
      <c r="S41" s="257"/>
      <c r="T41" s="257"/>
      <c r="U41" s="258"/>
      <c r="V41" s="258"/>
      <c r="W41" s="258"/>
    </row>
    <row r="42" spans="1:23" s="251" customFormat="1" ht="22.5">
      <c r="A42" s="271" t="s">
        <v>911</v>
      </c>
      <c r="B42" s="271">
        <v>38</v>
      </c>
      <c r="C42" s="276" t="s">
        <v>667</v>
      </c>
      <c r="D42" s="271" t="s">
        <v>663</v>
      </c>
      <c r="E42" s="271" t="s">
        <v>606</v>
      </c>
      <c r="F42" s="271" t="s">
        <v>655</v>
      </c>
      <c r="G42" s="282" t="s">
        <v>1015</v>
      </c>
      <c r="H42" s="271"/>
      <c r="I42" s="271" t="s">
        <v>108</v>
      </c>
      <c r="J42" s="271" t="s">
        <v>96</v>
      </c>
      <c r="K42" s="271" t="s">
        <v>109</v>
      </c>
      <c r="L42" s="271">
        <v>1</v>
      </c>
      <c r="M42" s="271">
        <v>1</v>
      </c>
      <c r="N42" s="256"/>
      <c r="O42" s="257"/>
      <c r="P42" s="257"/>
      <c r="Q42" s="257"/>
      <c r="R42" s="257"/>
      <c r="S42" s="257"/>
      <c r="T42" s="257"/>
      <c r="U42" s="258"/>
      <c r="V42" s="258"/>
      <c r="W42" s="258"/>
    </row>
  </sheetData>
  <sheetProtection formatCells="0" formatColumns="0" formatRows="0" insertColumns="0" insertRows="0" insertHyperlinks="0" deleteColumns="0" deleteRows="0" sort="0" autoFilter="0" pivotTables="0"/>
  <phoneticPr fontId="13" type="noConversion"/>
  <dataValidations count="5">
    <dataValidation type="list" allowBlank="1" showInputMessage="1" showErrorMessage="1" sqref="J44:J1048576 J1:J42">
      <formula1>$V$2:$V$3</formula1>
    </dataValidation>
    <dataValidation type="list" allowBlank="1" showInputMessage="1" showErrorMessage="1" sqref="K44:K1048576 K1:K42">
      <formula1>$W$2:$W$3</formula1>
    </dataValidation>
    <dataValidation type="whole" allowBlank="1" showInputMessage="1" showErrorMessage="1" sqref="L44:M1048576 L1:M42">
      <formula1>1</formula1>
      <formula2>100</formula2>
    </dataValidation>
    <dataValidation type="date" allowBlank="1" showInputMessage="1" showErrorMessage="1" sqref="H44:H1048576 H1:H3 H5:H42">
      <formula1>42370</formula1>
      <formula2>42735</formula2>
    </dataValidation>
    <dataValidation type="list" allowBlank="1" showInputMessage="1" showErrorMessage="1" sqref="I44:I1048576 I1:I42">
      <formula1>$U$2:$U$3</formula1>
    </dataValidation>
  </dataValidations>
  <pageMargins left="0.75" right="0.75" top="1" bottom="1" header="0.5" footer="0.5"/>
  <pageSetup paperSize="9" orientation="landscape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/>
  <dimension ref="A1:AO31"/>
  <sheetViews>
    <sheetView workbookViewId="0">
      <pane ySplit="10" topLeftCell="A11" activePane="bottomLeft" state="frozen"/>
      <selection activeCell="A36" sqref="A36"/>
      <selection pane="bottomLeft" activeCell="C48" sqref="C48"/>
    </sheetView>
  </sheetViews>
  <sheetFormatPr defaultRowHeight="14.25"/>
  <cols>
    <col min="1" max="1" width="8.75" style="16"/>
    <col min="2" max="2" width="8.75" style="94" customWidth="1"/>
    <col min="3" max="3" width="27.875" style="97" customWidth="1"/>
    <col min="4" max="4" width="19.625" style="94" customWidth="1"/>
    <col min="5" max="5" width="18.625" style="94" customWidth="1"/>
    <col min="6" max="6" width="8.75" style="94" customWidth="1"/>
    <col min="7" max="7" width="12.625" style="94" customWidth="1"/>
    <col min="8" max="15" width="8.75" style="94" customWidth="1"/>
    <col min="16" max="16" width="8.75" style="171" customWidth="1"/>
    <col min="17" max="17" width="25" style="171" customWidth="1"/>
    <col min="18" max="18" width="21.375" style="98" hidden="1" customWidth="1"/>
    <col min="19" max="41" width="8.75" style="19" customWidth="1"/>
  </cols>
  <sheetData>
    <row r="1" spans="1:41" hidden="1">
      <c r="R1" s="99" t="s">
        <v>195</v>
      </c>
      <c r="S1" s="20" t="s">
        <v>105</v>
      </c>
      <c r="T1" s="20" t="s">
        <v>106</v>
      </c>
    </row>
    <row r="2" spans="1:41" hidden="1">
      <c r="R2" s="98" t="s">
        <v>196</v>
      </c>
      <c r="S2" s="16" t="s">
        <v>437</v>
      </c>
      <c r="T2" s="19">
        <v>60</v>
      </c>
    </row>
    <row r="3" spans="1:41" hidden="1">
      <c r="R3" s="98" t="s">
        <v>197</v>
      </c>
      <c r="S3" s="16" t="s">
        <v>6</v>
      </c>
      <c r="T3" s="19">
        <v>50</v>
      </c>
    </row>
    <row r="4" spans="1:41" hidden="1">
      <c r="R4" s="98" t="s">
        <v>198</v>
      </c>
      <c r="S4" s="16" t="s">
        <v>415</v>
      </c>
      <c r="T4" s="19">
        <v>45</v>
      </c>
    </row>
    <row r="5" spans="1:41" hidden="1">
      <c r="R5" s="98" t="s">
        <v>199</v>
      </c>
      <c r="T5" s="19">
        <v>35</v>
      </c>
    </row>
    <row r="6" spans="1:41" hidden="1">
      <c r="R6" s="98" t="s">
        <v>200</v>
      </c>
      <c r="T6" s="19">
        <v>30</v>
      </c>
    </row>
    <row r="7" spans="1:41" hidden="1">
      <c r="T7" s="19">
        <v>25</v>
      </c>
    </row>
    <row r="8" spans="1:41" hidden="1">
      <c r="T8" s="19">
        <v>20</v>
      </c>
    </row>
    <row r="9" spans="1:41" hidden="1">
      <c r="T9" s="19">
        <v>15</v>
      </c>
    </row>
    <row r="10" spans="1:41" s="21" customFormat="1">
      <c r="A10" s="185" t="s">
        <v>546</v>
      </c>
      <c r="B10" s="185" t="s">
        <v>547</v>
      </c>
      <c r="C10" s="195" t="s">
        <v>523</v>
      </c>
      <c r="D10" s="196" t="s">
        <v>525</v>
      </c>
      <c r="E10" s="196" t="s">
        <v>524</v>
      </c>
      <c r="F10" s="196" t="s">
        <v>527</v>
      </c>
      <c r="G10" s="196" t="s">
        <v>528</v>
      </c>
      <c r="H10" s="196" t="s">
        <v>526</v>
      </c>
      <c r="I10" s="184" t="s">
        <v>194</v>
      </c>
      <c r="J10" s="196" t="s">
        <v>543</v>
      </c>
      <c r="K10" s="184" t="s">
        <v>193</v>
      </c>
      <c r="L10" s="184" t="s">
        <v>105</v>
      </c>
      <c r="M10" s="184" t="s">
        <v>106</v>
      </c>
      <c r="N10" s="184" t="s">
        <v>62</v>
      </c>
      <c r="O10" s="184" t="s">
        <v>63</v>
      </c>
      <c r="P10" s="172" t="s">
        <v>61</v>
      </c>
      <c r="Q10" s="172" t="s">
        <v>519</v>
      </c>
      <c r="R10" s="123" t="s">
        <v>445</v>
      </c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41">
      <c r="A11" s="130" t="s">
        <v>499</v>
      </c>
      <c r="B11" s="94">
        <v>1</v>
      </c>
      <c r="C11" s="198" t="s">
        <v>630</v>
      </c>
      <c r="D11" s="13" t="s">
        <v>627</v>
      </c>
      <c r="E11" s="13" t="s">
        <v>628</v>
      </c>
      <c r="F11" s="199">
        <v>42675</v>
      </c>
      <c r="G11" s="13" t="s">
        <v>224</v>
      </c>
      <c r="H11" s="13" t="s">
        <v>629</v>
      </c>
      <c r="I11" s="128" t="s">
        <v>583</v>
      </c>
      <c r="J11" s="128" t="s">
        <v>626</v>
      </c>
      <c r="K11" s="13">
        <v>220</v>
      </c>
      <c r="L11" s="13" t="s">
        <v>7</v>
      </c>
      <c r="M11" s="13">
        <v>50</v>
      </c>
      <c r="N11" s="13">
        <v>2</v>
      </c>
      <c r="O11" s="13">
        <v>1</v>
      </c>
      <c r="P11" s="161">
        <f t="shared" ref="P11:P30" si="0">M11*1/(2^(N11-1))*1/(2^(O11-1))</f>
        <v>25</v>
      </c>
      <c r="Q11" s="156" t="str">
        <f>VLOOKUP(J11,[1]Sheet1!$B$98:$O$3000,13,FALSE)</f>
        <v>管理学院</v>
      </c>
    </row>
    <row r="12" spans="1:41">
      <c r="A12" s="130" t="s">
        <v>500</v>
      </c>
      <c r="B12" s="94">
        <v>2</v>
      </c>
      <c r="P12" s="161">
        <f t="shared" si="0"/>
        <v>0</v>
      </c>
      <c r="Q12" s="156" t="str">
        <f>VLOOKUP(J12,[1]Sheet1!$B$98:$O$3000,13,FALSE)</f>
        <v>教师专业发展学院</v>
      </c>
    </row>
    <row r="13" spans="1:41">
      <c r="A13" s="130" t="s">
        <v>481</v>
      </c>
      <c r="B13" s="94">
        <v>3</v>
      </c>
      <c r="P13" s="161">
        <f t="shared" si="0"/>
        <v>0</v>
      </c>
      <c r="Q13" s="156" t="str">
        <f>VLOOKUP(J13,[1]Sheet1!$B$98:$O$3000,13,FALSE)</f>
        <v>教师专业发展学院</v>
      </c>
    </row>
    <row r="14" spans="1:41">
      <c r="A14" s="130" t="s">
        <v>482</v>
      </c>
      <c r="B14" s="94">
        <v>4</v>
      </c>
      <c r="P14" s="161">
        <f t="shared" si="0"/>
        <v>0</v>
      </c>
      <c r="Q14" s="156" t="str">
        <f>VLOOKUP(J14,[1]Sheet1!$B$98:$O$3000,13,FALSE)</f>
        <v>教师专业发展学院</v>
      </c>
    </row>
    <row r="15" spans="1:41">
      <c r="A15" s="130" t="s">
        <v>483</v>
      </c>
      <c r="B15" s="94">
        <v>5</v>
      </c>
      <c r="P15" s="161">
        <f t="shared" si="0"/>
        <v>0</v>
      </c>
      <c r="Q15" s="156" t="str">
        <f>VLOOKUP(J15,[1]Sheet1!$B$98:$O$3000,13,FALSE)</f>
        <v>教师专业发展学院</v>
      </c>
    </row>
    <row r="16" spans="1:41">
      <c r="A16" s="130" t="s">
        <v>484</v>
      </c>
      <c r="B16" s="94">
        <v>6</v>
      </c>
      <c r="P16" s="161">
        <f t="shared" si="0"/>
        <v>0</v>
      </c>
      <c r="Q16" s="156" t="str">
        <f>VLOOKUP(J16,[1]Sheet1!$B$98:$O$3000,13,FALSE)</f>
        <v>教师专业发展学院</v>
      </c>
    </row>
    <row r="17" spans="1:17">
      <c r="A17" s="130" t="s">
        <v>485</v>
      </c>
      <c r="B17" s="94">
        <v>7</v>
      </c>
      <c r="P17" s="161">
        <f t="shared" si="0"/>
        <v>0</v>
      </c>
      <c r="Q17" s="156" t="str">
        <f>VLOOKUP(J17,[1]Sheet1!$B$98:$O$3000,13,FALSE)</f>
        <v>教师专业发展学院</v>
      </c>
    </row>
    <row r="18" spans="1:17">
      <c r="A18" s="130" t="s">
        <v>486</v>
      </c>
      <c r="B18" s="94">
        <v>8</v>
      </c>
      <c r="P18" s="161">
        <f t="shared" si="0"/>
        <v>0</v>
      </c>
      <c r="Q18" s="156" t="str">
        <f>VLOOKUP(J18,[1]Sheet1!$B$98:$O$3000,13,FALSE)</f>
        <v>教师专业发展学院</v>
      </c>
    </row>
    <row r="19" spans="1:17">
      <c r="A19" s="130" t="s">
        <v>487</v>
      </c>
      <c r="B19" s="94">
        <v>9</v>
      </c>
      <c r="P19" s="161">
        <f t="shared" si="0"/>
        <v>0</v>
      </c>
      <c r="Q19" s="156" t="str">
        <f>VLOOKUP(J19,[1]Sheet1!$B$98:$O$3000,13,FALSE)</f>
        <v>教师专业发展学院</v>
      </c>
    </row>
    <row r="20" spans="1:17">
      <c r="A20" s="130" t="s">
        <v>488</v>
      </c>
      <c r="B20" s="94">
        <v>10</v>
      </c>
      <c r="P20" s="161">
        <f t="shared" si="0"/>
        <v>0</v>
      </c>
      <c r="Q20" s="156" t="str">
        <f>VLOOKUP(J20,[1]Sheet1!$B$98:$O$3000,13,FALSE)</f>
        <v>教师专业发展学院</v>
      </c>
    </row>
    <row r="21" spans="1:17">
      <c r="A21" s="130" t="s">
        <v>489</v>
      </c>
      <c r="B21" s="94">
        <v>11</v>
      </c>
      <c r="P21" s="161">
        <f t="shared" si="0"/>
        <v>0</v>
      </c>
      <c r="Q21" s="156" t="str">
        <f>VLOOKUP(J21,[1]Sheet1!$B$98:$O$3000,13,FALSE)</f>
        <v>教师专业发展学院</v>
      </c>
    </row>
    <row r="22" spans="1:17">
      <c r="A22" s="130" t="s">
        <v>490</v>
      </c>
      <c r="B22" s="94">
        <v>12</v>
      </c>
      <c r="P22" s="161">
        <f t="shared" si="0"/>
        <v>0</v>
      </c>
      <c r="Q22" s="156" t="str">
        <f>VLOOKUP(J22,[1]Sheet1!$B$98:$O$3000,13,FALSE)</f>
        <v>教师专业发展学院</v>
      </c>
    </row>
    <row r="23" spans="1:17">
      <c r="A23" s="130" t="s">
        <v>491</v>
      </c>
      <c r="B23" s="94">
        <v>13</v>
      </c>
      <c r="P23" s="161">
        <f t="shared" si="0"/>
        <v>0</v>
      </c>
      <c r="Q23" s="156" t="str">
        <f>VLOOKUP(J23,[1]Sheet1!$B$98:$O$3000,13,FALSE)</f>
        <v>教师专业发展学院</v>
      </c>
    </row>
    <row r="24" spans="1:17">
      <c r="A24" s="130" t="s">
        <v>492</v>
      </c>
      <c r="B24" s="94">
        <v>14</v>
      </c>
      <c r="P24" s="161">
        <f t="shared" si="0"/>
        <v>0</v>
      </c>
      <c r="Q24" s="156" t="str">
        <f>VLOOKUP(J24,[1]Sheet1!$B$98:$O$3000,13,FALSE)</f>
        <v>教师专业发展学院</v>
      </c>
    </row>
    <row r="25" spans="1:17">
      <c r="A25" s="130" t="s">
        <v>493</v>
      </c>
      <c r="B25" s="94">
        <v>15</v>
      </c>
      <c r="P25" s="161">
        <f t="shared" si="0"/>
        <v>0</v>
      </c>
      <c r="Q25" s="156" t="str">
        <f>VLOOKUP(J25,[1]Sheet1!$B$98:$O$3000,13,FALSE)</f>
        <v>教师专业发展学院</v>
      </c>
    </row>
    <row r="26" spans="1:17">
      <c r="A26" s="130" t="s">
        <v>494</v>
      </c>
      <c r="B26" s="94">
        <v>16</v>
      </c>
      <c r="P26" s="161">
        <f t="shared" si="0"/>
        <v>0</v>
      </c>
      <c r="Q26" s="156" t="str">
        <f>VLOOKUP(J26,[1]Sheet1!$B$98:$O$3000,13,FALSE)</f>
        <v>教师专业发展学院</v>
      </c>
    </row>
    <row r="27" spans="1:17">
      <c r="A27" s="130" t="s">
        <v>495</v>
      </c>
      <c r="B27" s="94">
        <v>17</v>
      </c>
      <c r="P27" s="161">
        <f t="shared" si="0"/>
        <v>0</v>
      </c>
      <c r="Q27" s="156" t="str">
        <f>VLOOKUP(J27,[1]Sheet1!$B$98:$O$3000,13,FALSE)</f>
        <v>教师专业发展学院</v>
      </c>
    </row>
    <row r="28" spans="1:17">
      <c r="A28" s="130" t="s">
        <v>496</v>
      </c>
      <c r="B28" s="94">
        <v>18</v>
      </c>
      <c r="P28" s="161">
        <f t="shared" si="0"/>
        <v>0</v>
      </c>
      <c r="Q28" s="156" t="str">
        <f>VLOOKUP(J28,[1]Sheet1!$B$98:$O$3000,13,FALSE)</f>
        <v>教师专业发展学院</v>
      </c>
    </row>
    <row r="29" spans="1:17">
      <c r="A29" s="130" t="s">
        <v>497</v>
      </c>
      <c r="B29" s="94">
        <v>19</v>
      </c>
      <c r="P29" s="161">
        <f t="shared" si="0"/>
        <v>0</v>
      </c>
      <c r="Q29" s="156" t="str">
        <f>VLOOKUP(J29,[1]Sheet1!$B$98:$O$3000,13,FALSE)</f>
        <v>教师专业发展学院</v>
      </c>
    </row>
    <row r="30" spans="1:17">
      <c r="A30" s="130" t="s">
        <v>498</v>
      </c>
      <c r="B30" s="94">
        <v>20</v>
      </c>
      <c r="P30" s="161">
        <f t="shared" si="0"/>
        <v>0</v>
      </c>
      <c r="Q30" s="156" t="str">
        <f>VLOOKUP(J30,[1]Sheet1!$B$98:$O$3000,13,FALSE)</f>
        <v>教师专业发展学院</v>
      </c>
    </row>
    <row r="31" spans="1:17">
      <c r="P31" s="161"/>
      <c r="Q31" s="156"/>
    </row>
  </sheetData>
  <sheetProtection formatCells="0" formatColumns="0" formatRows="0" insertColumns="0" insertRows="0" insertHyperlinks="0" deleteColumns="0" deleteRows="0" sort="0" autoFilter="0" pivotTables="0"/>
  <sortState ref="A37:R225">
    <sortCondition ref="A37"/>
  </sortState>
  <phoneticPr fontId="13" type="noConversion"/>
  <dataValidations count="6">
    <dataValidation type="whole" allowBlank="1" showInputMessage="1" showErrorMessage="1" sqref="N1:O1048576">
      <formula1>1</formula1>
      <formula2>100</formula2>
    </dataValidation>
    <dataValidation type="list" allowBlank="1" showInputMessage="1" showErrorMessage="1" sqref="L1:L1048576">
      <formula1>$S$2:$S$4</formula1>
    </dataValidation>
    <dataValidation type="list" allowBlank="1" showInputMessage="1" showErrorMessage="1" sqref="M1:M1048576">
      <formula1>$T$2:$T$9</formula1>
    </dataValidation>
    <dataValidation type="list" allowBlank="1" showInputMessage="1" showErrorMessage="1" sqref="G1:G9 G11:G1048576">
      <formula1>$R$2:$R$6</formula1>
    </dataValidation>
    <dataValidation type="date" allowBlank="1" showInputMessage="1" showErrorMessage="1" sqref="F1:F9 F11:F1048576">
      <formula1>42370</formula1>
      <formula2>42735</formula2>
    </dataValidation>
    <dataValidation type="whole" allowBlank="1" showInputMessage="1" showErrorMessage="1" sqref="K1:K1048576">
      <formula1>1</formula1>
      <formula2>10000</formula2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Z29"/>
  <sheetViews>
    <sheetView topLeftCell="A8" workbookViewId="0">
      <selection activeCell="G16" sqref="G16"/>
    </sheetView>
  </sheetViews>
  <sheetFormatPr defaultRowHeight="14.25"/>
  <cols>
    <col min="1" max="1" width="8.75" style="118"/>
    <col min="2" max="2" width="8.75" style="25" customWidth="1"/>
    <col min="3" max="3" width="30" style="92" customWidth="1"/>
    <col min="4" max="4" width="8.75" style="25" customWidth="1"/>
    <col min="5" max="5" width="20.25" style="25" customWidth="1"/>
    <col min="6" max="6" width="18.125" style="25" customWidth="1"/>
    <col min="7" max="9" width="8.75" style="25" customWidth="1"/>
    <col min="10" max="10" width="16" style="25" customWidth="1"/>
    <col min="11" max="11" width="9.875" style="25" customWidth="1"/>
    <col min="12" max="12" width="9.75" style="25" customWidth="1"/>
    <col min="13" max="16" width="8.75" style="25" customWidth="1"/>
    <col min="17" max="17" width="8.75" style="173" customWidth="1"/>
    <col min="18" max="18" width="21" style="173" customWidth="1"/>
    <col min="19" max="19" width="21.5" style="19" hidden="1" customWidth="1"/>
    <col min="20" max="26" width="8.75" style="19" customWidth="1"/>
  </cols>
  <sheetData>
    <row r="1" spans="1:26" hidden="1">
      <c r="S1" s="19" t="s">
        <v>204</v>
      </c>
      <c r="T1" s="19" t="s">
        <v>205</v>
      </c>
      <c r="U1" s="19" t="s">
        <v>105</v>
      </c>
      <c r="V1" s="19" t="s">
        <v>106</v>
      </c>
    </row>
    <row r="2" spans="1:26" hidden="1">
      <c r="S2" s="19" t="s">
        <v>206</v>
      </c>
      <c r="T2" s="19" t="s">
        <v>208</v>
      </c>
      <c r="U2" s="16" t="s">
        <v>438</v>
      </c>
      <c r="V2" s="19">
        <v>50</v>
      </c>
    </row>
    <row r="3" spans="1:26" hidden="1">
      <c r="S3" s="19" t="s">
        <v>207</v>
      </c>
      <c r="T3" s="19" t="s">
        <v>209</v>
      </c>
      <c r="U3" s="16" t="s">
        <v>439</v>
      </c>
      <c r="V3" s="19">
        <v>20</v>
      </c>
    </row>
    <row r="4" spans="1:26" hidden="1">
      <c r="T4" s="19" t="s">
        <v>210</v>
      </c>
      <c r="U4" s="16" t="s">
        <v>415</v>
      </c>
      <c r="V4" s="19">
        <v>10</v>
      </c>
    </row>
    <row r="5" spans="1:26" hidden="1">
      <c r="T5" s="19" t="s">
        <v>211</v>
      </c>
      <c r="V5" s="19">
        <v>5</v>
      </c>
    </row>
    <row r="6" spans="1:26" hidden="1">
      <c r="V6" s="19">
        <v>2</v>
      </c>
    </row>
    <row r="7" spans="1:26" hidden="1">
      <c r="V7" s="19">
        <v>1</v>
      </c>
    </row>
    <row r="8" spans="1:26" s="28" customFormat="1">
      <c r="A8" s="185" t="s">
        <v>546</v>
      </c>
      <c r="B8" s="185" t="s">
        <v>547</v>
      </c>
      <c r="C8" s="197" t="s">
        <v>530</v>
      </c>
      <c r="D8" s="196" t="s">
        <v>531</v>
      </c>
      <c r="E8" s="196" t="s">
        <v>532</v>
      </c>
      <c r="F8" s="196" t="s">
        <v>534</v>
      </c>
      <c r="G8" s="196" t="s">
        <v>533</v>
      </c>
      <c r="H8" s="31" t="s">
        <v>212</v>
      </c>
      <c r="I8" s="196" t="s">
        <v>543</v>
      </c>
      <c r="J8" s="31" t="s">
        <v>201</v>
      </c>
      <c r="K8" s="31" t="s">
        <v>202</v>
      </c>
      <c r="L8" s="31" t="s">
        <v>203</v>
      </c>
      <c r="M8" s="31" t="s">
        <v>105</v>
      </c>
      <c r="N8" s="31" t="s">
        <v>106</v>
      </c>
      <c r="O8" s="31" t="s">
        <v>62</v>
      </c>
      <c r="P8" s="31" t="s">
        <v>63</v>
      </c>
      <c r="Q8" s="155" t="s">
        <v>61</v>
      </c>
      <c r="R8" s="155" t="s">
        <v>519</v>
      </c>
      <c r="S8" s="123" t="s">
        <v>444</v>
      </c>
      <c r="T8" s="24"/>
      <c r="U8" s="24"/>
      <c r="V8" s="24"/>
      <c r="W8" s="24"/>
      <c r="X8" s="24"/>
      <c r="Y8" s="24"/>
      <c r="Z8" s="24"/>
    </row>
    <row r="9" spans="1:26" s="23" customFormat="1" ht="20.100000000000001" customHeight="1">
      <c r="A9" s="137" t="s">
        <v>449</v>
      </c>
      <c r="B9" s="137" t="s">
        <v>480</v>
      </c>
      <c r="C9" s="138" t="s">
        <v>529</v>
      </c>
      <c r="D9" s="139" t="s">
        <v>226</v>
      </c>
      <c r="E9" s="140" t="s">
        <v>502</v>
      </c>
      <c r="F9" s="139" t="s">
        <v>227</v>
      </c>
      <c r="G9" s="139" t="s">
        <v>479</v>
      </c>
      <c r="H9" s="139" t="s">
        <v>479</v>
      </c>
      <c r="I9" s="143" t="s">
        <v>501</v>
      </c>
      <c r="J9" s="141" t="s">
        <v>100</v>
      </c>
      <c r="K9" s="139"/>
      <c r="L9" s="142">
        <v>42671</v>
      </c>
      <c r="M9" s="139" t="s">
        <v>110</v>
      </c>
      <c r="N9" s="139">
        <v>50</v>
      </c>
      <c r="O9" s="139">
        <v>2</v>
      </c>
      <c r="P9" s="144">
        <v>1</v>
      </c>
      <c r="Q9" s="161">
        <f t="shared" ref="Q9:Q29" si="0">N9*1/(2^(O9-1))</f>
        <v>25</v>
      </c>
      <c r="R9" s="156" t="str">
        <f>VLOOKUP(I9,[1]Sheet1!$B$98:$O$3000,13,FALSE)</f>
        <v>生命科学学院</v>
      </c>
      <c r="S9" s="122">
        <f>Q9</f>
        <v>25</v>
      </c>
      <c r="T9" s="25"/>
      <c r="U9" s="25"/>
      <c r="V9" s="25"/>
      <c r="W9" s="25"/>
      <c r="X9" s="25"/>
      <c r="Y9" s="25"/>
      <c r="Z9" s="25"/>
    </row>
    <row r="10" spans="1:26">
      <c r="A10" s="13" t="s">
        <v>459</v>
      </c>
      <c r="B10" s="13">
        <v>1</v>
      </c>
      <c r="Q10" s="161">
        <f t="shared" si="0"/>
        <v>0</v>
      </c>
      <c r="R10" s="156" t="str">
        <f>VLOOKUP(I10,[1]Sheet1!$B$98:$O$3000,13,FALSE)</f>
        <v>教师专业发展学院</v>
      </c>
    </row>
    <row r="11" spans="1:26">
      <c r="A11" s="13" t="s">
        <v>460</v>
      </c>
      <c r="B11" s="13">
        <v>2</v>
      </c>
      <c r="Q11" s="161">
        <f t="shared" si="0"/>
        <v>0</v>
      </c>
      <c r="R11" s="156" t="str">
        <f>VLOOKUP(I11,[1]Sheet1!$B$98:$O$3000,13,FALSE)</f>
        <v>教师专业发展学院</v>
      </c>
    </row>
    <row r="12" spans="1:26">
      <c r="A12" s="13" t="s">
        <v>461</v>
      </c>
      <c r="B12" s="13">
        <v>3</v>
      </c>
      <c r="Q12" s="161">
        <f t="shared" si="0"/>
        <v>0</v>
      </c>
      <c r="R12" s="156" t="str">
        <f>VLOOKUP(I12,[1]Sheet1!$B$98:$O$3000,13,FALSE)</f>
        <v>教师专业发展学院</v>
      </c>
    </row>
    <row r="13" spans="1:26">
      <c r="A13" s="13" t="s">
        <v>462</v>
      </c>
      <c r="B13" s="13">
        <v>4</v>
      </c>
      <c r="Q13" s="161">
        <f t="shared" si="0"/>
        <v>0</v>
      </c>
      <c r="R13" s="156" t="str">
        <f>VLOOKUP(I13,[1]Sheet1!$B$98:$O$3000,13,FALSE)</f>
        <v>教师专业发展学院</v>
      </c>
    </row>
    <row r="14" spans="1:26">
      <c r="A14" s="13" t="s">
        <v>463</v>
      </c>
      <c r="B14" s="13">
        <v>5</v>
      </c>
      <c r="Q14" s="161">
        <f t="shared" si="0"/>
        <v>0</v>
      </c>
      <c r="R14" s="156" t="str">
        <f>VLOOKUP(I14,[1]Sheet1!$B$98:$O$3000,13,FALSE)</f>
        <v>教师专业发展学院</v>
      </c>
    </row>
    <row r="15" spans="1:26">
      <c r="A15" s="13" t="s">
        <v>464</v>
      </c>
      <c r="B15" s="13">
        <v>6</v>
      </c>
      <c r="Q15" s="161">
        <f t="shared" si="0"/>
        <v>0</v>
      </c>
      <c r="R15" s="156" t="str">
        <f>VLOOKUP(I15,[1]Sheet1!$B$98:$O$3000,13,FALSE)</f>
        <v>教师专业发展学院</v>
      </c>
    </row>
    <row r="16" spans="1:26">
      <c r="A16" s="13" t="s">
        <v>465</v>
      </c>
      <c r="B16" s="13">
        <v>7</v>
      </c>
      <c r="Q16" s="161">
        <f t="shared" si="0"/>
        <v>0</v>
      </c>
      <c r="R16" s="156" t="str">
        <f>VLOOKUP(I16,[1]Sheet1!$B$98:$O$3000,13,FALSE)</f>
        <v>教师专业发展学院</v>
      </c>
    </row>
    <row r="17" spans="1:18">
      <c r="A17" s="13" t="s">
        <v>466</v>
      </c>
      <c r="B17" s="13">
        <v>8</v>
      </c>
      <c r="Q17" s="161">
        <f t="shared" si="0"/>
        <v>0</v>
      </c>
      <c r="R17" s="156" t="str">
        <f>VLOOKUP(I17,[1]Sheet1!$B$98:$O$3000,13,FALSE)</f>
        <v>教师专业发展学院</v>
      </c>
    </row>
    <row r="18" spans="1:18">
      <c r="A18" s="13" t="s">
        <v>467</v>
      </c>
      <c r="B18" s="13">
        <v>9</v>
      </c>
      <c r="Q18" s="161">
        <f t="shared" si="0"/>
        <v>0</v>
      </c>
      <c r="R18" s="156" t="str">
        <f>VLOOKUP(I18,[1]Sheet1!$B$98:$O$3000,13,FALSE)</f>
        <v>教师专业发展学院</v>
      </c>
    </row>
    <row r="19" spans="1:18">
      <c r="A19" s="13" t="s">
        <v>468</v>
      </c>
      <c r="B19" s="13">
        <v>10</v>
      </c>
      <c r="Q19" s="161">
        <f t="shared" si="0"/>
        <v>0</v>
      </c>
      <c r="R19" s="156" t="str">
        <f>VLOOKUP(I19,[1]Sheet1!$B$98:$O$3000,13,FALSE)</f>
        <v>教师专业发展学院</v>
      </c>
    </row>
    <row r="20" spans="1:18">
      <c r="A20" s="13" t="s">
        <v>469</v>
      </c>
      <c r="B20" s="13">
        <v>11</v>
      </c>
      <c r="Q20" s="161">
        <f t="shared" si="0"/>
        <v>0</v>
      </c>
      <c r="R20" s="156" t="str">
        <f>VLOOKUP(I20,[1]Sheet1!$B$98:$O$3000,13,FALSE)</f>
        <v>教师专业发展学院</v>
      </c>
    </row>
    <row r="21" spans="1:18">
      <c r="A21" s="13" t="s">
        <v>470</v>
      </c>
      <c r="B21" s="13">
        <v>12</v>
      </c>
      <c r="Q21" s="161">
        <f t="shared" si="0"/>
        <v>0</v>
      </c>
      <c r="R21" s="156" t="str">
        <f>VLOOKUP(I21,[1]Sheet1!$B$98:$O$3000,13,FALSE)</f>
        <v>教师专业发展学院</v>
      </c>
    </row>
    <row r="22" spans="1:18">
      <c r="A22" s="13" t="s">
        <v>471</v>
      </c>
      <c r="B22" s="13">
        <v>13</v>
      </c>
      <c r="Q22" s="161">
        <f t="shared" si="0"/>
        <v>0</v>
      </c>
      <c r="R22" s="156" t="str">
        <f>VLOOKUP(I22,[1]Sheet1!$B$98:$O$3000,13,FALSE)</f>
        <v>教师专业发展学院</v>
      </c>
    </row>
    <row r="23" spans="1:18">
      <c r="A23" s="13" t="s">
        <v>472</v>
      </c>
      <c r="B23" s="13">
        <v>14</v>
      </c>
      <c r="Q23" s="161">
        <f t="shared" si="0"/>
        <v>0</v>
      </c>
      <c r="R23" s="156" t="str">
        <f>VLOOKUP(I23,[1]Sheet1!$B$98:$O$3000,13,FALSE)</f>
        <v>教师专业发展学院</v>
      </c>
    </row>
    <row r="24" spans="1:18">
      <c r="A24" s="13" t="s">
        <v>473</v>
      </c>
      <c r="B24" s="13">
        <v>15</v>
      </c>
      <c r="Q24" s="161">
        <f t="shared" si="0"/>
        <v>0</v>
      </c>
      <c r="R24" s="156" t="str">
        <f>VLOOKUP(I24,[1]Sheet1!$B$98:$O$3000,13,FALSE)</f>
        <v>教师专业发展学院</v>
      </c>
    </row>
    <row r="25" spans="1:18">
      <c r="A25" s="13" t="s">
        <v>474</v>
      </c>
      <c r="B25" s="13">
        <v>16</v>
      </c>
      <c r="Q25" s="161">
        <f t="shared" si="0"/>
        <v>0</v>
      </c>
      <c r="R25" s="156" t="str">
        <f>VLOOKUP(I25,[1]Sheet1!$B$98:$O$3000,13,FALSE)</f>
        <v>教师专业发展学院</v>
      </c>
    </row>
    <row r="26" spans="1:18">
      <c r="A26" s="13" t="s">
        <v>475</v>
      </c>
      <c r="B26" s="13">
        <v>17</v>
      </c>
      <c r="Q26" s="161">
        <f t="shared" si="0"/>
        <v>0</v>
      </c>
      <c r="R26" s="156" t="str">
        <f>VLOOKUP(I26,[1]Sheet1!$B$98:$O$3000,13,FALSE)</f>
        <v>教师专业发展学院</v>
      </c>
    </row>
    <row r="27" spans="1:18">
      <c r="A27" s="13" t="s">
        <v>476</v>
      </c>
      <c r="B27" s="13">
        <v>18</v>
      </c>
      <c r="Q27" s="161">
        <f t="shared" si="0"/>
        <v>0</v>
      </c>
      <c r="R27" s="156" t="str">
        <f>VLOOKUP(I27,[1]Sheet1!$B$98:$O$3000,13,FALSE)</f>
        <v>教师专业发展学院</v>
      </c>
    </row>
    <row r="28" spans="1:18">
      <c r="A28" s="13" t="s">
        <v>477</v>
      </c>
      <c r="B28" s="13">
        <v>19</v>
      </c>
      <c r="Q28" s="161">
        <f t="shared" si="0"/>
        <v>0</v>
      </c>
      <c r="R28" s="156" t="str">
        <f>VLOOKUP(I28,[1]Sheet1!$B$98:$O$3000,13,FALSE)</f>
        <v>教师专业发展学院</v>
      </c>
    </row>
    <row r="29" spans="1:18">
      <c r="A29" s="13" t="s">
        <v>478</v>
      </c>
      <c r="B29" s="13">
        <v>20</v>
      </c>
      <c r="Q29" s="161">
        <f t="shared" si="0"/>
        <v>0</v>
      </c>
      <c r="R29" s="156" t="str">
        <f>VLOOKUP(I29,[1]Sheet1!$B$98:$O$3000,13,FALSE)</f>
        <v>教师专业发展学院</v>
      </c>
    </row>
  </sheetData>
  <sheetProtection formatCells="0" formatColumns="0" formatRows="0" insertColumns="0" insertRows="0" insertHyperlinks="0" deleteColumns="0" deleteRows="0" sort="0" autoFilter="0" pivotTables="0"/>
  <sortState ref="A209:X228">
    <sortCondition ref="R210"/>
  </sortState>
  <phoneticPr fontId="13" type="noConversion"/>
  <dataValidations count="7">
    <dataValidation type="whole" allowBlank="1" showInputMessage="1" showErrorMessage="1" sqref="O1:P1048576">
      <formula1>1</formula1>
      <formula2>100</formula2>
    </dataValidation>
    <dataValidation type="list" allowBlank="1" showInputMessage="1" showErrorMessage="1" sqref="M1:M1048576">
      <formula1>$U$2:$U$4</formula1>
    </dataValidation>
    <dataValidation type="list" allowBlank="1" showInputMessage="1" showErrorMessage="1" sqref="N1:N1048576">
      <formula1>$V$2:$V$7</formula1>
    </dataValidation>
    <dataValidation type="date" allowBlank="1" showInputMessage="1" showErrorMessage="1" sqref="K1:K1048576">
      <formula1>42005</formula1>
      <formula2>42369</formula2>
    </dataValidation>
    <dataValidation type="date" allowBlank="1" showInputMessage="1" showErrorMessage="1" sqref="L1:L1048576">
      <formula1>42370</formula1>
      <formula2>42735</formula2>
    </dataValidation>
    <dataValidation type="list" allowBlank="1" showInputMessage="1" showErrorMessage="1" sqref="F1:F7 F9:F1048576">
      <formula1>$T$2:$T$5</formula1>
    </dataValidation>
    <dataValidation type="list" allowBlank="1" showInputMessage="1" showErrorMessage="1" sqref="D1:D7 D9:D1048576">
      <formula1>$S$2:$S$3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B25"/>
  <sheetViews>
    <sheetView workbookViewId="0">
      <pane ySplit="5" topLeftCell="A6" activePane="bottomLeft" state="frozen"/>
      <selection activeCell="A36" sqref="A36"/>
      <selection pane="bottomLeft" activeCell="G16" sqref="G16"/>
    </sheetView>
  </sheetViews>
  <sheetFormatPr defaultRowHeight="14.25"/>
  <cols>
    <col min="2" max="2" width="5.75" style="25" customWidth="1"/>
    <col min="3" max="3" width="42.5" style="93" customWidth="1"/>
    <col min="4" max="4" width="10.75" style="25" customWidth="1"/>
    <col min="5" max="5" width="8.75" style="25" customWidth="1"/>
    <col min="6" max="6" width="10.25" style="25" customWidth="1"/>
    <col min="7" max="8" width="8.75" style="25" customWidth="1"/>
    <col min="9" max="9" width="11.75" style="25" customWidth="1"/>
    <col min="10" max="10" width="8.75" style="25" customWidth="1"/>
    <col min="11" max="11" width="12.25" style="25" customWidth="1"/>
    <col min="12" max="15" width="8.75" style="25" customWidth="1"/>
    <col min="16" max="16" width="8.75" style="156" customWidth="1"/>
    <col min="17" max="17" width="21.875" style="156" customWidth="1"/>
    <col min="18" max="18" width="24" style="98" hidden="1" customWidth="1"/>
    <col min="19" max="28" width="8.75" style="19" customWidth="1"/>
  </cols>
  <sheetData>
    <row r="1" spans="1:28" hidden="1">
      <c r="R1" s="98" t="s">
        <v>214</v>
      </c>
      <c r="S1" s="98" t="s">
        <v>213</v>
      </c>
      <c r="T1" s="19" t="s">
        <v>217</v>
      </c>
      <c r="U1" s="19" t="s">
        <v>105</v>
      </c>
      <c r="V1" s="19" t="s">
        <v>106</v>
      </c>
    </row>
    <row r="2" spans="1:28" hidden="1">
      <c r="R2" s="98" t="s">
        <v>215</v>
      </c>
      <c r="S2" s="98" t="s">
        <v>71</v>
      </c>
      <c r="T2" s="19" t="s">
        <v>22</v>
      </c>
      <c r="U2" s="16" t="s">
        <v>437</v>
      </c>
      <c r="V2" s="19">
        <v>100</v>
      </c>
    </row>
    <row r="3" spans="1:28" hidden="1">
      <c r="R3" s="98" t="s">
        <v>216</v>
      </c>
      <c r="S3" s="98" t="s">
        <v>35</v>
      </c>
      <c r="T3" s="19" t="s">
        <v>218</v>
      </c>
      <c r="U3" s="16" t="s">
        <v>6</v>
      </c>
      <c r="V3" s="19">
        <v>50</v>
      </c>
    </row>
    <row r="4" spans="1:28" hidden="1">
      <c r="R4" s="29"/>
      <c r="S4" s="98"/>
      <c r="T4" s="19" t="s">
        <v>219</v>
      </c>
      <c r="V4" s="19">
        <v>30</v>
      </c>
    </row>
    <row r="5" spans="1:28" s="28" customFormat="1">
      <c r="A5" s="185" t="s">
        <v>546</v>
      </c>
      <c r="B5" s="185" t="s">
        <v>547</v>
      </c>
      <c r="C5" s="195" t="s">
        <v>540</v>
      </c>
      <c r="D5" s="196" t="s">
        <v>541</v>
      </c>
      <c r="E5" s="196" t="s">
        <v>544</v>
      </c>
      <c r="F5" s="196" t="s">
        <v>542</v>
      </c>
      <c r="G5" s="31" t="s">
        <v>221</v>
      </c>
      <c r="H5" s="196" t="s">
        <v>543</v>
      </c>
      <c r="I5" s="31" t="s">
        <v>213</v>
      </c>
      <c r="J5" s="31" t="s">
        <v>217</v>
      </c>
      <c r="K5" s="31" t="s">
        <v>220</v>
      </c>
      <c r="L5" s="31" t="s">
        <v>105</v>
      </c>
      <c r="M5" s="31" t="s">
        <v>106</v>
      </c>
      <c r="N5" s="31" t="s">
        <v>62</v>
      </c>
      <c r="O5" s="31" t="s">
        <v>63</v>
      </c>
      <c r="P5" s="155" t="s">
        <v>61</v>
      </c>
      <c r="Q5" s="155" t="s">
        <v>60</v>
      </c>
      <c r="R5" s="123" t="s">
        <v>444</v>
      </c>
      <c r="S5" s="24"/>
      <c r="T5" s="24"/>
      <c r="U5" s="24"/>
      <c r="V5" s="24"/>
      <c r="W5" s="24"/>
      <c r="X5" s="24"/>
      <c r="Y5" s="24"/>
      <c r="Z5" s="24"/>
      <c r="AA5" s="24"/>
      <c r="AB5" s="24"/>
    </row>
    <row r="6" spans="1:28" s="233" customFormat="1" ht="22.5">
      <c r="A6" s="130" t="s">
        <v>997</v>
      </c>
      <c r="B6" s="13">
        <v>1</v>
      </c>
      <c r="C6" s="262" t="s">
        <v>998</v>
      </c>
      <c r="D6" s="13" t="s">
        <v>225</v>
      </c>
      <c r="E6" s="199">
        <v>42498</v>
      </c>
      <c r="F6" s="13" t="s">
        <v>999</v>
      </c>
      <c r="G6" s="13" t="s">
        <v>999</v>
      </c>
      <c r="H6" s="128" t="s">
        <v>1000</v>
      </c>
      <c r="I6" s="13" t="s">
        <v>108</v>
      </c>
      <c r="J6" s="13" t="s">
        <v>580</v>
      </c>
      <c r="K6" s="13" t="s">
        <v>988</v>
      </c>
      <c r="L6" s="13" t="s">
        <v>7</v>
      </c>
      <c r="M6" s="13">
        <v>50</v>
      </c>
      <c r="N6" s="13">
        <v>1</v>
      </c>
      <c r="O6" s="13">
        <v>1</v>
      </c>
      <c r="P6" s="232">
        <f t="shared" ref="P6:P20" si="0">M6*1/(2^(N6-1))*1/(2^(O6-1))</f>
        <v>50</v>
      </c>
      <c r="Q6" s="232" t="str">
        <f>VLOOKUP(H6,[1]Sheet1!$B$98:$O$3000,13,FALSE)</f>
        <v>管理学院</v>
      </c>
      <c r="R6" s="130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 s="233" customFormat="1">
      <c r="A7" s="135" t="s">
        <v>989</v>
      </c>
      <c r="B7" s="13">
        <v>2</v>
      </c>
      <c r="C7" s="15" t="s">
        <v>581</v>
      </c>
      <c r="D7" s="13" t="s">
        <v>225</v>
      </c>
      <c r="E7" s="199">
        <v>42514</v>
      </c>
      <c r="F7" s="13" t="s">
        <v>990</v>
      </c>
      <c r="G7" s="13" t="s">
        <v>990</v>
      </c>
      <c r="H7" s="128" t="s">
        <v>991</v>
      </c>
      <c r="I7" s="13" t="s">
        <v>108</v>
      </c>
      <c r="J7" s="13" t="s">
        <v>580</v>
      </c>
      <c r="K7" s="13" t="s">
        <v>988</v>
      </c>
      <c r="L7" s="13" t="s">
        <v>7</v>
      </c>
      <c r="M7" s="13">
        <v>50</v>
      </c>
      <c r="N7" s="13">
        <v>1</v>
      </c>
      <c r="O7" s="13">
        <v>1</v>
      </c>
      <c r="P7" s="232">
        <f t="shared" si="0"/>
        <v>50</v>
      </c>
      <c r="Q7" s="232" t="str">
        <f>VLOOKUP(H7,[1]Sheet1!$B$98:$O$3000,13,FALSE)</f>
        <v>管理学院</v>
      </c>
      <c r="R7" s="130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 s="233" customFormat="1">
      <c r="A8" s="130" t="s">
        <v>461</v>
      </c>
      <c r="B8" s="13">
        <v>3</v>
      </c>
      <c r="C8" s="198" t="s">
        <v>992</v>
      </c>
      <c r="D8" s="13" t="s">
        <v>225</v>
      </c>
      <c r="E8" s="199">
        <v>42711</v>
      </c>
      <c r="F8" s="13" t="s">
        <v>993</v>
      </c>
      <c r="G8" s="13" t="s">
        <v>993</v>
      </c>
      <c r="H8" s="128" t="s">
        <v>994</v>
      </c>
      <c r="I8" s="13" t="s">
        <v>108</v>
      </c>
      <c r="J8" s="13" t="s">
        <v>402</v>
      </c>
      <c r="K8" s="13" t="s">
        <v>988</v>
      </c>
      <c r="L8" s="13" t="s">
        <v>7</v>
      </c>
      <c r="M8" s="13">
        <v>50</v>
      </c>
      <c r="N8" s="13">
        <v>1</v>
      </c>
      <c r="O8" s="13">
        <v>1</v>
      </c>
      <c r="P8" s="232">
        <f t="shared" si="0"/>
        <v>50</v>
      </c>
      <c r="Q8" s="232" t="str">
        <f>VLOOKUP(H8,[1]Sheet1!$B$98:$O$3000,13,FALSE)</f>
        <v>管理学院</v>
      </c>
      <c r="R8" s="130"/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 s="233" customFormat="1">
      <c r="A9" s="135" t="s">
        <v>462</v>
      </c>
      <c r="B9" s="13">
        <v>4</v>
      </c>
      <c r="C9" s="198" t="s">
        <v>995</v>
      </c>
      <c r="D9" s="13" t="s">
        <v>225</v>
      </c>
      <c r="E9" s="199">
        <v>42682</v>
      </c>
      <c r="F9" s="13" t="s">
        <v>996</v>
      </c>
      <c r="G9" s="13" t="s">
        <v>996</v>
      </c>
      <c r="H9" s="128" t="s">
        <v>893</v>
      </c>
      <c r="I9" s="13" t="s">
        <v>108</v>
      </c>
      <c r="J9" s="13" t="s">
        <v>580</v>
      </c>
      <c r="K9" s="13" t="s">
        <v>988</v>
      </c>
      <c r="L9" s="13" t="s">
        <v>7</v>
      </c>
      <c r="M9" s="13">
        <v>50</v>
      </c>
      <c r="N9" s="13">
        <v>1</v>
      </c>
      <c r="O9" s="13">
        <v>1</v>
      </c>
      <c r="P9" s="232">
        <f t="shared" si="0"/>
        <v>50</v>
      </c>
      <c r="Q9" s="232" t="str">
        <f>VLOOKUP(H9,[1]Sheet1!$B$98:$O$3000,13,FALSE)</f>
        <v>管理学院</v>
      </c>
      <c r="R9" s="130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>
      <c r="A10" s="130" t="s">
        <v>463</v>
      </c>
      <c r="B10" s="13">
        <v>5</v>
      </c>
      <c r="C10" s="198" t="s">
        <v>695</v>
      </c>
      <c r="D10" s="25" t="s">
        <v>225</v>
      </c>
      <c r="E10" s="26">
        <v>42682</v>
      </c>
      <c r="F10" s="13" t="s">
        <v>692</v>
      </c>
      <c r="G10" s="13" t="s">
        <v>693</v>
      </c>
      <c r="H10" s="128" t="s">
        <v>694</v>
      </c>
      <c r="I10" s="25" t="s">
        <v>108</v>
      </c>
      <c r="J10" s="25" t="s">
        <v>580</v>
      </c>
      <c r="K10" s="13" t="s">
        <v>503</v>
      </c>
      <c r="L10" s="25" t="s">
        <v>7</v>
      </c>
      <c r="M10" s="25">
        <v>50</v>
      </c>
      <c r="N10" s="25">
        <v>2</v>
      </c>
      <c r="O10" s="25">
        <v>1</v>
      </c>
      <c r="P10" s="156">
        <f t="shared" si="0"/>
        <v>25</v>
      </c>
      <c r="Q10" s="156" t="str">
        <f>VLOOKUP(H10,[1]Sheet1!$B$98:$O$3000,13,FALSE)</f>
        <v>管理学院</v>
      </c>
    </row>
    <row r="11" spans="1:28">
      <c r="A11" s="135" t="s">
        <v>464</v>
      </c>
      <c r="B11" s="13">
        <v>6</v>
      </c>
      <c r="P11" s="156">
        <f t="shared" si="0"/>
        <v>0</v>
      </c>
      <c r="Q11" s="156" t="str">
        <f>VLOOKUP(H11,[1]Sheet1!$B$98:$O$3000,13,FALSE)</f>
        <v>教师专业发展学院</v>
      </c>
    </row>
    <row r="12" spans="1:28">
      <c r="A12" s="130" t="s">
        <v>465</v>
      </c>
      <c r="B12" s="13">
        <v>7</v>
      </c>
      <c r="P12" s="156">
        <f t="shared" si="0"/>
        <v>0</v>
      </c>
      <c r="Q12" s="156" t="str">
        <f>VLOOKUP(H12,[1]Sheet1!$B$98:$O$3000,13,FALSE)</f>
        <v>教师专业发展学院</v>
      </c>
    </row>
    <row r="13" spans="1:28">
      <c r="A13" s="135" t="s">
        <v>466</v>
      </c>
      <c r="B13" s="13">
        <v>8</v>
      </c>
      <c r="P13" s="156">
        <f t="shared" si="0"/>
        <v>0</v>
      </c>
      <c r="Q13" s="156" t="str">
        <f>VLOOKUP(H13,[1]Sheet1!$B$98:$O$3000,13,FALSE)</f>
        <v>教师专业发展学院</v>
      </c>
    </row>
    <row r="14" spans="1:28">
      <c r="A14" s="130" t="s">
        <v>467</v>
      </c>
      <c r="B14" s="13">
        <v>9</v>
      </c>
      <c r="P14" s="156">
        <f t="shared" si="0"/>
        <v>0</v>
      </c>
      <c r="Q14" s="156" t="str">
        <f>VLOOKUP(H14,[1]Sheet1!$B$98:$O$3000,13,FALSE)</f>
        <v>教师专业发展学院</v>
      </c>
    </row>
    <row r="15" spans="1:28">
      <c r="A15" s="135" t="s">
        <v>468</v>
      </c>
      <c r="B15" s="13">
        <v>10</v>
      </c>
      <c r="P15" s="156">
        <f t="shared" si="0"/>
        <v>0</v>
      </c>
      <c r="Q15" s="156" t="str">
        <f>VLOOKUP(H15,[1]Sheet1!$B$98:$O$3000,13,FALSE)</f>
        <v>教师专业发展学院</v>
      </c>
    </row>
    <row r="16" spans="1:28">
      <c r="A16" s="130" t="s">
        <v>469</v>
      </c>
      <c r="B16" s="13">
        <v>11</v>
      </c>
      <c r="P16" s="156">
        <f t="shared" si="0"/>
        <v>0</v>
      </c>
      <c r="Q16" s="156" t="str">
        <f>VLOOKUP(H16,[1]Sheet1!$B$98:$O$3000,13,FALSE)</f>
        <v>教师专业发展学院</v>
      </c>
    </row>
    <row r="17" spans="1:17">
      <c r="A17" s="135" t="s">
        <v>470</v>
      </c>
      <c r="B17" s="13">
        <v>12</v>
      </c>
      <c r="P17" s="156">
        <f t="shared" si="0"/>
        <v>0</v>
      </c>
      <c r="Q17" s="156" t="str">
        <f>VLOOKUP(H17,[1]Sheet1!$B$98:$O$3000,13,FALSE)</f>
        <v>教师专业发展学院</v>
      </c>
    </row>
    <row r="18" spans="1:17">
      <c r="A18" s="130" t="s">
        <v>471</v>
      </c>
      <c r="B18" s="13">
        <v>13</v>
      </c>
      <c r="P18" s="156">
        <f t="shared" si="0"/>
        <v>0</v>
      </c>
      <c r="Q18" s="156" t="str">
        <f>VLOOKUP(H18,[1]Sheet1!$B$98:$O$3000,13,FALSE)</f>
        <v>教师专业发展学院</v>
      </c>
    </row>
    <row r="19" spans="1:17">
      <c r="A19" s="135" t="s">
        <v>472</v>
      </c>
      <c r="B19" s="13">
        <v>14</v>
      </c>
      <c r="P19" s="156">
        <f t="shared" si="0"/>
        <v>0</v>
      </c>
      <c r="Q19" s="156" t="str">
        <f>VLOOKUP(H19,[1]Sheet1!$B$98:$O$3000,13,FALSE)</f>
        <v>教师专业发展学院</v>
      </c>
    </row>
    <row r="20" spans="1:17">
      <c r="A20" s="130" t="s">
        <v>473</v>
      </c>
      <c r="B20" s="13">
        <v>15</v>
      </c>
      <c r="P20" s="156">
        <f t="shared" si="0"/>
        <v>0</v>
      </c>
      <c r="Q20" s="156" t="str">
        <f>VLOOKUP(H20,[1]Sheet1!$B$98:$O$3000,13,FALSE)</f>
        <v>教师专业发展学院</v>
      </c>
    </row>
    <row r="21" spans="1:17">
      <c r="A21" s="135" t="s">
        <v>474</v>
      </c>
      <c r="B21" s="13">
        <v>16</v>
      </c>
      <c r="P21" s="156">
        <f t="shared" ref="P21:P25" si="1">M21*1/(2^(N21-1))*1/(2^(O21-1))</f>
        <v>0</v>
      </c>
      <c r="Q21" s="156" t="str">
        <f>VLOOKUP(H21,[1]Sheet1!$B$98:$O$3000,13,FALSE)</f>
        <v>教师专业发展学院</v>
      </c>
    </row>
    <row r="22" spans="1:17">
      <c r="A22" s="130" t="s">
        <v>475</v>
      </c>
      <c r="B22" s="13">
        <v>17</v>
      </c>
      <c r="P22" s="156">
        <f t="shared" si="1"/>
        <v>0</v>
      </c>
      <c r="Q22" s="156" t="str">
        <f>VLOOKUP(H22,[1]Sheet1!$B$98:$O$3000,13,FALSE)</f>
        <v>教师专业发展学院</v>
      </c>
    </row>
    <row r="23" spans="1:17">
      <c r="A23" s="135" t="s">
        <v>476</v>
      </c>
      <c r="B23" s="13">
        <v>18</v>
      </c>
      <c r="P23" s="156">
        <f t="shared" si="1"/>
        <v>0</v>
      </c>
      <c r="Q23" s="156" t="str">
        <f>VLOOKUP(H23,[1]Sheet1!$B$98:$O$3000,13,FALSE)</f>
        <v>教师专业发展学院</v>
      </c>
    </row>
    <row r="24" spans="1:17">
      <c r="A24" s="130" t="s">
        <v>477</v>
      </c>
      <c r="B24" s="13">
        <v>19</v>
      </c>
      <c r="P24" s="156">
        <f t="shared" si="1"/>
        <v>0</v>
      </c>
      <c r="Q24" s="156" t="str">
        <f>VLOOKUP(H24,[1]Sheet1!$B$98:$O$3000,13,FALSE)</f>
        <v>教师专业发展学院</v>
      </c>
    </row>
    <row r="25" spans="1:17">
      <c r="A25" s="135" t="s">
        <v>478</v>
      </c>
      <c r="B25" s="13">
        <v>20</v>
      </c>
      <c r="P25" s="156">
        <f t="shared" si="1"/>
        <v>0</v>
      </c>
      <c r="Q25" s="156" t="str">
        <f>VLOOKUP(H25,[1]Sheet1!$B$98:$O$3000,13,FALSE)</f>
        <v>教师专业发展学院</v>
      </c>
    </row>
  </sheetData>
  <sheetProtection formatCells="0" formatColumns="0" formatRows="0" insertColumns="0" insertRows="0" insertHyperlinks="0" deleteColumns="0" deleteRows="0" sort="0" autoFilter="0" pivotTables="0"/>
  <phoneticPr fontId="13" type="noConversion"/>
  <dataValidations count="8">
    <dataValidation type="whole" allowBlank="1" showInputMessage="1" showErrorMessage="1" sqref="N6:N65496">
      <formula1>1</formula1>
      <formula2>50</formula2>
    </dataValidation>
    <dataValidation type="whole" allowBlank="1" showInputMessage="1" showErrorMessage="1" sqref="O6:O65496">
      <formula1>1</formula1>
      <formula2>5</formula2>
    </dataValidation>
    <dataValidation type="list" allowBlank="1" showInputMessage="1" showErrorMessage="1" sqref="L1:L1048576">
      <formula1>$U$2:$U$3</formula1>
    </dataValidation>
    <dataValidation type="list" allowBlank="1" showInputMessage="1" showErrorMessage="1" sqref="M1:M1048576">
      <formula1>$V$2:$V$4</formula1>
    </dataValidation>
    <dataValidation type="date" allowBlank="1" showInputMessage="1" showErrorMessage="1" sqref="E1:E4 E6:E1048576">
      <formula1>42370</formula1>
      <formula2>42735</formula2>
    </dataValidation>
    <dataValidation type="list" allowBlank="1" showInputMessage="1" showErrorMessage="1" sqref="D1:D4 D6:D1048576">
      <formula1>$R$2:$R$3</formula1>
    </dataValidation>
    <dataValidation type="list" allowBlank="1" showInputMessage="1" showErrorMessage="1" sqref="I1:I1048576">
      <formula1>$S$2:$S$3</formula1>
    </dataValidation>
    <dataValidation type="list" allowBlank="1" showInputMessage="1" showErrorMessage="1" sqref="J1:J1048576">
      <formula1>$T$2:$T$4</formula1>
    </dataValidation>
  </dataValidation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2060"/>
  </sheetPr>
  <dimension ref="A1:AL408"/>
  <sheetViews>
    <sheetView topLeftCell="A386" workbookViewId="0">
      <selection activeCell="C403" sqref="C403"/>
    </sheetView>
  </sheetViews>
  <sheetFormatPr defaultRowHeight="14.25"/>
  <cols>
    <col min="1" max="1" width="8.75" style="44" customWidth="1"/>
    <col min="2" max="3" width="18.625" style="44" customWidth="1"/>
    <col min="4" max="4" width="15.125" style="53" customWidth="1"/>
    <col min="5" max="5" width="20.75" style="53" customWidth="1"/>
    <col min="6" max="6" width="14.125" style="53" customWidth="1"/>
    <col min="7" max="7" width="11.125" style="53" customWidth="1"/>
    <col min="8" max="8" width="10.375" style="53" customWidth="1"/>
    <col min="9" max="9" width="10.625" style="53" customWidth="1"/>
    <col min="10" max="10" width="11.75" style="53" customWidth="1"/>
    <col min="11" max="13" width="8.75" style="53" customWidth="1"/>
    <col min="14" max="14" width="15.75" style="53" customWidth="1"/>
    <col min="15" max="15" width="9.5" style="53" customWidth="1"/>
    <col min="16" max="16" width="13.25" style="53" customWidth="1"/>
    <col min="17" max="17" width="12.75" style="53" customWidth="1"/>
    <col min="18" max="18" width="11.75" style="53" customWidth="1"/>
    <col min="19" max="19" width="13.75" style="53" customWidth="1"/>
    <col min="20" max="22" width="8.75" style="53" customWidth="1"/>
    <col min="23" max="23" width="9.125" style="53" customWidth="1"/>
    <col min="24" max="24" width="16.75" style="53" customWidth="1"/>
    <col min="25" max="25" width="12.25" style="53" customWidth="1"/>
    <col min="26" max="27" width="9.25" style="53" customWidth="1"/>
    <col min="28" max="28" width="10.25" style="53" customWidth="1"/>
    <col min="29" max="29" width="9.25" style="53" bestFit="1" customWidth="1"/>
    <col min="30" max="30" width="12.25" style="53" customWidth="1"/>
    <col min="31" max="31" width="13.5" style="53" customWidth="1"/>
    <col min="32" max="32" width="13.5" style="66" customWidth="1"/>
    <col min="33" max="33" width="13.5" style="53" customWidth="1"/>
    <col min="34" max="36" width="13.75" style="71" customWidth="1"/>
    <col min="37" max="38" width="13.125" style="53" customWidth="1"/>
  </cols>
  <sheetData>
    <row r="1" spans="1:38" s="47" customFormat="1">
      <c r="A1" s="79"/>
      <c r="B1" s="79"/>
      <c r="C1" s="79"/>
      <c r="D1" s="80" t="s">
        <v>242</v>
      </c>
      <c r="E1" s="80" t="s">
        <v>243</v>
      </c>
      <c r="F1" s="80" t="s">
        <v>244</v>
      </c>
      <c r="G1" s="54" t="s">
        <v>245</v>
      </c>
      <c r="H1" s="80" t="s">
        <v>246</v>
      </c>
      <c r="I1" s="80" t="s">
        <v>247</v>
      </c>
      <c r="J1" s="80" t="s">
        <v>248</v>
      </c>
      <c r="K1" s="80" t="s">
        <v>110</v>
      </c>
      <c r="L1" s="80" t="s">
        <v>249</v>
      </c>
      <c r="M1" s="80" t="s">
        <v>250</v>
      </c>
      <c r="N1" s="80" t="s">
        <v>251</v>
      </c>
      <c r="O1" s="80" t="s">
        <v>252</v>
      </c>
      <c r="P1" s="54" t="s">
        <v>253</v>
      </c>
      <c r="Q1" s="80" t="s">
        <v>254</v>
      </c>
      <c r="R1" s="80" t="s">
        <v>255</v>
      </c>
      <c r="S1" s="80" t="s">
        <v>256</v>
      </c>
      <c r="T1" s="80" t="s">
        <v>257</v>
      </c>
      <c r="U1" s="80" t="s">
        <v>258</v>
      </c>
      <c r="V1" s="80" t="s">
        <v>259</v>
      </c>
      <c r="W1" s="80" t="s">
        <v>260</v>
      </c>
      <c r="X1" s="54" t="s">
        <v>261</v>
      </c>
      <c r="Y1" s="80" t="s">
        <v>262</v>
      </c>
      <c r="Z1" s="54" t="s">
        <v>263</v>
      </c>
      <c r="AA1" s="54"/>
      <c r="AB1" s="80" t="s">
        <v>264</v>
      </c>
      <c r="AC1" s="54" t="s">
        <v>265</v>
      </c>
      <c r="AD1" s="80" t="s">
        <v>266</v>
      </c>
      <c r="AE1" s="80" t="s">
        <v>267</v>
      </c>
      <c r="AF1" s="63" t="s">
        <v>268</v>
      </c>
      <c r="AG1" s="80" t="s">
        <v>269</v>
      </c>
      <c r="AH1" s="81" t="s">
        <v>270</v>
      </c>
      <c r="AI1" s="81" t="s">
        <v>271</v>
      </c>
      <c r="AJ1" s="81" t="s">
        <v>272</v>
      </c>
      <c r="AK1" s="80" t="s">
        <v>273</v>
      </c>
      <c r="AL1" s="54" t="s">
        <v>274</v>
      </c>
    </row>
    <row r="2" spans="1:38" s="47" customFormat="1">
      <c r="A2" s="79"/>
      <c r="B2" s="79"/>
      <c r="C2" s="79"/>
      <c r="D2" s="83"/>
      <c r="E2" s="83"/>
      <c r="F2" s="83"/>
      <c r="G2" s="84" t="s">
        <v>304</v>
      </c>
      <c r="H2" s="83"/>
      <c r="I2" s="84" t="s">
        <v>305</v>
      </c>
      <c r="J2" s="83"/>
      <c r="K2" s="84" t="s">
        <v>305</v>
      </c>
      <c r="L2" s="83"/>
      <c r="M2" s="83"/>
      <c r="N2" s="83"/>
      <c r="O2" s="83"/>
      <c r="P2" s="84" t="s">
        <v>306</v>
      </c>
      <c r="Q2" s="83"/>
      <c r="R2" s="83"/>
      <c r="S2" s="83"/>
      <c r="T2" s="83"/>
      <c r="U2" s="83"/>
      <c r="V2" s="83"/>
      <c r="W2" s="83"/>
      <c r="X2" s="84"/>
      <c r="Y2" s="83"/>
      <c r="Z2" s="83"/>
      <c r="AA2" s="83"/>
      <c r="AB2" s="55" t="s">
        <v>307</v>
      </c>
      <c r="AC2" s="83"/>
      <c r="AD2" s="83"/>
      <c r="AE2" s="83"/>
      <c r="AF2" s="64"/>
      <c r="AG2" s="83"/>
      <c r="AH2" s="85"/>
      <c r="AI2" s="85"/>
      <c r="AJ2" s="85"/>
      <c r="AK2" s="83"/>
      <c r="AL2" s="83"/>
    </row>
    <row r="3" spans="1:38" s="47" customFormat="1">
      <c r="A3" s="79"/>
      <c r="B3" s="79"/>
      <c r="C3" s="79"/>
      <c r="D3" s="83"/>
      <c r="E3" s="83"/>
      <c r="F3" s="83"/>
      <c r="G3" s="84" t="s">
        <v>308</v>
      </c>
      <c r="H3" s="83"/>
      <c r="I3" s="87" t="s">
        <v>309</v>
      </c>
      <c r="J3" s="83"/>
      <c r="K3" s="87" t="s">
        <v>310</v>
      </c>
      <c r="L3" s="83"/>
      <c r="M3" s="83"/>
      <c r="N3" s="83"/>
      <c r="O3" s="83"/>
      <c r="P3" s="84" t="s">
        <v>311</v>
      </c>
      <c r="Q3" s="83"/>
      <c r="R3" s="83"/>
      <c r="S3" s="83"/>
      <c r="T3" s="83"/>
      <c r="U3" s="83"/>
      <c r="V3" s="83"/>
      <c r="W3" s="83"/>
      <c r="X3" s="84" t="s">
        <v>312</v>
      </c>
      <c r="Y3" s="83"/>
      <c r="Z3" s="83"/>
      <c r="AA3" s="83"/>
      <c r="AB3" s="55" t="s">
        <v>313</v>
      </c>
      <c r="AC3" s="83"/>
      <c r="AD3" s="83"/>
      <c r="AE3" s="83"/>
      <c r="AF3" s="64"/>
      <c r="AG3" s="83"/>
      <c r="AH3" s="85"/>
      <c r="AI3" s="85"/>
      <c r="AJ3" s="85"/>
      <c r="AK3" s="83"/>
      <c r="AL3" s="83"/>
    </row>
    <row r="4" spans="1:38" s="47" customFormat="1">
      <c r="A4" s="79"/>
      <c r="B4" s="79"/>
      <c r="C4" s="79"/>
      <c r="D4" s="83"/>
      <c r="E4" s="83"/>
      <c r="F4" s="83"/>
      <c r="G4" s="84" t="s">
        <v>314</v>
      </c>
      <c r="H4" s="83"/>
      <c r="I4" s="87" t="s">
        <v>315</v>
      </c>
      <c r="J4" s="83"/>
      <c r="K4" s="87" t="s">
        <v>316</v>
      </c>
      <c r="L4" s="83"/>
      <c r="M4" s="83"/>
      <c r="N4" s="83"/>
      <c r="O4" s="83"/>
      <c r="P4" s="84" t="s">
        <v>317</v>
      </c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55" t="s">
        <v>318</v>
      </c>
      <c r="AC4" s="83"/>
      <c r="AD4" s="83"/>
      <c r="AE4" s="83"/>
      <c r="AF4" s="64"/>
      <c r="AG4" s="83"/>
      <c r="AH4" s="85"/>
      <c r="AI4" s="85"/>
      <c r="AJ4" s="85"/>
      <c r="AK4" s="83"/>
      <c r="AL4" s="83"/>
    </row>
    <row r="5" spans="1:38" ht="15.6" customHeight="1">
      <c r="A5" s="60" t="s">
        <v>387</v>
      </c>
      <c r="B5" s="60" t="s">
        <v>394</v>
      </c>
      <c r="C5" s="60" t="s">
        <v>395</v>
      </c>
      <c r="D5" s="51" t="s">
        <v>275</v>
      </c>
      <c r="E5" s="51" t="s">
        <v>0</v>
      </c>
      <c r="F5" s="51" t="s">
        <v>8</v>
      </c>
      <c r="G5" s="52" t="s">
        <v>276</v>
      </c>
      <c r="H5" s="51" t="s">
        <v>14</v>
      </c>
      <c r="I5" s="51" t="s">
        <v>277</v>
      </c>
      <c r="J5" s="51" t="s">
        <v>278</v>
      </c>
      <c r="K5" s="50" t="s">
        <v>279</v>
      </c>
      <c r="L5" s="51" t="s">
        <v>280</v>
      </c>
      <c r="M5" s="51" t="s">
        <v>16</v>
      </c>
      <c r="N5" s="51" t="s">
        <v>281</v>
      </c>
      <c r="O5" s="51" t="s">
        <v>282</v>
      </c>
      <c r="P5" s="52" t="s">
        <v>283</v>
      </c>
      <c r="Q5" s="51" t="s">
        <v>284</v>
      </c>
      <c r="R5" s="51" t="s">
        <v>285</v>
      </c>
      <c r="S5" s="51" t="s">
        <v>286</v>
      </c>
      <c r="T5" s="51" t="s">
        <v>287</v>
      </c>
      <c r="U5" s="51" t="s">
        <v>288</v>
      </c>
      <c r="V5" s="51" t="s">
        <v>289</v>
      </c>
      <c r="W5" s="51" t="s">
        <v>290</v>
      </c>
      <c r="X5" s="52" t="s">
        <v>291</v>
      </c>
      <c r="Y5" s="51" t="s">
        <v>292</v>
      </c>
      <c r="Z5" s="52" t="s">
        <v>293</v>
      </c>
      <c r="AA5" s="67" t="s">
        <v>397</v>
      </c>
      <c r="AB5" s="51" t="s">
        <v>10</v>
      </c>
      <c r="AC5" s="52" t="s">
        <v>294</v>
      </c>
      <c r="AD5" s="51" t="s">
        <v>295</v>
      </c>
      <c r="AE5" s="51" t="s">
        <v>296</v>
      </c>
      <c r="AF5" s="65" t="s">
        <v>297</v>
      </c>
      <c r="AG5" s="51" t="s">
        <v>298</v>
      </c>
      <c r="AH5" s="69" t="s">
        <v>299</v>
      </c>
      <c r="AI5" s="69" t="s">
        <v>300</v>
      </c>
      <c r="AJ5" s="69" t="s">
        <v>301</v>
      </c>
      <c r="AK5" s="51" t="s">
        <v>302</v>
      </c>
      <c r="AL5" s="52" t="s">
        <v>303</v>
      </c>
    </row>
    <row r="6" spans="1:38" s="58" customFormat="1" ht="15.6" customHeight="1">
      <c r="A6" s="61" t="e">
        <f>科研项目!#REF!</f>
        <v>#REF!</v>
      </c>
      <c r="B6" s="61" t="e">
        <f>科研项目!#REF!</f>
        <v>#REF!</v>
      </c>
      <c r="C6" s="61" t="e">
        <f>科研项目!#REF!</f>
        <v>#REF!</v>
      </c>
      <c r="D6" s="56" t="e">
        <f>科研项目!#REF!</f>
        <v>#REF!</v>
      </c>
      <c r="E6" s="56" t="e">
        <f>科研项目!#REF!</f>
        <v>#REF!</v>
      </c>
      <c r="F6" s="56" t="e">
        <f>科研项目!#REF!</f>
        <v>#REF!</v>
      </c>
      <c r="G6" s="59" t="e">
        <f t="shared" ref="G6" si="0">IF(H6="横向项目","01",IF(H6="纵向项目","02",99))</f>
        <v>#REF!</v>
      </c>
      <c r="H6" s="56" t="e">
        <f>科研项目!#REF!</f>
        <v>#REF!</v>
      </c>
      <c r="I6" s="59" t="e">
        <f t="shared" ref="I6" si="1">IF(J6="理工科","01",IF(J6="人文社科类","02",99))</f>
        <v>#REF!</v>
      </c>
      <c r="J6" s="56" t="e">
        <f>科研项目!#REF!</f>
        <v>#REF!</v>
      </c>
      <c r="K6" s="59" t="e">
        <f t="shared" ref="K6" si="2">IF(J6="理工科",1,IF(J6="人文社科类",3,0))</f>
        <v>#REF!</v>
      </c>
      <c r="L6" s="56" t="e">
        <f>科研项目!#REF!</f>
        <v>#REF!</v>
      </c>
      <c r="M6" s="56" t="e">
        <f>科研项目!#REF!</f>
        <v>#REF!</v>
      </c>
      <c r="N6" s="56" t="s">
        <v>393</v>
      </c>
      <c r="O6" s="56" t="e">
        <f>科研项目!#REF!</f>
        <v>#REF!</v>
      </c>
      <c r="P6" s="59" t="e">
        <f t="shared" ref="P6" si="3">IF(Q6="教师","01","02")</f>
        <v>#REF!</v>
      </c>
      <c r="Q6" s="56" t="e">
        <f t="shared" ref="Q6" si="4">IF(B6="大学生科研项目/课题","学生","教师")</f>
        <v>#REF!</v>
      </c>
      <c r="R6" s="56" t="e">
        <f>科研项目!#REF!</f>
        <v>#REF!</v>
      </c>
      <c r="S6" s="56" t="e">
        <f>科研项目!#REF!</f>
        <v>#REF!</v>
      </c>
      <c r="T6" s="56" t="e">
        <f>科研项目!#REF!</f>
        <v>#REF!</v>
      </c>
      <c r="U6" s="56" t="e">
        <f>科研项目!#REF!</f>
        <v>#REF!</v>
      </c>
      <c r="V6" s="56" t="e">
        <f>科研项目!#REF!</f>
        <v>#REF!</v>
      </c>
      <c r="W6" s="56" t="e">
        <f>科研项目!#REF!</f>
        <v>#REF!</v>
      </c>
      <c r="X6" s="59" t="e">
        <f>VLOOKUP(C6,[3]Sheet1!$A$3:$C$38,2,FALSE)</f>
        <v>#REF!</v>
      </c>
      <c r="Y6" s="59" t="e">
        <f>VLOOKUP(C6,[3]Sheet1!$A$3:$C$38,3,FALSE)</f>
        <v>#REF!</v>
      </c>
      <c r="Z6" s="57" t="e">
        <f>科研项目!#REF!</f>
        <v>#REF!</v>
      </c>
      <c r="AA6" s="68" t="e">
        <f>科研项目!#REF!</f>
        <v>#REF!</v>
      </c>
      <c r="AB6" s="56" t="e">
        <f>科研项目!#REF!</f>
        <v>#REF!</v>
      </c>
      <c r="AC6" s="57" t="e">
        <f>科研项目!#REF!</f>
        <v>#REF!</v>
      </c>
      <c r="AD6" s="56" t="e">
        <f>科研项目!#REF!</f>
        <v>#REF!</v>
      </c>
      <c r="AE6" s="56" t="e">
        <f t="shared" ref="AE6" si="5">YEAR(Z6)</f>
        <v>#REF!</v>
      </c>
      <c r="AF6" s="56" t="e">
        <f t="shared" ref="AF6" si="6">YEAR(AA6)</f>
        <v>#REF!</v>
      </c>
      <c r="AG6" s="62" t="e">
        <f t="shared" ref="AG6" si="7">YEAR(AC6)</f>
        <v>#REF!</v>
      </c>
      <c r="AH6" s="70"/>
      <c r="AI6" s="70"/>
      <c r="AJ6" s="70"/>
      <c r="AK6" s="56" t="e">
        <f>科研项目!#REF!</f>
        <v>#REF!</v>
      </c>
      <c r="AL6" s="56">
        <v>9999</v>
      </c>
    </row>
    <row r="7" spans="1:38" ht="15.6" customHeight="1">
      <c r="A7" s="61" t="e">
        <f>科研项目!#REF!</f>
        <v>#REF!</v>
      </c>
      <c r="B7" s="61" t="e">
        <f>科研项目!#REF!</f>
        <v>#REF!</v>
      </c>
      <c r="C7" s="61" t="e">
        <f>科研项目!#REF!</f>
        <v>#REF!</v>
      </c>
      <c r="D7" s="62" t="e">
        <f>科研项目!#REF!</f>
        <v>#REF!</v>
      </c>
      <c r="E7" s="62" t="e">
        <f>科研项目!#REF!</f>
        <v>#REF!</v>
      </c>
      <c r="F7" s="62" t="e">
        <f>科研项目!#REF!</f>
        <v>#REF!</v>
      </c>
      <c r="G7" s="59" t="e">
        <f t="shared" ref="G7:G70" si="8">IF(H7="横向项目","01",IF(H7="纵向项目","02",99))</f>
        <v>#REF!</v>
      </c>
      <c r="H7" s="62" t="e">
        <f>科研项目!#REF!</f>
        <v>#REF!</v>
      </c>
      <c r="I7" s="59" t="e">
        <f t="shared" ref="I7:I70" si="9">IF(J7="理工科","01",IF(J7="人文社科类","02",99))</f>
        <v>#REF!</v>
      </c>
      <c r="J7" s="62" t="e">
        <f>科研项目!#REF!</f>
        <v>#REF!</v>
      </c>
      <c r="K7" s="59" t="e">
        <f t="shared" ref="K7:K70" si="10">IF(J7="理工科",1,IF(J7="人文社科类",3,0))</f>
        <v>#REF!</v>
      </c>
      <c r="L7" s="62" t="e">
        <f>科研项目!#REF!</f>
        <v>#REF!</v>
      </c>
      <c r="M7" s="62" t="e">
        <f>科研项目!#REF!</f>
        <v>#REF!</v>
      </c>
      <c r="N7" s="62" t="s">
        <v>393</v>
      </c>
      <c r="O7" s="62" t="e">
        <f>科研项目!#REF!</f>
        <v>#REF!</v>
      </c>
      <c r="P7" s="59" t="e">
        <f t="shared" ref="P7:P70" si="11">IF(Q7="教师","01","02")</f>
        <v>#REF!</v>
      </c>
      <c r="Q7" s="62" t="e">
        <f t="shared" ref="Q7:Q70" si="12">IF(B7="大学生科研项目/课题","学生","教师")</f>
        <v>#REF!</v>
      </c>
      <c r="R7" s="62" t="e">
        <f>科研项目!#REF!</f>
        <v>#REF!</v>
      </c>
      <c r="S7" s="62" t="e">
        <f>科研项目!#REF!</f>
        <v>#REF!</v>
      </c>
      <c r="T7" s="62" t="e">
        <f>科研项目!#REF!</f>
        <v>#REF!</v>
      </c>
      <c r="U7" s="62" t="e">
        <f>科研项目!#REF!</f>
        <v>#REF!</v>
      </c>
      <c r="V7" s="62" t="e">
        <f>科研项目!#REF!</f>
        <v>#REF!</v>
      </c>
      <c r="W7" s="62" t="e">
        <f>科研项目!#REF!</f>
        <v>#REF!</v>
      </c>
      <c r="X7" s="59" t="e">
        <f>VLOOKUP(C7,[3]Sheet1!$A$3:$C$38,2,FALSE)</f>
        <v>#REF!</v>
      </c>
      <c r="Y7" s="59" t="e">
        <f>VLOOKUP(C7,[3]Sheet1!$A$3:$C$38,3,FALSE)</f>
        <v>#REF!</v>
      </c>
      <c r="Z7" s="76" t="e">
        <f>科研项目!#REF!</f>
        <v>#REF!</v>
      </c>
      <c r="AA7" s="68" t="e">
        <f>科研项目!#REF!</f>
        <v>#REF!</v>
      </c>
      <c r="AB7" s="62" t="e">
        <f>科研项目!#REF!</f>
        <v>#REF!</v>
      </c>
      <c r="AC7" s="76" t="e">
        <f>科研项目!#REF!</f>
        <v>#REF!</v>
      </c>
      <c r="AD7" s="62" t="e">
        <f>科研项目!#REF!</f>
        <v>#REF!</v>
      </c>
      <c r="AE7" s="62" t="e">
        <f t="shared" ref="AE7:AE70" si="13">YEAR(Z7)</f>
        <v>#REF!</v>
      </c>
      <c r="AF7" s="62" t="e">
        <f t="shared" ref="AF7:AF70" si="14">YEAR(AA7)</f>
        <v>#REF!</v>
      </c>
      <c r="AG7" s="62" t="e">
        <f t="shared" ref="AG7:AG70" si="15">YEAR(AC7)</f>
        <v>#REF!</v>
      </c>
      <c r="AH7" s="70"/>
      <c r="AI7" s="70"/>
      <c r="AJ7" s="70"/>
      <c r="AK7" s="62" t="e">
        <f>科研项目!#REF!</f>
        <v>#REF!</v>
      </c>
      <c r="AL7" s="62">
        <v>10000</v>
      </c>
    </row>
    <row r="8" spans="1:38" ht="15.6" customHeight="1">
      <c r="A8" s="61" t="e">
        <f>科研项目!#REF!</f>
        <v>#REF!</v>
      </c>
      <c r="B8" s="61" t="e">
        <f>科研项目!#REF!</f>
        <v>#REF!</v>
      </c>
      <c r="C8" s="61" t="e">
        <f>科研项目!#REF!</f>
        <v>#REF!</v>
      </c>
      <c r="D8" s="62" t="e">
        <f>科研项目!#REF!</f>
        <v>#REF!</v>
      </c>
      <c r="E8" s="62" t="e">
        <f>科研项目!#REF!</f>
        <v>#REF!</v>
      </c>
      <c r="F8" s="62" t="e">
        <f>科研项目!#REF!</f>
        <v>#REF!</v>
      </c>
      <c r="G8" s="59" t="e">
        <f t="shared" si="8"/>
        <v>#REF!</v>
      </c>
      <c r="H8" s="62" t="e">
        <f>科研项目!#REF!</f>
        <v>#REF!</v>
      </c>
      <c r="I8" s="59" t="e">
        <f t="shared" si="9"/>
        <v>#REF!</v>
      </c>
      <c r="J8" s="62" t="e">
        <f>科研项目!#REF!</f>
        <v>#REF!</v>
      </c>
      <c r="K8" s="59" t="e">
        <f t="shared" si="10"/>
        <v>#REF!</v>
      </c>
      <c r="L8" s="62" t="e">
        <f>科研项目!#REF!</f>
        <v>#REF!</v>
      </c>
      <c r="M8" s="62" t="e">
        <f>科研项目!#REF!</f>
        <v>#REF!</v>
      </c>
      <c r="N8" s="62" t="s">
        <v>393</v>
      </c>
      <c r="O8" s="62" t="e">
        <f>科研项目!#REF!</f>
        <v>#REF!</v>
      </c>
      <c r="P8" s="59" t="e">
        <f t="shared" si="11"/>
        <v>#REF!</v>
      </c>
      <c r="Q8" s="62" t="e">
        <f t="shared" si="12"/>
        <v>#REF!</v>
      </c>
      <c r="R8" s="62" t="e">
        <f>科研项目!#REF!</f>
        <v>#REF!</v>
      </c>
      <c r="S8" s="62" t="e">
        <f>科研项目!#REF!</f>
        <v>#REF!</v>
      </c>
      <c r="T8" s="62" t="e">
        <f>科研项目!#REF!</f>
        <v>#REF!</v>
      </c>
      <c r="U8" s="62" t="e">
        <f>科研项目!#REF!</f>
        <v>#REF!</v>
      </c>
      <c r="V8" s="62" t="e">
        <f>科研项目!#REF!</f>
        <v>#REF!</v>
      </c>
      <c r="W8" s="62" t="e">
        <f>科研项目!#REF!</f>
        <v>#REF!</v>
      </c>
      <c r="X8" s="59" t="e">
        <f>VLOOKUP(C8,[3]Sheet1!$A$3:$C$38,2,FALSE)</f>
        <v>#REF!</v>
      </c>
      <c r="Y8" s="59" t="e">
        <f>VLOOKUP(C8,[3]Sheet1!$A$3:$C$38,3,FALSE)</f>
        <v>#REF!</v>
      </c>
      <c r="Z8" s="76" t="e">
        <f>科研项目!#REF!</f>
        <v>#REF!</v>
      </c>
      <c r="AA8" s="68" t="e">
        <f>科研项目!#REF!</f>
        <v>#REF!</v>
      </c>
      <c r="AB8" s="62" t="e">
        <f>科研项目!#REF!</f>
        <v>#REF!</v>
      </c>
      <c r="AC8" s="76" t="e">
        <f>科研项目!#REF!</f>
        <v>#REF!</v>
      </c>
      <c r="AD8" s="62" t="e">
        <f>科研项目!#REF!</f>
        <v>#REF!</v>
      </c>
      <c r="AE8" s="62" t="e">
        <f t="shared" si="13"/>
        <v>#REF!</v>
      </c>
      <c r="AF8" s="62" t="e">
        <f t="shared" si="14"/>
        <v>#REF!</v>
      </c>
      <c r="AG8" s="62" t="e">
        <f t="shared" si="15"/>
        <v>#REF!</v>
      </c>
      <c r="AH8" s="70"/>
      <c r="AI8" s="70"/>
      <c r="AJ8" s="70"/>
      <c r="AK8" s="62" t="e">
        <f>科研项目!#REF!</f>
        <v>#REF!</v>
      </c>
      <c r="AL8" s="62">
        <v>10001</v>
      </c>
    </row>
    <row r="9" spans="1:38" ht="15.6" customHeight="1">
      <c r="A9" s="61" t="e">
        <f>科研项目!#REF!</f>
        <v>#REF!</v>
      </c>
      <c r="B9" s="61" t="e">
        <f>科研项目!#REF!</f>
        <v>#REF!</v>
      </c>
      <c r="C9" s="61" t="e">
        <f>科研项目!#REF!</f>
        <v>#REF!</v>
      </c>
      <c r="D9" s="62" t="e">
        <f>科研项目!#REF!</f>
        <v>#REF!</v>
      </c>
      <c r="E9" s="62" t="e">
        <f>科研项目!#REF!</f>
        <v>#REF!</v>
      </c>
      <c r="F9" s="62" t="e">
        <f>科研项目!#REF!</f>
        <v>#REF!</v>
      </c>
      <c r="G9" s="59" t="e">
        <f t="shared" si="8"/>
        <v>#REF!</v>
      </c>
      <c r="H9" s="62" t="e">
        <f>科研项目!#REF!</f>
        <v>#REF!</v>
      </c>
      <c r="I9" s="59" t="e">
        <f t="shared" si="9"/>
        <v>#REF!</v>
      </c>
      <c r="J9" s="62" t="e">
        <f>科研项目!#REF!</f>
        <v>#REF!</v>
      </c>
      <c r="K9" s="59" t="e">
        <f t="shared" si="10"/>
        <v>#REF!</v>
      </c>
      <c r="L9" s="62" t="e">
        <f>科研项目!#REF!</f>
        <v>#REF!</v>
      </c>
      <c r="M9" s="62" t="e">
        <f>科研项目!#REF!</f>
        <v>#REF!</v>
      </c>
      <c r="N9" s="62" t="s">
        <v>393</v>
      </c>
      <c r="O9" s="62" t="e">
        <f>科研项目!#REF!</f>
        <v>#REF!</v>
      </c>
      <c r="P9" s="59" t="e">
        <f t="shared" si="11"/>
        <v>#REF!</v>
      </c>
      <c r="Q9" s="62" t="e">
        <f t="shared" si="12"/>
        <v>#REF!</v>
      </c>
      <c r="R9" s="62" t="e">
        <f>科研项目!#REF!</f>
        <v>#REF!</v>
      </c>
      <c r="S9" s="62" t="e">
        <f>科研项目!#REF!</f>
        <v>#REF!</v>
      </c>
      <c r="T9" s="62" t="e">
        <f>科研项目!#REF!</f>
        <v>#REF!</v>
      </c>
      <c r="U9" s="62" t="e">
        <f>科研项目!#REF!</f>
        <v>#REF!</v>
      </c>
      <c r="V9" s="62" t="e">
        <f>科研项目!#REF!</f>
        <v>#REF!</v>
      </c>
      <c r="W9" s="62" t="e">
        <f>科研项目!#REF!</f>
        <v>#REF!</v>
      </c>
      <c r="X9" s="59" t="e">
        <f>VLOOKUP(C9,[3]Sheet1!$A$3:$C$38,2,FALSE)</f>
        <v>#REF!</v>
      </c>
      <c r="Y9" s="59" t="e">
        <f>VLOOKUP(C9,[3]Sheet1!$A$3:$C$38,3,FALSE)</f>
        <v>#REF!</v>
      </c>
      <c r="Z9" s="76" t="e">
        <f>科研项目!#REF!</f>
        <v>#REF!</v>
      </c>
      <c r="AA9" s="68" t="e">
        <f>科研项目!#REF!</f>
        <v>#REF!</v>
      </c>
      <c r="AB9" s="62" t="e">
        <f>科研项目!#REF!</f>
        <v>#REF!</v>
      </c>
      <c r="AC9" s="76" t="e">
        <f>科研项目!#REF!</f>
        <v>#REF!</v>
      </c>
      <c r="AD9" s="62" t="e">
        <f>科研项目!#REF!</f>
        <v>#REF!</v>
      </c>
      <c r="AE9" s="62" t="e">
        <f t="shared" si="13"/>
        <v>#REF!</v>
      </c>
      <c r="AF9" s="62" t="e">
        <f t="shared" si="14"/>
        <v>#REF!</v>
      </c>
      <c r="AG9" s="62" t="e">
        <f t="shared" si="15"/>
        <v>#REF!</v>
      </c>
      <c r="AH9" s="70"/>
      <c r="AI9" s="70"/>
      <c r="AJ9" s="70"/>
      <c r="AK9" s="62" t="e">
        <f>科研项目!#REF!</f>
        <v>#REF!</v>
      </c>
      <c r="AL9" s="62">
        <v>10002</v>
      </c>
    </row>
    <row r="10" spans="1:38" ht="15.6" customHeight="1">
      <c r="A10" s="61" t="e">
        <f>科研项目!#REF!</f>
        <v>#REF!</v>
      </c>
      <c r="B10" s="61" t="e">
        <f>科研项目!#REF!</f>
        <v>#REF!</v>
      </c>
      <c r="C10" s="61" t="e">
        <f>科研项目!#REF!</f>
        <v>#REF!</v>
      </c>
      <c r="D10" s="62" t="e">
        <f>科研项目!#REF!</f>
        <v>#REF!</v>
      </c>
      <c r="E10" s="62" t="e">
        <f>科研项目!#REF!</f>
        <v>#REF!</v>
      </c>
      <c r="F10" s="62" t="e">
        <f>科研项目!#REF!</f>
        <v>#REF!</v>
      </c>
      <c r="G10" s="59" t="e">
        <f t="shared" si="8"/>
        <v>#REF!</v>
      </c>
      <c r="H10" s="62" t="e">
        <f>科研项目!#REF!</f>
        <v>#REF!</v>
      </c>
      <c r="I10" s="59" t="e">
        <f t="shared" si="9"/>
        <v>#REF!</v>
      </c>
      <c r="J10" s="62" t="e">
        <f>科研项目!#REF!</f>
        <v>#REF!</v>
      </c>
      <c r="K10" s="59" t="e">
        <f t="shared" si="10"/>
        <v>#REF!</v>
      </c>
      <c r="L10" s="62" t="e">
        <f>科研项目!#REF!</f>
        <v>#REF!</v>
      </c>
      <c r="M10" s="62" t="e">
        <f>科研项目!#REF!</f>
        <v>#REF!</v>
      </c>
      <c r="N10" s="62" t="s">
        <v>393</v>
      </c>
      <c r="O10" s="62" t="e">
        <f>科研项目!#REF!</f>
        <v>#REF!</v>
      </c>
      <c r="P10" s="59" t="e">
        <f t="shared" si="11"/>
        <v>#REF!</v>
      </c>
      <c r="Q10" s="62" t="e">
        <f t="shared" si="12"/>
        <v>#REF!</v>
      </c>
      <c r="R10" s="62" t="e">
        <f>科研项目!#REF!</f>
        <v>#REF!</v>
      </c>
      <c r="S10" s="62" t="e">
        <f>科研项目!#REF!</f>
        <v>#REF!</v>
      </c>
      <c r="T10" s="62" t="e">
        <f>科研项目!#REF!</f>
        <v>#REF!</v>
      </c>
      <c r="U10" s="62" t="e">
        <f>科研项目!#REF!</f>
        <v>#REF!</v>
      </c>
      <c r="V10" s="62" t="e">
        <f>科研项目!#REF!</f>
        <v>#REF!</v>
      </c>
      <c r="W10" s="62" t="e">
        <f>科研项目!#REF!</f>
        <v>#REF!</v>
      </c>
      <c r="X10" s="59" t="e">
        <f>VLOOKUP(C10,[3]Sheet1!$A$3:$C$38,2,FALSE)</f>
        <v>#REF!</v>
      </c>
      <c r="Y10" s="59" t="e">
        <f>VLOOKUP(C10,[3]Sheet1!$A$3:$C$38,3,FALSE)</f>
        <v>#REF!</v>
      </c>
      <c r="Z10" s="76" t="e">
        <f>科研项目!#REF!</f>
        <v>#REF!</v>
      </c>
      <c r="AA10" s="68" t="e">
        <f>科研项目!#REF!</f>
        <v>#REF!</v>
      </c>
      <c r="AB10" s="62" t="e">
        <f>科研项目!#REF!</f>
        <v>#REF!</v>
      </c>
      <c r="AC10" s="76" t="e">
        <f>科研项目!#REF!</f>
        <v>#REF!</v>
      </c>
      <c r="AD10" s="62" t="e">
        <f>科研项目!#REF!</f>
        <v>#REF!</v>
      </c>
      <c r="AE10" s="62" t="e">
        <f t="shared" si="13"/>
        <v>#REF!</v>
      </c>
      <c r="AF10" s="62" t="e">
        <f t="shared" si="14"/>
        <v>#REF!</v>
      </c>
      <c r="AG10" s="62" t="e">
        <f t="shared" si="15"/>
        <v>#REF!</v>
      </c>
      <c r="AH10" s="70"/>
      <c r="AI10" s="70"/>
      <c r="AJ10" s="70"/>
      <c r="AK10" s="62" t="e">
        <f>科研项目!#REF!</f>
        <v>#REF!</v>
      </c>
      <c r="AL10" s="62">
        <v>10003</v>
      </c>
    </row>
    <row r="11" spans="1:38">
      <c r="A11" s="61" t="e">
        <f>科研项目!#REF!</f>
        <v>#REF!</v>
      </c>
      <c r="B11" s="61" t="e">
        <f>科研项目!#REF!</f>
        <v>#REF!</v>
      </c>
      <c r="C11" s="61" t="e">
        <f>科研项目!#REF!</f>
        <v>#REF!</v>
      </c>
      <c r="D11" s="62" t="e">
        <f>科研项目!#REF!</f>
        <v>#REF!</v>
      </c>
      <c r="E11" s="62" t="e">
        <f>科研项目!#REF!</f>
        <v>#REF!</v>
      </c>
      <c r="F11" s="62" t="e">
        <f>科研项目!#REF!</f>
        <v>#REF!</v>
      </c>
      <c r="G11" s="59" t="e">
        <f t="shared" si="8"/>
        <v>#REF!</v>
      </c>
      <c r="H11" s="62" t="e">
        <f>科研项目!#REF!</f>
        <v>#REF!</v>
      </c>
      <c r="I11" s="59" t="e">
        <f t="shared" si="9"/>
        <v>#REF!</v>
      </c>
      <c r="J11" s="62" t="e">
        <f>科研项目!#REF!</f>
        <v>#REF!</v>
      </c>
      <c r="K11" s="59" t="e">
        <f t="shared" si="10"/>
        <v>#REF!</v>
      </c>
      <c r="L11" s="62" t="e">
        <f>科研项目!#REF!</f>
        <v>#REF!</v>
      </c>
      <c r="M11" s="62" t="e">
        <f>科研项目!#REF!</f>
        <v>#REF!</v>
      </c>
      <c r="N11" s="62" t="s">
        <v>393</v>
      </c>
      <c r="O11" s="62" t="e">
        <f>科研项目!#REF!</f>
        <v>#REF!</v>
      </c>
      <c r="P11" s="59" t="e">
        <f t="shared" si="11"/>
        <v>#REF!</v>
      </c>
      <c r="Q11" s="62" t="e">
        <f t="shared" si="12"/>
        <v>#REF!</v>
      </c>
      <c r="R11" s="62" t="e">
        <f>科研项目!#REF!</f>
        <v>#REF!</v>
      </c>
      <c r="S11" s="62" t="e">
        <f>科研项目!#REF!</f>
        <v>#REF!</v>
      </c>
      <c r="T11" s="62" t="e">
        <f>科研项目!#REF!</f>
        <v>#REF!</v>
      </c>
      <c r="U11" s="62" t="e">
        <f>科研项目!#REF!</f>
        <v>#REF!</v>
      </c>
      <c r="V11" s="62" t="e">
        <f>科研项目!#REF!</f>
        <v>#REF!</v>
      </c>
      <c r="W11" s="62" t="e">
        <f>科研项目!#REF!</f>
        <v>#REF!</v>
      </c>
      <c r="X11" s="59" t="e">
        <f>VLOOKUP(C11,[3]Sheet1!$A$3:$C$38,2,FALSE)</f>
        <v>#REF!</v>
      </c>
      <c r="Y11" s="59" t="e">
        <f>VLOOKUP(C11,[3]Sheet1!$A$3:$C$38,3,FALSE)</f>
        <v>#REF!</v>
      </c>
      <c r="Z11" s="76" t="e">
        <f>科研项目!#REF!</f>
        <v>#REF!</v>
      </c>
      <c r="AA11" s="68" t="e">
        <f>科研项目!#REF!</f>
        <v>#REF!</v>
      </c>
      <c r="AB11" s="62" t="e">
        <f>科研项目!#REF!</f>
        <v>#REF!</v>
      </c>
      <c r="AC11" s="76" t="e">
        <f>科研项目!#REF!</f>
        <v>#REF!</v>
      </c>
      <c r="AD11" s="62" t="e">
        <f>科研项目!#REF!</f>
        <v>#REF!</v>
      </c>
      <c r="AE11" s="62" t="e">
        <f t="shared" si="13"/>
        <v>#REF!</v>
      </c>
      <c r="AF11" s="62" t="e">
        <f t="shared" si="14"/>
        <v>#REF!</v>
      </c>
      <c r="AG11" s="62" t="e">
        <f t="shared" si="15"/>
        <v>#REF!</v>
      </c>
      <c r="AH11" s="70"/>
      <c r="AI11" s="70"/>
      <c r="AJ11" s="70"/>
      <c r="AK11" s="62" t="e">
        <f>科研项目!#REF!</f>
        <v>#REF!</v>
      </c>
      <c r="AL11" s="62">
        <v>10004</v>
      </c>
    </row>
    <row r="12" spans="1:38">
      <c r="A12" s="61" t="e">
        <f>科研项目!#REF!</f>
        <v>#REF!</v>
      </c>
      <c r="B12" s="61" t="e">
        <f>科研项目!#REF!</f>
        <v>#REF!</v>
      </c>
      <c r="C12" s="61" t="e">
        <f>科研项目!#REF!</f>
        <v>#REF!</v>
      </c>
      <c r="D12" s="62" t="e">
        <f>科研项目!#REF!</f>
        <v>#REF!</v>
      </c>
      <c r="E12" s="62" t="e">
        <f>科研项目!#REF!</f>
        <v>#REF!</v>
      </c>
      <c r="F12" s="62" t="e">
        <f>科研项目!#REF!</f>
        <v>#REF!</v>
      </c>
      <c r="G12" s="59" t="e">
        <f t="shared" si="8"/>
        <v>#REF!</v>
      </c>
      <c r="H12" s="62" t="e">
        <f>科研项目!#REF!</f>
        <v>#REF!</v>
      </c>
      <c r="I12" s="59" t="e">
        <f t="shared" si="9"/>
        <v>#REF!</v>
      </c>
      <c r="J12" s="62" t="e">
        <f>科研项目!#REF!</f>
        <v>#REF!</v>
      </c>
      <c r="K12" s="59" t="e">
        <f t="shared" si="10"/>
        <v>#REF!</v>
      </c>
      <c r="L12" s="62" t="e">
        <f>科研项目!#REF!</f>
        <v>#REF!</v>
      </c>
      <c r="M12" s="62" t="e">
        <f>科研项目!#REF!</f>
        <v>#REF!</v>
      </c>
      <c r="N12" s="62" t="s">
        <v>393</v>
      </c>
      <c r="O12" s="62" t="e">
        <f>科研项目!#REF!</f>
        <v>#REF!</v>
      </c>
      <c r="P12" s="59" t="e">
        <f t="shared" si="11"/>
        <v>#REF!</v>
      </c>
      <c r="Q12" s="62" t="e">
        <f t="shared" si="12"/>
        <v>#REF!</v>
      </c>
      <c r="R12" s="62" t="e">
        <f>科研项目!#REF!</f>
        <v>#REF!</v>
      </c>
      <c r="S12" s="62" t="e">
        <f>科研项目!#REF!</f>
        <v>#REF!</v>
      </c>
      <c r="T12" s="62" t="e">
        <f>科研项目!#REF!</f>
        <v>#REF!</v>
      </c>
      <c r="U12" s="62" t="e">
        <f>科研项目!#REF!</f>
        <v>#REF!</v>
      </c>
      <c r="V12" s="62" t="e">
        <f>科研项目!#REF!</f>
        <v>#REF!</v>
      </c>
      <c r="W12" s="62" t="e">
        <f>科研项目!#REF!</f>
        <v>#REF!</v>
      </c>
      <c r="X12" s="59" t="e">
        <f>VLOOKUP(C12,[3]Sheet1!$A$3:$C$38,2,FALSE)</f>
        <v>#REF!</v>
      </c>
      <c r="Y12" s="59" t="e">
        <f>VLOOKUP(C12,[3]Sheet1!$A$3:$C$38,3,FALSE)</f>
        <v>#REF!</v>
      </c>
      <c r="Z12" s="76" t="e">
        <f>科研项目!#REF!</f>
        <v>#REF!</v>
      </c>
      <c r="AA12" s="68" t="e">
        <f>科研项目!#REF!</f>
        <v>#REF!</v>
      </c>
      <c r="AB12" s="62" t="e">
        <f>科研项目!#REF!</f>
        <v>#REF!</v>
      </c>
      <c r="AC12" s="76" t="e">
        <f>科研项目!#REF!</f>
        <v>#REF!</v>
      </c>
      <c r="AD12" s="62" t="e">
        <f>科研项目!#REF!</f>
        <v>#REF!</v>
      </c>
      <c r="AE12" s="62" t="e">
        <f t="shared" si="13"/>
        <v>#REF!</v>
      </c>
      <c r="AF12" s="62" t="e">
        <f t="shared" si="14"/>
        <v>#REF!</v>
      </c>
      <c r="AG12" s="62" t="e">
        <f t="shared" si="15"/>
        <v>#REF!</v>
      </c>
      <c r="AH12" s="70"/>
      <c r="AI12" s="70"/>
      <c r="AJ12" s="70"/>
      <c r="AK12" s="62" t="e">
        <f>科研项目!#REF!</f>
        <v>#REF!</v>
      </c>
      <c r="AL12" s="62">
        <v>10005</v>
      </c>
    </row>
    <row r="13" spans="1:38">
      <c r="A13" s="61" t="e">
        <f>科研项目!#REF!</f>
        <v>#REF!</v>
      </c>
      <c r="B13" s="61" t="e">
        <f>科研项目!#REF!</f>
        <v>#REF!</v>
      </c>
      <c r="C13" s="61" t="e">
        <f>科研项目!#REF!</f>
        <v>#REF!</v>
      </c>
      <c r="D13" s="62" t="e">
        <f>科研项目!#REF!</f>
        <v>#REF!</v>
      </c>
      <c r="E13" s="62" t="e">
        <f>科研项目!#REF!</f>
        <v>#REF!</v>
      </c>
      <c r="F13" s="62" t="e">
        <f>科研项目!#REF!</f>
        <v>#REF!</v>
      </c>
      <c r="G13" s="59" t="e">
        <f t="shared" si="8"/>
        <v>#REF!</v>
      </c>
      <c r="H13" s="62" t="e">
        <f>科研项目!#REF!</f>
        <v>#REF!</v>
      </c>
      <c r="I13" s="59" t="e">
        <f t="shared" si="9"/>
        <v>#REF!</v>
      </c>
      <c r="J13" s="62" t="e">
        <f>科研项目!#REF!</f>
        <v>#REF!</v>
      </c>
      <c r="K13" s="59" t="e">
        <f t="shared" si="10"/>
        <v>#REF!</v>
      </c>
      <c r="L13" s="62" t="e">
        <f>科研项目!#REF!</f>
        <v>#REF!</v>
      </c>
      <c r="M13" s="62" t="e">
        <f>科研项目!#REF!</f>
        <v>#REF!</v>
      </c>
      <c r="N13" s="62" t="s">
        <v>393</v>
      </c>
      <c r="O13" s="62" t="e">
        <f>科研项目!#REF!</f>
        <v>#REF!</v>
      </c>
      <c r="P13" s="59" t="e">
        <f t="shared" si="11"/>
        <v>#REF!</v>
      </c>
      <c r="Q13" s="62" t="e">
        <f t="shared" si="12"/>
        <v>#REF!</v>
      </c>
      <c r="R13" s="62" t="e">
        <f>科研项目!#REF!</f>
        <v>#REF!</v>
      </c>
      <c r="S13" s="62" t="e">
        <f>科研项目!#REF!</f>
        <v>#REF!</v>
      </c>
      <c r="T13" s="62" t="e">
        <f>科研项目!#REF!</f>
        <v>#REF!</v>
      </c>
      <c r="U13" s="62" t="e">
        <f>科研项目!#REF!</f>
        <v>#REF!</v>
      </c>
      <c r="V13" s="62" t="e">
        <f>科研项目!#REF!</f>
        <v>#REF!</v>
      </c>
      <c r="W13" s="62" t="e">
        <f>科研项目!#REF!</f>
        <v>#REF!</v>
      </c>
      <c r="X13" s="59" t="e">
        <f>VLOOKUP(C13,[3]Sheet1!$A$3:$C$38,2,FALSE)</f>
        <v>#REF!</v>
      </c>
      <c r="Y13" s="59" t="e">
        <f>VLOOKUP(C13,[3]Sheet1!$A$3:$C$38,3,FALSE)</f>
        <v>#REF!</v>
      </c>
      <c r="Z13" s="76" t="e">
        <f>科研项目!#REF!</f>
        <v>#REF!</v>
      </c>
      <c r="AA13" s="68" t="e">
        <f>科研项目!#REF!</f>
        <v>#REF!</v>
      </c>
      <c r="AB13" s="62" t="e">
        <f>科研项目!#REF!</f>
        <v>#REF!</v>
      </c>
      <c r="AC13" s="76" t="e">
        <f>科研项目!#REF!</f>
        <v>#REF!</v>
      </c>
      <c r="AD13" s="62" t="e">
        <f>科研项目!#REF!</f>
        <v>#REF!</v>
      </c>
      <c r="AE13" s="62" t="e">
        <f t="shared" si="13"/>
        <v>#REF!</v>
      </c>
      <c r="AF13" s="62" t="e">
        <f t="shared" si="14"/>
        <v>#REF!</v>
      </c>
      <c r="AG13" s="62" t="e">
        <f t="shared" si="15"/>
        <v>#REF!</v>
      </c>
      <c r="AH13" s="70"/>
      <c r="AI13" s="70"/>
      <c r="AJ13" s="70"/>
      <c r="AK13" s="62" t="e">
        <f>科研项目!#REF!</f>
        <v>#REF!</v>
      </c>
      <c r="AL13" s="62">
        <v>10006</v>
      </c>
    </row>
    <row r="14" spans="1:38">
      <c r="A14" s="61" t="e">
        <f>科研项目!#REF!</f>
        <v>#REF!</v>
      </c>
      <c r="B14" s="61" t="e">
        <f>科研项目!#REF!</f>
        <v>#REF!</v>
      </c>
      <c r="C14" s="61" t="e">
        <f>科研项目!#REF!</f>
        <v>#REF!</v>
      </c>
      <c r="D14" s="62" t="e">
        <f>科研项目!#REF!</f>
        <v>#REF!</v>
      </c>
      <c r="E14" s="62" t="e">
        <f>科研项目!#REF!</f>
        <v>#REF!</v>
      </c>
      <c r="F14" s="62" t="e">
        <f>科研项目!#REF!</f>
        <v>#REF!</v>
      </c>
      <c r="G14" s="59" t="e">
        <f t="shared" si="8"/>
        <v>#REF!</v>
      </c>
      <c r="H14" s="62" t="e">
        <f>科研项目!#REF!</f>
        <v>#REF!</v>
      </c>
      <c r="I14" s="59" t="e">
        <f t="shared" si="9"/>
        <v>#REF!</v>
      </c>
      <c r="J14" s="62" t="e">
        <f>科研项目!#REF!</f>
        <v>#REF!</v>
      </c>
      <c r="K14" s="59" t="e">
        <f t="shared" si="10"/>
        <v>#REF!</v>
      </c>
      <c r="L14" s="62" t="e">
        <f>科研项目!#REF!</f>
        <v>#REF!</v>
      </c>
      <c r="M14" s="62" t="e">
        <f>科研项目!#REF!</f>
        <v>#REF!</v>
      </c>
      <c r="N14" s="62" t="s">
        <v>393</v>
      </c>
      <c r="O14" s="62" t="e">
        <f>科研项目!#REF!</f>
        <v>#REF!</v>
      </c>
      <c r="P14" s="59" t="e">
        <f t="shared" si="11"/>
        <v>#REF!</v>
      </c>
      <c r="Q14" s="62" t="e">
        <f t="shared" si="12"/>
        <v>#REF!</v>
      </c>
      <c r="R14" s="62" t="e">
        <f>科研项目!#REF!</f>
        <v>#REF!</v>
      </c>
      <c r="S14" s="62" t="e">
        <f>科研项目!#REF!</f>
        <v>#REF!</v>
      </c>
      <c r="T14" s="62" t="e">
        <f>科研项目!#REF!</f>
        <v>#REF!</v>
      </c>
      <c r="U14" s="62" t="e">
        <f>科研项目!#REF!</f>
        <v>#REF!</v>
      </c>
      <c r="V14" s="62" t="e">
        <f>科研项目!#REF!</f>
        <v>#REF!</v>
      </c>
      <c r="W14" s="62" t="e">
        <f>科研项目!#REF!</f>
        <v>#REF!</v>
      </c>
      <c r="X14" s="59" t="e">
        <f>VLOOKUP(C14,[3]Sheet1!$A$3:$C$38,2,FALSE)</f>
        <v>#REF!</v>
      </c>
      <c r="Y14" s="59" t="e">
        <f>VLOOKUP(C14,[3]Sheet1!$A$3:$C$38,3,FALSE)</f>
        <v>#REF!</v>
      </c>
      <c r="Z14" s="76" t="e">
        <f>科研项目!#REF!</f>
        <v>#REF!</v>
      </c>
      <c r="AA14" s="68" t="e">
        <f>科研项目!#REF!</f>
        <v>#REF!</v>
      </c>
      <c r="AB14" s="62" t="e">
        <f>科研项目!#REF!</f>
        <v>#REF!</v>
      </c>
      <c r="AC14" s="76" t="e">
        <f>科研项目!#REF!</f>
        <v>#REF!</v>
      </c>
      <c r="AD14" s="62" t="e">
        <f>科研项目!#REF!</f>
        <v>#REF!</v>
      </c>
      <c r="AE14" s="62" t="e">
        <f t="shared" si="13"/>
        <v>#REF!</v>
      </c>
      <c r="AF14" s="62" t="e">
        <f t="shared" si="14"/>
        <v>#REF!</v>
      </c>
      <c r="AG14" s="62" t="e">
        <f t="shared" si="15"/>
        <v>#REF!</v>
      </c>
      <c r="AH14" s="70"/>
      <c r="AI14" s="70"/>
      <c r="AJ14" s="70"/>
      <c r="AK14" s="62" t="e">
        <f>科研项目!#REF!</f>
        <v>#REF!</v>
      </c>
      <c r="AL14" s="62">
        <v>10007</v>
      </c>
    </row>
    <row r="15" spans="1:38">
      <c r="A15" s="61" t="e">
        <f>科研项目!#REF!</f>
        <v>#REF!</v>
      </c>
      <c r="B15" s="61" t="e">
        <f>科研项目!#REF!</f>
        <v>#REF!</v>
      </c>
      <c r="C15" s="61" t="e">
        <f>科研项目!#REF!</f>
        <v>#REF!</v>
      </c>
      <c r="D15" s="62" t="e">
        <f>科研项目!#REF!</f>
        <v>#REF!</v>
      </c>
      <c r="E15" s="62" t="e">
        <f>科研项目!#REF!</f>
        <v>#REF!</v>
      </c>
      <c r="F15" s="62" t="e">
        <f>科研项目!#REF!</f>
        <v>#REF!</v>
      </c>
      <c r="G15" s="59" t="e">
        <f t="shared" si="8"/>
        <v>#REF!</v>
      </c>
      <c r="H15" s="62" t="e">
        <f>科研项目!#REF!</f>
        <v>#REF!</v>
      </c>
      <c r="I15" s="59" t="e">
        <f t="shared" si="9"/>
        <v>#REF!</v>
      </c>
      <c r="J15" s="62" t="e">
        <f>科研项目!#REF!</f>
        <v>#REF!</v>
      </c>
      <c r="K15" s="59" t="e">
        <f t="shared" si="10"/>
        <v>#REF!</v>
      </c>
      <c r="L15" s="62" t="e">
        <f>科研项目!#REF!</f>
        <v>#REF!</v>
      </c>
      <c r="M15" s="62" t="e">
        <f>科研项目!#REF!</f>
        <v>#REF!</v>
      </c>
      <c r="N15" s="62" t="s">
        <v>393</v>
      </c>
      <c r="O15" s="62" t="e">
        <f>科研项目!#REF!</f>
        <v>#REF!</v>
      </c>
      <c r="P15" s="59" t="e">
        <f t="shared" si="11"/>
        <v>#REF!</v>
      </c>
      <c r="Q15" s="62" t="e">
        <f t="shared" si="12"/>
        <v>#REF!</v>
      </c>
      <c r="R15" s="62" t="e">
        <f>科研项目!#REF!</f>
        <v>#REF!</v>
      </c>
      <c r="S15" s="62" t="e">
        <f>科研项目!#REF!</f>
        <v>#REF!</v>
      </c>
      <c r="T15" s="62" t="e">
        <f>科研项目!#REF!</f>
        <v>#REF!</v>
      </c>
      <c r="U15" s="62" t="e">
        <f>科研项目!#REF!</f>
        <v>#REF!</v>
      </c>
      <c r="V15" s="62" t="e">
        <f>科研项目!#REF!</f>
        <v>#REF!</v>
      </c>
      <c r="W15" s="62" t="e">
        <f>科研项目!#REF!</f>
        <v>#REF!</v>
      </c>
      <c r="X15" s="59" t="e">
        <f>VLOOKUP(C15,[3]Sheet1!$A$3:$C$38,2,FALSE)</f>
        <v>#REF!</v>
      </c>
      <c r="Y15" s="59" t="e">
        <f>VLOOKUP(C15,[3]Sheet1!$A$3:$C$38,3,FALSE)</f>
        <v>#REF!</v>
      </c>
      <c r="Z15" s="76" t="e">
        <f>科研项目!#REF!</f>
        <v>#REF!</v>
      </c>
      <c r="AA15" s="68" t="e">
        <f>科研项目!#REF!</f>
        <v>#REF!</v>
      </c>
      <c r="AB15" s="62" t="e">
        <f>科研项目!#REF!</f>
        <v>#REF!</v>
      </c>
      <c r="AC15" s="76" t="e">
        <f>科研项目!#REF!</f>
        <v>#REF!</v>
      </c>
      <c r="AD15" s="62" t="e">
        <f>科研项目!#REF!</f>
        <v>#REF!</v>
      </c>
      <c r="AE15" s="62" t="e">
        <f t="shared" si="13"/>
        <v>#REF!</v>
      </c>
      <c r="AF15" s="62" t="e">
        <f t="shared" si="14"/>
        <v>#REF!</v>
      </c>
      <c r="AG15" s="62" t="e">
        <f t="shared" si="15"/>
        <v>#REF!</v>
      </c>
      <c r="AH15" s="70"/>
      <c r="AI15" s="70"/>
      <c r="AJ15" s="70"/>
      <c r="AK15" s="62" t="e">
        <f>科研项目!#REF!</f>
        <v>#REF!</v>
      </c>
      <c r="AL15" s="62">
        <v>10008</v>
      </c>
    </row>
    <row r="16" spans="1:38">
      <c r="A16" s="61" t="e">
        <f>科研项目!#REF!</f>
        <v>#REF!</v>
      </c>
      <c r="B16" s="61" t="e">
        <f>科研项目!#REF!</f>
        <v>#REF!</v>
      </c>
      <c r="C16" s="61" t="e">
        <f>科研项目!#REF!</f>
        <v>#REF!</v>
      </c>
      <c r="D16" s="62" t="e">
        <f>科研项目!#REF!</f>
        <v>#REF!</v>
      </c>
      <c r="E16" s="62" t="e">
        <f>科研项目!#REF!</f>
        <v>#REF!</v>
      </c>
      <c r="F16" s="62" t="e">
        <f>科研项目!#REF!</f>
        <v>#REF!</v>
      </c>
      <c r="G16" s="59" t="e">
        <f t="shared" si="8"/>
        <v>#REF!</v>
      </c>
      <c r="H16" s="62" t="e">
        <f>科研项目!#REF!</f>
        <v>#REF!</v>
      </c>
      <c r="I16" s="59" t="e">
        <f t="shared" si="9"/>
        <v>#REF!</v>
      </c>
      <c r="J16" s="62" t="e">
        <f>科研项目!#REF!</f>
        <v>#REF!</v>
      </c>
      <c r="K16" s="59" t="e">
        <f t="shared" si="10"/>
        <v>#REF!</v>
      </c>
      <c r="L16" s="62" t="e">
        <f>科研项目!#REF!</f>
        <v>#REF!</v>
      </c>
      <c r="M16" s="62" t="e">
        <f>科研项目!#REF!</f>
        <v>#REF!</v>
      </c>
      <c r="N16" s="62" t="s">
        <v>393</v>
      </c>
      <c r="O16" s="62" t="e">
        <f>科研项目!#REF!</f>
        <v>#REF!</v>
      </c>
      <c r="P16" s="59" t="e">
        <f t="shared" si="11"/>
        <v>#REF!</v>
      </c>
      <c r="Q16" s="62" t="e">
        <f t="shared" si="12"/>
        <v>#REF!</v>
      </c>
      <c r="R16" s="62" t="e">
        <f>科研项目!#REF!</f>
        <v>#REF!</v>
      </c>
      <c r="S16" s="62" t="e">
        <f>科研项目!#REF!</f>
        <v>#REF!</v>
      </c>
      <c r="T16" s="62" t="e">
        <f>科研项目!#REF!</f>
        <v>#REF!</v>
      </c>
      <c r="U16" s="62" t="e">
        <f>科研项目!#REF!</f>
        <v>#REF!</v>
      </c>
      <c r="V16" s="62" t="e">
        <f>科研项目!#REF!</f>
        <v>#REF!</v>
      </c>
      <c r="W16" s="62" t="e">
        <f>科研项目!#REF!</f>
        <v>#REF!</v>
      </c>
      <c r="X16" s="59" t="e">
        <f>VLOOKUP(C16,[3]Sheet1!$A$3:$C$38,2,FALSE)</f>
        <v>#REF!</v>
      </c>
      <c r="Y16" s="59" t="e">
        <f>VLOOKUP(C16,[3]Sheet1!$A$3:$C$38,3,FALSE)</f>
        <v>#REF!</v>
      </c>
      <c r="Z16" s="76" t="e">
        <f>科研项目!#REF!</f>
        <v>#REF!</v>
      </c>
      <c r="AA16" s="68" t="e">
        <f>科研项目!#REF!</f>
        <v>#REF!</v>
      </c>
      <c r="AB16" s="62" t="e">
        <f>科研项目!#REF!</f>
        <v>#REF!</v>
      </c>
      <c r="AC16" s="76" t="e">
        <f>科研项目!#REF!</f>
        <v>#REF!</v>
      </c>
      <c r="AD16" s="62" t="e">
        <f>科研项目!#REF!</f>
        <v>#REF!</v>
      </c>
      <c r="AE16" s="62" t="e">
        <f t="shared" si="13"/>
        <v>#REF!</v>
      </c>
      <c r="AF16" s="62" t="e">
        <f t="shared" si="14"/>
        <v>#REF!</v>
      </c>
      <c r="AG16" s="62" t="e">
        <f t="shared" si="15"/>
        <v>#REF!</v>
      </c>
      <c r="AH16" s="70"/>
      <c r="AI16" s="70"/>
      <c r="AJ16" s="70"/>
      <c r="AK16" s="62" t="e">
        <f>科研项目!#REF!</f>
        <v>#REF!</v>
      </c>
      <c r="AL16" s="62">
        <v>10009</v>
      </c>
    </row>
    <row r="17" spans="1:38">
      <c r="A17" s="61" t="e">
        <f>科研项目!#REF!</f>
        <v>#REF!</v>
      </c>
      <c r="B17" s="61" t="e">
        <f>科研项目!#REF!</f>
        <v>#REF!</v>
      </c>
      <c r="C17" s="61" t="e">
        <f>科研项目!#REF!</f>
        <v>#REF!</v>
      </c>
      <c r="D17" s="62" t="e">
        <f>科研项目!#REF!</f>
        <v>#REF!</v>
      </c>
      <c r="E17" s="62" t="e">
        <f>科研项目!#REF!</f>
        <v>#REF!</v>
      </c>
      <c r="F17" s="62" t="e">
        <f>科研项目!#REF!</f>
        <v>#REF!</v>
      </c>
      <c r="G17" s="59" t="e">
        <f t="shared" si="8"/>
        <v>#REF!</v>
      </c>
      <c r="H17" s="62" t="e">
        <f>科研项目!#REF!</f>
        <v>#REF!</v>
      </c>
      <c r="I17" s="59" t="e">
        <f t="shared" si="9"/>
        <v>#REF!</v>
      </c>
      <c r="J17" s="62" t="e">
        <f>科研项目!#REF!</f>
        <v>#REF!</v>
      </c>
      <c r="K17" s="59" t="e">
        <f t="shared" si="10"/>
        <v>#REF!</v>
      </c>
      <c r="L17" s="62" t="e">
        <f>科研项目!#REF!</f>
        <v>#REF!</v>
      </c>
      <c r="M17" s="62" t="e">
        <f>科研项目!#REF!</f>
        <v>#REF!</v>
      </c>
      <c r="N17" s="62" t="s">
        <v>393</v>
      </c>
      <c r="O17" s="62" t="e">
        <f>科研项目!#REF!</f>
        <v>#REF!</v>
      </c>
      <c r="P17" s="59" t="e">
        <f t="shared" si="11"/>
        <v>#REF!</v>
      </c>
      <c r="Q17" s="62" t="e">
        <f t="shared" si="12"/>
        <v>#REF!</v>
      </c>
      <c r="R17" s="62" t="e">
        <f>科研项目!#REF!</f>
        <v>#REF!</v>
      </c>
      <c r="S17" s="62" t="e">
        <f>科研项目!#REF!</f>
        <v>#REF!</v>
      </c>
      <c r="T17" s="62" t="e">
        <f>科研项目!#REF!</f>
        <v>#REF!</v>
      </c>
      <c r="U17" s="62" t="e">
        <f>科研项目!#REF!</f>
        <v>#REF!</v>
      </c>
      <c r="V17" s="62" t="e">
        <f>科研项目!#REF!</f>
        <v>#REF!</v>
      </c>
      <c r="W17" s="62" t="e">
        <f>科研项目!#REF!</f>
        <v>#REF!</v>
      </c>
      <c r="X17" s="59" t="e">
        <f>VLOOKUP(C17,[3]Sheet1!$A$3:$C$38,2,FALSE)</f>
        <v>#REF!</v>
      </c>
      <c r="Y17" s="59" t="e">
        <f>VLOOKUP(C17,[3]Sheet1!$A$3:$C$38,3,FALSE)</f>
        <v>#REF!</v>
      </c>
      <c r="Z17" s="76" t="e">
        <f>科研项目!#REF!</f>
        <v>#REF!</v>
      </c>
      <c r="AA17" s="68" t="e">
        <f>科研项目!#REF!</f>
        <v>#REF!</v>
      </c>
      <c r="AB17" s="62" t="e">
        <f>科研项目!#REF!</f>
        <v>#REF!</v>
      </c>
      <c r="AC17" s="76" t="e">
        <f>科研项目!#REF!</f>
        <v>#REF!</v>
      </c>
      <c r="AD17" s="62" t="e">
        <f>科研项目!#REF!</f>
        <v>#REF!</v>
      </c>
      <c r="AE17" s="62" t="e">
        <f t="shared" si="13"/>
        <v>#REF!</v>
      </c>
      <c r="AF17" s="62" t="e">
        <f t="shared" si="14"/>
        <v>#REF!</v>
      </c>
      <c r="AG17" s="62" t="e">
        <f t="shared" si="15"/>
        <v>#REF!</v>
      </c>
      <c r="AH17" s="70"/>
      <c r="AI17" s="70"/>
      <c r="AJ17" s="70"/>
      <c r="AK17" s="62" t="e">
        <f>科研项目!#REF!</f>
        <v>#REF!</v>
      </c>
      <c r="AL17" s="62">
        <v>10010</v>
      </c>
    </row>
    <row r="18" spans="1:38">
      <c r="A18" s="61" t="e">
        <f>科研项目!#REF!</f>
        <v>#REF!</v>
      </c>
      <c r="B18" s="61" t="e">
        <f>科研项目!#REF!</f>
        <v>#REF!</v>
      </c>
      <c r="C18" s="61" t="e">
        <f>科研项目!#REF!</f>
        <v>#REF!</v>
      </c>
      <c r="D18" s="62" t="e">
        <f>科研项目!#REF!</f>
        <v>#REF!</v>
      </c>
      <c r="E18" s="62" t="e">
        <f>科研项目!#REF!</f>
        <v>#REF!</v>
      </c>
      <c r="F18" s="62" t="e">
        <f>科研项目!#REF!</f>
        <v>#REF!</v>
      </c>
      <c r="G18" s="59" t="e">
        <f t="shared" si="8"/>
        <v>#REF!</v>
      </c>
      <c r="H18" s="62" t="e">
        <f>科研项目!#REF!</f>
        <v>#REF!</v>
      </c>
      <c r="I18" s="59" t="e">
        <f t="shared" si="9"/>
        <v>#REF!</v>
      </c>
      <c r="J18" s="62" t="e">
        <f>科研项目!#REF!</f>
        <v>#REF!</v>
      </c>
      <c r="K18" s="59" t="e">
        <f t="shared" si="10"/>
        <v>#REF!</v>
      </c>
      <c r="L18" s="62" t="e">
        <f>科研项目!#REF!</f>
        <v>#REF!</v>
      </c>
      <c r="M18" s="62" t="e">
        <f>科研项目!#REF!</f>
        <v>#REF!</v>
      </c>
      <c r="N18" s="62" t="s">
        <v>393</v>
      </c>
      <c r="O18" s="62" t="e">
        <f>科研项目!#REF!</f>
        <v>#REF!</v>
      </c>
      <c r="P18" s="59" t="e">
        <f t="shared" si="11"/>
        <v>#REF!</v>
      </c>
      <c r="Q18" s="62" t="e">
        <f t="shared" si="12"/>
        <v>#REF!</v>
      </c>
      <c r="R18" s="62" t="e">
        <f>科研项目!#REF!</f>
        <v>#REF!</v>
      </c>
      <c r="S18" s="62" t="e">
        <f>科研项目!#REF!</f>
        <v>#REF!</v>
      </c>
      <c r="T18" s="62" t="e">
        <f>科研项目!#REF!</f>
        <v>#REF!</v>
      </c>
      <c r="U18" s="62" t="e">
        <f>科研项目!#REF!</f>
        <v>#REF!</v>
      </c>
      <c r="V18" s="62" t="e">
        <f>科研项目!#REF!</f>
        <v>#REF!</v>
      </c>
      <c r="W18" s="62" t="e">
        <f>科研项目!#REF!</f>
        <v>#REF!</v>
      </c>
      <c r="X18" s="59" t="e">
        <f>VLOOKUP(C18,[3]Sheet1!$A$3:$C$38,2,FALSE)</f>
        <v>#REF!</v>
      </c>
      <c r="Y18" s="59" t="e">
        <f>VLOOKUP(C18,[3]Sheet1!$A$3:$C$38,3,FALSE)</f>
        <v>#REF!</v>
      </c>
      <c r="Z18" s="76" t="e">
        <f>科研项目!#REF!</f>
        <v>#REF!</v>
      </c>
      <c r="AA18" s="68" t="e">
        <f>科研项目!#REF!</f>
        <v>#REF!</v>
      </c>
      <c r="AB18" s="62" t="e">
        <f>科研项目!#REF!</f>
        <v>#REF!</v>
      </c>
      <c r="AC18" s="76" t="e">
        <f>科研项目!#REF!</f>
        <v>#REF!</v>
      </c>
      <c r="AD18" s="62" t="e">
        <f>科研项目!#REF!</f>
        <v>#REF!</v>
      </c>
      <c r="AE18" s="62" t="e">
        <f t="shared" si="13"/>
        <v>#REF!</v>
      </c>
      <c r="AF18" s="62" t="e">
        <f t="shared" si="14"/>
        <v>#REF!</v>
      </c>
      <c r="AG18" s="62" t="e">
        <f t="shared" si="15"/>
        <v>#REF!</v>
      </c>
      <c r="AH18" s="70"/>
      <c r="AI18" s="70"/>
      <c r="AJ18" s="70"/>
      <c r="AK18" s="62" t="e">
        <f>科研项目!#REF!</f>
        <v>#REF!</v>
      </c>
      <c r="AL18" s="62">
        <v>10011</v>
      </c>
    </row>
    <row r="19" spans="1:38">
      <c r="A19" s="61" t="e">
        <f>科研项目!#REF!</f>
        <v>#REF!</v>
      </c>
      <c r="B19" s="61" t="e">
        <f>科研项目!#REF!</f>
        <v>#REF!</v>
      </c>
      <c r="C19" s="61" t="e">
        <f>科研项目!#REF!</f>
        <v>#REF!</v>
      </c>
      <c r="D19" s="62" t="e">
        <f>科研项目!#REF!</f>
        <v>#REF!</v>
      </c>
      <c r="E19" s="62" t="e">
        <f>科研项目!#REF!</f>
        <v>#REF!</v>
      </c>
      <c r="F19" s="62" t="e">
        <f>科研项目!#REF!</f>
        <v>#REF!</v>
      </c>
      <c r="G19" s="59" t="e">
        <f t="shared" si="8"/>
        <v>#REF!</v>
      </c>
      <c r="H19" s="62" t="e">
        <f>科研项目!#REF!</f>
        <v>#REF!</v>
      </c>
      <c r="I19" s="59" t="e">
        <f t="shared" si="9"/>
        <v>#REF!</v>
      </c>
      <c r="J19" s="62" t="e">
        <f>科研项目!#REF!</f>
        <v>#REF!</v>
      </c>
      <c r="K19" s="59" t="e">
        <f t="shared" si="10"/>
        <v>#REF!</v>
      </c>
      <c r="L19" s="62" t="e">
        <f>科研项目!#REF!</f>
        <v>#REF!</v>
      </c>
      <c r="M19" s="62" t="e">
        <f>科研项目!#REF!</f>
        <v>#REF!</v>
      </c>
      <c r="N19" s="62" t="s">
        <v>393</v>
      </c>
      <c r="O19" s="62" t="e">
        <f>科研项目!#REF!</f>
        <v>#REF!</v>
      </c>
      <c r="P19" s="59" t="e">
        <f t="shared" si="11"/>
        <v>#REF!</v>
      </c>
      <c r="Q19" s="62" t="e">
        <f t="shared" si="12"/>
        <v>#REF!</v>
      </c>
      <c r="R19" s="62" t="e">
        <f>科研项目!#REF!</f>
        <v>#REF!</v>
      </c>
      <c r="S19" s="62" t="e">
        <f>科研项目!#REF!</f>
        <v>#REF!</v>
      </c>
      <c r="T19" s="62" t="e">
        <f>科研项目!#REF!</f>
        <v>#REF!</v>
      </c>
      <c r="U19" s="62" t="e">
        <f>科研项目!#REF!</f>
        <v>#REF!</v>
      </c>
      <c r="V19" s="62" t="e">
        <f>科研项目!#REF!</f>
        <v>#REF!</v>
      </c>
      <c r="W19" s="62" t="e">
        <f>科研项目!#REF!</f>
        <v>#REF!</v>
      </c>
      <c r="X19" s="59" t="e">
        <f>VLOOKUP(C19,[3]Sheet1!$A$3:$C$38,2,FALSE)</f>
        <v>#REF!</v>
      </c>
      <c r="Y19" s="59" t="e">
        <f>VLOOKUP(C19,[3]Sheet1!$A$3:$C$38,3,FALSE)</f>
        <v>#REF!</v>
      </c>
      <c r="Z19" s="76" t="e">
        <f>科研项目!#REF!</f>
        <v>#REF!</v>
      </c>
      <c r="AA19" s="68" t="e">
        <f>科研项目!#REF!</f>
        <v>#REF!</v>
      </c>
      <c r="AB19" s="62" t="e">
        <f>科研项目!#REF!</f>
        <v>#REF!</v>
      </c>
      <c r="AC19" s="76" t="e">
        <f>科研项目!#REF!</f>
        <v>#REF!</v>
      </c>
      <c r="AD19" s="62" t="e">
        <f>科研项目!#REF!</f>
        <v>#REF!</v>
      </c>
      <c r="AE19" s="62" t="e">
        <f t="shared" si="13"/>
        <v>#REF!</v>
      </c>
      <c r="AF19" s="62" t="e">
        <f t="shared" si="14"/>
        <v>#REF!</v>
      </c>
      <c r="AG19" s="62" t="e">
        <f t="shared" si="15"/>
        <v>#REF!</v>
      </c>
      <c r="AH19" s="70"/>
      <c r="AI19" s="70"/>
      <c r="AJ19" s="70"/>
      <c r="AK19" s="62" t="e">
        <f>科研项目!#REF!</f>
        <v>#REF!</v>
      </c>
      <c r="AL19" s="62">
        <v>10012</v>
      </c>
    </row>
    <row r="20" spans="1:38">
      <c r="A20" s="61" t="e">
        <f>科研项目!#REF!</f>
        <v>#REF!</v>
      </c>
      <c r="B20" s="61" t="e">
        <f>科研项目!#REF!</f>
        <v>#REF!</v>
      </c>
      <c r="C20" s="61" t="e">
        <f>科研项目!#REF!</f>
        <v>#REF!</v>
      </c>
      <c r="D20" s="62" t="e">
        <f>科研项目!#REF!</f>
        <v>#REF!</v>
      </c>
      <c r="E20" s="62" t="e">
        <f>科研项目!#REF!</f>
        <v>#REF!</v>
      </c>
      <c r="F20" s="62" t="e">
        <f>科研项目!#REF!</f>
        <v>#REF!</v>
      </c>
      <c r="G20" s="59" t="e">
        <f t="shared" si="8"/>
        <v>#REF!</v>
      </c>
      <c r="H20" s="62" t="e">
        <f>科研项目!#REF!</f>
        <v>#REF!</v>
      </c>
      <c r="I20" s="59" t="e">
        <f t="shared" si="9"/>
        <v>#REF!</v>
      </c>
      <c r="J20" s="62" t="e">
        <f>科研项目!#REF!</f>
        <v>#REF!</v>
      </c>
      <c r="K20" s="59" t="e">
        <f t="shared" si="10"/>
        <v>#REF!</v>
      </c>
      <c r="L20" s="62" t="e">
        <f>科研项目!#REF!</f>
        <v>#REF!</v>
      </c>
      <c r="M20" s="62" t="e">
        <f>科研项目!#REF!</f>
        <v>#REF!</v>
      </c>
      <c r="N20" s="62" t="s">
        <v>393</v>
      </c>
      <c r="O20" s="62" t="e">
        <f>科研项目!#REF!</f>
        <v>#REF!</v>
      </c>
      <c r="P20" s="59" t="e">
        <f t="shared" si="11"/>
        <v>#REF!</v>
      </c>
      <c r="Q20" s="62" t="e">
        <f t="shared" si="12"/>
        <v>#REF!</v>
      </c>
      <c r="R20" s="62" t="e">
        <f>科研项目!#REF!</f>
        <v>#REF!</v>
      </c>
      <c r="S20" s="62" t="e">
        <f>科研项目!#REF!</f>
        <v>#REF!</v>
      </c>
      <c r="T20" s="62" t="e">
        <f>科研项目!#REF!</f>
        <v>#REF!</v>
      </c>
      <c r="U20" s="62" t="e">
        <f>科研项目!#REF!</f>
        <v>#REF!</v>
      </c>
      <c r="V20" s="62" t="e">
        <f>科研项目!#REF!</f>
        <v>#REF!</v>
      </c>
      <c r="W20" s="62" t="e">
        <f>科研项目!#REF!</f>
        <v>#REF!</v>
      </c>
      <c r="X20" s="59" t="e">
        <f>VLOOKUP(C20,[3]Sheet1!$A$3:$C$38,2,FALSE)</f>
        <v>#REF!</v>
      </c>
      <c r="Y20" s="59" t="e">
        <f>VLOOKUP(C20,[3]Sheet1!$A$3:$C$38,3,FALSE)</f>
        <v>#REF!</v>
      </c>
      <c r="Z20" s="76" t="e">
        <f>科研项目!#REF!</f>
        <v>#REF!</v>
      </c>
      <c r="AA20" s="68" t="e">
        <f>科研项目!#REF!</f>
        <v>#REF!</v>
      </c>
      <c r="AB20" s="62" t="e">
        <f>科研项目!#REF!</f>
        <v>#REF!</v>
      </c>
      <c r="AC20" s="76" t="e">
        <f>科研项目!#REF!</f>
        <v>#REF!</v>
      </c>
      <c r="AD20" s="62" t="e">
        <f>科研项目!#REF!</f>
        <v>#REF!</v>
      </c>
      <c r="AE20" s="62" t="e">
        <f t="shared" si="13"/>
        <v>#REF!</v>
      </c>
      <c r="AF20" s="62" t="e">
        <f t="shared" si="14"/>
        <v>#REF!</v>
      </c>
      <c r="AG20" s="62" t="e">
        <f t="shared" si="15"/>
        <v>#REF!</v>
      </c>
      <c r="AH20" s="70"/>
      <c r="AI20" s="70"/>
      <c r="AJ20" s="70"/>
      <c r="AK20" s="62" t="e">
        <f>科研项目!#REF!</f>
        <v>#REF!</v>
      </c>
      <c r="AL20" s="62">
        <v>10013</v>
      </c>
    </row>
    <row r="21" spans="1:38">
      <c r="A21" s="61" t="e">
        <f>科研项目!#REF!</f>
        <v>#REF!</v>
      </c>
      <c r="B21" s="61" t="e">
        <f>科研项目!#REF!</f>
        <v>#REF!</v>
      </c>
      <c r="C21" s="61" t="e">
        <f>科研项目!#REF!</f>
        <v>#REF!</v>
      </c>
      <c r="D21" s="62" t="e">
        <f>科研项目!#REF!</f>
        <v>#REF!</v>
      </c>
      <c r="E21" s="62" t="e">
        <f>科研项目!#REF!</f>
        <v>#REF!</v>
      </c>
      <c r="F21" s="62" t="e">
        <f>科研项目!#REF!</f>
        <v>#REF!</v>
      </c>
      <c r="G21" s="59" t="e">
        <f t="shared" si="8"/>
        <v>#REF!</v>
      </c>
      <c r="H21" s="62" t="e">
        <f>科研项目!#REF!</f>
        <v>#REF!</v>
      </c>
      <c r="I21" s="59" t="e">
        <f t="shared" si="9"/>
        <v>#REF!</v>
      </c>
      <c r="J21" s="62" t="e">
        <f>科研项目!#REF!</f>
        <v>#REF!</v>
      </c>
      <c r="K21" s="59" t="e">
        <f t="shared" si="10"/>
        <v>#REF!</v>
      </c>
      <c r="L21" s="62" t="e">
        <f>科研项目!#REF!</f>
        <v>#REF!</v>
      </c>
      <c r="M21" s="62" t="e">
        <f>科研项目!#REF!</f>
        <v>#REF!</v>
      </c>
      <c r="N21" s="62" t="s">
        <v>393</v>
      </c>
      <c r="O21" s="62" t="e">
        <f>科研项目!#REF!</f>
        <v>#REF!</v>
      </c>
      <c r="P21" s="59" t="e">
        <f t="shared" si="11"/>
        <v>#REF!</v>
      </c>
      <c r="Q21" s="62" t="e">
        <f t="shared" si="12"/>
        <v>#REF!</v>
      </c>
      <c r="R21" s="62" t="e">
        <f>科研项目!#REF!</f>
        <v>#REF!</v>
      </c>
      <c r="S21" s="62" t="e">
        <f>科研项目!#REF!</f>
        <v>#REF!</v>
      </c>
      <c r="T21" s="62" t="e">
        <f>科研项目!#REF!</f>
        <v>#REF!</v>
      </c>
      <c r="U21" s="62" t="e">
        <f>科研项目!#REF!</f>
        <v>#REF!</v>
      </c>
      <c r="V21" s="62" t="e">
        <f>科研项目!#REF!</f>
        <v>#REF!</v>
      </c>
      <c r="W21" s="62" t="e">
        <f>科研项目!#REF!</f>
        <v>#REF!</v>
      </c>
      <c r="X21" s="59" t="e">
        <f>VLOOKUP(C21,[3]Sheet1!$A$3:$C$38,2,FALSE)</f>
        <v>#REF!</v>
      </c>
      <c r="Y21" s="59" t="e">
        <f>VLOOKUP(C21,[3]Sheet1!$A$3:$C$38,3,FALSE)</f>
        <v>#REF!</v>
      </c>
      <c r="Z21" s="76" t="e">
        <f>科研项目!#REF!</f>
        <v>#REF!</v>
      </c>
      <c r="AA21" s="68" t="e">
        <f>科研项目!#REF!</f>
        <v>#REF!</v>
      </c>
      <c r="AB21" s="62" t="e">
        <f>科研项目!#REF!</f>
        <v>#REF!</v>
      </c>
      <c r="AC21" s="76" t="e">
        <f>科研项目!#REF!</f>
        <v>#REF!</v>
      </c>
      <c r="AD21" s="62" t="e">
        <f>科研项目!#REF!</f>
        <v>#REF!</v>
      </c>
      <c r="AE21" s="62" t="e">
        <f t="shared" si="13"/>
        <v>#REF!</v>
      </c>
      <c r="AF21" s="62" t="e">
        <f t="shared" si="14"/>
        <v>#REF!</v>
      </c>
      <c r="AG21" s="62" t="e">
        <f t="shared" si="15"/>
        <v>#REF!</v>
      </c>
      <c r="AH21" s="70"/>
      <c r="AI21" s="70"/>
      <c r="AJ21" s="70"/>
      <c r="AK21" s="62" t="e">
        <f>科研项目!#REF!</f>
        <v>#REF!</v>
      </c>
      <c r="AL21" s="62">
        <v>10014</v>
      </c>
    </row>
    <row r="22" spans="1:38">
      <c r="A22" s="61" t="e">
        <f>科研项目!#REF!</f>
        <v>#REF!</v>
      </c>
      <c r="B22" s="61" t="e">
        <f>科研项目!#REF!</f>
        <v>#REF!</v>
      </c>
      <c r="C22" s="61" t="e">
        <f>科研项目!#REF!</f>
        <v>#REF!</v>
      </c>
      <c r="D22" s="62" t="e">
        <f>科研项目!#REF!</f>
        <v>#REF!</v>
      </c>
      <c r="E22" s="62" t="e">
        <f>科研项目!#REF!</f>
        <v>#REF!</v>
      </c>
      <c r="F22" s="62" t="e">
        <f>科研项目!#REF!</f>
        <v>#REF!</v>
      </c>
      <c r="G22" s="59" t="e">
        <f t="shared" si="8"/>
        <v>#REF!</v>
      </c>
      <c r="H22" s="62" t="e">
        <f>科研项目!#REF!</f>
        <v>#REF!</v>
      </c>
      <c r="I22" s="59" t="e">
        <f t="shared" si="9"/>
        <v>#REF!</v>
      </c>
      <c r="J22" s="62" t="e">
        <f>科研项目!#REF!</f>
        <v>#REF!</v>
      </c>
      <c r="K22" s="59" t="e">
        <f t="shared" si="10"/>
        <v>#REF!</v>
      </c>
      <c r="L22" s="62" t="e">
        <f>科研项目!#REF!</f>
        <v>#REF!</v>
      </c>
      <c r="M22" s="62" t="e">
        <f>科研项目!#REF!</f>
        <v>#REF!</v>
      </c>
      <c r="N22" s="62" t="s">
        <v>393</v>
      </c>
      <c r="O22" s="62" t="e">
        <f>科研项目!#REF!</f>
        <v>#REF!</v>
      </c>
      <c r="P22" s="59" t="e">
        <f t="shared" si="11"/>
        <v>#REF!</v>
      </c>
      <c r="Q22" s="62" t="e">
        <f t="shared" si="12"/>
        <v>#REF!</v>
      </c>
      <c r="R22" s="62" t="e">
        <f>科研项目!#REF!</f>
        <v>#REF!</v>
      </c>
      <c r="S22" s="62" t="e">
        <f>科研项目!#REF!</f>
        <v>#REF!</v>
      </c>
      <c r="T22" s="62" t="e">
        <f>科研项目!#REF!</f>
        <v>#REF!</v>
      </c>
      <c r="U22" s="62" t="e">
        <f>科研项目!#REF!</f>
        <v>#REF!</v>
      </c>
      <c r="V22" s="62" t="e">
        <f>科研项目!#REF!</f>
        <v>#REF!</v>
      </c>
      <c r="W22" s="62" t="e">
        <f>科研项目!#REF!</f>
        <v>#REF!</v>
      </c>
      <c r="X22" s="59" t="e">
        <f>VLOOKUP(C22,[3]Sheet1!$A$3:$C$38,2,FALSE)</f>
        <v>#REF!</v>
      </c>
      <c r="Y22" s="59" t="e">
        <f>VLOOKUP(C22,[3]Sheet1!$A$3:$C$38,3,FALSE)</f>
        <v>#REF!</v>
      </c>
      <c r="Z22" s="76" t="e">
        <f>科研项目!#REF!</f>
        <v>#REF!</v>
      </c>
      <c r="AA22" s="68" t="e">
        <f>科研项目!#REF!</f>
        <v>#REF!</v>
      </c>
      <c r="AB22" s="62" t="e">
        <f>科研项目!#REF!</f>
        <v>#REF!</v>
      </c>
      <c r="AC22" s="76" t="e">
        <f>科研项目!#REF!</f>
        <v>#REF!</v>
      </c>
      <c r="AD22" s="62" t="e">
        <f>科研项目!#REF!</f>
        <v>#REF!</v>
      </c>
      <c r="AE22" s="62" t="e">
        <f t="shared" si="13"/>
        <v>#REF!</v>
      </c>
      <c r="AF22" s="62" t="e">
        <f t="shared" si="14"/>
        <v>#REF!</v>
      </c>
      <c r="AG22" s="62" t="e">
        <f t="shared" si="15"/>
        <v>#REF!</v>
      </c>
      <c r="AH22" s="70"/>
      <c r="AI22" s="70"/>
      <c r="AJ22" s="70"/>
      <c r="AK22" s="62" t="e">
        <f>科研项目!#REF!</f>
        <v>#REF!</v>
      </c>
      <c r="AL22" s="62">
        <v>10015</v>
      </c>
    </row>
    <row r="23" spans="1:38">
      <c r="A23" s="61" t="e">
        <f>科研项目!#REF!</f>
        <v>#REF!</v>
      </c>
      <c r="B23" s="61" t="e">
        <f>科研项目!#REF!</f>
        <v>#REF!</v>
      </c>
      <c r="C23" s="61" t="e">
        <f>科研项目!#REF!</f>
        <v>#REF!</v>
      </c>
      <c r="D23" s="62" t="e">
        <f>科研项目!#REF!</f>
        <v>#REF!</v>
      </c>
      <c r="E23" s="62" t="e">
        <f>科研项目!#REF!</f>
        <v>#REF!</v>
      </c>
      <c r="F23" s="62" t="e">
        <f>科研项目!#REF!</f>
        <v>#REF!</v>
      </c>
      <c r="G23" s="59" t="e">
        <f t="shared" si="8"/>
        <v>#REF!</v>
      </c>
      <c r="H23" s="62" t="e">
        <f>科研项目!#REF!</f>
        <v>#REF!</v>
      </c>
      <c r="I23" s="59" t="e">
        <f t="shared" si="9"/>
        <v>#REF!</v>
      </c>
      <c r="J23" s="62" t="e">
        <f>科研项目!#REF!</f>
        <v>#REF!</v>
      </c>
      <c r="K23" s="59" t="e">
        <f t="shared" si="10"/>
        <v>#REF!</v>
      </c>
      <c r="L23" s="62" t="e">
        <f>科研项目!#REF!</f>
        <v>#REF!</v>
      </c>
      <c r="M23" s="62" t="e">
        <f>科研项目!#REF!</f>
        <v>#REF!</v>
      </c>
      <c r="N23" s="62" t="s">
        <v>393</v>
      </c>
      <c r="O23" s="62" t="e">
        <f>科研项目!#REF!</f>
        <v>#REF!</v>
      </c>
      <c r="P23" s="59" t="e">
        <f t="shared" si="11"/>
        <v>#REF!</v>
      </c>
      <c r="Q23" s="62" t="e">
        <f t="shared" si="12"/>
        <v>#REF!</v>
      </c>
      <c r="R23" s="62" t="e">
        <f>科研项目!#REF!</f>
        <v>#REF!</v>
      </c>
      <c r="S23" s="62" t="e">
        <f>科研项目!#REF!</f>
        <v>#REF!</v>
      </c>
      <c r="T23" s="62" t="e">
        <f>科研项目!#REF!</f>
        <v>#REF!</v>
      </c>
      <c r="U23" s="62" t="e">
        <f>科研项目!#REF!</f>
        <v>#REF!</v>
      </c>
      <c r="V23" s="62" t="e">
        <f>科研项目!#REF!</f>
        <v>#REF!</v>
      </c>
      <c r="W23" s="62" t="e">
        <f>科研项目!#REF!</f>
        <v>#REF!</v>
      </c>
      <c r="X23" s="59" t="e">
        <f>VLOOKUP(C23,[3]Sheet1!$A$3:$C$38,2,FALSE)</f>
        <v>#REF!</v>
      </c>
      <c r="Y23" s="59" t="e">
        <f>VLOOKUP(C23,[3]Sheet1!$A$3:$C$38,3,FALSE)</f>
        <v>#REF!</v>
      </c>
      <c r="Z23" s="76" t="e">
        <f>科研项目!#REF!</f>
        <v>#REF!</v>
      </c>
      <c r="AA23" s="68" t="e">
        <f>科研项目!#REF!</f>
        <v>#REF!</v>
      </c>
      <c r="AB23" s="62" t="e">
        <f>科研项目!#REF!</f>
        <v>#REF!</v>
      </c>
      <c r="AC23" s="76" t="e">
        <f>科研项目!#REF!</f>
        <v>#REF!</v>
      </c>
      <c r="AD23" s="62" t="e">
        <f>科研项目!#REF!</f>
        <v>#REF!</v>
      </c>
      <c r="AE23" s="62" t="e">
        <f t="shared" si="13"/>
        <v>#REF!</v>
      </c>
      <c r="AF23" s="62" t="e">
        <f t="shared" si="14"/>
        <v>#REF!</v>
      </c>
      <c r="AG23" s="62" t="e">
        <f t="shared" si="15"/>
        <v>#REF!</v>
      </c>
      <c r="AH23" s="70"/>
      <c r="AI23" s="70"/>
      <c r="AJ23" s="70"/>
      <c r="AK23" s="62" t="e">
        <f>科研项目!#REF!</f>
        <v>#REF!</v>
      </c>
      <c r="AL23" s="62">
        <v>10016</v>
      </c>
    </row>
    <row r="24" spans="1:38">
      <c r="A24" s="61" t="e">
        <f>科研项目!#REF!</f>
        <v>#REF!</v>
      </c>
      <c r="B24" s="61" t="e">
        <f>科研项目!#REF!</f>
        <v>#REF!</v>
      </c>
      <c r="C24" s="61" t="e">
        <f>科研项目!#REF!</f>
        <v>#REF!</v>
      </c>
      <c r="D24" s="62" t="e">
        <f>科研项目!#REF!</f>
        <v>#REF!</v>
      </c>
      <c r="E24" s="62" t="e">
        <f>科研项目!#REF!</f>
        <v>#REF!</v>
      </c>
      <c r="F24" s="62" t="e">
        <f>科研项目!#REF!</f>
        <v>#REF!</v>
      </c>
      <c r="G24" s="59" t="e">
        <f t="shared" si="8"/>
        <v>#REF!</v>
      </c>
      <c r="H24" s="62" t="e">
        <f>科研项目!#REF!</f>
        <v>#REF!</v>
      </c>
      <c r="I24" s="59" t="e">
        <f t="shared" si="9"/>
        <v>#REF!</v>
      </c>
      <c r="J24" s="62" t="e">
        <f>科研项目!#REF!</f>
        <v>#REF!</v>
      </c>
      <c r="K24" s="59" t="e">
        <f t="shared" si="10"/>
        <v>#REF!</v>
      </c>
      <c r="L24" s="62" t="e">
        <f>科研项目!#REF!</f>
        <v>#REF!</v>
      </c>
      <c r="M24" s="62" t="e">
        <f>科研项目!#REF!</f>
        <v>#REF!</v>
      </c>
      <c r="N24" s="62" t="s">
        <v>393</v>
      </c>
      <c r="O24" s="62" t="e">
        <f>科研项目!#REF!</f>
        <v>#REF!</v>
      </c>
      <c r="P24" s="59" t="e">
        <f t="shared" si="11"/>
        <v>#REF!</v>
      </c>
      <c r="Q24" s="62" t="e">
        <f t="shared" si="12"/>
        <v>#REF!</v>
      </c>
      <c r="R24" s="62" t="e">
        <f>科研项目!#REF!</f>
        <v>#REF!</v>
      </c>
      <c r="S24" s="62" t="e">
        <f>科研项目!#REF!</f>
        <v>#REF!</v>
      </c>
      <c r="T24" s="62" t="e">
        <f>科研项目!#REF!</f>
        <v>#REF!</v>
      </c>
      <c r="U24" s="62" t="e">
        <f>科研项目!#REF!</f>
        <v>#REF!</v>
      </c>
      <c r="V24" s="62" t="e">
        <f>科研项目!#REF!</f>
        <v>#REF!</v>
      </c>
      <c r="W24" s="62" t="e">
        <f>科研项目!#REF!</f>
        <v>#REF!</v>
      </c>
      <c r="X24" s="59" t="e">
        <f>VLOOKUP(C24,[3]Sheet1!$A$3:$C$38,2,FALSE)</f>
        <v>#REF!</v>
      </c>
      <c r="Y24" s="59" t="e">
        <f>VLOOKUP(C24,[3]Sheet1!$A$3:$C$38,3,FALSE)</f>
        <v>#REF!</v>
      </c>
      <c r="Z24" s="76" t="e">
        <f>科研项目!#REF!</f>
        <v>#REF!</v>
      </c>
      <c r="AA24" s="68" t="e">
        <f>科研项目!#REF!</f>
        <v>#REF!</v>
      </c>
      <c r="AB24" s="62" t="e">
        <f>科研项目!#REF!</f>
        <v>#REF!</v>
      </c>
      <c r="AC24" s="76" t="e">
        <f>科研项目!#REF!</f>
        <v>#REF!</v>
      </c>
      <c r="AD24" s="62" t="e">
        <f>科研项目!#REF!</f>
        <v>#REF!</v>
      </c>
      <c r="AE24" s="62" t="e">
        <f t="shared" si="13"/>
        <v>#REF!</v>
      </c>
      <c r="AF24" s="62" t="e">
        <f t="shared" si="14"/>
        <v>#REF!</v>
      </c>
      <c r="AG24" s="62" t="e">
        <f t="shared" si="15"/>
        <v>#REF!</v>
      </c>
      <c r="AH24" s="70"/>
      <c r="AI24" s="70"/>
      <c r="AJ24" s="70"/>
      <c r="AK24" s="62" t="e">
        <f>科研项目!#REF!</f>
        <v>#REF!</v>
      </c>
      <c r="AL24" s="62">
        <v>10017</v>
      </c>
    </row>
    <row r="25" spans="1:38">
      <c r="A25" s="61" t="e">
        <f>科研项目!#REF!</f>
        <v>#REF!</v>
      </c>
      <c r="B25" s="61" t="e">
        <f>科研项目!#REF!</f>
        <v>#REF!</v>
      </c>
      <c r="C25" s="61" t="e">
        <f>科研项目!#REF!</f>
        <v>#REF!</v>
      </c>
      <c r="D25" s="62" t="e">
        <f>科研项目!#REF!</f>
        <v>#REF!</v>
      </c>
      <c r="E25" s="62" t="e">
        <f>科研项目!#REF!</f>
        <v>#REF!</v>
      </c>
      <c r="F25" s="62" t="e">
        <f>科研项目!#REF!</f>
        <v>#REF!</v>
      </c>
      <c r="G25" s="59" t="e">
        <f t="shared" si="8"/>
        <v>#REF!</v>
      </c>
      <c r="H25" s="62" t="e">
        <f>科研项目!#REF!</f>
        <v>#REF!</v>
      </c>
      <c r="I25" s="59" t="e">
        <f t="shared" si="9"/>
        <v>#REF!</v>
      </c>
      <c r="J25" s="62" t="e">
        <f>科研项目!#REF!</f>
        <v>#REF!</v>
      </c>
      <c r="K25" s="59" t="e">
        <f t="shared" si="10"/>
        <v>#REF!</v>
      </c>
      <c r="L25" s="62" t="e">
        <f>科研项目!#REF!</f>
        <v>#REF!</v>
      </c>
      <c r="M25" s="62" t="e">
        <f>科研项目!#REF!</f>
        <v>#REF!</v>
      </c>
      <c r="N25" s="62" t="s">
        <v>393</v>
      </c>
      <c r="O25" s="62" t="e">
        <f>科研项目!#REF!</f>
        <v>#REF!</v>
      </c>
      <c r="P25" s="59" t="e">
        <f t="shared" si="11"/>
        <v>#REF!</v>
      </c>
      <c r="Q25" s="62" t="e">
        <f t="shared" si="12"/>
        <v>#REF!</v>
      </c>
      <c r="R25" s="62" t="e">
        <f>科研项目!#REF!</f>
        <v>#REF!</v>
      </c>
      <c r="S25" s="62" t="e">
        <f>科研项目!#REF!</f>
        <v>#REF!</v>
      </c>
      <c r="T25" s="62" t="e">
        <f>科研项目!#REF!</f>
        <v>#REF!</v>
      </c>
      <c r="U25" s="62" t="e">
        <f>科研项目!#REF!</f>
        <v>#REF!</v>
      </c>
      <c r="V25" s="62" t="e">
        <f>科研项目!#REF!</f>
        <v>#REF!</v>
      </c>
      <c r="W25" s="62" t="e">
        <f>科研项目!#REF!</f>
        <v>#REF!</v>
      </c>
      <c r="X25" s="59" t="e">
        <f>VLOOKUP(C25,[3]Sheet1!$A$3:$C$38,2,FALSE)</f>
        <v>#REF!</v>
      </c>
      <c r="Y25" s="59" t="e">
        <f>VLOOKUP(C25,[3]Sheet1!$A$3:$C$38,3,FALSE)</f>
        <v>#REF!</v>
      </c>
      <c r="Z25" s="76" t="e">
        <f>科研项目!#REF!</f>
        <v>#REF!</v>
      </c>
      <c r="AA25" s="68" t="e">
        <f>科研项目!#REF!</f>
        <v>#REF!</v>
      </c>
      <c r="AB25" s="62" t="e">
        <f>科研项目!#REF!</f>
        <v>#REF!</v>
      </c>
      <c r="AC25" s="76" t="e">
        <f>科研项目!#REF!</f>
        <v>#REF!</v>
      </c>
      <c r="AD25" s="62" t="e">
        <f>科研项目!#REF!</f>
        <v>#REF!</v>
      </c>
      <c r="AE25" s="62" t="e">
        <f t="shared" si="13"/>
        <v>#REF!</v>
      </c>
      <c r="AF25" s="62" t="e">
        <f t="shared" si="14"/>
        <v>#REF!</v>
      </c>
      <c r="AG25" s="62" t="e">
        <f t="shared" si="15"/>
        <v>#REF!</v>
      </c>
      <c r="AH25" s="70"/>
      <c r="AI25" s="70"/>
      <c r="AJ25" s="70"/>
      <c r="AK25" s="62" t="e">
        <f>科研项目!#REF!</f>
        <v>#REF!</v>
      </c>
      <c r="AL25" s="62">
        <v>10018</v>
      </c>
    </row>
    <row r="26" spans="1:38">
      <c r="A26" s="61" t="e">
        <f>科研项目!#REF!</f>
        <v>#REF!</v>
      </c>
      <c r="B26" s="61" t="e">
        <f>科研项目!#REF!</f>
        <v>#REF!</v>
      </c>
      <c r="C26" s="61" t="e">
        <f>科研项目!#REF!</f>
        <v>#REF!</v>
      </c>
      <c r="D26" s="62" t="e">
        <f>科研项目!#REF!</f>
        <v>#REF!</v>
      </c>
      <c r="E26" s="62" t="e">
        <f>科研项目!#REF!</f>
        <v>#REF!</v>
      </c>
      <c r="F26" s="62" t="e">
        <f>科研项目!#REF!</f>
        <v>#REF!</v>
      </c>
      <c r="G26" s="59" t="e">
        <f t="shared" si="8"/>
        <v>#REF!</v>
      </c>
      <c r="H26" s="62" t="e">
        <f>科研项目!#REF!</f>
        <v>#REF!</v>
      </c>
      <c r="I26" s="59" t="e">
        <f t="shared" si="9"/>
        <v>#REF!</v>
      </c>
      <c r="J26" s="62" t="e">
        <f>科研项目!#REF!</f>
        <v>#REF!</v>
      </c>
      <c r="K26" s="59" t="e">
        <f t="shared" si="10"/>
        <v>#REF!</v>
      </c>
      <c r="L26" s="62" t="e">
        <f>科研项目!#REF!</f>
        <v>#REF!</v>
      </c>
      <c r="M26" s="62" t="e">
        <f>科研项目!#REF!</f>
        <v>#REF!</v>
      </c>
      <c r="N26" s="62" t="s">
        <v>393</v>
      </c>
      <c r="O26" s="62" t="e">
        <f>科研项目!#REF!</f>
        <v>#REF!</v>
      </c>
      <c r="P26" s="59" t="e">
        <f t="shared" si="11"/>
        <v>#REF!</v>
      </c>
      <c r="Q26" s="62" t="e">
        <f t="shared" si="12"/>
        <v>#REF!</v>
      </c>
      <c r="R26" s="62" t="e">
        <f>科研项目!#REF!</f>
        <v>#REF!</v>
      </c>
      <c r="S26" s="62" t="e">
        <f>科研项目!#REF!</f>
        <v>#REF!</v>
      </c>
      <c r="T26" s="62" t="e">
        <f>科研项目!#REF!</f>
        <v>#REF!</v>
      </c>
      <c r="U26" s="62" t="e">
        <f>科研项目!#REF!</f>
        <v>#REF!</v>
      </c>
      <c r="V26" s="62" t="e">
        <f>科研项目!#REF!</f>
        <v>#REF!</v>
      </c>
      <c r="W26" s="62" t="e">
        <f>科研项目!#REF!</f>
        <v>#REF!</v>
      </c>
      <c r="X26" s="59" t="e">
        <f>VLOOKUP(C26,[3]Sheet1!$A$3:$C$38,2,FALSE)</f>
        <v>#REF!</v>
      </c>
      <c r="Y26" s="59" t="e">
        <f>VLOOKUP(C26,[3]Sheet1!$A$3:$C$38,3,FALSE)</f>
        <v>#REF!</v>
      </c>
      <c r="Z26" s="76" t="e">
        <f>科研项目!#REF!</f>
        <v>#REF!</v>
      </c>
      <c r="AA26" s="68" t="e">
        <f>科研项目!#REF!</f>
        <v>#REF!</v>
      </c>
      <c r="AB26" s="62" t="e">
        <f>科研项目!#REF!</f>
        <v>#REF!</v>
      </c>
      <c r="AC26" s="76" t="e">
        <f>科研项目!#REF!</f>
        <v>#REF!</v>
      </c>
      <c r="AD26" s="62" t="e">
        <f>科研项目!#REF!</f>
        <v>#REF!</v>
      </c>
      <c r="AE26" s="62" t="e">
        <f t="shared" si="13"/>
        <v>#REF!</v>
      </c>
      <c r="AF26" s="62" t="e">
        <f t="shared" si="14"/>
        <v>#REF!</v>
      </c>
      <c r="AG26" s="62" t="e">
        <f t="shared" si="15"/>
        <v>#REF!</v>
      </c>
      <c r="AH26" s="70"/>
      <c r="AI26" s="70"/>
      <c r="AJ26" s="70"/>
      <c r="AK26" s="62" t="e">
        <f>科研项目!#REF!</f>
        <v>#REF!</v>
      </c>
      <c r="AL26" s="62">
        <v>10019</v>
      </c>
    </row>
    <row r="27" spans="1:38">
      <c r="A27" s="61" t="e">
        <f>科研项目!#REF!</f>
        <v>#REF!</v>
      </c>
      <c r="B27" s="61" t="e">
        <f>科研项目!#REF!</f>
        <v>#REF!</v>
      </c>
      <c r="C27" s="61" t="e">
        <f>科研项目!#REF!</f>
        <v>#REF!</v>
      </c>
      <c r="D27" s="62" t="e">
        <f>科研项目!#REF!</f>
        <v>#REF!</v>
      </c>
      <c r="E27" s="62" t="e">
        <f>科研项目!#REF!</f>
        <v>#REF!</v>
      </c>
      <c r="F27" s="62" t="e">
        <f>科研项目!#REF!</f>
        <v>#REF!</v>
      </c>
      <c r="G27" s="59" t="e">
        <f t="shared" si="8"/>
        <v>#REF!</v>
      </c>
      <c r="H27" s="62" t="e">
        <f>科研项目!#REF!</f>
        <v>#REF!</v>
      </c>
      <c r="I27" s="59" t="e">
        <f t="shared" si="9"/>
        <v>#REF!</v>
      </c>
      <c r="J27" s="62" t="e">
        <f>科研项目!#REF!</f>
        <v>#REF!</v>
      </c>
      <c r="K27" s="59" t="e">
        <f t="shared" si="10"/>
        <v>#REF!</v>
      </c>
      <c r="L27" s="62" t="e">
        <f>科研项目!#REF!</f>
        <v>#REF!</v>
      </c>
      <c r="M27" s="62" t="e">
        <f>科研项目!#REF!</f>
        <v>#REF!</v>
      </c>
      <c r="N27" s="62" t="s">
        <v>393</v>
      </c>
      <c r="O27" s="62" t="e">
        <f>科研项目!#REF!</f>
        <v>#REF!</v>
      </c>
      <c r="P27" s="59" t="e">
        <f t="shared" si="11"/>
        <v>#REF!</v>
      </c>
      <c r="Q27" s="62" t="e">
        <f t="shared" si="12"/>
        <v>#REF!</v>
      </c>
      <c r="R27" s="62" t="e">
        <f>科研项目!#REF!</f>
        <v>#REF!</v>
      </c>
      <c r="S27" s="62" t="e">
        <f>科研项目!#REF!</f>
        <v>#REF!</v>
      </c>
      <c r="T27" s="62" t="e">
        <f>科研项目!#REF!</f>
        <v>#REF!</v>
      </c>
      <c r="U27" s="62" t="e">
        <f>科研项目!#REF!</f>
        <v>#REF!</v>
      </c>
      <c r="V27" s="62" t="e">
        <f>科研项目!#REF!</f>
        <v>#REF!</v>
      </c>
      <c r="W27" s="62" t="e">
        <f>科研项目!#REF!</f>
        <v>#REF!</v>
      </c>
      <c r="X27" s="59" t="e">
        <f>VLOOKUP(C27,[3]Sheet1!$A$3:$C$38,2,FALSE)</f>
        <v>#REF!</v>
      </c>
      <c r="Y27" s="59" t="e">
        <f>VLOOKUP(C27,[3]Sheet1!$A$3:$C$38,3,FALSE)</f>
        <v>#REF!</v>
      </c>
      <c r="Z27" s="76" t="e">
        <f>科研项目!#REF!</f>
        <v>#REF!</v>
      </c>
      <c r="AA27" s="68" t="e">
        <f>科研项目!#REF!</f>
        <v>#REF!</v>
      </c>
      <c r="AB27" s="62" t="e">
        <f>科研项目!#REF!</f>
        <v>#REF!</v>
      </c>
      <c r="AC27" s="76" t="e">
        <f>科研项目!#REF!</f>
        <v>#REF!</v>
      </c>
      <c r="AD27" s="62" t="e">
        <f>科研项目!#REF!</f>
        <v>#REF!</v>
      </c>
      <c r="AE27" s="62" t="e">
        <f t="shared" si="13"/>
        <v>#REF!</v>
      </c>
      <c r="AF27" s="62" t="e">
        <f t="shared" si="14"/>
        <v>#REF!</v>
      </c>
      <c r="AG27" s="62" t="e">
        <f t="shared" si="15"/>
        <v>#REF!</v>
      </c>
      <c r="AH27" s="70"/>
      <c r="AI27" s="70"/>
      <c r="AJ27" s="70"/>
      <c r="AK27" s="62" t="e">
        <f>科研项目!#REF!</f>
        <v>#REF!</v>
      </c>
      <c r="AL27" s="62">
        <v>10020</v>
      </c>
    </row>
    <row r="28" spans="1:38">
      <c r="A28" s="61" t="e">
        <f>科研项目!#REF!</f>
        <v>#REF!</v>
      </c>
      <c r="B28" s="61" t="e">
        <f>科研项目!#REF!</f>
        <v>#REF!</v>
      </c>
      <c r="C28" s="61" t="e">
        <f>科研项目!#REF!</f>
        <v>#REF!</v>
      </c>
      <c r="D28" s="62" t="e">
        <f>科研项目!#REF!</f>
        <v>#REF!</v>
      </c>
      <c r="E28" s="62" t="e">
        <f>科研项目!#REF!</f>
        <v>#REF!</v>
      </c>
      <c r="F28" s="62" t="e">
        <f>科研项目!#REF!</f>
        <v>#REF!</v>
      </c>
      <c r="G28" s="59" t="e">
        <f t="shared" si="8"/>
        <v>#REF!</v>
      </c>
      <c r="H28" s="62" t="e">
        <f>科研项目!#REF!</f>
        <v>#REF!</v>
      </c>
      <c r="I28" s="59" t="e">
        <f t="shared" si="9"/>
        <v>#REF!</v>
      </c>
      <c r="J28" s="62" t="e">
        <f>科研项目!#REF!</f>
        <v>#REF!</v>
      </c>
      <c r="K28" s="59" t="e">
        <f t="shared" si="10"/>
        <v>#REF!</v>
      </c>
      <c r="L28" s="62" t="e">
        <f>科研项目!#REF!</f>
        <v>#REF!</v>
      </c>
      <c r="M28" s="62" t="e">
        <f>科研项目!#REF!</f>
        <v>#REF!</v>
      </c>
      <c r="N28" s="62" t="s">
        <v>393</v>
      </c>
      <c r="O28" s="62" t="e">
        <f>科研项目!#REF!</f>
        <v>#REF!</v>
      </c>
      <c r="P28" s="59" t="e">
        <f t="shared" si="11"/>
        <v>#REF!</v>
      </c>
      <c r="Q28" s="62" t="e">
        <f t="shared" si="12"/>
        <v>#REF!</v>
      </c>
      <c r="R28" s="62" t="e">
        <f>科研项目!#REF!</f>
        <v>#REF!</v>
      </c>
      <c r="S28" s="62" t="e">
        <f>科研项目!#REF!</f>
        <v>#REF!</v>
      </c>
      <c r="T28" s="62" t="e">
        <f>科研项目!#REF!</f>
        <v>#REF!</v>
      </c>
      <c r="U28" s="62" t="e">
        <f>科研项目!#REF!</f>
        <v>#REF!</v>
      </c>
      <c r="V28" s="62" t="e">
        <f>科研项目!#REF!</f>
        <v>#REF!</v>
      </c>
      <c r="W28" s="62" t="e">
        <f>科研项目!#REF!</f>
        <v>#REF!</v>
      </c>
      <c r="X28" s="59" t="e">
        <f>VLOOKUP(C28,[3]Sheet1!$A$3:$C$38,2,FALSE)</f>
        <v>#REF!</v>
      </c>
      <c r="Y28" s="59" t="e">
        <f>VLOOKUP(C28,[3]Sheet1!$A$3:$C$38,3,FALSE)</f>
        <v>#REF!</v>
      </c>
      <c r="Z28" s="76" t="e">
        <f>科研项目!#REF!</f>
        <v>#REF!</v>
      </c>
      <c r="AA28" s="68" t="e">
        <f>科研项目!#REF!</f>
        <v>#REF!</v>
      </c>
      <c r="AB28" s="62" t="e">
        <f>科研项目!#REF!</f>
        <v>#REF!</v>
      </c>
      <c r="AC28" s="76" t="e">
        <f>科研项目!#REF!</f>
        <v>#REF!</v>
      </c>
      <c r="AD28" s="62" t="e">
        <f>科研项目!#REF!</f>
        <v>#REF!</v>
      </c>
      <c r="AE28" s="62" t="e">
        <f t="shared" si="13"/>
        <v>#REF!</v>
      </c>
      <c r="AF28" s="62" t="e">
        <f t="shared" si="14"/>
        <v>#REF!</v>
      </c>
      <c r="AG28" s="62" t="e">
        <f t="shared" si="15"/>
        <v>#REF!</v>
      </c>
      <c r="AH28" s="70"/>
      <c r="AI28" s="70"/>
      <c r="AJ28" s="70"/>
      <c r="AK28" s="62" t="e">
        <f>科研项目!#REF!</f>
        <v>#REF!</v>
      </c>
      <c r="AL28" s="62">
        <v>10021</v>
      </c>
    </row>
    <row r="29" spans="1:38">
      <c r="A29" s="61" t="e">
        <f>科研项目!#REF!</f>
        <v>#REF!</v>
      </c>
      <c r="B29" s="61" t="e">
        <f>科研项目!#REF!</f>
        <v>#REF!</v>
      </c>
      <c r="C29" s="61" t="e">
        <f>科研项目!#REF!</f>
        <v>#REF!</v>
      </c>
      <c r="D29" s="62" t="e">
        <f>科研项目!#REF!</f>
        <v>#REF!</v>
      </c>
      <c r="E29" s="62" t="e">
        <f>科研项目!#REF!</f>
        <v>#REF!</v>
      </c>
      <c r="F29" s="62" t="e">
        <f>科研项目!#REF!</f>
        <v>#REF!</v>
      </c>
      <c r="G29" s="59" t="e">
        <f t="shared" si="8"/>
        <v>#REF!</v>
      </c>
      <c r="H29" s="62" t="e">
        <f>科研项目!#REF!</f>
        <v>#REF!</v>
      </c>
      <c r="I29" s="59" t="e">
        <f t="shared" si="9"/>
        <v>#REF!</v>
      </c>
      <c r="J29" s="62" t="e">
        <f>科研项目!#REF!</f>
        <v>#REF!</v>
      </c>
      <c r="K29" s="59" t="e">
        <f t="shared" si="10"/>
        <v>#REF!</v>
      </c>
      <c r="L29" s="62" t="e">
        <f>科研项目!#REF!</f>
        <v>#REF!</v>
      </c>
      <c r="M29" s="62" t="e">
        <f>科研项目!#REF!</f>
        <v>#REF!</v>
      </c>
      <c r="N29" s="62" t="s">
        <v>393</v>
      </c>
      <c r="O29" s="62" t="e">
        <f>科研项目!#REF!</f>
        <v>#REF!</v>
      </c>
      <c r="P29" s="59" t="e">
        <f t="shared" si="11"/>
        <v>#REF!</v>
      </c>
      <c r="Q29" s="62" t="e">
        <f t="shared" si="12"/>
        <v>#REF!</v>
      </c>
      <c r="R29" s="62" t="e">
        <f>科研项目!#REF!</f>
        <v>#REF!</v>
      </c>
      <c r="S29" s="62" t="e">
        <f>科研项目!#REF!</f>
        <v>#REF!</v>
      </c>
      <c r="T29" s="62" t="e">
        <f>科研项目!#REF!</f>
        <v>#REF!</v>
      </c>
      <c r="U29" s="62" t="e">
        <f>科研项目!#REF!</f>
        <v>#REF!</v>
      </c>
      <c r="V29" s="62" t="e">
        <f>科研项目!#REF!</f>
        <v>#REF!</v>
      </c>
      <c r="W29" s="62" t="e">
        <f>科研项目!#REF!</f>
        <v>#REF!</v>
      </c>
      <c r="X29" s="59" t="e">
        <f>VLOOKUP(C29,[3]Sheet1!$A$3:$C$38,2,FALSE)</f>
        <v>#REF!</v>
      </c>
      <c r="Y29" s="59" t="e">
        <f>VLOOKUP(C29,[3]Sheet1!$A$3:$C$38,3,FALSE)</f>
        <v>#REF!</v>
      </c>
      <c r="Z29" s="76" t="e">
        <f>科研项目!#REF!</f>
        <v>#REF!</v>
      </c>
      <c r="AA29" s="68" t="e">
        <f>科研项目!#REF!</f>
        <v>#REF!</v>
      </c>
      <c r="AB29" s="62" t="e">
        <f>科研项目!#REF!</f>
        <v>#REF!</v>
      </c>
      <c r="AC29" s="76" t="e">
        <f>科研项目!#REF!</f>
        <v>#REF!</v>
      </c>
      <c r="AD29" s="62" t="e">
        <f>科研项目!#REF!</f>
        <v>#REF!</v>
      </c>
      <c r="AE29" s="62" t="e">
        <f t="shared" si="13"/>
        <v>#REF!</v>
      </c>
      <c r="AF29" s="62" t="e">
        <f t="shared" si="14"/>
        <v>#REF!</v>
      </c>
      <c r="AG29" s="62" t="e">
        <f t="shared" si="15"/>
        <v>#REF!</v>
      </c>
      <c r="AH29" s="70"/>
      <c r="AI29" s="70"/>
      <c r="AJ29" s="70"/>
      <c r="AK29" s="62" t="e">
        <f>科研项目!#REF!</f>
        <v>#REF!</v>
      </c>
      <c r="AL29" s="62">
        <v>10022</v>
      </c>
    </row>
    <row r="30" spans="1:38">
      <c r="A30" s="61" t="e">
        <f>科研项目!#REF!</f>
        <v>#REF!</v>
      </c>
      <c r="B30" s="61" t="e">
        <f>科研项目!#REF!</f>
        <v>#REF!</v>
      </c>
      <c r="C30" s="61" t="e">
        <f>科研项目!#REF!</f>
        <v>#REF!</v>
      </c>
      <c r="D30" s="62" t="e">
        <f>科研项目!#REF!</f>
        <v>#REF!</v>
      </c>
      <c r="E30" s="62" t="e">
        <f>科研项目!#REF!</f>
        <v>#REF!</v>
      </c>
      <c r="F30" s="62" t="e">
        <f>科研项目!#REF!</f>
        <v>#REF!</v>
      </c>
      <c r="G30" s="59" t="e">
        <f t="shared" si="8"/>
        <v>#REF!</v>
      </c>
      <c r="H30" s="62" t="e">
        <f>科研项目!#REF!</f>
        <v>#REF!</v>
      </c>
      <c r="I30" s="59" t="e">
        <f t="shared" si="9"/>
        <v>#REF!</v>
      </c>
      <c r="J30" s="62" t="e">
        <f>科研项目!#REF!</f>
        <v>#REF!</v>
      </c>
      <c r="K30" s="59" t="e">
        <f t="shared" si="10"/>
        <v>#REF!</v>
      </c>
      <c r="L30" s="62" t="e">
        <f>科研项目!#REF!</f>
        <v>#REF!</v>
      </c>
      <c r="M30" s="62" t="e">
        <f>科研项目!#REF!</f>
        <v>#REF!</v>
      </c>
      <c r="N30" s="62" t="s">
        <v>393</v>
      </c>
      <c r="O30" s="62" t="e">
        <f>科研项目!#REF!</f>
        <v>#REF!</v>
      </c>
      <c r="P30" s="59" t="e">
        <f t="shared" si="11"/>
        <v>#REF!</v>
      </c>
      <c r="Q30" s="62" t="e">
        <f t="shared" si="12"/>
        <v>#REF!</v>
      </c>
      <c r="R30" s="62" t="e">
        <f>科研项目!#REF!</f>
        <v>#REF!</v>
      </c>
      <c r="S30" s="62" t="e">
        <f>科研项目!#REF!</f>
        <v>#REF!</v>
      </c>
      <c r="T30" s="62" t="e">
        <f>科研项目!#REF!</f>
        <v>#REF!</v>
      </c>
      <c r="U30" s="62" t="e">
        <f>科研项目!#REF!</f>
        <v>#REF!</v>
      </c>
      <c r="V30" s="62" t="e">
        <f>科研项目!#REF!</f>
        <v>#REF!</v>
      </c>
      <c r="W30" s="62" t="e">
        <f>科研项目!#REF!</f>
        <v>#REF!</v>
      </c>
      <c r="X30" s="59" t="e">
        <f>VLOOKUP(C30,[3]Sheet1!$A$3:$C$38,2,FALSE)</f>
        <v>#REF!</v>
      </c>
      <c r="Y30" s="59" t="e">
        <f>VLOOKUP(C30,[3]Sheet1!$A$3:$C$38,3,FALSE)</f>
        <v>#REF!</v>
      </c>
      <c r="Z30" s="76" t="e">
        <f>科研项目!#REF!</f>
        <v>#REF!</v>
      </c>
      <c r="AA30" s="68" t="e">
        <f>科研项目!#REF!</f>
        <v>#REF!</v>
      </c>
      <c r="AB30" s="62" t="e">
        <f>科研项目!#REF!</f>
        <v>#REF!</v>
      </c>
      <c r="AC30" s="76" t="e">
        <f>科研项目!#REF!</f>
        <v>#REF!</v>
      </c>
      <c r="AD30" s="62" t="e">
        <f>科研项目!#REF!</f>
        <v>#REF!</v>
      </c>
      <c r="AE30" s="62" t="e">
        <f t="shared" si="13"/>
        <v>#REF!</v>
      </c>
      <c r="AF30" s="62" t="e">
        <f t="shared" si="14"/>
        <v>#REF!</v>
      </c>
      <c r="AG30" s="62" t="e">
        <f t="shared" si="15"/>
        <v>#REF!</v>
      </c>
      <c r="AH30" s="70"/>
      <c r="AI30" s="70"/>
      <c r="AJ30" s="70"/>
      <c r="AK30" s="62" t="e">
        <f>科研项目!#REF!</f>
        <v>#REF!</v>
      </c>
      <c r="AL30" s="62">
        <v>10023</v>
      </c>
    </row>
    <row r="31" spans="1:38">
      <c r="A31" s="61" t="e">
        <f>科研项目!#REF!</f>
        <v>#REF!</v>
      </c>
      <c r="B31" s="61" t="e">
        <f>科研项目!#REF!</f>
        <v>#REF!</v>
      </c>
      <c r="C31" s="61" t="e">
        <f>科研项目!#REF!</f>
        <v>#REF!</v>
      </c>
      <c r="D31" s="62" t="e">
        <f>科研项目!#REF!</f>
        <v>#REF!</v>
      </c>
      <c r="E31" s="62" t="e">
        <f>科研项目!#REF!</f>
        <v>#REF!</v>
      </c>
      <c r="F31" s="62" t="e">
        <f>科研项目!#REF!</f>
        <v>#REF!</v>
      </c>
      <c r="G31" s="59" t="e">
        <f t="shared" si="8"/>
        <v>#REF!</v>
      </c>
      <c r="H31" s="62" t="e">
        <f>科研项目!#REF!</f>
        <v>#REF!</v>
      </c>
      <c r="I31" s="59" t="e">
        <f t="shared" si="9"/>
        <v>#REF!</v>
      </c>
      <c r="J31" s="62" t="e">
        <f>科研项目!#REF!</f>
        <v>#REF!</v>
      </c>
      <c r="K31" s="59" t="e">
        <f t="shared" si="10"/>
        <v>#REF!</v>
      </c>
      <c r="L31" s="62" t="e">
        <f>科研项目!#REF!</f>
        <v>#REF!</v>
      </c>
      <c r="M31" s="62" t="e">
        <f>科研项目!#REF!</f>
        <v>#REF!</v>
      </c>
      <c r="N31" s="62" t="s">
        <v>393</v>
      </c>
      <c r="O31" s="62" t="e">
        <f>科研项目!#REF!</f>
        <v>#REF!</v>
      </c>
      <c r="P31" s="59" t="e">
        <f t="shared" si="11"/>
        <v>#REF!</v>
      </c>
      <c r="Q31" s="62" t="e">
        <f t="shared" si="12"/>
        <v>#REF!</v>
      </c>
      <c r="R31" s="62" t="e">
        <f>科研项目!#REF!</f>
        <v>#REF!</v>
      </c>
      <c r="S31" s="62" t="e">
        <f>科研项目!#REF!</f>
        <v>#REF!</v>
      </c>
      <c r="T31" s="62" t="e">
        <f>科研项目!#REF!</f>
        <v>#REF!</v>
      </c>
      <c r="U31" s="62" t="e">
        <f>科研项目!#REF!</f>
        <v>#REF!</v>
      </c>
      <c r="V31" s="62" t="e">
        <f>科研项目!#REF!</f>
        <v>#REF!</v>
      </c>
      <c r="W31" s="62" t="e">
        <f>科研项目!#REF!</f>
        <v>#REF!</v>
      </c>
      <c r="X31" s="59" t="e">
        <f>VLOOKUP(C31,[3]Sheet1!$A$3:$C$38,2,FALSE)</f>
        <v>#REF!</v>
      </c>
      <c r="Y31" s="59" t="e">
        <f>VLOOKUP(C31,[3]Sheet1!$A$3:$C$38,3,FALSE)</f>
        <v>#REF!</v>
      </c>
      <c r="Z31" s="76" t="e">
        <f>科研项目!#REF!</f>
        <v>#REF!</v>
      </c>
      <c r="AA31" s="68" t="e">
        <f>科研项目!#REF!</f>
        <v>#REF!</v>
      </c>
      <c r="AB31" s="62" t="e">
        <f>科研项目!#REF!</f>
        <v>#REF!</v>
      </c>
      <c r="AC31" s="76" t="e">
        <f>科研项目!#REF!</f>
        <v>#REF!</v>
      </c>
      <c r="AD31" s="62" t="e">
        <f>科研项目!#REF!</f>
        <v>#REF!</v>
      </c>
      <c r="AE31" s="62" t="e">
        <f t="shared" si="13"/>
        <v>#REF!</v>
      </c>
      <c r="AF31" s="62" t="e">
        <f t="shared" si="14"/>
        <v>#REF!</v>
      </c>
      <c r="AG31" s="62" t="e">
        <f t="shared" si="15"/>
        <v>#REF!</v>
      </c>
      <c r="AH31" s="70"/>
      <c r="AI31" s="70"/>
      <c r="AJ31" s="70"/>
      <c r="AK31" s="62" t="e">
        <f>科研项目!#REF!</f>
        <v>#REF!</v>
      </c>
      <c r="AL31" s="62">
        <v>10024</v>
      </c>
    </row>
    <row r="32" spans="1:38">
      <c r="A32" s="61" t="e">
        <f>科研项目!#REF!</f>
        <v>#REF!</v>
      </c>
      <c r="B32" s="61" t="e">
        <f>科研项目!#REF!</f>
        <v>#REF!</v>
      </c>
      <c r="C32" s="61" t="e">
        <f>科研项目!#REF!</f>
        <v>#REF!</v>
      </c>
      <c r="D32" s="62" t="e">
        <f>科研项目!#REF!</f>
        <v>#REF!</v>
      </c>
      <c r="E32" s="62" t="e">
        <f>科研项目!#REF!</f>
        <v>#REF!</v>
      </c>
      <c r="F32" s="62" t="e">
        <f>科研项目!#REF!</f>
        <v>#REF!</v>
      </c>
      <c r="G32" s="59" t="e">
        <f t="shared" si="8"/>
        <v>#REF!</v>
      </c>
      <c r="H32" s="62" t="e">
        <f>科研项目!#REF!</f>
        <v>#REF!</v>
      </c>
      <c r="I32" s="59" t="e">
        <f t="shared" si="9"/>
        <v>#REF!</v>
      </c>
      <c r="J32" s="62" t="e">
        <f>科研项目!#REF!</f>
        <v>#REF!</v>
      </c>
      <c r="K32" s="59" t="e">
        <f t="shared" si="10"/>
        <v>#REF!</v>
      </c>
      <c r="L32" s="62" t="e">
        <f>科研项目!#REF!</f>
        <v>#REF!</v>
      </c>
      <c r="M32" s="62" t="e">
        <f>科研项目!#REF!</f>
        <v>#REF!</v>
      </c>
      <c r="N32" s="62" t="s">
        <v>393</v>
      </c>
      <c r="O32" s="62" t="e">
        <f>科研项目!#REF!</f>
        <v>#REF!</v>
      </c>
      <c r="P32" s="59" t="e">
        <f t="shared" si="11"/>
        <v>#REF!</v>
      </c>
      <c r="Q32" s="62" t="e">
        <f t="shared" si="12"/>
        <v>#REF!</v>
      </c>
      <c r="R32" s="62" t="e">
        <f>科研项目!#REF!</f>
        <v>#REF!</v>
      </c>
      <c r="S32" s="62" t="e">
        <f>科研项目!#REF!</f>
        <v>#REF!</v>
      </c>
      <c r="T32" s="62" t="e">
        <f>科研项目!#REF!</f>
        <v>#REF!</v>
      </c>
      <c r="U32" s="62" t="e">
        <f>科研项目!#REF!</f>
        <v>#REF!</v>
      </c>
      <c r="V32" s="62" t="e">
        <f>科研项目!#REF!</f>
        <v>#REF!</v>
      </c>
      <c r="W32" s="62" t="e">
        <f>科研项目!#REF!</f>
        <v>#REF!</v>
      </c>
      <c r="X32" s="59" t="e">
        <f>VLOOKUP(C32,[3]Sheet1!$A$3:$C$38,2,FALSE)</f>
        <v>#REF!</v>
      </c>
      <c r="Y32" s="59" t="e">
        <f>VLOOKUP(C32,[3]Sheet1!$A$3:$C$38,3,FALSE)</f>
        <v>#REF!</v>
      </c>
      <c r="Z32" s="76" t="e">
        <f>科研项目!#REF!</f>
        <v>#REF!</v>
      </c>
      <c r="AA32" s="68" t="e">
        <f>科研项目!#REF!</f>
        <v>#REF!</v>
      </c>
      <c r="AB32" s="62" t="e">
        <f>科研项目!#REF!</f>
        <v>#REF!</v>
      </c>
      <c r="AC32" s="76" t="e">
        <f>科研项目!#REF!</f>
        <v>#REF!</v>
      </c>
      <c r="AD32" s="62" t="e">
        <f>科研项目!#REF!</f>
        <v>#REF!</v>
      </c>
      <c r="AE32" s="62" t="e">
        <f t="shared" si="13"/>
        <v>#REF!</v>
      </c>
      <c r="AF32" s="62" t="e">
        <f t="shared" si="14"/>
        <v>#REF!</v>
      </c>
      <c r="AG32" s="62" t="e">
        <f t="shared" si="15"/>
        <v>#REF!</v>
      </c>
      <c r="AH32" s="70"/>
      <c r="AI32" s="70"/>
      <c r="AJ32" s="70"/>
      <c r="AK32" s="62" t="e">
        <f>科研项目!#REF!</f>
        <v>#REF!</v>
      </c>
      <c r="AL32" s="62">
        <v>10025</v>
      </c>
    </row>
    <row r="33" spans="1:38">
      <c r="A33" s="61" t="e">
        <f>科研项目!#REF!</f>
        <v>#REF!</v>
      </c>
      <c r="B33" s="61" t="e">
        <f>科研项目!#REF!</f>
        <v>#REF!</v>
      </c>
      <c r="C33" s="61" t="e">
        <f>科研项目!#REF!</f>
        <v>#REF!</v>
      </c>
      <c r="D33" s="62" t="e">
        <f>科研项目!#REF!</f>
        <v>#REF!</v>
      </c>
      <c r="E33" s="62" t="e">
        <f>科研项目!#REF!</f>
        <v>#REF!</v>
      </c>
      <c r="F33" s="62" t="e">
        <f>科研项目!#REF!</f>
        <v>#REF!</v>
      </c>
      <c r="G33" s="59" t="e">
        <f t="shared" si="8"/>
        <v>#REF!</v>
      </c>
      <c r="H33" s="62" t="e">
        <f>科研项目!#REF!</f>
        <v>#REF!</v>
      </c>
      <c r="I33" s="59" t="e">
        <f t="shared" si="9"/>
        <v>#REF!</v>
      </c>
      <c r="J33" s="62" t="e">
        <f>科研项目!#REF!</f>
        <v>#REF!</v>
      </c>
      <c r="K33" s="59" t="e">
        <f t="shared" si="10"/>
        <v>#REF!</v>
      </c>
      <c r="L33" s="62" t="e">
        <f>科研项目!#REF!</f>
        <v>#REF!</v>
      </c>
      <c r="M33" s="62" t="e">
        <f>科研项目!#REF!</f>
        <v>#REF!</v>
      </c>
      <c r="N33" s="62" t="s">
        <v>393</v>
      </c>
      <c r="O33" s="62" t="e">
        <f>科研项目!#REF!</f>
        <v>#REF!</v>
      </c>
      <c r="P33" s="59" t="e">
        <f t="shared" si="11"/>
        <v>#REF!</v>
      </c>
      <c r="Q33" s="62" t="e">
        <f t="shared" si="12"/>
        <v>#REF!</v>
      </c>
      <c r="R33" s="62" t="e">
        <f>科研项目!#REF!</f>
        <v>#REF!</v>
      </c>
      <c r="S33" s="62" t="e">
        <f>科研项目!#REF!</f>
        <v>#REF!</v>
      </c>
      <c r="T33" s="62" t="e">
        <f>科研项目!#REF!</f>
        <v>#REF!</v>
      </c>
      <c r="U33" s="62" t="e">
        <f>科研项目!#REF!</f>
        <v>#REF!</v>
      </c>
      <c r="V33" s="62" t="e">
        <f>科研项目!#REF!</f>
        <v>#REF!</v>
      </c>
      <c r="W33" s="62" t="e">
        <f>科研项目!#REF!</f>
        <v>#REF!</v>
      </c>
      <c r="X33" s="59" t="e">
        <f>VLOOKUP(C33,[3]Sheet1!$A$3:$C$38,2,FALSE)</f>
        <v>#REF!</v>
      </c>
      <c r="Y33" s="59" t="e">
        <f>VLOOKUP(C33,[3]Sheet1!$A$3:$C$38,3,FALSE)</f>
        <v>#REF!</v>
      </c>
      <c r="Z33" s="76" t="e">
        <f>科研项目!#REF!</f>
        <v>#REF!</v>
      </c>
      <c r="AA33" s="68" t="e">
        <f>科研项目!#REF!</f>
        <v>#REF!</v>
      </c>
      <c r="AB33" s="62" t="e">
        <f>科研项目!#REF!</f>
        <v>#REF!</v>
      </c>
      <c r="AC33" s="76" t="e">
        <f>科研项目!#REF!</f>
        <v>#REF!</v>
      </c>
      <c r="AD33" s="62" t="e">
        <f>科研项目!#REF!</f>
        <v>#REF!</v>
      </c>
      <c r="AE33" s="62" t="e">
        <f t="shared" si="13"/>
        <v>#REF!</v>
      </c>
      <c r="AF33" s="62" t="e">
        <f t="shared" si="14"/>
        <v>#REF!</v>
      </c>
      <c r="AG33" s="62" t="e">
        <f t="shared" si="15"/>
        <v>#REF!</v>
      </c>
      <c r="AH33" s="70"/>
      <c r="AI33" s="70"/>
      <c r="AJ33" s="70"/>
      <c r="AK33" s="62" t="e">
        <f>科研项目!#REF!</f>
        <v>#REF!</v>
      </c>
      <c r="AL33" s="62">
        <v>10026</v>
      </c>
    </row>
    <row r="34" spans="1:38">
      <c r="A34" s="61" t="e">
        <f>科研项目!#REF!</f>
        <v>#REF!</v>
      </c>
      <c r="B34" s="61" t="e">
        <f>科研项目!#REF!</f>
        <v>#REF!</v>
      </c>
      <c r="C34" s="61" t="e">
        <f>科研项目!#REF!</f>
        <v>#REF!</v>
      </c>
      <c r="D34" s="62" t="e">
        <f>科研项目!#REF!</f>
        <v>#REF!</v>
      </c>
      <c r="E34" s="62" t="e">
        <f>科研项目!#REF!</f>
        <v>#REF!</v>
      </c>
      <c r="F34" s="62" t="e">
        <f>科研项目!#REF!</f>
        <v>#REF!</v>
      </c>
      <c r="G34" s="59" t="e">
        <f t="shared" si="8"/>
        <v>#REF!</v>
      </c>
      <c r="H34" s="62" t="e">
        <f>科研项目!#REF!</f>
        <v>#REF!</v>
      </c>
      <c r="I34" s="59" t="e">
        <f t="shared" si="9"/>
        <v>#REF!</v>
      </c>
      <c r="J34" s="62" t="e">
        <f>科研项目!#REF!</f>
        <v>#REF!</v>
      </c>
      <c r="K34" s="59" t="e">
        <f t="shared" si="10"/>
        <v>#REF!</v>
      </c>
      <c r="L34" s="62" t="e">
        <f>科研项目!#REF!</f>
        <v>#REF!</v>
      </c>
      <c r="M34" s="62" t="e">
        <f>科研项目!#REF!</f>
        <v>#REF!</v>
      </c>
      <c r="N34" s="62" t="s">
        <v>393</v>
      </c>
      <c r="O34" s="62" t="e">
        <f>科研项目!#REF!</f>
        <v>#REF!</v>
      </c>
      <c r="P34" s="59" t="e">
        <f t="shared" si="11"/>
        <v>#REF!</v>
      </c>
      <c r="Q34" s="62" t="e">
        <f t="shared" si="12"/>
        <v>#REF!</v>
      </c>
      <c r="R34" s="62" t="e">
        <f>科研项目!#REF!</f>
        <v>#REF!</v>
      </c>
      <c r="S34" s="62" t="e">
        <f>科研项目!#REF!</f>
        <v>#REF!</v>
      </c>
      <c r="T34" s="62" t="e">
        <f>科研项目!#REF!</f>
        <v>#REF!</v>
      </c>
      <c r="U34" s="62" t="e">
        <f>科研项目!#REF!</f>
        <v>#REF!</v>
      </c>
      <c r="V34" s="62" t="e">
        <f>科研项目!#REF!</f>
        <v>#REF!</v>
      </c>
      <c r="W34" s="62" t="e">
        <f>科研项目!#REF!</f>
        <v>#REF!</v>
      </c>
      <c r="X34" s="59" t="e">
        <f>VLOOKUP(C34,[3]Sheet1!$A$3:$C$38,2,FALSE)</f>
        <v>#REF!</v>
      </c>
      <c r="Y34" s="59" t="e">
        <f>VLOOKUP(C34,[3]Sheet1!$A$3:$C$38,3,FALSE)</f>
        <v>#REF!</v>
      </c>
      <c r="Z34" s="76" t="e">
        <f>科研项目!#REF!</f>
        <v>#REF!</v>
      </c>
      <c r="AA34" s="68" t="e">
        <f>科研项目!#REF!</f>
        <v>#REF!</v>
      </c>
      <c r="AB34" s="62" t="e">
        <f>科研项目!#REF!</f>
        <v>#REF!</v>
      </c>
      <c r="AC34" s="76" t="e">
        <f>科研项目!#REF!</f>
        <v>#REF!</v>
      </c>
      <c r="AD34" s="62" t="e">
        <f>科研项目!#REF!</f>
        <v>#REF!</v>
      </c>
      <c r="AE34" s="62" t="e">
        <f t="shared" si="13"/>
        <v>#REF!</v>
      </c>
      <c r="AF34" s="62" t="e">
        <f t="shared" si="14"/>
        <v>#REF!</v>
      </c>
      <c r="AG34" s="62" t="e">
        <f t="shared" si="15"/>
        <v>#REF!</v>
      </c>
      <c r="AH34" s="70"/>
      <c r="AI34" s="70"/>
      <c r="AJ34" s="70"/>
      <c r="AK34" s="62" t="e">
        <f>科研项目!#REF!</f>
        <v>#REF!</v>
      </c>
      <c r="AL34" s="62">
        <v>10027</v>
      </c>
    </row>
    <row r="35" spans="1:38">
      <c r="A35" s="61" t="e">
        <f>科研项目!#REF!</f>
        <v>#REF!</v>
      </c>
      <c r="B35" s="61" t="e">
        <f>科研项目!#REF!</f>
        <v>#REF!</v>
      </c>
      <c r="C35" s="61" t="e">
        <f>科研项目!#REF!</f>
        <v>#REF!</v>
      </c>
      <c r="D35" s="62" t="e">
        <f>科研项目!#REF!</f>
        <v>#REF!</v>
      </c>
      <c r="E35" s="62" t="e">
        <f>科研项目!#REF!</f>
        <v>#REF!</v>
      </c>
      <c r="F35" s="62" t="e">
        <f>科研项目!#REF!</f>
        <v>#REF!</v>
      </c>
      <c r="G35" s="59" t="e">
        <f t="shared" si="8"/>
        <v>#REF!</v>
      </c>
      <c r="H35" s="62" t="e">
        <f>科研项目!#REF!</f>
        <v>#REF!</v>
      </c>
      <c r="I35" s="59" t="e">
        <f t="shared" si="9"/>
        <v>#REF!</v>
      </c>
      <c r="J35" s="62" t="e">
        <f>科研项目!#REF!</f>
        <v>#REF!</v>
      </c>
      <c r="K35" s="59" t="e">
        <f t="shared" si="10"/>
        <v>#REF!</v>
      </c>
      <c r="L35" s="62" t="e">
        <f>科研项目!#REF!</f>
        <v>#REF!</v>
      </c>
      <c r="M35" s="62" t="e">
        <f>科研项目!#REF!</f>
        <v>#REF!</v>
      </c>
      <c r="N35" s="62" t="s">
        <v>393</v>
      </c>
      <c r="O35" s="62" t="e">
        <f>科研项目!#REF!</f>
        <v>#REF!</v>
      </c>
      <c r="P35" s="59" t="e">
        <f t="shared" si="11"/>
        <v>#REF!</v>
      </c>
      <c r="Q35" s="62" t="e">
        <f t="shared" si="12"/>
        <v>#REF!</v>
      </c>
      <c r="R35" s="62" t="e">
        <f>科研项目!#REF!</f>
        <v>#REF!</v>
      </c>
      <c r="S35" s="62" t="e">
        <f>科研项目!#REF!</f>
        <v>#REF!</v>
      </c>
      <c r="T35" s="62" t="e">
        <f>科研项目!#REF!</f>
        <v>#REF!</v>
      </c>
      <c r="U35" s="62" t="e">
        <f>科研项目!#REF!</f>
        <v>#REF!</v>
      </c>
      <c r="V35" s="62" t="e">
        <f>科研项目!#REF!</f>
        <v>#REF!</v>
      </c>
      <c r="W35" s="62" t="e">
        <f>科研项目!#REF!</f>
        <v>#REF!</v>
      </c>
      <c r="X35" s="59" t="e">
        <f>VLOOKUP(C35,[3]Sheet1!$A$3:$C$38,2,FALSE)</f>
        <v>#REF!</v>
      </c>
      <c r="Y35" s="59" t="e">
        <f>VLOOKUP(C35,[3]Sheet1!$A$3:$C$38,3,FALSE)</f>
        <v>#REF!</v>
      </c>
      <c r="Z35" s="76" t="e">
        <f>科研项目!#REF!</f>
        <v>#REF!</v>
      </c>
      <c r="AA35" s="68" t="e">
        <f>科研项目!#REF!</f>
        <v>#REF!</v>
      </c>
      <c r="AB35" s="62" t="e">
        <f>科研项目!#REF!</f>
        <v>#REF!</v>
      </c>
      <c r="AC35" s="76" t="e">
        <f>科研项目!#REF!</f>
        <v>#REF!</v>
      </c>
      <c r="AD35" s="62" t="e">
        <f>科研项目!#REF!</f>
        <v>#REF!</v>
      </c>
      <c r="AE35" s="62" t="e">
        <f t="shared" si="13"/>
        <v>#REF!</v>
      </c>
      <c r="AF35" s="62" t="e">
        <f t="shared" si="14"/>
        <v>#REF!</v>
      </c>
      <c r="AG35" s="62" t="e">
        <f t="shared" si="15"/>
        <v>#REF!</v>
      </c>
      <c r="AH35" s="70"/>
      <c r="AI35" s="70"/>
      <c r="AJ35" s="70"/>
      <c r="AK35" s="62" t="e">
        <f>科研项目!#REF!</f>
        <v>#REF!</v>
      </c>
      <c r="AL35" s="62">
        <v>10028</v>
      </c>
    </row>
    <row r="36" spans="1:38">
      <c r="A36" s="61" t="e">
        <f>科研项目!#REF!</f>
        <v>#REF!</v>
      </c>
      <c r="B36" s="61" t="e">
        <f>科研项目!#REF!</f>
        <v>#REF!</v>
      </c>
      <c r="C36" s="61" t="e">
        <f>科研项目!#REF!</f>
        <v>#REF!</v>
      </c>
      <c r="D36" s="62" t="e">
        <f>科研项目!#REF!</f>
        <v>#REF!</v>
      </c>
      <c r="E36" s="62" t="e">
        <f>科研项目!#REF!</f>
        <v>#REF!</v>
      </c>
      <c r="F36" s="62" t="e">
        <f>科研项目!#REF!</f>
        <v>#REF!</v>
      </c>
      <c r="G36" s="59" t="e">
        <f t="shared" si="8"/>
        <v>#REF!</v>
      </c>
      <c r="H36" s="62" t="e">
        <f>科研项目!#REF!</f>
        <v>#REF!</v>
      </c>
      <c r="I36" s="59" t="e">
        <f t="shared" si="9"/>
        <v>#REF!</v>
      </c>
      <c r="J36" s="62" t="e">
        <f>科研项目!#REF!</f>
        <v>#REF!</v>
      </c>
      <c r="K36" s="59" t="e">
        <f t="shared" si="10"/>
        <v>#REF!</v>
      </c>
      <c r="L36" s="62" t="e">
        <f>科研项目!#REF!</f>
        <v>#REF!</v>
      </c>
      <c r="M36" s="62" t="e">
        <f>科研项目!#REF!</f>
        <v>#REF!</v>
      </c>
      <c r="N36" s="62" t="s">
        <v>393</v>
      </c>
      <c r="O36" s="62" t="e">
        <f>科研项目!#REF!</f>
        <v>#REF!</v>
      </c>
      <c r="P36" s="59" t="e">
        <f t="shared" si="11"/>
        <v>#REF!</v>
      </c>
      <c r="Q36" s="62" t="e">
        <f t="shared" si="12"/>
        <v>#REF!</v>
      </c>
      <c r="R36" s="62" t="e">
        <f>科研项目!#REF!</f>
        <v>#REF!</v>
      </c>
      <c r="S36" s="62" t="e">
        <f>科研项目!#REF!</f>
        <v>#REF!</v>
      </c>
      <c r="T36" s="62" t="e">
        <f>科研项目!#REF!</f>
        <v>#REF!</v>
      </c>
      <c r="U36" s="62" t="e">
        <f>科研项目!#REF!</f>
        <v>#REF!</v>
      </c>
      <c r="V36" s="62" t="e">
        <f>科研项目!#REF!</f>
        <v>#REF!</v>
      </c>
      <c r="W36" s="62" t="e">
        <f>科研项目!#REF!</f>
        <v>#REF!</v>
      </c>
      <c r="X36" s="59" t="e">
        <f>VLOOKUP(C36,[3]Sheet1!$A$3:$C$38,2,FALSE)</f>
        <v>#REF!</v>
      </c>
      <c r="Y36" s="59" t="e">
        <f>VLOOKUP(C36,[3]Sheet1!$A$3:$C$38,3,FALSE)</f>
        <v>#REF!</v>
      </c>
      <c r="Z36" s="76" t="e">
        <f>科研项目!#REF!</f>
        <v>#REF!</v>
      </c>
      <c r="AA36" s="68" t="e">
        <f>科研项目!#REF!</f>
        <v>#REF!</v>
      </c>
      <c r="AB36" s="62" t="e">
        <f>科研项目!#REF!</f>
        <v>#REF!</v>
      </c>
      <c r="AC36" s="76" t="e">
        <f>科研项目!#REF!</f>
        <v>#REF!</v>
      </c>
      <c r="AD36" s="62" t="e">
        <f>科研项目!#REF!</f>
        <v>#REF!</v>
      </c>
      <c r="AE36" s="62" t="e">
        <f t="shared" si="13"/>
        <v>#REF!</v>
      </c>
      <c r="AF36" s="62" t="e">
        <f t="shared" si="14"/>
        <v>#REF!</v>
      </c>
      <c r="AG36" s="62" t="e">
        <f t="shared" si="15"/>
        <v>#REF!</v>
      </c>
      <c r="AH36" s="70"/>
      <c r="AI36" s="70"/>
      <c r="AJ36" s="70"/>
      <c r="AK36" s="62" t="e">
        <f>科研项目!#REF!</f>
        <v>#REF!</v>
      </c>
      <c r="AL36" s="62">
        <v>10029</v>
      </c>
    </row>
    <row r="37" spans="1:38">
      <c r="A37" s="61" t="e">
        <f>科研项目!#REF!</f>
        <v>#REF!</v>
      </c>
      <c r="B37" s="61" t="e">
        <f>科研项目!#REF!</f>
        <v>#REF!</v>
      </c>
      <c r="C37" s="61" t="e">
        <f>科研项目!#REF!</f>
        <v>#REF!</v>
      </c>
      <c r="D37" s="62" t="e">
        <f>科研项目!#REF!</f>
        <v>#REF!</v>
      </c>
      <c r="E37" s="62" t="e">
        <f>科研项目!#REF!</f>
        <v>#REF!</v>
      </c>
      <c r="F37" s="62" t="e">
        <f>科研项目!#REF!</f>
        <v>#REF!</v>
      </c>
      <c r="G37" s="59" t="e">
        <f t="shared" si="8"/>
        <v>#REF!</v>
      </c>
      <c r="H37" s="62" t="e">
        <f>科研项目!#REF!</f>
        <v>#REF!</v>
      </c>
      <c r="I37" s="59" t="e">
        <f t="shared" si="9"/>
        <v>#REF!</v>
      </c>
      <c r="J37" s="62" t="e">
        <f>科研项目!#REF!</f>
        <v>#REF!</v>
      </c>
      <c r="K37" s="59" t="e">
        <f t="shared" si="10"/>
        <v>#REF!</v>
      </c>
      <c r="L37" s="62" t="e">
        <f>科研项目!#REF!</f>
        <v>#REF!</v>
      </c>
      <c r="M37" s="62" t="e">
        <f>科研项目!#REF!</f>
        <v>#REF!</v>
      </c>
      <c r="N37" s="62" t="s">
        <v>393</v>
      </c>
      <c r="O37" s="62" t="e">
        <f>科研项目!#REF!</f>
        <v>#REF!</v>
      </c>
      <c r="P37" s="59" t="e">
        <f t="shared" si="11"/>
        <v>#REF!</v>
      </c>
      <c r="Q37" s="62" t="e">
        <f t="shared" si="12"/>
        <v>#REF!</v>
      </c>
      <c r="R37" s="62" t="e">
        <f>科研项目!#REF!</f>
        <v>#REF!</v>
      </c>
      <c r="S37" s="62" t="e">
        <f>科研项目!#REF!</f>
        <v>#REF!</v>
      </c>
      <c r="T37" s="62" t="e">
        <f>科研项目!#REF!</f>
        <v>#REF!</v>
      </c>
      <c r="U37" s="62" t="e">
        <f>科研项目!#REF!</f>
        <v>#REF!</v>
      </c>
      <c r="V37" s="62" t="e">
        <f>科研项目!#REF!</f>
        <v>#REF!</v>
      </c>
      <c r="W37" s="62" t="e">
        <f>科研项目!#REF!</f>
        <v>#REF!</v>
      </c>
      <c r="X37" s="59" t="e">
        <f>VLOOKUP(C37,[3]Sheet1!$A$3:$C$38,2,FALSE)</f>
        <v>#REF!</v>
      </c>
      <c r="Y37" s="59" t="e">
        <f>VLOOKUP(C37,[3]Sheet1!$A$3:$C$38,3,FALSE)</f>
        <v>#REF!</v>
      </c>
      <c r="Z37" s="76" t="e">
        <f>科研项目!#REF!</f>
        <v>#REF!</v>
      </c>
      <c r="AA37" s="68" t="e">
        <f>科研项目!#REF!</f>
        <v>#REF!</v>
      </c>
      <c r="AB37" s="62" t="e">
        <f>科研项目!#REF!</f>
        <v>#REF!</v>
      </c>
      <c r="AC37" s="76" t="e">
        <f>科研项目!#REF!</f>
        <v>#REF!</v>
      </c>
      <c r="AD37" s="62" t="e">
        <f>科研项目!#REF!</f>
        <v>#REF!</v>
      </c>
      <c r="AE37" s="62" t="e">
        <f t="shared" si="13"/>
        <v>#REF!</v>
      </c>
      <c r="AF37" s="62" t="e">
        <f t="shared" si="14"/>
        <v>#REF!</v>
      </c>
      <c r="AG37" s="62" t="e">
        <f t="shared" si="15"/>
        <v>#REF!</v>
      </c>
      <c r="AH37" s="70"/>
      <c r="AI37" s="70"/>
      <c r="AJ37" s="70"/>
      <c r="AK37" s="62" t="e">
        <f>科研项目!#REF!</f>
        <v>#REF!</v>
      </c>
      <c r="AL37" s="62">
        <v>10030</v>
      </c>
    </row>
    <row r="38" spans="1:38">
      <c r="A38" s="61" t="e">
        <f>科研项目!#REF!</f>
        <v>#REF!</v>
      </c>
      <c r="B38" s="61" t="e">
        <f>科研项目!#REF!</f>
        <v>#REF!</v>
      </c>
      <c r="C38" s="61" t="e">
        <f>科研项目!#REF!</f>
        <v>#REF!</v>
      </c>
      <c r="D38" s="62" t="e">
        <f>科研项目!#REF!</f>
        <v>#REF!</v>
      </c>
      <c r="E38" s="62" t="e">
        <f>科研项目!#REF!</f>
        <v>#REF!</v>
      </c>
      <c r="F38" s="62" t="e">
        <f>科研项目!#REF!</f>
        <v>#REF!</v>
      </c>
      <c r="G38" s="59" t="e">
        <f t="shared" si="8"/>
        <v>#REF!</v>
      </c>
      <c r="H38" s="62" t="e">
        <f>科研项目!#REF!</f>
        <v>#REF!</v>
      </c>
      <c r="I38" s="59" t="e">
        <f t="shared" si="9"/>
        <v>#REF!</v>
      </c>
      <c r="J38" s="62" t="e">
        <f>科研项目!#REF!</f>
        <v>#REF!</v>
      </c>
      <c r="K38" s="59" t="e">
        <f t="shared" si="10"/>
        <v>#REF!</v>
      </c>
      <c r="L38" s="62" t="e">
        <f>科研项目!#REF!</f>
        <v>#REF!</v>
      </c>
      <c r="M38" s="62" t="e">
        <f>科研项目!#REF!</f>
        <v>#REF!</v>
      </c>
      <c r="N38" s="62" t="s">
        <v>393</v>
      </c>
      <c r="O38" s="62" t="e">
        <f>科研项目!#REF!</f>
        <v>#REF!</v>
      </c>
      <c r="P38" s="59" t="e">
        <f t="shared" si="11"/>
        <v>#REF!</v>
      </c>
      <c r="Q38" s="62" t="e">
        <f t="shared" si="12"/>
        <v>#REF!</v>
      </c>
      <c r="R38" s="62" t="e">
        <f>科研项目!#REF!</f>
        <v>#REF!</v>
      </c>
      <c r="S38" s="62" t="e">
        <f>科研项目!#REF!</f>
        <v>#REF!</v>
      </c>
      <c r="T38" s="62" t="e">
        <f>科研项目!#REF!</f>
        <v>#REF!</v>
      </c>
      <c r="U38" s="62" t="e">
        <f>科研项目!#REF!</f>
        <v>#REF!</v>
      </c>
      <c r="V38" s="62" t="e">
        <f>科研项目!#REF!</f>
        <v>#REF!</v>
      </c>
      <c r="W38" s="62" t="e">
        <f>科研项目!#REF!</f>
        <v>#REF!</v>
      </c>
      <c r="X38" s="59" t="e">
        <f>VLOOKUP(C38,[3]Sheet1!$A$3:$C$38,2,FALSE)</f>
        <v>#REF!</v>
      </c>
      <c r="Y38" s="59" t="e">
        <f>VLOOKUP(C38,[3]Sheet1!$A$3:$C$38,3,FALSE)</f>
        <v>#REF!</v>
      </c>
      <c r="Z38" s="76" t="e">
        <f>科研项目!#REF!</f>
        <v>#REF!</v>
      </c>
      <c r="AA38" s="68" t="e">
        <f>科研项目!#REF!</f>
        <v>#REF!</v>
      </c>
      <c r="AB38" s="62" t="e">
        <f>科研项目!#REF!</f>
        <v>#REF!</v>
      </c>
      <c r="AC38" s="76" t="e">
        <f>科研项目!#REF!</f>
        <v>#REF!</v>
      </c>
      <c r="AD38" s="62" t="e">
        <f>科研项目!#REF!</f>
        <v>#REF!</v>
      </c>
      <c r="AE38" s="62" t="e">
        <f t="shared" si="13"/>
        <v>#REF!</v>
      </c>
      <c r="AF38" s="62" t="e">
        <f t="shared" si="14"/>
        <v>#REF!</v>
      </c>
      <c r="AG38" s="62" t="e">
        <f t="shared" si="15"/>
        <v>#REF!</v>
      </c>
      <c r="AH38" s="70"/>
      <c r="AI38" s="70"/>
      <c r="AJ38" s="70"/>
      <c r="AK38" s="62" t="e">
        <f>科研项目!#REF!</f>
        <v>#REF!</v>
      </c>
      <c r="AL38" s="62">
        <v>10031</v>
      </c>
    </row>
    <row r="39" spans="1:38">
      <c r="A39" s="61" t="e">
        <f>科研项目!#REF!</f>
        <v>#REF!</v>
      </c>
      <c r="B39" s="61" t="e">
        <f>科研项目!#REF!</f>
        <v>#REF!</v>
      </c>
      <c r="C39" s="61" t="e">
        <f>科研项目!#REF!</f>
        <v>#REF!</v>
      </c>
      <c r="D39" s="62" t="e">
        <f>科研项目!#REF!</f>
        <v>#REF!</v>
      </c>
      <c r="E39" s="62" t="e">
        <f>科研项目!#REF!</f>
        <v>#REF!</v>
      </c>
      <c r="F39" s="62" t="e">
        <f>科研项目!#REF!</f>
        <v>#REF!</v>
      </c>
      <c r="G39" s="59" t="e">
        <f t="shared" si="8"/>
        <v>#REF!</v>
      </c>
      <c r="H39" s="62" t="e">
        <f>科研项目!#REF!</f>
        <v>#REF!</v>
      </c>
      <c r="I39" s="59" t="e">
        <f t="shared" si="9"/>
        <v>#REF!</v>
      </c>
      <c r="J39" s="62" t="e">
        <f>科研项目!#REF!</f>
        <v>#REF!</v>
      </c>
      <c r="K39" s="59" t="e">
        <f t="shared" si="10"/>
        <v>#REF!</v>
      </c>
      <c r="L39" s="62" t="e">
        <f>科研项目!#REF!</f>
        <v>#REF!</v>
      </c>
      <c r="M39" s="62" t="e">
        <f>科研项目!#REF!</f>
        <v>#REF!</v>
      </c>
      <c r="N39" s="62" t="s">
        <v>393</v>
      </c>
      <c r="O39" s="62" t="e">
        <f>科研项目!#REF!</f>
        <v>#REF!</v>
      </c>
      <c r="P39" s="59" t="e">
        <f t="shared" si="11"/>
        <v>#REF!</v>
      </c>
      <c r="Q39" s="62" t="e">
        <f t="shared" si="12"/>
        <v>#REF!</v>
      </c>
      <c r="R39" s="62" t="e">
        <f>科研项目!#REF!</f>
        <v>#REF!</v>
      </c>
      <c r="S39" s="62" t="e">
        <f>科研项目!#REF!</f>
        <v>#REF!</v>
      </c>
      <c r="T39" s="62" t="e">
        <f>科研项目!#REF!</f>
        <v>#REF!</v>
      </c>
      <c r="U39" s="62" t="e">
        <f>科研项目!#REF!</f>
        <v>#REF!</v>
      </c>
      <c r="V39" s="62" t="e">
        <f>科研项目!#REF!</f>
        <v>#REF!</v>
      </c>
      <c r="W39" s="62" t="e">
        <f>科研项目!#REF!</f>
        <v>#REF!</v>
      </c>
      <c r="X39" s="59" t="e">
        <f>VLOOKUP(C39,[3]Sheet1!$A$3:$C$38,2,FALSE)</f>
        <v>#REF!</v>
      </c>
      <c r="Y39" s="59" t="e">
        <f>VLOOKUP(C39,[3]Sheet1!$A$3:$C$38,3,FALSE)</f>
        <v>#REF!</v>
      </c>
      <c r="Z39" s="76" t="e">
        <f>科研项目!#REF!</f>
        <v>#REF!</v>
      </c>
      <c r="AA39" s="68" t="e">
        <f>科研项目!#REF!</f>
        <v>#REF!</v>
      </c>
      <c r="AB39" s="62" t="e">
        <f>科研项目!#REF!</f>
        <v>#REF!</v>
      </c>
      <c r="AC39" s="76" t="e">
        <f>科研项目!#REF!</f>
        <v>#REF!</v>
      </c>
      <c r="AD39" s="62" t="e">
        <f>科研项目!#REF!</f>
        <v>#REF!</v>
      </c>
      <c r="AE39" s="62" t="e">
        <f t="shared" si="13"/>
        <v>#REF!</v>
      </c>
      <c r="AF39" s="62" t="e">
        <f t="shared" si="14"/>
        <v>#REF!</v>
      </c>
      <c r="AG39" s="62" t="e">
        <f t="shared" si="15"/>
        <v>#REF!</v>
      </c>
      <c r="AH39" s="70"/>
      <c r="AI39" s="70"/>
      <c r="AJ39" s="70"/>
      <c r="AK39" s="62" t="e">
        <f>科研项目!#REF!</f>
        <v>#REF!</v>
      </c>
      <c r="AL39" s="62">
        <v>10032</v>
      </c>
    </row>
    <row r="40" spans="1:38">
      <c r="A40" s="61" t="e">
        <f>科研项目!#REF!</f>
        <v>#REF!</v>
      </c>
      <c r="B40" s="61" t="e">
        <f>科研项目!#REF!</f>
        <v>#REF!</v>
      </c>
      <c r="C40" s="61" t="e">
        <f>科研项目!#REF!</f>
        <v>#REF!</v>
      </c>
      <c r="D40" s="62" t="e">
        <f>科研项目!#REF!</f>
        <v>#REF!</v>
      </c>
      <c r="E40" s="62" t="e">
        <f>科研项目!#REF!</f>
        <v>#REF!</v>
      </c>
      <c r="F40" s="62" t="e">
        <f>科研项目!#REF!</f>
        <v>#REF!</v>
      </c>
      <c r="G40" s="59" t="e">
        <f t="shared" si="8"/>
        <v>#REF!</v>
      </c>
      <c r="H40" s="62" t="e">
        <f>科研项目!#REF!</f>
        <v>#REF!</v>
      </c>
      <c r="I40" s="59" t="e">
        <f t="shared" si="9"/>
        <v>#REF!</v>
      </c>
      <c r="J40" s="62" t="e">
        <f>科研项目!#REF!</f>
        <v>#REF!</v>
      </c>
      <c r="K40" s="59" t="e">
        <f t="shared" si="10"/>
        <v>#REF!</v>
      </c>
      <c r="L40" s="62" t="e">
        <f>科研项目!#REF!</f>
        <v>#REF!</v>
      </c>
      <c r="M40" s="62" t="e">
        <f>科研项目!#REF!</f>
        <v>#REF!</v>
      </c>
      <c r="N40" s="62" t="s">
        <v>393</v>
      </c>
      <c r="O40" s="62" t="e">
        <f>科研项目!#REF!</f>
        <v>#REF!</v>
      </c>
      <c r="P40" s="59" t="e">
        <f t="shared" si="11"/>
        <v>#REF!</v>
      </c>
      <c r="Q40" s="62" t="e">
        <f t="shared" si="12"/>
        <v>#REF!</v>
      </c>
      <c r="R40" s="62" t="e">
        <f>科研项目!#REF!</f>
        <v>#REF!</v>
      </c>
      <c r="S40" s="62" t="e">
        <f>科研项目!#REF!</f>
        <v>#REF!</v>
      </c>
      <c r="T40" s="62" t="e">
        <f>科研项目!#REF!</f>
        <v>#REF!</v>
      </c>
      <c r="U40" s="62" t="e">
        <f>科研项目!#REF!</f>
        <v>#REF!</v>
      </c>
      <c r="V40" s="62" t="e">
        <f>科研项目!#REF!</f>
        <v>#REF!</v>
      </c>
      <c r="W40" s="62" t="e">
        <f>科研项目!#REF!</f>
        <v>#REF!</v>
      </c>
      <c r="X40" s="59" t="e">
        <f>VLOOKUP(C40,[3]Sheet1!$A$3:$C$38,2,FALSE)</f>
        <v>#REF!</v>
      </c>
      <c r="Y40" s="59" t="e">
        <f>VLOOKUP(C40,[3]Sheet1!$A$3:$C$38,3,FALSE)</f>
        <v>#REF!</v>
      </c>
      <c r="Z40" s="76" t="e">
        <f>科研项目!#REF!</f>
        <v>#REF!</v>
      </c>
      <c r="AA40" s="68" t="e">
        <f>科研项目!#REF!</f>
        <v>#REF!</v>
      </c>
      <c r="AB40" s="62" t="e">
        <f>科研项目!#REF!</f>
        <v>#REF!</v>
      </c>
      <c r="AC40" s="76" t="e">
        <f>科研项目!#REF!</f>
        <v>#REF!</v>
      </c>
      <c r="AD40" s="62" t="e">
        <f>科研项目!#REF!</f>
        <v>#REF!</v>
      </c>
      <c r="AE40" s="62" t="e">
        <f t="shared" si="13"/>
        <v>#REF!</v>
      </c>
      <c r="AF40" s="62" t="e">
        <f t="shared" si="14"/>
        <v>#REF!</v>
      </c>
      <c r="AG40" s="62" t="e">
        <f t="shared" si="15"/>
        <v>#REF!</v>
      </c>
      <c r="AH40" s="70"/>
      <c r="AI40" s="70"/>
      <c r="AJ40" s="70"/>
      <c r="AK40" s="62" t="e">
        <f>科研项目!#REF!</f>
        <v>#REF!</v>
      </c>
      <c r="AL40" s="62">
        <v>10033</v>
      </c>
    </row>
    <row r="41" spans="1:38">
      <c r="A41" s="61" t="e">
        <f>科研项目!#REF!</f>
        <v>#REF!</v>
      </c>
      <c r="B41" s="61" t="e">
        <f>科研项目!#REF!</f>
        <v>#REF!</v>
      </c>
      <c r="C41" s="61" t="e">
        <f>科研项目!#REF!</f>
        <v>#REF!</v>
      </c>
      <c r="D41" s="62" t="e">
        <f>科研项目!#REF!</f>
        <v>#REF!</v>
      </c>
      <c r="E41" s="62" t="e">
        <f>科研项目!#REF!</f>
        <v>#REF!</v>
      </c>
      <c r="F41" s="62" t="e">
        <f>科研项目!#REF!</f>
        <v>#REF!</v>
      </c>
      <c r="G41" s="59" t="e">
        <f t="shared" si="8"/>
        <v>#REF!</v>
      </c>
      <c r="H41" s="62" t="e">
        <f>科研项目!#REF!</f>
        <v>#REF!</v>
      </c>
      <c r="I41" s="59" t="e">
        <f t="shared" si="9"/>
        <v>#REF!</v>
      </c>
      <c r="J41" s="62" t="e">
        <f>科研项目!#REF!</f>
        <v>#REF!</v>
      </c>
      <c r="K41" s="59" t="e">
        <f t="shared" si="10"/>
        <v>#REF!</v>
      </c>
      <c r="L41" s="62" t="e">
        <f>科研项目!#REF!</f>
        <v>#REF!</v>
      </c>
      <c r="M41" s="62" t="e">
        <f>科研项目!#REF!</f>
        <v>#REF!</v>
      </c>
      <c r="N41" s="62" t="s">
        <v>393</v>
      </c>
      <c r="O41" s="62" t="e">
        <f>科研项目!#REF!</f>
        <v>#REF!</v>
      </c>
      <c r="P41" s="59" t="e">
        <f t="shared" si="11"/>
        <v>#REF!</v>
      </c>
      <c r="Q41" s="62" t="e">
        <f t="shared" si="12"/>
        <v>#REF!</v>
      </c>
      <c r="R41" s="62" t="e">
        <f>科研项目!#REF!</f>
        <v>#REF!</v>
      </c>
      <c r="S41" s="62" t="e">
        <f>科研项目!#REF!</f>
        <v>#REF!</v>
      </c>
      <c r="T41" s="62" t="e">
        <f>科研项目!#REF!</f>
        <v>#REF!</v>
      </c>
      <c r="U41" s="62" t="e">
        <f>科研项目!#REF!</f>
        <v>#REF!</v>
      </c>
      <c r="V41" s="62" t="e">
        <f>科研项目!#REF!</f>
        <v>#REF!</v>
      </c>
      <c r="W41" s="62" t="e">
        <f>科研项目!#REF!</f>
        <v>#REF!</v>
      </c>
      <c r="X41" s="59" t="e">
        <f>VLOOKUP(C41,[3]Sheet1!$A$3:$C$38,2,FALSE)</f>
        <v>#REF!</v>
      </c>
      <c r="Y41" s="59" t="e">
        <f>VLOOKUP(C41,[3]Sheet1!$A$3:$C$38,3,FALSE)</f>
        <v>#REF!</v>
      </c>
      <c r="Z41" s="76" t="e">
        <f>科研项目!#REF!</f>
        <v>#REF!</v>
      </c>
      <c r="AA41" s="68" t="e">
        <f>科研项目!#REF!</f>
        <v>#REF!</v>
      </c>
      <c r="AB41" s="62" t="e">
        <f>科研项目!#REF!</f>
        <v>#REF!</v>
      </c>
      <c r="AC41" s="76" t="e">
        <f>科研项目!#REF!</f>
        <v>#REF!</v>
      </c>
      <c r="AD41" s="62" t="e">
        <f>科研项目!#REF!</f>
        <v>#REF!</v>
      </c>
      <c r="AE41" s="62" t="e">
        <f t="shared" si="13"/>
        <v>#REF!</v>
      </c>
      <c r="AF41" s="62" t="e">
        <f t="shared" si="14"/>
        <v>#REF!</v>
      </c>
      <c r="AG41" s="62" t="e">
        <f t="shared" si="15"/>
        <v>#REF!</v>
      </c>
      <c r="AH41" s="70"/>
      <c r="AI41" s="70"/>
      <c r="AJ41" s="70"/>
      <c r="AK41" s="62" t="e">
        <f>科研项目!#REF!</f>
        <v>#REF!</v>
      </c>
      <c r="AL41" s="62">
        <v>10034</v>
      </c>
    </row>
    <row r="42" spans="1:38">
      <c r="A42" s="61" t="e">
        <f>科研项目!#REF!</f>
        <v>#REF!</v>
      </c>
      <c r="B42" s="61" t="e">
        <f>科研项目!#REF!</f>
        <v>#REF!</v>
      </c>
      <c r="C42" s="61" t="e">
        <f>科研项目!#REF!</f>
        <v>#REF!</v>
      </c>
      <c r="D42" s="62" t="e">
        <f>科研项目!#REF!</f>
        <v>#REF!</v>
      </c>
      <c r="E42" s="62" t="e">
        <f>科研项目!#REF!</f>
        <v>#REF!</v>
      </c>
      <c r="F42" s="62" t="e">
        <f>科研项目!#REF!</f>
        <v>#REF!</v>
      </c>
      <c r="G42" s="59" t="e">
        <f t="shared" si="8"/>
        <v>#REF!</v>
      </c>
      <c r="H42" s="62" t="e">
        <f>科研项目!#REF!</f>
        <v>#REF!</v>
      </c>
      <c r="I42" s="59" t="e">
        <f t="shared" si="9"/>
        <v>#REF!</v>
      </c>
      <c r="J42" s="62" t="e">
        <f>科研项目!#REF!</f>
        <v>#REF!</v>
      </c>
      <c r="K42" s="59" t="e">
        <f t="shared" si="10"/>
        <v>#REF!</v>
      </c>
      <c r="L42" s="62" t="e">
        <f>科研项目!#REF!</f>
        <v>#REF!</v>
      </c>
      <c r="M42" s="62" t="e">
        <f>科研项目!#REF!</f>
        <v>#REF!</v>
      </c>
      <c r="N42" s="62" t="s">
        <v>393</v>
      </c>
      <c r="O42" s="62" t="e">
        <f>科研项目!#REF!</f>
        <v>#REF!</v>
      </c>
      <c r="P42" s="59" t="e">
        <f t="shared" si="11"/>
        <v>#REF!</v>
      </c>
      <c r="Q42" s="62" t="e">
        <f t="shared" si="12"/>
        <v>#REF!</v>
      </c>
      <c r="R42" s="62" t="e">
        <f>科研项目!#REF!</f>
        <v>#REF!</v>
      </c>
      <c r="S42" s="62" t="e">
        <f>科研项目!#REF!</f>
        <v>#REF!</v>
      </c>
      <c r="T42" s="62" t="e">
        <f>科研项目!#REF!</f>
        <v>#REF!</v>
      </c>
      <c r="U42" s="62" t="e">
        <f>科研项目!#REF!</f>
        <v>#REF!</v>
      </c>
      <c r="V42" s="62" t="e">
        <f>科研项目!#REF!</f>
        <v>#REF!</v>
      </c>
      <c r="W42" s="62" t="e">
        <f>科研项目!#REF!</f>
        <v>#REF!</v>
      </c>
      <c r="X42" s="59" t="e">
        <f>VLOOKUP(C42,[3]Sheet1!$A$3:$C$38,2,FALSE)</f>
        <v>#REF!</v>
      </c>
      <c r="Y42" s="59" t="e">
        <f>VLOOKUP(C42,[3]Sheet1!$A$3:$C$38,3,FALSE)</f>
        <v>#REF!</v>
      </c>
      <c r="Z42" s="76" t="e">
        <f>科研项目!#REF!</f>
        <v>#REF!</v>
      </c>
      <c r="AA42" s="68" t="e">
        <f>科研项目!#REF!</f>
        <v>#REF!</v>
      </c>
      <c r="AB42" s="62" t="e">
        <f>科研项目!#REF!</f>
        <v>#REF!</v>
      </c>
      <c r="AC42" s="76" t="e">
        <f>科研项目!#REF!</f>
        <v>#REF!</v>
      </c>
      <c r="AD42" s="62" t="e">
        <f>科研项目!#REF!</f>
        <v>#REF!</v>
      </c>
      <c r="AE42" s="62" t="e">
        <f t="shared" si="13"/>
        <v>#REF!</v>
      </c>
      <c r="AF42" s="62" t="e">
        <f t="shared" si="14"/>
        <v>#REF!</v>
      </c>
      <c r="AG42" s="62" t="e">
        <f t="shared" si="15"/>
        <v>#REF!</v>
      </c>
      <c r="AH42" s="70"/>
      <c r="AI42" s="70"/>
      <c r="AJ42" s="70"/>
      <c r="AK42" s="62" t="e">
        <f>科研项目!#REF!</f>
        <v>#REF!</v>
      </c>
      <c r="AL42" s="62">
        <v>10035</v>
      </c>
    </row>
    <row r="43" spans="1:38">
      <c r="A43" s="61" t="e">
        <f>科研项目!#REF!</f>
        <v>#REF!</v>
      </c>
      <c r="B43" s="61" t="e">
        <f>科研项目!#REF!</f>
        <v>#REF!</v>
      </c>
      <c r="C43" s="61" t="e">
        <f>科研项目!#REF!</f>
        <v>#REF!</v>
      </c>
      <c r="D43" s="62" t="e">
        <f>科研项目!#REF!</f>
        <v>#REF!</v>
      </c>
      <c r="E43" s="62" t="e">
        <f>科研项目!#REF!</f>
        <v>#REF!</v>
      </c>
      <c r="F43" s="62" t="e">
        <f>科研项目!#REF!</f>
        <v>#REF!</v>
      </c>
      <c r="G43" s="59" t="e">
        <f t="shared" si="8"/>
        <v>#REF!</v>
      </c>
      <c r="H43" s="62" t="e">
        <f>科研项目!#REF!</f>
        <v>#REF!</v>
      </c>
      <c r="I43" s="59" t="e">
        <f t="shared" si="9"/>
        <v>#REF!</v>
      </c>
      <c r="J43" s="62" t="e">
        <f>科研项目!#REF!</f>
        <v>#REF!</v>
      </c>
      <c r="K43" s="59" t="e">
        <f t="shared" si="10"/>
        <v>#REF!</v>
      </c>
      <c r="L43" s="62" t="e">
        <f>科研项目!#REF!</f>
        <v>#REF!</v>
      </c>
      <c r="M43" s="62" t="e">
        <f>科研项目!#REF!</f>
        <v>#REF!</v>
      </c>
      <c r="N43" s="62" t="s">
        <v>393</v>
      </c>
      <c r="O43" s="62" t="e">
        <f>科研项目!#REF!</f>
        <v>#REF!</v>
      </c>
      <c r="P43" s="59" t="e">
        <f t="shared" si="11"/>
        <v>#REF!</v>
      </c>
      <c r="Q43" s="62" t="e">
        <f t="shared" si="12"/>
        <v>#REF!</v>
      </c>
      <c r="R43" s="62" t="e">
        <f>科研项目!#REF!</f>
        <v>#REF!</v>
      </c>
      <c r="S43" s="62" t="e">
        <f>科研项目!#REF!</f>
        <v>#REF!</v>
      </c>
      <c r="T43" s="62" t="e">
        <f>科研项目!#REF!</f>
        <v>#REF!</v>
      </c>
      <c r="U43" s="62" t="e">
        <f>科研项目!#REF!</f>
        <v>#REF!</v>
      </c>
      <c r="V43" s="62" t="e">
        <f>科研项目!#REF!</f>
        <v>#REF!</v>
      </c>
      <c r="W43" s="62" t="e">
        <f>科研项目!#REF!</f>
        <v>#REF!</v>
      </c>
      <c r="X43" s="59" t="e">
        <f>VLOOKUP(C43,[3]Sheet1!$A$3:$C$38,2,FALSE)</f>
        <v>#REF!</v>
      </c>
      <c r="Y43" s="59" t="e">
        <f>VLOOKUP(C43,[3]Sheet1!$A$3:$C$38,3,FALSE)</f>
        <v>#REF!</v>
      </c>
      <c r="Z43" s="76" t="e">
        <f>科研项目!#REF!</f>
        <v>#REF!</v>
      </c>
      <c r="AA43" s="68" t="e">
        <f>科研项目!#REF!</f>
        <v>#REF!</v>
      </c>
      <c r="AB43" s="62" t="e">
        <f>科研项目!#REF!</f>
        <v>#REF!</v>
      </c>
      <c r="AC43" s="76" t="e">
        <f>科研项目!#REF!</f>
        <v>#REF!</v>
      </c>
      <c r="AD43" s="62" t="e">
        <f>科研项目!#REF!</f>
        <v>#REF!</v>
      </c>
      <c r="AE43" s="62" t="e">
        <f t="shared" si="13"/>
        <v>#REF!</v>
      </c>
      <c r="AF43" s="62" t="e">
        <f t="shared" si="14"/>
        <v>#REF!</v>
      </c>
      <c r="AG43" s="62" t="e">
        <f t="shared" si="15"/>
        <v>#REF!</v>
      </c>
      <c r="AH43" s="70"/>
      <c r="AI43" s="70"/>
      <c r="AJ43" s="70"/>
      <c r="AK43" s="62" t="e">
        <f>科研项目!#REF!</f>
        <v>#REF!</v>
      </c>
      <c r="AL43" s="62">
        <v>10036</v>
      </c>
    </row>
    <row r="44" spans="1:38">
      <c r="A44" s="61" t="e">
        <f>科研项目!#REF!</f>
        <v>#REF!</v>
      </c>
      <c r="B44" s="61" t="e">
        <f>科研项目!#REF!</f>
        <v>#REF!</v>
      </c>
      <c r="C44" s="61" t="e">
        <f>科研项目!#REF!</f>
        <v>#REF!</v>
      </c>
      <c r="D44" s="62" t="e">
        <f>科研项目!#REF!</f>
        <v>#REF!</v>
      </c>
      <c r="E44" s="62" t="e">
        <f>科研项目!#REF!</f>
        <v>#REF!</v>
      </c>
      <c r="F44" s="62" t="e">
        <f>科研项目!#REF!</f>
        <v>#REF!</v>
      </c>
      <c r="G44" s="59" t="e">
        <f t="shared" si="8"/>
        <v>#REF!</v>
      </c>
      <c r="H44" s="62" t="e">
        <f>科研项目!#REF!</f>
        <v>#REF!</v>
      </c>
      <c r="I44" s="59" t="e">
        <f t="shared" si="9"/>
        <v>#REF!</v>
      </c>
      <c r="J44" s="62" t="e">
        <f>科研项目!#REF!</f>
        <v>#REF!</v>
      </c>
      <c r="K44" s="59" t="e">
        <f t="shared" si="10"/>
        <v>#REF!</v>
      </c>
      <c r="L44" s="62" t="e">
        <f>科研项目!#REF!</f>
        <v>#REF!</v>
      </c>
      <c r="M44" s="62" t="e">
        <f>科研项目!#REF!</f>
        <v>#REF!</v>
      </c>
      <c r="N44" s="62" t="s">
        <v>393</v>
      </c>
      <c r="O44" s="62" t="e">
        <f>科研项目!#REF!</f>
        <v>#REF!</v>
      </c>
      <c r="P44" s="59" t="e">
        <f t="shared" si="11"/>
        <v>#REF!</v>
      </c>
      <c r="Q44" s="62" t="e">
        <f t="shared" si="12"/>
        <v>#REF!</v>
      </c>
      <c r="R44" s="62" t="e">
        <f>科研项目!#REF!</f>
        <v>#REF!</v>
      </c>
      <c r="S44" s="62" t="e">
        <f>科研项目!#REF!</f>
        <v>#REF!</v>
      </c>
      <c r="T44" s="62" t="e">
        <f>科研项目!#REF!</f>
        <v>#REF!</v>
      </c>
      <c r="U44" s="62" t="e">
        <f>科研项目!#REF!</f>
        <v>#REF!</v>
      </c>
      <c r="V44" s="62" t="e">
        <f>科研项目!#REF!</f>
        <v>#REF!</v>
      </c>
      <c r="W44" s="62" t="e">
        <f>科研项目!#REF!</f>
        <v>#REF!</v>
      </c>
      <c r="X44" s="59" t="e">
        <f>VLOOKUP(C44,[3]Sheet1!$A$3:$C$38,2,FALSE)</f>
        <v>#REF!</v>
      </c>
      <c r="Y44" s="59" t="e">
        <f>VLOOKUP(C44,[3]Sheet1!$A$3:$C$38,3,FALSE)</f>
        <v>#REF!</v>
      </c>
      <c r="Z44" s="76" t="e">
        <f>科研项目!#REF!</f>
        <v>#REF!</v>
      </c>
      <c r="AA44" s="68" t="e">
        <f>科研项目!#REF!</f>
        <v>#REF!</v>
      </c>
      <c r="AB44" s="62" t="e">
        <f>科研项目!#REF!</f>
        <v>#REF!</v>
      </c>
      <c r="AC44" s="76" t="e">
        <f>科研项目!#REF!</f>
        <v>#REF!</v>
      </c>
      <c r="AD44" s="62" t="e">
        <f>科研项目!#REF!</f>
        <v>#REF!</v>
      </c>
      <c r="AE44" s="62" t="e">
        <f t="shared" si="13"/>
        <v>#REF!</v>
      </c>
      <c r="AF44" s="62" t="e">
        <f t="shared" si="14"/>
        <v>#REF!</v>
      </c>
      <c r="AG44" s="62" t="e">
        <f t="shared" si="15"/>
        <v>#REF!</v>
      </c>
      <c r="AH44" s="70"/>
      <c r="AI44" s="70"/>
      <c r="AJ44" s="70"/>
      <c r="AK44" s="62" t="e">
        <f>科研项目!#REF!</f>
        <v>#REF!</v>
      </c>
      <c r="AL44" s="62">
        <v>10037</v>
      </c>
    </row>
    <row r="45" spans="1:38">
      <c r="A45" s="61" t="e">
        <f>科研项目!#REF!</f>
        <v>#REF!</v>
      </c>
      <c r="B45" s="61" t="e">
        <f>科研项目!#REF!</f>
        <v>#REF!</v>
      </c>
      <c r="C45" s="61" t="e">
        <f>科研项目!#REF!</f>
        <v>#REF!</v>
      </c>
      <c r="D45" s="62" t="e">
        <f>科研项目!#REF!</f>
        <v>#REF!</v>
      </c>
      <c r="E45" s="62" t="e">
        <f>科研项目!#REF!</f>
        <v>#REF!</v>
      </c>
      <c r="F45" s="62" t="e">
        <f>科研项目!#REF!</f>
        <v>#REF!</v>
      </c>
      <c r="G45" s="59" t="e">
        <f t="shared" si="8"/>
        <v>#REF!</v>
      </c>
      <c r="H45" s="62" t="e">
        <f>科研项目!#REF!</f>
        <v>#REF!</v>
      </c>
      <c r="I45" s="59" t="e">
        <f t="shared" si="9"/>
        <v>#REF!</v>
      </c>
      <c r="J45" s="62" t="e">
        <f>科研项目!#REF!</f>
        <v>#REF!</v>
      </c>
      <c r="K45" s="59" t="e">
        <f t="shared" si="10"/>
        <v>#REF!</v>
      </c>
      <c r="L45" s="62" t="e">
        <f>科研项目!#REF!</f>
        <v>#REF!</v>
      </c>
      <c r="M45" s="62" t="e">
        <f>科研项目!#REF!</f>
        <v>#REF!</v>
      </c>
      <c r="N45" s="62" t="s">
        <v>393</v>
      </c>
      <c r="O45" s="62" t="e">
        <f>科研项目!#REF!</f>
        <v>#REF!</v>
      </c>
      <c r="P45" s="59" t="e">
        <f t="shared" si="11"/>
        <v>#REF!</v>
      </c>
      <c r="Q45" s="62" t="e">
        <f t="shared" si="12"/>
        <v>#REF!</v>
      </c>
      <c r="R45" s="62" t="e">
        <f>科研项目!#REF!</f>
        <v>#REF!</v>
      </c>
      <c r="S45" s="62" t="e">
        <f>科研项目!#REF!</f>
        <v>#REF!</v>
      </c>
      <c r="T45" s="62" t="e">
        <f>科研项目!#REF!</f>
        <v>#REF!</v>
      </c>
      <c r="U45" s="62" t="e">
        <f>科研项目!#REF!</f>
        <v>#REF!</v>
      </c>
      <c r="V45" s="62" t="e">
        <f>科研项目!#REF!</f>
        <v>#REF!</v>
      </c>
      <c r="W45" s="62" t="e">
        <f>科研项目!#REF!</f>
        <v>#REF!</v>
      </c>
      <c r="X45" s="59" t="e">
        <f>VLOOKUP(C45,[3]Sheet1!$A$3:$C$38,2,FALSE)</f>
        <v>#REF!</v>
      </c>
      <c r="Y45" s="59" t="e">
        <f>VLOOKUP(C45,[3]Sheet1!$A$3:$C$38,3,FALSE)</f>
        <v>#REF!</v>
      </c>
      <c r="Z45" s="76" t="e">
        <f>科研项目!#REF!</f>
        <v>#REF!</v>
      </c>
      <c r="AA45" s="68" t="e">
        <f>科研项目!#REF!</f>
        <v>#REF!</v>
      </c>
      <c r="AB45" s="62" t="e">
        <f>科研项目!#REF!</f>
        <v>#REF!</v>
      </c>
      <c r="AC45" s="76" t="e">
        <f>科研项目!#REF!</f>
        <v>#REF!</v>
      </c>
      <c r="AD45" s="62" t="e">
        <f>科研项目!#REF!</f>
        <v>#REF!</v>
      </c>
      <c r="AE45" s="62" t="e">
        <f t="shared" si="13"/>
        <v>#REF!</v>
      </c>
      <c r="AF45" s="62" t="e">
        <f t="shared" si="14"/>
        <v>#REF!</v>
      </c>
      <c r="AG45" s="62" t="e">
        <f t="shared" si="15"/>
        <v>#REF!</v>
      </c>
      <c r="AH45" s="70"/>
      <c r="AI45" s="70"/>
      <c r="AJ45" s="70"/>
      <c r="AK45" s="62" t="e">
        <f>科研项目!#REF!</f>
        <v>#REF!</v>
      </c>
      <c r="AL45" s="62">
        <v>10038</v>
      </c>
    </row>
    <row r="46" spans="1:38">
      <c r="A46" s="61" t="e">
        <f>科研项目!#REF!</f>
        <v>#REF!</v>
      </c>
      <c r="B46" s="61" t="e">
        <f>科研项目!#REF!</f>
        <v>#REF!</v>
      </c>
      <c r="C46" s="61" t="e">
        <f>科研项目!#REF!</f>
        <v>#REF!</v>
      </c>
      <c r="D46" s="62" t="e">
        <f>科研项目!#REF!</f>
        <v>#REF!</v>
      </c>
      <c r="E46" s="62" t="e">
        <f>科研项目!#REF!</f>
        <v>#REF!</v>
      </c>
      <c r="F46" s="62" t="e">
        <f>科研项目!#REF!</f>
        <v>#REF!</v>
      </c>
      <c r="G46" s="59" t="e">
        <f t="shared" si="8"/>
        <v>#REF!</v>
      </c>
      <c r="H46" s="62" t="e">
        <f>科研项目!#REF!</f>
        <v>#REF!</v>
      </c>
      <c r="I46" s="59" t="e">
        <f t="shared" si="9"/>
        <v>#REF!</v>
      </c>
      <c r="J46" s="62" t="e">
        <f>科研项目!#REF!</f>
        <v>#REF!</v>
      </c>
      <c r="K46" s="59" t="e">
        <f t="shared" si="10"/>
        <v>#REF!</v>
      </c>
      <c r="L46" s="62" t="e">
        <f>科研项目!#REF!</f>
        <v>#REF!</v>
      </c>
      <c r="M46" s="62" t="e">
        <f>科研项目!#REF!</f>
        <v>#REF!</v>
      </c>
      <c r="N46" s="62" t="s">
        <v>393</v>
      </c>
      <c r="O46" s="62" t="e">
        <f>科研项目!#REF!</f>
        <v>#REF!</v>
      </c>
      <c r="P46" s="59" t="e">
        <f t="shared" si="11"/>
        <v>#REF!</v>
      </c>
      <c r="Q46" s="62" t="e">
        <f t="shared" si="12"/>
        <v>#REF!</v>
      </c>
      <c r="R46" s="62" t="e">
        <f>科研项目!#REF!</f>
        <v>#REF!</v>
      </c>
      <c r="S46" s="62" t="e">
        <f>科研项目!#REF!</f>
        <v>#REF!</v>
      </c>
      <c r="T46" s="62" t="e">
        <f>科研项目!#REF!</f>
        <v>#REF!</v>
      </c>
      <c r="U46" s="62" t="e">
        <f>科研项目!#REF!</f>
        <v>#REF!</v>
      </c>
      <c r="V46" s="62" t="e">
        <f>科研项目!#REF!</f>
        <v>#REF!</v>
      </c>
      <c r="W46" s="62" t="e">
        <f>科研项目!#REF!</f>
        <v>#REF!</v>
      </c>
      <c r="X46" s="59" t="e">
        <f>VLOOKUP(C46,[3]Sheet1!$A$3:$C$38,2,FALSE)</f>
        <v>#REF!</v>
      </c>
      <c r="Y46" s="59" t="e">
        <f>VLOOKUP(C46,[3]Sheet1!$A$3:$C$38,3,FALSE)</f>
        <v>#REF!</v>
      </c>
      <c r="Z46" s="76" t="e">
        <f>科研项目!#REF!</f>
        <v>#REF!</v>
      </c>
      <c r="AA46" s="68" t="e">
        <f>科研项目!#REF!</f>
        <v>#REF!</v>
      </c>
      <c r="AB46" s="62" t="e">
        <f>科研项目!#REF!</f>
        <v>#REF!</v>
      </c>
      <c r="AC46" s="76" t="e">
        <f>科研项目!#REF!</f>
        <v>#REF!</v>
      </c>
      <c r="AD46" s="62" t="e">
        <f>科研项目!#REF!</f>
        <v>#REF!</v>
      </c>
      <c r="AE46" s="62" t="e">
        <f t="shared" si="13"/>
        <v>#REF!</v>
      </c>
      <c r="AF46" s="62" t="e">
        <f t="shared" si="14"/>
        <v>#REF!</v>
      </c>
      <c r="AG46" s="62" t="e">
        <f t="shared" si="15"/>
        <v>#REF!</v>
      </c>
      <c r="AH46" s="70"/>
      <c r="AI46" s="70"/>
      <c r="AJ46" s="70"/>
      <c r="AK46" s="62" t="e">
        <f>科研项目!#REF!</f>
        <v>#REF!</v>
      </c>
      <c r="AL46" s="62">
        <v>10039</v>
      </c>
    </row>
    <row r="47" spans="1:38">
      <c r="A47" s="61" t="e">
        <f>科研项目!#REF!</f>
        <v>#REF!</v>
      </c>
      <c r="B47" s="61" t="e">
        <f>科研项目!#REF!</f>
        <v>#REF!</v>
      </c>
      <c r="C47" s="61" t="e">
        <f>科研项目!#REF!</f>
        <v>#REF!</v>
      </c>
      <c r="D47" s="62" t="e">
        <f>科研项目!#REF!</f>
        <v>#REF!</v>
      </c>
      <c r="E47" s="62" t="e">
        <f>科研项目!#REF!</f>
        <v>#REF!</v>
      </c>
      <c r="F47" s="62" t="e">
        <f>科研项目!#REF!</f>
        <v>#REF!</v>
      </c>
      <c r="G47" s="59" t="e">
        <f t="shared" si="8"/>
        <v>#REF!</v>
      </c>
      <c r="H47" s="62" t="e">
        <f>科研项目!#REF!</f>
        <v>#REF!</v>
      </c>
      <c r="I47" s="59" t="e">
        <f t="shared" si="9"/>
        <v>#REF!</v>
      </c>
      <c r="J47" s="62" t="e">
        <f>科研项目!#REF!</f>
        <v>#REF!</v>
      </c>
      <c r="K47" s="59" t="e">
        <f t="shared" si="10"/>
        <v>#REF!</v>
      </c>
      <c r="L47" s="62" t="e">
        <f>科研项目!#REF!</f>
        <v>#REF!</v>
      </c>
      <c r="M47" s="62" t="e">
        <f>科研项目!#REF!</f>
        <v>#REF!</v>
      </c>
      <c r="N47" s="62" t="s">
        <v>393</v>
      </c>
      <c r="O47" s="62" t="e">
        <f>科研项目!#REF!</f>
        <v>#REF!</v>
      </c>
      <c r="P47" s="59" t="e">
        <f t="shared" si="11"/>
        <v>#REF!</v>
      </c>
      <c r="Q47" s="62" t="e">
        <f t="shared" si="12"/>
        <v>#REF!</v>
      </c>
      <c r="R47" s="62" t="e">
        <f>科研项目!#REF!</f>
        <v>#REF!</v>
      </c>
      <c r="S47" s="62" t="e">
        <f>科研项目!#REF!</f>
        <v>#REF!</v>
      </c>
      <c r="T47" s="62" t="e">
        <f>科研项目!#REF!</f>
        <v>#REF!</v>
      </c>
      <c r="U47" s="62" t="e">
        <f>科研项目!#REF!</f>
        <v>#REF!</v>
      </c>
      <c r="V47" s="62" t="e">
        <f>科研项目!#REF!</f>
        <v>#REF!</v>
      </c>
      <c r="W47" s="62" t="e">
        <f>科研项目!#REF!</f>
        <v>#REF!</v>
      </c>
      <c r="X47" s="59" t="e">
        <f>VLOOKUP(C47,[3]Sheet1!$A$3:$C$38,2,FALSE)</f>
        <v>#REF!</v>
      </c>
      <c r="Y47" s="59" t="e">
        <f>VLOOKUP(C47,[3]Sheet1!$A$3:$C$38,3,FALSE)</f>
        <v>#REF!</v>
      </c>
      <c r="Z47" s="76" t="e">
        <f>科研项目!#REF!</f>
        <v>#REF!</v>
      </c>
      <c r="AA47" s="68" t="e">
        <f>科研项目!#REF!</f>
        <v>#REF!</v>
      </c>
      <c r="AB47" s="62" t="e">
        <f>科研项目!#REF!</f>
        <v>#REF!</v>
      </c>
      <c r="AC47" s="76" t="e">
        <f>科研项目!#REF!</f>
        <v>#REF!</v>
      </c>
      <c r="AD47" s="62" t="e">
        <f>科研项目!#REF!</f>
        <v>#REF!</v>
      </c>
      <c r="AE47" s="62" t="e">
        <f t="shared" si="13"/>
        <v>#REF!</v>
      </c>
      <c r="AF47" s="62" t="e">
        <f t="shared" si="14"/>
        <v>#REF!</v>
      </c>
      <c r="AG47" s="62" t="e">
        <f t="shared" si="15"/>
        <v>#REF!</v>
      </c>
      <c r="AH47" s="70"/>
      <c r="AI47" s="70"/>
      <c r="AJ47" s="70"/>
      <c r="AK47" s="62" t="e">
        <f>科研项目!#REF!</f>
        <v>#REF!</v>
      </c>
      <c r="AL47" s="62">
        <v>10040</v>
      </c>
    </row>
    <row r="48" spans="1:38">
      <c r="A48" s="61" t="e">
        <f>科研项目!#REF!</f>
        <v>#REF!</v>
      </c>
      <c r="B48" s="61" t="e">
        <f>科研项目!#REF!</f>
        <v>#REF!</v>
      </c>
      <c r="C48" s="61" t="e">
        <f>科研项目!#REF!</f>
        <v>#REF!</v>
      </c>
      <c r="D48" s="62" t="e">
        <f>科研项目!#REF!</f>
        <v>#REF!</v>
      </c>
      <c r="E48" s="62" t="e">
        <f>科研项目!#REF!</f>
        <v>#REF!</v>
      </c>
      <c r="F48" s="62" t="e">
        <f>科研项目!#REF!</f>
        <v>#REF!</v>
      </c>
      <c r="G48" s="59" t="e">
        <f t="shared" si="8"/>
        <v>#REF!</v>
      </c>
      <c r="H48" s="62" t="e">
        <f>科研项目!#REF!</f>
        <v>#REF!</v>
      </c>
      <c r="I48" s="59" t="e">
        <f t="shared" si="9"/>
        <v>#REF!</v>
      </c>
      <c r="J48" s="62" t="e">
        <f>科研项目!#REF!</f>
        <v>#REF!</v>
      </c>
      <c r="K48" s="59" t="e">
        <f t="shared" si="10"/>
        <v>#REF!</v>
      </c>
      <c r="L48" s="62" t="e">
        <f>科研项目!#REF!</f>
        <v>#REF!</v>
      </c>
      <c r="M48" s="62" t="e">
        <f>科研项目!#REF!</f>
        <v>#REF!</v>
      </c>
      <c r="N48" s="62" t="s">
        <v>393</v>
      </c>
      <c r="O48" s="62" t="e">
        <f>科研项目!#REF!</f>
        <v>#REF!</v>
      </c>
      <c r="P48" s="59" t="e">
        <f t="shared" si="11"/>
        <v>#REF!</v>
      </c>
      <c r="Q48" s="62" t="e">
        <f t="shared" si="12"/>
        <v>#REF!</v>
      </c>
      <c r="R48" s="62" t="e">
        <f>科研项目!#REF!</f>
        <v>#REF!</v>
      </c>
      <c r="S48" s="62" t="e">
        <f>科研项目!#REF!</f>
        <v>#REF!</v>
      </c>
      <c r="T48" s="62" t="e">
        <f>科研项目!#REF!</f>
        <v>#REF!</v>
      </c>
      <c r="U48" s="62" t="e">
        <f>科研项目!#REF!</f>
        <v>#REF!</v>
      </c>
      <c r="V48" s="62" t="e">
        <f>科研项目!#REF!</f>
        <v>#REF!</v>
      </c>
      <c r="W48" s="62" t="e">
        <f>科研项目!#REF!</f>
        <v>#REF!</v>
      </c>
      <c r="X48" s="59" t="e">
        <f>VLOOKUP(C48,[3]Sheet1!$A$3:$C$38,2,FALSE)</f>
        <v>#REF!</v>
      </c>
      <c r="Y48" s="59" t="e">
        <f>VLOOKUP(C48,[3]Sheet1!$A$3:$C$38,3,FALSE)</f>
        <v>#REF!</v>
      </c>
      <c r="Z48" s="76" t="e">
        <f>科研项目!#REF!</f>
        <v>#REF!</v>
      </c>
      <c r="AA48" s="68" t="e">
        <f>科研项目!#REF!</f>
        <v>#REF!</v>
      </c>
      <c r="AB48" s="62" t="e">
        <f>科研项目!#REF!</f>
        <v>#REF!</v>
      </c>
      <c r="AC48" s="76" t="e">
        <f>科研项目!#REF!</f>
        <v>#REF!</v>
      </c>
      <c r="AD48" s="62" t="e">
        <f>科研项目!#REF!</f>
        <v>#REF!</v>
      </c>
      <c r="AE48" s="62" t="e">
        <f t="shared" si="13"/>
        <v>#REF!</v>
      </c>
      <c r="AF48" s="62" t="e">
        <f t="shared" si="14"/>
        <v>#REF!</v>
      </c>
      <c r="AG48" s="62" t="e">
        <f t="shared" si="15"/>
        <v>#REF!</v>
      </c>
      <c r="AH48" s="70"/>
      <c r="AI48" s="70"/>
      <c r="AJ48" s="70"/>
      <c r="AK48" s="62" t="e">
        <f>科研项目!#REF!</f>
        <v>#REF!</v>
      </c>
      <c r="AL48" s="62">
        <v>10041</v>
      </c>
    </row>
    <row r="49" spans="1:38">
      <c r="A49" s="61" t="e">
        <f>科研项目!#REF!</f>
        <v>#REF!</v>
      </c>
      <c r="B49" s="61" t="e">
        <f>科研项目!#REF!</f>
        <v>#REF!</v>
      </c>
      <c r="C49" s="61" t="e">
        <f>科研项目!#REF!</f>
        <v>#REF!</v>
      </c>
      <c r="D49" s="62" t="e">
        <f>科研项目!#REF!</f>
        <v>#REF!</v>
      </c>
      <c r="E49" s="62" t="e">
        <f>科研项目!#REF!</f>
        <v>#REF!</v>
      </c>
      <c r="F49" s="62" t="e">
        <f>科研项目!#REF!</f>
        <v>#REF!</v>
      </c>
      <c r="G49" s="59" t="e">
        <f t="shared" si="8"/>
        <v>#REF!</v>
      </c>
      <c r="H49" s="62" t="e">
        <f>科研项目!#REF!</f>
        <v>#REF!</v>
      </c>
      <c r="I49" s="59" t="e">
        <f t="shared" si="9"/>
        <v>#REF!</v>
      </c>
      <c r="J49" s="62" t="e">
        <f>科研项目!#REF!</f>
        <v>#REF!</v>
      </c>
      <c r="K49" s="59" t="e">
        <f t="shared" si="10"/>
        <v>#REF!</v>
      </c>
      <c r="L49" s="62" t="e">
        <f>科研项目!#REF!</f>
        <v>#REF!</v>
      </c>
      <c r="M49" s="62" t="e">
        <f>科研项目!#REF!</f>
        <v>#REF!</v>
      </c>
      <c r="N49" s="62" t="s">
        <v>393</v>
      </c>
      <c r="O49" s="62" t="e">
        <f>科研项目!#REF!</f>
        <v>#REF!</v>
      </c>
      <c r="P49" s="59" t="e">
        <f t="shared" si="11"/>
        <v>#REF!</v>
      </c>
      <c r="Q49" s="62" t="e">
        <f t="shared" si="12"/>
        <v>#REF!</v>
      </c>
      <c r="R49" s="62" t="e">
        <f>科研项目!#REF!</f>
        <v>#REF!</v>
      </c>
      <c r="S49" s="62" t="e">
        <f>科研项目!#REF!</f>
        <v>#REF!</v>
      </c>
      <c r="T49" s="62" t="e">
        <f>科研项目!#REF!</f>
        <v>#REF!</v>
      </c>
      <c r="U49" s="62" t="e">
        <f>科研项目!#REF!</f>
        <v>#REF!</v>
      </c>
      <c r="V49" s="62" t="e">
        <f>科研项目!#REF!</f>
        <v>#REF!</v>
      </c>
      <c r="W49" s="62" t="e">
        <f>科研项目!#REF!</f>
        <v>#REF!</v>
      </c>
      <c r="X49" s="59" t="e">
        <f>VLOOKUP(C49,[3]Sheet1!$A$3:$C$38,2,FALSE)</f>
        <v>#REF!</v>
      </c>
      <c r="Y49" s="59" t="e">
        <f>VLOOKUP(C49,[3]Sheet1!$A$3:$C$38,3,FALSE)</f>
        <v>#REF!</v>
      </c>
      <c r="Z49" s="76" t="e">
        <f>科研项目!#REF!</f>
        <v>#REF!</v>
      </c>
      <c r="AA49" s="68" t="e">
        <f>科研项目!#REF!</f>
        <v>#REF!</v>
      </c>
      <c r="AB49" s="62" t="e">
        <f>科研项目!#REF!</f>
        <v>#REF!</v>
      </c>
      <c r="AC49" s="76" t="e">
        <f>科研项目!#REF!</f>
        <v>#REF!</v>
      </c>
      <c r="AD49" s="62" t="e">
        <f>科研项目!#REF!</f>
        <v>#REF!</v>
      </c>
      <c r="AE49" s="62" t="e">
        <f t="shared" si="13"/>
        <v>#REF!</v>
      </c>
      <c r="AF49" s="62" t="e">
        <f t="shared" si="14"/>
        <v>#REF!</v>
      </c>
      <c r="AG49" s="62" t="e">
        <f t="shared" si="15"/>
        <v>#REF!</v>
      </c>
      <c r="AH49" s="70"/>
      <c r="AI49" s="70"/>
      <c r="AJ49" s="70"/>
      <c r="AK49" s="62" t="e">
        <f>科研项目!#REF!</f>
        <v>#REF!</v>
      </c>
      <c r="AL49" s="62">
        <v>10042</v>
      </c>
    </row>
    <row r="50" spans="1:38">
      <c r="A50" s="61" t="e">
        <f>科研项目!#REF!</f>
        <v>#REF!</v>
      </c>
      <c r="B50" s="61" t="e">
        <f>科研项目!#REF!</f>
        <v>#REF!</v>
      </c>
      <c r="C50" s="61" t="e">
        <f>科研项目!#REF!</f>
        <v>#REF!</v>
      </c>
      <c r="D50" s="62" t="e">
        <f>科研项目!#REF!</f>
        <v>#REF!</v>
      </c>
      <c r="E50" s="62" t="e">
        <f>科研项目!#REF!</f>
        <v>#REF!</v>
      </c>
      <c r="F50" s="62" t="e">
        <f>科研项目!#REF!</f>
        <v>#REF!</v>
      </c>
      <c r="G50" s="59" t="e">
        <f t="shared" si="8"/>
        <v>#REF!</v>
      </c>
      <c r="H50" s="62" t="e">
        <f>科研项目!#REF!</f>
        <v>#REF!</v>
      </c>
      <c r="I50" s="59" t="e">
        <f t="shared" si="9"/>
        <v>#REF!</v>
      </c>
      <c r="J50" s="62" t="e">
        <f>科研项目!#REF!</f>
        <v>#REF!</v>
      </c>
      <c r="K50" s="59" t="e">
        <f t="shared" si="10"/>
        <v>#REF!</v>
      </c>
      <c r="L50" s="62" t="e">
        <f>科研项目!#REF!</f>
        <v>#REF!</v>
      </c>
      <c r="M50" s="62" t="e">
        <f>科研项目!#REF!</f>
        <v>#REF!</v>
      </c>
      <c r="N50" s="62" t="s">
        <v>393</v>
      </c>
      <c r="O50" s="62" t="e">
        <f>科研项目!#REF!</f>
        <v>#REF!</v>
      </c>
      <c r="P50" s="59" t="e">
        <f t="shared" si="11"/>
        <v>#REF!</v>
      </c>
      <c r="Q50" s="62" t="e">
        <f t="shared" si="12"/>
        <v>#REF!</v>
      </c>
      <c r="R50" s="62" t="e">
        <f>科研项目!#REF!</f>
        <v>#REF!</v>
      </c>
      <c r="S50" s="62" t="e">
        <f>科研项目!#REF!</f>
        <v>#REF!</v>
      </c>
      <c r="T50" s="62" t="e">
        <f>科研项目!#REF!</f>
        <v>#REF!</v>
      </c>
      <c r="U50" s="62" t="e">
        <f>科研项目!#REF!</f>
        <v>#REF!</v>
      </c>
      <c r="V50" s="62" t="e">
        <f>科研项目!#REF!</f>
        <v>#REF!</v>
      </c>
      <c r="W50" s="62" t="e">
        <f>科研项目!#REF!</f>
        <v>#REF!</v>
      </c>
      <c r="X50" s="59" t="e">
        <f>VLOOKUP(C50,[3]Sheet1!$A$3:$C$38,2,FALSE)</f>
        <v>#REF!</v>
      </c>
      <c r="Y50" s="59" t="e">
        <f>VLOOKUP(C50,[3]Sheet1!$A$3:$C$38,3,FALSE)</f>
        <v>#REF!</v>
      </c>
      <c r="Z50" s="76" t="e">
        <f>科研项目!#REF!</f>
        <v>#REF!</v>
      </c>
      <c r="AA50" s="68" t="e">
        <f>科研项目!#REF!</f>
        <v>#REF!</v>
      </c>
      <c r="AB50" s="62" t="e">
        <f>科研项目!#REF!</f>
        <v>#REF!</v>
      </c>
      <c r="AC50" s="76" t="e">
        <f>科研项目!#REF!</f>
        <v>#REF!</v>
      </c>
      <c r="AD50" s="62" t="e">
        <f>科研项目!#REF!</f>
        <v>#REF!</v>
      </c>
      <c r="AE50" s="62" t="e">
        <f t="shared" si="13"/>
        <v>#REF!</v>
      </c>
      <c r="AF50" s="62" t="e">
        <f t="shared" si="14"/>
        <v>#REF!</v>
      </c>
      <c r="AG50" s="62" t="e">
        <f t="shared" si="15"/>
        <v>#REF!</v>
      </c>
      <c r="AH50" s="70"/>
      <c r="AI50" s="70"/>
      <c r="AJ50" s="70"/>
      <c r="AK50" s="62" t="e">
        <f>科研项目!#REF!</f>
        <v>#REF!</v>
      </c>
      <c r="AL50" s="62">
        <v>10043</v>
      </c>
    </row>
    <row r="51" spans="1:38">
      <c r="A51" s="61" t="e">
        <f>科研项目!#REF!</f>
        <v>#REF!</v>
      </c>
      <c r="B51" s="61" t="e">
        <f>科研项目!#REF!</f>
        <v>#REF!</v>
      </c>
      <c r="C51" s="61" t="e">
        <f>科研项目!#REF!</f>
        <v>#REF!</v>
      </c>
      <c r="D51" s="62" t="e">
        <f>科研项目!#REF!</f>
        <v>#REF!</v>
      </c>
      <c r="E51" s="62" t="e">
        <f>科研项目!#REF!</f>
        <v>#REF!</v>
      </c>
      <c r="F51" s="62" t="e">
        <f>科研项目!#REF!</f>
        <v>#REF!</v>
      </c>
      <c r="G51" s="59" t="e">
        <f t="shared" si="8"/>
        <v>#REF!</v>
      </c>
      <c r="H51" s="62" t="e">
        <f>科研项目!#REF!</f>
        <v>#REF!</v>
      </c>
      <c r="I51" s="59" t="e">
        <f t="shared" si="9"/>
        <v>#REF!</v>
      </c>
      <c r="J51" s="62" t="e">
        <f>科研项目!#REF!</f>
        <v>#REF!</v>
      </c>
      <c r="K51" s="59" t="e">
        <f t="shared" si="10"/>
        <v>#REF!</v>
      </c>
      <c r="L51" s="62" t="e">
        <f>科研项目!#REF!</f>
        <v>#REF!</v>
      </c>
      <c r="M51" s="62" t="e">
        <f>科研项目!#REF!</f>
        <v>#REF!</v>
      </c>
      <c r="N51" s="62" t="s">
        <v>393</v>
      </c>
      <c r="O51" s="62" t="e">
        <f>科研项目!#REF!</f>
        <v>#REF!</v>
      </c>
      <c r="P51" s="59" t="e">
        <f t="shared" si="11"/>
        <v>#REF!</v>
      </c>
      <c r="Q51" s="62" t="e">
        <f t="shared" si="12"/>
        <v>#REF!</v>
      </c>
      <c r="R51" s="62" t="e">
        <f>科研项目!#REF!</f>
        <v>#REF!</v>
      </c>
      <c r="S51" s="62" t="e">
        <f>科研项目!#REF!</f>
        <v>#REF!</v>
      </c>
      <c r="T51" s="62" t="e">
        <f>科研项目!#REF!</f>
        <v>#REF!</v>
      </c>
      <c r="U51" s="62" t="e">
        <f>科研项目!#REF!</f>
        <v>#REF!</v>
      </c>
      <c r="V51" s="62" t="e">
        <f>科研项目!#REF!</f>
        <v>#REF!</v>
      </c>
      <c r="W51" s="62" t="e">
        <f>科研项目!#REF!</f>
        <v>#REF!</v>
      </c>
      <c r="X51" s="59" t="e">
        <f>VLOOKUP(C51,[3]Sheet1!$A$3:$C$38,2,FALSE)</f>
        <v>#REF!</v>
      </c>
      <c r="Y51" s="59" t="e">
        <f>VLOOKUP(C51,[3]Sheet1!$A$3:$C$38,3,FALSE)</f>
        <v>#REF!</v>
      </c>
      <c r="Z51" s="76" t="e">
        <f>科研项目!#REF!</f>
        <v>#REF!</v>
      </c>
      <c r="AA51" s="68" t="e">
        <f>科研项目!#REF!</f>
        <v>#REF!</v>
      </c>
      <c r="AB51" s="62" t="e">
        <f>科研项目!#REF!</f>
        <v>#REF!</v>
      </c>
      <c r="AC51" s="76" t="e">
        <f>科研项目!#REF!</f>
        <v>#REF!</v>
      </c>
      <c r="AD51" s="62" t="e">
        <f>科研项目!#REF!</f>
        <v>#REF!</v>
      </c>
      <c r="AE51" s="62" t="e">
        <f t="shared" si="13"/>
        <v>#REF!</v>
      </c>
      <c r="AF51" s="62" t="e">
        <f t="shared" si="14"/>
        <v>#REF!</v>
      </c>
      <c r="AG51" s="62" t="e">
        <f t="shared" si="15"/>
        <v>#REF!</v>
      </c>
      <c r="AH51" s="70"/>
      <c r="AI51" s="70"/>
      <c r="AJ51" s="70"/>
      <c r="AK51" s="62" t="e">
        <f>科研项目!#REF!</f>
        <v>#REF!</v>
      </c>
      <c r="AL51" s="62">
        <v>10044</v>
      </c>
    </row>
    <row r="52" spans="1:38">
      <c r="A52" s="61" t="e">
        <f>科研项目!#REF!</f>
        <v>#REF!</v>
      </c>
      <c r="B52" s="61" t="e">
        <f>科研项目!#REF!</f>
        <v>#REF!</v>
      </c>
      <c r="C52" s="61" t="e">
        <f>科研项目!#REF!</f>
        <v>#REF!</v>
      </c>
      <c r="D52" s="62" t="e">
        <f>科研项目!#REF!</f>
        <v>#REF!</v>
      </c>
      <c r="E52" s="62" t="e">
        <f>科研项目!#REF!</f>
        <v>#REF!</v>
      </c>
      <c r="F52" s="62" t="e">
        <f>科研项目!#REF!</f>
        <v>#REF!</v>
      </c>
      <c r="G52" s="59" t="e">
        <f t="shared" si="8"/>
        <v>#REF!</v>
      </c>
      <c r="H52" s="62" t="e">
        <f>科研项目!#REF!</f>
        <v>#REF!</v>
      </c>
      <c r="I52" s="59" t="e">
        <f t="shared" si="9"/>
        <v>#REF!</v>
      </c>
      <c r="J52" s="62" t="e">
        <f>科研项目!#REF!</f>
        <v>#REF!</v>
      </c>
      <c r="K52" s="59" t="e">
        <f t="shared" si="10"/>
        <v>#REF!</v>
      </c>
      <c r="L52" s="62" t="e">
        <f>科研项目!#REF!</f>
        <v>#REF!</v>
      </c>
      <c r="M52" s="62" t="e">
        <f>科研项目!#REF!</f>
        <v>#REF!</v>
      </c>
      <c r="N52" s="62" t="s">
        <v>393</v>
      </c>
      <c r="O52" s="62" t="e">
        <f>科研项目!#REF!</f>
        <v>#REF!</v>
      </c>
      <c r="P52" s="59" t="e">
        <f t="shared" si="11"/>
        <v>#REF!</v>
      </c>
      <c r="Q52" s="62" t="e">
        <f t="shared" si="12"/>
        <v>#REF!</v>
      </c>
      <c r="R52" s="62" t="e">
        <f>科研项目!#REF!</f>
        <v>#REF!</v>
      </c>
      <c r="S52" s="62" t="e">
        <f>科研项目!#REF!</f>
        <v>#REF!</v>
      </c>
      <c r="T52" s="62" t="e">
        <f>科研项目!#REF!</f>
        <v>#REF!</v>
      </c>
      <c r="U52" s="62" t="e">
        <f>科研项目!#REF!</f>
        <v>#REF!</v>
      </c>
      <c r="V52" s="62" t="e">
        <f>科研项目!#REF!</f>
        <v>#REF!</v>
      </c>
      <c r="W52" s="62" t="e">
        <f>科研项目!#REF!</f>
        <v>#REF!</v>
      </c>
      <c r="X52" s="59" t="e">
        <f>VLOOKUP(C52,[3]Sheet1!$A$3:$C$38,2,FALSE)</f>
        <v>#REF!</v>
      </c>
      <c r="Y52" s="59" t="e">
        <f>VLOOKUP(C52,[3]Sheet1!$A$3:$C$38,3,FALSE)</f>
        <v>#REF!</v>
      </c>
      <c r="Z52" s="76" t="e">
        <f>科研项目!#REF!</f>
        <v>#REF!</v>
      </c>
      <c r="AA52" s="68" t="e">
        <f>科研项目!#REF!</f>
        <v>#REF!</v>
      </c>
      <c r="AB52" s="62" t="e">
        <f>科研项目!#REF!</f>
        <v>#REF!</v>
      </c>
      <c r="AC52" s="76" t="e">
        <f>科研项目!#REF!</f>
        <v>#REF!</v>
      </c>
      <c r="AD52" s="62" t="e">
        <f>科研项目!#REF!</f>
        <v>#REF!</v>
      </c>
      <c r="AE52" s="62" t="e">
        <f t="shared" si="13"/>
        <v>#REF!</v>
      </c>
      <c r="AF52" s="62" t="e">
        <f t="shared" si="14"/>
        <v>#REF!</v>
      </c>
      <c r="AG52" s="62" t="e">
        <f t="shared" si="15"/>
        <v>#REF!</v>
      </c>
      <c r="AH52" s="70"/>
      <c r="AI52" s="70"/>
      <c r="AJ52" s="70"/>
      <c r="AK52" s="62" t="e">
        <f>科研项目!#REF!</f>
        <v>#REF!</v>
      </c>
      <c r="AL52" s="62">
        <v>10045</v>
      </c>
    </row>
    <row r="53" spans="1:38">
      <c r="A53" s="61" t="e">
        <f>科研项目!#REF!</f>
        <v>#REF!</v>
      </c>
      <c r="B53" s="61" t="e">
        <f>科研项目!#REF!</f>
        <v>#REF!</v>
      </c>
      <c r="C53" s="61" t="e">
        <f>科研项目!#REF!</f>
        <v>#REF!</v>
      </c>
      <c r="D53" s="62" t="e">
        <f>科研项目!#REF!</f>
        <v>#REF!</v>
      </c>
      <c r="E53" s="62" t="e">
        <f>科研项目!#REF!</f>
        <v>#REF!</v>
      </c>
      <c r="F53" s="62" t="e">
        <f>科研项目!#REF!</f>
        <v>#REF!</v>
      </c>
      <c r="G53" s="59" t="e">
        <f t="shared" si="8"/>
        <v>#REF!</v>
      </c>
      <c r="H53" s="62" t="e">
        <f>科研项目!#REF!</f>
        <v>#REF!</v>
      </c>
      <c r="I53" s="59" t="e">
        <f t="shared" si="9"/>
        <v>#REF!</v>
      </c>
      <c r="J53" s="62" t="e">
        <f>科研项目!#REF!</f>
        <v>#REF!</v>
      </c>
      <c r="K53" s="59" t="e">
        <f t="shared" si="10"/>
        <v>#REF!</v>
      </c>
      <c r="L53" s="62" t="e">
        <f>科研项目!#REF!</f>
        <v>#REF!</v>
      </c>
      <c r="M53" s="62" t="e">
        <f>科研项目!#REF!</f>
        <v>#REF!</v>
      </c>
      <c r="N53" s="62" t="s">
        <v>393</v>
      </c>
      <c r="O53" s="62" t="e">
        <f>科研项目!#REF!</f>
        <v>#REF!</v>
      </c>
      <c r="P53" s="59" t="e">
        <f t="shared" si="11"/>
        <v>#REF!</v>
      </c>
      <c r="Q53" s="62" t="e">
        <f t="shared" si="12"/>
        <v>#REF!</v>
      </c>
      <c r="R53" s="62" t="e">
        <f>科研项目!#REF!</f>
        <v>#REF!</v>
      </c>
      <c r="S53" s="62" t="e">
        <f>科研项目!#REF!</f>
        <v>#REF!</v>
      </c>
      <c r="T53" s="62" t="e">
        <f>科研项目!#REF!</f>
        <v>#REF!</v>
      </c>
      <c r="U53" s="62" t="e">
        <f>科研项目!#REF!</f>
        <v>#REF!</v>
      </c>
      <c r="V53" s="62" t="e">
        <f>科研项目!#REF!</f>
        <v>#REF!</v>
      </c>
      <c r="W53" s="62" t="e">
        <f>科研项目!#REF!</f>
        <v>#REF!</v>
      </c>
      <c r="X53" s="59" t="e">
        <f>VLOOKUP(C53,[3]Sheet1!$A$3:$C$38,2,FALSE)</f>
        <v>#REF!</v>
      </c>
      <c r="Y53" s="59" t="e">
        <f>VLOOKUP(C53,[3]Sheet1!$A$3:$C$38,3,FALSE)</f>
        <v>#REF!</v>
      </c>
      <c r="Z53" s="76" t="e">
        <f>科研项目!#REF!</f>
        <v>#REF!</v>
      </c>
      <c r="AA53" s="68" t="e">
        <f>科研项目!#REF!</f>
        <v>#REF!</v>
      </c>
      <c r="AB53" s="62" t="e">
        <f>科研项目!#REF!</f>
        <v>#REF!</v>
      </c>
      <c r="AC53" s="76" t="e">
        <f>科研项目!#REF!</f>
        <v>#REF!</v>
      </c>
      <c r="AD53" s="62" t="e">
        <f>科研项目!#REF!</f>
        <v>#REF!</v>
      </c>
      <c r="AE53" s="62" t="e">
        <f t="shared" si="13"/>
        <v>#REF!</v>
      </c>
      <c r="AF53" s="62" t="e">
        <f t="shared" si="14"/>
        <v>#REF!</v>
      </c>
      <c r="AG53" s="62" t="e">
        <f t="shared" si="15"/>
        <v>#REF!</v>
      </c>
      <c r="AH53" s="70"/>
      <c r="AI53" s="70"/>
      <c r="AJ53" s="70"/>
      <c r="AK53" s="62" t="e">
        <f>科研项目!#REF!</f>
        <v>#REF!</v>
      </c>
      <c r="AL53" s="62">
        <v>10046</v>
      </c>
    </row>
    <row r="54" spans="1:38">
      <c r="A54" s="61" t="e">
        <f>科研项目!#REF!</f>
        <v>#REF!</v>
      </c>
      <c r="B54" s="61" t="e">
        <f>科研项目!#REF!</f>
        <v>#REF!</v>
      </c>
      <c r="C54" s="61" t="e">
        <f>科研项目!#REF!</f>
        <v>#REF!</v>
      </c>
      <c r="D54" s="62" t="e">
        <f>科研项目!#REF!</f>
        <v>#REF!</v>
      </c>
      <c r="E54" s="62" t="e">
        <f>科研项目!#REF!</f>
        <v>#REF!</v>
      </c>
      <c r="F54" s="62" t="e">
        <f>科研项目!#REF!</f>
        <v>#REF!</v>
      </c>
      <c r="G54" s="59" t="e">
        <f t="shared" si="8"/>
        <v>#REF!</v>
      </c>
      <c r="H54" s="62" t="e">
        <f>科研项目!#REF!</f>
        <v>#REF!</v>
      </c>
      <c r="I54" s="59" t="e">
        <f t="shared" si="9"/>
        <v>#REF!</v>
      </c>
      <c r="J54" s="62" t="e">
        <f>科研项目!#REF!</f>
        <v>#REF!</v>
      </c>
      <c r="K54" s="59" t="e">
        <f t="shared" si="10"/>
        <v>#REF!</v>
      </c>
      <c r="L54" s="62" t="e">
        <f>科研项目!#REF!</f>
        <v>#REF!</v>
      </c>
      <c r="M54" s="62" t="e">
        <f>科研项目!#REF!</f>
        <v>#REF!</v>
      </c>
      <c r="N54" s="62" t="s">
        <v>393</v>
      </c>
      <c r="O54" s="62" t="e">
        <f>科研项目!#REF!</f>
        <v>#REF!</v>
      </c>
      <c r="P54" s="59" t="e">
        <f t="shared" si="11"/>
        <v>#REF!</v>
      </c>
      <c r="Q54" s="62" t="e">
        <f t="shared" si="12"/>
        <v>#REF!</v>
      </c>
      <c r="R54" s="62" t="e">
        <f>科研项目!#REF!</f>
        <v>#REF!</v>
      </c>
      <c r="S54" s="62" t="e">
        <f>科研项目!#REF!</f>
        <v>#REF!</v>
      </c>
      <c r="T54" s="62" t="e">
        <f>科研项目!#REF!</f>
        <v>#REF!</v>
      </c>
      <c r="U54" s="62" t="e">
        <f>科研项目!#REF!</f>
        <v>#REF!</v>
      </c>
      <c r="V54" s="62" t="e">
        <f>科研项目!#REF!</f>
        <v>#REF!</v>
      </c>
      <c r="W54" s="62" t="e">
        <f>科研项目!#REF!</f>
        <v>#REF!</v>
      </c>
      <c r="X54" s="59" t="e">
        <f>VLOOKUP(C54,[3]Sheet1!$A$3:$C$38,2,FALSE)</f>
        <v>#REF!</v>
      </c>
      <c r="Y54" s="59" t="e">
        <f>VLOOKUP(C54,[3]Sheet1!$A$3:$C$38,3,FALSE)</f>
        <v>#REF!</v>
      </c>
      <c r="Z54" s="76" t="e">
        <f>科研项目!#REF!</f>
        <v>#REF!</v>
      </c>
      <c r="AA54" s="68" t="e">
        <f>科研项目!#REF!</f>
        <v>#REF!</v>
      </c>
      <c r="AB54" s="62" t="e">
        <f>科研项目!#REF!</f>
        <v>#REF!</v>
      </c>
      <c r="AC54" s="76" t="e">
        <f>科研项目!#REF!</f>
        <v>#REF!</v>
      </c>
      <c r="AD54" s="62" t="e">
        <f>科研项目!#REF!</f>
        <v>#REF!</v>
      </c>
      <c r="AE54" s="62" t="e">
        <f t="shared" si="13"/>
        <v>#REF!</v>
      </c>
      <c r="AF54" s="62" t="e">
        <f t="shared" si="14"/>
        <v>#REF!</v>
      </c>
      <c r="AG54" s="62" t="e">
        <f t="shared" si="15"/>
        <v>#REF!</v>
      </c>
      <c r="AH54" s="70"/>
      <c r="AI54" s="70"/>
      <c r="AJ54" s="70"/>
      <c r="AK54" s="62" t="e">
        <f>科研项目!#REF!</f>
        <v>#REF!</v>
      </c>
      <c r="AL54" s="62">
        <v>10047</v>
      </c>
    </row>
    <row r="55" spans="1:38">
      <c r="A55" s="61" t="e">
        <f>科研项目!#REF!</f>
        <v>#REF!</v>
      </c>
      <c r="B55" s="61" t="e">
        <f>科研项目!#REF!</f>
        <v>#REF!</v>
      </c>
      <c r="C55" s="61" t="e">
        <f>科研项目!#REF!</f>
        <v>#REF!</v>
      </c>
      <c r="D55" s="62" t="e">
        <f>科研项目!#REF!</f>
        <v>#REF!</v>
      </c>
      <c r="E55" s="62" t="e">
        <f>科研项目!#REF!</f>
        <v>#REF!</v>
      </c>
      <c r="F55" s="62" t="e">
        <f>科研项目!#REF!</f>
        <v>#REF!</v>
      </c>
      <c r="G55" s="59" t="e">
        <f t="shared" si="8"/>
        <v>#REF!</v>
      </c>
      <c r="H55" s="62" t="e">
        <f>科研项目!#REF!</f>
        <v>#REF!</v>
      </c>
      <c r="I55" s="59" t="e">
        <f t="shared" si="9"/>
        <v>#REF!</v>
      </c>
      <c r="J55" s="62" t="e">
        <f>科研项目!#REF!</f>
        <v>#REF!</v>
      </c>
      <c r="K55" s="59" t="e">
        <f t="shared" si="10"/>
        <v>#REF!</v>
      </c>
      <c r="L55" s="62" t="e">
        <f>科研项目!#REF!</f>
        <v>#REF!</v>
      </c>
      <c r="M55" s="62" t="e">
        <f>科研项目!#REF!</f>
        <v>#REF!</v>
      </c>
      <c r="N55" s="62" t="s">
        <v>393</v>
      </c>
      <c r="O55" s="62" t="e">
        <f>科研项目!#REF!</f>
        <v>#REF!</v>
      </c>
      <c r="P55" s="59" t="e">
        <f t="shared" si="11"/>
        <v>#REF!</v>
      </c>
      <c r="Q55" s="62" t="e">
        <f t="shared" si="12"/>
        <v>#REF!</v>
      </c>
      <c r="R55" s="62" t="e">
        <f>科研项目!#REF!</f>
        <v>#REF!</v>
      </c>
      <c r="S55" s="62" t="e">
        <f>科研项目!#REF!</f>
        <v>#REF!</v>
      </c>
      <c r="T55" s="62" t="e">
        <f>科研项目!#REF!</f>
        <v>#REF!</v>
      </c>
      <c r="U55" s="62" t="e">
        <f>科研项目!#REF!</f>
        <v>#REF!</v>
      </c>
      <c r="V55" s="62" t="e">
        <f>科研项目!#REF!</f>
        <v>#REF!</v>
      </c>
      <c r="W55" s="62" t="e">
        <f>科研项目!#REF!</f>
        <v>#REF!</v>
      </c>
      <c r="X55" s="59" t="e">
        <f>VLOOKUP(C55,[3]Sheet1!$A$3:$C$38,2,FALSE)</f>
        <v>#REF!</v>
      </c>
      <c r="Y55" s="59" t="e">
        <f>VLOOKUP(C55,[3]Sheet1!$A$3:$C$38,3,FALSE)</f>
        <v>#REF!</v>
      </c>
      <c r="Z55" s="76" t="e">
        <f>科研项目!#REF!</f>
        <v>#REF!</v>
      </c>
      <c r="AA55" s="68" t="e">
        <f>科研项目!#REF!</f>
        <v>#REF!</v>
      </c>
      <c r="AB55" s="62" t="e">
        <f>科研项目!#REF!</f>
        <v>#REF!</v>
      </c>
      <c r="AC55" s="76" t="e">
        <f>科研项目!#REF!</f>
        <v>#REF!</v>
      </c>
      <c r="AD55" s="62" t="e">
        <f>科研项目!#REF!</f>
        <v>#REF!</v>
      </c>
      <c r="AE55" s="62" t="e">
        <f t="shared" si="13"/>
        <v>#REF!</v>
      </c>
      <c r="AF55" s="62" t="e">
        <f t="shared" si="14"/>
        <v>#REF!</v>
      </c>
      <c r="AG55" s="62" t="e">
        <f t="shared" si="15"/>
        <v>#REF!</v>
      </c>
      <c r="AH55" s="70"/>
      <c r="AI55" s="70"/>
      <c r="AJ55" s="70"/>
      <c r="AK55" s="62" t="e">
        <f>科研项目!#REF!</f>
        <v>#REF!</v>
      </c>
      <c r="AL55" s="62">
        <v>10048</v>
      </c>
    </row>
    <row r="56" spans="1:38">
      <c r="A56" s="61" t="e">
        <f>科研项目!#REF!</f>
        <v>#REF!</v>
      </c>
      <c r="B56" s="61" t="e">
        <f>科研项目!#REF!</f>
        <v>#REF!</v>
      </c>
      <c r="C56" s="61" t="e">
        <f>科研项目!#REF!</f>
        <v>#REF!</v>
      </c>
      <c r="D56" s="62" t="e">
        <f>科研项目!#REF!</f>
        <v>#REF!</v>
      </c>
      <c r="E56" s="62" t="e">
        <f>科研项目!#REF!</f>
        <v>#REF!</v>
      </c>
      <c r="F56" s="62" t="e">
        <f>科研项目!#REF!</f>
        <v>#REF!</v>
      </c>
      <c r="G56" s="59" t="e">
        <f t="shared" si="8"/>
        <v>#REF!</v>
      </c>
      <c r="H56" s="62" t="e">
        <f>科研项目!#REF!</f>
        <v>#REF!</v>
      </c>
      <c r="I56" s="59" t="e">
        <f t="shared" si="9"/>
        <v>#REF!</v>
      </c>
      <c r="J56" s="62" t="e">
        <f>科研项目!#REF!</f>
        <v>#REF!</v>
      </c>
      <c r="K56" s="59" t="e">
        <f t="shared" si="10"/>
        <v>#REF!</v>
      </c>
      <c r="L56" s="62" t="e">
        <f>科研项目!#REF!</f>
        <v>#REF!</v>
      </c>
      <c r="M56" s="62" t="e">
        <f>科研项目!#REF!</f>
        <v>#REF!</v>
      </c>
      <c r="N56" s="62" t="s">
        <v>393</v>
      </c>
      <c r="O56" s="62" t="e">
        <f>科研项目!#REF!</f>
        <v>#REF!</v>
      </c>
      <c r="P56" s="59" t="e">
        <f t="shared" si="11"/>
        <v>#REF!</v>
      </c>
      <c r="Q56" s="62" t="e">
        <f t="shared" si="12"/>
        <v>#REF!</v>
      </c>
      <c r="R56" s="62" t="e">
        <f>科研项目!#REF!</f>
        <v>#REF!</v>
      </c>
      <c r="S56" s="62" t="e">
        <f>科研项目!#REF!</f>
        <v>#REF!</v>
      </c>
      <c r="T56" s="62" t="e">
        <f>科研项目!#REF!</f>
        <v>#REF!</v>
      </c>
      <c r="U56" s="62" t="e">
        <f>科研项目!#REF!</f>
        <v>#REF!</v>
      </c>
      <c r="V56" s="62" t="e">
        <f>科研项目!#REF!</f>
        <v>#REF!</v>
      </c>
      <c r="W56" s="62" t="e">
        <f>科研项目!#REF!</f>
        <v>#REF!</v>
      </c>
      <c r="X56" s="59" t="e">
        <f>VLOOKUP(C56,[3]Sheet1!$A$3:$C$38,2,FALSE)</f>
        <v>#REF!</v>
      </c>
      <c r="Y56" s="59" t="e">
        <f>VLOOKUP(C56,[3]Sheet1!$A$3:$C$38,3,FALSE)</f>
        <v>#REF!</v>
      </c>
      <c r="Z56" s="76" t="e">
        <f>科研项目!#REF!</f>
        <v>#REF!</v>
      </c>
      <c r="AA56" s="68" t="e">
        <f>科研项目!#REF!</f>
        <v>#REF!</v>
      </c>
      <c r="AB56" s="62" t="e">
        <f>科研项目!#REF!</f>
        <v>#REF!</v>
      </c>
      <c r="AC56" s="76" t="e">
        <f>科研项目!#REF!</f>
        <v>#REF!</v>
      </c>
      <c r="AD56" s="62" t="e">
        <f>科研项目!#REF!</f>
        <v>#REF!</v>
      </c>
      <c r="AE56" s="62" t="e">
        <f t="shared" si="13"/>
        <v>#REF!</v>
      </c>
      <c r="AF56" s="62" t="e">
        <f t="shared" si="14"/>
        <v>#REF!</v>
      </c>
      <c r="AG56" s="62" t="e">
        <f t="shared" si="15"/>
        <v>#REF!</v>
      </c>
      <c r="AH56" s="70"/>
      <c r="AI56" s="70"/>
      <c r="AJ56" s="70"/>
      <c r="AK56" s="62" t="e">
        <f>科研项目!#REF!</f>
        <v>#REF!</v>
      </c>
      <c r="AL56" s="62">
        <v>10049</v>
      </c>
    </row>
    <row r="57" spans="1:38">
      <c r="A57" s="61" t="e">
        <f>科研项目!#REF!</f>
        <v>#REF!</v>
      </c>
      <c r="B57" s="61" t="e">
        <f>科研项目!#REF!</f>
        <v>#REF!</v>
      </c>
      <c r="C57" s="61" t="e">
        <f>科研项目!#REF!</f>
        <v>#REF!</v>
      </c>
      <c r="D57" s="62" t="e">
        <f>科研项目!#REF!</f>
        <v>#REF!</v>
      </c>
      <c r="E57" s="62" t="e">
        <f>科研项目!#REF!</f>
        <v>#REF!</v>
      </c>
      <c r="F57" s="62" t="e">
        <f>科研项目!#REF!</f>
        <v>#REF!</v>
      </c>
      <c r="G57" s="59" t="e">
        <f t="shared" si="8"/>
        <v>#REF!</v>
      </c>
      <c r="H57" s="62" t="e">
        <f>科研项目!#REF!</f>
        <v>#REF!</v>
      </c>
      <c r="I57" s="59" t="e">
        <f t="shared" si="9"/>
        <v>#REF!</v>
      </c>
      <c r="J57" s="62" t="e">
        <f>科研项目!#REF!</f>
        <v>#REF!</v>
      </c>
      <c r="K57" s="59" t="e">
        <f t="shared" si="10"/>
        <v>#REF!</v>
      </c>
      <c r="L57" s="62" t="e">
        <f>科研项目!#REF!</f>
        <v>#REF!</v>
      </c>
      <c r="M57" s="62" t="e">
        <f>科研项目!#REF!</f>
        <v>#REF!</v>
      </c>
      <c r="N57" s="62" t="s">
        <v>393</v>
      </c>
      <c r="O57" s="62" t="e">
        <f>科研项目!#REF!</f>
        <v>#REF!</v>
      </c>
      <c r="P57" s="59" t="e">
        <f t="shared" si="11"/>
        <v>#REF!</v>
      </c>
      <c r="Q57" s="62" t="e">
        <f t="shared" si="12"/>
        <v>#REF!</v>
      </c>
      <c r="R57" s="62" t="e">
        <f>科研项目!#REF!</f>
        <v>#REF!</v>
      </c>
      <c r="S57" s="62" t="e">
        <f>科研项目!#REF!</f>
        <v>#REF!</v>
      </c>
      <c r="T57" s="62" t="e">
        <f>科研项目!#REF!</f>
        <v>#REF!</v>
      </c>
      <c r="U57" s="62" t="e">
        <f>科研项目!#REF!</f>
        <v>#REF!</v>
      </c>
      <c r="V57" s="62" t="e">
        <f>科研项目!#REF!</f>
        <v>#REF!</v>
      </c>
      <c r="W57" s="62" t="e">
        <f>科研项目!#REF!</f>
        <v>#REF!</v>
      </c>
      <c r="X57" s="59" t="e">
        <f>VLOOKUP(C57,[3]Sheet1!$A$3:$C$38,2,FALSE)</f>
        <v>#REF!</v>
      </c>
      <c r="Y57" s="59" t="e">
        <f>VLOOKUP(C57,[3]Sheet1!$A$3:$C$38,3,FALSE)</f>
        <v>#REF!</v>
      </c>
      <c r="Z57" s="76" t="e">
        <f>科研项目!#REF!</f>
        <v>#REF!</v>
      </c>
      <c r="AA57" s="68" t="e">
        <f>科研项目!#REF!</f>
        <v>#REF!</v>
      </c>
      <c r="AB57" s="62" t="e">
        <f>科研项目!#REF!</f>
        <v>#REF!</v>
      </c>
      <c r="AC57" s="76" t="e">
        <f>科研项目!#REF!</f>
        <v>#REF!</v>
      </c>
      <c r="AD57" s="62" t="e">
        <f>科研项目!#REF!</f>
        <v>#REF!</v>
      </c>
      <c r="AE57" s="62" t="e">
        <f t="shared" si="13"/>
        <v>#REF!</v>
      </c>
      <c r="AF57" s="62" t="e">
        <f t="shared" si="14"/>
        <v>#REF!</v>
      </c>
      <c r="AG57" s="62" t="e">
        <f t="shared" si="15"/>
        <v>#REF!</v>
      </c>
      <c r="AH57" s="70"/>
      <c r="AI57" s="70"/>
      <c r="AJ57" s="70"/>
      <c r="AK57" s="62" t="e">
        <f>科研项目!#REF!</f>
        <v>#REF!</v>
      </c>
      <c r="AL57" s="62">
        <v>10050</v>
      </c>
    </row>
    <row r="58" spans="1:38">
      <c r="A58" s="61" t="e">
        <f>科研项目!#REF!</f>
        <v>#REF!</v>
      </c>
      <c r="B58" s="61" t="e">
        <f>科研项目!#REF!</f>
        <v>#REF!</v>
      </c>
      <c r="C58" s="61" t="e">
        <f>科研项目!#REF!</f>
        <v>#REF!</v>
      </c>
      <c r="D58" s="62" t="e">
        <f>科研项目!#REF!</f>
        <v>#REF!</v>
      </c>
      <c r="E58" s="62" t="e">
        <f>科研项目!#REF!</f>
        <v>#REF!</v>
      </c>
      <c r="F58" s="62" t="e">
        <f>科研项目!#REF!</f>
        <v>#REF!</v>
      </c>
      <c r="G58" s="59" t="e">
        <f t="shared" si="8"/>
        <v>#REF!</v>
      </c>
      <c r="H58" s="62" t="e">
        <f>科研项目!#REF!</f>
        <v>#REF!</v>
      </c>
      <c r="I58" s="59" t="e">
        <f t="shared" si="9"/>
        <v>#REF!</v>
      </c>
      <c r="J58" s="62" t="e">
        <f>科研项目!#REF!</f>
        <v>#REF!</v>
      </c>
      <c r="K58" s="59" t="e">
        <f t="shared" si="10"/>
        <v>#REF!</v>
      </c>
      <c r="L58" s="62" t="e">
        <f>科研项目!#REF!</f>
        <v>#REF!</v>
      </c>
      <c r="M58" s="62" t="e">
        <f>科研项目!#REF!</f>
        <v>#REF!</v>
      </c>
      <c r="N58" s="62" t="s">
        <v>393</v>
      </c>
      <c r="O58" s="62" t="e">
        <f>科研项目!#REF!</f>
        <v>#REF!</v>
      </c>
      <c r="P58" s="59" t="e">
        <f t="shared" si="11"/>
        <v>#REF!</v>
      </c>
      <c r="Q58" s="62" t="e">
        <f t="shared" si="12"/>
        <v>#REF!</v>
      </c>
      <c r="R58" s="62" t="e">
        <f>科研项目!#REF!</f>
        <v>#REF!</v>
      </c>
      <c r="S58" s="62" t="e">
        <f>科研项目!#REF!</f>
        <v>#REF!</v>
      </c>
      <c r="T58" s="62" t="e">
        <f>科研项目!#REF!</f>
        <v>#REF!</v>
      </c>
      <c r="U58" s="62" t="e">
        <f>科研项目!#REF!</f>
        <v>#REF!</v>
      </c>
      <c r="V58" s="62" t="e">
        <f>科研项目!#REF!</f>
        <v>#REF!</v>
      </c>
      <c r="W58" s="62" t="e">
        <f>科研项目!#REF!</f>
        <v>#REF!</v>
      </c>
      <c r="X58" s="59" t="e">
        <f>VLOOKUP(C58,[3]Sheet1!$A$3:$C$38,2,FALSE)</f>
        <v>#REF!</v>
      </c>
      <c r="Y58" s="59" t="e">
        <f>VLOOKUP(C58,[3]Sheet1!$A$3:$C$38,3,FALSE)</f>
        <v>#REF!</v>
      </c>
      <c r="Z58" s="76" t="e">
        <f>科研项目!#REF!</f>
        <v>#REF!</v>
      </c>
      <c r="AA58" s="68" t="e">
        <f>科研项目!#REF!</f>
        <v>#REF!</v>
      </c>
      <c r="AB58" s="62" t="e">
        <f>科研项目!#REF!</f>
        <v>#REF!</v>
      </c>
      <c r="AC58" s="76" t="e">
        <f>科研项目!#REF!</f>
        <v>#REF!</v>
      </c>
      <c r="AD58" s="62" t="e">
        <f>科研项目!#REF!</f>
        <v>#REF!</v>
      </c>
      <c r="AE58" s="62" t="e">
        <f t="shared" si="13"/>
        <v>#REF!</v>
      </c>
      <c r="AF58" s="62" t="e">
        <f t="shared" si="14"/>
        <v>#REF!</v>
      </c>
      <c r="AG58" s="62" t="e">
        <f t="shared" si="15"/>
        <v>#REF!</v>
      </c>
      <c r="AH58" s="70"/>
      <c r="AI58" s="70"/>
      <c r="AJ58" s="70"/>
      <c r="AK58" s="62" t="e">
        <f>科研项目!#REF!</f>
        <v>#REF!</v>
      </c>
      <c r="AL58" s="62">
        <v>10051</v>
      </c>
    </row>
    <row r="59" spans="1:38">
      <c r="A59" s="61" t="e">
        <f>科研项目!#REF!</f>
        <v>#REF!</v>
      </c>
      <c r="B59" s="61" t="e">
        <f>科研项目!#REF!</f>
        <v>#REF!</v>
      </c>
      <c r="C59" s="61" t="e">
        <f>科研项目!#REF!</f>
        <v>#REF!</v>
      </c>
      <c r="D59" s="62" t="e">
        <f>科研项目!#REF!</f>
        <v>#REF!</v>
      </c>
      <c r="E59" s="62" t="e">
        <f>科研项目!#REF!</f>
        <v>#REF!</v>
      </c>
      <c r="F59" s="62" t="e">
        <f>科研项目!#REF!</f>
        <v>#REF!</v>
      </c>
      <c r="G59" s="59" t="e">
        <f t="shared" si="8"/>
        <v>#REF!</v>
      </c>
      <c r="H59" s="62" t="e">
        <f>科研项目!#REF!</f>
        <v>#REF!</v>
      </c>
      <c r="I59" s="59" t="e">
        <f t="shared" si="9"/>
        <v>#REF!</v>
      </c>
      <c r="J59" s="62" t="e">
        <f>科研项目!#REF!</f>
        <v>#REF!</v>
      </c>
      <c r="K59" s="59" t="e">
        <f t="shared" si="10"/>
        <v>#REF!</v>
      </c>
      <c r="L59" s="62" t="e">
        <f>科研项目!#REF!</f>
        <v>#REF!</v>
      </c>
      <c r="M59" s="62" t="e">
        <f>科研项目!#REF!</f>
        <v>#REF!</v>
      </c>
      <c r="N59" s="62" t="s">
        <v>393</v>
      </c>
      <c r="O59" s="62" t="e">
        <f>科研项目!#REF!</f>
        <v>#REF!</v>
      </c>
      <c r="P59" s="59" t="e">
        <f t="shared" si="11"/>
        <v>#REF!</v>
      </c>
      <c r="Q59" s="62" t="e">
        <f t="shared" si="12"/>
        <v>#REF!</v>
      </c>
      <c r="R59" s="62" t="e">
        <f>科研项目!#REF!</f>
        <v>#REF!</v>
      </c>
      <c r="S59" s="62" t="e">
        <f>科研项目!#REF!</f>
        <v>#REF!</v>
      </c>
      <c r="T59" s="62" t="e">
        <f>科研项目!#REF!</f>
        <v>#REF!</v>
      </c>
      <c r="U59" s="62" t="e">
        <f>科研项目!#REF!</f>
        <v>#REF!</v>
      </c>
      <c r="V59" s="62" t="e">
        <f>科研项目!#REF!</f>
        <v>#REF!</v>
      </c>
      <c r="W59" s="62" t="e">
        <f>科研项目!#REF!</f>
        <v>#REF!</v>
      </c>
      <c r="X59" s="59" t="e">
        <f>VLOOKUP(C59,[3]Sheet1!$A$3:$C$38,2,FALSE)</f>
        <v>#REF!</v>
      </c>
      <c r="Y59" s="59" t="e">
        <f>VLOOKUP(C59,[3]Sheet1!$A$3:$C$38,3,FALSE)</f>
        <v>#REF!</v>
      </c>
      <c r="Z59" s="76" t="e">
        <f>科研项目!#REF!</f>
        <v>#REF!</v>
      </c>
      <c r="AA59" s="68" t="e">
        <f>科研项目!#REF!</f>
        <v>#REF!</v>
      </c>
      <c r="AB59" s="62" t="e">
        <f>科研项目!#REF!</f>
        <v>#REF!</v>
      </c>
      <c r="AC59" s="76" t="e">
        <f>科研项目!#REF!</f>
        <v>#REF!</v>
      </c>
      <c r="AD59" s="62" t="e">
        <f>科研项目!#REF!</f>
        <v>#REF!</v>
      </c>
      <c r="AE59" s="62" t="e">
        <f t="shared" si="13"/>
        <v>#REF!</v>
      </c>
      <c r="AF59" s="62" t="e">
        <f t="shared" si="14"/>
        <v>#REF!</v>
      </c>
      <c r="AG59" s="62" t="e">
        <f t="shared" si="15"/>
        <v>#REF!</v>
      </c>
      <c r="AH59" s="70"/>
      <c r="AI59" s="70"/>
      <c r="AJ59" s="70"/>
      <c r="AK59" s="62" t="e">
        <f>科研项目!#REF!</f>
        <v>#REF!</v>
      </c>
      <c r="AL59" s="62">
        <v>10052</v>
      </c>
    </row>
    <row r="60" spans="1:38">
      <c r="A60" s="61" t="e">
        <f>科研项目!#REF!</f>
        <v>#REF!</v>
      </c>
      <c r="B60" s="61" t="e">
        <f>科研项目!#REF!</f>
        <v>#REF!</v>
      </c>
      <c r="C60" s="61" t="e">
        <f>科研项目!#REF!</f>
        <v>#REF!</v>
      </c>
      <c r="D60" s="62" t="e">
        <f>科研项目!#REF!</f>
        <v>#REF!</v>
      </c>
      <c r="E60" s="62" t="e">
        <f>科研项目!#REF!</f>
        <v>#REF!</v>
      </c>
      <c r="F60" s="62" t="e">
        <f>科研项目!#REF!</f>
        <v>#REF!</v>
      </c>
      <c r="G60" s="59" t="e">
        <f t="shared" si="8"/>
        <v>#REF!</v>
      </c>
      <c r="H60" s="62" t="e">
        <f>科研项目!#REF!</f>
        <v>#REF!</v>
      </c>
      <c r="I60" s="59" t="e">
        <f t="shared" si="9"/>
        <v>#REF!</v>
      </c>
      <c r="J60" s="62" t="e">
        <f>科研项目!#REF!</f>
        <v>#REF!</v>
      </c>
      <c r="K60" s="59" t="e">
        <f t="shared" si="10"/>
        <v>#REF!</v>
      </c>
      <c r="L60" s="62" t="e">
        <f>科研项目!#REF!</f>
        <v>#REF!</v>
      </c>
      <c r="M60" s="62" t="e">
        <f>科研项目!#REF!</f>
        <v>#REF!</v>
      </c>
      <c r="N60" s="62" t="s">
        <v>393</v>
      </c>
      <c r="O60" s="62" t="e">
        <f>科研项目!#REF!</f>
        <v>#REF!</v>
      </c>
      <c r="P60" s="59" t="e">
        <f t="shared" si="11"/>
        <v>#REF!</v>
      </c>
      <c r="Q60" s="62" t="e">
        <f t="shared" si="12"/>
        <v>#REF!</v>
      </c>
      <c r="R60" s="62" t="e">
        <f>科研项目!#REF!</f>
        <v>#REF!</v>
      </c>
      <c r="S60" s="62" t="e">
        <f>科研项目!#REF!</f>
        <v>#REF!</v>
      </c>
      <c r="T60" s="62" t="e">
        <f>科研项目!#REF!</f>
        <v>#REF!</v>
      </c>
      <c r="U60" s="62" t="e">
        <f>科研项目!#REF!</f>
        <v>#REF!</v>
      </c>
      <c r="V60" s="62" t="e">
        <f>科研项目!#REF!</f>
        <v>#REF!</v>
      </c>
      <c r="W60" s="62" t="e">
        <f>科研项目!#REF!</f>
        <v>#REF!</v>
      </c>
      <c r="X60" s="59" t="e">
        <f>VLOOKUP(C60,[3]Sheet1!$A$3:$C$38,2,FALSE)</f>
        <v>#REF!</v>
      </c>
      <c r="Y60" s="59" t="e">
        <f>VLOOKUP(C60,[3]Sheet1!$A$3:$C$38,3,FALSE)</f>
        <v>#REF!</v>
      </c>
      <c r="Z60" s="76" t="e">
        <f>科研项目!#REF!</f>
        <v>#REF!</v>
      </c>
      <c r="AA60" s="68" t="e">
        <f>科研项目!#REF!</f>
        <v>#REF!</v>
      </c>
      <c r="AB60" s="62" t="e">
        <f>科研项目!#REF!</f>
        <v>#REF!</v>
      </c>
      <c r="AC60" s="76" t="e">
        <f>科研项目!#REF!</f>
        <v>#REF!</v>
      </c>
      <c r="AD60" s="62" t="e">
        <f>科研项目!#REF!</f>
        <v>#REF!</v>
      </c>
      <c r="AE60" s="62" t="e">
        <f t="shared" si="13"/>
        <v>#REF!</v>
      </c>
      <c r="AF60" s="62" t="e">
        <f t="shared" si="14"/>
        <v>#REF!</v>
      </c>
      <c r="AG60" s="62" t="e">
        <f t="shared" si="15"/>
        <v>#REF!</v>
      </c>
      <c r="AH60" s="70"/>
      <c r="AI60" s="70"/>
      <c r="AJ60" s="70"/>
      <c r="AK60" s="62" t="e">
        <f>科研项目!#REF!</f>
        <v>#REF!</v>
      </c>
      <c r="AL60" s="62">
        <v>10053</v>
      </c>
    </row>
    <row r="61" spans="1:38">
      <c r="A61" s="61" t="e">
        <f>科研项目!#REF!</f>
        <v>#REF!</v>
      </c>
      <c r="B61" s="61" t="e">
        <f>科研项目!#REF!</f>
        <v>#REF!</v>
      </c>
      <c r="C61" s="61" t="e">
        <f>科研项目!#REF!</f>
        <v>#REF!</v>
      </c>
      <c r="D61" s="62" t="e">
        <f>科研项目!#REF!</f>
        <v>#REF!</v>
      </c>
      <c r="E61" s="62" t="e">
        <f>科研项目!#REF!</f>
        <v>#REF!</v>
      </c>
      <c r="F61" s="62" t="e">
        <f>科研项目!#REF!</f>
        <v>#REF!</v>
      </c>
      <c r="G61" s="59" t="e">
        <f t="shared" si="8"/>
        <v>#REF!</v>
      </c>
      <c r="H61" s="62" t="e">
        <f>科研项目!#REF!</f>
        <v>#REF!</v>
      </c>
      <c r="I61" s="59" t="e">
        <f t="shared" si="9"/>
        <v>#REF!</v>
      </c>
      <c r="J61" s="62" t="e">
        <f>科研项目!#REF!</f>
        <v>#REF!</v>
      </c>
      <c r="K61" s="59" t="e">
        <f t="shared" si="10"/>
        <v>#REF!</v>
      </c>
      <c r="L61" s="62" t="e">
        <f>科研项目!#REF!</f>
        <v>#REF!</v>
      </c>
      <c r="M61" s="62" t="e">
        <f>科研项目!#REF!</f>
        <v>#REF!</v>
      </c>
      <c r="N61" s="62" t="s">
        <v>393</v>
      </c>
      <c r="O61" s="62" t="e">
        <f>科研项目!#REF!</f>
        <v>#REF!</v>
      </c>
      <c r="P61" s="59" t="e">
        <f t="shared" si="11"/>
        <v>#REF!</v>
      </c>
      <c r="Q61" s="62" t="e">
        <f t="shared" si="12"/>
        <v>#REF!</v>
      </c>
      <c r="R61" s="62" t="e">
        <f>科研项目!#REF!</f>
        <v>#REF!</v>
      </c>
      <c r="S61" s="62" t="e">
        <f>科研项目!#REF!</f>
        <v>#REF!</v>
      </c>
      <c r="T61" s="62" t="e">
        <f>科研项目!#REF!</f>
        <v>#REF!</v>
      </c>
      <c r="U61" s="62" t="e">
        <f>科研项目!#REF!</f>
        <v>#REF!</v>
      </c>
      <c r="V61" s="62" t="e">
        <f>科研项目!#REF!</f>
        <v>#REF!</v>
      </c>
      <c r="W61" s="62" t="e">
        <f>科研项目!#REF!</f>
        <v>#REF!</v>
      </c>
      <c r="X61" s="59" t="e">
        <f>VLOOKUP(C61,[3]Sheet1!$A$3:$C$38,2,FALSE)</f>
        <v>#REF!</v>
      </c>
      <c r="Y61" s="59" t="e">
        <f>VLOOKUP(C61,[3]Sheet1!$A$3:$C$38,3,FALSE)</f>
        <v>#REF!</v>
      </c>
      <c r="Z61" s="76" t="e">
        <f>科研项目!#REF!</f>
        <v>#REF!</v>
      </c>
      <c r="AA61" s="68" t="e">
        <f>科研项目!#REF!</f>
        <v>#REF!</v>
      </c>
      <c r="AB61" s="62" t="e">
        <f>科研项目!#REF!</f>
        <v>#REF!</v>
      </c>
      <c r="AC61" s="76" t="e">
        <f>科研项目!#REF!</f>
        <v>#REF!</v>
      </c>
      <c r="AD61" s="62" t="e">
        <f>科研项目!#REF!</f>
        <v>#REF!</v>
      </c>
      <c r="AE61" s="62" t="e">
        <f t="shared" si="13"/>
        <v>#REF!</v>
      </c>
      <c r="AF61" s="62" t="e">
        <f t="shared" si="14"/>
        <v>#REF!</v>
      </c>
      <c r="AG61" s="62" t="e">
        <f t="shared" si="15"/>
        <v>#REF!</v>
      </c>
      <c r="AH61" s="70"/>
      <c r="AI61" s="70"/>
      <c r="AJ61" s="70"/>
      <c r="AK61" s="62" t="e">
        <f>科研项目!#REF!</f>
        <v>#REF!</v>
      </c>
      <c r="AL61" s="62">
        <v>10054</v>
      </c>
    </row>
    <row r="62" spans="1:38">
      <c r="A62" s="61" t="e">
        <f>科研项目!#REF!</f>
        <v>#REF!</v>
      </c>
      <c r="B62" s="61" t="e">
        <f>科研项目!#REF!</f>
        <v>#REF!</v>
      </c>
      <c r="C62" s="61" t="e">
        <f>科研项目!#REF!</f>
        <v>#REF!</v>
      </c>
      <c r="D62" s="62" t="e">
        <f>科研项目!#REF!</f>
        <v>#REF!</v>
      </c>
      <c r="E62" s="62" t="e">
        <f>科研项目!#REF!</f>
        <v>#REF!</v>
      </c>
      <c r="F62" s="62" t="e">
        <f>科研项目!#REF!</f>
        <v>#REF!</v>
      </c>
      <c r="G62" s="59" t="e">
        <f t="shared" si="8"/>
        <v>#REF!</v>
      </c>
      <c r="H62" s="62" t="e">
        <f>科研项目!#REF!</f>
        <v>#REF!</v>
      </c>
      <c r="I62" s="59" t="e">
        <f t="shared" si="9"/>
        <v>#REF!</v>
      </c>
      <c r="J62" s="62" t="e">
        <f>科研项目!#REF!</f>
        <v>#REF!</v>
      </c>
      <c r="K62" s="59" t="e">
        <f t="shared" si="10"/>
        <v>#REF!</v>
      </c>
      <c r="L62" s="62" t="e">
        <f>科研项目!#REF!</f>
        <v>#REF!</v>
      </c>
      <c r="M62" s="62" t="e">
        <f>科研项目!#REF!</f>
        <v>#REF!</v>
      </c>
      <c r="N62" s="62" t="s">
        <v>393</v>
      </c>
      <c r="O62" s="62" t="e">
        <f>科研项目!#REF!</f>
        <v>#REF!</v>
      </c>
      <c r="P62" s="59" t="e">
        <f t="shared" si="11"/>
        <v>#REF!</v>
      </c>
      <c r="Q62" s="62" t="e">
        <f t="shared" si="12"/>
        <v>#REF!</v>
      </c>
      <c r="R62" s="62" t="e">
        <f>科研项目!#REF!</f>
        <v>#REF!</v>
      </c>
      <c r="S62" s="62" t="e">
        <f>科研项目!#REF!</f>
        <v>#REF!</v>
      </c>
      <c r="T62" s="62" t="e">
        <f>科研项目!#REF!</f>
        <v>#REF!</v>
      </c>
      <c r="U62" s="62" t="e">
        <f>科研项目!#REF!</f>
        <v>#REF!</v>
      </c>
      <c r="V62" s="62" t="e">
        <f>科研项目!#REF!</f>
        <v>#REF!</v>
      </c>
      <c r="W62" s="62" t="e">
        <f>科研项目!#REF!</f>
        <v>#REF!</v>
      </c>
      <c r="X62" s="59" t="e">
        <f>VLOOKUP(C62,[3]Sheet1!$A$3:$C$38,2,FALSE)</f>
        <v>#REF!</v>
      </c>
      <c r="Y62" s="59" t="e">
        <f>VLOOKUP(C62,[3]Sheet1!$A$3:$C$38,3,FALSE)</f>
        <v>#REF!</v>
      </c>
      <c r="Z62" s="76" t="e">
        <f>科研项目!#REF!</f>
        <v>#REF!</v>
      </c>
      <c r="AA62" s="68" t="e">
        <f>科研项目!#REF!</f>
        <v>#REF!</v>
      </c>
      <c r="AB62" s="62" t="e">
        <f>科研项目!#REF!</f>
        <v>#REF!</v>
      </c>
      <c r="AC62" s="76" t="e">
        <f>科研项目!#REF!</f>
        <v>#REF!</v>
      </c>
      <c r="AD62" s="62" t="e">
        <f>科研项目!#REF!</f>
        <v>#REF!</v>
      </c>
      <c r="AE62" s="62" t="e">
        <f t="shared" si="13"/>
        <v>#REF!</v>
      </c>
      <c r="AF62" s="62" t="e">
        <f t="shared" si="14"/>
        <v>#REF!</v>
      </c>
      <c r="AG62" s="62" t="e">
        <f t="shared" si="15"/>
        <v>#REF!</v>
      </c>
      <c r="AH62" s="70"/>
      <c r="AI62" s="70"/>
      <c r="AJ62" s="70"/>
      <c r="AK62" s="62" t="e">
        <f>科研项目!#REF!</f>
        <v>#REF!</v>
      </c>
      <c r="AL62" s="62">
        <v>10055</v>
      </c>
    </row>
    <row r="63" spans="1:38">
      <c r="A63" s="61" t="e">
        <f>科研项目!#REF!</f>
        <v>#REF!</v>
      </c>
      <c r="B63" s="61" t="e">
        <f>科研项目!#REF!</f>
        <v>#REF!</v>
      </c>
      <c r="C63" s="61" t="e">
        <f>科研项目!#REF!</f>
        <v>#REF!</v>
      </c>
      <c r="D63" s="62" t="e">
        <f>科研项目!#REF!</f>
        <v>#REF!</v>
      </c>
      <c r="E63" s="62" t="e">
        <f>科研项目!#REF!</f>
        <v>#REF!</v>
      </c>
      <c r="F63" s="62" t="e">
        <f>科研项目!#REF!</f>
        <v>#REF!</v>
      </c>
      <c r="G63" s="59" t="e">
        <f t="shared" si="8"/>
        <v>#REF!</v>
      </c>
      <c r="H63" s="62" t="e">
        <f>科研项目!#REF!</f>
        <v>#REF!</v>
      </c>
      <c r="I63" s="59" t="e">
        <f t="shared" si="9"/>
        <v>#REF!</v>
      </c>
      <c r="J63" s="62" t="e">
        <f>科研项目!#REF!</f>
        <v>#REF!</v>
      </c>
      <c r="K63" s="59" t="e">
        <f t="shared" si="10"/>
        <v>#REF!</v>
      </c>
      <c r="L63" s="62" t="e">
        <f>科研项目!#REF!</f>
        <v>#REF!</v>
      </c>
      <c r="M63" s="62" t="e">
        <f>科研项目!#REF!</f>
        <v>#REF!</v>
      </c>
      <c r="N63" s="62" t="s">
        <v>393</v>
      </c>
      <c r="O63" s="62" t="e">
        <f>科研项目!#REF!</f>
        <v>#REF!</v>
      </c>
      <c r="P63" s="59" t="e">
        <f t="shared" si="11"/>
        <v>#REF!</v>
      </c>
      <c r="Q63" s="62" t="e">
        <f t="shared" si="12"/>
        <v>#REF!</v>
      </c>
      <c r="R63" s="62" t="e">
        <f>科研项目!#REF!</f>
        <v>#REF!</v>
      </c>
      <c r="S63" s="62" t="e">
        <f>科研项目!#REF!</f>
        <v>#REF!</v>
      </c>
      <c r="T63" s="62" t="e">
        <f>科研项目!#REF!</f>
        <v>#REF!</v>
      </c>
      <c r="U63" s="62" t="e">
        <f>科研项目!#REF!</f>
        <v>#REF!</v>
      </c>
      <c r="V63" s="62" t="e">
        <f>科研项目!#REF!</f>
        <v>#REF!</v>
      </c>
      <c r="W63" s="62" t="e">
        <f>科研项目!#REF!</f>
        <v>#REF!</v>
      </c>
      <c r="X63" s="59" t="e">
        <f>VLOOKUP(C63,[3]Sheet1!$A$3:$C$38,2,FALSE)</f>
        <v>#REF!</v>
      </c>
      <c r="Y63" s="59" t="e">
        <f>VLOOKUP(C63,[3]Sheet1!$A$3:$C$38,3,FALSE)</f>
        <v>#REF!</v>
      </c>
      <c r="Z63" s="76" t="e">
        <f>科研项目!#REF!</f>
        <v>#REF!</v>
      </c>
      <c r="AA63" s="68" t="e">
        <f>科研项目!#REF!</f>
        <v>#REF!</v>
      </c>
      <c r="AB63" s="62" t="e">
        <f>科研项目!#REF!</f>
        <v>#REF!</v>
      </c>
      <c r="AC63" s="76" t="e">
        <f>科研项目!#REF!</f>
        <v>#REF!</v>
      </c>
      <c r="AD63" s="62" t="e">
        <f>科研项目!#REF!</f>
        <v>#REF!</v>
      </c>
      <c r="AE63" s="62" t="e">
        <f t="shared" si="13"/>
        <v>#REF!</v>
      </c>
      <c r="AF63" s="62" t="e">
        <f t="shared" si="14"/>
        <v>#REF!</v>
      </c>
      <c r="AG63" s="62" t="e">
        <f t="shared" si="15"/>
        <v>#REF!</v>
      </c>
      <c r="AH63" s="70"/>
      <c r="AI63" s="70"/>
      <c r="AJ63" s="70"/>
      <c r="AK63" s="62" t="e">
        <f>科研项目!#REF!</f>
        <v>#REF!</v>
      </c>
      <c r="AL63" s="62">
        <v>10056</v>
      </c>
    </row>
    <row r="64" spans="1:38">
      <c r="A64" s="61" t="e">
        <f>科研项目!#REF!</f>
        <v>#REF!</v>
      </c>
      <c r="B64" s="61" t="e">
        <f>科研项目!#REF!</f>
        <v>#REF!</v>
      </c>
      <c r="C64" s="61" t="e">
        <f>科研项目!#REF!</f>
        <v>#REF!</v>
      </c>
      <c r="D64" s="62" t="e">
        <f>科研项目!#REF!</f>
        <v>#REF!</v>
      </c>
      <c r="E64" s="62" t="e">
        <f>科研项目!#REF!</f>
        <v>#REF!</v>
      </c>
      <c r="F64" s="62" t="e">
        <f>科研项目!#REF!</f>
        <v>#REF!</v>
      </c>
      <c r="G64" s="59" t="e">
        <f t="shared" si="8"/>
        <v>#REF!</v>
      </c>
      <c r="H64" s="62" t="e">
        <f>科研项目!#REF!</f>
        <v>#REF!</v>
      </c>
      <c r="I64" s="59" t="e">
        <f t="shared" si="9"/>
        <v>#REF!</v>
      </c>
      <c r="J64" s="62" t="e">
        <f>科研项目!#REF!</f>
        <v>#REF!</v>
      </c>
      <c r="K64" s="59" t="e">
        <f t="shared" si="10"/>
        <v>#REF!</v>
      </c>
      <c r="L64" s="62" t="e">
        <f>科研项目!#REF!</f>
        <v>#REF!</v>
      </c>
      <c r="M64" s="62" t="e">
        <f>科研项目!#REF!</f>
        <v>#REF!</v>
      </c>
      <c r="N64" s="62" t="s">
        <v>393</v>
      </c>
      <c r="O64" s="62" t="e">
        <f>科研项目!#REF!</f>
        <v>#REF!</v>
      </c>
      <c r="P64" s="59" t="e">
        <f t="shared" si="11"/>
        <v>#REF!</v>
      </c>
      <c r="Q64" s="62" t="e">
        <f t="shared" si="12"/>
        <v>#REF!</v>
      </c>
      <c r="R64" s="62" t="e">
        <f>科研项目!#REF!</f>
        <v>#REF!</v>
      </c>
      <c r="S64" s="62" t="e">
        <f>科研项目!#REF!</f>
        <v>#REF!</v>
      </c>
      <c r="T64" s="62" t="e">
        <f>科研项目!#REF!</f>
        <v>#REF!</v>
      </c>
      <c r="U64" s="62" t="e">
        <f>科研项目!#REF!</f>
        <v>#REF!</v>
      </c>
      <c r="V64" s="62" t="e">
        <f>科研项目!#REF!</f>
        <v>#REF!</v>
      </c>
      <c r="W64" s="62" t="e">
        <f>科研项目!#REF!</f>
        <v>#REF!</v>
      </c>
      <c r="X64" s="59" t="e">
        <f>VLOOKUP(C64,[3]Sheet1!$A$3:$C$38,2,FALSE)</f>
        <v>#REF!</v>
      </c>
      <c r="Y64" s="59" t="e">
        <f>VLOOKUP(C64,[3]Sheet1!$A$3:$C$38,3,FALSE)</f>
        <v>#REF!</v>
      </c>
      <c r="Z64" s="76" t="e">
        <f>科研项目!#REF!</f>
        <v>#REF!</v>
      </c>
      <c r="AA64" s="68" t="e">
        <f>科研项目!#REF!</f>
        <v>#REF!</v>
      </c>
      <c r="AB64" s="62" t="e">
        <f>科研项目!#REF!</f>
        <v>#REF!</v>
      </c>
      <c r="AC64" s="76" t="e">
        <f>科研项目!#REF!</f>
        <v>#REF!</v>
      </c>
      <c r="AD64" s="62" t="e">
        <f>科研项目!#REF!</f>
        <v>#REF!</v>
      </c>
      <c r="AE64" s="62" t="e">
        <f t="shared" si="13"/>
        <v>#REF!</v>
      </c>
      <c r="AF64" s="62" t="e">
        <f t="shared" si="14"/>
        <v>#REF!</v>
      </c>
      <c r="AG64" s="62" t="e">
        <f t="shared" si="15"/>
        <v>#REF!</v>
      </c>
      <c r="AH64" s="70"/>
      <c r="AI64" s="70"/>
      <c r="AJ64" s="70"/>
      <c r="AK64" s="62" t="e">
        <f>科研项目!#REF!</f>
        <v>#REF!</v>
      </c>
      <c r="AL64" s="62">
        <v>10057</v>
      </c>
    </row>
    <row r="65" spans="1:38">
      <c r="A65" s="61" t="e">
        <f>科研项目!#REF!</f>
        <v>#REF!</v>
      </c>
      <c r="B65" s="61" t="e">
        <f>科研项目!#REF!</f>
        <v>#REF!</v>
      </c>
      <c r="C65" s="61" t="e">
        <f>科研项目!#REF!</f>
        <v>#REF!</v>
      </c>
      <c r="D65" s="62" t="e">
        <f>科研项目!#REF!</f>
        <v>#REF!</v>
      </c>
      <c r="E65" s="62" t="e">
        <f>科研项目!#REF!</f>
        <v>#REF!</v>
      </c>
      <c r="F65" s="62" t="e">
        <f>科研项目!#REF!</f>
        <v>#REF!</v>
      </c>
      <c r="G65" s="59" t="e">
        <f t="shared" si="8"/>
        <v>#REF!</v>
      </c>
      <c r="H65" s="62" t="e">
        <f>科研项目!#REF!</f>
        <v>#REF!</v>
      </c>
      <c r="I65" s="59" t="e">
        <f t="shared" si="9"/>
        <v>#REF!</v>
      </c>
      <c r="J65" s="62" t="e">
        <f>科研项目!#REF!</f>
        <v>#REF!</v>
      </c>
      <c r="K65" s="59" t="e">
        <f t="shared" si="10"/>
        <v>#REF!</v>
      </c>
      <c r="L65" s="62" t="e">
        <f>科研项目!#REF!</f>
        <v>#REF!</v>
      </c>
      <c r="M65" s="62" t="e">
        <f>科研项目!#REF!</f>
        <v>#REF!</v>
      </c>
      <c r="N65" s="62" t="s">
        <v>393</v>
      </c>
      <c r="O65" s="62" t="e">
        <f>科研项目!#REF!</f>
        <v>#REF!</v>
      </c>
      <c r="P65" s="59" t="e">
        <f t="shared" si="11"/>
        <v>#REF!</v>
      </c>
      <c r="Q65" s="62" t="e">
        <f t="shared" si="12"/>
        <v>#REF!</v>
      </c>
      <c r="R65" s="62" t="e">
        <f>科研项目!#REF!</f>
        <v>#REF!</v>
      </c>
      <c r="S65" s="62" t="e">
        <f>科研项目!#REF!</f>
        <v>#REF!</v>
      </c>
      <c r="T65" s="62" t="e">
        <f>科研项目!#REF!</f>
        <v>#REF!</v>
      </c>
      <c r="U65" s="62" t="e">
        <f>科研项目!#REF!</f>
        <v>#REF!</v>
      </c>
      <c r="V65" s="62" t="e">
        <f>科研项目!#REF!</f>
        <v>#REF!</v>
      </c>
      <c r="W65" s="62" t="e">
        <f>科研项目!#REF!</f>
        <v>#REF!</v>
      </c>
      <c r="X65" s="59" t="e">
        <f>VLOOKUP(C65,[3]Sheet1!$A$3:$C$38,2,FALSE)</f>
        <v>#REF!</v>
      </c>
      <c r="Y65" s="59" t="e">
        <f>VLOOKUP(C65,[3]Sheet1!$A$3:$C$38,3,FALSE)</f>
        <v>#REF!</v>
      </c>
      <c r="Z65" s="76" t="e">
        <f>科研项目!#REF!</f>
        <v>#REF!</v>
      </c>
      <c r="AA65" s="68" t="e">
        <f>科研项目!#REF!</f>
        <v>#REF!</v>
      </c>
      <c r="AB65" s="62" t="e">
        <f>科研项目!#REF!</f>
        <v>#REF!</v>
      </c>
      <c r="AC65" s="76" t="e">
        <f>科研项目!#REF!</f>
        <v>#REF!</v>
      </c>
      <c r="AD65" s="62" t="e">
        <f>科研项目!#REF!</f>
        <v>#REF!</v>
      </c>
      <c r="AE65" s="62" t="e">
        <f t="shared" si="13"/>
        <v>#REF!</v>
      </c>
      <c r="AF65" s="62" t="e">
        <f t="shared" si="14"/>
        <v>#REF!</v>
      </c>
      <c r="AG65" s="62" t="e">
        <f t="shared" si="15"/>
        <v>#REF!</v>
      </c>
      <c r="AH65" s="70"/>
      <c r="AI65" s="70"/>
      <c r="AJ65" s="70"/>
      <c r="AK65" s="62" t="e">
        <f>科研项目!#REF!</f>
        <v>#REF!</v>
      </c>
      <c r="AL65" s="62">
        <v>10058</v>
      </c>
    </row>
    <row r="66" spans="1:38">
      <c r="A66" s="61" t="e">
        <f>科研项目!#REF!</f>
        <v>#REF!</v>
      </c>
      <c r="B66" s="61" t="e">
        <f>科研项目!#REF!</f>
        <v>#REF!</v>
      </c>
      <c r="C66" s="61" t="e">
        <f>科研项目!#REF!</f>
        <v>#REF!</v>
      </c>
      <c r="D66" s="62" t="e">
        <f>科研项目!#REF!</f>
        <v>#REF!</v>
      </c>
      <c r="E66" s="62" t="e">
        <f>科研项目!#REF!</f>
        <v>#REF!</v>
      </c>
      <c r="F66" s="62" t="e">
        <f>科研项目!#REF!</f>
        <v>#REF!</v>
      </c>
      <c r="G66" s="59" t="e">
        <f t="shared" si="8"/>
        <v>#REF!</v>
      </c>
      <c r="H66" s="62" t="e">
        <f>科研项目!#REF!</f>
        <v>#REF!</v>
      </c>
      <c r="I66" s="59" t="e">
        <f t="shared" si="9"/>
        <v>#REF!</v>
      </c>
      <c r="J66" s="62" t="e">
        <f>科研项目!#REF!</f>
        <v>#REF!</v>
      </c>
      <c r="K66" s="59" t="e">
        <f t="shared" si="10"/>
        <v>#REF!</v>
      </c>
      <c r="L66" s="62" t="e">
        <f>科研项目!#REF!</f>
        <v>#REF!</v>
      </c>
      <c r="M66" s="62" t="e">
        <f>科研项目!#REF!</f>
        <v>#REF!</v>
      </c>
      <c r="N66" s="62" t="s">
        <v>393</v>
      </c>
      <c r="O66" s="62" t="e">
        <f>科研项目!#REF!</f>
        <v>#REF!</v>
      </c>
      <c r="P66" s="59" t="e">
        <f t="shared" si="11"/>
        <v>#REF!</v>
      </c>
      <c r="Q66" s="62" t="e">
        <f t="shared" si="12"/>
        <v>#REF!</v>
      </c>
      <c r="R66" s="62" t="e">
        <f>科研项目!#REF!</f>
        <v>#REF!</v>
      </c>
      <c r="S66" s="62" t="e">
        <f>科研项目!#REF!</f>
        <v>#REF!</v>
      </c>
      <c r="T66" s="62" t="e">
        <f>科研项目!#REF!</f>
        <v>#REF!</v>
      </c>
      <c r="U66" s="62" t="e">
        <f>科研项目!#REF!</f>
        <v>#REF!</v>
      </c>
      <c r="V66" s="62" t="e">
        <f>科研项目!#REF!</f>
        <v>#REF!</v>
      </c>
      <c r="W66" s="62" t="e">
        <f>科研项目!#REF!</f>
        <v>#REF!</v>
      </c>
      <c r="X66" s="59" t="e">
        <f>VLOOKUP(C66,[3]Sheet1!$A$3:$C$38,2,FALSE)</f>
        <v>#REF!</v>
      </c>
      <c r="Y66" s="59" t="e">
        <f>VLOOKUP(C66,[3]Sheet1!$A$3:$C$38,3,FALSE)</f>
        <v>#REF!</v>
      </c>
      <c r="Z66" s="76" t="e">
        <f>科研项目!#REF!</f>
        <v>#REF!</v>
      </c>
      <c r="AA66" s="68" t="e">
        <f>科研项目!#REF!</f>
        <v>#REF!</v>
      </c>
      <c r="AB66" s="62" t="e">
        <f>科研项目!#REF!</f>
        <v>#REF!</v>
      </c>
      <c r="AC66" s="76" t="e">
        <f>科研项目!#REF!</f>
        <v>#REF!</v>
      </c>
      <c r="AD66" s="62" t="e">
        <f>科研项目!#REF!</f>
        <v>#REF!</v>
      </c>
      <c r="AE66" s="62" t="e">
        <f t="shared" si="13"/>
        <v>#REF!</v>
      </c>
      <c r="AF66" s="62" t="e">
        <f t="shared" si="14"/>
        <v>#REF!</v>
      </c>
      <c r="AG66" s="62" t="e">
        <f t="shared" si="15"/>
        <v>#REF!</v>
      </c>
      <c r="AH66" s="70"/>
      <c r="AI66" s="70"/>
      <c r="AJ66" s="70"/>
      <c r="AK66" s="62" t="e">
        <f>科研项目!#REF!</f>
        <v>#REF!</v>
      </c>
      <c r="AL66" s="62">
        <v>10059</v>
      </c>
    </row>
    <row r="67" spans="1:38">
      <c r="A67" s="61" t="e">
        <f>科研项目!#REF!</f>
        <v>#REF!</v>
      </c>
      <c r="B67" s="61" t="e">
        <f>科研项目!#REF!</f>
        <v>#REF!</v>
      </c>
      <c r="C67" s="61" t="e">
        <f>科研项目!#REF!</f>
        <v>#REF!</v>
      </c>
      <c r="D67" s="62" t="e">
        <f>科研项目!#REF!</f>
        <v>#REF!</v>
      </c>
      <c r="E67" s="62" t="e">
        <f>科研项目!#REF!</f>
        <v>#REF!</v>
      </c>
      <c r="F67" s="62" t="e">
        <f>科研项目!#REF!</f>
        <v>#REF!</v>
      </c>
      <c r="G67" s="59" t="e">
        <f t="shared" si="8"/>
        <v>#REF!</v>
      </c>
      <c r="H67" s="62" t="e">
        <f>科研项目!#REF!</f>
        <v>#REF!</v>
      </c>
      <c r="I67" s="59" t="e">
        <f t="shared" si="9"/>
        <v>#REF!</v>
      </c>
      <c r="J67" s="62" t="e">
        <f>科研项目!#REF!</f>
        <v>#REF!</v>
      </c>
      <c r="K67" s="59" t="e">
        <f t="shared" si="10"/>
        <v>#REF!</v>
      </c>
      <c r="L67" s="62" t="e">
        <f>科研项目!#REF!</f>
        <v>#REF!</v>
      </c>
      <c r="M67" s="62" t="e">
        <f>科研项目!#REF!</f>
        <v>#REF!</v>
      </c>
      <c r="N67" s="62" t="s">
        <v>393</v>
      </c>
      <c r="O67" s="62" t="e">
        <f>科研项目!#REF!</f>
        <v>#REF!</v>
      </c>
      <c r="P67" s="59" t="e">
        <f t="shared" si="11"/>
        <v>#REF!</v>
      </c>
      <c r="Q67" s="62" t="e">
        <f t="shared" si="12"/>
        <v>#REF!</v>
      </c>
      <c r="R67" s="62" t="e">
        <f>科研项目!#REF!</f>
        <v>#REF!</v>
      </c>
      <c r="S67" s="62" t="e">
        <f>科研项目!#REF!</f>
        <v>#REF!</v>
      </c>
      <c r="T67" s="62" t="e">
        <f>科研项目!#REF!</f>
        <v>#REF!</v>
      </c>
      <c r="U67" s="62" t="e">
        <f>科研项目!#REF!</f>
        <v>#REF!</v>
      </c>
      <c r="V67" s="62" t="e">
        <f>科研项目!#REF!</f>
        <v>#REF!</v>
      </c>
      <c r="W67" s="62" t="e">
        <f>科研项目!#REF!</f>
        <v>#REF!</v>
      </c>
      <c r="X67" s="59" t="e">
        <f>VLOOKUP(C67,[3]Sheet1!$A$3:$C$38,2,FALSE)</f>
        <v>#REF!</v>
      </c>
      <c r="Y67" s="59" t="e">
        <f>VLOOKUP(C67,[3]Sheet1!$A$3:$C$38,3,FALSE)</f>
        <v>#REF!</v>
      </c>
      <c r="Z67" s="76" t="e">
        <f>科研项目!#REF!</f>
        <v>#REF!</v>
      </c>
      <c r="AA67" s="68" t="e">
        <f>科研项目!#REF!</f>
        <v>#REF!</v>
      </c>
      <c r="AB67" s="62" t="e">
        <f>科研项目!#REF!</f>
        <v>#REF!</v>
      </c>
      <c r="AC67" s="76" t="e">
        <f>科研项目!#REF!</f>
        <v>#REF!</v>
      </c>
      <c r="AD67" s="62" t="e">
        <f>科研项目!#REF!</f>
        <v>#REF!</v>
      </c>
      <c r="AE67" s="62" t="e">
        <f t="shared" si="13"/>
        <v>#REF!</v>
      </c>
      <c r="AF67" s="62" t="e">
        <f t="shared" si="14"/>
        <v>#REF!</v>
      </c>
      <c r="AG67" s="62" t="e">
        <f t="shared" si="15"/>
        <v>#REF!</v>
      </c>
      <c r="AH67" s="70"/>
      <c r="AI67" s="70"/>
      <c r="AJ67" s="70"/>
      <c r="AK67" s="62" t="e">
        <f>科研项目!#REF!</f>
        <v>#REF!</v>
      </c>
      <c r="AL67" s="62">
        <v>10060</v>
      </c>
    </row>
    <row r="68" spans="1:38">
      <c r="A68" s="61" t="e">
        <f>科研项目!#REF!</f>
        <v>#REF!</v>
      </c>
      <c r="B68" s="61" t="e">
        <f>科研项目!#REF!</f>
        <v>#REF!</v>
      </c>
      <c r="C68" s="61" t="e">
        <f>科研项目!#REF!</f>
        <v>#REF!</v>
      </c>
      <c r="D68" s="62" t="e">
        <f>科研项目!#REF!</f>
        <v>#REF!</v>
      </c>
      <c r="E68" s="62" t="e">
        <f>科研项目!#REF!</f>
        <v>#REF!</v>
      </c>
      <c r="F68" s="62" t="e">
        <f>科研项目!#REF!</f>
        <v>#REF!</v>
      </c>
      <c r="G68" s="59" t="e">
        <f t="shared" si="8"/>
        <v>#REF!</v>
      </c>
      <c r="H68" s="62" t="e">
        <f>科研项目!#REF!</f>
        <v>#REF!</v>
      </c>
      <c r="I68" s="59" t="e">
        <f t="shared" si="9"/>
        <v>#REF!</v>
      </c>
      <c r="J68" s="62" t="e">
        <f>科研项目!#REF!</f>
        <v>#REF!</v>
      </c>
      <c r="K68" s="59" t="e">
        <f t="shared" si="10"/>
        <v>#REF!</v>
      </c>
      <c r="L68" s="62" t="e">
        <f>科研项目!#REF!</f>
        <v>#REF!</v>
      </c>
      <c r="M68" s="62" t="e">
        <f>科研项目!#REF!</f>
        <v>#REF!</v>
      </c>
      <c r="N68" s="62" t="s">
        <v>393</v>
      </c>
      <c r="O68" s="62" t="e">
        <f>科研项目!#REF!</f>
        <v>#REF!</v>
      </c>
      <c r="P68" s="59" t="e">
        <f t="shared" si="11"/>
        <v>#REF!</v>
      </c>
      <c r="Q68" s="62" t="e">
        <f t="shared" si="12"/>
        <v>#REF!</v>
      </c>
      <c r="R68" s="62" t="e">
        <f>科研项目!#REF!</f>
        <v>#REF!</v>
      </c>
      <c r="S68" s="62" t="e">
        <f>科研项目!#REF!</f>
        <v>#REF!</v>
      </c>
      <c r="T68" s="62" t="e">
        <f>科研项目!#REF!</f>
        <v>#REF!</v>
      </c>
      <c r="U68" s="62" t="e">
        <f>科研项目!#REF!</f>
        <v>#REF!</v>
      </c>
      <c r="V68" s="62" t="e">
        <f>科研项目!#REF!</f>
        <v>#REF!</v>
      </c>
      <c r="W68" s="62" t="e">
        <f>科研项目!#REF!</f>
        <v>#REF!</v>
      </c>
      <c r="X68" s="59" t="e">
        <f>VLOOKUP(C68,[3]Sheet1!$A$3:$C$38,2,FALSE)</f>
        <v>#REF!</v>
      </c>
      <c r="Y68" s="59" t="e">
        <f>VLOOKUP(C68,[3]Sheet1!$A$3:$C$38,3,FALSE)</f>
        <v>#REF!</v>
      </c>
      <c r="Z68" s="76" t="e">
        <f>科研项目!#REF!</f>
        <v>#REF!</v>
      </c>
      <c r="AA68" s="68" t="e">
        <f>科研项目!#REF!</f>
        <v>#REF!</v>
      </c>
      <c r="AB68" s="62" t="e">
        <f>科研项目!#REF!</f>
        <v>#REF!</v>
      </c>
      <c r="AC68" s="76" t="e">
        <f>科研项目!#REF!</f>
        <v>#REF!</v>
      </c>
      <c r="AD68" s="62" t="e">
        <f>科研项目!#REF!</f>
        <v>#REF!</v>
      </c>
      <c r="AE68" s="62" t="e">
        <f t="shared" si="13"/>
        <v>#REF!</v>
      </c>
      <c r="AF68" s="62" t="e">
        <f t="shared" si="14"/>
        <v>#REF!</v>
      </c>
      <c r="AG68" s="62" t="e">
        <f t="shared" si="15"/>
        <v>#REF!</v>
      </c>
      <c r="AH68" s="70"/>
      <c r="AI68" s="70"/>
      <c r="AJ68" s="70"/>
      <c r="AK68" s="62" t="e">
        <f>科研项目!#REF!</f>
        <v>#REF!</v>
      </c>
      <c r="AL68" s="62">
        <v>10061</v>
      </c>
    </row>
    <row r="69" spans="1:38">
      <c r="A69" s="61" t="e">
        <f>科研项目!#REF!</f>
        <v>#REF!</v>
      </c>
      <c r="B69" s="61" t="e">
        <f>科研项目!#REF!</f>
        <v>#REF!</v>
      </c>
      <c r="C69" s="61" t="e">
        <f>科研项目!#REF!</f>
        <v>#REF!</v>
      </c>
      <c r="D69" s="62" t="e">
        <f>科研项目!#REF!</f>
        <v>#REF!</v>
      </c>
      <c r="E69" s="62" t="e">
        <f>科研项目!#REF!</f>
        <v>#REF!</v>
      </c>
      <c r="F69" s="62" t="e">
        <f>科研项目!#REF!</f>
        <v>#REF!</v>
      </c>
      <c r="G69" s="59" t="e">
        <f t="shared" si="8"/>
        <v>#REF!</v>
      </c>
      <c r="H69" s="62" t="e">
        <f>科研项目!#REF!</f>
        <v>#REF!</v>
      </c>
      <c r="I69" s="59" t="e">
        <f t="shared" si="9"/>
        <v>#REF!</v>
      </c>
      <c r="J69" s="62" t="e">
        <f>科研项目!#REF!</f>
        <v>#REF!</v>
      </c>
      <c r="K69" s="59" t="e">
        <f t="shared" si="10"/>
        <v>#REF!</v>
      </c>
      <c r="L69" s="62" t="e">
        <f>科研项目!#REF!</f>
        <v>#REF!</v>
      </c>
      <c r="M69" s="62" t="e">
        <f>科研项目!#REF!</f>
        <v>#REF!</v>
      </c>
      <c r="N69" s="62" t="s">
        <v>393</v>
      </c>
      <c r="O69" s="62" t="e">
        <f>科研项目!#REF!</f>
        <v>#REF!</v>
      </c>
      <c r="P69" s="59" t="e">
        <f t="shared" si="11"/>
        <v>#REF!</v>
      </c>
      <c r="Q69" s="62" t="e">
        <f t="shared" si="12"/>
        <v>#REF!</v>
      </c>
      <c r="R69" s="62" t="e">
        <f>科研项目!#REF!</f>
        <v>#REF!</v>
      </c>
      <c r="S69" s="62" t="e">
        <f>科研项目!#REF!</f>
        <v>#REF!</v>
      </c>
      <c r="T69" s="62" t="e">
        <f>科研项目!#REF!</f>
        <v>#REF!</v>
      </c>
      <c r="U69" s="62" t="e">
        <f>科研项目!#REF!</f>
        <v>#REF!</v>
      </c>
      <c r="V69" s="62" t="e">
        <f>科研项目!#REF!</f>
        <v>#REF!</v>
      </c>
      <c r="W69" s="62" t="e">
        <f>科研项目!#REF!</f>
        <v>#REF!</v>
      </c>
      <c r="X69" s="59" t="e">
        <f>VLOOKUP(C69,[3]Sheet1!$A$3:$C$38,2,FALSE)</f>
        <v>#REF!</v>
      </c>
      <c r="Y69" s="59" t="e">
        <f>VLOOKUP(C69,[3]Sheet1!$A$3:$C$38,3,FALSE)</f>
        <v>#REF!</v>
      </c>
      <c r="Z69" s="76" t="e">
        <f>科研项目!#REF!</f>
        <v>#REF!</v>
      </c>
      <c r="AA69" s="68" t="e">
        <f>科研项目!#REF!</f>
        <v>#REF!</v>
      </c>
      <c r="AB69" s="62" t="e">
        <f>科研项目!#REF!</f>
        <v>#REF!</v>
      </c>
      <c r="AC69" s="76" t="e">
        <f>科研项目!#REF!</f>
        <v>#REF!</v>
      </c>
      <c r="AD69" s="62" t="e">
        <f>科研项目!#REF!</f>
        <v>#REF!</v>
      </c>
      <c r="AE69" s="62" t="e">
        <f t="shared" si="13"/>
        <v>#REF!</v>
      </c>
      <c r="AF69" s="62" t="e">
        <f t="shared" si="14"/>
        <v>#REF!</v>
      </c>
      <c r="AG69" s="62" t="e">
        <f t="shared" si="15"/>
        <v>#REF!</v>
      </c>
      <c r="AH69" s="70"/>
      <c r="AI69" s="70"/>
      <c r="AJ69" s="70"/>
      <c r="AK69" s="62" t="e">
        <f>科研项目!#REF!</f>
        <v>#REF!</v>
      </c>
      <c r="AL69" s="62">
        <v>10062</v>
      </c>
    </row>
    <row r="70" spans="1:38">
      <c r="A70" s="61" t="e">
        <f>科研项目!#REF!</f>
        <v>#REF!</v>
      </c>
      <c r="B70" s="61" t="e">
        <f>科研项目!#REF!</f>
        <v>#REF!</v>
      </c>
      <c r="C70" s="61" t="e">
        <f>科研项目!#REF!</f>
        <v>#REF!</v>
      </c>
      <c r="D70" s="62" t="e">
        <f>科研项目!#REF!</f>
        <v>#REF!</v>
      </c>
      <c r="E70" s="62" t="e">
        <f>科研项目!#REF!</f>
        <v>#REF!</v>
      </c>
      <c r="F70" s="62" t="e">
        <f>科研项目!#REF!</f>
        <v>#REF!</v>
      </c>
      <c r="G70" s="59" t="e">
        <f t="shared" si="8"/>
        <v>#REF!</v>
      </c>
      <c r="H70" s="62" t="e">
        <f>科研项目!#REF!</f>
        <v>#REF!</v>
      </c>
      <c r="I70" s="59" t="e">
        <f t="shared" si="9"/>
        <v>#REF!</v>
      </c>
      <c r="J70" s="62" t="e">
        <f>科研项目!#REF!</f>
        <v>#REF!</v>
      </c>
      <c r="K70" s="59" t="e">
        <f t="shared" si="10"/>
        <v>#REF!</v>
      </c>
      <c r="L70" s="62" t="e">
        <f>科研项目!#REF!</f>
        <v>#REF!</v>
      </c>
      <c r="M70" s="62" t="e">
        <f>科研项目!#REF!</f>
        <v>#REF!</v>
      </c>
      <c r="N70" s="62" t="s">
        <v>393</v>
      </c>
      <c r="O70" s="62" t="e">
        <f>科研项目!#REF!</f>
        <v>#REF!</v>
      </c>
      <c r="P70" s="59" t="e">
        <f t="shared" si="11"/>
        <v>#REF!</v>
      </c>
      <c r="Q70" s="62" t="e">
        <f t="shared" si="12"/>
        <v>#REF!</v>
      </c>
      <c r="R70" s="62" t="e">
        <f>科研项目!#REF!</f>
        <v>#REF!</v>
      </c>
      <c r="S70" s="62" t="e">
        <f>科研项目!#REF!</f>
        <v>#REF!</v>
      </c>
      <c r="T70" s="62" t="e">
        <f>科研项目!#REF!</f>
        <v>#REF!</v>
      </c>
      <c r="U70" s="62" t="e">
        <f>科研项目!#REF!</f>
        <v>#REF!</v>
      </c>
      <c r="V70" s="62" t="e">
        <f>科研项目!#REF!</f>
        <v>#REF!</v>
      </c>
      <c r="W70" s="62" t="e">
        <f>科研项目!#REF!</f>
        <v>#REF!</v>
      </c>
      <c r="X70" s="59" t="e">
        <f>VLOOKUP(C70,[3]Sheet1!$A$3:$C$38,2,FALSE)</f>
        <v>#REF!</v>
      </c>
      <c r="Y70" s="59" t="e">
        <f>VLOOKUP(C70,[3]Sheet1!$A$3:$C$38,3,FALSE)</f>
        <v>#REF!</v>
      </c>
      <c r="Z70" s="76" t="e">
        <f>科研项目!#REF!</f>
        <v>#REF!</v>
      </c>
      <c r="AA70" s="68" t="e">
        <f>科研项目!#REF!</f>
        <v>#REF!</v>
      </c>
      <c r="AB70" s="62" t="e">
        <f>科研项目!#REF!</f>
        <v>#REF!</v>
      </c>
      <c r="AC70" s="76" t="e">
        <f>科研项目!#REF!</f>
        <v>#REF!</v>
      </c>
      <c r="AD70" s="62" t="e">
        <f>科研项目!#REF!</f>
        <v>#REF!</v>
      </c>
      <c r="AE70" s="62" t="e">
        <f t="shared" si="13"/>
        <v>#REF!</v>
      </c>
      <c r="AF70" s="62" t="e">
        <f t="shared" si="14"/>
        <v>#REF!</v>
      </c>
      <c r="AG70" s="62" t="e">
        <f t="shared" si="15"/>
        <v>#REF!</v>
      </c>
      <c r="AH70" s="70"/>
      <c r="AI70" s="70"/>
      <c r="AJ70" s="70"/>
      <c r="AK70" s="62" t="e">
        <f>科研项目!#REF!</f>
        <v>#REF!</v>
      </c>
      <c r="AL70" s="62">
        <v>10063</v>
      </c>
    </row>
    <row r="71" spans="1:38">
      <c r="A71" s="61" t="e">
        <f>科研项目!#REF!</f>
        <v>#REF!</v>
      </c>
      <c r="B71" s="61" t="e">
        <f>科研项目!#REF!</f>
        <v>#REF!</v>
      </c>
      <c r="C71" s="61" t="e">
        <f>科研项目!#REF!</f>
        <v>#REF!</v>
      </c>
      <c r="D71" s="62" t="e">
        <f>科研项目!#REF!</f>
        <v>#REF!</v>
      </c>
      <c r="E71" s="62" t="e">
        <f>科研项目!#REF!</f>
        <v>#REF!</v>
      </c>
      <c r="F71" s="62" t="e">
        <f>科研项目!#REF!</f>
        <v>#REF!</v>
      </c>
      <c r="G71" s="59" t="e">
        <f t="shared" ref="G71:G134" si="16">IF(H71="横向项目","01",IF(H71="纵向项目","02",99))</f>
        <v>#REF!</v>
      </c>
      <c r="H71" s="62" t="e">
        <f>科研项目!#REF!</f>
        <v>#REF!</v>
      </c>
      <c r="I71" s="59" t="e">
        <f t="shared" ref="I71:I134" si="17">IF(J71="理工科","01",IF(J71="人文社科类","02",99))</f>
        <v>#REF!</v>
      </c>
      <c r="J71" s="62" t="e">
        <f>科研项目!#REF!</f>
        <v>#REF!</v>
      </c>
      <c r="K71" s="59" t="e">
        <f t="shared" ref="K71:K134" si="18">IF(J71="理工科",1,IF(J71="人文社科类",3,0))</f>
        <v>#REF!</v>
      </c>
      <c r="L71" s="62" t="e">
        <f>科研项目!#REF!</f>
        <v>#REF!</v>
      </c>
      <c r="M71" s="62" t="e">
        <f>科研项目!#REF!</f>
        <v>#REF!</v>
      </c>
      <c r="N71" s="62" t="s">
        <v>393</v>
      </c>
      <c r="O71" s="62" t="e">
        <f>科研项目!#REF!</f>
        <v>#REF!</v>
      </c>
      <c r="P71" s="59" t="e">
        <f t="shared" ref="P71:P134" si="19">IF(Q71="教师","01","02")</f>
        <v>#REF!</v>
      </c>
      <c r="Q71" s="62" t="e">
        <f t="shared" ref="Q71:Q134" si="20">IF(B71="大学生科研项目/课题","学生","教师")</f>
        <v>#REF!</v>
      </c>
      <c r="R71" s="62" t="e">
        <f>科研项目!#REF!</f>
        <v>#REF!</v>
      </c>
      <c r="S71" s="62" t="e">
        <f>科研项目!#REF!</f>
        <v>#REF!</v>
      </c>
      <c r="T71" s="62" t="e">
        <f>科研项目!#REF!</f>
        <v>#REF!</v>
      </c>
      <c r="U71" s="62" t="e">
        <f>科研项目!#REF!</f>
        <v>#REF!</v>
      </c>
      <c r="V71" s="62" t="e">
        <f>科研项目!#REF!</f>
        <v>#REF!</v>
      </c>
      <c r="W71" s="62" t="e">
        <f>科研项目!#REF!</f>
        <v>#REF!</v>
      </c>
      <c r="X71" s="59" t="e">
        <f>VLOOKUP(C71,[3]Sheet1!$A$3:$C$38,2,FALSE)</f>
        <v>#REF!</v>
      </c>
      <c r="Y71" s="59" t="e">
        <f>VLOOKUP(C71,[3]Sheet1!$A$3:$C$38,3,FALSE)</f>
        <v>#REF!</v>
      </c>
      <c r="Z71" s="76" t="e">
        <f>科研项目!#REF!</f>
        <v>#REF!</v>
      </c>
      <c r="AA71" s="68" t="e">
        <f>科研项目!#REF!</f>
        <v>#REF!</v>
      </c>
      <c r="AB71" s="62" t="e">
        <f>科研项目!#REF!</f>
        <v>#REF!</v>
      </c>
      <c r="AC71" s="76" t="e">
        <f>科研项目!#REF!</f>
        <v>#REF!</v>
      </c>
      <c r="AD71" s="62" t="e">
        <f>科研项目!#REF!</f>
        <v>#REF!</v>
      </c>
      <c r="AE71" s="62" t="e">
        <f t="shared" ref="AE71:AE134" si="21">YEAR(Z71)</f>
        <v>#REF!</v>
      </c>
      <c r="AF71" s="62" t="e">
        <f t="shared" ref="AF71:AF134" si="22">YEAR(AA71)</f>
        <v>#REF!</v>
      </c>
      <c r="AG71" s="62" t="e">
        <f t="shared" ref="AG71:AG134" si="23">YEAR(AC71)</f>
        <v>#REF!</v>
      </c>
      <c r="AH71" s="70"/>
      <c r="AI71" s="70"/>
      <c r="AJ71" s="70"/>
      <c r="AK71" s="62" t="e">
        <f>科研项目!#REF!</f>
        <v>#REF!</v>
      </c>
      <c r="AL71" s="62">
        <v>10064</v>
      </c>
    </row>
    <row r="72" spans="1:38">
      <c r="A72" s="61" t="e">
        <f>科研项目!#REF!</f>
        <v>#REF!</v>
      </c>
      <c r="B72" s="61" t="e">
        <f>科研项目!#REF!</f>
        <v>#REF!</v>
      </c>
      <c r="C72" s="61" t="e">
        <f>科研项目!#REF!</f>
        <v>#REF!</v>
      </c>
      <c r="D72" s="62" t="e">
        <f>科研项目!#REF!</f>
        <v>#REF!</v>
      </c>
      <c r="E72" s="62" t="e">
        <f>科研项目!#REF!</f>
        <v>#REF!</v>
      </c>
      <c r="F72" s="62" t="e">
        <f>科研项目!#REF!</f>
        <v>#REF!</v>
      </c>
      <c r="G72" s="59" t="e">
        <f t="shared" si="16"/>
        <v>#REF!</v>
      </c>
      <c r="H72" s="62" t="e">
        <f>科研项目!#REF!</f>
        <v>#REF!</v>
      </c>
      <c r="I72" s="59" t="e">
        <f t="shared" si="17"/>
        <v>#REF!</v>
      </c>
      <c r="J72" s="62" t="e">
        <f>科研项目!#REF!</f>
        <v>#REF!</v>
      </c>
      <c r="K72" s="59" t="e">
        <f t="shared" si="18"/>
        <v>#REF!</v>
      </c>
      <c r="L72" s="62" t="e">
        <f>科研项目!#REF!</f>
        <v>#REF!</v>
      </c>
      <c r="M72" s="62" t="e">
        <f>科研项目!#REF!</f>
        <v>#REF!</v>
      </c>
      <c r="N72" s="62" t="s">
        <v>393</v>
      </c>
      <c r="O72" s="62" t="e">
        <f>科研项目!#REF!</f>
        <v>#REF!</v>
      </c>
      <c r="P72" s="59" t="e">
        <f t="shared" si="19"/>
        <v>#REF!</v>
      </c>
      <c r="Q72" s="62" t="e">
        <f t="shared" si="20"/>
        <v>#REF!</v>
      </c>
      <c r="R72" s="62" t="e">
        <f>科研项目!#REF!</f>
        <v>#REF!</v>
      </c>
      <c r="S72" s="62" t="e">
        <f>科研项目!#REF!</f>
        <v>#REF!</v>
      </c>
      <c r="T72" s="62" t="e">
        <f>科研项目!#REF!</f>
        <v>#REF!</v>
      </c>
      <c r="U72" s="62" t="e">
        <f>科研项目!#REF!</f>
        <v>#REF!</v>
      </c>
      <c r="V72" s="62" t="e">
        <f>科研项目!#REF!</f>
        <v>#REF!</v>
      </c>
      <c r="W72" s="62" t="e">
        <f>科研项目!#REF!</f>
        <v>#REF!</v>
      </c>
      <c r="X72" s="59" t="e">
        <f>VLOOKUP(C72,[3]Sheet1!$A$3:$C$38,2,FALSE)</f>
        <v>#REF!</v>
      </c>
      <c r="Y72" s="59" t="e">
        <f>VLOOKUP(C72,[3]Sheet1!$A$3:$C$38,3,FALSE)</f>
        <v>#REF!</v>
      </c>
      <c r="Z72" s="76" t="e">
        <f>科研项目!#REF!</f>
        <v>#REF!</v>
      </c>
      <c r="AA72" s="68" t="e">
        <f>科研项目!#REF!</f>
        <v>#REF!</v>
      </c>
      <c r="AB72" s="62" t="e">
        <f>科研项目!#REF!</f>
        <v>#REF!</v>
      </c>
      <c r="AC72" s="76" t="e">
        <f>科研项目!#REF!</f>
        <v>#REF!</v>
      </c>
      <c r="AD72" s="62" t="e">
        <f>科研项目!#REF!</f>
        <v>#REF!</v>
      </c>
      <c r="AE72" s="62" t="e">
        <f t="shared" si="21"/>
        <v>#REF!</v>
      </c>
      <c r="AF72" s="62" t="e">
        <f t="shared" si="22"/>
        <v>#REF!</v>
      </c>
      <c r="AG72" s="62" t="e">
        <f t="shared" si="23"/>
        <v>#REF!</v>
      </c>
      <c r="AH72" s="70"/>
      <c r="AI72" s="70"/>
      <c r="AJ72" s="70"/>
      <c r="AK72" s="62" t="e">
        <f>科研项目!#REF!</f>
        <v>#REF!</v>
      </c>
      <c r="AL72" s="62">
        <v>10065</v>
      </c>
    </row>
    <row r="73" spans="1:38">
      <c r="A73" s="61" t="e">
        <f>科研项目!#REF!</f>
        <v>#REF!</v>
      </c>
      <c r="B73" s="61" t="e">
        <f>科研项目!#REF!</f>
        <v>#REF!</v>
      </c>
      <c r="C73" s="61" t="e">
        <f>科研项目!#REF!</f>
        <v>#REF!</v>
      </c>
      <c r="D73" s="62" t="e">
        <f>科研项目!#REF!</f>
        <v>#REF!</v>
      </c>
      <c r="E73" s="62" t="e">
        <f>科研项目!#REF!</f>
        <v>#REF!</v>
      </c>
      <c r="F73" s="62" t="e">
        <f>科研项目!#REF!</f>
        <v>#REF!</v>
      </c>
      <c r="G73" s="59" t="e">
        <f t="shared" si="16"/>
        <v>#REF!</v>
      </c>
      <c r="H73" s="62" t="e">
        <f>科研项目!#REF!</f>
        <v>#REF!</v>
      </c>
      <c r="I73" s="59" t="e">
        <f t="shared" si="17"/>
        <v>#REF!</v>
      </c>
      <c r="J73" s="62" t="e">
        <f>科研项目!#REF!</f>
        <v>#REF!</v>
      </c>
      <c r="K73" s="59" t="e">
        <f t="shared" si="18"/>
        <v>#REF!</v>
      </c>
      <c r="L73" s="62" t="e">
        <f>科研项目!#REF!</f>
        <v>#REF!</v>
      </c>
      <c r="M73" s="62" t="e">
        <f>科研项目!#REF!</f>
        <v>#REF!</v>
      </c>
      <c r="N73" s="62" t="s">
        <v>393</v>
      </c>
      <c r="O73" s="62" t="e">
        <f>科研项目!#REF!</f>
        <v>#REF!</v>
      </c>
      <c r="P73" s="59" t="e">
        <f t="shared" si="19"/>
        <v>#REF!</v>
      </c>
      <c r="Q73" s="62" t="e">
        <f t="shared" si="20"/>
        <v>#REF!</v>
      </c>
      <c r="R73" s="62" t="e">
        <f>科研项目!#REF!</f>
        <v>#REF!</v>
      </c>
      <c r="S73" s="62" t="e">
        <f>科研项目!#REF!</f>
        <v>#REF!</v>
      </c>
      <c r="T73" s="62" t="e">
        <f>科研项目!#REF!</f>
        <v>#REF!</v>
      </c>
      <c r="U73" s="62" t="e">
        <f>科研项目!#REF!</f>
        <v>#REF!</v>
      </c>
      <c r="V73" s="62" t="e">
        <f>科研项目!#REF!</f>
        <v>#REF!</v>
      </c>
      <c r="W73" s="62" t="e">
        <f>科研项目!#REF!</f>
        <v>#REF!</v>
      </c>
      <c r="X73" s="59" t="e">
        <f>VLOOKUP(C73,[3]Sheet1!$A$3:$C$38,2,FALSE)</f>
        <v>#REF!</v>
      </c>
      <c r="Y73" s="59" t="e">
        <f>VLOOKUP(C73,[3]Sheet1!$A$3:$C$38,3,FALSE)</f>
        <v>#REF!</v>
      </c>
      <c r="Z73" s="76" t="e">
        <f>科研项目!#REF!</f>
        <v>#REF!</v>
      </c>
      <c r="AA73" s="68" t="e">
        <f>科研项目!#REF!</f>
        <v>#REF!</v>
      </c>
      <c r="AB73" s="62" t="e">
        <f>科研项目!#REF!</f>
        <v>#REF!</v>
      </c>
      <c r="AC73" s="76" t="e">
        <f>科研项目!#REF!</f>
        <v>#REF!</v>
      </c>
      <c r="AD73" s="62" t="e">
        <f>科研项目!#REF!</f>
        <v>#REF!</v>
      </c>
      <c r="AE73" s="62" t="e">
        <f t="shared" si="21"/>
        <v>#REF!</v>
      </c>
      <c r="AF73" s="62" t="e">
        <f t="shared" si="22"/>
        <v>#REF!</v>
      </c>
      <c r="AG73" s="62" t="e">
        <f t="shared" si="23"/>
        <v>#REF!</v>
      </c>
      <c r="AH73" s="70"/>
      <c r="AI73" s="70"/>
      <c r="AJ73" s="70"/>
      <c r="AK73" s="62" t="e">
        <f>科研项目!#REF!</f>
        <v>#REF!</v>
      </c>
      <c r="AL73" s="62">
        <v>10066</v>
      </c>
    </row>
    <row r="74" spans="1:38">
      <c r="A74" s="61" t="e">
        <f>科研项目!#REF!</f>
        <v>#REF!</v>
      </c>
      <c r="B74" s="61" t="e">
        <f>科研项目!#REF!</f>
        <v>#REF!</v>
      </c>
      <c r="C74" s="61" t="e">
        <f>科研项目!#REF!</f>
        <v>#REF!</v>
      </c>
      <c r="D74" s="62" t="e">
        <f>科研项目!#REF!</f>
        <v>#REF!</v>
      </c>
      <c r="E74" s="62" t="e">
        <f>科研项目!#REF!</f>
        <v>#REF!</v>
      </c>
      <c r="F74" s="62" t="e">
        <f>科研项目!#REF!</f>
        <v>#REF!</v>
      </c>
      <c r="G74" s="59" t="e">
        <f t="shared" si="16"/>
        <v>#REF!</v>
      </c>
      <c r="H74" s="62" t="e">
        <f>科研项目!#REF!</f>
        <v>#REF!</v>
      </c>
      <c r="I74" s="59" t="e">
        <f t="shared" si="17"/>
        <v>#REF!</v>
      </c>
      <c r="J74" s="62" t="e">
        <f>科研项目!#REF!</f>
        <v>#REF!</v>
      </c>
      <c r="K74" s="59" t="e">
        <f t="shared" si="18"/>
        <v>#REF!</v>
      </c>
      <c r="L74" s="62" t="e">
        <f>科研项目!#REF!</f>
        <v>#REF!</v>
      </c>
      <c r="M74" s="62" t="e">
        <f>科研项目!#REF!</f>
        <v>#REF!</v>
      </c>
      <c r="N74" s="62" t="s">
        <v>393</v>
      </c>
      <c r="O74" s="62" t="e">
        <f>科研项目!#REF!</f>
        <v>#REF!</v>
      </c>
      <c r="P74" s="59" t="e">
        <f t="shared" si="19"/>
        <v>#REF!</v>
      </c>
      <c r="Q74" s="62" t="e">
        <f t="shared" si="20"/>
        <v>#REF!</v>
      </c>
      <c r="R74" s="62" t="e">
        <f>科研项目!#REF!</f>
        <v>#REF!</v>
      </c>
      <c r="S74" s="62" t="e">
        <f>科研项目!#REF!</f>
        <v>#REF!</v>
      </c>
      <c r="T74" s="62" t="e">
        <f>科研项目!#REF!</f>
        <v>#REF!</v>
      </c>
      <c r="U74" s="62" t="e">
        <f>科研项目!#REF!</f>
        <v>#REF!</v>
      </c>
      <c r="V74" s="62" t="e">
        <f>科研项目!#REF!</f>
        <v>#REF!</v>
      </c>
      <c r="W74" s="62" t="e">
        <f>科研项目!#REF!</f>
        <v>#REF!</v>
      </c>
      <c r="X74" s="59" t="e">
        <f>VLOOKUP(C74,[3]Sheet1!$A$3:$C$38,2,FALSE)</f>
        <v>#REF!</v>
      </c>
      <c r="Y74" s="59" t="e">
        <f>VLOOKUP(C74,[3]Sheet1!$A$3:$C$38,3,FALSE)</f>
        <v>#REF!</v>
      </c>
      <c r="Z74" s="76" t="e">
        <f>科研项目!#REF!</f>
        <v>#REF!</v>
      </c>
      <c r="AA74" s="68" t="e">
        <f>科研项目!#REF!</f>
        <v>#REF!</v>
      </c>
      <c r="AB74" s="62" t="e">
        <f>科研项目!#REF!</f>
        <v>#REF!</v>
      </c>
      <c r="AC74" s="76" t="e">
        <f>科研项目!#REF!</f>
        <v>#REF!</v>
      </c>
      <c r="AD74" s="62" t="e">
        <f>科研项目!#REF!</f>
        <v>#REF!</v>
      </c>
      <c r="AE74" s="62" t="e">
        <f t="shared" si="21"/>
        <v>#REF!</v>
      </c>
      <c r="AF74" s="62" t="e">
        <f t="shared" si="22"/>
        <v>#REF!</v>
      </c>
      <c r="AG74" s="62" t="e">
        <f t="shared" si="23"/>
        <v>#REF!</v>
      </c>
      <c r="AH74" s="70"/>
      <c r="AI74" s="70"/>
      <c r="AJ74" s="70"/>
      <c r="AK74" s="62" t="e">
        <f>科研项目!#REF!</f>
        <v>#REF!</v>
      </c>
      <c r="AL74" s="62">
        <v>10067</v>
      </c>
    </row>
    <row r="75" spans="1:38">
      <c r="A75" s="61" t="e">
        <f>科研项目!#REF!</f>
        <v>#REF!</v>
      </c>
      <c r="B75" s="61" t="e">
        <f>科研项目!#REF!</f>
        <v>#REF!</v>
      </c>
      <c r="C75" s="61" t="e">
        <f>科研项目!#REF!</f>
        <v>#REF!</v>
      </c>
      <c r="D75" s="62" t="e">
        <f>科研项目!#REF!</f>
        <v>#REF!</v>
      </c>
      <c r="E75" s="62" t="e">
        <f>科研项目!#REF!</f>
        <v>#REF!</v>
      </c>
      <c r="F75" s="62" t="e">
        <f>科研项目!#REF!</f>
        <v>#REF!</v>
      </c>
      <c r="G75" s="59" t="e">
        <f t="shared" si="16"/>
        <v>#REF!</v>
      </c>
      <c r="H75" s="62" t="e">
        <f>科研项目!#REF!</f>
        <v>#REF!</v>
      </c>
      <c r="I75" s="59" t="e">
        <f t="shared" si="17"/>
        <v>#REF!</v>
      </c>
      <c r="J75" s="62" t="e">
        <f>科研项目!#REF!</f>
        <v>#REF!</v>
      </c>
      <c r="K75" s="59" t="e">
        <f t="shared" si="18"/>
        <v>#REF!</v>
      </c>
      <c r="L75" s="62" t="e">
        <f>科研项目!#REF!</f>
        <v>#REF!</v>
      </c>
      <c r="M75" s="62" t="e">
        <f>科研项目!#REF!</f>
        <v>#REF!</v>
      </c>
      <c r="N75" s="62" t="s">
        <v>393</v>
      </c>
      <c r="O75" s="62" t="e">
        <f>科研项目!#REF!</f>
        <v>#REF!</v>
      </c>
      <c r="P75" s="59" t="e">
        <f t="shared" si="19"/>
        <v>#REF!</v>
      </c>
      <c r="Q75" s="62" t="e">
        <f t="shared" si="20"/>
        <v>#REF!</v>
      </c>
      <c r="R75" s="62" t="e">
        <f>科研项目!#REF!</f>
        <v>#REF!</v>
      </c>
      <c r="S75" s="62" t="e">
        <f>科研项目!#REF!</f>
        <v>#REF!</v>
      </c>
      <c r="T75" s="62" t="e">
        <f>科研项目!#REF!</f>
        <v>#REF!</v>
      </c>
      <c r="U75" s="62" t="e">
        <f>科研项目!#REF!</f>
        <v>#REF!</v>
      </c>
      <c r="V75" s="62" t="e">
        <f>科研项目!#REF!</f>
        <v>#REF!</v>
      </c>
      <c r="W75" s="62" t="e">
        <f>科研项目!#REF!</f>
        <v>#REF!</v>
      </c>
      <c r="X75" s="59" t="e">
        <f>VLOOKUP(C75,[3]Sheet1!$A$3:$C$38,2,FALSE)</f>
        <v>#REF!</v>
      </c>
      <c r="Y75" s="59" t="e">
        <f>VLOOKUP(C75,[3]Sheet1!$A$3:$C$38,3,FALSE)</f>
        <v>#REF!</v>
      </c>
      <c r="Z75" s="76" t="e">
        <f>科研项目!#REF!</f>
        <v>#REF!</v>
      </c>
      <c r="AA75" s="68" t="e">
        <f>科研项目!#REF!</f>
        <v>#REF!</v>
      </c>
      <c r="AB75" s="62" t="e">
        <f>科研项目!#REF!</f>
        <v>#REF!</v>
      </c>
      <c r="AC75" s="76" t="e">
        <f>科研项目!#REF!</f>
        <v>#REF!</v>
      </c>
      <c r="AD75" s="62" t="e">
        <f>科研项目!#REF!</f>
        <v>#REF!</v>
      </c>
      <c r="AE75" s="62" t="e">
        <f t="shared" si="21"/>
        <v>#REF!</v>
      </c>
      <c r="AF75" s="62" t="e">
        <f t="shared" si="22"/>
        <v>#REF!</v>
      </c>
      <c r="AG75" s="62" t="e">
        <f t="shared" si="23"/>
        <v>#REF!</v>
      </c>
      <c r="AH75" s="70"/>
      <c r="AI75" s="70"/>
      <c r="AJ75" s="70"/>
      <c r="AK75" s="62" t="e">
        <f>科研项目!#REF!</f>
        <v>#REF!</v>
      </c>
      <c r="AL75" s="62">
        <v>10068</v>
      </c>
    </row>
    <row r="76" spans="1:38">
      <c r="A76" s="61" t="e">
        <f>科研项目!#REF!</f>
        <v>#REF!</v>
      </c>
      <c r="B76" s="61" t="e">
        <f>科研项目!#REF!</f>
        <v>#REF!</v>
      </c>
      <c r="C76" s="61" t="e">
        <f>科研项目!#REF!</f>
        <v>#REF!</v>
      </c>
      <c r="D76" s="62" t="e">
        <f>科研项目!#REF!</f>
        <v>#REF!</v>
      </c>
      <c r="E76" s="62" t="e">
        <f>科研项目!#REF!</f>
        <v>#REF!</v>
      </c>
      <c r="F76" s="62" t="e">
        <f>科研项目!#REF!</f>
        <v>#REF!</v>
      </c>
      <c r="G76" s="59" t="e">
        <f t="shared" si="16"/>
        <v>#REF!</v>
      </c>
      <c r="H76" s="62" t="e">
        <f>科研项目!#REF!</f>
        <v>#REF!</v>
      </c>
      <c r="I76" s="59" t="e">
        <f t="shared" si="17"/>
        <v>#REF!</v>
      </c>
      <c r="J76" s="62" t="e">
        <f>科研项目!#REF!</f>
        <v>#REF!</v>
      </c>
      <c r="K76" s="59" t="e">
        <f t="shared" si="18"/>
        <v>#REF!</v>
      </c>
      <c r="L76" s="62" t="e">
        <f>科研项目!#REF!</f>
        <v>#REF!</v>
      </c>
      <c r="M76" s="62" t="e">
        <f>科研项目!#REF!</f>
        <v>#REF!</v>
      </c>
      <c r="N76" s="62" t="s">
        <v>393</v>
      </c>
      <c r="O76" s="62" t="e">
        <f>科研项目!#REF!</f>
        <v>#REF!</v>
      </c>
      <c r="P76" s="59" t="e">
        <f t="shared" si="19"/>
        <v>#REF!</v>
      </c>
      <c r="Q76" s="62" t="e">
        <f t="shared" si="20"/>
        <v>#REF!</v>
      </c>
      <c r="R76" s="62" t="e">
        <f>科研项目!#REF!</f>
        <v>#REF!</v>
      </c>
      <c r="S76" s="62" t="e">
        <f>科研项目!#REF!</f>
        <v>#REF!</v>
      </c>
      <c r="T76" s="62" t="e">
        <f>科研项目!#REF!</f>
        <v>#REF!</v>
      </c>
      <c r="U76" s="62" t="e">
        <f>科研项目!#REF!</f>
        <v>#REF!</v>
      </c>
      <c r="V76" s="62" t="e">
        <f>科研项目!#REF!</f>
        <v>#REF!</v>
      </c>
      <c r="W76" s="62" t="e">
        <f>科研项目!#REF!</f>
        <v>#REF!</v>
      </c>
      <c r="X76" s="59" t="e">
        <f>VLOOKUP(C76,[3]Sheet1!$A$3:$C$38,2,FALSE)</f>
        <v>#REF!</v>
      </c>
      <c r="Y76" s="59" t="e">
        <f>VLOOKUP(C76,[3]Sheet1!$A$3:$C$38,3,FALSE)</f>
        <v>#REF!</v>
      </c>
      <c r="Z76" s="76" t="e">
        <f>科研项目!#REF!</f>
        <v>#REF!</v>
      </c>
      <c r="AA76" s="68" t="e">
        <f>科研项目!#REF!</f>
        <v>#REF!</v>
      </c>
      <c r="AB76" s="62" t="e">
        <f>科研项目!#REF!</f>
        <v>#REF!</v>
      </c>
      <c r="AC76" s="76" t="e">
        <f>科研项目!#REF!</f>
        <v>#REF!</v>
      </c>
      <c r="AD76" s="62" t="e">
        <f>科研项目!#REF!</f>
        <v>#REF!</v>
      </c>
      <c r="AE76" s="62" t="e">
        <f t="shared" si="21"/>
        <v>#REF!</v>
      </c>
      <c r="AF76" s="62" t="e">
        <f t="shared" si="22"/>
        <v>#REF!</v>
      </c>
      <c r="AG76" s="62" t="e">
        <f t="shared" si="23"/>
        <v>#REF!</v>
      </c>
      <c r="AH76" s="70"/>
      <c r="AI76" s="70"/>
      <c r="AJ76" s="70"/>
      <c r="AK76" s="62" t="e">
        <f>科研项目!#REF!</f>
        <v>#REF!</v>
      </c>
      <c r="AL76" s="62">
        <v>10069</v>
      </c>
    </row>
    <row r="77" spans="1:38">
      <c r="A77" s="61" t="e">
        <f>科研项目!#REF!</f>
        <v>#REF!</v>
      </c>
      <c r="B77" s="61" t="e">
        <f>科研项目!#REF!</f>
        <v>#REF!</v>
      </c>
      <c r="C77" s="61" t="e">
        <f>科研项目!#REF!</f>
        <v>#REF!</v>
      </c>
      <c r="D77" s="62" t="e">
        <f>科研项目!#REF!</f>
        <v>#REF!</v>
      </c>
      <c r="E77" s="62" t="e">
        <f>科研项目!#REF!</f>
        <v>#REF!</v>
      </c>
      <c r="F77" s="62" t="e">
        <f>科研项目!#REF!</f>
        <v>#REF!</v>
      </c>
      <c r="G77" s="59" t="e">
        <f t="shared" si="16"/>
        <v>#REF!</v>
      </c>
      <c r="H77" s="62" t="e">
        <f>科研项目!#REF!</f>
        <v>#REF!</v>
      </c>
      <c r="I77" s="59" t="e">
        <f t="shared" si="17"/>
        <v>#REF!</v>
      </c>
      <c r="J77" s="62" t="e">
        <f>科研项目!#REF!</f>
        <v>#REF!</v>
      </c>
      <c r="K77" s="59" t="e">
        <f t="shared" si="18"/>
        <v>#REF!</v>
      </c>
      <c r="L77" s="62" t="e">
        <f>科研项目!#REF!</f>
        <v>#REF!</v>
      </c>
      <c r="M77" s="62" t="e">
        <f>科研项目!#REF!</f>
        <v>#REF!</v>
      </c>
      <c r="N77" s="62" t="s">
        <v>393</v>
      </c>
      <c r="O77" s="62" t="e">
        <f>科研项目!#REF!</f>
        <v>#REF!</v>
      </c>
      <c r="P77" s="59" t="e">
        <f t="shared" si="19"/>
        <v>#REF!</v>
      </c>
      <c r="Q77" s="62" t="e">
        <f t="shared" si="20"/>
        <v>#REF!</v>
      </c>
      <c r="R77" s="62" t="e">
        <f>科研项目!#REF!</f>
        <v>#REF!</v>
      </c>
      <c r="S77" s="62" t="e">
        <f>科研项目!#REF!</f>
        <v>#REF!</v>
      </c>
      <c r="T77" s="62" t="e">
        <f>科研项目!#REF!</f>
        <v>#REF!</v>
      </c>
      <c r="U77" s="62" t="e">
        <f>科研项目!#REF!</f>
        <v>#REF!</v>
      </c>
      <c r="V77" s="62" t="e">
        <f>科研项目!#REF!</f>
        <v>#REF!</v>
      </c>
      <c r="W77" s="62" t="e">
        <f>科研项目!#REF!</f>
        <v>#REF!</v>
      </c>
      <c r="X77" s="59" t="e">
        <f>VLOOKUP(C77,[3]Sheet1!$A$3:$C$38,2,FALSE)</f>
        <v>#REF!</v>
      </c>
      <c r="Y77" s="59" t="e">
        <f>VLOOKUP(C77,[3]Sheet1!$A$3:$C$38,3,FALSE)</f>
        <v>#REF!</v>
      </c>
      <c r="Z77" s="76" t="e">
        <f>科研项目!#REF!</f>
        <v>#REF!</v>
      </c>
      <c r="AA77" s="68" t="e">
        <f>科研项目!#REF!</f>
        <v>#REF!</v>
      </c>
      <c r="AB77" s="62" t="e">
        <f>科研项目!#REF!</f>
        <v>#REF!</v>
      </c>
      <c r="AC77" s="76" t="e">
        <f>科研项目!#REF!</f>
        <v>#REF!</v>
      </c>
      <c r="AD77" s="62" t="e">
        <f>科研项目!#REF!</f>
        <v>#REF!</v>
      </c>
      <c r="AE77" s="62" t="e">
        <f t="shared" si="21"/>
        <v>#REF!</v>
      </c>
      <c r="AF77" s="62" t="e">
        <f t="shared" si="22"/>
        <v>#REF!</v>
      </c>
      <c r="AG77" s="62" t="e">
        <f t="shared" si="23"/>
        <v>#REF!</v>
      </c>
      <c r="AH77" s="70"/>
      <c r="AI77" s="70"/>
      <c r="AJ77" s="70"/>
      <c r="AK77" s="62" t="e">
        <f>科研项目!#REF!</f>
        <v>#REF!</v>
      </c>
      <c r="AL77" s="62">
        <v>10070</v>
      </c>
    </row>
    <row r="78" spans="1:38">
      <c r="A78" s="61" t="e">
        <f>科研项目!#REF!</f>
        <v>#REF!</v>
      </c>
      <c r="B78" s="61" t="e">
        <f>科研项目!#REF!</f>
        <v>#REF!</v>
      </c>
      <c r="C78" s="61" t="e">
        <f>科研项目!#REF!</f>
        <v>#REF!</v>
      </c>
      <c r="D78" s="62" t="e">
        <f>科研项目!#REF!</f>
        <v>#REF!</v>
      </c>
      <c r="E78" s="62" t="e">
        <f>科研项目!#REF!</f>
        <v>#REF!</v>
      </c>
      <c r="F78" s="62" t="e">
        <f>科研项目!#REF!</f>
        <v>#REF!</v>
      </c>
      <c r="G78" s="59" t="e">
        <f t="shared" si="16"/>
        <v>#REF!</v>
      </c>
      <c r="H78" s="62" t="e">
        <f>科研项目!#REF!</f>
        <v>#REF!</v>
      </c>
      <c r="I78" s="59" t="e">
        <f t="shared" si="17"/>
        <v>#REF!</v>
      </c>
      <c r="J78" s="62" t="e">
        <f>科研项目!#REF!</f>
        <v>#REF!</v>
      </c>
      <c r="K78" s="59" t="e">
        <f t="shared" si="18"/>
        <v>#REF!</v>
      </c>
      <c r="L78" s="62" t="e">
        <f>科研项目!#REF!</f>
        <v>#REF!</v>
      </c>
      <c r="M78" s="62" t="e">
        <f>科研项目!#REF!</f>
        <v>#REF!</v>
      </c>
      <c r="N78" s="62" t="s">
        <v>393</v>
      </c>
      <c r="O78" s="62" t="e">
        <f>科研项目!#REF!</f>
        <v>#REF!</v>
      </c>
      <c r="P78" s="59" t="e">
        <f t="shared" si="19"/>
        <v>#REF!</v>
      </c>
      <c r="Q78" s="62" t="e">
        <f t="shared" si="20"/>
        <v>#REF!</v>
      </c>
      <c r="R78" s="62" t="e">
        <f>科研项目!#REF!</f>
        <v>#REF!</v>
      </c>
      <c r="S78" s="62" t="e">
        <f>科研项目!#REF!</f>
        <v>#REF!</v>
      </c>
      <c r="T78" s="62" t="e">
        <f>科研项目!#REF!</f>
        <v>#REF!</v>
      </c>
      <c r="U78" s="62" t="e">
        <f>科研项目!#REF!</f>
        <v>#REF!</v>
      </c>
      <c r="V78" s="62" t="e">
        <f>科研项目!#REF!</f>
        <v>#REF!</v>
      </c>
      <c r="W78" s="62" t="e">
        <f>科研项目!#REF!</f>
        <v>#REF!</v>
      </c>
      <c r="X78" s="59" t="e">
        <f>VLOOKUP(C78,[3]Sheet1!$A$3:$C$38,2,FALSE)</f>
        <v>#REF!</v>
      </c>
      <c r="Y78" s="59" t="e">
        <f>VLOOKUP(C78,[3]Sheet1!$A$3:$C$38,3,FALSE)</f>
        <v>#REF!</v>
      </c>
      <c r="Z78" s="76" t="e">
        <f>科研项目!#REF!</f>
        <v>#REF!</v>
      </c>
      <c r="AA78" s="68" t="e">
        <f>科研项目!#REF!</f>
        <v>#REF!</v>
      </c>
      <c r="AB78" s="62" t="e">
        <f>科研项目!#REF!</f>
        <v>#REF!</v>
      </c>
      <c r="AC78" s="76" t="e">
        <f>科研项目!#REF!</f>
        <v>#REF!</v>
      </c>
      <c r="AD78" s="62" t="e">
        <f>科研项目!#REF!</f>
        <v>#REF!</v>
      </c>
      <c r="AE78" s="62" t="e">
        <f t="shared" si="21"/>
        <v>#REF!</v>
      </c>
      <c r="AF78" s="62" t="e">
        <f t="shared" si="22"/>
        <v>#REF!</v>
      </c>
      <c r="AG78" s="62" t="e">
        <f t="shared" si="23"/>
        <v>#REF!</v>
      </c>
      <c r="AH78" s="70"/>
      <c r="AI78" s="70"/>
      <c r="AJ78" s="70"/>
      <c r="AK78" s="62" t="e">
        <f>科研项目!#REF!</f>
        <v>#REF!</v>
      </c>
      <c r="AL78" s="62">
        <v>10071</v>
      </c>
    </row>
    <row r="79" spans="1:38">
      <c r="A79" s="61" t="e">
        <f>科研项目!#REF!</f>
        <v>#REF!</v>
      </c>
      <c r="B79" s="61" t="e">
        <f>科研项目!#REF!</f>
        <v>#REF!</v>
      </c>
      <c r="C79" s="61" t="e">
        <f>科研项目!#REF!</f>
        <v>#REF!</v>
      </c>
      <c r="D79" s="62" t="e">
        <f>科研项目!#REF!</f>
        <v>#REF!</v>
      </c>
      <c r="E79" s="62" t="e">
        <f>科研项目!#REF!</f>
        <v>#REF!</v>
      </c>
      <c r="F79" s="62" t="e">
        <f>科研项目!#REF!</f>
        <v>#REF!</v>
      </c>
      <c r="G79" s="59" t="e">
        <f t="shared" si="16"/>
        <v>#REF!</v>
      </c>
      <c r="H79" s="62" t="e">
        <f>科研项目!#REF!</f>
        <v>#REF!</v>
      </c>
      <c r="I79" s="59" t="e">
        <f t="shared" si="17"/>
        <v>#REF!</v>
      </c>
      <c r="J79" s="62" t="e">
        <f>科研项目!#REF!</f>
        <v>#REF!</v>
      </c>
      <c r="K79" s="59" t="e">
        <f t="shared" si="18"/>
        <v>#REF!</v>
      </c>
      <c r="L79" s="62" t="e">
        <f>科研项目!#REF!</f>
        <v>#REF!</v>
      </c>
      <c r="M79" s="62" t="e">
        <f>科研项目!#REF!</f>
        <v>#REF!</v>
      </c>
      <c r="N79" s="62" t="s">
        <v>393</v>
      </c>
      <c r="O79" s="62" t="e">
        <f>科研项目!#REF!</f>
        <v>#REF!</v>
      </c>
      <c r="P79" s="59" t="e">
        <f t="shared" si="19"/>
        <v>#REF!</v>
      </c>
      <c r="Q79" s="62" t="e">
        <f t="shared" si="20"/>
        <v>#REF!</v>
      </c>
      <c r="R79" s="62" t="e">
        <f>科研项目!#REF!</f>
        <v>#REF!</v>
      </c>
      <c r="S79" s="62" t="e">
        <f>科研项目!#REF!</f>
        <v>#REF!</v>
      </c>
      <c r="T79" s="62" t="e">
        <f>科研项目!#REF!</f>
        <v>#REF!</v>
      </c>
      <c r="U79" s="62" t="e">
        <f>科研项目!#REF!</f>
        <v>#REF!</v>
      </c>
      <c r="V79" s="62" t="e">
        <f>科研项目!#REF!</f>
        <v>#REF!</v>
      </c>
      <c r="W79" s="62" t="e">
        <f>科研项目!#REF!</f>
        <v>#REF!</v>
      </c>
      <c r="X79" s="59" t="e">
        <f>VLOOKUP(C79,[3]Sheet1!$A$3:$C$38,2,FALSE)</f>
        <v>#REF!</v>
      </c>
      <c r="Y79" s="59" t="e">
        <f>VLOOKUP(C79,[3]Sheet1!$A$3:$C$38,3,FALSE)</f>
        <v>#REF!</v>
      </c>
      <c r="Z79" s="76" t="e">
        <f>科研项目!#REF!</f>
        <v>#REF!</v>
      </c>
      <c r="AA79" s="68" t="e">
        <f>科研项目!#REF!</f>
        <v>#REF!</v>
      </c>
      <c r="AB79" s="62" t="e">
        <f>科研项目!#REF!</f>
        <v>#REF!</v>
      </c>
      <c r="AC79" s="76" t="e">
        <f>科研项目!#REF!</f>
        <v>#REF!</v>
      </c>
      <c r="AD79" s="62" t="e">
        <f>科研项目!#REF!</f>
        <v>#REF!</v>
      </c>
      <c r="AE79" s="62" t="e">
        <f t="shared" si="21"/>
        <v>#REF!</v>
      </c>
      <c r="AF79" s="62" t="e">
        <f t="shared" si="22"/>
        <v>#REF!</v>
      </c>
      <c r="AG79" s="62" t="e">
        <f t="shared" si="23"/>
        <v>#REF!</v>
      </c>
      <c r="AH79" s="70"/>
      <c r="AI79" s="70"/>
      <c r="AJ79" s="70"/>
      <c r="AK79" s="62" t="e">
        <f>科研项目!#REF!</f>
        <v>#REF!</v>
      </c>
      <c r="AL79" s="62">
        <v>10072</v>
      </c>
    </row>
    <row r="80" spans="1:38">
      <c r="A80" s="61" t="e">
        <f>科研项目!#REF!</f>
        <v>#REF!</v>
      </c>
      <c r="B80" s="61" t="e">
        <f>科研项目!#REF!</f>
        <v>#REF!</v>
      </c>
      <c r="C80" s="61" t="e">
        <f>科研项目!#REF!</f>
        <v>#REF!</v>
      </c>
      <c r="D80" s="62" t="e">
        <f>科研项目!#REF!</f>
        <v>#REF!</v>
      </c>
      <c r="E80" s="62" t="e">
        <f>科研项目!#REF!</f>
        <v>#REF!</v>
      </c>
      <c r="F80" s="62" t="e">
        <f>科研项目!#REF!</f>
        <v>#REF!</v>
      </c>
      <c r="G80" s="59" t="e">
        <f t="shared" si="16"/>
        <v>#REF!</v>
      </c>
      <c r="H80" s="62" t="e">
        <f>科研项目!#REF!</f>
        <v>#REF!</v>
      </c>
      <c r="I80" s="59" t="e">
        <f t="shared" si="17"/>
        <v>#REF!</v>
      </c>
      <c r="J80" s="62" t="e">
        <f>科研项目!#REF!</f>
        <v>#REF!</v>
      </c>
      <c r="K80" s="59" t="e">
        <f t="shared" si="18"/>
        <v>#REF!</v>
      </c>
      <c r="L80" s="62" t="e">
        <f>科研项目!#REF!</f>
        <v>#REF!</v>
      </c>
      <c r="M80" s="62" t="e">
        <f>科研项目!#REF!</f>
        <v>#REF!</v>
      </c>
      <c r="N80" s="62" t="s">
        <v>393</v>
      </c>
      <c r="O80" s="62" t="e">
        <f>科研项目!#REF!</f>
        <v>#REF!</v>
      </c>
      <c r="P80" s="59" t="e">
        <f t="shared" si="19"/>
        <v>#REF!</v>
      </c>
      <c r="Q80" s="62" t="e">
        <f t="shared" si="20"/>
        <v>#REF!</v>
      </c>
      <c r="R80" s="62" t="e">
        <f>科研项目!#REF!</f>
        <v>#REF!</v>
      </c>
      <c r="S80" s="62" t="e">
        <f>科研项目!#REF!</f>
        <v>#REF!</v>
      </c>
      <c r="T80" s="62" t="e">
        <f>科研项目!#REF!</f>
        <v>#REF!</v>
      </c>
      <c r="U80" s="62" t="e">
        <f>科研项目!#REF!</f>
        <v>#REF!</v>
      </c>
      <c r="V80" s="62" t="e">
        <f>科研项目!#REF!</f>
        <v>#REF!</v>
      </c>
      <c r="W80" s="62" t="e">
        <f>科研项目!#REF!</f>
        <v>#REF!</v>
      </c>
      <c r="X80" s="59" t="e">
        <f>VLOOKUP(C80,[3]Sheet1!$A$3:$C$38,2,FALSE)</f>
        <v>#REF!</v>
      </c>
      <c r="Y80" s="59" t="e">
        <f>VLOOKUP(C80,[3]Sheet1!$A$3:$C$38,3,FALSE)</f>
        <v>#REF!</v>
      </c>
      <c r="Z80" s="76" t="e">
        <f>科研项目!#REF!</f>
        <v>#REF!</v>
      </c>
      <c r="AA80" s="68" t="e">
        <f>科研项目!#REF!</f>
        <v>#REF!</v>
      </c>
      <c r="AB80" s="62" t="e">
        <f>科研项目!#REF!</f>
        <v>#REF!</v>
      </c>
      <c r="AC80" s="76" t="e">
        <f>科研项目!#REF!</f>
        <v>#REF!</v>
      </c>
      <c r="AD80" s="62" t="e">
        <f>科研项目!#REF!</f>
        <v>#REF!</v>
      </c>
      <c r="AE80" s="62" t="e">
        <f t="shared" si="21"/>
        <v>#REF!</v>
      </c>
      <c r="AF80" s="62" t="e">
        <f t="shared" si="22"/>
        <v>#REF!</v>
      </c>
      <c r="AG80" s="62" t="e">
        <f t="shared" si="23"/>
        <v>#REF!</v>
      </c>
      <c r="AH80" s="70"/>
      <c r="AI80" s="70"/>
      <c r="AJ80" s="70"/>
      <c r="AK80" s="62" t="e">
        <f>科研项目!#REF!</f>
        <v>#REF!</v>
      </c>
      <c r="AL80" s="62">
        <v>10073</v>
      </c>
    </row>
    <row r="81" spans="1:38">
      <c r="A81" s="61" t="e">
        <f>科研项目!#REF!</f>
        <v>#REF!</v>
      </c>
      <c r="B81" s="61" t="e">
        <f>科研项目!#REF!</f>
        <v>#REF!</v>
      </c>
      <c r="C81" s="61" t="e">
        <f>科研项目!#REF!</f>
        <v>#REF!</v>
      </c>
      <c r="D81" s="62" t="e">
        <f>科研项目!#REF!</f>
        <v>#REF!</v>
      </c>
      <c r="E81" s="62" t="e">
        <f>科研项目!#REF!</f>
        <v>#REF!</v>
      </c>
      <c r="F81" s="62" t="e">
        <f>科研项目!#REF!</f>
        <v>#REF!</v>
      </c>
      <c r="G81" s="59" t="e">
        <f t="shared" si="16"/>
        <v>#REF!</v>
      </c>
      <c r="H81" s="62" t="e">
        <f>科研项目!#REF!</f>
        <v>#REF!</v>
      </c>
      <c r="I81" s="59" t="e">
        <f t="shared" si="17"/>
        <v>#REF!</v>
      </c>
      <c r="J81" s="62" t="e">
        <f>科研项目!#REF!</f>
        <v>#REF!</v>
      </c>
      <c r="K81" s="59" t="e">
        <f t="shared" si="18"/>
        <v>#REF!</v>
      </c>
      <c r="L81" s="62" t="e">
        <f>科研项目!#REF!</f>
        <v>#REF!</v>
      </c>
      <c r="M81" s="62" t="e">
        <f>科研项目!#REF!</f>
        <v>#REF!</v>
      </c>
      <c r="N81" s="62" t="s">
        <v>393</v>
      </c>
      <c r="O81" s="62" t="e">
        <f>科研项目!#REF!</f>
        <v>#REF!</v>
      </c>
      <c r="P81" s="59" t="e">
        <f t="shared" si="19"/>
        <v>#REF!</v>
      </c>
      <c r="Q81" s="62" t="e">
        <f t="shared" si="20"/>
        <v>#REF!</v>
      </c>
      <c r="R81" s="62" t="e">
        <f>科研项目!#REF!</f>
        <v>#REF!</v>
      </c>
      <c r="S81" s="62" t="e">
        <f>科研项目!#REF!</f>
        <v>#REF!</v>
      </c>
      <c r="T81" s="62" t="e">
        <f>科研项目!#REF!</f>
        <v>#REF!</v>
      </c>
      <c r="U81" s="62" t="e">
        <f>科研项目!#REF!</f>
        <v>#REF!</v>
      </c>
      <c r="V81" s="62" t="e">
        <f>科研项目!#REF!</f>
        <v>#REF!</v>
      </c>
      <c r="W81" s="62" t="e">
        <f>科研项目!#REF!</f>
        <v>#REF!</v>
      </c>
      <c r="X81" s="59" t="e">
        <f>VLOOKUP(C81,[3]Sheet1!$A$3:$C$38,2,FALSE)</f>
        <v>#REF!</v>
      </c>
      <c r="Y81" s="59" t="e">
        <f>VLOOKUP(C81,[3]Sheet1!$A$3:$C$38,3,FALSE)</f>
        <v>#REF!</v>
      </c>
      <c r="Z81" s="76" t="e">
        <f>科研项目!#REF!</f>
        <v>#REF!</v>
      </c>
      <c r="AA81" s="68" t="e">
        <f>科研项目!#REF!</f>
        <v>#REF!</v>
      </c>
      <c r="AB81" s="62" t="e">
        <f>科研项目!#REF!</f>
        <v>#REF!</v>
      </c>
      <c r="AC81" s="76" t="e">
        <f>科研项目!#REF!</f>
        <v>#REF!</v>
      </c>
      <c r="AD81" s="62" t="e">
        <f>科研项目!#REF!</f>
        <v>#REF!</v>
      </c>
      <c r="AE81" s="62" t="e">
        <f t="shared" si="21"/>
        <v>#REF!</v>
      </c>
      <c r="AF81" s="62" t="e">
        <f t="shared" si="22"/>
        <v>#REF!</v>
      </c>
      <c r="AG81" s="62" t="e">
        <f t="shared" si="23"/>
        <v>#REF!</v>
      </c>
      <c r="AH81" s="70"/>
      <c r="AI81" s="70"/>
      <c r="AJ81" s="70"/>
      <c r="AK81" s="62" t="e">
        <f>科研项目!#REF!</f>
        <v>#REF!</v>
      </c>
      <c r="AL81" s="62">
        <v>10074</v>
      </c>
    </row>
    <row r="82" spans="1:38">
      <c r="A82" s="61" t="e">
        <f>科研项目!#REF!</f>
        <v>#REF!</v>
      </c>
      <c r="B82" s="61" t="e">
        <f>科研项目!#REF!</f>
        <v>#REF!</v>
      </c>
      <c r="C82" s="61" t="e">
        <f>科研项目!#REF!</f>
        <v>#REF!</v>
      </c>
      <c r="D82" s="62" t="e">
        <f>科研项目!#REF!</f>
        <v>#REF!</v>
      </c>
      <c r="E82" s="62" t="e">
        <f>科研项目!#REF!</f>
        <v>#REF!</v>
      </c>
      <c r="F82" s="62" t="e">
        <f>科研项目!#REF!</f>
        <v>#REF!</v>
      </c>
      <c r="G82" s="59" t="e">
        <f t="shared" si="16"/>
        <v>#REF!</v>
      </c>
      <c r="H82" s="62" t="e">
        <f>科研项目!#REF!</f>
        <v>#REF!</v>
      </c>
      <c r="I82" s="59" t="e">
        <f t="shared" si="17"/>
        <v>#REF!</v>
      </c>
      <c r="J82" s="62" t="e">
        <f>科研项目!#REF!</f>
        <v>#REF!</v>
      </c>
      <c r="K82" s="59" t="e">
        <f t="shared" si="18"/>
        <v>#REF!</v>
      </c>
      <c r="L82" s="62" t="e">
        <f>科研项目!#REF!</f>
        <v>#REF!</v>
      </c>
      <c r="M82" s="62" t="e">
        <f>科研项目!#REF!</f>
        <v>#REF!</v>
      </c>
      <c r="N82" s="62" t="s">
        <v>393</v>
      </c>
      <c r="O82" s="62" t="e">
        <f>科研项目!#REF!</f>
        <v>#REF!</v>
      </c>
      <c r="P82" s="59" t="e">
        <f t="shared" si="19"/>
        <v>#REF!</v>
      </c>
      <c r="Q82" s="62" t="e">
        <f t="shared" si="20"/>
        <v>#REF!</v>
      </c>
      <c r="R82" s="62" t="e">
        <f>科研项目!#REF!</f>
        <v>#REF!</v>
      </c>
      <c r="S82" s="62" t="e">
        <f>科研项目!#REF!</f>
        <v>#REF!</v>
      </c>
      <c r="T82" s="62" t="e">
        <f>科研项目!#REF!</f>
        <v>#REF!</v>
      </c>
      <c r="U82" s="62" t="e">
        <f>科研项目!#REF!</f>
        <v>#REF!</v>
      </c>
      <c r="V82" s="62" t="e">
        <f>科研项目!#REF!</f>
        <v>#REF!</v>
      </c>
      <c r="W82" s="62" t="e">
        <f>科研项目!#REF!</f>
        <v>#REF!</v>
      </c>
      <c r="X82" s="59" t="e">
        <f>VLOOKUP(C82,[3]Sheet1!$A$3:$C$38,2,FALSE)</f>
        <v>#REF!</v>
      </c>
      <c r="Y82" s="59" t="e">
        <f>VLOOKUP(C82,[3]Sheet1!$A$3:$C$38,3,FALSE)</f>
        <v>#REF!</v>
      </c>
      <c r="Z82" s="76" t="e">
        <f>科研项目!#REF!</f>
        <v>#REF!</v>
      </c>
      <c r="AA82" s="68" t="e">
        <f>科研项目!#REF!</f>
        <v>#REF!</v>
      </c>
      <c r="AB82" s="62" t="e">
        <f>科研项目!#REF!</f>
        <v>#REF!</v>
      </c>
      <c r="AC82" s="76" t="e">
        <f>科研项目!#REF!</f>
        <v>#REF!</v>
      </c>
      <c r="AD82" s="62" t="e">
        <f>科研项目!#REF!</f>
        <v>#REF!</v>
      </c>
      <c r="AE82" s="62" t="e">
        <f t="shared" si="21"/>
        <v>#REF!</v>
      </c>
      <c r="AF82" s="62" t="e">
        <f t="shared" si="22"/>
        <v>#REF!</v>
      </c>
      <c r="AG82" s="62" t="e">
        <f t="shared" si="23"/>
        <v>#REF!</v>
      </c>
      <c r="AH82" s="70"/>
      <c r="AI82" s="70"/>
      <c r="AJ82" s="70"/>
      <c r="AK82" s="62" t="e">
        <f>科研项目!#REF!</f>
        <v>#REF!</v>
      </c>
      <c r="AL82" s="62">
        <v>10075</v>
      </c>
    </row>
    <row r="83" spans="1:38">
      <c r="A83" s="61" t="e">
        <f>科研项目!#REF!</f>
        <v>#REF!</v>
      </c>
      <c r="B83" s="61" t="e">
        <f>科研项目!#REF!</f>
        <v>#REF!</v>
      </c>
      <c r="C83" s="61" t="e">
        <f>科研项目!#REF!</f>
        <v>#REF!</v>
      </c>
      <c r="D83" s="62" t="e">
        <f>科研项目!#REF!</f>
        <v>#REF!</v>
      </c>
      <c r="E83" s="62" t="e">
        <f>科研项目!#REF!</f>
        <v>#REF!</v>
      </c>
      <c r="F83" s="62" t="e">
        <f>科研项目!#REF!</f>
        <v>#REF!</v>
      </c>
      <c r="G83" s="59" t="e">
        <f t="shared" si="16"/>
        <v>#REF!</v>
      </c>
      <c r="H83" s="62" t="e">
        <f>科研项目!#REF!</f>
        <v>#REF!</v>
      </c>
      <c r="I83" s="59" t="e">
        <f t="shared" si="17"/>
        <v>#REF!</v>
      </c>
      <c r="J83" s="62" t="e">
        <f>科研项目!#REF!</f>
        <v>#REF!</v>
      </c>
      <c r="K83" s="59" t="e">
        <f t="shared" si="18"/>
        <v>#REF!</v>
      </c>
      <c r="L83" s="62" t="e">
        <f>科研项目!#REF!</f>
        <v>#REF!</v>
      </c>
      <c r="M83" s="62" t="e">
        <f>科研项目!#REF!</f>
        <v>#REF!</v>
      </c>
      <c r="N83" s="62" t="s">
        <v>393</v>
      </c>
      <c r="O83" s="62" t="e">
        <f>科研项目!#REF!</f>
        <v>#REF!</v>
      </c>
      <c r="P83" s="59" t="e">
        <f t="shared" si="19"/>
        <v>#REF!</v>
      </c>
      <c r="Q83" s="62" t="e">
        <f t="shared" si="20"/>
        <v>#REF!</v>
      </c>
      <c r="R83" s="62" t="e">
        <f>科研项目!#REF!</f>
        <v>#REF!</v>
      </c>
      <c r="S83" s="62" t="e">
        <f>科研项目!#REF!</f>
        <v>#REF!</v>
      </c>
      <c r="T83" s="62" t="e">
        <f>科研项目!#REF!</f>
        <v>#REF!</v>
      </c>
      <c r="U83" s="62" t="e">
        <f>科研项目!#REF!</f>
        <v>#REF!</v>
      </c>
      <c r="V83" s="62" t="e">
        <f>科研项目!#REF!</f>
        <v>#REF!</v>
      </c>
      <c r="W83" s="62" t="e">
        <f>科研项目!#REF!</f>
        <v>#REF!</v>
      </c>
      <c r="X83" s="59" t="e">
        <f>VLOOKUP(C83,[3]Sheet1!$A$3:$C$38,2,FALSE)</f>
        <v>#REF!</v>
      </c>
      <c r="Y83" s="59" t="e">
        <f>VLOOKUP(C83,[3]Sheet1!$A$3:$C$38,3,FALSE)</f>
        <v>#REF!</v>
      </c>
      <c r="Z83" s="76" t="e">
        <f>科研项目!#REF!</f>
        <v>#REF!</v>
      </c>
      <c r="AA83" s="68" t="e">
        <f>科研项目!#REF!</f>
        <v>#REF!</v>
      </c>
      <c r="AB83" s="62" t="e">
        <f>科研项目!#REF!</f>
        <v>#REF!</v>
      </c>
      <c r="AC83" s="76" t="e">
        <f>科研项目!#REF!</f>
        <v>#REF!</v>
      </c>
      <c r="AD83" s="62" t="e">
        <f>科研项目!#REF!</f>
        <v>#REF!</v>
      </c>
      <c r="AE83" s="62" t="e">
        <f t="shared" si="21"/>
        <v>#REF!</v>
      </c>
      <c r="AF83" s="62" t="e">
        <f t="shared" si="22"/>
        <v>#REF!</v>
      </c>
      <c r="AG83" s="62" t="e">
        <f t="shared" si="23"/>
        <v>#REF!</v>
      </c>
      <c r="AH83" s="70"/>
      <c r="AI83" s="70"/>
      <c r="AJ83" s="70"/>
      <c r="AK83" s="62" t="e">
        <f>科研项目!#REF!</f>
        <v>#REF!</v>
      </c>
      <c r="AL83" s="62">
        <v>10076</v>
      </c>
    </row>
    <row r="84" spans="1:38">
      <c r="A84" s="61" t="e">
        <f>科研项目!#REF!</f>
        <v>#REF!</v>
      </c>
      <c r="B84" s="61" t="e">
        <f>科研项目!#REF!</f>
        <v>#REF!</v>
      </c>
      <c r="C84" s="61" t="e">
        <f>科研项目!#REF!</f>
        <v>#REF!</v>
      </c>
      <c r="D84" s="62" t="e">
        <f>科研项目!#REF!</f>
        <v>#REF!</v>
      </c>
      <c r="E84" s="62" t="e">
        <f>科研项目!#REF!</f>
        <v>#REF!</v>
      </c>
      <c r="F84" s="62" t="e">
        <f>科研项目!#REF!</f>
        <v>#REF!</v>
      </c>
      <c r="G84" s="59" t="e">
        <f t="shared" si="16"/>
        <v>#REF!</v>
      </c>
      <c r="H84" s="62" t="e">
        <f>科研项目!#REF!</f>
        <v>#REF!</v>
      </c>
      <c r="I84" s="59" t="e">
        <f t="shared" si="17"/>
        <v>#REF!</v>
      </c>
      <c r="J84" s="62" t="e">
        <f>科研项目!#REF!</f>
        <v>#REF!</v>
      </c>
      <c r="K84" s="59" t="e">
        <f t="shared" si="18"/>
        <v>#REF!</v>
      </c>
      <c r="L84" s="62" t="e">
        <f>科研项目!#REF!</f>
        <v>#REF!</v>
      </c>
      <c r="M84" s="62" t="e">
        <f>科研项目!#REF!</f>
        <v>#REF!</v>
      </c>
      <c r="N84" s="62" t="s">
        <v>393</v>
      </c>
      <c r="O84" s="62" t="e">
        <f>科研项目!#REF!</f>
        <v>#REF!</v>
      </c>
      <c r="P84" s="59" t="e">
        <f t="shared" si="19"/>
        <v>#REF!</v>
      </c>
      <c r="Q84" s="62" t="e">
        <f t="shared" si="20"/>
        <v>#REF!</v>
      </c>
      <c r="R84" s="62" t="e">
        <f>科研项目!#REF!</f>
        <v>#REF!</v>
      </c>
      <c r="S84" s="62" t="e">
        <f>科研项目!#REF!</f>
        <v>#REF!</v>
      </c>
      <c r="T84" s="62" t="e">
        <f>科研项目!#REF!</f>
        <v>#REF!</v>
      </c>
      <c r="U84" s="62" t="e">
        <f>科研项目!#REF!</f>
        <v>#REF!</v>
      </c>
      <c r="V84" s="62" t="e">
        <f>科研项目!#REF!</f>
        <v>#REF!</v>
      </c>
      <c r="W84" s="62" t="e">
        <f>科研项目!#REF!</f>
        <v>#REF!</v>
      </c>
      <c r="X84" s="59" t="e">
        <f>VLOOKUP(C84,[3]Sheet1!$A$3:$C$38,2,FALSE)</f>
        <v>#REF!</v>
      </c>
      <c r="Y84" s="59" t="e">
        <f>VLOOKUP(C84,[3]Sheet1!$A$3:$C$38,3,FALSE)</f>
        <v>#REF!</v>
      </c>
      <c r="Z84" s="76" t="e">
        <f>科研项目!#REF!</f>
        <v>#REF!</v>
      </c>
      <c r="AA84" s="68" t="e">
        <f>科研项目!#REF!</f>
        <v>#REF!</v>
      </c>
      <c r="AB84" s="62" t="e">
        <f>科研项目!#REF!</f>
        <v>#REF!</v>
      </c>
      <c r="AC84" s="76" t="e">
        <f>科研项目!#REF!</f>
        <v>#REF!</v>
      </c>
      <c r="AD84" s="62" t="e">
        <f>科研项目!#REF!</f>
        <v>#REF!</v>
      </c>
      <c r="AE84" s="62" t="e">
        <f t="shared" si="21"/>
        <v>#REF!</v>
      </c>
      <c r="AF84" s="62" t="e">
        <f t="shared" si="22"/>
        <v>#REF!</v>
      </c>
      <c r="AG84" s="62" t="e">
        <f t="shared" si="23"/>
        <v>#REF!</v>
      </c>
      <c r="AH84" s="70"/>
      <c r="AI84" s="70"/>
      <c r="AJ84" s="70"/>
      <c r="AK84" s="62" t="e">
        <f>科研项目!#REF!</f>
        <v>#REF!</v>
      </c>
      <c r="AL84" s="62">
        <v>10077</v>
      </c>
    </row>
    <row r="85" spans="1:38">
      <c r="A85" s="61" t="e">
        <f>科研项目!#REF!</f>
        <v>#REF!</v>
      </c>
      <c r="B85" s="61" t="e">
        <f>科研项目!#REF!</f>
        <v>#REF!</v>
      </c>
      <c r="C85" s="61" t="e">
        <f>科研项目!#REF!</f>
        <v>#REF!</v>
      </c>
      <c r="D85" s="62" t="e">
        <f>科研项目!#REF!</f>
        <v>#REF!</v>
      </c>
      <c r="E85" s="62" t="e">
        <f>科研项目!#REF!</f>
        <v>#REF!</v>
      </c>
      <c r="F85" s="62" t="e">
        <f>科研项目!#REF!</f>
        <v>#REF!</v>
      </c>
      <c r="G85" s="59" t="e">
        <f t="shared" si="16"/>
        <v>#REF!</v>
      </c>
      <c r="H85" s="62" t="e">
        <f>科研项目!#REF!</f>
        <v>#REF!</v>
      </c>
      <c r="I85" s="59" t="e">
        <f t="shared" si="17"/>
        <v>#REF!</v>
      </c>
      <c r="J85" s="62" t="e">
        <f>科研项目!#REF!</f>
        <v>#REF!</v>
      </c>
      <c r="K85" s="59" t="e">
        <f t="shared" si="18"/>
        <v>#REF!</v>
      </c>
      <c r="L85" s="62" t="e">
        <f>科研项目!#REF!</f>
        <v>#REF!</v>
      </c>
      <c r="M85" s="62" t="e">
        <f>科研项目!#REF!</f>
        <v>#REF!</v>
      </c>
      <c r="N85" s="62" t="s">
        <v>393</v>
      </c>
      <c r="O85" s="62" t="e">
        <f>科研项目!#REF!</f>
        <v>#REF!</v>
      </c>
      <c r="P85" s="59" t="e">
        <f t="shared" si="19"/>
        <v>#REF!</v>
      </c>
      <c r="Q85" s="62" t="e">
        <f t="shared" si="20"/>
        <v>#REF!</v>
      </c>
      <c r="R85" s="62" t="e">
        <f>科研项目!#REF!</f>
        <v>#REF!</v>
      </c>
      <c r="S85" s="62" t="e">
        <f>科研项目!#REF!</f>
        <v>#REF!</v>
      </c>
      <c r="T85" s="62" t="e">
        <f>科研项目!#REF!</f>
        <v>#REF!</v>
      </c>
      <c r="U85" s="62" t="e">
        <f>科研项目!#REF!</f>
        <v>#REF!</v>
      </c>
      <c r="V85" s="62" t="e">
        <f>科研项目!#REF!</f>
        <v>#REF!</v>
      </c>
      <c r="W85" s="62" t="e">
        <f>科研项目!#REF!</f>
        <v>#REF!</v>
      </c>
      <c r="X85" s="59" t="e">
        <f>VLOOKUP(C85,[3]Sheet1!$A$3:$C$38,2,FALSE)</f>
        <v>#REF!</v>
      </c>
      <c r="Y85" s="59" t="e">
        <f>VLOOKUP(C85,[3]Sheet1!$A$3:$C$38,3,FALSE)</f>
        <v>#REF!</v>
      </c>
      <c r="Z85" s="76" t="e">
        <f>科研项目!#REF!</f>
        <v>#REF!</v>
      </c>
      <c r="AA85" s="68" t="e">
        <f>科研项目!#REF!</f>
        <v>#REF!</v>
      </c>
      <c r="AB85" s="62" t="e">
        <f>科研项目!#REF!</f>
        <v>#REF!</v>
      </c>
      <c r="AC85" s="76" t="e">
        <f>科研项目!#REF!</f>
        <v>#REF!</v>
      </c>
      <c r="AD85" s="62" t="e">
        <f>科研项目!#REF!</f>
        <v>#REF!</v>
      </c>
      <c r="AE85" s="62" t="e">
        <f t="shared" si="21"/>
        <v>#REF!</v>
      </c>
      <c r="AF85" s="62" t="e">
        <f t="shared" si="22"/>
        <v>#REF!</v>
      </c>
      <c r="AG85" s="62" t="e">
        <f t="shared" si="23"/>
        <v>#REF!</v>
      </c>
      <c r="AH85" s="70"/>
      <c r="AI85" s="70"/>
      <c r="AJ85" s="70"/>
      <c r="AK85" s="62" t="e">
        <f>科研项目!#REF!</f>
        <v>#REF!</v>
      </c>
      <c r="AL85" s="62">
        <v>10078</v>
      </c>
    </row>
    <row r="86" spans="1:38">
      <c r="A86" s="61" t="e">
        <f>科研项目!#REF!</f>
        <v>#REF!</v>
      </c>
      <c r="B86" s="61" t="e">
        <f>科研项目!#REF!</f>
        <v>#REF!</v>
      </c>
      <c r="C86" s="61" t="e">
        <f>科研项目!#REF!</f>
        <v>#REF!</v>
      </c>
      <c r="D86" s="62" t="e">
        <f>科研项目!#REF!</f>
        <v>#REF!</v>
      </c>
      <c r="E86" s="62" t="e">
        <f>科研项目!#REF!</f>
        <v>#REF!</v>
      </c>
      <c r="F86" s="62" t="e">
        <f>科研项目!#REF!</f>
        <v>#REF!</v>
      </c>
      <c r="G86" s="59" t="e">
        <f t="shared" si="16"/>
        <v>#REF!</v>
      </c>
      <c r="H86" s="62" t="e">
        <f>科研项目!#REF!</f>
        <v>#REF!</v>
      </c>
      <c r="I86" s="59" t="e">
        <f t="shared" si="17"/>
        <v>#REF!</v>
      </c>
      <c r="J86" s="62" t="e">
        <f>科研项目!#REF!</f>
        <v>#REF!</v>
      </c>
      <c r="K86" s="59" t="e">
        <f t="shared" si="18"/>
        <v>#REF!</v>
      </c>
      <c r="L86" s="62" t="e">
        <f>科研项目!#REF!</f>
        <v>#REF!</v>
      </c>
      <c r="M86" s="62" t="e">
        <f>科研项目!#REF!</f>
        <v>#REF!</v>
      </c>
      <c r="N86" s="62" t="s">
        <v>393</v>
      </c>
      <c r="O86" s="62" t="e">
        <f>科研项目!#REF!</f>
        <v>#REF!</v>
      </c>
      <c r="P86" s="59" t="e">
        <f t="shared" si="19"/>
        <v>#REF!</v>
      </c>
      <c r="Q86" s="62" t="e">
        <f t="shared" si="20"/>
        <v>#REF!</v>
      </c>
      <c r="R86" s="62" t="e">
        <f>科研项目!#REF!</f>
        <v>#REF!</v>
      </c>
      <c r="S86" s="62" t="e">
        <f>科研项目!#REF!</f>
        <v>#REF!</v>
      </c>
      <c r="T86" s="62" t="e">
        <f>科研项目!#REF!</f>
        <v>#REF!</v>
      </c>
      <c r="U86" s="62" t="e">
        <f>科研项目!#REF!</f>
        <v>#REF!</v>
      </c>
      <c r="V86" s="62" t="e">
        <f>科研项目!#REF!</f>
        <v>#REF!</v>
      </c>
      <c r="W86" s="62" t="e">
        <f>科研项目!#REF!</f>
        <v>#REF!</v>
      </c>
      <c r="X86" s="59" t="e">
        <f>VLOOKUP(C86,[3]Sheet1!$A$3:$C$38,2,FALSE)</f>
        <v>#REF!</v>
      </c>
      <c r="Y86" s="59" t="e">
        <f>VLOOKUP(C86,[3]Sheet1!$A$3:$C$38,3,FALSE)</f>
        <v>#REF!</v>
      </c>
      <c r="Z86" s="76" t="e">
        <f>科研项目!#REF!</f>
        <v>#REF!</v>
      </c>
      <c r="AA86" s="68" t="e">
        <f>科研项目!#REF!</f>
        <v>#REF!</v>
      </c>
      <c r="AB86" s="62" t="e">
        <f>科研项目!#REF!</f>
        <v>#REF!</v>
      </c>
      <c r="AC86" s="76" t="e">
        <f>科研项目!#REF!</f>
        <v>#REF!</v>
      </c>
      <c r="AD86" s="62" t="e">
        <f>科研项目!#REF!</f>
        <v>#REF!</v>
      </c>
      <c r="AE86" s="62" t="e">
        <f t="shared" si="21"/>
        <v>#REF!</v>
      </c>
      <c r="AF86" s="62" t="e">
        <f t="shared" si="22"/>
        <v>#REF!</v>
      </c>
      <c r="AG86" s="62" t="e">
        <f t="shared" si="23"/>
        <v>#REF!</v>
      </c>
      <c r="AH86" s="70"/>
      <c r="AI86" s="70"/>
      <c r="AJ86" s="70"/>
      <c r="AK86" s="62" t="e">
        <f>科研项目!#REF!</f>
        <v>#REF!</v>
      </c>
      <c r="AL86" s="62">
        <v>10079</v>
      </c>
    </row>
    <row r="87" spans="1:38">
      <c r="A87" s="61" t="e">
        <f>科研项目!#REF!</f>
        <v>#REF!</v>
      </c>
      <c r="B87" s="61" t="e">
        <f>科研项目!#REF!</f>
        <v>#REF!</v>
      </c>
      <c r="C87" s="61" t="e">
        <f>科研项目!#REF!</f>
        <v>#REF!</v>
      </c>
      <c r="D87" s="62" t="e">
        <f>科研项目!#REF!</f>
        <v>#REF!</v>
      </c>
      <c r="E87" s="62" t="e">
        <f>科研项目!#REF!</f>
        <v>#REF!</v>
      </c>
      <c r="F87" s="62" t="e">
        <f>科研项目!#REF!</f>
        <v>#REF!</v>
      </c>
      <c r="G87" s="59" t="e">
        <f t="shared" si="16"/>
        <v>#REF!</v>
      </c>
      <c r="H87" s="62" t="e">
        <f>科研项目!#REF!</f>
        <v>#REF!</v>
      </c>
      <c r="I87" s="59" t="e">
        <f t="shared" si="17"/>
        <v>#REF!</v>
      </c>
      <c r="J87" s="62" t="e">
        <f>科研项目!#REF!</f>
        <v>#REF!</v>
      </c>
      <c r="K87" s="59" t="e">
        <f t="shared" si="18"/>
        <v>#REF!</v>
      </c>
      <c r="L87" s="62" t="e">
        <f>科研项目!#REF!</f>
        <v>#REF!</v>
      </c>
      <c r="M87" s="62" t="e">
        <f>科研项目!#REF!</f>
        <v>#REF!</v>
      </c>
      <c r="N87" s="62" t="s">
        <v>393</v>
      </c>
      <c r="O87" s="62" t="e">
        <f>科研项目!#REF!</f>
        <v>#REF!</v>
      </c>
      <c r="P87" s="59" t="e">
        <f t="shared" si="19"/>
        <v>#REF!</v>
      </c>
      <c r="Q87" s="62" t="e">
        <f t="shared" si="20"/>
        <v>#REF!</v>
      </c>
      <c r="R87" s="62" t="e">
        <f>科研项目!#REF!</f>
        <v>#REF!</v>
      </c>
      <c r="S87" s="62" t="e">
        <f>科研项目!#REF!</f>
        <v>#REF!</v>
      </c>
      <c r="T87" s="62" t="e">
        <f>科研项目!#REF!</f>
        <v>#REF!</v>
      </c>
      <c r="U87" s="62" t="e">
        <f>科研项目!#REF!</f>
        <v>#REF!</v>
      </c>
      <c r="V87" s="62" t="e">
        <f>科研项目!#REF!</f>
        <v>#REF!</v>
      </c>
      <c r="W87" s="62" t="e">
        <f>科研项目!#REF!</f>
        <v>#REF!</v>
      </c>
      <c r="X87" s="59" t="e">
        <f>VLOOKUP(C87,[3]Sheet1!$A$3:$C$38,2,FALSE)</f>
        <v>#REF!</v>
      </c>
      <c r="Y87" s="59" t="e">
        <f>VLOOKUP(C87,[3]Sheet1!$A$3:$C$38,3,FALSE)</f>
        <v>#REF!</v>
      </c>
      <c r="Z87" s="76" t="e">
        <f>科研项目!#REF!</f>
        <v>#REF!</v>
      </c>
      <c r="AA87" s="68" t="e">
        <f>科研项目!#REF!</f>
        <v>#REF!</v>
      </c>
      <c r="AB87" s="62" t="e">
        <f>科研项目!#REF!</f>
        <v>#REF!</v>
      </c>
      <c r="AC87" s="76" t="e">
        <f>科研项目!#REF!</f>
        <v>#REF!</v>
      </c>
      <c r="AD87" s="62" t="e">
        <f>科研项目!#REF!</f>
        <v>#REF!</v>
      </c>
      <c r="AE87" s="62" t="e">
        <f t="shared" si="21"/>
        <v>#REF!</v>
      </c>
      <c r="AF87" s="62" t="e">
        <f t="shared" si="22"/>
        <v>#REF!</v>
      </c>
      <c r="AG87" s="62" t="e">
        <f t="shared" si="23"/>
        <v>#REF!</v>
      </c>
      <c r="AH87" s="70"/>
      <c r="AI87" s="70"/>
      <c r="AJ87" s="70"/>
      <c r="AK87" s="62" t="e">
        <f>科研项目!#REF!</f>
        <v>#REF!</v>
      </c>
      <c r="AL87" s="62">
        <v>10080</v>
      </c>
    </row>
    <row r="88" spans="1:38">
      <c r="A88" s="61" t="e">
        <f>科研项目!#REF!</f>
        <v>#REF!</v>
      </c>
      <c r="B88" s="61" t="e">
        <f>科研项目!#REF!</f>
        <v>#REF!</v>
      </c>
      <c r="C88" s="61" t="e">
        <f>科研项目!#REF!</f>
        <v>#REF!</v>
      </c>
      <c r="D88" s="62" t="e">
        <f>科研项目!#REF!</f>
        <v>#REF!</v>
      </c>
      <c r="E88" s="62" t="e">
        <f>科研项目!#REF!</f>
        <v>#REF!</v>
      </c>
      <c r="F88" s="62" t="e">
        <f>科研项目!#REF!</f>
        <v>#REF!</v>
      </c>
      <c r="G88" s="59" t="e">
        <f t="shared" si="16"/>
        <v>#REF!</v>
      </c>
      <c r="H88" s="62" t="e">
        <f>科研项目!#REF!</f>
        <v>#REF!</v>
      </c>
      <c r="I88" s="59" t="e">
        <f t="shared" si="17"/>
        <v>#REF!</v>
      </c>
      <c r="J88" s="62" t="e">
        <f>科研项目!#REF!</f>
        <v>#REF!</v>
      </c>
      <c r="K88" s="59" t="e">
        <f t="shared" si="18"/>
        <v>#REF!</v>
      </c>
      <c r="L88" s="62" t="e">
        <f>科研项目!#REF!</f>
        <v>#REF!</v>
      </c>
      <c r="M88" s="62" t="e">
        <f>科研项目!#REF!</f>
        <v>#REF!</v>
      </c>
      <c r="N88" s="62" t="s">
        <v>393</v>
      </c>
      <c r="O88" s="62" t="e">
        <f>科研项目!#REF!</f>
        <v>#REF!</v>
      </c>
      <c r="P88" s="59" t="e">
        <f t="shared" si="19"/>
        <v>#REF!</v>
      </c>
      <c r="Q88" s="62" t="e">
        <f t="shared" si="20"/>
        <v>#REF!</v>
      </c>
      <c r="R88" s="62" t="e">
        <f>科研项目!#REF!</f>
        <v>#REF!</v>
      </c>
      <c r="S88" s="62" t="e">
        <f>科研项目!#REF!</f>
        <v>#REF!</v>
      </c>
      <c r="T88" s="62" t="e">
        <f>科研项目!#REF!</f>
        <v>#REF!</v>
      </c>
      <c r="U88" s="62" t="e">
        <f>科研项目!#REF!</f>
        <v>#REF!</v>
      </c>
      <c r="V88" s="62" t="e">
        <f>科研项目!#REF!</f>
        <v>#REF!</v>
      </c>
      <c r="W88" s="62" t="e">
        <f>科研项目!#REF!</f>
        <v>#REF!</v>
      </c>
      <c r="X88" s="59" t="e">
        <f>VLOOKUP(C88,[3]Sheet1!$A$3:$C$38,2,FALSE)</f>
        <v>#REF!</v>
      </c>
      <c r="Y88" s="59" t="e">
        <f>VLOOKUP(C88,[3]Sheet1!$A$3:$C$38,3,FALSE)</f>
        <v>#REF!</v>
      </c>
      <c r="Z88" s="76" t="e">
        <f>科研项目!#REF!</f>
        <v>#REF!</v>
      </c>
      <c r="AA88" s="68" t="e">
        <f>科研项目!#REF!</f>
        <v>#REF!</v>
      </c>
      <c r="AB88" s="62" t="e">
        <f>科研项目!#REF!</f>
        <v>#REF!</v>
      </c>
      <c r="AC88" s="76" t="e">
        <f>科研项目!#REF!</f>
        <v>#REF!</v>
      </c>
      <c r="AD88" s="62" t="e">
        <f>科研项目!#REF!</f>
        <v>#REF!</v>
      </c>
      <c r="AE88" s="62" t="e">
        <f t="shared" si="21"/>
        <v>#REF!</v>
      </c>
      <c r="AF88" s="62" t="e">
        <f t="shared" si="22"/>
        <v>#REF!</v>
      </c>
      <c r="AG88" s="62" t="e">
        <f t="shared" si="23"/>
        <v>#REF!</v>
      </c>
      <c r="AH88" s="70"/>
      <c r="AI88" s="70"/>
      <c r="AJ88" s="70"/>
      <c r="AK88" s="62" t="e">
        <f>科研项目!#REF!</f>
        <v>#REF!</v>
      </c>
      <c r="AL88" s="62">
        <v>10081</v>
      </c>
    </row>
    <row r="89" spans="1:38">
      <c r="A89" s="61" t="e">
        <f>科研项目!#REF!</f>
        <v>#REF!</v>
      </c>
      <c r="B89" s="61" t="e">
        <f>科研项目!#REF!</f>
        <v>#REF!</v>
      </c>
      <c r="C89" s="61" t="e">
        <f>科研项目!#REF!</f>
        <v>#REF!</v>
      </c>
      <c r="D89" s="62" t="e">
        <f>科研项目!#REF!</f>
        <v>#REF!</v>
      </c>
      <c r="E89" s="62" t="e">
        <f>科研项目!#REF!</f>
        <v>#REF!</v>
      </c>
      <c r="F89" s="62" t="e">
        <f>科研项目!#REF!</f>
        <v>#REF!</v>
      </c>
      <c r="G89" s="59" t="e">
        <f t="shared" si="16"/>
        <v>#REF!</v>
      </c>
      <c r="H89" s="62" t="e">
        <f>科研项目!#REF!</f>
        <v>#REF!</v>
      </c>
      <c r="I89" s="59" t="e">
        <f t="shared" si="17"/>
        <v>#REF!</v>
      </c>
      <c r="J89" s="62" t="e">
        <f>科研项目!#REF!</f>
        <v>#REF!</v>
      </c>
      <c r="K89" s="59" t="e">
        <f t="shared" si="18"/>
        <v>#REF!</v>
      </c>
      <c r="L89" s="62" t="e">
        <f>科研项目!#REF!</f>
        <v>#REF!</v>
      </c>
      <c r="M89" s="62" t="e">
        <f>科研项目!#REF!</f>
        <v>#REF!</v>
      </c>
      <c r="N89" s="62" t="s">
        <v>393</v>
      </c>
      <c r="O89" s="62" t="e">
        <f>科研项目!#REF!</f>
        <v>#REF!</v>
      </c>
      <c r="P89" s="59" t="e">
        <f t="shared" si="19"/>
        <v>#REF!</v>
      </c>
      <c r="Q89" s="62" t="e">
        <f t="shared" si="20"/>
        <v>#REF!</v>
      </c>
      <c r="R89" s="62" t="e">
        <f>科研项目!#REF!</f>
        <v>#REF!</v>
      </c>
      <c r="S89" s="62" t="e">
        <f>科研项目!#REF!</f>
        <v>#REF!</v>
      </c>
      <c r="T89" s="62" t="e">
        <f>科研项目!#REF!</f>
        <v>#REF!</v>
      </c>
      <c r="U89" s="62" t="e">
        <f>科研项目!#REF!</f>
        <v>#REF!</v>
      </c>
      <c r="V89" s="62" t="e">
        <f>科研项目!#REF!</f>
        <v>#REF!</v>
      </c>
      <c r="W89" s="62" t="e">
        <f>科研项目!#REF!</f>
        <v>#REF!</v>
      </c>
      <c r="X89" s="59" t="e">
        <f>VLOOKUP(C89,[3]Sheet1!$A$3:$C$38,2,FALSE)</f>
        <v>#REF!</v>
      </c>
      <c r="Y89" s="59" t="e">
        <f>VLOOKUP(C89,[3]Sheet1!$A$3:$C$38,3,FALSE)</f>
        <v>#REF!</v>
      </c>
      <c r="Z89" s="76" t="e">
        <f>科研项目!#REF!</f>
        <v>#REF!</v>
      </c>
      <c r="AA89" s="68" t="e">
        <f>科研项目!#REF!</f>
        <v>#REF!</v>
      </c>
      <c r="AB89" s="62" t="e">
        <f>科研项目!#REF!</f>
        <v>#REF!</v>
      </c>
      <c r="AC89" s="76" t="e">
        <f>科研项目!#REF!</f>
        <v>#REF!</v>
      </c>
      <c r="AD89" s="62" t="e">
        <f>科研项目!#REF!</f>
        <v>#REF!</v>
      </c>
      <c r="AE89" s="62" t="e">
        <f t="shared" si="21"/>
        <v>#REF!</v>
      </c>
      <c r="AF89" s="62" t="e">
        <f t="shared" si="22"/>
        <v>#REF!</v>
      </c>
      <c r="AG89" s="62" t="e">
        <f t="shared" si="23"/>
        <v>#REF!</v>
      </c>
      <c r="AH89" s="70"/>
      <c r="AI89" s="70"/>
      <c r="AJ89" s="70"/>
      <c r="AK89" s="62" t="e">
        <f>科研项目!#REF!</f>
        <v>#REF!</v>
      </c>
      <c r="AL89" s="62">
        <v>10082</v>
      </c>
    </row>
    <row r="90" spans="1:38">
      <c r="A90" s="61" t="e">
        <f>科研项目!#REF!</f>
        <v>#REF!</v>
      </c>
      <c r="B90" s="61" t="e">
        <f>科研项目!#REF!</f>
        <v>#REF!</v>
      </c>
      <c r="C90" s="61" t="e">
        <f>科研项目!#REF!</f>
        <v>#REF!</v>
      </c>
      <c r="D90" s="62" t="e">
        <f>科研项目!#REF!</f>
        <v>#REF!</v>
      </c>
      <c r="E90" s="62" t="e">
        <f>科研项目!#REF!</f>
        <v>#REF!</v>
      </c>
      <c r="F90" s="62" t="e">
        <f>科研项目!#REF!</f>
        <v>#REF!</v>
      </c>
      <c r="G90" s="59" t="e">
        <f t="shared" si="16"/>
        <v>#REF!</v>
      </c>
      <c r="H90" s="62" t="e">
        <f>科研项目!#REF!</f>
        <v>#REF!</v>
      </c>
      <c r="I90" s="59" t="e">
        <f t="shared" si="17"/>
        <v>#REF!</v>
      </c>
      <c r="J90" s="62" t="e">
        <f>科研项目!#REF!</f>
        <v>#REF!</v>
      </c>
      <c r="K90" s="59" t="e">
        <f t="shared" si="18"/>
        <v>#REF!</v>
      </c>
      <c r="L90" s="62" t="e">
        <f>科研项目!#REF!</f>
        <v>#REF!</v>
      </c>
      <c r="M90" s="62" t="e">
        <f>科研项目!#REF!</f>
        <v>#REF!</v>
      </c>
      <c r="N90" s="62" t="s">
        <v>393</v>
      </c>
      <c r="O90" s="62" t="e">
        <f>科研项目!#REF!</f>
        <v>#REF!</v>
      </c>
      <c r="P90" s="59" t="e">
        <f t="shared" si="19"/>
        <v>#REF!</v>
      </c>
      <c r="Q90" s="62" t="e">
        <f t="shared" si="20"/>
        <v>#REF!</v>
      </c>
      <c r="R90" s="62" t="e">
        <f>科研项目!#REF!</f>
        <v>#REF!</v>
      </c>
      <c r="S90" s="62" t="e">
        <f>科研项目!#REF!</f>
        <v>#REF!</v>
      </c>
      <c r="T90" s="62" t="e">
        <f>科研项目!#REF!</f>
        <v>#REF!</v>
      </c>
      <c r="U90" s="62" t="e">
        <f>科研项目!#REF!</f>
        <v>#REF!</v>
      </c>
      <c r="V90" s="62" t="e">
        <f>科研项目!#REF!</f>
        <v>#REF!</v>
      </c>
      <c r="W90" s="62" t="e">
        <f>科研项目!#REF!</f>
        <v>#REF!</v>
      </c>
      <c r="X90" s="59" t="e">
        <f>VLOOKUP(C90,[3]Sheet1!$A$3:$C$38,2,FALSE)</f>
        <v>#REF!</v>
      </c>
      <c r="Y90" s="59" t="e">
        <f>VLOOKUP(C90,[3]Sheet1!$A$3:$C$38,3,FALSE)</f>
        <v>#REF!</v>
      </c>
      <c r="Z90" s="76" t="e">
        <f>科研项目!#REF!</f>
        <v>#REF!</v>
      </c>
      <c r="AA90" s="68" t="e">
        <f>科研项目!#REF!</f>
        <v>#REF!</v>
      </c>
      <c r="AB90" s="62" t="e">
        <f>科研项目!#REF!</f>
        <v>#REF!</v>
      </c>
      <c r="AC90" s="76" t="e">
        <f>科研项目!#REF!</f>
        <v>#REF!</v>
      </c>
      <c r="AD90" s="62" t="e">
        <f>科研项目!#REF!</f>
        <v>#REF!</v>
      </c>
      <c r="AE90" s="62" t="e">
        <f t="shared" si="21"/>
        <v>#REF!</v>
      </c>
      <c r="AF90" s="62" t="e">
        <f t="shared" si="22"/>
        <v>#REF!</v>
      </c>
      <c r="AG90" s="62" t="e">
        <f t="shared" si="23"/>
        <v>#REF!</v>
      </c>
      <c r="AH90" s="70"/>
      <c r="AI90" s="70"/>
      <c r="AJ90" s="70"/>
      <c r="AK90" s="62" t="e">
        <f>科研项目!#REF!</f>
        <v>#REF!</v>
      </c>
      <c r="AL90" s="62">
        <v>10083</v>
      </c>
    </row>
    <row r="91" spans="1:38">
      <c r="A91" s="61" t="e">
        <f>科研项目!#REF!</f>
        <v>#REF!</v>
      </c>
      <c r="B91" s="61" t="e">
        <f>科研项目!#REF!</f>
        <v>#REF!</v>
      </c>
      <c r="C91" s="61" t="e">
        <f>科研项目!#REF!</f>
        <v>#REF!</v>
      </c>
      <c r="D91" s="62" t="e">
        <f>科研项目!#REF!</f>
        <v>#REF!</v>
      </c>
      <c r="E91" s="62" t="e">
        <f>科研项目!#REF!</f>
        <v>#REF!</v>
      </c>
      <c r="F91" s="62" t="e">
        <f>科研项目!#REF!</f>
        <v>#REF!</v>
      </c>
      <c r="G91" s="59" t="e">
        <f t="shared" si="16"/>
        <v>#REF!</v>
      </c>
      <c r="H91" s="62" t="e">
        <f>科研项目!#REF!</f>
        <v>#REF!</v>
      </c>
      <c r="I91" s="59" t="e">
        <f t="shared" si="17"/>
        <v>#REF!</v>
      </c>
      <c r="J91" s="62" t="e">
        <f>科研项目!#REF!</f>
        <v>#REF!</v>
      </c>
      <c r="K91" s="59" t="e">
        <f t="shared" si="18"/>
        <v>#REF!</v>
      </c>
      <c r="L91" s="62" t="e">
        <f>科研项目!#REF!</f>
        <v>#REF!</v>
      </c>
      <c r="M91" s="62" t="e">
        <f>科研项目!#REF!</f>
        <v>#REF!</v>
      </c>
      <c r="N91" s="62" t="s">
        <v>393</v>
      </c>
      <c r="O91" s="62" t="e">
        <f>科研项目!#REF!</f>
        <v>#REF!</v>
      </c>
      <c r="P91" s="59" t="e">
        <f t="shared" si="19"/>
        <v>#REF!</v>
      </c>
      <c r="Q91" s="62" t="e">
        <f t="shared" si="20"/>
        <v>#REF!</v>
      </c>
      <c r="R91" s="62" t="e">
        <f>科研项目!#REF!</f>
        <v>#REF!</v>
      </c>
      <c r="S91" s="62" t="e">
        <f>科研项目!#REF!</f>
        <v>#REF!</v>
      </c>
      <c r="T91" s="62" t="e">
        <f>科研项目!#REF!</f>
        <v>#REF!</v>
      </c>
      <c r="U91" s="62" t="e">
        <f>科研项目!#REF!</f>
        <v>#REF!</v>
      </c>
      <c r="V91" s="62" t="e">
        <f>科研项目!#REF!</f>
        <v>#REF!</v>
      </c>
      <c r="W91" s="62" t="e">
        <f>科研项目!#REF!</f>
        <v>#REF!</v>
      </c>
      <c r="X91" s="59" t="e">
        <f>VLOOKUP(C91,[3]Sheet1!$A$3:$C$38,2,FALSE)</f>
        <v>#REF!</v>
      </c>
      <c r="Y91" s="59" t="e">
        <f>VLOOKUP(C91,[3]Sheet1!$A$3:$C$38,3,FALSE)</f>
        <v>#REF!</v>
      </c>
      <c r="Z91" s="76" t="e">
        <f>科研项目!#REF!</f>
        <v>#REF!</v>
      </c>
      <c r="AA91" s="68" t="e">
        <f>科研项目!#REF!</f>
        <v>#REF!</v>
      </c>
      <c r="AB91" s="62" t="e">
        <f>科研项目!#REF!</f>
        <v>#REF!</v>
      </c>
      <c r="AC91" s="76" t="e">
        <f>科研项目!#REF!</f>
        <v>#REF!</v>
      </c>
      <c r="AD91" s="62" t="e">
        <f>科研项目!#REF!</f>
        <v>#REF!</v>
      </c>
      <c r="AE91" s="62" t="e">
        <f t="shared" si="21"/>
        <v>#REF!</v>
      </c>
      <c r="AF91" s="62" t="e">
        <f t="shared" si="22"/>
        <v>#REF!</v>
      </c>
      <c r="AG91" s="62" t="e">
        <f t="shared" si="23"/>
        <v>#REF!</v>
      </c>
      <c r="AH91" s="70"/>
      <c r="AI91" s="70"/>
      <c r="AJ91" s="70"/>
      <c r="AK91" s="62" t="e">
        <f>科研项目!#REF!</f>
        <v>#REF!</v>
      </c>
      <c r="AL91" s="62">
        <v>10084</v>
      </c>
    </row>
    <row r="92" spans="1:38">
      <c r="A92" s="61" t="e">
        <f>科研项目!#REF!</f>
        <v>#REF!</v>
      </c>
      <c r="B92" s="61" t="e">
        <f>科研项目!#REF!</f>
        <v>#REF!</v>
      </c>
      <c r="C92" s="61" t="e">
        <f>科研项目!#REF!</f>
        <v>#REF!</v>
      </c>
      <c r="D92" s="62" t="e">
        <f>科研项目!#REF!</f>
        <v>#REF!</v>
      </c>
      <c r="E92" s="62" t="e">
        <f>科研项目!#REF!</f>
        <v>#REF!</v>
      </c>
      <c r="F92" s="62" t="e">
        <f>科研项目!#REF!</f>
        <v>#REF!</v>
      </c>
      <c r="G92" s="59" t="e">
        <f t="shared" si="16"/>
        <v>#REF!</v>
      </c>
      <c r="H92" s="62" t="e">
        <f>科研项目!#REF!</f>
        <v>#REF!</v>
      </c>
      <c r="I92" s="59" t="e">
        <f t="shared" si="17"/>
        <v>#REF!</v>
      </c>
      <c r="J92" s="62" t="e">
        <f>科研项目!#REF!</f>
        <v>#REF!</v>
      </c>
      <c r="K92" s="59" t="e">
        <f t="shared" si="18"/>
        <v>#REF!</v>
      </c>
      <c r="L92" s="62" t="e">
        <f>科研项目!#REF!</f>
        <v>#REF!</v>
      </c>
      <c r="M92" s="62" t="e">
        <f>科研项目!#REF!</f>
        <v>#REF!</v>
      </c>
      <c r="N92" s="62" t="s">
        <v>393</v>
      </c>
      <c r="O92" s="62" t="e">
        <f>科研项目!#REF!</f>
        <v>#REF!</v>
      </c>
      <c r="P92" s="59" t="e">
        <f t="shared" si="19"/>
        <v>#REF!</v>
      </c>
      <c r="Q92" s="62" t="e">
        <f t="shared" si="20"/>
        <v>#REF!</v>
      </c>
      <c r="R92" s="62" t="e">
        <f>科研项目!#REF!</f>
        <v>#REF!</v>
      </c>
      <c r="S92" s="62" t="e">
        <f>科研项目!#REF!</f>
        <v>#REF!</v>
      </c>
      <c r="T92" s="62" t="e">
        <f>科研项目!#REF!</f>
        <v>#REF!</v>
      </c>
      <c r="U92" s="62" t="e">
        <f>科研项目!#REF!</f>
        <v>#REF!</v>
      </c>
      <c r="V92" s="62" t="e">
        <f>科研项目!#REF!</f>
        <v>#REF!</v>
      </c>
      <c r="W92" s="62" t="e">
        <f>科研项目!#REF!</f>
        <v>#REF!</v>
      </c>
      <c r="X92" s="59" t="e">
        <f>VLOOKUP(C92,[3]Sheet1!$A$3:$C$38,2,FALSE)</f>
        <v>#REF!</v>
      </c>
      <c r="Y92" s="59" t="e">
        <f>VLOOKUP(C92,[3]Sheet1!$A$3:$C$38,3,FALSE)</f>
        <v>#REF!</v>
      </c>
      <c r="Z92" s="76" t="e">
        <f>科研项目!#REF!</f>
        <v>#REF!</v>
      </c>
      <c r="AA92" s="68" t="e">
        <f>科研项目!#REF!</f>
        <v>#REF!</v>
      </c>
      <c r="AB92" s="62" t="e">
        <f>科研项目!#REF!</f>
        <v>#REF!</v>
      </c>
      <c r="AC92" s="76" t="e">
        <f>科研项目!#REF!</f>
        <v>#REF!</v>
      </c>
      <c r="AD92" s="62" t="e">
        <f>科研项目!#REF!</f>
        <v>#REF!</v>
      </c>
      <c r="AE92" s="62" t="e">
        <f t="shared" si="21"/>
        <v>#REF!</v>
      </c>
      <c r="AF92" s="62" t="e">
        <f t="shared" si="22"/>
        <v>#REF!</v>
      </c>
      <c r="AG92" s="62" t="e">
        <f t="shared" si="23"/>
        <v>#REF!</v>
      </c>
      <c r="AH92" s="70"/>
      <c r="AI92" s="70"/>
      <c r="AJ92" s="70"/>
      <c r="AK92" s="62" t="e">
        <f>科研项目!#REF!</f>
        <v>#REF!</v>
      </c>
      <c r="AL92" s="62">
        <v>10085</v>
      </c>
    </row>
    <row r="93" spans="1:38">
      <c r="A93" s="61" t="e">
        <f>科研项目!#REF!</f>
        <v>#REF!</v>
      </c>
      <c r="B93" s="61" t="e">
        <f>科研项目!#REF!</f>
        <v>#REF!</v>
      </c>
      <c r="C93" s="61" t="e">
        <f>科研项目!#REF!</f>
        <v>#REF!</v>
      </c>
      <c r="D93" s="62" t="e">
        <f>科研项目!#REF!</f>
        <v>#REF!</v>
      </c>
      <c r="E93" s="62" t="e">
        <f>科研项目!#REF!</f>
        <v>#REF!</v>
      </c>
      <c r="F93" s="62" t="e">
        <f>科研项目!#REF!</f>
        <v>#REF!</v>
      </c>
      <c r="G93" s="59" t="e">
        <f t="shared" si="16"/>
        <v>#REF!</v>
      </c>
      <c r="H93" s="62" t="e">
        <f>科研项目!#REF!</f>
        <v>#REF!</v>
      </c>
      <c r="I93" s="59" t="e">
        <f t="shared" si="17"/>
        <v>#REF!</v>
      </c>
      <c r="J93" s="62" t="e">
        <f>科研项目!#REF!</f>
        <v>#REF!</v>
      </c>
      <c r="K93" s="59" t="e">
        <f t="shared" si="18"/>
        <v>#REF!</v>
      </c>
      <c r="L93" s="62" t="e">
        <f>科研项目!#REF!</f>
        <v>#REF!</v>
      </c>
      <c r="M93" s="62" t="e">
        <f>科研项目!#REF!</f>
        <v>#REF!</v>
      </c>
      <c r="N93" s="62" t="s">
        <v>393</v>
      </c>
      <c r="O93" s="62" t="e">
        <f>科研项目!#REF!</f>
        <v>#REF!</v>
      </c>
      <c r="P93" s="59" t="e">
        <f t="shared" si="19"/>
        <v>#REF!</v>
      </c>
      <c r="Q93" s="62" t="e">
        <f t="shared" si="20"/>
        <v>#REF!</v>
      </c>
      <c r="R93" s="62" t="e">
        <f>科研项目!#REF!</f>
        <v>#REF!</v>
      </c>
      <c r="S93" s="62" t="e">
        <f>科研项目!#REF!</f>
        <v>#REF!</v>
      </c>
      <c r="T93" s="62" t="e">
        <f>科研项目!#REF!</f>
        <v>#REF!</v>
      </c>
      <c r="U93" s="62" t="e">
        <f>科研项目!#REF!</f>
        <v>#REF!</v>
      </c>
      <c r="V93" s="62" t="e">
        <f>科研项目!#REF!</f>
        <v>#REF!</v>
      </c>
      <c r="W93" s="62" t="e">
        <f>科研项目!#REF!</f>
        <v>#REF!</v>
      </c>
      <c r="X93" s="59" t="e">
        <f>VLOOKUP(C93,[3]Sheet1!$A$3:$C$38,2,FALSE)</f>
        <v>#REF!</v>
      </c>
      <c r="Y93" s="59" t="e">
        <f>VLOOKUP(C93,[3]Sheet1!$A$3:$C$38,3,FALSE)</f>
        <v>#REF!</v>
      </c>
      <c r="Z93" s="76" t="e">
        <f>科研项目!#REF!</f>
        <v>#REF!</v>
      </c>
      <c r="AA93" s="68" t="e">
        <f>科研项目!#REF!</f>
        <v>#REF!</v>
      </c>
      <c r="AB93" s="62" t="e">
        <f>科研项目!#REF!</f>
        <v>#REF!</v>
      </c>
      <c r="AC93" s="76" t="e">
        <f>科研项目!#REF!</f>
        <v>#REF!</v>
      </c>
      <c r="AD93" s="62" t="e">
        <f>科研项目!#REF!</f>
        <v>#REF!</v>
      </c>
      <c r="AE93" s="62" t="e">
        <f t="shared" si="21"/>
        <v>#REF!</v>
      </c>
      <c r="AF93" s="62" t="e">
        <f t="shared" si="22"/>
        <v>#REF!</v>
      </c>
      <c r="AG93" s="62" t="e">
        <f t="shared" si="23"/>
        <v>#REF!</v>
      </c>
      <c r="AH93" s="70"/>
      <c r="AI93" s="70"/>
      <c r="AJ93" s="70"/>
      <c r="AK93" s="62" t="e">
        <f>科研项目!#REF!</f>
        <v>#REF!</v>
      </c>
      <c r="AL93" s="62">
        <v>10086</v>
      </c>
    </row>
    <row r="94" spans="1:38">
      <c r="A94" s="61" t="e">
        <f>科研项目!#REF!</f>
        <v>#REF!</v>
      </c>
      <c r="B94" s="61" t="e">
        <f>科研项目!#REF!</f>
        <v>#REF!</v>
      </c>
      <c r="C94" s="61" t="e">
        <f>科研项目!#REF!</f>
        <v>#REF!</v>
      </c>
      <c r="D94" s="62" t="e">
        <f>科研项目!#REF!</f>
        <v>#REF!</v>
      </c>
      <c r="E94" s="62" t="e">
        <f>科研项目!#REF!</f>
        <v>#REF!</v>
      </c>
      <c r="F94" s="62" t="e">
        <f>科研项目!#REF!</f>
        <v>#REF!</v>
      </c>
      <c r="G94" s="59" t="e">
        <f t="shared" si="16"/>
        <v>#REF!</v>
      </c>
      <c r="H94" s="62" t="e">
        <f>科研项目!#REF!</f>
        <v>#REF!</v>
      </c>
      <c r="I94" s="59" t="e">
        <f t="shared" si="17"/>
        <v>#REF!</v>
      </c>
      <c r="J94" s="62" t="e">
        <f>科研项目!#REF!</f>
        <v>#REF!</v>
      </c>
      <c r="K94" s="59" t="e">
        <f t="shared" si="18"/>
        <v>#REF!</v>
      </c>
      <c r="L94" s="62" t="e">
        <f>科研项目!#REF!</f>
        <v>#REF!</v>
      </c>
      <c r="M94" s="62" t="e">
        <f>科研项目!#REF!</f>
        <v>#REF!</v>
      </c>
      <c r="N94" s="62" t="s">
        <v>393</v>
      </c>
      <c r="O94" s="62" t="e">
        <f>科研项目!#REF!</f>
        <v>#REF!</v>
      </c>
      <c r="P94" s="59" t="e">
        <f t="shared" si="19"/>
        <v>#REF!</v>
      </c>
      <c r="Q94" s="62" t="e">
        <f t="shared" si="20"/>
        <v>#REF!</v>
      </c>
      <c r="R94" s="62" t="e">
        <f>科研项目!#REF!</f>
        <v>#REF!</v>
      </c>
      <c r="S94" s="62" t="e">
        <f>科研项目!#REF!</f>
        <v>#REF!</v>
      </c>
      <c r="T94" s="62" t="e">
        <f>科研项目!#REF!</f>
        <v>#REF!</v>
      </c>
      <c r="U94" s="62" t="e">
        <f>科研项目!#REF!</f>
        <v>#REF!</v>
      </c>
      <c r="V94" s="62" t="e">
        <f>科研项目!#REF!</f>
        <v>#REF!</v>
      </c>
      <c r="W94" s="62" t="e">
        <f>科研项目!#REF!</f>
        <v>#REF!</v>
      </c>
      <c r="X94" s="59" t="e">
        <f>VLOOKUP(C94,[3]Sheet1!$A$3:$C$38,2,FALSE)</f>
        <v>#REF!</v>
      </c>
      <c r="Y94" s="59" t="e">
        <f>VLOOKUP(C94,[3]Sheet1!$A$3:$C$38,3,FALSE)</f>
        <v>#REF!</v>
      </c>
      <c r="Z94" s="76" t="e">
        <f>科研项目!#REF!</f>
        <v>#REF!</v>
      </c>
      <c r="AA94" s="68" t="e">
        <f>科研项目!#REF!</f>
        <v>#REF!</v>
      </c>
      <c r="AB94" s="62" t="e">
        <f>科研项目!#REF!</f>
        <v>#REF!</v>
      </c>
      <c r="AC94" s="76" t="e">
        <f>科研项目!#REF!</f>
        <v>#REF!</v>
      </c>
      <c r="AD94" s="62" t="e">
        <f>科研项目!#REF!</f>
        <v>#REF!</v>
      </c>
      <c r="AE94" s="62" t="e">
        <f t="shared" si="21"/>
        <v>#REF!</v>
      </c>
      <c r="AF94" s="62" t="e">
        <f t="shared" si="22"/>
        <v>#REF!</v>
      </c>
      <c r="AG94" s="62" t="e">
        <f t="shared" si="23"/>
        <v>#REF!</v>
      </c>
      <c r="AH94" s="70"/>
      <c r="AI94" s="70"/>
      <c r="AJ94" s="70"/>
      <c r="AK94" s="62" t="e">
        <f>科研项目!#REF!</f>
        <v>#REF!</v>
      </c>
      <c r="AL94" s="62">
        <v>10087</v>
      </c>
    </row>
    <row r="95" spans="1:38">
      <c r="A95" s="61" t="e">
        <f>科研项目!#REF!</f>
        <v>#REF!</v>
      </c>
      <c r="B95" s="61" t="e">
        <f>科研项目!#REF!</f>
        <v>#REF!</v>
      </c>
      <c r="C95" s="61" t="e">
        <f>科研项目!#REF!</f>
        <v>#REF!</v>
      </c>
      <c r="D95" s="62" t="e">
        <f>科研项目!#REF!</f>
        <v>#REF!</v>
      </c>
      <c r="E95" s="62" t="e">
        <f>科研项目!#REF!</f>
        <v>#REF!</v>
      </c>
      <c r="F95" s="62" t="e">
        <f>科研项目!#REF!</f>
        <v>#REF!</v>
      </c>
      <c r="G95" s="59" t="e">
        <f t="shared" si="16"/>
        <v>#REF!</v>
      </c>
      <c r="H95" s="62" t="e">
        <f>科研项目!#REF!</f>
        <v>#REF!</v>
      </c>
      <c r="I95" s="59" t="e">
        <f t="shared" si="17"/>
        <v>#REF!</v>
      </c>
      <c r="J95" s="62" t="e">
        <f>科研项目!#REF!</f>
        <v>#REF!</v>
      </c>
      <c r="K95" s="59" t="e">
        <f t="shared" si="18"/>
        <v>#REF!</v>
      </c>
      <c r="L95" s="62" t="e">
        <f>科研项目!#REF!</f>
        <v>#REF!</v>
      </c>
      <c r="M95" s="62" t="e">
        <f>科研项目!#REF!</f>
        <v>#REF!</v>
      </c>
      <c r="N95" s="62" t="s">
        <v>393</v>
      </c>
      <c r="O95" s="62" t="e">
        <f>科研项目!#REF!</f>
        <v>#REF!</v>
      </c>
      <c r="P95" s="59" t="e">
        <f t="shared" si="19"/>
        <v>#REF!</v>
      </c>
      <c r="Q95" s="62" t="e">
        <f t="shared" si="20"/>
        <v>#REF!</v>
      </c>
      <c r="R95" s="62" t="e">
        <f>科研项目!#REF!</f>
        <v>#REF!</v>
      </c>
      <c r="S95" s="62" t="e">
        <f>科研项目!#REF!</f>
        <v>#REF!</v>
      </c>
      <c r="T95" s="62" t="e">
        <f>科研项目!#REF!</f>
        <v>#REF!</v>
      </c>
      <c r="U95" s="62" t="e">
        <f>科研项目!#REF!</f>
        <v>#REF!</v>
      </c>
      <c r="V95" s="62" t="e">
        <f>科研项目!#REF!</f>
        <v>#REF!</v>
      </c>
      <c r="W95" s="62" t="e">
        <f>科研项目!#REF!</f>
        <v>#REF!</v>
      </c>
      <c r="X95" s="59" t="e">
        <f>VLOOKUP(C95,[3]Sheet1!$A$3:$C$38,2,FALSE)</f>
        <v>#REF!</v>
      </c>
      <c r="Y95" s="59" t="e">
        <f>VLOOKUP(C95,[3]Sheet1!$A$3:$C$38,3,FALSE)</f>
        <v>#REF!</v>
      </c>
      <c r="Z95" s="76" t="e">
        <f>科研项目!#REF!</f>
        <v>#REF!</v>
      </c>
      <c r="AA95" s="68" t="e">
        <f>科研项目!#REF!</f>
        <v>#REF!</v>
      </c>
      <c r="AB95" s="62" t="e">
        <f>科研项目!#REF!</f>
        <v>#REF!</v>
      </c>
      <c r="AC95" s="76" t="e">
        <f>科研项目!#REF!</f>
        <v>#REF!</v>
      </c>
      <c r="AD95" s="62" t="e">
        <f>科研项目!#REF!</f>
        <v>#REF!</v>
      </c>
      <c r="AE95" s="62" t="e">
        <f t="shared" si="21"/>
        <v>#REF!</v>
      </c>
      <c r="AF95" s="62" t="e">
        <f t="shared" si="22"/>
        <v>#REF!</v>
      </c>
      <c r="AG95" s="62" t="e">
        <f t="shared" si="23"/>
        <v>#REF!</v>
      </c>
      <c r="AH95" s="70"/>
      <c r="AI95" s="70"/>
      <c r="AJ95" s="70"/>
      <c r="AK95" s="62" t="e">
        <f>科研项目!#REF!</f>
        <v>#REF!</v>
      </c>
      <c r="AL95" s="62">
        <v>10088</v>
      </c>
    </row>
    <row r="96" spans="1:38">
      <c r="A96" s="61" t="e">
        <f>科研项目!#REF!</f>
        <v>#REF!</v>
      </c>
      <c r="B96" s="61" t="e">
        <f>科研项目!#REF!</f>
        <v>#REF!</v>
      </c>
      <c r="C96" s="61" t="e">
        <f>科研项目!#REF!</f>
        <v>#REF!</v>
      </c>
      <c r="D96" s="62" t="e">
        <f>科研项目!#REF!</f>
        <v>#REF!</v>
      </c>
      <c r="E96" s="62" t="e">
        <f>科研项目!#REF!</f>
        <v>#REF!</v>
      </c>
      <c r="F96" s="62" t="e">
        <f>科研项目!#REF!</f>
        <v>#REF!</v>
      </c>
      <c r="G96" s="59" t="e">
        <f t="shared" si="16"/>
        <v>#REF!</v>
      </c>
      <c r="H96" s="62" t="e">
        <f>科研项目!#REF!</f>
        <v>#REF!</v>
      </c>
      <c r="I96" s="59" t="e">
        <f t="shared" si="17"/>
        <v>#REF!</v>
      </c>
      <c r="J96" s="62" t="e">
        <f>科研项目!#REF!</f>
        <v>#REF!</v>
      </c>
      <c r="K96" s="59" t="e">
        <f t="shared" si="18"/>
        <v>#REF!</v>
      </c>
      <c r="L96" s="62" t="e">
        <f>科研项目!#REF!</f>
        <v>#REF!</v>
      </c>
      <c r="M96" s="62" t="e">
        <f>科研项目!#REF!</f>
        <v>#REF!</v>
      </c>
      <c r="N96" s="62" t="s">
        <v>393</v>
      </c>
      <c r="O96" s="62" t="e">
        <f>科研项目!#REF!</f>
        <v>#REF!</v>
      </c>
      <c r="P96" s="59" t="e">
        <f t="shared" si="19"/>
        <v>#REF!</v>
      </c>
      <c r="Q96" s="62" t="e">
        <f t="shared" si="20"/>
        <v>#REF!</v>
      </c>
      <c r="R96" s="62" t="e">
        <f>科研项目!#REF!</f>
        <v>#REF!</v>
      </c>
      <c r="S96" s="62" t="e">
        <f>科研项目!#REF!</f>
        <v>#REF!</v>
      </c>
      <c r="T96" s="62" t="e">
        <f>科研项目!#REF!</f>
        <v>#REF!</v>
      </c>
      <c r="U96" s="62" t="e">
        <f>科研项目!#REF!</f>
        <v>#REF!</v>
      </c>
      <c r="V96" s="62" t="e">
        <f>科研项目!#REF!</f>
        <v>#REF!</v>
      </c>
      <c r="W96" s="62" t="e">
        <f>科研项目!#REF!</f>
        <v>#REF!</v>
      </c>
      <c r="X96" s="59" t="e">
        <f>VLOOKUP(C96,[3]Sheet1!$A$3:$C$38,2,FALSE)</f>
        <v>#REF!</v>
      </c>
      <c r="Y96" s="59" t="e">
        <f>VLOOKUP(C96,[3]Sheet1!$A$3:$C$38,3,FALSE)</f>
        <v>#REF!</v>
      </c>
      <c r="Z96" s="76" t="e">
        <f>科研项目!#REF!</f>
        <v>#REF!</v>
      </c>
      <c r="AA96" s="68" t="e">
        <f>科研项目!#REF!</f>
        <v>#REF!</v>
      </c>
      <c r="AB96" s="62" t="e">
        <f>科研项目!#REF!</f>
        <v>#REF!</v>
      </c>
      <c r="AC96" s="76" t="e">
        <f>科研项目!#REF!</f>
        <v>#REF!</v>
      </c>
      <c r="AD96" s="62" t="e">
        <f>科研项目!#REF!</f>
        <v>#REF!</v>
      </c>
      <c r="AE96" s="62" t="e">
        <f t="shared" si="21"/>
        <v>#REF!</v>
      </c>
      <c r="AF96" s="62" t="e">
        <f t="shared" si="22"/>
        <v>#REF!</v>
      </c>
      <c r="AG96" s="62" t="e">
        <f t="shared" si="23"/>
        <v>#REF!</v>
      </c>
      <c r="AH96" s="70"/>
      <c r="AI96" s="70"/>
      <c r="AJ96" s="70"/>
      <c r="AK96" s="62" t="e">
        <f>科研项目!#REF!</f>
        <v>#REF!</v>
      </c>
      <c r="AL96" s="62">
        <v>10089</v>
      </c>
    </row>
    <row r="97" spans="1:38">
      <c r="A97" s="61" t="e">
        <f>科研项目!#REF!</f>
        <v>#REF!</v>
      </c>
      <c r="B97" s="61" t="e">
        <f>科研项目!#REF!</f>
        <v>#REF!</v>
      </c>
      <c r="C97" s="61" t="e">
        <f>科研项目!#REF!</f>
        <v>#REF!</v>
      </c>
      <c r="D97" s="62" t="e">
        <f>科研项目!#REF!</f>
        <v>#REF!</v>
      </c>
      <c r="E97" s="62" t="e">
        <f>科研项目!#REF!</f>
        <v>#REF!</v>
      </c>
      <c r="F97" s="62" t="e">
        <f>科研项目!#REF!</f>
        <v>#REF!</v>
      </c>
      <c r="G97" s="59" t="e">
        <f t="shared" si="16"/>
        <v>#REF!</v>
      </c>
      <c r="H97" s="62" t="e">
        <f>科研项目!#REF!</f>
        <v>#REF!</v>
      </c>
      <c r="I97" s="59" t="e">
        <f t="shared" si="17"/>
        <v>#REF!</v>
      </c>
      <c r="J97" s="62" t="e">
        <f>科研项目!#REF!</f>
        <v>#REF!</v>
      </c>
      <c r="K97" s="59" t="e">
        <f t="shared" si="18"/>
        <v>#REF!</v>
      </c>
      <c r="L97" s="62" t="e">
        <f>科研项目!#REF!</f>
        <v>#REF!</v>
      </c>
      <c r="M97" s="62" t="e">
        <f>科研项目!#REF!</f>
        <v>#REF!</v>
      </c>
      <c r="N97" s="62" t="s">
        <v>393</v>
      </c>
      <c r="O97" s="62" t="e">
        <f>科研项目!#REF!</f>
        <v>#REF!</v>
      </c>
      <c r="P97" s="59" t="e">
        <f t="shared" si="19"/>
        <v>#REF!</v>
      </c>
      <c r="Q97" s="62" t="e">
        <f t="shared" si="20"/>
        <v>#REF!</v>
      </c>
      <c r="R97" s="62" t="e">
        <f>科研项目!#REF!</f>
        <v>#REF!</v>
      </c>
      <c r="S97" s="62" t="e">
        <f>科研项目!#REF!</f>
        <v>#REF!</v>
      </c>
      <c r="T97" s="62" t="e">
        <f>科研项目!#REF!</f>
        <v>#REF!</v>
      </c>
      <c r="U97" s="62" t="e">
        <f>科研项目!#REF!</f>
        <v>#REF!</v>
      </c>
      <c r="V97" s="62" t="e">
        <f>科研项目!#REF!</f>
        <v>#REF!</v>
      </c>
      <c r="W97" s="62" t="e">
        <f>科研项目!#REF!</f>
        <v>#REF!</v>
      </c>
      <c r="X97" s="59" t="e">
        <f>VLOOKUP(C97,[3]Sheet1!$A$3:$C$38,2,FALSE)</f>
        <v>#REF!</v>
      </c>
      <c r="Y97" s="59" t="e">
        <f>VLOOKUP(C97,[3]Sheet1!$A$3:$C$38,3,FALSE)</f>
        <v>#REF!</v>
      </c>
      <c r="Z97" s="76" t="e">
        <f>科研项目!#REF!</f>
        <v>#REF!</v>
      </c>
      <c r="AA97" s="68" t="e">
        <f>科研项目!#REF!</f>
        <v>#REF!</v>
      </c>
      <c r="AB97" s="62" t="e">
        <f>科研项目!#REF!</f>
        <v>#REF!</v>
      </c>
      <c r="AC97" s="76" t="e">
        <f>科研项目!#REF!</f>
        <v>#REF!</v>
      </c>
      <c r="AD97" s="62" t="e">
        <f>科研项目!#REF!</f>
        <v>#REF!</v>
      </c>
      <c r="AE97" s="62" t="e">
        <f t="shared" si="21"/>
        <v>#REF!</v>
      </c>
      <c r="AF97" s="62" t="e">
        <f t="shared" si="22"/>
        <v>#REF!</v>
      </c>
      <c r="AG97" s="62" t="e">
        <f t="shared" si="23"/>
        <v>#REF!</v>
      </c>
      <c r="AH97" s="70"/>
      <c r="AI97" s="70"/>
      <c r="AJ97" s="70"/>
      <c r="AK97" s="62" t="e">
        <f>科研项目!#REF!</f>
        <v>#REF!</v>
      </c>
      <c r="AL97" s="62">
        <v>10090</v>
      </c>
    </row>
    <row r="98" spans="1:38">
      <c r="A98" s="61" t="e">
        <f>科研项目!#REF!</f>
        <v>#REF!</v>
      </c>
      <c r="B98" s="61" t="e">
        <f>科研项目!#REF!</f>
        <v>#REF!</v>
      </c>
      <c r="C98" s="61" t="e">
        <f>科研项目!#REF!</f>
        <v>#REF!</v>
      </c>
      <c r="D98" s="62" t="e">
        <f>科研项目!#REF!</f>
        <v>#REF!</v>
      </c>
      <c r="E98" s="62" t="e">
        <f>科研项目!#REF!</f>
        <v>#REF!</v>
      </c>
      <c r="F98" s="62" t="e">
        <f>科研项目!#REF!</f>
        <v>#REF!</v>
      </c>
      <c r="G98" s="59" t="e">
        <f t="shared" si="16"/>
        <v>#REF!</v>
      </c>
      <c r="H98" s="62" t="e">
        <f>科研项目!#REF!</f>
        <v>#REF!</v>
      </c>
      <c r="I98" s="59" t="e">
        <f t="shared" si="17"/>
        <v>#REF!</v>
      </c>
      <c r="J98" s="62" t="e">
        <f>科研项目!#REF!</f>
        <v>#REF!</v>
      </c>
      <c r="K98" s="59" t="e">
        <f t="shared" si="18"/>
        <v>#REF!</v>
      </c>
      <c r="L98" s="62" t="e">
        <f>科研项目!#REF!</f>
        <v>#REF!</v>
      </c>
      <c r="M98" s="62" t="e">
        <f>科研项目!#REF!</f>
        <v>#REF!</v>
      </c>
      <c r="N98" s="62" t="s">
        <v>393</v>
      </c>
      <c r="O98" s="62" t="e">
        <f>科研项目!#REF!</f>
        <v>#REF!</v>
      </c>
      <c r="P98" s="59" t="e">
        <f t="shared" si="19"/>
        <v>#REF!</v>
      </c>
      <c r="Q98" s="62" t="e">
        <f t="shared" si="20"/>
        <v>#REF!</v>
      </c>
      <c r="R98" s="62" t="e">
        <f>科研项目!#REF!</f>
        <v>#REF!</v>
      </c>
      <c r="S98" s="62" t="e">
        <f>科研项目!#REF!</f>
        <v>#REF!</v>
      </c>
      <c r="T98" s="62" t="e">
        <f>科研项目!#REF!</f>
        <v>#REF!</v>
      </c>
      <c r="U98" s="62" t="e">
        <f>科研项目!#REF!</f>
        <v>#REF!</v>
      </c>
      <c r="V98" s="62" t="e">
        <f>科研项目!#REF!</f>
        <v>#REF!</v>
      </c>
      <c r="W98" s="62" t="e">
        <f>科研项目!#REF!</f>
        <v>#REF!</v>
      </c>
      <c r="X98" s="59" t="e">
        <f>VLOOKUP(C98,[3]Sheet1!$A$3:$C$38,2,FALSE)</f>
        <v>#REF!</v>
      </c>
      <c r="Y98" s="59" t="e">
        <f>VLOOKUP(C98,[3]Sheet1!$A$3:$C$38,3,FALSE)</f>
        <v>#REF!</v>
      </c>
      <c r="Z98" s="76" t="e">
        <f>科研项目!#REF!</f>
        <v>#REF!</v>
      </c>
      <c r="AA98" s="68" t="e">
        <f>科研项目!#REF!</f>
        <v>#REF!</v>
      </c>
      <c r="AB98" s="62" t="e">
        <f>科研项目!#REF!</f>
        <v>#REF!</v>
      </c>
      <c r="AC98" s="76" t="e">
        <f>科研项目!#REF!</f>
        <v>#REF!</v>
      </c>
      <c r="AD98" s="62" t="e">
        <f>科研项目!#REF!</f>
        <v>#REF!</v>
      </c>
      <c r="AE98" s="62" t="e">
        <f t="shared" si="21"/>
        <v>#REF!</v>
      </c>
      <c r="AF98" s="62" t="e">
        <f t="shared" si="22"/>
        <v>#REF!</v>
      </c>
      <c r="AG98" s="62" t="e">
        <f t="shared" si="23"/>
        <v>#REF!</v>
      </c>
      <c r="AH98" s="70"/>
      <c r="AI98" s="70"/>
      <c r="AJ98" s="70"/>
      <c r="AK98" s="62" t="e">
        <f>科研项目!#REF!</f>
        <v>#REF!</v>
      </c>
      <c r="AL98" s="62">
        <v>10091</v>
      </c>
    </row>
    <row r="99" spans="1:38">
      <c r="A99" s="61" t="e">
        <f>科研项目!#REF!</f>
        <v>#REF!</v>
      </c>
      <c r="B99" s="61" t="e">
        <f>科研项目!#REF!</f>
        <v>#REF!</v>
      </c>
      <c r="C99" s="61" t="e">
        <f>科研项目!#REF!</f>
        <v>#REF!</v>
      </c>
      <c r="D99" s="62" t="e">
        <f>科研项目!#REF!</f>
        <v>#REF!</v>
      </c>
      <c r="E99" s="62" t="e">
        <f>科研项目!#REF!</f>
        <v>#REF!</v>
      </c>
      <c r="F99" s="62" t="e">
        <f>科研项目!#REF!</f>
        <v>#REF!</v>
      </c>
      <c r="G99" s="59" t="e">
        <f t="shared" si="16"/>
        <v>#REF!</v>
      </c>
      <c r="H99" s="62" t="e">
        <f>科研项目!#REF!</f>
        <v>#REF!</v>
      </c>
      <c r="I99" s="59" t="e">
        <f t="shared" si="17"/>
        <v>#REF!</v>
      </c>
      <c r="J99" s="62" t="e">
        <f>科研项目!#REF!</f>
        <v>#REF!</v>
      </c>
      <c r="K99" s="59" t="e">
        <f t="shared" si="18"/>
        <v>#REF!</v>
      </c>
      <c r="L99" s="62" t="e">
        <f>科研项目!#REF!</f>
        <v>#REF!</v>
      </c>
      <c r="M99" s="62" t="e">
        <f>科研项目!#REF!</f>
        <v>#REF!</v>
      </c>
      <c r="N99" s="62" t="s">
        <v>393</v>
      </c>
      <c r="O99" s="62" t="e">
        <f>科研项目!#REF!</f>
        <v>#REF!</v>
      </c>
      <c r="P99" s="59" t="e">
        <f t="shared" si="19"/>
        <v>#REF!</v>
      </c>
      <c r="Q99" s="62" t="e">
        <f t="shared" si="20"/>
        <v>#REF!</v>
      </c>
      <c r="R99" s="62" t="e">
        <f>科研项目!#REF!</f>
        <v>#REF!</v>
      </c>
      <c r="S99" s="62" t="e">
        <f>科研项目!#REF!</f>
        <v>#REF!</v>
      </c>
      <c r="T99" s="62" t="e">
        <f>科研项目!#REF!</f>
        <v>#REF!</v>
      </c>
      <c r="U99" s="62" t="e">
        <f>科研项目!#REF!</f>
        <v>#REF!</v>
      </c>
      <c r="V99" s="62" t="e">
        <f>科研项目!#REF!</f>
        <v>#REF!</v>
      </c>
      <c r="W99" s="62" t="e">
        <f>科研项目!#REF!</f>
        <v>#REF!</v>
      </c>
      <c r="X99" s="59" t="e">
        <f>VLOOKUP(C99,[3]Sheet1!$A$3:$C$38,2,FALSE)</f>
        <v>#REF!</v>
      </c>
      <c r="Y99" s="59" t="e">
        <f>VLOOKUP(C99,[3]Sheet1!$A$3:$C$38,3,FALSE)</f>
        <v>#REF!</v>
      </c>
      <c r="Z99" s="76" t="e">
        <f>科研项目!#REF!</f>
        <v>#REF!</v>
      </c>
      <c r="AA99" s="68" t="e">
        <f>科研项目!#REF!</f>
        <v>#REF!</v>
      </c>
      <c r="AB99" s="62" t="e">
        <f>科研项目!#REF!</f>
        <v>#REF!</v>
      </c>
      <c r="AC99" s="76" t="e">
        <f>科研项目!#REF!</f>
        <v>#REF!</v>
      </c>
      <c r="AD99" s="62" t="e">
        <f>科研项目!#REF!</f>
        <v>#REF!</v>
      </c>
      <c r="AE99" s="62" t="e">
        <f t="shared" si="21"/>
        <v>#REF!</v>
      </c>
      <c r="AF99" s="62" t="e">
        <f t="shared" si="22"/>
        <v>#REF!</v>
      </c>
      <c r="AG99" s="62" t="e">
        <f t="shared" si="23"/>
        <v>#REF!</v>
      </c>
      <c r="AH99" s="70"/>
      <c r="AI99" s="70"/>
      <c r="AJ99" s="70"/>
      <c r="AK99" s="62" t="e">
        <f>科研项目!#REF!</f>
        <v>#REF!</v>
      </c>
      <c r="AL99" s="62">
        <v>10092</v>
      </c>
    </row>
    <row r="100" spans="1:38">
      <c r="A100" s="61" t="e">
        <f>科研项目!#REF!</f>
        <v>#REF!</v>
      </c>
      <c r="B100" s="61" t="e">
        <f>科研项目!#REF!</f>
        <v>#REF!</v>
      </c>
      <c r="C100" s="61" t="e">
        <f>科研项目!#REF!</f>
        <v>#REF!</v>
      </c>
      <c r="D100" s="62" t="e">
        <f>科研项目!#REF!</f>
        <v>#REF!</v>
      </c>
      <c r="E100" s="62" t="e">
        <f>科研项目!#REF!</f>
        <v>#REF!</v>
      </c>
      <c r="F100" s="62" t="e">
        <f>科研项目!#REF!</f>
        <v>#REF!</v>
      </c>
      <c r="G100" s="59" t="e">
        <f t="shared" si="16"/>
        <v>#REF!</v>
      </c>
      <c r="H100" s="62" t="e">
        <f>科研项目!#REF!</f>
        <v>#REF!</v>
      </c>
      <c r="I100" s="59" t="e">
        <f t="shared" si="17"/>
        <v>#REF!</v>
      </c>
      <c r="J100" s="62" t="e">
        <f>科研项目!#REF!</f>
        <v>#REF!</v>
      </c>
      <c r="K100" s="59" t="e">
        <f t="shared" si="18"/>
        <v>#REF!</v>
      </c>
      <c r="L100" s="62" t="e">
        <f>科研项目!#REF!</f>
        <v>#REF!</v>
      </c>
      <c r="M100" s="62" t="e">
        <f>科研项目!#REF!</f>
        <v>#REF!</v>
      </c>
      <c r="N100" s="62" t="s">
        <v>393</v>
      </c>
      <c r="O100" s="62" t="e">
        <f>科研项目!#REF!</f>
        <v>#REF!</v>
      </c>
      <c r="P100" s="59" t="e">
        <f t="shared" si="19"/>
        <v>#REF!</v>
      </c>
      <c r="Q100" s="62" t="e">
        <f t="shared" si="20"/>
        <v>#REF!</v>
      </c>
      <c r="R100" s="62" t="e">
        <f>科研项目!#REF!</f>
        <v>#REF!</v>
      </c>
      <c r="S100" s="62" t="e">
        <f>科研项目!#REF!</f>
        <v>#REF!</v>
      </c>
      <c r="T100" s="62" t="e">
        <f>科研项目!#REF!</f>
        <v>#REF!</v>
      </c>
      <c r="U100" s="62" t="e">
        <f>科研项目!#REF!</f>
        <v>#REF!</v>
      </c>
      <c r="V100" s="62" t="e">
        <f>科研项目!#REF!</f>
        <v>#REF!</v>
      </c>
      <c r="W100" s="62" t="e">
        <f>科研项目!#REF!</f>
        <v>#REF!</v>
      </c>
      <c r="X100" s="59" t="e">
        <f>VLOOKUP(C100,[3]Sheet1!$A$3:$C$38,2,FALSE)</f>
        <v>#REF!</v>
      </c>
      <c r="Y100" s="59" t="e">
        <f>VLOOKUP(C100,[3]Sheet1!$A$3:$C$38,3,FALSE)</f>
        <v>#REF!</v>
      </c>
      <c r="Z100" s="76" t="e">
        <f>科研项目!#REF!</f>
        <v>#REF!</v>
      </c>
      <c r="AA100" s="68" t="e">
        <f>科研项目!#REF!</f>
        <v>#REF!</v>
      </c>
      <c r="AB100" s="62" t="e">
        <f>科研项目!#REF!</f>
        <v>#REF!</v>
      </c>
      <c r="AC100" s="76" t="e">
        <f>科研项目!#REF!</f>
        <v>#REF!</v>
      </c>
      <c r="AD100" s="62" t="e">
        <f>科研项目!#REF!</f>
        <v>#REF!</v>
      </c>
      <c r="AE100" s="62" t="e">
        <f t="shared" si="21"/>
        <v>#REF!</v>
      </c>
      <c r="AF100" s="62" t="e">
        <f t="shared" si="22"/>
        <v>#REF!</v>
      </c>
      <c r="AG100" s="62" t="e">
        <f t="shared" si="23"/>
        <v>#REF!</v>
      </c>
      <c r="AH100" s="70"/>
      <c r="AI100" s="70"/>
      <c r="AJ100" s="70"/>
      <c r="AK100" s="62" t="e">
        <f>科研项目!#REF!</f>
        <v>#REF!</v>
      </c>
      <c r="AL100" s="62">
        <v>10093</v>
      </c>
    </row>
    <row r="101" spans="1:38">
      <c r="A101" s="61" t="e">
        <f>科研项目!#REF!</f>
        <v>#REF!</v>
      </c>
      <c r="B101" s="61" t="e">
        <f>科研项目!#REF!</f>
        <v>#REF!</v>
      </c>
      <c r="C101" s="61" t="e">
        <f>科研项目!#REF!</f>
        <v>#REF!</v>
      </c>
      <c r="D101" s="62" t="e">
        <f>科研项目!#REF!</f>
        <v>#REF!</v>
      </c>
      <c r="E101" s="62" t="e">
        <f>科研项目!#REF!</f>
        <v>#REF!</v>
      </c>
      <c r="F101" s="62" t="e">
        <f>科研项目!#REF!</f>
        <v>#REF!</v>
      </c>
      <c r="G101" s="59" t="e">
        <f t="shared" si="16"/>
        <v>#REF!</v>
      </c>
      <c r="H101" s="62" t="e">
        <f>科研项目!#REF!</f>
        <v>#REF!</v>
      </c>
      <c r="I101" s="59" t="e">
        <f t="shared" si="17"/>
        <v>#REF!</v>
      </c>
      <c r="J101" s="62" t="e">
        <f>科研项目!#REF!</f>
        <v>#REF!</v>
      </c>
      <c r="K101" s="59" t="e">
        <f t="shared" si="18"/>
        <v>#REF!</v>
      </c>
      <c r="L101" s="62" t="e">
        <f>科研项目!#REF!</f>
        <v>#REF!</v>
      </c>
      <c r="M101" s="62" t="e">
        <f>科研项目!#REF!</f>
        <v>#REF!</v>
      </c>
      <c r="N101" s="62" t="s">
        <v>393</v>
      </c>
      <c r="O101" s="62" t="e">
        <f>科研项目!#REF!</f>
        <v>#REF!</v>
      </c>
      <c r="P101" s="59" t="e">
        <f t="shared" si="19"/>
        <v>#REF!</v>
      </c>
      <c r="Q101" s="62" t="e">
        <f t="shared" si="20"/>
        <v>#REF!</v>
      </c>
      <c r="R101" s="62" t="e">
        <f>科研项目!#REF!</f>
        <v>#REF!</v>
      </c>
      <c r="S101" s="62" t="e">
        <f>科研项目!#REF!</f>
        <v>#REF!</v>
      </c>
      <c r="T101" s="62" t="e">
        <f>科研项目!#REF!</f>
        <v>#REF!</v>
      </c>
      <c r="U101" s="62" t="e">
        <f>科研项目!#REF!</f>
        <v>#REF!</v>
      </c>
      <c r="V101" s="62" t="e">
        <f>科研项目!#REF!</f>
        <v>#REF!</v>
      </c>
      <c r="W101" s="62" t="e">
        <f>科研项目!#REF!</f>
        <v>#REF!</v>
      </c>
      <c r="X101" s="59" t="e">
        <f>VLOOKUP(C101,[3]Sheet1!$A$3:$C$38,2,FALSE)</f>
        <v>#REF!</v>
      </c>
      <c r="Y101" s="59" t="e">
        <f>VLOOKUP(C101,[3]Sheet1!$A$3:$C$38,3,FALSE)</f>
        <v>#REF!</v>
      </c>
      <c r="Z101" s="76" t="e">
        <f>科研项目!#REF!</f>
        <v>#REF!</v>
      </c>
      <c r="AA101" s="68" t="e">
        <f>科研项目!#REF!</f>
        <v>#REF!</v>
      </c>
      <c r="AB101" s="62" t="e">
        <f>科研项目!#REF!</f>
        <v>#REF!</v>
      </c>
      <c r="AC101" s="76" t="e">
        <f>科研项目!#REF!</f>
        <v>#REF!</v>
      </c>
      <c r="AD101" s="62" t="e">
        <f>科研项目!#REF!</f>
        <v>#REF!</v>
      </c>
      <c r="AE101" s="62" t="e">
        <f t="shared" si="21"/>
        <v>#REF!</v>
      </c>
      <c r="AF101" s="62" t="e">
        <f t="shared" si="22"/>
        <v>#REF!</v>
      </c>
      <c r="AG101" s="62" t="e">
        <f t="shared" si="23"/>
        <v>#REF!</v>
      </c>
      <c r="AH101" s="70"/>
      <c r="AI101" s="70"/>
      <c r="AJ101" s="70"/>
      <c r="AK101" s="62" t="e">
        <f>科研项目!#REF!</f>
        <v>#REF!</v>
      </c>
      <c r="AL101" s="62">
        <v>10094</v>
      </c>
    </row>
    <row r="102" spans="1:38">
      <c r="A102" s="61" t="e">
        <f>科研项目!#REF!</f>
        <v>#REF!</v>
      </c>
      <c r="B102" s="61" t="e">
        <f>科研项目!#REF!</f>
        <v>#REF!</v>
      </c>
      <c r="C102" s="61" t="e">
        <f>科研项目!#REF!</f>
        <v>#REF!</v>
      </c>
      <c r="D102" s="62" t="e">
        <f>科研项目!#REF!</f>
        <v>#REF!</v>
      </c>
      <c r="E102" s="62" t="e">
        <f>科研项目!#REF!</f>
        <v>#REF!</v>
      </c>
      <c r="F102" s="62" t="e">
        <f>科研项目!#REF!</f>
        <v>#REF!</v>
      </c>
      <c r="G102" s="59" t="e">
        <f t="shared" si="16"/>
        <v>#REF!</v>
      </c>
      <c r="H102" s="62" t="e">
        <f>科研项目!#REF!</f>
        <v>#REF!</v>
      </c>
      <c r="I102" s="59" t="e">
        <f t="shared" si="17"/>
        <v>#REF!</v>
      </c>
      <c r="J102" s="62" t="e">
        <f>科研项目!#REF!</f>
        <v>#REF!</v>
      </c>
      <c r="K102" s="59" t="e">
        <f t="shared" si="18"/>
        <v>#REF!</v>
      </c>
      <c r="L102" s="62" t="e">
        <f>科研项目!#REF!</f>
        <v>#REF!</v>
      </c>
      <c r="M102" s="62" t="e">
        <f>科研项目!#REF!</f>
        <v>#REF!</v>
      </c>
      <c r="N102" s="62" t="s">
        <v>393</v>
      </c>
      <c r="O102" s="62" t="e">
        <f>科研项目!#REF!</f>
        <v>#REF!</v>
      </c>
      <c r="P102" s="59" t="e">
        <f t="shared" si="19"/>
        <v>#REF!</v>
      </c>
      <c r="Q102" s="62" t="e">
        <f t="shared" si="20"/>
        <v>#REF!</v>
      </c>
      <c r="R102" s="62" t="e">
        <f>科研项目!#REF!</f>
        <v>#REF!</v>
      </c>
      <c r="S102" s="62" t="e">
        <f>科研项目!#REF!</f>
        <v>#REF!</v>
      </c>
      <c r="T102" s="62" t="e">
        <f>科研项目!#REF!</f>
        <v>#REF!</v>
      </c>
      <c r="U102" s="62" t="e">
        <f>科研项目!#REF!</f>
        <v>#REF!</v>
      </c>
      <c r="V102" s="62" t="e">
        <f>科研项目!#REF!</f>
        <v>#REF!</v>
      </c>
      <c r="W102" s="62" t="e">
        <f>科研项目!#REF!</f>
        <v>#REF!</v>
      </c>
      <c r="X102" s="59" t="e">
        <f>VLOOKUP(C102,[3]Sheet1!$A$3:$C$38,2,FALSE)</f>
        <v>#REF!</v>
      </c>
      <c r="Y102" s="59" t="e">
        <f>VLOOKUP(C102,[3]Sheet1!$A$3:$C$38,3,FALSE)</f>
        <v>#REF!</v>
      </c>
      <c r="Z102" s="76" t="e">
        <f>科研项目!#REF!</f>
        <v>#REF!</v>
      </c>
      <c r="AA102" s="68" t="e">
        <f>科研项目!#REF!</f>
        <v>#REF!</v>
      </c>
      <c r="AB102" s="62" t="e">
        <f>科研项目!#REF!</f>
        <v>#REF!</v>
      </c>
      <c r="AC102" s="76" t="e">
        <f>科研项目!#REF!</f>
        <v>#REF!</v>
      </c>
      <c r="AD102" s="62" t="e">
        <f>科研项目!#REF!</f>
        <v>#REF!</v>
      </c>
      <c r="AE102" s="62" t="e">
        <f t="shared" si="21"/>
        <v>#REF!</v>
      </c>
      <c r="AF102" s="62" t="e">
        <f t="shared" si="22"/>
        <v>#REF!</v>
      </c>
      <c r="AG102" s="62" t="e">
        <f t="shared" si="23"/>
        <v>#REF!</v>
      </c>
      <c r="AH102" s="70"/>
      <c r="AI102" s="70"/>
      <c r="AJ102" s="70"/>
      <c r="AK102" s="62" t="e">
        <f>科研项目!#REF!</f>
        <v>#REF!</v>
      </c>
      <c r="AL102" s="62">
        <v>10095</v>
      </c>
    </row>
    <row r="103" spans="1:38">
      <c r="A103" s="61" t="e">
        <f>科研项目!#REF!</f>
        <v>#REF!</v>
      </c>
      <c r="B103" s="61" t="e">
        <f>科研项目!#REF!</f>
        <v>#REF!</v>
      </c>
      <c r="C103" s="61" t="e">
        <f>科研项目!#REF!</f>
        <v>#REF!</v>
      </c>
      <c r="D103" s="62" t="e">
        <f>科研项目!#REF!</f>
        <v>#REF!</v>
      </c>
      <c r="E103" s="62" t="e">
        <f>科研项目!#REF!</f>
        <v>#REF!</v>
      </c>
      <c r="F103" s="62" t="e">
        <f>科研项目!#REF!</f>
        <v>#REF!</v>
      </c>
      <c r="G103" s="59" t="e">
        <f t="shared" si="16"/>
        <v>#REF!</v>
      </c>
      <c r="H103" s="62" t="e">
        <f>科研项目!#REF!</f>
        <v>#REF!</v>
      </c>
      <c r="I103" s="59" t="e">
        <f t="shared" si="17"/>
        <v>#REF!</v>
      </c>
      <c r="J103" s="62" t="e">
        <f>科研项目!#REF!</f>
        <v>#REF!</v>
      </c>
      <c r="K103" s="59" t="e">
        <f t="shared" si="18"/>
        <v>#REF!</v>
      </c>
      <c r="L103" s="62" t="e">
        <f>科研项目!#REF!</f>
        <v>#REF!</v>
      </c>
      <c r="M103" s="62" t="e">
        <f>科研项目!#REF!</f>
        <v>#REF!</v>
      </c>
      <c r="N103" s="62" t="s">
        <v>393</v>
      </c>
      <c r="O103" s="62" t="e">
        <f>科研项目!#REF!</f>
        <v>#REF!</v>
      </c>
      <c r="P103" s="59" t="e">
        <f t="shared" si="19"/>
        <v>#REF!</v>
      </c>
      <c r="Q103" s="62" t="e">
        <f t="shared" si="20"/>
        <v>#REF!</v>
      </c>
      <c r="R103" s="62" t="e">
        <f>科研项目!#REF!</f>
        <v>#REF!</v>
      </c>
      <c r="S103" s="62" t="e">
        <f>科研项目!#REF!</f>
        <v>#REF!</v>
      </c>
      <c r="T103" s="62" t="e">
        <f>科研项目!#REF!</f>
        <v>#REF!</v>
      </c>
      <c r="U103" s="62" t="e">
        <f>科研项目!#REF!</f>
        <v>#REF!</v>
      </c>
      <c r="V103" s="62" t="e">
        <f>科研项目!#REF!</f>
        <v>#REF!</v>
      </c>
      <c r="W103" s="62" t="e">
        <f>科研项目!#REF!</f>
        <v>#REF!</v>
      </c>
      <c r="X103" s="59" t="e">
        <f>VLOOKUP(C103,[3]Sheet1!$A$3:$C$38,2,FALSE)</f>
        <v>#REF!</v>
      </c>
      <c r="Y103" s="59" t="e">
        <f>VLOOKUP(C103,[3]Sheet1!$A$3:$C$38,3,FALSE)</f>
        <v>#REF!</v>
      </c>
      <c r="Z103" s="76" t="e">
        <f>科研项目!#REF!</f>
        <v>#REF!</v>
      </c>
      <c r="AA103" s="68" t="e">
        <f>科研项目!#REF!</f>
        <v>#REF!</v>
      </c>
      <c r="AB103" s="62" t="e">
        <f>科研项目!#REF!</f>
        <v>#REF!</v>
      </c>
      <c r="AC103" s="76" t="e">
        <f>科研项目!#REF!</f>
        <v>#REF!</v>
      </c>
      <c r="AD103" s="62" t="e">
        <f>科研项目!#REF!</f>
        <v>#REF!</v>
      </c>
      <c r="AE103" s="62" t="e">
        <f t="shared" si="21"/>
        <v>#REF!</v>
      </c>
      <c r="AF103" s="62" t="e">
        <f t="shared" si="22"/>
        <v>#REF!</v>
      </c>
      <c r="AG103" s="62" t="e">
        <f t="shared" si="23"/>
        <v>#REF!</v>
      </c>
      <c r="AH103" s="70"/>
      <c r="AI103" s="70"/>
      <c r="AJ103" s="70"/>
      <c r="AK103" s="62" t="e">
        <f>科研项目!#REF!</f>
        <v>#REF!</v>
      </c>
      <c r="AL103" s="62">
        <v>10096</v>
      </c>
    </row>
    <row r="104" spans="1:38">
      <c r="A104" s="61" t="e">
        <f>科研项目!#REF!</f>
        <v>#REF!</v>
      </c>
      <c r="B104" s="61" t="e">
        <f>科研项目!#REF!</f>
        <v>#REF!</v>
      </c>
      <c r="C104" s="61" t="e">
        <f>科研项目!#REF!</f>
        <v>#REF!</v>
      </c>
      <c r="D104" s="62" t="e">
        <f>科研项目!#REF!</f>
        <v>#REF!</v>
      </c>
      <c r="E104" s="62" t="e">
        <f>科研项目!#REF!</f>
        <v>#REF!</v>
      </c>
      <c r="F104" s="62" t="e">
        <f>科研项目!#REF!</f>
        <v>#REF!</v>
      </c>
      <c r="G104" s="59" t="e">
        <f t="shared" si="16"/>
        <v>#REF!</v>
      </c>
      <c r="H104" s="62" t="e">
        <f>科研项目!#REF!</f>
        <v>#REF!</v>
      </c>
      <c r="I104" s="59" t="e">
        <f t="shared" si="17"/>
        <v>#REF!</v>
      </c>
      <c r="J104" s="62" t="e">
        <f>科研项目!#REF!</f>
        <v>#REF!</v>
      </c>
      <c r="K104" s="59" t="e">
        <f t="shared" si="18"/>
        <v>#REF!</v>
      </c>
      <c r="L104" s="62" t="e">
        <f>科研项目!#REF!</f>
        <v>#REF!</v>
      </c>
      <c r="M104" s="62" t="e">
        <f>科研项目!#REF!</f>
        <v>#REF!</v>
      </c>
      <c r="N104" s="62" t="s">
        <v>393</v>
      </c>
      <c r="O104" s="62" t="e">
        <f>科研项目!#REF!</f>
        <v>#REF!</v>
      </c>
      <c r="P104" s="59" t="e">
        <f t="shared" si="19"/>
        <v>#REF!</v>
      </c>
      <c r="Q104" s="62" t="e">
        <f t="shared" si="20"/>
        <v>#REF!</v>
      </c>
      <c r="R104" s="62" t="e">
        <f>科研项目!#REF!</f>
        <v>#REF!</v>
      </c>
      <c r="S104" s="62" t="e">
        <f>科研项目!#REF!</f>
        <v>#REF!</v>
      </c>
      <c r="T104" s="62" t="e">
        <f>科研项目!#REF!</f>
        <v>#REF!</v>
      </c>
      <c r="U104" s="62" t="e">
        <f>科研项目!#REF!</f>
        <v>#REF!</v>
      </c>
      <c r="V104" s="62" t="e">
        <f>科研项目!#REF!</f>
        <v>#REF!</v>
      </c>
      <c r="W104" s="62" t="e">
        <f>科研项目!#REF!</f>
        <v>#REF!</v>
      </c>
      <c r="X104" s="59" t="e">
        <f>VLOOKUP(C104,[3]Sheet1!$A$3:$C$38,2,FALSE)</f>
        <v>#REF!</v>
      </c>
      <c r="Y104" s="59" t="e">
        <f>VLOOKUP(C104,[3]Sheet1!$A$3:$C$38,3,FALSE)</f>
        <v>#REF!</v>
      </c>
      <c r="Z104" s="76" t="e">
        <f>科研项目!#REF!</f>
        <v>#REF!</v>
      </c>
      <c r="AA104" s="68" t="e">
        <f>科研项目!#REF!</f>
        <v>#REF!</v>
      </c>
      <c r="AB104" s="62" t="e">
        <f>科研项目!#REF!</f>
        <v>#REF!</v>
      </c>
      <c r="AC104" s="76" t="e">
        <f>科研项目!#REF!</f>
        <v>#REF!</v>
      </c>
      <c r="AD104" s="62" t="e">
        <f>科研项目!#REF!</f>
        <v>#REF!</v>
      </c>
      <c r="AE104" s="62" t="e">
        <f t="shared" si="21"/>
        <v>#REF!</v>
      </c>
      <c r="AF104" s="62" t="e">
        <f t="shared" si="22"/>
        <v>#REF!</v>
      </c>
      <c r="AG104" s="62" t="e">
        <f t="shared" si="23"/>
        <v>#REF!</v>
      </c>
      <c r="AH104" s="70"/>
      <c r="AI104" s="70"/>
      <c r="AJ104" s="70"/>
      <c r="AK104" s="62" t="e">
        <f>科研项目!#REF!</f>
        <v>#REF!</v>
      </c>
      <c r="AL104" s="62">
        <v>10097</v>
      </c>
    </row>
    <row r="105" spans="1:38">
      <c r="A105" s="61" t="e">
        <f>科研项目!#REF!</f>
        <v>#REF!</v>
      </c>
      <c r="B105" s="61" t="e">
        <f>科研项目!#REF!</f>
        <v>#REF!</v>
      </c>
      <c r="C105" s="61" t="e">
        <f>科研项目!#REF!</f>
        <v>#REF!</v>
      </c>
      <c r="D105" s="62" t="e">
        <f>科研项目!#REF!</f>
        <v>#REF!</v>
      </c>
      <c r="E105" s="62" t="e">
        <f>科研项目!#REF!</f>
        <v>#REF!</v>
      </c>
      <c r="F105" s="62" t="e">
        <f>科研项目!#REF!</f>
        <v>#REF!</v>
      </c>
      <c r="G105" s="59" t="e">
        <f t="shared" si="16"/>
        <v>#REF!</v>
      </c>
      <c r="H105" s="62" t="e">
        <f>科研项目!#REF!</f>
        <v>#REF!</v>
      </c>
      <c r="I105" s="59" t="e">
        <f t="shared" si="17"/>
        <v>#REF!</v>
      </c>
      <c r="J105" s="62" t="e">
        <f>科研项目!#REF!</f>
        <v>#REF!</v>
      </c>
      <c r="K105" s="59" t="e">
        <f t="shared" si="18"/>
        <v>#REF!</v>
      </c>
      <c r="L105" s="62" t="e">
        <f>科研项目!#REF!</f>
        <v>#REF!</v>
      </c>
      <c r="M105" s="62" t="e">
        <f>科研项目!#REF!</f>
        <v>#REF!</v>
      </c>
      <c r="N105" s="62" t="s">
        <v>393</v>
      </c>
      <c r="O105" s="62" t="e">
        <f>科研项目!#REF!</f>
        <v>#REF!</v>
      </c>
      <c r="P105" s="59" t="e">
        <f t="shared" si="19"/>
        <v>#REF!</v>
      </c>
      <c r="Q105" s="62" t="e">
        <f t="shared" si="20"/>
        <v>#REF!</v>
      </c>
      <c r="R105" s="62" t="e">
        <f>科研项目!#REF!</f>
        <v>#REF!</v>
      </c>
      <c r="S105" s="62" t="e">
        <f>科研项目!#REF!</f>
        <v>#REF!</v>
      </c>
      <c r="T105" s="62" t="e">
        <f>科研项目!#REF!</f>
        <v>#REF!</v>
      </c>
      <c r="U105" s="62" t="e">
        <f>科研项目!#REF!</f>
        <v>#REF!</v>
      </c>
      <c r="V105" s="62" t="e">
        <f>科研项目!#REF!</f>
        <v>#REF!</v>
      </c>
      <c r="W105" s="62" t="e">
        <f>科研项目!#REF!</f>
        <v>#REF!</v>
      </c>
      <c r="X105" s="59" t="e">
        <f>VLOOKUP(C105,[3]Sheet1!$A$3:$C$38,2,FALSE)</f>
        <v>#REF!</v>
      </c>
      <c r="Y105" s="59" t="e">
        <f>VLOOKUP(C105,[3]Sheet1!$A$3:$C$38,3,FALSE)</f>
        <v>#REF!</v>
      </c>
      <c r="Z105" s="76" t="e">
        <f>科研项目!#REF!</f>
        <v>#REF!</v>
      </c>
      <c r="AA105" s="68" t="e">
        <f>科研项目!#REF!</f>
        <v>#REF!</v>
      </c>
      <c r="AB105" s="62" t="e">
        <f>科研项目!#REF!</f>
        <v>#REF!</v>
      </c>
      <c r="AC105" s="76" t="e">
        <f>科研项目!#REF!</f>
        <v>#REF!</v>
      </c>
      <c r="AD105" s="62" t="e">
        <f>科研项目!#REF!</f>
        <v>#REF!</v>
      </c>
      <c r="AE105" s="62" t="e">
        <f t="shared" si="21"/>
        <v>#REF!</v>
      </c>
      <c r="AF105" s="62" t="e">
        <f t="shared" si="22"/>
        <v>#REF!</v>
      </c>
      <c r="AG105" s="62" t="e">
        <f t="shared" si="23"/>
        <v>#REF!</v>
      </c>
      <c r="AH105" s="70"/>
      <c r="AI105" s="70"/>
      <c r="AJ105" s="70"/>
      <c r="AK105" s="62" t="e">
        <f>科研项目!#REF!</f>
        <v>#REF!</v>
      </c>
      <c r="AL105" s="62">
        <v>10098</v>
      </c>
    </row>
    <row r="106" spans="1:38">
      <c r="A106" s="61" t="e">
        <f>科研项目!#REF!</f>
        <v>#REF!</v>
      </c>
      <c r="B106" s="61" t="e">
        <f>科研项目!#REF!</f>
        <v>#REF!</v>
      </c>
      <c r="C106" s="61" t="e">
        <f>科研项目!#REF!</f>
        <v>#REF!</v>
      </c>
      <c r="D106" s="62" t="e">
        <f>科研项目!#REF!</f>
        <v>#REF!</v>
      </c>
      <c r="E106" s="62" t="e">
        <f>科研项目!#REF!</f>
        <v>#REF!</v>
      </c>
      <c r="F106" s="62" t="e">
        <f>科研项目!#REF!</f>
        <v>#REF!</v>
      </c>
      <c r="G106" s="59" t="e">
        <f t="shared" si="16"/>
        <v>#REF!</v>
      </c>
      <c r="H106" s="62" t="e">
        <f>科研项目!#REF!</f>
        <v>#REF!</v>
      </c>
      <c r="I106" s="59" t="e">
        <f t="shared" si="17"/>
        <v>#REF!</v>
      </c>
      <c r="J106" s="62" t="e">
        <f>科研项目!#REF!</f>
        <v>#REF!</v>
      </c>
      <c r="K106" s="59" t="e">
        <f t="shared" si="18"/>
        <v>#REF!</v>
      </c>
      <c r="L106" s="62" t="e">
        <f>科研项目!#REF!</f>
        <v>#REF!</v>
      </c>
      <c r="M106" s="62" t="e">
        <f>科研项目!#REF!</f>
        <v>#REF!</v>
      </c>
      <c r="N106" s="62" t="s">
        <v>393</v>
      </c>
      <c r="O106" s="62" t="e">
        <f>科研项目!#REF!</f>
        <v>#REF!</v>
      </c>
      <c r="P106" s="59" t="e">
        <f t="shared" si="19"/>
        <v>#REF!</v>
      </c>
      <c r="Q106" s="62" t="e">
        <f t="shared" si="20"/>
        <v>#REF!</v>
      </c>
      <c r="R106" s="62" t="e">
        <f>科研项目!#REF!</f>
        <v>#REF!</v>
      </c>
      <c r="S106" s="62" t="e">
        <f>科研项目!#REF!</f>
        <v>#REF!</v>
      </c>
      <c r="T106" s="62" t="e">
        <f>科研项目!#REF!</f>
        <v>#REF!</v>
      </c>
      <c r="U106" s="62" t="e">
        <f>科研项目!#REF!</f>
        <v>#REF!</v>
      </c>
      <c r="V106" s="62" t="e">
        <f>科研项目!#REF!</f>
        <v>#REF!</v>
      </c>
      <c r="W106" s="62" t="e">
        <f>科研项目!#REF!</f>
        <v>#REF!</v>
      </c>
      <c r="X106" s="59" t="e">
        <f>VLOOKUP(C106,[3]Sheet1!$A$3:$C$38,2,FALSE)</f>
        <v>#REF!</v>
      </c>
      <c r="Y106" s="59" t="e">
        <f>VLOOKUP(C106,[3]Sheet1!$A$3:$C$38,3,FALSE)</f>
        <v>#REF!</v>
      </c>
      <c r="Z106" s="76" t="e">
        <f>科研项目!#REF!</f>
        <v>#REF!</v>
      </c>
      <c r="AA106" s="68" t="e">
        <f>科研项目!#REF!</f>
        <v>#REF!</v>
      </c>
      <c r="AB106" s="62" t="e">
        <f>科研项目!#REF!</f>
        <v>#REF!</v>
      </c>
      <c r="AC106" s="76" t="e">
        <f>科研项目!#REF!</f>
        <v>#REF!</v>
      </c>
      <c r="AD106" s="62" t="e">
        <f>科研项目!#REF!</f>
        <v>#REF!</v>
      </c>
      <c r="AE106" s="62" t="e">
        <f t="shared" si="21"/>
        <v>#REF!</v>
      </c>
      <c r="AF106" s="62" t="e">
        <f t="shared" si="22"/>
        <v>#REF!</v>
      </c>
      <c r="AG106" s="62" t="e">
        <f t="shared" si="23"/>
        <v>#REF!</v>
      </c>
      <c r="AH106" s="70"/>
      <c r="AI106" s="70"/>
      <c r="AJ106" s="70"/>
      <c r="AK106" s="62" t="e">
        <f>科研项目!#REF!</f>
        <v>#REF!</v>
      </c>
      <c r="AL106" s="62">
        <v>10099</v>
      </c>
    </row>
    <row r="107" spans="1:38">
      <c r="A107" s="61" t="e">
        <f>科研项目!#REF!</f>
        <v>#REF!</v>
      </c>
      <c r="B107" s="61" t="e">
        <f>科研项目!#REF!</f>
        <v>#REF!</v>
      </c>
      <c r="C107" s="61" t="e">
        <f>科研项目!#REF!</f>
        <v>#REF!</v>
      </c>
      <c r="D107" s="62" t="e">
        <f>科研项目!#REF!</f>
        <v>#REF!</v>
      </c>
      <c r="E107" s="62" t="e">
        <f>科研项目!#REF!</f>
        <v>#REF!</v>
      </c>
      <c r="F107" s="62" t="e">
        <f>科研项目!#REF!</f>
        <v>#REF!</v>
      </c>
      <c r="G107" s="59" t="e">
        <f t="shared" si="16"/>
        <v>#REF!</v>
      </c>
      <c r="H107" s="62" t="e">
        <f>科研项目!#REF!</f>
        <v>#REF!</v>
      </c>
      <c r="I107" s="59" t="e">
        <f t="shared" si="17"/>
        <v>#REF!</v>
      </c>
      <c r="J107" s="62" t="e">
        <f>科研项目!#REF!</f>
        <v>#REF!</v>
      </c>
      <c r="K107" s="59" t="e">
        <f t="shared" si="18"/>
        <v>#REF!</v>
      </c>
      <c r="L107" s="62" t="e">
        <f>科研项目!#REF!</f>
        <v>#REF!</v>
      </c>
      <c r="M107" s="62" t="e">
        <f>科研项目!#REF!</f>
        <v>#REF!</v>
      </c>
      <c r="N107" s="62" t="s">
        <v>393</v>
      </c>
      <c r="O107" s="62" t="e">
        <f>科研项目!#REF!</f>
        <v>#REF!</v>
      </c>
      <c r="P107" s="59" t="e">
        <f t="shared" si="19"/>
        <v>#REF!</v>
      </c>
      <c r="Q107" s="62" t="e">
        <f t="shared" si="20"/>
        <v>#REF!</v>
      </c>
      <c r="R107" s="62" t="e">
        <f>科研项目!#REF!</f>
        <v>#REF!</v>
      </c>
      <c r="S107" s="62" t="e">
        <f>科研项目!#REF!</f>
        <v>#REF!</v>
      </c>
      <c r="T107" s="62" t="e">
        <f>科研项目!#REF!</f>
        <v>#REF!</v>
      </c>
      <c r="U107" s="62" t="e">
        <f>科研项目!#REF!</f>
        <v>#REF!</v>
      </c>
      <c r="V107" s="62" t="e">
        <f>科研项目!#REF!</f>
        <v>#REF!</v>
      </c>
      <c r="W107" s="62" t="e">
        <f>科研项目!#REF!</f>
        <v>#REF!</v>
      </c>
      <c r="X107" s="59" t="e">
        <f>VLOOKUP(C107,[3]Sheet1!$A$3:$C$38,2,FALSE)</f>
        <v>#REF!</v>
      </c>
      <c r="Y107" s="59" t="e">
        <f>VLOOKUP(C107,[3]Sheet1!$A$3:$C$38,3,FALSE)</f>
        <v>#REF!</v>
      </c>
      <c r="Z107" s="76" t="e">
        <f>科研项目!#REF!</f>
        <v>#REF!</v>
      </c>
      <c r="AA107" s="68" t="e">
        <f>科研项目!#REF!</f>
        <v>#REF!</v>
      </c>
      <c r="AB107" s="62" t="e">
        <f>科研项目!#REF!</f>
        <v>#REF!</v>
      </c>
      <c r="AC107" s="76" t="e">
        <f>科研项目!#REF!</f>
        <v>#REF!</v>
      </c>
      <c r="AD107" s="62" t="e">
        <f>科研项目!#REF!</f>
        <v>#REF!</v>
      </c>
      <c r="AE107" s="62" t="e">
        <f t="shared" si="21"/>
        <v>#REF!</v>
      </c>
      <c r="AF107" s="62" t="e">
        <f t="shared" si="22"/>
        <v>#REF!</v>
      </c>
      <c r="AG107" s="62" t="e">
        <f t="shared" si="23"/>
        <v>#REF!</v>
      </c>
      <c r="AH107" s="70"/>
      <c r="AI107" s="70"/>
      <c r="AJ107" s="70"/>
      <c r="AK107" s="62" t="e">
        <f>科研项目!#REF!</f>
        <v>#REF!</v>
      </c>
      <c r="AL107" s="62">
        <v>10100</v>
      </c>
    </row>
    <row r="108" spans="1:38">
      <c r="A108" s="61" t="e">
        <f>科研项目!#REF!</f>
        <v>#REF!</v>
      </c>
      <c r="B108" s="61" t="e">
        <f>科研项目!#REF!</f>
        <v>#REF!</v>
      </c>
      <c r="C108" s="61" t="e">
        <f>科研项目!#REF!</f>
        <v>#REF!</v>
      </c>
      <c r="D108" s="62" t="e">
        <f>科研项目!#REF!</f>
        <v>#REF!</v>
      </c>
      <c r="E108" s="62" t="e">
        <f>科研项目!#REF!</f>
        <v>#REF!</v>
      </c>
      <c r="F108" s="62" t="e">
        <f>科研项目!#REF!</f>
        <v>#REF!</v>
      </c>
      <c r="G108" s="59" t="e">
        <f t="shared" si="16"/>
        <v>#REF!</v>
      </c>
      <c r="H108" s="62" t="e">
        <f>科研项目!#REF!</f>
        <v>#REF!</v>
      </c>
      <c r="I108" s="59" t="e">
        <f t="shared" si="17"/>
        <v>#REF!</v>
      </c>
      <c r="J108" s="62" t="e">
        <f>科研项目!#REF!</f>
        <v>#REF!</v>
      </c>
      <c r="K108" s="59" t="e">
        <f t="shared" si="18"/>
        <v>#REF!</v>
      </c>
      <c r="L108" s="62" t="e">
        <f>科研项目!#REF!</f>
        <v>#REF!</v>
      </c>
      <c r="M108" s="62" t="e">
        <f>科研项目!#REF!</f>
        <v>#REF!</v>
      </c>
      <c r="N108" s="62" t="s">
        <v>393</v>
      </c>
      <c r="O108" s="62" t="e">
        <f>科研项目!#REF!</f>
        <v>#REF!</v>
      </c>
      <c r="P108" s="59" t="e">
        <f t="shared" si="19"/>
        <v>#REF!</v>
      </c>
      <c r="Q108" s="62" t="e">
        <f t="shared" si="20"/>
        <v>#REF!</v>
      </c>
      <c r="R108" s="62" t="e">
        <f>科研项目!#REF!</f>
        <v>#REF!</v>
      </c>
      <c r="S108" s="62" t="e">
        <f>科研项目!#REF!</f>
        <v>#REF!</v>
      </c>
      <c r="T108" s="62" t="e">
        <f>科研项目!#REF!</f>
        <v>#REF!</v>
      </c>
      <c r="U108" s="62" t="e">
        <f>科研项目!#REF!</f>
        <v>#REF!</v>
      </c>
      <c r="V108" s="62" t="e">
        <f>科研项目!#REF!</f>
        <v>#REF!</v>
      </c>
      <c r="W108" s="62" t="e">
        <f>科研项目!#REF!</f>
        <v>#REF!</v>
      </c>
      <c r="X108" s="59" t="e">
        <f>VLOOKUP(C108,[3]Sheet1!$A$3:$C$38,2,FALSE)</f>
        <v>#REF!</v>
      </c>
      <c r="Y108" s="59" t="e">
        <f>VLOOKUP(C108,[3]Sheet1!$A$3:$C$38,3,FALSE)</f>
        <v>#REF!</v>
      </c>
      <c r="Z108" s="76" t="e">
        <f>科研项目!#REF!</f>
        <v>#REF!</v>
      </c>
      <c r="AA108" s="68" t="e">
        <f>科研项目!#REF!</f>
        <v>#REF!</v>
      </c>
      <c r="AB108" s="62" t="e">
        <f>科研项目!#REF!</f>
        <v>#REF!</v>
      </c>
      <c r="AC108" s="76" t="e">
        <f>科研项目!#REF!</f>
        <v>#REF!</v>
      </c>
      <c r="AD108" s="62" t="e">
        <f>科研项目!#REF!</f>
        <v>#REF!</v>
      </c>
      <c r="AE108" s="62" t="e">
        <f t="shared" si="21"/>
        <v>#REF!</v>
      </c>
      <c r="AF108" s="62" t="e">
        <f t="shared" si="22"/>
        <v>#REF!</v>
      </c>
      <c r="AG108" s="62" t="e">
        <f t="shared" si="23"/>
        <v>#REF!</v>
      </c>
      <c r="AH108" s="70"/>
      <c r="AI108" s="70"/>
      <c r="AJ108" s="70"/>
      <c r="AK108" s="62" t="e">
        <f>科研项目!#REF!</f>
        <v>#REF!</v>
      </c>
      <c r="AL108" s="62">
        <v>10101</v>
      </c>
    </row>
    <row r="109" spans="1:38">
      <c r="A109" s="61" t="e">
        <f>科研项目!#REF!</f>
        <v>#REF!</v>
      </c>
      <c r="B109" s="61" t="e">
        <f>科研项目!#REF!</f>
        <v>#REF!</v>
      </c>
      <c r="C109" s="61" t="e">
        <f>科研项目!#REF!</f>
        <v>#REF!</v>
      </c>
      <c r="D109" s="62" t="e">
        <f>科研项目!#REF!</f>
        <v>#REF!</v>
      </c>
      <c r="E109" s="62" t="e">
        <f>科研项目!#REF!</f>
        <v>#REF!</v>
      </c>
      <c r="F109" s="62" t="e">
        <f>科研项目!#REF!</f>
        <v>#REF!</v>
      </c>
      <c r="G109" s="59" t="e">
        <f t="shared" si="16"/>
        <v>#REF!</v>
      </c>
      <c r="H109" s="62" t="e">
        <f>科研项目!#REF!</f>
        <v>#REF!</v>
      </c>
      <c r="I109" s="59" t="e">
        <f t="shared" si="17"/>
        <v>#REF!</v>
      </c>
      <c r="J109" s="62" t="e">
        <f>科研项目!#REF!</f>
        <v>#REF!</v>
      </c>
      <c r="K109" s="59" t="e">
        <f t="shared" si="18"/>
        <v>#REF!</v>
      </c>
      <c r="L109" s="62" t="e">
        <f>科研项目!#REF!</f>
        <v>#REF!</v>
      </c>
      <c r="M109" s="62" t="e">
        <f>科研项目!#REF!</f>
        <v>#REF!</v>
      </c>
      <c r="N109" s="62" t="s">
        <v>393</v>
      </c>
      <c r="O109" s="62" t="e">
        <f>科研项目!#REF!</f>
        <v>#REF!</v>
      </c>
      <c r="P109" s="59" t="e">
        <f t="shared" si="19"/>
        <v>#REF!</v>
      </c>
      <c r="Q109" s="62" t="e">
        <f t="shared" si="20"/>
        <v>#REF!</v>
      </c>
      <c r="R109" s="62" t="e">
        <f>科研项目!#REF!</f>
        <v>#REF!</v>
      </c>
      <c r="S109" s="62" t="e">
        <f>科研项目!#REF!</f>
        <v>#REF!</v>
      </c>
      <c r="T109" s="62" t="e">
        <f>科研项目!#REF!</f>
        <v>#REF!</v>
      </c>
      <c r="U109" s="62" t="e">
        <f>科研项目!#REF!</f>
        <v>#REF!</v>
      </c>
      <c r="V109" s="62" t="e">
        <f>科研项目!#REF!</f>
        <v>#REF!</v>
      </c>
      <c r="W109" s="62" t="e">
        <f>科研项目!#REF!</f>
        <v>#REF!</v>
      </c>
      <c r="X109" s="59" t="e">
        <f>VLOOKUP(C109,[3]Sheet1!$A$3:$C$38,2,FALSE)</f>
        <v>#REF!</v>
      </c>
      <c r="Y109" s="59" t="e">
        <f>VLOOKUP(C109,[3]Sheet1!$A$3:$C$38,3,FALSE)</f>
        <v>#REF!</v>
      </c>
      <c r="Z109" s="76" t="e">
        <f>科研项目!#REF!</f>
        <v>#REF!</v>
      </c>
      <c r="AA109" s="68" t="e">
        <f>科研项目!#REF!</f>
        <v>#REF!</v>
      </c>
      <c r="AB109" s="62" t="e">
        <f>科研项目!#REF!</f>
        <v>#REF!</v>
      </c>
      <c r="AC109" s="76" t="e">
        <f>科研项目!#REF!</f>
        <v>#REF!</v>
      </c>
      <c r="AD109" s="62" t="e">
        <f>科研项目!#REF!</f>
        <v>#REF!</v>
      </c>
      <c r="AE109" s="62" t="e">
        <f t="shared" si="21"/>
        <v>#REF!</v>
      </c>
      <c r="AF109" s="62" t="e">
        <f t="shared" si="22"/>
        <v>#REF!</v>
      </c>
      <c r="AG109" s="62" t="e">
        <f t="shared" si="23"/>
        <v>#REF!</v>
      </c>
      <c r="AH109" s="70"/>
      <c r="AI109" s="70"/>
      <c r="AJ109" s="70"/>
      <c r="AK109" s="62" t="e">
        <f>科研项目!#REF!</f>
        <v>#REF!</v>
      </c>
      <c r="AL109" s="62">
        <v>10102</v>
      </c>
    </row>
    <row r="110" spans="1:38">
      <c r="A110" s="61" t="e">
        <f>科研项目!#REF!</f>
        <v>#REF!</v>
      </c>
      <c r="B110" s="61" t="e">
        <f>科研项目!#REF!</f>
        <v>#REF!</v>
      </c>
      <c r="C110" s="61" t="e">
        <f>科研项目!#REF!</f>
        <v>#REF!</v>
      </c>
      <c r="D110" s="62" t="e">
        <f>科研项目!#REF!</f>
        <v>#REF!</v>
      </c>
      <c r="E110" s="62" t="e">
        <f>科研项目!#REF!</f>
        <v>#REF!</v>
      </c>
      <c r="F110" s="62" t="e">
        <f>科研项目!#REF!</f>
        <v>#REF!</v>
      </c>
      <c r="G110" s="59" t="e">
        <f t="shared" si="16"/>
        <v>#REF!</v>
      </c>
      <c r="H110" s="62" t="e">
        <f>科研项目!#REF!</f>
        <v>#REF!</v>
      </c>
      <c r="I110" s="59" t="e">
        <f t="shared" si="17"/>
        <v>#REF!</v>
      </c>
      <c r="J110" s="62" t="e">
        <f>科研项目!#REF!</f>
        <v>#REF!</v>
      </c>
      <c r="K110" s="59" t="e">
        <f t="shared" si="18"/>
        <v>#REF!</v>
      </c>
      <c r="L110" s="62" t="e">
        <f>科研项目!#REF!</f>
        <v>#REF!</v>
      </c>
      <c r="M110" s="62" t="e">
        <f>科研项目!#REF!</f>
        <v>#REF!</v>
      </c>
      <c r="N110" s="62" t="s">
        <v>393</v>
      </c>
      <c r="O110" s="62" t="e">
        <f>科研项目!#REF!</f>
        <v>#REF!</v>
      </c>
      <c r="P110" s="59" t="e">
        <f t="shared" si="19"/>
        <v>#REF!</v>
      </c>
      <c r="Q110" s="62" t="e">
        <f t="shared" si="20"/>
        <v>#REF!</v>
      </c>
      <c r="R110" s="62" t="e">
        <f>科研项目!#REF!</f>
        <v>#REF!</v>
      </c>
      <c r="S110" s="62" t="e">
        <f>科研项目!#REF!</f>
        <v>#REF!</v>
      </c>
      <c r="T110" s="62" t="e">
        <f>科研项目!#REF!</f>
        <v>#REF!</v>
      </c>
      <c r="U110" s="62" t="e">
        <f>科研项目!#REF!</f>
        <v>#REF!</v>
      </c>
      <c r="V110" s="62" t="e">
        <f>科研项目!#REF!</f>
        <v>#REF!</v>
      </c>
      <c r="W110" s="62" t="e">
        <f>科研项目!#REF!</f>
        <v>#REF!</v>
      </c>
      <c r="X110" s="59" t="e">
        <f>VLOOKUP(C110,[3]Sheet1!$A$3:$C$38,2,FALSE)</f>
        <v>#REF!</v>
      </c>
      <c r="Y110" s="59" t="e">
        <f>VLOOKUP(C110,[3]Sheet1!$A$3:$C$38,3,FALSE)</f>
        <v>#REF!</v>
      </c>
      <c r="Z110" s="76" t="e">
        <f>科研项目!#REF!</f>
        <v>#REF!</v>
      </c>
      <c r="AA110" s="68" t="e">
        <f>科研项目!#REF!</f>
        <v>#REF!</v>
      </c>
      <c r="AB110" s="62" t="e">
        <f>科研项目!#REF!</f>
        <v>#REF!</v>
      </c>
      <c r="AC110" s="76" t="e">
        <f>科研项目!#REF!</f>
        <v>#REF!</v>
      </c>
      <c r="AD110" s="62" t="e">
        <f>科研项目!#REF!</f>
        <v>#REF!</v>
      </c>
      <c r="AE110" s="62" t="e">
        <f t="shared" si="21"/>
        <v>#REF!</v>
      </c>
      <c r="AF110" s="62" t="e">
        <f t="shared" si="22"/>
        <v>#REF!</v>
      </c>
      <c r="AG110" s="62" t="e">
        <f t="shared" si="23"/>
        <v>#REF!</v>
      </c>
      <c r="AH110" s="70"/>
      <c r="AI110" s="70"/>
      <c r="AJ110" s="70"/>
      <c r="AK110" s="62" t="e">
        <f>科研项目!#REF!</f>
        <v>#REF!</v>
      </c>
      <c r="AL110" s="62">
        <v>10103</v>
      </c>
    </row>
    <row r="111" spans="1:38">
      <c r="A111" s="61" t="e">
        <f>科研项目!#REF!</f>
        <v>#REF!</v>
      </c>
      <c r="B111" s="61" t="e">
        <f>科研项目!#REF!</f>
        <v>#REF!</v>
      </c>
      <c r="C111" s="61" t="e">
        <f>科研项目!#REF!</f>
        <v>#REF!</v>
      </c>
      <c r="D111" s="62" t="e">
        <f>科研项目!#REF!</f>
        <v>#REF!</v>
      </c>
      <c r="E111" s="62" t="e">
        <f>科研项目!#REF!</f>
        <v>#REF!</v>
      </c>
      <c r="F111" s="62" t="e">
        <f>科研项目!#REF!</f>
        <v>#REF!</v>
      </c>
      <c r="G111" s="59" t="e">
        <f t="shared" si="16"/>
        <v>#REF!</v>
      </c>
      <c r="H111" s="62" t="e">
        <f>科研项目!#REF!</f>
        <v>#REF!</v>
      </c>
      <c r="I111" s="59" t="e">
        <f t="shared" si="17"/>
        <v>#REF!</v>
      </c>
      <c r="J111" s="62" t="e">
        <f>科研项目!#REF!</f>
        <v>#REF!</v>
      </c>
      <c r="K111" s="59" t="e">
        <f t="shared" si="18"/>
        <v>#REF!</v>
      </c>
      <c r="L111" s="62" t="e">
        <f>科研项目!#REF!</f>
        <v>#REF!</v>
      </c>
      <c r="M111" s="62" t="e">
        <f>科研项目!#REF!</f>
        <v>#REF!</v>
      </c>
      <c r="N111" s="62" t="s">
        <v>393</v>
      </c>
      <c r="O111" s="62" t="e">
        <f>科研项目!#REF!</f>
        <v>#REF!</v>
      </c>
      <c r="P111" s="59" t="e">
        <f t="shared" si="19"/>
        <v>#REF!</v>
      </c>
      <c r="Q111" s="62" t="e">
        <f t="shared" si="20"/>
        <v>#REF!</v>
      </c>
      <c r="R111" s="62" t="e">
        <f>科研项目!#REF!</f>
        <v>#REF!</v>
      </c>
      <c r="S111" s="62" t="e">
        <f>科研项目!#REF!</f>
        <v>#REF!</v>
      </c>
      <c r="T111" s="62" t="e">
        <f>科研项目!#REF!</f>
        <v>#REF!</v>
      </c>
      <c r="U111" s="62" t="e">
        <f>科研项目!#REF!</f>
        <v>#REF!</v>
      </c>
      <c r="V111" s="62" t="e">
        <f>科研项目!#REF!</f>
        <v>#REF!</v>
      </c>
      <c r="W111" s="62" t="e">
        <f>科研项目!#REF!</f>
        <v>#REF!</v>
      </c>
      <c r="X111" s="59" t="e">
        <f>VLOOKUP(C111,[3]Sheet1!$A$3:$C$38,2,FALSE)</f>
        <v>#REF!</v>
      </c>
      <c r="Y111" s="59" t="e">
        <f>VLOOKUP(C111,[3]Sheet1!$A$3:$C$38,3,FALSE)</f>
        <v>#REF!</v>
      </c>
      <c r="Z111" s="76" t="e">
        <f>科研项目!#REF!</f>
        <v>#REF!</v>
      </c>
      <c r="AA111" s="68" t="e">
        <f>科研项目!#REF!</f>
        <v>#REF!</v>
      </c>
      <c r="AB111" s="62" t="e">
        <f>科研项目!#REF!</f>
        <v>#REF!</v>
      </c>
      <c r="AC111" s="76" t="e">
        <f>科研项目!#REF!</f>
        <v>#REF!</v>
      </c>
      <c r="AD111" s="62" t="e">
        <f>科研项目!#REF!</f>
        <v>#REF!</v>
      </c>
      <c r="AE111" s="62" t="e">
        <f t="shared" si="21"/>
        <v>#REF!</v>
      </c>
      <c r="AF111" s="62" t="e">
        <f t="shared" si="22"/>
        <v>#REF!</v>
      </c>
      <c r="AG111" s="62" t="e">
        <f t="shared" si="23"/>
        <v>#REF!</v>
      </c>
      <c r="AH111" s="70"/>
      <c r="AI111" s="70"/>
      <c r="AJ111" s="70"/>
      <c r="AK111" s="62" t="e">
        <f>科研项目!#REF!</f>
        <v>#REF!</v>
      </c>
      <c r="AL111" s="62">
        <v>10104</v>
      </c>
    </row>
    <row r="112" spans="1:38">
      <c r="A112" s="61" t="e">
        <f>科研项目!#REF!</f>
        <v>#REF!</v>
      </c>
      <c r="B112" s="61" t="e">
        <f>科研项目!#REF!</f>
        <v>#REF!</v>
      </c>
      <c r="C112" s="61" t="e">
        <f>科研项目!#REF!</f>
        <v>#REF!</v>
      </c>
      <c r="D112" s="62" t="e">
        <f>科研项目!#REF!</f>
        <v>#REF!</v>
      </c>
      <c r="E112" s="62" t="e">
        <f>科研项目!#REF!</f>
        <v>#REF!</v>
      </c>
      <c r="F112" s="62" t="e">
        <f>科研项目!#REF!</f>
        <v>#REF!</v>
      </c>
      <c r="G112" s="59" t="e">
        <f t="shared" si="16"/>
        <v>#REF!</v>
      </c>
      <c r="H112" s="62" t="e">
        <f>科研项目!#REF!</f>
        <v>#REF!</v>
      </c>
      <c r="I112" s="59" t="e">
        <f t="shared" si="17"/>
        <v>#REF!</v>
      </c>
      <c r="J112" s="62" t="e">
        <f>科研项目!#REF!</f>
        <v>#REF!</v>
      </c>
      <c r="K112" s="59" t="e">
        <f t="shared" si="18"/>
        <v>#REF!</v>
      </c>
      <c r="L112" s="62" t="e">
        <f>科研项目!#REF!</f>
        <v>#REF!</v>
      </c>
      <c r="M112" s="62" t="e">
        <f>科研项目!#REF!</f>
        <v>#REF!</v>
      </c>
      <c r="N112" s="62" t="s">
        <v>393</v>
      </c>
      <c r="O112" s="62" t="e">
        <f>科研项目!#REF!</f>
        <v>#REF!</v>
      </c>
      <c r="P112" s="59" t="e">
        <f t="shared" si="19"/>
        <v>#REF!</v>
      </c>
      <c r="Q112" s="62" t="e">
        <f t="shared" si="20"/>
        <v>#REF!</v>
      </c>
      <c r="R112" s="62" t="e">
        <f>科研项目!#REF!</f>
        <v>#REF!</v>
      </c>
      <c r="S112" s="62" t="e">
        <f>科研项目!#REF!</f>
        <v>#REF!</v>
      </c>
      <c r="T112" s="62" t="e">
        <f>科研项目!#REF!</f>
        <v>#REF!</v>
      </c>
      <c r="U112" s="62" t="e">
        <f>科研项目!#REF!</f>
        <v>#REF!</v>
      </c>
      <c r="V112" s="62" t="e">
        <f>科研项目!#REF!</f>
        <v>#REF!</v>
      </c>
      <c r="W112" s="62" t="e">
        <f>科研项目!#REF!</f>
        <v>#REF!</v>
      </c>
      <c r="X112" s="59" t="e">
        <f>VLOOKUP(C112,[3]Sheet1!$A$3:$C$38,2,FALSE)</f>
        <v>#REF!</v>
      </c>
      <c r="Y112" s="59" t="e">
        <f>VLOOKUP(C112,[3]Sheet1!$A$3:$C$38,3,FALSE)</f>
        <v>#REF!</v>
      </c>
      <c r="Z112" s="76" t="e">
        <f>科研项目!#REF!</f>
        <v>#REF!</v>
      </c>
      <c r="AA112" s="68" t="e">
        <f>科研项目!#REF!</f>
        <v>#REF!</v>
      </c>
      <c r="AB112" s="62" t="e">
        <f>科研项目!#REF!</f>
        <v>#REF!</v>
      </c>
      <c r="AC112" s="76" t="e">
        <f>科研项目!#REF!</f>
        <v>#REF!</v>
      </c>
      <c r="AD112" s="62" t="e">
        <f>科研项目!#REF!</f>
        <v>#REF!</v>
      </c>
      <c r="AE112" s="62" t="e">
        <f t="shared" si="21"/>
        <v>#REF!</v>
      </c>
      <c r="AF112" s="62" t="e">
        <f t="shared" si="22"/>
        <v>#REF!</v>
      </c>
      <c r="AG112" s="62" t="e">
        <f t="shared" si="23"/>
        <v>#REF!</v>
      </c>
      <c r="AH112" s="70"/>
      <c r="AI112" s="70"/>
      <c r="AJ112" s="70"/>
      <c r="AK112" s="62" t="e">
        <f>科研项目!#REF!</f>
        <v>#REF!</v>
      </c>
      <c r="AL112" s="62">
        <v>10105</v>
      </c>
    </row>
    <row r="113" spans="1:38">
      <c r="A113" s="61" t="e">
        <f>科研项目!#REF!</f>
        <v>#REF!</v>
      </c>
      <c r="B113" s="61" t="e">
        <f>科研项目!#REF!</f>
        <v>#REF!</v>
      </c>
      <c r="C113" s="61" t="e">
        <f>科研项目!#REF!</f>
        <v>#REF!</v>
      </c>
      <c r="D113" s="62" t="e">
        <f>科研项目!#REF!</f>
        <v>#REF!</v>
      </c>
      <c r="E113" s="62" t="e">
        <f>科研项目!#REF!</f>
        <v>#REF!</v>
      </c>
      <c r="F113" s="62" t="e">
        <f>科研项目!#REF!</f>
        <v>#REF!</v>
      </c>
      <c r="G113" s="59" t="e">
        <f t="shared" si="16"/>
        <v>#REF!</v>
      </c>
      <c r="H113" s="62" t="e">
        <f>科研项目!#REF!</f>
        <v>#REF!</v>
      </c>
      <c r="I113" s="59" t="e">
        <f t="shared" si="17"/>
        <v>#REF!</v>
      </c>
      <c r="J113" s="62" t="e">
        <f>科研项目!#REF!</f>
        <v>#REF!</v>
      </c>
      <c r="K113" s="59" t="e">
        <f t="shared" si="18"/>
        <v>#REF!</v>
      </c>
      <c r="L113" s="62" t="e">
        <f>科研项目!#REF!</f>
        <v>#REF!</v>
      </c>
      <c r="M113" s="62" t="e">
        <f>科研项目!#REF!</f>
        <v>#REF!</v>
      </c>
      <c r="N113" s="62" t="s">
        <v>393</v>
      </c>
      <c r="O113" s="62" t="e">
        <f>科研项目!#REF!</f>
        <v>#REF!</v>
      </c>
      <c r="P113" s="59" t="e">
        <f t="shared" si="19"/>
        <v>#REF!</v>
      </c>
      <c r="Q113" s="62" t="e">
        <f t="shared" si="20"/>
        <v>#REF!</v>
      </c>
      <c r="R113" s="62" t="e">
        <f>科研项目!#REF!</f>
        <v>#REF!</v>
      </c>
      <c r="S113" s="62" t="e">
        <f>科研项目!#REF!</f>
        <v>#REF!</v>
      </c>
      <c r="T113" s="62" t="e">
        <f>科研项目!#REF!</f>
        <v>#REF!</v>
      </c>
      <c r="U113" s="62" t="e">
        <f>科研项目!#REF!</f>
        <v>#REF!</v>
      </c>
      <c r="V113" s="62" t="e">
        <f>科研项目!#REF!</f>
        <v>#REF!</v>
      </c>
      <c r="W113" s="62" t="e">
        <f>科研项目!#REF!</f>
        <v>#REF!</v>
      </c>
      <c r="X113" s="59" t="e">
        <f>VLOOKUP(C113,[3]Sheet1!$A$3:$C$38,2,FALSE)</f>
        <v>#REF!</v>
      </c>
      <c r="Y113" s="59" t="e">
        <f>VLOOKUP(C113,[3]Sheet1!$A$3:$C$38,3,FALSE)</f>
        <v>#REF!</v>
      </c>
      <c r="Z113" s="76" t="e">
        <f>科研项目!#REF!</f>
        <v>#REF!</v>
      </c>
      <c r="AA113" s="68" t="e">
        <f>科研项目!#REF!</f>
        <v>#REF!</v>
      </c>
      <c r="AB113" s="62" t="e">
        <f>科研项目!#REF!</f>
        <v>#REF!</v>
      </c>
      <c r="AC113" s="76" t="e">
        <f>科研项目!#REF!</f>
        <v>#REF!</v>
      </c>
      <c r="AD113" s="62" t="e">
        <f>科研项目!#REF!</f>
        <v>#REF!</v>
      </c>
      <c r="AE113" s="62" t="e">
        <f t="shared" si="21"/>
        <v>#REF!</v>
      </c>
      <c r="AF113" s="62" t="e">
        <f t="shared" si="22"/>
        <v>#REF!</v>
      </c>
      <c r="AG113" s="62" t="e">
        <f t="shared" si="23"/>
        <v>#REF!</v>
      </c>
      <c r="AH113" s="70"/>
      <c r="AI113" s="70"/>
      <c r="AJ113" s="70"/>
      <c r="AK113" s="62" t="e">
        <f>科研项目!#REF!</f>
        <v>#REF!</v>
      </c>
      <c r="AL113" s="62">
        <v>10106</v>
      </c>
    </row>
    <row r="114" spans="1:38">
      <c r="A114" s="61" t="e">
        <f>科研项目!#REF!</f>
        <v>#REF!</v>
      </c>
      <c r="B114" s="61" t="e">
        <f>科研项目!#REF!</f>
        <v>#REF!</v>
      </c>
      <c r="C114" s="61" t="e">
        <f>科研项目!#REF!</f>
        <v>#REF!</v>
      </c>
      <c r="D114" s="62" t="e">
        <f>科研项目!#REF!</f>
        <v>#REF!</v>
      </c>
      <c r="E114" s="62" t="e">
        <f>科研项目!#REF!</f>
        <v>#REF!</v>
      </c>
      <c r="F114" s="62" t="e">
        <f>科研项目!#REF!</f>
        <v>#REF!</v>
      </c>
      <c r="G114" s="59" t="e">
        <f t="shared" si="16"/>
        <v>#REF!</v>
      </c>
      <c r="H114" s="62" t="e">
        <f>科研项目!#REF!</f>
        <v>#REF!</v>
      </c>
      <c r="I114" s="59" t="e">
        <f t="shared" si="17"/>
        <v>#REF!</v>
      </c>
      <c r="J114" s="62" t="e">
        <f>科研项目!#REF!</f>
        <v>#REF!</v>
      </c>
      <c r="K114" s="59" t="e">
        <f t="shared" si="18"/>
        <v>#REF!</v>
      </c>
      <c r="L114" s="62" t="e">
        <f>科研项目!#REF!</f>
        <v>#REF!</v>
      </c>
      <c r="M114" s="62" t="e">
        <f>科研项目!#REF!</f>
        <v>#REF!</v>
      </c>
      <c r="N114" s="62" t="s">
        <v>393</v>
      </c>
      <c r="O114" s="62" t="e">
        <f>科研项目!#REF!</f>
        <v>#REF!</v>
      </c>
      <c r="P114" s="59" t="e">
        <f t="shared" si="19"/>
        <v>#REF!</v>
      </c>
      <c r="Q114" s="62" t="e">
        <f t="shared" si="20"/>
        <v>#REF!</v>
      </c>
      <c r="R114" s="62" t="e">
        <f>科研项目!#REF!</f>
        <v>#REF!</v>
      </c>
      <c r="S114" s="62" t="e">
        <f>科研项目!#REF!</f>
        <v>#REF!</v>
      </c>
      <c r="T114" s="62" t="e">
        <f>科研项目!#REF!</f>
        <v>#REF!</v>
      </c>
      <c r="U114" s="62" t="e">
        <f>科研项目!#REF!</f>
        <v>#REF!</v>
      </c>
      <c r="V114" s="62" t="e">
        <f>科研项目!#REF!</f>
        <v>#REF!</v>
      </c>
      <c r="W114" s="62" t="e">
        <f>科研项目!#REF!</f>
        <v>#REF!</v>
      </c>
      <c r="X114" s="59" t="e">
        <f>VLOOKUP(C114,[3]Sheet1!$A$3:$C$38,2,FALSE)</f>
        <v>#REF!</v>
      </c>
      <c r="Y114" s="59" t="e">
        <f>VLOOKUP(C114,[3]Sheet1!$A$3:$C$38,3,FALSE)</f>
        <v>#REF!</v>
      </c>
      <c r="Z114" s="76" t="e">
        <f>科研项目!#REF!</f>
        <v>#REF!</v>
      </c>
      <c r="AA114" s="68" t="e">
        <f>科研项目!#REF!</f>
        <v>#REF!</v>
      </c>
      <c r="AB114" s="62" t="e">
        <f>科研项目!#REF!</f>
        <v>#REF!</v>
      </c>
      <c r="AC114" s="76" t="e">
        <f>科研项目!#REF!</f>
        <v>#REF!</v>
      </c>
      <c r="AD114" s="62" t="e">
        <f>科研项目!#REF!</f>
        <v>#REF!</v>
      </c>
      <c r="AE114" s="62" t="e">
        <f t="shared" si="21"/>
        <v>#REF!</v>
      </c>
      <c r="AF114" s="62" t="e">
        <f t="shared" si="22"/>
        <v>#REF!</v>
      </c>
      <c r="AG114" s="62" t="e">
        <f t="shared" si="23"/>
        <v>#REF!</v>
      </c>
      <c r="AH114" s="70"/>
      <c r="AI114" s="70"/>
      <c r="AJ114" s="70"/>
      <c r="AK114" s="62" t="e">
        <f>科研项目!#REF!</f>
        <v>#REF!</v>
      </c>
      <c r="AL114" s="62">
        <v>10107</v>
      </c>
    </row>
    <row r="115" spans="1:38">
      <c r="A115" s="61" t="e">
        <f>科研项目!#REF!</f>
        <v>#REF!</v>
      </c>
      <c r="B115" s="61" t="e">
        <f>科研项目!#REF!</f>
        <v>#REF!</v>
      </c>
      <c r="C115" s="61" t="e">
        <f>科研项目!#REF!</f>
        <v>#REF!</v>
      </c>
      <c r="D115" s="62" t="e">
        <f>科研项目!#REF!</f>
        <v>#REF!</v>
      </c>
      <c r="E115" s="62" t="e">
        <f>科研项目!#REF!</f>
        <v>#REF!</v>
      </c>
      <c r="F115" s="62" t="e">
        <f>科研项目!#REF!</f>
        <v>#REF!</v>
      </c>
      <c r="G115" s="59" t="e">
        <f t="shared" si="16"/>
        <v>#REF!</v>
      </c>
      <c r="H115" s="62" t="e">
        <f>科研项目!#REF!</f>
        <v>#REF!</v>
      </c>
      <c r="I115" s="59" t="e">
        <f t="shared" si="17"/>
        <v>#REF!</v>
      </c>
      <c r="J115" s="62" t="e">
        <f>科研项目!#REF!</f>
        <v>#REF!</v>
      </c>
      <c r="K115" s="59" t="e">
        <f t="shared" si="18"/>
        <v>#REF!</v>
      </c>
      <c r="L115" s="62" t="e">
        <f>科研项目!#REF!</f>
        <v>#REF!</v>
      </c>
      <c r="M115" s="62" t="e">
        <f>科研项目!#REF!</f>
        <v>#REF!</v>
      </c>
      <c r="N115" s="62" t="s">
        <v>393</v>
      </c>
      <c r="O115" s="62" t="e">
        <f>科研项目!#REF!</f>
        <v>#REF!</v>
      </c>
      <c r="P115" s="59" t="e">
        <f t="shared" si="19"/>
        <v>#REF!</v>
      </c>
      <c r="Q115" s="62" t="e">
        <f t="shared" si="20"/>
        <v>#REF!</v>
      </c>
      <c r="R115" s="62" t="e">
        <f>科研项目!#REF!</f>
        <v>#REF!</v>
      </c>
      <c r="S115" s="62" t="e">
        <f>科研项目!#REF!</f>
        <v>#REF!</v>
      </c>
      <c r="T115" s="62" t="e">
        <f>科研项目!#REF!</f>
        <v>#REF!</v>
      </c>
      <c r="U115" s="62" t="e">
        <f>科研项目!#REF!</f>
        <v>#REF!</v>
      </c>
      <c r="V115" s="62" t="e">
        <f>科研项目!#REF!</f>
        <v>#REF!</v>
      </c>
      <c r="W115" s="62" t="e">
        <f>科研项目!#REF!</f>
        <v>#REF!</v>
      </c>
      <c r="X115" s="59" t="e">
        <f>VLOOKUP(C115,[3]Sheet1!$A$3:$C$38,2,FALSE)</f>
        <v>#REF!</v>
      </c>
      <c r="Y115" s="59" t="e">
        <f>VLOOKUP(C115,[3]Sheet1!$A$3:$C$38,3,FALSE)</f>
        <v>#REF!</v>
      </c>
      <c r="Z115" s="76" t="e">
        <f>科研项目!#REF!</f>
        <v>#REF!</v>
      </c>
      <c r="AA115" s="68" t="e">
        <f>科研项目!#REF!</f>
        <v>#REF!</v>
      </c>
      <c r="AB115" s="62" t="e">
        <f>科研项目!#REF!</f>
        <v>#REF!</v>
      </c>
      <c r="AC115" s="76" t="e">
        <f>科研项目!#REF!</f>
        <v>#REF!</v>
      </c>
      <c r="AD115" s="62" t="e">
        <f>科研项目!#REF!</f>
        <v>#REF!</v>
      </c>
      <c r="AE115" s="62" t="e">
        <f t="shared" si="21"/>
        <v>#REF!</v>
      </c>
      <c r="AF115" s="62" t="e">
        <f t="shared" si="22"/>
        <v>#REF!</v>
      </c>
      <c r="AG115" s="62" t="e">
        <f t="shared" si="23"/>
        <v>#REF!</v>
      </c>
      <c r="AH115" s="70"/>
      <c r="AI115" s="70"/>
      <c r="AJ115" s="70"/>
      <c r="AK115" s="62" t="e">
        <f>科研项目!#REF!</f>
        <v>#REF!</v>
      </c>
      <c r="AL115" s="62">
        <v>10108</v>
      </c>
    </row>
    <row r="116" spans="1:38">
      <c r="A116" s="61" t="e">
        <f>科研项目!#REF!</f>
        <v>#REF!</v>
      </c>
      <c r="B116" s="61" t="e">
        <f>科研项目!#REF!</f>
        <v>#REF!</v>
      </c>
      <c r="C116" s="61" t="e">
        <f>科研项目!#REF!</f>
        <v>#REF!</v>
      </c>
      <c r="D116" s="62" t="e">
        <f>科研项目!#REF!</f>
        <v>#REF!</v>
      </c>
      <c r="E116" s="62" t="e">
        <f>科研项目!#REF!</f>
        <v>#REF!</v>
      </c>
      <c r="F116" s="62" t="e">
        <f>科研项目!#REF!</f>
        <v>#REF!</v>
      </c>
      <c r="G116" s="59" t="e">
        <f t="shared" si="16"/>
        <v>#REF!</v>
      </c>
      <c r="H116" s="62" t="e">
        <f>科研项目!#REF!</f>
        <v>#REF!</v>
      </c>
      <c r="I116" s="59" t="e">
        <f t="shared" si="17"/>
        <v>#REF!</v>
      </c>
      <c r="J116" s="62" t="e">
        <f>科研项目!#REF!</f>
        <v>#REF!</v>
      </c>
      <c r="K116" s="59" t="e">
        <f t="shared" si="18"/>
        <v>#REF!</v>
      </c>
      <c r="L116" s="62" t="e">
        <f>科研项目!#REF!</f>
        <v>#REF!</v>
      </c>
      <c r="M116" s="62" t="e">
        <f>科研项目!#REF!</f>
        <v>#REF!</v>
      </c>
      <c r="N116" s="62" t="s">
        <v>393</v>
      </c>
      <c r="O116" s="62" t="e">
        <f>科研项目!#REF!</f>
        <v>#REF!</v>
      </c>
      <c r="P116" s="59" t="e">
        <f t="shared" si="19"/>
        <v>#REF!</v>
      </c>
      <c r="Q116" s="62" t="e">
        <f t="shared" si="20"/>
        <v>#REF!</v>
      </c>
      <c r="R116" s="62" t="e">
        <f>科研项目!#REF!</f>
        <v>#REF!</v>
      </c>
      <c r="S116" s="62" t="e">
        <f>科研项目!#REF!</f>
        <v>#REF!</v>
      </c>
      <c r="T116" s="62" t="e">
        <f>科研项目!#REF!</f>
        <v>#REF!</v>
      </c>
      <c r="U116" s="62" t="e">
        <f>科研项目!#REF!</f>
        <v>#REF!</v>
      </c>
      <c r="V116" s="62" t="e">
        <f>科研项目!#REF!</f>
        <v>#REF!</v>
      </c>
      <c r="W116" s="62" t="e">
        <f>科研项目!#REF!</f>
        <v>#REF!</v>
      </c>
      <c r="X116" s="59" t="e">
        <f>VLOOKUP(C116,[3]Sheet1!$A$3:$C$38,2,FALSE)</f>
        <v>#REF!</v>
      </c>
      <c r="Y116" s="59" t="e">
        <f>VLOOKUP(C116,[3]Sheet1!$A$3:$C$38,3,FALSE)</f>
        <v>#REF!</v>
      </c>
      <c r="Z116" s="76" t="e">
        <f>科研项目!#REF!</f>
        <v>#REF!</v>
      </c>
      <c r="AA116" s="68" t="e">
        <f>科研项目!#REF!</f>
        <v>#REF!</v>
      </c>
      <c r="AB116" s="62" t="e">
        <f>科研项目!#REF!</f>
        <v>#REF!</v>
      </c>
      <c r="AC116" s="76" t="e">
        <f>科研项目!#REF!</f>
        <v>#REF!</v>
      </c>
      <c r="AD116" s="62" t="e">
        <f>科研项目!#REF!</f>
        <v>#REF!</v>
      </c>
      <c r="AE116" s="62" t="e">
        <f t="shared" si="21"/>
        <v>#REF!</v>
      </c>
      <c r="AF116" s="62" t="e">
        <f t="shared" si="22"/>
        <v>#REF!</v>
      </c>
      <c r="AG116" s="62" t="e">
        <f t="shared" si="23"/>
        <v>#REF!</v>
      </c>
      <c r="AH116" s="70"/>
      <c r="AI116" s="70"/>
      <c r="AJ116" s="70"/>
      <c r="AK116" s="62" t="e">
        <f>科研项目!#REF!</f>
        <v>#REF!</v>
      </c>
      <c r="AL116" s="62">
        <v>10109</v>
      </c>
    </row>
    <row r="117" spans="1:38">
      <c r="A117" s="61" t="e">
        <f>科研项目!#REF!</f>
        <v>#REF!</v>
      </c>
      <c r="B117" s="61" t="e">
        <f>科研项目!#REF!</f>
        <v>#REF!</v>
      </c>
      <c r="C117" s="61" t="e">
        <f>科研项目!#REF!</f>
        <v>#REF!</v>
      </c>
      <c r="D117" s="62" t="e">
        <f>科研项目!#REF!</f>
        <v>#REF!</v>
      </c>
      <c r="E117" s="62" t="e">
        <f>科研项目!#REF!</f>
        <v>#REF!</v>
      </c>
      <c r="F117" s="62" t="e">
        <f>科研项目!#REF!</f>
        <v>#REF!</v>
      </c>
      <c r="G117" s="59" t="e">
        <f t="shared" si="16"/>
        <v>#REF!</v>
      </c>
      <c r="H117" s="62" t="e">
        <f>科研项目!#REF!</f>
        <v>#REF!</v>
      </c>
      <c r="I117" s="59" t="e">
        <f t="shared" si="17"/>
        <v>#REF!</v>
      </c>
      <c r="J117" s="62" t="e">
        <f>科研项目!#REF!</f>
        <v>#REF!</v>
      </c>
      <c r="K117" s="59" t="e">
        <f t="shared" si="18"/>
        <v>#REF!</v>
      </c>
      <c r="L117" s="62" t="e">
        <f>科研项目!#REF!</f>
        <v>#REF!</v>
      </c>
      <c r="M117" s="62" t="e">
        <f>科研项目!#REF!</f>
        <v>#REF!</v>
      </c>
      <c r="N117" s="62" t="s">
        <v>393</v>
      </c>
      <c r="O117" s="62" t="e">
        <f>科研项目!#REF!</f>
        <v>#REF!</v>
      </c>
      <c r="P117" s="59" t="e">
        <f t="shared" si="19"/>
        <v>#REF!</v>
      </c>
      <c r="Q117" s="62" t="e">
        <f t="shared" si="20"/>
        <v>#REF!</v>
      </c>
      <c r="R117" s="62" t="e">
        <f>科研项目!#REF!</f>
        <v>#REF!</v>
      </c>
      <c r="S117" s="62" t="e">
        <f>科研项目!#REF!</f>
        <v>#REF!</v>
      </c>
      <c r="T117" s="62" t="e">
        <f>科研项目!#REF!</f>
        <v>#REF!</v>
      </c>
      <c r="U117" s="62" t="e">
        <f>科研项目!#REF!</f>
        <v>#REF!</v>
      </c>
      <c r="V117" s="62" t="e">
        <f>科研项目!#REF!</f>
        <v>#REF!</v>
      </c>
      <c r="W117" s="62" t="e">
        <f>科研项目!#REF!</f>
        <v>#REF!</v>
      </c>
      <c r="X117" s="59" t="e">
        <f>VLOOKUP(C117,[3]Sheet1!$A$3:$C$38,2,FALSE)</f>
        <v>#REF!</v>
      </c>
      <c r="Y117" s="59" t="e">
        <f>VLOOKUP(C117,[3]Sheet1!$A$3:$C$38,3,FALSE)</f>
        <v>#REF!</v>
      </c>
      <c r="Z117" s="76" t="e">
        <f>科研项目!#REF!</f>
        <v>#REF!</v>
      </c>
      <c r="AA117" s="68" t="e">
        <f>科研项目!#REF!</f>
        <v>#REF!</v>
      </c>
      <c r="AB117" s="62" t="e">
        <f>科研项目!#REF!</f>
        <v>#REF!</v>
      </c>
      <c r="AC117" s="76" t="e">
        <f>科研项目!#REF!</f>
        <v>#REF!</v>
      </c>
      <c r="AD117" s="62" t="e">
        <f>科研项目!#REF!</f>
        <v>#REF!</v>
      </c>
      <c r="AE117" s="62" t="e">
        <f t="shared" si="21"/>
        <v>#REF!</v>
      </c>
      <c r="AF117" s="62" t="e">
        <f t="shared" si="22"/>
        <v>#REF!</v>
      </c>
      <c r="AG117" s="62" t="e">
        <f t="shared" si="23"/>
        <v>#REF!</v>
      </c>
      <c r="AH117" s="70"/>
      <c r="AI117" s="70"/>
      <c r="AJ117" s="70"/>
      <c r="AK117" s="62" t="e">
        <f>科研项目!#REF!</f>
        <v>#REF!</v>
      </c>
      <c r="AL117" s="62">
        <v>10110</v>
      </c>
    </row>
    <row r="118" spans="1:38">
      <c r="A118" s="61" t="e">
        <f>科研项目!#REF!</f>
        <v>#REF!</v>
      </c>
      <c r="B118" s="61" t="e">
        <f>科研项目!#REF!</f>
        <v>#REF!</v>
      </c>
      <c r="C118" s="61" t="e">
        <f>科研项目!#REF!</f>
        <v>#REF!</v>
      </c>
      <c r="D118" s="62" t="e">
        <f>科研项目!#REF!</f>
        <v>#REF!</v>
      </c>
      <c r="E118" s="62" t="e">
        <f>科研项目!#REF!</f>
        <v>#REF!</v>
      </c>
      <c r="F118" s="62" t="e">
        <f>科研项目!#REF!</f>
        <v>#REF!</v>
      </c>
      <c r="G118" s="59" t="e">
        <f t="shared" si="16"/>
        <v>#REF!</v>
      </c>
      <c r="H118" s="62" t="e">
        <f>科研项目!#REF!</f>
        <v>#REF!</v>
      </c>
      <c r="I118" s="59" t="e">
        <f t="shared" si="17"/>
        <v>#REF!</v>
      </c>
      <c r="J118" s="62" t="e">
        <f>科研项目!#REF!</f>
        <v>#REF!</v>
      </c>
      <c r="K118" s="59" t="e">
        <f t="shared" si="18"/>
        <v>#REF!</v>
      </c>
      <c r="L118" s="62" t="e">
        <f>科研项目!#REF!</f>
        <v>#REF!</v>
      </c>
      <c r="M118" s="62" t="e">
        <f>科研项目!#REF!</f>
        <v>#REF!</v>
      </c>
      <c r="N118" s="62" t="s">
        <v>393</v>
      </c>
      <c r="O118" s="62" t="e">
        <f>科研项目!#REF!</f>
        <v>#REF!</v>
      </c>
      <c r="P118" s="59" t="e">
        <f t="shared" si="19"/>
        <v>#REF!</v>
      </c>
      <c r="Q118" s="62" t="e">
        <f t="shared" si="20"/>
        <v>#REF!</v>
      </c>
      <c r="R118" s="62" t="e">
        <f>科研项目!#REF!</f>
        <v>#REF!</v>
      </c>
      <c r="S118" s="62" t="e">
        <f>科研项目!#REF!</f>
        <v>#REF!</v>
      </c>
      <c r="T118" s="62" t="e">
        <f>科研项目!#REF!</f>
        <v>#REF!</v>
      </c>
      <c r="U118" s="62" t="e">
        <f>科研项目!#REF!</f>
        <v>#REF!</v>
      </c>
      <c r="V118" s="62" t="e">
        <f>科研项目!#REF!</f>
        <v>#REF!</v>
      </c>
      <c r="W118" s="62" t="e">
        <f>科研项目!#REF!</f>
        <v>#REF!</v>
      </c>
      <c r="X118" s="59" t="e">
        <f>VLOOKUP(C118,[3]Sheet1!$A$3:$C$38,2,FALSE)</f>
        <v>#REF!</v>
      </c>
      <c r="Y118" s="59" t="e">
        <f>VLOOKUP(C118,[3]Sheet1!$A$3:$C$38,3,FALSE)</f>
        <v>#REF!</v>
      </c>
      <c r="Z118" s="76" t="e">
        <f>科研项目!#REF!</f>
        <v>#REF!</v>
      </c>
      <c r="AA118" s="68" t="e">
        <f>科研项目!#REF!</f>
        <v>#REF!</v>
      </c>
      <c r="AB118" s="62" t="e">
        <f>科研项目!#REF!</f>
        <v>#REF!</v>
      </c>
      <c r="AC118" s="76" t="e">
        <f>科研项目!#REF!</f>
        <v>#REF!</v>
      </c>
      <c r="AD118" s="62" t="e">
        <f>科研项目!#REF!</f>
        <v>#REF!</v>
      </c>
      <c r="AE118" s="62" t="e">
        <f t="shared" si="21"/>
        <v>#REF!</v>
      </c>
      <c r="AF118" s="62" t="e">
        <f t="shared" si="22"/>
        <v>#REF!</v>
      </c>
      <c r="AG118" s="62" t="e">
        <f t="shared" si="23"/>
        <v>#REF!</v>
      </c>
      <c r="AH118" s="70"/>
      <c r="AI118" s="70"/>
      <c r="AJ118" s="70"/>
      <c r="AK118" s="62" t="e">
        <f>科研项目!#REF!</f>
        <v>#REF!</v>
      </c>
      <c r="AL118" s="62">
        <v>10111</v>
      </c>
    </row>
    <row r="119" spans="1:38">
      <c r="A119" s="61" t="e">
        <f>科研项目!#REF!</f>
        <v>#REF!</v>
      </c>
      <c r="B119" s="61" t="e">
        <f>科研项目!#REF!</f>
        <v>#REF!</v>
      </c>
      <c r="C119" s="61" t="e">
        <f>科研项目!#REF!</f>
        <v>#REF!</v>
      </c>
      <c r="D119" s="62" t="e">
        <f>科研项目!#REF!</f>
        <v>#REF!</v>
      </c>
      <c r="E119" s="62" t="e">
        <f>科研项目!#REF!</f>
        <v>#REF!</v>
      </c>
      <c r="F119" s="62" t="e">
        <f>科研项目!#REF!</f>
        <v>#REF!</v>
      </c>
      <c r="G119" s="59" t="e">
        <f t="shared" si="16"/>
        <v>#REF!</v>
      </c>
      <c r="H119" s="62" t="e">
        <f>科研项目!#REF!</f>
        <v>#REF!</v>
      </c>
      <c r="I119" s="59" t="e">
        <f t="shared" si="17"/>
        <v>#REF!</v>
      </c>
      <c r="J119" s="62" t="e">
        <f>科研项目!#REF!</f>
        <v>#REF!</v>
      </c>
      <c r="K119" s="59" t="e">
        <f t="shared" si="18"/>
        <v>#REF!</v>
      </c>
      <c r="L119" s="62" t="e">
        <f>科研项目!#REF!</f>
        <v>#REF!</v>
      </c>
      <c r="M119" s="62" t="e">
        <f>科研项目!#REF!</f>
        <v>#REF!</v>
      </c>
      <c r="N119" s="62" t="s">
        <v>393</v>
      </c>
      <c r="O119" s="62" t="e">
        <f>科研项目!#REF!</f>
        <v>#REF!</v>
      </c>
      <c r="P119" s="59" t="e">
        <f t="shared" si="19"/>
        <v>#REF!</v>
      </c>
      <c r="Q119" s="62" t="e">
        <f t="shared" si="20"/>
        <v>#REF!</v>
      </c>
      <c r="R119" s="62" t="e">
        <f>科研项目!#REF!</f>
        <v>#REF!</v>
      </c>
      <c r="S119" s="62" t="e">
        <f>科研项目!#REF!</f>
        <v>#REF!</v>
      </c>
      <c r="T119" s="62" t="e">
        <f>科研项目!#REF!</f>
        <v>#REF!</v>
      </c>
      <c r="U119" s="62" t="e">
        <f>科研项目!#REF!</f>
        <v>#REF!</v>
      </c>
      <c r="V119" s="62" t="e">
        <f>科研项目!#REF!</f>
        <v>#REF!</v>
      </c>
      <c r="W119" s="62" t="e">
        <f>科研项目!#REF!</f>
        <v>#REF!</v>
      </c>
      <c r="X119" s="59" t="e">
        <f>VLOOKUP(C119,[3]Sheet1!$A$3:$C$38,2,FALSE)</f>
        <v>#REF!</v>
      </c>
      <c r="Y119" s="59" t="e">
        <f>VLOOKUP(C119,[3]Sheet1!$A$3:$C$38,3,FALSE)</f>
        <v>#REF!</v>
      </c>
      <c r="Z119" s="76" t="e">
        <f>科研项目!#REF!</f>
        <v>#REF!</v>
      </c>
      <c r="AA119" s="68" t="e">
        <f>科研项目!#REF!</f>
        <v>#REF!</v>
      </c>
      <c r="AB119" s="62" t="e">
        <f>科研项目!#REF!</f>
        <v>#REF!</v>
      </c>
      <c r="AC119" s="76" t="e">
        <f>科研项目!#REF!</f>
        <v>#REF!</v>
      </c>
      <c r="AD119" s="62" t="e">
        <f>科研项目!#REF!</f>
        <v>#REF!</v>
      </c>
      <c r="AE119" s="62" t="e">
        <f t="shared" si="21"/>
        <v>#REF!</v>
      </c>
      <c r="AF119" s="62" t="e">
        <f t="shared" si="22"/>
        <v>#REF!</v>
      </c>
      <c r="AG119" s="62" t="e">
        <f t="shared" si="23"/>
        <v>#REF!</v>
      </c>
      <c r="AH119" s="70"/>
      <c r="AI119" s="70"/>
      <c r="AJ119" s="70"/>
      <c r="AK119" s="62" t="e">
        <f>科研项目!#REF!</f>
        <v>#REF!</v>
      </c>
      <c r="AL119" s="62">
        <v>10112</v>
      </c>
    </row>
    <row r="120" spans="1:38">
      <c r="A120" s="61" t="e">
        <f>科研项目!#REF!</f>
        <v>#REF!</v>
      </c>
      <c r="B120" s="61" t="e">
        <f>科研项目!#REF!</f>
        <v>#REF!</v>
      </c>
      <c r="C120" s="61" t="e">
        <f>科研项目!#REF!</f>
        <v>#REF!</v>
      </c>
      <c r="D120" s="62" t="e">
        <f>科研项目!#REF!</f>
        <v>#REF!</v>
      </c>
      <c r="E120" s="62" t="e">
        <f>科研项目!#REF!</f>
        <v>#REF!</v>
      </c>
      <c r="F120" s="62" t="e">
        <f>科研项目!#REF!</f>
        <v>#REF!</v>
      </c>
      <c r="G120" s="59" t="e">
        <f t="shared" si="16"/>
        <v>#REF!</v>
      </c>
      <c r="H120" s="62" t="e">
        <f>科研项目!#REF!</f>
        <v>#REF!</v>
      </c>
      <c r="I120" s="59" t="e">
        <f t="shared" si="17"/>
        <v>#REF!</v>
      </c>
      <c r="J120" s="62" t="e">
        <f>科研项目!#REF!</f>
        <v>#REF!</v>
      </c>
      <c r="K120" s="59" t="e">
        <f t="shared" si="18"/>
        <v>#REF!</v>
      </c>
      <c r="L120" s="62" t="e">
        <f>科研项目!#REF!</f>
        <v>#REF!</v>
      </c>
      <c r="M120" s="62" t="e">
        <f>科研项目!#REF!</f>
        <v>#REF!</v>
      </c>
      <c r="N120" s="62" t="s">
        <v>393</v>
      </c>
      <c r="O120" s="62" t="e">
        <f>科研项目!#REF!</f>
        <v>#REF!</v>
      </c>
      <c r="P120" s="59" t="e">
        <f t="shared" si="19"/>
        <v>#REF!</v>
      </c>
      <c r="Q120" s="62" t="e">
        <f t="shared" si="20"/>
        <v>#REF!</v>
      </c>
      <c r="R120" s="62" t="e">
        <f>科研项目!#REF!</f>
        <v>#REF!</v>
      </c>
      <c r="S120" s="62" t="e">
        <f>科研项目!#REF!</f>
        <v>#REF!</v>
      </c>
      <c r="T120" s="62" t="e">
        <f>科研项目!#REF!</f>
        <v>#REF!</v>
      </c>
      <c r="U120" s="62" t="e">
        <f>科研项目!#REF!</f>
        <v>#REF!</v>
      </c>
      <c r="V120" s="62" t="e">
        <f>科研项目!#REF!</f>
        <v>#REF!</v>
      </c>
      <c r="W120" s="62" t="e">
        <f>科研项目!#REF!</f>
        <v>#REF!</v>
      </c>
      <c r="X120" s="59" t="e">
        <f>VLOOKUP(C120,[3]Sheet1!$A$3:$C$38,2,FALSE)</f>
        <v>#REF!</v>
      </c>
      <c r="Y120" s="59" t="e">
        <f>VLOOKUP(C120,[3]Sheet1!$A$3:$C$38,3,FALSE)</f>
        <v>#REF!</v>
      </c>
      <c r="Z120" s="76" t="e">
        <f>科研项目!#REF!</f>
        <v>#REF!</v>
      </c>
      <c r="AA120" s="68" t="e">
        <f>科研项目!#REF!</f>
        <v>#REF!</v>
      </c>
      <c r="AB120" s="62" t="e">
        <f>科研项目!#REF!</f>
        <v>#REF!</v>
      </c>
      <c r="AC120" s="76" t="e">
        <f>科研项目!#REF!</f>
        <v>#REF!</v>
      </c>
      <c r="AD120" s="62" t="e">
        <f>科研项目!#REF!</f>
        <v>#REF!</v>
      </c>
      <c r="AE120" s="62" t="e">
        <f t="shared" si="21"/>
        <v>#REF!</v>
      </c>
      <c r="AF120" s="62" t="e">
        <f t="shared" si="22"/>
        <v>#REF!</v>
      </c>
      <c r="AG120" s="62" t="e">
        <f t="shared" si="23"/>
        <v>#REF!</v>
      </c>
      <c r="AH120" s="70"/>
      <c r="AI120" s="70"/>
      <c r="AJ120" s="70"/>
      <c r="AK120" s="62" t="e">
        <f>科研项目!#REF!</f>
        <v>#REF!</v>
      </c>
      <c r="AL120" s="62">
        <v>10113</v>
      </c>
    </row>
    <row r="121" spans="1:38">
      <c r="A121" s="61" t="e">
        <f>科研项目!#REF!</f>
        <v>#REF!</v>
      </c>
      <c r="B121" s="61" t="e">
        <f>科研项目!#REF!</f>
        <v>#REF!</v>
      </c>
      <c r="C121" s="61" t="e">
        <f>科研项目!#REF!</f>
        <v>#REF!</v>
      </c>
      <c r="D121" s="62" t="e">
        <f>科研项目!#REF!</f>
        <v>#REF!</v>
      </c>
      <c r="E121" s="62" t="e">
        <f>科研项目!#REF!</f>
        <v>#REF!</v>
      </c>
      <c r="F121" s="62" t="e">
        <f>科研项目!#REF!</f>
        <v>#REF!</v>
      </c>
      <c r="G121" s="59" t="e">
        <f t="shared" si="16"/>
        <v>#REF!</v>
      </c>
      <c r="H121" s="62" t="e">
        <f>科研项目!#REF!</f>
        <v>#REF!</v>
      </c>
      <c r="I121" s="59" t="e">
        <f t="shared" si="17"/>
        <v>#REF!</v>
      </c>
      <c r="J121" s="62" t="e">
        <f>科研项目!#REF!</f>
        <v>#REF!</v>
      </c>
      <c r="K121" s="59" t="e">
        <f t="shared" si="18"/>
        <v>#REF!</v>
      </c>
      <c r="L121" s="62" t="e">
        <f>科研项目!#REF!</f>
        <v>#REF!</v>
      </c>
      <c r="M121" s="62" t="e">
        <f>科研项目!#REF!</f>
        <v>#REF!</v>
      </c>
      <c r="N121" s="62" t="s">
        <v>393</v>
      </c>
      <c r="O121" s="62" t="e">
        <f>科研项目!#REF!</f>
        <v>#REF!</v>
      </c>
      <c r="P121" s="59" t="e">
        <f t="shared" si="19"/>
        <v>#REF!</v>
      </c>
      <c r="Q121" s="62" t="e">
        <f t="shared" si="20"/>
        <v>#REF!</v>
      </c>
      <c r="R121" s="62" t="e">
        <f>科研项目!#REF!</f>
        <v>#REF!</v>
      </c>
      <c r="S121" s="62" t="e">
        <f>科研项目!#REF!</f>
        <v>#REF!</v>
      </c>
      <c r="T121" s="62" t="e">
        <f>科研项目!#REF!</f>
        <v>#REF!</v>
      </c>
      <c r="U121" s="62" t="e">
        <f>科研项目!#REF!</f>
        <v>#REF!</v>
      </c>
      <c r="V121" s="62" t="e">
        <f>科研项目!#REF!</f>
        <v>#REF!</v>
      </c>
      <c r="W121" s="62" t="e">
        <f>科研项目!#REF!</f>
        <v>#REF!</v>
      </c>
      <c r="X121" s="59" t="e">
        <f>VLOOKUP(C121,[3]Sheet1!$A$3:$C$38,2,FALSE)</f>
        <v>#REF!</v>
      </c>
      <c r="Y121" s="59" t="e">
        <f>VLOOKUP(C121,[3]Sheet1!$A$3:$C$38,3,FALSE)</f>
        <v>#REF!</v>
      </c>
      <c r="Z121" s="76" t="e">
        <f>科研项目!#REF!</f>
        <v>#REF!</v>
      </c>
      <c r="AA121" s="68" t="e">
        <f>科研项目!#REF!</f>
        <v>#REF!</v>
      </c>
      <c r="AB121" s="62" t="e">
        <f>科研项目!#REF!</f>
        <v>#REF!</v>
      </c>
      <c r="AC121" s="76" t="e">
        <f>科研项目!#REF!</f>
        <v>#REF!</v>
      </c>
      <c r="AD121" s="62" t="e">
        <f>科研项目!#REF!</f>
        <v>#REF!</v>
      </c>
      <c r="AE121" s="62" t="e">
        <f t="shared" si="21"/>
        <v>#REF!</v>
      </c>
      <c r="AF121" s="62" t="e">
        <f t="shared" si="22"/>
        <v>#REF!</v>
      </c>
      <c r="AG121" s="62" t="e">
        <f t="shared" si="23"/>
        <v>#REF!</v>
      </c>
      <c r="AH121" s="70"/>
      <c r="AI121" s="70"/>
      <c r="AJ121" s="70"/>
      <c r="AK121" s="62" t="e">
        <f>科研项目!#REF!</f>
        <v>#REF!</v>
      </c>
      <c r="AL121" s="62">
        <v>10114</v>
      </c>
    </row>
    <row r="122" spans="1:38">
      <c r="A122" s="61" t="e">
        <f>科研项目!#REF!</f>
        <v>#REF!</v>
      </c>
      <c r="B122" s="61" t="e">
        <f>科研项目!#REF!</f>
        <v>#REF!</v>
      </c>
      <c r="C122" s="61" t="e">
        <f>科研项目!#REF!</f>
        <v>#REF!</v>
      </c>
      <c r="D122" s="62" t="e">
        <f>科研项目!#REF!</f>
        <v>#REF!</v>
      </c>
      <c r="E122" s="62" t="e">
        <f>科研项目!#REF!</f>
        <v>#REF!</v>
      </c>
      <c r="F122" s="62" t="e">
        <f>科研项目!#REF!</f>
        <v>#REF!</v>
      </c>
      <c r="G122" s="59" t="e">
        <f t="shared" si="16"/>
        <v>#REF!</v>
      </c>
      <c r="H122" s="62" t="e">
        <f>科研项目!#REF!</f>
        <v>#REF!</v>
      </c>
      <c r="I122" s="59" t="e">
        <f t="shared" si="17"/>
        <v>#REF!</v>
      </c>
      <c r="J122" s="62" t="e">
        <f>科研项目!#REF!</f>
        <v>#REF!</v>
      </c>
      <c r="K122" s="59" t="e">
        <f t="shared" si="18"/>
        <v>#REF!</v>
      </c>
      <c r="L122" s="62" t="e">
        <f>科研项目!#REF!</f>
        <v>#REF!</v>
      </c>
      <c r="M122" s="62" t="e">
        <f>科研项目!#REF!</f>
        <v>#REF!</v>
      </c>
      <c r="N122" s="62" t="s">
        <v>393</v>
      </c>
      <c r="O122" s="62" t="e">
        <f>科研项目!#REF!</f>
        <v>#REF!</v>
      </c>
      <c r="P122" s="59" t="e">
        <f t="shared" si="19"/>
        <v>#REF!</v>
      </c>
      <c r="Q122" s="62" t="e">
        <f t="shared" si="20"/>
        <v>#REF!</v>
      </c>
      <c r="R122" s="62" t="e">
        <f>科研项目!#REF!</f>
        <v>#REF!</v>
      </c>
      <c r="S122" s="62" t="e">
        <f>科研项目!#REF!</f>
        <v>#REF!</v>
      </c>
      <c r="T122" s="62" t="e">
        <f>科研项目!#REF!</f>
        <v>#REF!</v>
      </c>
      <c r="U122" s="62" t="e">
        <f>科研项目!#REF!</f>
        <v>#REF!</v>
      </c>
      <c r="V122" s="62" t="e">
        <f>科研项目!#REF!</f>
        <v>#REF!</v>
      </c>
      <c r="W122" s="62" t="e">
        <f>科研项目!#REF!</f>
        <v>#REF!</v>
      </c>
      <c r="X122" s="59" t="e">
        <f>VLOOKUP(C122,[3]Sheet1!$A$3:$C$38,2,FALSE)</f>
        <v>#REF!</v>
      </c>
      <c r="Y122" s="59" t="e">
        <f>VLOOKUP(C122,[3]Sheet1!$A$3:$C$38,3,FALSE)</f>
        <v>#REF!</v>
      </c>
      <c r="Z122" s="76" t="e">
        <f>科研项目!#REF!</f>
        <v>#REF!</v>
      </c>
      <c r="AA122" s="68" t="e">
        <f>科研项目!#REF!</f>
        <v>#REF!</v>
      </c>
      <c r="AB122" s="62" t="e">
        <f>科研项目!#REF!</f>
        <v>#REF!</v>
      </c>
      <c r="AC122" s="76" t="e">
        <f>科研项目!#REF!</f>
        <v>#REF!</v>
      </c>
      <c r="AD122" s="62" t="e">
        <f>科研项目!#REF!</f>
        <v>#REF!</v>
      </c>
      <c r="AE122" s="62" t="e">
        <f t="shared" si="21"/>
        <v>#REF!</v>
      </c>
      <c r="AF122" s="62" t="e">
        <f t="shared" si="22"/>
        <v>#REF!</v>
      </c>
      <c r="AG122" s="62" t="e">
        <f t="shared" si="23"/>
        <v>#REF!</v>
      </c>
      <c r="AH122" s="70"/>
      <c r="AI122" s="70"/>
      <c r="AJ122" s="70"/>
      <c r="AK122" s="62" t="e">
        <f>科研项目!#REF!</f>
        <v>#REF!</v>
      </c>
      <c r="AL122" s="62">
        <v>10115</v>
      </c>
    </row>
    <row r="123" spans="1:38">
      <c r="A123" s="61" t="e">
        <f>科研项目!#REF!</f>
        <v>#REF!</v>
      </c>
      <c r="B123" s="61" t="e">
        <f>科研项目!#REF!</f>
        <v>#REF!</v>
      </c>
      <c r="C123" s="61" t="e">
        <f>科研项目!#REF!</f>
        <v>#REF!</v>
      </c>
      <c r="D123" s="62" t="e">
        <f>科研项目!#REF!</f>
        <v>#REF!</v>
      </c>
      <c r="E123" s="62" t="e">
        <f>科研项目!#REF!</f>
        <v>#REF!</v>
      </c>
      <c r="F123" s="62" t="e">
        <f>科研项目!#REF!</f>
        <v>#REF!</v>
      </c>
      <c r="G123" s="59" t="e">
        <f t="shared" si="16"/>
        <v>#REF!</v>
      </c>
      <c r="H123" s="62" t="e">
        <f>科研项目!#REF!</f>
        <v>#REF!</v>
      </c>
      <c r="I123" s="59" t="e">
        <f t="shared" si="17"/>
        <v>#REF!</v>
      </c>
      <c r="J123" s="62" t="e">
        <f>科研项目!#REF!</f>
        <v>#REF!</v>
      </c>
      <c r="K123" s="59" t="e">
        <f t="shared" si="18"/>
        <v>#REF!</v>
      </c>
      <c r="L123" s="62" t="e">
        <f>科研项目!#REF!</f>
        <v>#REF!</v>
      </c>
      <c r="M123" s="62" t="e">
        <f>科研项目!#REF!</f>
        <v>#REF!</v>
      </c>
      <c r="N123" s="62" t="s">
        <v>393</v>
      </c>
      <c r="O123" s="62" t="e">
        <f>科研项目!#REF!</f>
        <v>#REF!</v>
      </c>
      <c r="P123" s="59" t="e">
        <f t="shared" si="19"/>
        <v>#REF!</v>
      </c>
      <c r="Q123" s="62" t="e">
        <f t="shared" si="20"/>
        <v>#REF!</v>
      </c>
      <c r="R123" s="62" t="e">
        <f>科研项目!#REF!</f>
        <v>#REF!</v>
      </c>
      <c r="S123" s="62" t="e">
        <f>科研项目!#REF!</f>
        <v>#REF!</v>
      </c>
      <c r="T123" s="62" t="e">
        <f>科研项目!#REF!</f>
        <v>#REF!</v>
      </c>
      <c r="U123" s="62" t="e">
        <f>科研项目!#REF!</f>
        <v>#REF!</v>
      </c>
      <c r="V123" s="62" t="e">
        <f>科研项目!#REF!</f>
        <v>#REF!</v>
      </c>
      <c r="W123" s="62" t="e">
        <f>科研项目!#REF!</f>
        <v>#REF!</v>
      </c>
      <c r="X123" s="59" t="e">
        <f>VLOOKUP(C123,[3]Sheet1!$A$3:$C$38,2,FALSE)</f>
        <v>#REF!</v>
      </c>
      <c r="Y123" s="59" t="e">
        <f>VLOOKUP(C123,[3]Sheet1!$A$3:$C$38,3,FALSE)</f>
        <v>#REF!</v>
      </c>
      <c r="Z123" s="76" t="e">
        <f>科研项目!#REF!</f>
        <v>#REF!</v>
      </c>
      <c r="AA123" s="68" t="e">
        <f>科研项目!#REF!</f>
        <v>#REF!</v>
      </c>
      <c r="AB123" s="62" t="e">
        <f>科研项目!#REF!</f>
        <v>#REF!</v>
      </c>
      <c r="AC123" s="76" t="e">
        <f>科研项目!#REF!</f>
        <v>#REF!</v>
      </c>
      <c r="AD123" s="62" t="e">
        <f>科研项目!#REF!</f>
        <v>#REF!</v>
      </c>
      <c r="AE123" s="62" t="e">
        <f t="shared" si="21"/>
        <v>#REF!</v>
      </c>
      <c r="AF123" s="62" t="e">
        <f t="shared" si="22"/>
        <v>#REF!</v>
      </c>
      <c r="AG123" s="62" t="e">
        <f t="shared" si="23"/>
        <v>#REF!</v>
      </c>
      <c r="AH123" s="70"/>
      <c r="AI123" s="70"/>
      <c r="AJ123" s="70"/>
      <c r="AK123" s="62" t="e">
        <f>科研项目!#REF!</f>
        <v>#REF!</v>
      </c>
      <c r="AL123" s="62">
        <v>10116</v>
      </c>
    </row>
    <row r="124" spans="1:38">
      <c r="A124" s="61" t="e">
        <f>科研项目!#REF!</f>
        <v>#REF!</v>
      </c>
      <c r="B124" s="61" t="e">
        <f>科研项目!#REF!</f>
        <v>#REF!</v>
      </c>
      <c r="C124" s="61" t="e">
        <f>科研项目!#REF!</f>
        <v>#REF!</v>
      </c>
      <c r="D124" s="62" t="e">
        <f>科研项目!#REF!</f>
        <v>#REF!</v>
      </c>
      <c r="E124" s="62" t="e">
        <f>科研项目!#REF!</f>
        <v>#REF!</v>
      </c>
      <c r="F124" s="62" t="e">
        <f>科研项目!#REF!</f>
        <v>#REF!</v>
      </c>
      <c r="G124" s="59" t="e">
        <f t="shared" si="16"/>
        <v>#REF!</v>
      </c>
      <c r="H124" s="62" t="e">
        <f>科研项目!#REF!</f>
        <v>#REF!</v>
      </c>
      <c r="I124" s="59" t="e">
        <f t="shared" si="17"/>
        <v>#REF!</v>
      </c>
      <c r="J124" s="62" t="e">
        <f>科研项目!#REF!</f>
        <v>#REF!</v>
      </c>
      <c r="K124" s="59" t="e">
        <f t="shared" si="18"/>
        <v>#REF!</v>
      </c>
      <c r="L124" s="62" t="e">
        <f>科研项目!#REF!</f>
        <v>#REF!</v>
      </c>
      <c r="M124" s="62" t="e">
        <f>科研项目!#REF!</f>
        <v>#REF!</v>
      </c>
      <c r="N124" s="62" t="s">
        <v>393</v>
      </c>
      <c r="O124" s="62" t="e">
        <f>科研项目!#REF!</f>
        <v>#REF!</v>
      </c>
      <c r="P124" s="59" t="e">
        <f t="shared" si="19"/>
        <v>#REF!</v>
      </c>
      <c r="Q124" s="62" t="e">
        <f t="shared" si="20"/>
        <v>#REF!</v>
      </c>
      <c r="R124" s="62" t="e">
        <f>科研项目!#REF!</f>
        <v>#REF!</v>
      </c>
      <c r="S124" s="62" t="e">
        <f>科研项目!#REF!</f>
        <v>#REF!</v>
      </c>
      <c r="T124" s="62" t="e">
        <f>科研项目!#REF!</f>
        <v>#REF!</v>
      </c>
      <c r="U124" s="62" t="e">
        <f>科研项目!#REF!</f>
        <v>#REF!</v>
      </c>
      <c r="V124" s="62" t="e">
        <f>科研项目!#REF!</f>
        <v>#REF!</v>
      </c>
      <c r="W124" s="62" t="e">
        <f>科研项目!#REF!</f>
        <v>#REF!</v>
      </c>
      <c r="X124" s="59" t="e">
        <f>VLOOKUP(C124,[3]Sheet1!$A$3:$C$38,2,FALSE)</f>
        <v>#REF!</v>
      </c>
      <c r="Y124" s="59" t="e">
        <f>VLOOKUP(C124,[3]Sheet1!$A$3:$C$38,3,FALSE)</f>
        <v>#REF!</v>
      </c>
      <c r="Z124" s="76" t="e">
        <f>科研项目!#REF!</f>
        <v>#REF!</v>
      </c>
      <c r="AA124" s="68" t="e">
        <f>科研项目!#REF!</f>
        <v>#REF!</v>
      </c>
      <c r="AB124" s="62" t="e">
        <f>科研项目!#REF!</f>
        <v>#REF!</v>
      </c>
      <c r="AC124" s="76" t="e">
        <f>科研项目!#REF!</f>
        <v>#REF!</v>
      </c>
      <c r="AD124" s="62" t="e">
        <f>科研项目!#REF!</f>
        <v>#REF!</v>
      </c>
      <c r="AE124" s="62" t="e">
        <f t="shared" si="21"/>
        <v>#REF!</v>
      </c>
      <c r="AF124" s="62" t="e">
        <f t="shared" si="22"/>
        <v>#REF!</v>
      </c>
      <c r="AG124" s="62" t="e">
        <f t="shared" si="23"/>
        <v>#REF!</v>
      </c>
      <c r="AH124" s="70"/>
      <c r="AI124" s="70"/>
      <c r="AJ124" s="70"/>
      <c r="AK124" s="62" t="e">
        <f>科研项目!#REF!</f>
        <v>#REF!</v>
      </c>
      <c r="AL124" s="62">
        <v>10117</v>
      </c>
    </row>
    <row r="125" spans="1:38">
      <c r="A125" s="61" t="e">
        <f>科研项目!#REF!</f>
        <v>#REF!</v>
      </c>
      <c r="B125" s="61" t="e">
        <f>科研项目!#REF!</f>
        <v>#REF!</v>
      </c>
      <c r="C125" s="61" t="e">
        <f>科研项目!#REF!</f>
        <v>#REF!</v>
      </c>
      <c r="D125" s="62" t="e">
        <f>科研项目!#REF!</f>
        <v>#REF!</v>
      </c>
      <c r="E125" s="62" t="e">
        <f>科研项目!#REF!</f>
        <v>#REF!</v>
      </c>
      <c r="F125" s="62" t="e">
        <f>科研项目!#REF!</f>
        <v>#REF!</v>
      </c>
      <c r="G125" s="59" t="e">
        <f t="shared" si="16"/>
        <v>#REF!</v>
      </c>
      <c r="H125" s="62" t="e">
        <f>科研项目!#REF!</f>
        <v>#REF!</v>
      </c>
      <c r="I125" s="59" t="e">
        <f t="shared" si="17"/>
        <v>#REF!</v>
      </c>
      <c r="J125" s="62" t="e">
        <f>科研项目!#REF!</f>
        <v>#REF!</v>
      </c>
      <c r="K125" s="59" t="e">
        <f t="shared" si="18"/>
        <v>#REF!</v>
      </c>
      <c r="L125" s="62" t="e">
        <f>科研项目!#REF!</f>
        <v>#REF!</v>
      </c>
      <c r="M125" s="62" t="e">
        <f>科研项目!#REF!</f>
        <v>#REF!</v>
      </c>
      <c r="N125" s="62" t="s">
        <v>393</v>
      </c>
      <c r="O125" s="62" t="e">
        <f>科研项目!#REF!</f>
        <v>#REF!</v>
      </c>
      <c r="P125" s="59" t="e">
        <f t="shared" si="19"/>
        <v>#REF!</v>
      </c>
      <c r="Q125" s="62" t="e">
        <f t="shared" si="20"/>
        <v>#REF!</v>
      </c>
      <c r="R125" s="62" t="e">
        <f>科研项目!#REF!</f>
        <v>#REF!</v>
      </c>
      <c r="S125" s="62" t="e">
        <f>科研项目!#REF!</f>
        <v>#REF!</v>
      </c>
      <c r="T125" s="62" t="e">
        <f>科研项目!#REF!</f>
        <v>#REF!</v>
      </c>
      <c r="U125" s="62" t="e">
        <f>科研项目!#REF!</f>
        <v>#REF!</v>
      </c>
      <c r="V125" s="62" t="e">
        <f>科研项目!#REF!</f>
        <v>#REF!</v>
      </c>
      <c r="W125" s="62" t="e">
        <f>科研项目!#REF!</f>
        <v>#REF!</v>
      </c>
      <c r="X125" s="59" t="e">
        <f>VLOOKUP(C125,[3]Sheet1!$A$3:$C$38,2,FALSE)</f>
        <v>#REF!</v>
      </c>
      <c r="Y125" s="59" t="e">
        <f>VLOOKUP(C125,[3]Sheet1!$A$3:$C$38,3,FALSE)</f>
        <v>#REF!</v>
      </c>
      <c r="Z125" s="76" t="e">
        <f>科研项目!#REF!</f>
        <v>#REF!</v>
      </c>
      <c r="AA125" s="68" t="e">
        <f>科研项目!#REF!</f>
        <v>#REF!</v>
      </c>
      <c r="AB125" s="62" t="e">
        <f>科研项目!#REF!</f>
        <v>#REF!</v>
      </c>
      <c r="AC125" s="76" t="e">
        <f>科研项目!#REF!</f>
        <v>#REF!</v>
      </c>
      <c r="AD125" s="62" t="e">
        <f>科研项目!#REF!</f>
        <v>#REF!</v>
      </c>
      <c r="AE125" s="62" t="e">
        <f t="shared" si="21"/>
        <v>#REF!</v>
      </c>
      <c r="AF125" s="62" t="e">
        <f t="shared" si="22"/>
        <v>#REF!</v>
      </c>
      <c r="AG125" s="62" t="e">
        <f t="shared" si="23"/>
        <v>#REF!</v>
      </c>
      <c r="AH125" s="70"/>
      <c r="AI125" s="70"/>
      <c r="AJ125" s="70"/>
      <c r="AK125" s="62" t="e">
        <f>科研项目!#REF!</f>
        <v>#REF!</v>
      </c>
      <c r="AL125" s="62">
        <v>10118</v>
      </c>
    </row>
    <row r="126" spans="1:38">
      <c r="A126" s="61" t="e">
        <f>科研项目!#REF!</f>
        <v>#REF!</v>
      </c>
      <c r="B126" s="61" t="e">
        <f>科研项目!#REF!</f>
        <v>#REF!</v>
      </c>
      <c r="C126" s="61" t="e">
        <f>科研项目!#REF!</f>
        <v>#REF!</v>
      </c>
      <c r="D126" s="62" t="e">
        <f>科研项目!#REF!</f>
        <v>#REF!</v>
      </c>
      <c r="E126" s="62" t="e">
        <f>科研项目!#REF!</f>
        <v>#REF!</v>
      </c>
      <c r="F126" s="62" t="e">
        <f>科研项目!#REF!</f>
        <v>#REF!</v>
      </c>
      <c r="G126" s="59" t="e">
        <f t="shared" si="16"/>
        <v>#REF!</v>
      </c>
      <c r="H126" s="62" t="e">
        <f>科研项目!#REF!</f>
        <v>#REF!</v>
      </c>
      <c r="I126" s="59" t="e">
        <f t="shared" si="17"/>
        <v>#REF!</v>
      </c>
      <c r="J126" s="62" t="e">
        <f>科研项目!#REF!</f>
        <v>#REF!</v>
      </c>
      <c r="K126" s="59" t="e">
        <f t="shared" si="18"/>
        <v>#REF!</v>
      </c>
      <c r="L126" s="62" t="e">
        <f>科研项目!#REF!</f>
        <v>#REF!</v>
      </c>
      <c r="M126" s="62" t="e">
        <f>科研项目!#REF!</f>
        <v>#REF!</v>
      </c>
      <c r="N126" s="62" t="s">
        <v>393</v>
      </c>
      <c r="O126" s="62" t="e">
        <f>科研项目!#REF!</f>
        <v>#REF!</v>
      </c>
      <c r="P126" s="59" t="e">
        <f t="shared" si="19"/>
        <v>#REF!</v>
      </c>
      <c r="Q126" s="62" t="e">
        <f t="shared" si="20"/>
        <v>#REF!</v>
      </c>
      <c r="R126" s="62" t="e">
        <f>科研项目!#REF!</f>
        <v>#REF!</v>
      </c>
      <c r="S126" s="62" t="e">
        <f>科研项目!#REF!</f>
        <v>#REF!</v>
      </c>
      <c r="T126" s="62" t="e">
        <f>科研项目!#REF!</f>
        <v>#REF!</v>
      </c>
      <c r="U126" s="62" t="e">
        <f>科研项目!#REF!</f>
        <v>#REF!</v>
      </c>
      <c r="V126" s="62" t="e">
        <f>科研项目!#REF!</f>
        <v>#REF!</v>
      </c>
      <c r="W126" s="62" t="e">
        <f>科研项目!#REF!</f>
        <v>#REF!</v>
      </c>
      <c r="X126" s="59" t="e">
        <f>VLOOKUP(C126,[3]Sheet1!$A$3:$C$38,2,FALSE)</f>
        <v>#REF!</v>
      </c>
      <c r="Y126" s="59" t="e">
        <f>VLOOKUP(C126,[3]Sheet1!$A$3:$C$38,3,FALSE)</f>
        <v>#REF!</v>
      </c>
      <c r="Z126" s="76" t="e">
        <f>科研项目!#REF!</f>
        <v>#REF!</v>
      </c>
      <c r="AA126" s="68" t="e">
        <f>科研项目!#REF!</f>
        <v>#REF!</v>
      </c>
      <c r="AB126" s="62" t="e">
        <f>科研项目!#REF!</f>
        <v>#REF!</v>
      </c>
      <c r="AC126" s="76" t="e">
        <f>科研项目!#REF!</f>
        <v>#REF!</v>
      </c>
      <c r="AD126" s="62" t="e">
        <f>科研项目!#REF!</f>
        <v>#REF!</v>
      </c>
      <c r="AE126" s="62" t="e">
        <f t="shared" si="21"/>
        <v>#REF!</v>
      </c>
      <c r="AF126" s="62" t="e">
        <f t="shared" si="22"/>
        <v>#REF!</v>
      </c>
      <c r="AG126" s="62" t="e">
        <f t="shared" si="23"/>
        <v>#REF!</v>
      </c>
      <c r="AH126" s="70"/>
      <c r="AI126" s="70"/>
      <c r="AJ126" s="70"/>
      <c r="AK126" s="62" t="e">
        <f>科研项目!#REF!</f>
        <v>#REF!</v>
      </c>
      <c r="AL126" s="62">
        <v>10119</v>
      </c>
    </row>
    <row r="127" spans="1:38">
      <c r="A127" s="61" t="e">
        <f>科研项目!#REF!</f>
        <v>#REF!</v>
      </c>
      <c r="B127" s="61" t="e">
        <f>科研项目!#REF!</f>
        <v>#REF!</v>
      </c>
      <c r="C127" s="61" t="e">
        <f>科研项目!#REF!</f>
        <v>#REF!</v>
      </c>
      <c r="D127" s="62" t="e">
        <f>科研项目!#REF!</f>
        <v>#REF!</v>
      </c>
      <c r="E127" s="62" t="e">
        <f>科研项目!#REF!</f>
        <v>#REF!</v>
      </c>
      <c r="F127" s="62" t="e">
        <f>科研项目!#REF!</f>
        <v>#REF!</v>
      </c>
      <c r="G127" s="59" t="e">
        <f t="shared" si="16"/>
        <v>#REF!</v>
      </c>
      <c r="H127" s="62" t="e">
        <f>科研项目!#REF!</f>
        <v>#REF!</v>
      </c>
      <c r="I127" s="59" t="e">
        <f t="shared" si="17"/>
        <v>#REF!</v>
      </c>
      <c r="J127" s="62" t="e">
        <f>科研项目!#REF!</f>
        <v>#REF!</v>
      </c>
      <c r="K127" s="59" t="e">
        <f t="shared" si="18"/>
        <v>#REF!</v>
      </c>
      <c r="L127" s="62" t="e">
        <f>科研项目!#REF!</f>
        <v>#REF!</v>
      </c>
      <c r="M127" s="62" t="e">
        <f>科研项目!#REF!</f>
        <v>#REF!</v>
      </c>
      <c r="N127" s="62" t="s">
        <v>393</v>
      </c>
      <c r="O127" s="62" t="e">
        <f>科研项目!#REF!</f>
        <v>#REF!</v>
      </c>
      <c r="P127" s="59" t="e">
        <f t="shared" si="19"/>
        <v>#REF!</v>
      </c>
      <c r="Q127" s="62" t="e">
        <f t="shared" si="20"/>
        <v>#REF!</v>
      </c>
      <c r="R127" s="62" t="e">
        <f>科研项目!#REF!</f>
        <v>#REF!</v>
      </c>
      <c r="S127" s="62" t="e">
        <f>科研项目!#REF!</f>
        <v>#REF!</v>
      </c>
      <c r="T127" s="62" t="e">
        <f>科研项目!#REF!</f>
        <v>#REF!</v>
      </c>
      <c r="U127" s="62" t="e">
        <f>科研项目!#REF!</f>
        <v>#REF!</v>
      </c>
      <c r="V127" s="62" t="e">
        <f>科研项目!#REF!</f>
        <v>#REF!</v>
      </c>
      <c r="W127" s="62" t="e">
        <f>科研项目!#REF!</f>
        <v>#REF!</v>
      </c>
      <c r="X127" s="59" t="e">
        <f>VLOOKUP(C127,[3]Sheet1!$A$3:$C$38,2,FALSE)</f>
        <v>#REF!</v>
      </c>
      <c r="Y127" s="59" t="e">
        <f>VLOOKUP(C127,[3]Sheet1!$A$3:$C$38,3,FALSE)</f>
        <v>#REF!</v>
      </c>
      <c r="Z127" s="76" t="e">
        <f>科研项目!#REF!</f>
        <v>#REF!</v>
      </c>
      <c r="AA127" s="68" t="e">
        <f>科研项目!#REF!</f>
        <v>#REF!</v>
      </c>
      <c r="AB127" s="62" t="e">
        <f>科研项目!#REF!</f>
        <v>#REF!</v>
      </c>
      <c r="AC127" s="76" t="e">
        <f>科研项目!#REF!</f>
        <v>#REF!</v>
      </c>
      <c r="AD127" s="62" t="e">
        <f>科研项目!#REF!</f>
        <v>#REF!</v>
      </c>
      <c r="AE127" s="62" t="e">
        <f t="shared" si="21"/>
        <v>#REF!</v>
      </c>
      <c r="AF127" s="62" t="e">
        <f t="shared" si="22"/>
        <v>#REF!</v>
      </c>
      <c r="AG127" s="62" t="e">
        <f t="shared" si="23"/>
        <v>#REF!</v>
      </c>
      <c r="AH127" s="70"/>
      <c r="AI127" s="70"/>
      <c r="AJ127" s="70"/>
      <c r="AK127" s="62" t="e">
        <f>科研项目!#REF!</f>
        <v>#REF!</v>
      </c>
      <c r="AL127" s="62">
        <v>10120</v>
      </c>
    </row>
    <row r="128" spans="1:38">
      <c r="A128" s="61" t="e">
        <f>科研项目!#REF!</f>
        <v>#REF!</v>
      </c>
      <c r="B128" s="61" t="e">
        <f>科研项目!#REF!</f>
        <v>#REF!</v>
      </c>
      <c r="C128" s="61" t="e">
        <f>科研项目!#REF!</f>
        <v>#REF!</v>
      </c>
      <c r="D128" s="62" t="e">
        <f>科研项目!#REF!</f>
        <v>#REF!</v>
      </c>
      <c r="E128" s="62" t="e">
        <f>科研项目!#REF!</f>
        <v>#REF!</v>
      </c>
      <c r="F128" s="62" t="e">
        <f>科研项目!#REF!</f>
        <v>#REF!</v>
      </c>
      <c r="G128" s="59" t="e">
        <f t="shared" si="16"/>
        <v>#REF!</v>
      </c>
      <c r="H128" s="62" t="e">
        <f>科研项目!#REF!</f>
        <v>#REF!</v>
      </c>
      <c r="I128" s="59" t="e">
        <f t="shared" si="17"/>
        <v>#REF!</v>
      </c>
      <c r="J128" s="62" t="e">
        <f>科研项目!#REF!</f>
        <v>#REF!</v>
      </c>
      <c r="K128" s="59" t="e">
        <f t="shared" si="18"/>
        <v>#REF!</v>
      </c>
      <c r="L128" s="62" t="e">
        <f>科研项目!#REF!</f>
        <v>#REF!</v>
      </c>
      <c r="M128" s="62" t="e">
        <f>科研项目!#REF!</f>
        <v>#REF!</v>
      </c>
      <c r="N128" s="62" t="s">
        <v>393</v>
      </c>
      <c r="O128" s="62" t="e">
        <f>科研项目!#REF!</f>
        <v>#REF!</v>
      </c>
      <c r="P128" s="59" t="e">
        <f t="shared" si="19"/>
        <v>#REF!</v>
      </c>
      <c r="Q128" s="62" t="e">
        <f t="shared" si="20"/>
        <v>#REF!</v>
      </c>
      <c r="R128" s="62" t="e">
        <f>科研项目!#REF!</f>
        <v>#REF!</v>
      </c>
      <c r="S128" s="62" t="e">
        <f>科研项目!#REF!</f>
        <v>#REF!</v>
      </c>
      <c r="T128" s="62" t="e">
        <f>科研项目!#REF!</f>
        <v>#REF!</v>
      </c>
      <c r="U128" s="62" t="e">
        <f>科研项目!#REF!</f>
        <v>#REF!</v>
      </c>
      <c r="V128" s="62" t="e">
        <f>科研项目!#REF!</f>
        <v>#REF!</v>
      </c>
      <c r="W128" s="62" t="e">
        <f>科研项目!#REF!</f>
        <v>#REF!</v>
      </c>
      <c r="X128" s="59" t="e">
        <f>VLOOKUP(C128,[3]Sheet1!$A$3:$C$38,2,FALSE)</f>
        <v>#REF!</v>
      </c>
      <c r="Y128" s="59" t="e">
        <f>VLOOKUP(C128,[3]Sheet1!$A$3:$C$38,3,FALSE)</f>
        <v>#REF!</v>
      </c>
      <c r="Z128" s="76" t="e">
        <f>科研项目!#REF!</f>
        <v>#REF!</v>
      </c>
      <c r="AA128" s="68" t="e">
        <f>科研项目!#REF!</f>
        <v>#REF!</v>
      </c>
      <c r="AB128" s="62" t="e">
        <f>科研项目!#REF!</f>
        <v>#REF!</v>
      </c>
      <c r="AC128" s="76" t="e">
        <f>科研项目!#REF!</f>
        <v>#REF!</v>
      </c>
      <c r="AD128" s="62" t="e">
        <f>科研项目!#REF!</f>
        <v>#REF!</v>
      </c>
      <c r="AE128" s="62" t="e">
        <f t="shared" si="21"/>
        <v>#REF!</v>
      </c>
      <c r="AF128" s="62" t="e">
        <f t="shared" si="22"/>
        <v>#REF!</v>
      </c>
      <c r="AG128" s="62" t="e">
        <f t="shared" si="23"/>
        <v>#REF!</v>
      </c>
      <c r="AH128" s="70"/>
      <c r="AI128" s="70"/>
      <c r="AJ128" s="70"/>
      <c r="AK128" s="62" t="e">
        <f>科研项目!#REF!</f>
        <v>#REF!</v>
      </c>
      <c r="AL128" s="62">
        <v>10121</v>
      </c>
    </row>
    <row r="129" spans="1:38">
      <c r="A129" s="61" t="e">
        <f>科研项目!#REF!</f>
        <v>#REF!</v>
      </c>
      <c r="B129" s="61" t="e">
        <f>科研项目!#REF!</f>
        <v>#REF!</v>
      </c>
      <c r="C129" s="61" t="e">
        <f>科研项目!#REF!</f>
        <v>#REF!</v>
      </c>
      <c r="D129" s="62" t="e">
        <f>科研项目!#REF!</f>
        <v>#REF!</v>
      </c>
      <c r="E129" s="62" t="e">
        <f>科研项目!#REF!</f>
        <v>#REF!</v>
      </c>
      <c r="F129" s="62" t="e">
        <f>科研项目!#REF!</f>
        <v>#REF!</v>
      </c>
      <c r="G129" s="59" t="e">
        <f t="shared" si="16"/>
        <v>#REF!</v>
      </c>
      <c r="H129" s="62" t="e">
        <f>科研项目!#REF!</f>
        <v>#REF!</v>
      </c>
      <c r="I129" s="59" t="e">
        <f t="shared" si="17"/>
        <v>#REF!</v>
      </c>
      <c r="J129" s="62" t="e">
        <f>科研项目!#REF!</f>
        <v>#REF!</v>
      </c>
      <c r="K129" s="59" t="e">
        <f t="shared" si="18"/>
        <v>#REF!</v>
      </c>
      <c r="L129" s="62" t="e">
        <f>科研项目!#REF!</f>
        <v>#REF!</v>
      </c>
      <c r="M129" s="62" t="e">
        <f>科研项目!#REF!</f>
        <v>#REF!</v>
      </c>
      <c r="N129" s="62" t="s">
        <v>393</v>
      </c>
      <c r="O129" s="62" t="e">
        <f>科研项目!#REF!</f>
        <v>#REF!</v>
      </c>
      <c r="P129" s="59" t="e">
        <f t="shared" si="19"/>
        <v>#REF!</v>
      </c>
      <c r="Q129" s="62" t="e">
        <f t="shared" si="20"/>
        <v>#REF!</v>
      </c>
      <c r="R129" s="62" t="e">
        <f>科研项目!#REF!</f>
        <v>#REF!</v>
      </c>
      <c r="S129" s="62" t="e">
        <f>科研项目!#REF!</f>
        <v>#REF!</v>
      </c>
      <c r="T129" s="62" t="e">
        <f>科研项目!#REF!</f>
        <v>#REF!</v>
      </c>
      <c r="U129" s="62" t="e">
        <f>科研项目!#REF!</f>
        <v>#REF!</v>
      </c>
      <c r="V129" s="62" t="e">
        <f>科研项目!#REF!</f>
        <v>#REF!</v>
      </c>
      <c r="W129" s="62" t="e">
        <f>科研项目!#REF!</f>
        <v>#REF!</v>
      </c>
      <c r="X129" s="59" t="e">
        <f>VLOOKUP(C129,[3]Sheet1!$A$3:$C$38,2,FALSE)</f>
        <v>#REF!</v>
      </c>
      <c r="Y129" s="59" t="e">
        <f>VLOOKUP(C129,[3]Sheet1!$A$3:$C$38,3,FALSE)</f>
        <v>#REF!</v>
      </c>
      <c r="Z129" s="76" t="e">
        <f>科研项目!#REF!</f>
        <v>#REF!</v>
      </c>
      <c r="AA129" s="68" t="e">
        <f>科研项目!#REF!</f>
        <v>#REF!</v>
      </c>
      <c r="AB129" s="62" t="e">
        <f>科研项目!#REF!</f>
        <v>#REF!</v>
      </c>
      <c r="AC129" s="76" t="e">
        <f>科研项目!#REF!</f>
        <v>#REF!</v>
      </c>
      <c r="AD129" s="62" t="e">
        <f>科研项目!#REF!</f>
        <v>#REF!</v>
      </c>
      <c r="AE129" s="62" t="e">
        <f t="shared" si="21"/>
        <v>#REF!</v>
      </c>
      <c r="AF129" s="62" t="e">
        <f t="shared" si="22"/>
        <v>#REF!</v>
      </c>
      <c r="AG129" s="62" t="e">
        <f t="shared" si="23"/>
        <v>#REF!</v>
      </c>
      <c r="AH129" s="70"/>
      <c r="AI129" s="70"/>
      <c r="AJ129" s="70"/>
      <c r="AK129" s="62" t="e">
        <f>科研项目!#REF!</f>
        <v>#REF!</v>
      </c>
      <c r="AL129" s="62">
        <v>10122</v>
      </c>
    </row>
    <row r="130" spans="1:38">
      <c r="A130" s="61" t="e">
        <f>科研项目!#REF!</f>
        <v>#REF!</v>
      </c>
      <c r="B130" s="61" t="e">
        <f>科研项目!#REF!</f>
        <v>#REF!</v>
      </c>
      <c r="C130" s="61" t="e">
        <f>科研项目!#REF!</f>
        <v>#REF!</v>
      </c>
      <c r="D130" s="62" t="e">
        <f>科研项目!#REF!</f>
        <v>#REF!</v>
      </c>
      <c r="E130" s="62" t="e">
        <f>科研项目!#REF!</f>
        <v>#REF!</v>
      </c>
      <c r="F130" s="62" t="e">
        <f>科研项目!#REF!</f>
        <v>#REF!</v>
      </c>
      <c r="G130" s="59" t="e">
        <f t="shared" si="16"/>
        <v>#REF!</v>
      </c>
      <c r="H130" s="62" t="e">
        <f>科研项目!#REF!</f>
        <v>#REF!</v>
      </c>
      <c r="I130" s="59" t="e">
        <f t="shared" si="17"/>
        <v>#REF!</v>
      </c>
      <c r="J130" s="62" t="e">
        <f>科研项目!#REF!</f>
        <v>#REF!</v>
      </c>
      <c r="K130" s="59" t="e">
        <f t="shared" si="18"/>
        <v>#REF!</v>
      </c>
      <c r="L130" s="62" t="e">
        <f>科研项目!#REF!</f>
        <v>#REF!</v>
      </c>
      <c r="M130" s="62" t="e">
        <f>科研项目!#REF!</f>
        <v>#REF!</v>
      </c>
      <c r="N130" s="62" t="s">
        <v>393</v>
      </c>
      <c r="O130" s="62" t="e">
        <f>科研项目!#REF!</f>
        <v>#REF!</v>
      </c>
      <c r="P130" s="59" t="e">
        <f t="shared" si="19"/>
        <v>#REF!</v>
      </c>
      <c r="Q130" s="62" t="e">
        <f t="shared" si="20"/>
        <v>#REF!</v>
      </c>
      <c r="R130" s="62" t="e">
        <f>科研项目!#REF!</f>
        <v>#REF!</v>
      </c>
      <c r="S130" s="62" t="e">
        <f>科研项目!#REF!</f>
        <v>#REF!</v>
      </c>
      <c r="T130" s="62" t="e">
        <f>科研项目!#REF!</f>
        <v>#REF!</v>
      </c>
      <c r="U130" s="62" t="e">
        <f>科研项目!#REF!</f>
        <v>#REF!</v>
      </c>
      <c r="V130" s="62" t="e">
        <f>科研项目!#REF!</f>
        <v>#REF!</v>
      </c>
      <c r="W130" s="62" t="e">
        <f>科研项目!#REF!</f>
        <v>#REF!</v>
      </c>
      <c r="X130" s="59" t="e">
        <f>VLOOKUP(C130,[3]Sheet1!$A$3:$C$38,2,FALSE)</f>
        <v>#REF!</v>
      </c>
      <c r="Y130" s="59" t="e">
        <f>VLOOKUP(C130,[3]Sheet1!$A$3:$C$38,3,FALSE)</f>
        <v>#REF!</v>
      </c>
      <c r="Z130" s="76" t="e">
        <f>科研项目!#REF!</f>
        <v>#REF!</v>
      </c>
      <c r="AA130" s="68" t="e">
        <f>科研项目!#REF!</f>
        <v>#REF!</v>
      </c>
      <c r="AB130" s="62" t="e">
        <f>科研项目!#REF!</f>
        <v>#REF!</v>
      </c>
      <c r="AC130" s="76" t="e">
        <f>科研项目!#REF!</f>
        <v>#REF!</v>
      </c>
      <c r="AD130" s="62" t="e">
        <f>科研项目!#REF!</f>
        <v>#REF!</v>
      </c>
      <c r="AE130" s="62" t="e">
        <f t="shared" si="21"/>
        <v>#REF!</v>
      </c>
      <c r="AF130" s="62" t="e">
        <f t="shared" si="22"/>
        <v>#REF!</v>
      </c>
      <c r="AG130" s="62" t="e">
        <f t="shared" si="23"/>
        <v>#REF!</v>
      </c>
      <c r="AH130" s="70"/>
      <c r="AI130" s="70"/>
      <c r="AJ130" s="70"/>
      <c r="AK130" s="62" t="e">
        <f>科研项目!#REF!</f>
        <v>#REF!</v>
      </c>
      <c r="AL130" s="62">
        <v>10123</v>
      </c>
    </row>
    <row r="131" spans="1:38">
      <c r="A131" s="61" t="e">
        <f>科研项目!#REF!</f>
        <v>#REF!</v>
      </c>
      <c r="B131" s="61" t="e">
        <f>科研项目!#REF!</f>
        <v>#REF!</v>
      </c>
      <c r="C131" s="61" t="e">
        <f>科研项目!#REF!</f>
        <v>#REF!</v>
      </c>
      <c r="D131" s="62" t="e">
        <f>科研项目!#REF!</f>
        <v>#REF!</v>
      </c>
      <c r="E131" s="62" t="e">
        <f>科研项目!#REF!</f>
        <v>#REF!</v>
      </c>
      <c r="F131" s="62" t="e">
        <f>科研项目!#REF!</f>
        <v>#REF!</v>
      </c>
      <c r="G131" s="59" t="e">
        <f t="shared" si="16"/>
        <v>#REF!</v>
      </c>
      <c r="H131" s="62" t="e">
        <f>科研项目!#REF!</f>
        <v>#REF!</v>
      </c>
      <c r="I131" s="59" t="e">
        <f t="shared" si="17"/>
        <v>#REF!</v>
      </c>
      <c r="J131" s="62" t="e">
        <f>科研项目!#REF!</f>
        <v>#REF!</v>
      </c>
      <c r="K131" s="59" t="e">
        <f t="shared" si="18"/>
        <v>#REF!</v>
      </c>
      <c r="L131" s="62" t="e">
        <f>科研项目!#REF!</f>
        <v>#REF!</v>
      </c>
      <c r="M131" s="62" t="e">
        <f>科研项目!#REF!</f>
        <v>#REF!</v>
      </c>
      <c r="N131" s="62" t="s">
        <v>393</v>
      </c>
      <c r="O131" s="62" t="e">
        <f>科研项目!#REF!</f>
        <v>#REF!</v>
      </c>
      <c r="P131" s="59" t="e">
        <f t="shared" si="19"/>
        <v>#REF!</v>
      </c>
      <c r="Q131" s="62" t="e">
        <f t="shared" si="20"/>
        <v>#REF!</v>
      </c>
      <c r="R131" s="62" t="e">
        <f>科研项目!#REF!</f>
        <v>#REF!</v>
      </c>
      <c r="S131" s="62" t="e">
        <f>科研项目!#REF!</f>
        <v>#REF!</v>
      </c>
      <c r="T131" s="62" t="e">
        <f>科研项目!#REF!</f>
        <v>#REF!</v>
      </c>
      <c r="U131" s="62" t="e">
        <f>科研项目!#REF!</f>
        <v>#REF!</v>
      </c>
      <c r="V131" s="62" t="e">
        <f>科研项目!#REF!</f>
        <v>#REF!</v>
      </c>
      <c r="W131" s="62" t="e">
        <f>科研项目!#REF!</f>
        <v>#REF!</v>
      </c>
      <c r="X131" s="59" t="e">
        <f>VLOOKUP(C131,[3]Sheet1!$A$3:$C$38,2,FALSE)</f>
        <v>#REF!</v>
      </c>
      <c r="Y131" s="59" t="e">
        <f>VLOOKUP(C131,[3]Sheet1!$A$3:$C$38,3,FALSE)</f>
        <v>#REF!</v>
      </c>
      <c r="Z131" s="76" t="e">
        <f>科研项目!#REF!</f>
        <v>#REF!</v>
      </c>
      <c r="AA131" s="68" t="e">
        <f>科研项目!#REF!</f>
        <v>#REF!</v>
      </c>
      <c r="AB131" s="62" t="e">
        <f>科研项目!#REF!</f>
        <v>#REF!</v>
      </c>
      <c r="AC131" s="76" t="e">
        <f>科研项目!#REF!</f>
        <v>#REF!</v>
      </c>
      <c r="AD131" s="62" t="e">
        <f>科研项目!#REF!</f>
        <v>#REF!</v>
      </c>
      <c r="AE131" s="62" t="e">
        <f t="shared" si="21"/>
        <v>#REF!</v>
      </c>
      <c r="AF131" s="62" t="e">
        <f t="shared" si="22"/>
        <v>#REF!</v>
      </c>
      <c r="AG131" s="62" t="e">
        <f t="shared" si="23"/>
        <v>#REF!</v>
      </c>
      <c r="AH131" s="70"/>
      <c r="AI131" s="70"/>
      <c r="AJ131" s="70"/>
      <c r="AK131" s="62" t="e">
        <f>科研项目!#REF!</f>
        <v>#REF!</v>
      </c>
      <c r="AL131" s="62">
        <v>10124</v>
      </c>
    </row>
    <row r="132" spans="1:38">
      <c r="A132" s="61" t="e">
        <f>科研项目!#REF!</f>
        <v>#REF!</v>
      </c>
      <c r="B132" s="61" t="e">
        <f>科研项目!#REF!</f>
        <v>#REF!</v>
      </c>
      <c r="C132" s="61" t="e">
        <f>科研项目!#REF!</f>
        <v>#REF!</v>
      </c>
      <c r="D132" s="62" t="e">
        <f>科研项目!#REF!</f>
        <v>#REF!</v>
      </c>
      <c r="E132" s="62" t="e">
        <f>科研项目!#REF!</f>
        <v>#REF!</v>
      </c>
      <c r="F132" s="62" t="e">
        <f>科研项目!#REF!</f>
        <v>#REF!</v>
      </c>
      <c r="G132" s="59" t="e">
        <f t="shared" si="16"/>
        <v>#REF!</v>
      </c>
      <c r="H132" s="62" t="e">
        <f>科研项目!#REF!</f>
        <v>#REF!</v>
      </c>
      <c r="I132" s="59" t="e">
        <f t="shared" si="17"/>
        <v>#REF!</v>
      </c>
      <c r="J132" s="62" t="e">
        <f>科研项目!#REF!</f>
        <v>#REF!</v>
      </c>
      <c r="K132" s="59" t="e">
        <f t="shared" si="18"/>
        <v>#REF!</v>
      </c>
      <c r="L132" s="62" t="e">
        <f>科研项目!#REF!</f>
        <v>#REF!</v>
      </c>
      <c r="M132" s="62" t="e">
        <f>科研项目!#REF!</f>
        <v>#REF!</v>
      </c>
      <c r="N132" s="62" t="s">
        <v>393</v>
      </c>
      <c r="O132" s="62" t="e">
        <f>科研项目!#REF!</f>
        <v>#REF!</v>
      </c>
      <c r="P132" s="59" t="e">
        <f t="shared" si="19"/>
        <v>#REF!</v>
      </c>
      <c r="Q132" s="62" t="e">
        <f t="shared" si="20"/>
        <v>#REF!</v>
      </c>
      <c r="R132" s="62" t="e">
        <f>科研项目!#REF!</f>
        <v>#REF!</v>
      </c>
      <c r="S132" s="62" t="e">
        <f>科研项目!#REF!</f>
        <v>#REF!</v>
      </c>
      <c r="T132" s="62" t="e">
        <f>科研项目!#REF!</f>
        <v>#REF!</v>
      </c>
      <c r="U132" s="62" t="e">
        <f>科研项目!#REF!</f>
        <v>#REF!</v>
      </c>
      <c r="V132" s="62" t="e">
        <f>科研项目!#REF!</f>
        <v>#REF!</v>
      </c>
      <c r="W132" s="62" t="e">
        <f>科研项目!#REF!</f>
        <v>#REF!</v>
      </c>
      <c r="X132" s="59" t="e">
        <f>VLOOKUP(C132,[3]Sheet1!$A$3:$C$38,2,FALSE)</f>
        <v>#REF!</v>
      </c>
      <c r="Y132" s="59" t="e">
        <f>VLOOKUP(C132,[3]Sheet1!$A$3:$C$38,3,FALSE)</f>
        <v>#REF!</v>
      </c>
      <c r="Z132" s="76" t="e">
        <f>科研项目!#REF!</f>
        <v>#REF!</v>
      </c>
      <c r="AA132" s="68" t="e">
        <f>科研项目!#REF!</f>
        <v>#REF!</v>
      </c>
      <c r="AB132" s="62" t="e">
        <f>科研项目!#REF!</f>
        <v>#REF!</v>
      </c>
      <c r="AC132" s="76" t="e">
        <f>科研项目!#REF!</f>
        <v>#REF!</v>
      </c>
      <c r="AD132" s="62" t="e">
        <f>科研项目!#REF!</f>
        <v>#REF!</v>
      </c>
      <c r="AE132" s="62" t="e">
        <f t="shared" si="21"/>
        <v>#REF!</v>
      </c>
      <c r="AF132" s="62" t="e">
        <f t="shared" si="22"/>
        <v>#REF!</v>
      </c>
      <c r="AG132" s="62" t="e">
        <f t="shared" si="23"/>
        <v>#REF!</v>
      </c>
      <c r="AH132" s="70"/>
      <c r="AI132" s="70"/>
      <c r="AJ132" s="70"/>
      <c r="AK132" s="62" t="e">
        <f>科研项目!#REF!</f>
        <v>#REF!</v>
      </c>
      <c r="AL132" s="62">
        <v>10125</v>
      </c>
    </row>
    <row r="133" spans="1:38">
      <c r="A133" s="61" t="e">
        <f>科研项目!#REF!</f>
        <v>#REF!</v>
      </c>
      <c r="B133" s="61" t="e">
        <f>科研项目!#REF!</f>
        <v>#REF!</v>
      </c>
      <c r="C133" s="61" t="e">
        <f>科研项目!#REF!</f>
        <v>#REF!</v>
      </c>
      <c r="D133" s="62" t="e">
        <f>科研项目!#REF!</f>
        <v>#REF!</v>
      </c>
      <c r="E133" s="62" t="e">
        <f>科研项目!#REF!</f>
        <v>#REF!</v>
      </c>
      <c r="F133" s="62" t="e">
        <f>科研项目!#REF!</f>
        <v>#REF!</v>
      </c>
      <c r="G133" s="59" t="e">
        <f t="shared" si="16"/>
        <v>#REF!</v>
      </c>
      <c r="H133" s="62" t="e">
        <f>科研项目!#REF!</f>
        <v>#REF!</v>
      </c>
      <c r="I133" s="59" t="e">
        <f t="shared" si="17"/>
        <v>#REF!</v>
      </c>
      <c r="J133" s="62" t="e">
        <f>科研项目!#REF!</f>
        <v>#REF!</v>
      </c>
      <c r="K133" s="59" t="e">
        <f t="shared" si="18"/>
        <v>#REF!</v>
      </c>
      <c r="L133" s="62" t="e">
        <f>科研项目!#REF!</f>
        <v>#REF!</v>
      </c>
      <c r="M133" s="62" t="e">
        <f>科研项目!#REF!</f>
        <v>#REF!</v>
      </c>
      <c r="N133" s="62" t="s">
        <v>393</v>
      </c>
      <c r="O133" s="62" t="e">
        <f>科研项目!#REF!</f>
        <v>#REF!</v>
      </c>
      <c r="P133" s="59" t="e">
        <f t="shared" si="19"/>
        <v>#REF!</v>
      </c>
      <c r="Q133" s="62" t="e">
        <f t="shared" si="20"/>
        <v>#REF!</v>
      </c>
      <c r="R133" s="62" t="e">
        <f>科研项目!#REF!</f>
        <v>#REF!</v>
      </c>
      <c r="S133" s="62" t="e">
        <f>科研项目!#REF!</f>
        <v>#REF!</v>
      </c>
      <c r="T133" s="62" t="e">
        <f>科研项目!#REF!</f>
        <v>#REF!</v>
      </c>
      <c r="U133" s="62" t="e">
        <f>科研项目!#REF!</f>
        <v>#REF!</v>
      </c>
      <c r="V133" s="62" t="e">
        <f>科研项目!#REF!</f>
        <v>#REF!</v>
      </c>
      <c r="W133" s="62" t="e">
        <f>科研项目!#REF!</f>
        <v>#REF!</v>
      </c>
      <c r="X133" s="59" t="e">
        <f>VLOOKUP(C133,[3]Sheet1!$A$3:$C$38,2,FALSE)</f>
        <v>#REF!</v>
      </c>
      <c r="Y133" s="59" t="e">
        <f>VLOOKUP(C133,[3]Sheet1!$A$3:$C$38,3,FALSE)</f>
        <v>#REF!</v>
      </c>
      <c r="Z133" s="76" t="e">
        <f>科研项目!#REF!</f>
        <v>#REF!</v>
      </c>
      <c r="AA133" s="68" t="e">
        <f>科研项目!#REF!</f>
        <v>#REF!</v>
      </c>
      <c r="AB133" s="62" t="e">
        <f>科研项目!#REF!</f>
        <v>#REF!</v>
      </c>
      <c r="AC133" s="76" t="e">
        <f>科研项目!#REF!</f>
        <v>#REF!</v>
      </c>
      <c r="AD133" s="62" t="e">
        <f>科研项目!#REF!</f>
        <v>#REF!</v>
      </c>
      <c r="AE133" s="62" t="e">
        <f t="shared" si="21"/>
        <v>#REF!</v>
      </c>
      <c r="AF133" s="62" t="e">
        <f t="shared" si="22"/>
        <v>#REF!</v>
      </c>
      <c r="AG133" s="62" t="e">
        <f t="shared" si="23"/>
        <v>#REF!</v>
      </c>
      <c r="AH133" s="70"/>
      <c r="AI133" s="70"/>
      <c r="AJ133" s="70"/>
      <c r="AK133" s="62" t="e">
        <f>科研项目!#REF!</f>
        <v>#REF!</v>
      </c>
      <c r="AL133" s="62">
        <v>10126</v>
      </c>
    </row>
    <row r="134" spans="1:38">
      <c r="A134" s="61" t="e">
        <f>科研项目!#REF!</f>
        <v>#REF!</v>
      </c>
      <c r="B134" s="61" t="e">
        <f>科研项目!#REF!</f>
        <v>#REF!</v>
      </c>
      <c r="C134" s="61" t="e">
        <f>科研项目!#REF!</f>
        <v>#REF!</v>
      </c>
      <c r="D134" s="62" t="e">
        <f>科研项目!#REF!</f>
        <v>#REF!</v>
      </c>
      <c r="E134" s="62" t="e">
        <f>科研项目!#REF!</f>
        <v>#REF!</v>
      </c>
      <c r="F134" s="62" t="e">
        <f>科研项目!#REF!</f>
        <v>#REF!</v>
      </c>
      <c r="G134" s="59" t="e">
        <f t="shared" si="16"/>
        <v>#REF!</v>
      </c>
      <c r="H134" s="62" t="e">
        <f>科研项目!#REF!</f>
        <v>#REF!</v>
      </c>
      <c r="I134" s="59" t="e">
        <f t="shared" si="17"/>
        <v>#REF!</v>
      </c>
      <c r="J134" s="62" t="e">
        <f>科研项目!#REF!</f>
        <v>#REF!</v>
      </c>
      <c r="K134" s="59" t="e">
        <f t="shared" si="18"/>
        <v>#REF!</v>
      </c>
      <c r="L134" s="62" t="e">
        <f>科研项目!#REF!</f>
        <v>#REF!</v>
      </c>
      <c r="M134" s="62" t="e">
        <f>科研项目!#REF!</f>
        <v>#REF!</v>
      </c>
      <c r="N134" s="62" t="s">
        <v>393</v>
      </c>
      <c r="O134" s="62" t="e">
        <f>科研项目!#REF!</f>
        <v>#REF!</v>
      </c>
      <c r="P134" s="59" t="e">
        <f t="shared" si="19"/>
        <v>#REF!</v>
      </c>
      <c r="Q134" s="62" t="e">
        <f t="shared" si="20"/>
        <v>#REF!</v>
      </c>
      <c r="R134" s="62" t="e">
        <f>科研项目!#REF!</f>
        <v>#REF!</v>
      </c>
      <c r="S134" s="62" t="e">
        <f>科研项目!#REF!</f>
        <v>#REF!</v>
      </c>
      <c r="T134" s="62" t="e">
        <f>科研项目!#REF!</f>
        <v>#REF!</v>
      </c>
      <c r="U134" s="62" t="e">
        <f>科研项目!#REF!</f>
        <v>#REF!</v>
      </c>
      <c r="V134" s="62" t="e">
        <f>科研项目!#REF!</f>
        <v>#REF!</v>
      </c>
      <c r="W134" s="62" t="e">
        <f>科研项目!#REF!</f>
        <v>#REF!</v>
      </c>
      <c r="X134" s="59" t="e">
        <f>VLOOKUP(C134,[3]Sheet1!$A$3:$C$38,2,FALSE)</f>
        <v>#REF!</v>
      </c>
      <c r="Y134" s="59" t="e">
        <f>VLOOKUP(C134,[3]Sheet1!$A$3:$C$38,3,FALSE)</f>
        <v>#REF!</v>
      </c>
      <c r="Z134" s="76" t="e">
        <f>科研项目!#REF!</f>
        <v>#REF!</v>
      </c>
      <c r="AA134" s="68" t="e">
        <f>科研项目!#REF!</f>
        <v>#REF!</v>
      </c>
      <c r="AB134" s="62" t="e">
        <f>科研项目!#REF!</f>
        <v>#REF!</v>
      </c>
      <c r="AC134" s="76" t="e">
        <f>科研项目!#REF!</f>
        <v>#REF!</v>
      </c>
      <c r="AD134" s="62" t="e">
        <f>科研项目!#REF!</f>
        <v>#REF!</v>
      </c>
      <c r="AE134" s="62" t="e">
        <f t="shared" si="21"/>
        <v>#REF!</v>
      </c>
      <c r="AF134" s="62" t="e">
        <f t="shared" si="22"/>
        <v>#REF!</v>
      </c>
      <c r="AG134" s="62" t="e">
        <f t="shared" si="23"/>
        <v>#REF!</v>
      </c>
      <c r="AH134" s="70"/>
      <c r="AI134" s="70"/>
      <c r="AJ134" s="70"/>
      <c r="AK134" s="62" t="e">
        <f>科研项目!#REF!</f>
        <v>#REF!</v>
      </c>
      <c r="AL134" s="62">
        <v>10127</v>
      </c>
    </row>
    <row r="135" spans="1:38">
      <c r="A135" s="61" t="e">
        <f>科研项目!#REF!</f>
        <v>#REF!</v>
      </c>
      <c r="B135" s="61" t="e">
        <f>科研项目!#REF!</f>
        <v>#REF!</v>
      </c>
      <c r="C135" s="61" t="e">
        <f>科研项目!#REF!</f>
        <v>#REF!</v>
      </c>
      <c r="D135" s="62" t="e">
        <f>科研项目!#REF!</f>
        <v>#REF!</v>
      </c>
      <c r="E135" s="62" t="e">
        <f>科研项目!#REF!</f>
        <v>#REF!</v>
      </c>
      <c r="F135" s="62" t="e">
        <f>科研项目!#REF!</f>
        <v>#REF!</v>
      </c>
      <c r="G135" s="59" t="e">
        <f t="shared" ref="G135:G198" si="24">IF(H135="横向项目","01",IF(H135="纵向项目","02",99))</f>
        <v>#REF!</v>
      </c>
      <c r="H135" s="62" t="e">
        <f>科研项目!#REF!</f>
        <v>#REF!</v>
      </c>
      <c r="I135" s="59" t="e">
        <f t="shared" ref="I135:I198" si="25">IF(J135="理工科","01",IF(J135="人文社科类","02",99))</f>
        <v>#REF!</v>
      </c>
      <c r="J135" s="62" t="e">
        <f>科研项目!#REF!</f>
        <v>#REF!</v>
      </c>
      <c r="K135" s="59" t="e">
        <f t="shared" ref="K135:K198" si="26">IF(J135="理工科",1,IF(J135="人文社科类",3,0))</f>
        <v>#REF!</v>
      </c>
      <c r="L135" s="62" t="e">
        <f>科研项目!#REF!</f>
        <v>#REF!</v>
      </c>
      <c r="M135" s="62" t="e">
        <f>科研项目!#REF!</f>
        <v>#REF!</v>
      </c>
      <c r="N135" s="62" t="s">
        <v>393</v>
      </c>
      <c r="O135" s="62" t="e">
        <f>科研项目!#REF!</f>
        <v>#REF!</v>
      </c>
      <c r="P135" s="59" t="e">
        <f t="shared" ref="P135:P198" si="27">IF(Q135="教师","01","02")</f>
        <v>#REF!</v>
      </c>
      <c r="Q135" s="62" t="e">
        <f t="shared" ref="Q135:Q198" si="28">IF(B135="大学生科研项目/课题","学生","教师")</f>
        <v>#REF!</v>
      </c>
      <c r="R135" s="62" t="e">
        <f>科研项目!#REF!</f>
        <v>#REF!</v>
      </c>
      <c r="S135" s="62" t="e">
        <f>科研项目!#REF!</f>
        <v>#REF!</v>
      </c>
      <c r="T135" s="62" t="e">
        <f>科研项目!#REF!</f>
        <v>#REF!</v>
      </c>
      <c r="U135" s="62" t="e">
        <f>科研项目!#REF!</f>
        <v>#REF!</v>
      </c>
      <c r="V135" s="62" t="e">
        <f>科研项目!#REF!</f>
        <v>#REF!</v>
      </c>
      <c r="W135" s="62" t="e">
        <f>科研项目!#REF!</f>
        <v>#REF!</v>
      </c>
      <c r="X135" s="59" t="e">
        <f>VLOOKUP(C135,[3]Sheet1!$A$3:$C$38,2,FALSE)</f>
        <v>#REF!</v>
      </c>
      <c r="Y135" s="59" t="e">
        <f>VLOOKUP(C135,[3]Sheet1!$A$3:$C$38,3,FALSE)</f>
        <v>#REF!</v>
      </c>
      <c r="Z135" s="76" t="e">
        <f>科研项目!#REF!</f>
        <v>#REF!</v>
      </c>
      <c r="AA135" s="68" t="e">
        <f>科研项目!#REF!</f>
        <v>#REF!</v>
      </c>
      <c r="AB135" s="62" t="e">
        <f>科研项目!#REF!</f>
        <v>#REF!</v>
      </c>
      <c r="AC135" s="76" t="e">
        <f>科研项目!#REF!</f>
        <v>#REF!</v>
      </c>
      <c r="AD135" s="62" t="e">
        <f>科研项目!#REF!</f>
        <v>#REF!</v>
      </c>
      <c r="AE135" s="62" t="e">
        <f t="shared" ref="AE135:AE198" si="29">YEAR(Z135)</f>
        <v>#REF!</v>
      </c>
      <c r="AF135" s="62" t="e">
        <f t="shared" ref="AF135:AF198" si="30">YEAR(AA135)</f>
        <v>#REF!</v>
      </c>
      <c r="AG135" s="62" t="e">
        <f t="shared" ref="AG135:AG198" si="31">YEAR(AC135)</f>
        <v>#REF!</v>
      </c>
      <c r="AH135" s="70"/>
      <c r="AI135" s="70"/>
      <c r="AJ135" s="70"/>
      <c r="AK135" s="62" t="e">
        <f>科研项目!#REF!</f>
        <v>#REF!</v>
      </c>
      <c r="AL135" s="62">
        <v>10128</v>
      </c>
    </row>
    <row r="136" spans="1:38">
      <c r="A136" s="61" t="e">
        <f>科研项目!#REF!</f>
        <v>#REF!</v>
      </c>
      <c r="B136" s="61" t="e">
        <f>科研项目!#REF!</f>
        <v>#REF!</v>
      </c>
      <c r="C136" s="61" t="e">
        <f>科研项目!#REF!</f>
        <v>#REF!</v>
      </c>
      <c r="D136" s="62" t="e">
        <f>科研项目!#REF!</f>
        <v>#REF!</v>
      </c>
      <c r="E136" s="62" t="e">
        <f>科研项目!#REF!</f>
        <v>#REF!</v>
      </c>
      <c r="F136" s="62" t="e">
        <f>科研项目!#REF!</f>
        <v>#REF!</v>
      </c>
      <c r="G136" s="59" t="e">
        <f t="shared" si="24"/>
        <v>#REF!</v>
      </c>
      <c r="H136" s="62" t="e">
        <f>科研项目!#REF!</f>
        <v>#REF!</v>
      </c>
      <c r="I136" s="59" t="e">
        <f t="shared" si="25"/>
        <v>#REF!</v>
      </c>
      <c r="J136" s="62" t="e">
        <f>科研项目!#REF!</f>
        <v>#REF!</v>
      </c>
      <c r="K136" s="59" t="e">
        <f t="shared" si="26"/>
        <v>#REF!</v>
      </c>
      <c r="L136" s="62" t="e">
        <f>科研项目!#REF!</f>
        <v>#REF!</v>
      </c>
      <c r="M136" s="62" t="e">
        <f>科研项目!#REF!</f>
        <v>#REF!</v>
      </c>
      <c r="N136" s="62" t="s">
        <v>393</v>
      </c>
      <c r="O136" s="62" t="e">
        <f>科研项目!#REF!</f>
        <v>#REF!</v>
      </c>
      <c r="P136" s="59" t="e">
        <f t="shared" si="27"/>
        <v>#REF!</v>
      </c>
      <c r="Q136" s="62" t="e">
        <f t="shared" si="28"/>
        <v>#REF!</v>
      </c>
      <c r="R136" s="62" t="e">
        <f>科研项目!#REF!</f>
        <v>#REF!</v>
      </c>
      <c r="S136" s="62" t="e">
        <f>科研项目!#REF!</f>
        <v>#REF!</v>
      </c>
      <c r="T136" s="62" t="e">
        <f>科研项目!#REF!</f>
        <v>#REF!</v>
      </c>
      <c r="U136" s="62" t="e">
        <f>科研项目!#REF!</f>
        <v>#REF!</v>
      </c>
      <c r="V136" s="62" t="e">
        <f>科研项目!#REF!</f>
        <v>#REF!</v>
      </c>
      <c r="W136" s="62" t="e">
        <f>科研项目!#REF!</f>
        <v>#REF!</v>
      </c>
      <c r="X136" s="59" t="e">
        <f>VLOOKUP(C136,[3]Sheet1!$A$3:$C$38,2,FALSE)</f>
        <v>#REF!</v>
      </c>
      <c r="Y136" s="59" t="e">
        <f>VLOOKUP(C136,[3]Sheet1!$A$3:$C$38,3,FALSE)</f>
        <v>#REF!</v>
      </c>
      <c r="Z136" s="76" t="e">
        <f>科研项目!#REF!</f>
        <v>#REF!</v>
      </c>
      <c r="AA136" s="68" t="e">
        <f>科研项目!#REF!</f>
        <v>#REF!</v>
      </c>
      <c r="AB136" s="62" t="e">
        <f>科研项目!#REF!</f>
        <v>#REF!</v>
      </c>
      <c r="AC136" s="76" t="e">
        <f>科研项目!#REF!</f>
        <v>#REF!</v>
      </c>
      <c r="AD136" s="62" t="e">
        <f>科研项目!#REF!</f>
        <v>#REF!</v>
      </c>
      <c r="AE136" s="62" t="e">
        <f t="shared" si="29"/>
        <v>#REF!</v>
      </c>
      <c r="AF136" s="62" t="e">
        <f t="shared" si="30"/>
        <v>#REF!</v>
      </c>
      <c r="AG136" s="62" t="e">
        <f t="shared" si="31"/>
        <v>#REF!</v>
      </c>
      <c r="AH136" s="70"/>
      <c r="AI136" s="70"/>
      <c r="AJ136" s="70"/>
      <c r="AK136" s="62" t="e">
        <f>科研项目!#REF!</f>
        <v>#REF!</v>
      </c>
      <c r="AL136" s="62">
        <v>10129</v>
      </c>
    </row>
    <row r="137" spans="1:38">
      <c r="A137" s="61" t="e">
        <f>科研项目!#REF!</f>
        <v>#REF!</v>
      </c>
      <c r="B137" s="61" t="e">
        <f>科研项目!#REF!</f>
        <v>#REF!</v>
      </c>
      <c r="C137" s="61" t="e">
        <f>科研项目!#REF!</f>
        <v>#REF!</v>
      </c>
      <c r="D137" s="62" t="e">
        <f>科研项目!#REF!</f>
        <v>#REF!</v>
      </c>
      <c r="E137" s="62" t="e">
        <f>科研项目!#REF!</f>
        <v>#REF!</v>
      </c>
      <c r="F137" s="62" t="e">
        <f>科研项目!#REF!</f>
        <v>#REF!</v>
      </c>
      <c r="G137" s="59" t="e">
        <f t="shared" si="24"/>
        <v>#REF!</v>
      </c>
      <c r="H137" s="62" t="e">
        <f>科研项目!#REF!</f>
        <v>#REF!</v>
      </c>
      <c r="I137" s="59" t="e">
        <f t="shared" si="25"/>
        <v>#REF!</v>
      </c>
      <c r="J137" s="62" t="e">
        <f>科研项目!#REF!</f>
        <v>#REF!</v>
      </c>
      <c r="K137" s="59" t="e">
        <f t="shared" si="26"/>
        <v>#REF!</v>
      </c>
      <c r="L137" s="62" t="e">
        <f>科研项目!#REF!</f>
        <v>#REF!</v>
      </c>
      <c r="M137" s="62" t="e">
        <f>科研项目!#REF!</f>
        <v>#REF!</v>
      </c>
      <c r="N137" s="62" t="s">
        <v>393</v>
      </c>
      <c r="O137" s="62" t="e">
        <f>科研项目!#REF!</f>
        <v>#REF!</v>
      </c>
      <c r="P137" s="59" t="e">
        <f t="shared" si="27"/>
        <v>#REF!</v>
      </c>
      <c r="Q137" s="62" t="e">
        <f t="shared" si="28"/>
        <v>#REF!</v>
      </c>
      <c r="R137" s="62" t="e">
        <f>科研项目!#REF!</f>
        <v>#REF!</v>
      </c>
      <c r="S137" s="62" t="e">
        <f>科研项目!#REF!</f>
        <v>#REF!</v>
      </c>
      <c r="T137" s="62" t="e">
        <f>科研项目!#REF!</f>
        <v>#REF!</v>
      </c>
      <c r="U137" s="62" t="e">
        <f>科研项目!#REF!</f>
        <v>#REF!</v>
      </c>
      <c r="V137" s="62" t="e">
        <f>科研项目!#REF!</f>
        <v>#REF!</v>
      </c>
      <c r="W137" s="62" t="e">
        <f>科研项目!#REF!</f>
        <v>#REF!</v>
      </c>
      <c r="X137" s="59" t="e">
        <f>VLOOKUP(C137,[3]Sheet1!$A$3:$C$38,2,FALSE)</f>
        <v>#REF!</v>
      </c>
      <c r="Y137" s="59" t="e">
        <f>VLOOKUP(C137,[3]Sheet1!$A$3:$C$38,3,FALSE)</f>
        <v>#REF!</v>
      </c>
      <c r="Z137" s="76" t="e">
        <f>科研项目!#REF!</f>
        <v>#REF!</v>
      </c>
      <c r="AA137" s="68" t="e">
        <f>科研项目!#REF!</f>
        <v>#REF!</v>
      </c>
      <c r="AB137" s="62" t="e">
        <f>科研项目!#REF!</f>
        <v>#REF!</v>
      </c>
      <c r="AC137" s="76" t="e">
        <f>科研项目!#REF!</f>
        <v>#REF!</v>
      </c>
      <c r="AD137" s="62" t="e">
        <f>科研项目!#REF!</f>
        <v>#REF!</v>
      </c>
      <c r="AE137" s="62" t="e">
        <f t="shared" si="29"/>
        <v>#REF!</v>
      </c>
      <c r="AF137" s="62" t="e">
        <f t="shared" si="30"/>
        <v>#REF!</v>
      </c>
      <c r="AG137" s="62" t="e">
        <f t="shared" si="31"/>
        <v>#REF!</v>
      </c>
      <c r="AH137" s="70"/>
      <c r="AI137" s="70"/>
      <c r="AJ137" s="70"/>
      <c r="AK137" s="62" t="e">
        <f>科研项目!#REF!</f>
        <v>#REF!</v>
      </c>
      <c r="AL137" s="62">
        <v>10130</v>
      </c>
    </row>
    <row r="138" spans="1:38">
      <c r="A138" s="61" t="e">
        <f>科研项目!#REF!</f>
        <v>#REF!</v>
      </c>
      <c r="B138" s="61" t="e">
        <f>科研项目!#REF!</f>
        <v>#REF!</v>
      </c>
      <c r="C138" s="61" t="e">
        <f>科研项目!#REF!</f>
        <v>#REF!</v>
      </c>
      <c r="D138" s="62" t="e">
        <f>科研项目!#REF!</f>
        <v>#REF!</v>
      </c>
      <c r="E138" s="62" t="e">
        <f>科研项目!#REF!</f>
        <v>#REF!</v>
      </c>
      <c r="F138" s="62" t="e">
        <f>科研项目!#REF!</f>
        <v>#REF!</v>
      </c>
      <c r="G138" s="59" t="e">
        <f t="shared" si="24"/>
        <v>#REF!</v>
      </c>
      <c r="H138" s="62" t="e">
        <f>科研项目!#REF!</f>
        <v>#REF!</v>
      </c>
      <c r="I138" s="59" t="e">
        <f t="shared" si="25"/>
        <v>#REF!</v>
      </c>
      <c r="J138" s="62" t="e">
        <f>科研项目!#REF!</f>
        <v>#REF!</v>
      </c>
      <c r="K138" s="59" t="e">
        <f t="shared" si="26"/>
        <v>#REF!</v>
      </c>
      <c r="L138" s="62" t="e">
        <f>科研项目!#REF!</f>
        <v>#REF!</v>
      </c>
      <c r="M138" s="62" t="e">
        <f>科研项目!#REF!</f>
        <v>#REF!</v>
      </c>
      <c r="N138" s="62" t="s">
        <v>393</v>
      </c>
      <c r="O138" s="62" t="e">
        <f>科研项目!#REF!</f>
        <v>#REF!</v>
      </c>
      <c r="P138" s="59" t="e">
        <f t="shared" si="27"/>
        <v>#REF!</v>
      </c>
      <c r="Q138" s="62" t="e">
        <f t="shared" si="28"/>
        <v>#REF!</v>
      </c>
      <c r="R138" s="62" t="e">
        <f>科研项目!#REF!</f>
        <v>#REF!</v>
      </c>
      <c r="S138" s="62" t="e">
        <f>科研项目!#REF!</f>
        <v>#REF!</v>
      </c>
      <c r="T138" s="62" t="e">
        <f>科研项目!#REF!</f>
        <v>#REF!</v>
      </c>
      <c r="U138" s="62" t="e">
        <f>科研项目!#REF!</f>
        <v>#REF!</v>
      </c>
      <c r="V138" s="62" t="e">
        <f>科研项目!#REF!</f>
        <v>#REF!</v>
      </c>
      <c r="W138" s="62" t="e">
        <f>科研项目!#REF!</f>
        <v>#REF!</v>
      </c>
      <c r="X138" s="59" t="e">
        <f>VLOOKUP(C138,[3]Sheet1!$A$3:$C$38,2,FALSE)</f>
        <v>#REF!</v>
      </c>
      <c r="Y138" s="59" t="e">
        <f>VLOOKUP(C138,[3]Sheet1!$A$3:$C$38,3,FALSE)</f>
        <v>#REF!</v>
      </c>
      <c r="Z138" s="76" t="e">
        <f>科研项目!#REF!</f>
        <v>#REF!</v>
      </c>
      <c r="AA138" s="68" t="e">
        <f>科研项目!#REF!</f>
        <v>#REF!</v>
      </c>
      <c r="AB138" s="62" t="e">
        <f>科研项目!#REF!</f>
        <v>#REF!</v>
      </c>
      <c r="AC138" s="76" t="e">
        <f>科研项目!#REF!</f>
        <v>#REF!</v>
      </c>
      <c r="AD138" s="62" t="e">
        <f>科研项目!#REF!</f>
        <v>#REF!</v>
      </c>
      <c r="AE138" s="62" t="e">
        <f t="shared" si="29"/>
        <v>#REF!</v>
      </c>
      <c r="AF138" s="62" t="e">
        <f t="shared" si="30"/>
        <v>#REF!</v>
      </c>
      <c r="AG138" s="62" t="e">
        <f t="shared" si="31"/>
        <v>#REF!</v>
      </c>
      <c r="AH138" s="70"/>
      <c r="AI138" s="70"/>
      <c r="AJ138" s="70"/>
      <c r="AK138" s="62" t="e">
        <f>科研项目!#REF!</f>
        <v>#REF!</v>
      </c>
      <c r="AL138" s="62">
        <v>10131</v>
      </c>
    </row>
    <row r="139" spans="1:38">
      <c r="A139" s="61" t="e">
        <f>科研项目!#REF!</f>
        <v>#REF!</v>
      </c>
      <c r="B139" s="61" t="e">
        <f>科研项目!#REF!</f>
        <v>#REF!</v>
      </c>
      <c r="C139" s="61" t="e">
        <f>科研项目!#REF!</f>
        <v>#REF!</v>
      </c>
      <c r="D139" s="62" t="e">
        <f>科研项目!#REF!</f>
        <v>#REF!</v>
      </c>
      <c r="E139" s="62" t="e">
        <f>科研项目!#REF!</f>
        <v>#REF!</v>
      </c>
      <c r="F139" s="62" t="e">
        <f>科研项目!#REF!</f>
        <v>#REF!</v>
      </c>
      <c r="G139" s="59" t="e">
        <f t="shared" si="24"/>
        <v>#REF!</v>
      </c>
      <c r="H139" s="62" t="e">
        <f>科研项目!#REF!</f>
        <v>#REF!</v>
      </c>
      <c r="I139" s="59" t="e">
        <f t="shared" si="25"/>
        <v>#REF!</v>
      </c>
      <c r="J139" s="62" t="e">
        <f>科研项目!#REF!</f>
        <v>#REF!</v>
      </c>
      <c r="K139" s="59" t="e">
        <f t="shared" si="26"/>
        <v>#REF!</v>
      </c>
      <c r="L139" s="62" t="e">
        <f>科研项目!#REF!</f>
        <v>#REF!</v>
      </c>
      <c r="M139" s="62" t="e">
        <f>科研项目!#REF!</f>
        <v>#REF!</v>
      </c>
      <c r="N139" s="62" t="s">
        <v>393</v>
      </c>
      <c r="O139" s="62" t="e">
        <f>科研项目!#REF!</f>
        <v>#REF!</v>
      </c>
      <c r="P139" s="59" t="e">
        <f t="shared" si="27"/>
        <v>#REF!</v>
      </c>
      <c r="Q139" s="62" t="e">
        <f t="shared" si="28"/>
        <v>#REF!</v>
      </c>
      <c r="R139" s="62" t="e">
        <f>科研项目!#REF!</f>
        <v>#REF!</v>
      </c>
      <c r="S139" s="62" t="e">
        <f>科研项目!#REF!</f>
        <v>#REF!</v>
      </c>
      <c r="T139" s="62" t="e">
        <f>科研项目!#REF!</f>
        <v>#REF!</v>
      </c>
      <c r="U139" s="62" t="e">
        <f>科研项目!#REF!</f>
        <v>#REF!</v>
      </c>
      <c r="V139" s="62" t="e">
        <f>科研项目!#REF!</f>
        <v>#REF!</v>
      </c>
      <c r="W139" s="62" t="e">
        <f>科研项目!#REF!</f>
        <v>#REF!</v>
      </c>
      <c r="X139" s="59" t="e">
        <f>VLOOKUP(C139,[3]Sheet1!$A$3:$C$38,2,FALSE)</f>
        <v>#REF!</v>
      </c>
      <c r="Y139" s="59" t="e">
        <f>VLOOKUP(C139,[3]Sheet1!$A$3:$C$38,3,FALSE)</f>
        <v>#REF!</v>
      </c>
      <c r="Z139" s="76" t="e">
        <f>科研项目!#REF!</f>
        <v>#REF!</v>
      </c>
      <c r="AA139" s="68" t="e">
        <f>科研项目!#REF!</f>
        <v>#REF!</v>
      </c>
      <c r="AB139" s="62" t="e">
        <f>科研项目!#REF!</f>
        <v>#REF!</v>
      </c>
      <c r="AC139" s="76" t="e">
        <f>科研项目!#REF!</f>
        <v>#REF!</v>
      </c>
      <c r="AD139" s="62" t="e">
        <f>科研项目!#REF!</f>
        <v>#REF!</v>
      </c>
      <c r="AE139" s="62" t="e">
        <f t="shared" si="29"/>
        <v>#REF!</v>
      </c>
      <c r="AF139" s="62" t="e">
        <f t="shared" si="30"/>
        <v>#REF!</v>
      </c>
      <c r="AG139" s="62" t="e">
        <f t="shared" si="31"/>
        <v>#REF!</v>
      </c>
      <c r="AH139" s="70"/>
      <c r="AI139" s="70"/>
      <c r="AJ139" s="70"/>
      <c r="AK139" s="62" t="e">
        <f>科研项目!#REF!</f>
        <v>#REF!</v>
      </c>
      <c r="AL139" s="62">
        <v>10132</v>
      </c>
    </row>
    <row r="140" spans="1:38">
      <c r="A140" s="61" t="e">
        <f>科研项目!#REF!</f>
        <v>#REF!</v>
      </c>
      <c r="B140" s="61" t="e">
        <f>科研项目!#REF!</f>
        <v>#REF!</v>
      </c>
      <c r="C140" s="61" t="e">
        <f>科研项目!#REF!</f>
        <v>#REF!</v>
      </c>
      <c r="D140" s="62" t="e">
        <f>科研项目!#REF!</f>
        <v>#REF!</v>
      </c>
      <c r="E140" s="62" t="e">
        <f>科研项目!#REF!</f>
        <v>#REF!</v>
      </c>
      <c r="F140" s="62" t="e">
        <f>科研项目!#REF!</f>
        <v>#REF!</v>
      </c>
      <c r="G140" s="59" t="e">
        <f t="shared" si="24"/>
        <v>#REF!</v>
      </c>
      <c r="H140" s="62" t="e">
        <f>科研项目!#REF!</f>
        <v>#REF!</v>
      </c>
      <c r="I140" s="59" t="e">
        <f t="shared" si="25"/>
        <v>#REF!</v>
      </c>
      <c r="J140" s="62" t="e">
        <f>科研项目!#REF!</f>
        <v>#REF!</v>
      </c>
      <c r="K140" s="59" t="e">
        <f t="shared" si="26"/>
        <v>#REF!</v>
      </c>
      <c r="L140" s="62" t="e">
        <f>科研项目!#REF!</f>
        <v>#REF!</v>
      </c>
      <c r="M140" s="62" t="e">
        <f>科研项目!#REF!</f>
        <v>#REF!</v>
      </c>
      <c r="N140" s="62" t="s">
        <v>393</v>
      </c>
      <c r="O140" s="62" t="e">
        <f>科研项目!#REF!</f>
        <v>#REF!</v>
      </c>
      <c r="P140" s="59" t="e">
        <f t="shared" si="27"/>
        <v>#REF!</v>
      </c>
      <c r="Q140" s="62" t="e">
        <f t="shared" si="28"/>
        <v>#REF!</v>
      </c>
      <c r="R140" s="62" t="e">
        <f>科研项目!#REF!</f>
        <v>#REF!</v>
      </c>
      <c r="S140" s="62" t="e">
        <f>科研项目!#REF!</f>
        <v>#REF!</v>
      </c>
      <c r="T140" s="62" t="e">
        <f>科研项目!#REF!</f>
        <v>#REF!</v>
      </c>
      <c r="U140" s="62" t="e">
        <f>科研项目!#REF!</f>
        <v>#REF!</v>
      </c>
      <c r="V140" s="62" t="e">
        <f>科研项目!#REF!</f>
        <v>#REF!</v>
      </c>
      <c r="W140" s="62" t="e">
        <f>科研项目!#REF!</f>
        <v>#REF!</v>
      </c>
      <c r="X140" s="59" t="e">
        <f>VLOOKUP(C140,[3]Sheet1!$A$3:$C$38,2,FALSE)</f>
        <v>#REF!</v>
      </c>
      <c r="Y140" s="59" t="e">
        <f>VLOOKUP(C140,[3]Sheet1!$A$3:$C$38,3,FALSE)</f>
        <v>#REF!</v>
      </c>
      <c r="Z140" s="76" t="e">
        <f>科研项目!#REF!</f>
        <v>#REF!</v>
      </c>
      <c r="AA140" s="68" t="e">
        <f>科研项目!#REF!</f>
        <v>#REF!</v>
      </c>
      <c r="AB140" s="62" t="e">
        <f>科研项目!#REF!</f>
        <v>#REF!</v>
      </c>
      <c r="AC140" s="76" t="e">
        <f>科研项目!#REF!</f>
        <v>#REF!</v>
      </c>
      <c r="AD140" s="62" t="e">
        <f>科研项目!#REF!</f>
        <v>#REF!</v>
      </c>
      <c r="AE140" s="62" t="e">
        <f t="shared" si="29"/>
        <v>#REF!</v>
      </c>
      <c r="AF140" s="62" t="e">
        <f t="shared" si="30"/>
        <v>#REF!</v>
      </c>
      <c r="AG140" s="62" t="e">
        <f t="shared" si="31"/>
        <v>#REF!</v>
      </c>
      <c r="AH140" s="70"/>
      <c r="AI140" s="70"/>
      <c r="AJ140" s="70"/>
      <c r="AK140" s="62" t="e">
        <f>科研项目!#REF!</f>
        <v>#REF!</v>
      </c>
      <c r="AL140" s="62">
        <v>10133</v>
      </c>
    </row>
    <row r="141" spans="1:38">
      <c r="A141" s="61" t="e">
        <f>科研项目!#REF!</f>
        <v>#REF!</v>
      </c>
      <c r="B141" s="61" t="e">
        <f>科研项目!#REF!</f>
        <v>#REF!</v>
      </c>
      <c r="C141" s="61" t="e">
        <f>科研项目!#REF!</f>
        <v>#REF!</v>
      </c>
      <c r="D141" s="62" t="e">
        <f>科研项目!#REF!</f>
        <v>#REF!</v>
      </c>
      <c r="E141" s="62" t="e">
        <f>科研项目!#REF!</f>
        <v>#REF!</v>
      </c>
      <c r="F141" s="62" t="e">
        <f>科研项目!#REF!</f>
        <v>#REF!</v>
      </c>
      <c r="G141" s="59" t="e">
        <f t="shared" si="24"/>
        <v>#REF!</v>
      </c>
      <c r="H141" s="62" t="e">
        <f>科研项目!#REF!</f>
        <v>#REF!</v>
      </c>
      <c r="I141" s="59" t="e">
        <f t="shared" si="25"/>
        <v>#REF!</v>
      </c>
      <c r="J141" s="62" t="e">
        <f>科研项目!#REF!</f>
        <v>#REF!</v>
      </c>
      <c r="K141" s="59" t="e">
        <f t="shared" si="26"/>
        <v>#REF!</v>
      </c>
      <c r="L141" s="62" t="e">
        <f>科研项目!#REF!</f>
        <v>#REF!</v>
      </c>
      <c r="M141" s="62" t="e">
        <f>科研项目!#REF!</f>
        <v>#REF!</v>
      </c>
      <c r="N141" s="62" t="s">
        <v>393</v>
      </c>
      <c r="O141" s="62" t="e">
        <f>科研项目!#REF!</f>
        <v>#REF!</v>
      </c>
      <c r="P141" s="59" t="e">
        <f t="shared" si="27"/>
        <v>#REF!</v>
      </c>
      <c r="Q141" s="62" t="e">
        <f t="shared" si="28"/>
        <v>#REF!</v>
      </c>
      <c r="R141" s="62" t="e">
        <f>科研项目!#REF!</f>
        <v>#REF!</v>
      </c>
      <c r="S141" s="62" t="e">
        <f>科研项目!#REF!</f>
        <v>#REF!</v>
      </c>
      <c r="T141" s="62" t="e">
        <f>科研项目!#REF!</f>
        <v>#REF!</v>
      </c>
      <c r="U141" s="62" t="e">
        <f>科研项目!#REF!</f>
        <v>#REF!</v>
      </c>
      <c r="V141" s="62" t="e">
        <f>科研项目!#REF!</f>
        <v>#REF!</v>
      </c>
      <c r="W141" s="62" t="e">
        <f>科研项目!#REF!</f>
        <v>#REF!</v>
      </c>
      <c r="X141" s="59" t="e">
        <f>VLOOKUP(C141,[3]Sheet1!$A$3:$C$38,2,FALSE)</f>
        <v>#REF!</v>
      </c>
      <c r="Y141" s="59" t="e">
        <f>VLOOKUP(C141,[3]Sheet1!$A$3:$C$38,3,FALSE)</f>
        <v>#REF!</v>
      </c>
      <c r="Z141" s="76" t="e">
        <f>科研项目!#REF!</f>
        <v>#REF!</v>
      </c>
      <c r="AA141" s="68" t="e">
        <f>科研项目!#REF!</f>
        <v>#REF!</v>
      </c>
      <c r="AB141" s="62" t="e">
        <f>科研项目!#REF!</f>
        <v>#REF!</v>
      </c>
      <c r="AC141" s="76" t="e">
        <f>科研项目!#REF!</f>
        <v>#REF!</v>
      </c>
      <c r="AD141" s="62" t="e">
        <f>科研项目!#REF!</f>
        <v>#REF!</v>
      </c>
      <c r="AE141" s="62" t="e">
        <f t="shared" si="29"/>
        <v>#REF!</v>
      </c>
      <c r="AF141" s="62" t="e">
        <f t="shared" si="30"/>
        <v>#REF!</v>
      </c>
      <c r="AG141" s="62" t="e">
        <f t="shared" si="31"/>
        <v>#REF!</v>
      </c>
      <c r="AH141" s="70"/>
      <c r="AI141" s="70"/>
      <c r="AJ141" s="70"/>
      <c r="AK141" s="62" t="e">
        <f>科研项目!#REF!</f>
        <v>#REF!</v>
      </c>
      <c r="AL141" s="62">
        <v>10134</v>
      </c>
    </row>
    <row r="142" spans="1:38">
      <c r="A142" s="61" t="e">
        <f>科研项目!#REF!</f>
        <v>#REF!</v>
      </c>
      <c r="B142" s="61" t="e">
        <f>科研项目!#REF!</f>
        <v>#REF!</v>
      </c>
      <c r="C142" s="61" t="e">
        <f>科研项目!#REF!</f>
        <v>#REF!</v>
      </c>
      <c r="D142" s="62" t="e">
        <f>科研项目!#REF!</f>
        <v>#REF!</v>
      </c>
      <c r="E142" s="62" t="e">
        <f>科研项目!#REF!</f>
        <v>#REF!</v>
      </c>
      <c r="F142" s="62" t="e">
        <f>科研项目!#REF!</f>
        <v>#REF!</v>
      </c>
      <c r="G142" s="59" t="e">
        <f t="shared" si="24"/>
        <v>#REF!</v>
      </c>
      <c r="H142" s="62" t="e">
        <f>科研项目!#REF!</f>
        <v>#REF!</v>
      </c>
      <c r="I142" s="59" t="e">
        <f t="shared" si="25"/>
        <v>#REF!</v>
      </c>
      <c r="J142" s="62" t="e">
        <f>科研项目!#REF!</f>
        <v>#REF!</v>
      </c>
      <c r="K142" s="59" t="e">
        <f t="shared" si="26"/>
        <v>#REF!</v>
      </c>
      <c r="L142" s="62" t="e">
        <f>科研项目!#REF!</f>
        <v>#REF!</v>
      </c>
      <c r="M142" s="62" t="e">
        <f>科研项目!#REF!</f>
        <v>#REF!</v>
      </c>
      <c r="N142" s="62" t="s">
        <v>393</v>
      </c>
      <c r="O142" s="62" t="e">
        <f>科研项目!#REF!</f>
        <v>#REF!</v>
      </c>
      <c r="P142" s="59" t="e">
        <f t="shared" si="27"/>
        <v>#REF!</v>
      </c>
      <c r="Q142" s="62" t="e">
        <f t="shared" si="28"/>
        <v>#REF!</v>
      </c>
      <c r="R142" s="62" t="e">
        <f>科研项目!#REF!</f>
        <v>#REF!</v>
      </c>
      <c r="S142" s="62" t="e">
        <f>科研项目!#REF!</f>
        <v>#REF!</v>
      </c>
      <c r="T142" s="62" t="e">
        <f>科研项目!#REF!</f>
        <v>#REF!</v>
      </c>
      <c r="U142" s="62" t="e">
        <f>科研项目!#REF!</f>
        <v>#REF!</v>
      </c>
      <c r="V142" s="62" t="e">
        <f>科研项目!#REF!</f>
        <v>#REF!</v>
      </c>
      <c r="W142" s="62" t="e">
        <f>科研项目!#REF!</f>
        <v>#REF!</v>
      </c>
      <c r="X142" s="59" t="e">
        <f>VLOOKUP(C142,[3]Sheet1!$A$3:$C$38,2,FALSE)</f>
        <v>#REF!</v>
      </c>
      <c r="Y142" s="59" t="e">
        <f>VLOOKUP(C142,[3]Sheet1!$A$3:$C$38,3,FALSE)</f>
        <v>#REF!</v>
      </c>
      <c r="Z142" s="76" t="e">
        <f>科研项目!#REF!</f>
        <v>#REF!</v>
      </c>
      <c r="AA142" s="68" t="e">
        <f>科研项目!#REF!</f>
        <v>#REF!</v>
      </c>
      <c r="AB142" s="62" t="e">
        <f>科研项目!#REF!</f>
        <v>#REF!</v>
      </c>
      <c r="AC142" s="76" t="e">
        <f>科研项目!#REF!</f>
        <v>#REF!</v>
      </c>
      <c r="AD142" s="62" t="e">
        <f>科研项目!#REF!</f>
        <v>#REF!</v>
      </c>
      <c r="AE142" s="62" t="e">
        <f t="shared" si="29"/>
        <v>#REF!</v>
      </c>
      <c r="AF142" s="62" t="e">
        <f t="shared" si="30"/>
        <v>#REF!</v>
      </c>
      <c r="AG142" s="62" t="e">
        <f t="shared" si="31"/>
        <v>#REF!</v>
      </c>
      <c r="AH142" s="70"/>
      <c r="AI142" s="70"/>
      <c r="AJ142" s="70"/>
      <c r="AK142" s="62" t="e">
        <f>科研项目!#REF!</f>
        <v>#REF!</v>
      </c>
      <c r="AL142" s="62">
        <v>10135</v>
      </c>
    </row>
    <row r="143" spans="1:38">
      <c r="A143" s="61" t="e">
        <f>科研项目!#REF!</f>
        <v>#REF!</v>
      </c>
      <c r="B143" s="61" t="e">
        <f>科研项目!#REF!</f>
        <v>#REF!</v>
      </c>
      <c r="C143" s="61" t="e">
        <f>科研项目!#REF!</f>
        <v>#REF!</v>
      </c>
      <c r="D143" s="62" t="e">
        <f>科研项目!#REF!</f>
        <v>#REF!</v>
      </c>
      <c r="E143" s="62" t="e">
        <f>科研项目!#REF!</f>
        <v>#REF!</v>
      </c>
      <c r="F143" s="62" t="e">
        <f>科研项目!#REF!</f>
        <v>#REF!</v>
      </c>
      <c r="G143" s="59" t="e">
        <f t="shared" si="24"/>
        <v>#REF!</v>
      </c>
      <c r="H143" s="62" t="e">
        <f>科研项目!#REF!</f>
        <v>#REF!</v>
      </c>
      <c r="I143" s="59" t="e">
        <f t="shared" si="25"/>
        <v>#REF!</v>
      </c>
      <c r="J143" s="62" t="e">
        <f>科研项目!#REF!</f>
        <v>#REF!</v>
      </c>
      <c r="K143" s="59" t="e">
        <f t="shared" si="26"/>
        <v>#REF!</v>
      </c>
      <c r="L143" s="62" t="e">
        <f>科研项目!#REF!</f>
        <v>#REF!</v>
      </c>
      <c r="M143" s="62" t="e">
        <f>科研项目!#REF!</f>
        <v>#REF!</v>
      </c>
      <c r="N143" s="62" t="s">
        <v>393</v>
      </c>
      <c r="O143" s="62" t="e">
        <f>科研项目!#REF!</f>
        <v>#REF!</v>
      </c>
      <c r="P143" s="59" t="e">
        <f t="shared" si="27"/>
        <v>#REF!</v>
      </c>
      <c r="Q143" s="62" t="e">
        <f t="shared" si="28"/>
        <v>#REF!</v>
      </c>
      <c r="R143" s="62" t="e">
        <f>科研项目!#REF!</f>
        <v>#REF!</v>
      </c>
      <c r="S143" s="62" t="e">
        <f>科研项目!#REF!</f>
        <v>#REF!</v>
      </c>
      <c r="T143" s="62" t="e">
        <f>科研项目!#REF!</f>
        <v>#REF!</v>
      </c>
      <c r="U143" s="62" t="e">
        <f>科研项目!#REF!</f>
        <v>#REF!</v>
      </c>
      <c r="V143" s="62" t="e">
        <f>科研项目!#REF!</f>
        <v>#REF!</v>
      </c>
      <c r="W143" s="62" t="e">
        <f>科研项目!#REF!</f>
        <v>#REF!</v>
      </c>
      <c r="X143" s="59" t="e">
        <f>VLOOKUP(C143,[3]Sheet1!$A$3:$C$38,2,FALSE)</f>
        <v>#REF!</v>
      </c>
      <c r="Y143" s="59" t="e">
        <f>VLOOKUP(C143,[3]Sheet1!$A$3:$C$38,3,FALSE)</f>
        <v>#REF!</v>
      </c>
      <c r="Z143" s="76" t="e">
        <f>科研项目!#REF!</f>
        <v>#REF!</v>
      </c>
      <c r="AA143" s="68" t="e">
        <f>科研项目!#REF!</f>
        <v>#REF!</v>
      </c>
      <c r="AB143" s="62" t="e">
        <f>科研项目!#REF!</f>
        <v>#REF!</v>
      </c>
      <c r="AC143" s="76" t="e">
        <f>科研项目!#REF!</f>
        <v>#REF!</v>
      </c>
      <c r="AD143" s="62" t="e">
        <f>科研项目!#REF!</f>
        <v>#REF!</v>
      </c>
      <c r="AE143" s="62" t="e">
        <f t="shared" si="29"/>
        <v>#REF!</v>
      </c>
      <c r="AF143" s="62" t="e">
        <f t="shared" si="30"/>
        <v>#REF!</v>
      </c>
      <c r="AG143" s="62" t="e">
        <f t="shared" si="31"/>
        <v>#REF!</v>
      </c>
      <c r="AH143" s="70"/>
      <c r="AI143" s="70"/>
      <c r="AJ143" s="70"/>
      <c r="AK143" s="62" t="e">
        <f>科研项目!#REF!</f>
        <v>#REF!</v>
      </c>
      <c r="AL143" s="62">
        <v>10136</v>
      </c>
    </row>
    <row r="144" spans="1:38">
      <c r="A144" s="61" t="e">
        <f>科研项目!#REF!</f>
        <v>#REF!</v>
      </c>
      <c r="B144" s="61" t="e">
        <f>科研项目!#REF!</f>
        <v>#REF!</v>
      </c>
      <c r="C144" s="61" t="e">
        <f>科研项目!#REF!</f>
        <v>#REF!</v>
      </c>
      <c r="D144" s="62" t="e">
        <f>科研项目!#REF!</f>
        <v>#REF!</v>
      </c>
      <c r="E144" s="62" t="e">
        <f>科研项目!#REF!</f>
        <v>#REF!</v>
      </c>
      <c r="F144" s="62" t="e">
        <f>科研项目!#REF!</f>
        <v>#REF!</v>
      </c>
      <c r="G144" s="59" t="e">
        <f t="shared" si="24"/>
        <v>#REF!</v>
      </c>
      <c r="H144" s="62" t="e">
        <f>科研项目!#REF!</f>
        <v>#REF!</v>
      </c>
      <c r="I144" s="59" t="e">
        <f t="shared" si="25"/>
        <v>#REF!</v>
      </c>
      <c r="J144" s="62" t="e">
        <f>科研项目!#REF!</f>
        <v>#REF!</v>
      </c>
      <c r="K144" s="59" t="e">
        <f t="shared" si="26"/>
        <v>#REF!</v>
      </c>
      <c r="L144" s="62" t="e">
        <f>科研项目!#REF!</f>
        <v>#REF!</v>
      </c>
      <c r="M144" s="62" t="e">
        <f>科研项目!#REF!</f>
        <v>#REF!</v>
      </c>
      <c r="N144" s="62" t="s">
        <v>393</v>
      </c>
      <c r="O144" s="62" t="e">
        <f>科研项目!#REF!</f>
        <v>#REF!</v>
      </c>
      <c r="P144" s="59" t="e">
        <f t="shared" si="27"/>
        <v>#REF!</v>
      </c>
      <c r="Q144" s="62" t="e">
        <f t="shared" si="28"/>
        <v>#REF!</v>
      </c>
      <c r="R144" s="62" t="e">
        <f>科研项目!#REF!</f>
        <v>#REF!</v>
      </c>
      <c r="S144" s="62" t="e">
        <f>科研项目!#REF!</f>
        <v>#REF!</v>
      </c>
      <c r="T144" s="62" t="e">
        <f>科研项目!#REF!</f>
        <v>#REF!</v>
      </c>
      <c r="U144" s="62" t="e">
        <f>科研项目!#REF!</f>
        <v>#REF!</v>
      </c>
      <c r="V144" s="62" t="e">
        <f>科研项目!#REF!</f>
        <v>#REF!</v>
      </c>
      <c r="W144" s="62" t="e">
        <f>科研项目!#REF!</f>
        <v>#REF!</v>
      </c>
      <c r="X144" s="59" t="e">
        <f>VLOOKUP(C144,[3]Sheet1!$A$3:$C$38,2,FALSE)</f>
        <v>#REF!</v>
      </c>
      <c r="Y144" s="59" t="e">
        <f>VLOOKUP(C144,[3]Sheet1!$A$3:$C$38,3,FALSE)</f>
        <v>#REF!</v>
      </c>
      <c r="Z144" s="76" t="e">
        <f>科研项目!#REF!</f>
        <v>#REF!</v>
      </c>
      <c r="AA144" s="68" t="e">
        <f>科研项目!#REF!</f>
        <v>#REF!</v>
      </c>
      <c r="AB144" s="62" t="e">
        <f>科研项目!#REF!</f>
        <v>#REF!</v>
      </c>
      <c r="AC144" s="76" t="e">
        <f>科研项目!#REF!</f>
        <v>#REF!</v>
      </c>
      <c r="AD144" s="62" t="e">
        <f>科研项目!#REF!</f>
        <v>#REF!</v>
      </c>
      <c r="AE144" s="62" t="e">
        <f t="shared" si="29"/>
        <v>#REF!</v>
      </c>
      <c r="AF144" s="62" t="e">
        <f t="shared" si="30"/>
        <v>#REF!</v>
      </c>
      <c r="AG144" s="62" t="e">
        <f t="shared" si="31"/>
        <v>#REF!</v>
      </c>
      <c r="AH144" s="70"/>
      <c r="AI144" s="70"/>
      <c r="AJ144" s="70"/>
      <c r="AK144" s="62" t="e">
        <f>科研项目!#REF!</f>
        <v>#REF!</v>
      </c>
      <c r="AL144" s="62">
        <v>10137</v>
      </c>
    </row>
    <row r="145" spans="1:38">
      <c r="A145" s="61" t="e">
        <f>科研项目!#REF!</f>
        <v>#REF!</v>
      </c>
      <c r="B145" s="61" t="e">
        <f>科研项目!#REF!</f>
        <v>#REF!</v>
      </c>
      <c r="C145" s="61" t="e">
        <f>科研项目!#REF!</f>
        <v>#REF!</v>
      </c>
      <c r="D145" s="62" t="e">
        <f>科研项目!#REF!</f>
        <v>#REF!</v>
      </c>
      <c r="E145" s="62" t="e">
        <f>科研项目!#REF!</f>
        <v>#REF!</v>
      </c>
      <c r="F145" s="62" t="e">
        <f>科研项目!#REF!</f>
        <v>#REF!</v>
      </c>
      <c r="G145" s="59" t="e">
        <f t="shared" si="24"/>
        <v>#REF!</v>
      </c>
      <c r="H145" s="62" t="e">
        <f>科研项目!#REF!</f>
        <v>#REF!</v>
      </c>
      <c r="I145" s="59" t="e">
        <f t="shared" si="25"/>
        <v>#REF!</v>
      </c>
      <c r="J145" s="62" t="e">
        <f>科研项目!#REF!</f>
        <v>#REF!</v>
      </c>
      <c r="K145" s="59" t="e">
        <f t="shared" si="26"/>
        <v>#REF!</v>
      </c>
      <c r="L145" s="62" t="e">
        <f>科研项目!#REF!</f>
        <v>#REF!</v>
      </c>
      <c r="M145" s="62" t="e">
        <f>科研项目!#REF!</f>
        <v>#REF!</v>
      </c>
      <c r="N145" s="62" t="s">
        <v>393</v>
      </c>
      <c r="O145" s="62" t="e">
        <f>科研项目!#REF!</f>
        <v>#REF!</v>
      </c>
      <c r="P145" s="59" t="e">
        <f t="shared" si="27"/>
        <v>#REF!</v>
      </c>
      <c r="Q145" s="62" t="e">
        <f t="shared" si="28"/>
        <v>#REF!</v>
      </c>
      <c r="R145" s="62" t="e">
        <f>科研项目!#REF!</f>
        <v>#REF!</v>
      </c>
      <c r="S145" s="62" t="e">
        <f>科研项目!#REF!</f>
        <v>#REF!</v>
      </c>
      <c r="T145" s="62" t="e">
        <f>科研项目!#REF!</f>
        <v>#REF!</v>
      </c>
      <c r="U145" s="62" t="e">
        <f>科研项目!#REF!</f>
        <v>#REF!</v>
      </c>
      <c r="V145" s="62" t="e">
        <f>科研项目!#REF!</f>
        <v>#REF!</v>
      </c>
      <c r="W145" s="62" t="e">
        <f>科研项目!#REF!</f>
        <v>#REF!</v>
      </c>
      <c r="X145" s="59" t="e">
        <f>VLOOKUP(C145,[3]Sheet1!$A$3:$C$38,2,FALSE)</f>
        <v>#REF!</v>
      </c>
      <c r="Y145" s="59" t="e">
        <f>VLOOKUP(C145,[3]Sheet1!$A$3:$C$38,3,FALSE)</f>
        <v>#REF!</v>
      </c>
      <c r="Z145" s="76" t="e">
        <f>科研项目!#REF!</f>
        <v>#REF!</v>
      </c>
      <c r="AA145" s="68" t="e">
        <f>科研项目!#REF!</f>
        <v>#REF!</v>
      </c>
      <c r="AB145" s="62" t="e">
        <f>科研项目!#REF!</f>
        <v>#REF!</v>
      </c>
      <c r="AC145" s="76" t="e">
        <f>科研项目!#REF!</f>
        <v>#REF!</v>
      </c>
      <c r="AD145" s="62" t="e">
        <f>科研项目!#REF!</f>
        <v>#REF!</v>
      </c>
      <c r="AE145" s="62" t="e">
        <f t="shared" si="29"/>
        <v>#REF!</v>
      </c>
      <c r="AF145" s="62" t="e">
        <f t="shared" si="30"/>
        <v>#REF!</v>
      </c>
      <c r="AG145" s="62" t="e">
        <f t="shared" si="31"/>
        <v>#REF!</v>
      </c>
      <c r="AH145" s="70"/>
      <c r="AI145" s="70"/>
      <c r="AJ145" s="70"/>
      <c r="AK145" s="62" t="e">
        <f>科研项目!#REF!</f>
        <v>#REF!</v>
      </c>
      <c r="AL145" s="62">
        <v>10138</v>
      </c>
    </row>
    <row r="146" spans="1:38">
      <c r="A146" s="61" t="e">
        <f>科研项目!#REF!</f>
        <v>#REF!</v>
      </c>
      <c r="B146" s="61" t="e">
        <f>科研项目!#REF!</f>
        <v>#REF!</v>
      </c>
      <c r="C146" s="61" t="e">
        <f>科研项目!#REF!</f>
        <v>#REF!</v>
      </c>
      <c r="D146" s="62" t="e">
        <f>科研项目!#REF!</f>
        <v>#REF!</v>
      </c>
      <c r="E146" s="62" t="e">
        <f>科研项目!#REF!</f>
        <v>#REF!</v>
      </c>
      <c r="F146" s="62" t="e">
        <f>科研项目!#REF!</f>
        <v>#REF!</v>
      </c>
      <c r="G146" s="59" t="e">
        <f t="shared" si="24"/>
        <v>#REF!</v>
      </c>
      <c r="H146" s="62" t="e">
        <f>科研项目!#REF!</f>
        <v>#REF!</v>
      </c>
      <c r="I146" s="59" t="e">
        <f t="shared" si="25"/>
        <v>#REF!</v>
      </c>
      <c r="J146" s="62" t="e">
        <f>科研项目!#REF!</f>
        <v>#REF!</v>
      </c>
      <c r="K146" s="59" t="e">
        <f t="shared" si="26"/>
        <v>#REF!</v>
      </c>
      <c r="L146" s="62" t="e">
        <f>科研项目!#REF!</f>
        <v>#REF!</v>
      </c>
      <c r="M146" s="62" t="e">
        <f>科研项目!#REF!</f>
        <v>#REF!</v>
      </c>
      <c r="N146" s="62" t="s">
        <v>393</v>
      </c>
      <c r="O146" s="62" t="e">
        <f>科研项目!#REF!</f>
        <v>#REF!</v>
      </c>
      <c r="P146" s="59" t="e">
        <f t="shared" si="27"/>
        <v>#REF!</v>
      </c>
      <c r="Q146" s="62" t="e">
        <f t="shared" si="28"/>
        <v>#REF!</v>
      </c>
      <c r="R146" s="62" t="e">
        <f>科研项目!#REF!</f>
        <v>#REF!</v>
      </c>
      <c r="S146" s="62" t="e">
        <f>科研项目!#REF!</f>
        <v>#REF!</v>
      </c>
      <c r="T146" s="62" t="e">
        <f>科研项目!#REF!</f>
        <v>#REF!</v>
      </c>
      <c r="U146" s="62" t="e">
        <f>科研项目!#REF!</f>
        <v>#REF!</v>
      </c>
      <c r="V146" s="62" t="e">
        <f>科研项目!#REF!</f>
        <v>#REF!</v>
      </c>
      <c r="W146" s="62" t="e">
        <f>科研项目!#REF!</f>
        <v>#REF!</v>
      </c>
      <c r="X146" s="59" t="e">
        <f>VLOOKUP(C146,[3]Sheet1!$A$3:$C$38,2,FALSE)</f>
        <v>#REF!</v>
      </c>
      <c r="Y146" s="59" t="e">
        <f>VLOOKUP(C146,[3]Sheet1!$A$3:$C$38,3,FALSE)</f>
        <v>#REF!</v>
      </c>
      <c r="Z146" s="76" t="e">
        <f>科研项目!#REF!</f>
        <v>#REF!</v>
      </c>
      <c r="AA146" s="68" t="e">
        <f>科研项目!#REF!</f>
        <v>#REF!</v>
      </c>
      <c r="AB146" s="62" t="e">
        <f>科研项目!#REF!</f>
        <v>#REF!</v>
      </c>
      <c r="AC146" s="76" t="e">
        <f>科研项目!#REF!</f>
        <v>#REF!</v>
      </c>
      <c r="AD146" s="62" t="e">
        <f>科研项目!#REF!</f>
        <v>#REF!</v>
      </c>
      <c r="AE146" s="62" t="e">
        <f t="shared" si="29"/>
        <v>#REF!</v>
      </c>
      <c r="AF146" s="62" t="e">
        <f t="shared" si="30"/>
        <v>#REF!</v>
      </c>
      <c r="AG146" s="62" t="e">
        <f t="shared" si="31"/>
        <v>#REF!</v>
      </c>
      <c r="AH146" s="70"/>
      <c r="AI146" s="70"/>
      <c r="AJ146" s="70"/>
      <c r="AK146" s="62" t="e">
        <f>科研项目!#REF!</f>
        <v>#REF!</v>
      </c>
      <c r="AL146" s="62">
        <v>10139</v>
      </c>
    </row>
    <row r="147" spans="1:38">
      <c r="A147" s="61" t="e">
        <f>科研项目!#REF!</f>
        <v>#REF!</v>
      </c>
      <c r="B147" s="61" t="e">
        <f>科研项目!#REF!</f>
        <v>#REF!</v>
      </c>
      <c r="C147" s="61" t="e">
        <f>科研项目!#REF!</f>
        <v>#REF!</v>
      </c>
      <c r="D147" s="62" t="e">
        <f>科研项目!#REF!</f>
        <v>#REF!</v>
      </c>
      <c r="E147" s="62" t="e">
        <f>科研项目!#REF!</f>
        <v>#REF!</v>
      </c>
      <c r="F147" s="62" t="e">
        <f>科研项目!#REF!</f>
        <v>#REF!</v>
      </c>
      <c r="G147" s="59" t="e">
        <f t="shared" si="24"/>
        <v>#REF!</v>
      </c>
      <c r="H147" s="62" t="e">
        <f>科研项目!#REF!</f>
        <v>#REF!</v>
      </c>
      <c r="I147" s="59" t="e">
        <f t="shared" si="25"/>
        <v>#REF!</v>
      </c>
      <c r="J147" s="62" t="e">
        <f>科研项目!#REF!</f>
        <v>#REF!</v>
      </c>
      <c r="K147" s="59" t="e">
        <f t="shared" si="26"/>
        <v>#REF!</v>
      </c>
      <c r="L147" s="62" t="e">
        <f>科研项目!#REF!</f>
        <v>#REF!</v>
      </c>
      <c r="M147" s="62" t="e">
        <f>科研项目!#REF!</f>
        <v>#REF!</v>
      </c>
      <c r="N147" s="62" t="s">
        <v>393</v>
      </c>
      <c r="O147" s="62" t="e">
        <f>科研项目!#REF!</f>
        <v>#REF!</v>
      </c>
      <c r="P147" s="59" t="e">
        <f t="shared" si="27"/>
        <v>#REF!</v>
      </c>
      <c r="Q147" s="62" t="e">
        <f t="shared" si="28"/>
        <v>#REF!</v>
      </c>
      <c r="R147" s="62" t="e">
        <f>科研项目!#REF!</f>
        <v>#REF!</v>
      </c>
      <c r="S147" s="62" t="e">
        <f>科研项目!#REF!</f>
        <v>#REF!</v>
      </c>
      <c r="T147" s="62" t="e">
        <f>科研项目!#REF!</f>
        <v>#REF!</v>
      </c>
      <c r="U147" s="62" t="e">
        <f>科研项目!#REF!</f>
        <v>#REF!</v>
      </c>
      <c r="V147" s="62" t="e">
        <f>科研项目!#REF!</f>
        <v>#REF!</v>
      </c>
      <c r="W147" s="62" t="e">
        <f>科研项目!#REF!</f>
        <v>#REF!</v>
      </c>
      <c r="X147" s="59" t="e">
        <f>VLOOKUP(C147,[3]Sheet1!$A$3:$C$38,2,FALSE)</f>
        <v>#REF!</v>
      </c>
      <c r="Y147" s="59" t="e">
        <f>VLOOKUP(C147,[3]Sheet1!$A$3:$C$38,3,FALSE)</f>
        <v>#REF!</v>
      </c>
      <c r="Z147" s="76" t="e">
        <f>科研项目!#REF!</f>
        <v>#REF!</v>
      </c>
      <c r="AA147" s="68" t="e">
        <f>科研项目!#REF!</f>
        <v>#REF!</v>
      </c>
      <c r="AB147" s="62" t="e">
        <f>科研项目!#REF!</f>
        <v>#REF!</v>
      </c>
      <c r="AC147" s="76" t="e">
        <f>科研项目!#REF!</f>
        <v>#REF!</v>
      </c>
      <c r="AD147" s="62" t="e">
        <f>科研项目!#REF!</f>
        <v>#REF!</v>
      </c>
      <c r="AE147" s="62" t="e">
        <f t="shared" si="29"/>
        <v>#REF!</v>
      </c>
      <c r="AF147" s="62" t="e">
        <f t="shared" si="30"/>
        <v>#REF!</v>
      </c>
      <c r="AG147" s="62" t="e">
        <f t="shared" si="31"/>
        <v>#REF!</v>
      </c>
      <c r="AH147" s="70"/>
      <c r="AI147" s="70"/>
      <c r="AJ147" s="70"/>
      <c r="AK147" s="62" t="e">
        <f>科研项目!#REF!</f>
        <v>#REF!</v>
      </c>
      <c r="AL147" s="62">
        <v>10140</v>
      </c>
    </row>
    <row r="148" spans="1:38">
      <c r="A148" s="61" t="e">
        <f>科研项目!#REF!</f>
        <v>#REF!</v>
      </c>
      <c r="B148" s="61" t="e">
        <f>科研项目!#REF!</f>
        <v>#REF!</v>
      </c>
      <c r="C148" s="61" t="e">
        <f>科研项目!#REF!</f>
        <v>#REF!</v>
      </c>
      <c r="D148" s="62" t="e">
        <f>科研项目!#REF!</f>
        <v>#REF!</v>
      </c>
      <c r="E148" s="62" t="e">
        <f>科研项目!#REF!</f>
        <v>#REF!</v>
      </c>
      <c r="F148" s="62" t="e">
        <f>科研项目!#REF!</f>
        <v>#REF!</v>
      </c>
      <c r="G148" s="59" t="e">
        <f t="shared" si="24"/>
        <v>#REF!</v>
      </c>
      <c r="H148" s="62" t="e">
        <f>科研项目!#REF!</f>
        <v>#REF!</v>
      </c>
      <c r="I148" s="59" t="e">
        <f t="shared" si="25"/>
        <v>#REF!</v>
      </c>
      <c r="J148" s="62" t="e">
        <f>科研项目!#REF!</f>
        <v>#REF!</v>
      </c>
      <c r="K148" s="59" t="e">
        <f t="shared" si="26"/>
        <v>#REF!</v>
      </c>
      <c r="L148" s="62" t="e">
        <f>科研项目!#REF!</f>
        <v>#REF!</v>
      </c>
      <c r="M148" s="62" t="e">
        <f>科研项目!#REF!</f>
        <v>#REF!</v>
      </c>
      <c r="N148" s="62" t="s">
        <v>393</v>
      </c>
      <c r="O148" s="62" t="e">
        <f>科研项目!#REF!</f>
        <v>#REF!</v>
      </c>
      <c r="P148" s="59" t="e">
        <f t="shared" si="27"/>
        <v>#REF!</v>
      </c>
      <c r="Q148" s="62" t="e">
        <f t="shared" si="28"/>
        <v>#REF!</v>
      </c>
      <c r="R148" s="62" t="e">
        <f>科研项目!#REF!</f>
        <v>#REF!</v>
      </c>
      <c r="S148" s="62" t="e">
        <f>科研项目!#REF!</f>
        <v>#REF!</v>
      </c>
      <c r="T148" s="62" t="e">
        <f>科研项目!#REF!</f>
        <v>#REF!</v>
      </c>
      <c r="U148" s="62" t="e">
        <f>科研项目!#REF!</f>
        <v>#REF!</v>
      </c>
      <c r="V148" s="62" t="e">
        <f>科研项目!#REF!</f>
        <v>#REF!</v>
      </c>
      <c r="W148" s="62" t="e">
        <f>科研项目!#REF!</f>
        <v>#REF!</v>
      </c>
      <c r="X148" s="59" t="e">
        <f>VLOOKUP(C148,[3]Sheet1!$A$3:$C$38,2,FALSE)</f>
        <v>#REF!</v>
      </c>
      <c r="Y148" s="59" t="e">
        <f>VLOOKUP(C148,[3]Sheet1!$A$3:$C$38,3,FALSE)</f>
        <v>#REF!</v>
      </c>
      <c r="Z148" s="76" t="e">
        <f>科研项目!#REF!</f>
        <v>#REF!</v>
      </c>
      <c r="AA148" s="68" t="e">
        <f>科研项目!#REF!</f>
        <v>#REF!</v>
      </c>
      <c r="AB148" s="62" t="e">
        <f>科研项目!#REF!</f>
        <v>#REF!</v>
      </c>
      <c r="AC148" s="76" t="e">
        <f>科研项目!#REF!</f>
        <v>#REF!</v>
      </c>
      <c r="AD148" s="62" t="e">
        <f>科研项目!#REF!</f>
        <v>#REF!</v>
      </c>
      <c r="AE148" s="62" t="e">
        <f t="shared" si="29"/>
        <v>#REF!</v>
      </c>
      <c r="AF148" s="62" t="e">
        <f t="shared" si="30"/>
        <v>#REF!</v>
      </c>
      <c r="AG148" s="62" t="e">
        <f t="shared" si="31"/>
        <v>#REF!</v>
      </c>
      <c r="AH148" s="70"/>
      <c r="AI148" s="70"/>
      <c r="AJ148" s="70"/>
      <c r="AK148" s="62" t="e">
        <f>科研项目!#REF!</f>
        <v>#REF!</v>
      </c>
      <c r="AL148" s="62">
        <v>10141</v>
      </c>
    </row>
    <row r="149" spans="1:38">
      <c r="A149" s="61" t="e">
        <f>科研项目!#REF!</f>
        <v>#REF!</v>
      </c>
      <c r="B149" s="61" t="e">
        <f>科研项目!#REF!</f>
        <v>#REF!</v>
      </c>
      <c r="C149" s="61" t="e">
        <f>科研项目!#REF!</f>
        <v>#REF!</v>
      </c>
      <c r="D149" s="62" t="e">
        <f>科研项目!#REF!</f>
        <v>#REF!</v>
      </c>
      <c r="E149" s="62" t="e">
        <f>科研项目!#REF!</f>
        <v>#REF!</v>
      </c>
      <c r="F149" s="62" t="e">
        <f>科研项目!#REF!</f>
        <v>#REF!</v>
      </c>
      <c r="G149" s="59" t="e">
        <f t="shared" si="24"/>
        <v>#REF!</v>
      </c>
      <c r="H149" s="62" t="e">
        <f>科研项目!#REF!</f>
        <v>#REF!</v>
      </c>
      <c r="I149" s="59" t="e">
        <f t="shared" si="25"/>
        <v>#REF!</v>
      </c>
      <c r="J149" s="62" t="e">
        <f>科研项目!#REF!</f>
        <v>#REF!</v>
      </c>
      <c r="K149" s="59" t="e">
        <f t="shared" si="26"/>
        <v>#REF!</v>
      </c>
      <c r="L149" s="62" t="e">
        <f>科研项目!#REF!</f>
        <v>#REF!</v>
      </c>
      <c r="M149" s="62" t="e">
        <f>科研项目!#REF!</f>
        <v>#REF!</v>
      </c>
      <c r="N149" s="62" t="s">
        <v>393</v>
      </c>
      <c r="O149" s="62" t="e">
        <f>科研项目!#REF!</f>
        <v>#REF!</v>
      </c>
      <c r="P149" s="59" t="e">
        <f t="shared" si="27"/>
        <v>#REF!</v>
      </c>
      <c r="Q149" s="62" t="e">
        <f t="shared" si="28"/>
        <v>#REF!</v>
      </c>
      <c r="R149" s="62" t="e">
        <f>科研项目!#REF!</f>
        <v>#REF!</v>
      </c>
      <c r="S149" s="62" t="e">
        <f>科研项目!#REF!</f>
        <v>#REF!</v>
      </c>
      <c r="T149" s="62" t="e">
        <f>科研项目!#REF!</f>
        <v>#REF!</v>
      </c>
      <c r="U149" s="62" t="e">
        <f>科研项目!#REF!</f>
        <v>#REF!</v>
      </c>
      <c r="V149" s="62" t="e">
        <f>科研项目!#REF!</f>
        <v>#REF!</v>
      </c>
      <c r="W149" s="62" t="e">
        <f>科研项目!#REF!</f>
        <v>#REF!</v>
      </c>
      <c r="X149" s="59" t="e">
        <f>VLOOKUP(C149,[3]Sheet1!$A$3:$C$38,2,FALSE)</f>
        <v>#REF!</v>
      </c>
      <c r="Y149" s="59" t="e">
        <f>VLOOKUP(C149,[3]Sheet1!$A$3:$C$38,3,FALSE)</f>
        <v>#REF!</v>
      </c>
      <c r="Z149" s="76" t="e">
        <f>科研项目!#REF!</f>
        <v>#REF!</v>
      </c>
      <c r="AA149" s="68" t="e">
        <f>科研项目!#REF!</f>
        <v>#REF!</v>
      </c>
      <c r="AB149" s="62" t="e">
        <f>科研项目!#REF!</f>
        <v>#REF!</v>
      </c>
      <c r="AC149" s="76" t="e">
        <f>科研项目!#REF!</f>
        <v>#REF!</v>
      </c>
      <c r="AD149" s="62" t="e">
        <f>科研项目!#REF!</f>
        <v>#REF!</v>
      </c>
      <c r="AE149" s="62" t="e">
        <f t="shared" si="29"/>
        <v>#REF!</v>
      </c>
      <c r="AF149" s="62" t="e">
        <f t="shared" si="30"/>
        <v>#REF!</v>
      </c>
      <c r="AG149" s="62" t="e">
        <f t="shared" si="31"/>
        <v>#REF!</v>
      </c>
      <c r="AH149" s="70"/>
      <c r="AI149" s="70"/>
      <c r="AJ149" s="70"/>
      <c r="AK149" s="62" t="e">
        <f>科研项目!#REF!</f>
        <v>#REF!</v>
      </c>
      <c r="AL149" s="62">
        <v>10142</v>
      </c>
    </row>
    <row r="150" spans="1:38">
      <c r="A150" s="61" t="e">
        <f>科研项目!#REF!</f>
        <v>#REF!</v>
      </c>
      <c r="B150" s="61" t="e">
        <f>科研项目!#REF!</f>
        <v>#REF!</v>
      </c>
      <c r="C150" s="61" t="e">
        <f>科研项目!#REF!</f>
        <v>#REF!</v>
      </c>
      <c r="D150" s="62" t="e">
        <f>科研项目!#REF!</f>
        <v>#REF!</v>
      </c>
      <c r="E150" s="62" t="e">
        <f>科研项目!#REF!</f>
        <v>#REF!</v>
      </c>
      <c r="F150" s="62" t="e">
        <f>科研项目!#REF!</f>
        <v>#REF!</v>
      </c>
      <c r="G150" s="59" t="e">
        <f t="shared" si="24"/>
        <v>#REF!</v>
      </c>
      <c r="H150" s="62" t="e">
        <f>科研项目!#REF!</f>
        <v>#REF!</v>
      </c>
      <c r="I150" s="59" t="e">
        <f t="shared" si="25"/>
        <v>#REF!</v>
      </c>
      <c r="J150" s="62" t="e">
        <f>科研项目!#REF!</f>
        <v>#REF!</v>
      </c>
      <c r="K150" s="59" t="e">
        <f t="shared" si="26"/>
        <v>#REF!</v>
      </c>
      <c r="L150" s="62" t="e">
        <f>科研项目!#REF!</f>
        <v>#REF!</v>
      </c>
      <c r="M150" s="62" t="e">
        <f>科研项目!#REF!</f>
        <v>#REF!</v>
      </c>
      <c r="N150" s="62" t="s">
        <v>393</v>
      </c>
      <c r="O150" s="62" t="e">
        <f>科研项目!#REF!</f>
        <v>#REF!</v>
      </c>
      <c r="P150" s="59" t="e">
        <f t="shared" si="27"/>
        <v>#REF!</v>
      </c>
      <c r="Q150" s="62" t="e">
        <f t="shared" si="28"/>
        <v>#REF!</v>
      </c>
      <c r="R150" s="62" t="e">
        <f>科研项目!#REF!</f>
        <v>#REF!</v>
      </c>
      <c r="S150" s="62" t="e">
        <f>科研项目!#REF!</f>
        <v>#REF!</v>
      </c>
      <c r="T150" s="62" t="e">
        <f>科研项目!#REF!</f>
        <v>#REF!</v>
      </c>
      <c r="U150" s="62" t="e">
        <f>科研项目!#REF!</f>
        <v>#REF!</v>
      </c>
      <c r="V150" s="62" t="e">
        <f>科研项目!#REF!</f>
        <v>#REF!</v>
      </c>
      <c r="W150" s="62" t="e">
        <f>科研项目!#REF!</f>
        <v>#REF!</v>
      </c>
      <c r="X150" s="59" t="e">
        <f>VLOOKUP(C150,[3]Sheet1!$A$3:$C$38,2,FALSE)</f>
        <v>#REF!</v>
      </c>
      <c r="Y150" s="59" t="e">
        <f>VLOOKUP(C150,[3]Sheet1!$A$3:$C$38,3,FALSE)</f>
        <v>#REF!</v>
      </c>
      <c r="Z150" s="76" t="e">
        <f>科研项目!#REF!</f>
        <v>#REF!</v>
      </c>
      <c r="AA150" s="68" t="e">
        <f>科研项目!#REF!</f>
        <v>#REF!</v>
      </c>
      <c r="AB150" s="62" t="e">
        <f>科研项目!#REF!</f>
        <v>#REF!</v>
      </c>
      <c r="AC150" s="76" t="e">
        <f>科研项目!#REF!</f>
        <v>#REF!</v>
      </c>
      <c r="AD150" s="62" t="e">
        <f>科研项目!#REF!</f>
        <v>#REF!</v>
      </c>
      <c r="AE150" s="62" t="e">
        <f t="shared" si="29"/>
        <v>#REF!</v>
      </c>
      <c r="AF150" s="62" t="e">
        <f t="shared" si="30"/>
        <v>#REF!</v>
      </c>
      <c r="AG150" s="62" t="e">
        <f t="shared" si="31"/>
        <v>#REF!</v>
      </c>
      <c r="AH150" s="70"/>
      <c r="AI150" s="70"/>
      <c r="AJ150" s="70"/>
      <c r="AK150" s="62" t="e">
        <f>科研项目!#REF!</f>
        <v>#REF!</v>
      </c>
      <c r="AL150" s="62">
        <v>10143</v>
      </c>
    </row>
    <row r="151" spans="1:38">
      <c r="A151" s="61" t="e">
        <f>科研项目!#REF!</f>
        <v>#REF!</v>
      </c>
      <c r="B151" s="61" t="e">
        <f>科研项目!#REF!</f>
        <v>#REF!</v>
      </c>
      <c r="C151" s="61" t="e">
        <f>科研项目!#REF!</f>
        <v>#REF!</v>
      </c>
      <c r="D151" s="62" t="e">
        <f>科研项目!#REF!</f>
        <v>#REF!</v>
      </c>
      <c r="E151" s="62" t="e">
        <f>科研项目!#REF!</f>
        <v>#REF!</v>
      </c>
      <c r="F151" s="62" t="e">
        <f>科研项目!#REF!</f>
        <v>#REF!</v>
      </c>
      <c r="G151" s="59" t="e">
        <f t="shared" si="24"/>
        <v>#REF!</v>
      </c>
      <c r="H151" s="62" t="e">
        <f>科研项目!#REF!</f>
        <v>#REF!</v>
      </c>
      <c r="I151" s="59" t="e">
        <f t="shared" si="25"/>
        <v>#REF!</v>
      </c>
      <c r="J151" s="62" t="e">
        <f>科研项目!#REF!</f>
        <v>#REF!</v>
      </c>
      <c r="K151" s="59" t="e">
        <f t="shared" si="26"/>
        <v>#REF!</v>
      </c>
      <c r="L151" s="62" t="e">
        <f>科研项目!#REF!</f>
        <v>#REF!</v>
      </c>
      <c r="M151" s="62" t="e">
        <f>科研项目!#REF!</f>
        <v>#REF!</v>
      </c>
      <c r="N151" s="62" t="s">
        <v>393</v>
      </c>
      <c r="O151" s="62" t="e">
        <f>科研项目!#REF!</f>
        <v>#REF!</v>
      </c>
      <c r="P151" s="59" t="e">
        <f t="shared" si="27"/>
        <v>#REF!</v>
      </c>
      <c r="Q151" s="62" t="e">
        <f t="shared" si="28"/>
        <v>#REF!</v>
      </c>
      <c r="R151" s="62" t="e">
        <f>科研项目!#REF!</f>
        <v>#REF!</v>
      </c>
      <c r="S151" s="62" t="e">
        <f>科研项目!#REF!</f>
        <v>#REF!</v>
      </c>
      <c r="T151" s="62" t="e">
        <f>科研项目!#REF!</f>
        <v>#REF!</v>
      </c>
      <c r="U151" s="62" t="e">
        <f>科研项目!#REF!</f>
        <v>#REF!</v>
      </c>
      <c r="V151" s="62" t="e">
        <f>科研项目!#REF!</f>
        <v>#REF!</v>
      </c>
      <c r="W151" s="62" t="e">
        <f>科研项目!#REF!</f>
        <v>#REF!</v>
      </c>
      <c r="X151" s="59" t="e">
        <f>VLOOKUP(C151,[3]Sheet1!$A$3:$C$38,2,FALSE)</f>
        <v>#REF!</v>
      </c>
      <c r="Y151" s="59" t="e">
        <f>VLOOKUP(C151,[3]Sheet1!$A$3:$C$38,3,FALSE)</f>
        <v>#REF!</v>
      </c>
      <c r="Z151" s="76" t="e">
        <f>科研项目!#REF!</f>
        <v>#REF!</v>
      </c>
      <c r="AA151" s="68" t="e">
        <f>科研项目!#REF!</f>
        <v>#REF!</v>
      </c>
      <c r="AB151" s="62" t="e">
        <f>科研项目!#REF!</f>
        <v>#REF!</v>
      </c>
      <c r="AC151" s="76" t="e">
        <f>科研项目!#REF!</f>
        <v>#REF!</v>
      </c>
      <c r="AD151" s="62" t="e">
        <f>科研项目!#REF!</f>
        <v>#REF!</v>
      </c>
      <c r="AE151" s="62" t="e">
        <f t="shared" si="29"/>
        <v>#REF!</v>
      </c>
      <c r="AF151" s="62" t="e">
        <f t="shared" si="30"/>
        <v>#REF!</v>
      </c>
      <c r="AG151" s="62" t="e">
        <f t="shared" si="31"/>
        <v>#REF!</v>
      </c>
      <c r="AH151" s="70"/>
      <c r="AI151" s="70"/>
      <c r="AJ151" s="70"/>
      <c r="AK151" s="62" t="e">
        <f>科研项目!#REF!</f>
        <v>#REF!</v>
      </c>
      <c r="AL151" s="62">
        <v>10144</v>
      </c>
    </row>
    <row r="152" spans="1:38">
      <c r="A152" s="61" t="e">
        <f>科研项目!#REF!</f>
        <v>#REF!</v>
      </c>
      <c r="B152" s="61" t="e">
        <f>科研项目!#REF!</f>
        <v>#REF!</v>
      </c>
      <c r="C152" s="61" t="e">
        <f>科研项目!#REF!</f>
        <v>#REF!</v>
      </c>
      <c r="D152" s="62" t="e">
        <f>科研项目!#REF!</f>
        <v>#REF!</v>
      </c>
      <c r="E152" s="62" t="e">
        <f>科研项目!#REF!</f>
        <v>#REF!</v>
      </c>
      <c r="F152" s="62" t="e">
        <f>科研项目!#REF!</f>
        <v>#REF!</v>
      </c>
      <c r="G152" s="59" t="e">
        <f t="shared" si="24"/>
        <v>#REF!</v>
      </c>
      <c r="H152" s="62" t="e">
        <f>科研项目!#REF!</f>
        <v>#REF!</v>
      </c>
      <c r="I152" s="59" t="e">
        <f t="shared" si="25"/>
        <v>#REF!</v>
      </c>
      <c r="J152" s="62" t="e">
        <f>科研项目!#REF!</f>
        <v>#REF!</v>
      </c>
      <c r="K152" s="59" t="e">
        <f t="shared" si="26"/>
        <v>#REF!</v>
      </c>
      <c r="L152" s="62" t="e">
        <f>科研项目!#REF!</f>
        <v>#REF!</v>
      </c>
      <c r="M152" s="62" t="e">
        <f>科研项目!#REF!</f>
        <v>#REF!</v>
      </c>
      <c r="N152" s="62" t="s">
        <v>393</v>
      </c>
      <c r="O152" s="62" t="e">
        <f>科研项目!#REF!</f>
        <v>#REF!</v>
      </c>
      <c r="P152" s="59" t="e">
        <f t="shared" si="27"/>
        <v>#REF!</v>
      </c>
      <c r="Q152" s="62" t="e">
        <f t="shared" si="28"/>
        <v>#REF!</v>
      </c>
      <c r="R152" s="62" t="e">
        <f>科研项目!#REF!</f>
        <v>#REF!</v>
      </c>
      <c r="S152" s="62" t="e">
        <f>科研项目!#REF!</f>
        <v>#REF!</v>
      </c>
      <c r="T152" s="62" t="e">
        <f>科研项目!#REF!</f>
        <v>#REF!</v>
      </c>
      <c r="U152" s="62" t="e">
        <f>科研项目!#REF!</f>
        <v>#REF!</v>
      </c>
      <c r="V152" s="62" t="e">
        <f>科研项目!#REF!</f>
        <v>#REF!</v>
      </c>
      <c r="W152" s="62" t="e">
        <f>科研项目!#REF!</f>
        <v>#REF!</v>
      </c>
      <c r="X152" s="59" t="e">
        <f>VLOOKUP(C152,[3]Sheet1!$A$3:$C$38,2,FALSE)</f>
        <v>#REF!</v>
      </c>
      <c r="Y152" s="59" t="e">
        <f>VLOOKUP(C152,[3]Sheet1!$A$3:$C$38,3,FALSE)</f>
        <v>#REF!</v>
      </c>
      <c r="Z152" s="76" t="e">
        <f>科研项目!#REF!</f>
        <v>#REF!</v>
      </c>
      <c r="AA152" s="68" t="e">
        <f>科研项目!#REF!</f>
        <v>#REF!</v>
      </c>
      <c r="AB152" s="62" t="e">
        <f>科研项目!#REF!</f>
        <v>#REF!</v>
      </c>
      <c r="AC152" s="76" t="e">
        <f>科研项目!#REF!</f>
        <v>#REF!</v>
      </c>
      <c r="AD152" s="62" t="e">
        <f>科研项目!#REF!</f>
        <v>#REF!</v>
      </c>
      <c r="AE152" s="62" t="e">
        <f t="shared" si="29"/>
        <v>#REF!</v>
      </c>
      <c r="AF152" s="62" t="e">
        <f t="shared" si="30"/>
        <v>#REF!</v>
      </c>
      <c r="AG152" s="62" t="e">
        <f t="shared" si="31"/>
        <v>#REF!</v>
      </c>
      <c r="AH152" s="70"/>
      <c r="AI152" s="70"/>
      <c r="AJ152" s="70"/>
      <c r="AK152" s="62" t="e">
        <f>科研项目!#REF!</f>
        <v>#REF!</v>
      </c>
      <c r="AL152" s="62">
        <v>10145</v>
      </c>
    </row>
    <row r="153" spans="1:38">
      <c r="A153" s="61" t="e">
        <f>科研项目!#REF!</f>
        <v>#REF!</v>
      </c>
      <c r="B153" s="61" t="e">
        <f>科研项目!#REF!</f>
        <v>#REF!</v>
      </c>
      <c r="C153" s="61" t="e">
        <f>科研项目!#REF!</f>
        <v>#REF!</v>
      </c>
      <c r="D153" s="62" t="e">
        <f>科研项目!#REF!</f>
        <v>#REF!</v>
      </c>
      <c r="E153" s="62" t="e">
        <f>科研项目!#REF!</f>
        <v>#REF!</v>
      </c>
      <c r="F153" s="62" t="e">
        <f>科研项目!#REF!</f>
        <v>#REF!</v>
      </c>
      <c r="G153" s="59" t="e">
        <f t="shared" si="24"/>
        <v>#REF!</v>
      </c>
      <c r="H153" s="62" t="e">
        <f>科研项目!#REF!</f>
        <v>#REF!</v>
      </c>
      <c r="I153" s="59" t="e">
        <f t="shared" si="25"/>
        <v>#REF!</v>
      </c>
      <c r="J153" s="62" t="e">
        <f>科研项目!#REF!</f>
        <v>#REF!</v>
      </c>
      <c r="K153" s="59" t="e">
        <f t="shared" si="26"/>
        <v>#REF!</v>
      </c>
      <c r="L153" s="62" t="e">
        <f>科研项目!#REF!</f>
        <v>#REF!</v>
      </c>
      <c r="M153" s="62" t="e">
        <f>科研项目!#REF!</f>
        <v>#REF!</v>
      </c>
      <c r="N153" s="62" t="s">
        <v>393</v>
      </c>
      <c r="O153" s="62" t="e">
        <f>科研项目!#REF!</f>
        <v>#REF!</v>
      </c>
      <c r="P153" s="59" t="e">
        <f t="shared" si="27"/>
        <v>#REF!</v>
      </c>
      <c r="Q153" s="62" t="e">
        <f t="shared" si="28"/>
        <v>#REF!</v>
      </c>
      <c r="R153" s="62" t="e">
        <f>科研项目!#REF!</f>
        <v>#REF!</v>
      </c>
      <c r="S153" s="62" t="e">
        <f>科研项目!#REF!</f>
        <v>#REF!</v>
      </c>
      <c r="T153" s="62" t="e">
        <f>科研项目!#REF!</f>
        <v>#REF!</v>
      </c>
      <c r="U153" s="62" t="e">
        <f>科研项目!#REF!</f>
        <v>#REF!</v>
      </c>
      <c r="V153" s="62" t="e">
        <f>科研项目!#REF!</f>
        <v>#REF!</v>
      </c>
      <c r="W153" s="62" t="e">
        <f>科研项目!#REF!</f>
        <v>#REF!</v>
      </c>
      <c r="X153" s="59" t="e">
        <f>VLOOKUP(C153,[3]Sheet1!$A$3:$C$38,2,FALSE)</f>
        <v>#REF!</v>
      </c>
      <c r="Y153" s="59" t="e">
        <f>VLOOKUP(C153,[3]Sheet1!$A$3:$C$38,3,FALSE)</f>
        <v>#REF!</v>
      </c>
      <c r="Z153" s="76" t="e">
        <f>科研项目!#REF!</f>
        <v>#REF!</v>
      </c>
      <c r="AA153" s="68" t="e">
        <f>科研项目!#REF!</f>
        <v>#REF!</v>
      </c>
      <c r="AB153" s="62" t="e">
        <f>科研项目!#REF!</f>
        <v>#REF!</v>
      </c>
      <c r="AC153" s="76" t="e">
        <f>科研项目!#REF!</f>
        <v>#REF!</v>
      </c>
      <c r="AD153" s="62" t="e">
        <f>科研项目!#REF!</f>
        <v>#REF!</v>
      </c>
      <c r="AE153" s="62" t="e">
        <f t="shared" si="29"/>
        <v>#REF!</v>
      </c>
      <c r="AF153" s="62" t="e">
        <f t="shared" si="30"/>
        <v>#REF!</v>
      </c>
      <c r="AG153" s="62" t="e">
        <f t="shared" si="31"/>
        <v>#REF!</v>
      </c>
      <c r="AH153" s="70"/>
      <c r="AI153" s="70"/>
      <c r="AJ153" s="70"/>
      <c r="AK153" s="62" t="e">
        <f>科研项目!#REF!</f>
        <v>#REF!</v>
      </c>
      <c r="AL153" s="62">
        <v>10146</v>
      </c>
    </row>
    <row r="154" spans="1:38">
      <c r="A154" s="61" t="e">
        <f>科研项目!#REF!</f>
        <v>#REF!</v>
      </c>
      <c r="B154" s="61" t="e">
        <f>科研项目!#REF!</f>
        <v>#REF!</v>
      </c>
      <c r="C154" s="61" t="e">
        <f>科研项目!#REF!</f>
        <v>#REF!</v>
      </c>
      <c r="D154" s="62" t="e">
        <f>科研项目!#REF!</f>
        <v>#REF!</v>
      </c>
      <c r="E154" s="62" t="e">
        <f>科研项目!#REF!</f>
        <v>#REF!</v>
      </c>
      <c r="F154" s="62" t="e">
        <f>科研项目!#REF!</f>
        <v>#REF!</v>
      </c>
      <c r="G154" s="59" t="e">
        <f t="shared" si="24"/>
        <v>#REF!</v>
      </c>
      <c r="H154" s="62" t="e">
        <f>科研项目!#REF!</f>
        <v>#REF!</v>
      </c>
      <c r="I154" s="59" t="e">
        <f t="shared" si="25"/>
        <v>#REF!</v>
      </c>
      <c r="J154" s="62" t="e">
        <f>科研项目!#REF!</f>
        <v>#REF!</v>
      </c>
      <c r="K154" s="59" t="e">
        <f t="shared" si="26"/>
        <v>#REF!</v>
      </c>
      <c r="L154" s="62" t="e">
        <f>科研项目!#REF!</f>
        <v>#REF!</v>
      </c>
      <c r="M154" s="62" t="e">
        <f>科研项目!#REF!</f>
        <v>#REF!</v>
      </c>
      <c r="N154" s="62" t="s">
        <v>393</v>
      </c>
      <c r="O154" s="62" t="e">
        <f>科研项目!#REF!</f>
        <v>#REF!</v>
      </c>
      <c r="P154" s="59" t="e">
        <f t="shared" si="27"/>
        <v>#REF!</v>
      </c>
      <c r="Q154" s="62" t="e">
        <f t="shared" si="28"/>
        <v>#REF!</v>
      </c>
      <c r="R154" s="62" t="e">
        <f>科研项目!#REF!</f>
        <v>#REF!</v>
      </c>
      <c r="S154" s="62" t="e">
        <f>科研项目!#REF!</f>
        <v>#REF!</v>
      </c>
      <c r="T154" s="62" t="e">
        <f>科研项目!#REF!</f>
        <v>#REF!</v>
      </c>
      <c r="U154" s="62" t="e">
        <f>科研项目!#REF!</f>
        <v>#REF!</v>
      </c>
      <c r="V154" s="62" t="e">
        <f>科研项目!#REF!</f>
        <v>#REF!</v>
      </c>
      <c r="W154" s="62" t="e">
        <f>科研项目!#REF!</f>
        <v>#REF!</v>
      </c>
      <c r="X154" s="59" t="e">
        <f>VLOOKUP(C154,[3]Sheet1!$A$3:$C$38,2,FALSE)</f>
        <v>#REF!</v>
      </c>
      <c r="Y154" s="59" t="e">
        <f>VLOOKUP(C154,[3]Sheet1!$A$3:$C$38,3,FALSE)</f>
        <v>#REF!</v>
      </c>
      <c r="Z154" s="76" t="e">
        <f>科研项目!#REF!</f>
        <v>#REF!</v>
      </c>
      <c r="AA154" s="68" t="e">
        <f>科研项目!#REF!</f>
        <v>#REF!</v>
      </c>
      <c r="AB154" s="62" t="e">
        <f>科研项目!#REF!</f>
        <v>#REF!</v>
      </c>
      <c r="AC154" s="76" t="e">
        <f>科研项目!#REF!</f>
        <v>#REF!</v>
      </c>
      <c r="AD154" s="62" t="e">
        <f>科研项目!#REF!</f>
        <v>#REF!</v>
      </c>
      <c r="AE154" s="62" t="e">
        <f t="shared" si="29"/>
        <v>#REF!</v>
      </c>
      <c r="AF154" s="62" t="e">
        <f t="shared" si="30"/>
        <v>#REF!</v>
      </c>
      <c r="AG154" s="62" t="e">
        <f t="shared" si="31"/>
        <v>#REF!</v>
      </c>
      <c r="AH154" s="70"/>
      <c r="AI154" s="70"/>
      <c r="AJ154" s="70"/>
      <c r="AK154" s="62" t="e">
        <f>科研项目!#REF!</f>
        <v>#REF!</v>
      </c>
      <c r="AL154" s="62">
        <v>10147</v>
      </c>
    </row>
    <row r="155" spans="1:38">
      <c r="A155" s="61" t="e">
        <f>科研项目!#REF!</f>
        <v>#REF!</v>
      </c>
      <c r="B155" s="61" t="e">
        <f>科研项目!#REF!</f>
        <v>#REF!</v>
      </c>
      <c r="C155" s="61" t="e">
        <f>科研项目!#REF!</f>
        <v>#REF!</v>
      </c>
      <c r="D155" s="62" t="e">
        <f>科研项目!#REF!</f>
        <v>#REF!</v>
      </c>
      <c r="E155" s="62" t="e">
        <f>科研项目!#REF!</f>
        <v>#REF!</v>
      </c>
      <c r="F155" s="62" t="e">
        <f>科研项目!#REF!</f>
        <v>#REF!</v>
      </c>
      <c r="G155" s="59" t="e">
        <f t="shared" si="24"/>
        <v>#REF!</v>
      </c>
      <c r="H155" s="62" t="e">
        <f>科研项目!#REF!</f>
        <v>#REF!</v>
      </c>
      <c r="I155" s="59" t="e">
        <f t="shared" si="25"/>
        <v>#REF!</v>
      </c>
      <c r="J155" s="62" t="e">
        <f>科研项目!#REF!</f>
        <v>#REF!</v>
      </c>
      <c r="K155" s="59" t="e">
        <f t="shared" si="26"/>
        <v>#REF!</v>
      </c>
      <c r="L155" s="62" t="e">
        <f>科研项目!#REF!</f>
        <v>#REF!</v>
      </c>
      <c r="M155" s="62" t="e">
        <f>科研项目!#REF!</f>
        <v>#REF!</v>
      </c>
      <c r="N155" s="62" t="s">
        <v>393</v>
      </c>
      <c r="O155" s="62" t="e">
        <f>科研项目!#REF!</f>
        <v>#REF!</v>
      </c>
      <c r="P155" s="59" t="e">
        <f t="shared" si="27"/>
        <v>#REF!</v>
      </c>
      <c r="Q155" s="62" t="e">
        <f t="shared" si="28"/>
        <v>#REF!</v>
      </c>
      <c r="R155" s="62" t="e">
        <f>科研项目!#REF!</f>
        <v>#REF!</v>
      </c>
      <c r="S155" s="62" t="e">
        <f>科研项目!#REF!</f>
        <v>#REF!</v>
      </c>
      <c r="T155" s="62" t="e">
        <f>科研项目!#REF!</f>
        <v>#REF!</v>
      </c>
      <c r="U155" s="62" t="e">
        <f>科研项目!#REF!</f>
        <v>#REF!</v>
      </c>
      <c r="V155" s="62" t="e">
        <f>科研项目!#REF!</f>
        <v>#REF!</v>
      </c>
      <c r="W155" s="62" t="e">
        <f>科研项目!#REF!</f>
        <v>#REF!</v>
      </c>
      <c r="X155" s="59" t="e">
        <f>VLOOKUP(C155,[3]Sheet1!$A$3:$C$38,2,FALSE)</f>
        <v>#REF!</v>
      </c>
      <c r="Y155" s="59" t="e">
        <f>VLOOKUP(C155,[3]Sheet1!$A$3:$C$38,3,FALSE)</f>
        <v>#REF!</v>
      </c>
      <c r="Z155" s="76" t="e">
        <f>科研项目!#REF!</f>
        <v>#REF!</v>
      </c>
      <c r="AA155" s="68" t="e">
        <f>科研项目!#REF!</f>
        <v>#REF!</v>
      </c>
      <c r="AB155" s="62" t="e">
        <f>科研项目!#REF!</f>
        <v>#REF!</v>
      </c>
      <c r="AC155" s="76" t="e">
        <f>科研项目!#REF!</f>
        <v>#REF!</v>
      </c>
      <c r="AD155" s="62" t="e">
        <f>科研项目!#REF!</f>
        <v>#REF!</v>
      </c>
      <c r="AE155" s="62" t="e">
        <f t="shared" si="29"/>
        <v>#REF!</v>
      </c>
      <c r="AF155" s="62" t="e">
        <f t="shared" si="30"/>
        <v>#REF!</v>
      </c>
      <c r="AG155" s="62" t="e">
        <f t="shared" si="31"/>
        <v>#REF!</v>
      </c>
      <c r="AH155" s="70"/>
      <c r="AI155" s="70"/>
      <c r="AJ155" s="70"/>
      <c r="AK155" s="62" t="e">
        <f>科研项目!#REF!</f>
        <v>#REF!</v>
      </c>
      <c r="AL155" s="62">
        <v>10148</v>
      </c>
    </row>
    <row r="156" spans="1:38">
      <c r="A156" s="61" t="e">
        <f>科研项目!#REF!</f>
        <v>#REF!</v>
      </c>
      <c r="B156" s="61" t="e">
        <f>科研项目!#REF!</f>
        <v>#REF!</v>
      </c>
      <c r="C156" s="61" t="e">
        <f>科研项目!#REF!</f>
        <v>#REF!</v>
      </c>
      <c r="D156" s="62" t="e">
        <f>科研项目!#REF!</f>
        <v>#REF!</v>
      </c>
      <c r="E156" s="62" t="e">
        <f>科研项目!#REF!</f>
        <v>#REF!</v>
      </c>
      <c r="F156" s="62" t="e">
        <f>科研项目!#REF!</f>
        <v>#REF!</v>
      </c>
      <c r="G156" s="59" t="e">
        <f t="shared" si="24"/>
        <v>#REF!</v>
      </c>
      <c r="H156" s="62" t="e">
        <f>科研项目!#REF!</f>
        <v>#REF!</v>
      </c>
      <c r="I156" s="59" t="e">
        <f t="shared" si="25"/>
        <v>#REF!</v>
      </c>
      <c r="J156" s="62" t="e">
        <f>科研项目!#REF!</f>
        <v>#REF!</v>
      </c>
      <c r="K156" s="59" t="e">
        <f t="shared" si="26"/>
        <v>#REF!</v>
      </c>
      <c r="L156" s="62" t="e">
        <f>科研项目!#REF!</f>
        <v>#REF!</v>
      </c>
      <c r="M156" s="62" t="e">
        <f>科研项目!#REF!</f>
        <v>#REF!</v>
      </c>
      <c r="N156" s="62" t="s">
        <v>393</v>
      </c>
      <c r="O156" s="62" t="e">
        <f>科研项目!#REF!</f>
        <v>#REF!</v>
      </c>
      <c r="P156" s="59" t="e">
        <f t="shared" si="27"/>
        <v>#REF!</v>
      </c>
      <c r="Q156" s="62" t="e">
        <f t="shared" si="28"/>
        <v>#REF!</v>
      </c>
      <c r="R156" s="62" t="e">
        <f>科研项目!#REF!</f>
        <v>#REF!</v>
      </c>
      <c r="S156" s="62" t="e">
        <f>科研项目!#REF!</f>
        <v>#REF!</v>
      </c>
      <c r="T156" s="62" t="e">
        <f>科研项目!#REF!</f>
        <v>#REF!</v>
      </c>
      <c r="U156" s="62" t="e">
        <f>科研项目!#REF!</f>
        <v>#REF!</v>
      </c>
      <c r="V156" s="62" t="e">
        <f>科研项目!#REF!</f>
        <v>#REF!</v>
      </c>
      <c r="W156" s="62" t="e">
        <f>科研项目!#REF!</f>
        <v>#REF!</v>
      </c>
      <c r="X156" s="59" t="e">
        <f>VLOOKUP(C156,[3]Sheet1!$A$3:$C$38,2,FALSE)</f>
        <v>#REF!</v>
      </c>
      <c r="Y156" s="59" t="e">
        <f>VLOOKUP(C156,[3]Sheet1!$A$3:$C$38,3,FALSE)</f>
        <v>#REF!</v>
      </c>
      <c r="Z156" s="76" t="e">
        <f>科研项目!#REF!</f>
        <v>#REF!</v>
      </c>
      <c r="AA156" s="68" t="e">
        <f>科研项目!#REF!</f>
        <v>#REF!</v>
      </c>
      <c r="AB156" s="62" t="e">
        <f>科研项目!#REF!</f>
        <v>#REF!</v>
      </c>
      <c r="AC156" s="76" t="e">
        <f>科研项目!#REF!</f>
        <v>#REF!</v>
      </c>
      <c r="AD156" s="62" t="e">
        <f>科研项目!#REF!</f>
        <v>#REF!</v>
      </c>
      <c r="AE156" s="62" t="e">
        <f t="shared" si="29"/>
        <v>#REF!</v>
      </c>
      <c r="AF156" s="62" t="e">
        <f t="shared" si="30"/>
        <v>#REF!</v>
      </c>
      <c r="AG156" s="62" t="e">
        <f t="shared" si="31"/>
        <v>#REF!</v>
      </c>
      <c r="AH156" s="70"/>
      <c r="AI156" s="70"/>
      <c r="AJ156" s="70"/>
      <c r="AK156" s="62" t="e">
        <f>科研项目!#REF!</f>
        <v>#REF!</v>
      </c>
      <c r="AL156" s="62">
        <v>10149</v>
      </c>
    </row>
    <row r="157" spans="1:38">
      <c r="A157" s="61" t="e">
        <f>科研项目!#REF!</f>
        <v>#REF!</v>
      </c>
      <c r="B157" s="61" t="e">
        <f>科研项目!#REF!</f>
        <v>#REF!</v>
      </c>
      <c r="C157" s="61" t="e">
        <f>科研项目!#REF!</f>
        <v>#REF!</v>
      </c>
      <c r="D157" s="62" t="e">
        <f>科研项目!#REF!</f>
        <v>#REF!</v>
      </c>
      <c r="E157" s="62" t="e">
        <f>科研项目!#REF!</f>
        <v>#REF!</v>
      </c>
      <c r="F157" s="62" t="e">
        <f>科研项目!#REF!</f>
        <v>#REF!</v>
      </c>
      <c r="G157" s="59" t="e">
        <f t="shared" si="24"/>
        <v>#REF!</v>
      </c>
      <c r="H157" s="62" t="e">
        <f>科研项目!#REF!</f>
        <v>#REF!</v>
      </c>
      <c r="I157" s="59" t="e">
        <f t="shared" si="25"/>
        <v>#REF!</v>
      </c>
      <c r="J157" s="62" t="e">
        <f>科研项目!#REF!</f>
        <v>#REF!</v>
      </c>
      <c r="K157" s="59" t="e">
        <f t="shared" si="26"/>
        <v>#REF!</v>
      </c>
      <c r="L157" s="62" t="e">
        <f>科研项目!#REF!</f>
        <v>#REF!</v>
      </c>
      <c r="M157" s="62" t="e">
        <f>科研项目!#REF!</f>
        <v>#REF!</v>
      </c>
      <c r="N157" s="62" t="s">
        <v>393</v>
      </c>
      <c r="O157" s="62" t="e">
        <f>科研项目!#REF!</f>
        <v>#REF!</v>
      </c>
      <c r="P157" s="59" t="e">
        <f t="shared" si="27"/>
        <v>#REF!</v>
      </c>
      <c r="Q157" s="62" t="e">
        <f t="shared" si="28"/>
        <v>#REF!</v>
      </c>
      <c r="R157" s="62" t="e">
        <f>科研项目!#REF!</f>
        <v>#REF!</v>
      </c>
      <c r="S157" s="62" t="e">
        <f>科研项目!#REF!</f>
        <v>#REF!</v>
      </c>
      <c r="T157" s="62" t="e">
        <f>科研项目!#REF!</f>
        <v>#REF!</v>
      </c>
      <c r="U157" s="62" t="e">
        <f>科研项目!#REF!</f>
        <v>#REF!</v>
      </c>
      <c r="V157" s="62" t="e">
        <f>科研项目!#REF!</f>
        <v>#REF!</v>
      </c>
      <c r="W157" s="62" t="e">
        <f>科研项目!#REF!</f>
        <v>#REF!</v>
      </c>
      <c r="X157" s="59" t="e">
        <f>VLOOKUP(C157,[3]Sheet1!$A$3:$C$38,2,FALSE)</f>
        <v>#REF!</v>
      </c>
      <c r="Y157" s="59" t="e">
        <f>VLOOKUP(C157,[3]Sheet1!$A$3:$C$38,3,FALSE)</f>
        <v>#REF!</v>
      </c>
      <c r="Z157" s="76" t="e">
        <f>科研项目!#REF!</f>
        <v>#REF!</v>
      </c>
      <c r="AA157" s="68" t="e">
        <f>科研项目!#REF!</f>
        <v>#REF!</v>
      </c>
      <c r="AB157" s="62" t="e">
        <f>科研项目!#REF!</f>
        <v>#REF!</v>
      </c>
      <c r="AC157" s="76" t="e">
        <f>科研项目!#REF!</f>
        <v>#REF!</v>
      </c>
      <c r="AD157" s="62" t="e">
        <f>科研项目!#REF!</f>
        <v>#REF!</v>
      </c>
      <c r="AE157" s="62" t="e">
        <f t="shared" si="29"/>
        <v>#REF!</v>
      </c>
      <c r="AF157" s="62" t="e">
        <f t="shared" si="30"/>
        <v>#REF!</v>
      </c>
      <c r="AG157" s="62" t="e">
        <f t="shared" si="31"/>
        <v>#REF!</v>
      </c>
      <c r="AH157" s="70"/>
      <c r="AI157" s="70"/>
      <c r="AJ157" s="70"/>
      <c r="AK157" s="62" t="e">
        <f>科研项目!#REF!</f>
        <v>#REF!</v>
      </c>
      <c r="AL157" s="62">
        <v>10150</v>
      </c>
    </row>
    <row r="158" spans="1:38">
      <c r="A158" s="61" t="e">
        <f>科研项目!#REF!</f>
        <v>#REF!</v>
      </c>
      <c r="B158" s="61" t="e">
        <f>科研项目!#REF!</f>
        <v>#REF!</v>
      </c>
      <c r="C158" s="61" t="e">
        <f>科研项目!#REF!</f>
        <v>#REF!</v>
      </c>
      <c r="D158" s="62" t="e">
        <f>科研项目!#REF!</f>
        <v>#REF!</v>
      </c>
      <c r="E158" s="62" t="e">
        <f>科研项目!#REF!</f>
        <v>#REF!</v>
      </c>
      <c r="F158" s="62" t="e">
        <f>科研项目!#REF!</f>
        <v>#REF!</v>
      </c>
      <c r="G158" s="59" t="e">
        <f t="shared" si="24"/>
        <v>#REF!</v>
      </c>
      <c r="H158" s="62" t="e">
        <f>科研项目!#REF!</f>
        <v>#REF!</v>
      </c>
      <c r="I158" s="59" t="e">
        <f t="shared" si="25"/>
        <v>#REF!</v>
      </c>
      <c r="J158" s="62" t="e">
        <f>科研项目!#REF!</f>
        <v>#REF!</v>
      </c>
      <c r="K158" s="59" t="e">
        <f t="shared" si="26"/>
        <v>#REF!</v>
      </c>
      <c r="L158" s="62" t="e">
        <f>科研项目!#REF!</f>
        <v>#REF!</v>
      </c>
      <c r="M158" s="62" t="e">
        <f>科研项目!#REF!</f>
        <v>#REF!</v>
      </c>
      <c r="N158" s="62" t="s">
        <v>393</v>
      </c>
      <c r="O158" s="62" t="e">
        <f>科研项目!#REF!</f>
        <v>#REF!</v>
      </c>
      <c r="P158" s="59" t="e">
        <f t="shared" si="27"/>
        <v>#REF!</v>
      </c>
      <c r="Q158" s="62" t="e">
        <f t="shared" si="28"/>
        <v>#REF!</v>
      </c>
      <c r="R158" s="62" t="e">
        <f>科研项目!#REF!</f>
        <v>#REF!</v>
      </c>
      <c r="S158" s="62" t="e">
        <f>科研项目!#REF!</f>
        <v>#REF!</v>
      </c>
      <c r="T158" s="62" t="e">
        <f>科研项目!#REF!</f>
        <v>#REF!</v>
      </c>
      <c r="U158" s="62" t="e">
        <f>科研项目!#REF!</f>
        <v>#REF!</v>
      </c>
      <c r="V158" s="62" t="e">
        <f>科研项目!#REF!</f>
        <v>#REF!</v>
      </c>
      <c r="W158" s="62" t="e">
        <f>科研项目!#REF!</f>
        <v>#REF!</v>
      </c>
      <c r="X158" s="59" t="e">
        <f>VLOOKUP(C158,[3]Sheet1!$A$3:$C$38,2,FALSE)</f>
        <v>#REF!</v>
      </c>
      <c r="Y158" s="59" t="e">
        <f>VLOOKUP(C158,[3]Sheet1!$A$3:$C$38,3,FALSE)</f>
        <v>#REF!</v>
      </c>
      <c r="Z158" s="76" t="e">
        <f>科研项目!#REF!</f>
        <v>#REF!</v>
      </c>
      <c r="AA158" s="68" t="e">
        <f>科研项目!#REF!</f>
        <v>#REF!</v>
      </c>
      <c r="AB158" s="62" t="e">
        <f>科研项目!#REF!</f>
        <v>#REF!</v>
      </c>
      <c r="AC158" s="76" t="e">
        <f>科研项目!#REF!</f>
        <v>#REF!</v>
      </c>
      <c r="AD158" s="62" t="e">
        <f>科研项目!#REF!</f>
        <v>#REF!</v>
      </c>
      <c r="AE158" s="62" t="e">
        <f t="shared" si="29"/>
        <v>#REF!</v>
      </c>
      <c r="AF158" s="62" t="e">
        <f t="shared" si="30"/>
        <v>#REF!</v>
      </c>
      <c r="AG158" s="62" t="e">
        <f t="shared" si="31"/>
        <v>#REF!</v>
      </c>
      <c r="AH158" s="70"/>
      <c r="AI158" s="70"/>
      <c r="AJ158" s="70"/>
      <c r="AK158" s="62" t="e">
        <f>科研项目!#REF!</f>
        <v>#REF!</v>
      </c>
      <c r="AL158" s="62">
        <v>10151</v>
      </c>
    </row>
    <row r="159" spans="1:38">
      <c r="A159" s="61" t="e">
        <f>科研项目!#REF!</f>
        <v>#REF!</v>
      </c>
      <c r="B159" s="61" t="e">
        <f>科研项目!#REF!</f>
        <v>#REF!</v>
      </c>
      <c r="C159" s="61" t="e">
        <f>科研项目!#REF!</f>
        <v>#REF!</v>
      </c>
      <c r="D159" s="62" t="e">
        <f>科研项目!#REF!</f>
        <v>#REF!</v>
      </c>
      <c r="E159" s="62" t="e">
        <f>科研项目!#REF!</f>
        <v>#REF!</v>
      </c>
      <c r="F159" s="62" t="e">
        <f>科研项目!#REF!</f>
        <v>#REF!</v>
      </c>
      <c r="G159" s="59" t="e">
        <f t="shared" si="24"/>
        <v>#REF!</v>
      </c>
      <c r="H159" s="62" t="e">
        <f>科研项目!#REF!</f>
        <v>#REF!</v>
      </c>
      <c r="I159" s="59" t="e">
        <f t="shared" si="25"/>
        <v>#REF!</v>
      </c>
      <c r="J159" s="62" t="e">
        <f>科研项目!#REF!</f>
        <v>#REF!</v>
      </c>
      <c r="K159" s="59" t="e">
        <f t="shared" si="26"/>
        <v>#REF!</v>
      </c>
      <c r="L159" s="62" t="e">
        <f>科研项目!#REF!</f>
        <v>#REF!</v>
      </c>
      <c r="M159" s="62" t="e">
        <f>科研项目!#REF!</f>
        <v>#REF!</v>
      </c>
      <c r="N159" s="62" t="s">
        <v>393</v>
      </c>
      <c r="O159" s="62" t="e">
        <f>科研项目!#REF!</f>
        <v>#REF!</v>
      </c>
      <c r="P159" s="59" t="e">
        <f t="shared" si="27"/>
        <v>#REF!</v>
      </c>
      <c r="Q159" s="62" t="e">
        <f t="shared" si="28"/>
        <v>#REF!</v>
      </c>
      <c r="R159" s="62" t="e">
        <f>科研项目!#REF!</f>
        <v>#REF!</v>
      </c>
      <c r="S159" s="62" t="e">
        <f>科研项目!#REF!</f>
        <v>#REF!</v>
      </c>
      <c r="T159" s="62" t="e">
        <f>科研项目!#REF!</f>
        <v>#REF!</v>
      </c>
      <c r="U159" s="62" t="e">
        <f>科研项目!#REF!</f>
        <v>#REF!</v>
      </c>
      <c r="V159" s="62" t="e">
        <f>科研项目!#REF!</f>
        <v>#REF!</v>
      </c>
      <c r="W159" s="62" t="e">
        <f>科研项目!#REF!</f>
        <v>#REF!</v>
      </c>
      <c r="X159" s="59" t="e">
        <f>VLOOKUP(C159,[3]Sheet1!$A$3:$C$38,2,FALSE)</f>
        <v>#REF!</v>
      </c>
      <c r="Y159" s="59" t="e">
        <f>VLOOKUP(C159,[3]Sheet1!$A$3:$C$38,3,FALSE)</f>
        <v>#REF!</v>
      </c>
      <c r="Z159" s="76" t="e">
        <f>科研项目!#REF!</f>
        <v>#REF!</v>
      </c>
      <c r="AA159" s="68" t="e">
        <f>科研项目!#REF!</f>
        <v>#REF!</v>
      </c>
      <c r="AB159" s="62" t="e">
        <f>科研项目!#REF!</f>
        <v>#REF!</v>
      </c>
      <c r="AC159" s="76" t="e">
        <f>科研项目!#REF!</f>
        <v>#REF!</v>
      </c>
      <c r="AD159" s="62" t="e">
        <f>科研项目!#REF!</f>
        <v>#REF!</v>
      </c>
      <c r="AE159" s="62" t="e">
        <f t="shared" si="29"/>
        <v>#REF!</v>
      </c>
      <c r="AF159" s="62" t="e">
        <f t="shared" si="30"/>
        <v>#REF!</v>
      </c>
      <c r="AG159" s="62" t="e">
        <f t="shared" si="31"/>
        <v>#REF!</v>
      </c>
      <c r="AH159" s="70"/>
      <c r="AI159" s="70"/>
      <c r="AJ159" s="70"/>
      <c r="AK159" s="62" t="e">
        <f>科研项目!#REF!</f>
        <v>#REF!</v>
      </c>
      <c r="AL159" s="62">
        <v>10152</v>
      </c>
    </row>
    <row r="160" spans="1:38">
      <c r="A160" s="61" t="e">
        <f>科研项目!#REF!</f>
        <v>#REF!</v>
      </c>
      <c r="B160" s="61" t="e">
        <f>科研项目!#REF!</f>
        <v>#REF!</v>
      </c>
      <c r="C160" s="61" t="e">
        <f>科研项目!#REF!</f>
        <v>#REF!</v>
      </c>
      <c r="D160" s="62" t="e">
        <f>科研项目!#REF!</f>
        <v>#REF!</v>
      </c>
      <c r="E160" s="62" t="e">
        <f>科研项目!#REF!</f>
        <v>#REF!</v>
      </c>
      <c r="F160" s="62" t="e">
        <f>科研项目!#REF!</f>
        <v>#REF!</v>
      </c>
      <c r="G160" s="59" t="e">
        <f t="shared" si="24"/>
        <v>#REF!</v>
      </c>
      <c r="H160" s="62" t="e">
        <f>科研项目!#REF!</f>
        <v>#REF!</v>
      </c>
      <c r="I160" s="59" t="e">
        <f t="shared" si="25"/>
        <v>#REF!</v>
      </c>
      <c r="J160" s="62" t="e">
        <f>科研项目!#REF!</f>
        <v>#REF!</v>
      </c>
      <c r="K160" s="59" t="e">
        <f t="shared" si="26"/>
        <v>#REF!</v>
      </c>
      <c r="L160" s="62" t="e">
        <f>科研项目!#REF!</f>
        <v>#REF!</v>
      </c>
      <c r="M160" s="62" t="e">
        <f>科研项目!#REF!</f>
        <v>#REF!</v>
      </c>
      <c r="N160" s="62" t="s">
        <v>393</v>
      </c>
      <c r="O160" s="62" t="e">
        <f>科研项目!#REF!</f>
        <v>#REF!</v>
      </c>
      <c r="P160" s="59" t="e">
        <f t="shared" si="27"/>
        <v>#REF!</v>
      </c>
      <c r="Q160" s="62" t="e">
        <f t="shared" si="28"/>
        <v>#REF!</v>
      </c>
      <c r="R160" s="62" t="e">
        <f>科研项目!#REF!</f>
        <v>#REF!</v>
      </c>
      <c r="S160" s="62" t="e">
        <f>科研项目!#REF!</f>
        <v>#REF!</v>
      </c>
      <c r="T160" s="62" t="e">
        <f>科研项目!#REF!</f>
        <v>#REF!</v>
      </c>
      <c r="U160" s="62" t="e">
        <f>科研项目!#REF!</f>
        <v>#REF!</v>
      </c>
      <c r="V160" s="62" t="e">
        <f>科研项目!#REF!</f>
        <v>#REF!</v>
      </c>
      <c r="W160" s="62" t="e">
        <f>科研项目!#REF!</f>
        <v>#REF!</v>
      </c>
      <c r="X160" s="59" t="e">
        <f>VLOOKUP(C160,[3]Sheet1!$A$3:$C$38,2,FALSE)</f>
        <v>#REF!</v>
      </c>
      <c r="Y160" s="59" t="e">
        <f>VLOOKUP(C160,[3]Sheet1!$A$3:$C$38,3,FALSE)</f>
        <v>#REF!</v>
      </c>
      <c r="Z160" s="76" t="e">
        <f>科研项目!#REF!</f>
        <v>#REF!</v>
      </c>
      <c r="AA160" s="68" t="e">
        <f>科研项目!#REF!</f>
        <v>#REF!</v>
      </c>
      <c r="AB160" s="62" t="e">
        <f>科研项目!#REF!</f>
        <v>#REF!</v>
      </c>
      <c r="AC160" s="76" t="e">
        <f>科研项目!#REF!</f>
        <v>#REF!</v>
      </c>
      <c r="AD160" s="62" t="e">
        <f>科研项目!#REF!</f>
        <v>#REF!</v>
      </c>
      <c r="AE160" s="62" t="e">
        <f t="shared" si="29"/>
        <v>#REF!</v>
      </c>
      <c r="AF160" s="62" t="e">
        <f t="shared" si="30"/>
        <v>#REF!</v>
      </c>
      <c r="AG160" s="62" t="e">
        <f t="shared" si="31"/>
        <v>#REF!</v>
      </c>
      <c r="AH160" s="70"/>
      <c r="AI160" s="70"/>
      <c r="AJ160" s="70"/>
      <c r="AK160" s="62" t="e">
        <f>科研项目!#REF!</f>
        <v>#REF!</v>
      </c>
      <c r="AL160" s="62">
        <v>10153</v>
      </c>
    </row>
    <row r="161" spans="1:38">
      <c r="A161" s="61" t="e">
        <f>科研项目!#REF!</f>
        <v>#REF!</v>
      </c>
      <c r="B161" s="61" t="e">
        <f>科研项目!#REF!</f>
        <v>#REF!</v>
      </c>
      <c r="C161" s="61" t="e">
        <f>科研项目!#REF!</f>
        <v>#REF!</v>
      </c>
      <c r="D161" s="62" t="e">
        <f>科研项目!#REF!</f>
        <v>#REF!</v>
      </c>
      <c r="E161" s="62" t="e">
        <f>科研项目!#REF!</f>
        <v>#REF!</v>
      </c>
      <c r="F161" s="62" t="e">
        <f>科研项目!#REF!</f>
        <v>#REF!</v>
      </c>
      <c r="G161" s="59" t="e">
        <f t="shared" si="24"/>
        <v>#REF!</v>
      </c>
      <c r="H161" s="62" t="e">
        <f>科研项目!#REF!</f>
        <v>#REF!</v>
      </c>
      <c r="I161" s="59" t="e">
        <f t="shared" si="25"/>
        <v>#REF!</v>
      </c>
      <c r="J161" s="62" t="e">
        <f>科研项目!#REF!</f>
        <v>#REF!</v>
      </c>
      <c r="K161" s="59" t="e">
        <f t="shared" si="26"/>
        <v>#REF!</v>
      </c>
      <c r="L161" s="62" t="e">
        <f>科研项目!#REF!</f>
        <v>#REF!</v>
      </c>
      <c r="M161" s="62" t="e">
        <f>科研项目!#REF!</f>
        <v>#REF!</v>
      </c>
      <c r="N161" s="62" t="s">
        <v>393</v>
      </c>
      <c r="O161" s="62" t="e">
        <f>科研项目!#REF!</f>
        <v>#REF!</v>
      </c>
      <c r="P161" s="59" t="e">
        <f t="shared" si="27"/>
        <v>#REF!</v>
      </c>
      <c r="Q161" s="62" t="e">
        <f t="shared" si="28"/>
        <v>#REF!</v>
      </c>
      <c r="R161" s="62" t="e">
        <f>科研项目!#REF!</f>
        <v>#REF!</v>
      </c>
      <c r="S161" s="62" t="e">
        <f>科研项目!#REF!</f>
        <v>#REF!</v>
      </c>
      <c r="T161" s="62" t="e">
        <f>科研项目!#REF!</f>
        <v>#REF!</v>
      </c>
      <c r="U161" s="62" t="e">
        <f>科研项目!#REF!</f>
        <v>#REF!</v>
      </c>
      <c r="V161" s="62" t="e">
        <f>科研项目!#REF!</f>
        <v>#REF!</v>
      </c>
      <c r="W161" s="62" t="e">
        <f>科研项目!#REF!</f>
        <v>#REF!</v>
      </c>
      <c r="X161" s="59" t="e">
        <f>VLOOKUP(C161,[3]Sheet1!$A$3:$C$38,2,FALSE)</f>
        <v>#REF!</v>
      </c>
      <c r="Y161" s="59" t="e">
        <f>VLOOKUP(C161,[3]Sheet1!$A$3:$C$38,3,FALSE)</f>
        <v>#REF!</v>
      </c>
      <c r="Z161" s="76" t="e">
        <f>科研项目!#REF!</f>
        <v>#REF!</v>
      </c>
      <c r="AA161" s="68" t="e">
        <f>科研项目!#REF!</f>
        <v>#REF!</v>
      </c>
      <c r="AB161" s="62" t="e">
        <f>科研项目!#REF!</f>
        <v>#REF!</v>
      </c>
      <c r="AC161" s="76" t="e">
        <f>科研项目!#REF!</f>
        <v>#REF!</v>
      </c>
      <c r="AD161" s="62" t="e">
        <f>科研项目!#REF!</f>
        <v>#REF!</v>
      </c>
      <c r="AE161" s="62" t="e">
        <f t="shared" si="29"/>
        <v>#REF!</v>
      </c>
      <c r="AF161" s="62" t="e">
        <f t="shared" si="30"/>
        <v>#REF!</v>
      </c>
      <c r="AG161" s="62" t="e">
        <f t="shared" si="31"/>
        <v>#REF!</v>
      </c>
      <c r="AH161" s="70"/>
      <c r="AI161" s="70"/>
      <c r="AJ161" s="70"/>
      <c r="AK161" s="62" t="e">
        <f>科研项目!#REF!</f>
        <v>#REF!</v>
      </c>
      <c r="AL161" s="62">
        <v>10154</v>
      </c>
    </row>
    <row r="162" spans="1:38">
      <c r="A162" s="61" t="e">
        <f>科研项目!#REF!</f>
        <v>#REF!</v>
      </c>
      <c r="B162" s="61" t="e">
        <f>科研项目!#REF!</f>
        <v>#REF!</v>
      </c>
      <c r="C162" s="61" t="e">
        <f>科研项目!#REF!</f>
        <v>#REF!</v>
      </c>
      <c r="D162" s="62" t="e">
        <f>科研项目!#REF!</f>
        <v>#REF!</v>
      </c>
      <c r="E162" s="62" t="e">
        <f>科研项目!#REF!</f>
        <v>#REF!</v>
      </c>
      <c r="F162" s="62" t="e">
        <f>科研项目!#REF!</f>
        <v>#REF!</v>
      </c>
      <c r="G162" s="59" t="e">
        <f t="shared" si="24"/>
        <v>#REF!</v>
      </c>
      <c r="H162" s="62" t="e">
        <f>科研项目!#REF!</f>
        <v>#REF!</v>
      </c>
      <c r="I162" s="59" t="e">
        <f t="shared" si="25"/>
        <v>#REF!</v>
      </c>
      <c r="J162" s="62" t="e">
        <f>科研项目!#REF!</f>
        <v>#REF!</v>
      </c>
      <c r="K162" s="59" t="e">
        <f t="shared" si="26"/>
        <v>#REF!</v>
      </c>
      <c r="L162" s="62" t="e">
        <f>科研项目!#REF!</f>
        <v>#REF!</v>
      </c>
      <c r="M162" s="62" t="e">
        <f>科研项目!#REF!</f>
        <v>#REF!</v>
      </c>
      <c r="N162" s="62" t="s">
        <v>393</v>
      </c>
      <c r="O162" s="62" t="e">
        <f>科研项目!#REF!</f>
        <v>#REF!</v>
      </c>
      <c r="P162" s="59" t="e">
        <f t="shared" si="27"/>
        <v>#REF!</v>
      </c>
      <c r="Q162" s="62" t="e">
        <f t="shared" si="28"/>
        <v>#REF!</v>
      </c>
      <c r="R162" s="62" t="e">
        <f>科研项目!#REF!</f>
        <v>#REF!</v>
      </c>
      <c r="S162" s="62" t="e">
        <f>科研项目!#REF!</f>
        <v>#REF!</v>
      </c>
      <c r="T162" s="62" t="e">
        <f>科研项目!#REF!</f>
        <v>#REF!</v>
      </c>
      <c r="U162" s="62" t="e">
        <f>科研项目!#REF!</f>
        <v>#REF!</v>
      </c>
      <c r="V162" s="62" t="e">
        <f>科研项目!#REF!</f>
        <v>#REF!</v>
      </c>
      <c r="W162" s="62" t="e">
        <f>科研项目!#REF!</f>
        <v>#REF!</v>
      </c>
      <c r="X162" s="59" t="e">
        <f>VLOOKUP(C162,[3]Sheet1!$A$3:$C$38,2,FALSE)</f>
        <v>#REF!</v>
      </c>
      <c r="Y162" s="59" t="e">
        <f>VLOOKUP(C162,[3]Sheet1!$A$3:$C$38,3,FALSE)</f>
        <v>#REF!</v>
      </c>
      <c r="Z162" s="76" t="e">
        <f>科研项目!#REF!</f>
        <v>#REF!</v>
      </c>
      <c r="AA162" s="68" t="e">
        <f>科研项目!#REF!</f>
        <v>#REF!</v>
      </c>
      <c r="AB162" s="62" t="e">
        <f>科研项目!#REF!</f>
        <v>#REF!</v>
      </c>
      <c r="AC162" s="76" t="e">
        <f>科研项目!#REF!</f>
        <v>#REF!</v>
      </c>
      <c r="AD162" s="62" t="e">
        <f>科研项目!#REF!</f>
        <v>#REF!</v>
      </c>
      <c r="AE162" s="62" t="e">
        <f t="shared" si="29"/>
        <v>#REF!</v>
      </c>
      <c r="AF162" s="62" t="e">
        <f t="shared" si="30"/>
        <v>#REF!</v>
      </c>
      <c r="AG162" s="62" t="e">
        <f t="shared" si="31"/>
        <v>#REF!</v>
      </c>
      <c r="AH162" s="70"/>
      <c r="AI162" s="70"/>
      <c r="AJ162" s="70"/>
      <c r="AK162" s="62" t="e">
        <f>科研项目!#REF!</f>
        <v>#REF!</v>
      </c>
      <c r="AL162" s="62">
        <v>10155</v>
      </c>
    </row>
    <row r="163" spans="1:38">
      <c r="A163" s="61" t="e">
        <f>科研项目!#REF!</f>
        <v>#REF!</v>
      </c>
      <c r="B163" s="61" t="e">
        <f>科研项目!#REF!</f>
        <v>#REF!</v>
      </c>
      <c r="C163" s="61" t="e">
        <f>科研项目!#REF!</f>
        <v>#REF!</v>
      </c>
      <c r="D163" s="62" t="e">
        <f>科研项目!#REF!</f>
        <v>#REF!</v>
      </c>
      <c r="E163" s="62" t="e">
        <f>科研项目!#REF!</f>
        <v>#REF!</v>
      </c>
      <c r="F163" s="62" t="e">
        <f>科研项目!#REF!</f>
        <v>#REF!</v>
      </c>
      <c r="G163" s="59" t="e">
        <f t="shared" si="24"/>
        <v>#REF!</v>
      </c>
      <c r="H163" s="62" t="e">
        <f>科研项目!#REF!</f>
        <v>#REF!</v>
      </c>
      <c r="I163" s="59" t="e">
        <f t="shared" si="25"/>
        <v>#REF!</v>
      </c>
      <c r="J163" s="62" t="e">
        <f>科研项目!#REF!</f>
        <v>#REF!</v>
      </c>
      <c r="K163" s="59" t="e">
        <f t="shared" si="26"/>
        <v>#REF!</v>
      </c>
      <c r="L163" s="62" t="e">
        <f>科研项目!#REF!</f>
        <v>#REF!</v>
      </c>
      <c r="M163" s="62" t="e">
        <f>科研项目!#REF!</f>
        <v>#REF!</v>
      </c>
      <c r="N163" s="62" t="s">
        <v>393</v>
      </c>
      <c r="O163" s="62" t="e">
        <f>科研项目!#REF!</f>
        <v>#REF!</v>
      </c>
      <c r="P163" s="59" t="e">
        <f t="shared" si="27"/>
        <v>#REF!</v>
      </c>
      <c r="Q163" s="62" t="e">
        <f t="shared" si="28"/>
        <v>#REF!</v>
      </c>
      <c r="R163" s="62" t="e">
        <f>科研项目!#REF!</f>
        <v>#REF!</v>
      </c>
      <c r="S163" s="62" t="e">
        <f>科研项目!#REF!</f>
        <v>#REF!</v>
      </c>
      <c r="T163" s="62" t="e">
        <f>科研项目!#REF!</f>
        <v>#REF!</v>
      </c>
      <c r="U163" s="62" t="e">
        <f>科研项目!#REF!</f>
        <v>#REF!</v>
      </c>
      <c r="V163" s="62" t="e">
        <f>科研项目!#REF!</f>
        <v>#REF!</v>
      </c>
      <c r="W163" s="62" t="e">
        <f>科研项目!#REF!</f>
        <v>#REF!</v>
      </c>
      <c r="X163" s="59" t="e">
        <f>VLOOKUP(C163,[3]Sheet1!$A$3:$C$38,2,FALSE)</f>
        <v>#REF!</v>
      </c>
      <c r="Y163" s="59" t="e">
        <f>VLOOKUP(C163,[3]Sheet1!$A$3:$C$38,3,FALSE)</f>
        <v>#REF!</v>
      </c>
      <c r="Z163" s="76" t="e">
        <f>科研项目!#REF!</f>
        <v>#REF!</v>
      </c>
      <c r="AA163" s="68" t="e">
        <f>科研项目!#REF!</f>
        <v>#REF!</v>
      </c>
      <c r="AB163" s="62" t="e">
        <f>科研项目!#REF!</f>
        <v>#REF!</v>
      </c>
      <c r="AC163" s="76" t="e">
        <f>科研项目!#REF!</f>
        <v>#REF!</v>
      </c>
      <c r="AD163" s="62" t="e">
        <f>科研项目!#REF!</f>
        <v>#REF!</v>
      </c>
      <c r="AE163" s="62" t="e">
        <f t="shared" si="29"/>
        <v>#REF!</v>
      </c>
      <c r="AF163" s="62" t="e">
        <f t="shared" si="30"/>
        <v>#REF!</v>
      </c>
      <c r="AG163" s="62" t="e">
        <f t="shared" si="31"/>
        <v>#REF!</v>
      </c>
      <c r="AH163" s="70"/>
      <c r="AI163" s="70"/>
      <c r="AJ163" s="70"/>
      <c r="AK163" s="62" t="e">
        <f>科研项目!#REF!</f>
        <v>#REF!</v>
      </c>
      <c r="AL163" s="62">
        <v>10156</v>
      </c>
    </row>
    <row r="164" spans="1:38">
      <c r="A164" s="61" t="e">
        <f>科研项目!#REF!</f>
        <v>#REF!</v>
      </c>
      <c r="B164" s="61" t="e">
        <f>科研项目!#REF!</f>
        <v>#REF!</v>
      </c>
      <c r="C164" s="61" t="e">
        <f>科研项目!#REF!</f>
        <v>#REF!</v>
      </c>
      <c r="D164" s="62" t="e">
        <f>科研项目!#REF!</f>
        <v>#REF!</v>
      </c>
      <c r="E164" s="62" t="e">
        <f>科研项目!#REF!</f>
        <v>#REF!</v>
      </c>
      <c r="F164" s="62" t="e">
        <f>科研项目!#REF!</f>
        <v>#REF!</v>
      </c>
      <c r="G164" s="59" t="e">
        <f t="shared" si="24"/>
        <v>#REF!</v>
      </c>
      <c r="H164" s="62" t="e">
        <f>科研项目!#REF!</f>
        <v>#REF!</v>
      </c>
      <c r="I164" s="59" t="e">
        <f t="shared" si="25"/>
        <v>#REF!</v>
      </c>
      <c r="J164" s="62" t="e">
        <f>科研项目!#REF!</f>
        <v>#REF!</v>
      </c>
      <c r="K164" s="59" t="e">
        <f t="shared" si="26"/>
        <v>#REF!</v>
      </c>
      <c r="L164" s="62" t="e">
        <f>科研项目!#REF!</f>
        <v>#REF!</v>
      </c>
      <c r="M164" s="62" t="e">
        <f>科研项目!#REF!</f>
        <v>#REF!</v>
      </c>
      <c r="N164" s="62" t="s">
        <v>393</v>
      </c>
      <c r="O164" s="62" t="e">
        <f>科研项目!#REF!</f>
        <v>#REF!</v>
      </c>
      <c r="P164" s="59" t="e">
        <f t="shared" si="27"/>
        <v>#REF!</v>
      </c>
      <c r="Q164" s="62" t="e">
        <f t="shared" si="28"/>
        <v>#REF!</v>
      </c>
      <c r="R164" s="62" t="e">
        <f>科研项目!#REF!</f>
        <v>#REF!</v>
      </c>
      <c r="S164" s="62" t="e">
        <f>科研项目!#REF!</f>
        <v>#REF!</v>
      </c>
      <c r="T164" s="62" t="e">
        <f>科研项目!#REF!</f>
        <v>#REF!</v>
      </c>
      <c r="U164" s="62" t="e">
        <f>科研项目!#REF!</f>
        <v>#REF!</v>
      </c>
      <c r="V164" s="62" t="e">
        <f>科研项目!#REF!</f>
        <v>#REF!</v>
      </c>
      <c r="W164" s="62" t="e">
        <f>科研项目!#REF!</f>
        <v>#REF!</v>
      </c>
      <c r="X164" s="59" t="e">
        <f>VLOOKUP(C164,[3]Sheet1!$A$3:$C$38,2,FALSE)</f>
        <v>#REF!</v>
      </c>
      <c r="Y164" s="59" t="e">
        <f>VLOOKUP(C164,[3]Sheet1!$A$3:$C$38,3,FALSE)</f>
        <v>#REF!</v>
      </c>
      <c r="Z164" s="76" t="e">
        <f>科研项目!#REF!</f>
        <v>#REF!</v>
      </c>
      <c r="AA164" s="68" t="e">
        <f>科研项目!#REF!</f>
        <v>#REF!</v>
      </c>
      <c r="AB164" s="62" t="e">
        <f>科研项目!#REF!</f>
        <v>#REF!</v>
      </c>
      <c r="AC164" s="76" t="e">
        <f>科研项目!#REF!</f>
        <v>#REF!</v>
      </c>
      <c r="AD164" s="62" t="e">
        <f>科研项目!#REF!</f>
        <v>#REF!</v>
      </c>
      <c r="AE164" s="62" t="e">
        <f t="shared" si="29"/>
        <v>#REF!</v>
      </c>
      <c r="AF164" s="62" t="e">
        <f t="shared" si="30"/>
        <v>#REF!</v>
      </c>
      <c r="AG164" s="62" t="e">
        <f t="shared" si="31"/>
        <v>#REF!</v>
      </c>
      <c r="AH164" s="70"/>
      <c r="AI164" s="70"/>
      <c r="AJ164" s="70"/>
      <c r="AK164" s="62" t="e">
        <f>科研项目!#REF!</f>
        <v>#REF!</v>
      </c>
      <c r="AL164" s="62">
        <v>10157</v>
      </c>
    </row>
    <row r="165" spans="1:38">
      <c r="A165" s="61" t="e">
        <f>科研项目!#REF!</f>
        <v>#REF!</v>
      </c>
      <c r="B165" s="61" t="e">
        <f>科研项目!#REF!</f>
        <v>#REF!</v>
      </c>
      <c r="C165" s="61" t="e">
        <f>科研项目!#REF!</f>
        <v>#REF!</v>
      </c>
      <c r="D165" s="62" t="e">
        <f>科研项目!#REF!</f>
        <v>#REF!</v>
      </c>
      <c r="E165" s="62" t="e">
        <f>科研项目!#REF!</f>
        <v>#REF!</v>
      </c>
      <c r="F165" s="62" t="e">
        <f>科研项目!#REF!</f>
        <v>#REF!</v>
      </c>
      <c r="G165" s="59" t="e">
        <f t="shared" si="24"/>
        <v>#REF!</v>
      </c>
      <c r="H165" s="62" t="e">
        <f>科研项目!#REF!</f>
        <v>#REF!</v>
      </c>
      <c r="I165" s="59" t="e">
        <f t="shared" si="25"/>
        <v>#REF!</v>
      </c>
      <c r="J165" s="62" t="e">
        <f>科研项目!#REF!</f>
        <v>#REF!</v>
      </c>
      <c r="K165" s="59" t="e">
        <f t="shared" si="26"/>
        <v>#REF!</v>
      </c>
      <c r="L165" s="62" t="e">
        <f>科研项目!#REF!</f>
        <v>#REF!</v>
      </c>
      <c r="M165" s="62" t="e">
        <f>科研项目!#REF!</f>
        <v>#REF!</v>
      </c>
      <c r="N165" s="62" t="s">
        <v>393</v>
      </c>
      <c r="O165" s="62" t="e">
        <f>科研项目!#REF!</f>
        <v>#REF!</v>
      </c>
      <c r="P165" s="59" t="e">
        <f t="shared" si="27"/>
        <v>#REF!</v>
      </c>
      <c r="Q165" s="62" t="e">
        <f t="shared" si="28"/>
        <v>#REF!</v>
      </c>
      <c r="R165" s="62" t="e">
        <f>科研项目!#REF!</f>
        <v>#REF!</v>
      </c>
      <c r="S165" s="62" t="e">
        <f>科研项目!#REF!</f>
        <v>#REF!</v>
      </c>
      <c r="T165" s="62" t="e">
        <f>科研项目!#REF!</f>
        <v>#REF!</v>
      </c>
      <c r="U165" s="62" t="e">
        <f>科研项目!#REF!</f>
        <v>#REF!</v>
      </c>
      <c r="V165" s="62" t="e">
        <f>科研项目!#REF!</f>
        <v>#REF!</v>
      </c>
      <c r="W165" s="62" t="e">
        <f>科研项目!#REF!</f>
        <v>#REF!</v>
      </c>
      <c r="X165" s="59" t="e">
        <f>VLOOKUP(C165,[3]Sheet1!$A$3:$C$38,2,FALSE)</f>
        <v>#REF!</v>
      </c>
      <c r="Y165" s="59" t="e">
        <f>VLOOKUP(C165,[3]Sheet1!$A$3:$C$38,3,FALSE)</f>
        <v>#REF!</v>
      </c>
      <c r="Z165" s="76" t="e">
        <f>科研项目!#REF!</f>
        <v>#REF!</v>
      </c>
      <c r="AA165" s="68" t="e">
        <f>科研项目!#REF!</f>
        <v>#REF!</v>
      </c>
      <c r="AB165" s="62" t="e">
        <f>科研项目!#REF!</f>
        <v>#REF!</v>
      </c>
      <c r="AC165" s="76" t="e">
        <f>科研项目!#REF!</f>
        <v>#REF!</v>
      </c>
      <c r="AD165" s="62" t="e">
        <f>科研项目!#REF!</f>
        <v>#REF!</v>
      </c>
      <c r="AE165" s="62" t="e">
        <f t="shared" si="29"/>
        <v>#REF!</v>
      </c>
      <c r="AF165" s="62" t="e">
        <f t="shared" si="30"/>
        <v>#REF!</v>
      </c>
      <c r="AG165" s="62" t="e">
        <f t="shared" si="31"/>
        <v>#REF!</v>
      </c>
      <c r="AH165" s="70"/>
      <c r="AI165" s="70"/>
      <c r="AJ165" s="70"/>
      <c r="AK165" s="62" t="e">
        <f>科研项目!#REF!</f>
        <v>#REF!</v>
      </c>
      <c r="AL165" s="62">
        <v>10158</v>
      </c>
    </row>
    <row r="166" spans="1:38">
      <c r="A166" s="61" t="e">
        <f>科研项目!#REF!</f>
        <v>#REF!</v>
      </c>
      <c r="B166" s="61" t="e">
        <f>科研项目!#REF!</f>
        <v>#REF!</v>
      </c>
      <c r="C166" s="61" t="e">
        <f>科研项目!#REF!</f>
        <v>#REF!</v>
      </c>
      <c r="D166" s="62" t="e">
        <f>科研项目!#REF!</f>
        <v>#REF!</v>
      </c>
      <c r="E166" s="62" t="e">
        <f>科研项目!#REF!</f>
        <v>#REF!</v>
      </c>
      <c r="F166" s="62" t="e">
        <f>科研项目!#REF!</f>
        <v>#REF!</v>
      </c>
      <c r="G166" s="59" t="e">
        <f t="shared" si="24"/>
        <v>#REF!</v>
      </c>
      <c r="H166" s="62" t="e">
        <f>科研项目!#REF!</f>
        <v>#REF!</v>
      </c>
      <c r="I166" s="59" t="e">
        <f t="shared" si="25"/>
        <v>#REF!</v>
      </c>
      <c r="J166" s="62" t="e">
        <f>科研项目!#REF!</f>
        <v>#REF!</v>
      </c>
      <c r="K166" s="59" t="e">
        <f t="shared" si="26"/>
        <v>#REF!</v>
      </c>
      <c r="L166" s="62" t="e">
        <f>科研项目!#REF!</f>
        <v>#REF!</v>
      </c>
      <c r="M166" s="62" t="e">
        <f>科研项目!#REF!</f>
        <v>#REF!</v>
      </c>
      <c r="N166" s="62" t="s">
        <v>393</v>
      </c>
      <c r="O166" s="62" t="e">
        <f>科研项目!#REF!</f>
        <v>#REF!</v>
      </c>
      <c r="P166" s="59" t="e">
        <f t="shared" si="27"/>
        <v>#REF!</v>
      </c>
      <c r="Q166" s="62" t="e">
        <f t="shared" si="28"/>
        <v>#REF!</v>
      </c>
      <c r="R166" s="62" t="e">
        <f>科研项目!#REF!</f>
        <v>#REF!</v>
      </c>
      <c r="S166" s="62" t="e">
        <f>科研项目!#REF!</f>
        <v>#REF!</v>
      </c>
      <c r="T166" s="62" t="e">
        <f>科研项目!#REF!</f>
        <v>#REF!</v>
      </c>
      <c r="U166" s="62" t="e">
        <f>科研项目!#REF!</f>
        <v>#REF!</v>
      </c>
      <c r="V166" s="62" t="e">
        <f>科研项目!#REF!</f>
        <v>#REF!</v>
      </c>
      <c r="W166" s="62" t="e">
        <f>科研项目!#REF!</f>
        <v>#REF!</v>
      </c>
      <c r="X166" s="59" t="e">
        <f>VLOOKUP(C166,[3]Sheet1!$A$3:$C$38,2,FALSE)</f>
        <v>#REF!</v>
      </c>
      <c r="Y166" s="59" t="e">
        <f>VLOOKUP(C166,[3]Sheet1!$A$3:$C$38,3,FALSE)</f>
        <v>#REF!</v>
      </c>
      <c r="Z166" s="76" t="e">
        <f>科研项目!#REF!</f>
        <v>#REF!</v>
      </c>
      <c r="AA166" s="68" t="e">
        <f>科研项目!#REF!</f>
        <v>#REF!</v>
      </c>
      <c r="AB166" s="62" t="e">
        <f>科研项目!#REF!</f>
        <v>#REF!</v>
      </c>
      <c r="AC166" s="76" t="e">
        <f>科研项目!#REF!</f>
        <v>#REF!</v>
      </c>
      <c r="AD166" s="62" t="e">
        <f>科研项目!#REF!</f>
        <v>#REF!</v>
      </c>
      <c r="AE166" s="62" t="e">
        <f t="shared" si="29"/>
        <v>#REF!</v>
      </c>
      <c r="AF166" s="62" t="e">
        <f t="shared" si="30"/>
        <v>#REF!</v>
      </c>
      <c r="AG166" s="62" t="e">
        <f t="shared" si="31"/>
        <v>#REF!</v>
      </c>
      <c r="AH166" s="70"/>
      <c r="AI166" s="70"/>
      <c r="AJ166" s="70"/>
      <c r="AK166" s="62" t="e">
        <f>科研项目!#REF!</f>
        <v>#REF!</v>
      </c>
      <c r="AL166" s="62">
        <v>10159</v>
      </c>
    </row>
    <row r="167" spans="1:38">
      <c r="A167" s="61" t="e">
        <f>科研项目!#REF!</f>
        <v>#REF!</v>
      </c>
      <c r="B167" s="61" t="e">
        <f>科研项目!#REF!</f>
        <v>#REF!</v>
      </c>
      <c r="C167" s="61" t="e">
        <f>科研项目!#REF!</f>
        <v>#REF!</v>
      </c>
      <c r="D167" s="62" t="e">
        <f>科研项目!#REF!</f>
        <v>#REF!</v>
      </c>
      <c r="E167" s="62" t="e">
        <f>科研项目!#REF!</f>
        <v>#REF!</v>
      </c>
      <c r="F167" s="62" t="e">
        <f>科研项目!#REF!</f>
        <v>#REF!</v>
      </c>
      <c r="G167" s="59" t="e">
        <f t="shared" si="24"/>
        <v>#REF!</v>
      </c>
      <c r="H167" s="62" t="e">
        <f>科研项目!#REF!</f>
        <v>#REF!</v>
      </c>
      <c r="I167" s="59" t="e">
        <f t="shared" si="25"/>
        <v>#REF!</v>
      </c>
      <c r="J167" s="62" t="e">
        <f>科研项目!#REF!</f>
        <v>#REF!</v>
      </c>
      <c r="K167" s="59" t="e">
        <f t="shared" si="26"/>
        <v>#REF!</v>
      </c>
      <c r="L167" s="62" t="e">
        <f>科研项目!#REF!</f>
        <v>#REF!</v>
      </c>
      <c r="M167" s="62" t="e">
        <f>科研项目!#REF!</f>
        <v>#REF!</v>
      </c>
      <c r="N167" s="62" t="s">
        <v>393</v>
      </c>
      <c r="O167" s="62" t="e">
        <f>科研项目!#REF!</f>
        <v>#REF!</v>
      </c>
      <c r="P167" s="59" t="e">
        <f t="shared" si="27"/>
        <v>#REF!</v>
      </c>
      <c r="Q167" s="62" t="e">
        <f t="shared" si="28"/>
        <v>#REF!</v>
      </c>
      <c r="R167" s="62" t="e">
        <f>科研项目!#REF!</f>
        <v>#REF!</v>
      </c>
      <c r="S167" s="62" t="e">
        <f>科研项目!#REF!</f>
        <v>#REF!</v>
      </c>
      <c r="T167" s="62" t="e">
        <f>科研项目!#REF!</f>
        <v>#REF!</v>
      </c>
      <c r="U167" s="62" t="e">
        <f>科研项目!#REF!</f>
        <v>#REF!</v>
      </c>
      <c r="V167" s="62" t="e">
        <f>科研项目!#REF!</f>
        <v>#REF!</v>
      </c>
      <c r="W167" s="62" t="e">
        <f>科研项目!#REF!</f>
        <v>#REF!</v>
      </c>
      <c r="X167" s="59" t="e">
        <f>VLOOKUP(C167,[3]Sheet1!$A$3:$C$38,2,FALSE)</f>
        <v>#REF!</v>
      </c>
      <c r="Y167" s="59" t="e">
        <f>VLOOKUP(C167,[3]Sheet1!$A$3:$C$38,3,FALSE)</f>
        <v>#REF!</v>
      </c>
      <c r="Z167" s="76" t="e">
        <f>科研项目!#REF!</f>
        <v>#REF!</v>
      </c>
      <c r="AA167" s="68" t="e">
        <f>科研项目!#REF!</f>
        <v>#REF!</v>
      </c>
      <c r="AB167" s="62" t="e">
        <f>科研项目!#REF!</f>
        <v>#REF!</v>
      </c>
      <c r="AC167" s="76" t="e">
        <f>科研项目!#REF!</f>
        <v>#REF!</v>
      </c>
      <c r="AD167" s="62" t="e">
        <f>科研项目!#REF!</f>
        <v>#REF!</v>
      </c>
      <c r="AE167" s="62" t="e">
        <f t="shared" si="29"/>
        <v>#REF!</v>
      </c>
      <c r="AF167" s="62" t="e">
        <f t="shared" si="30"/>
        <v>#REF!</v>
      </c>
      <c r="AG167" s="62" t="e">
        <f t="shared" si="31"/>
        <v>#REF!</v>
      </c>
      <c r="AH167" s="70"/>
      <c r="AI167" s="70"/>
      <c r="AJ167" s="70"/>
      <c r="AK167" s="62" t="e">
        <f>科研项目!#REF!</f>
        <v>#REF!</v>
      </c>
      <c r="AL167" s="62">
        <v>10160</v>
      </c>
    </row>
    <row r="168" spans="1:38">
      <c r="A168" s="61" t="e">
        <f>科研项目!#REF!</f>
        <v>#REF!</v>
      </c>
      <c r="B168" s="61" t="e">
        <f>科研项目!#REF!</f>
        <v>#REF!</v>
      </c>
      <c r="C168" s="61" t="e">
        <f>科研项目!#REF!</f>
        <v>#REF!</v>
      </c>
      <c r="D168" s="62" t="e">
        <f>科研项目!#REF!</f>
        <v>#REF!</v>
      </c>
      <c r="E168" s="62" t="e">
        <f>科研项目!#REF!</f>
        <v>#REF!</v>
      </c>
      <c r="F168" s="62" t="e">
        <f>科研项目!#REF!</f>
        <v>#REF!</v>
      </c>
      <c r="G168" s="59" t="e">
        <f t="shared" si="24"/>
        <v>#REF!</v>
      </c>
      <c r="H168" s="62" t="e">
        <f>科研项目!#REF!</f>
        <v>#REF!</v>
      </c>
      <c r="I168" s="59" t="e">
        <f t="shared" si="25"/>
        <v>#REF!</v>
      </c>
      <c r="J168" s="62" t="e">
        <f>科研项目!#REF!</f>
        <v>#REF!</v>
      </c>
      <c r="K168" s="59" t="e">
        <f t="shared" si="26"/>
        <v>#REF!</v>
      </c>
      <c r="L168" s="62" t="e">
        <f>科研项目!#REF!</f>
        <v>#REF!</v>
      </c>
      <c r="M168" s="62" t="e">
        <f>科研项目!#REF!</f>
        <v>#REF!</v>
      </c>
      <c r="N168" s="62" t="s">
        <v>393</v>
      </c>
      <c r="O168" s="62" t="e">
        <f>科研项目!#REF!</f>
        <v>#REF!</v>
      </c>
      <c r="P168" s="59" t="e">
        <f t="shared" si="27"/>
        <v>#REF!</v>
      </c>
      <c r="Q168" s="62" t="e">
        <f t="shared" si="28"/>
        <v>#REF!</v>
      </c>
      <c r="R168" s="62" t="e">
        <f>科研项目!#REF!</f>
        <v>#REF!</v>
      </c>
      <c r="S168" s="62" t="e">
        <f>科研项目!#REF!</f>
        <v>#REF!</v>
      </c>
      <c r="T168" s="62" t="e">
        <f>科研项目!#REF!</f>
        <v>#REF!</v>
      </c>
      <c r="U168" s="62" t="e">
        <f>科研项目!#REF!</f>
        <v>#REF!</v>
      </c>
      <c r="V168" s="62" t="e">
        <f>科研项目!#REF!</f>
        <v>#REF!</v>
      </c>
      <c r="W168" s="62" t="e">
        <f>科研项目!#REF!</f>
        <v>#REF!</v>
      </c>
      <c r="X168" s="59" t="e">
        <f>VLOOKUP(C168,[3]Sheet1!$A$3:$C$38,2,FALSE)</f>
        <v>#REF!</v>
      </c>
      <c r="Y168" s="59" t="e">
        <f>VLOOKUP(C168,[3]Sheet1!$A$3:$C$38,3,FALSE)</f>
        <v>#REF!</v>
      </c>
      <c r="Z168" s="76" t="e">
        <f>科研项目!#REF!</f>
        <v>#REF!</v>
      </c>
      <c r="AA168" s="68" t="e">
        <f>科研项目!#REF!</f>
        <v>#REF!</v>
      </c>
      <c r="AB168" s="62" t="e">
        <f>科研项目!#REF!</f>
        <v>#REF!</v>
      </c>
      <c r="AC168" s="76" t="e">
        <f>科研项目!#REF!</f>
        <v>#REF!</v>
      </c>
      <c r="AD168" s="62" t="e">
        <f>科研项目!#REF!</f>
        <v>#REF!</v>
      </c>
      <c r="AE168" s="62" t="e">
        <f t="shared" si="29"/>
        <v>#REF!</v>
      </c>
      <c r="AF168" s="62" t="e">
        <f t="shared" si="30"/>
        <v>#REF!</v>
      </c>
      <c r="AG168" s="62" t="e">
        <f t="shared" si="31"/>
        <v>#REF!</v>
      </c>
      <c r="AH168" s="70"/>
      <c r="AI168" s="70"/>
      <c r="AJ168" s="70"/>
      <c r="AK168" s="62" t="e">
        <f>科研项目!#REF!</f>
        <v>#REF!</v>
      </c>
      <c r="AL168" s="62">
        <v>10161</v>
      </c>
    </row>
    <row r="169" spans="1:38">
      <c r="A169" s="61" t="e">
        <f>科研项目!#REF!</f>
        <v>#REF!</v>
      </c>
      <c r="B169" s="61" t="e">
        <f>科研项目!#REF!</f>
        <v>#REF!</v>
      </c>
      <c r="C169" s="61" t="e">
        <f>科研项目!#REF!</f>
        <v>#REF!</v>
      </c>
      <c r="D169" s="62" t="e">
        <f>科研项目!#REF!</f>
        <v>#REF!</v>
      </c>
      <c r="E169" s="62" t="e">
        <f>科研项目!#REF!</f>
        <v>#REF!</v>
      </c>
      <c r="F169" s="62" t="e">
        <f>科研项目!#REF!</f>
        <v>#REF!</v>
      </c>
      <c r="G169" s="59" t="e">
        <f t="shared" si="24"/>
        <v>#REF!</v>
      </c>
      <c r="H169" s="62" t="e">
        <f>科研项目!#REF!</f>
        <v>#REF!</v>
      </c>
      <c r="I169" s="59" t="e">
        <f t="shared" si="25"/>
        <v>#REF!</v>
      </c>
      <c r="J169" s="62" t="e">
        <f>科研项目!#REF!</f>
        <v>#REF!</v>
      </c>
      <c r="K169" s="59" t="e">
        <f t="shared" si="26"/>
        <v>#REF!</v>
      </c>
      <c r="L169" s="62" t="e">
        <f>科研项目!#REF!</f>
        <v>#REF!</v>
      </c>
      <c r="M169" s="62" t="e">
        <f>科研项目!#REF!</f>
        <v>#REF!</v>
      </c>
      <c r="N169" s="62" t="s">
        <v>393</v>
      </c>
      <c r="O169" s="62" t="e">
        <f>科研项目!#REF!</f>
        <v>#REF!</v>
      </c>
      <c r="P169" s="59" t="e">
        <f t="shared" si="27"/>
        <v>#REF!</v>
      </c>
      <c r="Q169" s="62" t="e">
        <f t="shared" si="28"/>
        <v>#REF!</v>
      </c>
      <c r="R169" s="62" t="e">
        <f>科研项目!#REF!</f>
        <v>#REF!</v>
      </c>
      <c r="S169" s="62" t="e">
        <f>科研项目!#REF!</f>
        <v>#REF!</v>
      </c>
      <c r="T169" s="62" t="e">
        <f>科研项目!#REF!</f>
        <v>#REF!</v>
      </c>
      <c r="U169" s="62" t="e">
        <f>科研项目!#REF!</f>
        <v>#REF!</v>
      </c>
      <c r="V169" s="62" t="e">
        <f>科研项目!#REF!</f>
        <v>#REF!</v>
      </c>
      <c r="W169" s="62" t="e">
        <f>科研项目!#REF!</f>
        <v>#REF!</v>
      </c>
      <c r="X169" s="59" t="e">
        <f>VLOOKUP(C169,[3]Sheet1!$A$3:$C$38,2,FALSE)</f>
        <v>#REF!</v>
      </c>
      <c r="Y169" s="59" t="e">
        <f>VLOOKUP(C169,[3]Sheet1!$A$3:$C$38,3,FALSE)</f>
        <v>#REF!</v>
      </c>
      <c r="Z169" s="76" t="e">
        <f>科研项目!#REF!</f>
        <v>#REF!</v>
      </c>
      <c r="AA169" s="68" t="e">
        <f>科研项目!#REF!</f>
        <v>#REF!</v>
      </c>
      <c r="AB169" s="62" t="e">
        <f>科研项目!#REF!</f>
        <v>#REF!</v>
      </c>
      <c r="AC169" s="76" t="e">
        <f>科研项目!#REF!</f>
        <v>#REF!</v>
      </c>
      <c r="AD169" s="62" t="e">
        <f>科研项目!#REF!</f>
        <v>#REF!</v>
      </c>
      <c r="AE169" s="62" t="e">
        <f t="shared" si="29"/>
        <v>#REF!</v>
      </c>
      <c r="AF169" s="62" t="e">
        <f t="shared" si="30"/>
        <v>#REF!</v>
      </c>
      <c r="AG169" s="62" t="e">
        <f t="shared" si="31"/>
        <v>#REF!</v>
      </c>
      <c r="AH169" s="70"/>
      <c r="AI169" s="70"/>
      <c r="AJ169" s="70"/>
      <c r="AK169" s="62" t="e">
        <f>科研项目!#REF!</f>
        <v>#REF!</v>
      </c>
      <c r="AL169" s="62">
        <v>10162</v>
      </c>
    </row>
    <row r="170" spans="1:38">
      <c r="A170" s="61" t="e">
        <f>科研项目!#REF!</f>
        <v>#REF!</v>
      </c>
      <c r="B170" s="61" t="e">
        <f>科研项目!#REF!</f>
        <v>#REF!</v>
      </c>
      <c r="C170" s="61" t="e">
        <f>科研项目!#REF!</f>
        <v>#REF!</v>
      </c>
      <c r="D170" s="62" t="e">
        <f>科研项目!#REF!</f>
        <v>#REF!</v>
      </c>
      <c r="E170" s="62" t="e">
        <f>科研项目!#REF!</f>
        <v>#REF!</v>
      </c>
      <c r="F170" s="62" t="e">
        <f>科研项目!#REF!</f>
        <v>#REF!</v>
      </c>
      <c r="G170" s="59" t="e">
        <f t="shared" si="24"/>
        <v>#REF!</v>
      </c>
      <c r="H170" s="62" t="e">
        <f>科研项目!#REF!</f>
        <v>#REF!</v>
      </c>
      <c r="I170" s="59" t="e">
        <f t="shared" si="25"/>
        <v>#REF!</v>
      </c>
      <c r="J170" s="62" t="e">
        <f>科研项目!#REF!</f>
        <v>#REF!</v>
      </c>
      <c r="K170" s="59" t="e">
        <f t="shared" si="26"/>
        <v>#REF!</v>
      </c>
      <c r="L170" s="62" t="e">
        <f>科研项目!#REF!</f>
        <v>#REF!</v>
      </c>
      <c r="M170" s="62" t="e">
        <f>科研项目!#REF!</f>
        <v>#REF!</v>
      </c>
      <c r="N170" s="62" t="s">
        <v>393</v>
      </c>
      <c r="O170" s="62" t="e">
        <f>科研项目!#REF!</f>
        <v>#REF!</v>
      </c>
      <c r="P170" s="59" t="e">
        <f t="shared" si="27"/>
        <v>#REF!</v>
      </c>
      <c r="Q170" s="62" t="e">
        <f t="shared" si="28"/>
        <v>#REF!</v>
      </c>
      <c r="R170" s="62" t="e">
        <f>科研项目!#REF!</f>
        <v>#REF!</v>
      </c>
      <c r="S170" s="62" t="e">
        <f>科研项目!#REF!</f>
        <v>#REF!</v>
      </c>
      <c r="T170" s="62" t="e">
        <f>科研项目!#REF!</f>
        <v>#REF!</v>
      </c>
      <c r="U170" s="62" t="e">
        <f>科研项目!#REF!</f>
        <v>#REF!</v>
      </c>
      <c r="V170" s="62" t="e">
        <f>科研项目!#REF!</f>
        <v>#REF!</v>
      </c>
      <c r="W170" s="62" t="e">
        <f>科研项目!#REF!</f>
        <v>#REF!</v>
      </c>
      <c r="X170" s="59" t="e">
        <f>VLOOKUP(C170,[3]Sheet1!$A$3:$C$38,2,FALSE)</f>
        <v>#REF!</v>
      </c>
      <c r="Y170" s="59" t="e">
        <f>VLOOKUP(C170,[3]Sheet1!$A$3:$C$38,3,FALSE)</f>
        <v>#REF!</v>
      </c>
      <c r="Z170" s="76" t="e">
        <f>科研项目!#REF!</f>
        <v>#REF!</v>
      </c>
      <c r="AA170" s="68" t="e">
        <f>科研项目!#REF!</f>
        <v>#REF!</v>
      </c>
      <c r="AB170" s="62" t="e">
        <f>科研项目!#REF!</f>
        <v>#REF!</v>
      </c>
      <c r="AC170" s="76" t="e">
        <f>科研项目!#REF!</f>
        <v>#REF!</v>
      </c>
      <c r="AD170" s="62" t="e">
        <f>科研项目!#REF!</f>
        <v>#REF!</v>
      </c>
      <c r="AE170" s="62" t="e">
        <f t="shared" si="29"/>
        <v>#REF!</v>
      </c>
      <c r="AF170" s="62" t="e">
        <f t="shared" si="30"/>
        <v>#REF!</v>
      </c>
      <c r="AG170" s="62" t="e">
        <f t="shared" si="31"/>
        <v>#REF!</v>
      </c>
      <c r="AH170" s="70"/>
      <c r="AI170" s="70"/>
      <c r="AJ170" s="70"/>
      <c r="AK170" s="62" t="e">
        <f>科研项目!#REF!</f>
        <v>#REF!</v>
      </c>
      <c r="AL170" s="62">
        <v>10163</v>
      </c>
    </row>
    <row r="171" spans="1:38">
      <c r="A171" s="61" t="e">
        <f>科研项目!#REF!</f>
        <v>#REF!</v>
      </c>
      <c r="B171" s="61" t="e">
        <f>科研项目!#REF!</f>
        <v>#REF!</v>
      </c>
      <c r="C171" s="61" t="e">
        <f>科研项目!#REF!</f>
        <v>#REF!</v>
      </c>
      <c r="D171" s="62" t="e">
        <f>科研项目!#REF!</f>
        <v>#REF!</v>
      </c>
      <c r="E171" s="62" t="e">
        <f>科研项目!#REF!</f>
        <v>#REF!</v>
      </c>
      <c r="F171" s="62" t="e">
        <f>科研项目!#REF!</f>
        <v>#REF!</v>
      </c>
      <c r="G171" s="59" t="e">
        <f t="shared" si="24"/>
        <v>#REF!</v>
      </c>
      <c r="H171" s="62" t="e">
        <f>科研项目!#REF!</f>
        <v>#REF!</v>
      </c>
      <c r="I171" s="59" t="e">
        <f t="shared" si="25"/>
        <v>#REF!</v>
      </c>
      <c r="J171" s="62" t="e">
        <f>科研项目!#REF!</f>
        <v>#REF!</v>
      </c>
      <c r="K171" s="59" t="e">
        <f t="shared" si="26"/>
        <v>#REF!</v>
      </c>
      <c r="L171" s="62" t="e">
        <f>科研项目!#REF!</f>
        <v>#REF!</v>
      </c>
      <c r="M171" s="62" t="e">
        <f>科研项目!#REF!</f>
        <v>#REF!</v>
      </c>
      <c r="N171" s="62" t="s">
        <v>393</v>
      </c>
      <c r="O171" s="62" t="e">
        <f>科研项目!#REF!</f>
        <v>#REF!</v>
      </c>
      <c r="P171" s="59" t="e">
        <f t="shared" si="27"/>
        <v>#REF!</v>
      </c>
      <c r="Q171" s="62" t="e">
        <f t="shared" si="28"/>
        <v>#REF!</v>
      </c>
      <c r="R171" s="62" t="e">
        <f>科研项目!#REF!</f>
        <v>#REF!</v>
      </c>
      <c r="S171" s="62" t="e">
        <f>科研项目!#REF!</f>
        <v>#REF!</v>
      </c>
      <c r="T171" s="62" t="e">
        <f>科研项目!#REF!</f>
        <v>#REF!</v>
      </c>
      <c r="U171" s="62" t="e">
        <f>科研项目!#REF!</f>
        <v>#REF!</v>
      </c>
      <c r="V171" s="62" t="e">
        <f>科研项目!#REF!</f>
        <v>#REF!</v>
      </c>
      <c r="W171" s="62" t="e">
        <f>科研项目!#REF!</f>
        <v>#REF!</v>
      </c>
      <c r="X171" s="59" t="e">
        <f>VLOOKUP(C171,[3]Sheet1!$A$3:$C$38,2,FALSE)</f>
        <v>#REF!</v>
      </c>
      <c r="Y171" s="59" t="e">
        <f>VLOOKUP(C171,[3]Sheet1!$A$3:$C$38,3,FALSE)</f>
        <v>#REF!</v>
      </c>
      <c r="Z171" s="76" t="e">
        <f>科研项目!#REF!</f>
        <v>#REF!</v>
      </c>
      <c r="AA171" s="68" t="e">
        <f>科研项目!#REF!</f>
        <v>#REF!</v>
      </c>
      <c r="AB171" s="62" t="e">
        <f>科研项目!#REF!</f>
        <v>#REF!</v>
      </c>
      <c r="AC171" s="76" t="e">
        <f>科研项目!#REF!</f>
        <v>#REF!</v>
      </c>
      <c r="AD171" s="62" t="e">
        <f>科研项目!#REF!</f>
        <v>#REF!</v>
      </c>
      <c r="AE171" s="62" t="e">
        <f t="shared" si="29"/>
        <v>#REF!</v>
      </c>
      <c r="AF171" s="62" t="e">
        <f t="shared" si="30"/>
        <v>#REF!</v>
      </c>
      <c r="AG171" s="62" t="e">
        <f t="shared" si="31"/>
        <v>#REF!</v>
      </c>
      <c r="AH171" s="70"/>
      <c r="AI171" s="70"/>
      <c r="AJ171" s="70"/>
      <c r="AK171" s="62" t="e">
        <f>科研项目!#REF!</f>
        <v>#REF!</v>
      </c>
      <c r="AL171" s="62">
        <v>10164</v>
      </c>
    </row>
    <row r="172" spans="1:38">
      <c r="A172" s="61" t="e">
        <f>科研项目!#REF!</f>
        <v>#REF!</v>
      </c>
      <c r="B172" s="61" t="e">
        <f>科研项目!#REF!</f>
        <v>#REF!</v>
      </c>
      <c r="C172" s="61" t="e">
        <f>科研项目!#REF!</f>
        <v>#REF!</v>
      </c>
      <c r="D172" s="62" t="e">
        <f>科研项目!#REF!</f>
        <v>#REF!</v>
      </c>
      <c r="E172" s="62" t="e">
        <f>科研项目!#REF!</f>
        <v>#REF!</v>
      </c>
      <c r="F172" s="62" t="e">
        <f>科研项目!#REF!</f>
        <v>#REF!</v>
      </c>
      <c r="G172" s="59" t="e">
        <f t="shared" si="24"/>
        <v>#REF!</v>
      </c>
      <c r="H172" s="62" t="e">
        <f>科研项目!#REF!</f>
        <v>#REF!</v>
      </c>
      <c r="I172" s="59" t="e">
        <f t="shared" si="25"/>
        <v>#REF!</v>
      </c>
      <c r="J172" s="62" t="e">
        <f>科研项目!#REF!</f>
        <v>#REF!</v>
      </c>
      <c r="K172" s="59" t="e">
        <f t="shared" si="26"/>
        <v>#REF!</v>
      </c>
      <c r="L172" s="62" t="e">
        <f>科研项目!#REF!</f>
        <v>#REF!</v>
      </c>
      <c r="M172" s="62" t="e">
        <f>科研项目!#REF!</f>
        <v>#REF!</v>
      </c>
      <c r="N172" s="62" t="s">
        <v>393</v>
      </c>
      <c r="O172" s="62" t="e">
        <f>科研项目!#REF!</f>
        <v>#REF!</v>
      </c>
      <c r="P172" s="59" t="e">
        <f t="shared" si="27"/>
        <v>#REF!</v>
      </c>
      <c r="Q172" s="62" t="e">
        <f t="shared" si="28"/>
        <v>#REF!</v>
      </c>
      <c r="R172" s="62" t="e">
        <f>科研项目!#REF!</f>
        <v>#REF!</v>
      </c>
      <c r="S172" s="62" t="e">
        <f>科研项目!#REF!</f>
        <v>#REF!</v>
      </c>
      <c r="T172" s="62" t="e">
        <f>科研项目!#REF!</f>
        <v>#REF!</v>
      </c>
      <c r="U172" s="62" t="e">
        <f>科研项目!#REF!</f>
        <v>#REF!</v>
      </c>
      <c r="V172" s="62" t="e">
        <f>科研项目!#REF!</f>
        <v>#REF!</v>
      </c>
      <c r="W172" s="62" t="e">
        <f>科研项目!#REF!</f>
        <v>#REF!</v>
      </c>
      <c r="X172" s="59" t="e">
        <f>VLOOKUP(C172,[3]Sheet1!$A$3:$C$38,2,FALSE)</f>
        <v>#REF!</v>
      </c>
      <c r="Y172" s="59" t="e">
        <f>VLOOKUP(C172,[3]Sheet1!$A$3:$C$38,3,FALSE)</f>
        <v>#REF!</v>
      </c>
      <c r="Z172" s="76" t="e">
        <f>科研项目!#REF!</f>
        <v>#REF!</v>
      </c>
      <c r="AA172" s="68" t="e">
        <f>科研项目!#REF!</f>
        <v>#REF!</v>
      </c>
      <c r="AB172" s="62" t="e">
        <f>科研项目!#REF!</f>
        <v>#REF!</v>
      </c>
      <c r="AC172" s="76" t="e">
        <f>科研项目!#REF!</f>
        <v>#REF!</v>
      </c>
      <c r="AD172" s="62" t="e">
        <f>科研项目!#REF!</f>
        <v>#REF!</v>
      </c>
      <c r="AE172" s="62" t="e">
        <f t="shared" si="29"/>
        <v>#REF!</v>
      </c>
      <c r="AF172" s="62" t="e">
        <f t="shared" si="30"/>
        <v>#REF!</v>
      </c>
      <c r="AG172" s="62" t="e">
        <f t="shared" si="31"/>
        <v>#REF!</v>
      </c>
      <c r="AH172" s="70"/>
      <c r="AI172" s="70"/>
      <c r="AJ172" s="70"/>
      <c r="AK172" s="62" t="e">
        <f>科研项目!#REF!</f>
        <v>#REF!</v>
      </c>
      <c r="AL172" s="62">
        <v>10165</v>
      </c>
    </row>
    <row r="173" spans="1:38">
      <c r="A173" s="61" t="e">
        <f>科研项目!#REF!</f>
        <v>#REF!</v>
      </c>
      <c r="B173" s="61" t="e">
        <f>科研项目!#REF!</f>
        <v>#REF!</v>
      </c>
      <c r="C173" s="61" t="e">
        <f>科研项目!#REF!</f>
        <v>#REF!</v>
      </c>
      <c r="D173" s="62" t="e">
        <f>科研项目!#REF!</f>
        <v>#REF!</v>
      </c>
      <c r="E173" s="62" t="e">
        <f>科研项目!#REF!</f>
        <v>#REF!</v>
      </c>
      <c r="F173" s="62" t="e">
        <f>科研项目!#REF!</f>
        <v>#REF!</v>
      </c>
      <c r="G173" s="59" t="e">
        <f t="shared" si="24"/>
        <v>#REF!</v>
      </c>
      <c r="H173" s="62" t="e">
        <f>科研项目!#REF!</f>
        <v>#REF!</v>
      </c>
      <c r="I173" s="59" t="e">
        <f t="shared" si="25"/>
        <v>#REF!</v>
      </c>
      <c r="J173" s="62" t="e">
        <f>科研项目!#REF!</f>
        <v>#REF!</v>
      </c>
      <c r="K173" s="59" t="e">
        <f t="shared" si="26"/>
        <v>#REF!</v>
      </c>
      <c r="L173" s="62" t="e">
        <f>科研项目!#REF!</f>
        <v>#REF!</v>
      </c>
      <c r="M173" s="62" t="e">
        <f>科研项目!#REF!</f>
        <v>#REF!</v>
      </c>
      <c r="N173" s="62" t="s">
        <v>393</v>
      </c>
      <c r="O173" s="62" t="e">
        <f>科研项目!#REF!</f>
        <v>#REF!</v>
      </c>
      <c r="P173" s="59" t="e">
        <f t="shared" si="27"/>
        <v>#REF!</v>
      </c>
      <c r="Q173" s="62" t="e">
        <f t="shared" si="28"/>
        <v>#REF!</v>
      </c>
      <c r="R173" s="62" t="e">
        <f>科研项目!#REF!</f>
        <v>#REF!</v>
      </c>
      <c r="S173" s="62" t="e">
        <f>科研项目!#REF!</f>
        <v>#REF!</v>
      </c>
      <c r="T173" s="62" t="e">
        <f>科研项目!#REF!</f>
        <v>#REF!</v>
      </c>
      <c r="U173" s="62" t="e">
        <f>科研项目!#REF!</f>
        <v>#REF!</v>
      </c>
      <c r="V173" s="62" t="e">
        <f>科研项目!#REF!</f>
        <v>#REF!</v>
      </c>
      <c r="W173" s="62" t="e">
        <f>科研项目!#REF!</f>
        <v>#REF!</v>
      </c>
      <c r="X173" s="59" t="e">
        <f>VLOOKUP(C173,[3]Sheet1!$A$3:$C$38,2,FALSE)</f>
        <v>#REF!</v>
      </c>
      <c r="Y173" s="59" t="e">
        <f>VLOOKUP(C173,[3]Sheet1!$A$3:$C$38,3,FALSE)</f>
        <v>#REF!</v>
      </c>
      <c r="Z173" s="76" t="e">
        <f>科研项目!#REF!</f>
        <v>#REF!</v>
      </c>
      <c r="AA173" s="68" t="e">
        <f>科研项目!#REF!</f>
        <v>#REF!</v>
      </c>
      <c r="AB173" s="62" t="e">
        <f>科研项目!#REF!</f>
        <v>#REF!</v>
      </c>
      <c r="AC173" s="76" t="e">
        <f>科研项目!#REF!</f>
        <v>#REF!</v>
      </c>
      <c r="AD173" s="62" t="e">
        <f>科研项目!#REF!</f>
        <v>#REF!</v>
      </c>
      <c r="AE173" s="62" t="e">
        <f t="shared" si="29"/>
        <v>#REF!</v>
      </c>
      <c r="AF173" s="62" t="e">
        <f t="shared" si="30"/>
        <v>#REF!</v>
      </c>
      <c r="AG173" s="62" t="e">
        <f t="shared" si="31"/>
        <v>#REF!</v>
      </c>
      <c r="AH173" s="70"/>
      <c r="AI173" s="70"/>
      <c r="AJ173" s="70"/>
      <c r="AK173" s="62" t="e">
        <f>科研项目!#REF!</f>
        <v>#REF!</v>
      </c>
      <c r="AL173" s="62">
        <v>10166</v>
      </c>
    </row>
    <row r="174" spans="1:38">
      <c r="A174" s="61" t="e">
        <f>科研项目!#REF!</f>
        <v>#REF!</v>
      </c>
      <c r="B174" s="61" t="e">
        <f>科研项目!#REF!</f>
        <v>#REF!</v>
      </c>
      <c r="C174" s="61" t="e">
        <f>科研项目!#REF!</f>
        <v>#REF!</v>
      </c>
      <c r="D174" s="62" t="e">
        <f>科研项目!#REF!</f>
        <v>#REF!</v>
      </c>
      <c r="E174" s="62" t="e">
        <f>科研项目!#REF!</f>
        <v>#REF!</v>
      </c>
      <c r="F174" s="62" t="e">
        <f>科研项目!#REF!</f>
        <v>#REF!</v>
      </c>
      <c r="G174" s="59" t="e">
        <f t="shared" si="24"/>
        <v>#REF!</v>
      </c>
      <c r="H174" s="62" t="e">
        <f>科研项目!#REF!</f>
        <v>#REF!</v>
      </c>
      <c r="I174" s="59" t="e">
        <f t="shared" si="25"/>
        <v>#REF!</v>
      </c>
      <c r="J174" s="62" t="e">
        <f>科研项目!#REF!</f>
        <v>#REF!</v>
      </c>
      <c r="K174" s="59" t="e">
        <f t="shared" si="26"/>
        <v>#REF!</v>
      </c>
      <c r="L174" s="62" t="e">
        <f>科研项目!#REF!</f>
        <v>#REF!</v>
      </c>
      <c r="M174" s="62" t="e">
        <f>科研项目!#REF!</f>
        <v>#REF!</v>
      </c>
      <c r="N174" s="62" t="s">
        <v>393</v>
      </c>
      <c r="O174" s="62" t="e">
        <f>科研项目!#REF!</f>
        <v>#REF!</v>
      </c>
      <c r="P174" s="59" t="e">
        <f t="shared" si="27"/>
        <v>#REF!</v>
      </c>
      <c r="Q174" s="62" t="e">
        <f t="shared" si="28"/>
        <v>#REF!</v>
      </c>
      <c r="R174" s="62" t="e">
        <f>科研项目!#REF!</f>
        <v>#REF!</v>
      </c>
      <c r="S174" s="62" t="e">
        <f>科研项目!#REF!</f>
        <v>#REF!</v>
      </c>
      <c r="T174" s="62" t="e">
        <f>科研项目!#REF!</f>
        <v>#REF!</v>
      </c>
      <c r="U174" s="62" t="e">
        <f>科研项目!#REF!</f>
        <v>#REF!</v>
      </c>
      <c r="V174" s="62" t="e">
        <f>科研项目!#REF!</f>
        <v>#REF!</v>
      </c>
      <c r="W174" s="62" t="e">
        <f>科研项目!#REF!</f>
        <v>#REF!</v>
      </c>
      <c r="X174" s="59" t="e">
        <f>VLOOKUP(C174,[3]Sheet1!$A$3:$C$38,2,FALSE)</f>
        <v>#REF!</v>
      </c>
      <c r="Y174" s="59" t="e">
        <f>VLOOKUP(C174,[3]Sheet1!$A$3:$C$38,3,FALSE)</f>
        <v>#REF!</v>
      </c>
      <c r="Z174" s="76" t="e">
        <f>科研项目!#REF!</f>
        <v>#REF!</v>
      </c>
      <c r="AA174" s="68" t="e">
        <f>科研项目!#REF!</f>
        <v>#REF!</v>
      </c>
      <c r="AB174" s="62" t="e">
        <f>科研项目!#REF!</f>
        <v>#REF!</v>
      </c>
      <c r="AC174" s="76" t="e">
        <f>科研项目!#REF!</f>
        <v>#REF!</v>
      </c>
      <c r="AD174" s="62" t="e">
        <f>科研项目!#REF!</f>
        <v>#REF!</v>
      </c>
      <c r="AE174" s="62" t="e">
        <f t="shared" si="29"/>
        <v>#REF!</v>
      </c>
      <c r="AF174" s="62" t="e">
        <f t="shared" si="30"/>
        <v>#REF!</v>
      </c>
      <c r="AG174" s="62" t="e">
        <f t="shared" si="31"/>
        <v>#REF!</v>
      </c>
      <c r="AH174" s="70"/>
      <c r="AI174" s="70"/>
      <c r="AJ174" s="70"/>
      <c r="AK174" s="62" t="e">
        <f>科研项目!#REF!</f>
        <v>#REF!</v>
      </c>
      <c r="AL174" s="62">
        <v>10167</v>
      </c>
    </row>
    <row r="175" spans="1:38">
      <c r="A175" s="61" t="e">
        <f>科研项目!#REF!</f>
        <v>#REF!</v>
      </c>
      <c r="B175" s="61" t="e">
        <f>科研项目!#REF!</f>
        <v>#REF!</v>
      </c>
      <c r="C175" s="61" t="e">
        <f>科研项目!#REF!</f>
        <v>#REF!</v>
      </c>
      <c r="D175" s="62" t="e">
        <f>科研项目!#REF!</f>
        <v>#REF!</v>
      </c>
      <c r="E175" s="62" t="e">
        <f>科研项目!#REF!</f>
        <v>#REF!</v>
      </c>
      <c r="F175" s="62" t="e">
        <f>科研项目!#REF!</f>
        <v>#REF!</v>
      </c>
      <c r="G175" s="59" t="e">
        <f t="shared" si="24"/>
        <v>#REF!</v>
      </c>
      <c r="H175" s="62" t="e">
        <f>科研项目!#REF!</f>
        <v>#REF!</v>
      </c>
      <c r="I175" s="59" t="e">
        <f t="shared" si="25"/>
        <v>#REF!</v>
      </c>
      <c r="J175" s="62" t="e">
        <f>科研项目!#REF!</f>
        <v>#REF!</v>
      </c>
      <c r="K175" s="59" t="e">
        <f t="shared" si="26"/>
        <v>#REF!</v>
      </c>
      <c r="L175" s="62" t="e">
        <f>科研项目!#REF!</f>
        <v>#REF!</v>
      </c>
      <c r="M175" s="62" t="e">
        <f>科研项目!#REF!</f>
        <v>#REF!</v>
      </c>
      <c r="N175" s="62" t="s">
        <v>393</v>
      </c>
      <c r="O175" s="62" t="e">
        <f>科研项目!#REF!</f>
        <v>#REF!</v>
      </c>
      <c r="P175" s="59" t="e">
        <f t="shared" si="27"/>
        <v>#REF!</v>
      </c>
      <c r="Q175" s="62" t="e">
        <f t="shared" si="28"/>
        <v>#REF!</v>
      </c>
      <c r="R175" s="62" t="e">
        <f>科研项目!#REF!</f>
        <v>#REF!</v>
      </c>
      <c r="S175" s="62" t="e">
        <f>科研项目!#REF!</f>
        <v>#REF!</v>
      </c>
      <c r="T175" s="62" t="e">
        <f>科研项目!#REF!</f>
        <v>#REF!</v>
      </c>
      <c r="U175" s="62" t="e">
        <f>科研项目!#REF!</f>
        <v>#REF!</v>
      </c>
      <c r="V175" s="62" t="e">
        <f>科研项目!#REF!</f>
        <v>#REF!</v>
      </c>
      <c r="W175" s="62" t="e">
        <f>科研项目!#REF!</f>
        <v>#REF!</v>
      </c>
      <c r="X175" s="59" t="e">
        <f>VLOOKUP(C175,[3]Sheet1!$A$3:$C$38,2,FALSE)</f>
        <v>#REF!</v>
      </c>
      <c r="Y175" s="59" t="e">
        <f>VLOOKUP(C175,[3]Sheet1!$A$3:$C$38,3,FALSE)</f>
        <v>#REF!</v>
      </c>
      <c r="Z175" s="76" t="e">
        <f>科研项目!#REF!</f>
        <v>#REF!</v>
      </c>
      <c r="AA175" s="68" t="e">
        <f>科研项目!#REF!</f>
        <v>#REF!</v>
      </c>
      <c r="AB175" s="62" t="e">
        <f>科研项目!#REF!</f>
        <v>#REF!</v>
      </c>
      <c r="AC175" s="76" t="e">
        <f>科研项目!#REF!</f>
        <v>#REF!</v>
      </c>
      <c r="AD175" s="62" t="e">
        <f>科研项目!#REF!</f>
        <v>#REF!</v>
      </c>
      <c r="AE175" s="62" t="e">
        <f t="shared" si="29"/>
        <v>#REF!</v>
      </c>
      <c r="AF175" s="62" t="e">
        <f t="shared" si="30"/>
        <v>#REF!</v>
      </c>
      <c r="AG175" s="62" t="e">
        <f t="shared" si="31"/>
        <v>#REF!</v>
      </c>
      <c r="AH175" s="70"/>
      <c r="AI175" s="70"/>
      <c r="AJ175" s="70"/>
      <c r="AK175" s="62" t="e">
        <f>科研项目!#REF!</f>
        <v>#REF!</v>
      </c>
      <c r="AL175" s="62">
        <v>10168</v>
      </c>
    </row>
    <row r="176" spans="1:38">
      <c r="A176" s="61" t="e">
        <f>科研项目!#REF!</f>
        <v>#REF!</v>
      </c>
      <c r="B176" s="61" t="e">
        <f>科研项目!#REF!</f>
        <v>#REF!</v>
      </c>
      <c r="C176" s="61" t="e">
        <f>科研项目!#REF!</f>
        <v>#REF!</v>
      </c>
      <c r="D176" s="62" t="e">
        <f>科研项目!#REF!</f>
        <v>#REF!</v>
      </c>
      <c r="E176" s="62" t="e">
        <f>科研项目!#REF!</f>
        <v>#REF!</v>
      </c>
      <c r="F176" s="62" t="e">
        <f>科研项目!#REF!</f>
        <v>#REF!</v>
      </c>
      <c r="G176" s="59" t="e">
        <f t="shared" si="24"/>
        <v>#REF!</v>
      </c>
      <c r="H176" s="62" t="e">
        <f>科研项目!#REF!</f>
        <v>#REF!</v>
      </c>
      <c r="I176" s="59" t="e">
        <f t="shared" si="25"/>
        <v>#REF!</v>
      </c>
      <c r="J176" s="62" t="e">
        <f>科研项目!#REF!</f>
        <v>#REF!</v>
      </c>
      <c r="K176" s="59" t="e">
        <f t="shared" si="26"/>
        <v>#REF!</v>
      </c>
      <c r="L176" s="62" t="e">
        <f>科研项目!#REF!</f>
        <v>#REF!</v>
      </c>
      <c r="M176" s="62" t="e">
        <f>科研项目!#REF!</f>
        <v>#REF!</v>
      </c>
      <c r="N176" s="62" t="s">
        <v>393</v>
      </c>
      <c r="O176" s="62" t="e">
        <f>科研项目!#REF!</f>
        <v>#REF!</v>
      </c>
      <c r="P176" s="59" t="e">
        <f t="shared" si="27"/>
        <v>#REF!</v>
      </c>
      <c r="Q176" s="62" t="e">
        <f t="shared" si="28"/>
        <v>#REF!</v>
      </c>
      <c r="R176" s="62" t="e">
        <f>科研项目!#REF!</f>
        <v>#REF!</v>
      </c>
      <c r="S176" s="62" t="e">
        <f>科研项目!#REF!</f>
        <v>#REF!</v>
      </c>
      <c r="T176" s="62" t="e">
        <f>科研项目!#REF!</f>
        <v>#REF!</v>
      </c>
      <c r="U176" s="62" t="e">
        <f>科研项目!#REF!</f>
        <v>#REF!</v>
      </c>
      <c r="V176" s="62" t="e">
        <f>科研项目!#REF!</f>
        <v>#REF!</v>
      </c>
      <c r="W176" s="62" t="e">
        <f>科研项目!#REF!</f>
        <v>#REF!</v>
      </c>
      <c r="X176" s="59" t="e">
        <f>VLOOKUP(C176,[3]Sheet1!$A$3:$C$38,2,FALSE)</f>
        <v>#REF!</v>
      </c>
      <c r="Y176" s="59" t="e">
        <f>VLOOKUP(C176,[3]Sheet1!$A$3:$C$38,3,FALSE)</f>
        <v>#REF!</v>
      </c>
      <c r="Z176" s="76" t="e">
        <f>科研项目!#REF!</f>
        <v>#REF!</v>
      </c>
      <c r="AA176" s="68" t="e">
        <f>科研项目!#REF!</f>
        <v>#REF!</v>
      </c>
      <c r="AB176" s="62" t="e">
        <f>科研项目!#REF!</f>
        <v>#REF!</v>
      </c>
      <c r="AC176" s="76" t="e">
        <f>科研项目!#REF!</f>
        <v>#REF!</v>
      </c>
      <c r="AD176" s="62" t="e">
        <f>科研项目!#REF!</f>
        <v>#REF!</v>
      </c>
      <c r="AE176" s="62" t="e">
        <f t="shared" si="29"/>
        <v>#REF!</v>
      </c>
      <c r="AF176" s="62" t="e">
        <f t="shared" si="30"/>
        <v>#REF!</v>
      </c>
      <c r="AG176" s="62" t="e">
        <f t="shared" si="31"/>
        <v>#REF!</v>
      </c>
      <c r="AH176" s="70"/>
      <c r="AI176" s="70"/>
      <c r="AJ176" s="70"/>
      <c r="AK176" s="62" t="e">
        <f>科研项目!#REF!</f>
        <v>#REF!</v>
      </c>
      <c r="AL176" s="62">
        <v>10169</v>
      </c>
    </row>
    <row r="177" spans="1:38">
      <c r="A177" s="61" t="e">
        <f>科研项目!#REF!</f>
        <v>#REF!</v>
      </c>
      <c r="B177" s="61" t="e">
        <f>科研项目!#REF!</f>
        <v>#REF!</v>
      </c>
      <c r="C177" s="61" t="e">
        <f>科研项目!#REF!</f>
        <v>#REF!</v>
      </c>
      <c r="D177" s="62" t="e">
        <f>科研项目!#REF!</f>
        <v>#REF!</v>
      </c>
      <c r="E177" s="62" t="e">
        <f>科研项目!#REF!</f>
        <v>#REF!</v>
      </c>
      <c r="F177" s="62" t="e">
        <f>科研项目!#REF!</f>
        <v>#REF!</v>
      </c>
      <c r="G177" s="59" t="e">
        <f t="shared" si="24"/>
        <v>#REF!</v>
      </c>
      <c r="H177" s="62" t="e">
        <f>科研项目!#REF!</f>
        <v>#REF!</v>
      </c>
      <c r="I177" s="59" t="e">
        <f t="shared" si="25"/>
        <v>#REF!</v>
      </c>
      <c r="J177" s="62" t="e">
        <f>科研项目!#REF!</f>
        <v>#REF!</v>
      </c>
      <c r="K177" s="59" t="e">
        <f t="shared" si="26"/>
        <v>#REF!</v>
      </c>
      <c r="L177" s="62" t="e">
        <f>科研项目!#REF!</f>
        <v>#REF!</v>
      </c>
      <c r="M177" s="62" t="e">
        <f>科研项目!#REF!</f>
        <v>#REF!</v>
      </c>
      <c r="N177" s="62" t="s">
        <v>393</v>
      </c>
      <c r="O177" s="62" t="e">
        <f>科研项目!#REF!</f>
        <v>#REF!</v>
      </c>
      <c r="P177" s="59" t="e">
        <f t="shared" si="27"/>
        <v>#REF!</v>
      </c>
      <c r="Q177" s="62" t="e">
        <f t="shared" si="28"/>
        <v>#REF!</v>
      </c>
      <c r="R177" s="62" t="e">
        <f>科研项目!#REF!</f>
        <v>#REF!</v>
      </c>
      <c r="S177" s="62" t="e">
        <f>科研项目!#REF!</f>
        <v>#REF!</v>
      </c>
      <c r="T177" s="62" t="e">
        <f>科研项目!#REF!</f>
        <v>#REF!</v>
      </c>
      <c r="U177" s="62" t="e">
        <f>科研项目!#REF!</f>
        <v>#REF!</v>
      </c>
      <c r="V177" s="62" t="e">
        <f>科研项目!#REF!</f>
        <v>#REF!</v>
      </c>
      <c r="W177" s="62" t="e">
        <f>科研项目!#REF!</f>
        <v>#REF!</v>
      </c>
      <c r="X177" s="59" t="e">
        <f>VLOOKUP(C177,[3]Sheet1!$A$3:$C$38,2,FALSE)</f>
        <v>#REF!</v>
      </c>
      <c r="Y177" s="59" t="e">
        <f>VLOOKUP(C177,[3]Sheet1!$A$3:$C$38,3,FALSE)</f>
        <v>#REF!</v>
      </c>
      <c r="Z177" s="76" t="e">
        <f>科研项目!#REF!</f>
        <v>#REF!</v>
      </c>
      <c r="AA177" s="68" t="e">
        <f>科研项目!#REF!</f>
        <v>#REF!</v>
      </c>
      <c r="AB177" s="62" t="e">
        <f>科研项目!#REF!</f>
        <v>#REF!</v>
      </c>
      <c r="AC177" s="76" t="e">
        <f>科研项目!#REF!</f>
        <v>#REF!</v>
      </c>
      <c r="AD177" s="62" t="e">
        <f>科研项目!#REF!</f>
        <v>#REF!</v>
      </c>
      <c r="AE177" s="62" t="e">
        <f t="shared" si="29"/>
        <v>#REF!</v>
      </c>
      <c r="AF177" s="62" t="e">
        <f t="shared" si="30"/>
        <v>#REF!</v>
      </c>
      <c r="AG177" s="62" t="e">
        <f t="shared" si="31"/>
        <v>#REF!</v>
      </c>
      <c r="AH177" s="70"/>
      <c r="AI177" s="70"/>
      <c r="AJ177" s="70"/>
      <c r="AK177" s="62" t="e">
        <f>科研项目!#REF!</f>
        <v>#REF!</v>
      </c>
      <c r="AL177" s="62">
        <v>10170</v>
      </c>
    </row>
    <row r="178" spans="1:38">
      <c r="A178" s="61" t="e">
        <f>科研项目!#REF!</f>
        <v>#REF!</v>
      </c>
      <c r="B178" s="61" t="e">
        <f>科研项目!#REF!</f>
        <v>#REF!</v>
      </c>
      <c r="C178" s="61" t="e">
        <f>科研项目!#REF!</f>
        <v>#REF!</v>
      </c>
      <c r="D178" s="62" t="e">
        <f>科研项目!#REF!</f>
        <v>#REF!</v>
      </c>
      <c r="E178" s="62" t="e">
        <f>科研项目!#REF!</f>
        <v>#REF!</v>
      </c>
      <c r="F178" s="62" t="e">
        <f>科研项目!#REF!</f>
        <v>#REF!</v>
      </c>
      <c r="G178" s="59" t="e">
        <f t="shared" si="24"/>
        <v>#REF!</v>
      </c>
      <c r="H178" s="62" t="e">
        <f>科研项目!#REF!</f>
        <v>#REF!</v>
      </c>
      <c r="I178" s="59" t="e">
        <f t="shared" si="25"/>
        <v>#REF!</v>
      </c>
      <c r="J178" s="62" t="e">
        <f>科研项目!#REF!</f>
        <v>#REF!</v>
      </c>
      <c r="K178" s="59" t="e">
        <f t="shared" si="26"/>
        <v>#REF!</v>
      </c>
      <c r="L178" s="62" t="e">
        <f>科研项目!#REF!</f>
        <v>#REF!</v>
      </c>
      <c r="M178" s="62" t="e">
        <f>科研项目!#REF!</f>
        <v>#REF!</v>
      </c>
      <c r="N178" s="62" t="s">
        <v>393</v>
      </c>
      <c r="O178" s="62" t="e">
        <f>科研项目!#REF!</f>
        <v>#REF!</v>
      </c>
      <c r="P178" s="59" t="e">
        <f t="shared" si="27"/>
        <v>#REF!</v>
      </c>
      <c r="Q178" s="62" t="e">
        <f t="shared" si="28"/>
        <v>#REF!</v>
      </c>
      <c r="R178" s="62" t="e">
        <f>科研项目!#REF!</f>
        <v>#REF!</v>
      </c>
      <c r="S178" s="62" t="e">
        <f>科研项目!#REF!</f>
        <v>#REF!</v>
      </c>
      <c r="T178" s="62" t="e">
        <f>科研项目!#REF!</f>
        <v>#REF!</v>
      </c>
      <c r="U178" s="62" t="e">
        <f>科研项目!#REF!</f>
        <v>#REF!</v>
      </c>
      <c r="V178" s="62" t="e">
        <f>科研项目!#REF!</f>
        <v>#REF!</v>
      </c>
      <c r="W178" s="62" t="e">
        <f>科研项目!#REF!</f>
        <v>#REF!</v>
      </c>
      <c r="X178" s="59" t="e">
        <f>VLOOKUP(C178,[3]Sheet1!$A$3:$C$38,2,FALSE)</f>
        <v>#REF!</v>
      </c>
      <c r="Y178" s="59" t="e">
        <f>VLOOKUP(C178,[3]Sheet1!$A$3:$C$38,3,FALSE)</f>
        <v>#REF!</v>
      </c>
      <c r="Z178" s="76" t="e">
        <f>科研项目!#REF!</f>
        <v>#REF!</v>
      </c>
      <c r="AA178" s="68" t="e">
        <f>科研项目!#REF!</f>
        <v>#REF!</v>
      </c>
      <c r="AB178" s="62" t="e">
        <f>科研项目!#REF!</f>
        <v>#REF!</v>
      </c>
      <c r="AC178" s="76" t="e">
        <f>科研项目!#REF!</f>
        <v>#REF!</v>
      </c>
      <c r="AD178" s="62" t="e">
        <f>科研项目!#REF!</f>
        <v>#REF!</v>
      </c>
      <c r="AE178" s="62" t="e">
        <f t="shared" si="29"/>
        <v>#REF!</v>
      </c>
      <c r="AF178" s="62" t="e">
        <f t="shared" si="30"/>
        <v>#REF!</v>
      </c>
      <c r="AG178" s="62" t="e">
        <f t="shared" si="31"/>
        <v>#REF!</v>
      </c>
      <c r="AH178" s="70"/>
      <c r="AI178" s="70"/>
      <c r="AJ178" s="70"/>
      <c r="AK178" s="62" t="e">
        <f>科研项目!#REF!</f>
        <v>#REF!</v>
      </c>
      <c r="AL178" s="62">
        <v>10171</v>
      </c>
    </row>
    <row r="179" spans="1:38">
      <c r="A179" s="61" t="e">
        <f>科研项目!#REF!</f>
        <v>#REF!</v>
      </c>
      <c r="B179" s="61" t="e">
        <f>科研项目!#REF!</f>
        <v>#REF!</v>
      </c>
      <c r="C179" s="61" t="e">
        <f>科研项目!#REF!</f>
        <v>#REF!</v>
      </c>
      <c r="D179" s="62" t="e">
        <f>科研项目!#REF!</f>
        <v>#REF!</v>
      </c>
      <c r="E179" s="62" t="e">
        <f>科研项目!#REF!</f>
        <v>#REF!</v>
      </c>
      <c r="F179" s="62" t="e">
        <f>科研项目!#REF!</f>
        <v>#REF!</v>
      </c>
      <c r="G179" s="59" t="e">
        <f t="shared" si="24"/>
        <v>#REF!</v>
      </c>
      <c r="H179" s="62" t="e">
        <f>科研项目!#REF!</f>
        <v>#REF!</v>
      </c>
      <c r="I179" s="59" t="e">
        <f t="shared" si="25"/>
        <v>#REF!</v>
      </c>
      <c r="J179" s="62" t="e">
        <f>科研项目!#REF!</f>
        <v>#REF!</v>
      </c>
      <c r="K179" s="59" t="e">
        <f t="shared" si="26"/>
        <v>#REF!</v>
      </c>
      <c r="L179" s="62" t="e">
        <f>科研项目!#REF!</f>
        <v>#REF!</v>
      </c>
      <c r="M179" s="62" t="e">
        <f>科研项目!#REF!</f>
        <v>#REF!</v>
      </c>
      <c r="N179" s="62" t="s">
        <v>393</v>
      </c>
      <c r="O179" s="62" t="e">
        <f>科研项目!#REF!</f>
        <v>#REF!</v>
      </c>
      <c r="P179" s="59" t="e">
        <f t="shared" si="27"/>
        <v>#REF!</v>
      </c>
      <c r="Q179" s="62" t="e">
        <f t="shared" si="28"/>
        <v>#REF!</v>
      </c>
      <c r="R179" s="62" t="e">
        <f>科研项目!#REF!</f>
        <v>#REF!</v>
      </c>
      <c r="S179" s="62" t="e">
        <f>科研项目!#REF!</f>
        <v>#REF!</v>
      </c>
      <c r="T179" s="62" t="e">
        <f>科研项目!#REF!</f>
        <v>#REF!</v>
      </c>
      <c r="U179" s="62" t="e">
        <f>科研项目!#REF!</f>
        <v>#REF!</v>
      </c>
      <c r="V179" s="62" t="e">
        <f>科研项目!#REF!</f>
        <v>#REF!</v>
      </c>
      <c r="W179" s="62" t="e">
        <f>科研项目!#REF!</f>
        <v>#REF!</v>
      </c>
      <c r="X179" s="59" t="e">
        <f>VLOOKUP(C179,[3]Sheet1!$A$3:$C$38,2,FALSE)</f>
        <v>#REF!</v>
      </c>
      <c r="Y179" s="59" t="e">
        <f>VLOOKUP(C179,[3]Sheet1!$A$3:$C$38,3,FALSE)</f>
        <v>#REF!</v>
      </c>
      <c r="Z179" s="76" t="e">
        <f>科研项目!#REF!</f>
        <v>#REF!</v>
      </c>
      <c r="AA179" s="68" t="e">
        <f>科研项目!#REF!</f>
        <v>#REF!</v>
      </c>
      <c r="AB179" s="62" t="e">
        <f>科研项目!#REF!</f>
        <v>#REF!</v>
      </c>
      <c r="AC179" s="76" t="e">
        <f>科研项目!#REF!</f>
        <v>#REF!</v>
      </c>
      <c r="AD179" s="62" t="e">
        <f>科研项目!#REF!</f>
        <v>#REF!</v>
      </c>
      <c r="AE179" s="62" t="e">
        <f t="shared" si="29"/>
        <v>#REF!</v>
      </c>
      <c r="AF179" s="62" t="e">
        <f t="shared" si="30"/>
        <v>#REF!</v>
      </c>
      <c r="AG179" s="62" t="e">
        <f t="shared" si="31"/>
        <v>#REF!</v>
      </c>
      <c r="AH179" s="70"/>
      <c r="AI179" s="70"/>
      <c r="AJ179" s="70"/>
      <c r="AK179" s="62" t="e">
        <f>科研项目!#REF!</f>
        <v>#REF!</v>
      </c>
      <c r="AL179" s="62">
        <v>10172</v>
      </c>
    </row>
    <row r="180" spans="1:38">
      <c r="A180" s="61" t="e">
        <f>科研项目!#REF!</f>
        <v>#REF!</v>
      </c>
      <c r="B180" s="61" t="e">
        <f>科研项目!#REF!</f>
        <v>#REF!</v>
      </c>
      <c r="C180" s="61" t="e">
        <f>科研项目!#REF!</f>
        <v>#REF!</v>
      </c>
      <c r="D180" s="62" t="e">
        <f>科研项目!#REF!</f>
        <v>#REF!</v>
      </c>
      <c r="E180" s="62" t="e">
        <f>科研项目!#REF!</f>
        <v>#REF!</v>
      </c>
      <c r="F180" s="62" t="e">
        <f>科研项目!#REF!</f>
        <v>#REF!</v>
      </c>
      <c r="G180" s="59" t="e">
        <f t="shared" si="24"/>
        <v>#REF!</v>
      </c>
      <c r="H180" s="62" t="e">
        <f>科研项目!#REF!</f>
        <v>#REF!</v>
      </c>
      <c r="I180" s="59" t="e">
        <f t="shared" si="25"/>
        <v>#REF!</v>
      </c>
      <c r="J180" s="62" t="e">
        <f>科研项目!#REF!</f>
        <v>#REF!</v>
      </c>
      <c r="K180" s="59" t="e">
        <f t="shared" si="26"/>
        <v>#REF!</v>
      </c>
      <c r="L180" s="62" t="e">
        <f>科研项目!#REF!</f>
        <v>#REF!</v>
      </c>
      <c r="M180" s="62" t="e">
        <f>科研项目!#REF!</f>
        <v>#REF!</v>
      </c>
      <c r="N180" s="62" t="s">
        <v>393</v>
      </c>
      <c r="O180" s="62" t="e">
        <f>科研项目!#REF!</f>
        <v>#REF!</v>
      </c>
      <c r="P180" s="59" t="e">
        <f t="shared" si="27"/>
        <v>#REF!</v>
      </c>
      <c r="Q180" s="62" t="e">
        <f t="shared" si="28"/>
        <v>#REF!</v>
      </c>
      <c r="R180" s="62" t="e">
        <f>科研项目!#REF!</f>
        <v>#REF!</v>
      </c>
      <c r="S180" s="62" t="e">
        <f>科研项目!#REF!</f>
        <v>#REF!</v>
      </c>
      <c r="T180" s="62" t="e">
        <f>科研项目!#REF!</f>
        <v>#REF!</v>
      </c>
      <c r="U180" s="62" t="e">
        <f>科研项目!#REF!</f>
        <v>#REF!</v>
      </c>
      <c r="V180" s="62" t="e">
        <f>科研项目!#REF!</f>
        <v>#REF!</v>
      </c>
      <c r="W180" s="62" t="e">
        <f>科研项目!#REF!</f>
        <v>#REF!</v>
      </c>
      <c r="X180" s="59" t="e">
        <f>VLOOKUP(C180,[3]Sheet1!$A$3:$C$38,2,FALSE)</f>
        <v>#REF!</v>
      </c>
      <c r="Y180" s="59" t="e">
        <f>VLOOKUP(C180,[3]Sheet1!$A$3:$C$38,3,FALSE)</f>
        <v>#REF!</v>
      </c>
      <c r="Z180" s="76" t="e">
        <f>科研项目!#REF!</f>
        <v>#REF!</v>
      </c>
      <c r="AA180" s="68" t="e">
        <f>科研项目!#REF!</f>
        <v>#REF!</v>
      </c>
      <c r="AB180" s="62" t="e">
        <f>科研项目!#REF!</f>
        <v>#REF!</v>
      </c>
      <c r="AC180" s="76" t="e">
        <f>科研项目!#REF!</f>
        <v>#REF!</v>
      </c>
      <c r="AD180" s="62" t="e">
        <f>科研项目!#REF!</f>
        <v>#REF!</v>
      </c>
      <c r="AE180" s="62" t="e">
        <f t="shared" si="29"/>
        <v>#REF!</v>
      </c>
      <c r="AF180" s="62" t="e">
        <f t="shared" si="30"/>
        <v>#REF!</v>
      </c>
      <c r="AG180" s="62" t="e">
        <f t="shared" si="31"/>
        <v>#REF!</v>
      </c>
      <c r="AH180" s="70"/>
      <c r="AI180" s="70"/>
      <c r="AJ180" s="70"/>
      <c r="AK180" s="62" t="e">
        <f>科研项目!#REF!</f>
        <v>#REF!</v>
      </c>
      <c r="AL180" s="62">
        <v>10173</v>
      </c>
    </row>
    <row r="181" spans="1:38">
      <c r="A181" s="61" t="e">
        <f>科研项目!#REF!</f>
        <v>#REF!</v>
      </c>
      <c r="B181" s="61" t="e">
        <f>科研项目!#REF!</f>
        <v>#REF!</v>
      </c>
      <c r="C181" s="61" t="e">
        <f>科研项目!#REF!</f>
        <v>#REF!</v>
      </c>
      <c r="D181" s="62" t="e">
        <f>科研项目!#REF!</f>
        <v>#REF!</v>
      </c>
      <c r="E181" s="62" t="e">
        <f>科研项目!#REF!</f>
        <v>#REF!</v>
      </c>
      <c r="F181" s="62" t="e">
        <f>科研项目!#REF!</f>
        <v>#REF!</v>
      </c>
      <c r="G181" s="59" t="e">
        <f t="shared" si="24"/>
        <v>#REF!</v>
      </c>
      <c r="H181" s="62" t="e">
        <f>科研项目!#REF!</f>
        <v>#REF!</v>
      </c>
      <c r="I181" s="59" t="e">
        <f t="shared" si="25"/>
        <v>#REF!</v>
      </c>
      <c r="J181" s="62" t="e">
        <f>科研项目!#REF!</f>
        <v>#REF!</v>
      </c>
      <c r="K181" s="59" t="e">
        <f t="shared" si="26"/>
        <v>#REF!</v>
      </c>
      <c r="L181" s="62" t="e">
        <f>科研项目!#REF!</f>
        <v>#REF!</v>
      </c>
      <c r="M181" s="62" t="e">
        <f>科研项目!#REF!</f>
        <v>#REF!</v>
      </c>
      <c r="N181" s="62" t="s">
        <v>393</v>
      </c>
      <c r="O181" s="62" t="e">
        <f>科研项目!#REF!</f>
        <v>#REF!</v>
      </c>
      <c r="P181" s="59" t="e">
        <f t="shared" si="27"/>
        <v>#REF!</v>
      </c>
      <c r="Q181" s="62" t="e">
        <f t="shared" si="28"/>
        <v>#REF!</v>
      </c>
      <c r="R181" s="62" t="e">
        <f>科研项目!#REF!</f>
        <v>#REF!</v>
      </c>
      <c r="S181" s="62" t="e">
        <f>科研项目!#REF!</f>
        <v>#REF!</v>
      </c>
      <c r="T181" s="62" t="e">
        <f>科研项目!#REF!</f>
        <v>#REF!</v>
      </c>
      <c r="U181" s="62" t="e">
        <f>科研项目!#REF!</f>
        <v>#REF!</v>
      </c>
      <c r="V181" s="62" t="e">
        <f>科研项目!#REF!</f>
        <v>#REF!</v>
      </c>
      <c r="W181" s="62" t="e">
        <f>科研项目!#REF!</f>
        <v>#REF!</v>
      </c>
      <c r="X181" s="59" t="e">
        <f>VLOOKUP(C181,[3]Sheet1!$A$3:$C$38,2,FALSE)</f>
        <v>#REF!</v>
      </c>
      <c r="Y181" s="59" t="e">
        <f>VLOOKUP(C181,[3]Sheet1!$A$3:$C$38,3,FALSE)</f>
        <v>#REF!</v>
      </c>
      <c r="Z181" s="76" t="e">
        <f>科研项目!#REF!</f>
        <v>#REF!</v>
      </c>
      <c r="AA181" s="68" t="e">
        <f>科研项目!#REF!</f>
        <v>#REF!</v>
      </c>
      <c r="AB181" s="62" t="e">
        <f>科研项目!#REF!</f>
        <v>#REF!</v>
      </c>
      <c r="AC181" s="76" t="e">
        <f>科研项目!#REF!</f>
        <v>#REF!</v>
      </c>
      <c r="AD181" s="62" t="e">
        <f>科研项目!#REF!</f>
        <v>#REF!</v>
      </c>
      <c r="AE181" s="62" t="e">
        <f t="shared" si="29"/>
        <v>#REF!</v>
      </c>
      <c r="AF181" s="62" t="e">
        <f t="shared" si="30"/>
        <v>#REF!</v>
      </c>
      <c r="AG181" s="62" t="e">
        <f t="shared" si="31"/>
        <v>#REF!</v>
      </c>
      <c r="AH181" s="70"/>
      <c r="AI181" s="70"/>
      <c r="AJ181" s="70"/>
      <c r="AK181" s="62" t="e">
        <f>科研项目!#REF!</f>
        <v>#REF!</v>
      </c>
      <c r="AL181" s="62">
        <v>10174</v>
      </c>
    </row>
    <row r="182" spans="1:38">
      <c r="A182" s="61" t="e">
        <f>科研项目!#REF!</f>
        <v>#REF!</v>
      </c>
      <c r="B182" s="61" t="e">
        <f>科研项目!#REF!</f>
        <v>#REF!</v>
      </c>
      <c r="C182" s="61" t="e">
        <f>科研项目!#REF!</f>
        <v>#REF!</v>
      </c>
      <c r="D182" s="62" t="e">
        <f>科研项目!#REF!</f>
        <v>#REF!</v>
      </c>
      <c r="E182" s="62" t="e">
        <f>科研项目!#REF!</f>
        <v>#REF!</v>
      </c>
      <c r="F182" s="62" t="e">
        <f>科研项目!#REF!</f>
        <v>#REF!</v>
      </c>
      <c r="G182" s="59" t="e">
        <f t="shared" si="24"/>
        <v>#REF!</v>
      </c>
      <c r="H182" s="62" t="e">
        <f>科研项目!#REF!</f>
        <v>#REF!</v>
      </c>
      <c r="I182" s="59" t="e">
        <f t="shared" si="25"/>
        <v>#REF!</v>
      </c>
      <c r="J182" s="62" t="e">
        <f>科研项目!#REF!</f>
        <v>#REF!</v>
      </c>
      <c r="K182" s="59" t="e">
        <f t="shared" si="26"/>
        <v>#REF!</v>
      </c>
      <c r="L182" s="62" t="e">
        <f>科研项目!#REF!</f>
        <v>#REF!</v>
      </c>
      <c r="M182" s="62" t="e">
        <f>科研项目!#REF!</f>
        <v>#REF!</v>
      </c>
      <c r="N182" s="62" t="s">
        <v>393</v>
      </c>
      <c r="O182" s="62" t="e">
        <f>科研项目!#REF!</f>
        <v>#REF!</v>
      </c>
      <c r="P182" s="59" t="e">
        <f t="shared" si="27"/>
        <v>#REF!</v>
      </c>
      <c r="Q182" s="62" t="e">
        <f t="shared" si="28"/>
        <v>#REF!</v>
      </c>
      <c r="R182" s="62" t="e">
        <f>科研项目!#REF!</f>
        <v>#REF!</v>
      </c>
      <c r="S182" s="62" t="e">
        <f>科研项目!#REF!</f>
        <v>#REF!</v>
      </c>
      <c r="T182" s="62" t="e">
        <f>科研项目!#REF!</f>
        <v>#REF!</v>
      </c>
      <c r="U182" s="62" t="e">
        <f>科研项目!#REF!</f>
        <v>#REF!</v>
      </c>
      <c r="V182" s="62" t="e">
        <f>科研项目!#REF!</f>
        <v>#REF!</v>
      </c>
      <c r="W182" s="62" t="e">
        <f>科研项目!#REF!</f>
        <v>#REF!</v>
      </c>
      <c r="X182" s="59" t="e">
        <f>VLOOKUP(C182,[3]Sheet1!$A$3:$C$38,2,FALSE)</f>
        <v>#REF!</v>
      </c>
      <c r="Y182" s="59" t="e">
        <f>VLOOKUP(C182,[3]Sheet1!$A$3:$C$38,3,FALSE)</f>
        <v>#REF!</v>
      </c>
      <c r="Z182" s="76" t="e">
        <f>科研项目!#REF!</f>
        <v>#REF!</v>
      </c>
      <c r="AA182" s="68" t="e">
        <f>科研项目!#REF!</f>
        <v>#REF!</v>
      </c>
      <c r="AB182" s="62" t="e">
        <f>科研项目!#REF!</f>
        <v>#REF!</v>
      </c>
      <c r="AC182" s="76" t="e">
        <f>科研项目!#REF!</f>
        <v>#REF!</v>
      </c>
      <c r="AD182" s="62" t="e">
        <f>科研项目!#REF!</f>
        <v>#REF!</v>
      </c>
      <c r="AE182" s="62" t="e">
        <f t="shared" si="29"/>
        <v>#REF!</v>
      </c>
      <c r="AF182" s="62" t="e">
        <f t="shared" si="30"/>
        <v>#REF!</v>
      </c>
      <c r="AG182" s="62" t="e">
        <f t="shared" si="31"/>
        <v>#REF!</v>
      </c>
      <c r="AH182" s="70"/>
      <c r="AI182" s="70"/>
      <c r="AJ182" s="70"/>
      <c r="AK182" s="62" t="e">
        <f>科研项目!#REF!</f>
        <v>#REF!</v>
      </c>
      <c r="AL182" s="62">
        <v>10175</v>
      </c>
    </row>
    <row r="183" spans="1:38">
      <c r="A183" s="61" t="e">
        <f>科研项目!#REF!</f>
        <v>#REF!</v>
      </c>
      <c r="B183" s="61" t="e">
        <f>科研项目!#REF!</f>
        <v>#REF!</v>
      </c>
      <c r="C183" s="61" t="e">
        <f>科研项目!#REF!</f>
        <v>#REF!</v>
      </c>
      <c r="D183" s="62" t="e">
        <f>科研项目!#REF!</f>
        <v>#REF!</v>
      </c>
      <c r="E183" s="62" t="e">
        <f>科研项目!#REF!</f>
        <v>#REF!</v>
      </c>
      <c r="F183" s="62" t="e">
        <f>科研项目!#REF!</f>
        <v>#REF!</v>
      </c>
      <c r="G183" s="59" t="e">
        <f t="shared" si="24"/>
        <v>#REF!</v>
      </c>
      <c r="H183" s="62" t="e">
        <f>科研项目!#REF!</f>
        <v>#REF!</v>
      </c>
      <c r="I183" s="59" t="e">
        <f t="shared" si="25"/>
        <v>#REF!</v>
      </c>
      <c r="J183" s="62" t="e">
        <f>科研项目!#REF!</f>
        <v>#REF!</v>
      </c>
      <c r="K183" s="59" t="e">
        <f t="shared" si="26"/>
        <v>#REF!</v>
      </c>
      <c r="L183" s="62" t="e">
        <f>科研项目!#REF!</f>
        <v>#REF!</v>
      </c>
      <c r="M183" s="62" t="e">
        <f>科研项目!#REF!</f>
        <v>#REF!</v>
      </c>
      <c r="N183" s="62" t="s">
        <v>393</v>
      </c>
      <c r="O183" s="62" t="e">
        <f>科研项目!#REF!</f>
        <v>#REF!</v>
      </c>
      <c r="P183" s="59" t="e">
        <f t="shared" si="27"/>
        <v>#REF!</v>
      </c>
      <c r="Q183" s="62" t="e">
        <f t="shared" si="28"/>
        <v>#REF!</v>
      </c>
      <c r="R183" s="62" t="e">
        <f>科研项目!#REF!</f>
        <v>#REF!</v>
      </c>
      <c r="S183" s="62" t="e">
        <f>科研项目!#REF!</f>
        <v>#REF!</v>
      </c>
      <c r="T183" s="62" t="e">
        <f>科研项目!#REF!</f>
        <v>#REF!</v>
      </c>
      <c r="U183" s="62" t="e">
        <f>科研项目!#REF!</f>
        <v>#REF!</v>
      </c>
      <c r="V183" s="62" t="e">
        <f>科研项目!#REF!</f>
        <v>#REF!</v>
      </c>
      <c r="W183" s="62" t="e">
        <f>科研项目!#REF!</f>
        <v>#REF!</v>
      </c>
      <c r="X183" s="59" t="e">
        <f>VLOOKUP(C183,[3]Sheet1!$A$3:$C$38,2,FALSE)</f>
        <v>#REF!</v>
      </c>
      <c r="Y183" s="59" t="e">
        <f>VLOOKUP(C183,[3]Sheet1!$A$3:$C$38,3,FALSE)</f>
        <v>#REF!</v>
      </c>
      <c r="Z183" s="76" t="e">
        <f>科研项目!#REF!</f>
        <v>#REF!</v>
      </c>
      <c r="AA183" s="68" t="e">
        <f>科研项目!#REF!</f>
        <v>#REF!</v>
      </c>
      <c r="AB183" s="62" t="e">
        <f>科研项目!#REF!</f>
        <v>#REF!</v>
      </c>
      <c r="AC183" s="76" t="e">
        <f>科研项目!#REF!</f>
        <v>#REF!</v>
      </c>
      <c r="AD183" s="62" t="e">
        <f>科研项目!#REF!</f>
        <v>#REF!</v>
      </c>
      <c r="AE183" s="62" t="e">
        <f t="shared" si="29"/>
        <v>#REF!</v>
      </c>
      <c r="AF183" s="62" t="e">
        <f t="shared" si="30"/>
        <v>#REF!</v>
      </c>
      <c r="AG183" s="62" t="e">
        <f t="shared" si="31"/>
        <v>#REF!</v>
      </c>
      <c r="AH183" s="70"/>
      <c r="AI183" s="70"/>
      <c r="AJ183" s="70"/>
      <c r="AK183" s="62" t="e">
        <f>科研项目!#REF!</f>
        <v>#REF!</v>
      </c>
      <c r="AL183" s="62">
        <v>10176</v>
      </c>
    </row>
    <row r="184" spans="1:38">
      <c r="A184" s="61" t="e">
        <f>科研项目!#REF!</f>
        <v>#REF!</v>
      </c>
      <c r="B184" s="61" t="e">
        <f>科研项目!#REF!</f>
        <v>#REF!</v>
      </c>
      <c r="C184" s="61" t="e">
        <f>科研项目!#REF!</f>
        <v>#REF!</v>
      </c>
      <c r="D184" s="62" t="e">
        <f>科研项目!#REF!</f>
        <v>#REF!</v>
      </c>
      <c r="E184" s="62" t="e">
        <f>科研项目!#REF!</f>
        <v>#REF!</v>
      </c>
      <c r="F184" s="62" t="e">
        <f>科研项目!#REF!</f>
        <v>#REF!</v>
      </c>
      <c r="G184" s="59" t="e">
        <f t="shared" si="24"/>
        <v>#REF!</v>
      </c>
      <c r="H184" s="62" t="e">
        <f>科研项目!#REF!</f>
        <v>#REF!</v>
      </c>
      <c r="I184" s="59" t="e">
        <f t="shared" si="25"/>
        <v>#REF!</v>
      </c>
      <c r="J184" s="62" t="e">
        <f>科研项目!#REF!</f>
        <v>#REF!</v>
      </c>
      <c r="K184" s="59" t="e">
        <f t="shared" si="26"/>
        <v>#REF!</v>
      </c>
      <c r="L184" s="62" t="e">
        <f>科研项目!#REF!</f>
        <v>#REF!</v>
      </c>
      <c r="M184" s="62" t="e">
        <f>科研项目!#REF!</f>
        <v>#REF!</v>
      </c>
      <c r="N184" s="62" t="s">
        <v>393</v>
      </c>
      <c r="O184" s="62" t="e">
        <f>科研项目!#REF!</f>
        <v>#REF!</v>
      </c>
      <c r="P184" s="59" t="e">
        <f t="shared" si="27"/>
        <v>#REF!</v>
      </c>
      <c r="Q184" s="62" t="e">
        <f t="shared" si="28"/>
        <v>#REF!</v>
      </c>
      <c r="R184" s="62" t="e">
        <f>科研项目!#REF!</f>
        <v>#REF!</v>
      </c>
      <c r="S184" s="62" t="e">
        <f>科研项目!#REF!</f>
        <v>#REF!</v>
      </c>
      <c r="T184" s="62" t="e">
        <f>科研项目!#REF!</f>
        <v>#REF!</v>
      </c>
      <c r="U184" s="62" t="e">
        <f>科研项目!#REF!</f>
        <v>#REF!</v>
      </c>
      <c r="V184" s="62" t="e">
        <f>科研项目!#REF!</f>
        <v>#REF!</v>
      </c>
      <c r="W184" s="62" t="e">
        <f>科研项目!#REF!</f>
        <v>#REF!</v>
      </c>
      <c r="X184" s="59" t="e">
        <f>VLOOKUP(C184,[3]Sheet1!$A$3:$C$38,2,FALSE)</f>
        <v>#REF!</v>
      </c>
      <c r="Y184" s="59" t="e">
        <f>VLOOKUP(C184,[3]Sheet1!$A$3:$C$38,3,FALSE)</f>
        <v>#REF!</v>
      </c>
      <c r="Z184" s="76" t="e">
        <f>科研项目!#REF!</f>
        <v>#REF!</v>
      </c>
      <c r="AA184" s="68" t="e">
        <f>科研项目!#REF!</f>
        <v>#REF!</v>
      </c>
      <c r="AB184" s="62" t="e">
        <f>科研项目!#REF!</f>
        <v>#REF!</v>
      </c>
      <c r="AC184" s="76" t="e">
        <f>科研项目!#REF!</f>
        <v>#REF!</v>
      </c>
      <c r="AD184" s="62" t="e">
        <f>科研项目!#REF!</f>
        <v>#REF!</v>
      </c>
      <c r="AE184" s="62" t="e">
        <f t="shared" si="29"/>
        <v>#REF!</v>
      </c>
      <c r="AF184" s="62" t="e">
        <f t="shared" si="30"/>
        <v>#REF!</v>
      </c>
      <c r="AG184" s="62" t="e">
        <f t="shared" si="31"/>
        <v>#REF!</v>
      </c>
      <c r="AH184" s="70"/>
      <c r="AI184" s="70"/>
      <c r="AJ184" s="70"/>
      <c r="AK184" s="62" t="e">
        <f>科研项目!#REF!</f>
        <v>#REF!</v>
      </c>
      <c r="AL184" s="62">
        <v>10177</v>
      </c>
    </row>
    <row r="185" spans="1:38">
      <c r="A185" s="61" t="e">
        <f>科研项目!#REF!</f>
        <v>#REF!</v>
      </c>
      <c r="B185" s="61" t="e">
        <f>科研项目!#REF!</f>
        <v>#REF!</v>
      </c>
      <c r="C185" s="61" t="e">
        <f>科研项目!#REF!</f>
        <v>#REF!</v>
      </c>
      <c r="D185" s="62" t="e">
        <f>科研项目!#REF!</f>
        <v>#REF!</v>
      </c>
      <c r="E185" s="62" t="e">
        <f>科研项目!#REF!</f>
        <v>#REF!</v>
      </c>
      <c r="F185" s="62" t="e">
        <f>科研项目!#REF!</f>
        <v>#REF!</v>
      </c>
      <c r="G185" s="59" t="e">
        <f t="shared" si="24"/>
        <v>#REF!</v>
      </c>
      <c r="H185" s="62" t="e">
        <f>科研项目!#REF!</f>
        <v>#REF!</v>
      </c>
      <c r="I185" s="59" t="e">
        <f t="shared" si="25"/>
        <v>#REF!</v>
      </c>
      <c r="J185" s="62" t="e">
        <f>科研项目!#REF!</f>
        <v>#REF!</v>
      </c>
      <c r="K185" s="59" t="e">
        <f t="shared" si="26"/>
        <v>#REF!</v>
      </c>
      <c r="L185" s="62" t="e">
        <f>科研项目!#REF!</f>
        <v>#REF!</v>
      </c>
      <c r="M185" s="62" t="e">
        <f>科研项目!#REF!</f>
        <v>#REF!</v>
      </c>
      <c r="N185" s="62" t="s">
        <v>393</v>
      </c>
      <c r="O185" s="62" t="e">
        <f>科研项目!#REF!</f>
        <v>#REF!</v>
      </c>
      <c r="P185" s="59" t="e">
        <f t="shared" si="27"/>
        <v>#REF!</v>
      </c>
      <c r="Q185" s="62" t="e">
        <f t="shared" si="28"/>
        <v>#REF!</v>
      </c>
      <c r="R185" s="62" t="e">
        <f>科研项目!#REF!</f>
        <v>#REF!</v>
      </c>
      <c r="S185" s="62" t="e">
        <f>科研项目!#REF!</f>
        <v>#REF!</v>
      </c>
      <c r="T185" s="62" t="e">
        <f>科研项目!#REF!</f>
        <v>#REF!</v>
      </c>
      <c r="U185" s="62" t="e">
        <f>科研项目!#REF!</f>
        <v>#REF!</v>
      </c>
      <c r="V185" s="62" t="e">
        <f>科研项目!#REF!</f>
        <v>#REF!</v>
      </c>
      <c r="W185" s="62" t="e">
        <f>科研项目!#REF!</f>
        <v>#REF!</v>
      </c>
      <c r="X185" s="59" t="e">
        <f>VLOOKUP(C185,[3]Sheet1!$A$3:$C$38,2,FALSE)</f>
        <v>#REF!</v>
      </c>
      <c r="Y185" s="59" t="e">
        <f>VLOOKUP(C185,[3]Sheet1!$A$3:$C$38,3,FALSE)</f>
        <v>#REF!</v>
      </c>
      <c r="Z185" s="76" t="e">
        <f>科研项目!#REF!</f>
        <v>#REF!</v>
      </c>
      <c r="AA185" s="68" t="e">
        <f>科研项目!#REF!</f>
        <v>#REF!</v>
      </c>
      <c r="AB185" s="62" t="e">
        <f>科研项目!#REF!</f>
        <v>#REF!</v>
      </c>
      <c r="AC185" s="76" t="e">
        <f>科研项目!#REF!</f>
        <v>#REF!</v>
      </c>
      <c r="AD185" s="62" t="e">
        <f>科研项目!#REF!</f>
        <v>#REF!</v>
      </c>
      <c r="AE185" s="62" t="e">
        <f t="shared" si="29"/>
        <v>#REF!</v>
      </c>
      <c r="AF185" s="62" t="e">
        <f t="shared" si="30"/>
        <v>#REF!</v>
      </c>
      <c r="AG185" s="62" t="e">
        <f t="shared" si="31"/>
        <v>#REF!</v>
      </c>
      <c r="AH185" s="70"/>
      <c r="AI185" s="70"/>
      <c r="AJ185" s="70"/>
      <c r="AK185" s="62" t="e">
        <f>科研项目!#REF!</f>
        <v>#REF!</v>
      </c>
      <c r="AL185" s="62">
        <v>10178</v>
      </c>
    </row>
    <row r="186" spans="1:38">
      <c r="A186" s="61" t="e">
        <f>科研项目!#REF!</f>
        <v>#REF!</v>
      </c>
      <c r="B186" s="61" t="e">
        <f>科研项目!#REF!</f>
        <v>#REF!</v>
      </c>
      <c r="C186" s="61" t="e">
        <f>科研项目!#REF!</f>
        <v>#REF!</v>
      </c>
      <c r="D186" s="62" t="e">
        <f>科研项目!#REF!</f>
        <v>#REF!</v>
      </c>
      <c r="E186" s="62" t="e">
        <f>科研项目!#REF!</f>
        <v>#REF!</v>
      </c>
      <c r="F186" s="62" t="e">
        <f>科研项目!#REF!</f>
        <v>#REF!</v>
      </c>
      <c r="G186" s="59" t="e">
        <f t="shared" si="24"/>
        <v>#REF!</v>
      </c>
      <c r="H186" s="62" t="e">
        <f>科研项目!#REF!</f>
        <v>#REF!</v>
      </c>
      <c r="I186" s="59" t="e">
        <f t="shared" si="25"/>
        <v>#REF!</v>
      </c>
      <c r="J186" s="62" t="e">
        <f>科研项目!#REF!</f>
        <v>#REF!</v>
      </c>
      <c r="K186" s="59" t="e">
        <f t="shared" si="26"/>
        <v>#REF!</v>
      </c>
      <c r="L186" s="62" t="e">
        <f>科研项目!#REF!</f>
        <v>#REF!</v>
      </c>
      <c r="M186" s="62" t="e">
        <f>科研项目!#REF!</f>
        <v>#REF!</v>
      </c>
      <c r="N186" s="62" t="s">
        <v>393</v>
      </c>
      <c r="O186" s="62" t="e">
        <f>科研项目!#REF!</f>
        <v>#REF!</v>
      </c>
      <c r="P186" s="59" t="e">
        <f t="shared" si="27"/>
        <v>#REF!</v>
      </c>
      <c r="Q186" s="62" t="e">
        <f t="shared" si="28"/>
        <v>#REF!</v>
      </c>
      <c r="R186" s="62" t="e">
        <f>科研项目!#REF!</f>
        <v>#REF!</v>
      </c>
      <c r="S186" s="62" t="e">
        <f>科研项目!#REF!</f>
        <v>#REF!</v>
      </c>
      <c r="T186" s="62" t="e">
        <f>科研项目!#REF!</f>
        <v>#REF!</v>
      </c>
      <c r="U186" s="62" t="e">
        <f>科研项目!#REF!</f>
        <v>#REF!</v>
      </c>
      <c r="V186" s="62" t="e">
        <f>科研项目!#REF!</f>
        <v>#REF!</v>
      </c>
      <c r="W186" s="62" t="e">
        <f>科研项目!#REF!</f>
        <v>#REF!</v>
      </c>
      <c r="X186" s="59" t="e">
        <f>VLOOKUP(C186,[3]Sheet1!$A$3:$C$38,2,FALSE)</f>
        <v>#REF!</v>
      </c>
      <c r="Y186" s="59" t="e">
        <f>VLOOKUP(C186,[3]Sheet1!$A$3:$C$38,3,FALSE)</f>
        <v>#REF!</v>
      </c>
      <c r="Z186" s="76" t="e">
        <f>科研项目!#REF!</f>
        <v>#REF!</v>
      </c>
      <c r="AA186" s="68" t="e">
        <f>科研项目!#REF!</f>
        <v>#REF!</v>
      </c>
      <c r="AB186" s="62" t="e">
        <f>科研项目!#REF!</f>
        <v>#REF!</v>
      </c>
      <c r="AC186" s="76" t="e">
        <f>科研项目!#REF!</f>
        <v>#REF!</v>
      </c>
      <c r="AD186" s="62" t="e">
        <f>科研项目!#REF!</f>
        <v>#REF!</v>
      </c>
      <c r="AE186" s="62" t="e">
        <f t="shared" si="29"/>
        <v>#REF!</v>
      </c>
      <c r="AF186" s="62" t="e">
        <f t="shared" si="30"/>
        <v>#REF!</v>
      </c>
      <c r="AG186" s="62" t="e">
        <f t="shared" si="31"/>
        <v>#REF!</v>
      </c>
      <c r="AH186" s="70"/>
      <c r="AI186" s="70"/>
      <c r="AJ186" s="70"/>
      <c r="AK186" s="62" t="e">
        <f>科研项目!#REF!</f>
        <v>#REF!</v>
      </c>
      <c r="AL186" s="62">
        <v>10179</v>
      </c>
    </row>
    <row r="187" spans="1:38">
      <c r="A187" s="61" t="e">
        <f>科研项目!#REF!</f>
        <v>#REF!</v>
      </c>
      <c r="B187" s="61" t="e">
        <f>科研项目!#REF!</f>
        <v>#REF!</v>
      </c>
      <c r="C187" s="61" t="e">
        <f>科研项目!#REF!</f>
        <v>#REF!</v>
      </c>
      <c r="D187" s="62" t="e">
        <f>科研项目!#REF!</f>
        <v>#REF!</v>
      </c>
      <c r="E187" s="62" t="e">
        <f>科研项目!#REF!</f>
        <v>#REF!</v>
      </c>
      <c r="F187" s="62" t="e">
        <f>科研项目!#REF!</f>
        <v>#REF!</v>
      </c>
      <c r="G187" s="59" t="e">
        <f t="shared" si="24"/>
        <v>#REF!</v>
      </c>
      <c r="H187" s="62" t="e">
        <f>科研项目!#REF!</f>
        <v>#REF!</v>
      </c>
      <c r="I187" s="59" t="e">
        <f t="shared" si="25"/>
        <v>#REF!</v>
      </c>
      <c r="J187" s="62" t="e">
        <f>科研项目!#REF!</f>
        <v>#REF!</v>
      </c>
      <c r="K187" s="59" t="e">
        <f t="shared" si="26"/>
        <v>#REF!</v>
      </c>
      <c r="L187" s="62" t="e">
        <f>科研项目!#REF!</f>
        <v>#REF!</v>
      </c>
      <c r="M187" s="62" t="e">
        <f>科研项目!#REF!</f>
        <v>#REF!</v>
      </c>
      <c r="N187" s="62" t="s">
        <v>393</v>
      </c>
      <c r="O187" s="62" t="e">
        <f>科研项目!#REF!</f>
        <v>#REF!</v>
      </c>
      <c r="P187" s="59" t="e">
        <f t="shared" si="27"/>
        <v>#REF!</v>
      </c>
      <c r="Q187" s="62" t="e">
        <f t="shared" si="28"/>
        <v>#REF!</v>
      </c>
      <c r="R187" s="62" t="e">
        <f>科研项目!#REF!</f>
        <v>#REF!</v>
      </c>
      <c r="S187" s="62" t="e">
        <f>科研项目!#REF!</f>
        <v>#REF!</v>
      </c>
      <c r="T187" s="62" t="e">
        <f>科研项目!#REF!</f>
        <v>#REF!</v>
      </c>
      <c r="U187" s="62" t="e">
        <f>科研项目!#REF!</f>
        <v>#REF!</v>
      </c>
      <c r="V187" s="62" t="e">
        <f>科研项目!#REF!</f>
        <v>#REF!</v>
      </c>
      <c r="W187" s="62" t="e">
        <f>科研项目!#REF!</f>
        <v>#REF!</v>
      </c>
      <c r="X187" s="59" t="e">
        <f>VLOOKUP(C187,[3]Sheet1!$A$3:$C$38,2,FALSE)</f>
        <v>#REF!</v>
      </c>
      <c r="Y187" s="59" t="e">
        <f>VLOOKUP(C187,[3]Sheet1!$A$3:$C$38,3,FALSE)</f>
        <v>#REF!</v>
      </c>
      <c r="Z187" s="76" t="e">
        <f>科研项目!#REF!</f>
        <v>#REF!</v>
      </c>
      <c r="AA187" s="68" t="e">
        <f>科研项目!#REF!</f>
        <v>#REF!</v>
      </c>
      <c r="AB187" s="62" t="e">
        <f>科研项目!#REF!</f>
        <v>#REF!</v>
      </c>
      <c r="AC187" s="76" t="e">
        <f>科研项目!#REF!</f>
        <v>#REF!</v>
      </c>
      <c r="AD187" s="62" t="e">
        <f>科研项目!#REF!</f>
        <v>#REF!</v>
      </c>
      <c r="AE187" s="62" t="e">
        <f t="shared" si="29"/>
        <v>#REF!</v>
      </c>
      <c r="AF187" s="62" t="e">
        <f t="shared" si="30"/>
        <v>#REF!</v>
      </c>
      <c r="AG187" s="62" t="e">
        <f t="shared" si="31"/>
        <v>#REF!</v>
      </c>
      <c r="AH187" s="70"/>
      <c r="AI187" s="70"/>
      <c r="AJ187" s="70"/>
      <c r="AK187" s="62" t="e">
        <f>科研项目!#REF!</f>
        <v>#REF!</v>
      </c>
      <c r="AL187" s="62">
        <v>10180</v>
      </c>
    </row>
    <row r="188" spans="1:38">
      <c r="A188" s="61" t="e">
        <f>科研项目!#REF!</f>
        <v>#REF!</v>
      </c>
      <c r="B188" s="61" t="e">
        <f>科研项目!#REF!</f>
        <v>#REF!</v>
      </c>
      <c r="C188" s="61" t="e">
        <f>科研项目!#REF!</f>
        <v>#REF!</v>
      </c>
      <c r="D188" s="62" t="e">
        <f>科研项目!#REF!</f>
        <v>#REF!</v>
      </c>
      <c r="E188" s="62" t="e">
        <f>科研项目!#REF!</f>
        <v>#REF!</v>
      </c>
      <c r="F188" s="62" t="e">
        <f>科研项目!#REF!</f>
        <v>#REF!</v>
      </c>
      <c r="G188" s="59" t="e">
        <f t="shared" si="24"/>
        <v>#REF!</v>
      </c>
      <c r="H188" s="62" t="e">
        <f>科研项目!#REF!</f>
        <v>#REF!</v>
      </c>
      <c r="I188" s="59" t="e">
        <f t="shared" si="25"/>
        <v>#REF!</v>
      </c>
      <c r="J188" s="62" t="e">
        <f>科研项目!#REF!</f>
        <v>#REF!</v>
      </c>
      <c r="K188" s="59" t="e">
        <f t="shared" si="26"/>
        <v>#REF!</v>
      </c>
      <c r="L188" s="62" t="e">
        <f>科研项目!#REF!</f>
        <v>#REF!</v>
      </c>
      <c r="M188" s="62" t="e">
        <f>科研项目!#REF!</f>
        <v>#REF!</v>
      </c>
      <c r="N188" s="62" t="s">
        <v>393</v>
      </c>
      <c r="O188" s="62" t="e">
        <f>科研项目!#REF!</f>
        <v>#REF!</v>
      </c>
      <c r="P188" s="59" t="e">
        <f t="shared" si="27"/>
        <v>#REF!</v>
      </c>
      <c r="Q188" s="62" t="e">
        <f t="shared" si="28"/>
        <v>#REF!</v>
      </c>
      <c r="R188" s="62" t="e">
        <f>科研项目!#REF!</f>
        <v>#REF!</v>
      </c>
      <c r="S188" s="62" t="e">
        <f>科研项目!#REF!</f>
        <v>#REF!</v>
      </c>
      <c r="T188" s="62" t="e">
        <f>科研项目!#REF!</f>
        <v>#REF!</v>
      </c>
      <c r="U188" s="62" t="e">
        <f>科研项目!#REF!</f>
        <v>#REF!</v>
      </c>
      <c r="V188" s="62" t="e">
        <f>科研项目!#REF!</f>
        <v>#REF!</v>
      </c>
      <c r="W188" s="62" t="e">
        <f>科研项目!#REF!</f>
        <v>#REF!</v>
      </c>
      <c r="X188" s="59" t="e">
        <f>VLOOKUP(C188,[3]Sheet1!$A$3:$C$38,2,FALSE)</f>
        <v>#REF!</v>
      </c>
      <c r="Y188" s="59" t="e">
        <f>VLOOKUP(C188,[3]Sheet1!$A$3:$C$38,3,FALSE)</f>
        <v>#REF!</v>
      </c>
      <c r="Z188" s="76" t="e">
        <f>科研项目!#REF!</f>
        <v>#REF!</v>
      </c>
      <c r="AA188" s="68" t="e">
        <f>科研项目!#REF!</f>
        <v>#REF!</v>
      </c>
      <c r="AB188" s="62" t="e">
        <f>科研项目!#REF!</f>
        <v>#REF!</v>
      </c>
      <c r="AC188" s="76" t="e">
        <f>科研项目!#REF!</f>
        <v>#REF!</v>
      </c>
      <c r="AD188" s="62" t="e">
        <f>科研项目!#REF!</f>
        <v>#REF!</v>
      </c>
      <c r="AE188" s="62" t="e">
        <f t="shared" si="29"/>
        <v>#REF!</v>
      </c>
      <c r="AF188" s="62" t="e">
        <f t="shared" si="30"/>
        <v>#REF!</v>
      </c>
      <c r="AG188" s="62" t="e">
        <f t="shared" si="31"/>
        <v>#REF!</v>
      </c>
      <c r="AH188" s="70"/>
      <c r="AI188" s="70"/>
      <c r="AJ188" s="70"/>
      <c r="AK188" s="62" t="e">
        <f>科研项目!#REF!</f>
        <v>#REF!</v>
      </c>
      <c r="AL188" s="62">
        <v>10181</v>
      </c>
    </row>
    <row r="189" spans="1:38">
      <c r="A189" s="61" t="e">
        <f>科研项目!#REF!</f>
        <v>#REF!</v>
      </c>
      <c r="B189" s="61" t="e">
        <f>科研项目!#REF!</f>
        <v>#REF!</v>
      </c>
      <c r="C189" s="61" t="e">
        <f>科研项目!#REF!</f>
        <v>#REF!</v>
      </c>
      <c r="D189" s="62" t="e">
        <f>科研项目!#REF!</f>
        <v>#REF!</v>
      </c>
      <c r="E189" s="62" t="e">
        <f>科研项目!#REF!</f>
        <v>#REF!</v>
      </c>
      <c r="F189" s="62" t="e">
        <f>科研项目!#REF!</f>
        <v>#REF!</v>
      </c>
      <c r="G189" s="59" t="e">
        <f t="shared" si="24"/>
        <v>#REF!</v>
      </c>
      <c r="H189" s="62" t="e">
        <f>科研项目!#REF!</f>
        <v>#REF!</v>
      </c>
      <c r="I189" s="59" t="e">
        <f t="shared" si="25"/>
        <v>#REF!</v>
      </c>
      <c r="J189" s="62" t="e">
        <f>科研项目!#REF!</f>
        <v>#REF!</v>
      </c>
      <c r="K189" s="59" t="e">
        <f t="shared" si="26"/>
        <v>#REF!</v>
      </c>
      <c r="L189" s="62" t="e">
        <f>科研项目!#REF!</f>
        <v>#REF!</v>
      </c>
      <c r="M189" s="62" t="e">
        <f>科研项目!#REF!</f>
        <v>#REF!</v>
      </c>
      <c r="N189" s="62" t="s">
        <v>393</v>
      </c>
      <c r="O189" s="62" t="e">
        <f>科研项目!#REF!</f>
        <v>#REF!</v>
      </c>
      <c r="P189" s="59" t="e">
        <f t="shared" si="27"/>
        <v>#REF!</v>
      </c>
      <c r="Q189" s="62" t="e">
        <f t="shared" si="28"/>
        <v>#REF!</v>
      </c>
      <c r="R189" s="62" t="e">
        <f>科研项目!#REF!</f>
        <v>#REF!</v>
      </c>
      <c r="S189" s="62" t="e">
        <f>科研项目!#REF!</f>
        <v>#REF!</v>
      </c>
      <c r="T189" s="62" t="e">
        <f>科研项目!#REF!</f>
        <v>#REF!</v>
      </c>
      <c r="U189" s="62" t="e">
        <f>科研项目!#REF!</f>
        <v>#REF!</v>
      </c>
      <c r="V189" s="62" t="e">
        <f>科研项目!#REF!</f>
        <v>#REF!</v>
      </c>
      <c r="W189" s="62" t="e">
        <f>科研项目!#REF!</f>
        <v>#REF!</v>
      </c>
      <c r="X189" s="59" t="e">
        <f>VLOOKUP(C189,[3]Sheet1!$A$3:$C$38,2,FALSE)</f>
        <v>#REF!</v>
      </c>
      <c r="Y189" s="59" t="e">
        <f>VLOOKUP(C189,[3]Sheet1!$A$3:$C$38,3,FALSE)</f>
        <v>#REF!</v>
      </c>
      <c r="Z189" s="76" t="e">
        <f>科研项目!#REF!</f>
        <v>#REF!</v>
      </c>
      <c r="AA189" s="68" t="e">
        <f>科研项目!#REF!</f>
        <v>#REF!</v>
      </c>
      <c r="AB189" s="62" t="e">
        <f>科研项目!#REF!</f>
        <v>#REF!</v>
      </c>
      <c r="AC189" s="76" t="e">
        <f>科研项目!#REF!</f>
        <v>#REF!</v>
      </c>
      <c r="AD189" s="62" t="e">
        <f>科研项目!#REF!</f>
        <v>#REF!</v>
      </c>
      <c r="AE189" s="62" t="e">
        <f t="shared" si="29"/>
        <v>#REF!</v>
      </c>
      <c r="AF189" s="62" t="e">
        <f t="shared" si="30"/>
        <v>#REF!</v>
      </c>
      <c r="AG189" s="62" t="e">
        <f t="shared" si="31"/>
        <v>#REF!</v>
      </c>
      <c r="AH189" s="70"/>
      <c r="AI189" s="70"/>
      <c r="AJ189" s="70"/>
      <c r="AK189" s="62" t="e">
        <f>科研项目!#REF!</f>
        <v>#REF!</v>
      </c>
      <c r="AL189" s="62">
        <v>10182</v>
      </c>
    </row>
    <row r="190" spans="1:38">
      <c r="A190" s="61" t="e">
        <f>科研项目!#REF!</f>
        <v>#REF!</v>
      </c>
      <c r="B190" s="61" t="e">
        <f>科研项目!#REF!</f>
        <v>#REF!</v>
      </c>
      <c r="C190" s="61" t="e">
        <f>科研项目!#REF!</f>
        <v>#REF!</v>
      </c>
      <c r="D190" s="62" t="e">
        <f>科研项目!#REF!</f>
        <v>#REF!</v>
      </c>
      <c r="E190" s="62" t="e">
        <f>科研项目!#REF!</f>
        <v>#REF!</v>
      </c>
      <c r="F190" s="62" t="e">
        <f>科研项目!#REF!</f>
        <v>#REF!</v>
      </c>
      <c r="G190" s="59" t="e">
        <f t="shared" si="24"/>
        <v>#REF!</v>
      </c>
      <c r="H190" s="62" t="e">
        <f>科研项目!#REF!</f>
        <v>#REF!</v>
      </c>
      <c r="I190" s="59" t="e">
        <f t="shared" si="25"/>
        <v>#REF!</v>
      </c>
      <c r="J190" s="62" t="e">
        <f>科研项目!#REF!</f>
        <v>#REF!</v>
      </c>
      <c r="K190" s="59" t="e">
        <f t="shared" si="26"/>
        <v>#REF!</v>
      </c>
      <c r="L190" s="62" t="e">
        <f>科研项目!#REF!</f>
        <v>#REF!</v>
      </c>
      <c r="M190" s="62" t="e">
        <f>科研项目!#REF!</f>
        <v>#REF!</v>
      </c>
      <c r="N190" s="62" t="s">
        <v>393</v>
      </c>
      <c r="O190" s="62" t="e">
        <f>科研项目!#REF!</f>
        <v>#REF!</v>
      </c>
      <c r="P190" s="59" t="e">
        <f t="shared" si="27"/>
        <v>#REF!</v>
      </c>
      <c r="Q190" s="62" t="e">
        <f t="shared" si="28"/>
        <v>#REF!</v>
      </c>
      <c r="R190" s="62" t="e">
        <f>科研项目!#REF!</f>
        <v>#REF!</v>
      </c>
      <c r="S190" s="62" t="e">
        <f>科研项目!#REF!</f>
        <v>#REF!</v>
      </c>
      <c r="T190" s="62" t="e">
        <f>科研项目!#REF!</f>
        <v>#REF!</v>
      </c>
      <c r="U190" s="62" t="e">
        <f>科研项目!#REF!</f>
        <v>#REF!</v>
      </c>
      <c r="V190" s="62" t="e">
        <f>科研项目!#REF!</f>
        <v>#REF!</v>
      </c>
      <c r="W190" s="62" t="e">
        <f>科研项目!#REF!</f>
        <v>#REF!</v>
      </c>
      <c r="X190" s="59" t="e">
        <f>VLOOKUP(C190,[3]Sheet1!$A$3:$C$38,2,FALSE)</f>
        <v>#REF!</v>
      </c>
      <c r="Y190" s="59" t="e">
        <f>VLOOKUP(C190,[3]Sheet1!$A$3:$C$38,3,FALSE)</f>
        <v>#REF!</v>
      </c>
      <c r="Z190" s="76" t="e">
        <f>科研项目!#REF!</f>
        <v>#REF!</v>
      </c>
      <c r="AA190" s="68" t="e">
        <f>科研项目!#REF!</f>
        <v>#REF!</v>
      </c>
      <c r="AB190" s="62" t="e">
        <f>科研项目!#REF!</f>
        <v>#REF!</v>
      </c>
      <c r="AC190" s="76" t="e">
        <f>科研项目!#REF!</f>
        <v>#REF!</v>
      </c>
      <c r="AD190" s="62" t="e">
        <f>科研项目!#REF!</f>
        <v>#REF!</v>
      </c>
      <c r="AE190" s="62" t="e">
        <f t="shared" si="29"/>
        <v>#REF!</v>
      </c>
      <c r="AF190" s="62" t="e">
        <f t="shared" si="30"/>
        <v>#REF!</v>
      </c>
      <c r="AG190" s="62" t="e">
        <f t="shared" si="31"/>
        <v>#REF!</v>
      </c>
      <c r="AH190" s="70"/>
      <c r="AI190" s="70"/>
      <c r="AJ190" s="70"/>
      <c r="AK190" s="62" t="e">
        <f>科研项目!#REF!</f>
        <v>#REF!</v>
      </c>
      <c r="AL190" s="62">
        <v>10183</v>
      </c>
    </row>
    <row r="191" spans="1:38">
      <c r="A191" s="61" t="e">
        <f>科研项目!#REF!</f>
        <v>#REF!</v>
      </c>
      <c r="B191" s="61" t="e">
        <f>科研项目!#REF!</f>
        <v>#REF!</v>
      </c>
      <c r="C191" s="61" t="e">
        <f>科研项目!#REF!</f>
        <v>#REF!</v>
      </c>
      <c r="D191" s="62" t="e">
        <f>科研项目!#REF!</f>
        <v>#REF!</v>
      </c>
      <c r="E191" s="62" t="e">
        <f>科研项目!#REF!</f>
        <v>#REF!</v>
      </c>
      <c r="F191" s="62" t="e">
        <f>科研项目!#REF!</f>
        <v>#REF!</v>
      </c>
      <c r="G191" s="59" t="e">
        <f t="shared" si="24"/>
        <v>#REF!</v>
      </c>
      <c r="H191" s="62" t="e">
        <f>科研项目!#REF!</f>
        <v>#REF!</v>
      </c>
      <c r="I191" s="59" t="e">
        <f t="shared" si="25"/>
        <v>#REF!</v>
      </c>
      <c r="J191" s="62" t="e">
        <f>科研项目!#REF!</f>
        <v>#REF!</v>
      </c>
      <c r="K191" s="59" t="e">
        <f t="shared" si="26"/>
        <v>#REF!</v>
      </c>
      <c r="L191" s="62" t="e">
        <f>科研项目!#REF!</f>
        <v>#REF!</v>
      </c>
      <c r="M191" s="62" t="e">
        <f>科研项目!#REF!</f>
        <v>#REF!</v>
      </c>
      <c r="N191" s="62" t="s">
        <v>393</v>
      </c>
      <c r="O191" s="62" t="e">
        <f>科研项目!#REF!</f>
        <v>#REF!</v>
      </c>
      <c r="P191" s="59" t="e">
        <f t="shared" si="27"/>
        <v>#REF!</v>
      </c>
      <c r="Q191" s="62" t="e">
        <f t="shared" si="28"/>
        <v>#REF!</v>
      </c>
      <c r="R191" s="62" t="e">
        <f>科研项目!#REF!</f>
        <v>#REF!</v>
      </c>
      <c r="S191" s="62" t="e">
        <f>科研项目!#REF!</f>
        <v>#REF!</v>
      </c>
      <c r="T191" s="62" t="e">
        <f>科研项目!#REF!</f>
        <v>#REF!</v>
      </c>
      <c r="U191" s="62" t="e">
        <f>科研项目!#REF!</f>
        <v>#REF!</v>
      </c>
      <c r="V191" s="62" t="e">
        <f>科研项目!#REF!</f>
        <v>#REF!</v>
      </c>
      <c r="W191" s="62" t="e">
        <f>科研项目!#REF!</f>
        <v>#REF!</v>
      </c>
      <c r="X191" s="59" t="e">
        <f>VLOOKUP(C191,[3]Sheet1!$A$3:$C$38,2,FALSE)</f>
        <v>#REF!</v>
      </c>
      <c r="Y191" s="59" t="e">
        <f>VLOOKUP(C191,[3]Sheet1!$A$3:$C$38,3,FALSE)</f>
        <v>#REF!</v>
      </c>
      <c r="Z191" s="76" t="e">
        <f>科研项目!#REF!</f>
        <v>#REF!</v>
      </c>
      <c r="AA191" s="68" t="e">
        <f>科研项目!#REF!</f>
        <v>#REF!</v>
      </c>
      <c r="AB191" s="62" t="e">
        <f>科研项目!#REF!</f>
        <v>#REF!</v>
      </c>
      <c r="AC191" s="76" t="e">
        <f>科研项目!#REF!</f>
        <v>#REF!</v>
      </c>
      <c r="AD191" s="62" t="e">
        <f>科研项目!#REF!</f>
        <v>#REF!</v>
      </c>
      <c r="AE191" s="62" t="e">
        <f t="shared" si="29"/>
        <v>#REF!</v>
      </c>
      <c r="AF191" s="62" t="e">
        <f t="shared" si="30"/>
        <v>#REF!</v>
      </c>
      <c r="AG191" s="62" t="e">
        <f t="shared" si="31"/>
        <v>#REF!</v>
      </c>
      <c r="AH191" s="70"/>
      <c r="AI191" s="70"/>
      <c r="AJ191" s="70"/>
      <c r="AK191" s="62" t="e">
        <f>科研项目!#REF!</f>
        <v>#REF!</v>
      </c>
      <c r="AL191" s="62">
        <v>10184</v>
      </c>
    </row>
    <row r="192" spans="1:38">
      <c r="A192" s="61" t="e">
        <f>科研项目!#REF!</f>
        <v>#REF!</v>
      </c>
      <c r="B192" s="61" t="e">
        <f>科研项目!#REF!</f>
        <v>#REF!</v>
      </c>
      <c r="C192" s="61" t="e">
        <f>科研项目!#REF!</f>
        <v>#REF!</v>
      </c>
      <c r="D192" s="62" t="e">
        <f>科研项目!#REF!</f>
        <v>#REF!</v>
      </c>
      <c r="E192" s="62" t="e">
        <f>科研项目!#REF!</f>
        <v>#REF!</v>
      </c>
      <c r="F192" s="62" t="e">
        <f>科研项目!#REF!</f>
        <v>#REF!</v>
      </c>
      <c r="G192" s="59" t="e">
        <f t="shared" si="24"/>
        <v>#REF!</v>
      </c>
      <c r="H192" s="62" t="e">
        <f>科研项目!#REF!</f>
        <v>#REF!</v>
      </c>
      <c r="I192" s="59" t="e">
        <f t="shared" si="25"/>
        <v>#REF!</v>
      </c>
      <c r="J192" s="62" t="e">
        <f>科研项目!#REF!</f>
        <v>#REF!</v>
      </c>
      <c r="K192" s="59" t="e">
        <f t="shared" si="26"/>
        <v>#REF!</v>
      </c>
      <c r="L192" s="62" t="e">
        <f>科研项目!#REF!</f>
        <v>#REF!</v>
      </c>
      <c r="M192" s="62" t="e">
        <f>科研项目!#REF!</f>
        <v>#REF!</v>
      </c>
      <c r="N192" s="62" t="s">
        <v>393</v>
      </c>
      <c r="O192" s="62" t="e">
        <f>科研项目!#REF!</f>
        <v>#REF!</v>
      </c>
      <c r="P192" s="59" t="e">
        <f t="shared" si="27"/>
        <v>#REF!</v>
      </c>
      <c r="Q192" s="62" t="e">
        <f t="shared" si="28"/>
        <v>#REF!</v>
      </c>
      <c r="R192" s="62" t="e">
        <f>科研项目!#REF!</f>
        <v>#REF!</v>
      </c>
      <c r="S192" s="62" t="e">
        <f>科研项目!#REF!</f>
        <v>#REF!</v>
      </c>
      <c r="T192" s="62" t="e">
        <f>科研项目!#REF!</f>
        <v>#REF!</v>
      </c>
      <c r="U192" s="62" t="e">
        <f>科研项目!#REF!</f>
        <v>#REF!</v>
      </c>
      <c r="V192" s="62" t="e">
        <f>科研项目!#REF!</f>
        <v>#REF!</v>
      </c>
      <c r="W192" s="62" t="e">
        <f>科研项目!#REF!</f>
        <v>#REF!</v>
      </c>
      <c r="X192" s="59" t="e">
        <f>VLOOKUP(C192,[3]Sheet1!$A$3:$C$38,2,FALSE)</f>
        <v>#REF!</v>
      </c>
      <c r="Y192" s="59" t="e">
        <f>VLOOKUP(C192,[3]Sheet1!$A$3:$C$38,3,FALSE)</f>
        <v>#REF!</v>
      </c>
      <c r="Z192" s="76" t="e">
        <f>科研项目!#REF!</f>
        <v>#REF!</v>
      </c>
      <c r="AA192" s="68" t="e">
        <f>科研项目!#REF!</f>
        <v>#REF!</v>
      </c>
      <c r="AB192" s="62" t="e">
        <f>科研项目!#REF!</f>
        <v>#REF!</v>
      </c>
      <c r="AC192" s="76" t="e">
        <f>科研项目!#REF!</f>
        <v>#REF!</v>
      </c>
      <c r="AD192" s="62" t="e">
        <f>科研项目!#REF!</f>
        <v>#REF!</v>
      </c>
      <c r="AE192" s="62" t="e">
        <f t="shared" si="29"/>
        <v>#REF!</v>
      </c>
      <c r="AF192" s="62" t="e">
        <f t="shared" si="30"/>
        <v>#REF!</v>
      </c>
      <c r="AG192" s="62" t="e">
        <f t="shared" si="31"/>
        <v>#REF!</v>
      </c>
      <c r="AH192" s="70"/>
      <c r="AI192" s="70"/>
      <c r="AJ192" s="70"/>
      <c r="AK192" s="62" t="e">
        <f>科研项目!#REF!</f>
        <v>#REF!</v>
      </c>
      <c r="AL192" s="62">
        <v>10185</v>
      </c>
    </row>
    <row r="193" spans="1:38">
      <c r="A193" s="61" t="e">
        <f>科研项目!#REF!</f>
        <v>#REF!</v>
      </c>
      <c r="B193" s="61" t="e">
        <f>科研项目!#REF!</f>
        <v>#REF!</v>
      </c>
      <c r="C193" s="61" t="e">
        <f>科研项目!#REF!</f>
        <v>#REF!</v>
      </c>
      <c r="D193" s="62" t="e">
        <f>科研项目!#REF!</f>
        <v>#REF!</v>
      </c>
      <c r="E193" s="62" t="e">
        <f>科研项目!#REF!</f>
        <v>#REF!</v>
      </c>
      <c r="F193" s="62" t="e">
        <f>科研项目!#REF!</f>
        <v>#REF!</v>
      </c>
      <c r="G193" s="59" t="e">
        <f t="shared" si="24"/>
        <v>#REF!</v>
      </c>
      <c r="H193" s="62" t="e">
        <f>科研项目!#REF!</f>
        <v>#REF!</v>
      </c>
      <c r="I193" s="59" t="e">
        <f t="shared" si="25"/>
        <v>#REF!</v>
      </c>
      <c r="J193" s="62" t="e">
        <f>科研项目!#REF!</f>
        <v>#REF!</v>
      </c>
      <c r="K193" s="59" t="e">
        <f t="shared" si="26"/>
        <v>#REF!</v>
      </c>
      <c r="L193" s="62" t="e">
        <f>科研项目!#REF!</f>
        <v>#REF!</v>
      </c>
      <c r="M193" s="62" t="e">
        <f>科研项目!#REF!</f>
        <v>#REF!</v>
      </c>
      <c r="N193" s="62" t="s">
        <v>393</v>
      </c>
      <c r="O193" s="62" t="e">
        <f>科研项目!#REF!</f>
        <v>#REF!</v>
      </c>
      <c r="P193" s="59" t="e">
        <f t="shared" si="27"/>
        <v>#REF!</v>
      </c>
      <c r="Q193" s="62" t="e">
        <f t="shared" si="28"/>
        <v>#REF!</v>
      </c>
      <c r="R193" s="62" t="e">
        <f>科研项目!#REF!</f>
        <v>#REF!</v>
      </c>
      <c r="S193" s="62" t="e">
        <f>科研项目!#REF!</f>
        <v>#REF!</v>
      </c>
      <c r="T193" s="62" t="e">
        <f>科研项目!#REF!</f>
        <v>#REF!</v>
      </c>
      <c r="U193" s="62" t="e">
        <f>科研项目!#REF!</f>
        <v>#REF!</v>
      </c>
      <c r="V193" s="62" t="e">
        <f>科研项目!#REF!</f>
        <v>#REF!</v>
      </c>
      <c r="W193" s="62" t="e">
        <f>科研项目!#REF!</f>
        <v>#REF!</v>
      </c>
      <c r="X193" s="59" t="e">
        <f>VLOOKUP(C193,[3]Sheet1!$A$3:$C$38,2,FALSE)</f>
        <v>#REF!</v>
      </c>
      <c r="Y193" s="59" t="e">
        <f>VLOOKUP(C193,[3]Sheet1!$A$3:$C$38,3,FALSE)</f>
        <v>#REF!</v>
      </c>
      <c r="Z193" s="76" t="e">
        <f>科研项目!#REF!</f>
        <v>#REF!</v>
      </c>
      <c r="AA193" s="68" t="e">
        <f>科研项目!#REF!</f>
        <v>#REF!</v>
      </c>
      <c r="AB193" s="62" t="e">
        <f>科研项目!#REF!</f>
        <v>#REF!</v>
      </c>
      <c r="AC193" s="76" t="e">
        <f>科研项目!#REF!</f>
        <v>#REF!</v>
      </c>
      <c r="AD193" s="62" t="e">
        <f>科研项目!#REF!</f>
        <v>#REF!</v>
      </c>
      <c r="AE193" s="62" t="e">
        <f t="shared" si="29"/>
        <v>#REF!</v>
      </c>
      <c r="AF193" s="62" t="e">
        <f t="shared" si="30"/>
        <v>#REF!</v>
      </c>
      <c r="AG193" s="62" t="e">
        <f t="shared" si="31"/>
        <v>#REF!</v>
      </c>
      <c r="AH193" s="70"/>
      <c r="AI193" s="70"/>
      <c r="AJ193" s="70"/>
      <c r="AK193" s="62" t="e">
        <f>科研项目!#REF!</f>
        <v>#REF!</v>
      </c>
      <c r="AL193" s="62">
        <v>10186</v>
      </c>
    </row>
    <row r="194" spans="1:38">
      <c r="A194" s="61" t="e">
        <f>科研项目!#REF!</f>
        <v>#REF!</v>
      </c>
      <c r="B194" s="61" t="e">
        <f>科研项目!#REF!</f>
        <v>#REF!</v>
      </c>
      <c r="C194" s="61" t="e">
        <f>科研项目!#REF!</f>
        <v>#REF!</v>
      </c>
      <c r="D194" s="62" t="e">
        <f>科研项目!#REF!</f>
        <v>#REF!</v>
      </c>
      <c r="E194" s="62" t="e">
        <f>科研项目!#REF!</f>
        <v>#REF!</v>
      </c>
      <c r="F194" s="62" t="e">
        <f>科研项目!#REF!</f>
        <v>#REF!</v>
      </c>
      <c r="G194" s="59" t="e">
        <f t="shared" si="24"/>
        <v>#REF!</v>
      </c>
      <c r="H194" s="62" t="e">
        <f>科研项目!#REF!</f>
        <v>#REF!</v>
      </c>
      <c r="I194" s="59" t="e">
        <f t="shared" si="25"/>
        <v>#REF!</v>
      </c>
      <c r="J194" s="62" t="e">
        <f>科研项目!#REF!</f>
        <v>#REF!</v>
      </c>
      <c r="K194" s="59" t="e">
        <f t="shared" si="26"/>
        <v>#REF!</v>
      </c>
      <c r="L194" s="62" t="e">
        <f>科研项目!#REF!</f>
        <v>#REF!</v>
      </c>
      <c r="M194" s="62" t="e">
        <f>科研项目!#REF!</f>
        <v>#REF!</v>
      </c>
      <c r="N194" s="62" t="s">
        <v>393</v>
      </c>
      <c r="O194" s="62" t="e">
        <f>科研项目!#REF!</f>
        <v>#REF!</v>
      </c>
      <c r="P194" s="59" t="e">
        <f t="shared" si="27"/>
        <v>#REF!</v>
      </c>
      <c r="Q194" s="62" t="e">
        <f t="shared" si="28"/>
        <v>#REF!</v>
      </c>
      <c r="R194" s="62" t="e">
        <f>科研项目!#REF!</f>
        <v>#REF!</v>
      </c>
      <c r="S194" s="62" t="e">
        <f>科研项目!#REF!</f>
        <v>#REF!</v>
      </c>
      <c r="T194" s="62" t="e">
        <f>科研项目!#REF!</f>
        <v>#REF!</v>
      </c>
      <c r="U194" s="62" t="e">
        <f>科研项目!#REF!</f>
        <v>#REF!</v>
      </c>
      <c r="V194" s="62" t="e">
        <f>科研项目!#REF!</f>
        <v>#REF!</v>
      </c>
      <c r="W194" s="62" t="e">
        <f>科研项目!#REF!</f>
        <v>#REF!</v>
      </c>
      <c r="X194" s="59" t="e">
        <f>VLOOKUP(C194,[3]Sheet1!$A$3:$C$38,2,FALSE)</f>
        <v>#REF!</v>
      </c>
      <c r="Y194" s="59" t="e">
        <f>VLOOKUP(C194,[3]Sheet1!$A$3:$C$38,3,FALSE)</f>
        <v>#REF!</v>
      </c>
      <c r="Z194" s="76" t="e">
        <f>科研项目!#REF!</f>
        <v>#REF!</v>
      </c>
      <c r="AA194" s="68" t="e">
        <f>科研项目!#REF!</f>
        <v>#REF!</v>
      </c>
      <c r="AB194" s="62" t="e">
        <f>科研项目!#REF!</f>
        <v>#REF!</v>
      </c>
      <c r="AC194" s="76" t="e">
        <f>科研项目!#REF!</f>
        <v>#REF!</v>
      </c>
      <c r="AD194" s="62" t="e">
        <f>科研项目!#REF!</f>
        <v>#REF!</v>
      </c>
      <c r="AE194" s="62" t="e">
        <f t="shared" si="29"/>
        <v>#REF!</v>
      </c>
      <c r="AF194" s="62" t="e">
        <f t="shared" si="30"/>
        <v>#REF!</v>
      </c>
      <c r="AG194" s="62" t="e">
        <f t="shared" si="31"/>
        <v>#REF!</v>
      </c>
      <c r="AH194" s="70"/>
      <c r="AI194" s="70"/>
      <c r="AJ194" s="70"/>
      <c r="AK194" s="62" t="e">
        <f>科研项目!#REF!</f>
        <v>#REF!</v>
      </c>
      <c r="AL194" s="62">
        <v>10187</v>
      </c>
    </row>
    <row r="195" spans="1:38">
      <c r="A195" s="61" t="e">
        <f>科研项目!#REF!</f>
        <v>#REF!</v>
      </c>
      <c r="B195" s="61" t="e">
        <f>科研项目!#REF!</f>
        <v>#REF!</v>
      </c>
      <c r="C195" s="61" t="e">
        <f>科研项目!#REF!</f>
        <v>#REF!</v>
      </c>
      <c r="D195" s="62" t="e">
        <f>科研项目!#REF!</f>
        <v>#REF!</v>
      </c>
      <c r="E195" s="62" t="e">
        <f>科研项目!#REF!</f>
        <v>#REF!</v>
      </c>
      <c r="F195" s="62" t="e">
        <f>科研项目!#REF!</f>
        <v>#REF!</v>
      </c>
      <c r="G195" s="59" t="e">
        <f t="shared" si="24"/>
        <v>#REF!</v>
      </c>
      <c r="H195" s="62" t="e">
        <f>科研项目!#REF!</f>
        <v>#REF!</v>
      </c>
      <c r="I195" s="59" t="e">
        <f t="shared" si="25"/>
        <v>#REF!</v>
      </c>
      <c r="J195" s="62" t="e">
        <f>科研项目!#REF!</f>
        <v>#REF!</v>
      </c>
      <c r="K195" s="59" t="e">
        <f t="shared" si="26"/>
        <v>#REF!</v>
      </c>
      <c r="L195" s="62" t="e">
        <f>科研项目!#REF!</f>
        <v>#REF!</v>
      </c>
      <c r="M195" s="62" t="e">
        <f>科研项目!#REF!</f>
        <v>#REF!</v>
      </c>
      <c r="N195" s="62" t="s">
        <v>393</v>
      </c>
      <c r="O195" s="62" t="e">
        <f>科研项目!#REF!</f>
        <v>#REF!</v>
      </c>
      <c r="P195" s="59" t="e">
        <f t="shared" si="27"/>
        <v>#REF!</v>
      </c>
      <c r="Q195" s="62" t="e">
        <f t="shared" si="28"/>
        <v>#REF!</v>
      </c>
      <c r="R195" s="62" t="e">
        <f>科研项目!#REF!</f>
        <v>#REF!</v>
      </c>
      <c r="S195" s="62" t="e">
        <f>科研项目!#REF!</f>
        <v>#REF!</v>
      </c>
      <c r="T195" s="62" t="e">
        <f>科研项目!#REF!</f>
        <v>#REF!</v>
      </c>
      <c r="U195" s="62" t="e">
        <f>科研项目!#REF!</f>
        <v>#REF!</v>
      </c>
      <c r="V195" s="62" t="e">
        <f>科研项目!#REF!</f>
        <v>#REF!</v>
      </c>
      <c r="W195" s="62" t="e">
        <f>科研项目!#REF!</f>
        <v>#REF!</v>
      </c>
      <c r="X195" s="59" t="e">
        <f>VLOOKUP(C195,[3]Sheet1!$A$3:$C$38,2,FALSE)</f>
        <v>#REF!</v>
      </c>
      <c r="Y195" s="59" t="e">
        <f>VLOOKUP(C195,[3]Sheet1!$A$3:$C$38,3,FALSE)</f>
        <v>#REF!</v>
      </c>
      <c r="Z195" s="76" t="e">
        <f>科研项目!#REF!</f>
        <v>#REF!</v>
      </c>
      <c r="AA195" s="68" t="e">
        <f>科研项目!#REF!</f>
        <v>#REF!</v>
      </c>
      <c r="AB195" s="62" t="e">
        <f>科研项目!#REF!</f>
        <v>#REF!</v>
      </c>
      <c r="AC195" s="76" t="e">
        <f>科研项目!#REF!</f>
        <v>#REF!</v>
      </c>
      <c r="AD195" s="62" t="e">
        <f>科研项目!#REF!</f>
        <v>#REF!</v>
      </c>
      <c r="AE195" s="62" t="e">
        <f t="shared" si="29"/>
        <v>#REF!</v>
      </c>
      <c r="AF195" s="62" t="e">
        <f t="shared" si="30"/>
        <v>#REF!</v>
      </c>
      <c r="AG195" s="62" t="e">
        <f t="shared" si="31"/>
        <v>#REF!</v>
      </c>
      <c r="AH195" s="70"/>
      <c r="AI195" s="70"/>
      <c r="AJ195" s="70"/>
      <c r="AK195" s="62" t="e">
        <f>科研项目!#REF!</f>
        <v>#REF!</v>
      </c>
      <c r="AL195" s="62">
        <v>10188</v>
      </c>
    </row>
    <row r="196" spans="1:38">
      <c r="A196" s="61" t="e">
        <f>科研项目!#REF!</f>
        <v>#REF!</v>
      </c>
      <c r="B196" s="61" t="e">
        <f>科研项目!#REF!</f>
        <v>#REF!</v>
      </c>
      <c r="C196" s="61" t="e">
        <f>科研项目!#REF!</f>
        <v>#REF!</v>
      </c>
      <c r="D196" s="62" t="e">
        <f>科研项目!#REF!</f>
        <v>#REF!</v>
      </c>
      <c r="E196" s="62" t="e">
        <f>科研项目!#REF!</f>
        <v>#REF!</v>
      </c>
      <c r="F196" s="62" t="e">
        <f>科研项目!#REF!</f>
        <v>#REF!</v>
      </c>
      <c r="G196" s="59" t="e">
        <f t="shared" si="24"/>
        <v>#REF!</v>
      </c>
      <c r="H196" s="62" t="e">
        <f>科研项目!#REF!</f>
        <v>#REF!</v>
      </c>
      <c r="I196" s="59" t="e">
        <f t="shared" si="25"/>
        <v>#REF!</v>
      </c>
      <c r="J196" s="62" t="e">
        <f>科研项目!#REF!</f>
        <v>#REF!</v>
      </c>
      <c r="K196" s="59" t="e">
        <f t="shared" si="26"/>
        <v>#REF!</v>
      </c>
      <c r="L196" s="62" t="e">
        <f>科研项目!#REF!</f>
        <v>#REF!</v>
      </c>
      <c r="M196" s="62" t="e">
        <f>科研项目!#REF!</f>
        <v>#REF!</v>
      </c>
      <c r="N196" s="62" t="s">
        <v>393</v>
      </c>
      <c r="O196" s="62" t="e">
        <f>科研项目!#REF!</f>
        <v>#REF!</v>
      </c>
      <c r="P196" s="59" t="e">
        <f t="shared" si="27"/>
        <v>#REF!</v>
      </c>
      <c r="Q196" s="62" t="e">
        <f t="shared" si="28"/>
        <v>#REF!</v>
      </c>
      <c r="R196" s="62" t="e">
        <f>科研项目!#REF!</f>
        <v>#REF!</v>
      </c>
      <c r="S196" s="62" t="e">
        <f>科研项目!#REF!</f>
        <v>#REF!</v>
      </c>
      <c r="T196" s="62" t="e">
        <f>科研项目!#REF!</f>
        <v>#REF!</v>
      </c>
      <c r="U196" s="62" t="e">
        <f>科研项目!#REF!</f>
        <v>#REF!</v>
      </c>
      <c r="V196" s="62" t="e">
        <f>科研项目!#REF!</f>
        <v>#REF!</v>
      </c>
      <c r="W196" s="62" t="e">
        <f>科研项目!#REF!</f>
        <v>#REF!</v>
      </c>
      <c r="X196" s="59" t="e">
        <f>VLOOKUP(C196,[3]Sheet1!$A$3:$C$38,2,FALSE)</f>
        <v>#REF!</v>
      </c>
      <c r="Y196" s="59" t="e">
        <f>VLOOKUP(C196,[3]Sheet1!$A$3:$C$38,3,FALSE)</f>
        <v>#REF!</v>
      </c>
      <c r="Z196" s="76" t="e">
        <f>科研项目!#REF!</f>
        <v>#REF!</v>
      </c>
      <c r="AA196" s="68" t="e">
        <f>科研项目!#REF!</f>
        <v>#REF!</v>
      </c>
      <c r="AB196" s="62" t="e">
        <f>科研项目!#REF!</f>
        <v>#REF!</v>
      </c>
      <c r="AC196" s="76" t="e">
        <f>科研项目!#REF!</f>
        <v>#REF!</v>
      </c>
      <c r="AD196" s="62" t="e">
        <f>科研项目!#REF!</f>
        <v>#REF!</v>
      </c>
      <c r="AE196" s="62" t="e">
        <f t="shared" si="29"/>
        <v>#REF!</v>
      </c>
      <c r="AF196" s="62" t="e">
        <f t="shared" si="30"/>
        <v>#REF!</v>
      </c>
      <c r="AG196" s="62" t="e">
        <f t="shared" si="31"/>
        <v>#REF!</v>
      </c>
      <c r="AH196" s="70"/>
      <c r="AI196" s="70"/>
      <c r="AJ196" s="70"/>
      <c r="AK196" s="62" t="e">
        <f>科研项目!#REF!</f>
        <v>#REF!</v>
      </c>
      <c r="AL196" s="62">
        <v>10189</v>
      </c>
    </row>
    <row r="197" spans="1:38">
      <c r="A197" s="61" t="e">
        <f>科研项目!#REF!</f>
        <v>#REF!</v>
      </c>
      <c r="B197" s="61" t="e">
        <f>科研项目!#REF!</f>
        <v>#REF!</v>
      </c>
      <c r="C197" s="61" t="e">
        <f>科研项目!#REF!</f>
        <v>#REF!</v>
      </c>
      <c r="D197" s="62" t="e">
        <f>科研项目!#REF!</f>
        <v>#REF!</v>
      </c>
      <c r="E197" s="62" t="e">
        <f>科研项目!#REF!</f>
        <v>#REF!</v>
      </c>
      <c r="F197" s="62" t="e">
        <f>科研项目!#REF!</f>
        <v>#REF!</v>
      </c>
      <c r="G197" s="59" t="e">
        <f t="shared" si="24"/>
        <v>#REF!</v>
      </c>
      <c r="H197" s="62" t="e">
        <f>科研项目!#REF!</f>
        <v>#REF!</v>
      </c>
      <c r="I197" s="59" t="e">
        <f t="shared" si="25"/>
        <v>#REF!</v>
      </c>
      <c r="J197" s="62" t="e">
        <f>科研项目!#REF!</f>
        <v>#REF!</v>
      </c>
      <c r="K197" s="59" t="e">
        <f t="shared" si="26"/>
        <v>#REF!</v>
      </c>
      <c r="L197" s="62" t="e">
        <f>科研项目!#REF!</f>
        <v>#REF!</v>
      </c>
      <c r="M197" s="62" t="e">
        <f>科研项目!#REF!</f>
        <v>#REF!</v>
      </c>
      <c r="N197" s="62" t="s">
        <v>393</v>
      </c>
      <c r="O197" s="62" t="e">
        <f>科研项目!#REF!</f>
        <v>#REF!</v>
      </c>
      <c r="P197" s="59" t="e">
        <f t="shared" si="27"/>
        <v>#REF!</v>
      </c>
      <c r="Q197" s="62" t="e">
        <f t="shared" si="28"/>
        <v>#REF!</v>
      </c>
      <c r="R197" s="62" t="e">
        <f>科研项目!#REF!</f>
        <v>#REF!</v>
      </c>
      <c r="S197" s="62" t="e">
        <f>科研项目!#REF!</f>
        <v>#REF!</v>
      </c>
      <c r="T197" s="62" t="e">
        <f>科研项目!#REF!</f>
        <v>#REF!</v>
      </c>
      <c r="U197" s="62" t="e">
        <f>科研项目!#REF!</f>
        <v>#REF!</v>
      </c>
      <c r="V197" s="62" t="e">
        <f>科研项目!#REF!</f>
        <v>#REF!</v>
      </c>
      <c r="W197" s="62" t="e">
        <f>科研项目!#REF!</f>
        <v>#REF!</v>
      </c>
      <c r="X197" s="59" t="e">
        <f>VLOOKUP(C197,[3]Sheet1!$A$3:$C$38,2,FALSE)</f>
        <v>#REF!</v>
      </c>
      <c r="Y197" s="59" t="e">
        <f>VLOOKUP(C197,[3]Sheet1!$A$3:$C$38,3,FALSE)</f>
        <v>#REF!</v>
      </c>
      <c r="Z197" s="76" t="e">
        <f>科研项目!#REF!</f>
        <v>#REF!</v>
      </c>
      <c r="AA197" s="68" t="e">
        <f>科研项目!#REF!</f>
        <v>#REF!</v>
      </c>
      <c r="AB197" s="62" t="e">
        <f>科研项目!#REF!</f>
        <v>#REF!</v>
      </c>
      <c r="AC197" s="76" t="e">
        <f>科研项目!#REF!</f>
        <v>#REF!</v>
      </c>
      <c r="AD197" s="62" t="e">
        <f>科研项目!#REF!</f>
        <v>#REF!</v>
      </c>
      <c r="AE197" s="62" t="e">
        <f t="shared" si="29"/>
        <v>#REF!</v>
      </c>
      <c r="AF197" s="62" t="e">
        <f t="shared" si="30"/>
        <v>#REF!</v>
      </c>
      <c r="AG197" s="62" t="e">
        <f t="shared" si="31"/>
        <v>#REF!</v>
      </c>
      <c r="AH197" s="70"/>
      <c r="AI197" s="70"/>
      <c r="AJ197" s="70"/>
      <c r="AK197" s="62" t="e">
        <f>科研项目!#REF!</f>
        <v>#REF!</v>
      </c>
      <c r="AL197" s="62">
        <v>10190</v>
      </c>
    </row>
    <row r="198" spans="1:38">
      <c r="A198" s="61" t="e">
        <f>科研项目!#REF!</f>
        <v>#REF!</v>
      </c>
      <c r="B198" s="61" t="e">
        <f>科研项目!#REF!</f>
        <v>#REF!</v>
      </c>
      <c r="C198" s="61" t="e">
        <f>科研项目!#REF!</f>
        <v>#REF!</v>
      </c>
      <c r="D198" s="62" t="e">
        <f>科研项目!#REF!</f>
        <v>#REF!</v>
      </c>
      <c r="E198" s="62" t="e">
        <f>科研项目!#REF!</f>
        <v>#REF!</v>
      </c>
      <c r="F198" s="62" t="e">
        <f>科研项目!#REF!</f>
        <v>#REF!</v>
      </c>
      <c r="G198" s="59" t="e">
        <f t="shared" si="24"/>
        <v>#REF!</v>
      </c>
      <c r="H198" s="62" t="e">
        <f>科研项目!#REF!</f>
        <v>#REF!</v>
      </c>
      <c r="I198" s="59" t="e">
        <f t="shared" si="25"/>
        <v>#REF!</v>
      </c>
      <c r="J198" s="62" t="e">
        <f>科研项目!#REF!</f>
        <v>#REF!</v>
      </c>
      <c r="K198" s="59" t="e">
        <f t="shared" si="26"/>
        <v>#REF!</v>
      </c>
      <c r="L198" s="62" t="e">
        <f>科研项目!#REF!</f>
        <v>#REF!</v>
      </c>
      <c r="M198" s="62" t="e">
        <f>科研项目!#REF!</f>
        <v>#REF!</v>
      </c>
      <c r="N198" s="62" t="s">
        <v>393</v>
      </c>
      <c r="O198" s="62" t="e">
        <f>科研项目!#REF!</f>
        <v>#REF!</v>
      </c>
      <c r="P198" s="59" t="e">
        <f t="shared" si="27"/>
        <v>#REF!</v>
      </c>
      <c r="Q198" s="62" t="e">
        <f t="shared" si="28"/>
        <v>#REF!</v>
      </c>
      <c r="R198" s="62" t="e">
        <f>科研项目!#REF!</f>
        <v>#REF!</v>
      </c>
      <c r="S198" s="62" t="e">
        <f>科研项目!#REF!</f>
        <v>#REF!</v>
      </c>
      <c r="T198" s="62" t="e">
        <f>科研项目!#REF!</f>
        <v>#REF!</v>
      </c>
      <c r="U198" s="62" t="e">
        <f>科研项目!#REF!</f>
        <v>#REF!</v>
      </c>
      <c r="V198" s="62" t="e">
        <f>科研项目!#REF!</f>
        <v>#REF!</v>
      </c>
      <c r="W198" s="62" t="e">
        <f>科研项目!#REF!</f>
        <v>#REF!</v>
      </c>
      <c r="X198" s="59" t="e">
        <f>VLOOKUP(C198,[3]Sheet1!$A$3:$C$38,2,FALSE)</f>
        <v>#REF!</v>
      </c>
      <c r="Y198" s="59" t="e">
        <f>VLOOKUP(C198,[3]Sheet1!$A$3:$C$38,3,FALSE)</f>
        <v>#REF!</v>
      </c>
      <c r="Z198" s="76" t="e">
        <f>科研项目!#REF!</f>
        <v>#REF!</v>
      </c>
      <c r="AA198" s="68" t="e">
        <f>科研项目!#REF!</f>
        <v>#REF!</v>
      </c>
      <c r="AB198" s="62" t="e">
        <f>科研项目!#REF!</f>
        <v>#REF!</v>
      </c>
      <c r="AC198" s="76" t="e">
        <f>科研项目!#REF!</f>
        <v>#REF!</v>
      </c>
      <c r="AD198" s="62" t="e">
        <f>科研项目!#REF!</f>
        <v>#REF!</v>
      </c>
      <c r="AE198" s="62" t="e">
        <f t="shared" si="29"/>
        <v>#REF!</v>
      </c>
      <c r="AF198" s="62" t="e">
        <f t="shared" si="30"/>
        <v>#REF!</v>
      </c>
      <c r="AG198" s="62" t="e">
        <f t="shared" si="31"/>
        <v>#REF!</v>
      </c>
      <c r="AH198" s="70"/>
      <c r="AI198" s="70"/>
      <c r="AJ198" s="70"/>
      <c r="AK198" s="62" t="e">
        <f>科研项目!#REF!</f>
        <v>#REF!</v>
      </c>
      <c r="AL198" s="62">
        <v>10191</v>
      </c>
    </row>
    <row r="199" spans="1:38">
      <c r="A199" s="61" t="e">
        <f>科研项目!#REF!</f>
        <v>#REF!</v>
      </c>
      <c r="B199" s="61" t="e">
        <f>科研项目!#REF!</f>
        <v>#REF!</v>
      </c>
      <c r="C199" s="61" t="e">
        <f>科研项目!#REF!</f>
        <v>#REF!</v>
      </c>
      <c r="D199" s="62" t="e">
        <f>科研项目!#REF!</f>
        <v>#REF!</v>
      </c>
      <c r="E199" s="62" t="e">
        <f>科研项目!#REF!</f>
        <v>#REF!</v>
      </c>
      <c r="F199" s="62" t="e">
        <f>科研项目!#REF!</f>
        <v>#REF!</v>
      </c>
      <c r="G199" s="59" t="e">
        <f t="shared" ref="G199:G262" si="32">IF(H199="横向项目","01",IF(H199="纵向项目","02",99))</f>
        <v>#REF!</v>
      </c>
      <c r="H199" s="62" t="e">
        <f>科研项目!#REF!</f>
        <v>#REF!</v>
      </c>
      <c r="I199" s="59" t="e">
        <f t="shared" ref="I199:I262" si="33">IF(J199="理工科","01",IF(J199="人文社科类","02",99))</f>
        <v>#REF!</v>
      </c>
      <c r="J199" s="62" t="e">
        <f>科研项目!#REF!</f>
        <v>#REF!</v>
      </c>
      <c r="K199" s="59" t="e">
        <f t="shared" ref="K199:K262" si="34">IF(J199="理工科",1,IF(J199="人文社科类",3,0))</f>
        <v>#REF!</v>
      </c>
      <c r="L199" s="62" t="e">
        <f>科研项目!#REF!</f>
        <v>#REF!</v>
      </c>
      <c r="M199" s="62" t="e">
        <f>科研项目!#REF!</f>
        <v>#REF!</v>
      </c>
      <c r="N199" s="62" t="s">
        <v>393</v>
      </c>
      <c r="O199" s="62" t="e">
        <f>科研项目!#REF!</f>
        <v>#REF!</v>
      </c>
      <c r="P199" s="59" t="e">
        <f t="shared" ref="P199:P262" si="35">IF(Q199="教师","01","02")</f>
        <v>#REF!</v>
      </c>
      <c r="Q199" s="62" t="e">
        <f t="shared" ref="Q199:Q262" si="36">IF(B199="大学生科研项目/课题","学生","教师")</f>
        <v>#REF!</v>
      </c>
      <c r="R199" s="62" t="e">
        <f>科研项目!#REF!</f>
        <v>#REF!</v>
      </c>
      <c r="S199" s="62" t="e">
        <f>科研项目!#REF!</f>
        <v>#REF!</v>
      </c>
      <c r="T199" s="62" t="e">
        <f>科研项目!#REF!</f>
        <v>#REF!</v>
      </c>
      <c r="U199" s="62" t="e">
        <f>科研项目!#REF!</f>
        <v>#REF!</v>
      </c>
      <c r="V199" s="62" t="e">
        <f>科研项目!#REF!</f>
        <v>#REF!</v>
      </c>
      <c r="W199" s="62" t="e">
        <f>科研项目!#REF!</f>
        <v>#REF!</v>
      </c>
      <c r="X199" s="59" t="e">
        <f>VLOOKUP(C199,[3]Sheet1!$A$3:$C$38,2,FALSE)</f>
        <v>#REF!</v>
      </c>
      <c r="Y199" s="59" t="e">
        <f>VLOOKUP(C199,[3]Sheet1!$A$3:$C$38,3,FALSE)</f>
        <v>#REF!</v>
      </c>
      <c r="Z199" s="76" t="e">
        <f>科研项目!#REF!</f>
        <v>#REF!</v>
      </c>
      <c r="AA199" s="68" t="e">
        <f>科研项目!#REF!</f>
        <v>#REF!</v>
      </c>
      <c r="AB199" s="62" t="e">
        <f>科研项目!#REF!</f>
        <v>#REF!</v>
      </c>
      <c r="AC199" s="76" t="e">
        <f>科研项目!#REF!</f>
        <v>#REF!</v>
      </c>
      <c r="AD199" s="62" t="e">
        <f>科研项目!#REF!</f>
        <v>#REF!</v>
      </c>
      <c r="AE199" s="62" t="e">
        <f t="shared" ref="AE199:AE262" si="37">YEAR(Z199)</f>
        <v>#REF!</v>
      </c>
      <c r="AF199" s="62" t="e">
        <f t="shared" ref="AF199:AF262" si="38">YEAR(AA199)</f>
        <v>#REF!</v>
      </c>
      <c r="AG199" s="62" t="e">
        <f t="shared" ref="AG199:AG262" si="39">YEAR(AC199)</f>
        <v>#REF!</v>
      </c>
      <c r="AH199" s="70"/>
      <c r="AI199" s="70"/>
      <c r="AJ199" s="70"/>
      <c r="AK199" s="62" t="e">
        <f>科研项目!#REF!</f>
        <v>#REF!</v>
      </c>
      <c r="AL199" s="62">
        <v>10192</v>
      </c>
    </row>
    <row r="200" spans="1:38">
      <c r="A200" s="61" t="e">
        <f>科研项目!#REF!</f>
        <v>#REF!</v>
      </c>
      <c r="B200" s="61" t="e">
        <f>科研项目!#REF!</f>
        <v>#REF!</v>
      </c>
      <c r="C200" s="61" t="e">
        <f>科研项目!#REF!</f>
        <v>#REF!</v>
      </c>
      <c r="D200" s="62" t="e">
        <f>科研项目!#REF!</f>
        <v>#REF!</v>
      </c>
      <c r="E200" s="62" t="e">
        <f>科研项目!#REF!</f>
        <v>#REF!</v>
      </c>
      <c r="F200" s="62" t="e">
        <f>科研项目!#REF!</f>
        <v>#REF!</v>
      </c>
      <c r="G200" s="59" t="e">
        <f t="shared" si="32"/>
        <v>#REF!</v>
      </c>
      <c r="H200" s="62" t="e">
        <f>科研项目!#REF!</f>
        <v>#REF!</v>
      </c>
      <c r="I200" s="59" t="e">
        <f t="shared" si="33"/>
        <v>#REF!</v>
      </c>
      <c r="J200" s="62" t="e">
        <f>科研项目!#REF!</f>
        <v>#REF!</v>
      </c>
      <c r="K200" s="59" t="e">
        <f t="shared" si="34"/>
        <v>#REF!</v>
      </c>
      <c r="L200" s="62" t="e">
        <f>科研项目!#REF!</f>
        <v>#REF!</v>
      </c>
      <c r="M200" s="62" t="e">
        <f>科研项目!#REF!</f>
        <v>#REF!</v>
      </c>
      <c r="N200" s="62" t="s">
        <v>393</v>
      </c>
      <c r="O200" s="62" t="e">
        <f>科研项目!#REF!</f>
        <v>#REF!</v>
      </c>
      <c r="P200" s="59" t="e">
        <f t="shared" si="35"/>
        <v>#REF!</v>
      </c>
      <c r="Q200" s="62" t="e">
        <f t="shared" si="36"/>
        <v>#REF!</v>
      </c>
      <c r="R200" s="62" t="e">
        <f>科研项目!#REF!</f>
        <v>#REF!</v>
      </c>
      <c r="S200" s="62" t="e">
        <f>科研项目!#REF!</f>
        <v>#REF!</v>
      </c>
      <c r="T200" s="62" t="e">
        <f>科研项目!#REF!</f>
        <v>#REF!</v>
      </c>
      <c r="U200" s="62" t="e">
        <f>科研项目!#REF!</f>
        <v>#REF!</v>
      </c>
      <c r="V200" s="62" t="e">
        <f>科研项目!#REF!</f>
        <v>#REF!</v>
      </c>
      <c r="W200" s="62" t="e">
        <f>科研项目!#REF!</f>
        <v>#REF!</v>
      </c>
      <c r="X200" s="59" t="e">
        <f>VLOOKUP(C200,[3]Sheet1!$A$3:$C$38,2,FALSE)</f>
        <v>#REF!</v>
      </c>
      <c r="Y200" s="59" t="e">
        <f>VLOOKUP(C200,[3]Sheet1!$A$3:$C$38,3,FALSE)</f>
        <v>#REF!</v>
      </c>
      <c r="Z200" s="76" t="e">
        <f>科研项目!#REF!</f>
        <v>#REF!</v>
      </c>
      <c r="AA200" s="68" t="e">
        <f>科研项目!#REF!</f>
        <v>#REF!</v>
      </c>
      <c r="AB200" s="62" t="e">
        <f>科研项目!#REF!</f>
        <v>#REF!</v>
      </c>
      <c r="AC200" s="76" t="e">
        <f>科研项目!#REF!</f>
        <v>#REF!</v>
      </c>
      <c r="AD200" s="62" t="e">
        <f>科研项目!#REF!</f>
        <v>#REF!</v>
      </c>
      <c r="AE200" s="62" t="e">
        <f t="shared" si="37"/>
        <v>#REF!</v>
      </c>
      <c r="AF200" s="62" t="e">
        <f t="shared" si="38"/>
        <v>#REF!</v>
      </c>
      <c r="AG200" s="62" t="e">
        <f t="shared" si="39"/>
        <v>#REF!</v>
      </c>
      <c r="AH200" s="70"/>
      <c r="AI200" s="70"/>
      <c r="AJ200" s="70"/>
      <c r="AK200" s="62" t="e">
        <f>科研项目!#REF!</f>
        <v>#REF!</v>
      </c>
      <c r="AL200" s="62">
        <v>10193</v>
      </c>
    </row>
    <row r="201" spans="1:38">
      <c r="A201" s="61" t="e">
        <f>科研项目!#REF!</f>
        <v>#REF!</v>
      </c>
      <c r="B201" s="61" t="e">
        <f>科研项目!#REF!</f>
        <v>#REF!</v>
      </c>
      <c r="C201" s="61" t="e">
        <f>科研项目!#REF!</f>
        <v>#REF!</v>
      </c>
      <c r="D201" s="62" t="e">
        <f>科研项目!#REF!</f>
        <v>#REF!</v>
      </c>
      <c r="E201" s="62" t="e">
        <f>科研项目!#REF!</f>
        <v>#REF!</v>
      </c>
      <c r="F201" s="62" t="e">
        <f>科研项目!#REF!</f>
        <v>#REF!</v>
      </c>
      <c r="G201" s="59" t="e">
        <f t="shared" si="32"/>
        <v>#REF!</v>
      </c>
      <c r="H201" s="62" t="e">
        <f>科研项目!#REF!</f>
        <v>#REF!</v>
      </c>
      <c r="I201" s="59" t="e">
        <f t="shared" si="33"/>
        <v>#REF!</v>
      </c>
      <c r="J201" s="62" t="e">
        <f>科研项目!#REF!</f>
        <v>#REF!</v>
      </c>
      <c r="K201" s="59" t="e">
        <f t="shared" si="34"/>
        <v>#REF!</v>
      </c>
      <c r="L201" s="62" t="e">
        <f>科研项目!#REF!</f>
        <v>#REF!</v>
      </c>
      <c r="M201" s="62" t="e">
        <f>科研项目!#REF!</f>
        <v>#REF!</v>
      </c>
      <c r="N201" s="62" t="s">
        <v>393</v>
      </c>
      <c r="O201" s="62" t="e">
        <f>科研项目!#REF!</f>
        <v>#REF!</v>
      </c>
      <c r="P201" s="59" t="e">
        <f t="shared" si="35"/>
        <v>#REF!</v>
      </c>
      <c r="Q201" s="62" t="e">
        <f t="shared" si="36"/>
        <v>#REF!</v>
      </c>
      <c r="R201" s="62" t="e">
        <f>科研项目!#REF!</f>
        <v>#REF!</v>
      </c>
      <c r="S201" s="62" t="e">
        <f>科研项目!#REF!</f>
        <v>#REF!</v>
      </c>
      <c r="T201" s="62" t="e">
        <f>科研项目!#REF!</f>
        <v>#REF!</v>
      </c>
      <c r="U201" s="62" t="e">
        <f>科研项目!#REF!</f>
        <v>#REF!</v>
      </c>
      <c r="V201" s="62" t="e">
        <f>科研项目!#REF!</f>
        <v>#REF!</v>
      </c>
      <c r="W201" s="62" t="e">
        <f>科研项目!#REF!</f>
        <v>#REF!</v>
      </c>
      <c r="X201" s="59" t="e">
        <f>VLOOKUP(C201,[3]Sheet1!$A$3:$C$38,2,FALSE)</f>
        <v>#REF!</v>
      </c>
      <c r="Y201" s="59" t="e">
        <f>VLOOKUP(C201,[3]Sheet1!$A$3:$C$38,3,FALSE)</f>
        <v>#REF!</v>
      </c>
      <c r="Z201" s="76" t="e">
        <f>科研项目!#REF!</f>
        <v>#REF!</v>
      </c>
      <c r="AA201" s="68" t="e">
        <f>科研项目!#REF!</f>
        <v>#REF!</v>
      </c>
      <c r="AB201" s="62" t="e">
        <f>科研项目!#REF!</f>
        <v>#REF!</v>
      </c>
      <c r="AC201" s="76" t="e">
        <f>科研项目!#REF!</f>
        <v>#REF!</v>
      </c>
      <c r="AD201" s="62" t="e">
        <f>科研项目!#REF!</f>
        <v>#REF!</v>
      </c>
      <c r="AE201" s="62" t="e">
        <f t="shared" si="37"/>
        <v>#REF!</v>
      </c>
      <c r="AF201" s="62" t="e">
        <f t="shared" si="38"/>
        <v>#REF!</v>
      </c>
      <c r="AG201" s="62" t="e">
        <f t="shared" si="39"/>
        <v>#REF!</v>
      </c>
      <c r="AH201" s="70"/>
      <c r="AI201" s="70"/>
      <c r="AJ201" s="70"/>
      <c r="AK201" s="62" t="e">
        <f>科研项目!#REF!</f>
        <v>#REF!</v>
      </c>
      <c r="AL201" s="62">
        <v>10194</v>
      </c>
    </row>
    <row r="202" spans="1:38">
      <c r="A202" s="61" t="e">
        <f>科研项目!#REF!</f>
        <v>#REF!</v>
      </c>
      <c r="B202" s="61" t="e">
        <f>科研项目!#REF!</f>
        <v>#REF!</v>
      </c>
      <c r="C202" s="61" t="e">
        <f>科研项目!#REF!</f>
        <v>#REF!</v>
      </c>
      <c r="D202" s="62" t="e">
        <f>科研项目!#REF!</f>
        <v>#REF!</v>
      </c>
      <c r="E202" s="62" t="e">
        <f>科研项目!#REF!</f>
        <v>#REF!</v>
      </c>
      <c r="F202" s="62" t="e">
        <f>科研项目!#REF!</f>
        <v>#REF!</v>
      </c>
      <c r="G202" s="59" t="e">
        <f t="shared" si="32"/>
        <v>#REF!</v>
      </c>
      <c r="H202" s="62" t="e">
        <f>科研项目!#REF!</f>
        <v>#REF!</v>
      </c>
      <c r="I202" s="59" t="e">
        <f t="shared" si="33"/>
        <v>#REF!</v>
      </c>
      <c r="J202" s="62" t="e">
        <f>科研项目!#REF!</f>
        <v>#REF!</v>
      </c>
      <c r="K202" s="59" t="e">
        <f t="shared" si="34"/>
        <v>#REF!</v>
      </c>
      <c r="L202" s="62" t="e">
        <f>科研项目!#REF!</f>
        <v>#REF!</v>
      </c>
      <c r="M202" s="62" t="e">
        <f>科研项目!#REF!</f>
        <v>#REF!</v>
      </c>
      <c r="N202" s="62" t="s">
        <v>393</v>
      </c>
      <c r="O202" s="62" t="e">
        <f>科研项目!#REF!</f>
        <v>#REF!</v>
      </c>
      <c r="P202" s="59" t="e">
        <f t="shared" si="35"/>
        <v>#REF!</v>
      </c>
      <c r="Q202" s="62" t="e">
        <f t="shared" si="36"/>
        <v>#REF!</v>
      </c>
      <c r="R202" s="62" t="e">
        <f>科研项目!#REF!</f>
        <v>#REF!</v>
      </c>
      <c r="S202" s="62" t="e">
        <f>科研项目!#REF!</f>
        <v>#REF!</v>
      </c>
      <c r="T202" s="62" t="e">
        <f>科研项目!#REF!</f>
        <v>#REF!</v>
      </c>
      <c r="U202" s="62" t="e">
        <f>科研项目!#REF!</f>
        <v>#REF!</v>
      </c>
      <c r="V202" s="62" t="e">
        <f>科研项目!#REF!</f>
        <v>#REF!</v>
      </c>
      <c r="W202" s="62" t="e">
        <f>科研项目!#REF!</f>
        <v>#REF!</v>
      </c>
      <c r="X202" s="59" t="e">
        <f>VLOOKUP(C202,[3]Sheet1!$A$3:$C$38,2,FALSE)</f>
        <v>#REF!</v>
      </c>
      <c r="Y202" s="59" t="e">
        <f>VLOOKUP(C202,[3]Sheet1!$A$3:$C$38,3,FALSE)</f>
        <v>#REF!</v>
      </c>
      <c r="Z202" s="76" t="e">
        <f>科研项目!#REF!</f>
        <v>#REF!</v>
      </c>
      <c r="AA202" s="68" t="e">
        <f>科研项目!#REF!</f>
        <v>#REF!</v>
      </c>
      <c r="AB202" s="62" t="e">
        <f>科研项目!#REF!</f>
        <v>#REF!</v>
      </c>
      <c r="AC202" s="76" t="e">
        <f>科研项目!#REF!</f>
        <v>#REF!</v>
      </c>
      <c r="AD202" s="62" t="e">
        <f>科研项目!#REF!</f>
        <v>#REF!</v>
      </c>
      <c r="AE202" s="62" t="e">
        <f t="shared" si="37"/>
        <v>#REF!</v>
      </c>
      <c r="AF202" s="62" t="e">
        <f t="shared" si="38"/>
        <v>#REF!</v>
      </c>
      <c r="AG202" s="62" t="e">
        <f t="shared" si="39"/>
        <v>#REF!</v>
      </c>
      <c r="AH202" s="70"/>
      <c r="AI202" s="70"/>
      <c r="AJ202" s="70"/>
      <c r="AK202" s="62" t="e">
        <f>科研项目!#REF!</f>
        <v>#REF!</v>
      </c>
      <c r="AL202" s="62">
        <v>10195</v>
      </c>
    </row>
    <row r="203" spans="1:38">
      <c r="A203" s="61" t="e">
        <f>科研项目!#REF!</f>
        <v>#REF!</v>
      </c>
      <c r="B203" s="61" t="e">
        <f>科研项目!#REF!</f>
        <v>#REF!</v>
      </c>
      <c r="C203" s="61" t="e">
        <f>科研项目!#REF!</f>
        <v>#REF!</v>
      </c>
      <c r="D203" s="62" t="e">
        <f>科研项目!#REF!</f>
        <v>#REF!</v>
      </c>
      <c r="E203" s="62" t="e">
        <f>科研项目!#REF!</f>
        <v>#REF!</v>
      </c>
      <c r="F203" s="62" t="e">
        <f>科研项目!#REF!</f>
        <v>#REF!</v>
      </c>
      <c r="G203" s="59" t="e">
        <f t="shared" si="32"/>
        <v>#REF!</v>
      </c>
      <c r="H203" s="62" t="e">
        <f>科研项目!#REF!</f>
        <v>#REF!</v>
      </c>
      <c r="I203" s="59" t="e">
        <f t="shared" si="33"/>
        <v>#REF!</v>
      </c>
      <c r="J203" s="62" t="e">
        <f>科研项目!#REF!</f>
        <v>#REF!</v>
      </c>
      <c r="K203" s="59" t="e">
        <f t="shared" si="34"/>
        <v>#REF!</v>
      </c>
      <c r="L203" s="62" t="e">
        <f>科研项目!#REF!</f>
        <v>#REF!</v>
      </c>
      <c r="M203" s="62" t="e">
        <f>科研项目!#REF!</f>
        <v>#REF!</v>
      </c>
      <c r="N203" s="62" t="s">
        <v>393</v>
      </c>
      <c r="O203" s="62" t="e">
        <f>科研项目!#REF!</f>
        <v>#REF!</v>
      </c>
      <c r="P203" s="59" t="e">
        <f t="shared" si="35"/>
        <v>#REF!</v>
      </c>
      <c r="Q203" s="62" t="e">
        <f t="shared" si="36"/>
        <v>#REF!</v>
      </c>
      <c r="R203" s="62" t="e">
        <f>科研项目!#REF!</f>
        <v>#REF!</v>
      </c>
      <c r="S203" s="62" t="e">
        <f>科研项目!#REF!</f>
        <v>#REF!</v>
      </c>
      <c r="T203" s="62" t="e">
        <f>科研项目!#REF!</f>
        <v>#REF!</v>
      </c>
      <c r="U203" s="62" t="e">
        <f>科研项目!#REF!</f>
        <v>#REF!</v>
      </c>
      <c r="V203" s="62" t="e">
        <f>科研项目!#REF!</f>
        <v>#REF!</v>
      </c>
      <c r="W203" s="62" t="e">
        <f>科研项目!#REF!</f>
        <v>#REF!</v>
      </c>
      <c r="X203" s="59" t="e">
        <f>VLOOKUP(C203,[3]Sheet1!$A$3:$C$38,2,FALSE)</f>
        <v>#REF!</v>
      </c>
      <c r="Y203" s="59" t="e">
        <f>VLOOKUP(C203,[3]Sheet1!$A$3:$C$38,3,FALSE)</f>
        <v>#REF!</v>
      </c>
      <c r="Z203" s="76" t="e">
        <f>科研项目!#REF!</f>
        <v>#REF!</v>
      </c>
      <c r="AA203" s="68" t="e">
        <f>科研项目!#REF!</f>
        <v>#REF!</v>
      </c>
      <c r="AB203" s="62" t="e">
        <f>科研项目!#REF!</f>
        <v>#REF!</v>
      </c>
      <c r="AC203" s="76" t="e">
        <f>科研项目!#REF!</f>
        <v>#REF!</v>
      </c>
      <c r="AD203" s="62" t="e">
        <f>科研项目!#REF!</f>
        <v>#REF!</v>
      </c>
      <c r="AE203" s="62" t="e">
        <f t="shared" si="37"/>
        <v>#REF!</v>
      </c>
      <c r="AF203" s="62" t="e">
        <f t="shared" si="38"/>
        <v>#REF!</v>
      </c>
      <c r="AG203" s="62" t="e">
        <f t="shared" si="39"/>
        <v>#REF!</v>
      </c>
      <c r="AH203" s="70"/>
      <c r="AI203" s="70"/>
      <c r="AJ203" s="70"/>
      <c r="AK203" s="62" t="e">
        <f>科研项目!#REF!</f>
        <v>#REF!</v>
      </c>
      <c r="AL203" s="62">
        <v>10196</v>
      </c>
    </row>
    <row r="204" spans="1:38">
      <c r="A204" s="61" t="e">
        <f>科研项目!#REF!</f>
        <v>#REF!</v>
      </c>
      <c r="B204" s="61" t="e">
        <f>科研项目!#REF!</f>
        <v>#REF!</v>
      </c>
      <c r="C204" s="61" t="e">
        <f>科研项目!#REF!</f>
        <v>#REF!</v>
      </c>
      <c r="D204" s="62" t="e">
        <f>科研项目!#REF!</f>
        <v>#REF!</v>
      </c>
      <c r="E204" s="62" t="e">
        <f>科研项目!#REF!</f>
        <v>#REF!</v>
      </c>
      <c r="F204" s="62" t="e">
        <f>科研项目!#REF!</f>
        <v>#REF!</v>
      </c>
      <c r="G204" s="59" t="e">
        <f t="shared" si="32"/>
        <v>#REF!</v>
      </c>
      <c r="H204" s="62" t="e">
        <f>科研项目!#REF!</f>
        <v>#REF!</v>
      </c>
      <c r="I204" s="59" t="e">
        <f t="shared" si="33"/>
        <v>#REF!</v>
      </c>
      <c r="J204" s="62" t="e">
        <f>科研项目!#REF!</f>
        <v>#REF!</v>
      </c>
      <c r="K204" s="59" t="e">
        <f t="shared" si="34"/>
        <v>#REF!</v>
      </c>
      <c r="L204" s="62" t="e">
        <f>科研项目!#REF!</f>
        <v>#REF!</v>
      </c>
      <c r="M204" s="62" t="e">
        <f>科研项目!#REF!</f>
        <v>#REF!</v>
      </c>
      <c r="N204" s="62" t="s">
        <v>393</v>
      </c>
      <c r="O204" s="62" t="e">
        <f>科研项目!#REF!</f>
        <v>#REF!</v>
      </c>
      <c r="P204" s="59" t="e">
        <f t="shared" si="35"/>
        <v>#REF!</v>
      </c>
      <c r="Q204" s="62" t="e">
        <f t="shared" si="36"/>
        <v>#REF!</v>
      </c>
      <c r="R204" s="62" t="e">
        <f>科研项目!#REF!</f>
        <v>#REF!</v>
      </c>
      <c r="S204" s="62" t="e">
        <f>科研项目!#REF!</f>
        <v>#REF!</v>
      </c>
      <c r="T204" s="62" t="e">
        <f>科研项目!#REF!</f>
        <v>#REF!</v>
      </c>
      <c r="U204" s="62" t="e">
        <f>科研项目!#REF!</f>
        <v>#REF!</v>
      </c>
      <c r="V204" s="62" t="e">
        <f>科研项目!#REF!</f>
        <v>#REF!</v>
      </c>
      <c r="W204" s="62" t="e">
        <f>科研项目!#REF!</f>
        <v>#REF!</v>
      </c>
      <c r="X204" s="59" t="e">
        <f>VLOOKUP(C204,[3]Sheet1!$A$3:$C$38,2,FALSE)</f>
        <v>#REF!</v>
      </c>
      <c r="Y204" s="59" t="e">
        <f>VLOOKUP(C204,[3]Sheet1!$A$3:$C$38,3,FALSE)</f>
        <v>#REF!</v>
      </c>
      <c r="Z204" s="76" t="e">
        <f>科研项目!#REF!</f>
        <v>#REF!</v>
      </c>
      <c r="AA204" s="68" t="e">
        <f>科研项目!#REF!</f>
        <v>#REF!</v>
      </c>
      <c r="AB204" s="62" t="e">
        <f>科研项目!#REF!</f>
        <v>#REF!</v>
      </c>
      <c r="AC204" s="76" t="e">
        <f>科研项目!#REF!</f>
        <v>#REF!</v>
      </c>
      <c r="AD204" s="62" t="e">
        <f>科研项目!#REF!</f>
        <v>#REF!</v>
      </c>
      <c r="AE204" s="62" t="e">
        <f t="shared" si="37"/>
        <v>#REF!</v>
      </c>
      <c r="AF204" s="62" t="e">
        <f t="shared" si="38"/>
        <v>#REF!</v>
      </c>
      <c r="AG204" s="62" t="e">
        <f t="shared" si="39"/>
        <v>#REF!</v>
      </c>
      <c r="AH204" s="70"/>
      <c r="AI204" s="70"/>
      <c r="AJ204" s="70"/>
      <c r="AK204" s="62" t="e">
        <f>科研项目!#REF!</f>
        <v>#REF!</v>
      </c>
      <c r="AL204" s="62">
        <v>10197</v>
      </c>
    </row>
    <row r="205" spans="1:38">
      <c r="A205" s="61" t="e">
        <f>科研项目!#REF!</f>
        <v>#REF!</v>
      </c>
      <c r="B205" s="61" t="e">
        <f>科研项目!#REF!</f>
        <v>#REF!</v>
      </c>
      <c r="C205" s="61" t="e">
        <f>科研项目!#REF!</f>
        <v>#REF!</v>
      </c>
      <c r="D205" s="62" t="e">
        <f>科研项目!#REF!</f>
        <v>#REF!</v>
      </c>
      <c r="E205" s="62" t="e">
        <f>科研项目!#REF!</f>
        <v>#REF!</v>
      </c>
      <c r="F205" s="62" t="e">
        <f>科研项目!#REF!</f>
        <v>#REF!</v>
      </c>
      <c r="G205" s="59" t="e">
        <f t="shared" si="32"/>
        <v>#REF!</v>
      </c>
      <c r="H205" s="62" t="e">
        <f>科研项目!#REF!</f>
        <v>#REF!</v>
      </c>
      <c r="I205" s="59" t="e">
        <f t="shared" si="33"/>
        <v>#REF!</v>
      </c>
      <c r="J205" s="62" t="e">
        <f>科研项目!#REF!</f>
        <v>#REF!</v>
      </c>
      <c r="K205" s="59" t="e">
        <f t="shared" si="34"/>
        <v>#REF!</v>
      </c>
      <c r="L205" s="62" t="e">
        <f>科研项目!#REF!</f>
        <v>#REF!</v>
      </c>
      <c r="M205" s="62" t="e">
        <f>科研项目!#REF!</f>
        <v>#REF!</v>
      </c>
      <c r="N205" s="62" t="s">
        <v>393</v>
      </c>
      <c r="O205" s="62" t="e">
        <f>科研项目!#REF!</f>
        <v>#REF!</v>
      </c>
      <c r="P205" s="59" t="e">
        <f t="shared" si="35"/>
        <v>#REF!</v>
      </c>
      <c r="Q205" s="62" t="e">
        <f t="shared" si="36"/>
        <v>#REF!</v>
      </c>
      <c r="R205" s="62" t="e">
        <f>科研项目!#REF!</f>
        <v>#REF!</v>
      </c>
      <c r="S205" s="62" t="e">
        <f>科研项目!#REF!</f>
        <v>#REF!</v>
      </c>
      <c r="T205" s="62" t="e">
        <f>科研项目!#REF!</f>
        <v>#REF!</v>
      </c>
      <c r="U205" s="62" t="e">
        <f>科研项目!#REF!</f>
        <v>#REF!</v>
      </c>
      <c r="V205" s="62" t="e">
        <f>科研项目!#REF!</f>
        <v>#REF!</v>
      </c>
      <c r="W205" s="62" t="e">
        <f>科研项目!#REF!</f>
        <v>#REF!</v>
      </c>
      <c r="X205" s="59" t="e">
        <f>VLOOKUP(C205,[3]Sheet1!$A$3:$C$38,2,FALSE)</f>
        <v>#REF!</v>
      </c>
      <c r="Y205" s="59" t="e">
        <f>VLOOKUP(C205,[3]Sheet1!$A$3:$C$38,3,FALSE)</f>
        <v>#REF!</v>
      </c>
      <c r="Z205" s="76" t="e">
        <f>科研项目!#REF!</f>
        <v>#REF!</v>
      </c>
      <c r="AA205" s="68" t="e">
        <f>科研项目!#REF!</f>
        <v>#REF!</v>
      </c>
      <c r="AB205" s="62" t="e">
        <f>科研项目!#REF!</f>
        <v>#REF!</v>
      </c>
      <c r="AC205" s="76" t="e">
        <f>科研项目!#REF!</f>
        <v>#REF!</v>
      </c>
      <c r="AD205" s="62" t="e">
        <f>科研项目!#REF!</f>
        <v>#REF!</v>
      </c>
      <c r="AE205" s="62" t="e">
        <f t="shared" si="37"/>
        <v>#REF!</v>
      </c>
      <c r="AF205" s="62" t="e">
        <f t="shared" si="38"/>
        <v>#REF!</v>
      </c>
      <c r="AG205" s="62" t="e">
        <f t="shared" si="39"/>
        <v>#REF!</v>
      </c>
      <c r="AH205" s="70"/>
      <c r="AI205" s="70"/>
      <c r="AJ205" s="70"/>
      <c r="AK205" s="62" t="e">
        <f>科研项目!#REF!</f>
        <v>#REF!</v>
      </c>
      <c r="AL205" s="62">
        <v>10198</v>
      </c>
    </row>
    <row r="206" spans="1:38">
      <c r="A206" s="61" t="e">
        <f>科研项目!#REF!</f>
        <v>#REF!</v>
      </c>
      <c r="B206" s="61" t="e">
        <f>科研项目!#REF!</f>
        <v>#REF!</v>
      </c>
      <c r="C206" s="61" t="e">
        <f>科研项目!#REF!</f>
        <v>#REF!</v>
      </c>
      <c r="D206" s="62" t="e">
        <f>科研项目!#REF!</f>
        <v>#REF!</v>
      </c>
      <c r="E206" s="62" t="e">
        <f>科研项目!#REF!</f>
        <v>#REF!</v>
      </c>
      <c r="F206" s="62" t="e">
        <f>科研项目!#REF!</f>
        <v>#REF!</v>
      </c>
      <c r="G206" s="59" t="e">
        <f t="shared" si="32"/>
        <v>#REF!</v>
      </c>
      <c r="H206" s="62" t="e">
        <f>科研项目!#REF!</f>
        <v>#REF!</v>
      </c>
      <c r="I206" s="59" t="e">
        <f t="shared" si="33"/>
        <v>#REF!</v>
      </c>
      <c r="J206" s="62" t="e">
        <f>科研项目!#REF!</f>
        <v>#REF!</v>
      </c>
      <c r="K206" s="59" t="e">
        <f t="shared" si="34"/>
        <v>#REF!</v>
      </c>
      <c r="L206" s="62" t="e">
        <f>科研项目!#REF!</f>
        <v>#REF!</v>
      </c>
      <c r="M206" s="62" t="e">
        <f>科研项目!#REF!</f>
        <v>#REF!</v>
      </c>
      <c r="N206" s="62" t="s">
        <v>393</v>
      </c>
      <c r="O206" s="62" t="e">
        <f>科研项目!#REF!</f>
        <v>#REF!</v>
      </c>
      <c r="P206" s="59" t="e">
        <f t="shared" si="35"/>
        <v>#REF!</v>
      </c>
      <c r="Q206" s="62" t="e">
        <f t="shared" si="36"/>
        <v>#REF!</v>
      </c>
      <c r="R206" s="62" t="e">
        <f>科研项目!#REF!</f>
        <v>#REF!</v>
      </c>
      <c r="S206" s="62" t="e">
        <f>科研项目!#REF!</f>
        <v>#REF!</v>
      </c>
      <c r="T206" s="62" t="e">
        <f>科研项目!#REF!</f>
        <v>#REF!</v>
      </c>
      <c r="U206" s="62" t="e">
        <f>科研项目!#REF!</f>
        <v>#REF!</v>
      </c>
      <c r="V206" s="62" t="e">
        <f>科研项目!#REF!</f>
        <v>#REF!</v>
      </c>
      <c r="W206" s="62" t="e">
        <f>科研项目!#REF!</f>
        <v>#REF!</v>
      </c>
      <c r="X206" s="59" t="e">
        <f>VLOOKUP(C206,[3]Sheet1!$A$3:$C$38,2,FALSE)</f>
        <v>#REF!</v>
      </c>
      <c r="Y206" s="59" t="e">
        <f>VLOOKUP(C206,[3]Sheet1!$A$3:$C$38,3,FALSE)</f>
        <v>#REF!</v>
      </c>
      <c r="Z206" s="76" t="e">
        <f>科研项目!#REF!</f>
        <v>#REF!</v>
      </c>
      <c r="AA206" s="68" t="e">
        <f>科研项目!#REF!</f>
        <v>#REF!</v>
      </c>
      <c r="AB206" s="62" t="e">
        <f>科研项目!#REF!</f>
        <v>#REF!</v>
      </c>
      <c r="AC206" s="76" t="e">
        <f>科研项目!#REF!</f>
        <v>#REF!</v>
      </c>
      <c r="AD206" s="62" t="e">
        <f>科研项目!#REF!</f>
        <v>#REF!</v>
      </c>
      <c r="AE206" s="62" t="e">
        <f t="shared" si="37"/>
        <v>#REF!</v>
      </c>
      <c r="AF206" s="62" t="e">
        <f t="shared" si="38"/>
        <v>#REF!</v>
      </c>
      <c r="AG206" s="62" t="e">
        <f t="shared" si="39"/>
        <v>#REF!</v>
      </c>
      <c r="AH206" s="70"/>
      <c r="AI206" s="70"/>
      <c r="AJ206" s="70"/>
      <c r="AK206" s="62" t="e">
        <f>科研项目!#REF!</f>
        <v>#REF!</v>
      </c>
      <c r="AL206" s="62">
        <v>10199</v>
      </c>
    </row>
    <row r="207" spans="1:38">
      <c r="A207" s="61" t="e">
        <f>科研项目!#REF!</f>
        <v>#REF!</v>
      </c>
      <c r="B207" s="61" t="e">
        <f>科研项目!#REF!</f>
        <v>#REF!</v>
      </c>
      <c r="C207" s="61" t="e">
        <f>科研项目!#REF!</f>
        <v>#REF!</v>
      </c>
      <c r="D207" s="62" t="e">
        <f>科研项目!#REF!</f>
        <v>#REF!</v>
      </c>
      <c r="E207" s="62" t="e">
        <f>科研项目!#REF!</f>
        <v>#REF!</v>
      </c>
      <c r="F207" s="62" t="e">
        <f>科研项目!#REF!</f>
        <v>#REF!</v>
      </c>
      <c r="G207" s="59" t="e">
        <f t="shared" si="32"/>
        <v>#REF!</v>
      </c>
      <c r="H207" s="62" t="e">
        <f>科研项目!#REF!</f>
        <v>#REF!</v>
      </c>
      <c r="I207" s="59" t="e">
        <f t="shared" si="33"/>
        <v>#REF!</v>
      </c>
      <c r="J207" s="62" t="e">
        <f>科研项目!#REF!</f>
        <v>#REF!</v>
      </c>
      <c r="K207" s="59" t="e">
        <f t="shared" si="34"/>
        <v>#REF!</v>
      </c>
      <c r="L207" s="62" t="e">
        <f>科研项目!#REF!</f>
        <v>#REF!</v>
      </c>
      <c r="M207" s="62" t="e">
        <f>科研项目!#REF!</f>
        <v>#REF!</v>
      </c>
      <c r="N207" s="62" t="s">
        <v>393</v>
      </c>
      <c r="O207" s="62" t="e">
        <f>科研项目!#REF!</f>
        <v>#REF!</v>
      </c>
      <c r="P207" s="59" t="e">
        <f t="shared" si="35"/>
        <v>#REF!</v>
      </c>
      <c r="Q207" s="62" t="e">
        <f t="shared" si="36"/>
        <v>#REF!</v>
      </c>
      <c r="R207" s="62" t="e">
        <f>科研项目!#REF!</f>
        <v>#REF!</v>
      </c>
      <c r="S207" s="62" t="e">
        <f>科研项目!#REF!</f>
        <v>#REF!</v>
      </c>
      <c r="T207" s="62" t="e">
        <f>科研项目!#REF!</f>
        <v>#REF!</v>
      </c>
      <c r="U207" s="62" t="e">
        <f>科研项目!#REF!</f>
        <v>#REF!</v>
      </c>
      <c r="V207" s="62" t="e">
        <f>科研项目!#REF!</f>
        <v>#REF!</v>
      </c>
      <c r="W207" s="62" t="e">
        <f>科研项目!#REF!</f>
        <v>#REF!</v>
      </c>
      <c r="X207" s="59" t="e">
        <f>VLOOKUP(C207,[3]Sheet1!$A$3:$C$38,2,FALSE)</f>
        <v>#REF!</v>
      </c>
      <c r="Y207" s="59" t="e">
        <f>VLOOKUP(C207,[3]Sheet1!$A$3:$C$38,3,FALSE)</f>
        <v>#REF!</v>
      </c>
      <c r="Z207" s="76" t="e">
        <f>科研项目!#REF!</f>
        <v>#REF!</v>
      </c>
      <c r="AA207" s="68" t="e">
        <f>科研项目!#REF!</f>
        <v>#REF!</v>
      </c>
      <c r="AB207" s="62" t="e">
        <f>科研项目!#REF!</f>
        <v>#REF!</v>
      </c>
      <c r="AC207" s="76" t="e">
        <f>科研项目!#REF!</f>
        <v>#REF!</v>
      </c>
      <c r="AD207" s="62" t="e">
        <f>科研项目!#REF!</f>
        <v>#REF!</v>
      </c>
      <c r="AE207" s="62" t="e">
        <f t="shared" si="37"/>
        <v>#REF!</v>
      </c>
      <c r="AF207" s="62" t="e">
        <f t="shared" si="38"/>
        <v>#REF!</v>
      </c>
      <c r="AG207" s="62" t="e">
        <f t="shared" si="39"/>
        <v>#REF!</v>
      </c>
      <c r="AH207" s="70"/>
      <c r="AI207" s="70"/>
      <c r="AJ207" s="70"/>
      <c r="AK207" s="62" t="e">
        <f>科研项目!#REF!</f>
        <v>#REF!</v>
      </c>
      <c r="AL207" s="62">
        <v>10200</v>
      </c>
    </row>
    <row r="208" spans="1:38">
      <c r="A208" s="61" t="e">
        <f>科研项目!#REF!</f>
        <v>#REF!</v>
      </c>
      <c r="B208" s="61" t="e">
        <f>科研项目!#REF!</f>
        <v>#REF!</v>
      </c>
      <c r="C208" s="61" t="e">
        <f>科研项目!#REF!</f>
        <v>#REF!</v>
      </c>
      <c r="D208" s="62" t="e">
        <f>科研项目!#REF!</f>
        <v>#REF!</v>
      </c>
      <c r="E208" s="62" t="e">
        <f>科研项目!#REF!</f>
        <v>#REF!</v>
      </c>
      <c r="F208" s="62" t="e">
        <f>科研项目!#REF!</f>
        <v>#REF!</v>
      </c>
      <c r="G208" s="59" t="e">
        <f t="shared" si="32"/>
        <v>#REF!</v>
      </c>
      <c r="H208" s="62" t="e">
        <f>科研项目!#REF!</f>
        <v>#REF!</v>
      </c>
      <c r="I208" s="59" t="e">
        <f t="shared" si="33"/>
        <v>#REF!</v>
      </c>
      <c r="J208" s="62" t="e">
        <f>科研项目!#REF!</f>
        <v>#REF!</v>
      </c>
      <c r="K208" s="59" t="e">
        <f t="shared" si="34"/>
        <v>#REF!</v>
      </c>
      <c r="L208" s="62" t="e">
        <f>科研项目!#REF!</f>
        <v>#REF!</v>
      </c>
      <c r="M208" s="62" t="e">
        <f>科研项目!#REF!</f>
        <v>#REF!</v>
      </c>
      <c r="N208" s="62" t="s">
        <v>393</v>
      </c>
      <c r="O208" s="62" t="e">
        <f>科研项目!#REF!</f>
        <v>#REF!</v>
      </c>
      <c r="P208" s="59" t="e">
        <f t="shared" si="35"/>
        <v>#REF!</v>
      </c>
      <c r="Q208" s="62" t="e">
        <f t="shared" si="36"/>
        <v>#REF!</v>
      </c>
      <c r="R208" s="62" t="e">
        <f>科研项目!#REF!</f>
        <v>#REF!</v>
      </c>
      <c r="S208" s="62" t="e">
        <f>科研项目!#REF!</f>
        <v>#REF!</v>
      </c>
      <c r="T208" s="62" t="e">
        <f>科研项目!#REF!</f>
        <v>#REF!</v>
      </c>
      <c r="U208" s="62" t="e">
        <f>科研项目!#REF!</f>
        <v>#REF!</v>
      </c>
      <c r="V208" s="62" t="e">
        <f>科研项目!#REF!</f>
        <v>#REF!</v>
      </c>
      <c r="W208" s="62" t="e">
        <f>科研项目!#REF!</f>
        <v>#REF!</v>
      </c>
      <c r="X208" s="59" t="e">
        <f>VLOOKUP(C208,[3]Sheet1!$A$3:$C$38,2,FALSE)</f>
        <v>#REF!</v>
      </c>
      <c r="Y208" s="59" t="e">
        <f>VLOOKUP(C208,[3]Sheet1!$A$3:$C$38,3,FALSE)</f>
        <v>#REF!</v>
      </c>
      <c r="Z208" s="76" t="e">
        <f>科研项目!#REF!</f>
        <v>#REF!</v>
      </c>
      <c r="AA208" s="68" t="e">
        <f>科研项目!#REF!</f>
        <v>#REF!</v>
      </c>
      <c r="AB208" s="62" t="e">
        <f>科研项目!#REF!</f>
        <v>#REF!</v>
      </c>
      <c r="AC208" s="76" t="e">
        <f>科研项目!#REF!</f>
        <v>#REF!</v>
      </c>
      <c r="AD208" s="62" t="e">
        <f>科研项目!#REF!</f>
        <v>#REF!</v>
      </c>
      <c r="AE208" s="62" t="e">
        <f t="shared" si="37"/>
        <v>#REF!</v>
      </c>
      <c r="AF208" s="62" t="e">
        <f t="shared" si="38"/>
        <v>#REF!</v>
      </c>
      <c r="AG208" s="62" t="e">
        <f t="shared" si="39"/>
        <v>#REF!</v>
      </c>
      <c r="AH208" s="70"/>
      <c r="AI208" s="70"/>
      <c r="AJ208" s="70"/>
      <c r="AK208" s="62" t="e">
        <f>科研项目!#REF!</f>
        <v>#REF!</v>
      </c>
      <c r="AL208" s="62">
        <v>10201</v>
      </c>
    </row>
    <row r="209" spans="1:38">
      <c r="A209" s="61" t="e">
        <f>科研项目!#REF!</f>
        <v>#REF!</v>
      </c>
      <c r="B209" s="61" t="e">
        <f>科研项目!#REF!</f>
        <v>#REF!</v>
      </c>
      <c r="C209" s="61" t="e">
        <f>科研项目!#REF!</f>
        <v>#REF!</v>
      </c>
      <c r="D209" s="62" t="e">
        <f>科研项目!#REF!</f>
        <v>#REF!</v>
      </c>
      <c r="E209" s="62" t="e">
        <f>科研项目!#REF!</f>
        <v>#REF!</v>
      </c>
      <c r="F209" s="62" t="e">
        <f>科研项目!#REF!</f>
        <v>#REF!</v>
      </c>
      <c r="G209" s="59" t="e">
        <f t="shared" si="32"/>
        <v>#REF!</v>
      </c>
      <c r="H209" s="62" t="e">
        <f>科研项目!#REF!</f>
        <v>#REF!</v>
      </c>
      <c r="I209" s="59" t="e">
        <f t="shared" si="33"/>
        <v>#REF!</v>
      </c>
      <c r="J209" s="62" t="e">
        <f>科研项目!#REF!</f>
        <v>#REF!</v>
      </c>
      <c r="K209" s="59" t="e">
        <f t="shared" si="34"/>
        <v>#REF!</v>
      </c>
      <c r="L209" s="62" t="e">
        <f>科研项目!#REF!</f>
        <v>#REF!</v>
      </c>
      <c r="M209" s="62" t="e">
        <f>科研项目!#REF!</f>
        <v>#REF!</v>
      </c>
      <c r="N209" s="62" t="s">
        <v>393</v>
      </c>
      <c r="O209" s="62" t="e">
        <f>科研项目!#REF!</f>
        <v>#REF!</v>
      </c>
      <c r="P209" s="59" t="e">
        <f t="shared" si="35"/>
        <v>#REF!</v>
      </c>
      <c r="Q209" s="62" t="e">
        <f t="shared" si="36"/>
        <v>#REF!</v>
      </c>
      <c r="R209" s="62" t="e">
        <f>科研项目!#REF!</f>
        <v>#REF!</v>
      </c>
      <c r="S209" s="62" t="e">
        <f>科研项目!#REF!</f>
        <v>#REF!</v>
      </c>
      <c r="T209" s="62" t="e">
        <f>科研项目!#REF!</f>
        <v>#REF!</v>
      </c>
      <c r="U209" s="62" t="e">
        <f>科研项目!#REF!</f>
        <v>#REF!</v>
      </c>
      <c r="V209" s="62" t="e">
        <f>科研项目!#REF!</f>
        <v>#REF!</v>
      </c>
      <c r="W209" s="62" t="e">
        <f>科研项目!#REF!</f>
        <v>#REF!</v>
      </c>
      <c r="X209" s="59" t="e">
        <f>VLOOKUP(C209,[3]Sheet1!$A$3:$C$38,2,FALSE)</f>
        <v>#REF!</v>
      </c>
      <c r="Y209" s="59" t="e">
        <f>VLOOKUP(C209,[3]Sheet1!$A$3:$C$38,3,FALSE)</f>
        <v>#REF!</v>
      </c>
      <c r="Z209" s="76" t="e">
        <f>科研项目!#REF!</f>
        <v>#REF!</v>
      </c>
      <c r="AA209" s="68" t="e">
        <f>科研项目!#REF!</f>
        <v>#REF!</v>
      </c>
      <c r="AB209" s="62" t="e">
        <f>科研项目!#REF!</f>
        <v>#REF!</v>
      </c>
      <c r="AC209" s="76" t="e">
        <f>科研项目!#REF!</f>
        <v>#REF!</v>
      </c>
      <c r="AD209" s="62" t="e">
        <f>科研项目!#REF!</f>
        <v>#REF!</v>
      </c>
      <c r="AE209" s="62" t="e">
        <f t="shared" si="37"/>
        <v>#REF!</v>
      </c>
      <c r="AF209" s="62" t="e">
        <f t="shared" si="38"/>
        <v>#REF!</v>
      </c>
      <c r="AG209" s="62" t="e">
        <f t="shared" si="39"/>
        <v>#REF!</v>
      </c>
      <c r="AH209" s="70"/>
      <c r="AI209" s="70"/>
      <c r="AJ209" s="70"/>
      <c r="AK209" s="62" t="e">
        <f>科研项目!#REF!</f>
        <v>#REF!</v>
      </c>
      <c r="AL209" s="62">
        <v>10202</v>
      </c>
    </row>
    <row r="210" spans="1:38">
      <c r="A210" s="61" t="e">
        <f>科研项目!#REF!</f>
        <v>#REF!</v>
      </c>
      <c r="B210" s="61" t="e">
        <f>科研项目!#REF!</f>
        <v>#REF!</v>
      </c>
      <c r="C210" s="61" t="e">
        <f>科研项目!#REF!</f>
        <v>#REF!</v>
      </c>
      <c r="D210" s="62" t="e">
        <f>科研项目!#REF!</f>
        <v>#REF!</v>
      </c>
      <c r="E210" s="62" t="e">
        <f>科研项目!#REF!</f>
        <v>#REF!</v>
      </c>
      <c r="F210" s="62" t="e">
        <f>科研项目!#REF!</f>
        <v>#REF!</v>
      </c>
      <c r="G210" s="59" t="e">
        <f t="shared" si="32"/>
        <v>#REF!</v>
      </c>
      <c r="H210" s="62" t="e">
        <f>科研项目!#REF!</f>
        <v>#REF!</v>
      </c>
      <c r="I210" s="59" t="e">
        <f t="shared" si="33"/>
        <v>#REF!</v>
      </c>
      <c r="J210" s="62" t="e">
        <f>科研项目!#REF!</f>
        <v>#REF!</v>
      </c>
      <c r="K210" s="59" t="e">
        <f t="shared" si="34"/>
        <v>#REF!</v>
      </c>
      <c r="L210" s="62" t="e">
        <f>科研项目!#REF!</f>
        <v>#REF!</v>
      </c>
      <c r="M210" s="62" t="e">
        <f>科研项目!#REF!</f>
        <v>#REF!</v>
      </c>
      <c r="N210" s="62" t="s">
        <v>393</v>
      </c>
      <c r="O210" s="62" t="e">
        <f>科研项目!#REF!</f>
        <v>#REF!</v>
      </c>
      <c r="P210" s="59" t="e">
        <f t="shared" si="35"/>
        <v>#REF!</v>
      </c>
      <c r="Q210" s="62" t="e">
        <f t="shared" si="36"/>
        <v>#REF!</v>
      </c>
      <c r="R210" s="62" t="e">
        <f>科研项目!#REF!</f>
        <v>#REF!</v>
      </c>
      <c r="S210" s="62" t="e">
        <f>科研项目!#REF!</f>
        <v>#REF!</v>
      </c>
      <c r="T210" s="62" t="e">
        <f>科研项目!#REF!</f>
        <v>#REF!</v>
      </c>
      <c r="U210" s="62" t="e">
        <f>科研项目!#REF!</f>
        <v>#REF!</v>
      </c>
      <c r="V210" s="62" t="e">
        <f>科研项目!#REF!</f>
        <v>#REF!</v>
      </c>
      <c r="W210" s="62" t="e">
        <f>科研项目!#REF!</f>
        <v>#REF!</v>
      </c>
      <c r="X210" s="59" t="e">
        <f>VLOOKUP(C210,[3]Sheet1!$A$3:$C$38,2,FALSE)</f>
        <v>#REF!</v>
      </c>
      <c r="Y210" s="59" t="e">
        <f>VLOOKUP(C210,[3]Sheet1!$A$3:$C$38,3,FALSE)</f>
        <v>#REF!</v>
      </c>
      <c r="Z210" s="76" t="e">
        <f>科研项目!#REF!</f>
        <v>#REF!</v>
      </c>
      <c r="AA210" s="68" t="e">
        <f>科研项目!#REF!</f>
        <v>#REF!</v>
      </c>
      <c r="AB210" s="62" t="e">
        <f>科研项目!#REF!</f>
        <v>#REF!</v>
      </c>
      <c r="AC210" s="76" t="e">
        <f>科研项目!#REF!</f>
        <v>#REF!</v>
      </c>
      <c r="AD210" s="62" t="e">
        <f>科研项目!#REF!</f>
        <v>#REF!</v>
      </c>
      <c r="AE210" s="62" t="e">
        <f t="shared" si="37"/>
        <v>#REF!</v>
      </c>
      <c r="AF210" s="62" t="e">
        <f t="shared" si="38"/>
        <v>#REF!</v>
      </c>
      <c r="AG210" s="62" t="e">
        <f t="shared" si="39"/>
        <v>#REF!</v>
      </c>
      <c r="AH210" s="70"/>
      <c r="AI210" s="70"/>
      <c r="AJ210" s="70"/>
      <c r="AK210" s="62" t="e">
        <f>科研项目!#REF!</f>
        <v>#REF!</v>
      </c>
      <c r="AL210" s="62">
        <v>10203</v>
      </c>
    </row>
    <row r="211" spans="1:38">
      <c r="A211" s="61" t="e">
        <f>科研项目!#REF!</f>
        <v>#REF!</v>
      </c>
      <c r="B211" s="61" t="e">
        <f>科研项目!#REF!</f>
        <v>#REF!</v>
      </c>
      <c r="C211" s="61" t="e">
        <f>科研项目!#REF!</f>
        <v>#REF!</v>
      </c>
      <c r="D211" s="62" t="e">
        <f>科研项目!#REF!</f>
        <v>#REF!</v>
      </c>
      <c r="E211" s="62" t="e">
        <f>科研项目!#REF!</f>
        <v>#REF!</v>
      </c>
      <c r="F211" s="62" t="e">
        <f>科研项目!#REF!</f>
        <v>#REF!</v>
      </c>
      <c r="G211" s="59" t="e">
        <f t="shared" si="32"/>
        <v>#REF!</v>
      </c>
      <c r="H211" s="62" t="e">
        <f>科研项目!#REF!</f>
        <v>#REF!</v>
      </c>
      <c r="I211" s="59" t="e">
        <f t="shared" si="33"/>
        <v>#REF!</v>
      </c>
      <c r="J211" s="62" t="e">
        <f>科研项目!#REF!</f>
        <v>#REF!</v>
      </c>
      <c r="K211" s="59" t="e">
        <f t="shared" si="34"/>
        <v>#REF!</v>
      </c>
      <c r="L211" s="62" t="e">
        <f>科研项目!#REF!</f>
        <v>#REF!</v>
      </c>
      <c r="M211" s="62" t="e">
        <f>科研项目!#REF!</f>
        <v>#REF!</v>
      </c>
      <c r="N211" s="62" t="s">
        <v>393</v>
      </c>
      <c r="O211" s="62" t="e">
        <f>科研项目!#REF!</f>
        <v>#REF!</v>
      </c>
      <c r="P211" s="59" t="e">
        <f t="shared" si="35"/>
        <v>#REF!</v>
      </c>
      <c r="Q211" s="62" t="e">
        <f t="shared" si="36"/>
        <v>#REF!</v>
      </c>
      <c r="R211" s="62" t="e">
        <f>科研项目!#REF!</f>
        <v>#REF!</v>
      </c>
      <c r="S211" s="62" t="e">
        <f>科研项目!#REF!</f>
        <v>#REF!</v>
      </c>
      <c r="T211" s="62" t="e">
        <f>科研项目!#REF!</f>
        <v>#REF!</v>
      </c>
      <c r="U211" s="62" t="e">
        <f>科研项目!#REF!</f>
        <v>#REF!</v>
      </c>
      <c r="V211" s="62" t="e">
        <f>科研项目!#REF!</f>
        <v>#REF!</v>
      </c>
      <c r="W211" s="62" t="e">
        <f>科研项目!#REF!</f>
        <v>#REF!</v>
      </c>
      <c r="X211" s="59" t="e">
        <f>VLOOKUP(C211,[3]Sheet1!$A$3:$C$38,2,FALSE)</f>
        <v>#REF!</v>
      </c>
      <c r="Y211" s="59" t="e">
        <f>VLOOKUP(C211,[3]Sheet1!$A$3:$C$38,3,FALSE)</f>
        <v>#REF!</v>
      </c>
      <c r="Z211" s="76" t="e">
        <f>科研项目!#REF!</f>
        <v>#REF!</v>
      </c>
      <c r="AA211" s="68" t="e">
        <f>科研项目!#REF!</f>
        <v>#REF!</v>
      </c>
      <c r="AB211" s="62" t="e">
        <f>科研项目!#REF!</f>
        <v>#REF!</v>
      </c>
      <c r="AC211" s="76" t="e">
        <f>科研项目!#REF!</f>
        <v>#REF!</v>
      </c>
      <c r="AD211" s="62" t="e">
        <f>科研项目!#REF!</f>
        <v>#REF!</v>
      </c>
      <c r="AE211" s="62" t="e">
        <f t="shared" si="37"/>
        <v>#REF!</v>
      </c>
      <c r="AF211" s="62" t="e">
        <f t="shared" si="38"/>
        <v>#REF!</v>
      </c>
      <c r="AG211" s="62" t="e">
        <f t="shared" si="39"/>
        <v>#REF!</v>
      </c>
      <c r="AH211" s="70"/>
      <c r="AI211" s="70"/>
      <c r="AJ211" s="70"/>
      <c r="AK211" s="62" t="e">
        <f>科研项目!#REF!</f>
        <v>#REF!</v>
      </c>
      <c r="AL211" s="62">
        <v>10204</v>
      </c>
    </row>
    <row r="212" spans="1:38">
      <c r="A212" s="61" t="e">
        <f>科研项目!#REF!</f>
        <v>#REF!</v>
      </c>
      <c r="B212" s="61" t="e">
        <f>科研项目!#REF!</f>
        <v>#REF!</v>
      </c>
      <c r="C212" s="61" t="e">
        <f>科研项目!#REF!</f>
        <v>#REF!</v>
      </c>
      <c r="D212" s="62" t="e">
        <f>科研项目!#REF!</f>
        <v>#REF!</v>
      </c>
      <c r="E212" s="62" t="e">
        <f>科研项目!#REF!</f>
        <v>#REF!</v>
      </c>
      <c r="F212" s="62" t="e">
        <f>科研项目!#REF!</f>
        <v>#REF!</v>
      </c>
      <c r="G212" s="59" t="e">
        <f t="shared" si="32"/>
        <v>#REF!</v>
      </c>
      <c r="H212" s="62" t="e">
        <f>科研项目!#REF!</f>
        <v>#REF!</v>
      </c>
      <c r="I212" s="59" t="e">
        <f t="shared" si="33"/>
        <v>#REF!</v>
      </c>
      <c r="J212" s="62" t="e">
        <f>科研项目!#REF!</f>
        <v>#REF!</v>
      </c>
      <c r="K212" s="59" t="e">
        <f t="shared" si="34"/>
        <v>#REF!</v>
      </c>
      <c r="L212" s="62" t="e">
        <f>科研项目!#REF!</f>
        <v>#REF!</v>
      </c>
      <c r="M212" s="62" t="e">
        <f>科研项目!#REF!</f>
        <v>#REF!</v>
      </c>
      <c r="N212" s="62" t="s">
        <v>393</v>
      </c>
      <c r="O212" s="62" t="e">
        <f>科研项目!#REF!</f>
        <v>#REF!</v>
      </c>
      <c r="P212" s="59" t="e">
        <f t="shared" si="35"/>
        <v>#REF!</v>
      </c>
      <c r="Q212" s="62" t="e">
        <f t="shared" si="36"/>
        <v>#REF!</v>
      </c>
      <c r="R212" s="62" t="e">
        <f>科研项目!#REF!</f>
        <v>#REF!</v>
      </c>
      <c r="S212" s="62" t="e">
        <f>科研项目!#REF!</f>
        <v>#REF!</v>
      </c>
      <c r="T212" s="62" t="e">
        <f>科研项目!#REF!</f>
        <v>#REF!</v>
      </c>
      <c r="U212" s="62" t="e">
        <f>科研项目!#REF!</f>
        <v>#REF!</v>
      </c>
      <c r="V212" s="62" t="e">
        <f>科研项目!#REF!</f>
        <v>#REF!</v>
      </c>
      <c r="W212" s="62" t="e">
        <f>科研项目!#REF!</f>
        <v>#REF!</v>
      </c>
      <c r="X212" s="59" t="e">
        <f>VLOOKUP(C212,[3]Sheet1!$A$3:$C$38,2,FALSE)</f>
        <v>#REF!</v>
      </c>
      <c r="Y212" s="59" t="e">
        <f>VLOOKUP(C212,[3]Sheet1!$A$3:$C$38,3,FALSE)</f>
        <v>#REF!</v>
      </c>
      <c r="Z212" s="76" t="e">
        <f>科研项目!#REF!</f>
        <v>#REF!</v>
      </c>
      <c r="AA212" s="68" t="e">
        <f>科研项目!#REF!</f>
        <v>#REF!</v>
      </c>
      <c r="AB212" s="62" t="e">
        <f>科研项目!#REF!</f>
        <v>#REF!</v>
      </c>
      <c r="AC212" s="76" t="e">
        <f>科研项目!#REF!</f>
        <v>#REF!</v>
      </c>
      <c r="AD212" s="62" t="e">
        <f>科研项目!#REF!</f>
        <v>#REF!</v>
      </c>
      <c r="AE212" s="62" t="e">
        <f t="shared" si="37"/>
        <v>#REF!</v>
      </c>
      <c r="AF212" s="62" t="e">
        <f t="shared" si="38"/>
        <v>#REF!</v>
      </c>
      <c r="AG212" s="62" t="e">
        <f t="shared" si="39"/>
        <v>#REF!</v>
      </c>
      <c r="AH212" s="70"/>
      <c r="AI212" s="70"/>
      <c r="AJ212" s="70"/>
      <c r="AK212" s="62" t="e">
        <f>科研项目!#REF!</f>
        <v>#REF!</v>
      </c>
      <c r="AL212" s="62">
        <v>10205</v>
      </c>
    </row>
    <row r="213" spans="1:38">
      <c r="A213" s="61" t="e">
        <f>科研项目!#REF!</f>
        <v>#REF!</v>
      </c>
      <c r="B213" s="61" t="e">
        <f>科研项目!#REF!</f>
        <v>#REF!</v>
      </c>
      <c r="C213" s="61" t="e">
        <f>科研项目!#REF!</f>
        <v>#REF!</v>
      </c>
      <c r="D213" s="62" t="e">
        <f>科研项目!#REF!</f>
        <v>#REF!</v>
      </c>
      <c r="E213" s="62" t="e">
        <f>科研项目!#REF!</f>
        <v>#REF!</v>
      </c>
      <c r="F213" s="62" t="e">
        <f>科研项目!#REF!</f>
        <v>#REF!</v>
      </c>
      <c r="G213" s="59" t="e">
        <f t="shared" si="32"/>
        <v>#REF!</v>
      </c>
      <c r="H213" s="62" t="e">
        <f>科研项目!#REF!</f>
        <v>#REF!</v>
      </c>
      <c r="I213" s="59" t="e">
        <f t="shared" si="33"/>
        <v>#REF!</v>
      </c>
      <c r="J213" s="62" t="e">
        <f>科研项目!#REF!</f>
        <v>#REF!</v>
      </c>
      <c r="K213" s="59" t="e">
        <f t="shared" si="34"/>
        <v>#REF!</v>
      </c>
      <c r="L213" s="62" t="e">
        <f>科研项目!#REF!</f>
        <v>#REF!</v>
      </c>
      <c r="M213" s="62" t="e">
        <f>科研项目!#REF!</f>
        <v>#REF!</v>
      </c>
      <c r="N213" s="62" t="s">
        <v>393</v>
      </c>
      <c r="O213" s="62" t="e">
        <f>科研项目!#REF!</f>
        <v>#REF!</v>
      </c>
      <c r="P213" s="59" t="e">
        <f t="shared" si="35"/>
        <v>#REF!</v>
      </c>
      <c r="Q213" s="62" t="e">
        <f t="shared" si="36"/>
        <v>#REF!</v>
      </c>
      <c r="R213" s="62" t="e">
        <f>科研项目!#REF!</f>
        <v>#REF!</v>
      </c>
      <c r="S213" s="62" t="e">
        <f>科研项目!#REF!</f>
        <v>#REF!</v>
      </c>
      <c r="T213" s="62" t="e">
        <f>科研项目!#REF!</f>
        <v>#REF!</v>
      </c>
      <c r="U213" s="62" t="e">
        <f>科研项目!#REF!</f>
        <v>#REF!</v>
      </c>
      <c r="V213" s="62" t="e">
        <f>科研项目!#REF!</f>
        <v>#REF!</v>
      </c>
      <c r="W213" s="62" t="e">
        <f>科研项目!#REF!</f>
        <v>#REF!</v>
      </c>
      <c r="X213" s="59" t="e">
        <f>VLOOKUP(C213,[3]Sheet1!$A$3:$C$38,2,FALSE)</f>
        <v>#REF!</v>
      </c>
      <c r="Y213" s="59" t="e">
        <f>VLOOKUP(C213,[3]Sheet1!$A$3:$C$38,3,FALSE)</f>
        <v>#REF!</v>
      </c>
      <c r="Z213" s="76" t="e">
        <f>科研项目!#REF!</f>
        <v>#REF!</v>
      </c>
      <c r="AA213" s="68" t="e">
        <f>科研项目!#REF!</f>
        <v>#REF!</v>
      </c>
      <c r="AB213" s="62" t="e">
        <f>科研项目!#REF!</f>
        <v>#REF!</v>
      </c>
      <c r="AC213" s="76" t="e">
        <f>科研项目!#REF!</f>
        <v>#REF!</v>
      </c>
      <c r="AD213" s="62" t="e">
        <f>科研项目!#REF!</f>
        <v>#REF!</v>
      </c>
      <c r="AE213" s="62" t="e">
        <f t="shared" si="37"/>
        <v>#REF!</v>
      </c>
      <c r="AF213" s="62" t="e">
        <f t="shared" si="38"/>
        <v>#REF!</v>
      </c>
      <c r="AG213" s="62" t="e">
        <f t="shared" si="39"/>
        <v>#REF!</v>
      </c>
      <c r="AH213" s="70"/>
      <c r="AI213" s="70"/>
      <c r="AJ213" s="70"/>
      <c r="AK213" s="62" t="e">
        <f>科研项目!#REF!</f>
        <v>#REF!</v>
      </c>
      <c r="AL213" s="62">
        <v>10206</v>
      </c>
    </row>
    <row r="214" spans="1:38">
      <c r="A214" s="61" t="e">
        <f>科研项目!#REF!</f>
        <v>#REF!</v>
      </c>
      <c r="B214" s="61" t="e">
        <f>科研项目!#REF!</f>
        <v>#REF!</v>
      </c>
      <c r="C214" s="61" t="e">
        <f>科研项目!#REF!</f>
        <v>#REF!</v>
      </c>
      <c r="D214" s="62" t="e">
        <f>科研项目!#REF!</f>
        <v>#REF!</v>
      </c>
      <c r="E214" s="62" t="e">
        <f>科研项目!#REF!</f>
        <v>#REF!</v>
      </c>
      <c r="F214" s="62" t="e">
        <f>科研项目!#REF!</f>
        <v>#REF!</v>
      </c>
      <c r="G214" s="59" t="e">
        <f t="shared" si="32"/>
        <v>#REF!</v>
      </c>
      <c r="H214" s="62" t="e">
        <f>科研项目!#REF!</f>
        <v>#REF!</v>
      </c>
      <c r="I214" s="59" t="e">
        <f t="shared" si="33"/>
        <v>#REF!</v>
      </c>
      <c r="J214" s="62" t="e">
        <f>科研项目!#REF!</f>
        <v>#REF!</v>
      </c>
      <c r="K214" s="59" t="e">
        <f t="shared" si="34"/>
        <v>#REF!</v>
      </c>
      <c r="L214" s="62" t="e">
        <f>科研项目!#REF!</f>
        <v>#REF!</v>
      </c>
      <c r="M214" s="62" t="e">
        <f>科研项目!#REF!</f>
        <v>#REF!</v>
      </c>
      <c r="N214" s="62" t="s">
        <v>393</v>
      </c>
      <c r="O214" s="62" t="e">
        <f>科研项目!#REF!</f>
        <v>#REF!</v>
      </c>
      <c r="P214" s="59" t="e">
        <f t="shared" si="35"/>
        <v>#REF!</v>
      </c>
      <c r="Q214" s="62" t="e">
        <f t="shared" si="36"/>
        <v>#REF!</v>
      </c>
      <c r="R214" s="62" t="e">
        <f>科研项目!#REF!</f>
        <v>#REF!</v>
      </c>
      <c r="S214" s="62" t="e">
        <f>科研项目!#REF!</f>
        <v>#REF!</v>
      </c>
      <c r="T214" s="62" t="e">
        <f>科研项目!#REF!</f>
        <v>#REF!</v>
      </c>
      <c r="U214" s="62" t="e">
        <f>科研项目!#REF!</f>
        <v>#REF!</v>
      </c>
      <c r="V214" s="62" t="e">
        <f>科研项目!#REF!</f>
        <v>#REF!</v>
      </c>
      <c r="W214" s="62" t="e">
        <f>科研项目!#REF!</f>
        <v>#REF!</v>
      </c>
      <c r="X214" s="59" t="e">
        <f>VLOOKUP(C214,[3]Sheet1!$A$3:$C$38,2,FALSE)</f>
        <v>#REF!</v>
      </c>
      <c r="Y214" s="59" t="e">
        <f>VLOOKUP(C214,[3]Sheet1!$A$3:$C$38,3,FALSE)</f>
        <v>#REF!</v>
      </c>
      <c r="Z214" s="76" t="e">
        <f>科研项目!#REF!</f>
        <v>#REF!</v>
      </c>
      <c r="AA214" s="68" t="e">
        <f>科研项目!#REF!</f>
        <v>#REF!</v>
      </c>
      <c r="AB214" s="62" t="e">
        <f>科研项目!#REF!</f>
        <v>#REF!</v>
      </c>
      <c r="AC214" s="76" t="e">
        <f>科研项目!#REF!</f>
        <v>#REF!</v>
      </c>
      <c r="AD214" s="62" t="e">
        <f>科研项目!#REF!</f>
        <v>#REF!</v>
      </c>
      <c r="AE214" s="62" t="e">
        <f t="shared" si="37"/>
        <v>#REF!</v>
      </c>
      <c r="AF214" s="62" t="e">
        <f t="shared" si="38"/>
        <v>#REF!</v>
      </c>
      <c r="AG214" s="62" t="e">
        <f t="shared" si="39"/>
        <v>#REF!</v>
      </c>
      <c r="AH214" s="70"/>
      <c r="AI214" s="70"/>
      <c r="AJ214" s="70"/>
      <c r="AK214" s="62" t="e">
        <f>科研项目!#REF!</f>
        <v>#REF!</v>
      </c>
      <c r="AL214" s="62">
        <v>10207</v>
      </c>
    </row>
    <row r="215" spans="1:38">
      <c r="A215" s="61" t="e">
        <f>科研项目!#REF!</f>
        <v>#REF!</v>
      </c>
      <c r="B215" s="61" t="e">
        <f>科研项目!#REF!</f>
        <v>#REF!</v>
      </c>
      <c r="C215" s="61" t="e">
        <f>科研项目!#REF!</f>
        <v>#REF!</v>
      </c>
      <c r="D215" s="62" t="e">
        <f>科研项目!#REF!</f>
        <v>#REF!</v>
      </c>
      <c r="E215" s="62" t="e">
        <f>科研项目!#REF!</f>
        <v>#REF!</v>
      </c>
      <c r="F215" s="62" t="e">
        <f>科研项目!#REF!</f>
        <v>#REF!</v>
      </c>
      <c r="G215" s="59" t="e">
        <f t="shared" si="32"/>
        <v>#REF!</v>
      </c>
      <c r="H215" s="62" t="e">
        <f>科研项目!#REF!</f>
        <v>#REF!</v>
      </c>
      <c r="I215" s="59" t="e">
        <f t="shared" si="33"/>
        <v>#REF!</v>
      </c>
      <c r="J215" s="62" t="e">
        <f>科研项目!#REF!</f>
        <v>#REF!</v>
      </c>
      <c r="K215" s="59" t="e">
        <f t="shared" si="34"/>
        <v>#REF!</v>
      </c>
      <c r="L215" s="62" t="e">
        <f>科研项目!#REF!</f>
        <v>#REF!</v>
      </c>
      <c r="M215" s="62" t="e">
        <f>科研项目!#REF!</f>
        <v>#REF!</v>
      </c>
      <c r="N215" s="62" t="s">
        <v>393</v>
      </c>
      <c r="O215" s="62" t="e">
        <f>科研项目!#REF!</f>
        <v>#REF!</v>
      </c>
      <c r="P215" s="59" t="e">
        <f t="shared" si="35"/>
        <v>#REF!</v>
      </c>
      <c r="Q215" s="62" t="e">
        <f t="shared" si="36"/>
        <v>#REF!</v>
      </c>
      <c r="R215" s="62" t="e">
        <f>科研项目!#REF!</f>
        <v>#REF!</v>
      </c>
      <c r="S215" s="62" t="e">
        <f>科研项目!#REF!</f>
        <v>#REF!</v>
      </c>
      <c r="T215" s="62" t="e">
        <f>科研项目!#REF!</f>
        <v>#REF!</v>
      </c>
      <c r="U215" s="62" t="e">
        <f>科研项目!#REF!</f>
        <v>#REF!</v>
      </c>
      <c r="V215" s="62" t="e">
        <f>科研项目!#REF!</f>
        <v>#REF!</v>
      </c>
      <c r="W215" s="62" t="e">
        <f>科研项目!#REF!</f>
        <v>#REF!</v>
      </c>
      <c r="X215" s="59" t="e">
        <f>VLOOKUP(C215,[3]Sheet1!$A$3:$C$38,2,FALSE)</f>
        <v>#REF!</v>
      </c>
      <c r="Y215" s="59" t="e">
        <f>VLOOKUP(C215,[3]Sheet1!$A$3:$C$38,3,FALSE)</f>
        <v>#REF!</v>
      </c>
      <c r="Z215" s="76" t="e">
        <f>科研项目!#REF!</f>
        <v>#REF!</v>
      </c>
      <c r="AA215" s="68" t="e">
        <f>科研项目!#REF!</f>
        <v>#REF!</v>
      </c>
      <c r="AB215" s="62" t="e">
        <f>科研项目!#REF!</f>
        <v>#REF!</v>
      </c>
      <c r="AC215" s="76" t="e">
        <f>科研项目!#REF!</f>
        <v>#REF!</v>
      </c>
      <c r="AD215" s="62" t="e">
        <f>科研项目!#REF!</f>
        <v>#REF!</v>
      </c>
      <c r="AE215" s="62" t="e">
        <f t="shared" si="37"/>
        <v>#REF!</v>
      </c>
      <c r="AF215" s="62" t="e">
        <f t="shared" si="38"/>
        <v>#REF!</v>
      </c>
      <c r="AG215" s="62" t="e">
        <f t="shared" si="39"/>
        <v>#REF!</v>
      </c>
      <c r="AH215" s="70"/>
      <c r="AI215" s="70"/>
      <c r="AJ215" s="70"/>
      <c r="AK215" s="62" t="e">
        <f>科研项目!#REF!</f>
        <v>#REF!</v>
      </c>
      <c r="AL215" s="62">
        <v>10208</v>
      </c>
    </row>
    <row r="216" spans="1:38">
      <c r="A216" s="61" t="e">
        <f>科研项目!#REF!</f>
        <v>#REF!</v>
      </c>
      <c r="B216" s="61" t="e">
        <f>科研项目!#REF!</f>
        <v>#REF!</v>
      </c>
      <c r="C216" s="61" t="e">
        <f>科研项目!#REF!</f>
        <v>#REF!</v>
      </c>
      <c r="D216" s="62" t="e">
        <f>科研项目!#REF!</f>
        <v>#REF!</v>
      </c>
      <c r="E216" s="62" t="e">
        <f>科研项目!#REF!</f>
        <v>#REF!</v>
      </c>
      <c r="F216" s="62" t="e">
        <f>科研项目!#REF!</f>
        <v>#REF!</v>
      </c>
      <c r="G216" s="59" t="e">
        <f t="shared" si="32"/>
        <v>#REF!</v>
      </c>
      <c r="H216" s="62" t="e">
        <f>科研项目!#REF!</f>
        <v>#REF!</v>
      </c>
      <c r="I216" s="59" t="e">
        <f t="shared" si="33"/>
        <v>#REF!</v>
      </c>
      <c r="J216" s="62" t="e">
        <f>科研项目!#REF!</f>
        <v>#REF!</v>
      </c>
      <c r="K216" s="59" t="e">
        <f t="shared" si="34"/>
        <v>#REF!</v>
      </c>
      <c r="L216" s="62" t="e">
        <f>科研项目!#REF!</f>
        <v>#REF!</v>
      </c>
      <c r="M216" s="62" t="e">
        <f>科研项目!#REF!</f>
        <v>#REF!</v>
      </c>
      <c r="N216" s="62" t="s">
        <v>393</v>
      </c>
      <c r="O216" s="62" t="e">
        <f>科研项目!#REF!</f>
        <v>#REF!</v>
      </c>
      <c r="P216" s="59" t="e">
        <f t="shared" si="35"/>
        <v>#REF!</v>
      </c>
      <c r="Q216" s="62" t="e">
        <f t="shared" si="36"/>
        <v>#REF!</v>
      </c>
      <c r="R216" s="62" t="e">
        <f>科研项目!#REF!</f>
        <v>#REF!</v>
      </c>
      <c r="S216" s="62" t="e">
        <f>科研项目!#REF!</f>
        <v>#REF!</v>
      </c>
      <c r="T216" s="62" t="e">
        <f>科研项目!#REF!</f>
        <v>#REF!</v>
      </c>
      <c r="U216" s="62" t="e">
        <f>科研项目!#REF!</f>
        <v>#REF!</v>
      </c>
      <c r="V216" s="62" t="e">
        <f>科研项目!#REF!</f>
        <v>#REF!</v>
      </c>
      <c r="W216" s="62" t="e">
        <f>科研项目!#REF!</f>
        <v>#REF!</v>
      </c>
      <c r="X216" s="59" t="e">
        <f>VLOOKUP(C216,[3]Sheet1!$A$3:$C$38,2,FALSE)</f>
        <v>#REF!</v>
      </c>
      <c r="Y216" s="59" t="e">
        <f>VLOOKUP(C216,[3]Sheet1!$A$3:$C$38,3,FALSE)</f>
        <v>#REF!</v>
      </c>
      <c r="Z216" s="76" t="e">
        <f>科研项目!#REF!</f>
        <v>#REF!</v>
      </c>
      <c r="AA216" s="68" t="e">
        <f>科研项目!#REF!</f>
        <v>#REF!</v>
      </c>
      <c r="AB216" s="62" t="e">
        <f>科研项目!#REF!</f>
        <v>#REF!</v>
      </c>
      <c r="AC216" s="76" t="e">
        <f>科研项目!#REF!</f>
        <v>#REF!</v>
      </c>
      <c r="AD216" s="62" t="e">
        <f>科研项目!#REF!</f>
        <v>#REF!</v>
      </c>
      <c r="AE216" s="62" t="e">
        <f t="shared" si="37"/>
        <v>#REF!</v>
      </c>
      <c r="AF216" s="62" t="e">
        <f t="shared" si="38"/>
        <v>#REF!</v>
      </c>
      <c r="AG216" s="62" t="e">
        <f t="shared" si="39"/>
        <v>#REF!</v>
      </c>
      <c r="AH216" s="70"/>
      <c r="AI216" s="70"/>
      <c r="AJ216" s="70"/>
      <c r="AK216" s="62" t="e">
        <f>科研项目!#REF!</f>
        <v>#REF!</v>
      </c>
      <c r="AL216" s="62">
        <v>10209</v>
      </c>
    </row>
    <row r="217" spans="1:38">
      <c r="A217" s="61" t="e">
        <f>科研项目!#REF!</f>
        <v>#REF!</v>
      </c>
      <c r="B217" s="61" t="e">
        <f>科研项目!#REF!</f>
        <v>#REF!</v>
      </c>
      <c r="C217" s="61" t="e">
        <f>科研项目!#REF!</f>
        <v>#REF!</v>
      </c>
      <c r="D217" s="62" t="e">
        <f>科研项目!#REF!</f>
        <v>#REF!</v>
      </c>
      <c r="E217" s="62" t="e">
        <f>科研项目!#REF!</f>
        <v>#REF!</v>
      </c>
      <c r="F217" s="62" t="e">
        <f>科研项目!#REF!</f>
        <v>#REF!</v>
      </c>
      <c r="G217" s="59" t="e">
        <f t="shared" si="32"/>
        <v>#REF!</v>
      </c>
      <c r="H217" s="62" t="e">
        <f>科研项目!#REF!</f>
        <v>#REF!</v>
      </c>
      <c r="I217" s="59" t="e">
        <f t="shared" si="33"/>
        <v>#REF!</v>
      </c>
      <c r="J217" s="62" t="e">
        <f>科研项目!#REF!</f>
        <v>#REF!</v>
      </c>
      <c r="K217" s="59" t="e">
        <f t="shared" si="34"/>
        <v>#REF!</v>
      </c>
      <c r="L217" s="62" t="e">
        <f>科研项目!#REF!</f>
        <v>#REF!</v>
      </c>
      <c r="M217" s="62" t="e">
        <f>科研项目!#REF!</f>
        <v>#REF!</v>
      </c>
      <c r="N217" s="62" t="s">
        <v>393</v>
      </c>
      <c r="O217" s="62" t="e">
        <f>科研项目!#REF!</f>
        <v>#REF!</v>
      </c>
      <c r="P217" s="59" t="e">
        <f t="shared" si="35"/>
        <v>#REF!</v>
      </c>
      <c r="Q217" s="62" t="e">
        <f t="shared" si="36"/>
        <v>#REF!</v>
      </c>
      <c r="R217" s="62" t="e">
        <f>科研项目!#REF!</f>
        <v>#REF!</v>
      </c>
      <c r="S217" s="62" t="e">
        <f>科研项目!#REF!</f>
        <v>#REF!</v>
      </c>
      <c r="T217" s="62" t="e">
        <f>科研项目!#REF!</f>
        <v>#REF!</v>
      </c>
      <c r="U217" s="62" t="e">
        <f>科研项目!#REF!</f>
        <v>#REF!</v>
      </c>
      <c r="V217" s="62" t="e">
        <f>科研项目!#REF!</f>
        <v>#REF!</v>
      </c>
      <c r="W217" s="62" t="e">
        <f>科研项目!#REF!</f>
        <v>#REF!</v>
      </c>
      <c r="X217" s="59" t="e">
        <f>VLOOKUP(C217,[3]Sheet1!$A$3:$C$38,2,FALSE)</f>
        <v>#REF!</v>
      </c>
      <c r="Y217" s="59" t="e">
        <f>VLOOKUP(C217,[3]Sheet1!$A$3:$C$38,3,FALSE)</f>
        <v>#REF!</v>
      </c>
      <c r="Z217" s="76" t="e">
        <f>科研项目!#REF!</f>
        <v>#REF!</v>
      </c>
      <c r="AA217" s="68" t="e">
        <f>科研项目!#REF!</f>
        <v>#REF!</v>
      </c>
      <c r="AB217" s="62" t="e">
        <f>科研项目!#REF!</f>
        <v>#REF!</v>
      </c>
      <c r="AC217" s="76" t="e">
        <f>科研项目!#REF!</f>
        <v>#REF!</v>
      </c>
      <c r="AD217" s="62" t="e">
        <f>科研项目!#REF!</f>
        <v>#REF!</v>
      </c>
      <c r="AE217" s="62" t="e">
        <f t="shared" si="37"/>
        <v>#REF!</v>
      </c>
      <c r="AF217" s="62" t="e">
        <f t="shared" si="38"/>
        <v>#REF!</v>
      </c>
      <c r="AG217" s="62" t="e">
        <f t="shared" si="39"/>
        <v>#REF!</v>
      </c>
      <c r="AH217" s="70"/>
      <c r="AI217" s="70"/>
      <c r="AJ217" s="70"/>
      <c r="AK217" s="62" t="e">
        <f>科研项目!#REF!</f>
        <v>#REF!</v>
      </c>
      <c r="AL217" s="62">
        <v>10210</v>
      </c>
    </row>
    <row r="218" spans="1:38">
      <c r="A218" s="61" t="e">
        <f>科研项目!#REF!</f>
        <v>#REF!</v>
      </c>
      <c r="B218" s="61" t="e">
        <f>科研项目!#REF!</f>
        <v>#REF!</v>
      </c>
      <c r="C218" s="61" t="e">
        <f>科研项目!#REF!</f>
        <v>#REF!</v>
      </c>
      <c r="D218" s="62" t="e">
        <f>科研项目!#REF!</f>
        <v>#REF!</v>
      </c>
      <c r="E218" s="62" t="e">
        <f>科研项目!#REF!</f>
        <v>#REF!</v>
      </c>
      <c r="F218" s="62" t="e">
        <f>科研项目!#REF!</f>
        <v>#REF!</v>
      </c>
      <c r="G218" s="59" t="e">
        <f t="shared" si="32"/>
        <v>#REF!</v>
      </c>
      <c r="H218" s="62" t="e">
        <f>科研项目!#REF!</f>
        <v>#REF!</v>
      </c>
      <c r="I218" s="59" t="e">
        <f t="shared" si="33"/>
        <v>#REF!</v>
      </c>
      <c r="J218" s="62" t="e">
        <f>科研项目!#REF!</f>
        <v>#REF!</v>
      </c>
      <c r="K218" s="59" t="e">
        <f t="shared" si="34"/>
        <v>#REF!</v>
      </c>
      <c r="L218" s="62" t="e">
        <f>科研项目!#REF!</f>
        <v>#REF!</v>
      </c>
      <c r="M218" s="62" t="e">
        <f>科研项目!#REF!</f>
        <v>#REF!</v>
      </c>
      <c r="N218" s="62" t="s">
        <v>393</v>
      </c>
      <c r="O218" s="62" t="e">
        <f>科研项目!#REF!</f>
        <v>#REF!</v>
      </c>
      <c r="P218" s="59" t="e">
        <f t="shared" si="35"/>
        <v>#REF!</v>
      </c>
      <c r="Q218" s="62" t="e">
        <f t="shared" si="36"/>
        <v>#REF!</v>
      </c>
      <c r="R218" s="62" t="e">
        <f>科研项目!#REF!</f>
        <v>#REF!</v>
      </c>
      <c r="S218" s="62" t="e">
        <f>科研项目!#REF!</f>
        <v>#REF!</v>
      </c>
      <c r="T218" s="62" t="e">
        <f>科研项目!#REF!</f>
        <v>#REF!</v>
      </c>
      <c r="U218" s="62" t="e">
        <f>科研项目!#REF!</f>
        <v>#REF!</v>
      </c>
      <c r="V218" s="62" t="e">
        <f>科研项目!#REF!</f>
        <v>#REF!</v>
      </c>
      <c r="W218" s="62" t="e">
        <f>科研项目!#REF!</f>
        <v>#REF!</v>
      </c>
      <c r="X218" s="59" t="e">
        <f>VLOOKUP(C218,[3]Sheet1!$A$3:$C$38,2,FALSE)</f>
        <v>#REF!</v>
      </c>
      <c r="Y218" s="59" t="e">
        <f>VLOOKUP(C218,[3]Sheet1!$A$3:$C$38,3,FALSE)</f>
        <v>#REF!</v>
      </c>
      <c r="Z218" s="76" t="e">
        <f>科研项目!#REF!</f>
        <v>#REF!</v>
      </c>
      <c r="AA218" s="68" t="e">
        <f>科研项目!#REF!</f>
        <v>#REF!</v>
      </c>
      <c r="AB218" s="62" t="e">
        <f>科研项目!#REF!</f>
        <v>#REF!</v>
      </c>
      <c r="AC218" s="76" t="e">
        <f>科研项目!#REF!</f>
        <v>#REF!</v>
      </c>
      <c r="AD218" s="62" t="e">
        <f>科研项目!#REF!</f>
        <v>#REF!</v>
      </c>
      <c r="AE218" s="62" t="e">
        <f t="shared" si="37"/>
        <v>#REF!</v>
      </c>
      <c r="AF218" s="62" t="e">
        <f t="shared" si="38"/>
        <v>#REF!</v>
      </c>
      <c r="AG218" s="62" t="e">
        <f t="shared" si="39"/>
        <v>#REF!</v>
      </c>
      <c r="AH218" s="70"/>
      <c r="AI218" s="70"/>
      <c r="AJ218" s="70"/>
      <c r="AK218" s="62" t="e">
        <f>科研项目!#REF!</f>
        <v>#REF!</v>
      </c>
      <c r="AL218" s="62">
        <v>10211</v>
      </c>
    </row>
    <row r="219" spans="1:38">
      <c r="A219" s="61" t="e">
        <f>科研项目!#REF!</f>
        <v>#REF!</v>
      </c>
      <c r="B219" s="61" t="e">
        <f>科研项目!#REF!</f>
        <v>#REF!</v>
      </c>
      <c r="C219" s="61" t="e">
        <f>科研项目!#REF!</f>
        <v>#REF!</v>
      </c>
      <c r="D219" s="62" t="e">
        <f>科研项目!#REF!</f>
        <v>#REF!</v>
      </c>
      <c r="E219" s="62" t="e">
        <f>科研项目!#REF!</f>
        <v>#REF!</v>
      </c>
      <c r="F219" s="62" t="e">
        <f>科研项目!#REF!</f>
        <v>#REF!</v>
      </c>
      <c r="G219" s="59" t="e">
        <f t="shared" si="32"/>
        <v>#REF!</v>
      </c>
      <c r="H219" s="62" t="e">
        <f>科研项目!#REF!</f>
        <v>#REF!</v>
      </c>
      <c r="I219" s="59" t="e">
        <f t="shared" si="33"/>
        <v>#REF!</v>
      </c>
      <c r="J219" s="62" t="e">
        <f>科研项目!#REF!</f>
        <v>#REF!</v>
      </c>
      <c r="K219" s="59" t="e">
        <f t="shared" si="34"/>
        <v>#REF!</v>
      </c>
      <c r="L219" s="62" t="e">
        <f>科研项目!#REF!</f>
        <v>#REF!</v>
      </c>
      <c r="M219" s="62" t="e">
        <f>科研项目!#REF!</f>
        <v>#REF!</v>
      </c>
      <c r="N219" s="62" t="s">
        <v>393</v>
      </c>
      <c r="O219" s="62" t="e">
        <f>科研项目!#REF!</f>
        <v>#REF!</v>
      </c>
      <c r="P219" s="59" t="e">
        <f t="shared" si="35"/>
        <v>#REF!</v>
      </c>
      <c r="Q219" s="62" t="e">
        <f t="shared" si="36"/>
        <v>#REF!</v>
      </c>
      <c r="R219" s="62" t="e">
        <f>科研项目!#REF!</f>
        <v>#REF!</v>
      </c>
      <c r="S219" s="62" t="e">
        <f>科研项目!#REF!</f>
        <v>#REF!</v>
      </c>
      <c r="T219" s="62" t="e">
        <f>科研项目!#REF!</f>
        <v>#REF!</v>
      </c>
      <c r="U219" s="62" t="e">
        <f>科研项目!#REF!</f>
        <v>#REF!</v>
      </c>
      <c r="V219" s="62" t="e">
        <f>科研项目!#REF!</f>
        <v>#REF!</v>
      </c>
      <c r="W219" s="62" t="e">
        <f>科研项目!#REF!</f>
        <v>#REF!</v>
      </c>
      <c r="X219" s="59" t="e">
        <f>VLOOKUP(C219,[3]Sheet1!$A$3:$C$38,2,FALSE)</f>
        <v>#REF!</v>
      </c>
      <c r="Y219" s="59" t="e">
        <f>VLOOKUP(C219,[3]Sheet1!$A$3:$C$38,3,FALSE)</f>
        <v>#REF!</v>
      </c>
      <c r="Z219" s="76" t="e">
        <f>科研项目!#REF!</f>
        <v>#REF!</v>
      </c>
      <c r="AA219" s="68" t="e">
        <f>科研项目!#REF!</f>
        <v>#REF!</v>
      </c>
      <c r="AB219" s="62" t="e">
        <f>科研项目!#REF!</f>
        <v>#REF!</v>
      </c>
      <c r="AC219" s="76" t="e">
        <f>科研项目!#REF!</f>
        <v>#REF!</v>
      </c>
      <c r="AD219" s="62" t="e">
        <f>科研项目!#REF!</f>
        <v>#REF!</v>
      </c>
      <c r="AE219" s="62" t="e">
        <f t="shared" si="37"/>
        <v>#REF!</v>
      </c>
      <c r="AF219" s="62" t="e">
        <f t="shared" si="38"/>
        <v>#REF!</v>
      </c>
      <c r="AG219" s="62" t="e">
        <f t="shared" si="39"/>
        <v>#REF!</v>
      </c>
      <c r="AH219" s="70"/>
      <c r="AI219" s="70"/>
      <c r="AJ219" s="70"/>
      <c r="AK219" s="62" t="e">
        <f>科研项目!#REF!</f>
        <v>#REF!</v>
      </c>
      <c r="AL219" s="62">
        <v>10212</v>
      </c>
    </row>
    <row r="220" spans="1:38">
      <c r="A220" s="61" t="e">
        <f>科研项目!#REF!</f>
        <v>#REF!</v>
      </c>
      <c r="B220" s="61" t="e">
        <f>科研项目!#REF!</f>
        <v>#REF!</v>
      </c>
      <c r="C220" s="61" t="e">
        <f>科研项目!#REF!</f>
        <v>#REF!</v>
      </c>
      <c r="D220" s="62" t="e">
        <f>科研项目!#REF!</f>
        <v>#REF!</v>
      </c>
      <c r="E220" s="62" t="e">
        <f>科研项目!#REF!</f>
        <v>#REF!</v>
      </c>
      <c r="F220" s="62" t="e">
        <f>科研项目!#REF!</f>
        <v>#REF!</v>
      </c>
      <c r="G220" s="59" t="e">
        <f t="shared" si="32"/>
        <v>#REF!</v>
      </c>
      <c r="H220" s="62" t="e">
        <f>科研项目!#REF!</f>
        <v>#REF!</v>
      </c>
      <c r="I220" s="59" t="e">
        <f t="shared" si="33"/>
        <v>#REF!</v>
      </c>
      <c r="J220" s="62" t="e">
        <f>科研项目!#REF!</f>
        <v>#REF!</v>
      </c>
      <c r="K220" s="59" t="e">
        <f t="shared" si="34"/>
        <v>#REF!</v>
      </c>
      <c r="L220" s="62" t="e">
        <f>科研项目!#REF!</f>
        <v>#REF!</v>
      </c>
      <c r="M220" s="62" t="e">
        <f>科研项目!#REF!</f>
        <v>#REF!</v>
      </c>
      <c r="N220" s="62" t="s">
        <v>393</v>
      </c>
      <c r="O220" s="62" t="e">
        <f>科研项目!#REF!</f>
        <v>#REF!</v>
      </c>
      <c r="P220" s="59" t="e">
        <f t="shared" si="35"/>
        <v>#REF!</v>
      </c>
      <c r="Q220" s="62" t="e">
        <f t="shared" si="36"/>
        <v>#REF!</v>
      </c>
      <c r="R220" s="62" t="e">
        <f>科研项目!#REF!</f>
        <v>#REF!</v>
      </c>
      <c r="S220" s="62" t="e">
        <f>科研项目!#REF!</f>
        <v>#REF!</v>
      </c>
      <c r="T220" s="62" t="e">
        <f>科研项目!#REF!</f>
        <v>#REF!</v>
      </c>
      <c r="U220" s="62" t="e">
        <f>科研项目!#REF!</f>
        <v>#REF!</v>
      </c>
      <c r="V220" s="62" t="e">
        <f>科研项目!#REF!</f>
        <v>#REF!</v>
      </c>
      <c r="W220" s="62" t="e">
        <f>科研项目!#REF!</f>
        <v>#REF!</v>
      </c>
      <c r="X220" s="59" t="e">
        <f>VLOOKUP(C220,[3]Sheet1!$A$3:$C$38,2,FALSE)</f>
        <v>#REF!</v>
      </c>
      <c r="Y220" s="59" t="e">
        <f>VLOOKUP(C220,[3]Sheet1!$A$3:$C$38,3,FALSE)</f>
        <v>#REF!</v>
      </c>
      <c r="Z220" s="76" t="e">
        <f>科研项目!#REF!</f>
        <v>#REF!</v>
      </c>
      <c r="AA220" s="68" t="e">
        <f>科研项目!#REF!</f>
        <v>#REF!</v>
      </c>
      <c r="AB220" s="62" t="e">
        <f>科研项目!#REF!</f>
        <v>#REF!</v>
      </c>
      <c r="AC220" s="76" t="e">
        <f>科研项目!#REF!</f>
        <v>#REF!</v>
      </c>
      <c r="AD220" s="62" t="e">
        <f>科研项目!#REF!</f>
        <v>#REF!</v>
      </c>
      <c r="AE220" s="62" t="e">
        <f t="shared" si="37"/>
        <v>#REF!</v>
      </c>
      <c r="AF220" s="62" t="e">
        <f t="shared" si="38"/>
        <v>#REF!</v>
      </c>
      <c r="AG220" s="62" t="e">
        <f t="shared" si="39"/>
        <v>#REF!</v>
      </c>
      <c r="AH220" s="70"/>
      <c r="AI220" s="70"/>
      <c r="AJ220" s="70"/>
      <c r="AK220" s="62" t="e">
        <f>科研项目!#REF!</f>
        <v>#REF!</v>
      </c>
      <c r="AL220" s="62">
        <v>10213</v>
      </c>
    </row>
    <row r="221" spans="1:38">
      <c r="A221" s="61" t="e">
        <f>科研项目!#REF!</f>
        <v>#REF!</v>
      </c>
      <c r="B221" s="61" t="e">
        <f>科研项目!#REF!</f>
        <v>#REF!</v>
      </c>
      <c r="C221" s="61" t="e">
        <f>科研项目!#REF!</f>
        <v>#REF!</v>
      </c>
      <c r="D221" s="62" t="e">
        <f>科研项目!#REF!</f>
        <v>#REF!</v>
      </c>
      <c r="E221" s="62" t="e">
        <f>科研项目!#REF!</f>
        <v>#REF!</v>
      </c>
      <c r="F221" s="62" t="e">
        <f>科研项目!#REF!</f>
        <v>#REF!</v>
      </c>
      <c r="G221" s="59" t="e">
        <f t="shared" si="32"/>
        <v>#REF!</v>
      </c>
      <c r="H221" s="62" t="e">
        <f>科研项目!#REF!</f>
        <v>#REF!</v>
      </c>
      <c r="I221" s="59" t="e">
        <f t="shared" si="33"/>
        <v>#REF!</v>
      </c>
      <c r="J221" s="62" t="e">
        <f>科研项目!#REF!</f>
        <v>#REF!</v>
      </c>
      <c r="K221" s="59" t="e">
        <f t="shared" si="34"/>
        <v>#REF!</v>
      </c>
      <c r="L221" s="62" t="e">
        <f>科研项目!#REF!</f>
        <v>#REF!</v>
      </c>
      <c r="M221" s="62" t="e">
        <f>科研项目!#REF!</f>
        <v>#REF!</v>
      </c>
      <c r="N221" s="62" t="s">
        <v>393</v>
      </c>
      <c r="O221" s="62" t="e">
        <f>科研项目!#REF!</f>
        <v>#REF!</v>
      </c>
      <c r="P221" s="59" t="e">
        <f t="shared" si="35"/>
        <v>#REF!</v>
      </c>
      <c r="Q221" s="62" t="e">
        <f t="shared" si="36"/>
        <v>#REF!</v>
      </c>
      <c r="R221" s="62" t="e">
        <f>科研项目!#REF!</f>
        <v>#REF!</v>
      </c>
      <c r="S221" s="62" t="e">
        <f>科研项目!#REF!</f>
        <v>#REF!</v>
      </c>
      <c r="T221" s="62" t="e">
        <f>科研项目!#REF!</f>
        <v>#REF!</v>
      </c>
      <c r="U221" s="62" t="e">
        <f>科研项目!#REF!</f>
        <v>#REF!</v>
      </c>
      <c r="V221" s="62" t="e">
        <f>科研项目!#REF!</f>
        <v>#REF!</v>
      </c>
      <c r="W221" s="62" t="e">
        <f>科研项目!#REF!</f>
        <v>#REF!</v>
      </c>
      <c r="X221" s="59" t="e">
        <f>VLOOKUP(C221,[3]Sheet1!$A$3:$C$38,2,FALSE)</f>
        <v>#REF!</v>
      </c>
      <c r="Y221" s="59" t="e">
        <f>VLOOKUP(C221,[3]Sheet1!$A$3:$C$38,3,FALSE)</f>
        <v>#REF!</v>
      </c>
      <c r="Z221" s="76" t="e">
        <f>科研项目!#REF!</f>
        <v>#REF!</v>
      </c>
      <c r="AA221" s="68" t="e">
        <f>科研项目!#REF!</f>
        <v>#REF!</v>
      </c>
      <c r="AB221" s="62" t="e">
        <f>科研项目!#REF!</f>
        <v>#REF!</v>
      </c>
      <c r="AC221" s="76" t="e">
        <f>科研项目!#REF!</f>
        <v>#REF!</v>
      </c>
      <c r="AD221" s="62" t="e">
        <f>科研项目!#REF!</f>
        <v>#REF!</v>
      </c>
      <c r="AE221" s="62" t="e">
        <f t="shared" si="37"/>
        <v>#REF!</v>
      </c>
      <c r="AF221" s="62" t="e">
        <f t="shared" si="38"/>
        <v>#REF!</v>
      </c>
      <c r="AG221" s="62" t="e">
        <f t="shared" si="39"/>
        <v>#REF!</v>
      </c>
      <c r="AH221" s="70"/>
      <c r="AI221" s="70"/>
      <c r="AJ221" s="70"/>
      <c r="AK221" s="62" t="e">
        <f>科研项目!#REF!</f>
        <v>#REF!</v>
      </c>
      <c r="AL221" s="62">
        <v>10214</v>
      </c>
    </row>
    <row r="222" spans="1:38">
      <c r="A222" s="61" t="e">
        <f>科研项目!#REF!</f>
        <v>#REF!</v>
      </c>
      <c r="B222" s="61" t="e">
        <f>科研项目!#REF!</f>
        <v>#REF!</v>
      </c>
      <c r="C222" s="61" t="e">
        <f>科研项目!#REF!</f>
        <v>#REF!</v>
      </c>
      <c r="D222" s="62" t="e">
        <f>科研项目!#REF!</f>
        <v>#REF!</v>
      </c>
      <c r="E222" s="62" t="e">
        <f>科研项目!#REF!</f>
        <v>#REF!</v>
      </c>
      <c r="F222" s="62" t="e">
        <f>科研项目!#REF!</f>
        <v>#REF!</v>
      </c>
      <c r="G222" s="59" t="e">
        <f t="shared" si="32"/>
        <v>#REF!</v>
      </c>
      <c r="H222" s="62" t="e">
        <f>科研项目!#REF!</f>
        <v>#REF!</v>
      </c>
      <c r="I222" s="59" t="e">
        <f t="shared" si="33"/>
        <v>#REF!</v>
      </c>
      <c r="J222" s="62" t="e">
        <f>科研项目!#REF!</f>
        <v>#REF!</v>
      </c>
      <c r="K222" s="59" t="e">
        <f t="shared" si="34"/>
        <v>#REF!</v>
      </c>
      <c r="L222" s="62" t="e">
        <f>科研项目!#REF!</f>
        <v>#REF!</v>
      </c>
      <c r="M222" s="62" t="e">
        <f>科研项目!#REF!</f>
        <v>#REF!</v>
      </c>
      <c r="N222" s="62" t="s">
        <v>393</v>
      </c>
      <c r="O222" s="62" t="e">
        <f>科研项目!#REF!</f>
        <v>#REF!</v>
      </c>
      <c r="P222" s="59" t="e">
        <f t="shared" si="35"/>
        <v>#REF!</v>
      </c>
      <c r="Q222" s="62" t="e">
        <f t="shared" si="36"/>
        <v>#REF!</v>
      </c>
      <c r="R222" s="62" t="e">
        <f>科研项目!#REF!</f>
        <v>#REF!</v>
      </c>
      <c r="S222" s="62" t="e">
        <f>科研项目!#REF!</f>
        <v>#REF!</v>
      </c>
      <c r="T222" s="62" t="e">
        <f>科研项目!#REF!</f>
        <v>#REF!</v>
      </c>
      <c r="U222" s="62" t="e">
        <f>科研项目!#REF!</f>
        <v>#REF!</v>
      </c>
      <c r="V222" s="62" t="e">
        <f>科研项目!#REF!</f>
        <v>#REF!</v>
      </c>
      <c r="W222" s="62" t="e">
        <f>科研项目!#REF!</f>
        <v>#REF!</v>
      </c>
      <c r="X222" s="59" t="e">
        <f>VLOOKUP(C222,[3]Sheet1!$A$3:$C$38,2,FALSE)</f>
        <v>#REF!</v>
      </c>
      <c r="Y222" s="59" t="e">
        <f>VLOOKUP(C222,[3]Sheet1!$A$3:$C$38,3,FALSE)</f>
        <v>#REF!</v>
      </c>
      <c r="Z222" s="76" t="e">
        <f>科研项目!#REF!</f>
        <v>#REF!</v>
      </c>
      <c r="AA222" s="68" t="e">
        <f>科研项目!#REF!</f>
        <v>#REF!</v>
      </c>
      <c r="AB222" s="62" t="e">
        <f>科研项目!#REF!</f>
        <v>#REF!</v>
      </c>
      <c r="AC222" s="76" t="e">
        <f>科研项目!#REF!</f>
        <v>#REF!</v>
      </c>
      <c r="AD222" s="62" t="e">
        <f>科研项目!#REF!</f>
        <v>#REF!</v>
      </c>
      <c r="AE222" s="62" t="e">
        <f t="shared" si="37"/>
        <v>#REF!</v>
      </c>
      <c r="AF222" s="62" t="e">
        <f t="shared" si="38"/>
        <v>#REF!</v>
      </c>
      <c r="AG222" s="62" t="e">
        <f t="shared" si="39"/>
        <v>#REF!</v>
      </c>
      <c r="AH222" s="70"/>
      <c r="AI222" s="70"/>
      <c r="AJ222" s="70"/>
      <c r="AK222" s="62" t="e">
        <f>科研项目!#REF!</f>
        <v>#REF!</v>
      </c>
      <c r="AL222" s="62">
        <v>10215</v>
      </c>
    </row>
    <row r="223" spans="1:38">
      <c r="A223" s="61" t="e">
        <f>科研项目!#REF!</f>
        <v>#REF!</v>
      </c>
      <c r="B223" s="61" t="e">
        <f>科研项目!#REF!</f>
        <v>#REF!</v>
      </c>
      <c r="C223" s="61" t="e">
        <f>科研项目!#REF!</f>
        <v>#REF!</v>
      </c>
      <c r="D223" s="62" t="e">
        <f>科研项目!#REF!</f>
        <v>#REF!</v>
      </c>
      <c r="E223" s="62" t="e">
        <f>科研项目!#REF!</f>
        <v>#REF!</v>
      </c>
      <c r="F223" s="62" t="e">
        <f>科研项目!#REF!</f>
        <v>#REF!</v>
      </c>
      <c r="G223" s="59" t="e">
        <f t="shared" si="32"/>
        <v>#REF!</v>
      </c>
      <c r="H223" s="62" t="e">
        <f>科研项目!#REF!</f>
        <v>#REF!</v>
      </c>
      <c r="I223" s="59" t="e">
        <f t="shared" si="33"/>
        <v>#REF!</v>
      </c>
      <c r="J223" s="62" t="e">
        <f>科研项目!#REF!</f>
        <v>#REF!</v>
      </c>
      <c r="K223" s="59" t="e">
        <f t="shared" si="34"/>
        <v>#REF!</v>
      </c>
      <c r="L223" s="62" t="e">
        <f>科研项目!#REF!</f>
        <v>#REF!</v>
      </c>
      <c r="M223" s="62" t="e">
        <f>科研项目!#REF!</f>
        <v>#REF!</v>
      </c>
      <c r="N223" s="62" t="s">
        <v>393</v>
      </c>
      <c r="O223" s="62" t="e">
        <f>科研项目!#REF!</f>
        <v>#REF!</v>
      </c>
      <c r="P223" s="59" t="e">
        <f t="shared" si="35"/>
        <v>#REF!</v>
      </c>
      <c r="Q223" s="62" t="e">
        <f t="shared" si="36"/>
        <v>#REF!</v>
      </c>
      <c r="R223" s="62" t="e">
        <f>科研项目!#REF!</f>
        <v>#REF!</v>
      </c>
      <c r="S223" s="62" t="e">
        <f>科研项目!#REF!</f>
        <v>#REF!</v>
      </c>
      <c r="T223" s="62" t="e">
        <f>科研项目!#REF!</f>
        <v>#REF!</v>
      </c>
      <c r="U223" s="62" t="e">
        <f>科研项目!#REF!</f>
        <v>#REF!</v>
      </c>
      <c r="V223" s="62" t="e">
        <f>科研项目!#REF!</f>
        <v>#REF!</v>
      </c>
      <c r="W223" s="62" t="e">
        <f>科研项目!#REF!</f>
        <v>#REF!</v>
      </c>
      <c r="X223" s="59" t="e">
        <f>VLOOKUP(C223,[3]Sheet1!$A$3:$C$38,2,FALSE)</f>
        <v>#REF!</v>
      </c>
      <c r="Y223" s="59" t="e">
        <f>VLOOKUP(C223,[3]Sheet1!$A$3:$C$38,3,FALSE)</f>
        <v>#REF!</v>
      </c>
      <c r="Z223" s="76" t="e">
        <f>科研项目!#REF!</f>
        <v>#REF!</v>
      </c>
      <c r="AA223" s="68" t="e">
        <f>科研项目!#REF!</f>
        <v>#REF!</v>
      </c>
      <c r="AB223" s="62" t="e">
        <f>科研项目!#REF!</f>
        <v>#REF!</v>
      </c>
      <c r="AC223" s="76" t="e">
        <f>科研项目!#REF!</f>
        <v>#REF!</v>
      </c>
      <c r="AD223" s="62" t="e">
        <f>科研项目!#REF!</f>
        <v>#REF!</v>
      </c>
      <c r="AE223" s="62" t="e">
        <f t="shared" si="37"/>
        <v>#REF!</v>
      </c>
      <c r="AF223" s="62" t="e">
        <f t="shared" si="38"/>
        <v>#REF!</v>
      </c>
      <c r="AG223" s="62" t="e">
        <f t="shared" si="39"/>
        <v>#REF!</v>
      </c>
      <c r="AH223" s="70"/>
      <c r="AI223" s="70"/>
      <c r="AJ223" s="70"/>
      <c r="AK223" s="62" t="e">
        <f>科研项目!#REF!</f>
        <v>#REF!</v>
      </c>
      <c r="AL223" s="62">
        <v>10216</v>
      </c>
    </row>
    <row r="224" spans="1:38">
      <c r="A224" s="61" t="e">
        <f>科研项目!#REF!</f>
        <v>#REF!</v>
      </c>
      <c r="B224" s="61" t="e">
        <f>科研项目!#REF!</f>
        <v>#REF!</v>
      </c>
      <c r="C224" s="61" t="e">
        <f>科研项目!#REF!</f>
        <v>#REF!</v>
      </c>
      <c r="D224" s="62" t="e">
        <f>科研项目!#REF!</f>
        <v>#REF!</v>
      </c>
      <c r="E224" s="62" t="e">
        <f>科研项目!#REF!</f>
        <v>#REF!</v>
      </c>
      <c r="F224" s="62" t="e">
        <f>科研项目!#REF!</f>
        <v>#REF!</v>
      </c>
      <c r="G224" s="59" t="e">
        <f t="shared" si="32"/>
        <v>#REF!</v>
      </c>
      <c r="H224" s="62" t="e">
        <f>科研项目!#REF!</f>
        <v>#REF!</v>
      </c>
      <c r="I224" s="59" t="e">
        <f t="shared" si="33"/>
        <v>#REF!</v>
      </c>
      <c r="J224" s="62" t="e">
        <f>科研项目!#REF!</f>
        <v>#REF!</v>
      </c>
      <c r="K224" s="59" t="e">
        <f t="shared" si="34"/>
        <v>#REF!</v>
      </c>
      <c r="L224" s="62" t="e">
        <f>科研项目!#REF!</f>
        <v>#REF!</v>
      </c>
      <c r="M224" s="62" t="e">
        <f>科研项目!#REF!</f>
        <v>#REF!</v>
      </c>
      <c r="N224" s="62" t="s">
        <v>393</v>
      </c>
      <c r="O224" s="62" t="e">
        <f>科研项目!#REF!</f>
        <v>#REF!</v>
      </c>
      <c r="P224" s="59" t="e">
        <f t="shared" si="35"/>
        <v>#REF!</v>
      </c>
      <c r="Q224" s="62" t="e">
        <f t="shared" si="36"/>
        <v>#REF!</v>
      </c>
      <c r="R224" s="62" t="e">
        <f>科研项目!#REF!</f>
        <v>#REF!</v>
      </c>
      <c r="S224" s="62" t="e">
        <f>科研项目!#REF!</f>
        <v>#REF!</v>
      </c>
      <c r="T224" s="62" t="e">
        <f>科研项目!#REF!</f>
        <v>#REF!</v>
      </c>
      <c r="U224" s="62" t="e">
        <f>科研项目!#REF!</f>
        <v>#REF!</v>
      </c>
      <c r="V224" s="62" t="e">
        <f>科研项目!#REF!</f>
        <v>#REF!</v>
      </c>
      <c r="W224" s="62" t="e">
        <f>科研项目!#REF!</f>
        <v>#REF!</v>
      </c>
      <c r="X224" s="59" t="e">
        <f>VLOOKUP(C224,[3]Sheet1!$A$3:$C$38,2,FALSE)</f>
        <v>#REF!</v>
      </c>
      <c r="Y224" s="59" t="e">
        <f>VLOOKUP(C224,[3]Sheet1!$A$3:$C$38,3,FALSE)</f>
        <v>#REF!</v>
      </c>
      <c r="Z224" s="76" t="e">
        <f>科研项目!#REF!</f>
        <v>#REF!</v>
      </c>
      <c r="AA224" s="68" t="e">
        <f>科研项目!#REF!</f>
        <v>#REF!</v>
      </c>
      <c r="AB224" s="62" t="e">
        <f>科研项目!#REF!</f>
        <v>#REF!</v>
      </c>
      <c r="AC224" s="76" t="e">
        <f>科研项目!#REF!</f>
        <v>#REF!</v>
      </c>
      <c r="AD224" s="62" t="e">
        <f>科研项目!#REF!</f>
        <v>#REF!</v>
      </c>
      <c r="AE224" s="62" t="e">
        <f t="shared" si="37"/>
        <v>#REF!</v>
      </c>
      <c r="AF224" s="62" t="e">
        <f t="shared" si="38"/>
        <v>#REF!</v>
      </c>
      <c r="AG224" s="62" t="e">
        <f t="shared" si="39"/>
        <v>#REF!</v>
      </c>
      <c r="AH224" s="70"/>
      <c r="AI224" s="70"/>
      <c r="AJ224" s="70"/>
      <c r="AK224" s="62" t="e">
        <f>科研项目!#REF!</f>
        <v>#REF!</v>
      </c>
      <c r="AL224" s="62">
        <v>10217</v>
      </c>
    </row>
    <row r="225" spans="1:38">
      <c r="A225" s="61" t="e">
        <f>科研项目!#REF!</f>
        <v>#REF!</v>
      </c>
      <c r="B225" s="61" t="e">
        <f>科研项目!#REF!</f>
        <v>#REF!</v>
      </c>
      <c r="C225" s="61" t="e">
        <f>科研项目!#REF!</f>
        <v>#REF!</v>
      </c>
      <c r="D225" s="62" t="e">
        <f>科研项目!#REF!</f>
        <v>#REF!</v>
      </c>
      <c r="E225" s="62" t="e">
        <f>科研项目!#REF!</f>
        <v>#REF!</v>
      </c>
      <c r="F225" s="62" t="e">
        <f>科研项目!#REF!</f>
        <v>#REF!</v>
      </c>
      <c r="G225" s="59" t="e">
        <f t="shared" si="32"/>
        <v>#REF!</v>
      </c>
      <c r="H225" s="62" t="e">
        <f>科研项目!#REF!</f>
        <v>#REF!</v>
      </c>
      <c r="I225" s="59" t="e">
        <f t="shared" si="33"/>
        <v>#REF!</v>
      </c>
      <c r="J225" s="62" t="e">
        <f>科研项目!#REF!</f>
        <v>#REF!</v>
      </c>
      <c r="K225" s="59" t="e">
        <f t="shared" si="34"/>
        <v>#REF!</v>
      </c>
      <c r="L225" s="62" t="e">
        <f>科研项目!#REF!</f>
        <v>#REF!</v>
      </c>
      <c r="M225" s="62" t="e">
        <f>科研项目!#REF!</f>
        <v>#REF!</v>
      </c>
      <c r="N225" s="62" t="s">
        <v>393</v>
      </c>
      <c r="O225" s="62" t="e">
        <f>科研项目!#REF!</f>
        <v>#REF!</v>
      </c>
      <c r="P225" s="59" t="e">
        <f t="shared" si="35"/>
        <v>#REF!</v>
      </c>
      <c r="Q225" s="62" t="e">
        <f t="shared" si="36"/>
        <v>#REF!</v>
      </c>
      <c r="R225" s="62" t="e">
        <f>科研项目!#REF!</f>
        <v>#REF!</v>
      </c>
      <c r="S225" s="62" t="e">
        <f>科研项目!#REF!</f>
        <v>#REF!</v>
      </c>
      <c r="T225" s="62" t="e">
        <f>科研项目!#REF!</f>
        <v>#REF!</v>
      </c>
      <c r="U225" s="62" t="e">
        <f>科研项目!#REF!</f>
        <v>#REF!</v>
      </c>
      <c r="V225" s="62" t="e">
        <f>科研项目!#REF!</f>
        <v>#REF!</v>
      </c>
      <c r="W225" s="62" t="e">
        <f>科研项目!#REF!</f>
        <v>#REF!</v>
      </c>
      <c r="X225" s="59" t="e">
        <f>VLOOKUP(C225,[3]Sheet1!$A$3:$C$38,2,FALSE)</f>
        <v>#REF!</v>
      </c>
      <c r="Y225" s="59" t="e">
        <f>VLOOKUP(C225,[3]Sheet1!$A$3:$C$38,3,FALSE)</f>
        <v>#REF!</v>
      </c>
      <c r="Z225" s="76" t="e">
        <f>科研项目!#REF!</f>
        <v>#REF!</v>
      </c>
      <c r="AA225" s="68" t="e">
        <f>科研项目!#REF!</f>
        <v>#REF!</v>
      </c>
      <c r="AB225" s="62" t="e">
        <f>科研项目!#REF!</f>
        <v>#REF!</v>
      </c>
      <c r="AC225" s="76" t="e">
        <f>科研项目!#REF!</f>
        <v>#REF!</v>
      </c>
      <c r="AD225" s="62" t="e">
        <f>科研项目!#REF!</f>
        <v>#REF!</v>
      </c>
      <c r="AE225" s="62" t="e">
        <f t="shared" si="37"/>
        <v>#REF!</v>
      </c>
      <c r="AF225" s="62" t="e">
        <f t="shared" si="38"/>
        <v>#REF!</v>
      </c>
      <c r="AG225" s="62" t="e">
        <f t="shared" si="39"/>
        <v>#REF!</v>
      </c>
      <c r="AH225" s="70"/>
      <c r="AI225" s="70"/>
      <c r="AJ225" s="70"/>
      <c r="AK225" s="62" t="e">
        <f>科研项目!#REF!</f>
        <v>#REF!</v>
      </c>
      <c r="AL225" s="62">
        <v>10218</v>
      </c>
    </row>
    <row r="226" spans="1:38">
      <c r="A226" s="61" t="e">
        <f>科研项目!#REF!</f>
        <v>#REF!</v>
      </c>
      <c r="B226" s="61" t="e">
        <f>科研项目!#REF!</f>
        <v>#REF!</v>
      </c>
      <c r="C226" s="61" t="e">
        <f>科研项目!#REF!</f>
        <v>#REF!</v>
      </c>
      <c r="D226" s="62" t="e">
        <f>科研项目!#REF!</f>
        <v>#REF!</v>
      </c>
      <c r="E226" s="62" t="e">
        <f>科研项目!#REF!</f>
        <v>#REF!</v>
      </c>
      <c r="F226" s="62" t="e">
        <f>科研项目!#REF!</f>
        <v>#REF!</v>
      </c>
      <c r="G226" s="59" t="e">
        <f t="shared" si="32"/>
        <v>#REF!</v>
      </c>
      <c r="H226" s="62" t="e">
        <f>科研项目!#REF!</f>
        <v>#REF!</v>
      </c>
      <c r="I226" s="59" t="e">
        <f t="shared" si="33"/>
        <v>#REF!</v>
      </c>
      <c r="J226" s="62" t="e">
        <f>科研项目!#REF!</f>
        <v>#REF!</v>
      </c>
      <c r="K226" s="59" t="e">
        <f t="shared" si="34"/>
        <v>#REF!</v>
      </c>
      <c r="L226" s="62" t="e">
        <f>科研项目!#REF!</f>
        <v>#REF!</v>
      </c>
      <c r="M226" s="62" t="e">
        <f>科研项目!#REF!</f>
        <v>#REF!</v>
      </c>
      <c r="N226" s="62" t="s">
        <v>393</v>
      </c>
      <c r="O226" s="62" t="e">
        <f>科研项目!#REF!</f>
        <v>#REF!</v>
      </c>
      <c r="P226" s="59" t="e">
        <f t="shared" si="35"/>
        <v>#REF!</v>
      </c>
      <c r="Q226" s="62" t="e">
        <f t="shared" si="36"/>
        <v>#REF!</v>
      </c>
      <c r="R226" s="62" t="e">
        <f>科研项目!#REF!</f>
        <v>#REF!</v>
      </c>
      <c r="S226" s="62" t="e">
        <f>科研项目!#REF!</f>
        <v>#REF!</v>
      </c>
      <c r="T226" s="62" t="e">
        <f>科研项目!#REF!</f>
        <v>#REF!</v>
      </c>
      <c r="U226" s="62" t="e">
        <f>科研项目!#REF!</f>
        <v>#REF!</v>
      </c>
      <c r="V226" s="62" t="e">
        <f>科研项目!#REF!</f>
        <v>#REF!</v>
      </c>
      <c r="W226" s="62" t="e">
        <f>科研项目!#REF!</f>
        <v>#REF!</v>
      </c>
      <c r="X226" s="59" t="e">
        <f>VLOOKUP(C226,[3]Sheet1!$A$3:$C$38,2,FALSE)</f>
        <v>#REF!</v>
      </c>
      <c r="Y226" s="59" t="e">
        <f>VLOOKUP(C226,[3]Sheet1!$A$3:$C$38,3,FALSE)</f>
        <v>#REF!</v>
      </c>
      <c r="Z226" s="76" t="e">
        <f>科研项目!#REF!</f>
        <v>#REF!</v>
      </c>
      <c r="AA226" s="68" t="e">
        <f>科研项目!#REF!</f>
        <v>#REF!</v>
      </c>
      <c r="AB226" s="62" t="e">
        <f>科研项目!#REF!</f>
        <v>#REF!</v>
      </c>
      <c r="AC226" s="76" t="e">
        <f>科研项目!#REF!</f>
        <v>#REF!</v>
      </c>
      <c r="AD226" s="62" t="e">
        <f>科研项目!#REF!</f>
        <v>#REF!</v>
      </c>
      <c r="AE226" s="62" t="e">
        <f t="shared" si="37"/>
        <v>#REF!</v>
      </c>
      <c r="AF226" s="62" t="e">
        <f t="shared" si="38"/>
        <v>#REF!</v>
      </c>
      <c r="AG226" s="62" t="e">
        <f t="shared" si="39"/>
        <v>#REF!</v>
      </c>
      <c r="AH226" s="70"/>
      <c r="AI226" s="70"/>
      <c r="AJ226" s="70"/>
      <c r="AK226" s="62" t="e">
        <f>科研项目!#REF!</f>
        <v>#REF!</v>
      </c>
      <c r="AL226" s="62">
        <v>10219</v>
      </c>
    </row>
    <row r="227" spans="1:38">
      <c r="A227" s="61" t="e">
        <f>科研项目!#REF!</f>
        <v>#REF!</v>
      </c>
      <c r="B227" s="61" t="e">
        <f>科研项目!#REF!</f>
        <v>#REF!</v>
      </c>
      <c r="C227" s="61" t="e">
        <f>科研项目!#REF!</f>
        <v>#REF!</v>
      </c>
      <c r="D227" s="62" t="e">
        <f>科研项目!#REF!</f>
        <v>#REF!</v>
      </c>
      <c r="E227" s="62" t="e">
        <f>科研项目!#REF!</f>
        <v>#REF!</v>
      </c>
      <c r="F227" s="62" t="e">
        <f>科研项目!#REF!</f>
        <v>#REF!</v>
      </c>
      <c r="G227" s="59" t="e">
        <f t="shared" si="32"/>
        <v>#REF!</v>
      </c>
      <c r="H227" s="62" t="e">
        <f>科研项目!#REF!</f>
        <v>#REF!</v>
      </c>
      <c r="I227" s="59" t="e">
        <f t="shared" si="33"/>
        <v>#REF!</v>
      </c>
      <c r="J227" s="62" t="e">
        <f>科研项目!#REF!</f>
        <v>#REF!</v>
      </c>
      <c r="K227" s="59" t="e">
        <f t="shared" si="34"/>
        <v>#REF!</v>
      </c>
      <c r="L227" s="62" t="e">
        <f>科研项目!#REF!</f>
        <v>#REF!</v>
      </c>
      <c r="M227" s="62" t="e">
        <f>科研项目!#REF!</f>
        <v>#REF!</v>
      </c>
      <c r="N227" s="62" t="s">
        <v>393</v>
      </c>
      <c r="O227" s="62" t="e">
        <f>科研项目!#REF!</f>
        <v>#REF!</v>
      </c>
      <c r="P227" s="59" t="e">
        <f t="shared" si="35"/>
        <v>#REF!</v>
      </c>
      <c r="Q227" s="62" t="e">
        <f t="shared" si="36"/>
        <v>#REF!</v>
      </c>
      <c r="R227" s="62" t="e">
        <f>科研项目!#REF!</f>
        <v>#REF!</v>
      </c>
      <c r="S227" s="62" t="e">
        <f>科研项目!#REF!</f>
        <v>#REF!</v>
      </c>
      <c r="T227" s="62" t="e">
        <f>科研项目!#REF!</f>
        <v>#REF!</v>
      </c>
      <c r="U227" s="62" t="e">
        <f>科研项目!#REF!</f>
        <v>#REF!</v>
      </c>
      <c r="V227" s="62" t="e">
        <f>科研项目!#REF!</f>
        <v>#REF!</v>
      </c>
      <c r="W227" s="62" t="e">
        <f>科研项目!#REF!</f>
        <v>#REF!</v>
      </c>
      <c r="X227" s="59" t="e">
        <f>VLOOKUP(C227,[3]Sheet1!$A$3:$C$38,2,FALSE)</f>
        <v>#REF!</v>
      </c>
      <c r="Y227" s="59" t="e">
        <f>VLOOKUP(C227,[3]Sheet1!$A$3:$C$38,3,FALSE)</f>
        <v>#REF!</v>
      </c>
      <c r="Z227" s="76" t="e">
        <f>科研项目!#REF!</f>
        <v>#REF!</v>
      </c>
      <c r="AA227" s="68" t="e">
        <f>科研项目!#REF!</f>
        <v>#REF!</v>
      </c>
      <c r="AB227" s="62" t="e">
        <f>科研项目!#REF!</f>
        <v>#REF!</v>
      </c>
      <c r="AC227" s="76" t="e">
        <f>科研项目!#REF!</f>
        <v>#REF!</v>
      </c>
      <c r="AD227" s="62" t="e">
        <f>科研项目!#REF!</f>
        <v>#REF!</v>
      </c>
      <c r="AE227" s="62" t="e">
        <f t="shared" si="37"/>
        <v>#REF!</v>
      </c>
      <c r="AF227" s="62" t="e">
        <f t="shared" si="38"/>
        <v>#REF!</v>
      </c>
      <c r="AG227" s="62" t="e">
        <f t="shared" si="39"/>
        <v>#REF!</v>
      </c>
      <c r="AH227" s="70"/>
      <c r="AI227" s="70"/>
      <c r="AJ227" s="70"/>
      <c r="AK227" s="62" t="e">
        <f>科研项目!#REF!</f>
        <v>#REF!</v>
      </c>
      <c r="AL227" s="62">
        <v>10220</v>
      </c>
    </row>
    <row r="228" spans="1:38">
      <c r="A228" s="61" t="e">
        <f>科研项目!#REF!</f>
        <v>#REF!</v>
      </c>
      <c r="B228" s="61" t="e">
        <f>科研项目!#REF!</f>
        <v>#REF!</v>
      </c>
      <c r="C228" s="61" t="e">
        <f>科研项目!#REF!</f>
        <v>#REF!</v>
      </c>
      <c r="D228" s="62" t="e">
        <f>科研项目!#REF!</f>
        <v>#REF!</v>
      </c>
      <c r="E228" s="62" t="e">
        <f>科研项目!#REF!</f>
        <v>#REF!</v>
      </c>
      <c r="F228" s="62" t="e">
        <f>科研项目!#REF!</f>
        <v>#REF!</v>
      </c>
      <c r="G228" s="59" t="e">
        <f t="shared" si="32"/>
        <v>#REF!</v>
      </c>
      <c r="H228" s="62" t="e">
        <f>科研项目!#REF!</f>
        <v>#REF!</v>
      </c>
      <c r="I228" s="59" t="e">
        <f t="shared" si="33"/>
        <v>#REF!</v>
      </c>
      <c r="J228" s="62" t="e">
        <f>科研项目!#REF!</f>
        <v>#REF!</v>
      </c>
      <c r="K228" s="59" t="e">
        <f t="shared" si="34"/>
        <v>#REF!</v>
      </c>
      <c r="L228" s="62" t="e">
        <f>科研项目!#REF!</f>
        <v>#REF!</v>
      </c>
      <c r="M228" s="62" t="e">
        <f>科研项目!#REF!</f>
        <v>#REF!</v>
      </c>
      <c r="N228" s="62" t="s">
        <v>393</v>
      </c>
      <c r="O228" s="62" t="e">
        <f>科研项目!#REF!</f>
        <v>#REF!</v>
      </c>
      <c r="P228" s="59" t="e">
        <f t="shared" si="35"/>
        <v>#REF!</v>
      </c>
      <c r="Q228" s="62" t="e">
        <f t="shared" si="36"/>
        <v>#REF!</v>
      </c>
      <c r="R228" s="62" t="e">
        <f>科研项目!#REF!</f>
        <v>#REF!</v>
      </c>
      <c r="S228" s="62" t="e">
        <f>科研项目!#REF!</f>
        <v>#REF!</v>
      </c>
      <c r="T228" s="62" t="e">
        <f>科研项目!#REF!</f>
        <v>#REF!</v>
      </c>
      <c r="U228" s="62" t="e">
        <f>科研项目!#REF!</f>
        <v>#REF!</v>
      </c>
      <c r="V228" s="62" t="e">
        <f>科研项目!#REF!</f>
        <v>#REF!</v>
      </c>
      <c r="W228" s="62" t="e">
        <f>科研项目!#REF!</f>
        <v>#REF!</v>
      </c>
      <c r="X228" s="59" t="e">
        <f>VLOOKUP(C228,[3]Sheet1!$A$3:$C$38,2,FALSE)</f>
        <v>#REF!</v>
      </c>
      <c r="Y228" s="59" t="e">
        <f>VLOOKUP(C228,[3]Sheet1!$A$3:$C$38,3,FALSE)</f>
        <v>#REF!</v>
      </c>
      <c r="Z228" s="76" t="e">
        <f>科研项目!#REF!</f>
        <v>#REF!</v>
      </c>
      <c r="AA228" s="68" t="e">
        <f>科研项目!#REF!</f>
        <v>#REF!</v>
      </c>
      <c r="AB228" s="62" t="e">
        <f>科研项目!#REF!</f>
        <v>#REF!</v>
      </c>
      <c r="AC228" s="76" t="e">
        <f>科研项目!#REF!</f>
        <v>#REF!</v>
      </c>
      <c r="AD228" s="62" t="e">
        <f>科研项目!#REF!</f>
        <v>#REF!</v>
      </c>
      <c r="AE228" s="62" t="e">
        <f t="shared" si="37"/>
        <v>#REF!</v>
      </c>
      <c r="AF228" s="62" t="e">
        <f t="shared" si="38"/>
        <v>#REF!</v>
      </c>
      <c r="AG228" s="62" t="e">
        <f t="shared" si="39"/>
        <v>#REF!</v>
      </c>
      <c r="AH228" s="70"/>
      <c r="AI228" s="70"/>
      <c r="AJ228" s="70"/>
      <c r="AK228" s="62" t="e">
        <f>科研项目!#REF!</f>
        <v>#REF!</v>
      </c>
      <c r="AL228" s="62">
        <v>10221</v>
      </c>
    </row>
    <row r="229" spans="1:38">
      <c r="A229" s="61" t="e">
        <f>科研项目!#REF!</f>
        <v>#REF!</v>
      </c>
      <c r="B229" s="61" t="e">
        <f>科研项目!#REF!</f>
        <v>#REF!</v>
      </c>
      <c r="C229" s="61" t="e">
        <f>科研项目!#REF!</f>
        <v>#REF!</v>
      </c>
      <c r="D229" s="62" t="e">
        <f>科研项目!#REF!</f>
        <v>#REF!</v>
      </c>
      <c r="E229" s="62" t="e">
        <f>科研项目!#REF!</f>
        <v>#REF!</v>
      </c>
      <c r="F229" s="62" t="e">
        <f>科研项目!#REF!</f>
        <v>#REF!</v>
      </c>
      <c r="G229" s="59" t="e">
        <f t="shared" si="32"/>
        <v>#REF!</v>
      </c>
      <c r="H229" s="62" t="e">
        <f>科研项目!#REF!</f>
        <v>#REF!</v>
      </c>
      <c r="I229" s="59" t="e">
        <f t="shared" si="33"/>
        <v>#REF!</v>
      </c>
      <c r="J229" s="62" t="e">
        <f>科研项目!#REF!</f>
        <v>#REF!</v>
      </c>
      <c r="K229" s="59" t="e">
        <f t="shared" si="34"/>
        <v>#REF!</v>
      </c>
      <c r="L229" s="62" t="e">
        <f>科研项目!#REF!</f>
        <v>#REF!</v>
      </c>
      <c r="M229" s="62" t="e">
        <f>科研项目!#REF!</f>
        <v>#REF!</v>
      </c>
      <c r="N229" s="62" t="s">
        <v>393</v>
      </c>
      <c r="O229" s="62" t="e">
        <f>科研项目!#REF!</f>
        <v>#REF!</v>
      </c>
      <c r="P229" s="59" t="e">
        <f t="shared" si="35"/>
        <v>#REF!</v>
      </c>
      <c r="Q229" s="62" t="e">
        <f t="shared" si="36"/>
        <v>#REF!</v>
      </c>
      <c r="R229" s="62" t="e">
        <f>科研项目!#REF!</f>
        <v>#REF!</v>
      </c>
      <c r="S229" s="62" t="e">
        <f>科研项目!#REF!</f>
        <v>#REF!</v>
      </c>
      <c r="T229" s="62" t="e">
        <f>科研项目!#REF!</f>
        <v>#REF!</v>
      </c>
      <c r="U229" s="62" t="e">
        <f>科研项目!#REF!</f>
        <v>#REF!</v>
      </c>
      <c r="V229" s="62" t="e">
        <f>科研项目!#REF!</f>
        <v>#REF!</v>
      </c>
      <c r="W229" s="62" t="e">
        <f>科研项目!#REF!</f>
        <v>#REF!</v>
      </c>
      <c r="X229" s="59" t="e">
        <f>VLOOKUP(C229,[3]Sheet1!$A$3:$C$38,2,FALSE)</f>
        <v>#REF!</v>
      </c>
      <c r="Y229" s="59" t="e">
        <f>VLOOKUP(C229,[3]Sheet1!$A$3:$C$38,3,FALSE)</f>
        <v>#REF!</v>
      </c>
      <c r="Z229" s="76" t="e">
        <f>科研项目!#REF!</f>
        <v>#REF!</v>
      </c>
      <c r="AA229" s="68" t="e">
        <f>科研项目!#REF!</f>
        <v>#REF!</v>
      </c>
      <c r="AB229" s="62" t="e">
        <f>科研项目!#REF!</f>
        <v>#REF!</v>
      </c>
      <c r="AC229" s="76" t="e">
        <f>科研项目!#REF!</f>
        <v>#REF!</v>
      </c>
      <c r="AD229" s="62" t="e">
        <f>科研项目!#REF!</f>
        <v>#REF!</v>
      </c>
      <c r="AE229" s="62" t="e">
        <f t="shared" si="37"/>
        <v>#REF!</v>
      </c>
      <c r="AF229" s="62" t="e">
        <f t="shared" si="38"/>
        <v>#REF!</v>
      </c>
      <c r="AG229" s="62" t="e">
        <f t="shared" si="39"/>
        <v>#REF!</v>
      </c>
      <c r="AH229" s="70"/>
      <c r="AI229" s="70"/>
      <c r="AJ229" s="70"/>
      <c r="AK229" s="62" t="e">
        <f>科研项目!#REF!</f>
        <v>#REF!</v>
      </c>
      <c r="AL229" s="62">
        <v>10222</v>
      </c>
    </row>
    <row r="230" spans="1:38">
      <c r="A230" s="61" t="e">
        <f>科研项目!#REF!</f>
        <v>#REF!</v>
      </c>
      <c r="B230" s="61" t="e">
        <f>科研项目!#REF!</f>
        <v>#REF!</v>
      </c>
      <c r="C230" s="61" t="e">
        <f>科研项目!#REF!</f>
        <v>#REF!</v>
      </c>
      <c r="D230" s="62" t="e">
        <f>科研项目!#REF!</f>
        <v>#REF!</v>
      </c>
      <c r="E230" s="62" t="e">
        <f>科研项目!#REF!</f>
        <v>#REF!</v>
      </c>
      <c r="F230" s="62" t="e">
        <f>科研项目!#REF!</f>
        <v>#REF!</v>
      </c>
      <c r="G230" s="59" t="e">
        <f t="shared" si="32"/>
        <v>#REF!</v>
      </c>
      <c r="H230" s="62" t="e">
        <f>科研项目!#REF!</f>
        <v>#REF!</v>
      </c>
      <c r="I230" s="59" t="e">
        <f t="shared" si="33"/>
        <v>#REF!</v>
      </c>
      <c r="J230" s="62" t="e">
        <f>科研项目!#REF!</f>
        <v>#REF!</v>
      </c>
      <c r="K230" s="59" t="e">
        <f t="shared" si="34"/>
        <v>#REF!</v>
      </c>
      <c r="L230" s="62" t="e">
        <f>科研项目!#REF!</f>
        <v>#REF!</v>
      </c>
      <c r="M230" s="62" t="e">
        <f>科研项目!#REF!</f>
        <v>#REF!</v>
      </c>
      <c r="N230" s="62" t="s">
        <v>393</v>
      </c>
      <c r="O230" s="62" t="e">
        <f>科研项目!#REF!</f>
        <v>#REF!</v>
      </c>
      <c r="P230" s="59" t="e">
        <f t="shared" si="35"/>
        <v>#REF!</v>
      </c>
      <c r="Q230" s="62" t="e">
        <f t="shared" si="36"/>
        <v>#REF!</v>
      </c>
      <c r="R230" s="62" t="e">
        <f>科研项目!#REF!</f>
        <v>#REF!</v>
      </c>
      <c r="S230" s="62" t="e">
        <f>科研项目!#REF!</f>
        <v>#REF!</v>
      </c>
      <c r="T230" s="62" t="e">
        <f>科研项目!#REF!</f>
        <v>#REF!</v>
      </c>
      <c r="U230" s="62" t="e">
        <f>科研项目!#REF!</f>
        <v>#REF!</v>
      </c>
      <c r="V230" s="62" t="e">
        <f>科研项目!#REF!</f>
        <v>#REF!</v>
      </c>
      <c r="W230" s="62" t="e">
        <f>科研项目!#REF!</f>
        <v>#REF!</v>
      </c>
      <c r="X230" s="59" t="e">
        <f>VLOOKUP(C230,[3]Sheet1!$A$3:$C$38,2,FALSE)</f>
        <v>#REF!</v>
      </c>
      <c r="Y230" s="59" t="e">
        <f>VLOOKUP(C230,[3]Sheet1!$A$3:$C$38,3,FALSE)</f>
        <v>#REF!</v>
      </c>
      <c r="Z230" s="76" t="e">
        <f>科研项目!#REF!</f>
        <v>#REF!</v>
      </c>
      <c r="AA230" s="68" t="e">
        <f>科研项目!#REF!</f>
        <v>#REF!</v>
      </c>
      <c r="AB230" s="62" t="e">
        <f>科研项目!#REF!</f>
        <v>#REF!</v>
      </c>
      <c r="AC230" s="76" t="e">
        <f>科研项目!#REF!</f>
        <v>#REF!</v>
      </c>
      <c r="AD230" s="62" t="e">
        <f>科研项目!#REF!</f>
        <v>#REF!</v>
      </c>
      <c r="AE230" s="62" t="e">
        <f t="shared" si="37"/>
        <v>#REF!</v>
      </c>
      <c r="AF230" s="62" t="e">
        <f t="shared" si="38"/>
        <v>#REF!</v>
      </c>
      <c r="AG230" s="62" t="e">
        <f t="shared" si="39"/>
        <v>#REF!</v>
      </c>
      <c r="AH230" s="70"/>
      <c r="AI230" s="70"/>
      <c r="AJ230" s="70"/>
      <c r="AK230" s="62" t="e">
        <f>科研项目!#REF!</f>
        <v>#REF!</v>
      </c>
      <c r="AL230" s="62">
        <v>10223</v>
      </c>
    </row>
    <row r="231" spans="1:38">
      <c r="A231" s="61" t="e">
        <f>科研项目!#REF!</f>
        <v>#REF!</v>
      </c>
      <c r="B231" s="61" t="e">
        <f>科研项目!#REF!</f>
        <v>#REF!</v>
      </c>
      <c r="C231" s="61" t="e">
        <f>科研项目!#REF!</f>
        <v>#REF!</v>
      </c>
      <c r="D231" s="62" t="e">
        <f>科研项目!#REF!</f>
        <v>#REF!</v>
      </c>
      <c r="E231" s="62" t="e">
        <f>科研项目!#REF!</f>
        <v>#REF!</v>
      </c>
      <c r="F231" s="62" t="e">
        <f>科研项目!#REF!</f>
        <v>#REF!</v>
      </c>
      <c r="G231" s="59" t="e">
        <f t="shared" si="32"/>
        <v>#REF!</v>
      </c>
      <c r="H231" s="62" t="e">
        <f>科研项目!#REF!</f>
        <v>#REF!</v>
      </c>
      <c r="I231" s="59" t="e">
        <f t="shared" si="33"/>
        <v>#REF!</v>
      </c>
      <c r="J231" s="62" t="e">
        <f>科研项目!#REF!</f>
        <v>#REF!</v>
      </c>
      <c r="K231" s="59" t="e">
        <f t="shared" si="34"/>
        <v>#REF!</v>
      </c>
      <c r="L231" s="62" t="e">
        <f>科研项目!#REF!</f>
        <v>#REF!</v>
      </c>
      <c r="M231" s="62" t="e">
        <f>科研项目!#REF!</f>
        <v>#REF!</v>
      </c>
      <c r="N231" s="62" t="s">
        <v>393</v>
      </c>
      <c r="O231" s="62" t="e">
        <f>科研项目!#REF!</f>
        <v>#REF!</v>
      </c>
      <c r="P231" s="59" t="e">
        <f t="shared" si="35"/>
        <v>#REF!</v>
      </c>
      <c r="Q231" s="62" t="e">
        <f t="shared" si="36"/>
        <v>#REF!</v>
      </c>
      <c r="R231" s="62" t="e">
        <f>科研项目!#REF!</f>
        <v>#REF!</v>
      </c>
      <c r="S231" s="62" t="e">
        <f>科研项目!#REF!</f>
        <v>#REF!</v>
      </c>
      <c r="T231" s="62" t="e">
        <f>科研项目!#REF!</f>
        <v>#REF!</v>
      </c>
      <c r="U231" s="62" t="e">
        <f>科研项目!#REF!</f>
        <v>#REF!</v>
      </c>
      <c r="V231" s="62" t="e">
        <f>科研项目!#REF!</f>
        <v>#REF!</v>
      </c>
      <c r="W231" s="62" t="e">
        <f>科研项目!#REF!</f>
        <v>#REF!</v>
      </c>
      <c r="X231" s="59" t="e">
        <f>VLOOKUP(C231,[3]Sheet1!$A$3:$C$38,2,FALSE)</f>
        <v>#REF!</v>
      </c>
      <c r="Y231" s="59" t="e">
        <f>VLOOKUP(C231,[3]Sheet1!$A$3:$C$38,3,FALSE)</f>
        <v>#REF!</v>
      </c>
      <c r="Z231" s="76" t="e">
        <f>科研项目!#REF!</f>
        <v>#REF!</v>
      </c>
      <c r="AA231" s="68" t="e">
        <f>科研项目!#REF!</f>
        <v>#REF!</v>
      </c>
      <c r="AB231" s="62" t="e">
        <f>科研项目!#REF!</f>
        <v>#REF!</v>
      </c>
      <c r="AC231" s="76" t="e">
        <f>科研项目!#REF!</f>
        <v>#REF!</v>
      </c>
      <c r="AD231" s="62" t="e">
        <f>科研项目!#REF!</f>
        <v>#REF!</v>
      </c>
      <c r="AE231" s="62" t="e">
        <f t="shared" si="37"/>
        <v>#REF!</v>
      </c>
      <c r="AF231" s="62" t="e">
        <f t="shared" si="38"/>
        <v>#REF!</v>
      </c>
      <c r="AG231" s="62" t="e">
        <f t="shared" si="39"/>
        <v>#REF!</v>
      </c>
      <c r="AH231" s="70"/>
      <c r="AI231" s="70"/>
      <c r="AJ231" s="70"/>
      <c r="AK231" s="62" t="e">
        <f>科研项目!#REF!</f>
        <v>#REF!</v>
      </c>
      <c r="AL231" s="62">
        <v>10224</v>
      </c>
    </row>
    <row r="232" spans="1:38">
      <c r="A232" s="61" t="e">
        <f>科研项目!#REF!</f>
        <v>#REF!</v>
      </c>
      <c r="B232" s="61" t="e">
        <f>科研项目!#REF!</f>
        <v>#REF!</v>
      </c>
      <c r="C232" s="61" t="e">
        <f>科研项目!#REF!</f>
        <v>#REF!</v>
      </c>
      <c r="D232" s="62" t="e">
        <f>科研项目!#REF!</f>
        <v>#REF!</v>
      </c>
      <c r="E232" s="62" t="e">
        <f>科研项目!#REF!</f>
        <v>#REF!</v>
      </c>
      <c r="F232" s="62" t="e">
        <f>科研项目!#REF!</f>
        <v>#REF!</v>
      </c>
      <c r="G232" s="59" t="e">
        <f t="shared" si="32"/>
        <v>#REF!</v>
      </c>
      <c r="H232" s="62" t="e">
        <f>科研项目!#REF!</f>
        <v>#REF!</v>
      </c>
      <c r="I232" s="59" t="e">
        <f t="shared" si="33"/>
        <v>#REF!</v>
      </c>
      <c r="J232" s="62" t="e">
        <f>科研项目!#REF!</f>
        <v>#REF!</v>
      </c>
      <c r="K232" s="59" t="e">
        <f t="shared" si="34"/>
        <v>#REF!</v>
      </c>
      <c r="L232" s="62" t="e">
        <f>科研项目!#REF!</f>
        <v>#REF!</v>
      </c>
      <c r="M232" s="62" t="e">
        <f>科研项目!#REF!</f>
        <v>#REF!</v>
      </c>
      <c r="N232" s="62" t="s">
        <v>393</v>
      </c>
      <c r="O232" s="62" t="e">
        <f>科研项目!#REF!</f>
        <v>#REF!</v>
      </c>
      <c r="P232" s="59" t="e">
        <f t="shared" si="35"/>
        <v>#REF!</v>
      </c>
      <c r="Q232" s="62" t="e">
        <f t="shared" si="36"/>
        <v>#REF!</v>
      </c>
      <c r="R232" s="62" t="e">
        <f>科研项目!#REF!</f>
        <v>#REF!</v>
      </c>
      <c r="S232" s="62" t="e">
        <f>科研项目!#REF!</f>
        <v>#REF!</v>
      </c>
      <c r="T232" s="62" t="e">
        <f>科研项目!#REF!</f>
        <v>#REF!</v>
      </c>
      <c r="U232" s="62" t="e">
        <f>科研项目!#REF!</f>
        <v>#REF!</v>
      </c>
      <c r="V232" s="62" t="e">
        <f>科研项目!#REF!</f>
        <v>#REF!</v>
      </c>
      <c r="W232" s="62" t="e">
        <f>科研项目!#REF!</f>
        <v>#REF!</v>
      </c>
      <c r="X232" s="59" t="e">
        <f>VLOOKUP(C232,[3]Sheet1!$A$3:$C$38,2,FALSE)</f>
        <v>#REF!</v>
      </c>
      <c r="Y232" s="59" t="e">
        <f>VLOOKUP(C232,[3]Sheet1!$A$3:$C$38,3,FALSE)</f>
        <v>#REF!</v>
      </c>
      <c r="Z232" s="76" t="e">
        <f>科研项目!#REF!</f>
        <v>#REF!</v>
      </c>
      <c r="AA232" s="68" t="e">
        <f>科研项目!#REF!</f>
        <v>#REF!</v>
      </c>
      <c r="AB232" s="62" t="e">
        <f>科研项目!#REF!</f>
        <v>#REF!</v>
      </c>
      <c r="AC232" s="76" t="e">
        <f>科研项目!#REF!</f>
        <v>#REF!</v>
      </c>
      <c r="AD232" s="62" t="e">
        <f>科研项目!#REF!</f>
        <v>#REF!</v>
      </c>
      <c r="AE232" s="62" t="e">
        <f t="shared" si="37"/>
        <v>#REF!</v>
      </c>
      <c r="AF232" s="62" t="e">
        <f t="shared" si="38"/>
        <v>#REF!</v>
      </c>
      <c r="AG232" s="62" t="e">
        <f t="shared" si="39"/>
        <v>#REF!</v>
      </c>
      <c r="AH232" s="70"/>
      <c r="AI232" s="70"/>
      <c r="AJ232" s="70"/>
      <c r="AK232" s="62" t="e">
        <f>科研项目!#REF!</f>
        <v>#REF!</v>
      </c>
      <c r="AL232" s="62">
        <v>10225</v>
      </c>
    </row>
    <row r="233" spans="1:38">
      <c r="A233" s="61" t="e">
        <f>科研项目!#REF!</f>
        <v>#REF!</v>
      </c>
      <c r="B233" s="61" t="e">
        <f>科研项目!#REF!</f>
        <v>#REF!</v>
      </c>
      <c r="C233" s="61" t="e">
        <f>科研项目!#REF!</f>
        <v>#REF!</v>
      </c>
      <c r="D233" s="62" t="e">
        <f>科研项目!#REF!</f>
        <v>#REF!</v>
      </c>
      <c r="E233" s="62" t="e">
        <f>科研项目!#REF!</f>
        <v>#REF!</v>
      </c>
      <c r="F233" s="62" t="e">
        <f>科研项目!#REF!</f>
        <v>#REF!</v>
      </c>
      <c r="G233" s="59" t="e">
        <f t="shared" si="32"/>
        <v>#REF!</v>
      </c>
      <c r="H233" s="62" t="e">
        <f>科研项目!#REF!</f>
        <v>#REF!</v>
      </c>
      <c r="I233" s="59" t="e">
        <f t="shared" si="33"/>
        <v>#REF!</v>
      </c>
      <c r="J233" s="62" t="e">
        <f>科研项目!#REF!</f>
        <v>#REF!</v>
      </c>
      <c r="K233" s="59" t="e">
        <f t="shared" si="34"/>
        <v>#REF!</v>
      </c>
      <c r="L233" s="62" t="e">
        <f>科研项目!#REF!</f>
        <v>#REF!</v>
      </c>
      <c r="M233" s="62" t="e">
        <f>科研项目!#REF!</f>
        <v>#REF!</v>
      </c>
      <c r="N233" s="62" t="s">
        <v>393</v>
      </c>
      <c r="O233" s="62" t="e">
        <f>科研项目!#REF!</f>
        <v>#REF!</v>
      </c>
      <c r="P233" s="59" t="e">
        <f t="shared" si="35"/>
        <v>#REF!</v>
      </c>
      <c r="Q233" s="62" t="e">
        <f t="shared" si="36"/>
        <v>#REF!</v>
      </c>
      <c r="R233" s="62" t="e">
        <f>科研项目!#REF!</f>
        <v>#REF!</v>
      </c>
      <c r="S233" s="62" t="e">
        <f>科研项目!#REF!</f>
        <v>#REF!</v>
      </c>
      <c r="T233" s="62" t="e">
        <f>科研项目!#REF!</f>
        <v>#REF!</v>
      </c>
      <c r="U233" s="62" t="e">
        <f>科研项目!#REF!</f>
        <v>#REF!</v>
      </c>
      <c r="V233" s="62" t="e">
        <f>科研项目!#REF!</f>
        <v>#REF!</v>
      </c>
      <c r="W233" s="62" t="e">
        <f>科研项目!#REF!</f>
        <v>#REF!</v>
      </c>
      <c r="X233" s="59" t="e">
        <f>VLOOKUP(C233,[3]Sheet1!$A$3:$C$38,2,FALSE)</f>
        <v>#REF!</v>
      </c>
      <c r="Y233" s="59" t="e">
        <f>VLOOKUP(C233,[3]Sheet1!$A$3:$C$38,3,FALSE)</f>
        <v>#REF!</v>
      </c>
      <c r="Z233" s="76" t="e">
        <f>科研项目!#REF!</f>
        <v>#REF!</v>
      </c>
      <c r="AA233" s="68" t="e">
        <f>科研项目!#REF!</f>
        <v>#REF!</v>
      </c>
      <c r="AB233" s="62" t="e">
        <f>科研项目!#REF!</f>
        <v>#REF!</v>
      </c>
      <c r="AC233" s="76" t="e">
        <f>科研项目!#REF!</f>
        <v>#REF!</v>
      </c>
      <c r="AD233" s="62" t="e">
        <f>科研项目!#REF!</f>
        <v>#REF!</v>
      </c>
      <c r="AE233" s="62" t="e">
        <f t="shared" si="37"/>
        <v>#REF!</v>
      </c>
      <c r="AF233" s="62" t="e">
        <f t="shared" si="38"/>
        <v>#REF!</v>
      </c>
      <c r="AG233" s="62" t="e">
        <f t="shared" si="39"/>
        <v>#REF!</v>
      </c>
      <c r="AH233" s="70"/>
      <c r="AI233" s="70"/>
      <c r="AJ233" s="70"/>
      <c r="AK233" s="62" t="e">
        <f>科研项目!#REF!</f>
        <v>#REF!</v>
      </c>
      <c r="AL233" s="62">
        <v>10226</v>
      </c>
    </row>
    <row r="234" spans="1:38">
      <c r="A234" s="61" t="e">
        <f>科研项目!#REF!</f>
        <v>#REF!</v>
      </c>
      <c r="B234" s="61" t="e">
        <f>科研项目!#REF!</f>
        <v>#REF!</v>
      </c>
      <c r="C234" s="61" t="e">
        <f>科研项目!#REF!</f>
        <v>#REF!</v>
      </c>
      <c r="D234" s="62" t="e">
        <f>科研项目!#REF!</f>
        <v>#REF!</v>
      </c>
      <c r="E234" s="62" t="e">
        <f>科研项目!#REF!</f>
        <v>#REF!</v>
      </c>
      <c r="F234" s="62" t="e">
        <f>科研项目!#REF!</f>
        <v>#REF!</v>
      </c>
      <c r="G234" s="59" t="e">
        <f t="shared" si="32"/>
        <v>#REF!</v>
      </c>
      <c r="H234" s="62" t="e">
        <f>科研项目!#REF!</f>
        <v>#REF!</v>
      </c>
      <c r="I234" s="59" t="e">
        <f t="shared" si="33"/>
        <v>#REF!</v>
      </c>
      <c r="J234" s="62" t="e">
        <f>科研项目!#REF!</f>
        <v>#REF!</v>
      </c>
      <c r="K234" s="59" t="e">
        <f t="shared" si="34"/>
        <v>#REF!</v>
      </c>
      <c r="L234" s="62" t="e">
        <f>科研项目!#REF!</f>
        <v>#REF!</v>
      </c>
      <c r="M234" s="62" t="e">
        <f>科研项目!#REF!</f>
        <v>#REF!</v>
      </c>
      <c r="N234" s="62" t="s">
        <v>393</v>
      </c>
      <c r="O234" s="62" t="e">
        <f>科研项目!#REF!</f>
        <v>#REF!</v>
      </c>
      <c r="P234" s="59" t="e">
        <f t="shared" si="35"/>
        <v>#REF!</v>
      </c>
      <c r="Q234" s="62" t="e">
        <f t="shared" si="36"/>
        <v>#REF!</v>
      </c>
      <c r="R234" s="62" t="e">
        <f>科研项目!#REF!</f>
        <v>#REF!</v>
      </c>
      <c r="S234" s="62" t="e">
        <f>科研项目!#REF!</f>
        <v>#REF!</v>
      </c>
      <c r="T234" s="62" t="e">
        <f>科研项目!#REF!</f>
        <v>#REF!</v>
      </c>
      <c r="U234" s="62" t="e">
        <f>科研项目!#REF!</f>
        <v>#REF!</v>
      </c>
      <c r="V234" s="62" t="e">
        <f>科研项目!#REF!</f>
        <v>#REF!</v>
      </c>
      <c r="W234" s="62" t="e">
        <f>科研项目!#REF!</f>
        <v>#REF!</v>
      </c>
      <c r="X234" s="59" t="e">
        <f>VLOOKUP(C234,[3]Sheet1!$A$3:$C$38,2,FALSE)</f>
        <v>#REF!</v>
      </c>
      <c r="Y234" s="59" t="e">
        <f>VLOOKUP(C234,[3]Sheet1!$A$3:$C$38,3,FALSE)</f>
        <v>#REF!</v>
      </c>
      <c r="Z234" s="76" t="e">
        <f>科研项目!#REF!</f>
        <v>#REF!</v>
      </c>
      <c r="AA234" s="68" t="e">
        <f>科研项目!#REF!</f>
        <v>#REF!</v>
      </c>
      <c r="AB234" s="62" t="e">
        <f>科研项目!#REF!</f>
        <v>#REF!</v>
      </c>
      <c r="AC234" s="76" t="e">
        <f>科研项目!#REF!</f>
        <v>#REF!</v>
      </c>
      <c r="AD234" s="62" t="e">
        <f>科研项目!#REF!</f>
        <v>#REF!</v>
      </c>
      <c r="AE234" s="62" t="e">
        <f t="shared" si="37"/>
        <v>#REF!</v>
      </c>
      <c r="AF234" s="62" t="e">
        <f t="shared" si="38"/>
        <v>#REF!</v>
      </c>
      <c r="AG234" s="62" t="e">
        <f t="shared" si="39"/>
        <v>#REF!</v>
      </c>
      <c r="AH234" s="70"/>
      <c r="AI234" s="70"/>
      <c r="AJ234" s="70"/>
      <c r="AK234" s="62" t="e">
        <f>科研项目!#REF!</f>
        <v>#REF!</v>
      </c>
      <c r="AL234" s="62">
        <v>10227</v>
      </c>
    </row>
    <row r="235" spans="1:38">
      <c r="A235" s="61" t="e">
        <f>科研项目!#REF!</f>
        <v>#REF!</v>
      </c>
      <c r="B235" s="61" t="e">
        <f>科研项目!#REF!</f>
        <v>#REF!</v>
      </c>
      <c r="C235" s="61" t="e">
        <f>科研项目!#REF!</f>
        <v>#REF!</v>
      </c>
      <c r="D235" s="62" t="e">
        <f>科研项目!#REF!</f>
        <v>#REF!</v>
      </c>
      <c r="E235" s="62" t="e">
        <f>科研项目!#REF!</f>
        <v>#REF!</v>
      </c>
      <c r="F235" s="62" t="e">
        <f>科研项目!#REF!</f>
        <v>#REF!</v>
      </c>
      <c r="G235" s="59" t="e">
        <f t="shared" si="32"/>
        <v>#REF!</v>
      </c>
      <c r="H235" s="62" t="e">
        <f>科研项目!#REF!</f>
        <v>#REF!</v>
      </c>
      <c r="I235" s="59" t="e">
        <f t="shared" si="33"/>
        <v>#REF!</v>
      </c>
      <c r="J235" s="62" t="e">
        <f>科研项目!#REF!</f>
        <v>#REF!</v>
      </c>
      <c r="K235" s="59" t="e">
        <f t="shared" si="34"/>
        <v>#REF!</v>
      </c>
      <c r="L235" s="62" t="e">
        <f>科研项目!#REF!</f>
        <v>#REF!</v>
      </c>
      <c r="M235" s="62" t="e">
        <f>科研项目!#REF!</f>
        <v>#REF!</v>
      </c>
      <c r="N235" s="62" t="s">
        <v>393</v>
      </c>
      <c r="O235" s="62" t="e">
        <f>科研项目!#REF!</f>
        <v>#REF!</v>
      </c>
      <c r="P235" s="59" t="e">
        <f t="shared" si="35"/>
        <v>#REF!</v>
      </c>
      <c r="Q235" s="62" t="e">
        <f t="shared" si="36"/>
        <v>#REF!</v>
      </c>
      <c r="R235" s="62" t="e">
        <f>科研项目!#REF!</f>
        <v>#REF!</v>
      </c>
      <c r="S235" s="62" t="e">
        <f>科研项目!#REF!</f>
        <v>#REF!</v>
      </c>
      <c r="T235" s="62" t="e">
        <f>科研项目!#REF!</f>
        <v>#REF!</v>
      </c>
      <c r="U235" s="62" t="e">
        <f>科研项目!#REF!</f>
        <v>#REF!</v>
      </c>
      <c r="V235" s="62" t="e">
        <f>科研项目!#REF!</f>
        <v>#REF!</v>
      </c>
      <c r="W235" s="62" t="e">
        <f>科研项目!#REF!</f>
        <v>#REF!</v>
      </c>
      <c r="X235" s="59" t="e">
        <f>VLOOKUP(C235,[3]Sheet1!$A$3:$C$38,2,FALSE)</f>
        <v>#REF!</v>
      </c>
      <c r="Y235" s="59" t="e">
        <f>VLOOKUP(C235,[3]Sheet1!$A$3:$C$38,3,FALSE)</f>
        <v>#REF!</v>
      </c>
      <c r="Z235" s="76" t="e">
        <f>科研项目!#REF!</f>
        <v>#REF!</v>
      </c>
      <c r="AA235" s="68" t="e">
        <f>科研项目!#REF!</f>
        <v>#REF!</v>
      </c>
      <c r="AB235" s="62" t="e">
        <f>科研项目!#REF!</f>
        <v>#REF!</v>
      </c>
      <c r="AC235" s="76" t="e">
        <f>科研项目!#REF!</f>
        <v>#REF!</v>
      </c>
      <c r="AD235" s="62" t="e">
        <f>科研项目!#REF!</f>
        <v>#REF!</v>
      </c>
      <c r="AE235" s="62" t="e">
        <f t="shared" si="37"/>
        <v>#REF!</v>
      </c>
      <c r="AF235" s="62" t="e">
        <f t="shared" si="38"/>
        <v>#REF!</v>
      </c>
      <c r="AG235" s="62" t="e">
        <f t="shared" si="39"/>
        <v>#REF!</v>
      </c>
      <c r="AH235" s="70"/>
      <c r="AI235" s="70"/>
      <c r="AJ235" s="70"/>
      <c r="AK235" s="62" t="e">
        <f>科研项目!#REF!</f>
        <v>#REF!</v>
      </c>
      <c r="AL235" s="62">
        <v>10228</v>
      </c>
    </row>
    <row r="236" spans="1:38">
      <c r="A236" s="61" t="e">
        <f>科研项目!#REF!</f>
        <v>#REF!</v>
      </c>
      <c r="B236" s="61" t="e">
        <f>科研项目!#REF!</f>
        <v>#REF!</v>
      </c>
      <c r="C236" s="61" t="e">
        <f>科研项目!#REF!</f>
        <v>#REF!</v>
      </c>
      <c r="D236" s="62" t="e">
        <f>科研项目!#REF!</f>
        <v>#REF!</v>
      </c>
      <c r="E236" s="62" t="e">
        <f>科研项目!#REF!</f>
        <v>#REF!</v>
      </c>
      <c r="F236" s="62" t="e">
        <f>科研项目!#REF!</f>
        <v>#REF!</v>
      </c>
      <c r="G236" s="59" t="e">
        <f t="shared" si="32"/>
        <v>#REF!</v>
      </c>
      <c r="H236" s="62" t="e">
        <f>科研项目!#REF!</f>
        <v>#REF!</v>
      </c>
      <c r="I236" s="59" t="e">
        <f t="shared" si="33"/>
        <v>#REF!</v>
      </c>
      <c r="J236" s="62" t="e">
        <f>科研项目!#REF!</f>
        <v>#REF!</v>
      </c>
      <c r="K236" s="59" t="e">
        <f t="shared" si="34"/>
        <v>#REF!</v>
      </c>
      <c r="L236" s="62" t="e">
        <f>科研项目!#REF!</f>
        <v>#REF!</v>
      </c>
      <c r="M236" s="62" t="e">
        <f>科研项目!#REF!</f>
        <v>#REF!</v>
      </c>
      <c r="N236" s="62" t="s">
        <v>393</v>
      </c>
      <c r="O236" s="62" t="e">
        <f>科研项目!#REF!</f>
        <v>#REF!</v>
      </c>
      <c r="P236" s="59" t="e">
        <f t="shared" si="35"/>
        <v>#REF!</v>
      </c>
      <c r="Q236" s="62" t="e">
        <f t="shared" si="36"/>
        <v>#REF!</v>
      </c>
      <c r="R236" s="62" t="e">
        <f>科研项目!#REF!</f>
        <v>#REF!</v>
      </c>
      <c r="S236" s="62" t="e">
        <f>科研项目!#REF!</f>
        <v>#REF!</v>
      </c>
      <c r="T236" s="62" t="e">
        <f>科研项目!#REF!</f>
        <v>#REF!</v>
      </c>
      <c r="U236" s="62" t="e">
        <f>科研项目!#REF!</f>
        <v>#REF!</v>
      </c>
      <c r="V236" s="62" t="e">
        <f>科研项目!#REF!</f>
        <v>#REF!</v>
      </c>
      <c r="W236" s="62" t="e">
        <f>科研项目!#REF!</f>
        <v>#REF!</v>
      </c>
      <c r="X236" s="59" t="e">
        <f>VLOOKUP(C236,[3]Sheet1!$A$3:$C$38,2,FALSE)</f>
        <v>#REF!</v>
      </c>
      <c r="Y236" s="59" t="e">
        <f>VLOOKUP(C236,[3]Sheet1!$A$3:$C$38,3,FALSE)</f>
        <v>#REF!</v>
      </c>
      <c r="Z236" s="76" t="e">
        <f>科研项目!#REF!</f>
        <v>#REF!</v>
      </c>
      <c r="AA236" s="68" t="e">
        <f>科研项目!#REF!</f>
        <v>#REF!</v>
      </c>
      <c r="AB236" s="62" t="e">
        <f>科研项目!#REF!</f>
        <v>#REF!</v>
      </c>
      <c r="AC236" s="76" t="e">
        <f>科研项目!#REF!</f>
        <v>#REF!</v>
      </c>
      <c r="AD236" s="62" t="e">
        <f>科研项目!#REF!</f>
        <v>#REF!</v>
      </c>
      <c r="AE236" s="62" t="e">
        <f t="shared" si="37"/>
        <v>#REF!</v>
      </c>
      <c r="AF236" s="62" t="e">
        <f t="shared" si="38"/>
        <v>#REF!</v>
      </c>
      <c r="AG236" s="62" t="e">
        <f t="shared" si="39"/>
        <v>#REF!</v>
      </c>
      <c r="AH236" s="70"/>
      <c r="AI236" s="70"/>
      <c r="AJ236" s="70"/>
      <c r="AK236" s="62" t="e">
        <f>科研项目!#REF!</f>
        <v>#REF!</v>
      </c>
      <c r="AL236" s="62">
        <v>10229</v>
      </c>
    </row>
    <row r="237" spans="1:38">
      <c r="A237" s="61" t="e">
        <f>科研项目!#REF!</f>
        <v>#REF!</v>
      </c>
      <c r="B237" s="61" t="e">
        <f>科研项目!#REF!</f>
        <v>#REF!</v>
      </c>
      <c r="C237" s="61" t="e">
        <f>科研项目!#REF!</f>
        <v>#REF!</v>
      </c>
      <c r="D237" s="62" t="e">
        <f>科研项目!#REF!</f>
        <v>#REF!</v>
      </c>
      <c r="E237" s="62" t="e">
        <f>科研项目!#REF!</f>
        <v>#REF!</v>
      </c>
      <c r="F237" s="62" t="e">
        <f>科研项目!#REF!</f>
        <v>#REF!</v>
      </c>
      <c r="G237" s="59" t="e">
        <f t="shared" si="32"/>
        <v>#REF!</v>
      </c>
      <c r="H237" s="62" t="e">
        <f>科研项目!#REF!</f>
        <v>#REF!</v>
      </c>
      <c r="I237" s="59" t="e">
        <f t="shared" si="33"/>
        <v>#REF!</v>
      </c>
      <c r="J237" s="62" t="e">
        <f>科研项目!#REF!</f>
        <v>#REF!</v>
      </c>
      <c r="K237" s="59" t="e">
        <f t="shared" si="34"/>
        <v>#REF!</v>
      </c>
      <c r="L237" s="62" t="e">
        <f>科研项目!#REF!</f>
        <v>#REF!</v>
      </c>
      <c r="M237" s="62" t="e">
        <f>科研项目!#REF!</f>
        <v>#REF!</v>
      </c>
      <c r="N237" s="62" t="s">
        <v>393</v>
      </c>
      <c r="O237" s="62" t="e">
        <f>科研项目!#REF!</f>
        <v>#REF!</v>
      </c>
      <c r="P237" s="59" t="e">
        <f t="shared" si="35"/>
        <v>#REF!</v>
      </c>
      <c r="Q237" s="62" t="e">
        <f t="shared" si="36"/>
        <v>#REF!</v>
      </c>
      <c r="R237" s="62" t="e">
        <f>科研项目!#REF!</f>
        <v>#REF!</v>
      </c>
      <c r="S237" s="62" t="e">
        <f>科研项目!#REF!</f>
        <v>#REF!</v>
      </c>
      <c r="T237" s="62" t="e">
        <f>科研项目!#REF!</f>
        <v>#REF!</v>
      </c>
      <c r="U237" s="62" t="e">
        <f>科研项目!#REF!</f>
        <v>#REF!</v>
      </c>
      <c r="V237" s="62" t="e">
        <f>科研项目!#REF!</f>
        <v>#REF!</v>
      </c>
      <c r="W237" s="62" t="e">
        <f>科研项目!#REF!</f>
        <v>#REF!</v>
      </c>
      <c r="X237" s="59" t="e">
        <f>VLOOKUP(C237,[3]Sheet1!$A$3:$C$38,2,FALSE)</f>
        <v>#REF!</v>
      </c>
      <c r="Y237" s="59" t="e">
        <f>VLOOKUP(C237,[3]Sheet1!$A$3:$C$38,3,FALSE)</f>
        <v>#REF!</v>
      </c>
      <c r="Z237" s="76" t="e">
        <f>科研项目!#REF!</f>
        <v>#REF!</v>
      </c>
      <c r="AA237" s="68" t="e">
        <f>科研项目!#REF!</f>
        <v>#REF!</v>
      </c>
      <c r="AB237" s="62" t="e">
        <f>科研项目!#REF!</f>
        <v>#REF!</v>
      </c>
      <c r="AC237" s="76" t="e">
        <f>科研项目!#REF!</f>
        <v>#REF!</v>
      </c>
      <c r="AD237" s="62" t="e">
        <f>科研项目!#REF!</f>
        <v>#REF!</v>
      </c>
      <c r="AE237" s="62" t="e">
        <f t="shared" si="37"/>
        <v>#REF!</v>
      </c>
      <c r="AF237" s="62" t="e">
        <f t="shared" si="38"/>
        <v>#REF!</v>
      </c>
      <c r="AG237" s="62" t="e">
        <f t="shared" si="39"/>
        <v>#REF!</v>
      </c>
      <c r="AH237" s="70"/>
      <c r="AI237" s="70"/>
      <c r="AJ237" s="70"/>
      <c r="AK237" s="62" t="e">
        <f>科研项目!#REF!</f>
        <v>#REF!</v>
      </c>
      <c r="AL237" s="62">
        <v>10230</v>
      </c>
    </row>
    <row r="238" spans="1:38">
      <c r="A238" s="61" t="e">
        <f>科研项目!#REF!</f>
        <v>#REF!</v>
      </c>
      <c r="B238" s="61" t="e">
        <f>科研项目!#REF!</f>
        <v>#REF!</v>
      </c>
      <c r="C238" s="61" t="e">
        <f>科研项目!#REF!</f>
        <v>#REF!</v>
      </c>
      <c r="D238" s="62" t="e">
        <f>科研项目!#REF!</f>
        <v>#REF!</v>
      </c>
      <c r="E238" s="62" t="e">
        <f>科研项目!#REF!</f>
        <v>#REF!</v>
      </c>
      <c r="F238" s="62" t="e">
        <f>科研项目!#REF!</f>
        <v>#REF!</v>
      </c>
      <c r="G238" s="59" t="e">
        <f t="shared" si="32"/>
        <v>#REF!</v>
      </c>
      <c r="H238" s="62" t="e">
        <f>科研项目!#REF!</f>
        <v>#REF!</v>
      </c>
      <c r="I238" s="59" t="e">
        <f t="shared" si="33"/>
        <v>#REF!</v>
      </c>
      <c r="J238" s="62" t="e">
        <f>科研项目!#REF!</f>
        <v>#REF!</v>
      </c>
      <c r="K238" s="59" t="e">
        <f t="shared" si="34"/>
        <v>#REF!</v>
      </c>
      <c r="L238" s="62" t="e">
        <f>科研项目!#REF!</f>
        <v>#REF!</v>
      </c>
      <c r="M238" s="62" t="e">
        <f>科研项目!#REF!</f>
        <v>#REF!</v>
      </c>
      <c r="N238" s="62" t="s">
        <v>393</v>
      </c>
      <c r="O238" s="62" t="e">
        <f>科研项目!#REF!</f>
        <v>#REF!</v>
      </c>
      <c r="P238" s="59" t="e">
        <f t="shared" si="35"/>
        <v>#REF!</v>
      </c>
      <c r="Q238" s="62" t="e">
        <f t="shared" si="36"/>
        <v>#REF!</v>
      </c>
      <c r="R238" s="62" t="e">
        <f>科研项目!#REF!</f>
        <v>#REF!</v>
      </c>
      <c r="S238" s="62" t="e">
        <f>科研项目!#REF!</f>
        <v>#REF!</v>
      </c>
      <c r="T238" s="62" t="e">
        <f>科研项目!#REF!</f>
        <v>#REF!</v>
      </c>
      <c r="U238" s="62" t="e">
        <f>科研项目!#REF!</f>
        <v>#REF!</v>
      </c>
      <c r="V238" s="62" t="e">
        <f>科研项目!#REF!</f>
        <v>#REF!</v>
      </c>
      <c r="W238" s="62" t="e">
        <f>科研项目!#REF!</f>
        <v>#REF!</v>
      </c>
      <c r="X238" s="59" t="e">
        <f>VLOOKUP(C238,[3]Sheet1!$A$3:$C$38,2,FALSE)</f>
        <v>#REF!</v>
      </c>
      <c r="Y238" s="59" t="e">
        <f>VLOOKUP(C238,[3]Sheet1!$A$3:$C$38,3,FALSE)</f>
        <v>#REF!</v>
      </c>
      <c r="Z238" s="76" t="e">
        <f>科研项目!#REF!</f>
        <v>#REF!</v>
      </c>
      <c r="AA238" s="68" t="e">
        <f>科研项目!#REF!</f>
        <v>#REF!</v>
      </c>
      <c r="AB238" s="62" t="e">
        <f>科研项目!#REF!</f>
        <v>#REF!</v>
      </c>
      <c r="AC238" s="76" t="e">
        <f>科研项目!#REF!</f>
        <v>#REF!</v>
      </c>
      <c r="AD238" s="62" t="e">
        <f>科研项目!#REF!</f>
        <v>#REF!</v>
      </c>
      <c r="AE238" s="62" t="e">
        <f t="shared" si="37"/>
        <v>#REF!</v>
      </c>
      <c r="AF238" s="62" t="e">
        <f t="shared" si="38"/>
        <v>#REF!</v>
      </c>
      <c r="AG238" s="62" t="e">
        <f t="shared" si="39"/>
        <v>#REF!</v>
      </c>
      <c r="AH238" s="70"/>
      <c r="AI238" s="70"/>
      <c r="AJ238" s="70"/>
      <c r="AK238" s="62" t="e">
        <f>科研项目!#REF!</f>
        <v>#REF!</v>
      </c>
      <c r="AL238" s="62">
        <v>10231</v>
      </c>
    </row>
    <row r="239" spans="1:38">
      <c r="A239" s="61" t="e">
        <f>科研项目!#REF!</f>
        <v>#REF!</v>
      </c>
      <c r="B239" s="61" t="e">
        <f>科研项目!#REF!</f>
        <v>#REF!</v>
      </c>
      <c r="C239" s="61" t="e">
        <f>科研项目!#REF!</f>
        <v>#REF!</v>
      </c>
      <c r="D239" s="62" t="e">
        <f>科研项目!#REF!</f>
        <v>#REF!</v>
      </c>
      <c r="E239" s="62" t="e">
        <f>科研项目!#REF!</f>
        <v>#REF!</v>
      </c>
      <c r="F239" s="62" t="e">
        <f>科研项目!#REF!</f>
        <v>#REF!</v>
      </c>
      <c r="G239" s="59" t="e">
        <f t="shared" si="32"/>
        <v>#REF!</v>
      </c>
      <c r="H239" s="62" t="e">
        <f>科研项目!#REF!</f>
        <v>#REF!</v>
      </c>
      <c r="I239" s="59" t="e">
        <f t="shared" si="33"/>
        <v>#REF!</v>
      </c>
      <c r="J239" s="62" t="e">
        <f>科研项目!#REF!</f>
        <v>#REF!</v>
      </c>
      <c r="K239" s="59" t="e">
        <f t="shared" si="34"/>
        <v>#REF!</v>
      </c>
      <c r="L239" s="62" t="e">
        <f>科研项目!#REF!</f>
        <v>#REF!</v>
      </c>
      <c r="M239" s="62" t="e">
        <f>科研项目!#REF!</f>
        <v>#REF!</v>
      </c>
      <c r="N239" s="62" t="s">
        <v>393</v>
      </c>
      <c r="O239" s="62" t="e">
        <f>科研项目!#REF!</f>
        <v>#REF!</v>
      </c>
      <c r="P239" s="59" t="e">
        <f t="shared" si="35"/>
        <v>#REF!</v>
      </c>
      <c r="Q239" s="62" t="e">
        <f t="shared" si="36"/>
        <v>#REF!</v>
      </c>
      <c r="R239" s="62" t="e">
        <f>科研项目!#REF!</f>
        <v>#REF!</v>
      </c>
      <c r="S239" s="62" t="e">
        <f>科研项目!#REF!</f>
        <v>#REF!</v>
      </c>
      <c r="T239" s="62" t="e">
        <f>科研项目!#REF!</f>
        <v>#REF!</v>
      </c>
      <c r="U239" s="62" t="e">
        <f>科研项目!#REF!</f>
        <v>#REF!</v>
      </c>
      <c r="V239" s="62" t="e">
        <f>科研项目!#REF!</f>
        <v>#REF!</v>
      </c>
      <c r="W239" s="62" t="e">
        <f>科研项目!#REF!</f>
        <v>#REF!</v>
      </c>
      <c r="X239" s="59" t="e">
        <f>VLOOKUP(C239,[3]Sheet1!$A$3:$C$38,2,FALSE)</f>
        <v>#REF!</v>
      </c>
      <c r="Y239" s="59" t="e">
        <f>VLOOKUP(C239,[3]Sheet1!$A$3:$C$38,3,FALSE)</f>
        <v>#REF!</v>
      </c>
      <c r="Z239" s="76" t="e">
        <f>科研项目!#REF!</f>
        <v>#REF!</v>
      </c>
      <c r="AA239" s="68" t="e">
        <f>科研项目!#REF!</f>
        <v>#REF!</v>
      </c>
      <c r="AB239" s="62" t="e">
        <f>科研项目!#REF!</f>
        <v>#REF!</v>
      </c>
      <c r="AC239" s="76" t="e">
        <f>科研项目!#REF!</f>
        <v>#REF!</v>
      </c>
      <c r="AD239" s="62" t="e">
        <f>科研项目!#REF!</f>
        <v>#REF!</v>
      </c>
      <c r="AE239" s="62" t="e">
        <f t="shared" si="37"/>
        <v>#REF!</v>
      </c>
      <c r="AF239" s="62" t="e">
        <f t="shared" si="38"/>
        <v>#REF!</v>
      </c>
      <c r="AG239" s="62" t="e">
        <f t="shared" si="39"/>
        <v>#REF!</v>
      </c>
      <c r="AH239" s="70"/>
      <c r="AI239" s="70"/>
      <c r="AJ239" s="70"/>
      <c r="AK239" s="62" t="e">
        <f>科研项目!#REF!</f>
        <v>#REF!</v>
      </c>
      <c r="AL239" s="62">
        <v>10232</v>
      </c>
    </row>
    <row r="240" spans="1:38">
      <c r="A240" s="61" t="e">
        <f>科研项目!#REF!</f>
        <v>#REF!</v>
      </c>
      <c r="B240" s="61" t="e">
        <f>科研项目!#REF!</f>
        <v>#REF!</v>
      </c>
      <c r="C240" s="61" t="e">
        <f>科研项目!#REF!</f>
        <v>#REF!</v>
      </c>
      <c r="D240" s="62" t="e">
        <f>科研项目!#REF!</f>
        <v>#REF!</v>
      </c>
      <c r="E240" s="62" t="e">
        <f>科研项目!#REF!</f>
        <v>#REF!</v>
      </c>
      <c r="F240" s="62" t="e">
        <f>科研项目!#REF!</f>
        <v>#REF!</v>
      </c>
      <c r="G240" s="59" t="e">
        <f t="shared" si="32"/>
        <v>#REF!</v>
      </c>
      <c r="H240" s="62" t="e">
        <f>科研项目!#REF!</f>
        <v>#REF!</v>
      </c>
      <c r="I240" s="59" t="e">
        <f t="shared" si="33"/>
        <v>#REF!</v>
      </c>
      <c r="J240" s="62" t="e">
        <f>科研项目!#REF!</f>
        <v>#REF!</v>
      </c>
      <c r="K240" s="59" t="e">
        <f t="shared" si="34"/>
        <v>#REF!</v>
      </c>
      <c r="L240" s="62" t="e">
        <f>科研项目!#REF!</f>
        <v>#REF!</v>
      </c>
      <c r="M240" s="62" t="e">
        <f>科研项目!#REF!</f>
        <v>#REF!</v>
      </c>
      <c r="N240" s="62" t="s">
        <v>393</v>
      </c>
      <c r="O240" s="62" t="e">
        <f>科研项目!#REF!</f>
        <v>#REF!</v>
      </c>
      <c r="P240" s="59" t="e">
        <f t="shared" si="35"/>
        <v>#REF!</v>
      </c>
      <c r="Q240" s="62" t="e">
        <f t="shared" si="36"/>
        <v>#REF!</v>
      </c>
      <c r="R240" s="62" t="e">
        <f>科研项目!#REF!</f>
        <v>#REF!</v>
      </c>
      <c r="S240" s="62" t="e">
        <f>科研项目!#REF!</f>
        <v>#REF!</v>
      </c>
      <c r="T240" s="62" t="e">
        <f>科研项目!#REF!</f>
        <v>#REF!</v>
      </c>
      <c r="U240" s="62" t="e">
        <f>科研项目!#REF!</f>
        <v>#REF!</v>
      </c>
      <c r="V240" s="62" t="e">
        <f>科研项目!#REF!</f>
        <v>#REF!</v>
      </c>
      <c r="W240" s="62" t="e">
        <f>科研项目!#REF!</f>
        <v>#REF!</v>
      </c>
      <c r="X240" s="59" t="e">
        <f>VLOOKUP(C240,[3]Sheet1!$A$3:$C$38,2,FALSE)</f>
        <v>#REF!</v>
      </c>
      <c r="Y240" s="59" t="e">
        <f>VLOOKUP(C240,[3]Sheet1!$A$3:$C$38,3,FALSE)</f>
        <v>#REF!</v>
      </c>
      <c r="Z240" s="76" t="e">
        <f>科研项目!#REF!</f>
        <v>#REF!</v>
      </c>
      <c r="AA240" s="68" t="e">
        <f>科研项目!#REF!</f>
        <v>#REF!</v>
      </c>
      <c r="AB240" s="62" t="e">
        <f>科研项目!#REF!</f>
        <v>#REF!</v>
      </c>
      <c r="AC240" s="76" t="e">
        <f>科研项目!#REF!</f>
        <v>#REF!</v>
      </c>
      <c r="AD240" s="62" t="e">
        <f>科研项目!#REF!</f>
        <v>#REF!</v>
      </c>
      <c r="AE240" s="62" t="e">
        <f t="shared" si="37"/>
        <v>#REF!</v>
      </c>
      <c r="AF240" s="62" t="e">
        <f t="shared" si="38"/>
        <v>#REF!</v>
      </c>
      <c r="AG240" s="62" t="e">
        <f t="shared" si="39"/>
        <v>#REF!</v>
      </c>
      <c r="AH240" s="70"/>
      <c r="AI240" s="70"/>
      <c r="AJ240" s="70"/>
      <c r="AK240" s="62" t="e">
        <f>科研项目!#REF!</f>
        <v>#REF!</v>
      </c>
      <c r="AL240" s="62">
        <v>10233</v>
      </c>
    </row>
    <row r="241" spans="1:38">
      <c r="A241" s="61" t="e">
        <f>科研项目!#REF!</f>
        <v>#REF!</v>
      </c>
      <c r="B241" s="61" t="e">
        <f>科研项目!#REF!</f>
        <v>#REF!</v>
      </c>
      <c r="C241" s="61" t="e">
        <f>科研项目!#REF!</f>
        <v>#REF!</v>
      </c>
      <c r="D241" s="62" t="e">
        <f>科研项目!#REF!</f>
        <v>#REF!</v>
      </c>
      <c r="E241" s="62" t="e">
        <f>科研项目!#REF!</f>
        <v>#REF!</v>
      </c>
      <c r="F241" s="62" t="e">
        <f>科研项目!#REF!</f>
        <v>#REF!</v>
      </c>
      <c r="G241" s="59" t="e">
        <f t="shared" si="32"/>
        <v>#REF!</v>
      </c>
      <c r="H241" s="62" t="e">
        <f>科研项目!#REF!</f>
        <v>#REF!</v>
      </c>
      <c r="I241" s="59" t="e">
        <f t="shared" si="33"/>
        <v>#REF!</v>
      </c>
      <c r="J241" s="62" t="e">
        <f>科研项目!#REF!</f>
        <v>#REF!</v>
      </c>
      <c r="K241" s="59" t="e">
        <f t="shared" si="34"/>
        <v>#REF!</v>
      </c>
      <c r="L241" s="62" t="e">
        <f>科研项目!#REF!</f>
        <v>#REF!</v>
      </c>
      <c r="M241" s="62" t="e">
        <f>科研项目!#REF!</f>
        <v>#REF!</v>
      </c>
      <c r="N241" s="62" t="s">
        <v>393</v>
      </c>
      <c r="O241" s="62" t="e">
        <f>科研项目!#REF!</f>
        <v>#REF!</v>
      </c>
      <c r="P241" s="59" t="e">
        <f t="shared" si="35"/>
        <v>#REF!</v>
      </c>
      <c r="Q241" s="62" t="e">
        <f t="shared" si="36"/>
        <v>#REF!</v>
      </c>
      <c r="R241" s="62" t="e">
        <f>科研项目!#REF!</f>
        <v>#REF!</v>
      </c>
      <c r="S241" s="62" t="e">
        <f>科研项目!#REF!</f>
        <v>#REF!</v>
      </c>
      <c r="T241" s="62" t="e">
        <f>科研项目!#REF!</f>
        <v>#REF!</v>
      </c>
      <c r="U241" s="62" t="e">
        <f>科研项目!#REF!</f>
        <v>#REF!</v>
      </c>
      <c r="V241" s="62" t="e">
        <f>科研项目!#REF!</f>
        <v>#REF!</v>
      </c>
      <c r="W241" s="62" t="e">
        <f>科研项目!#REF!</f>
        <v>#REF!</v>
      </c>
      <c r="X241" s="59" t="e">
        <f>VLOOKUP(C241,[3]Sheet1!$A$3:$C$38,2,FALSE)</f>
        <v>#REF!</v>
      </c>
      <c r="Y241" s="59" t="e">
        <f>VLOOKUP(C241,[3]Sheet1!$A$3:$C$38,3,FALSE)</f>
        <v>#REF!</v>
      </c>
      <c r="Z241" s="76" t="e">
        <f>科研项目!#REF!</f>
        <v>#REF!</v>
      </c>
      <c r="AA241" s="68" t="e">
        <f>科研项目!#REF!</f>
        <v>#REF!</v>
      </c>
      <c r="AB241" s="62" t="e">
        <f>科研项目!#REF!</f>
        <v>#REF!</v>
      </c>
      <c r="AC241" s="76" t="e">
        <f>科研项目!#REF!</f>
        <v>#REF!</v>
      </c>
      <c r="AD241" s="62" t="e">
        <f>科研项目!#REF!</f>
        <v>#REF!</v>
      </c>
      <c r="AE241" s="62" t="e">
        <f t="shared" si="37"/>
        <v>#REF!</v>
      </c>
      <c r="AF241" s="62" t="e">
        <f t="shared" si="38"/>
        <v>#REF!</v>
      </c>
      <c r="AG241" s="62" t="e">
        <f t="shared" si="39"/>
        <v>#REF!</v>
      </c>
      <c r="AH241" s="70"/>
      <c r="AI241" s="70"/>
      <c r="AJ241" s="70"/>
      <c r="AK241" s="62" t="e">
        <f>科研项目!#REF!</f>
        <v>#REF!</v>
      </c>
      <c r="AL241" s="62">
        <v>10234</v>
      </c>
    </row>
    <row r="242" spans="1:38">
      <c r="A242" s="61" t="e">
        <f>科研项目!#REF!</f>
        <v>#REF!</v>
      </c>
      <c r="B242" s="61" t="e">
        <f>科研项目!#REF!</f>
        <v>#REF!</v>
      </c>
      <c r="C242" s="61" t="e">
        <f>科研项目!#REF!</f>
        <v>#REF!</v>
      </c>
      <c r="D242" s="62" t="e">
        <f>科研项目!#REF!</f>
        <v>#REF!</v>
      </c>
      <c r="E242" s="62" t="e">
        <f>科研项目!#REF!</f>
        <v>#REF!</v>
      </c>
      <c r="F242" s="62" t="e">
        <f>科研项目!#REF!</f>
        <v>#REF!</v>
      </c>
      <c r="G242" s="59" t="e">
        <f t="shared" si="32"/>
        <v>#REF!</v>
      </c>
      <c r="H242" s="62" t="e">
        <f>科研项目!#REF!</f>
        <v>#REF!</v>
      </c>
      <c r="I242" s="59" t="e">
        <f t="shared" si="33"/>
        <v>#REF!</v>
      </c>
      <c r="J242" s="62" t="e">
        <f>科研项目!#REF!</f>
        <v>#REF!</v>
      </c>
      <c r="K242" s="59" t="e">
        <f t="shared" si="34"/>
        <v>#REF!</v>
      </c>
      <c r="L242" s="62" t="e">
        <f>科研项目!#REF!</f>
        <v>#REF!</v>
      </c>
      <c r="M242" s="62" t="e">
        <f>科研项目!#REF!</f>
        <v>#REF!</v>
      </c>
      <c r="N242" s="62" t="s">
        <v>393</v>
      </c>
      <c r="O242" s="62" t="e">
        <f>科研项目!#REF!</f>
        <v>#REF!</v>
      </c>
      <c r="P242" s="59" t="e">
        <f t="shared" si="35"/>
        <v>#REF!</v>
      </c>
      <c r="Q242" s="62" t="e">
        <f t="shared" si="36"/>
        <v>#REF!</v>
      </c>
      <c r="R242" s="62" t="e">
        <f>科研项目!#REF!</f>
        <v>#REF!</v>
      </c>
      <c r="S242" s="62" t="e">
        <f>科研项目!#REF!</f>
        <v>#REF!</v>
      </c>
      <c r="T242" s="62" t="e">
        <f>科研项目!#REF!</f>
        <v>#REF!</v>
      </c>
      <c r="U242" s="62" t="e">
        <f>科研项目!#REF!</f>
        <v>#REF!</v>
      </c>
      <c r="V242" s="62" t="e">
        <f>科研项目!#REF!</f>
        <v>#REF!</v>
      </c>
      <c r="W242" s="62" t="e">
        <f>科研项目!#REF!</f>
        <v>#REF!</v>
      </c>
      <c r="X242" s="59" t="e">
        <f>VLOOKUP(C242,[3]Sheet1!$A$3:$C$38,2,FALSE)</f>
        <v>#REF!</v>
      </c>
      <c r="Y242" s="59" t="e">
        <f>VLOOKUP(C242,[3]Sheet1!$A$3:$C$38,3,FALSE)</f>
        <v>#REF!</v>
      </c>
      <c r="Z242" s="76" t="e">
        <f>科研项目!#REF!</f>
        <v>#REF!</v>
      </c>
      <c r="AA242" s="68" t="e">
        <f>科研项目!#REF!</f>
        <v>#REF!</v>
      </c>
      <c r="AB242" s="62" t="e">
        <f>科研项目!#REF!</f>
        <v>#REF!</v>
      </c>
      <c r="AC242" s="76" t="e">
        <f>科研项目!#REF!</f>
        <v>#REF!</v>
      </c>
      <c r="AD242" s="62" t="e">
        <f>科研项目!#REF!</f>
        <v>#REF!</v>
      </c>
      <c r="AE242" s="62" t="e">
        <f t="shared" si="37"/>
        <v>#REF!</v>
      </c>
      <c r="AF242" s="62" t="e">
        <f t="shared" si="38"/>
        <v>#REF!</v>
      </c>
      <c r="AG242" s="62" t="e">
        <f t="shared" si="39"/>
        <v>#REF!</v>
      </c>
      <c r="AH242" s="70"/>
      <c r="AI242" s="70"/>
      <c r="AJ242" s="70"/>
      <c r="AK242" s="62" t="e">
        <f>科研项目!#REF!</f>
        <v>#REF!</v>
      </c>
      <c r="AL242" s="62">
        <v>10235</v>
      </c>
    </row>
    <row r="243" spans="1:38">
      <c r="A243" s="61" t="e">
        <f>科研项目!#REF!</f>
        <v>#REF!</v>
      </c>
      <c r="B243" s="61" t="e">
        <f>科研项目!#REF!</f>
        <v>#REF!</v>
      </c>
      <c r="C243" s="61" t="e">
        <f>科研项目!#REF!</f>
        <v>#REF!</v>
      </c>
      <c r="D243" s="62" t="e">
        <f>科研项目!#REF!</f>
        <v>#REF!</v>
      </c>
      <c r="E243" s="62" t="e">
        <f>科研项目!#REF!</f>
        <v>#REF!</v>
      </c>
      <c r="F243" s="62" t="e">
        <f>科研项目!#REF!</f>
        <v>#REF!</v>
      </c>
      <c r="G243" s="59" t="e">
        <f t="shared" si="32"/>
        <v>#REF!</v>
      </c>
      <c r="H243" s="62" t="e">
        <f>科研项目!#REF!</f>
        <v>#REF!</v>
      </c>
      <c r="I243" s="59" t="e">
        <f t="shared" si="33"/>
        <v>#REF!</v>
      </c>
      <c r="J243" s="62" t="e">
        <f>科研项目!#REF!</f>
        <v>#REF!</v>
      </c>
      <c r="K243" s="59" t="e">
        <f t="shared" si="34"/>
        <v>#REF!</v>
      </c>
      <c r="L243" s="62" t="e">
        <f>科研项目!#REF!</f>
        <v>#REF!</v>
      </c>
      <c r="M243" s="62" t="e">
        <f>科研项目!#REF!</f>
        <v>#REF!</v>
      </c>
      <c r="N243" s="62" t="s">
        <v>393</v>
      </c>
      <c r="O243" s="62" t="e">
        <f>科研项目!#REF!</f>
        <v>#REF!</v>
      </c>
      <c r="P243" s="59" t="e">
        <f t="shared" si="35"/>
        <v>#REF!</v>
      </c>
      <c r="Q243" s="62" t="e">
        <f t="shared" si="36"/>
        <v>#REF!</v>
      </c>
      <c r="R243" s="62" t="e">
        <f>科研项目!#REF!</f>
        <v>#REF!</v>
      </c>
      <c r="S243" s="62" t="e">
        <f>科研项目!#REF!</f>
        <v>#REF!</v>
      </c>
      <c r="T243" s="62" t="e">
        <f>科研项目!#REF!</f>
        <v>#REF!</v>
      </c>
      <c r="U243" s="62" t="e">
        <f>科研项目!#REF!</f>
        <v>#REF!</v>
      </c>
      <c r="V243" s="62" t="e">
        <f>科研项目!#REF!</f>
        <v>#REF!</v>
      </c>
      <c r="W243" s="62" t="e">
        <f>科研项目!#REF!</f>
        <v>#REF!</v>
      </c>
      <c r="X243" s="59" t="e">
        <f>VLOOKUP(C243,[3]Sheet1!$A$3:$C$38,2,FALSE)</f>
        <v>#REF!</v>
      </c>
      <c r="Y243" s="59" t="e">
        <f>VLOOKUP(C243,[3]Sheet1!$A$3:$C$38,3,FALSE)</f>
        <v>#REF!</v>
      </c>
      <c r="Z243" s="76" t="e">
        <f>科研项目!#REF!</f>
        <v>#REF!</v>
      </c>
      <c r="AA243" s="68" t="e">
        <f>科研项目!#REF!</f>
        <v>#REF!</v>
      </c>
      <c r="AB243" s="62" t="e">
        <f>科研项目!#REF!</f>
        <v>#REF!</v>
      </c>
      <c r="AC243" s="76" t="e">
        <f>科研项目!#REF!</f>
        <v>#REF!</v>
      </c>
      <c r="AD243" s="62" t="e">
        <f>科研项目!#REF!</f>
        <v>#REF!</v>
      </c>
      <c r="AE243" s="62" t="e">
        <f t="shared" si="37"/>
        <v>#REF!</v>
      </c>
      <c r="AF243" s="62" t="e">
        <f t="shared" si="38"/>
        <v>#REF!</v>
      </c>
      <c r="AG243" s="62" t="e">
        <f t="shared" si="39"/>
        <v>#REF!</v>
      </c>
      <c r="AH243" s="70"/>
      <c r="AI243" s="70"/>
      <c r="AJ243" s="70"/>
      <c r="AK243" s="62" t="e">
        <f>科研项目!#REF!</f>
        <v>#REF!</v>
      </c>
      <c r="AL243" s="62">
        <v>10236</v>
      </c>
    </row>
    <row r="244" spans="1:38">
      <c r="A244" s="61" t="e">
        <f>科研项目!#REF!</f>
        <v>#REF!</v>
      </c>
      <c r="B244" s="61" t="e">
        <f>科研项目!#REF!</f>
        <v>#REF!</v>
      </c>
      <c r="C244" s="61" t="e">
        <f>科研项目!#REF!</f>
        <v>#REF!</v>
      </c>
      <c r="D244" s="62" t="e">
        <f>科研项目!#REF!</f>
        <v>#REF!</v>
      </c>
      <c r="E244" s="62" t="e">
        <f>科研项目!#REF!</f>
        <v>#REF!</v>
      </c>
      <c r="F244" s="62" t="e">
        <f>科研项目!#REF!</f>
        <v>#REF!</v>
      </c>
      <c r="G244" s="59" t="e">
        <f t="shared" si="32"/>
        <v>#REF!</v>
      </c>
      <c r="H244" s="62" t="e">
        <f>科研项目!#REF!</f>
        <v>#REF!</v>
      </c>
      <c r="I244" s="59" t="e">
        <f t="shared" si="33"/>
        <v>#REF!</v>
      </c>
      <c r="J244" s="62" t="e">
        <f>科研项目!#REF!</f>
        <v>#REF!</v>
      </c>
      <c r="K244" s="59" t="e">
        <f t="shared" si="34"/>
        <v>#REF!</v>
      </c>
      <c r="L244" s="62" t="e">
        <f>科研项目!#REF!</f>
        <v>#REF!</v>
      </c>
      <c r="M244" s="62" t="e">
        <f>科研项目!#REF!</f>
        <v>#REF!</v>
      </c>
      <c r="N244" s="62" t="s">
        <v>393</v>
      </c>
      <c r="O244" s="62" t="e">
        <f>科研项目!#REF!</f>
        <v>#REF!</v>
      </c>
      <c r="P244" s="59" t="e">
        <f t="shared" si="35"/>
        <v>#REF!</v>
      </c>
      <c r="Q244" s="62" t="e">
        <f t="shared" si="36"/>
        <v>#REF!</v>
      </c>
      <c r="R244" s="62" t="e">
        <f>科研项目!#REF!</f>
        <v>#REF!</v>
      </c>
      <c r="S244" s="62" t="e">
        <f>科研项目!#REF!</f>
        <v>#REF!</v>
      </c>
      <c r="T244" s="62" t="e">
        <f>科研项目!#REF!</f>
        <v>#REF!</v>
      </c>
      <c r="U244" s="62" t="e">
        <f>科研项目!#REF!</f>
        <v>#REF!</v>
      </c>
      <c r="V244" s="62" t="e">
        <f>科研项目!#REF!</f>
        <v>#REF!</v>
      </c>
      <c r="W244" s="62" t="e">
        <f>科研项目!#REF!</f>
        <v>#REF!</v>
      </c>
      <c r="X244" s="59" t="e">
        <f>VLOOKUP(C244,[3]Sheet1!$A$3:$C$38,2,FALSE)</f>
        <v>#REF!</v>
      </c>
      <c r="Y244" s="59" t="e">
        <f>VLOOKUP(C244,[3]Sheet1!$A$3:$C$38,3,FALSE)</f>
        <v>#REF!</v>
      </c>
      <c r="Z244" s="76" t="e">
        <f>科研项目!#REF!</f>
        <v>#REF!</v>
      </c>
      <c r="AA244" s="68" t="e">
        <f>科研项目!#REF!</f>
        <v>#REF!</v>
      </c>
      <c r="AB244" s="62" t="e">
        <f>科研项目!#REF!</f>
        <v>#REF!</v>
      </c>
      <c r="AC244" s="76" t="e">
        <f>科研项目!#REF!</f>
        <v>#REF!</v>
      </c>
      <c r="AD244" s="62" t="e">
        <f>科研项目!#REF!</f>
        <v>#REF!</v>
      </c>
      <c r="AE244" s="62" t="e">
        <f t="shared" si="37"/>
        <v>#REF!</v>
      </c>
      <c r="AF244" s="62" t="e">
        <f t="shared" si="38"/>
        <v>#REF!</v>
      </c>
      <c r="AG244" s="62" t="e">
        <f t="shared" si="39"/>
        <v>#REF!</v>
      </c>
      <c r="AH244" s="70"/>
      <c r="AI244" s="70"/>
      <c r="AJ244" s="70"/>
      <c r="AK244" s="62" t="e">
        <f>科研项目!#REF!</f>
        <v>#REF!</v>
      </c>
      <c r="AL244" s="62">
        <v>10237</v>
      </c>
    </row>
    <row r="245" spans="1:38">
      <c r="A245" s="61" t="e">
        <f>科研项目!#REF!</f>
        <v>#REF!</v>
      </c>
      <c r="B245" s="61" t="e">
        <f>科研项目!#REF!</f>
        <v>#REF!</v>
      </c>
      <c r="C245" s="61" t="e">
        <f>科研项目!#REF!</f>
        <v>#REF!</v>
      </c>
      <c r="D245" s="62" t="e">
        <f>科研项目!#REF!</f>
        <v>#REF!</v>
      </c>
      <c r="E245" s="62" t="e">
        <f>科研项目!#REF!</f>
        <v>#REF!</v>
      </c>
      <c r="F245" s="62" t="e">
        <f>科研项目!#REF!</f>
        <v>#REF!</v>
      </c>
      <c r="G245" s="59" t="e">
        <f t="shared" si="32"/>
        <v>#REF!</v>
      </c>
      <c r="H245" s="62" t="e">
        <f>科研项目!#REF!</f>
        <v>#REF!</v>
      </c>
      <c r="I245" s="59" t="e">
        <f t="shared" si="33"/>
        <v>#REF!</v>
      </c>
      <c r="J245" s="62" t="e">
        <f>科研项目!#REF!</f>
        <v>#REF!</v>
      </c>
      <c r="K245" s="59" t="e">
        <f t="shared" si="34"/>
        <v>#REF!</v>
      </c>
      <c r="L245" s="62" t="e">
        <f>科研项目!#REF!</f>
        <v>#REF!</v>
      </c>
      <c r="M245" s="62" t="e">
        <f>科研项目!#REF!</f>
        <v>#REF!</v>
      </c>
      <c r="N245" s="62" t="s">
        <v>393</v>
      </c>
      <c r="O245" s="62" t="e">
        <f>科研项目!#REF!</f>
        <v>#REF!</v>
      </c>
      <c r="P245" s="59" t="e">
        <f t="shared" si="35"/>
        <v>#REF!</v>
      </c>
      <c r="Q245" s="62" t="e">
        <f t="shared" si="36"/>
        <v>#REF!</v>
      </c>
      <c r="R245" s="62" t="e">
        <f>科研项目!#REF!</f>
        <v>#REF!</v>
      </c>
      <c r="S245" s="62" t="e">
        <f>科研项目!#REF!</f>
        <v>#REF!</v>
      </c>
      <c r="T245" s="62" t="e">
        <f>科研项目!#REF!</f>
        <v>#REF!</v>
      </c>
      <c r="U245" s="62" t="e">
        <f>科研项目!#REF!</f>
        <v>#REF!</v>
      </c>
      <c r="V245" s="62" t="e">
        <f>科研项目!#REF!</f>
        <v>#REF!</v>
      </c>
      <c r="W245" s="62" t="e">
        <f>科研项目!#REF!</f>
        <v>#REF!</v>
      </c>
      <c r="X245" s="59" t="e">
        <f>VLOOKUP(C245,[3]Sheet1!$A$3:$C$38,2,FALSE)</f>
        <v>#REF!</v>
      </c>
      <c r="Y245" s="59" t="e">
        <f>VLOOKUP(C245,[3]Sheet1!$A$3:$C$38,3,FALSE)</f>
        <v>#REF!</v>
      </c>
      <c r="Z245" s="76" t="e">
        <f>科研项目!#REF!</f>
        <v>#REF!</v>
      </c>
      <c r="AA245" s="68" t="e">
        <f>科研项目!#REF!</f>
        <v>#REF!</v>
      </c>
      <c r="AB245" s="62" t="e">
        <f>科研项目!#REF!</f>
        <v>#REF!</v>
      </c>
      <c r="AC245" s="76" t="e">
        <f>科研项目!#REF!</f>
        <v>#REF!</v>
      </c>
      <c r="AD245" s="62" t="e">
        <f>科研项目!#REF!</f>
        <v>#REF!</v>
      </c>
      <c r="AE245" s="62" t="e">
        <f t="shared" si="37"/>
        <v>#REF!</v>
      </c>
      <c r="AF245" s="62" t="e">
        <f t="shared" si="38"/>
        <v>#REF!</v>
      </c>
      <c r="AG245" s="62" t="e">
        <f t="shared" si="39"/>
        <v>#REF!</v>
      </c>
      <c r="AH245" s="70"/>
      <c r="AI245" s="70"/>
      <c r="AJ245" s="70"/>
      <c r="AK245" s="62" t="e">
        <f>科研项目!#REF!</f>
        <v>#REF!</v>
      </c>
      <c r="AL245" s="62">
        <v>10238</v>
      </c>
    </row>
    <row r="246" spans="1:38">
      <c r="A246" s="61" t="e">
        <f>科研项目!#REF!</f>
        <v>#REF!</v>
      </c>
      <c r="B246" s="61" t="e">
        <f>科研项目!#REF!</f>
        <v>#REF!</v>
      </c>
      <c r="C246" s="61" t="e">
        <f>科研项目!#REF!</f>
        <v>#REF!</v>
      </c>
      <c r="D246" s="62" t="e">
        <f>科研项目!#REF!</f>
        <v>#REF!</v>
      </c>
      <c r="E246" s="62" t="e">
        <f>科研项目!#REF!</f>
        <v>#REF!</v>
      </c>
      <c r="F246" s="62" t="e">
        <f>科研项目!#REF!</f>
        <v>#REF!</v>
      </c>
      <c r="G246" s="59" t="e">
        <f t="shared" si="32"/>
        <v>#REF!</v>
      </c>
      <c r="H246" s="62" t="e">
        <f>科研项目!#REF!</f>
        <v>#REF!</v>
      </c>
      <c r="I246" s="59" t="e">
        <f t="shared" si="33"/>
        <v>#REF!</v>
      </c>
      <c r="J246" s="62" t="e">
        <f>科研项目!#REF!</f>
        <v>#REF!</v>
      </c>
      <c r="K246" s="59" t="e">
        <f t="shared" si="34"/>
        <v>#REF!</v>
      </c>
      <c r="L246" s="62" t="e">
        <f>科研项目!#REF!</f>
        <v>#REF!</v>
      </c>
      <c r="M246" s="62" t="e">
        <f>科研项目!#REF!</f>
        <v>#REF!</v>
      </c>
      <c r="N246" s="62" t="s">
        <v>393</v>
      </c>
      <c r="O246" s="62" t="e">
        <f>科研项目!#REF!</f>
        <v>#REF!</v>
      </c>
      <c r="P246" s="59" t="e">
        <f t="shared" si="35"/>
        <v>#REF!</v>
      </c>
      <c r="Q246" s="62" t="e">
        <f t="shared" si="36"/>
        <v>#REF!</v>
      </c>
      <c r="R246" s="62" t="e">
        <f>科研项目!#REF!</f>
        <v>#REF!</v>
      </c>
      <c r="S246" s="62" t="e">
        <f>科研项目!#REF!</f>
        <v>#REF!</v>
      </c>
      <c r="T246" s="62" t="e">
        <f>科研项目!#REF!</f>
        <v>#REF!</v>
      </c>
      <c r="U246" s="62" t="e">
        <f>科研项目!#REF!</f>
        <v>#REF!</v>
      </c>
      <c r="V246" s="62" t="e">
        <f>科研项目!#REF!</f>
        <v>#REF!</v>
      </c>
      <c r="W246" s="62" t="e">
        <f>科研项目!#REF!</f>
        <v>#REF!</v>
      </c>
      <c r="X246" s="59" t="e">
        <f>VLOOKUP(C246,[3]Sheet1!$A$3:$C$38,2,FALSE)</f>
        <v>#REF!</v>
      </c>
      <c r="Y246" s="59" t="e">
        <f>VLOOKUP(C246,[3]Sheet1!$A$3:$C$38,3,FALSE)</f>
        <v>#REF!</v>
      </c>
      <c r="Z246" s="76" t="e">
        <f>科研项目!#REF!</f>
        <v>#REF!</v>
      </c>
      <c r="AA246" s="68" t="e">
        <f>科研项目!#REF!</f>
        <v>#REF!</v>
      </c>
      <c r="AB246" s="62" t="e">
        <f>科研项目!#REF!</f>
        <v>#REF!</v>
      </c>
      <c r="AC246" s="76" t="e">
        <f>科研项目!#REF!</f>
        <v>#REF!</v>
      </c>
      <c r="AD246" s="62" t="e">
        <f>科研项目!#REF!</f>
        <v>#REF!</v>
      </c>
      <c r="AE246" s="62" t="e">
        <f t="shared" si="37"/>
        <v>#REF!</v>
      </c>
      <c r="AF246" s="62" t="e">
        <f t="shared" si="38"/>
        <v>#REF!</v>
      </c>
      <c r="AG246" s="62" t="e">
        <f t="shared" si="39"/>
        <v>#REF!</v>
      </c>
      <c r="AH246" s="70"/>
      <c r="AI246" s="70"/>
      <c r="AJ246" s="70"/>
      <c r="AK246" s="62" t="e">
        <f>科研项目!#REF!</f>
        <v>#REF!</v>
      </c>
      <c r="AL246" s="62">
        <v>10239</v>
      </c>
    </row>
    <row r="247" spans="1:38">
      <c r="A247" s="61" t="e">
        <f>科研项目!#REF!</f>
        <v>#REF!</v>
      </c>
      <c r="B247" s="61" t="e">
        <f>科研项目!#REF!</f>
        <v>#REF!</v>
      </c>
      <c r="C247" s="61" t="e">
        <f>科研项目!#REF!</f>
        <v>#REF!</v>
      </c>
      <c r="D247" s="62" t="e">
        <f>科研项目!#REF!</f>
        <v>#REF!</v>
      </c>
      <c r="E247" s="62" t="e">
        <f>科研项目!#REF!</f>
        <v>#REF!</v>
      </c>
      <c r="F247" s="62" t="e">
        <f>科研项目!#REF!</f>
        <v>#REF!</v>
      </c>
      <c r="G247" s="59" t="e">
        <f t="shared" si="32"/>
        <v>#REF!</v>
      </c>
      <c r="H247" s="62" t="e">
        <f>科研项目!#REF!</f>
        <v>#REF!</v>
      </c>
      <c r="I247" s="59" t="e">
        <f t="shared" si="33"/>
        <v>#REF!</v>
      </c>
      <c r="J247" s="62" t="e">
        <f>科研项目!#REF!</f>
        <v>#REF!</v>
      </c>
      <c r="K247" s="59" t="e">
        <f t="shared" si="34"/>
        <v>#REF!</v>
      </c>
      <c r="L247" s="62" t="e">
        <f>科研项目!#REF!</f>
        <v>#REF!</v>
      </c>
      <c r="M247" s="62" t="e">
        <f>科研项目!#REF!</f>
        <v>#REF!</v>
      </c>
      <c r="N247" s="62" t="s">
        <v>393</v>
      </c>
      <c r="O247" s="62" t="e">
        <f>科研项目!#REF!</f>
        <v>#REF!</v>
      </c>
      <c r="P247" s="59" t="e">
        <f t="shared" si="35"/>
        <v>#REF!</v>
      </c>
      <c r="Q247" s="62" t="e">
        <f t="shared" si="36"/>
        <v>#REF!</v>
      </c>
      <c r="R247" s="62" t="e">
        <f>科研项目!#REF!</f>
        <v>#REF!</v>
      </c>
      <c r="S247" s="62" t="e">
        <f>科研项目!#REF!</f>
        <v>#REF!</v>
      </c>
      <c r="T247" s="62" t="e">
        <f>科研项目!#REF!</f>
        <v>#REF!</v>
      </c>
      <c r="U247" s="62" t="e">
        <f>科研项目!#REF!</f>
        <v>#REF!</v>
      </c>
      <c r="V247" s="62" t="e">
        <f>科研项目!#REF!</f>
        <v>#REF!</v>
      </c>
      <c r="W247" s="62" t="e">
        <f>科研项目!#REF!</f>
        <v>#REF!</v>
      </c>
      <c r="X247" s="59" t="e">
        <f>VLOOKUP(C247,[3]Sheet1!$A$3:$C$38,2,FALSE)</f>
        <v>#REF!</v>
      </c>
      <c r="Y247" s="59" t="e">
        <f>VLOOKUP(C247,[3]Sheet1!$A$3:$C$38,3,FALSE)</f>
        <v>#REF!</v>
      </c>
      <c r="Z247" s="76" t="e">
        <f>科研项目!#REF!</f>
        <v>#REF!</v>
      </c>
      <c r="AA247" s="68" t="e">
        <f>科研项目!#REF!</f>
        <v>#REF!</v>
      </c>
      <c r="AB247" s="62" t="e">
        <f>科研项目!#REF!</f>
        <v>#REF!</v>
      </c>
      <c r="AC247" s="76" t="e">
        <f>科研项目!#REF!</f>
        <v>#REF!</v>
      </c>
      <c r="AD247" s="62" t="e">
        <f>科研项目!#REF!</f>
        <v>#REF!</v>
      </c>
      <c r="AE247" s="62" t="e">
        <f t="shared" si="37"/>
        <v>#REF!</v>
      </c>
      <c r="AF247" s="62" t="e">
        <f t="shared" si="38"/>
        <v>#REF!</v>
      </c>
      <c r="AG247" s="62" t="e">
        <f t="shared" si="39"/>
        <v>#REF!</v>
      </c>
      <c r="AH247" s="70"/>
      <c r="AI247" s="70"/>
      <c r="AJ247" s="70"/>
      <c r="AK247" s="62" t="e">
        <f>科研项目!#REF!</f>
        <v>#REF!</v>
      </c>
      <c r="AL247" s="62">
        <v>10240</v>
      </c>
    </row>
    <row r="248" spans="1:38">
      <c r="A248" s="61" t="e">
        <f>科研项目!#REF!</f>
        <v>#REF!</v>
      </c>
      <c r="B248" s="61" t="e">
        <f>科研项目!#REF!</f>
        <v>#REF!</v>
      </c>
      <c r="C248" s="61" t="e">
        <f>科研项目!#REF!</f>
        <v>#REF!</v>
      </c>
      <c r="D248" s="62" t="e">
        <f>科研项目!#REF!</f>
        <v>#REF!</v>
      </c>
      <c r="E248" s="62" t="e">
        <f>科研项目!#REF!</f>
        <v>#REF!</v>
      </c>
      <c r="F248" s="62" t="e">
        <f>科研项目!#REF!</f>
        <v>#REF!</v>
      </c>
      <c r="G248" s="59" t="e">
        <f t="shared" si="32"/>
        <v>#REF!</v>
      </c>
      <c r="H248" s="62" t="e">
        <f>科研项目!#REF!</f>
        <v>#REF!</v>
      </c>
      <c r="I248" s="59" t="e">
        <f t="shared" si="33"/>
        <v>#REF!</v>
      </c>
      <c r="J248" s="62" t="e">
        <f>科研项目!#REF!</f>
        <v>#REF!</v>
      </c>
      <c r="K248" s="59" t="e">
        <f t="shared" si="34"/>
        <v>#REF!</v>
      </c>
      <c r="L248" s="62" t="e">
        <f>科研项目!#REF!</f>
        <v>#REF!</v>
      </c>
      <c r="M248" s="62" t="e">
        <f>科研项目!#REF!</f>
        <v>#REF!</v>
      </c>
      <c r="N248" s="62" t="s">
        <v>393</v>
      </c>
      <c r="O248" s="62" t="e">
        <f>科研项目!#REF!</f>
        <v>#REF!</v>
      </c>
      <c r="P248" s="59" t="e">
        <f t="shared" si="35"/>
        <v>#REF!</v>
      </c>
      <c r="Q248" s="62" t="e">
        <f t="shared" si="36"/>
        <v>#REF!</v>
      </c>
      <c r="R248" s="62" t="e">
        <f>科研项目!#REF!</f>
        <v>#REF!</v>
      </c>
      <c r="S248" s="62" t="e">
        <f>科研项目!#REF!</f>
        <v>#REF!</v>
      </c>
      <c r="T248" s="62" t="e">
        <f>科研项目!#REF!</f>
        <v>#REF!</v>
      </c>
      <c r="U248" s="62" t="e">
        <f>科研项目!#REF!</f>
        <v>#REF!</v>
      </c>
      <c r="V248" s="62" t="e">
        <f>科研项目!#REF!</f>
        <v>#REF!</v>
      </c>
      <c r="W248" s="62" t="e">
        <f>科研项目!#REF!</f>
        <v>#REF!</v>
      </c>
      <c r="X248" s="59" t="e">
        <f>VLOOKUP(C248,[3]Sheet1!$A$3:$C$38,2,FALSE)</f>
        <v>#REF!</v>
      </c>
      <c r="Y248" s="59" t="e">
        <f>VLOOKUP(C248,[3]Sheet1!$A$3:$C$38,3,FALSE)</f>
        <v>#REF!</v>
      </c>
      <c r="Z248" s="76" t="e">
        <f>科研项目!#REF!</f>
        <v>#REF!</v>
      </c>
      <c r="AA248" s="68" t="e">
        <f>科研项目!#REF!</f>
        <v>#REF!</v>
      </c>
      <c r="AB248" s="62" t="e">
        <f>科研项目!#REF!</f>
        <v>#REF!</v>
      </c>
      <c r="AC248" s="76" t="e">
        <f>科研项目!#REF!</f>
        <v>#REF!</v>
      </c>
      <c r="AD248" s="62" t="e">
        <f>科研项目!#REF!</f>
        <v>#REF!</v>
      </c>
      <c r="AE248" s="62" t="e">
        <f t="shared" si="37"/>
        <v>#REF!</v>
      </c>
      <c r="AF248" s="62" t="e">
        <f t="shared" si="38"/>
        <v>#REF!</v>
      </c>
      <c r="AG248" s="62" t="e">
        <f t="shared" si="39"/>
        <v>#REF!</v>
      </c>
      <c r="AH248" s="70"/>
      <c r="AI248" s="70"/>
      <c r="AJ248" s="70"/>
      <c r="AK248" s="62" t="e">
        <f>科研项目!#REF!</f>
        <v>#REF!</v>
      </c>
      <c r="AL248" s="62">
        <v>10241</v>
      </c>
    </row>
    <row r="249" spans="1:38">
      <c r="A249" s="61" t="e">
        <f>科研项目!#REF!</f>
        <v>#REF!</v>
      </c>
      <c r="B249" s="61" t="e">
        <f>科研项目!#REF!</f>
        <v>#REF!</v>
      </c>
      <c r="C249" s="61" t="e">
        <f>科研项目!#REF!</f>
        <v>#REF!</v>
      </c>
      <c r="D249" s="62" t="e">
        <f>科研项目!#REF!</f>
        <v>#REF!</v>
      </c>
      <c r="E249" s="62" t="e">
        <f>科研项目!#REF!</f>
        <v>#REF!</v>
      </c>
      <c r="F249" s="62" t="e">
        <f>科研项目!#REF!</f>
        <v>#REF!</v>
      </c>
      <c r="G249" s="59" t="e">
        <f t="shared" si="32"/>
        <v>#REF!</v>
      </c>
      <c r="H249" s="62" t="e">
        <f>科研项目!#REF!</f>
        <v>#REF!</v>
      </c>
      <c r="I249" s="59" t="e">
        <f t="shared" si="33"/>
        <v>#REF!</v>
      </c>
      <c r="J249" s="62" t="e">
        <f>科研项目!#REF!</f>
        <v>#REF!</v>
      </c>
      <c r="K249" s="59" t="e">
        <f t="shared" si="34"/>
        <v>#REF!</v>
      </c>
      <c r="L249" s="62" t="e">
        <f>科研项目!#REF!</f>
        <v>#REF!</v>
      </c>
      <c r="M249" s="62" t="e">
        <f>科研项目!#REF!</f>
        <v>#REF!</v>
      </c>
      <c r="N249" s="62" t="s">
        <v>393</v>
      </c>
      <c r="O249" s="62" t="e">
        <f>科研项目!#REF!</f>
        <v>#REF!</v>
      </c>
      <c r="P249" s="59" t="e">
        <f t="shared" si="35"/>
        <v>#REF!</v>
      </c>
      <c r="Q249" s="62" t="e">
        <f t="shared" si="36"/>
        <v>#REF!</v>
      </c>
      <c r="R249" s="62" t="e">
        <f>科研项目!#REF!</f>
        <v>#REF!</v>
      </c>
      <c r="S249" s="62" t="e">
        <f>科研项目!#REF!</f>
        <v>#REF!</v>
      </c>
      <c r="T249" s="62" t="e">
        <f>科研项目!#REF!</f>
        <v>#REF!</v>
      </c>
      <c r="U249" s="62" t="e">
        <f>科研项目!#REF!</f>
        <v>#REF!</v>
      </c>
      <c r="V249" s="62" t="e">
        <f>科研项目!#REF!</f>
        <v>#REF!</v>
      </c>
      <c r="W249" s="62" t="e">
        <f>科研项目!#REF!</f>
        <v>#REF!</v>
      </c>
      <c r="X249" s="59" t="e">
        <f>VLOOKUP(C249,[3]Sheet1!$A$3:$C$38,2,FALSE)</f>
        <v>#REF!</v>
      </c>
      <c r="Y249" s="59" t="e">
        <f>VLOOKUP(C249,[3]Sheet1!$A$3:$C$38,3,FALSE)</f>
        <v>#REF!</v>
      </c>
      <c r="Z249" s="76" t="e">
        <f>科研项目!#REF!</f>
        <v>#REF!</v>
      </c>
      <c r="AA249" s="68" t="e">
        <f>科研项目!#REF!</f>
        <v>#REF!</v>
      </c>
      <c r="AB249" s="62" t="e">
        <f>科研项目!#REF!</f>
        <v>#REF!</v>
      </c>
      <c r="AC249" s="76" t="e">
        <f>科研项目!#REF!</f>
        <v>#REF!</v>
      </c>
      <c r="AD249" s="62" t="e">
        <f>科研项目!#REF!</f>
        <v>#REF!</v>
      </c>
      <c r="AE249" s="62" t="e">
        <f t="shared" si="37"/>
        <v>#REF!</v>
      </c>
      <c r="AF249" s="62" t="e">
        <f t="shared" si="38"/>
        <v>#REF!</v>
      </c>
      <c r="AG249" s="62" t="e">
        <f t="shared" si="39"/>
        <v>#REF!</v>
      </c>
      <c r="AH249" s="70"/>
      <c r="AI249" s="70"/>
      <c r="AJ249" s="70"/>
      <c r="AK249" s="62" t="e">
        <f>科研项目!#REF!</f>
        <v>#REF!</v>
      </c>
      <c r="AL249" s="62">
        <v>10242</v>
      </c>
    </row>
    <row r="250" spans="1:38">
      <c r="A250" s="61" t="e">
        <f>科研项目!#REF!</f>
        <v>#REF!</v>
      </c>
      <c r="B250" s="61" t="e">
        <f>科研项目!#REF!</f>
        <v>#REF!</v>
      </c>
      <c r="C250" s="61" t="e">
        <f>科研项目!#REF!</f>
        <v>#REF!</v>
      </c>
      <c r="D250" s="62" t="e">
        <f>科研项目!#REF!</f>
        <v>#REF!</v>
      </c>
      <c r="E250" s="62" t="e">
        <f>科研项目!#REF!</f>
        <v>#REF!</v>
      </c>
      <c r="F250" s="62" t="e">
        <f>科研项目!#REF!</f>
        <v>#REF!</v>
      </c>
      <c r="G250" s="59" t="e">
        <f t="shared" si="32"/>
        <v>#REF!</v>
      </c>
      <c r="H250" s="62" t="e">
        <f>科研项目!#REF!</f>
        <v>#REF!</v>
      </c>
      <c r="I250" s="59" t="e">
        <f t="shared" si="33"/>
        <v>#REF!</v>
      </c>
      <c r="J250" s="62" t="e">
        <f>科研项目!#REF!</f>
        <v>#REF!</v>
      </c>
      <c r="K250" s="59" t="e">
        <f t="shared" si="34"/>
        <v>#REF!</v>
      </c>
      <c r="L250" s="62" t="e">
        <f>科研项目!#REF!</f>
        <v>#REF!</v>
      </c>
      <c r="M250" s="62" t="e">
        <f>科研项目!#REF!</f>
        <v>#REF!</v>
      </c>
      <c r="N250" s="62" t="s">
        <v>393</v>
      </c>
      <c r="O250" s="62" t="e">
        <f>科研项目!#REF!</f>
        <v>#REF!</v>
      </c>
      <c r="P250" s="59" t="e">
        <f t="shared" si="35"/>
        <v>#REF!</v>
      </c>
      <c r="Q250" s="62" t="e">
        <f t="shared" si="36"/>
        <v>#REF!</v>
      </c>
      <c r="R250" s="62" t="e">
        <f>科研项目!#REF!</f>
        <v>#REF!</v>
      </c>
      <c r="S250" s="62" t="e">
        <f>科研项目!#REF!</f>
        <v>#REF!</v>
      </c>
      <c r="T250" s="62" t="e">
        <f>科研项目!#REF!</f>
        <v>#REF!</v>
      </c>
      <c r="U250" s="62" t="e">
        <f>科研项目!#REF!</f>
        <v>#REF!</v>
      </c>
      <c r="V250" s="62" t="e">
        <f>科研项目!#REF!</f>
        <v>#REF!</v>
      </c>
      <c r="W250" s="62" t="e">
        <f>科研项目!#REF!</f>
        <v>#REF!</v>
      </c>
      <c r="X250" s="59" t="e">
        <f>VLOOKUP(C250,[3]Sheet1!$A$3:$C$38,2,FALSE)</f>
        <v>#REF!</v>
      </c>
      <c r="Y250" s="59" t="e">
        <f>VLOOKUP(C250,[3]Sheet1!$A$3:$C$38,3,FALSE)</f>
        <v>#REF!</v>
      </c>
      <c r="Z250" s="76" t="e">
        <f>科研项目!#REF!</f>
        <v>#REF!</v>
      </c>
      <c r="AA250" s="68" t="e">
        <f>科研项目!#REF!</f>
        <v>#REF!</v>
      </c>
      <c r="AB250" s="62" t="e">
        <f>科研项目!#REF!</f>
        <v>#REF!</v>
      </c>
      <c r="AC250" s="76" t="e">
        <f>科研项目!#REF!</f>
        <v>#REF!</v>
      </c>
      <c r="AD250" s="62" t="e">
        <f>科研项目!#REF!</f>
        <v>#REF!</v>
      </c>
      <c r="AE250" s="62" t="e">
        <f t="shared" si="37"/>
        <v>#REF!</v>
      </c>
      <c r="AF250" s="62" t="e">
        <f t="shared" si="38"/>
        <v>#REF!</v>
      </c>
      <c r="AG250" s="62" t="e">
        <f t="shared" si="39"/>
        <v>#REF!</v>
      </c>
      <c r="AH250" s="70"/>
      <c r="AI250" s="70"/>
      <c r="AJ250" s="70"/>
      <c r="AK250" s="62" t="e">
        <f>科研项目!#REF!</f>
        <v>#REF!</v>
      </c>
      <c r="AL250" s="62">
        <v>10243</v>
      </c>
    </row>
    <row r="251" spans="1:38">
      <c r="A251" s="61" t="e">
        <f>科研项目!#REF!</f>
        <v>#REF!</v>
      </c>
      <c r="B251" s="61" t="e">
        <f>科研项目!#REF!</f>
        <v>#REF!</v>
      </c>
      <c r="C251" s="61" t="e">
        <f>科研项目!#REF!</f>
        <v>#REF!</v>
      </c>
      <c r="D251" s="62" t="e">
        <f>科研项目!#REF!</f>
        <v>#REF!</v>
      </c>
      <c r="E251" s="62" t="e">
        <f>科研项目!#REF!</f>
        <v>#REF!</v>
      </c>
      <c r="F251" s="62" t="e">
        <f>科研项目!#REF!</f>
        <v>#REF!</v>
      </c>
      <c r="G251" s="59" t="e">
        <f t="shared" si="32"/>
        <v>#REF!</v>
      </c>
      <c r="H251" s="62" t="e">
        <f>科研项目!#REF!</f>
        <v>#REF!</v>
      </c>
      <c r="I251" s="59" t="e">
        <f t="shared" si="33"/>
        <v>#REF!</v>
      </c>
      <c r="J251" s="62" t="e">
        <f>科研项目!#REF!</f>
        <v>#REF!</v>
      </c>
      <c r="K251" s="59" t="e">
        <f t="shared" si="34"/>
        <v>#REF!</v>
      </c>
      <c r="L251" s="62" t="e">
        <f>科研项目!#REF!</f>
        <v>#REF!</v>
      </c>
      <c r="M251" s="62" t="e">
        <f>科研项目!#REF!</f>
        <v>#REF!</v>
      </c>
      <c r="N251" s="62" t="s">
        <v>393</v>
      </c>
      <c r="O251" s="62" t="e">
        <f>科研项目!#REF!</f>
        <v>#REF!</v>
      </c>
      <c r="P251" s="59" t="e">
        <f t="shared" si="35"/>
        <v>#REF!</v>
      </c>
      <c r="Q251" s="62" t="e">
        <f t="shared" si="36"/>
        <v>#REF!</v>
      </c>
      <c r="R251" s="62" t="e">
        <f>科研项目!#REF!</f>
        <v>#REF!</v>
      </c>
      <c r="S251" s="62" t="e">
        <f>科研项目!#REF!</f>
        <v>#REF!</v>
      </c>
      <c r="T251" s="62" t="e">
        <f>科研项目!#REF!</f>
        <v>#REF!</v>
      </c>
      <c r="U251" s="62" t="e">
        <f>科研项目!#REF!</f>
        <v>#REF!</v>
      </c>
      <c r="V251" s="62" t="e">
        <f>科研项目!#REF!</f>
        <v>#REF!</v>
      </c>
      <c r="W251" s="62" t="e">
        <f>科研项目!#REF!</f>
        <v>#REF!</v>
      </c>
      <c r="X251" s="59" t="e">
        <f>VLOOKUP(C251,[3]Sheet1!$A$3:$C$38,2,FALSE)</f>
        <v>#REF!</v>
      </c>
      <c r="Y251" s="59" t="e">
        <f>VLOOKUP(C251,[3]Sheet1!$A$3:$C$38,3,FALSE)</f>
        <v>#REF!</v>
      </c>
      <c r="Z251" s="76" t="e">
        <f>科研项目!#REF!</f>
        <v>#REF!</v>
      </c>
      <c r="AA251" s="68" t="e">
        <f>科研项目!#REF!</f>
        <v>#REF!</v>
      </c>
      <c r="AB251" s="62" t="e">
        <f>科研项目!#REF!</f>
        <v>#REF!</v>
      </c>
      <c r="AC251" s="76" t="e">
        <f>科研项目!#REF!</f>
        <v>#REF!</v>
      </c>
      <c r="AD251" s="62" t="e">
        <f>科研项目!#REF!</f>
        <v>#REF!</v>
      </c>
      <c r="AE251" s="62" t="e">
        <f t="shared" si="37"/>
        <v>#REF!</v>
      </c>
      <c r="AF251" s="62" t="e">
        <f t="shared" si="38"/>
        <v>#REF!</v>
      </c>
      <c r="AG251" s="62" t="e">
        <f t="shared" si="39"/>
        <v>#REF!</v>
      </c>
      <c r="AH251" s="70"/>
      <c r="AI251" s="70"/>
      <c r="AJ251" s="70"/>
      <c r="AK251" s="62" t="e">
        <f>科研项目!#REF!</f>
        <v>#REF!</v>
      </c>
      <c r="AL251" s="62">
        <v>10244</v>
      </c>
    </row>
    <row r="252" spans="1:38">
      <c r="A252" s="61" t="e">
        <f>科研项目!#REF!</f>
        <v>#REF!</v>
      </c>
      <c r="B252" s="61" t="e">
        <f>科研项目!#REF!</f>
        <v>#REF!</v>
      </c>
      <c r="C252" s="61" t="e">
        <f>科研项目!#REF!</f>
        <v>#REF!</v>
      </c>
      <c r="D252" s="62" t="e">
        <f>科研项目!#REF!</f>
        <v>#REF!</v>
      </c>
      <c r="E252" s="62" t="e">
        <f>科研项目!#REF!</f>
        <v>#REF!</v>
      </c>
      <c r="F252" s="62" t="e">
        <f>科研项目!#REF!</f>
        <v>#REF!</v>
      </c>
      <c r="G252" s="59" t="e">
        <f t="shared" si="32"/>
        <v>#REF!</v>
      </c>
      <c r="H252" s="62" t="e">
        <f>科研项目!#REF!</f>
        <v>#REF!</v>
      </c>
      <c r="I252" s="59" t="e">
        <f t="shared" si="33"/>
        <v>#REF!</v>
      </c>
      <c r="J252" s="62" t="e">
        <f>科研项目!#REF!</f>
        <v>#REF!</v>
      </c>
      <c r="K252" s="59" t="e">
        <f t="shared" si="34"/>
        <v>#REF!</v>
      </c>
      <c r="L252" s="62" t="e">
        <f>科研项目!#REF!</f>
        <v>#REF!</v>
      </c>
      <c r="M252" s="62" t="e">
        <f>科研项目!#REF!</f>
        <v>#REF!</v>
      </c>
      <c r="N252" s="62" t="s">
        <v>393</v>
      </c>
      <c r="O252" s="62" t="e">
        <f>科研项目!#REF!</f>
        <v>#REF!</v>
      </c>
      <c r="P252" s="59" t="e">
        <f t="shared" si="35"/>
        <v>#REF!</v>
      </c>
      <c r="Q252" s="62" t="e">
        <f t="shared" si="36"/>
        <v>#REF!</v>
      </c>
      <c r="R252" s="62" t="e">
        <f>科研项目!#REF!</f>
        <v>#REF!</v>
      </c>
      <c r="S252" s="62" t="e">
        <f>科研项目!#REF!</f>
        <v>#REF!</v>
      </c>
      <c r="T252" s="62" t="e">
        <f>科研项目!#REF!</f>
        <v>#REF!</v>
      </c>
      <c r="U252" s="62" t="e">
        <f>科研项目!#REF!</f>
        <v>#REF!</v>
      </c>
      <c r="V252" s="62" t="e">
        <f>科研项目!#REF!</f>
        <v>#REF!</v>
      </c>
      <c r="W252" s="62" t="e">
        <f>科研项目!#REF!</f>
        <v>#REF!</v>
      </c>
      <c r="X252" s="59" t="e">
        <f>VLOOKUP(C252,[3]Sheet1!$A$3:$C$38,2,FALSE)</f>
        <v>#REF!</v>
      </c>
      <c r="Y252" s="59" t="e">
        <f>VLOOKUP(C252,[3]Sheet1!$A$3:$C$38,3,FALSE)</f>
        <v>#REF!</v>
      </c>
      <c r="Z252" s="76" t="e">
        <f>科研项目!#REF!</f>
        <v>#REF!</v>
      </c>
      <c r="AA252" s="68" t="e">
        <f>科研项目!#REF!</f>
        <v>#REF!</v>
      </c>
      <c r="AB252" s="62" t="e">
        <f>科研项目!#REF!</f>
        <v>#REF!</v>
      </c>
      <c r="AC252" s="76" t="e">
        <f>科研项目!#REF!</f>
        <v>#REF!</v>
      </c>
      <c r="AD252" s="62" t="e">
        <f>科研项目!#REF!</f>
        <v>#REF!</v>
      </c>
      <c r="AE252" s="62" t="e">
        <f t="shared" si="37"/>
        <v>#REF!</v>
      </c>
      <c r="AF252" s="62" t="e">
        <f t="shared" si="38"/>
        <v>#REF!</v>
      </c>
      <c r="AG252" s="62" t="e">
        <f t="shared" si="39"/>
        <v>#REF!</v>
      </c>
      <c r="AH252" s="70"/>
      <c r="AI252" s="70"/>
      <c r="AJ252" s="70"/>
      <c r="AK252" s="62" t="e">
        <f>科研项目!#REF!</f>
        <v>#REF!</v>
      </c>
      <c r="AL252" s="62">
        <v>10245</v>
      </c>
    </row>
    <row r="253" spans="1:38">
      <c r="A253" s="61" t="e">
        <f>科研项目!#REF!</f>
        <v>#REF!</v>
      </c>
      <c r="B253" s="61" t="e">
        <f>科研项目!#REF!</f>
        <v>#REF!</v>
      </c>
      <c r="C253" s="61" t="e">
        <f>科研项目!#REF!</f>
        <v>#REF!</v>
      </c>
      <c r="D253" s="62" t="e">
        <f>科研项目!#REF!</f>
        <v>#REF!</v>
      </c>
      <c r="E253" s="62" t="e">
        <f>科研项目!#REF!</f>
        <v>#REF!</v>
      </c>
      <c r="F253" s="62" t="e">
        <f>科研项目!#REF!</f>
        <v>#REF!</v>
      </c>
      <c r="G253" s="59" t="e">
        <f t="shared" si="32"/>
        <v>#REF!</v>
      </c>
      <c r="H253" s="62" t="e">
        <f>科研项目!#REF!</f>
        <v>#REF!</v>
      </c>
      <c r="I253" s="59" t="e">
        <f t="shared" si="33"/>
        <v>#REF!</v>
      </c>
      <c r="J253" s="62" t="e">
        <f>科研项目!#REF!</f>
        <v>#REF!</v>
      </c>
      <c r="K253" s="59" t="e">
        <f t="shared" si="34"/>
        <v>#REF!</v>
      </c>
      <c r="L253" s="62" t="e">
        <f>科研项目!#REF!</f>
        <v>#REF!</v>
      </c>
      <c r="M253" s="62" t="e">
        <f>科研项目!#REF!</f>
        <v>#REF!</v>
      </c>
      <c r="N253" s="62" t="s">
        <v>393</v>
      </c>
      <c r="O253" s="62" t="e">
        <f>科研项目!#REF!</f>
        <v>#REF!</v>
      </c>
      <c r="P253" s="59" t="e">
        <f t="shared" si="35"/>
        <v>#REF!</v>
      </c>
      <c r="Q253" s="62" t="e">
        <f t="shared" si="36"/>
        <v>#REF!</v>
      </c>
      <c r="R253" s="62" t="e">
        <f>科研项目!#REF!</f>
        <v>#REF!</v>
      </c>
      <c r="S253" s="62" t="e">
        <f>科研项目!#REF!</f>
        <v>#REF!</v>
      </c>
      <c r="T253" s="62" t="e">
        <f>科研项目!#REF!</f>
        <v>#REF!</v>
      </c>
      <c r="U253" s="62" t="e">
        <f>科研项目!#REF!</f>
        <v>#REF!</v>
      </c>
      <c r="V253" s="62" t="e">
        <f>科研项目!#REF!</f>
        <v>#REF!</v>
      </c>
      <c r="W253" s="62" t="e">
        <f>科研项目!#REF!</f>
        <v>#REF!</v>
      </c>
      <c r="X253" s="59" t="e">
        <f>VLOOKUP(C253,[3]Sheet1!$A$3:$C$38,2,FALSE)</f>
        <v>#REF!</v>
      </c>
      <c r="Y253" s="59" t="e">
        <f>VLOOKUP(C253,[3]Sheet1!$A$3:$C$38,3,FALSE)</f>
        <v>#REF!</v>
      </c>
      <c r="Z253" s="76" t="e">
        <f>科研项目!#REF!</f>
        <v>#REF!</v>
      </c>
      <c r="AA253" s="68" t="e">
        <f>科研项目!#REF!</f>
        <v>#REF!</v>
      </c>
      <c r="AB253" s="62" t="e">
        <f>科研项目!#REF!</f>
        <v>#REF!</v>
      </c>
      <c r="AC253" s="76" t="e">
        <f>科研项目!#REF!</f>
        <v>#REF!</v>
      </c>
      <c r="AD253" s="62" t="e">
        <f>科研项目!#REF!</f>
        <v>#REF!</v>
      </c>
      <c r="AE253" s="62" t="e">
        <f t="shared" si="37"/>
        <v>#REF!</v>
      </c>
      <c r="AF253" s="62" t="e">
        <f t="shared" si="38"/>
        <v>#REF!</v>
      </c>
      <c r="AG253" s="62" t="e">
        <f t="shared" si="39"/>
        <v>#REF!</v>
      </c>
      <c r="AH253" s="70"/>
      <c r="AI253" s="70"/>
      <c r="AJ253" s="70"/>
      <c r="AK253" s="62" t="e">
        <f>科研项目!#REF!</f>
        <v>#REF!</v>
      </c>
      <c r="AL253" s="62">
        <v>10246</v>
      </c>
    </row>
    <row r="254" spans="1:38">
      <c r="A254" s="61" t="e">
        <f>科研项目!#REF!</f>
        <v>#REF!</v>
      </c>
      <c r="B254" s="61" t="e">
        <f>科研项目!#REF!</f>
        <v>#REF!</v>
      </c>
      <c r="C254" s="61" t="e">
        <f>科研项目!#REF!</f>
        <v>#REF!</v>
      </c>
      <c r="D254" s="62" t="e">
        <f>科研项目!#REF!</f>
        <v>#REF!</v>
      </c>
      <c r="E254" s="62" t="e">
        <f>科研项目!#REF!</f>
        <v>#REF!</v>
      </c>
      <c r="F254" s="62" t="e">
        <f>科研项目!#REF!</f>
        <v>#REF!</v>
      </c>
      <c r="G254" s="59" t="e">
        <f t="shared" si="32"/>
        <v>#REF!</v>
      </c>
      <c r="H254" s="62" t="e">
        <f>科研项目!#REF!</f>
        <v>#REF!</v>
      </c>
      <c r="I254" s="59" t="e">
        <f t="shared" si="33"/>
        <v>#REF!</v>
      </c>
      <c r="J254" s="62" t="e">
        <f>科研项目!#REF!</f>
        <v>#REF!</v>
      </c>
      <c r="K254" s="59" t="e">
        <f t="shared" si="34"/>
        <v>#REF!</v>
      </c>
      <c r="L254" s="62" t="e">
        <f>科研项目!#REF!</f>
        <v>#REF!</v>
      </c>
      <c r="M254" s="62" t="e">
        <f>科研项目!#REF!</f>
        <v>#REF!</v>
      </c>
      <c r="N254" s="62" t="s">
        <v>393</v>
      </c>
      <c r="O254" s="62" t="e">
        <f>科研项目!#REF!</f>
        <v>#REF!</v>
      </c>
      <c r="P254" s="59" t="e">
        <f t="shared" si="35"/>
        <v>#REF!</v>
      </c>
      <c r="Q254" s="62" t="e">
        <f t="shared" si="36"/>
        <v>#REF!</v>
      </c>
      <c r="R254" s="62" t="e">
        <f>科研项目!#REF!</f>
        <v>#REF!</v>
      </c>
      <c r="S254" s="62" t="e">
        <f>科研项目!#REF!</f>
        <v>#REF!</v>
      </c>
      <c r="T254" s="62" t="e">
        <f>科研项目!#REF!</f>
        <v>#REF!</v>
      </c>
      <c r="U254" s="62" t="e">
        <f>科研项目!#REF!</f>
        <v>#REF!</v>
      </c>
      <c r="V254" s="62" t="e">
        <f>科研项目!#REF!</f>
        <v>#REF!</v>
      </c>
      <c r="W254" s="62" t="e">
        <f>科研项目!#REF!</f>
        <v>#REF!</v>
      </c>
      <c r="X254" s="59" t="e">
        <f>VLOOKUP(C254,[3]Sheet1!$A$3:$C$38,2,FALSE)</f>
        <v>#REF!</v>
      </c>
      <c r="Y254" s="59" t="e">
        <f>VLOOKUP(C254,[3]Sheet1!$A$3:$C$38,3,FALSE)</f>
        <v>#REF!</v>
      </c>
      <c r="Z254" s="76" t="e">
        <f>科研项目!#REF!</f>
        <v>#REF!</v>
      </c>
      <c r="AA254" s="68" t="e">
        <f>科研项目!#REF!</f>
        <v>#REF!</v>
      </c>
      <c r="AB254" s="62" t="e">
        <f>科研项目!#REF!</f>
        <v>#REF!</v>
      </c>
      <c r="AC254" s="76" t="e">
        <f>科研项目!#REF!</f>
        <v>#REF!</v>
      </c>
      <c r="AD254" s="62" t="e">
        <f>科研项目!#REF!</f>
        <v>#REF!</v>
      </c>
      <c r="AE254" s="62" t="e">
        <f t="shared" si="37"/>
        <v>#REF!</v>
      </c>
      <c r="AF254" s="62" t="e">
        <f t="shared" si="38"/>
        <v>#REF!</v>
      </c>
      <c r="AG254" s="62" t="e">
        <f t="shared" si="39"/>
        <v>#REF!</v>
      </c>
      <c r="AH254" s="70"/>
      <c r="AI254" s="70"/>
      <c r="AJ254" s="70"/>
      <c r="AK254" s="62" t="e">
        <f>科研项目!#REF!</f>
        <v>#REF!</v>
      </c>
      <c r="AL254" s="62">
        <v>10247</v>
      </c>
    </row>
    <row r="255" spans="1:38">
      <c r="A255" s="61" t="e">
        <f>科研项目!#REF!</f>
        <v>#REF!</v>
      </c>
      <c r="B255" s="61" t="e">
        <f>科研项目!#REF!</f>
        <v>#REF!</v>
      </c>
      <c r="C255" s="61" t="e">
        <f>科研项目!#REF!</f>
        <v>#REF!</v>
      </c>
      <c r="D255" s="62" t="e">
        <f>科研项目!#REF!</f>
        <v>#REF!</v>
      </c>
      <c r="E255" s="62" t="e">
        <f>科研项目!#REF!</f>
        <v>#REF!</v>
      </c>
      <c r="F255" s="62" t="e">
        <f>科研项目!#REF!</f>
        <v>#REF!</v>
      </c>
      <c r="G255" s="59" t="e">
        <f t="shared" si="32"/>
        <v>#REF!</v>
      </c>
      <c r="H255" s="62" t="e">
        <f>科研项目!#REF!</f>
        <v>#REF!</v>
      </c>
      <c r="I255" s="59" t="e">
        <f t="shared" si="33"/>
        <v>#REF!</v>
      </c>
      <c r="J255" s="62" t="e">
        <f>科研项目!#REF!</f>
        <v>#REF!</v>
      </c>
      <c r="K255" s="59" t="e">
        <f t="shared" si="34"/>
        <v>#REF!</v>
      </c>
      <c r="L255" s="62" t="e">
        <f>科研项目!#REF!</f>
        <v>#REF!</v>
      </c>
      <c r="M255" s="62" t="e">
        <f>科研项目!#REF!</f>
        <v>#REF!</v>
      </c>
      <c r="N255" s="62" t="s">
        <v>393</v>
      </c>
      <c r="O255" s="62" t="e">
        <f>科研项目!#REF!</f>
        <v>#REF!</v>
      </c>
      <c r="P255" s="59" t="e">
        <f t="shared" si="35"/>
        <v>#REF!</v>
      </c>
      <c r="Q255" s="62" t="e">
        <f t="shared" si="36"/>
        <v>#REF!</v>
      </c>
      <c r="R255" s="62" t="e">
        <f>科研项目!#REF!</f>
        <v>#REF!</v>
      </c>
      <c r="S255" s="62" t="e">
        <f>科研项目!#REF!</f>
        <v>#REF!</v>
      </c>
      <c r="T255" s="62" t="e">
        <f>科研项目!#REF!</f>
        <v>#REF!</v>
      </c>
      <c r="U255" s="62" t="e">
        <f>科研项目!#REF!</f>
        <v>#REF!</v>
      </c>
      <c r="V255" s="62" t="e">
        <f>科研项目!#REF!</f>
        <v>#REF!</v>
      </c>
      <c r="W255" s="62" t="e">
        <f>科研项目!#REF!</f>
        <v>#REF!</v>
      </c>
      <c r="X255" s="59" t="e">
        <f>VLOOKUP(C255,[3]Sheet1!$A$3:$C$38,2,FALSE)</f>
        <v>#REF!</v>
      </c>
      <c r="Y255" s="59" t="e">
        <f>VLOOKUP(C255,[3]Sheet1!$A$3:$C$38,3,FALSE)</f>
        <v>#REF!</v>
      </c>
      <c r="Z255" s="76" t="e">
        <f>科研项目!#REF!</f>
        <v>#REF!</v>
      </c>
      <c r="AA255" s="68" t="e">
        <f>科研项目!#REF!</f>
        <v>#REF!</v>
      </c>
      <c r="AB255" s="62" t="e">
        <f>科研项目!#REF!</f>
        <v>#REF!</v>
      </c>
      <c r="AC255" s="76" t="e">
        <f>科研项目!#REF!</f>
        <v>#REF!</v>
      </c>
      <c r="AD255" s="62" t="e">
        <f>科研项目!#REF!</f>
        <v>#REF!</v>
      </c>
      <c r="AE255" s="62" t="e">
        <f t="shared" si="37"/>
        <v>#REF!</v>
      </c>
      <c r="AF255" s="62" t="e">
        <f t="shared" si="38"/>
        <v>#REF!</v>
      </c>
      <c r="AG255" s="62" t="e">
        <f t="shared" si="39"/>
        <v>#REF!</v>
      </c>
      <c r="AH255" s="70"/>
      <c r="AI255" s="70"/>
      <c r="AJ255" s="70"/>
      <c r="AK255" s="62" t="e">
        <f>科研项目!#REF!</f>
        <v>#REF!</v>
      </c>
      <c r="AL255" s="62">
        <v>10248</v>
      </c>
    </row>
    <row r="256" spans="1:38">
      <c r="A256" s="61" t="e">
        <f>科研项目!#REF!</f>
        <v>#REF!</v>
      </c>
      <c r="B256" s="61" t="e">
        <f>科研项目!#REF!</f>
        <v>#REF!</v>
      </c>
      <c r="C256" s="61" t="e">
        <f>科研项目!#REF!</f>
        <v>#REF!</v>
      </c>
      <c r="D256" s="62" t="e">
        <f>科研项目!#REF!</f>
        <v>#REF!</v>
      </c>
      <c r="E256" s="62" t="e">
        <f>科研项目!#REF!</f>
        <v>#REF!</v>
      </c>
      <c r="F256" s="62" t="e">
        <f>科研项目!#REF!</f>
        <v>#REF!</v>
      </c>
      <c r="G256" s="59" t="e">
        <f t="shared" si="32"/>
        <v>#REF!</v>
      </c>
      <c r="H256" s="62" t="e">
        <f>科研项目!#REF!</f>
        <v>#REF!</v>
      </c>
      <c r="I256" s="59" t="e">
        <f t="shared" si="33"/>
        <v>#REF!</v>
      </c>
      <c r="J256" s="62" t="e">
        <f>科研项目!#REF!</f>
        <v>#REF!</v>
      </c>
      <c r="K256" s="59" t="e">
        <f t="shared" si="34"/>
        <v>#REF!</v>
      </c>
      <c r="L256" s="62" t="e">
        <f>科研项目!#REF!</f>
        <v>#REF!</v>
      </c>
      <c r="M256" s="62" t="e">
        <f>科研项目!#REF!</f>
        <v>#REF!</v>
      </c>
      <c r="N256" s="62" t="s">
        <v>393</v>
      </c>
      <c r="O256" s="62" t="e">
        <f>科研项目!#REF!</f>
        <v>#REF!</v>
      </c>
      <c r="P256" s="59" t="e">
        <f t="shared" si="35"/>
        <v>#REF!</v>
      </c>
      <c r="Q256" s="62" t="e">
        <f t="shared" si="36"/>
        <v>#REF!</v>
      </c>
      <c r="R256" s="62" t="e">
        <f>科研项目!#REF!</f>
        <v>#REF!</v>
      </c>
      <c r="S256" s="62" t="e">
        <f>科研项目!#REF!</f>
        <v>#REF!</v>
      </c>
      <c r="T256" s="62" t="e">
        <f>科研项目!#REF!</f>
        <v>#REF!</v>
      </c>
      <c r="U256" s="62" t="e">
        <f>科研项目!#REF!</f>
        <v>#REF!</v>
      </c>
      <c r="V256" s="62" t="e">
        <f>科研项目!#REF!</f>
        <v>#REF!</v>
      </c>
      <c r="W256" s="62" t="e">
        <f>科研项目!#REF!</f>
        <v>#REF!</v>
      </c>
      <c r="X256" s="59" t="e">
        <f>VLOOKUP(C256,[3]Sheet1!$A$3:$C$38,2,FALSE)</f>
        <v>#REF!</v>
      </c>
      <c r="Y256" s="59" t="e">
        <f>VLOOKUP(C256,[3]Sheet1!$A$3:$C$38,3,FALSE)</f>
        <v>#REF!</v>
      </c>
      <c r="Z256" s="76" t="e">
        <f>科研项目!#REF!</f>
        <v>#REF!</v>
      </c>
      <c r="AA256" s="68" t="e">
        <f>科研项目!#REF!</f>
        <v>#REF!</v>
      </c>
      <c r="AB256" s="62" t="e">
        <f>科研项目!#REF!</f>
        <v>#REF!</v>
      </c>
      <c r="AC256" s="76" t="e">
        <f>科研项目!#REF!</f>
        <v>#REF!</v>
      </c>
      <c r="AD256" s="62" t="e">
        <f>科研项目!#REF!</f>
        <v>#REF!</v>
      </c>
      <c r="AE256" s="62" t="e">
        <f t="shared" si="37"/>
        <v>#REF!</v>
      </c>
      <c r="AF256" s="62" t="e">
        <f t="shared" si="38"/>
        <v>#REF!</v>
      </c>
      <c r="AG256" s="62" t="e">
        <f t="shared" si="39"/>
        <v>#REF!</v>
      </c>
      <c r="AH256" s="70"/>
      <c r="AI256" s="70"/>
      <c r="AJ256" s="70"/>
      <c r="AK256" s="62" t="e">
        <f>科研项目!#REF!</f>
        <v>#REF!</v>
      </c>
      <c r="AL256" s="62">
        <v>10249</v>
      </c>
    </row>
    <row r="257" spans="1:38">
      <c r="A257" s="61" t="e">
        <f>科研项目!#REF!</f>
        <v>#REF!</v>
      </c>
      <c r="B257" s="61" t="e">
        <f>科研项目!#REF!</f>
        <v>#REF!</v>
      </c>
      <c r="C257" s="61" t="e">
        <f>科研项目!#REF!</f>
        <v>#REF!</v>
      </c>
      <c r="D257" s="62" t="e">
        <f>科研项目!#REF!</f>
        <v>#REF!</v>
      </c>
      <c r="E257" s="62" t="e">
        <f>科研项目!#REF!</f>
        <v>#REF!</v>
      </c>
      <c r="F257" s="62" t="e">
        <f>科研项目!#REF!</f>
        <v>#REF!</v>
      </c>
      <c r="G257" s="59" t="e">
        <f t="shared" si="32"/>
        <v>#REF!</v>
      </c>
      <c r="H257" s="62" t="e">
        <f>科研项目!#REF!</f>
        <v>#REF!</v>
      </c>
      <c r="I257" s="59" t="e">
        <f t="shared" si="33"/>
        <v>#REF!</v>
      </c>
      <c r="J257" s="62" t="e">
        <f>科研项目!#REF!</f>
        <v>#REF!</v>
      </c>
      <c r="K257" s="59" t="e">
        <f t="shared" si="34"/>
        <v>#REF!</v>
      </c>
      <c r="L257" s="62" t="e">
        <f>科研项目!#REF!</f>
        <v>#REF!</v>
      </c>
      <c r="M257" s="62" t="e">
        <f>科研项目!#REF!</f>
        <v>#REF!</v>
      </c>
      <c r="N257" s="62" t="s">
        <v>393</v>
      </c>
      <c r="O257" s="62" t="e">
        <f>科研项目!#REF!</f>
        <v>#REF!</v>
      </c>
      <c r="P257" s="59" t="e">
        <f t="shared" si="35"/>
        <v>#REF!</v>
      </c>
      <c r="Q257" s="62" t="e">
        <f t="shared" si="36"/>
        <v>#REF!</v>
      </c>
      <c r="R257" s="62" t="e">
        <f>科研项目!#REF!</f>
        <v>#REF!</v>
      </c>
      <c r="S257" s="62" t="e">
        <f>科研项目!#REF!</f>
        <v>#REF!</v>
      </c>
      <c r="T257" s="62" t="e">
        <f>科研项目!#REF!</f>
        <v>#REF!</v>
      </c>
      <c r="U257" s="62" t="e">
        <f>科研项目!#REF!</f>
        <v>#REF!</v>
      </c>
      <c r="V257" s="62" t="e">
        <f>科研项目!#REF!</f>
        <v>#REF!</v>
      </c>
      <c r="W257" s="62" t="e">
        <f>科研项目!#REF!</f>
        <v>#REF!</v>
      </c>
      <c r="X257" s="59" t="e">
        <f>VLOOKUP(C257,[3]Sheet1!$A$3:$C$38,2,FALSE)</f>
        <v>#REF!</v>
      </c>
      <c r="Y257" s="59" t="e">
        <f>VLOOKUP(C257,[3]Sheet1!$A$3:$C$38,3,FALSE)</f>
        <v>#REF!</v>
      </c>
      <c r="Z257" s="76" t="e">
        <f>科研项目!#REF!</f>
        <v>#REF!</v>
      </c>
      <c r="AA257" s="68" t="e">
        <f>科研项目!#REF!</f>
        <v>#REF!</v>
      </c>
      <c r="AB257" s="62" t="e">
        <f>科研项目!#REF!</f>
        <v>#REF!</v>
      </c>
      <c r="AC257" s="76" t="e">
        <f>科研项目!#REF!</f>
        <v>#REF!</v>
      </c>
      <c r="AD257" s="62" t="e">
        <f>科研项目!#REF!</f>
        <v>#REF!</v>
      </c>
      <c r="AE257" s="62" t="e">
        <f t="shared" si="37"/>
        <v>#REF!</v>
      </c>
      <c r="AF257" s="62" t="e">
        <f t="shared" si="38"/>
        <v>#REF!</v>
      </c>
      <c r="AG257" s="62" t="e">
        <f t="shared" si="39"/>
        <v>#REF!</v>
      </c>
      <c r="AH257" s="70"/>
      <c r="AI257" s="70"/>
      <c r="AJ257" s="70"/>
      <c r="AK257" s="62" t="e">
        <f>科研项目!#REF!</f>
        <v>#REF!</v>
      </c>
      <c r="AL257" s="62">
        <v>10250</v>
      </c>
    </row>
    <row r="258" spans="1:38">
      <c r="A258" s="61" t="e">
        <f>科研项目!#REF!</f>
        <v>#REF!</v>
      </c>
      <c r="B258" s="61" t="e">
        <f>科研项目!#REF!</f>
        <v>#REF!</v>
      </c>
      <c r="C258" s="61" t="e">
        <f>科研项目!#REF!</f>
        <v>#REF!</v>
      </c>
      <c r="D258" s="62" t="e">
        <f>科研项目!#REF!</f>
        <v>#REF!</v>
      </c>
      <c r="E258" s="62" t="e">
        <f>科研项目!#REF!</f>
        <v>#REF!</v>
      </c>
      <c r="F258" s="62" t="e">
        <f>科研项目!#REF!</f>
        <v>#REF!</v>
      </c>
      <c r="G258" s="59" t="e">
        <f t="shared" si="32"/>
        <v>#REF!</v>
      </c>
      <c r="H258" s="62" t="e">
        <f>科研项目!#REF!</f>
        <v>#REF!</v>
      </c>
      <c r="I258" s="59" t="e">
        <f t="shared" si="33"/>
        <v>#REF!</v>
      </c>
      <c r="J258" s="62" t="e">
        <f>科研项目!#REF!</f>
        <v>#REF!</v>
      </c>
      <c r="K258" s="59" t="e">
        <f t="shared" si="34"/>
        <v>#REF!</v>
      </c>
      <c r="L258" s="62" t="e">
        <f>科研项目!#REF!</f>
        <v>#REF!</v>
      </c>
      <c r="M258" s="62" t="e">
        <f>科研项目!#REF!</f>
        <v>#REF!</v>
      </c>
      <c r="N258" s="62" t="s">
        <v>393</v>
      </c>
      <c r="O258" s="62" t="e">
        <f>科研项目!#REF!</f>
        <v>#REF!</v>
      </c>
      <c r="P258" s="59" t="e">
        <f t="shared" si="35"/>
        <v>#REF!</v>
      </c>
      <c r="Q258" s="62" t="e">
        <f t="shared" si="36"/>
        <v>#REF!</v>
      </c>
      <c r="R258" s="62" t="e">
        <f>科研项目!#REF!</f>
        <v>#REF!</v>
      </c>
      <c r="S258" s="62" t="e">
        <f>科研项目!#REF!</f>
        <v>#REF!</v>
      </c>
      <c r="T258" s="62" t="e">
        <f>科研项目!#REF!</f>
        <v>#REF!</v>
      </c>
      <c r="U258" s="62" t="e">
        <f>科研项目!#REF!</f>
        <v>#REF!</v>
      </c>
      <c r="V258" s="62" t="e">
        <f>科研项目!#REF!</f>
        <v>#REF!</v>
      </c>
      <c r="W258" s="62" t="e">
        <f>科研项目!#REF!</f>
        <v>#REF!</v>
      </c>
      <c r="X258" s="59" t="e">
        <f>VLOOKUP(C258,[3]Sheet1!$A$3:$C$38,2,FALSE)</f>
        <v>#REF!</v>
      </c>
      <c r="Y258" s="59" t="e">
        <f>VLOOKUP(C258,[3]Sheet1!$A$3:$C$38,3,FALSE)</f>
        <v>#REF!</v>
      </c>
      <c r="Z258" s="76" t="e">
        <f>科研项目!#REF!</f>
        <v>#REF!</v>
      </c>
      <c r="AA258" s="68" t="e">
        <f>科研项目!#REF!</f>
        <v>#REF!</v>
      </c>
      <c r="AB258" s="62" t="e">
        <f>科研项目!#REF!</f>
        <v>#REF!</v>
      </c>
      <c r="AC258" s="76" t="e">
        <f>科研项目!#REF!</f>
        <v>#REF!</v>
      </c>
      <c r="AD258" s="62" t="e">
        <f>科研项目!#REF!</f>
        <v>#REF!</v>
      </c>
      <c r="AE258" s="62" t="e">
        <f t="shared" si="37"/>
        <v>#REF!</v>
      </c>
      <c r="AF258" s="62" t="e">
        <f t="shared" si="38"/>
        <v>#REF!</v>
      </c>
      <c r="AG258" s="62" t="e">
        <f t="shared" si="39"/>
        <v>#REF!</v>
      </c>
      <c r="AH258" s="70"/>
      <c r="AI258" s="70"/>
      <c r="AJ258" s="70"/>
      <c r="AK258" s="62" t="e">
        <f>科研项目!#REF!</f>
        <v>#REF!</v>
      </c>
      <c r="AL258" s="62">
        <v>10251</v>
      </c>
    </row>
    <row r="259" spans="1:38">
      <c r="A259" s="61" t="e">
        <f>科研项目!#REF!</f>
        <v>#REF!</v>
      </c>
      <c r="B259" s="61" t="e">
        <f>科研项目!#REF!</f>
        <v>#REF!</v>
      </c>
      <c r="C259" s="61" t="e">
        <f>科研项目!#REF!</f>
        <v>#REF!</v>
      </c>
      <c r="D259" s="62" t="e">
        <f>科研项目!#REF!</f>
        <v>#REF!</v>
      </c>
      <c r="E259" s="62" t="e">
        <f>科研项目!#REF!</f>
        <v>#REF!</v>
      </c>
      <c r="F259" s="62" t="e">
        <f>科研项目!#REF!</f>
        <v>#REF!</v>
      </c>
      <c r="G259" s="59" t="e">
        <f t="shared" si="32"/>
        <v>#REF!</v>
      </c>
      <c r="H259" s="62" t="e">
        <f>科研项目!#REF!</f>
        <v>#REF!</v>
      </c>
      <c r="I259" s="59" t="e">
        <f t="shared" si="33"/>
        <v>#REF!</v>
      </c>
      <c r="J259" s="62" t="e">
        <f>科研项目!#REF!</f>
        <v>#REF!</v>
      </c>
      <c r="K259" s="59" t="e">
        <f t="shared" si="34"/>
        <v>#REF!</v>
      </c>
      <c r="L259" s="62" t="e">
        <f>科研项目!#REF!</f>
        <v>#REF!</v>
      </c>
      <c r="M259" s="62" t="e">
        <f>科研项目!#REF!</f>
        <v>#REF!</v>
      </c>
      <c r="N259" s="62" t="s">
        <v>393</v>
      </c>
      <c r="O259" s="62" t="e">
        <f>科研项目!#REF!</f>
        <v>#REF!</v>
      </c>
      <c r="P259" s="59" t="e">
        <f t="shared" si="35"/>
        <v>#REF!</v>
      </c>
      <c r="Q259" s="62" t="e">
        <f t="shared" si="36"/>
        <v>#REF!</v>
      </c>
      <c r="R259" s="62" t="e">
        <f>科研项目!#REF!</f>
        <v>#REF!</v>
      </c>
      <c r="S259" s="62" t="e">
        <f>科研项目!#REF!</f>
        <v>#REF!</v>
      </c>
      <c r="T259" s="62" t="e">
        <f>科研项目!#REF!</f>
        <v>#REF!</v>
      </c>
      <c r="U259" s="62" t="e">
        <f>科研项目!#REF!</f>
        <v>#REF!</v>
      </c>
      <c r="V259" s="62" t="e">
        <f>科研项目!#REF!</f>
        <v>#REF!</v>
      </c>
      <c r="W259" s="62" t="e">
        <f>科研项目!#REF!</f>
        <v>#REF!</v>
      </c>
      <c r="X259" s="59" t="e">
        <f>VLOOKUP(C259,[3]Sheet1!$A$3:$C$38,2,FALSE)</f>
        <v>#REF!</v>
      </c>
      <c r="Y259" s="59" t="e">
        <f>VLOOKUP(C259,[3]Sheet1!$A$3:$C$38,3,FALSE)</f>
        <v>#REF!</v>
      </c>
      <c r="Z259" s="76" t="e">
        <f>科研项目!#REF!</f>
        <v>#REF!</v>
      </c>
      <c r="AA259" s="68" t="e">
        <f>科研项目!#REF!</f>
        <v>#REF!</v>
      </c>
      <c r="AB259" s="62" t="e">
        <f>科研项目!#REF!</f>
        <v>#REF!</v>
      </c>
      <c r="AC259" s="76" t="e">
        <f>科研项目!#REF!</f>
        <v>#REF!</v>
      </c>
      <c r="AD259" s="62" t="e">
        <f>科研项目!#REF!</f>
        <v>#REF!</v>
      </c>
      <c r="AE259" s="62" t="e">
        <f t="shared" si="37"/>
        <v>#REF!</v>
      </c>
      <c r="AF259" s="62" t="e">
        <f t="shared" si="38"/>
        <v>#REF!</v>
      </c>
      <c r="AG259" s="62" t="e">
        <f t="shared" si="39"/>
        <v>#REF!</v>
      </c>
      <c r="AH259" s="70"/>
      <c r="AI259" s="70"/>
      <c r="AJ259" s="70"/>
      <c r="AK259" s="62" t="e">
        <f>科研项目!#REF!</f>
        <v>#REF!</v>
      </c>
      <c r="AL259" s="62">
        <v>10252</v>
      </c>
    </row>
    <row r="260" spans="1:38">
      <c r="A260" s="61" t="e">
        <f>科研项目!#REF!</f>
        <v>#REF!</v>
      </c>
      <c r="B260" s="61" t="e">
        <f>科研项目!#REF!</f>
        <v>#REF!</v>
      </c>
      <c r="C260" s="61" t="e">
        <f>科研项目!#REF!</f>
        <v>#REF!</v>
      </c>
      <c r="D260" s="62" t="e">
        <f>科研项目!#REF!</f>
        <v>#REF!</v>
      </c>
      <c r="E260" s="62" t="e">
        <f>科研项目!#REF!</f>
        <v>#REF!</v>
      </c>
      <c r="F260" s="62" t="e">
        <f>科研项目!#REF!</f>
        <v>#REF!</v>
      </c>
      <c r="G260" s="59" t="e">
        <f t="shared" si="32"/>
        <v>#REF!</v>
      </c>
      <c r="H260" s="62" t="e">
        <f>科研项目!#REF!</f>
        <v>#REF!</v>
      </c>
      <c r="I260" s="59" t="e">
        <f t="shared" si="33"/>
        <v>#REF!</v>
      </c>
      <c r="J260" s="62" t="e">
        <f>科研项目!#REF!</f>
        <v>#REF!</v>
      </c>
      <c r="K260" s="59" t="e">
        <f t="shared" si="34"/>
        <v>#REF!</v>
      </c>
      <c r="L260" s="62" t="e">
        <f>科研项目!#REF!</f>
        <v>#REF!</v>
      </c>
      <c r="M260" s="62" t="e">
        <f>科研项目!#REF!</f>
        <v>#REF!</v>
      </c>
      <c r="N260" s="62" t="s">
        <v>393</v>
      </c>
      <c r="O260" s="62" t="e">
        <f>科研项目!#REF!</f>
        <v>#REF!</v>
      </c>
      <c r="P260" s="59" t="e">
        <f t="shared" si="35"/>
        <v>#REF!</v>
      </c>
      <c r="Q260" s="62" t="e">
        <f t="shared" si="36"/>
        <v>#REF!</v>
      </c>
      <c r="R260" s="62" t="e">
        <f>科研项目!#REF!</f>
        <v>#REF!</v>
      </c>
      <c r="S260" s="62" t="e">
        <f>科研项目!#REF!</f>
        <v>#REF!</v>
      </c>
      <c r="T260" s="62" t="e">
        <f>科研项目!#REF!</f>
        <v>#REF!</v>
      </c>
      <c r="U260" s="62" t="e">
        <f>科研项目!#REF!</f>
        <v>#REF!</v>
      </c>
      <c r="V260" s="62" t="e">
        <f>科研项目!#REF!</f>
        <v>#REF!</v>
      </c>
      <c r="W260" s="62" t="e">
        <f>科研项目!#REF!</f>
        <v>#REF!</v>
      </c>
      <c r="X260" s="59" t="e">
        <f>VLOOKUP(C260,[3]Sheet1!$A$3:$C$38,2,FALSE)</f>
        <v>#REF!</v>
      </c>
      <c r="Y260" s="59" t="e">
        <f>VLOOKUP(C260,[3]Sheet1!$A$3:$C$38,3,FALSE)</f>
        <v>#REF!</v>
      </c>
      <c r="Z260" s="76" t="e">
        <f>科研项目!#REF!</f>
        <v>#REF!</v>
      </c>
      <c r="AA260" s="68" t="e">
        <f>科研项目!#REF!</f>
        <v>#REF!</v>
      </c>
      <c r="AB260" s="62" t="e">
        <f>科研项目!#REF!</f>
        <v>#REF!</v>
      </c>
      <c r="AC260" s="76" t="e">
        <f>科研项目!#REF!</f>
        <v>#REF!</v>
      </c>
      <c r="AD260" s="62" t="e">
        <f>科研项目!#REF!</f>
        <v>#REF!</v>
      </c>
      <c r="AE260" s="62" t="e">
        <f t="shared" si="37"/>
        <v>#REF!</v>
      </c>
      <c r="AF260" s="62" t="e">
        <f t="shared" si="38"/>
        <v>#REF!</v>
      </c>
      <c r="AG260" s="62" t="e">
        <f t="shared" si="39"/>
        <v>#REF!</v>
      </c>
      <c r="AH260" s="70"/>
      <c r="AI260" s="70"/>
      <c r="AJ260" s="70"/>
      <c r="AK260" s="62" t="e">
        <f>科研项目!#REF!</f>
        <v>#REF!</v>
      </c>
      <c r="AL260" s="62">
        <v>10253</v>
      </c>
    </row>
    <row r="261" spans="1:38">
      <c r="A261" s="61" t="e">
        <f>科研项目!#REF!</f>
        <v>#REF!</v>
      </c>
      <c r="B261" s="61" t="e">
        <f>科研项目!#REF!</f>
        <v>#REF!</v>
      </c>
      <c r="C261" s="61" t="e">
        <f>科研项目!#REF!</f>
        <v>#REF!</v>
      </c>
      <c r="D261" s="62" t="e">
        <f>科研项目!#REF!</f>
        <v>#REF!</v>
      </c>
      <c r="E261" s="62" t="e">
        <f>科研项目!#REF!</f>
        <v>#REF!</v>
      </c>
      <c r="F261" s="62" t="e">
        <f>科研项目!#REF!</f>
        <v>#REF!</v>
      </c>
      <c r="G261" s="59" t="e">
        <f t="shared" si="32"/>
        <v>#REF!</v>
      </c>
      <c r="H261" s="62" t="e">
        <f>科研项目!#REF!</f>
        <v>#REF!</v>
      </c>
      <c r="I261" s="59" t="e">
        <f t="shared" si="33"/>
        <v>#REF!</v>
      </c>
      <c r="J261" s="62" t="e">
        <f>科研项目!#REF!</f>
        <v>#REF!</v>
      </c>
      <c r="K261" s="59" t="e">
        <f t="shared" si="34"/>
        <v>#REF!</v>
      </c>
      <c r="L261" s="62" t="e">
        <f>科研项目!#REF!</f>
        <v>#REF!</v>
      </c>
      <c r="M261" s="62" t="e">
        <f>科研项目!#REF!</f>
        <v>#REF!</v>
      </c>
      <c r="N261" s="62" t="s">
        <v>393</v>
      </c>
      <c r="O261" s="62" t="e">
        <f>科研项目!#REF!</f>
        <v>#REF!</v>
      </c>
      <c r="P261" s="59" t="e">
        <f t="shared" si="35"/>
        <v>#REF!</v>
      </c>
      <c r="Q261" s="62" t="e">
        <f t="shared" si="36"/>
        <v>#REF!</v>
      </c>
      <c r="R261" s="62" t="e">
        <f>科研项目!#REF!</f>
        <v>#REF!</v>
      </c>
      <c r="S261" s="62" t="e">
        <f>科研项目!#REF!</f>
        <v>#REF!</v>
      </c>
      <c r="T261" s="62" t="e">
        <f>科研项目!#REF!</f>
        <v>#REF!</v>
      </c>
      <c r="U261" s="62" t="e">
        <f>科研项目!#REF!</f>
        <v>#REF!</v>
      </c>
      <c r="V261" s="62" t="e">
        <f>科研项目!#REF!</f>
        <v>#REF!</v>
      </c>
      <c r="W261" s="62" t="e">
        <f>科研项目!#REF!</f>
        <v>#REF!</v>
      </c>
      <c r="X261" s="59" t="e">
        <f>VLOOKUP(C261,[3]Sheet1!$A$3:$C$38,2,FALSE)</f>
        <v>#REF!</v>
      </c>
      <c r="Y261" s="59" t="e">
        <f>VLOOKUP(C261,[3]Sheet1!$A$3:$C$38,3,FALSE)</f>
        <v>#REF!</v>
      </c>
      <c r="Z261" s="76" t="e">
        <f>科研项目!#REF!</f>
        <v>#REF!</v>
      </c>
      <c r="AA261" s="68" t="e">
        <f>科研项目!#REF!</f>
        <v>#REF!</v>
      </c>
      <c r="AB261" s="62" t="e">
        <f>科研项目!#REF!</f>
        <v>#REF!</v>
      </c>
      <c r="AC261" s="76" t="e">
        <f>科研项目!#REF!</f>
        <v>#REF!</v>
      </c>
      <c r="AD261" s="62" t="e">
        <f>科研项目!#REF!</f>
        <v>#REF!</v>
      </c>
      <c r="AE261" s="62" t="e">
        <f t="shared" si="37"/>
        <v>#REF!</v>
      </c>
      <c r="AF261" s="62" t="e">
        <f t="shared" si="38"/>
        <v>#REF!</v>
      </c>
      <c r="AG261" s="62" t="e">
        <f t="shared" si="39"/>
        <v>#REF!</v>
      </c>
      <c r="AH261" s="70"/>
      <c r="AI261" s="70"/>
      <c r="AJ261" s="70"/>
      <c r="AK261" s="62" t="e">
        <f>科研项目!#REF!</f>
        <v>#REF!</v>
      </c>
      <c r="AL261" s="62">
        <v>10254</v>
      </c>
    </row>
    <row r="262" spans="1:38">
      <c r="A262" s="61" t="e">
        <f>科研项目!#REF!</f>
        <v>#REF!</v>
      </c>
      <c r="B262" s="61" t="e">
        <f>科研项目!#REF!</f>
        <v>#REF!</v>
      </c>
      <c r="C262" s="61" t="e">
        <f>科研项目!#REF!</f>
        <v>#REF!</v>
      </c>
      <c r="D262" s="62" t="e">
        <f>科研项目!#REF!</f>
        <v>#REF!</v>
      </c>
      <c r="E262" s="62" t="e">
        <f>科研项目!#REF!</f>
        <v>#REF!</v>
      </c>
      <c r="F262" s="62" t="e">
        <f>科研项目!#REF!</f>
        <v>#REF!</v>
      </c>
      <c r="G262" s="59" t="e">
        <f t="shared" si="32"/>
        <v>#REF!</v>
      </c>
      <c r="H262" s="62" t="e">
        <f>科研项目!#REF!</f>
        <v>#REF!</v>
      </c>
      <c r="I262" s="59" t="e">
        <f t="shared" si="33"/>
        <v>#REF!</v>
      </c>
      <c r="J262" s="62" t="e">
        <f>科研项目!#REF!</f>
        <v>#REF!</v>
      </c>
      <c r="K262" s="59" t="e">
        <f t="shared" si="34"/>
        <v>#REF!</v>
      </c>
      <c r="L262" s="62" t="e">
        <f>科研项目!#REF!</f>
        <v>#REF!</v>
      </c>
      <c r="M262" s="62" t="e">
        <f>科研项目!#REF!</f>
        <v>#REF!</v>
      </c>
      <c r="N262" s="62" t="s">
        <v>393</v>
      </c>
      <c r="O262" s="62" t="e">
        <f>科研项目!#REF!</f>
        <v>#REF!</v>
      </c>
      <c r="P262" s="59" t="e">
        <f t="shared" si="35"/>
        <v>#REF!</v>
      </c>
      <c r="Q262" s="62" t="e">
        <f t="shared" si="36"/>
        <v>#REF!</v>
      </c>
      <c r="R262" s="62" t="e">
        <f>科研项目!#REF!</f>
        <v>#REF!</v>
      </c>
      <c r="S262" s="62" t="e">
        <f>科研项目!#REF!</f>
        <v>#REF!</v>
      </c>
      <c r="T262" s="62" t="e">
        <f>科研项目!#REF!</f>
        <v>#REF!</v>
      </c>
      <c r="U262" s="62" t="e">
        <f>科研项目!#REF!</f>
        <v>#REF!</v>
      </c>
      <c r="V262" s="62" t="e">
        <f>科研项目!#REF!</f>
        <v>#REF!</v>
      </c>
      <c r="W262" s="62" t="e">
        <f>科研项目!#REF!</f>
        <v>#REF!</v>
      </c>
      <c r="X262" s="59" t="e">
        <f>VLOOKUP(C262,[3]Sheet1!$A$3:$C$38,2,FALSE)</f>
        <v>#REF!</v>
      </c>
      <c r="Y262" s="59" t="e">
        <f>VLOOKUP(C262,[3]Sheet1!$A$3:$C$38,3,FALSE)</f>
        <v>#REF!</v>
      </c>
      <c r="Z262" s="76" t="e">
        <f>科研项目!#REF!</f>
        <v>#REF!</v>
      </c>
      <c r="AA262" s="68" t="e">
        <f>科研项目!#REF!</f>
        <v>#REF!</v>
      </c>
      <c r="AB262" s="62" t="e">
        <f>科研项目!#REF!</f>
        <v>#REF!</v>
      </c>
      <c r="AC262" s="76" t="e">
        <f>科研项目!#REF!</f>
        <v>#REF!</v>
      </c>
      <c r="AD262" s="62" t="e">
        <f>科研项目!#REF!</f>
        <v>#REF!</v>
      </c>
      <c r="AE262" s="62" t="e">
        <f t="shared" si="37"/>
        <v>#REF!</v>
      </c>
      <c r="AF262" s="62" t="e">
        <f t="shared" si="38"/>
        <v>#REF!</v>
      </c>
      <c r="AG262" s="62" t="e">
        <f t="shared" si="39"/>
        <v>#REF!</v>
      </c>
      <c r="AH262" s="70"/>
      <c r="AI262" s="70"/>
      <c r="AJ262" s="70"/>
      <c r="AK262" s="62" t="e">
        <f>科研项目!#REF!</f>
        <v>#REF!</v>
      </c>
      <c r="AL262" s="62">
        <v>10255</v>
      </c>
    </row>
    <row r="263" spans="1:38">
      <c r="A263" s="61" t="e">
        <f>科研项目!#REF!</f>
        <v>#REF!</v>
      </c>
      <c r="B263" s="61" t="e">
        <f>科研项目!#REF!</f>
        <v>#REF!</v>
      </c>
      <c r="C263" s="61" t="e">
        <f>科研项目!#REF!</f>
        <v>#REF!</v>
      </c>
      <c r="D263" s="62" t="e">
        <f>科研项目!#REF!</f>
        <v>#REF!</v>
      </c>
      <c r="E263" s="62" t="e">
        <f>科研项目!#REF!</f>
        <v>#REF!</v>
      </c>
      <c r="F263" s="62" t="e">
        <f>科研项目!#REF!</f>
        <v>#REF!</v>
      </c>
      <c r="G263" s="59" t="e">
        <f t="shared" ref="G263:G326" si="40">IF(H263="横向项目","01",IF(H263="纵向项目","02",99))</f>
        <v>#REF!</v>
      </c>
      <c r="H263" s="62" t="e">
        <f>科研项目!#REF!</f>
        <v>#REF!</v>
      </c>
      <c r="I263" s="59" t="e">
        <f t="shared" ref="I263:I326" si="41">IF(J263="理工科","01",IF(J263="人文社科类","02",99))</f>
        <v>#REF!</v>
      </c>
      <c r="J263" s="62" t="e">
        <f>科研项目!#REF!</f>
        <v>#REF!</v>
      </c>
      <c r="K263" s="59" t="e">
        <f t="shared" ref="K263:K326" si="42">IF(J263="理工科",1,IF(J263="人文社科类",3,0))</f>
        <v>#REF!</v>
      </c>
      <c r="L263" s="62" t="e">
        <f>科研项目!#REF!</f>
        <v>#REF!</v>
      </c>
      <c r="M263" s="62" t="e">
        <f>科研项目!#REF!</f>
        <v>#REF!</v>
      </c>
      <c r="N263" s="62" t="s">
        <v>393</v>
      </c>
      <c r="O263" s="62" t="e">
        <f>科研项目!#REF!</f>
        <v>#REF!</v>
      </c>
      <c r="P263" s="59" t="e">
        <f t="shared" ref="P263:P326" si="43">IF(Q263="教师","01","02")</f>
        <v>#REF!</v>
      </c>
      <c r="Q263" s="62" t="e">
        <f t="shared" ref="Q263:Q326" si="44">IF(B263="大学生科研项目/课题","学生","教师")</f>
        <v>#REF!</v>
      </c>
      <c r="R263" s="62" t="e">
        <f>科研项目!#REF!</f>
        <v>#REF!</v>
      </c>
      <c r="S263" s="62" t="e">
        <f>科研项目!#REF!</f>
        <v>#REF!</v>
      </c>
      <c r="T263" s="62" t="e">
        <f>科研项目!#REF!</f>
        <v>#REF!</v>
      </c>
      <c r="U263" s="62" t="e">
        <f>科研项目!#REF!</f>
        <v>#REF!</v>
      </c>
      <c r="V263" s="62" t="e">
        <f>科研项目!#REF!</f>
        <v>#REF!</v>
      </c>
      <c r="W263" s="62" t="e">
        <f>科研项目!#REF!</f>
        <v>#REF!</v>
      </c>
      <c r="X263" s="59" t="e">
        <f>VLOOKUP(C263,[3]Sheet1!$A$3:$C$38,2,FALSE)</f>
        <v>#REF!</v>
      </c>
      <c r="Y263" s="59" t="e">
        <f>VLOOKUP(C263,[3]Sheet1!$A$3:$C$38,3,FALSE)</f>
        <v>#REF!</v>
      </c>
      <c r="Z263" s="76" t="e">
        <f>科研项目!#REF!</f>
        <v>#REF!</v>
      </c>
      <c r="AA263" s="68" t="e">
        <f>科研项目!#REF!</f>
        <v>#REF!</v>
      </c>
      <c r="AB263" s="62" t="e">
        <f>科研项目!#REF!</f>
        <v>#REF!</v>
      </c>
      <c r="AC263" s="76" t="e">
        <f>科研项目!#REF!</f>
        <v>#REF!</v>
      </c>
      <c r="AD263" s="62" t="e">
        <f>科研项目!#REF!</f>
        <v>#REF!</v>
      </c>
      <c r="AE263" s="62" t="e">
        <f t="shared" ref="AE263:AE326" si="45">YEAR(Z263)</f>
        <v>#REF!</v>
      </c>
      <c r="AF263" s="62" t="e">
        <f t="shared" ref="AF263:AF326" si="46">YEAR(AA263)</f>
        <v>#REF!</v>
      </c>
      <c r="AG263" s="62" t="e">
        <f t="shared" ref="AG263:AG326" si="47">YEAR(AC263)</f>
        <v>#REF!</v>
      </c>
      <c r="AH263" s="70"/>
      <c r="AI263" s="70"/>
      <c r="AJ263" s="70"/>
      <c r="AK263" s="62" t="e">
        <f>科研项目!#REF!</f>
        <v>#REF!</v>
      </c>
      <c r="AL263" s="62">
        <v>10256</v>
      </c>
    </row>
    <row r="264" spans="1:38">
      <c r="A264" s="61" t="e">
        <f>科研项目!#REF!</f>
        <v>#REF!</v>
      </c>
      <c r="B264" s="61" t="e">
        <f>科研项目!#REF!</f>
        <v>#REF!</v>
      </c>
      <c r="C264" s="61" t="e">
        <f>科研项目!#REF!</f>
        <v>#REF!</v>
      </c>
      <c r="D264" s="62" t="e">
        <f>科研项目!#REF!</f>
        <v>#REF!</v>
      </c>
      <c r="E264" s="62" t="e">
        <f>科研项目!#REF!</f>
        <v>#REF!</v>
      </c>
      <c r="F264" s="62" t="e">
        <f>科研项目!#REF!</f>
        <v>#REF!</v>
      </c>
      <c r="G264" s="59" t="e">
        <f t="shared" si="40"/>
        <v>#REF!</v>
      </c>
      <c r="H264" s="62" t="e">
        <f>科研项目!#REF!</f>
        <v>#REF!</v>
      </c>
      <c r="I264" s="59" t="e">
        <f t="shared" si="41"/>
        <v>#REF!</v>
      </c>
      <c r="J264" s="62" t="e">
        <f>科研项目!#REF!</f>
        <v>#REF!</v>
      </c>
      <c r="K264" s="59" t="e">
        <f t="shared" si="42"/>
        <v>#REF!</v>
      </c>
      <c r="L264" s="62" t="e">
        <f>科研项目!#REF!</f>
        <v>#REF!</v>
      </c>
      <c r="M264" s="62" t="e">
        <f>科研项目!#REF!</f>
        <v>#REF!</v>
      </c>
      <c r="N264" s="62" t="s">
        <v>393</v>
      </c>
      <c r="O264" s="62" t="e">
        <f>科研项目!#REF!</f>
        <v>#REF!</v>
      </c>
      <c r="P264" s="59" t="e">
        <f t="shared" si="43"/>
        <v>#REF!</v>
      </c>
      <c r="Q264" s="62" t="e">
        <f t="shared" si="44"/>
        <v>#REF!</v>
      </c>
      <c r="R264" s="62" t="e">
        <f>科研项目!#REF!</f>
        <v>#REF!</v>
      </c>
      <c r="S264" s="62" t="e">
        <f>科研项目!#REF!</f>
        <v>#REF!</v>
      </c>
      <c r="T264" s="62" t="e">
        <f>科研项目!#REF!</f>
        <v>#REF!</v>
      </c>
      <c r="U264" s="62" t="e">
        <f>科研项目!#REF!</f>
        <v>#REF!</v>
      </c>
      <c r="V264" s="62" t="e">
        <f>科研项目!#REF!</f>
        <v>#REF!</v>
      </c>
      <c r="W264" s="62" t="e">
        <f>科研项目!#REF!</f>
        <v>#REF!</v>
      </c>
      <c r="X264" s="59" t="e">
        <f>VLOOKUP(C264,[3]Sheet1!$A$3:$C$38,2,FALSE)</f>
        <v>#REF!</v>
      </c>
      <c r="Y264" s="59" t="e">
        <f>VLOOKUP(C264,[3]Sheet1!$A$3:$C$38,3,FALSE)</f>
        <v>#REF!</v>
      </c>
      <c r="Z264" s="76" t="e">
        <f>科研项目!#REF!</f>
        <v>#REF!</v>
      </c>
      <c r="AA264" s="68" t="e">
        <f>科研项目!#REF!</f>
        <v>#REF!</v>
      </c>
      <c r="AB264" s="62" t="e">
        <f>科研项目!#REF!</f>
        <v>#REF!</v>
      </c>
      <c r="AC264" s="76" t="e">
        <f>科研项目!#REF!</f>
        <v>#REF!</v>
      </c>
      <c r="AD264" s="62" t="e">
        <f>科研项目!#REF!</f>
        <v>#REF!</v>
      </c>
      <c r="AE264" s="62" t="e">
        <f t="shared" si="45"/>
        <v>#REF!</v>
      </c>
      <c r="AF264" s="62" t="e">
        <f t="shared" si="46"/>
        <v>#REF!</v>
      </c>
      <c r="AG264" s="62" t="e">
        <f t="shared" si="47"/>
        <v>#REF!</v>
      </c>
      <c r="AH264" s="70"/>
      <c r="AI264" s="70"/>
      <c r="AJ264" s="70"/>
      <c r="AK264" s="62" t="e">
        <f>科研项目!#REF!</f>
        <v>#REF!</v>
      </c>
      <c r="AL264" s="62">
        <v>10257</v>
      </c>
    </row>
    <row r="265" spans="1:38">
      <c r="A265" s="61" t="e">
        <f>科研项目!#REF!</f>
        <v>#REF!</v>
      </c>
      <c r="B265" s="61" t="e">
        <f>科研项目!#REF!</f>
        <v>#REF!</v>
      </c>
      <c r="C265" s="61" t="e">
        <f>科研项目!#REF!</f>
        <v>#REF!</v>
      </c>
      <c r="D265" s="62" t="e">
        <f>科研项目!#REF!</f>
        <v>#REF!</v>
      </c>
      <c r="E265" s="62" t="e">
        <f>科研项目!#REF!</f>
        <v>#REF!</v>
      </c>
      <c r="F265" s="62" t="e">
        <f>科研项目!#REF!</f>
        <v>#REF!</v>
      </c>
      <c r="G265" s="59" t="e">
        <f t="shared" si="40"/>
        <v>#REF!</v>
      </c>
      <c r="H265" s="62" t="e">
        <f>科研项目!#REF!</f>
        <v>#REF!</v>
      </c>
      <c r="I265" s="59" t="e">
        <f t="shared" si="41"/>
        <v>#REF!</v>
      </c>
      <c r="J265" s="62" t="e">
        <f>科研项目!#REF!</f>
        <v>#REF!</v>
      </c>
      <c r="K265" s="59" t="e">
        <f t="shared" si="42"/>
        <v>#REF!</v>
      </c>
      <c r="L265" s="62" t="e">
        <f>科研项目!#REF!</f>
        <v>#REF!</v>
      </c>
      <c r="M265" s="62" t="e">
        <f>科研项目!#REF!</f>
        <v>#REF!</v>
      </c>
      <c r="N265" s="62" t="s">
        <v>393</v>
      </c>
      <c r="O265" s="62" t="e">
        <f>科研项目!#REF!</f>
        <v>#REF!</v>
      </c>
      <c r="P265" s="59" t="e">
        <f t="shared" si="43"/>
        <v>#REF!</v>
      </c>
      <c r="Q265" s="62" t="e">
        <f t="shared" si="44"/>
        <v>#REF!</v>
      </c>
      <c r="R265" s="62" t="e">
        <f>科研项目!#REF!</f>
        <v>#REF!</v>
      </c>
      <c r="S265" s="62" t="e">
        <f>科研项目!#REF!</f>
        <v>#REF!</v>
      </c>
      <c r="T265" s="62" t="e">
        <f>科研项目!#REF!</f>
        <v>#REF!</v>
      </c>
      <c r="U265" s="62" t="e">
        <f>科研项目!#REF!</f>
        <v>#REF!</v>
      </c>
      <c r="V265" s="62" t="e">
        <f>科研项目!#REF!</f>
        <v>#REF!</v>
      </c>
      <c r="W265" s="62" t="e">
        <f>科研项目!#REF!</f>
        <v>#REF!</v>
      </c>
      <c r="X265" s="59" t="e">
        <f>VLOOKUP(C265,[3]Sheet1!$A$3:$C$38,2,FALSE)</f>
        <v>#REF!</v>
      </c>
      <c r="Y265" s="59" t="e">
        <f>VLOOKUP(C265,[3]Sheet1!$A$3:$C$38,3,FALSE)</f>
        <v>#REF!</v>
      </c>
      <c r="Z265" s="76" t="e">
        <f>科研项目!#REF!</f>
        <v>#REF!</v>
      </c>
      <c r="AA265" s="68" t="e">
        <f>科研项目!#REF!</f>
        <v>#REF!</v>
      </c>
      <c r="AB265" s="62" t="e">
        <f>科研项目!#REF!</f>
        <v>#REF!</v>
      </c>
      <c r="AC265" s="76" t="e">
        <f>科研项目!#REF!</f>
        <v>#REF!</v>
      </c>
      <c r="AD265" s="62" t="e">
        <f>科研项目!#REF!</f>
        <v>#REF!</v>
      </c>
      <c r="AE265" s="62" t="e">
        <f t="shared" si="45"/>
        <v>#REF!</v>
      </c>
      <c r="AF265" s="62" t="e">
        <f t="shared" si="46"/>
        <v>#REF!</v>
      </c>
      <c r="AG265" s="62" t="e">
        <f t="shared" si="47"/>
        <v>#REF!</v>
      </c>
      <c r="AH265" s="70"/>
      <c r="AI265" s="70"/>
      <c r="AJ265" s="70"/>
      <c r="AK265" s="62" t="e">
        <f>科研项目!#REF!</f>
        <v>#REF!</v>
      </c>
      <c r="AL265" s="62">
        <v>10258</v>
      </c>
    </row>
    <row r="266" spans="1:38">
      <c r="A266" s="61" t="e">
        <f>科研项目!#REF!</f>
        <v>#REF!</v>
      </c>
      <c r="B266" s="61" t="e">
        <f>科研项目!#REF!</f>
        <v>#REF!</v>
      </c>
      <c r="C266" s="61" t="e">
        <f>科研项目!#REF!</f>
        <v>#REF!</v>
      </c>
      <c r="D266" s="62" t="e">
        <f>科研项目!#REF!</f>
        <v>#REF!</v>
      </c>
      <c r="E266" s="62" t="e">
        <f>科研项目!#REF!</f>
        <v>#REF!</v>
      </c>
      <c r="F266" s="62" t="e">
        <f>科研项目!#REF!</f>
        <v>#REF!</v>
      </c>
      <c r="G266" s="59" t="e">
        <f t="shared" si="40"/>
        <v>#REF!</v>
      </c>
      <c r="H266" s="62" t="e">
        <f>科研项目!#REF!</f>
        <v>#REF!</v>
      </c>
      <c r="I266" s="59" t="e">
        <f t="shared" si="41"/>
        <v>#REF!</v>
      </c>
      <c r="J266" s="62" t="e">
        <f>科研项目!#REF!</f>
        <v>#REF!</v>
      </c>
      <c r="K266" s="59" t="e">
        <f t="shared" si="42"/>
        <v>#REF!</v>
      </c>
      <c r="L266" s="62" t="e">
        <f>科研项目!#REF!</f>
        <v>#REF!</v>
      </c>
      <c r="M266" s="62" t="e">
        <f>科研项目!#REF!</f>
        <v>#REF!</v>
      </c>
      <c r="N266" s="62" t="s">
        <v>393</v>
      </c>
      <c r="O266" s="62" t="e">
        <f>科研项目!#REF!</f>
        <v>#REF!</v>
      </c>
      <c r="P266" s="59" t="e">
        <f t="shared" si="43"/>
        <v>#REF!</v>
      </c>
      <c r="Q266" s="62" t="e">
        <f t="shared" si="44"/>
        <v>#REF!</v>
      </c>
      <c r="R266" s="62" t="e">
        <f>科研项目!#REF!</f>
        <v>#REF!</v>
      </c>
      <c r="S266" s="62" t="e">
        <f>科研项目!#REF!</f>
        <v>#REF!</v>
      </c>
      <c r="T266" s="62" t="e">
        <f>科研项目!#REF!</f>
        <v>#REF!</v>
      </c>
      <c r="U266" s="62" t="e">
        <f>科研项目!#REF!</f>
        <v>#REF!</v>
      </c>
      <c r="V266" s="62" t="e">
        <f>科研项目!#REF!</f>
        <v>#REF!</v>
      </c>
      <c r="W266" s="62" t="e">
        <f>科研项目!#REF!</f>
        <v>#REF!</v>
      </c>
      <c r="X266" s="59" t="e">
        <f>VLOOKUP(C266,[3]Sheet1!$A$3:$C$38,2,FALSE)</f>
        <v>#REF!</v>
      </c>
      <c r="Y266" s="59" t="e">
        <f>VLOOKUP(C266,[3]Sheet1!$A$3:$C$38,3,FALSE)</f>
        <v>#REF!</v>
      </c>
      <c r="Z266" s="76" t="e">
        <f>科研项目!#REF!</f>
        <v>#REF!</v>
      </c>
      <c r="AA266" s="68" t="e">
        <f>科研项目!#REF!</f>
        <v>#REF!</v>
      </c>
      <c r="AB266" s="62" t="e">
        <f>科研项目!#REF!</f>
        <v>#REF!</v>
      </c>
      <c r="AC266" s="76" t="e">
        <f>科研项目!#REF!</f>
        <v>#REF!</v>
      </c>
      <c r="AD266" s="62" t="e">
        <f>科研项目!#REF!</f>
        <v>#REF!</v>
      </c>
      <c r="AE266" s="62" t="e">
        <f t="shared" si="45"/>
        <v>#REF!</v>
      </c>
      <c r="AF266" s="62" t="e">
        <f t="shared" si="46"/>
        <v>#REF!</v>
      </c>
      <c r="AG266" s="62" t="e">
        <f t="shared" si="47"/>
        <v>#REF!</v>
      </c>
      <c r="AH266" s="70"/>
      <c r="AI266" s="70"/>
      <c r="AJ266" s="70"/>
      <c r="AK266" s="62" t="e">
        <f>科研项目!#REF!</f>
        <v>#REF!</v>
      </c>
      <c r="AL266" s="62">
        <v>10259</v>
      </c>
    </row>
    <row r="267" spans="1:38">
      <c r="A267" s="61" t="e">
        <f>科研项目!#REF!</f>
        <v>#REF!</v>
      </c>
      <c r="B267" s="61" t="e">
        <f>科研项目!#REF!</f>
        <v>#REF!</v>
      </c>
      <c r="C267" s="61" t="e">
        <f>科研项目!#REF!</f>
        <v>#REF!</v>
      </c>
      <c r="D267" s="62" t="e">
        <f>科研项目!#REF!</f>
        <v>#REF!</v>
      </c>
      <c r="E267" s="62" t="e">
        <f>科研项目!#REF!</f>
        <v>#REF!</v>
      </c>
      <c r="F267" s="62" t="e">
        <f>科研项目!#REF!</f>
        <v>#REF!</v>
      </c>
      <c r="G267" s="59" t="e">
        <f t="shared" si="40"/>
        <v>#REF!</v>
      </c>
      <c r="H267" s="62" t="e">
        <f>科研项目!#REF!</f>
        <v>#REF!</v>
      </c>
      <c r="I267" s="59" t="e">
        <f t="shared" si="41"/>
        <v>#REF!</v>
      </c>
      <c r="J267" s="62" t="e">
        <f>科研项目!#REF!</f>
        <v>#REF!</v>
      </c>
      <c r="K267" s="59" t="e">
        <f t="shared" si="42"/>
        <v>#REF!</v>
      </c>
      <c r="L267" s="62" t="e">
        <f>科研项目!#REF!</f>
        <v>#REF!</v>
      </c>
      <c r="M267" s="62" t="e">
        <f>科研项目!#REF!</f>
        <v>#REF!</v>
      </c>
      <c r="N267" s="62" t="s">
        <v>393</v>
      </c>
      <c r="O267" s="62" t="e">
        <f>科研项目!#REF!</f>
        <v>#REF!</v>
      </c>
      <c r="P267" s="59" t="e">
        <f t="shared" si="43"/>
        <v>#REF!</v>
      </c>
      <c r="Q267" s="62" t="e">
        <f t="shared" si="44"/>
        <v>#REF!</v>
      </c>
      <c r="R267" s="62" t="e">
        <f>科研项目!#REF!</f>
        <v>#REF!</v>
      </c>
      <c r="S267" s="62" t="e">
        <f>科研项目!#REF!</f>
        <v>#REF!</v>
      </c>
      <c r="T267" s="62" t="e">
        <f>科研项目!#REF!</f>
        <v>#REF!</v>
      </c>
      <c r="U267" s="62" t="e">
        <f>科研项目!#REF!</f>
        <v>#REF!</v>
      </c>
      <c r="V267" s="62" t="e">
        <f>科研项目!#REF!</f>
        <v>#REF!</v>
      </c>
      <c r="W267" s="62" t="e">
        <f>科研项目!#REF!</f>
        <v>#REF!</v>
      </c>
      <c r="X267" s="59" t="e">
        <f>VLOOKUP(C267,[3]Sheet1!$A$3:$C$38,2,FALSE)</f>
        <v>#REF!</v>
      </c>
      <c r="Y267" s="59" t="e">
        <f>VLOOKUP(C267,[3]Sheet1!$A$3:$C$38,3,FALSE)</f>
        <v>#REF!</v>
      </c>
      <c r="Z267" s="76" t="e">
        <f>科研项目!#REF!</f>
        <v>#REF!</v>
      </c>
      <c r="AA267" s="68" t="e">
        <f>科研项目!#REF!</f>
        <v>#REF!</v>
      </c>
      <c r="AB267" s="62" t="e">
        <f>科研项目!#REF!</f>
        <v>#REF!</v>
      </c>
      <c r="AC267" s="76" t="e">
        <f>科研项目!#REF!</f>
        <v>#REF!</v>
      </c>
      <c r="AD267" s="62" t="e">
        <f>科研项目!#REF!</f>
        <v>#REF!</v>
      </c>
      <c r="AE267" s="62" t="e">
        <f t="shared" si="45"/>
        <v>#REF!</v>
      </c>
      <c r="AF267" s="62" t="e">
        <f t="shared" si="46"/>
        <v>#REF!</v>
      </c>
      <c r="AG267" s="62" t="e">
        <f t="shared" si="47"/>
        <v>#REF!</v>
      </c>
      <c r="AH267" s="70"/>
      <c r="AI267" s="70"/>
      <c r="AJ267" s="70"/>
      <c r="AK267" s="62" t="e">
        <f>科研项目!#REF!</f>
        <v>#REF!</v>
      </c>
      <c r="AL267" s="62">
        <v>10260</v>
      </c>
    </row>
    <row r="268" spans="1:38">
      <c r="A268" s="61" t="e">
        <f>科研项目!#REF!</f>
        <v>#REF!</v>
      </c>
      <c r="B268" s="61" t="e">
        <f>科研项目!#REF!</f>
        <v>#REF!</v>
      </c>
      <c r="C268" s="61" t="e">
        <f>科研项目!#REF!</f>
        <v>#REF!</v>
      </c>
      <c r="D268" s="62" t="e">
        <f>科研项目!#REF!</f>
        <v>#REF!</v>
      </c>
      <c r="E268" s="62" t="e">
        <f>科研项目!#REF!</f>
        <v>#REF!</v>
      </c>
      <c r="F268" s="62" t="e">
        <f>科研项目!#REF!</f>
        <v>#REF!</v>
      </c>
      <c r="G268" s="59" t="e">
        <f t="shared" si="40"/>
        <v>#REF!</v>
      </c>
      <c r="H268" s="62" t="e">
        <f>科研项目!#REF!</f>
        <v>#REF!</v>
      </c>
      <c r="I268" s="59" t="e">
        <f t="shared" si="41"/>
        <v>#REF!</v>
      </c>
      <c r="J268" s="62" t="e">
        <f>科研项目!#REF!</f>
        <v>#REF!</v>
      </c>
      <c r="K268" s="59" t="e">
        <f t="shared" si="42"/>
        <v>#REF!</v>
      </c>
      <c r="L268" s="62" t="e">
        <f>科研项目!#REF!</f>
        <v>#REF!</v>
      </c>
      <c r="M268" s="62" t="e">
        <f>科研项目!#REF!</f>
        <v>#REF!</v>
      </c>
      <c r="N268" s="62" t="s">
        <v>393</v>
      </c>
      <c r="O268" s="62" t="e">
        <f>科研项目!#REF!</f>
        <v>#REF!</v>
      </c>
      <c r="P268" s="59" t="e">
        <f t="shared" si="43"/>
        <v>#REF!</v>
      </c>
      <c r="Q268" s="62" t="e">
        <f t="shared" si="44"/>
        <v>#REF!</v>
      </c>
      <c r="R268" s="62" t="e">
        <f>科研项目!#REF!</f>
        <v>#REF!</v>
      </c>
      <c r="S268" s="62" t="e">
        <f>科研项目!#REF!</f>
        <v>#REF!</v>
      </c>
      <c r="T268" s="62" t="e">
        <f>科研项目!#REF!</f>
        <v>#REF!</v>
      </c>
      <c r="U268" s="62" t="e">
        <f>科研项目!#REF!</f>
        <v>#REF!</v>
      </c>
      <c r="V268" s="62" t="e">
        <f>科研项目!#REF!</f>
        <v>#REF!</v>
      </c>
      <c r="W268" s="62" t="e">
        <f>科研项目!#REF!</f>
        <v>#REF!</v>
      </c>
      <c r="X268" s="59" t="e">
        <f>VLOOKUP(C268,[3]Sheet1!$A$3:$C$38,2,FALSE)</f>
        <v>#REF!</v>
      </c>
      <c r="Y268" s="59" t="e">
        <f>VLOOKUP(C268,[3]Sheet1!$A$3:$C$38,3,FALSE)</f>
        <v>#REF!</v>
      </c>
      <c r="Z268" s="76" t="e">
        <f>科研项目!#REF!</f>
        <v>#REF!</v>
      </c>
      <c r="AA268" s="68" t="e">
        <f>科研项目!#REF!</f>
        <v>#REF!</v>
      </c>
      <c r="AB268" s="62" t="e">
        <f>科研项目!#REF!</f>
        <v>#REF!</v>
      </c>
      <c r="AC268" s="76" t="e">
        <f>科研项目!#REF!</f>
        <v>#REF!</v>
      </c>
      <c r="AD268" s="62" t="e">
        <f>科研项目!#REF!</f>
        <v>#REF!</v>
      </c>
      <c r="AE268" s="62" t="e">
        <f t="shared" si="45"/>
        <v>#REF!</v>
      </c>
      <c r="AF268" s="62" t="e">
        <f t="shared" si="46"/>
        <v>#REF!</v>
      </c>
      <c r="AG268" s="62" t="e">
        <f t="shared" si="47"/>
        <v>#REF!</v>
      </c>
      <c r="AH268" s="70"/>
      <c r="AI268" s="70"/>
      <c r="AJ268" s="70"/>
      <c r="AK268" s="62" t="e">
        <f>科研项目!#REF!</f>
        <v>#REF!</v>
      </c>
      <c r="AL268" s="62">
        <v>10261</v>
      </c>
    </row>
    <row r="269" spans="1:38">
      <c r="A269" s="61" t="e">
        <f>科研项目!#REF!</f>
        <v>#REF!</v>
      </c>
      <c r="B269" s="61" t="e">
        <f>科研项目!#REF!</f>
        <v>#REF!</v>
      </c>
      <c r="C269" s="61" t="e">
        <f>科研项目!#REF!</f>
        <v>#REF!</v>
      </c>
      <c r="D269" s="62" t="e">
        <f>科研项目!#REF!</f>
        <v>#REF!</v>
      </c>
      <c r="E269" s="62" t="e">
        <f>科研项目!#REF!</f>
        <v>#REF!</v>
      </c>
      <c r="F269" s="62" t="e">
        <f>科研项目!#REF!</f>
        <v>#REF!</v>
      </c>
      <c r="G269" s="59" t="e">
        <f t="shared" si="40"/>
        <v>#REF!</v>
      </c>
      <c r="H269" s="62" t="e">
        <f>科研项目!#REF!</f>
        <v>#REF!</v>
      </c>
      <c r="I269" s="59" t="e">
        <f t="shared" si="41"/>
        <v>#REF!</v>
      </c>
      <c r="J269" s="62" t="e">
        <f>科研项目!#REF!</f>
        <v>#REF!</v>
      </c>
      <c r="K269" s="59" t="e">
        <f t="shared" si="42"/>
        <v>#REF!</v>
      </c>
      <c r="L269" s="62" t="e">
        <f>科研项目!#REF!</f>
        <v>#REF!</v>
      </c>
      <c r="M269" s="62" t="e">
        <f>科研项目!#REF!</f>
        <v>#REF!</v>
      </c>
      <c r="N269" s="62" t="s">
        <v>393</v>
      </c>
      <c r="O269" s="62" t="e">
        <f>科研项目!#REF!</f>
        <v>#REF!</v>
      </c>
      <c r="P269" s="59" t="e">
        <f t="shared" si="43"/>
        <v>#REF!</v>
      </c>
      <c r="Q269" s="62" t="e">
        <f t="shared" si="44"/>
        <v>#REF!</v>
      </c>
      <c r="R269" s="62" t="e">
        <f>科研项目!#REF!</f>
        <v>#REF!</v>
      </c>
      <c r="S269" s="62" t="e">
        <f>科研项目!#REF!</f>
        <v>#REF!</v>
      </c>
      <c r="T269" s="62" t="e">
        <f>科研项目!#REF!</f>
        <v>#REF!</v>
      </c>
      <c r="U269" s="62" t="e">
        <f>科研项目!#REF!</f>
        <v>#REF!</v>
      </c>
      <c r="V269" s="62" t="e">
        <f>科研项目!#REF!</f>
        <v>#REF!</v>
      </c>
      <c r="W269" s="62" t="e">
        <f>科研项目!#REF!</f>
        <v>#REF!</v>
      </c>
      <c r="X269" s="59" t="e">
        <f>VLOOKUP(C269,[3]Sheet1!$A$3:$C$38,2,FALSE)</f>
        <v>#REF!</v>
      </c>
      <c r="Y269" s="59" t="e">
        <f>VLOOKUP(C269,[3]Sheet1!$A$3:$C$38,3,FALSE)</f>
        <v>#REF!</v>
      </c>
      <c r="Z269" s="76" t="e">
        <f>科研项目!#REF!</f>
        <v>#REF!</v>
      </c>
      <c r="AA269" s="68" t="e">
        <f>科研项目!#REF!</f>
        <v>#REF!</v>
      </c>
      <c r="AB269" s="62" t="e">
        <f>科研项目!#REF!</f>
        <v>#REF!</v>
      </c>
      <c r="AC269" s="76" t="e">
        <f>科研项目!#REF!</f>
        <v>#REF!</v>
      </c>
      <c r="AD269" s="62" t="e">
        <f>科研项目!#REF!</f>
        <v>#REF!</v>
      </c>
      <c r="AE269" s="62" t="e">
        <f t="shared" si="45"/>
        <v>#REF!</v>
      </c>
      <c r="AF269" s="62" t="e">
        <f t="shared" si="46"/>
        <v>#REF!</v>
      </c>
      <c r="AG269" s="62" t="e">
        <f t="shared" si="47"/>
        <v>#REF!</v>
      </c>
      <c r="AH269" s="70"/>
      <c r="AI269" s="70"/>
      <c r="AJ269" s="70"/>
      <c r="AK269" s="62" t="e">
        <f>科研项目!#REF!</f>
        <v>#REF!</v>
      </c>
      <c r="AL269" s="62">
        <v>10262</v>
      </c>
    </row>
    <row r="270" spans="1:38">
      <c r="A270" s="61" t="e">
        <f>科研项目!#REF!</f>
        <v>#REF!</v>
      </c>
      <c r="B270" s="61" t="e">
        <f>科研项目!#REF!</f>
        <v>#REF!</v>
      </c>
      <c r="C270" s="61" t="e">
        <f>科研项目!#REF!</f>
        <v>#REF!</v>
      </c>
      <c r="D270" s="62" t="e">
        <f>科研项目!#REF!</f>
        <v>#REF!</v>
      </c>
      <c r="E270" s="62" t="e">
        <f>科研项目!#REF!</f>
        <v>#REF!</v>
      </c>
      <c r="F270" s="62" t="e">
        <f>科研项目!#REF!</f>
        <v>#REF!</v>
      </c>
      <c r="G270" s="59" t="e">
        <f t="shared" si="40"/>
        <v>#REF!</v>
      </c>
      <c r="H270" s="62" t="e">
        <f>科研项目!#REF!</f>
        <v>#REF!</v>
      </c>
      <c r="I270" s="59" t="e">
        <f t="shared" si="41"/>
        <v>#REF!</v>
      </c>
      <c r="J270" s="62" t="e">
        <f>科研项目!#REF!</f>
        <v>#REF!</v>
      </c>
      <c r="K270" s="59" t="e">
        <f t="shared" si="42"/>
        <v>#REF!</v>
      </c>
      <c r="L270" s="62" t="e">
        <f>科研项目!#REF!</f>
        <v>#REF!</v>
      </c>
      <c r="M270" s="62" t="e">
        <f>科研项目!#REF!</f>
        <v>#REF!</v>
      </c>
      <c r="N270" s="62" t="s">
        <v>393</v>
      </c>
      <c r="O270" s="62" t="e">
        <f>科研项目!#REF!</f>
        <v>#REF!</v>
      </c>
      <c r="P270" s="59" t="e">
        <f t="shared" si="43"/>
        <v>#REF!</v>
      </c>
      <c r="Q270" s="62" t="e">
        <f t="shared" si="44"/>
        <v>#REF!</v>
      </c>
      <c r="R270" s="62" t="e">
        <f>科研项目!#REF!</f>
        <v>#REF!</v>
      </c>
      <c r="S270" s="62" t="e">
        <f>科研项目!#REF!</f>
        <v>#REF!</v>
      </c>
      <c r="T270" s="62" t="e">
        <f>科研项目!#REF!</f>
        <v>#REF!</v>
      </c>
      <c r="U270" s="62" t="e">
        <f>科研项目!#REF!</f>
        <v>#REF!</v>
      </c>
      <c r="V270" s="62" t="e">
        <f>科研项目!#REF!</f>
        <v>#REF!</v>
      </c>
      <c r="W270" s="62" t="e">
        <f>科研项目!#REF!</f>
        <v>#REF!</v>
      </c>
      <c r="X270" s="59" t="e">
        <f>VLOOKUP(C270,[3]Sheet1!$A$3:$C$38,2,FALSE)</f>
        <v>#REF!</v>
      </c>
      <c r="Y270" s="59" t="e">
        <f>VLOOKUP(C270,[3]Sheet1!$A$3:$C$38,3,FALSE)</f>
        <v>#REF!</v>
      </c>
      <c r="Z270" s="76" t="e">
        <f>科研项目!#REF!</f>
        <v>#REF!</v>
      </c>
      <c r="AA270" s="68" t="e">
        <f>科研项目!#REF!</f>
        <v>#REF!</v>
      </c>
      <c r="AB270" s="62" t="e">
        <f>科研项目!#REF!</f>
        <v>#REF!</v>
      </c>
      <c r="AC270" s="76" t="e">
        <f>科研项目!#REF!</f>
        <v>#REF!</v>
      </c>
      <c r="AD270" s="62" t="e">
        <f>科研项目!#REF!</f>
        <v>#REF!</v>
      </c>
      <c r="AE270" s="62" t="e">
        <f t="shared" si="45"/>
        <v>#REF!</v>
      </c>
      <c r="AF270" s="62" t="e">
        <f t="shared" si="46"/>
        <v>#REF!</v>
      </c>
      <c r="AG270" s="62" t="e">
        <f t="shared" si="47"/>
        <v>#REF!</v>
      </c>
      <c r="AH270" s="70"/>
      <c r="AI270" s="70"/>
      <c r="AJ270" s="70"/>
      <c r="AK270" s="62" t="e">
        <f>科研项目!#REF!</f>
        <v>#REF!</v>
      </c>
      <c r="AL270" s="62">
        <v>10263</v>
      </c>
    </row>
    <row r="271" spans="1:38">
      <c r="A271" s="61" t="e">
        <f>科研项目!#REF!</f>
        <v>#REF!</v>
      </c>
      <c r="B271" s="61" t="e">
        <f>科研项目!#REF!</f>
        <v>#REF!</v>
      </c>
      <c r="C271" s="61" t="e">
        <f>科研项目!#REF!</f>
        <v>#REF!</v>
      </c>
      <c r="D271" s="62" t="e">
        <f>科研项目!#REF!</f>
        <v>#REF!</v>
      </c>
      <c r="E271" s="62" t="e">
        <f>科研项目!#REF!</f>
        <v>#REF!</v>
      </c>
      <c r="F271" s="62" t="e">
        <f>科研项目!#REF!</f>
        <v>#REF!</v>
      </c>
      <c r="G271" s="59" t="e">
        <f t="shared" si="40"/>
        <v>#REF!</v>
      </c>
      <c r="H271" s="62" t="e">
        <f>科研项目!#REF!</f>
        <v>#REF!</v>
      </c>
      <c r="I271" s="59" t="e">
        <f t="shared" si="41"/>
        <v>#REF!</v>
      </c>
      <c r="J271" s="62" t="e">
        <f>科研项目!#REF!</f>
        <v>#REF!</v>
      </c>
      <c r="K271" s="59" t="e">
        <f t="shared" si="42"/>
        <v>#REF!</v>
      </c>
      <c r="L271" s="62" t="e">
        <f>科研项目!#REF!</f>
        <v>#REF!</v>
      </c>
      <c r="M271" s="62" t="e">
        <f>科研项目!#REF!</f>
        <v>#REF!</v>
      </c>
      <c r="N271" s="62" t="s">
        <v>393</v>
      </c>
      <c r="O271" s="62" t="e">
        <f>科研项目!#REF!</f>
        <v>#REF!</v>
      </c>
      <c r="P271" s="59" t="e">
        <f t="shared" si="43"/>
        <v>#REF!</v>
      </c>
      <c r="Q271" s="62" t="e">
        <f t="shared" si="44"/>
        <v>#REF!</v>
      </c>
      <c r="R271" s="62" t="e">
        <f>科研项目!#REF!</f>
        <v>#REF!</v>
      </c>
      <c r="S271" s="62" t="e">
        <f>科研项目!#REF!</f>
        <v>#REF!</v>
      </c>
      <c r="T271" s="62" t="e">
        <f>科研项目!#REF!</f>
        <v>#REF!</v>
      </c>
      <c r="U271" s="62" t="e">
        <f>科研项目!#REF!</f>
        <v>#REF!</v>
      </c>
      <c r="V271" s="62" t="e">
        <f>科研项目!#REF!</f>
        <v>#REF!</v>
      </c>
      <c r="W271" s="62" t="e">
        <f>科研项目!#REF!</f>
        <v>#REF!</v>
      </c>
      <c r="X271" s="59" t="e">
        <f>VLOOKUP(C271,[3]Sheet1!$A$3:$C$38,2,FALSE)</f>
        <v>#REF!</v>
      </c>
      <c r="Y271" s="59" t="e">
        <f>VLOOKUP(C271,[3]Sheet1!$A$3:$C$38,3,FALSE)</f>
        <v>#REF!</v>
      </c>
      <c r="Z271" s="76" t="e">
        <f>科研项目!#REF!</f>
        <v>#REF!</v>
      </c>
      <c r="AA271" s="68" t="e">
        <f>科研项目!#REF!</f>
        <v>#REF!</v>
      </c>
      <c r="AB271" s="62" t="e">
        <f>科研项目!#REF!</f>
        <v>#REF!</v>
      </c>
      <c r="AC271" s="76" t="e">
        <f>科研项目!#REF!</f>
        <v>#REF!</v>
      </c>
      <c r="AD271" s="62" t="e">
        <f>科研项目!#REF!</f>
        <v>#REF!</v>
      </c>
      <c r="AE271" s="62" t="e">
        <f t="shared" si="45"/>
        <v>#REF!</v>
      </c>
      <c r="AF271" s="62" t="e">
        <f t="shared" si="46"/>
        <v>#REF!</v>
      </c>
      <c r="AG271" s="62" t="e">
        <f t="shared" si="47"/>
        <v>#REF!</v>
      </c>
      <c r="AH271" s="70"/>
      <c r="AI271" s="70"/>
      <c r="AJ271" s="70"/>
      <c r="AK271" s="62" t="e">
        <f>科研项目!#REF!</f>
        <v>#REF!</v>
      </c>
      <c r="AL271" s="62">
        <v>10264</v>
      </c>
    </row>
    <row r="272" spans="1:38">
      <c r="A272" s="61" t="e">
        <f>科研项目!#REF!</f>
        <v>#REF!</v>
      </c>
      <c r="B272" s="61" t="e">
        <f>科研项目!#REF!</f>
        <v>#REF!</v>
      </c>
      <c r="C272" s="61" t="e">
        <f>科研项目!#REF!</f>
        <v>#REF!</v>
      </c>
      <c r="D272" s="62" t="e">
        <f>科研项目!#REF!</f>
        <v>#REF!</v>
      </c>
      <c r="E272" s="62" t="e">
        <f>科研项目!#REF!</f>
        <v>#REF!</v>
      </c>
      <c r="F272" s="62" t="e">
        <f>科研项目!#REF!</f>
        <v>#REF!</v>
      </c>
      <c r="G272" s="59" t="e">
        <f t="shared" si="40"/>
        <v>#REF!</v>
      </c>
      <c r="H272" s="62" t="e">
        <f>科研项目!#REF!</f>
        <v>#REF!</v>
      </c>
      <c r="I272" s="59" t="e">
        <f t="shared" si="41"/>
        <v>#REF!</v>
      </c>
      <c r="J272" s="62" t="e">
        <f>科研项目!#REF!</f>
        <v>#REF!</v>
      </c>
      <c r="K272" s="59" t="e">
        <f t="shared" si="42"/>
        <v>#REF!</v>
      </c>
      <c r="L272" s="62" t="e">
        <f>科研项目!#REF!</f>
        <v>#REF!</v>
      </c>
      <c r="M272" s="62" t="e">
        <f>科研项目!#REF!</f>
        <v>#REF!</v>
      </c>
      <c r="N272" s="62" t="s">
        <v>393</v>
      </c>
      <c r="O272" s="62" t="e">
        <f>科研项目!#REF!</f>
        <v>#REF!</v>
      </c>
      <c r="P272" s="59" t="e">
        <f t="shared" si="43"/>
        <v>#REF!</v>
      </c>
      <c r="Q272" s="62" t="e">
        <f t="shared" si="44"/>
        <v>#REF!</v>
      </c>
      <c r="R272" s="62" t="e">
        <f>科研项目!#REF!</f>
        <v>#REF!</v>
      </c>
      <c r="S272" s="62" t="e">
        <f>科研项目!#REF!</f>
        <v>#REF!</v>
      </c>
      <c r="T272" s="62" t="e">
        <f>科研项目!#REF!</f>
        <v>#REF!</v>
      </c>
      <c r="U272" s="62" t="e">
        <f>科研项目!#REF!</f>
        <v>#REF!</v>
      </c>
      <c r="V272" s="62" t="e">
        <f>科研项目!#REF!</f>
        <v>#REF!</v>
      </c>
      <c r="W272" s="62" t="e">
        <f>科研项目!#REF!</f>
        <v>#REF!</v>
      </c>
      <c r="X272" s="59" t="e">
        <f>VLOOKUP(C272,[3]Sheet1!$A$3:$C$38,2,FALSE)</f>
        <v>#REF!</v>
      </c>
      <c r="Y272" s="59" t="e">
        <f>VLOOKUP(C272,[3]Sheet1!$A$3:$C$38,3,FALSE)</f>
        <v>#REF!</v>
      </c>
      <c r="Z272" s="76" t="e">
        <f>科研项目!#REF!</f>
        <v>#REF!</v>
      </c>
      <c r="AA272" s="68" t="e">
        <f>科研项目!#REF!</f>
        <v>#REF!</v>
      </c>
      <c r="AB272" s="62" t="e">
        <f>科研项目!#REF!</f>
        <v>#REF!</v>
      </c>
      <c r="AC272" s="76" t="e">
        <f>科研项目!#REF!</f>
        <v>#REF!</v>
      </c>
      <c r="AD272" s="62" t="e">
        <f>科研项目!#REF!</f>
        <v>#REF!</v>
      </c>
      <c r="AE272" s="62" t="e">
        <f t="shared" si="45"/>
        <v>#REF!</v>
      </c>
      <c r="AF272" s="62" t="e">
        <f t="shared" si="46"/>
        <v>#REF!</v>
      </c>
      <c r="AG272" s="62" t="e">
        <f t="shared" si="47"/>
        <v>#REF!</v>
      </c>
      <c r="AH272" s="70"/>
      <c r="AI272" s="70"/>
      <c r="AJ272" s="70"/>
      <c r="AK272" s="62" t="e">
        <f>科研项目!#REF!</f>
        <v>#REF!</v>
      </c>
      <c r="AL272" s="62">
        <v>10265</v>
      </c>
    </row>
    <row r="273" spans="1:38">
      <c r="A273" s="61" t="e">
        <f>科研项目!#REF!</f>
        <v>#REF!</v>
      </c>
      <c r="B273" s="61" t="e">
        <f>科研项目!#REF!</f>
        <v>#REF!</v>
      </c>
      <c r="C273" s="61" t="e">
        <f>科研项目!#REF!</f>
        <v>#REF!</v>
      </c>
      <c r="D273" s="62" t="e">
        <f>科研项目!#REF!</f>
        <v>#REF!</v>
      </c>
      <c r="E273" s="62" t="e">
        <f>科研项目!#REF!</f>
        <v>#REF!</v>
      </c>
      <c r="F273" s="62" t="e">
        <f>科研项目!#REF!</f>
        <v>#REF!</v>
      </c>
      <c r="G273" s="59" t="e">
        <f t="shared" si="40"/>
        <v>#REF!</v>
      </c>
      <c r="H273" s="62" t="e">
        <f>科研项目!#REF!</f>
        <v>#REF!</v>
      </c>
      <c r="I273" s="59" t="e">
        <f t="shared" si="41"/>
        <v>#REF!</v>
      </c>
      <c r="J273" s="62" t="e">
        <f>科研项目!#REF!</f>
        <v>#REF!</v>
      </c>
      <c r="K273" s="59" t="e">
        <f t="shared" si="42"/>
        <v>#REF!</v>
      </c>
      <c r="L273" s="62" t="e">
        <f>科研项目!#REF!</f>
        <v>#REF!</v>
      </c>
      <c r="M273" s="62" t="e">
        <f>科研项目!#REF!</f>
        <v>#REF!</v>
      </c>
      <c r="N273" s="62" t="s">
        <v>393</v>
      </c>
      <c r="O273" s="62" t="e">
        <f>科研项目!#REF!</f>
        <v>#REF!</v>
      </c>
      <c r="P273" s="59" t="e">
        <f t="shared" si="43"/>
        <v>#REF!</v>
      </c>
      <c r="Q273" s="62" t="e">
        <f t="shared" si="44"/>
        <v>#REF!</v>
      </c>
      <c r="R273" s="62" t="e">
        <f>科研项目!#REF!</f>
        <v>#REF!</v>
      </c>
      <c r="S273" s="62" t="e">
        <f>科研项目!#REF!</f>
        <v>#REF!</v>
      </c>
      <c r="T273" s="62" t="e">
        <f>科研项目!#REF!</f>
        <v>#REF!</v>
      </c>
      <c r="U273" s="62" t="e">
        <f>科研项目!#REF!</f>
        <v>#REF!</v>
      </c>
      <c r="V273" s="62" t="e">
        <f>科研项目!#REF!</f>
        <v>#REF!</v>
      </c>
      <c r="W273" s="62" t="e">
        <f>科研项目!#REF!</f>
        <v>#REF!</v>
      </c>
      <c r="X273" s="59" t="e">
        <f>VLOOKUP(C273,[3]Sheet1!$A$3:$C$38,2,FALSE)</f>
        <v>#REF!</v>
      </c>
      <c r="Y273" s="59" t="e">
        <f>VLOOKUP(C273,[3]Sheet1!$A$3:$C$38,3,FALSE)</f>
        <v>#REF!</v>
      </c>
      <c r="Z273" s="76" t="e">
        <f>科研项目!#REF!</f>
        <v>#REF!</v>
      </c>
      <c r="AA273" s="68" t="e">
        <f>科研项目!#REF!</f>
        <v>#REF!</v>
      </c>
      <c r="AB273" s="62" t="e">
        <f>科研项目!#REF!</f>
        <v>#REF!</v>
      </c>
      <c r="AC273" s="76" t="e">
        <f>科研项目!#REF!</f>
        <v>#REF!</v>
      </c>
      <c r="AD273" s="62" t="e">
        <f>科研项目!#REF!</f>
        <v>#REF!</v>
      </c>
      <c r="AE273" s="62" t="e">
        <f t="shared" si="45"/>
        <v>#REF!</v>
      </c>
      <c r="AF273" s="62" t="e">
        <f t="shared" si="46"/>
        <v>#REF!</v>
      </c>
      <c r="AG273" s="62" t="e">
        <f t="shared" si="47"/>
        <v>#REF!</v>
      </c>
      <c r="AH273" s="70"/>
      <c r="AI273" s="70"/>
      <c r="AJ273" s="70"/>
      <c r="AK273" s="62" t="e">
        <f>科研项目!#REF!</f>
        <v>#REF!</v>
      </c>
      <c r="AL273" s="62">
        <v>10266</v>
      </c>
    </row>
    <row r="274" spans="1:38">
      <c r="A274" s="61" t="e">
        <f>科研项目!#REF!</f>
        <v>#REF!</v>
      </c>
      <c r="B274" s="61" t="e">
        <f>科研项目!#REF!</f>
        <v>#REF!</v>
      </c>
      <c r="C274" s="61" t="e">
        <f>科研项目!#REF!</f>
        <v>#REF!</v>
      </c>
      <c r="D274" s="62" t="e">
        <f>科研项目!#REF!</f>
        <v>#REF!</v>
      </c>
      <c r="E274" s="62" t="e">
        <f>科研项目!#REF!</f>
        <v>#REF!</v>
      </c>
      <c r="F274" s="62" t="e">
        <f>科研项目!#REF!</f>
        <v>#REF!</v>
      </c>
      <c r="G274" s="59" t="e">
        <f t="shared" si="40"/>
        <v>#REF!</v>
      </c>
      <c r="H274" s="62" t="e">
        <f>科研项目!#REF!</f>
        <v>#REF!</v>
      </c>
      <c r="I274" s="59" t="e">
        <f t="shared" si="41"/>
        <v>#REF!</v>
      </c>
      <c r="J274" s="62" t="e">
        <f>科研项目!#REF!</f>
        <v>#REF!</v>
      </c>
      <c r="K274" s="59" t="e">
        <f t="shared" si="42"/>
        <v>#REF!</v>
      </c>
      <c r="L274" s="62" t="e">
        <f>科研项目!#REF!</f>
        <v>#REF!</v>
      </c>
      <c r="M274" s="62" t="e">
        <f>科研项目!#REF!</f>
        <v>#REF!</v>
      </c>
      <c r="N274" s="62" t="s">
        <v>393</v>
      </c>
      <c r="O274" s="62" t="e">
        <f>科研项目!#REF!</f>
        <v>#REF!</v>
      </c>
      <c r="P274" s="59" t="e">
        <f t="shared" si="43"/>
        <v>#REF!</v>
      </c>
      <c r="Q274" s="62" t="e">
        <f t="shared" si="44"/>
        <v>#REF!</v>
      </c>
      <c r="R274" s="62" t="e">
        <f>科研项目!#REF!</f>
        <v>#REF!</v>
      </c>
      <c r="S274" s="62" t="e">
        <f>科研项目!#REF!</f>
        <v>#REF!</v>
      </c>
      <c r="T274" s="62" t="e">
        <f>科研项目!#REF!</f>
        <v>#REF!</v>
      </c>
      <c r="U274" s="62" t="e">
        <f>科研项目!#REF!</f>
        <v>#REF!</v>
      </c>
      <c r="V274" s="62" t="e">
        <f>科研项目!#REF!</f>
        <v>#REF!</v>
      </c>
      <c r="W274" s="62" t="e">
        <f>科研项目!#REF!</f>
        <v>#REF!</v>
      </c>
      <c r="X274" s="59" t="e">
        <f>VLOOKUP(C274,[3]Sheet1!$A$3:$C$38,2,FALSE)</f>
        <v>#REF!</v>
      </c>
      <c r="Y274" s="59" t="e">
        <f>VLOOKUP(C274,[3]Sheet1!$A$3:$C$38,3,FALSE)</f>
        <v>#REF!</v>
      </c>
      <c r="Z274" s="76" t="e">
        <f>科研项目!#REF!</f>
        <v>#REF!</v>
      </c>
      <c r="AA274" s="68" t="e">
        <f>科研项目!#REF!</f>
        <v>#REF!</v>
      </c>
      <c r="AB274" s="62" t="e">
        <f>科研项目!#REF!</f>
        <v>#REF!</v>
      </c>
      <c r="AC274" s="76" t="e">
        <f>科研项目!#REF!</f>
        <v>#REF!</v>
      </c>
      <c r="AD274" s="62" t="e">
        <f>科研项目!#REF!</f>
        <v>#REF!</v>
      </c>
      <c r="AE274" s="62" t="e">
        <f t="shared" si="45"/>
        <v>#REF!</v>
      </c>
      <c r="AF274" s="62" t="e">
        <f t="shared" si="46"/>
        <v>#REF!</v>
      </c>
      <c r="AG274" s="62" t="e">
        <f t="shared" si="47"/>
        <v>#REF!</v>
      </c>
      <c r="AH274" s="70"/>
      <c r="AI274" s="70"/>
      <c r="AJ274" s="70"/>
      <c r="AK274" s="62" t="e">
        <f>科研项目!#REF!</f>
        <v>#REF!</v>
      </c>
      <c r="AL274" s="62">
        <v>10267</v>
      </c>
    </row>
    <row r="275" spans="1:38">
      <c r="A275" s="61" t="e">
        <f>科研项目!#REF!</f>
        <v>#REF!</v>
      </c>
      <c r="B275" s="61" t="e">
        <f>科研项目!#REF!</f>
        <v>#REF!</v>
      </c>
      <c r="C275" s="61" t="e">
        <f>科研项目!#REF!</f>
        <v>#REF!</v>
      </c>
      <c r="D275" s="62" t="e">
        <f>科研项目!#REF!</f>
        <v>#REF!</v>
      </c>
      <c r="E275" s="62" t="e">
        <f>科研项目!#REF!</f>
        <v>#REF!</v>
      </c>
      <c r="F275" s="62" t="e">
        <f>科研项目!#REF!</f>
        <v>#REF!</v>
      </c>
      <c r="G275" s="59" t="e">
        <f t="shared" si="40"/>
        <v>#REF!</v>
      </c>
      <c r="H275" s="62" t="e">
        <f>科研项目!#REF!</f>
        <v>#REF!</v>
      </c>
      <c r="I275" s="59" t="e">
        <f t="shared" si="41"/>
        <v>#REF!</v>
      </c>
      <c r="J275" s="62" t="e">
        <f>科研项目!#REF!</f>
        <v>#REF!</v>
      </c>
      <c r="K275" s="59" t="e">
        <f t="shared" si="42"/>
        <v>#REF!</v>
      </c>
      <c r="L275" s="62" t="e">
        <f>科研项目!#REF!</f>
        <v>#REF!</v>
      </c>
      <c r="M275" s="62" t="e">
        <f>科研项目!#REF!</f>
        <v>#REF!</v>
      </c>
      <c r="N275" s="62" t="s">
        <v>393</v>
      </c>
      <c r="O275" s="62" t="e">
        <f>科研项目!#REF!</f>
        <v>#REF!</v>
      </c>
      <c r="P275" s="59" t="e">
        <f t="shared" si="43"/>
        <v>#REF!</v>
      </c>
      <c r="Q275" s="62" t="e">
        <f t="shared" si="44"/>
        <v>#REF!</v>
      </c>
      <c r="R275" s="62" t="e">
        <f>科研项目!#REF!</f>
        <v>#REF!</v>
      </c>
      <c r="S275" s="62" t="e">
        <f>科研项目!#REF!</f>
        <v>#REF!</v>
      </c>
      <c r="T275" s="62" t="e">
        <f>科研项目!#REF!</f>
        <v>#REF!</v>
      </c>
      <c r="U275" s="62" t="e">
        <f>科研项目!#REF!</f>
        <v>#REF!</v>
      </c>
      <c r="V275" s="62" t="e">
        <f>科研项目!#REF!</f>
        <v>#REF!</v>
      </c>
      <c r="W275" s="62" t="e">
        <f>科研项目!#REF!</f>
        <v>#REF!</v>
      </c>
      <c r="X275" s="59" t="e">
        <f>VLOOKUP(C275,[3]Sheet1!$A$3:$C$38,2,FALSE)</f>
        <v>#REF!</v>
      </c>
      <c r="Y275" s="59" t="e">
        <f>VLOOKUP(C275,[3]Sheet1!$A$3:$C$38,3,FALSE)</f>
        <v>#REF!</v>
      </c>
      <c r="Z275" s="76" t="e">
        <f>科研项目!#REF!</f>
        <v>#REF!</v>
      </c>
      <c r="AA275" s="68" t="e">
        <f>科研项目!#REF!</f>
        <v>#REF!</v>
      </c>
      <c r="AB275" s="62" t="e">
        <f>科研项目!#REF!</f>
        <v>#REF!</v>
      </c>
      <c r="AC275" s="76" t="e">
        <f>科研项目!#REF!</f>
        <v>#REF!</v>
      </c>
      <c r="AD275" s="62" t="e">
        <f>科研项目!#REF!</f>
        <v>#REF!</v>
      </c>
      <c r="AE275" s="62" t="e">
        <f t="shared" si="45"/>
        <v>#REF!</v>
      </c>
      <c r="AF275" s="62" t="e">
        <f t="shared" si="46"/>
        <v>#REF!</v>
      </c>
      <c r="AG275" s="62" t="e">
        <f t="shared" si="47"/>
        <v>#REF!</v>
      </c>
      <c r="AH275" s="70"/>
      <c r="AI275" s="70"/>
      <c r="AJ275" s="70"/>
      <c r="AK275" s="62" t="e">
        <f>科研项目!#REF!</f>
        <v>#REF!</v>
      </c>
      <c r="AL275" s="62">
        <v>10268</v>
      </c>
    </row>
    <row r="276" spans="1:38">
      <c r="A276" s="61" t="e">
        <f>科研项目!#REF!</f>
        <v>#REF!</v>
      </c>
      <c r="B276" s="61" t="e">
        <f>科研项目!#REF!</f>
        <v>#REF!</v>
      </c>
      <c r="C276" s="61" t="e">
        <f>科研项目!#REF!</f>
        <v>#REF!</v>
      </c>
      <c r="D276" s="62" t="e">
        <f>科研项目!#REF!</f>
        <v>#REF!</v>
      </c>
      <c r="E276" s="62" t="e">
        <f>科研项目!#REF!</f>
        <v>#REF!</v>
      </c>
      <c r="F276" s="62" t="e">
        <f>科研项目!#REF!</f>
        <v>#REF!</v>
      </c>
      <c r="G276" s="59" t="e">
        <f t="shared" si="40"/>
        <v>#REF!</v>
      </c>
      <c r="H276" s="62" t="e">
        <f>科研项目!#REF!</f>
        <v>#REF!</v>
      </c>
      <c r="I276" s="59" t="e">
        <f t="shared" si="41"/>
        <v>#REF!</v>
      </c>
      <c r="J276" s="62" t="e">
        <f>科研项目!#REF!</f>
        <v>#REF!</v>
      </c>
      <c r="K276" s="59" t="e">
        <f t="shared" si="42"/>
        <v>#REF!</v>
      </c>
      <c r="L276" s="62" t="e">
        <f>科研项目!#REF!</f>
        <v>#REF!</v>
      </c>
      <c r="M276" s="62" t="e">
        <f>科研项目!#REF!</f>
        <v>#REF!</v>
      </c>
      <c r="N276" s="62" t="s">
        <v>393</v>
      </c>
      <c r="O276" s="62" t="e">
        <f>科研项目!#REF!</f>
        <v>#REF!</v>
      </c>
      <c r="P276" s="59" t="e">
        <f t="shared" si="43"/>
        <v>#REF!</v>
      </c>
      <c r="Q276" s="62" t="e">
        <f t="shared" si="44"/>
        <v>#REF!</v>
      </c>
      <c r="R276" s="62" t="e">
        <f>科研项目!#REF!</f>
        <v>#REF!</v>
      </c>
      <c r="S276" s="62" t="e">
        <f>科研项目!#REF!</f>
        <v>#REF!</v>
      </c>
      <c r="T276" s="62" t="e">
        <f>科研项目!#REF!</f>
        <v>#REF!</v>
      </c>
      <c r="U276" s="62" t="e">
        <f>科研项目!#REF!</f>
        <v>#REF!</v>
      </c>
      <c r="V276" s="62" t="e">
        <f>科研项目!#REF!</f>
        <v>#REF!</v>
      </c>
      <c r="W276" s="62" t="e">
        <f>科研项目!#REF!</f>
        <v>#REF!</v>
      </c>
      <c r="X276" s="59" t="e">
        <f>VLOOKUP(C276,[3]Sheet1!$A$3:$C$38,2,FALSE)</f>
        <v>#REF!</v>
      </c>
      <c r="Y276" s="59" t="e">
        <f>VLOOKUP(C276,[3]Sheet1!$A$3:$C$38,3,FALSE)</f>
        <v>#REF!</v>
      </c>
      <c r="Z276" s="76" t="e">
        <f>科研项目!#REF!</f>
        <v>#REF!</v>
      </c>
      <c r="AA276" s="68" t="e">
        <f>科研项目!#REF!</f>
        <v>#REF!</v>
      </c>
      <c r="AB276" s="62" t="e">
        <f>科研项目!#REF!</f>
        <v>#REF!</v>
      </c>
      <c r="AC276" s="76" t="e">
        <f>科研项目!#REF!</f>
        <v>#REF!</v>
      </c>
      <c r="AD276" s="62" t="e">
        <f>科研项目!#REF!</f>
        <v>#REF!</v>
      </c>
      <c r="AE276" s="62" t="e">
        <f t="shared" si="45"/>
        <v>#REF!</v>
      </c>
      <c r="AF276" s="62" t="e">
        <f t="shared" si="46"/>
        <v>#REF!</v>
      </c>
      <c r="AG276" s="62" t="e">
        <f t="shared" si="47"/>
        <v>#REF!</v>
      </c>
      <c r="AH276" s="70"/>
      <c r="AI276" s="70"/>
      <c r="AJ276" s="70"/>
      <c r="AK276" s="62" t="e">
        <f>科研项目!#REF!</f>
        <v>#REF!</v>
      </c>
      <c r="AL276" s="62">
        <v>10269</v>
      </c>
    </row>
    <row r="277" spans="1:38">
      <c r="A277" s="61" t="e">
        <f>科研项目!#REF!</f>
        <v>#REF!</v>
      </c>
      <c r="B277" s="61" t="e">
        <f>科研项目!#REF!</f>
        <v>#REF!</v>
      </c>
      <c r="C277" s="61" t="e">
        <f>科研项目!#REF!</f>
        <v>#REF!</v>
      </c>
      <c r="D277" s="62" t="e">
        <f>科研项目!#REF!</f>
        <v>#REF!</v>
      </c>
      <c r="E277" s="62" t="e">
        <f>科研项目!#REF!</f>
        <v>#REF!</v>
      </c>
      <c r="F277" s="62" t="e">
        <f>科研项目!#REF!</f>
        <v>#REF!</v>
      </c>
      <c r="G277" s="59" t="e">
        <f t="shared" si="40"/>
        <v>#REF!</v>
      </c>
      <c r="H277" s="62" t="e">
        <f>科研项目!#REF!</f>
        <v>#REF!</v>
      </c>
      <c r="I277" s="59" t="e">
        <f t="shared" si="41"/>
        <v>#REF!</v>
      </c>
      <c r="J277" s="62" t="e">
        <f>科研项目!#REF!</f>
        <v>#REF!</v>
      </c>
      <c r="K277" s="59" t="e">
        <f t="shared" si="42"/>
        <v>#REF!</v>
      </c>
      <c r="L277" s="62" t="e">
        <f>科研项目!#REF!</f>
        <v>#REF!</v>
      </c>
      <c r="M277" s="62" t="e">
        <f>科研项目!#REF!</f>
        <v>#REF!</v>
      </c>
      <c r="N277" s="62" t="s">
        <v>393</v>
      </c>
      <c r="O277" s="62" t="e">
        <f>科研项目!#REF!</f>
        <v>#REF!</v>
      </c>
      <c r="P277" s="59" t="e">
        <f t="shared" si="43"/>
        <v>#REF!</v>
      </c>
      <c r="Q277" s="62" t="e">
        <f t="shared" si="44"/>
        <v>#REF!</v>
      </c>
      <c r="R277" s="62" t="e">
        <f>科研项目!#REF!</f>
        <v>#REF!</v>
      </c>
      <c r="S277" s="62" t="e">
        <f>科研项目!#REF!</f>
        <v>#REF!</v>
      </c>
      <c r="T277" s="62" t="e">
        <f>科研项目!#REF!</f>
        <v>#REF!</v>
      </c>
      <c r="U277" s="62" t="e">
        <f>科研项目!#REF!</f>
        <v>#REF!</v>
      </c>
      <c r="V277" s="62" t="e">
        <f>科研项目!#REF!</f>
        <v>#REF!</v>
      </c>
      <c r="W277" s="62" t="e">
        <f>科研项目!#REF!</f>
        <v>#REF!</v>
      </c>
      <c r="X277" s="59" t="e">
        <f>VLOOKUP(C277,[3]Sheet1!$A$3:$C$38,2,FALSE)</f>
        <v>#REF!</v>
      </c>
      <c r="Y277" s="59" t="e">
        <f>VLOOKUP(C277,[3]Sheet1!$A$3:$C$38,3,FALSE)</f>
        <v>#REF!</v>
      </c>
      <c r="Z277" s="76" t="e">
        <f>科研项目!#REF!</f>
        <v>#REF!</v>
      </c>
      <c r="AA277" s="68" t="e">
        <f>科研项目!#REF!</f>
        <v>#REF!</v>
      </c>
      <c r="AB277" s="62" t="e">
        <f>科研项目!#REF!</f>
        <v>#REF!</v>
      </c>
      <c r="AC277" s="76" t="e">
        <f>科研项目!#REF!</f>
        <v>#REF!</v>
      </c>
      <c r="AD277" s="62" t="e">
        <f>科研项目!#REF!</f>
        <v>#REF!</v>
      </c>
      <c r="AE277" s="62" t="e">
        <f t="shared" si="45"/>
        <v>#REF!</v>
      </c>
      <c r="AF277" s="62" t="e">
        <f t="shared" si="46"/>
        <v>#REF!</v>
      </c>
      <c r="AG277" s="62" t="e">
        <f t="shared" si="47"/>
        <v>#REF!</v>
      </c>
      <c r="AH277" s="70"/>
      <c r="AI277" s="70"/>
      <c r="AJ277" s="70"/>
      <c r="AK277" s="62" t="e">
        <f>科研项目!#REF!</f>
        <v>#REF!</v>
      </c>
      <c r="AL277" s="62">
        <v>10270</v>
      </c>
    </row>
    <row r="278" spans="1:38">
      <c r="A278" s="61" t="e">
        <f>科研项目!#REF!</f>
        <v>#REF!</v>
      </c>
      <c r="B278" s="61" t="e">
        <f>科研项目!#REF!</f>
        <v>#REF!</v>
      </c>
      <c r="C278" s="61" t="e">
        <f>科研项目!#REF!</f>
        <v>#REF!</v>
      </c>
      <c r="D278" s="62" t="e">
        <f>科研项目!#REF!</f>
        <v>#REF!</v>
      </c>
      <c r="E278" s="62" t="e">
        <f>科研项目!#REF!</f>
        <v>#REF!</v>
      </c>
      <c r="F278" s="62" t="e">
        <f>科研项目!#REF!</f>
        <v>#REF!</v>
      </c>
      <c r="G278" s="59" t="e">
        <f t="shared" si="40"/>
        <v>#REF!</v>
      </c>
      <c r="H278" s="62" t="e">
        <f>科研项目!#REF!</f>
        <v>#REF!</v>
      </c>
      <c r="I278" s="59" t="e">
        <f t="shared" si="41"/>
        <v>#REF!</v>
      </c>
      <c r="J278" s="62" t="e">
        <f>科研项目!#REF!</f>
        <v>#REF!</v>
      </c>
      <c r="K278" s="59" t="e">
        <f t="shared" si="42"/>
        <v>#REF!</v>
      </c>
      <c r="L278" s="62" t="e">
        <f>科研项目!#REF!</f>
        <v>#REF!</v>
      </c>
      <c r="M278" s="62" t="e">
        <f>科研项目!#REF!</f>
        <v>#REF!</v>
      </c>
      <c r="N278" s="62" t="s">
        <v>393</v>
      </c>
      <c r="O278" s="62" t="e">
        <f>科研项目!#REF!</f>
        <v>#REF!</v>
      </c>
      <c r="P278" s="59" t="e">
        <f t="shared" si="43"/>
        <v>#REF!</v>
      </c>
      <c r="Q278" s="62" t="e">
        <f t="shared" si="44"/>
        <v>#REF!</v>
      </c>
      <c r="R278" s="62" t="e">
        <f>科研项目!#REF!</f>
        <v>#REF!</v>
      </c>
      <c r="S278" s="62" t="e">
        <f>科研项目!#REF!</f>
        <v>#REF!</v>
      </c>
      <c r="T278" s="62" t="e">
        <f>科研项目!#REF!</f>
        <v>#REF!</v>
      </c>
      <c r="U278" s="62" t="e">
        <f>科研项目!#REF!</f>
        <v>#REF!</v>
      </c>
      <c r="V278" s="62" t="e">
        <f>科研项目!#REF!</f>
        <v>#REF!</v>
      </c>
      <c r="W278" s="62" t="e">
        <f>科研项目!#REF!</f>
        <v>#REF!</v>
      </c>
      <c r="X278" s="59" t="e">
        <f>VLOOKUP(C278,[3]Sheet1!$A$3:$C$38,2,FALSE)</f>
        <v>#REF!</v>
      </c>
      <c r="Y278" s="59" t="e">
        <f>VLOOKUP(C278,[3]Sheet1!$A$3:$C$38,3,FALSE)</f>
        <v>#REF!</v>
      </c>
      <c r="Z278" s="76" t="e">
        <f>科研项目!#REF!</f>
        <v>#REF!</v>
      </c>
      <c r="AA278" s="68" t="e">
        <f>科研项目!#REF!</f>
        <v>#REF!</v>
      </c>
      <c r="AB278" s="62" t="e">
        <f>科研项目!#REF!</f>
        <v>#REF!</v>
      </c>
      <c r="AC278" s="76" t="e">
        <f>科研项目!#REF!</f>
        <v>#REF!</v>
      </c>
      <c r="AD278" s="62" t="e">
        <f>科研项目!#REF!</f>
        <v>#REF!</v>
      </c>
      <c r="AE278" s="62" t="e">
        <f t="shared" si="45"/>
        <v>#REF!</v>
      </c>
      <c r="AF278" s="62" t="e">
        <f t="shared" si="46"/>
        <v>#REF!</v>
      </c>
      <c r="AG278" s="62" t="e">
        <f t="shared" si="47"/>
        <v>#REF!</v>
      </c>
      <c r="AH278" s="70"/>
      <c r="AI278" s="70"/>
      <c r="AJ278" s="70"/>
      <c r="AK278" s="62" t="e">
        <f>科研项目!#REF!</f>
        <v>#REF!</v>
      </c>
      <c r="AL278" s="62">
        <v>10271</v>
      </c>
    </row>
    <row r="279" spans="1:38">
      <c r="A279" s="61" t="e">
        <f>科研项目!#REF!</f>
        <v>#REF!</v>
      </c>
      <c r="B279" s="61" t="e">
        <f>科研项目!#REF!</f>
        <v>#REF!</v>
      </c>
      <c r="C279" s="61" t="e">
        <f>科研项目!#REF!</f>
        <v>#REF!</v>
      </c>
      <c r="D279" s="62" t="e">
        <f>科研项目!#REF!</f>
        <v>#REF!</v>
      </c>
      <c r="E279" s="62" t="e">
        <f>科研项目!#REF!</f>
        <v>#REF!</v>
      </c>
      <c r="F279" s="62" t="e">
        <f>科研项目!#REF!</f>
        <v>#REF!</v>
      </c>
      <c r="G279" s="59" t="e">
        <f t="shared" si="40"/>
        <v>#REF!</v>
      </c>
      <c r="H279" s="62" t="e">
        <f>科研项目!#REF!</f>
        <v>#REF!</v>
      </c>
      <c r="I279" s="59" t="e">
        <f t="shared" si="41"/>
        <v>#REF!</v>
      </c>
      <c r="J279" s="62" t="e">
        <f>科研项目!#REF!</f>
        <v>#REF!</v>
      </c>
      <c r="K279" s="59" t="e">
        <f t="shared" si="42"/>
        <v>#REF!</v>
      </c>
      <c r="L279" s="62" t="e">
        <f>科研项目!#REF!</f>
        <v>#REF!</v>
      </c>
      <c r="M279" s="62" t="e">
        <f>科研项目!#REF!</f>
        <v>#REF!</v>
      </c>
      <c r="N279" s="62" t="s">
        <v>393</v>
      </c>
      <c r="O279" s="62" t="e">
        <f>科研项目!#REF!</f>
        <v>#REF!</v>
      </c>
      <c r="P279" s="59" t="e">
        <f t="shared" si="43"/>
        <v>#REF!</v>
      </c>
      <c r="Q279" s="62" t="e">
        <f t="shared" si="44"/>
        <v>#REF!</v>
      </c>
      <c r="R279" s="62" t="e">
        <f>科研项目!#REF!</f>
        <v>#REF!</v>
      </c>
      <c r="S279" s="62" t="e">
        <f>科研项目!#REF!</f>
        <v>#REF!</v>
      </c>
      <c r="T279" s="62" t="e">
        <f>科研项目!#REF!</f>
        <v>#REF!</v>
      </c>
      <c r="U279" s="62" t="e">
        <f>科研项目!#REF!</f>
        <v>#REF!</v>
      </c>
      <c r="V279" s="62" t="e">
        <f>科研项目!#REF!</f>
        <v>#REF!</v>
      </c>
      <c r="W279" s="62" t="e">
        <f>科研项目!#REF!</f>
        <v>#REF!</v>
      </c>
      <c r="X279" s="59" t="e">
        <f>VLOOKUP(C279,[3]Sheet1!$A$3:$C$38,2,FALSE)</f>
        <v>#REF!</v>
      </c>
      <c r="Y279" s="59" t="e">
        <f>VLOOKUP(C279,[3]Sheet1!$A$3:$C$38,3,FALSE)</f>
        <v>#REF!</v>
      </c>
      <c r="Z279" s="76" t="e">
        <f>科研项目!#REF!</f>
        <v>#REF!</v>
      </c>
      <c r="AA279" s="68" t="e">
        <f>科研项目!#REF!</f>
        <v>#REF!</v>
      </c>
      <c r="AB279" s="62" t="e">
        <f>科研项目!#REF!</f>
        <v>#REF!</v>
      </c>
      <c r="AC279" s="76" t="e">
        <f>科研项目!#REF!</f>
        <v>#REF!</v>
      </c>
      <c r="AD279" s="62" t="e">
        <f>科研项目!#REF!</f>
        <v>#REF!</v>
      </c>
      <c r="AE279" s="62" t="e">
        <f t="shared" si="45"/>
        <v>#REF!</v>
      </c>
      <c r="AF279" s="62" t="e">
        <f t="shared" si="46"/>
        <v>#REF!</v>
      </c>
      <c r="AG279" s="62" t="e">
        <f t="shared" si="47"/>
        <v>#REF!</v>
      </c>
      <c r="AH279" s="70"/>
      <c r="AI279" s="70"/>
      <c r="AJ279" s="70"/>
      <c r="AK279" s="62" t="e">
        <f>科研项目!#REF!</f>
        <v>#REF!</v>
      </c>
      <c r="AL279" s="62">
        <v>10272</v>
      </c>
    </row>
    <row r="280" spans="1:38">
      <c r="A280" s="61" t="e">
        <f>科研项目!#REF!</f>
        <v>#REF!</v>
      </c>
      <c r="B280" s="61" t="e">
        <f>科研项目!#REF!</f>
        <v>#REF!</v>
      </c>
      <c r="C280" s="61" t="e">
        <f>科研项目!#REF!</f>
        <v>#REF!</v>
      </c>
      <c r="D280" s="62" t="e">
        <f>科研项目!#REF!</f>
        <v>#REF!</v>
      </c>
      <c r="E280" s="62" t="e">
        <f>科研项目!#REF!</f>
        <v>#REF!</v>
      </c>
      <c r="F280" s="62" t="e">
        <f>科研项目!#REF!</f>
        <v>#REF!</v>
      </c>
      <c r="G280" s="59" t="e">
        <f t="shared" si="40"/>
        <v>#REF!</v>
      </c>
      <c r="H280" s="62" t="e">
        <f>科研项目!#REF!</f>
        <v>#REF!</v>
      </c>
      <c r="I280" s="59" t="e">
        <f t="shared" si="41"/>
        <v>#REF!</v>
      </c>
      <c r="J280" s="62" t="e">
        <f>科研项目!#REF!</f>
        <v>#REF!</v>
      </c>
      <c r="K280" s="59" t="e">
        <f t="shared" si="42"/>
        <v>#REF!</v>
      </c>
      <c r="L280" s="62" t="e">
        <f>科研项目!#REF!</f>
        <v>#REF!</v>
      </c>
      <c r="M280" s="62" t="e">
        <f>科研项目!#REF!</f>
        <v>#REF!</v>
      </c>
      <c r="N280" s="62" t="s">
        <v>393</v>
      </c>
      <c r="O280" s="62" t="e">
        <f>科研项目!#REF!</f>
        <v>#REF!</v>
      </c>
      <c r="P280" s="59" t="e">
        <f t="shared" si="43"/>
        <v>#REF!</v>
      </c>
      <c r="Q280" s="62" t="e">
        <f t="shared" si="44"/>
        <v>#REF!</v>
      </c>
      <c r="R280" s="62" t="e">
        <f>科研项目!#REF!</f>
        <v>#REF!</v>
      </c>
      <c r="S280" s="62" t="e">
        <f>科研项目!#REF!</f>
        <v>#REF!</v>
      </c>
      <c r="T280" s="62" t="e">
        <f>科研项目!#REF!</f>
        <v>#REF!</v>
      </c>
      <c r="U280" s="62" t="e">
        <f>科研项目!#REF!</f>
        <v>#REF!</v>
      </c>
      <c r="V280" s="62" t="e">
        <f>科研项目!#REF!</f>
        <v>#REF!</v>
      </c>
      <c r="W280" s="62" t="e">
        <f>科研项目!#REF!</f>
        <v>#REF!</v>
      </c>
      <c r="X280" s="59" t="e">
        <f>VLOOKUP(C280,[3]Sheet1!$A$3:$C$38,2,FALSE)</f>
        <v>#REF!</v>
      </c>
      <c r="Y280" s="59" t="e">
        <f>VLOOKUP(C280,[3]Sheet1!$A$3:$C$38,3,FALSE)</f>
        <v>#REF!</v>
      </c>
      <c r="Z280" s="76" t="e">
        <f>科研项目!#REF!</f>
        <v>#REF!</v>
      </c>
      <c r="AA280" s="68" t="e">
        <f>科研项目!#REF!</f>
        <v>#REF!</v>
      </c>
      <c r="AB280" s="62" t="e">
        <f>科研项目!#REF!</f>
        <v>#REF!</v>
      </c>
      <c r="AC280" s="76" t="e">
        <f>科研项目!#REF!</f>
        <v>#REF!</v>
      </c>
      <c r="AD280" s="62" t="e">
        <f>科研项目!#REF!</f>
        <v>#REF!</v>
      </c>
      <c r="AE280" s="62" t="e">
        <f t="shared" si="45"/>
        <v>#REF!</v>
      </c>
      <c r="AF280" s="62" t="e">
        <f t="shared" si="46"/>
        <v>#REF!</v>
      </c>
      <c r="AG280" s="62" t="e">
        <f t="shared" si="47"/>
        <v>#REF!</v>
      </c>
      <c r="AH280" s="70"/>
      <c r="AI280" s="70"/>
      <c r="AJ280" s="70"/>
      <c r="AK280" s="62" t="e">
        <f>科研项目!#REF!</f>
        <v>#REF!</v>
      </c>
      <c r="AL280" s="62">
        <v>10273</v>
      </c>
    </row>
    <row r="281" spans="1:38">
      <c r="A281" s="61" t="e">
        <f>科研项目!#REF!</f>
        <v>#REF!</v>
      </c>
      <c r="B281" s="61" t="e">
        <f>科研项目!#REF!</f>
        <v>#REF!</v>
      </c>
      <c r="C281" s="61" t="e">
        <f>科研项目!#REF!</f>
        <v>#REF!</v>
      </c>
      <c r="D281" s="62" t="e">
        <f>科研项目!#REF!</f>
        <v>#REF!</v>
      </c>
      <c r="E281" s="62" t="e">
        <f>科研项目!#REF!</f>
        <v>#REF!</v>
      </c>
      <c r="F281" s="62" t="e">
        <f>科研项目!#REF!</f>
        <v>#REF!</v>
      </c>
      <c r="G281" s="59" t="e">
        <f t="shared" si="40"/>
        <v>#REF!</v>
      </c>
      <c r="H281" s="62" t="e">
        <f>科研项目!#REF!</f>
        <v>#REF!</v>
      </c>
      <c r="I281" s="59" t="e">
        <f t="shared" si="41"/>
        <v>#REF!</v>
      </c>
      <c r="J281" s="62" t="e">
        <f>科研项目!#REF!</f>
        <v>#REF!</v>
      </c>
      <c r="K281" s="59" t="e">
        <f t="shared" si="42"/>
        <v>#REF!</v>
      </c>
      <c r="L281" s="62" t="e">
        <f>科研项目!#REF!</f>
        <v>#REF!</v>
      </c>
      <c r="M281" s="62" t="e">
        <f>科研项目!#REF!</f>
        <v>#REF!</v>
      </c>
      <c r="N281" s="62" t="s">
        <v>393</v>
      </c>
      <c r="O281" s="62" t="e">
        <f>科研项目!#REF!</f>
        <v>#REF!</v>
      </c>
      <c r="P281" s="59" t="e">
        <f t="shared" si="43"/>
        <v>#REF!</v>
      </c>
      <c r="Q281" s="62" t="e">
        <f t="shared" si="44"/>
        <v>#REF!</v>
      </c>
      <c r="R281" s="62" t="e">
        <f>科研项目!#REF!</f>
        <v>#REF!</v>
      </c>
      <c r="S281" s="62" t="e">
        <f>科研项目!#REF!</f>
        <v>#REF!</v>
      </c>
      <c r="T281" s="62" t="e">
        <f>科研项目!#REF!</f>
        <v>#REF!</v>
      </c>
      <c r="U281" s="62" t="e">
        <f>科研项目!#REF!</f>
        <v>#REF!</v>
      </c>
      <c r="V281" s="62" t="e">
        <f>科研项目!#REF!</f>
        <v>#REF!</v>
      </c>
      <c r="W281" s="62" t="e">
        <f>科研项目!#REF!</f>
        <v>#REF!</v>
      </c>
      <c r="X281" s="59" t="e">
        <f>VLOOKUP(C281,[3]Sheet1!$A$3:$C$38,2,FALSE)</f>
        <v>#REF!</v>
      </c>
      <c r="Y281" s="59" t="e">
        <f>VLOOKUP(C281,[3]Sheet1!$A$3:$C$38,3,FALSE)</f>
        <v>#REF!</v>
      </c>
      <c r="Z281" s="76" t="e">
        <f>科研项目!#REF!</f>
        <v>#REF!</v>
      </c>
      <c r="AA281" s="68" t="e">
        <f>科研项目!#REF!</f>
        <v>#REF!</v>
      </c>
      <c r="AB281" s="62" t="e">
        <f>科研项目!#REF!</f>
        <v>#REF!</v>
      </c>
      <c r="AC281" s="76" t="e">
        <f>科研项目!#REF!</f>
        <v>#REF!</v>
      </c>
      <c r="AD281" s="62" t="e">
        <f>科研项目!#REF!</f>
        <v>#REF!</v>
      </c>
      <c r="AE281" s="62" t="e">
        <f t="shared" si="45"/>
        <v>#REF!</v>
      </c>
      <c r="AF281" s="62" t="e">
        <f t="shared" si="46"/>
        <v>#REF!</v>
      </c>
      <c r="AG281" s="62" t="e">
        <f t="shared" si="47"/>
        <v>#REF!</v>
      </c>
      <c r="AH281" s="70"/>
      <c r="AI281" s="70"/>
      <c r="AJ281" s="70"/>
      <c r="AK281" s="62" t="e">
        <f>科研项目!#REF!</f>
        <v>#REF!</v>
      </c>
      <c r="AL281" s="62">
        <v>10274</v>
      </c>
    </row>
    <row r="282" spans="1:38">
      <c r="A282" s="61" t="e">
        <f>科研项目!#REF!</f>
        <v>#REF!</v>
      </c>
      <c r="B282" s="61" t="e">
        <f>科研项目!#REF!</f>
        <v>#REF!</v>
      </c>
      <c r="C282" s="61" t="e">
        <f>科研项目!#REF!</f>
        <v>#REF!</v>
      </c>
      <c r="D282" s="62" t="e">
        <f>科研项目!#REF!</f>
        <v>#REF!</v>
      </c>
      <c r="E282" s="62" t="e">
        <f>科研项目!#REF!</f>
        <v>#REF!</v>
      </c>
      <c r="F282" s="62" t="e">
        <f>科研项目!#REF!</f>
        <v>#REF!</v>
      </c>
      <c r="G282" s="59" t="e">
        <f t="shared" si="40"/>
        <v>#REF!</v>
      </c>
      <c r="H282" s="62" t="e">
        <f>科研项目!#REF!</f>
        <v>#REF!</v>
      </c>
      <c r="I282" s="59" t="e">
        <f t="shared" si="41"/>
        <v>#REF!</v>
      </c>
      <c r="J282" s="62" t="e">
        <f>科研项目!#REF!</f>
        <v>#REF!</v>
      </c>
      <c r="K282" s="59" t="e">
        <f t="shared" si="42"/>
        <v>#REF!</v>
      </c>
      <c r="L282" s="62" t="e">
        <f>科研项目!#REF!</f>
        <v>#REF!</v>
      </c>
      <c r="M282" s="62" t="e">
        <f>科研项目!#REF!</f>
        <v>#REF!</v>
      </c>
      <c r="N282" s="62" t="s">
        <v>393</v>
      </c>
      <c r="O282" s="62" t="e">
        <f>科研项目!#REF!</f>
        <v>#REF!</v>
      </c>
      <c r="P282" s="59" t="e">
        <f t="shared" si="43"/>
        <v>#REF!</v>
      </c>
      <c r="Q282" s="62" t="e">
        <f t="shared" si="44"/>
        <v>#REF!</v>
      </c>
      <c r="R282" s="62" t="e">
        <f>科研项目!#REF!</f>
        <v>#REF!</v>
      </c>
      <c r="S282" s="62" t="e">
        <f>科研项目!#REF!</f>
        <v>#REF!</v>
      </c>
      <c r="T282" s="62" t="e">
        <f>科研项目!#REF!</f>
        <v>#REF!</v>
      </c>
      <c r="U282" s="62" t="e">
        <f>科研项目!#REF!</f>
        <v>#REF!</v>
      </c>
      <c r="V282" s="62" t="e">
        <f>科研项目!#REF!</f>
        <v>#REF!</v>
      </c>
      <c r="W282" s="62" t="e">
        <f>科研项目!#REF!</f>
        <v>#REF!</v>
      </c>
      <c r="X282" s="59" t="e">
        <f>VLOOKUP(C282,[3]Sheet1!$A$3:$C$38,2,FALSE)</f>
        <v>#REF!</v>
      </c>
      <c r="Y282" s="59" t="e">
        <f>VLOOKUP(C282,[3]Sheet1!$A$3:$C$38,3,FALSE)</f>
        <v>#REF!</v>
      </c>
      <c r="Z282" s="76" t="e">
        <f>科研项目!#REF!</f>
        <v>#REF!</v>
      </c>
      <c r="AA282" s="68" t="e">
        <f>科研项目!#REF!</f>
        <v>#REF!</v>
      </c>
      <c r="AB282" s="62" t="e">
        <f>科研项目!#REF!</f>
        <v>#REF!</v>
      </c>
      <c r="AC282" s="76" t="e">
        <f>科研项目!#REF!</f>
        <v>#REF!</v>
      </c>
      <c r="AD282" s="62" t="e">
        <f>科研项目!#REF!</f>
        <v>#REF!</v>
      </c>
      <c r="AE282" s="62" t="e">
        <f t="shared" si="45"/>
        <v>#REF!</v>
      </c>
      <c r="AF282" s="62" t="e">
        <f t="shared" si="46"/>
        <v>#REF!</v>
      </c>
      <c r="AG282" s="62" t="e">
        <f t="shared" si="47"/>
        <v>#REF!</v>
      </c>
      <c r="AH282" s="70"/>
      <c r="AI282" s="70"/>
      <c r="AJ282" s="70"/>
      <c r="AK282" s="62" t="e">
        <f>科研项目!#REF!</f>
        <v>#REF!</v>
      </c>
      <c r="AL282" s="62">
        <v>10275</v>
      </c>
    </row>
    <row r="283" spans="1:38">
      <c r="A283" s="61" t="e">
        <f>科研项目!#REF!</f>
        <v>#REF!</v>
      </c>
      <c r="B283" s="61" t="e">
        <f>科研项目!#REF!</f>
        <v>#REF!</v>
      </c>
      <c r="C283" s="61" t="e">
        <f>科研项目!#REF!</f>
        <v>#REF!</v>
      </c>
      <c r="D283" s="62" t="e">
        <f>科研项目!#REF!</f>
        <v>#REF!</v>
      </c>
      <c r="E283" s="62" t="e">
        <f>科研项目!#REF!</f>
        <v>#REF!</v>
      </c>
      <c r="F283" s="62" t="e">
        <f>科研项目!#REF!</f>
        <v>#REF!</v>
      </c>
      <c r="G283" s="59" t="e">
        <f t="shared" si="40"/>
        <v>#REF!</v>
      </c>
      <c r="H283" s="62" t="e">
        <f>科研项目!#REF!</f>
        <v>#REF!</v>
      </c>
      <c r="I283" s="59" t="e">
        <f t="shared" si="41"/>
        <v>#REF!</v>
      </c>
      <c r="J283" s="62" t="e">
        <f>科研项目!#REF!</f>
        <v>#REF!</v>
      </c>
      <c r="K283" s="59" t="e">
        <f t="shared" si="42"/>
        <v>#REF!</v>
      </c>
      <c r="L283" s="62" t="e">
        <f>科研项目!#REF!</f>
        <v>#REF!</v>
      </c>
      <c r="M283" s="62" t="e">
        <f>科研项目!#REF!</f>
        <v>#REF!</v>
      </c>
      <c r="N283" s="62" t="s">
        <v>393</v>
      </c>
      <c r="O283" s="62" t="e">
        <f>科研项目!#REF!</f>
        <v>#REF!</v>
      </c>
      <c r="P283" s="59" t="e">
        <f t="shared" si="43"/>
        <v>#REF!</v>
      </c>
      <c r="Q283" s="62" t="e">
        <f t="shared" si="44"/>
        <v>#REF!</v>
      </c>
      <c r="R283" s="62" t="e">
        <f>科研项目!#REF!</f>
        <v>#REF!</v>
      </c>
      <c r="S283" s="62" t="e">
        <f>科研项目!#REF!</f>
        <v>#REF!</v>
      </c>
      <c r="T283" s="62" t="e">
        <f>科研项目!#REF!</f>
        <v>#REF!</v>
      </c>
      <c r="U283" s="62" t="e">
        <f>科研项目!#REF!</f>
        <v>#REF!</v>
      </c>
      <c r="V283" s="62" t="e">
        <f>科研项目!#REF!</f>
        <v>#REF!</v>
      </c>
      <c r="W283" s="62" t="e">
        <f>科研项目!#REF!</f>
        <v>#REF!</v>
      </c>
      <c r="X283" s="59" t="e">
        <f>VLOOKUP(C283,[3]Sheet1!$A$3:$C$38,2,FALSE)</f>
        <v>#REF!</v>
      </c>
      <c r="Y283" s="59" t="e">
        <f>VLOOKUP(C283,[3]Sheet1!$A$3:$C$38,3,FALSE)</f>
        <v>#REF!</v>
      </c>
      <c r="Z283" s="76" t="e">
        <f>科研项目!#REF!</f>
        <v>#REF!</v>
      </c>
      <c r="AA283" s="68" t="e">
        <f>科研项目!#REF!</f>
        <v>#REF!</v>
      </c>
      <c r="AB283" s="62" t="e">
        <f>科研项目!#REF!</f>
        <v>#REF!</v>
      </c>
      <c r="AC283" s="76" t="e">
        <f>科研项目!#REF!</f>
        <v>#REF!</v>
      </c>
      <c r="AD283" s="62" t="e">
        <f>科研项目!#REF!</f>
        <v>#REF!</v>
      </c>
      <c r="AE283" s="62" t="e">
        <f t="shared" si="45"/>
        <v>#REF!</v>
      </c>
      <c r="AF283" s="62" t="e">
        <f t="shared" si="46"/>
        <v>#REF!</v>
      </c>
      <c r="AG283" s="62" t="e">
        <f t="shared" si="47"/>
        <v>#REF!</v>
      </c>
      <c r="AH283" s="70"/>
      <c r="AI283" s="70"/>
      <c r="AJ283" s="70"/>
      <c r="AK283" s="62" t="e">
        <f>科研项目!#REF!</f>
        <v>#REF!</v>
      </c>
      <c r="AL283" s="62">
        <v>10276</v>
      </c>
    </row>
    <row r="284" spans="1:38">
      <c r="A284" s="61" t="e">
        <f>科研项目!#REF!</f>
        <v>#REF!</v>
      </c>
      <c r="B284" s="61" t="e">
        <f>科研项目!#REF!</f>
        <v>#REF!</v>
      </c>
      <c r="C284" s="61" t="e">
        <f>科研项目!#REF!</f>
        <v>#REF!</v>
      </c>
      <c r="D284" s="62" t="e">
        <f>科研项目!#REF!</f>
        <v>#REF!</v>
      </c>
      <c r="E284" s="62" t="e">
        <f>科研项目!#REF!</f>
        <v>#REF!</v>
      </c>
      <c r="F284" s="62" t="e">
        <f>科研项目!#REF!</f>
        <v>#REF!</v>
      </c>
      <c r="G284" s="59" t="e">
        <f t="shared" si="40"/>
        <v>#REF!</v>
      </c>
      <c r="H284" s="62" t="e">
        <f>科研项目!#REF!</f>
        <v>#REF!</v>
      </c>
      <c r="I284" s="59" t="e">
        <f t="shared" si="41"/>
        <v>#REF!</v>
      </c>
      <c r="J284" s="62" t="e">
        <f>科研项目!#REF!</f>
        <v>#REF!</v>
      </c>
      <c r="K284" s="59" t="e">
        <f t="shared" si="42"/>
        <v>#REF!</v>
      </c>
      <c r="L284" s="62" t="e">
        <f>科研项目!#REF!</f>
        <v>#REF!</v>
      </c>
      <c r="M284" s="62" t="e">
        <f>科研项目!#REF!</f>
        <v>#REF!</v>
      </c>
      <c r="N284" s="62" t="s">
        <v>393</v>
      </c>
      <c r="O284" s="62" t="e">
        <f>科研项目!#REF!</f>
        <v>#REF!</v>
      </c>
      <c r="P284" s="59" t="e">
        <f t="shared" si="43"/>
        <v>#REF!</v>
      </c>
      <c r="Q284" s="62" t="e">
        <f t="shared" si="44"/>
        <v>#REF!</v>
      </c>
      <c r="R284" s="62" t="e">
        <f>科研项目!#REF!</f>
        <v>#REF!</v>
      </c>
      <c r="S284" s="62" t="e">
        <f>科研项目!#REF!</f>
        <v>#REF!</v>
      </c>
      <c r="T284" s="62" t="e">
        <f>科研项目!#REF!</f>
        <v>#REF!</v>
      </c>
      <c r="U284" s="62" t="e">
        <f>科研项目!#REF!</f>
        <v>#REF!</v>
      </c>
      <c r="V284" s="62" t="e">
        <f>科研项目!#REF!</f>
        <v>#REF!</v>
      </c>
      <c r="W284" s="62" t="e">
        <f>科研项目!#REF!</f>
        <v>#REF!</v>
      </c>
      <c r="X284" s="59" t="e">
        <f>VLOOKUP(C284,[3]Sheet1!$A$3:$C$38,2,FALSE)</f>
        <v>#REF!</v>
      </c>
      <c r="Y284" s="59" t="e">
        <f>VLOOKUP(C284,[3]Sheet1!$A$3:$C$38,3,FALSE)</f>
        <v>#REF!</v>
      </c>
      <c r="Z284" s="76" t="e">
        <f>科研项目!#REF!</f>
        <v>#REF!</v>
      </c>
      <c r="AA284" s="68" t="e">
        <f>科研项目!#REF!</f>
        <v>#REF!</v>
      </c>
      <c r="AB284" s="62" t="e">
        <f>科研项目!#REF!</f>
        <v>#REF!</v>
      </c>
      <c r="AC284" s="76" t="e">
        <f>科研项目!#REF!</f>
        <v>#REF!</v>
      </c>
      <c r="AD284" s="62" t="e">
        <f>科研项目!#REF!</f>
        <v>#REF!</v>
      </c>
      <c r="AE284" s="62" t="e">
        <f t="shared" si="45"/>
        <v>#REF!</v>
      </c>
      <c r="AF284" s="62" t="e">
        <f t="shared" si="46"/>
        <v>#REF!</v>
      </c>
      <c r="AG284" s="62" t="e">
        <f t="shared" si="47"/>
        <v>#REF!</v>
      </c>
      <c r="AH284" s="70"/>
      <c r="AI284" s="70"/>
      <c r="AJ284" s="70"/>
      <c r="AK284" s="62" t="e">
        <f>科研项目!#REF!</f>
        <v>#REF!</v>
      </c>
      <c r="AL284" s="62">
        <v>10277</v>
      </c>
    </row>
    <row r="285" spans="1:38">
      <c r="A285" s="61" t="e">
        <f>科研项目!#REF!</f>
        <v>#REF!</v>
      </c>
      <c r="B285" s="61" t="e">
        <f>科研项目!#REF!</f>
        <v>#REF!</v>
      </c>
      <c r="C285" s="61" t="e">
        <f>科研项目!#REF!</f>
        <v>#REF!</v>
      </c>
      <c r="D285" s="62" t="e">
        <f>科研项目!#REF!</f>
        <v>#REF!</v>
      </c>
      <c r="E285" s="62" t="e">
        <f>科研项目!#REF!</f>
        <v>#REF!</v>
      </c>
      <c r="F285" s="62" t="e">
        <f>科研项目!#REF!</f>
        <v>#REF!</v>
      </c>
      <c r="G285" s="59" t="e">
        <f t="shared" si="40"/>
        <v>#REF!</v>
      </c>
      <c r="H285" s="62" t="e">
        <f>科研项目!#REF!</f>
        <v>#REF!</v>
      </c>
      <c r="I285" s="59" t="e">
        <f t="shared" si="41"/>
        <v>#REF!</v>
      </c>
      <c r="J285" s="62" t="e">
        <f>科研项目!#REF!</f>
        <v>#REF!</v>
      </c>
      <c r="K285" s="59" t="e">
        <f t="shared" si="42"/>
        <v>#REF!</v>
      </c>
      <c r="L285" s="62" t="e">
        <f>科研项目!#REF!</f>
        <v>#REF!</v>
      </c>
      <c r="M285" s="62" t="e">
        <f>科研项目!#REF!</f>
        <v>#REF!</v>
      </c>
      <c r="N285" s="62" t="s">
        <v>393</v>
      </c>
      <c r="O285" s="62" t="e">
        <f>科研项目!#REF!</f>
        <v>#REF!</v>
      </c>
      <c r="P285" s="59" t="e">
        <f t="shared" si="43"/>
        <v>#REF!</v>
      </c>
      <c r="Q285" s="62" t="e">
        <f t="shared" si="44"/>
        <v>#REF!</v>
      </c>
      <c r="R285" s="62" t="e">
        <f>科研项目!#REF!</f>
        <v>#REF!</v>
      </c>
      <c r="S285" s="62" t="e">
        <f>科研项目!#REF!</f>
        <v>#REF!</v>
      </c>
      <c r="T285" s="62" t="e">
        <f>科研项目!#REF!</f>
        <v>#REF!</v>
      </c>
      <c r="U285" s="62" t="e">
        <f>科研项目!#REF!</f>
        <v>#REF!</v>
      </c>
      <c r="V285" s="62" t="e">
        <f>科研项目!#REF!</f>
        <v>#REF!</v>
      </c>
      <c r="W285" s="62" t="e">
        <f>科研项目!#REF!</f>
        <v>#REF!</v>
      </c>
      <c r="X285" s="59" t="e">
        <f>VLOOKUP(C285,[3]Sheet1!$A$3:$C$38,2,FALSE)</f>
        <v>#REF!</v>
      </c>
      <c r="Y285" s="59" t="e">
        <f>VLOOKUP(C285,[3]Sheet1!$A$3:$C$38,3,FALSE)</f>
        <v>#REF!</v>
      </c>
      <c r="Z285" s="76" t="e">
        <f>科研项目!#REF!</f>
        <v>#REF!</v>
      </c>
      <c r="AA285" s="68" t="e">
        <f>科研项目!#REF!</f>
        <v>#REF!</v>
      </c>
      <c r="AB285" s="62" t="e">
        <f>科研项目!#REF!</f>
        <v>#REF!</v>
      </c>
      <c r="AC285" s="76" t="e">
        <f>科研项目!#REF!</f>
        <v>#REF!</v>
      </c>
      <c r="AD285" s="62" t="e">
        <f>科研项目!#REF!</f>
        <v>#REF!</v>
      </c>
      <c r="AE285" s="62" t="e">
        <f t="shared" si="45"/>
        <v>#REF!</v>
      </c>
      <c r="AF285" s="62" t="e">
        <f t="shared" si="46"/>
        <v>#REF!</v>
      </c>
      <c r="AG285" s="62" t="e">
        <f t="shared" si="47"/>
        <v>#REF!</v>
      </c>
      <c r="AH285" s="70"/>
      <c r="AI285" s="70"/>
      <c r="AJ285" s="70"/>
      <c r="AK285" s="62" t="e">
        <f>科研项目!#REF!</f>
        <v>#REF!</v>
      </c>
      <c r="AL285" s="62">
        <v>10278</v>
      </c>
    </row>
    <row r="286" spans="1:38">
      <c r="A286" s="61" t="e">
        <f>科研项目!#REF!</f>
        <v>#REF!</v>
      </c>
      <c r="B286" s="61" t="e">
        <f>科研项目!#REF!</f>
        <v>#REF!</v>
      </c>
      <c r="C286" s="61" t="e">
        <f>科研项目!#REF!</f>
        <v>#REF!</v>
      </c>
      <c r="D286" s="62" t="e">
        <f>科研项目!#REF!</f>
        <v>#REF!</v>
      </c>
      <c r="E286" s="62" t="e">
        <f>科研项目!#REF!</f>
        <v>#REF!</v>
      </c>
      <c r="F286" s="62" t="e">
        <f>科研项目!#REF!</f>
        <v>#REF!</v>
      </c>
      <c r="G286" s="59" t="e">
        <f t="shared" si="40"/>
        <v>#REF!</v>
      </c>
      <c r="H286" s="62" t="e">
        <f>科研项目!#REF!</f>
        <v>#REF!</v>
      </c>
      <c r="I286" s="59" t="e">
        <f t="shared" si="41"/>
        <v>#REF!</v>
      </c>
      <c r="J286" s="62" t="e">
        <f>科研项目!#REF!</f>
        <v>#REF!</v>
      </c>
      <c r="K286" s="59" t="e">
        <f t="shared" si="42"/>
        <v>#REF!</v>
      </c>
      <c r="L286" s="62" t="e">
        <f>科研项目!#REF!</f>
        <v>#REF!</v>
      </c>
      <c r="M286" s="62" t="e">
        <f>科研项目!#REF!</f>
        <v>#REF!</v>
      </c>
      <c r="N286" s="62" t="s">
        <v>393</v>
      </c>
      <c r="O286" s="62" t="e">
        <f>科研项目!#REF!</f>
        <v>#REF!</v>
      </c>
      <c r="P286" s="59" t="e">
        <f t="shared" si="43"/>
        <v>#REF!</v>
      </c>
      <c r="Q286" s="62" t="e">
        <f t="shared" si="44"/>
        <v>#REF!</v>
      </c>
      <c r="R286" s="62" t="e">
        <f>科研项目!#REF!</f>
        <v>#REF!</v>
      </c>
      <c r="S286" s="62" t="e">
        <f>科研项目!#REF!</f>
        <v>#REF!</v>
      </c>
      <c r="T286" s="62" t="e">
        <f>科研项目!#REF!</f>
        <v>#REF!</v>
      </c>
      <c r="U286" s="62" t="e">
        <f>科研项目!#REF!</f>
        <v>#REF!</v>
      </c>
      <c r="V286" s="62" t="e">
        <f>科研项目!#REF!</f>
        <v>#REF!</v>
      </c>
      <c r="W286" s="62" t="e">
        <f>科研项目!#REF!</f>
        <v>#REF!</v>
      </c>
      <c r="X286" s="59" t="e">
        <f>VLOOKUP(C286,[3]Sheet1!$A$3:$C$38,2,FALSE)</f>
        <v>#REF!</v>
      </c>
      <c r="Y286" s="59" t="e">
        <f>VLOOKUP(C286,[3]Sheet1!$A$3:$C$38,3,FALSE)</f>
        <v>#REF!</v>
      </c>
      <c r="Z286" s="76" t="e">
        <f>科研项目!#REF!</f>
        <v>#REF!</v>
      </c>
      <c r="AA286" s="68" t="e">
        <f>科研项目!#REF!</f>
        <v>#REF!</v>
      </c>
      <c r="AB286" s="62" t="e">
        <f>科研项目!#REF!</f>
        <v>#REF!</v>
      </c>
      <c r="AC286" s="76" t="e">
        <f>科研项目!#REF!</f>
        <v>#REF!</v>
      </c>
      <c r="AD286" s="62" t="e">
        <f>科研项目!#REF!</f>
        <v>#REF!</v>
      </c>
      <c r="AE286" s="62" t="e">
        <f t="shared" si="45"/>
        <v>#REF!</v>
      </c>
      <c r="AF286" s="62" t="e">
        <f t="shared" si="46"/>
        <v>#REF!</v>
      </c>
      <c r="AG286" s="62" t="e">
        <f t="shared" si="47"/>
        <v>#REF!</v>
      </c>
      <c r="AH286" s="70"/>
      <c r="AI286" s="70"/>
      <c r="AJ286" s="70"/>
      <c r="AK286" s="62" t="e">
        <f>科研项目!#REF!</f>
        <v>#REF!</v>
      </c>
      <c r="AL286" s="62">
        <v>10279</v>
      </c>
    </row>
    <row r="287" spans="1:38">
      <c r="A287" s="61" t="e">
        <f>科研项目!#REF!</f>
        <v>#REF!</v>
      </c>
      <c r="B287" s="61" t="e">
        <f>科研项目!#REF!</f>
        <v>#REF!</v>
      </c>
      <c r="C287" s="61" t="e">
        <f>科研项目!#REF!</f>
        <v>#REF!</v>
      </c>
      <c r="D287" s="62" t="e">
        <f>科研项目!#REF!</f>
        <v>#REF!</v>
      </c>
      <c r="E287" s="62" t="e">
        <f>科研项目!#REF!</f>
        <v>#REF!</v>
      </c>
      <c r="F287" s="62" t="e">
        <f>科研项目!#REF!</f>
        <v>#REF!</v>
      </c>
      <c r="G287" s="59" t="e">
        <f t="shared" si="40"/>
        <v>#REF!</v>
      </c>
      <c r="H287" s="62" t="e">
        <f>科研项目!#REF!</f>
        <v>#REF!</v>
      </c>
      <c r="I287" s="59" t="e">
        <f t="shared" si="41"/>
        <v>#REF!</v>
      </c>
      <c r="J287" s="62" t="e">
        <f>科研项目!#REF!</f>
        <v>#REF!</v>
      </c>
      <c r="K287" s="59" t="e">
        <f t="shared" si="42"/>
        <v>#REF!</v>
      </c>
      <c r="L287" s="62" t="e">
        <f>科研项目!#REF!</f>
        <v>#REF!</v>
      </c>
      <c r="M287" s="62" t="e">
        <f>科研项目!#REF!</f>
        <v>#REF!</v>
      </c>
      <c r="N287" s="62" t="s">
        <v>393</v>
      </c>
      <c r="O287" s="62" t="e">
        <f>科研项目!#REF!</f>
        <v>#REF!</v>
      </c>
      <c r="P287" s="59" t="e">
        <f t="shared" si="43"/>
        <v>#REF!</v>
      </c>
      <c r="Q287" s="62" t="e">
        <f t="shared" si="44"/>
        <v>#REF!</v>
      </c>
      <c r="R287" s="62" t="e">
        <f>科研项目!#REF!</f>
        <v>#REF!</v>
      </c>
      <c r="S287" s="62" t="e">
        <f>科研项目!#REF!</f>
        <v>#REF!</v>
      </c>
      <c r="T287" s="62" t="e">
        <f>科研项目!#REF!</f>
        <v>#REF!</v>
      </c>
      <c r="U287" s="62" t="e">
        <f>科研项目!#REF!</f>
        <v>#REF!</v>
      </c>
      <c r="V287" s="62" t="e">
        <f>科研项目!#REF!</f>
        <v>#REF!</v>
      </c>
      <c r="W287" s="62" t="e">
        <f>科研项目!#REF!</f>
        <v>#REF!</v>
      </c>
      <c r="X287" s="59" t="e">
        <f>VLOOKUP(C287,[3]Sheet1!$A$3:$C$38,2,FALSE)</f>
        <v>#REF!</v>
      </c>
      <c r="Y287" s="59" t="e">
        <f>VLOOKUP(C287,[3]Sheet1!$A$3:$C$38,3,FALSE)</f>
        <v>#REF!</v>
      </c>
      <c r="Z287" s="76" t="e">
        <f>科研项目!#REF!</f>
        <v>#REF!</v>
      </c>
      <c r="AA287" s="68" t="e">
        <f>科研项目!#REF!</f>
        <v>#REF!</v>
      </c>
      <c r="AB287" s="62" t="e">
        <f>科研项目!#REF!</f>
        <v>#REF!</v>
      </c>
      <c r="AC287" s="76" t="e">
        <f>科研项目!#REF!</f>
        <v>#REF!</v>
      </c>
      <c r="AD287" s="62" t="e">
        <f>科研项目!#REF!</f>
        <v>#REF!</v>
      </c>
      <c r="AE287" s="62" t="e">
        <f t="shared" si="45"/>
        <v>#REF!</v>
      </c>
      <c r="AF287" s="62" t="e">
        <f t="shared" si="46"/>
        <v>#REF!</v>
      </c>
      <c r="AG287" s="62" t="e">
        <f t="shared" si="47"/>
        <v>#REF!</v>
      </c>
      <c r="AH287" s="70"/>
      <c r="AI287" s="70"/>
      <c r="AJ287" s="70"/>
      <c r="AK287" s="62" t="e">
        <f>科研项目!#REF!</f>
        <v>#REF!</v>
      </c>
      <c r="AL287" s="62">
        <v>10280</v>
      </c>
    </row>
    <row r="288" spans="1:38">
      <c r="A288" s="61" t="e">
        <f>科研项目!#REF!</f>
        <v>#REF!</v>
      </c>
      <c r="B288" s="61" t="e">
        <f>科研项目!#REF!</f>
        <v>#REF!</v>
      </c>
      <c r="C288" s="61" t="e">
        <f>科研项目!#REF!</f>
        <v>#REF!</v>
      </c>
      <c r="D288" s="62" t="e">
        <f>科研项目!#REF!</f>
        <v>#REF!</v>
      </c>
      <c r="E288" s="62" t="e">
        <f>科研项目!#REF!</f>
        <v>#REF!</v>
      </c>
      <c r="F288" s="62" t="e">
        <f>科研项目!#REF!</f>
        <v>#REF!</v>
      </c>
      <c r="G288" s="59" t="e">
        <f t="shared" si="40"/>
        <v>#REF!</v>
      </c>
      <c r="H288" s="62" t="e">
        <f>科研项目!#REF!</f>
        <v>#REF!</v>
      </c>
      <c r="I288" s="59" t="e">
        <f t="shared" si="41"/>
        <v>#REF!</v>
      </c>
      <c r="J288" s="62" t="e">
        <f>科研项目!#REF!</f>
        <v>#REF!</v>
      </c>
      <c r="K288" s="59" t="e">
        <f t="shared" si="42"/>
        <v>#REF!</v>
      </c>
      <c r="L288" s="62" t="e">
        <f>科研项目!#REF!</f>
        <v>#REF!</v>
      </c>
      <c r="M288" s="62" t="e">
        <f>科研项目!#REF!</f>
        <v>#REF!</v>
      </c>
      <c r="N288" s="62" t="s">
        <v>393</v>
      </c>
      <c r="O288" s="62" t="e">
        <f>科研项目!#REF!</f>
        <v>#REF!</v>
      </c>
      <c r="P288" s="59" t="e">
        <f t="shared" si="43"/>
        <v>#REF!</v>
      </c>
      <c r="Q288" s="62" t="e">
        <f t="shared" si="44"/>
        <v>#REF!</v>
      </c>
      <c r="R288" s="62" t="e">
        <f>科研项目!#REF!</f>
        <v>#REF!</v>
      </c>
      <c r="S288" s="62" t="e">
        <f>科研项目!#REF!</f>
        <v>#REF!</v>
      </c>
      <c r="T288" s="62" t="e">
        <f>科研项目!#REF!</f>
        <v>#REF!</v>
      </c>
      <c r="U288" s="62" t="e">
        <f>科研项目!#REF!</f>
        <v>#REF!</v>
      </c>
      <c r="V288" s="62" t="e">
        <f>科研项目!#REF!</f>
        <v>#REF!</v>
      </c>
      <c r="W288" s="62" t="e">
        <f>科研项目!#REF!</f>
        <v>#REF!</v>
      </c>
      <c r="X288" s="59" t="e">
        <f>VLOOKUP(C288,[3]Sheet1!$A$3:$C$38,2,FALSE)</f>
        <v>#REF!</v>
      </c>
      <c r="Y288" s="59" t="e">
        <f>VLOOKUP(C288,[3]Sheet1!$A$3:$C$38,3,FALSE)</f>
        <v>#REF!</v>
      </c>
      <c r="Z288" s="76" t="e">
        <f>科研项目!#REF!</f>
        <v>#REF!</v>
      </c>
      <c r="AA288" s="68" t="e">
        <f>科研项目!#REF!</f>
        <v>#REF!</v>
      </c>
      <c r="AB288" s="62" t="e">
        <f>科研项目!#REF!</f>
        <v>#REF!</v>
      </c>
      <c r="AC288" s="76" t="e">
        <f>科研项目!#REF!</f>
        <v>#REF!</v>
      </c>
      <c r="AD288" s="62" t="e">
        <f>科研项目!#REF!</f>
        <v>#REF!</v>
      </c>
      <c r="AE288" s="62" t="e">
        <f t="shared" si="45"/>
        <v>#REF!</v>
      </c>
      <c r="AF288" s="62" t="e">
        <f t="shared" si="46"/>
        <v>#REF!</v>
      </c>
      <c r="AG288" s="62" t="e">
        <f t="shared" si="47"/>
        <v>#REF!</v>
      </c>
      <c r="AH288" s="70"/>
      <c r="AI288" s="70"/>
      <c r="AJ288" s="70"/>
      <c r="AK288" s="62" t="e">
        <f>科研项目!#REF!</f>
        <v>#REF!</v>
      </c>
      <c r="AL288" s="62">
        <v>10281</v>
      </c>
    </row>
    <row r="289" spans="1:38">
      <c r="A289" s="61" t="e">
        <f>科研项目!#REF!</f>
        <v>#REF!</v>
      </c>
      <c r="B289" s="61" t="e">
        <f>科研项目!#REF!</f>
        <v>#REF!</v>
      </c>
      <c r="C289" s="61" t="e">
        <f>科研项目!#REF!</f>
        <v>#REF!</v>
      </c>
      <c r="D289" s="62" t="e">
        <f>科研项目!#REF!</f>
        <v>#REF!</v>
      </c>
      <c r="E289" s="62" t="e">
        <f>科研项目!#REF!</f>
        <v>#REF!</v>
      </c>
      <c r="F289" s="62" t="e">
        <f>科研项目!#REF!</f>
        <v>#REF!</v>
      </c>
      <c r="G289" s="59" t="e">
        <f t="shared" si="40"/>
        <v>#REF!</v>
      </c>
      <c r="H289" s="62" t="e">
        <f>科研项目!#REF!</f>
        <v>#REF!</v>
      </c>
      <c r="I289" s="59" t="e">
        <f t="shared" si="41"/>
        <v>#REF!</v>
      </c>
      <c r="J289" s="62" t="e">
        <f>科研项目!#REF!</f>
        <v>#REF!</v>
      </c>
      <c r="K289" s="59" t="e">
        <f t="shared" si="42"/>
        <v>#REF!</v>
      </c>
      <c r="L289" s="62" t="e">
        <f>科研项目!#REF!</f>
        <v>#REF!</v>
      </c>
      <c r="M289" s="62" t="e">
        <f>科研项目!#REF!</f>
        <v>#REF!</v>
      </c>
      <c r="N289" s="62" t="s">
        <v>393</v>
      </c>
      <c r="O289" s="62" t="e">
        <f>科研项目!#REF!</f>
        <v>#REF!</v>
      </c>
      <c r="P289" s="59" t="e">
        <f t="shared" si="43"/>
        <v>#REF!</v>
      </c>
      <c r="Q289" s="62" t="e">
        <f t="shared" si="44"/>
        <v>#REF!</v>
      </c>
      <c r="R289" s="62" t="e">
        <f>科研项目!#REF!</f>
        <v>#REF!</v>
      </c>
      <c r="S289" s="62" t="e">
        <f>科研项目!#REF!</f>
        <v>#REF!</v>
      </c>
      <c r="T289" s="62" t="e">
        <f>科研项目!#REF!</f>
        <v>#REF!</v>
      </c>
      <c r="U289" s="62" t="e">
        <f>科研项目!#REF!</f>
        <v>#REF!</v>
      </c>
      <c r="V289" s="62" t="e">
        <f>科研项目!#REF!</f>
        <v>#REF!</v>
      </c>
      <c r="W289" s="62" t="e">
        <f>科研项目!#REF!</f>
        <v>#REF!</v>
      </c>
      <c r="X289" s="59" t="e">
        <f>VLOOKUP(C289,[3]Sheet1!$A$3:$C$38,2,FALSE)</f>
        <v>#REF!</v>
      </c>
      <c r="Y289" s="59" t="e">
        <f>VLOOKUP(C289,[3]Sheet1!$A$3:$C$38,3,FALSE)</f>
        <v>#REF!</v>
      </c>
      <c r="Z289" s="76" t="e">
        <f>科研项目!#REF!</f>
        <v>#REF!</v>
      </c>
      <c r="AA289" s="68" t="e">
        <f>科研项目!#REF!</f>
        <v>#REF!</v>
      </c>
      <c r="AB289" s="62" t="e">
        <f>科研项目!#REF!</f>
        <v>#REF!</v>
      </c>
      <c r="AC289" s="76" t="e">
        <f>科研项目!#REF!</f>
        <v>#REF!</v>
      </c>
      <c r="AD289" s="62" t="e">
        <f>科研项目!#REF!</f>
        <v>#REF!</v>
      </c>
      <c r="AE289" s="62" t="e">
        <f t="shared" si="45"/>
        <v>#REF!</v>
      </c>
      <c r="AF289" s="62" t="e">
        <f t="shared" si="46"/>
        <v>#REF!</v>
      </c>
      <c r="AG289" s="62" t="e">
        <f t="shared" si="47"/>
        <v>#REF!</v>
      </c>
      <c r="AH289" s="70"/>
      <c r="AI289" s="70"/>
      <c r="AJ289" s="70"/>
      <c r="AK289" s="62" t="e">
        <f>科研项目!#REF!</f>
        <v>#REF!</v>
      </c>
      <c r="AL289" s="62">
        <v>10282</v>
      </c>
    </row>
    <row r="290" spans="1:38">
      <c r="A290" s="61" t="e">
        <f>科研项目!#REF!</f>
        <v>#REF!</v>
      </c>
      <c r="B290" s="61" t="e">
        <f>科研项目!#REF!</f>
        <v>#REF!</v>
      </c>
      <c r="C290" s="61" t="e">
        <f>科研项目!#REF!</f>
        <v>#REF!</v>
      </c>
      <c r="D290" s="62" t="e">
        <f>科研项目!#REF!</f>
        <v>#REF!</v>
      </c>
      <c r="E290" s="62" t="e">
        <f>科研项目!#REF!</f>
        <v>#REF!</v>
      </c>
      <c r="F290" s="62" t="e">
        <f>科研项目!#REF!</f>
        <v>#REF!</v>
      </c>
      <c r="G290" s="59" t="e">
        <f t="shared" si="40"/>
        <v>#REF!</v>
      </c>
      <c r="H290" s="62" t="e">
        <f>科研项目!#REF!</f>
        <v>#REF!</v>
      </c>
      <c r="I290" s="59" t="e">
        <f t="shared" si="41"/>
        <v>#REF!</v>
      </c>
      <c r="J290" s="62" t="e">
        <f>科研项目!#REF!</f>
        <v>#REF!</v>
      </c>
      <c r="K290" s="59" t="e">
        <f t="shared" si="42"/>
        <v>#REF!</v>
      </c>
      <c r="L290" s="62" t="e">
        <f>科研项目!#REF!</f>
        <v>#REF!</v>
      </c>
      <c r="M290" s="62" t="e">
        <f>科研项目!#REF!</f>
        <v>#REF!</v>
      </c>
      <c r="N290" s="62" t="s">
        <v>393</v>
      </c>
      <c r="O290" s="62" t="e">
        <f>科研项目!#REF!</f>
        <v>#REF!</v>
      </c>
      <c r="P290" s="59" t="e">
        <f t="shared" si="43"/>
        <v>#REF!</v>
      </c>
      <c r="Q290" s="62" t="e">
        <f t="shared" si="44"/>
        <v>#REF!</v>
      </c>
      <c r="R290" s="62" t="e">
        <f>科研项目!#REF!</f>
        <v>#REF!</v>
      </c>
      <c r="S290" s="62" t="e">
        <f>科研项目!#REF!</f>
        <v>#REF!</v>
      </c>
      <c r="T290" s="62" t="e">
        <f>科研项目!#REF!</f>
        <v>#REF!</v>
      </c>
      <c r="U290" s="62" t="e">
        <f>科研项目!#REF!</f>
        <v>#REF!</v>
      </c>
      <c r="V290" s="62" t="e">
        <f>科研项目!#REF!</f>
        <v>#REF!</v>
      </c>
      <c r="W290" s="62" t="e">
        <f>科研项目!#REF!</f>
        <v>#REF!</v>
      </c>
      <c r="X290" s="59" t="e">
        <f>VLOOKUP(C290,[3]Sheet1!$A$3:$C$38,2,FALSE)</f>
        <v>#REF!</v>
      </c>
      <c r="Y290" s="59" t="e">
        <f>VLOOKUP(C290,[3]Sheet1!$A$3:$C$38,3,FALSE)</f>
        <v>#REF!</v>
      </c>
      <c r="Z290" s="76" t="e">
        <f>科研项目!#REF!</f>
        <v>#REF!</v>
      </c>
      <c r="AA290" s="68" t="e">
        <f>科研项目!#REF!</f>
        <v>#REF!</v>
      </c>
      <c r="AB290" s="62" t="e">
        <f>科研项目!#REF!</f>
        <v>#REF!</v>
      </c>
      <c r="AC290" s="76" t="e">
        <f>科研项目!#REF!</f>
        <v>#REF!</v>
      </c>
      <c r="AD290" s="62" t="e">
        <f>科研项目!#REF!</f>
        <v>#REF!</v>
      </c>
      <c r="AE290" s="62" t="e">
        <f t="shared" si="45"/>
        <v>#REF!</v>
      </c>
      <c r="AF290" s="62" t="e">
        <f t="shared" si="46"/>
        <v>#REF!</v>
      </c>
      <c r="AG290" s="62" t="e">
        <f t="shared" si="47"/>
        <v>#REF!</v>
      </c>
      <c r="AH290" s="70"/>
      <c r="AI290" s="70"/>
      <c r="AJ290" s="70"/>
      <c r="AK290" s="62" t="e">
        <f>科研项目!#REF!</f>
        <v>#REF!</v>
      </c>
      <c r="AL290" s="62">
        <v>10283</v>
      </c>
    </row>
    <row r="291" spans="1:38">
      <c r="A291" s="61" t="e">
        <f>科研项目!#REF!</f>
        <v>#REF!</v>
      </c>
      <c r="B291" s="61" t="e">
        <f>科研项目!#REF!</f>
        <v>#REF!</v>
      </c>
      <c r="C291" s="61" t="e">
        <f>科研项目!#REF!</f>
        <v>#REF!</v>
      </c>
      <c r="D291" s="62" t="e">
        <f>科研项目!#REF!</f>
        <v>#REF!</v>
      </c>
      <c r="E291" s="62" t="e">
        <f>科研项目!#REF!</f>
        <v>#REF!</v>
      </c>
      <c r="F291" s="62" t="e">
        <f>科研项目!#REF!</f>
        <v>#REF!</v>
      </c>
      <c r="G291" s="59" t="e">
        <f t="shared" si="40"/>
        <v>#REF!</v>
      </c>
      <c r="H291" s="62" t="e">
        <f>科研项目!#REF!</f>
        <v>#REF!</v>
      </c>
      <c r="I291" s="59" t="e">
        <f t="shared" si="41"/>
        <v>#REF!</v>
      </c>
      <c r="J291" s="62" t="e">
        <f>科研项目!#REF!</f>
        <v>#REF!</v>
      </c>
      <c r="K291" s="59" t="e">
        <f t="shared" si="42"/>
        <v>#REF!</v>
      </c>
      <c r="L291" s="62" t="e">
        <f>科研项目!#REF!</f>
        <v>#REF!</v>
      </c>
      <c r="M291" s="62" t="e">
        <f>科研项目!#REF!</f>
        <v>#REF!</v>
      </c>
      <c r="N291" s="62" t="s">
        <v>393</v>
      </c>
      <c r="O291" s="62" t="e">
        <f>科研项目!#REF!</f>
        <v>#REF!</v>
      </c>
      <c r="P291" s="59" t="e">
        <f t="shared" si="43"/>
        <v>#REF!</v>
      </c>
      <c r="Q291" s="62" t="e">
        <f t="shared" si="44"/>
        <v>#REF!</v>
      </c>
      <c r="R291" s="62" t="e">
        <f>科研项目!#REF!</f>
        <v>#REF!</v>
      </c>
      <c r="S291" s="62" t="e">
        <f>科研项目!#REF!</f>
        <v>#REF!</v>
      </c>
      <c r="T291" s="62" t="e">
        <f>科研项目!#REF!</f>
        <v>#REF!</v>
      </c>
      <c r="U291" s="62" t="e">
        <f>科研项目!#REF!</f>
        <v>#REF!</v>
      </c>
      <c r="V291" s="62" t="e">
        <f>科研项目!#REF!</f>
        <v>#REF!</v>
      </c>
      <c r="W291" s="62" t="e">
        <f>科研项目!#REF!</f>
        <v>#REF!</v>
      </c>
      <c r="X291" s="59" t="e">
        <f>VLOOKUP(C291,[3]Sheet1!$A$3:$C$38,2,FALSE)</f>
        <v>#REF!</v>
      </c>
      <c r="Y291" s="59" t="e">
        <f>VLOOKUP(C291,[3]Sheet1!$A$3:$C$38,3,FALSE)</f>
        <v>#REF!</v>
      </c>
      <c r="Z291" s="76" t="e">
        <f>科研项目!#REF!</f>
        <v>#REF!</v>
      </c>
      <c r="AA291" s="68" t="e">
        <f>科研项目!#REF!</f>
        <v>#REF!</v>
      </c>
      <c r="AB291" s="62" t="e">
        <f>科研项目!#REF!</f>
        <v>#REF!</v>
      </c>
      <c r="AC291" s="76" t="e">
        <f>科研项目!#REF!</f>
        <v>#REF!</v>
      </c>
      <c r="AD291" s="62" t="e">
        <f>科研项目!#REF!</f>
        <v>#REF!</v>
      </c>
      <c r="AE291" s="62" t="e">
        <f t="shared" si="45"/>
        <v>#REF!</v>
      </c>
      <c r="AF291" s="62" t="e">
        <f t="shared" si="46"/>
        <v>#REF!</v>
      </c>
      <c r="AG291" s="62" t="e">
        <f t="shared" si="47"/>
        <v>#REF!</v>
      </c>
      <c r="AH291" s="70"/>
      <c r="AI291" s="70"/>
      <c r="AJ291" s="70"/>
      <c r="AK291" s="62" t="e">
        <f>科研项目!#REF!</f>
        <v>#REF!</v>
      </c>
      <c r="AL291" s="62">
        <v>10284</v>
      </c>
    </row>
    <row r="292" spans="1:38">
      <c r="A292" s="61" t="e">
        <f>科研项目!#REF!</f>
        <v>#REF!</v>
      </c>
      <c r="B292" s="61" t="e">
        <f>科研项目!#REF!</f>
        <v>#REF!</v>
      </c>
      <c r="C292" s="61" t="e">
        <f>科研项目!#REF!</f>
        <v>#REF!</v>
      </c>
      <c r="D292" s="62" t="e">
        <f>科研项目!#REF!</f>
        <v>#REF!</v>
      </c>
      <c r="E292" s="62" t="e">
        <f>科研项目!#REF!</f>
        <v>#REF!</v>
      </c>
      <c r="F292" s="62" t="e">
        <f>科研项目!#REF!</f>
        <v>#REF!</v>
      </c>
      <c r="G292" s="59" t="e">
        <f t="shared" si="40"/>
        <v>#REF!</v>
      </c>
      <c r="H292" s="62" t="e">
        <f>科研项目!#REF!</f>
        <v>#REF!</v>
      </c>
      <c r="I292" s="59" t="e">
        <f t="shared" si="41"/>
        <v>#REF!</v>
      </c>
      <c r="J292" s="62" t="e">
        <f>科研项目!#REF!</f>
        <v>#REF!</v>
      </c>
      <c r="K292" s="59" t="e">
        <f t="shared" si="42"/>
        <v>#REF!</v>
      </c>
      <c r="L292" s="62" t="e">
        <f>科研项目!#REF!</f>
        <v>#REF!</v>
      </c>
      <c r="M292" s="62" t="e">
        <f>科研项目!#REF!</f>
        <v>#REF!</v>
      </c>
      <c r="N292" s="62" t="s">
        <v>393</v>
      </c>
      <c r="O292" s="62" t="e">
        <f>科研项目!#REF!</f>
        <v>#REF!</v>
      </c>
      <c r="P292" s="59" t="e">
        <f t="shared" si="43"/>
        <v>#REF!</v>
      </c>
      <c r="Q292" s="62" t="e">
        <f t="shared" si="44"/>
        <v>#REF!</v>
      </c>
      <c r="R292" s="62" t="e">
        <f>科研项目!#REF!</f>
        <v>#REF!</v>
      </c>
      <c r="S292" s="62" t="e">
        <f>科研项目!#REF!</f>
        <v>#REF!</v>
      </c>
      <c r="T292" s="62" t="e">
        <f>科研项目!#REF!</f>
        <v>#REF!</v>
      </c>
      <c r="U292" s="62" t="e">
        <f>科研项目!#REF!</f>
        <v>#REF!</v>
      </c>
      <c r="V292" s="62" t="e">
        <f>科研项目!#REF!</f>
        <v>#REF!</v>
      </c>
      <c r="W292" s="62" t="e">
        <f>科研项目!#REF!</f>
        <v>#REF!</v>
      </c>
      <c r="X292" s="59" t="e">
        <f>VLOOKUP(C292,[3]Sheet1!$A$3:$C$38,2,FALSE)</f>
        <v>#REF!</v>
      </c>
      <c r="Y292" s="59" t="e">
        <f>VLOOKUP(C292,[3]Sheet1!$A$3:$C$38,3,FALSE)</f>
        <v>#REF!</v>
      </c>
      <c r="Z292" s="76" t="e">
        <f>科研项目!#REF!</f>
        <v>#REF!</v>
      </c>
      <c r="AA292" s="68" t="e">
        <f>科研项目!#REF!</f>
        <v>#REF!</v>
      </c>
      <c r="AB292" s="62" t="e">
        <f>科研项目!#REF!</f>
        <v>#REF!</v>
      </c>
      <c r="AC292" s="76" t="e">
        <f>科研项目!#REF!</f>
        <v>#REF!</v>
      </c>
      <c r="AD292" s="62" t="e">
        <f>科研项目!#REF!</f>
        <v>#REF!</v>
      </c>
      <c r="AE292" s="62" t="e">
        <f t="shared" si="45"/>
        <v>#REF!</v>
      </c>
      <c r="AF292" s="62" t="e">
        <f t="shared" si="46"/>
        <v>#REF!</v>
      </c>
      <c r="AG292" s="62" t="e">
        <f t="shared" si="47"/>
        <v>#REF!</v>
      </c>
      <c r="AH292" s="70"/>
      <c r="AI292" s="70"/>
      <c r="AJ292" s="70"/>
      <c r="AK292" s="62" t="e">
        <f>科研项目!#REF!</f>
        <v>#REF!</v>
      </c>
      <c r="AL292" s="62">
        <v>10285</v>
      </c>
    </row>
    <row r="293" spans="1:38">
      <c r="A293" s="61" t="e">
        <f>科研项目!#REF!</f>
        <v>#REF!</v>
      </c>
      <c r="B293" s="61" t="e">
        <f>科研项目!#REF!</f>
        <v>#REF!</v>
      </c>
      <c r="C293" s="61" t="e">
        <f>科研项目!#REF!</f>
        <v>#REF!</v>
      </c>
      <c r="D293" s="62" t="e">
        <f>科研项目!#REF!</f>
        <v>#REF!</v>
      </c>
      <c r="E293" s="62" t="e">
        <f>科研项目!#REF!</f>
        <v>#REF!</v>
      </c>
      <c r="F293" s="62" t="e">
        <f>科研项目!#REF!</f>
        <v>#REF!</v>
      </c>
      <c r="G293" s="59" t="e">
        <f t="shared" si="40"/>
        <v>#REF!</v>
      </c>
      <c r="H293" s="62" t="e">
        <f>科研项目!#REF!</f>
        <v>#REF!</v>
      </c>
      <c r="I293" s="59" t="e">
        <f t="shared" si="41"/>
        <v>#REF!</v>
      </c>
      <c r="J293" s="62" t="e">
        <f>科研项目!#REF!</f>
        <v>#REF!</v>
      </c>
      <c r="K293" s="59" t="e">
        <f t="shared" si="42"/>
        <v>#REF!</v>
      </c>
      <c r="L293" s="62" t="e">
        <f>科研项目!#REF!</f>
        <v>#REF!</v>
      </c>
      <c r="M293" s="62" t="e">
        <f>科研项目!#REF!</f>
        <v>#REF!</v>
      </c>
      <c r="N293" s="62" t="s">
        <v>393</v>
      </c>
      <c r="O293" s="62" t="e">
        <f>科研项目!#REF!</f>
        <v>#REF!</v>
      </c>
      <c r="P293" s="59" t="e">
        <f t="shared" si="43"/>
        <v>#REF!</v>
      </c>
      <c r="Q293" s="62" t="e">
        <f t="shared" si="44"/>
        <v>#REF!</v>
      </c>
      <c r="R293" s="62" t="e">
        <f>科研项目!#REF!</f>
        <v>#REF!</v>
      </c>
      <c r="S293" s="62" t="e">
        <f>科研项目!#REF!</f>
        <v>#REF!</v>
      </c>
      <c r="T293" s="62" t="e">
        <f>科研项目!#REF!</f>
        <v>#REF!</v>
      </c>
      <c r="U293" s="62" t="e">
        <f>科研项目!#REF!</f>
        <v>#REF!</v>
      </c>
      <c r="V293" s="62" t="e">
        <f>科研项目!#REF!</f>
        <v>#REF!</v>
      </c>
      <c r="W293" s="62" t="e">
        <f>科研项目!#REF!</f>
        <v>#REF!</v>
      </c>
      <c r="X293" s="59" t="e">
        <f>VLOOKUP(C293,[3]Sheet1!$A$3:$C$38,2,FALSE)</f>
        <v>#REF!</v>
      </c>
      <c r="Y293" s="59" t="e">
        <f>VLOOKUP(C293,[3]Sheet1!$A$3:$C$38,3,FALSE)</f>
        <v>#REF!</v>
      </c>
      <c r="Z293" s="76" t="e">
        <f>科研项目!#REF!</f>
        <v>#REF!</v>
      </c>
      <c r="AA293" s="68" t="e">
        <f>科研项目!#REF!</f>
        <v>#REF!</v>
      </c>
      <c r="AB293" s="62" t="e">
        <f>科研项目!#REF!</f>
        <v>#REF!</v>
      </c>
      <c r="AC293" s="76" t="e">
        <f>科研项目!#REF!</f>
        <v>#REF!</v>
      </c>
      <c r="AD293" s="62" t="e">
        <f>科研项目!#REF!</f>
        <v>#REF!</v>
      </c>
      <c r="AE293" s="62" t="e">
        <f t="shared" si="45"/>
        <v>#REF!</v>
      </c>
      <c r="AF293" s="62" t="e">
        <f t="shared" si="46"/>
        <v>#REF!</v>
      </c>
      <c r="AG293" s="62" t="e">
        <f t="shared" si="47"/>
        <v>#REF!</v>
      </c>
      <c r="AH293" s="70"/>
      <c r="AI293" s="70"/>
      <c r="AJ293" s="70"/>
      <c r="AK293" s="62" t="e">
        <f>科研项目!#REF!</f>
        <v>#REF!</v>
      </c>
      <c r="AL293" s="62">
        <v>10286</v>
      </c>
    </row>
    <row r="294" spans="1:38">
      <c r="A294" s="61" t="e">
        <f>科研项目!#REF!</f>
        <v>#REF!</v>
      </c>
      <c r="B294" s="61" t="e">
        <f>科研项目!#REF!</f>
        <v>#REF!</v>
      </c>
      <c r="C294" s="61" t="e">
        <f>科研项目!#REF!</f>
        <v>#REF!</v>
      </c>
      <c r="D294" s="62" t="e">
        <f>科研项目!#REF!</f>
        <v>#REF!</v>
      </c>
      <c r="E294" s="62" t="e">
        <f>科研项目!#REF!</f>
        <v>#REF!</v>
      </c>
      <c r="F294" s="62" t="e">
        <f>科研项目!#REF!</f>
        <v>#REF!</v>
      </c>
      <c r="G294" s="59" t="e">
        <f t="shared" si="40"/>
        <v>#REF!</v>
      </c>
      <c r="H294" s="62" t="e">
        <f>科研项目!#REF!</f>
        <v>#REF!</v>
      </c>
      <c r="I294" s="59" t="e">
        <f t="shared" si="41"/>
        <v>#REF!</v>
      </c>
      <c r="J294" s="62" t="e">
        <f>科研项目!#REF!</f>
        <v>#REF!</v>
      </c>
      <c r="K294" s="59" t="e">
        <f t="shared" si="42"/>
        <v>#REF!</v>
      </c>
      <c r="L294" s="62" t="e">
        <f>科研项目!#REF!</f>
        <v>#REF!</v>
      </c>
      <c r="M294" s="62" t="e">
        <f>科研项目!#REF!</f>
        <v>#REF!</v>
      </c>
      <c r="N294" s="62" t="s">
        <v>393</v>
      </c>
      <c r="O294" s="62" t="e">
        <f>科研项目!#REF!</f>
        <v>#REF!</v>
      </c>
      <c r="P294" s="59" t="e">
        <f t="shared" si="43"/>
        <v>#REF!</v>
      </c>
      <c r="Q294" s="62" t="e">
        <f t="shared" si="44"/>
        <v>#REF!</v>
      </c>
      <c r="R294" s="62" t="e">
        <f>科研项目!#REF!</f>
        <v>#REF!</v>
      </c>
      <c r="S294" s="62" t="e">
        <f>科研项目!#REF!</f>
        <v>#REF!</v>
      </c>
      <c r="T294" s="62" t="e">
        <f>科研项目!#REF!</f>
        <v>#REF!</v>
      </c>
      <c r="U294" s="62" t="e">
        <f>科研项目!#REF!</f>
        <v>#REF!</v>
      </c>
      <c r="V294" s="62" t="e">
        <f>科研项目!#REF!</f>
        <v>#REF!</v>
      </c>
      <c r="W294" s="62" t="e">
        <f>科研项目!#REF!</f>
        <v>#REF!</v>
      </c>
      <c r="X294" s="59" t="e">
        <f>VLOOKUP(C294,[3]Sheet1!$A$3:$C$38,2,FALSE)</f>
        <v>#REF!</v>
      </c>
      <c r="Y294" s="59" t="e">
        <f>VLOOKUP(C294,[3]Sheet1!$A$3:$C$38,3,FALSE)</f>
        <v>#REF!</v>
      </c>
      <c r="Z294" s="76" t="e">
        <f>科研项目!#REF!</f>
        <v>#REF!</v>
      </c>
      <c r="AA294" s="68" t="e">
        <f>科研项目!#REF!</f>
        <v>#REF!</v>
      </c>
      <c r="AB294" s="62" t="e">
        <f>科研项目!#REF!</f>
        <v>#REF!</v>
      </c>
      <c r="AC294" s="76" t="e">
        <f>科研项目!#REF!</f>
        <v>#REF!</v>
      </c>
      <c r="AD294" s="62" t="e">
        <f>科研项目!#REF!</f>
        <v>#REF!</v>
      </c>
      <c r="AE294" s="62" t="e">
        <f t="shared" si="45"/>
        <v>#REF!</v>
      </c>
      <c r="AF294" s="62" t="e">
        <f t="shared" si="46"/>
        <v>#REF!</v>
      </c>
      <c r="AG294" s="62" t="e">
        <f t="shared" si="47"/>
        <v>#REF!</v>
      </c>
      <c r="AH294" s="70"/>
      <c r="AI294" s="70"/>
      <c r="AJ294" s="70"/>
      <c r="AK294" s="62" t="e">
        <f>科研项目!#REF!</f>
        <v>#REF!</v>
      </c>
      <c r="AL294" s="62">
        <v>10287</v>
      </c>
    </row>
    <row r="295" spans="1:38">
      <c r="A295" s="61" t="e">
        <f>科研项目!#REF!</f>
        <v>#REF!</v>
      </c>
      <c r="B295" s="61" t="e">
        <f>科研项目!#REF!</f>
        <v>#REF!</v>
      </c>
      <c r="C295" s="61" t="e">
        <f>科研项目!#REF!</f>
        <v>#REF!</v>
      </c>
      <c r="D295" s="62" t="e">
        <f>科研项目!#REF!</f>
        <v>#REF!</v>
      </c>
      <c r="E295" s="62" t="e">
        <f>科研项目!#REF!</f>
        <v>#REF!</v>
      </c>
      <c r="F295" s="62" t="e">
        <f>科研项目!#REF!</f>
        <v>#REF!</v>
      </c>
      <c r="G295" s="59" t="e">
        <f t="shared" si="40"/>
        <v>#REF!</v>
      </c>
      <c r="H295" s="62" t="e">
        <f>科研项目!#REF!</f>
        <v>#REF!</v>
      </c>
      <c r="I295" s="59" t="e">
        <f t="shared" si="41"/>
        <v>#REF!</v>
      </c>
      <c r="J295" s="62" t="e">
        <f>科研项目!#REF!</f>
        <v>#REF!</v>
      </c>
      <c r="K295" s="59" t="e">
        <f t="shared" si="42"/>
        <v>#REF!</v>
      </c>
      <c r="L295" s="62" t="e">
        <f>科研项目!#REF!</f>
        <v>#REF!</v>
      </c>
      <c r="M295" s="62" t="e">
        <f>科研项目!#REF!</f>
        <v>#REF!</v>
      </c>
      <c r="N295" s="62" t="s">
        <v>393</v>
      </c>
      <c r="O295" s="62" t="e">
        <f>科研项目!#REF!</f>
        <v>#REF!</v>
      </c>
      <c r="P295" s="59" t="e">
        <f t="shared" si="43"/>
        <v>#REF!</v>
      </c>
      <c r="Q295" s="62" t="e">
        <f t="shared" si="44"/>
        <v>#REF!</v>
      </c>
      <c r="R295" s="62" t="e">
        <f>科研项目!#REF!</f>
        <v>#REF!</v>
      </c>
      <c r="S295" s="62" t="e">
        <f>科研项目!#REF!</f>
        <v>#REF!</v>
      </c>
      <c r="T295" s="62" t="e">
        <f>科研项目!#REF!</f>
        <v>#REF!</v>
      </c>
      <c r="U295" s="62" t="e">
        <f>科研项目!#REF!</f>
        <v>#REF!</v>
      </c>
      <c r="V295" s="62" t="e">
        <f>科研项目!#REF!</f>
        <v>#REF!</v>
      </c>
      <c r="W295" s="62" t="e">
        <f>科研项目!#REF!</f>
        <v>#REF!</v>
      </c>
      <c r="X295" s="59" t="e">
        <f>VLOOKUP(C295,[3]Sheet1!$A$3:$C$38,2,FALSE)</f>
        <v>#REF!</v>
      </c>
      <c r="Y295" s="59" t="e">
        <f>VLOOKUP(C295,[3]Sheet1!$A$3:$C$38,3,FALSE)</f>
        <v>#REF!</v>
      </c>
      <c r="Z295" s="76" t="e">
        <f>科研项目!#REF!</f>
        <v>#REF!</v>
      </c>
      <c r="AA295" s="68" t="e">
        <f>科研项目!#REF!</f>
        <v>#REF!</v>
      </c>
      <c r="AB295" s="62" t="e">
        <f>科研项目!#REF!</f>
        <v>#REF!</v>
      </c>
      <c r="AC295" s="76" t="e">
        <f>科研项目!#REF!</f>
        <v>#REF!</v>
      </c>
      <c r="AD295" s="62" t="e">
        <f>科研项目!#REF!</f>
        <v>#REF!</v>
      </c>
      <c r="AE295" s="62" t="e">
        <f t="shared" si="45"/>
        <v>#REF!</v>
      </c>
      <c r="AF295" s="62" t="e">
        <f t="shared" si="46"/>
        <v>#REF!</v>
      </c>
      <c r="AG295" s="62" t="e">
        <f t="shared" si="47"/>
        <v>#REF!</v>
      </c>
      <c r="AH295" s="70"/>
      <c r="AI295" s="70"/>
      <c r="AJ295" s="70"/>
      <c r="AK295" s="62" t="e">
        <f>科研项目!#REF!</f>
        <v>#REF!</v>
      </c>
      <c r="AL295" s="62">
        <v>10288</v>
      </c>
    </row>
    <row r="296" spans="1:38">
      <c r="A296" s="61" t="e">
        <f>科研项目!#REF!</f>
        <v>#REF!</v>
      </c>
      <c r="B296" s="61" t="e">
        <f>科研项目!#REF!</f>
        <v>#REF!</v>
      </c>
      <c r="C296" s="61" t="e">
        <f>科研项目!#REF!</f>
        <v>#REF!</v>
      </c>
      <c r="D296" s="62" t="e">
        <f>科研项目!#REF!</f>
        <v>#REF!</v>
      </c>
      <c r="E296" s="62" t="e">
        <f>科研项目!#REF!</f>
        <v>#REF!</v>
      </c>
      <c r="F296" s="62" t="e">
        <f>科研项目!#REF!</f>
        <v>#REF!</v>
      </c>
      <c r="G296" s="59" t="e">
        <f t="shared" si="40"/>
        <v>#REF!</v>
      </c>
      <c r="H296" s="62" t="e">
        <f>科研项目!#REF!</f>
        <v>#REF!</v>
      </c>
      <c r="I296" s="59" t="e">
        <f t="shared" si="41"/>
        <v>#REF!</v>
      </c>
      <c r="J296" s="62" t="e">
        <f>科研项目!#REF!</f>
        <v>#REF!</v>
      </c>
      <c r="K296" s="59" t="e">
        <f t="shared" si="42"/>
        <v>#REF!</v>
      </c>
      <c r="L296" s="62" t="e">
        <f>科研项目!#REF!</f>
        <v>#REF!</v>
      </c>
      <c r="M296" s="62" t="e">
        <f>科研项目!#REF!</f>
        <v>#REF!</v>
      </c>
      <c r="N296" s="62" t="s">
        <v>393</v>
      </c>
      <c r="O296" s="62" t="e">
        <f>科研项目!#REF!</f>
        <v>#REF!</v>
      </c>
      <c r="P296" s="59" t="e">
        <f t="shared" si="43"/>
        <v>#REF!</v>
      </c>
      <c r="Q296" s="62" t="e">
        <f t="shared" si="44"/>
        <v>#REF!</v>
      </c>
      <c r="R296" s="62" t="e">
        <f>科研项目!#REF!</f>
        <v>#REF!</v>
      </c>
      <c r="S296" s="62" t="e">
        <f>科研项目!#REF!</f>
        <v>#REF!</v>
      </c>
      <c r="T296" s="62" t="e">
        <f>科研项目!#REF!</f>
        <v>#REF!</v>
      </c>
      <c r="U296" s="62" t="e">
        <f>科研项目!#REF!</f>
        <v>#REF!</v>
      </c>
      <c r="V296" s="62" t="e">
        <f>科研项目!#REF!</f>
        <v>#REF!</v>
      </c>
      <c r="W296" s="62" t="e">
        <f>科研项目!#REF!</f>
        <v>#REF!</v>
      </c>
      <c r="X296" s="59" t="e">
        <f>VLOOKUP(C296,[3]Sheet1!$A$3:$C$38,2,FALSE)</f>
        <v>#REF!</v>
      </c>
      <c r="Y296" s="59" t="e">
        <f>VLOOKUP(C296,[3]Sheet1!$A$3:$C$38,3,FALSE)</f>
        <v>#REF!</v>
      </c>
      <c r="Z296" s="76" t="e">
        <f>科研项目!#REF!</f>
        <v>#REF!</v>
      </c>
      <c r="AA296" s="68" t="e">
        <f>科研项目!#REF!</f>
        <v>#REF!</v>
      </c>
      <c r="AB296" s="62" t="e">
        <f>科研项目!#REF!</f>
        <v>#REF!</v>
      </c>
      <c r="AC296" s="76" t="e">
        <f>科研项目!#REF!</f>
        <v>#REF!</v>
      </c>
      <c r="AD296" s="62" t="e">
        <f>科研项目!#REF!</f>
        <v>#REF!</v>
      </c>
      <c r="AE296" s="62" t="e">
        <f t="shared" si="45"/>
        <v>#REF!</v>
      </c>
      <c r="AF296" s="62" t="e">
        <f t="shared" si="46"/>
        <v>#REF!</v>
      </c>
      <c r="AG296" s="62" t="e">
        <f t="shared" si="47"/>
        <v>#REF!</v>
      </c>
      <c r="AH296" s="70"/>
      <c r="AI296" s="70"/>
      <c r="AJ296" s="70"/>
      <c r="AK296" s="62" t="e">
        <f>科研项目!#REF!</f>
        <v>#REF!</v>
      </c>
      <c r="AL296" s="62">
        <v>10289</v>
      </c>
    </row>
    <row r="297" spans="1:38">
      <c r="A297" s="61" t="e">
        <f>科研项目!#REF!</f>
        <v>#REF!</v>
      </c>
      <c r="B297" s="61" t="e">
        <f>科研项目!#REF!</f>
        <v>#REF!</v>
      </c>
      <c r="C297" s="61" t="e">
        <f>科研项目!#REF!</f>
        <v>#REF!</v>
      </c>
      <c r="D297" s="62" t="e">
        <f>科研项目!#REF!</f>
        <v>#REF!</v>
      </c>
      <c r="E297" s="62" t="e">
        <f>科研项目!#REF!</f>
        <v>#REF!</v>
      </c>
      <c r="F297" s="62" t="e">
        <f>科研项目!#REF!</f>
        <v>#REF!</v>
      </c>
      <c r="G297" s="59" t="e">
        <f t="shared" si="40"/>
        <v>#REF!</v>
      </c>
      <c r="H297" s="62" t="e">
        <f>科研项目!#REF!</f>
        <v>#REF!</v>
      </c>
      <c r="I297" s="59" t="e">
        <f t="shared" si="41"/>
        <v>#REF!</v>
      </c>
      <c r="J297" s="62" t="e">
        <f>科研项目!#REF!</f>
        <v>#REF!</v>
      </c>
      <c r="K297" s="59" t="e">
        <f t="shared" si="42"/>
        <v>#REF!</v>
      </c>
      <c r="L297" s="62" t="e">
        <f>科研项目!#REF!</f>
        <v>#REF!</v>
      </c>
      <c r="M297" s="62" t="e">
        <f>科研项目!#REF!</f>
        <v>#REF!</v>
      </c>
      <c r="N297" s="62" t="s">
        <v>393</v>
      </c>
      <c r="O297" s="62" t="e">
        <f>科研项目!#REF!</f>
        <v>#REF!</v>
      </c>
      <c r="P297" s="59" t="e">
        <f t="shared" si="43"/>
        <v>#REF!</v>
      </c>
      <c r="Q297" s="62" t="e">
        <f t="shared" si="44"/>
        <v>#REF!</v>
      </c>
      <c r="R297" s="62" t="e">
        <f>科研项目!#REF!</f>
        <v>#REF!</v>
      </c>
      <c r="S297" s="62" t="e">
        <f>科研项目!#REF!</f>
        <v>#REF!</v>
      </c>
      <c r="T297" s="62" t="e">
        <f>科研项目!#REF!</f>
        <v>#REF!</v>
      </c>
      <c r="U297" s="62" t="e">
        <f>科研项目!#REF!</f>
        <v>#REF!</v>
      </c>
      <c r="V297" s="62" t="e">
        <f>科研项目!#REF!</f>
        <v>#REF!</v>
      </c>
      <c r="W297" s="62" t="e">
        <f>科研项目!#REF!</f>
        <v>#REF!</v>
      </c>
      <c r="X297" s="59" t="e">
        <f>VLOOKUP(C297,[3]Sheet1!$A$3:$C$38,2,FALSE)</f>
        <v>#REF!</v>
      </c>
      <c r="Y297" s="59" t="e">
        <f>VLOOKUP(C297,[3]Sheet1!$A$3:$C$38,3,FALSE)</f>
        <v>#REF!</v>
      </c>
      <c r="Z297" s="76" t="e">
        <f>科研项目!#REF!</f>
        <v>#REF!</v>
      </c>
      <c r="AA297" s="68" t="e">
        <f>科研项目!#REF!</f>
        <v>#REF!</v>
      </c>
      <c r="AB297" s="62" t="e">
        <f>科研项目!#REF!</f>
        <v>#REF!</v>
      </c>
      <c r="AC297" s="76" t="e">
        <f>科研项目!#REF!</f>
        <v>#REF!</v>
      </c>
      <c r="AD297" s="62" t="e">
        <f>科研项目!#REF!</f>
        <v>#REF!</v>
      </c>
      <c r="AE297" s="62" t="e">
        <f t="shared" si="45"/>
        <v>#REF!</v>
      </c>
      <c r="AF297" s="62" t="e">
        <f t="shared" si="46"/>
        <v>#REF!</v>
      </c>
      <c r="AG297" s="62" t="e">
        <f t="shared" si="47"/>
        <v>#REF!</v>
      </c>
      <c r="AH297" s="70"/>
      <c r="AI297" s="70"/>
      <c r="AJ297" s="70"/>
      <c r="AK297" s="62" t="e">
        <f>科研项目!#REF!</f>
        <v>#REF!</v>
      </c>
      <c r="AL297" s="62">
        <v>10290</v>
      </c>
    </row>
    <row r="298" spans="1:38">
      <c r="A298" s="61" t="e">
        <f>科研项目!#REF!</f>
        <v>#REF!</v>
      </c>
      <c r="B298" s="61" t="e">
        <f>科研项目!#REF!</f>
        <v>#REF!</v>
      </c>
      <c r="C298" s="61" t="e">
        <f>科研项目!#REF!</f>
        <v>#REF!</v>
      </c>
      <c r="D298" s="62" t="e">
        <f>科研项目!#REF!</f>
        <v>#REF!</v>
      </c>
      <c r="E298" s="62" t="e">
        <f>科研项目!#REF!</f>
        <v>#REF!</v>
      </c>
      <c r="F298" s="62" t="e">
        <f>科研项目!#REF!</f>
        <v>#REF!</v>
      </c>
      <c r="G298" s="59" t="e">
        <f t="shared" si="40"/>
        <v>#REF!</v>
      </c>
      <c r="H298" s="62" t="e">
        <f>科研项目!#REF!</f>
        <v>#REF!</v>
      </c>
      <c r="I298" s="59" t="e">
        <f t="shared" si="41"/>
        <v>#REF!</v>
      </c>
      <c r="J298" s="62" t="e">
        <f>科研项目!#REF!</f>
        <v>#REF!</v>
      </c>
      <c r="K298" s="59" t="e">
        <f t="shared" si="42"/>
        <v>#REF!</v>
      </c>
      <c r="L298" s="62" t="e">
        <f>科研项目!#REF!</f>
        <v>#REF!</v>
      </c>
      <c r="M298" s="62" t="e">
        <f>科研项目!#REF!</f>
        <v>#REF!</v>
      </c>
      <c r="N298" s="62" t="s">
        <v>393</v>
      </c>
      <c r="O298" s="62" t="e">
        <f>科研项目!#REF!</f>
        <v>#REF!</v>
      </c>
      <c r="P298" s="59" t="e">
        <f t="shared" si="43"/>
        <v>#REF!</v>
      </c>
      <c r="Q298" s="62" t="e">
        <f t="shared" si="44"/>
        <v>#REF!</v>
      </c>
      <c r="R298" s="62" t="e">
        <f>科研项目!#REF!</f>
        <v>#REF!</v>
      </c>
      <c r="S298" s="62" t="e">
        <f>科研项目!#REF!</f>
        <v>#REF!</v>
      </c>
      <c r="T298" s="62" t="e">
        <f>科研项目!#REF!</f>
        <v>#REF!</v>
      </c>
      <c r="U298" s="62" t="e">
        <f>科研项目!#REF!</f>
        <v>#REF!</v>
      </c>
      <c r="V298" s="62" t="e">
        <f>科研项目!#REF!</f>
        <v>#REF!</v>
      </c>
      <c r="W298" s="62" t="e">
        <f>科研项目!#REF!</f>
        <v>#REF!</v>
      </c>
      <c r="X298" s="59" t="e">
        <f>VLOOKUP(C298,[3]Sheet1!$A$3:$C$38,2,FALSE)</f>
        <v>#REF!</v>
      </c>
      <c r="Y298" s="59" t="e">
        <f>VLOOKUP(C298,[3]Sheet1!$A$3:$C$38,3,FALSE)</f>
        <v>#REF!</v>
      </c>
      <c r="Z298" s="76" t="e">
        <f>科研项目!#REF!</f>
        <v>#REF!</v>
      </c>
      <c r="AA298" s="68" t="e">
        <f>科研项目!#REF!</f>
        <v>#REF!</v>
      </c>
      <c r="AB298" s="62" t="e">
        <f>科研项目!#REF!</f>
        <v>#REF!</v>
      </c>
      <c r="AC298" s="76" t="e">
        <f>科研项目!#REF!</f>
        <v>#REF!</v>
      </c>
      <c r="AD298" s="62" t="e">
        <f>科研项目!#REF!</f>
        <v>#REF!</v>
      </c>
      <c r="AE298" s="62" t="e">
        <f t="shared" si="45"/>
        <v>#REF!</v>
      </c>
      <c r="AF298" s="62" t="e">
        <f t="shared" si="46"/>
        <v>#REF!</v>
      </c>
      <c r="AG298" s="62" t="e">
        <f t="shared" si="47"/>
        <v>#REF!</v>
      </c>
      <c r="AH298" s="70"/>
      <c r="AI298" s="70"/>
      <c r="AJ298" s="70"/>
      <c r="AK298" s="62" t="e">
        <f>科研项目!#REF!</f>
        <v>#REF!</v>
      </c>
      <c r="AL298" s="62">
        <v>10291</v>
      </c>
    </row>
    <row r="299" spans="1:38">
      <c r="A299" s="61" t="e">
        <f>科研项目!#REF!</f>
        <v>#REF!</v>
      </c>
      <c r="B299" s="61" t="e">
        <f>科研项目!#REF!</f>
        <v>#REF!</v>
      </c>
      <c r="C299" s="61" t="e">
        <f>科研项目!#REF!</f>
        <v>#REF!</v>
      </c>
      <c r="D299" s="62" t="e">
        <f>科研项目!#REF!</f>
        <v>#REF!</v>
      </c>
      <c r="E299" s="62" t="e">
        <f>科研项目!#REF!</f>
        <v>#REF!</v>
      </c>
      <c r="F299" s="62" t="e">
        <f>科研项目!#REF!</f>
        <v>#REF!</v>
      </c>
      <c r="G299" s="59" t="e">
        <f t="shared" si="40"/>
        <v>#REF!</v>
      </c>
      <c r="H299" s="62" t="e">
        <f>科研项目!#REF!</f>
        <v>#REF!</v>
      </c>
      <c r="I299" s="59" t="e">
        <f t="shared" si="41"/>
        <v>#REF!</v>
      </c>
      <c r="J299" s="62" t="e">
        <f>科研项目!#REF!</f>
        <v>#REF!</v>
      </c>
      <c r="K299" s="59" t="e">
        <f t="shared" si="42"/>
        <v>#REF!</v>
      </c>
      <c r="L299" s="62" t="e">
        <f>科研项目!#REF!</f>
        <v>#REF!</v>
      </c>
      <c r="M299" s="62" t="e">
        <f>科研项目!#REF!</f>
        <v>#REF!</v>
      </c>
      <c r="N299" s="62" t="s">
        <v>393</v>
      </c>
      <c r="O299" s="62" t="e">
        <f>科研项目!#REF!</f>
        <v>#REF!</v>
      </c>
      <c r="P299" s="59" t="e">
        <f t="shared" si="43"/>
        <v>#REF!</v>
      </c>
      <c r="Q299" s="62" t="e">
        <f t="shared" si="44"/>
        <v>#REF!</v>
      </c>
      <c r="R299" s="62" t="e">
        <f>科研项目!#REF!</f>
        <v>#REF!</v>
      </c>
      <c r="S299" s="62" t="e">
        <f>科研项目!#REF!</f>
        <v>#REF!</v>
      </c>
      <c r="T299" s="62" t="e">
        <f>科研项目!#REF!</f>
        <v>#REF!</v>
      </c>
      <c r="U299" s="62" t="e">
        <f>科研项目!#REF!</f>
        <v>#REF!</v>
      </c>
      <c r="V299" s="62" t="e">
        <f>科研项目!#REF!</f>
        <v>#REF!</v>
      </c>
      <c r="W299" s="62" t="e">
        <f>科研项目!#REF!</f>
        <v>#REF!</v>
      </c>
      <c r="X299" s="59" t="e">
        <f>VLOOKUP(C299,[3]Sheet1!$A$3:$C$38,2,FALSE)</f>
        <v>#REF!</v>
      </c>
      <c r="Y299" s="59" t="e">
        <f>VLOOKUP(C299,[3]Sheet1!$A$3:$C$38,3,FALSE)</f>
        <v>#REF!</v>
      </c>
      <c r="Z299" s="76" t="e">
        <f>科研项目!#REF!</f>
        <v>#REF!</v>
      </c>
      <c r="AA299" s="68" t="e">
        <f>科研项目!#REF!</f>
        <v>#REF!</v>
      </c>
      <c r="AB299" s="62" t="e">
        <f>科研项目!#REF!</f>
        <v>#REF!</v>
      </c>
      <c r="AC299" s="76" t="e">
        <f>科研项目!#REF!</f>
        <v>#REF!</v>
      </c>
      <c r="AD299" s="62" t="e">
        <f>科研项目!#REF!</f>
        <v>#REF!</v>
      </c>
      <c r="AE299" s="62" t="e">
        <f t="shared" si="45"/>
        <v>#REF!</v>
      </c>
      <c r="AF299" s="62" t="e">
        <f t="shared" si="46"/>
        <v>#REF!</v>
      </c>
      <c r="AG299" s="62" t="e">
        <f t="shared" si="47"/>
        <v>#REF!</v>
      </c>
      <c r="AH299" s="70"/>
      <c r="AI299" s="70"/>
      <c r="AJ299" s="70"/>
      <c r="AK299" s="62" t="e">
        <f>科研项目!#REF!</f>
        <v>#REF!</v>
      </c>
      <c r="AL299" s="62">
        <v>10292</v>
      </c>
    </row>
    <row r="300" spans="1:38">
      <c r="A300" s="61" t="e">
        <f>科研项目!#REF!</f>
        <v>#REF!</v>
      </c>
      <c r="B300" s="61" t="e">
        <f>科研项目!#REF!</f>
        <v>#REF!</v>
      </c>
      <c r="C300" s="61" t="e">
        <f>科研项目!#REF!</f>
        <v>#REF!</v>
      </c>
      <c r="D300" s="62" t="e">
        <f>科研项目!#REF!</f>
        <v>#REF!</v>
      </c>
      <c r="E300" s="62" t="e">
        <f>科研项目!#REF!</f>
        <v>#REF!</v>
      </c>
      <c r="F300" s="62" t="e">
        <f>科研项目!#REF!</f>
        <v>#REF!</v>
      </c>
      <c r="G300" s="59" t="e">
        <f t="shared" si="40"/>
        <v>#REF!</v>
      </c>
      <c r="H300" s="62" t="e">
        <f>科研项目!#REF!</f>
        <v>#REF!</v>
      </c>
      <c r="I300" s="59" t="e">
        <f t="shared" si="41"/>
        <v>#REF!</v>
      </c>
      <c r="J300" s="62" t="e">
        <f>科研项目!#REF!</f>
        <v>#REF!</v>
      </c>
      <c r="K300" s="59" t="e">
        <f t="shared" si="42"/>
        <v>#REF!</v>
      </c>
      <c r="L300" s="62" t="e">
        <f>科研项目!#REF!</f>
        <v>#REF!</v>
      </c>
      <c r="M300" s="62" t="e">
        <f>科研项目!#REF!</f>
        <v>#REF!</v>
      </c>
      <c r="N300" s="62" t="s">
        <v>393</v>
      </c>
      <c r="O300" s="62" t="e">
        <f>科研项目!#REF!</f>
        <v>#REF!</v>
      </c>
      <c r="P300" s="59" t="e">
        <f t="shared" si="43"/>
        <v>#REF!</v>
      </c>
      <c r="Q300" s="62" t="e">
        <f t="shared" si="44"/>
        <v>#REF!</v>
      </c>
      <c r="R300" s="62" t="e">
        <f>科研项目!#REF!</f>
        <v>#REF!</v>
      </c>
      <c r="S300" s="62" t="e">
        <f>科研项目!#REF!</f>
        <v>#REF!</v>
      </c>
      <c r="T300" s="62" t="e">
        <f>科研项目!#REF!</f>
        <v>#REF!</v>
      </c>
      <c r="U300" s="62" t="e">
        <f>科研项目!#REF!</f>
        <v>#REF!</v>
      </c>
      <c r="V300" s="62" t="e">
        <f>科研项目!#REF!</f>
        <v>#REF!</v>
      </c>
      <c r="W300" s="62" t="e">
        <f>科研项目!#REF!</f>
        <v>#REF!</v>
      </c>
      <c r="X300" s="59" t="e">
        <f>VLOOKUP(C300,[3]Sheet1!$A$3:$C$38,2,FALSE)</f>
        <v>#REF!</v>
      </c>
      <c r="Y300" s="59" t="e">
        <f>VLOOKUP(C300,[3]Sheet1!$A$3:$C$38,3,FALSE)</f>
        <v>#REF!</v>
      </c>
      <c r="Z300" s="76" t="e">
        <f>科研项目!#REF!</f>
        <v>#REF!</v>
      </c>
      <c r="AA300" s="68" t="e">
        <f>科研项目!#REF!</f>
        <v>#REF!</v>
      </c>
      <c r="AB300" s="62" t="e">
        <f>科研项目!#REF!</f>
        <v>#REF!</v>
      </c>
      <c r="AC300" s="76" t="e">
        <f>科研项目!#REF!</f>
        <v>#REF!</v>
      </c>
      <c r="AD300" s="62" t="e">
        <f>科研项目!#REF!</f>
        <v>#REF!</v>
      </c>
      <c r="AE300" s="62" t="e">
        <f t="shared" si="45"/>
        <v>#REF!</v>
      </c>
      <c r="AF300" s="62" t="e">
        <f t="shared" si="46"/>
        <v>#REF!</v>
      </c>
      <c r="AG300" s="62" t="e">
        <f t="shared" si="47"/>
        <v>#REF!</v>
      </c>
      <c r="AH300" s="70"/>
      <c r="AI300" s="70"/>
      <c r="AJ300" s="70"/>
      <c r="AK300" s="62" t="e">
        <f>科研项目!#REF!</f>
        <v>#REF!</v>
      </c>
      <c r="AL300" s="62">
        <v>10293</v>
      </c>
    </row>
    <row r="301" spans="1:38">
      <c r="A301" s="61" t="e">
        <f>科研项目!#REF!</f>
        <v>#REF!</v>
      </c>
      <c r="B301" s="61" t="e">
        <f>科研项目!#REF!</f>
        <v>#REF!</v>
      </c>
      <c r="C301" s="61" t="e">
        <f>科研项目!#REF!</f>
        <v>#REF!</v>
      </c>
      <c r="D301" s="62" t="e">
        <f>科研项目!#REF!</f>
        <v>#REF!</v>
      </c>
      <c r="E301" s="62" t="e">
        <f>科研项目!#REF!</f>
        <v>#REF!</v>
      </c>
      <c r="F301" s="62" t="e">
        <f>科研项目!#REF!</f>
        <v>#REF!</v>
      </c>
      <c r="G301" s="59" t="e">
        <f t="shared" si="40"/>
        <v>#REF!</v>
      </c>
      <c r="H301" s="62" t="e">
        <f>科研项目!#REF!</f>
        <v>#REF!</v>
      </c>
      <c r="I301" s="59" t="e">
        <f t="shared" si="41"/>
        <v>#REF!</v>
      </c>
      <c r="J301" s="62" t="e">
        <f>科研项目!#REF!</f>
        <v>#REF!</v>
      </c>
      <c r="K301" s="59" t="e">
        <f t="shared" si="42"/>
        <v>#REF!</v>
      </c>
      <c r="L301" s="62" t="e">
        <f>科研项目!#REF!</f>
        <v>#REF!</v>
      </c>
      <c r="M301" s="62" t="e">
        <f>科研项目!#REF!</f>
        <v>#REF!</v>
      </c>
      <c r="N301" s="62" t="s">
        <v>393</v>
      </c>
      <c r="O301" s="62" t="e">
        <f>科研项目!#REF!</f>
        <v>#REF!</v>
      </c>
      <c r="P301" s="59" t="e">
        <f t="shared" si="43"/>
        <v>#REF!</v>
      </c>
      <c r="Q301" s="62" t="e">
        <f t="shared" si="44"/>
        <v>#REF!</v>
      </c>
      <c r="R301" s="62" t="e">
        <f>科研项目!#REF!</f>
        <v>#REF!</v>
      </c>
      <c r="S301" s="62" t="e">
        <f>科研项目!#REF!</f>
        <v>#REF!</v>
      </c>
      <c r="T301" s="62" t="e">
        <f>科研项目!#REF!</f>
        <v>#REF!</v>
      </c>
      <c r="U301" s="62" t="e">
        <f>科研项目!#REF!</f>
        <v>#REF!</v>
      </c>
      <c r="V301" s="62" t="e">
        <f>科研项目!#REF!</f>
        <v>#REF!</v>
      </c>
      <c r="W301" s="62" t="e">
        <f>科研项目!#REF!</f>
        <v>#REF!</v>
      </c>
      <c r="X301" s="59" t="e">
        <f>VLOOKUP(C301,[3]Sheet1!$A$3:$C$38,2,FALSE)</f>
        <v>#REF!</v>
      </c>
      <c r="Y301" s="59" t="e">
        <f>VLOOKUP(C301,[3]Sheet1!$A$3:$C$38,3,FALSE)</f>
        <v>#REF!</v>
      </c>
      <c r="Z301" s="76" t="e">
        <f>科研项目!#REF!</f>
        <v>#REF!</v>
      </c>
      <c r="AA301" s="68" t="e">
        <f>科研项目!#REF!</f>
        <v>#REF!</v>
      </c>
      <c r="AB301" s="62" t="e">
        <f>科研项目!#REF!</f>
        <v>#REF!</v>
      </c>
      <c r="AC301" s="76" t="e">
        <f>科研项目!#REF!</f>
        <v>#REF!</v>
      </c>
      <c r="AD301" s="62" t="e">
        <f>科研项目!#REF!</f>
        <v>#REF!</v>
      </c>
      <c r="AE301" s="62" t="e">
        <f t="shared" si="45"/>
        <v>#REF!</v>
      </c>
      <c r="AF301" s="62" t="e">
        <f t="shared" si="46"/>
        <v>#REF!</v>
      </c>
      <c r="AG301" s="62" t="e">
        <f t="shared" si="47"/>
        <v>#REF!</v>
      </c>
      <c r="AH301" s="70"/>
      <c r="AI301" s="70"/>
      <c r="AJ301" s="70"/>
      <c r="AK301" s="62" t="e">
        <f>科研项目!#REF!</f>
        <v>#REF!</v>
      </c>
      <c r="AL301" s="62">
        <v>10294</v>
      </c>
    </row>
    <row r="302" spans="1:38">
      <c r="A302" s="61" t="e">
        <f>科研项目!#REF!</f>
        <v>#REF!</v>
      </c>
      <c r="B302" s="61" t="e">
        <f>科研项目!#REF!</f>
        <v>#REF!</v>
      </c>
      <c r="C302" s="61" t="e">
        <f>科研项目!#REF!</f>
        <v>#REF!</v>
      </c>
      <c r="D302" s="62" t="e">
        <f>科研项目!#REF!</f>
        <v>#REF!</v>
      </c>
      <c r="E302" s="62" t="e">
        <f>科研项目!#REF!</f>
        <v>#REF!</v>
      </c>
      <c r="F302" s="62" t="e">
        <f>科研项目!#REF!</f>
        <v>#REF!</v>
      </c>
      <c r="G302" s="59" t="e">
        <f t="shared" si="40"/>
        <v>#REF!</v>
      </c>
      <c r="H302" s="62" t="e">
        <f>科研项目!#REF!</f>
        <v>#REF!</v>
      </c>
      <c r="I302" s="59" t="e">
        <f t="shared" si="41"/>
        <v>#REF!</v>
      </c>
      <c r="J302" s="62" t="e">
        <f>科研项目!#REF!</f>
        <v>#REF!</v>
      </c>
      <c r="K302" s="59" t="e">
        <f t="shared" si="42"/>
        <v>#REF!</v>
      </c>
      <c r="L302" s="62" t="e">
        <f>科研项目!#REF!</f>
        <v>#REF!</v>
      </c>
      <c r="M302" s="62" t="e">
        <f>科研项目!#REF!</f>
        <v>#REF!</v>
      </c>
      <c r="N302" s="62" t="s">
        <v>393</v>
      </c>
      <c r="O302" s="62" t="e">
        <f>科研项目!#REF!</f>
        <v>#REF!</v>
      </c>
      <c r="P302" s="59" t="e">
        <f t="shared" si="43"/>
        <v>#REF!</v>
      </c>
      <c r="Q302" s="62" t="e">
        <f t="shared" si="44"/>
        <v>#REF!</v>
      </c>
      <c r="R302" s="62" t="e">
        <f>科研项目!#REF!</f>
        <v>#REF!</v>
      </c>
      <c r="S302" s="62" t="e">
        <f>科研项目!#REF!</f>
        <v>#REF!</v>
      </c>
      <c r="T302" s="62" t="e">
        <f>科研项目!#REF!</f>
        <v>#REF!</v>
      </c>
      <c r="U302" s="62" t="e">
        <f>科研项目!#REF!</f>
        <v>#REF!</v>
      </c>
      <c r="V302" s="62" t="e">
        <f>科研项目!#REF!</f>
        <v>#REF!</v>
      </c>
      <c r="W302" s="62" t="e">
        <f>科研项目!#REF!</f>
        <v>#REF!</v>
      </c>
      <c r="X302" s="59" t="e">
        <f>VLOOKUP(C302,[3]Sheet1!$A$3:$C$38,2,FALSE)</f>
        <v>#REF!</v>
      </c>
      <c r="Y302" s="59" t="e">
        <f>VLOOKUP(C302,[3]Sheet1!$A$3:$C$38,3,FALSE)</f>
        <v>#REF!</v>
      </c>
      <c r="Z302" s="76" t="e">
        <f>科研项目!#REF!</f>
        <v>#REF!</v>
      </c>
      <c r="AA302" s="68" t="e">
        <f>科研项目!#REF!</f>
        <v>#REF!</v>
      </c>
      <c r="AB302" s="62" t="e">
        <f>科研项目!#REF!</f>
        <v>#REF!</v>
      </c>
      <c r="AC302" s="76" t="e">
        <f>科研项目!#REF!</f>
        <v>#REF!</v>
      </c>
      <c r="AD302" s="62" t="e">
        <f>科研项目!#REF!</f>
        <v>#REF!</v>
      </c>
      <c r="AE302" s="62" t="e">
        <f t="shared" si="45"/>
        <v>#REF!</v>
      </c>
      <c r="AF302" s="62" t="e">
        <f t="shared" si="46"/>
        <v>#REF!</v>
      </c>
      <c r="AG302" s="62" t="e">
        <f t="shared" si="47"/>
        <v>#REF!</v>
      </c>
      <c r="AH302" s="70"/>
      <c r="AI302" s="70"/>
      <c r="AJ302" s="70"/>
      <c r="AK302" s="62" t="e">
        <f>科研项目!#REF!</f>
        <v>#REF!</v>
      </c>
      <c r="AL302" s="62">
        <v>10295</v>
      </c>
    </row>
    <row r="303" spans="1:38">
      <c r="A303" s="61" t="e">
        <f>科研项目!#REF!</f>
        <v>#REF!</v>
      </c>
      <c r="B303" s="61" t="e">
        <f>科研项目!#REF!</f>
        <v>#REF!</v>
      </c>
      <c r="C303" s="61" t="e">
        <f>科研项目!#REF!</f>
        <v>#REF!</v>
      </c>
      <c r="D303" s="62" t="e">
        <f>科研项目!#REF!</f>
        <v>#REF!</v>
      </c>
      <c r="E303" s="62" t="e">
        <f>科研项目!#REF!</f>
        <v>#REF!</v>
      </c>
      <c r="F303" s="62" t="e">
        <f>科研项目!#REF!</f>
        <v>#REF!</v>
      </c>
      <c r="G303" s="59" t="e">
        <f t="shared" si="40"/>
        <v>#REF!</v>
      </c>
      <c r="H303" s="62" t="e">
        <f>科研项目!#REF!</f>
        <v>#REF!</v>
      </c>
      <c r="I303" s="59" t="e">
        <f t="shared" si="41"/>
        <v>#REF!</v>
      </c>
      <c r="J303" s="62" t="e">
        <f>科研项目!#REF!</f>
        <v>#REF!</v>
      </c>
      <c r="K303" s="59" t="e">
        <f t="shared" si="42"/>
        <v>#REF!</v>
      </c>
      <c r="L303" s="62" t="e">
        <f>科研项目!#REF!</f>
        <v>#REF!</v>
      </c>
      <c r="M303" s="62" t="e">
        <f>科研项目!#REF!</f>
        <v>#REF!</v>
      </c>
      <c r="N303" s="62" t="s">
        <v>393</v>
      </c>
      <c r="O303" s="62" t="e">
        <f>科研项目!#REF!</f>
        <v>#REF!</v>
      </c>
      <c r="P303" s="59" t="e">
        <f t="shared" si="43"/>
        <v>#REF!</v>
      </c>
      <c r="Q303" s="62" t="e">
        <f t="shared" si="44"/>
        <v>#REF!</v>
      </c>
      <c r="R303" s="62" t="e">
        <f>科研项目!#REF!</f>
        <v>#REF!</v>
      </c>
      <c r="S303" s="62" t="e">
        <f>科研项目!#REF!</f>
        <v>#REF!</v>
      </c>
      <c r="T303" s="62" t="e">
        <f>科研项目!#REF!</f>
        <v>#REF!</v>
      </c>
      <c r="U303" s="62" t="e">
        <f>科研项目!#REF!</f>
        <v>#REF!</v>
      </c>
      <c r="V303" s="62" t="e">
        <f>科研项目!#REF!</f>
        <v>#REF!</v>
      </c>
      <c r="W303" s="62" t="e">
        <f>科研项目!#REF!</f>
        <v>#REF!</v>
      </c>
      <c r="X303" s="59" t="e">
        <f>VLOOKUP(C303,[3]Sheet1!$A$3:$C$38,2,FALSE)</f>
        <v>#REF!</v>
      </c>
      <c r="Y303" s="59" t="e">
        <f>VLOOKUP(C303,[3]Sheet1!$A$3:$C$38,3,FALSE)</f>
        <v>#REF!</v>
      </c>
      <c r="Z303" s="76" t="e">
        <f>科研项目!#REF!</f>
        <v>#REF!</v>
      </c>
      <c r="AA303" s="68" t="e">
        <f>科研项目!#REF!</f>
        <v>#REF!</v>
      </c>
      <c r="AB303" s="62" t="e">
        <f>科研项目!#REF!</f>
        <v>#REF!</v>
      </c>
      <c r="AC303" s="76" t="e">
        <f>科研项目!#REF!</f>
        <v>#REF!</v>
      </c>
      <c r="AD303" s="62" t="e">
        <f>科研项目!#REF!</f>
        <v>#REF!</v>
      </c>
      <c r="AE303" s="62" t="e">
        <f t="shared" si="45"/>
        <v>#REF!</v>
      </c>
      <c r="AF303" s="62" t="e">
        <f t="shared" si="46"/>
        <v>#REF!</v>
      </c>
      <c r="AG303" s="62" t="e">
        <f t="shared" si="47"/>
        <v>#REF!</v>
      </c>
      <c r="AH303" s="70"/>
      <c r="AI303" s="70"/>
      <c r="AJ303" s="70"/>
      <c r="AK303" s="62" t="e">
        <f>科研项目!#REF!</f>
        <v>#REF!</v>
      </c>
      <c r="AL303" s="62">
        <v>10296</v>
      </c>
    </row>
    <row r="304" spans="1:38">
      <c r="A304" s="61" t="e">
        <f>科研项目!#REF!</f>
        <v>#REF!</v>
      </c>
      <c r="B304" s="61" t="e">
        <f>科研项目!#REF!</f>
        <v>#REF!</v>
      </c>
      <c r="C304" s="61" t="e">
        <f>科研项目!#REF!</f>
        <v>#REF!</v>
      </c>
      <c r="D304" s="62" t="e">
        <f>科研项目!#REF!</f>
        <v>#REF!</v>
      </c>
      <c r="E304" s="62" t="e">
        <f>科研项目!#REF!</f>
        <v>#REF!</v>
      </c>
      <c r="F304" s="62" t="e">
        <f>科研项目!#REF!</f>
        <v>#REF!</v>
      </c>
      <c r="G304" s="59" t="e">
        <f t="shared" si="40"/>
        <v>#REF!</v>
      </c>
      <c r="H304" s="62" t="e">
        <f>科研项目!#REF!</f>
        <v>#REF!</v>
      </c>
      <c r="I304" s="59" t="e">
        <f t="shared" si="41"/>
        <v>#REF!</v>
      </c>
      <c r="J304" s="62" t="e">
        <f>科研项目!#REF!</f>
        <v>#REF!</v>
      </c>
      <c r="K304" s="59" t="e">
        <f t="shared" si="42"/>
        <v>#REF!</v>
      </c>
      <c r="L304" s="62" t="e">
        <f>科研项目!#REF!</f>
        <v>#REF!</v>
      </c>
      <c r="M304" s="62" t="e">
        <f>科研项目!#REF!</f>
        <v>#REF!</v>
      </c>
      <c r="N304" s="62" t="s">
        <v>393</v>
      </c>
      <c r="O304" s="62" t="e">
        <f>科研项目!#REF!</f>
        <v>#REF!</v>
      </c>
      <c r="P304" s="59" t="e">
        <f t="shared" si="43"/>
        <v>#REF!</v>
      </c>
      <c r="Q304" s="62" t="e">
        <f t="shared" si="44"/>
        <v>#REF!</v>
      </c>
      <c r="R304" s="62" t="e">
        <f>科研项目!#REF!</f>
        <v>#REF!</v>
      </c>
      <c r="S304" s="62" t="e">
        <f>科研项目!#REF!</f>
        <v>#REF!</v>
      </c>
      <c r="T304" s="62" t="e">
        <f>科研项目!#REF!</f>
        <v>#REF!</v>
      </c>
      <c r="U304" s="62" t="e">
        <f>科研项目!#REF!</f>
        <v>#REF!</v>
      </c>
      <c r="V304" s="62" t="e">
        <f>科研项目!#REF!</f>
        <v>#REF!</v>
      </c>
      <c r="W304" s="62" t="e">
        <f>科研项目!#REF!</f>
        <v>#REF!</v>
      </c>
      <c r="X304" s="59" t="e">
        <f>VLOOKUP(C304,[3]Sheet1!$A$3:$C$38,2,FALSE)</f>
        <v>#REF!</v>
      </c>
      <c r="Y304" s="59" t="e">
        <f>VLOOKUP(C304,[3]Sheet1!$A$3:$C$38,3,FALSE)</f>
        <v>#REF!</v>
      </c>
      <c r="Z304" s="76" t="e">
        <f>科研项目!#REF!</f>
        <v>#REF!</v>
      </c>
      <c r="AA304" s="68" t="e">
        <f>科研项目!#REF!</f>
        <v>#REF!</v>
      </c>
      <c r="AB304" s="62" t="e">
        <f>科研项目!#REF!</f>
        <v>#REF!</v>
      </c>
      <c r="AC304" s="76" t="e">
        <f>科研项目!#REF!</f>
        <v>#REF!</v>
      </c>
      <c r="AD304" s="62" t="e">
        <f>科研项目!#REF!</f>
        <v>#REF!</v>
      </c>
      <c r="AE304" s="62" t="e">
        <f t="shared" si="45"/>
        <v>#REF!</v>
      </c>
      <c r="AF304" s="62" t="e">
        <f t="shared" si="46"/>
        <v>#REF!</v>
      </c>
      <c r="AG304" s="62" t="e">
        <f t="shared" si="47"/>
        <v>#REF!</v>
      </c>
      <c r="AH304" s="70"/>
      <c r="AI304" s="70"/>
      <c r="AJ304" s="70"/>
      <c r="AK304" s="62" t="e">
        <f>科研项目!#REF!</f>
        <v>#REF!</v>
      </c>
      <c r="AL304" s="62">
        <v>10297</v>
      </c>
    </row>
    <row r="305" spans="1:38">
      <c r="A305" s="61" t="e">
        <f>科研项目!#REF!</f>
        <v>#REF!</v>
      </c>
      <c r="B305" s="61" t="e">
        <f>科研项目!#REF!</f>
        <v>#REF!</v>
      </c>
      <c r="C305" s="61" t="e">
        <f>科研项目!#REF!</f>
        <v>#REF!</v>
      </c>
      <c r="D305" s="62" t="e">
        <f>科研项目!#REF!</f>
        <v>#REF!</v>
      </c>
      <c r="E305" s="62" t="e">
        <f>科研项目!#REF!</f>
        <v>#REF!</v>
      </c>
      <c r="F305" s="62" t="e">
        <f>科研项目!#REF!</f>
        <v>#REF!</v>
      </c>
      <c r="G305" s="59" t="e">
        <f t="shared" si="40"/>
        <v>#REF!</v>
      </c>
      <c r="H305" s="62" t="e">
        <f>科研项目!#REF!</f>
        <v>#REF!</v>
      </c>
      <c r="I305" s="59" t="e">
        <f t="shared" si="41"/>
        <v>#REF!</v>
      </c>
      <c r="J305" s="62" t="e">
        <f>科研项目!#REF!</f>
        <v>#REF!</v>
      </c>
      <c r="K305" s="59" t="e">
        <f t="shared" si="42"/>
        <v>#REF!</v>
      </c>
      <c r="L305" s="62" t="e">
        <f>科研项目!#REF!</f>
        <v>#REF!</v>
      </c>
      <c r="M305" s="62" t="e">
        <f>科研项目!#REF!</f>
        <v>#REF!</v>
      </c>
      <c r="N305" s="62" t="s">
        <v>393</v>
      </c>
      <c r="O305" s="62" t="e">
        <f>科研项目!#REF!</f>
        <v>#REF!</v>
      </c>
      <c r="P305" s="59" t="e">
        <f t="shared" si="43"/>
        <v>#REF!</v>
      </c>
      <c r="Q305" s="62" t="e">
        <f t="shared" si="44"/>
        <v>#REF!</v>
      </c>
      <c r="R305" s="62" t="e">
        <f>科研项目!#REF!</f>
        <v>#REF!</v>
      </c>
      <c r="S305" s="62" t="e">
        <f>科研项目!#REF!</f>
        <v>#REF!</v>
      </c>
      <c r="T305" s="62" t="e">
        <f>科研项目!#REF!</f>
        <v>#REF!</v>
      </c>
      <c r="U305" s="62" t="e">
        <f>科研项目!#REF!</f>
        <v>#REF!</v>
      </c>
      <c r="V305" s="62" t="e">
        <f>科研项目!#REF!</f>
        <v>#REF!</v>
      </c>
      <c r="W305" s="62" t="e">
        <f>科研项目!#REF!</f>
        <v>#REF!</v>
      </c>
      <c r="X305" s="59" t="e">
        <f>VLOOKUP(C305,[3]Sheet1!$A$3:$C$38,2,FALSE)</f>
        <v>#REF!</v>
      </c>
      <c r="Y305" s="59" t="e">
        <f>VLOOKUP(C305,[3]Sheet1!$A$3:$C$38,3,FALSE)</f>
        <v>#REF!</v>
      </c>
      <c r="Z305" s="76" t="e">
        <f>科研项目!#REF!</f>
        <v>#REF!</v>
      </c>
      <c r="AA305" s="68" t="e">
        <f>科研项目!#REF!</f>
        <v>#REF!</v>
      </c>
      <c r="AB305" s="62" t="e">
        <f>科研项目!#REF!</f>
        <v>#REF!</v>
      </c>
      <c r="AC305" s="76" t="e">
        <f>科研项目!#REF!</f>
        <v>#REF!</v>
      </c>
      <c r="AD305" s="62" t="e">
        <f>科研项目!#REF!</f>
        <v>#REF!</v>
      </c>
      <c r="AE305" s="62" t="e">
        <f t="shared" si="45"/>
        <v>#REF!</v>
      </c>
      <c r="AF305" s="62" t="e">
        <f t="shared" si="46"/>
        <v>#REF!</v>
      </c>
      <c r="AG305" s="62" t="e">
        <f t="shared" si="47"/>
        <v>#REF!</v>
      </c>
      <c r="AH305" s="70"/>
      <c r="AI305" s="70"/>
      <c r="AJ305" s="70"/>
      <c r="AK305" s="62" t="e">
        <f>科研项目!#REF!</f>
        <v>#REF!</v>
      </c>
      <c r="AL305" s="62">
        <v>10298</v>
      </c>
    </row>
    <row r="306" spans="1:38">
      <c r="A306" s="61" t="e">
        <f>科研项目!#REF!</f>
        <v>#REF!</v>
      </c>
      <c r="B306" s="61" t="e">
        <f>科研项目!#REF!</f>
        <v>#REF!</v>
      </c>
      <c r="C306" s="61" t="e">
        <f>科研项目!#REF!</f>
        <v>#REF!</v>
      </c>
      <c r="D306" s="62" t="e">
        <f>科研项目!#REF!</f>
        <v>#REF!</v>
      </c>
      <c r="E306" s="62" t="e">
        <f>科研项目!#REF!</f>
        <v>#REF!</v>
      </c>
      <c r="F306" s="62" t="e">
        <f>科研项目!#REF!</f>
        <v>#REF!</v>
      </c>
      <c r="G306" s="59" t="e">
        <f t="shared" si="40"/>
        <v>#REF!</v>
      </c>
      <c r="H306" s="62" t="e">
        <f>科研项目!#REF!</f>
        <v>#REF!</v>
      </c>
      <c r="I306" s="59" t="e">
        <f t="shared" si="41"/>
        <v>#REF!</v>
      </c>
      <c r="J306" s="62" t="e">
        <f>科研项目!#REF!</f>
        <v>#REF!</v>
      </c>
      <c r="K306" s="59" t="e">
        <f t="shared" si="42"/>
        <v>#REF!</v>
      </c>
      <c r="L306" s="62" t="e">
        <f>科研项目!#REF!</f>
        <v>#REF!</v>
      </c>
      <c r="M306" s="62" t="e">
        <f>科研项目!#REF!</f>
        <v>#REF!</v>
      </c>
      <c r="N306" s="62" t="s">
        <v>393</v>
      </c>
      <c r="O306" s="62" t="e">
        <f>科研项目!#REF!</f>
        <v>#REF!</v>
      </c>
      <c r="P306" s="59" t="e">
        <f t="shared" si="43"/>
        <v>#REF!</v>
      </c>
      <c r="Q306" s="62" t="e">
        <f t="shared" si="44"/>
        <v>#REF!</v>
      </c>
      <c r="R306" s="62" t="e">
        <f>科研项目!#REF!</f>
        <v>#REF!</v>
      </c>
      <c r="S306" s="62" t="e">
        <f>科研项目!#REF!</f>
        <v>#REF!</v>
      </c>
      <c r="T306" s="62" t="e">
        <f>科研项目!#REF!</f>
        <v>#REF!</v>
      </c>
      <c r="U306" s="62" t="e">
        <f>科研项目!#REF!</f>
        <v>#REF!</v>
      </c>
      <c r="V306" s="62" t="e">
        <f>科研项目!#REF!</f>
        <v>#REF!</v>
      </c>
      <c r="W306" s="62" t="e">
        <f>科研项目!#REF!</f>
        <v>#REF!</v>
      </c>
      <c r="X306" s="59" t="e">
        <f>VLOOKUP(C306,[3]Sheet1!$A$3:$C$38,2,FALSE)</f>
        <v>#REF!</v>
      </c>
      <c r="Y306" s="59" t="e">
        <f>VLOOKUP(C306,[3]Sheet1!$A$3:$C$38,3,FALSE)</f>
        <v>#REF!</v>
      </c>
      <c r="Z306" s="76" t="e">
        <f>科研项目!#REF!</f>
        <v>#REF!</v>
      </c>
      <c r="AA306" s="68" t="e">
        <f>科研项目!#REF!</f>
        <v>#REF!</v>
      </c>
      <c r="AB306" s="62" t="e">
        <f>科研项目!#REF!</f>
        <v>#REF!</v>
      </c>
      <c r="AC306" s="76" t="e">
        <f>科研项目!#REF!</f>
        <v>#REF!</v>
      </c>
      <c r="AD306" s="62" t="e">
        <f>科研项目!#REF!</f>
        <v>#REF!</v>
      </c>
      <c r="AE306" s="62" t="e">
        <f t="shared" si="45"/>
        <v>#REF!</v>
      </c>
      <c r="AF306" s="62" t="e">
        <f t="shared" si="46"/>
        <v>#REF!</v>
      </c>
      <c r="AG306" s="62" t="e">
        <f t="shared" si="47"/>
        <v>#REF!</v>
      </c>
      <c r="AH306" s="70"/>
      <c r="AI306" s="70"/>
      <c r="AJ306" s="70"/>
      <c r="AK306" s="62" t="e">
        <f>科研项目!#REF!</f>
        <v>#REF!</v>
      </c>
      <c r="AL306" s="62">
        <v>10299</v>
      </c>
    </row>
    <row r="307" spans="1:38">
      <c r="A307" s="61" t="e">
        <f>科研项目!#REF!</f>
        <v>#REF!</v>
      </c>
      <c r="B307" s="61" t="e">
        <f>科研项目!#REF!</f>
        <v>#REF!</v>
      </c>
      <c r="C307" s="61" t="e">
        <f>科研项目!#REF!</f>
        <v>#REF!</v>
      </c>
      <c r="D307" s="62" t="e">
        <f>科研项目!#REF!</f>
        <v>#REF!</v>
      </c>
      <c r="E307" s="62" t="e">
        <f>科研项目!#REF!</f>
        <v>#REF!</v>
      </c>
      <c r="F307" s="62" t="e">
        <f>科研项目!#REF!</f>
        <v>#REF!</v>
      </c>
      <c r="G307" s="59" t="e">
        <f t="shared" si="40"/>
        <v>#REF!</v>
      </c>
      <c r="H307" s="62" t="e">
        <f>科研项目!#REF!</f>
        <v>#REF!</v>
      </c>
      <c r="I307" s="59" t="e">
        <f t="shared" si="41"/>
        <v>#REF!</v>
      </c>
      <c r="J307" s="62" t="e">
        <f>科研项目!#REF!</f>
        <v>#REF!</v>
      </c>
      <c r="K307" s="59" t="e">
        <f t="shared" si="42"/>
        <v>#REF!</v>
      </c>
      <c r="L307" s="62" t="e">
        <f>科研项目!#REF!</f>
        <v>#REF!</v>
      </c>
      <c r="M307" s="62" t="e">
        <f>科研项目!#REF!</f>
        <v>#REF!</v>
      </c>
      <c r="N307" s="62" t="s">
        <v>393</v>
      </c>
      <c r="O307" s="62" t="e">
        <f>科研项目!#REF!</f>
        <v>#REF!</v>
      </c>
      <c r="P307" s="59" t="e">
        <f t="shared" si="43"/>
        <v>#REF!</v>
      </c>
      <c r="Q307" s="62" t="e">
        <f t="shared" si="44"/>
        <v>#REF!</v>
      </c>
      <c r="R307" s="62" t="e">
        <f>科研项目!#REF!</f>
        <v>#REF!</v>
      </c>
      <c r="S307" s="62" t="e">
        <f>科研项目!#REF!</f>
        <v>#REF!</v>
      </c>
      <c r="T307" s="62" t="e">
        <f>科研项目!#REF!</f>
        <v>#REF!</v>
      </c>
      <c r="U307" s="62" t="e">
        <f>科研项目!#REF!</f>
        <v>#REF!</v>
      </c>
      <c r="V307" s="62" t="e">
        <f>科研项目!#REF!</f>
        <v>#REF!</v>
      </c>
      <c r="W307" s="62" t="e">
        <f>科研项目!#REF!</f>
        <v>#REF!</v>
      </c>
      <c r="X307" s="59" t="e">
        <f>VLOOKUP(C307,[3]Sheet1!$A$3:$C$38,2,FALSE)</f>
        <v>#REF!</v>
      </c>
      <c r="Y307" s="59" t="e">
        <f>VLOOKUP(C307,[3]Sheet1!$A$3:$C$38,3,FALSE)</f>
        <v>#REF!</v>
      </c>
      <c r="Z307" s="76" t="e">
        <f>科研项目!#REF!</f>
        <v>#REF!</v>
      </c>
      <c r="AA307" s="68" t="e">
        <f>科研项目!#REF!</f>
        <v>#REF!</v>
      </c>
      <c r="AB307" s="62" t="e">
        <f>科研项目!#REF!</f>
        <v>#REF!</v>
      </c>
      <c r="AC307" s="76" t="e">
        <f>科研项目!#REF!</f>
        <v>#REF!</v>
      </c>
      <c r="AD307" s="62" t="e">
        <f>科研项目!#REF!</f>
        <v>#REF!</v>
      </c>
      <c r="AE307" s="62" t="e">
        <f t="shared" si="45"/>
        <v>#REF!</v>
      </c>
      <c r="AF307" s="62" t="e">
        <f t="shared" si="46"/>
        <v>#REF!</v>
      </c>
      <c r="AG307" s="62" t="e">
        <f t="shared" si="47"/>
        <v>#REF!</v>
      </c>
      <c r="AH307" s="70"/>
      <c r="AI307" s="70"/>
      <c r="AJ307" s="70"/>
      <c r="AK307" s="62" t="e">
        <f>科研项目!#REF!</f>
        <v>#REF!</v>
      </c>
      <c r="AL307" s="62">
        <v>10300</v>
      </c>
    </row>
    <row r="308" spans="1:38">
      <c r="A308" s="61" t="e">
        <f>科研项目!#REF!</f>
        <v>#REF!</v>
      </c>
      <c r="B308" s="61" t="e">
        <f>科研项目!#REF!</f>
        <v>#REF!</v>
      </c>
      <c r="C308" s="61" t="e">
        <f>科研项目!#REF!</f>
        <v>#REF!</v>
      </c>
      <c r="D308" s="62" t="e">
        <f>科研项目!#REF!</f>
        <v>#REF!</v>
      </c>
      <c r="E308" s="62" t="e">
        <f>科研项目!#REF!</f>
        <v>#REF!</v>
      </c>
      <c r="F308" s="62" t="e">
        <f>科研项目!#REF!</f>
        <v>#REF!</v>
      </c>
      <c r="G308" s="59" t="e">
        <f t="shared" si="40"/>
        <v>#REF!</v>
      </c>
      <c r="H308" s="62" t="e">
        <f>科研项目!#REF!</f>
        <v>#REF!</v>
      </c>
      <c r="I308" s="59" t="e">
        <f t="shared" si="41"/>
        <v>#REF!</v>
      </c>
      <c r="J308" s="62" t="e">
        <f>科研项目!#REF!</f>
        <v>#REF!</v>
      </c>
      <c r="K308" s="59" t="e">
        <f t="shared" si="42"/>
        <v>#REF!</v>
      </c>
      <c r="L308" s="62" t="e">
        <f>科研项目!#REF!</f>
        <v>#REF!</v>
      </c>
      <c r="M308" s="62" t="e">
        <f>科研项目!#REF!</f>
        <v>#REF!</v>
      </c>
      <c r="N308" s="62" t="s">
        <v>393</v>
      </c>
      <c r="O308" s="62" t="e">
        <f>科研项目!#REF!</f>
        <v>#REF!</v>
      </c>
      <c r="P308" s="59" t="e">
        <f t="shared" si="43"/>
        <v>#REF!</v>
      </c>
      <c r="Q308" s="62" t="e">
        <f t="shared" si="44"/>
        <v>#REF!</v>
      </c>
      <c r="R308" s="62" t="e">
        <f>科研项目!#REF!</f>
        <v>#REF!</v>
      </c>
      <c r="S308" s="62" t="e">
        <f>科研项目!#REF!</f>
        <v>#REF!</v>
      </c>
      <c r="T308" s="62" t="e">
        <f>科研项目!#REF!</f>
        <v>#REF!</v>
      </c>
      <c r="U308" s="62" t="e">
        <f>科研项目!#REF!</f>
        <v>#REF!</v>
      </c>
      <c r="V308" s="62" t="e">
        <f>科研项目!#REF!</f>
        <v>#REF!</v>
      </c>
      <c r="W308" s="62" t="e">
        <f>科研项目!#REF!</f>
        <v>#REF!</v>
      </c>
      <c r="X308" s="59" t="e">
        <f>VLOOKUP(C308,[3]Sheet1!$A$3:$C$38,2,FALSE)</f>
        <v>#REF!</v>
      </c>
      <c r="Y308" s="59" t="e">
        <f>VLOOKUP(C308,[3]Sheet1!$A$3:$C$38,3,FALSE)</f>
        <v>#REF!</v>
      </c>
      <c r="Z308" s="76" t="e">
        <f>科研项目!#REF!</f>
        <v>#REF!</v>
      </c>
      <c r="AA308" s="68" t="e">
        <f>科研项目!#REF!</f>
        <v>#REF!</v>
      </c>
      <c r="AB308" s="62" t="e">
        <f>科研项目!#REF!</f>
        <v>#REF!</v>
      </c>
      <c r="AC308" s="76" t="e">
        <f>科研项目!#REF!</f>
        <v>#REF!</v>
      </c>
      <c r="AD308" s="62" t="e">
        <f>科研项目!#REF!</f>
        <v>#REF!</v>
      </c>
      <c r="AE308" s="62" t="e">
        <f t="shared" si="45"/>
        <v>#REF!</v>
      </c>
      <c r="AF308" s="62" t="e">
        <f t="shared" si="46"/>
        <v>#REF!</v>
      </c>
      <c r="AG308" s="62" t="e">
        <f t="shared" si="47"/>
        <v>#REF!</v>
      </c>
      <c r="AH308" s="70"/>
      <c r="AI308" s="70"/>
      <c r="AJ308" s="70"/>
      <c r="AK308" s="62" t="e">
        <f>科研项目!#REF!</f>
        <v>#REF!</v>
      </c>
      <c r="AL308" s="62">
        <v>10301</v>
      </c>
    </row>
    <row r="309" spans="1:38">
      <c r="A309" s="61" t="e">
        <f>科研项目!#REF!</f>
        <v>#REF!</v>
      </c>
      <c r="B309" s="61" t="e">
        <f>科研项目!#REF!</f>
        <v>#REF!</v>
      </c>
      <c r="C309" s="61" t="e">
        <f>科研项目!#REF!</f>
        <v>#REF!</v>
      </c>
      <c r="D309" s="62" t="e">
        <f>科研项目!#REF!</f>
        <v>#REF!</v>
      </c>
      <c r="E309" s="62" t="e">
        <f>科研项目!#REF!</f>
        <v>#REF!</v>
      </c>
      <c r="F309" s="62" t="e">
        <f>科研项目!#REF!</f>
        <v>#REF!</v>
      </c>
      <c r="G309" s="59" t="e">
        <f t="shared" si="40"/>
        <v>#REF!</v>
      </c>
      <c r="H309" s="62" t="e">
        <f>科研项目!#REF!</f>
        <v>#REF!</v>
      </c>
      <c r="I309" s="59" t="e">
        <f t="shared" si="41"/>
        <v>#REF!</v>
      </c>
      <c r="J309" s="62" t="e">
        <f>科研项目!#REF!</f>
        <v>#REF!</v>
      </c>
      <c r="K309" s="59" t="e">
        <f t="shared" si="42"/>
        <v>#REF!</v>
      </c>
      <c r="L309" s="62" t="e">
        <f>科研项目!#REF!</f>
        <v>#REF!</v>
      </c>
      <c r="M309" s="62" t="e">
        <f>科研项目!#REF!</f>
        <v>#REF!</v>
      </c>
      <c r="N309" s="62" t="s">
        <v>393</v>
      </c>
      <c r="O309" s="62" t="e">
        <f>科研项目!#REF!</f>
        <v>#REF!</v>
      </c>
      <c r="P309" s="59" t="e">
        <f t="shared" si="43"/>
        <v>#REF!</v>
      </c>
      <c r="Q309" s="62" t="e">
        <f t="shared" si="44"/>
        <v>#REF!</v>
      </c>
      <c r="R309" s="62" t="e">
        <f>科研项目!#REF!</f>
        <v>#REF!</v>
      </c>
      <c r="S309" s="62" t="e">
        <f>科研项目!#REF!</f>
        <v>#REF!</v>
      </c>
      <c r="T309" s="62" t="e">
        <f>科研项目!#REF!</f>
        <v>#REF!</v>
      </c>
      <c r="U309" s="62" t="e">
        <f>科研项目!#REF!</f>
        <v>#REF!</v>
      </c>
      <c r="V309" s="62" t="e">
        <f>科研项目!#REF!</f>
        <v>#REF!</v>
      </c>
      <c r="W309" s="62" t="e">
        <f>科研项目!#REF!</f>
        <v>#REF!</v>
      </c>
      <c r="X309" s="59" t="e">
        <f>VLOOKUP(C309,[3]Sheet1!$A$3:$C$38,2,FALSE)</f>
        <v>#REF!</v>
      </c>
      <c r="Y309" s="59" t="e">
        <f>VLOOKUP(C309,[3]Sheet1!$A$3:$C$38,3,FALSE)</f>
        <v>#REF!</v>
      </c>
      <c r="Z309" s="76" t="e">
        <f>科研项目!#REF!</f>
        <v>#REF!</v>
      </c>
      <c r="AA309" s="68" t="e">
        <f>科研项目!#REF!</f>
        <v>#REF!</v>
      </c>
      <c r="AB309" s="62" t="e">
        <f>科研项目!#REF!</f>
        <v>#REF!</v>
      </c>
      <c r="AC309" s="76" t="e">
        <f>科研项目!#REF!</f>
        <v>#REF!</v>
      </c>
      <c r="AD309" s="62" t="e">
        <f>科研项目!#REF!</f>
        <v>#REF!</v>
      </c>
      <c r="AE309" s="62" t="e">
        <f t="shared" si="45"/>
        <v>#REF!</v>
      </c>
      <c r="AF309" s="62" t="e">
        <f t="shared" si="46"/>
        <v>#REF!</v>
      </c>
      <c r="AG309" s="62" t="e">
        <f t="shared" si="47"/>
        <v>#REF!</v>
      </c>
      <c r="AH309" s="70"/>
      <c r="AI309" s="70"/>
      <c r="AJ309" s="70"/>
      <c r="AK309" s="62" t="e">
        <f>科研项目!#REF!</f>
        <v>#REF!</v>
      </c>
      <c r="AL309" s="62">
        <v>10302</v>
      </c>
    </row>
    <row r="310" spans="1:38">
      <c r="A310" s="61" t="e">
        <f>科研项目!#REF!</f>
        <v>#REF!</v>
      </c>
      <c r="B310" s="61" t="e">
        <f>科研项目!#REF!</f>
        <v>#REF!</v>
      </c>
      <c r="C310" s="61" t="e">
        <f>科研项目!#REF!</f>
        <v>#REF!</v>
      </c>
      <c r="D310" s="62" t="e">
        <f>科研项目!#REF!</f>
        <v>#REF!</v>
      </c>
      <c r="E310" s="62" t="e">
        <f>科研项目!#REF!</f>
        <v>#REF!</v>
      </c>
      <c r="F310" s="62" t="e">
        <f>科研项目!#REF!</f>
        <v>#REF!</v>
      </c>
      <c r="G310" s="59" t="e">
        <f t="shared" si="40"/>
        <v>#REF!</v>
      </c>
      <c r="H310" s="62" t="e">
        <f>科研项目!#REF!</f>
        <v>#REF!</v>
      </c>
      <c r="I310" s="59" t="e">
        <f t="shared" si="41"/>
        <v>#REF!</v>
      </c>
      <c r="J310" s="62" t="e">
        <f>科研项目!#REF!</f>
        <v>#REF!</v>
      </c>
      <c r="K310" s="59" t="e">
        <f t="shared" si="42"/>
        <v>#REF!</v>
      </c>
      <c r="L310" s="62" t="e">
        <f>科研项目!#REF!</f>
        <v>#REF!</v>
      </c>
      <c r="M310" s="62" t="e">
        <f>科研项目!#REF!</f>
        <v>#REF!</v>
      </c>
      <c r="N310" s="62" t="s">
        <v>393</v>
      </c>
      <c r="O310" s="62" t="e">
        <f>科研项目!#REF!</f>
        <v>#REF!</v>
      </c>
      <c r="P310" s="59" t="e">
        <f t="shared" si="43"/>
        <v>#REF!</v>
      </c>
      <c r="Q310" s="62" t="e">
        <f t="shared" si="44"/>
        <v>#REF!</v>
      </c>
      <c r="R310" s="62" t="e">
        <f>科研项目!#REF!</f>
        <v>#REF!</v>
      </c>
      <c r="S310" s="62" t="e">
        <f>科研项目!#REF!</f>
        <v>#REF!</v>
      </c>
      <c r="T310" s="62" t="e">
        <f>科研项目!#REF!</f>
        <v>#REF!</v>
      </c>
      <c r="U310" s="62" t="e">
        <f>科研项目!#REF!</f>
        <v>#REF!</v>
      </c>
      <c r="V310" s="62" t="e">
        <f>科研项目!#REF!</f>
        <v>#REF!</v>
      </c>
      <c r="W310" s="62" t="e">
        <f>科研项目!#REF!</f>
        <v>#REF!</v>
      </c>
      <c r="X310" s="59" t="e">
        <f>VLOOKUP(C310,[3]Sheet1!$A$3:$C$38,2,FALSE)</f>
        <v>#REF!</v>
      </c>
      <c r="Y310" s="59" t="e">
        <f>VLOOKUP(C310,[3]Sheet1!$A$3:$C$38,3,FALSE)</f>
        <v>#REF!</v>
      </c>
      <c r="Z310" s="76" t="e">
        <f>科研项目!#REF!</f>
        <v>#REF!</v>
      </c>
      <c r="AA310" s="68" t="e">
        <f>科研项目!#REF!</f>
        <v>#REF!</v>
      </c>
      <c r="AB310" s="62" t="e">
        <f>科研项目!#REF!</f>
        <v>#REF!</v>
      </c>
      <c r="AC310" s="76" t="e">
        <f>科研项目!#REF!</f>
        <v>#REF!</v>
      </c>
      <c r="AD310" s="62" t="e">
        <f>科研项目!#REF!</f>
        <v>#REF!</v>
      </c>
      <c r="AE310" s="62" t="e">
        <f t="shared" si="45"/>
        <v>#REF!</v>
      </c>
      <c r="AF310" s="62" t="e">
        <f t="shared" si="46"/>
        <v>#REF!</v>
      </c>
      <c r="AG310" s="62" t="e">
        <f t="shared" si="47"/>
        <v>#REF!</v>
      </c>
      <c r="AH310" s="70"/>
      <c r="AI310" s="70"/>
      <c r="AJ310" s="70"/>
      <c r="AK310" s="62" t="e">
        <f>科研项目!#REF!</f>
        <v>#REF!</v>
      </c>
      <c r="AL310" s="62">
        <v>10303</v>
      </c>
    </row>
    <row r="311" spans="1:38">
      <c r="A311" s="61" t="e">
        <f>科研项目!#REF!</f>
        <v>#REF!</v>
      </c>
      <c r="B311" s="61" t="e">
        <f>科研项目!#REF!</f>
        <v>#REF!</v>
      </c>
      <c r="C311" s="61" t="e">
        <f>科研项目!#REF!</f>
        <v>#REF!</v>
      </c>
      <c r="D311" s="62" t="e">
        <f>科研项目!#REF!</f>
        <v>#REF!</v>
      </c>
      <c r="E311" s="62" t="e">
        <f>科研项目!#REF!</f>
        <v>#REF!</v>
      </c>
      <c r="F311" s="62" t="e">
        <f>科研项目!#REF!</f>
        <v>#REF!</v>
      </c>
      <c r="G311" s="59" t="e">
        <f t="shared" si="40"/>
        <v>#REF!</v>
      </c>
      <c r="H311" s="62" t="e">
        <f>科研项目!#REF!</f>
        <v>#REF!</v>
      </c>
      <c r="I311" s="59" t="e">
        <f t="shared" si="41"/>
        <v>#REF!</v>
      </c>
      <c r="J311" s="62" t="e">
        <f>科研项目!#REF!</f>
        <v>#REF!</v>
      </c>
      <c r="K311" s="59" t="e">
        <f t="shared" si="42"/>
        <v>#REF!</v>
      </c>
      <c r="L311" s="62" t="e">
        <f>科研项目!#REF!</f>
        <v>#REF!</v>
      </c>
      <c r="M311" s="62" t="e">
        <f>科研项目!#REF!</f>
        <v>#REF!</v>
      </c>
      <c r="N311" s="62" t="s">
        <v>393</v>
      </c>
      <c r="O311" s="62" t="e">
        <f>科研项目!#REF!</f>
        <v>#REF!</v>
      </c>
      <c r="P311" s="59" t="e">
        <f t="shared" si="43"/>
        <v>#REF!</v>
      </c>
      <c r="Q311" s="62" t="e">
        <f t="shared" si="44"/>
        <v>#REF!</v>
      </c>
      <c r="R311" s="62" t="e">
        <f>科研项目!#REF!</f>
        <v>#REF!</v>
      </c>
      <c r="S311" s="62" t="e">
        <f>科研项目!#REF!</f>
        <v>#REF!</v>
      </c>
      <c r="T311" s="62" t="e">
        <f>科研项目!#REF!</f>
        <v>#REF!</v>
      </c>
      <c r="U311" s="62" t="e">
        <f>科研项目!#REF!</f>
        <v>#REF!</v>
      </c>
      <c r="V311" s="62" t="e">
        <f>科研项目!#REF!</f>
        <v>#REF!</v>
      </c>
      <c r="W311" s="62" t="e">
        <f>科研项目!#REF!</f>
        <v>#REF!</v>
      </c>
      <c r="X311" s="59" t="e">
        <f>VLOOKUP(C311,[3]Sheet1!$A$3:$C$38,2,FALSE)</f>
        <v>#REF!</v>
      </c>
      <c r="Y311" s="59" t="e">
        <f>VLOOKUP(C311,[3]Sheet1!$A$3:$C$38,3,FALSE)</f>
        <v>#REF!</v>
      </c>
      <c r="Z311" s="76" t="e">
        <f>科研项目!#REF!</f>
        <v>#REF!</v>
      </c>
      <c r="AA311" s="68" t="e">
        <f>科研项目!#REF!</f>
        <v>#REF!</v>
      </c>
      <c r="AB311" s="62" t="e">
        <f>科研项目!#REF!</f>
        <v>#REF!</v>
      </c>
      <c r="AC311" s="76" t="e">
        <f>科研项目!#REF!</f>
        <v>#REF!</v>
      </c>
      <c r="AD311" s="62" t="e">
        <f>科研项目!#REF!</f>
        <v>#REF!</v>
      </c>
      <c r="AE311" s="62" t="e">
        <f t="shared" si="45"/>
        <v>#REF!</v>
      </c>
      <c r="AF311" s="62" t="e">
        <f t="shared" si="46"/>
        <v>#REF!</v>
      </c>
      <c r="AG311" s="62" t="e">
        <f t="shared" si="47"/>
        <v>#REF!</v>
      </c>
      <c r="AH311" s="70"/>
      <c r="AI311" s="70"/>
      <c r="AJ311" s="70"/>
      <c r="AK311" s="62" t="e">
        <f>科研项目!#REF!</f>
        <v>#REF!</v>
      </c>
      <c r="AL311" s="62">
        <v>10304</v>
      </c>
    </row>
    <row r="312" spans="1:38">
      <c r="A312" s="61" t="e">
        <f>科研项目!#REF!</f>
        <v>#REF!</v>
      </c>
      <c r="B312" s="61" t="e">
        <f>科研项目!#REF!</f>
        <v>#REF!</v>
      </c>
      <c r="C312" s="61" t="e">
        <f>科研项目!#REF!</f>
        <v>#REF!</v>
      </c>
      <c r="D312" s="62" t="e">
        <f>科研项目!#REF!</f>
        <v>#REF!</v>
      </c>
      <c r="E312" s="62" t="e">
        <f>科研项目!#REF!</f>
        <v>#REF!</v>
      </c>
      <c r="F312" s="62" t="e">
        <f>科研项目!#REF!</f>
        <v>#REF!</v>
      </c>
      <c r="G312" s="59" t="e">
        <f t="shared" si="40"/>
        <v>#REF!</v>
      </c>
      <c r="H312" s="62" t="e">
        <f>科研项目!#REF!</f>
        <v>#REF!</v>
      </c>
      <c r="I312" s="59" t="e">
        <f t="shared" si="41"/>
        <v>#REF!</v>
      </c>
      <c r="J312" s="62" t="e">
        <f>科研项目!#REF!</f>
        <v>#REF!</v>
      </c>
      <c r="K312" s="59" t="e">
        <f t="shared" si="42"/>
        <v>#REF!</v>
      </c>
      <c r="L312" s="62" t="e">
        <f>科研项目!#REF!</f>
        <v>#REF!</v>
      </c>
      <c r="M312" s="62" t="e">
        <f>科研项目!#REF!</f>
        <v>#REF!</v>
      </c>
      <c r="N312" s="62" t="s">
        <v>393</v>
      </c>
      <c r="O312" s="62" t="e">
        <f>科研项目!#REF!</f>
        <v>#REF!</v>
      </c>
      <c r="P312" s="59" t="e">
        <f t="shared" si="43"/>
        <v>#REF!</v>
      </c>
      <c r="Q312" s="62" t="e">
        <f t="shared" si="44"/>
        <v>#REF!</v>
      </c>
      <c r="R312" s="62" t="e">
        <f>科研项目!#REF!</f>
        <v>#REF!</v>
      </c>
      <c r="S312" s="62" t="e">
        <f>科研项目!#REF!</f>
        <v>#REF!</v>
      </c>
      <c r="T312" s="62" t="e">
        <f>科研项目!#REF!</f>
        <v>#REF!</v>
      </c>
      <c r="U312" s="62" t="e">
        <f>科研项目!#REF!</f>
        <v>#REF!</v>
      </c>
      <c r="V312" s="62" t="e">
        <f>科研项目!#REF!</f>
        <v>#REF!</v>
      </c>
      <c r="W312" s="62" t="e">
        <f>科研项目!#REF!</f>
        <v>#REF!</v>
      </c>
      <c r="X312" s="59" t="e">
        <f>VLOOKUP(C312,[3]Sheet1!$A$3:$C$38,2,FALSE)</f>
        <v>#REF!</v>
      </c>
      <c r="Y312" s="59" t="e">
        <f>VLOOKUP(C312,[3]Sheet1!$A$3:$C$38,3,FALSE)</f>
        <v>#REF!</v>
      </c>
      <c r="Z312" s="76" t="e">
        <f>科研项目!#REF!</f>
        <v>#REF!</v>
      </c>
      <c r="AA312" s="68" t="e">
        <f>科研项目!#REF!</f>
        <v>#REF!</v>
      </c>
      <c r="AB312" s="62" t="e">
        <f>科研项目!#REF!</f>
        <v>#REF!</v>
      </c>
      <c r="AC312" s="76" t="e">
        <f>科研项目!#REF!</f>
        <v>#REF!</v>
      </c>
      <c r="AD312" s="62" t="e">
        <f>科研项目!#REF!</f>
        <v>#REF!</v>
      </c>
      <c r="AE312" s="62" t="e">
        <f t="shared" si="45"/>
        <v>#REF!</v>
      </c>
      <c r="AF312" s="62" t="e">
        <f t="shared" si="46"/>
        <v>#REF!</v>
      </c>
      <c r="AG312" s="62" t="e">
        <f t="shared" si="47"/>
        <v>#REF!</v>
      </c>
      <c r="AH312" s="70"/>
      <c r="AI312" s="70"/>
      <c r="AJ312" s="70"/>
      <c r="AK312" s="62" t="e">
        <f>科研项目!#REF!</f>
        <v>#REF!</v>
      </c>
      <c r="AL312" s="62">
        <v>10305</v>
      </c>
    </row>
    <row r="313" spans="1:38">
      <c r="A313" s="61" t="e">
        <f>科研项目!#REF!</f>
        <v>#REF!</v>
      </c>
      <c r="B313" s="61" t="e">
        <f>科研项目!#REF!</f>
        <v>#REF!</v>
      </c>
      <c r="C313" s="61" t="e">
        <f>科研项目!#REF!</f>
        <v>#REF!</v>
      </c>
      <c r="D313" s="62" t="e">
        <f>科研项目!#REF!</f>
        <v>#REF!</v>
      </c>
      <c r="E313" s="62" t="e">
        <f>科研项目!#REF!</f>
        <v>#REF!</v>
      </c>
      <c r="F313" s="62" t="e">
        <f>科研项目!#REF!</f>
        <v>#REF!</v>
      </c>
      <c r="G313" s="59" t="e">
        <f t="shared" si="40"/>
        <v>#REF!</v>
      </c>
      <c r="H313" s="62" t="e">
        <f>科研项目!#REF!</f>
        <v>#REF!</v>
      </c>
      <c r="I313" s="59" t="e">
        <f t="shared" si="41"/>
        <v>#REF!</v>
      </c>
      <c r="J313" s="62" t="e">
        <f>科研项目!#REF!</f>
        <v>#REF!</v>
      </c>
      <c r="K313" s="59" t="e">
        <f t="shared" si="42"/>
        <v>#REF!</v>
      </c>
      <c r="L313" s="62" t="e">
        <f>科研项目!#REF!</f>
        <v>#REF!</v>
      </c>
      <c r="M313" s="62" t="e">
        <f>科研项目!#REF!</f>
        <v>#REF!</v>
      </c>
      <c r="N313" s="62" t="s">
        <v>393</v>
      </c>
      <c r="O313" s="62" t="e">
        <f>科研项目!#REF!</f>
        <v>#REF!</v>
      </c>
      <c r="P313" s="59" t="e">
        <f t="shared" si="43"/>
        <v>#REF!</v>
      </c>
      <c r="Q313" s="62" t="e">
        <f t="shared" si="44"/>
        <v>#REF!</v>
      </c>
      <c r="R313" s="62" t="e">
        <f>科研项目!#REF!</f>
        <v>#REF!</v>
      </c>
      <c r="S313" s="62" t="e">
        <f>科研项目!#REF!</f>
        <v>#REF!</v>
      </c>
      <c r="T313" s="62" t="e">
        <f>科研项目!#REF!</f>
        <v>#REF!</v>
      </c>
      <c r="U313" s="62" t="e">
        <f>科研项目!#REF!</f>
        <v>#REF!</v>
      </c>
      <c r="V313" s="62" t="e">
        <f>科研项目!#REF!</f>
        <v>#REF!</v>
      </c>
      <c r="W313" s="62" t="e">
        <f>科研项目!#REF!</f>
        <v>#REF!</v>
      </c>
      <c r="X313" s="59" t="e">
        <f>VLOOKUP(C313,[3]Sheet1!$A$3:$C$38,2,FALSE)</f>
        <v>#REF!</v>
      </c>
      <c r="Y313" s="59" t="e">
        <f>VLOOKUP(C313,[3]Sheet1!$A$3:$C$38,3,FALSE)</f>
        <v>#REF!</v>
      </c>
      <c r="Z313" s="76" t="e">
        <f>科研项目!#REF!</f>
        <v>#REF!</v>
      </c>
      <c r="AA313" s="68" t="e">
        <f>科研项目!#REF!</f>
        <v>#REF!</v>
      </c>
      <c r="AB313" s="62" t="e">
        <f>科研项目!#REF!</f>
        <v>#REF!</v>
      </c>
      <c r="AC313" s="76" t="e">
        <f>科研项目!#REF!</f>
        <v>#REF!</v>
      </c>
      <c r="AD313" s="62" t="e">
        <f>科研项目!#REF!</f>
        <v>#REF!</v>
      </c>
      <c r="AE313" s="62" t="e">
        <f t="shared" si="45"/>
        <v>#REF!</v>
      </c>
      <c r="AF313" s="62" t="e">
        <f t="shared" si="46"/>
        <v>#REF!</v>
      </c>
      <c r="AG313" s="62" t="e">
        <f t="shared" si="47"/>
        <v>#REF!</v>
      </c>
      <c r="AH313" s="70"/>
      <c r="AI313" s="70"/>
      <c r="AJ313" s="70"/>
      <c r="AK313" s="62" t="e">
        <f>科研项目!#REF!</f>
        <v>#REF!</v>
      </c>
      <c r="AL313" s="62">
        <v>10306</v>
      </c>
    </row>
    <row r="314" spans="1:38">
      <c r="A314" s="61" t="e">
        <f>科研项目!#REF!</f>
        <v>#REF!</v>
      </c>
      <c r="B314" s="61" t="e">
        <f>科研项目!#REF!</f>
        <v>#REF!</v>
      </c>
      <c r="C314" s="61" t="e">
        <f>科研项目!#REF!</f>
        <v>#REF!</v>
      </c>
      <c r="D314" s="62" t="e">
        <f>科研项目!#REF!</f>
        <v>#REF!</v>
      </c>
      <c r="E314" s="62" t="e">
        <f>科研项目!#REF!</f>
        <v>#REF!</v>
      </c>
      <c r="F314" s="62" t="e">
        <f>科研项目!#REF!</f>
        <v>#REF!</v>
      </c>
      <c r="G314" s="59" t="e">
        <f t="shared" si="40"/>
        <v>#REF!</v>
      </c>
      <c r="H314" s="62" t="e">
        <f>科研项目!#REF!</f>
        <v>#REF!</v>
      </c>
      <c r="I314" s="59" t="e">
        <f t="shared" si="41"/>
        <v>#REF!</v>
      </c>
      <c r="J314" s="62" t="e">
        <f>科研项目!#REF!</f>
        <v>#REF!</v>
      </c>
      <c r="K314" s="59" t="e">
        <f t="shared" si="42"/>
        <v>#REF!</v>
      </c>
      <c r="L314" s="62" t="e">
        <f>科研项目!#REF!</f>
        <v>#REF!</v>
      </c>
      <c r="M314" s="62" t="e">
        <f>科研项目!#REF!</f>
        <v>#REF!</v>
      </c>
      <c r="N314" s="62" t="s">
        <v>393</v>
      </c>
      <c r="O314" s="62" t="e">
        <f>科研项目!#REF!</f>
        <v>#REF!</v>
      </c>
      <c r="P314" s="59" t="e">
        <f t="shared" si="43"/>
        <v>#REF!</v>
      </c>
      <c r="Q314" s="62" t="e">
        <f t="shared" si="44"/>
        <v>#REF!</v>
      </c>
      <c r="R314" s="62" t="e">
        <f>科研项目!#REF!</f>
        <v>#REF!</v>
      </c>
      <c r="S314" s="62" t="e">
        <f>科研项目!#REF!</f>
        <v>#REF!</v>
      </c>
      <c r="T314" s="62" t="e">
        <f>科研项目!#REF!</f>
        <v>#REF!</v>
      </c>
      <c r="U314" s="62" t="e">
        <f>科研项目!#REF!</f>
        <v>#REF!</v>
      </c>
      <c r="V314" s="62" t="e">
        <f>科研项目!#REF!</f>
        <v>#REF!</v>
      </c>
      <c r="W314" s="62" t="e">
        <f>科研项目!#REF!</f>
        <v>#REF!</v>
      </c>
      <c r="X314" s="59" t="e">
        <f>VLOOKUP(C314,[3]Sheet1!$A$3:$C$38,2,FALSE)</f>
        <v>#REF!</v>
      </c>
      <c r="Y314" s="59" t="e">
        <f>VLOOKUP(C314,[3]Sheet1!$A$3:$C$38,3,FALSE)</f>
        <v>#REF!</v>
      </c>
      <c r="Z314" s="76" t="e">
        <f>科研项目!#REF!</f>
        <v>#REF!</v>
      </c>
      <c r="AA314" s="68" t="e">
        <f>科研项目!#REF!</f>
        <v>#REF!</v>
      </c>
      <c r="AB314" s="62" t="e">
        <f>科研项目!#REF!</f>
        <v>#REF!</v>
      </c>
      <c r="AC314" s="76" t="e">
        <f>科研项目!#REF!</f>
        <v>#REF!</v>
      </c>
      <c r="AD314" s="62" t="e">
        <f>科研项目!#REF!</f>
        <v>#REF!</v>
      </c>
      <c r="AE314" s="62" t="e">
        <f t="shared" si="45"/>
        <v>#REF!</v>
      </c>
      <c r="AF314" s="62" t="e">
        <f t="shared" si="46"/>
        <v>#REF!</v>
      </c>
      <c r="AG314" s="62" t="e">
        <f t="shared" si="47"/>
        <v>#REF!</v>
      </c>
      <c r="AH314" s="70"/>
      <c r="AI314" s="70"/>
      <c r="AJ314" s="70"/>
      <c r="AK314" s="62" t="e">
        <f>科研项目!#REF!</f>
        <v>#REF!</v>
      </c>
      <c r="AL314" s="62">
        <v>10307</v>
      </c>
    </row>
    <row r="315" spans="1:38">
      <c r="A315" s="61" t="e">
        <f>科研项目!#REF!</f>
        <v>#REF!</v>
      </c>
      <c r="B315" s="61" t="e">
        <f>科研项目!#REF!</f>
        <v>#REF!</v>
      </c>
      <c r="C315" s="61" t="e">
        <f>科研项目!#REF!</f>
        <v>#REF!</v>
      </c>
      <c r="D315" s="62" t="e">
        <f>科研项目!#REF!</f>
        <v>#REF!</v>
      </c>
      <c r="E315" s="62" t="e">
        <f>科研项目!#REF!</f>
        <v>#REF!</v>
      </c>
      <c r="F315" s="62" t="e">
        <f>科研项目!#REF!</f>
        <v>#REF!</v>
      </c>
      <c r="G315" s="59" t="e">
        <f t="shared" si="40"/>
        <v>#REF!</v>
      </c>
      <c r="H315" s="62" t="e">
        <f>科研项目!#REF!</f>
        <v>#REF!</v>
      </c>
      <c r="I315" s="59" t="e">
        <f t="shared" si="41"/>
        <v>#REF!</v>
      </c>
      <c r="J315" s="62" t="e">
        <f>科研项目!#REF!</f>
        <v>#REF!</v>
      </c>
      <c r="K315" s="59" t="e">
        <f t="shared" si="42"/>
        <v>#REF!</v>
      </c>
      <c r="L315" s="62" t="e">
        <f>科研项目!#REF!</f>
        <v>#REF!</v>
      </c>
      <c r="M315" s="62" t="e">
        <f>科研项目!#REF!</f>
        <v>#REF!</v>
      </c>
      <c r="N315" s="62" t="s">
        <v>393</v>
      </c>
      <c r="O315" s="62" t="e">
        <f>科研项目!#REF!</f>
        <v>#REF!</v>
      </c>
      <c r="P315" s="59" t="e">
        <f t="shared" si="43"/>
        <v>#REF!</v>
      </c>
      <c r="Q315" s="62" t="e">
        <f t="shared" si="44"/>
        <v>#REF!</v>
      </c>
      <c r="R315" s="62" t="e">
        <f>科研项目!#REF!</f>
        <v>#REF!</v>
      </c>
      <c r="S315" s="62" t="e">
        <f>科研项目!#REF!</f>
        <v>#REF!</v>
      </c>
      <c r="T315" s="62" t="e">
        <f>科研项目!#REF!</f>
        <v>#REF!</v>
      </c>
      <c r="U315" s="62" t="e">
        <f>科研项目!#REF!</f>
        <v>#REF!</v>
      </c>
      <c r="V315" s="62" t="e">
        <f>科研项目!#REF!</f>
        <v>#REF!</v>
      </c>
      <c r="W315" s="62" t="e">
        <f>科研项目!#REF!</f>
        <v>#REF!</v>
      </c>
      <c r="X315" s="59" t="e">
        <f>VLOOKUP(C315,[3]Sheet1!$A$3:$C$38,2,FALSE)</f>
        <v>#REF!</v>
      </c>
      <c r="Y315" s="59" t="e">
        <f>VLOOKUP(C315,[3]Sheet1!$A$3:$C$38,3,FALSE)</f>
        <v>#REF!</v>
      </c>
      <c r="Z315" s="76" t="e">
        <f>科研项目!#REF!</f>
        <v>#REF!</v>
      </c>
      <c r="AA315" s="68" t="e">
        <f>科研项目!#REF!</f>
        <v>#REF!</v>
      </c>
      <c r="AB315" s="62" t="e">
        <f>科研项目!#REF!</f>
        <v>#REF!</v>
      </c>
      <c r="AC315" s="76" t="e">
        <f>科研项目!#REF!</f>
        <v>#REF!</v>
      </c>
      <c r="AD315" s="62" t="e">
        <f>科研项目!#REF!</f>
        <v>#REF!</v>
      </c>
      <c r="AE315" s="62" t="e">
        <f t="shared" si="45"/>
        <v>#REF!</v>
      </c>
      <c r="AF315" s="62" t="e">
        <f t="shared" si="46"/>
        <v>#REF!</v>
      </c>
      <c r="AG315" s="62" t="e">
        <f t="shared" si="47"/>
        <v>#REF!</v>
      </c>
      <c r="AH315" s="70"/>
      <c r="AI315" s="70"/>
      <c r="AJ315" s="70"/>
      <c r="AK315" s="62" t="e">
        <f>科研项目!#REF!</f>
        <v>#REF!</v>
      </c>
      <c r="AL315" s="62">
        <v>10308</v>
      </c>
    </row>
    <row r="316" spans="1:38">
      <c r="A316" s="61" t="e">
        <f>科研项目!#REF!</f>
        <v>#REF!</v>
      </c>
      <c r="B316" s="61" t="e">
        <f>科研项目!#REF!</f>
        <v>#REF!</v>
      </c>
      <c r="C316" s="61" t="e">
        <f>科研项目!#REF!</f>
        <v>#REF!</v>
      </c>
      <c r="D316" s="62" t="e">
        <f>科研项目!#REF!</f>
        <v>#REF!</v>
      </c>
      <c r="E316" s="62" t="e">
        <f>科研项目!#REF!</f>
        <v>#REF!</v>
      </c>
      <c r="F316" s="62" t="e">
        <f>科研项目!#REF!</f>
        <v>#REF!</v>
      </c>
      <c r="G316" s="59" t="e">
        <f t="shared" si="40"/>
        <v>#REF!</v>
      </c>
      <c r="H316" s="62" t="e">
        <f>科研项目!#REF!</f>
        <v>#REF!</v>
      </c>
      <c r="I316" s="59" t="e">
        <f t="shared" si="41"/>
        <v>#REF!</v>
      </c>
      <c r="J316" s="62" t="e">
        <f>科研项目!#REF!</f>
        <v>#REF!</v>
      </c>
      <c r="K316" s="59" t="e">
        <f t="shared" si="42"/>
        <v>#REF!</v>
      </c>
      <c r="L316" s="62" t="e">
        <f>科研项目!#REF!</f>
        <v>#REF!</v>
      </c>
      <c r="M316" s="62" t="e">
        <f>科研项目!#REF!</f>
        <v>#REF!</v>
      </c>
      <c r="N316" s="62" t="s">
        <v>393</v>
      </c>
      <c r="O316" s="62" t="e">
        <f>科研项目!#REF!</f>
        <v>#REF!</v>
      </c>
      <c r="P316" s="59" t="e">
        <f t="shared" si="43"/>
        <v>#REF!</v>
      </c>
      <c r="Q316" s="62" t="e">
        <f t="shared" si="44"/>
        <v>#REF!</v>
      </c>
      <c r="R316" s="62" t="e">
        <f>科研项目!#REF!</f>
        <v>#REF!</v>
      </c>
      <c r="S316" s="62" t="e">
        <f>科研项目!#REF!</f>
        <v>#REF!</v>
      </c>
      <c r="T316" s="62" t="e">
        <f>科研项目!#REF!</f>
        <v>#REF!</v>
      </c>
      <c r="U316" s="62" t="e">
        <f>科研项目!#REF!</f>
        <v>#REF!</v>
      </c>
      <c r="V316" s="62" t="e">
        <f>科研项目!#REF!</f>
        <v>#REF!</v>
      </c>
      <c r="W316" s="62" t="e">
        <f>科研项目!#REF!</f>
        <v>#REF!</v>
      </c>
      <c r="X316" s="59" t="e">
        <f>VLOOKUP(C316,[3]Sheet1!$A$3:$C$38,2,FALSE)</f>
        <v>#REF!</v>
      </c>
      <c r="Y316" s="59" t="e">
        <f>VLOOKUP(C316,[3]Sheet1!$A$3:$C$38,3,FALSE)</f>
        <v>#REF!</v>
      </c>
      <c r="Z316" s="76" t="e">
        <f>科研项目!#REF!</f>
        <v>#REF!</v>
      </c>
      <c r="AA316" s="68" t="e">
        <f>科研项目!#REF!</f>
        <v>#REF!</v>
      </c>
      <c r="AB316" s="62" t="e">
        <f>科研项目!#REF!</f>
        <v>#REF!</v>
      </c>
      <c r="AC316" s="76" t="e">
        <f>科研项目!#REF!</f>
        <v>#REF!</v>
      </c>
      <c r="AD316" s="62" t="e">
        <f>科研项目!#REF!</f>
        <v>#REF!</v>
      </c>
      <c r="AE316" s="62" t="e">
        <f t="shared" si="45"/>
        <v>#REF!</v>
      </c>
      <c r="AF316" s="62" t="e">
        <f t="shared" si="46"/>
        <v>#REF!</v>
      </c>
      <c r="AG316" s="62" t="e">
        <f t="shared" si="47"/>
        <v>#REF!</v>
      </c>
      <c r="AH316" s="70"/>
      <c r="AI316" s="70"/>
      <c r="AJ316" s="70"/>
      <c r="AK316" s="62" t="e">
        <f>科研项目!#REF!</f>
        <v>#REF!</v>
      </c>
      <c r="AL316" s="62">
        <v>10309</v>
      </c>
    </row>
    <row r="317" spans="1:38">
      <c r="A317" s="61" t="e">
        <f>科研项目!#REF!</f>
        <v>#REF!</v>
      </c>
      <c r="B317" s="61" t="e">
        <f>科研项目!#REF!</f>
        <v>#REF!</v>
      </c>
      <c r="C317" s="61" t="e">
        <f>科研项目!#REF!</f>
        <v>#REF!</v>
      </c>
      <c r="D317" s="62" t="e">
        <f>科研项目!#REF!</f>
        <v>#REF!</v>
      </c>
      <c r="E317" s="62" t="e">
        <f>科研项目!#REF!</f>
        <v>#REF!</v>
      </c>
      <c r="F317" s="62" t="e">
        <f>科研项目!#REF!</f>
        <v>#REF!</v>
      </c>
      <c r="G317" s="59" t="e">
        <f t="shared" si="40"/>
        <v>#REF!</v>
      </c>
      <c r="H317" s="62" t="e">
        <f>科研项目!#REF!</f>
        <v>#REF!</v>
      </c>
      <c r="I317" s="59" t="e">
        <f t="shared" si="41"/>
        <v>#REF!</v>
      </c>
      <c r="J317" s="62" t="e">
        <f>科研项目!#REF!</f>
        <v>#REF!</v>
      </c>
      <c r="K317" s="59" t="e">
        <f t="shared" si="42"/>
        <v>#REF!</v>
      </c>
      <c r="L317" s="62" t="e">
        <f>科研项目!#REF!</f>
        <v>#REF!</v>
      </c>
      <c r="M317" s="62" t="e">
        <f>科研项目!#REF!</f>
        <v>#REF!</v>
      </c>
      <c r="N317" s="62" t="s">
        <v>393</v>
      </c>
      <c r="O317" s="62" t="e">
        <f>科研项目!#REF!</f>
        <v>#REF!</v>
      </c>
      <c r="P317" s="59" t="e">
        <f t="shared" si="43"/>
        <v>#REF!</v>
      </c>
      <c r="Q317" s="62" t="e">
        <f t="shared" si="44"/>
        <v>#REF!</v>
      </c>
      <c r="R317" s="62" t="e">
        <f>科研项目!#REF!</f>
        <v>#REF!</v>
      </c>
      <c r="S317" s="62" t="e">
        <f>科研项目!#REF!</f>
        <v>#REF!</v>
      </c>
      <c r="T317" s="62" t="e">
        <f>科研项目!#REF!</f>
        <v>#REF!</v>
      </c>
      <c r="U317" s="62" t="e">
        <f>科研项目!#REF!</f>
        <v>#REF!</v>
      </c>
      <c r="V317" s="62" t="e">
        <f>科研项目!#REF!</f>
        <v>#REF!</v>
      </c>
      <c r="W317" s="62" t="e">
        <f>科研项目!#REF!</f>
        <v>#REF!</v>
      </c>
      <c r="X317" s="59" t="e">
        <f>VLOOKUP(C317,[3]Sheet1!$A$3:$C$38,2,FALSE)</f>
        <v>#REF!</v>
      </c>
      <c r="Y317" s="59" t="e">
        <f>VLOOKUP(C317,[3]Sheet1!$A$3:$C$38,3,FALSE)</f>
        <v>#REF!</v>
      </c>
      <c r="Z317" s="76" t="e">
        <f>科研项目!#REF!</f>
        <v>#REF!</v>
      </c>
      <c r="AA317" s="68" t="e">
        <f>科研项目!#REF!</f>
        <v>#REF!</v>
      </c>
      <c r="AB317" s="62" t="e">
        <f>科研项目!#REF!</f>
        <v>#REF!</v>
      </c>
      <c r="AC317" s="76" t="e">
        <f>科研项目!#REF!</f>
        <v>#REF!</v>
      </c>
      <c r="AD317" s="62" t="e">
        <f>科研项目!#REF!</f>
        <v>#REF!</v>
      </c>
      <c r="AE317" s="62" t="e">
        <f t="shared" si="45"/>
        <v>#REF!</v>
      </c>
      <c r="AF317" s="62" t="e">
        <f t="shared" si="46"/>
        <v>#REF!</v>
      </c>
      <c r="AG317" s="62" t="e">
        <f t="shared" si="47"/>
        <v>#REF!</v>
      </c>
      <c r="AH317" s="70"/>
      <c r="AI317" s="70"/>
      <c r="AJ317" s="70"/>
      <c r="AK317" s="62" t="e">
        <f>科研项目!#REF!</f>
        <v>#REF!</v>
      </c>
      <c r="AL317" s="62">
        <v>10310</v>
      </c>
    </row>
    <row r="318" spans="1:38">
      <c r="A318" s="61" t="e">
        <f>科研项目!#REF!</f>
        <v>#REF!</v>
      </c>
      <c r="B318" s="61" t="e">
        <f>科研项目!#REF!</f>
        <v>#REF!</v>
      </c>
      <c r="C318" s="61" t="e">
        <f>科研项目!#REF!</f>
        <v>#REF!</v>
      </c>
      <c r="D318" s="62" t="e">
        <f>科研项目!#REF!</f>
        <v>#REF!</v>
      </c>
      <c r="E318" s="62" t="e">
        <f>科研项目!#REF!</f>
        <v>#REF!</v>
      </c>
      <c r="F318" s="62" t="e">
        <f>科研项目!#REF!</f>
        <v>#REF!</v>
      </c>
      <c r="G318" s="59" t="e">
        <f t="shared" si="40"/>
        <v>#REF!</v>
      </c>
      <c r="H318" s="62" t="e">
        <f>科研项目!#REF!</f>
        <v>#REF!</v>
      </c>
      <c r="I318" s="59" t="e">
        <f t="shared" si="41"/>
        <v>#REF!</v>
      </c>
      <c r="J318" s="62" t="e">
        <f>科研项目!#REF!</f>
        <v>#REF!</v>
      </c>
      <c r="K318" s="59" t="e">
        <f t="shared" si="42"/>
        <v>#REF!</v>
      </c>
      <c r="L318" s="62" t="e">
        <f>科研项目!#REF!</f>
        <v>#REF!</v>
      </c>
      <c r="M318" s="62" t="e">
        <f>科研项目!#REF!</f>
        <v>#REF!</v>
      </c>
      <c r="N318" s="62" t="s">
        <v>393</v>
      </c>
      <c r="O318" s="62" t="e">
        <f>科研项目!#REF!</f>
        <v>#REF!</v>
      </c>
      <c r="P318" s="59" t="e">
        <f t="shared" si="43"/>
        <v>#REF!</v>
      </c>
      <c r="Q318" s="62" t="e">
        <f t="shared" si="44"/>
        <v>#REF!</v>
      </c>
      <c r="R318" s="62" t="e">
        <f>科研项目!#REF!</f>
        <v>#REF!</v>
      </c>
      <c r="S318" s="62" t="e">
        <f>科研项目!#REF!</f>
        <v>#REF!</v>
      </c>
      <c r="T318" s="62" t="e">
        <f>科研项目!#REF!</f>
        <v>#REF!</v>
      </c>
      <c r="U318" s="62" t="e">
        <f>科研项目!#REF!</f>
        <v>#REF!</v>
      </c>
      <c r="V318" s="62" t="e">
        <f>科研项目!#REF!</f>
        <v>#REF!</v>
      </c>
      <c r="W318" s="62" t="e">
        <f>科研项目!#REF!</f>
        <v>#REF!</v>
      </c>
      <c r="X318" s="59" t="e">
        <f>VLOOKUP(C318,[3]Sheet1!$A$3:$C$38,2,FALSE)</f>
        <v>#REF!</v>
      </c>
      <c r="Y318" s="59" t="e">
        <f>VLOOKUP(C318,[3]Sheet1!$A$3:$C$38,3,FALSE)</f>
        <v>#REF!</v>
      </c>
      <c r="Z318" s="76" t="e">
        <f>科研项目!#REF!</f>
        <v>#REF!</v>
      </c>
      <c r="AA318" s="68" t="e">
        <f>科研项目!#REF!</f>
        <v>#REF!</v>
      </c>
      <c r="AB318" s="62" t="e">
        <f>科研项目!#REF!</f>
        <v>#REF!</v>
      </c>
      <c r="AC318" s="76" t="e">
        <f>科研项目!#REF!</f>
        <v>#REF!</v>
      </c>
      <c r="AD318" s="62" t="e">
        <f>科研项目!#REF!</f>
        <v>#REF!</v>
      </c>
      <c r="AE318" s="62" t="e">
        <f t="shared" si="45"/>
        <v>#REF!</v>
      </c>
      <c r="AF318" s="62" t="e">
        <f t="shared" si="46"/>
        <v>#REF!</v>
      </c>
      <c r="AG318" s="62" t="e">
        <f t="shared" si="47"/>
        <v>#REF!</v>
      </c>
      <c r="AH318" s="70"/>
      <c r="AI318" s="70"/>
      <c r="AJ318" s="70"/>
      <c r="AK318" s="62" t="e">
        <f>科研项目!#REF!</f>
        <v>#REF!</v>
      </c>
      <c r="AL318" s="62">
        <v>10311</v>
      </c>
    </row>
    <row r="319" spans="1:38">
      <c r="A319" s="61" t="e">
        <f>科研项目!#REF!</f>
        <v>#REF!</v>
      </c>
      <c r="B319" s="61" t="e">
        <f>科研项目!#REF!</f>
        <v>#REF!</v>
      </c>
      <c r="C319" s="61" t="e">
        <f>科研项目!#REF!</f>
        <v>#REF!</v>
      </c>
      <c r="D319" s="62" t="e">
        <f>科研项目!#REF!</f>
        <v>#REF!</v>
      </c>
      <c r="E319" s="62" t="e">
        <f>科研项目!#REF!</f>
        <v>#REF!</v>
      </c>
      <c r="F319" s="62" t="e">
        <f>科研项目!#REF!</f>
        <v>#REF!</v>
      </c>
      <c r="G319" s="59" t="e">
        <f t="shared" si="40"/>
        <v>#REF!</v>
      </c>
      <c r="H319" s="62" t="e">
        <f>科研项目!#REF!</f>
        <v>#REF!</v>
      </c>
      <c r="I319" s="59" t="e">
        <f t="shared" si="41"/>
        <v>#REF!</v>
      </c>
      <c r="J319" s="62" t="e">
        <f>科研项目!#REF!</f>
        <v>#REF!</v>
      </c>
      <c r="K319" s="59" t="e">
        <f t="shared" si="42"/>
        <v>#REF!</v>
      </c>
      <c r="L319" s="62" t="e">
        <f>科研项目!#REF!</f>
        <v>#REF!</v>
      </c>
      <c r="M319" s="62" t="e">
        <f>科研项目!#REF!</f>
        <v>#REF!</v>
      </c>
      <c r="N319" s="62" t="s">
        <v>393</v>
      </c>
      <c r="O319" s="62" t="e">
        <f>科研项目!#REF!</f>
        <v>#REF!</v>
      </c>
      <c r="P319" s="59" t="e">
        <f t="shared" si="43"/>
        <v>#REF!</v>
      </c>
      <c r="Q319" s="62" t="e">
        <f t="shared" si="44"/>
        <v>#REF!</v>
      </c>
      <c r="R319" s="62" t="e">
        <f>科研项目!#REF!</f>
        <v>#REF!</v>
      </c>
      <c r="S319" s="62" t="e">
        <f>科研项目!#REF!</f>
        <v>#REF!</v>
      </c>
      <c r="T319" s="62" t="e">
        <f>科研项目!#REF!</f>
        <v>#REF!</v>
      </c>
      <c r="U319" s="62" t="e">
        <f>科研项目!#REF!</f>
        <v>#REF!</v>
      </c>
      <c r="V319" s="62" t="e">
        <f>科研项目!#REF!</f>
        <v>#REF!</v>
      </c>
      <c r="W319" s="62" t="e">
        <f>科研项目!#REF!</f>
        <v>#REF!</v>
      </c>
      <c r="X319" s="59" t="e">
        <f>VLOOKUP(C319,[3]Sheet1!$A$3:$C$38,2,FALSE)</f>
        <v>#REF!</v>
      </c>
      <c r="Y319" s="59" t="e">
        <f>VLOOKUP(C319,[3]Sheet1!$A$3:$C$38,3,FALSE)</f>
        <v>#REF!</v>
      </c>
      <c r="Z319" s="76" t="e">
        <f>科研项目!#REF!</f>
        <v>#REF!</v>
      </c>
      <c r="AA319" s="68" t="e">
        <f>科研项目!#REF!</f>
        <v>#REF!</v>
      </c>
      <c r="AB319" s="62" t="e">
        <f>科研项目!#REF!</f>
        <v>#REF!</v>
      </c>
      <c r="AC319" s="76" t="e">
        <f>科研项目!#REF!</f>
        <v>#REF!</v>
      </c>
      <c r="AD319" s="62" t="e">
        <f>科研项目!#REF!</f>
        <v>#REF!</v>
      </c>
      <c r="AE319" s="62" t="e">
        <f t="shared" si="45"/>
        <v>#REF!</v>
      </c>
      <c r="AF319" s="62" t="e">
        <f t="shared" si="46"/>
        <v>#REF!</v>
      </c>
      <c r="AG319" s="62" t="e">
        <f t="shared" si="47"/>
        <v>#REF!</v>
      </c>
      <c r="AH319" s="70"/>
      <c r="AI319" s="70"/>
      <c r="AJ319" s="70"/>
      <c r="AK319" s="62" t="e">
        <f>科研项目!#REF!</f>
        <v>#REF!</v>
      </c>
      <c r="AL319" s="62">
        <v>10312</v>
      </c>
    </row>
    <row r="320" spans="1:38">
      <c r="A320" s="61" t="e">
        <f>科研项目!#REF!</f>
        <v>#REF!</v>
      </c>
      <c r="B320" s="61" t="e">
        <f>科研项目!#REF!</f>
        <v>#REF!</v>
      </c>
      <c r="C320" s="61" t="e">
        <f>科研项目!#REF!</f>
        <v>#REF!</v>
      </c>
      <c r="D320" s="62" t="e">
        <f>科研项目!#REF!</f>
        <v>#REF!</v>
      </c>
      <c r="E320" s="62" t="e">
        <f>科研项目!#REF!</f>
        <v>#REF!</v>
      </c>
      <c r="F320" s="62" t="e">
        <f>科研项目!#REF!</f>
        <v>#REF!</v>
      </c>
      <c r="G320" s="59" t="e">
        <f t="shared" si="40"/>
        <v>#REF!</v>
      </c>
      <c r="H320" s="62" t="e">
        <f>科研项目!#REF!</f>
        <v>#REF!</v>
      </c>
      <c r="I320" s="59" t="e">
        <f t="shared" si="41"/>
        <v>#REF!</v>
      </c>
      <c r="J320" s="62" t="e">
        <f>科研项目!#REF!</f>
        <v>#REF!</v>
      </c>
      <c r="K320" s="59" t="e">
        <f t="shared" si="42"/>
        <v>#REF!</v>
      </c>
      <c r="L320" s="62" t="e">
        <f>科研项目!#REF!</f>
        <v>#REF!</v>
      </c>
      <c r="M320" s="62" t="e">
        <f>科研项目!#REF!</f>
        <v>#REF!</v>
      </c>
      <c r="N320" s="62" t="s">
        <v>393</v>
      </c>
      <c r="O320" s="62" t="e">
        <f>科研项目!#REF!</f>
        <v>#REF!</v>
      </c>
      <c r="P320" s="59" t="e">
        <f t="shared" si="43"/>
        <v>#REF!</v>
      </c>
      <c r="Q320" s="62" t="e">
        <f t="shared" si="44"/>
        <v>#REF!</v>
      </c>
      <c r="R320" s="62" t="e">
        <f>科研项目!#REF!</f>
        <v>#REF!</v>
      </c>
      <c r="S320" s="62" t="e">
        <f>科研项目!#REF!</f>
        <v>#REF!</v>
      </c>
      <c r="T320" s="62" t="e">
        <f>科研项目!#REF!</f>
        <v>#REF!</v>
      </c>
      <c r="U320" s="62" t="e">
        <f>科研项目!#REF!</f>
        <v>#REF!</v>
      </c>
      <c r="V320" s="62" t="e">
        <f>科研项目!#REF!</f>
        <v>#REF!</v>
      </c>
      <c r="W320" s="62" t="e">
        <f>科研项目!#REF!</f>
        <v>#REF!</v>
      </c>
      <c r="X320" s="59" t="e">
        <f>VLOOKUP(C320,[3]Sheet1!$A$3:$C$38,2,FALSE)</f>
        <v>#REF!</v>
      </c>
      <c r="Y320" s="59" t="e">
        <f>VLOOKUP(C320,[3]Sheet1!$A$3:$C$38,3,FALSE)</f>
        <v>#REF!</v>
      </c>
      <c r="Z320" s="76" t="e">
        <f>科研项目!#REF!</f>
        <v>#REF!</v>
      </c>
      <c r="AA320" s="68" t="e">
        <f>科研项目!#REF!</f>
        <v>#REF!</v>
      </c>
      <c r="AB320" s="62" t="e">
        <f>科研项目!#REF!</f>
        <v>#REF!</v>
      </c>
      <c r="AC320" s="76" t="e">
        <f>科研项目!#REF!</f>
        <v>#REF!</v>
      </c>
      <c r="AD320" s="62" t="e">
        <f>科研项目!#REF!</f>
        <v>#REF!</v>
      </c>
      <c r="AE320" s="62" t="e">
        <f t="shared" si="45"/>
        <v>#REF!</v>
      </c>
      <c r="AF320" s="62" t="e">
        <f t="shared" si="46"/>
        <v>#REF!</v>
      </c>
      <c r="AG320" s="62" t="e">
        <f t="shared" si="47"/>
        <v>#REF!</v>
      </c>
      <c r="AH320" s="70"/>
      <c r="AI320" s="70"/>
      <c r="AJ320" s="70"/>
      <c r="AK320" s="62" t="e">
        <f>科研项目!#REF!</f>
        <v>#REF!</v>
      </c>
      <c r="AL320" s="62">
        <v>10313</v>
      </c>
    </row>
    <row r="321" spans="1:38">
      <c r="A321" s="61" t="e">
        <f>科研项目!#REF!</f>
        <v>#REF!</v>
      </c>
      <c r="B321" s="61" t="e">
        <f>科研项目!#REF!</f>
        <v>#REF!</v>
      </c>
      <c r="C321" s="61" t="e">
        <f>科研项目!#REF!</f>
        <v>#REF!</v>
      </c>
      <c r="D321" s="62" t="e">
        <f>科研项目!#REF!</f>
        <v>#REF!</v>
      </c>
      <c r="E321" s="62" t="e">
        <f>科研项目!#REF!</f>
        <v>#REF!</v>
      </c>
      <c r="F321" s="62" t="e">
        <f>科研项目!#REF!</f>
        <v>#REF!</v>
      </c>
      <c r="G321" s="59" t="e">
        <f t="shared" si="40"/>
        <v>#REF!</v>
      </c>
      <c r="H321" s="62" t="e">
        <f>科研项目!#REF!</f>
        <v>#REF!</v>
      </c>
      <c r="I321" s="59" t="e">
        <f t="shared" si="41"/>
        <v>#REF!</v>
      </c>
      <c r="J321" s="62" t="e">
        <f>科研项目!#REF!</f>
        <v>#REF!</v>
      </c>
      <c r="K321" s="59" t="e">
        <f t="shared" si="42"/>
        <v>#REF!</v>
      </c>
      <c r="L321" s="62" t="e">
        <f>科研项目!#REF!</f>
        <v>#REF!</v>
      </c>
      <c r="M321" s="62" t="e">
        <f>科研项目!#REF!</f>
        <v>#REF!</v>
      </c>
      <c r="N321" s="62" t="s">
        <v>393</v>
      </c>
      <c r="O321" s="62" t="e">
        <f>科研项目!#REF!</f>
        <v>#REF!</v>
      </c>
      <c r="P321" s="59" t="e">
        <f t="shared" si="43"/>
        <v>#REF!</v>
      </c>
      <c r="Q321" s="62" t="e">
        <f t="shared" si="44"/>
        <v>#REF!</v>
      </c>
      <c r="R321" s="62" t="e">
        <f>科研项目!#REF!</f>
        <v>#REF!</v>
      </c>
      <c r="S321" s="62" t="e">
        <f>科研项目!#REF!</f>
        <v>#REF!</v>
      </c>
      <c r="T321" s="62" t="e">
        <f>科研项目!#REF!</f>
        <v>#REF!</v>
      </c>
      <c r="U321" s="62" t="e">
        <f>科研项目!#REF!</f>
        <v>#REF!</v>
      </c>
      <c r="V321" s="62" t="e">
        <f>科研项目!#REF!</f>
        <v>#REF!</v>
      </c>
      <c r="W321" s="62" t="e">
        <f>科研项目!#REF!</f>
        <v>#REF!</v>
      </c>
      <c r="X321" s="59" t="e">
        <f>VLOOKUP(C321,[3]Sheet1!$A$3:$C$38,2,FALSE)</f>
        <v>#REF!</v>
      </c>
      <c r="Y321" s="59" t="e">
        <f>VLOOKUP(C321,[3]Sheet1!$A$3:$C$38,3,FALSE)</f>
        <v>#REF!</v>
      </c>
      <c r="Z321" s="76" t="e">
        <f>科研项目!#REF!</f>
        <v>#REF!</v>
      </c>
      <c r="AA321" s="68" t="e">
        <f>科研项目!#REF!</f>
        <v>#REF!</v>
      </c>
      <c r="AB321" s="62" t="e">
        <f>科研项目!#REF!</f>
        <v>#REF!</v>
      </c>
      <c r="AC321" s="76" t="e">
        <f>科研项目!#REF!</f>
        <v>#REF!</v>
      </c>
      <c r="AD321" s="62" t="e">
        <f>科研项目!#REF!</f>
        <v>#REF!</v>
      </c>
      <c r="AE321" s="62" t="e">
        <f t="shared" si="45"/>
        <v>#REF!</v>
      </c>
      <c r="AF321" s="62" t="e">
        <f t="shared" si="46"/>
        <v>#REF!</v>
      </c>
      <c r="AG321" s="62" t="e">
        <f t="shared" si="47"/>
        <v>#REF!</v>
      </c>
      <c r="AH321" s="70"/>
      <c r="AI321" s="70"/>
      <c r="AJ321" s="70"/>
      <c r="AK321" s="62" t="e">
        <f>科研项目!#REF!</f>
        <v>#REF!</v>
      </c>
      <c r="AL321" s="62">
        <v>10314</v>
      </c>
    </row>
    <row r="322" spans="1:38">
      <c r="A322" s="61" t="e">
        <f>科研项目!#REF!</f>
        <v>#REF!</v>
      </c>
      <c r="B322" s="61" t="e">
        <f>科研项目!#REF!</f>
        <v>#REF!</v>
      </c>
      <c r="C322" s="61" t="e">
        <f>科研项目!#REF!</f>
        <v>#REF!</v>
      </c>
      <c r="D322" s="62" t="e">
        <f>科研项目!#REF!</f>
        <v>#REF!</v>
      </c>
      <c r="E322" s="62" t="e">
        <f>科研项目!#REF!</f>
        <v>#REF!</v>
      </c>
      <c r="F322" s="62" t="e">
        <f>科研项目!#REF!</f>
        <v>#REF!</v>
      </c>
      <c r="G322" s="59" t="e">
        <f t="shared" si="40"/>
        <v>#REF!</v>
      </c>
      <c r="H322" s="62" t="e">
        <f>科研项目!#REF!</f>
        <v>#REF!</v>
      </c>
      <c r="I322" s="59" t="e">
        <f t="shared" si="41"/>
        <v>#REF!</v>
      </c>
      <c r="J322" s="62" t="e">
        <f>科研项目!#REF!</f>
        <v>#REF!</v>
      </c>
      <c r="K322" s="59" t="e">
        <f t="shared" si="42"/>
        <v>#REF!</v>
      </c>
      <c r="L322" s="62" t="e">
        <f>科研项目!#REF!</f>
        <v>#REF!</v>
      </c>
      <c r="M322" s="62" t="e">
        <f>科研项目!#REF!</f>
        <v>#REF!</v>
      </c>
      <c r="N322" s="62" t="s">
        <v>393</v>
      </c>
      <c r="O322" s="62" t="e">
        <f>科研项目!#REF!</f>
        <v>#REF!</v>
      </c>
      <c r="P322" s="59" t="e">
        <f t="shared" si="43"/>
        <v>#REF!</v>
      </c>
      <c r="Q322" s="62" t="e">
        <f t="shared" si="44"/>
        <v>#REF!</v>
      </c>
      <c r="R322" s="62" t="e">
        <f>科研项目!#REF!</f>
        <v>#REF!</v>
      </c>
      <c r="S322" s="62" t="e">
        <f>科研项目!#REF!</f>
        <v>#REF!</v>
      </c>
      <c r="T322" s="62" t="e">
        <f>科研项目!#REF!</f>
        <v>#REF!</v>
      </c>
      <c r="U322" s="62" t="e">
        <f>科研项目!#REF!</f>
        <v>#REF!</v>
      </c>
      <c r="V322" s="62" t="e">
        <f>科研项目!#REF!</f>
        <v>#REF!</v>
      </c>
      <c r="W322" s="62" t="e">
        <f>科研项目!#REF!</f>
        <v>#REF!</v>
      </c>
      <c r="X322" s="59" t="e">
        <f>VLOOKUP(C322,[3]Sheet1!$A$3:$C$38,2,FALSE)</f>
        <v>#REF!</v>
      </c>
      <c r="Y322" s="59" t="e">
        <f>VLOOKUP(C322,[3]Sheet1!$A$3:$C$38,3,FALSE)</f>
        <v>#REF!</v>
      </c>
      <c r="Z322" s="76" t="e">
        <f>科研项目!#REF!</f>
        <v>#REF!</v>
      </c>
      <c r="AA322" s="68" t="e">
        <f>科研项目!#REF!</f>
        <v>#REF!</v>
      </c>
      <c r="AB322" s="62" t="e">
        <f>科研项目!#REF!</f>
        <v>#REF!</v>
      </c>
      <c r="AC322" s="76" t="e">
        <f>科研项目!#REF!</f>
        <v>#REF!</v>
      </c>
      <c r="AD322" s="62" t="e">
        <f>科研项目!#REF!</f>
        <v>#REF!</v>
      </c>
      <c r="AE322" s="62" t="e">
        <f t="shared" si="45"/>
        <v>#REF!</v>
      </c>
      <c r="AF322" s="62" t="e">
        <f t="shared" si="46"/>
        <v>#REF!</v>
      </c>
      <c r="AG322" s="62" t="e">
        <f t="shared" si="47"/>
        <v>#REF!</v>
      </c>
      <c r="AH322" s="70"/>
      <c r="AI322" s="70"/>
      <c r="AJ322" s="70"/>
      <c r="AK322" s="62" t="e">
        <f>科研项目!#REF!</f>
        <v>#REF!</v>
      </c>
      <c r="AL322" s="62">
        <v>10315</v>
      </c>
    </row>
    <row r="323" spans="1:38">
      <c r="A323" s="61" t="e">
        <f>科研项目!#REF!</f>
        <v>#REF!</v>
      </c>
      <c r="B323" s="61" t="e">
        <f>科研项目!#REF!</f>
        <v>#REF!</v>
      </c>
      <c r="C323" s="61" t="e">
        <f>科研项目!#REF!</f>
        <v>#REF!</v>
      </c>
      <c r="D323" s="62" t="e">
        <f>科研项目!#REF!</f>
        <v>#REF!</v>
      </c>
      <c r="E323" s="62" t="e">
        <f>科研项目!#REF!</f>
        <v>#REF!</v>
      </c>
      <c r="F323" s="62" t="e">
        <f>科研项目!#REF!</f>
        <v>#REF!</v>
      </c>
      <c r="G323" s="59" t="e">
        <f t="shared" si="40"/>
        <v>#REF!</v>
      </c>
      <c r="H323" s="62" t="e">
        <f>科研项目!#REF!</f>
        <v>#REF!</v>
      </c>
      <c r="I323" s="59" t="e">
        <f t="shared" si="41"/>
        <v>#REF!</v>
      </c>
      <c r="J323" s="62" t="e">
        <f>科研项目!#REF!</f>
        <v>#REF!</v>
      </c>
      <c r="K323" s="59" t="e">
        <f t="shared" si="42"/>
        <v>#REF!</v>
      </c>
      <c r="L323" s="62" t="e">
        <f>科研项目!#REF!</f>
        <v>#REF!</v>
      </c>
      <c r="M323" s="62" t="e">
        <f>科研项目!#REF!</f>
        <v>#REF!</v>
      </c>
      <c r="N323" s="62" t="s">
        <v>393</v>
      </c>
      <c r="O323" s="62" t="e">
        <f>科研项目!#REF!</f>
        <v>#REF!</v>
      </c>
      <c r="P323" s="59" t="e">
        <f t="shared" si="43"/>
        <v>#REF!</v>
      </c>
      <c r="Q323" s="62" t="e">
        <f t="shared" si="44"/>
        <v>#REF!</v>
      </c>
      <c r="R323" s="62" t="e">
        <f>科研项目!#REF!</f>
        <v>#REF!</v>
      </c>
      <c r="S323" s="62" t="e">
        <f>科研项目!#REF!</f>
        <v>#REF!</v>
      </c>
      <c r="T323" s="62" t="e">
        <f>科研项目!#REF!</f>
        <v>#REF!</v>
      </c>
      <c r="U323" s="62" t="e">
        <f>科研项目!#REF!</f>
        <v>#REF!</v>
      </c>
      <c r="V323" s="62" t="e">
        <f>科研项目!#REF!</f>
        <v>#REF!</v>
      </c>
      <c r="W323" s="62" t="e">
        <f>科研项目!#REF!</f>
        <v>#REF!</v>
      </c>
      <c r="X323" s="59" t="e">
        <f>VLOOKUP(C323,[3]Sheet1!$A$3:$C$38,2,FALSE)</f>
        <v>#REF!</v>
      </c>
      <c r="Y323" s="59" t="e">
        <f>VLOOKUP(C323,[3]Sheet1!$A$3:$C$38,3,FALSE)</f>
        <v>#REF!</v>
      </c>
      <c r="Z323" s="76" t="e">
        <f>科研项目!#REF!</f>
        <v>#REF!</v>
      </c>
      <c r="AA323" s="68" t="e">
        <f>科研项目!#REF!</f>
        <v>#REF!</v>
      </c>
      <c r="AB323" s="62" t="e">
        <f>科研项目!#REF!</f>
        <v>#REF!</v>
      </c>
      <c r="AC323" s="76" t="e">
        <f>科研项目!#REF!</f>
        <v>#REF!</v>
      </c>
      <c r="AD323" s="62" t="e">
        <f>科研项目!#REF!</f>
        <v>#REF!</v>
      </c>
      <c r="AE323" s="62" t="e">
        <f t="shared" si="45"/>
        <v>#REF!</v>
      </c>
      <c r="AF323" s="62" t="e">
        <f t="shared" si="46"/>
        <v>#REF!</v>
      </c>
      <c r="AG323" s="62" t="e">
        <f t="shared" si="47"/>
        <v>#REF!</v>
      </c>
      <c r="AH323" s="70"/>
      <c r="AI323" s="70"/>
      <c r="AJ323" s="70"/>
      <c r="AK323" s="62" t="e">
        <f>科研项目!#REF!</f>
        <v>#REF!</v>
      </c>
      <c r="AL323" s="62">
        <v>10316</v>
      </c>
    </row>
    <row r="324" spans="1:38">
      <c r="A324" s="61" t="e">
        <f>科研项目!#REF!</f>
        <v>#REF!</v>
      </c>
      <c r="B324" s="61" t="e">
        <f>科研项目!#REF!</f>
        <v>#REF!</v>
      </c>
      <c r="C324" s="61" t="e">
        <f>科研项目!#REF!</f>
        <v>#REF!</v>
      </c>
      <c r="D324" s="62" t="e">
        <f>科研项目!#REF!</f>
        <v>#REF!</v>
      </c>
      <c r="E324" s="62" t="e">
        <f>科研项目!#REF!</f>
        <v>#REF!</v>
      </c>
      <c r="F324" s="62" t="e">
        <f>科研项目!#REF!</f>
        <v>#REF!</v>
      </c>
      <c r="G324" s="59" t="e">
        <f t="shared" si="40"/>
        <v>#REF!</v>
      </c>
      <c r="H324" s="62" t="e">
        <f>科研项目!#REF!</f>
        <v>#REF!</v>
      </c>
      <c r="I324" s="59" t="e">
        <f t="shared" si="41"/>
        <v>#REF!</v>
      </c>
      <c r="J324" s="62" t="e">
        <f>科研项目!#REF!</f>
        <v>#REF!</v>
      </c>
      <c r="K324" s="59" t="e">
        <f t="shared" si="42"/>
        <v>#REF!</v>
      </c>
      <c r="L324" s="62" t="e">
        <f>科研项目!#REF!</f>
        <v>#REF!</v>
      </c>
      <c r="M324" s="62" t="e">
        <f>科研项目!#REF!</f>
        <v>#REF!</v>
      </c>
      <c r="N324" s="62" t="s">
        <v>393</v>
      </c>
      <c r="O324" s="62" t="e">
        <f>科研项目!#REF!</f>
        <v>#REF!</v>
      </c>
      <c r="P324" s="59" t="e">
        <f t="shared" si="43"/>
        <v>#REF!</v>
      </c>
      <c r="Q324" s="62" t="e">
        <f t="shared" si="44"/>
        <v>#REF!</v>
      </c>
      <c r="R324" s="62" t="e">
        <f>科研项目!#REF!</f>
        <v>#REF!</v>
      </c>
      <c r="S324" s="62" t="e">
        <f>科研项目!#REF!</f>
        <v>#REF!</v>
      </c>
      <c r="T324" s="62" t="e">
        <f>科研项目!#REF!</f>
        <v>#REF!</v>
      </c>
      <c r="U324" s="62" t="e">
        <f>科研项目!#REF!</f>
        <v>#REF!</v>
      </c>
      <c r="V324" s="62" t="e">
        <f>科研项目!#REF!</f>
        <v>#REF!</v>
      </c>
      <c r="W324" s="62" t="e">
        <f>科研项目!#REF!</f>
        <v>#REF!</v>
      </c>
      <c r="X324" s="59" t="e">
        <f>VLOOKUP(C324,[3]Sheet1!$A$3:$C$38,2,FALSE)</f>
        <v>#REF!</v>
      </c>
      <c r="Y324" s="59" t="e">
        <f>VLOOKUP(C324,[3]Sheet1!$A$3:$C$38,3,FALSE)</f>
        <v>#REF!</v>
      </c>
      <c r="Z324" s="76" t="e">
        <f>科研项目!#REF!</f>
        <v>#REF!</v>
      </c>
      <c r="AA324" s="68" t="e">
        <f>科研项目!#REF!</f>
        <v>#REF!</v>
      </c>
      <c r="AB324" s="62" t="e">
        <f>科研项目!#REF!</f>
        <v>#REF!</v>
      </c>
      <c r="AC324" s="76" t="e">
        <f>科研项目!#REF!</f>
        <v>#REF!</v>
      </c>
      <c r="AD324" s="62" t="e">
        <f>科研项目!#REF!</f>
        <v>#REF!</v>
      </c>
      <c r="AE324" s="62" t="e">
        <f t="shared" si="45"/>
        <v>#REF!</v>
      </c>
      <c r="AF324" s="62" t="e">
        <f t="shared" si="46"/>
        <v>#REF!</v>
      </c>
      <c r="AG324" s="62" t="e">
        <f t="shared" si="47"/>
        <v>#REF!</v>
      </c>
      <c r="AH324" s="70"/>
      <c r="AI324" s="70"/>
      <c r="AJ324" s="70"/>
      <c r="AK324" s="62" t="e">
        <f>科研项目!#REF!</f>
        <v>#REF!</v>
      </c>
      <c r="AL324" s="62">
        <v>10317</v>
      </c>
    </row>
    <row r="325" spans="1:38">
      <c r="A325" s="61" t="e">
        <f>科研项目!#REF!</f>
        <v>#REF!</v>
      </c>
      <c r="B325" s="61" t="e">
        <f>科研项目!#REF!</f>
        <v>#REF!</v>
      </c>
      <c r="C325" s="61" t="e">
        <f>科研项目!#REF!</f>
        <v>#REF!</v>
      </c>
      <c r="D325" s="62" t="e">
        <f>科研项目!#REF!</f>
        <v>#REF!</v>
      </c>
      <c r="E325" s="62" t="e">
        <f>科研项目!#REF!</f>
        <v>#REF!</v>
      </c>
      <c r="F325" s="62" t="e">
        <f>科研项目!#REF!</f>
        <v>#REF!</v>
      </c>
      <c r="G325" s="59" t="e">
        <f t="shared" si="40"/>
        <v>#REF!</v>
      </c>
      <c r="H325" s="62" t="e">
        <f>科研项目!#REF!</f>
        <v>#REF!</v>
      </c>
      <c r="I325" s="59" t="e">
        <f t="shared" si="41"/>
        <v>#REF!</v>
      </c>
      <c r="J325" s="62" t="e">
        <f>科研项目!#REF!</f>
        <v>#REF!</v>
      </c>
      <c r="K325" s="59" t="e">
        <f t="shared" si="42"/>
        <v>#REF!</v>
      </c>
      <c r="L325" s="62" t="e">
        <f>科研项目!#REF!</f>
        <v>#REF!</v>
      </c>
      <c r="M325" s="62" t="e">
        <f>科研项目!#REF!</f>
        <v>#REF!</v>
      </c>
      <c r="N325" s="62" t="s">
        <v>393</v>
      </c>
      <c r="O325" s="62" t="e">
        <f>科研项目!#REF!</f>
        <v>#REF!</v>
      </c>
      <c r="P325" s="59" t="e">
        <f t="shared" si="43"/>
        <v>#REF!</v>
      </c>
      <c r="Q325" s="62" t="e">
        <f t="shared" si="44"/>
        <v>#REF!</v>
      </c>
      <c r="R325" s="62" t="e">
        <f>科研项目!#REF!</f>
        <v>#REF!</v>
      </c>
      <c r="S325" s="62" t="e">
        <f>科研项目!#REF!</f>
        <v>#REF!</v>
      </c>
      <c r="T325" s="62" t="e">
        <f>科研项目!#REF!</f>
        <v>#REF!</v>
      </c>
      <c r="U325" s="62" t="e">
        <f>科研项目!#REF!</f>
        <v>#REF!</v>
      </c>
      <c r="V325" s="62" t="e">
        <f>科研项目!#REF!</f>
        <v>#REF!</v>
      </c>
      <c r="W325" s="62" t="e">
        <f>科研项目!#REF!</f>
        <v>#REF!</v>
      </c>
      <c r="X325" s="59" t="e">
        <f>VLOOKUP(C325,[3]Sheet1!$A$3:$C$38,2,FALSE)</f>
        <v>#REF!</v>
      </c>
      <c r="Y325" s="59" t="e">
        <f>VLOOKUP(C325,[3]Sheet1!$A$3:$C$38,3,FALSE)</f>
        <v>#REF!</v>
      </c>
      <c r="Z325" s="76" t="e">
        <f>科研项目!#REF!</f>
        <v>#REF!</v>
      </c>
      <c r="AA325" s="68" t="e">
        <f>科研项目!#REF!</f>
        <v>#REF!</v>
      </c>
      <c r="AB325" s="62" t="e">
        <f>科研项目!#REF!</f>
        <v>#REF!</v>
      </c>
      <c r="AC325" s="76" t="e">
        <f>科研项目!#REF!</f>
        <v>#REF!</v>
      </c>
      <c r="AD325" s="62" t="e">
        <f>科研项目!#REF!</f>
        <v>#REF!</v>
      </c>
      <c r="AE325" s="62" t="e">
        <f t="shared" si="45"/>
        <v>#REF!</v>
      </c>
      <c r="AF325" s="62" t="e">
        <f t="shared" si="46"/>
        <v>#REF!</v>
      </c>
      <c r="AG325" s="62" t="e">
        <f t="shared" si="47"/>
        <v>#REF!</v>
      </c>
      <c r="AH325" s="70"/>
      <c r="AI325" s="70"/>
      <c r="AJ325" s="70"/>
      <c r="AK325" s="62" t="e">
        <f>科研项目!#REF!</f>
        <v>#REF!</v>
      </c>
      <c r="AL325" s="62">
        <v>10318</v>
      </c>
    </row>
    <row r="326" spans="1:38">
      <c r="A326" s="61" t="e">
        <f>科研项目!#REF!</f>
        <v>#REF!</v>
      </c>
      <c r="B326" s="61" t="e">
        <f>科研项目!#REF!</f>
        <v>#REF!</v>
      </c>
      <c r="C326" s="61" t="e">
        <f>科研项目!#REF!</f>
        <v>#REF!</v>
      </c>
      <c r="D326" s="62" t="e">
        <f>科研项目!#REF!</f>
        <v>#REF!</v>
      </c>
      <c r="E326" s="62" t="e">
        <f>科研项目!#REF!</f>
        <v>#REF!</v>
      </c>
      <c r="F326" s="62" t="e">
        <f>科研项目!#REF!</f>
        <v>#REF!</v>
      </c>
      <c r="G326" s="59" t="e">
        <f t="shared" si="40"/>
        <v>#REF!</v>
      </c>
      <c r="H326" s="62" t="e">
        <f>科研项目!#REF!</f>
        <v>#REF!</v>
      </c>
      <c r="I326" s="59" t="e">
        <f t="shared" si="41"/>
        <v>#REF!</v>
      </c>
      <c r="J326" s="62" t="e">
        <f>科研项目!#REF!</f>
        <v>#REF!</v>
      </c>
      <c r="K326" s="59" t="e">
        <f t="shared" si="42"/>
        <v>#REF!</v>
      </c>
      <c r="L326" s="62" t="e">
        <f>科研项目!#REF!</f>
        <v>#REF!</v>
      </c>
      <c r="M326" s="62" t="e">
        <f>科研项目!#REF!</f>
        <v>#REF!</v>
      </c>
      <c r="N326" s="62" t="s">
        <v>393</v>
      </c>
      <c r="O326" s="62" t="e">
        <f>科研项目!#REF!</f>
        <v>#REF!</v>
      </c>
      <c r="P326" s="59" t="e">
        <f t="shared" si="43"/>
        <v>#REF!</v>
      </c>
      <c r="Q326" s="62" t="e">
        <f t="shared" si="44"/>
        <v>#REF!</v>
      </c>
      <c r="R326" s="62" t="e">
        <f>科研项目!#REF!</f>
        <v>#REF!</v>
      </c>
      <c r="S326" s="62" t="e">
        <f>科研项目!#REF!</f>
        <v>#REF!</v>
      </c>
      <c r="T326" s="62" t="e">
        <f>科研项目!#REF!</f>
        <v>#REF!</v>
      </c>
      <c r="U326" s="62" t="e">
        <f>科研项目!#REF!</f>
        <v>#REF!</v>
      </c>
      <c r="V326" s="62" t="e">
        <f>科研项目!#REF!</f>
        <v>#REF!</v>
      </c>
      <c r="W326" s="62" t="e">
        <f>科研项目!#REF!</f>
        <v>#REF!</v>
      </c>
      <c r="X326" s="59" t="e">
        <f>VLOOKUP(C326,[3]Sheet1!$A$3:$C$38,2,FALSE)</f>
        <v>#REF!</v>
      </c>
      <c r="Y326" s="59" t="e">
        <f>VLOOKUP(C326,[3]Sheet1!$A$3:$C$38,3,FALSE)</f>
        <v>#REF!</v>
      </c>
      <c r="Z326" s="76" t="e">
        <f>科研项目!#REF!</f>
        <v>#REF!</v>
      </c>
      <c r="AA326" s="68" t="e">
        <f>科研项目!#REF!</f>
        <v>#REF!</v>
      </c>
      <c r="AB326" s="62" t="e">
        <f>科研项目!#REF!</f>
        <v>#REF!</v>
      </c>
      <c r="AC326" s="76" t="e">
        <f>科研项目!#REF!</f>
        <v>#REF!</v>
      </c>
      <c r="AD326" s="62" t="e">
        <f>科研项目!#REF!</f>
        <v>#REF!</v>
      </c>
      <c r="AE326" s="62" t="e">
        <f t="shared" si="45"/>
        <v>#REF!</v>
      </c>
      <c r="AF326" s="62" t="e">
        <f t="shared" si="46"/>
        <v>#REF!</v>
      </c>
      <c r="AG326" s="62" t="e">
        <f t="shared" si="47"/>
        <v>#REF!</v>
      </c>
      <c r="AH326" s="70"/>
      <c r="AI326" s="70"/>
      <c r="AJ326" s="70"/>
      <c r="AK326" s="62" t="e">
        <f>科研项目!#REF!</f>
        <v>#REF!</v>
      </c>
      <c r="AL326" s="62">
        <v>10319</v>
      </c>
    </row>
    <row r="327" spans="1:38">
      <c r="A327" s="61" t="e">
        <f>科研项目!#REF!</f>
        <v>#REF!</v>
      </c>
      <c r="B327" s="61" t="e">
        <f>科研项目!#REF!</f>
        <v>#REF!</v>
      </c>
      <c r="C327" s="61" t="e">
        <f>科研项目!#REF!</f>
        <v>#REF!</v>
      </c>
      <c r="D327" s="62" t="e">
        <f>科研项目!#REF!</f>
        <v>#REF!</v>
      </c>
      <c r="E327" s="62" t="e">
        <f>科研项目!#REF!</f>
        <v>#REF!</v>
      </c>
      <c r="F327" s="62" t="e">
        <f>科研项目!#REF!</f>
        <v>#REF!</v>
      </c>
      <c r="G327" s="59" t="e">
        <f t="shared" ref="G327:G390" si="48">IF(H327="横向项目","01",IF(H327="纵向项目","02",99))</f>
        <v>#REF!</v>
      </c>
      <c r="H327" s="62" t="e">
        <f>科研项目!#REF!</f>
        <v>#REF!</v>
      </c>
      <c r="I327" s="59" t="e">
        <f t="shared" ref="I327:I390" si="49">IF(J327="理工科","01",IF(J327="人文社科类","02",99))</f>
        <v>#REF!</v>
      </c>
      <c r="J327" s="62" t="e">
        <f>科研项目!#REF!</f>
        <v>#REF!</v>
      </c>
      <c r="K327" s="59" t="e">
        <f t="shared" ref="K327:K390" si="50">IF(J327="理工科",1,IF(J327="人文社科类",3,0))</f>
        <v>#REF!</v>
      </c>
      <c r="L327" s="62" t="e">
        <f>科研项目!#REF!</f>
        <v>#REF!</v>
      </c>
      <c r="M327" s="62" t="e">
        <f>科研项目!#REF!</f>
        <v>#REF!</v>
      </c>
      <c r="N327" s="62" t="s">
        <v>393</v>
      </c>
      <c r="O327" s="62" t="e">
        <f>科研项目!#REF!</f>
        <v>#REF!</v>
      </c>
      <c r="P327" s="59" t="e">
        <f t="shared" ref="P327:P390" si="51">IF(Q327="教师","01","02")</f>
        <v>#REF!</v>
      </c>
      <c r="Q327" s="62" t="e">
        <f t="shared" ref="Q327:Q390" si="52">IF(B327="大学生科研项目/课题","学生","教师")</f>
        <v>#REF!</v>
      </c>
      <c r="R327" s="62" t="e">
        <f>科研项目!#REF!</f>
        <v>#REF!</v>
      </c>
      <c r="S327" s="62" t="e">
        <f>科研项目!#REF!</f>
        <v>#REF!</v>
      </c>
      <c r="T327" s="62" t="e">
        <f>科研项目!#REF!</f>
        <v>#REF!</v>
      </c>
      <c r="U327" s="62" t="e">
        <f>科研项目!#REF!</f>
        <v>#REF!</v>
      </c>
      <c r="V327" s="62" t="e">
        <f>科研项目!#REF!</f>
        <v>#REF!</v>
      </c>
      <c r="W327" s="62" t="e">
        <f>科研项目!#REF!</f>
        <v>#REF!</v>
      </c>
      <c r="X327" s="59" t="e">
        <f>VLOOKUP(C327,[3]Sheet1!$A$3:$C$38,2,FALSE)</f>
        <v>#REF!</v>
      </c>
      <c r="Y327" s="59" t="e">
        <f>VLOOKUP(C327,[3]Sheet1!$A$3:$C$38,3,FALSE)</f>
        <v>#REF!</v>
      </c>
      <c r="Z327" s="76" t="e">
        <f>科研项目!#REF!</f>
        <v>#REF!</v>
      </c>
      <c r="AA327" s="68" t="e">
        <f>科研项目!#REF!</f>
        <v>#REF!</v>
      </c>
      <c r="AB327" s="62" t="e">
        <f>科研项目!#REF!</f>
        <v>#REF!</v>
      </c>
      <c r="AC327" s="76" t="e">
        <f>科研项目!#REF!</f>
        <v>#REF!</v>
      </c>
      <c r="AD327" s="62" t="e">
        <f>科研项目!#REF!</f>
        <v>#REF!</v>
      </c>
      <c r="AE327" s="62" t="e">
        <f t="shared" ref="AE327:AE390" si="53">YEAR(Z327)</f>
        <v>#REF!</v>
      </c>
      <c r="AF327" s="62" t="e">
        <f t="shared" ref="AF327:AF390" si="54">YEAR(AA327)</f>
        <v>#REF!</v>
      </c>
      <c r="AG327" s="62" t="e">
        <f t="shared" ref="AG327:AG390" si="55">YEAR(AC327)</f>
        <v>#REF!</v>
      </c>
      <c r="AH327" s="70"/>
      <c r="AI327" s="70"/>
      <c r="AJ327" s="70"/>
      <c r="AK327" s="62" t="e">
        <f>科研项目!#REF!</f>
        <v>#REF!</v>
      </c>
      <c r="AL327" s="62">
        <v>10320</v>
      </c>
    </row>
    <row r="328" spans="1:38">
      <c r="A328" s="61" t="e">
        <f>科研项目!#REF!</f>
        <v>#REF!</v>
      </c>
      <c r="B328" s="61" t="e">
        <f>科研项目!#REF!</f>
        <v>#REF!</v>
      </c>
      <c r="C328" s="61" t="e">
        <f>科研项目!#REF!</f>
        <v>#REF!</v>
      </c>
      <c r="D328" s="62" t="e">
        <f>科研项目!#REF!</f>
        <v>#REF!</v>
      </c>
      <c r="E328" s="62" t="e">
        <f>科研项目!#REF!</f>
        <v>#REF!</v>
      </c>
      <c r="F328" s="62" t="e">
        <f>科研项目!#REF!</f>
        <v>#REF!</v>
      </c>
      <c r="G328" s="59" t="e">
        <f t="shared" si="48"/>
        <v>#REF!</v>
      </c>
      <c r="H328" s="62" t="e">
        <f>科研项目!#REF!</f>
        <v>#REF!</v>
      </c>
      <c r="I328" s="59" t="e">
        <f t="shared" si="49"/>
        <v>#REF!</v>
      </c>
      <c r="J328" s="62" t="e">
        <f>科研项目!#REF!</f>
        <v>#REF!</v>
      </c>
      <c r="K328" s="59" t="e">
        <f t="shared" si="50"/>
        <v>#REF!</v>
      </c>
      <c r="L328" s="62" t="e">
        <f>科研项目!#REF!</f>
        <v>#REF!</v>
      </c>
      <c r="M328" s="62" t="e">
        <f>科研项目!#REF!</f>
        <v>#REF!</v>
      </c>
      <c r="N328" s="62" t="s">
        <v>393</v>
      </c>
      <c r="O328" s="62" t="e">
        <f>科研项目!#REF!</f>
        <v>#REF!</v>
      </c>
      <c r="P328" s="59" t="e">
        <f t="shared" si="51"/>
        <v>#REF!</v>
      </c>
      <c r="Q328" s="62" t="e">
        <f t="shared" si="52"/>
        <v>#REF!</v>
      </c>
      <c r="R328" s="62" t="e">
        <f>科研项目!#REF!</f>
        <v>#REF!</v>
      </c>
      <c r="S328" s="62" t="e">
        <f>科研项目!#REF!</f>
        <v>#REF!</v>
      </c>
      <c r="T328" s="62" t="e">
        <f>科研项目!#REF!</f>
        <v>#REF!</v>
      </c>
      <c r="U328" s="62" t="e">
        <f>科研项目!#REF!</f>
        <v>#REF!</v>
      </c>
      <c r="V328" s="62" t="e">
        <f>科研项目!#REF!</f>
        <v>#REF!</v>
      </c>
      <c r="W328" s="62" t="e">
        <f>科研项目!#REF!</f>
        <v>#REF!</v>
      </c>
      <c r="X328" s="59" t="e">
        <f>VLOOKUP(C328,[3]Sheet1!$A$3:$C$38,2,FALSE)</f>
        <v>#REF!</v>
      </c>
      <c r="Y328" s="59" t="e">
        <f>VLOOKUP(C328,[3]Sheet1!$A$3:$C$38,3,FALSE)</f>
        <v>#REF!</v>
      </c>
      <c r="Z328" s="76" t="e">
        <f>科研项目!#REF!</f>
        <v>#REF!</v>
      </c>
      <c r="AA328" s="68" t="e">
        <f>科研项目!#REF!</f>
        <v>#REF!</v>
      </c>
      <c r="AB328" s="62" t="e">
        <f>科研项目!#REF!</f>
        <v>#REF!</v>
      </c>
      <c r="AC328" s="76" t="e">
        <f>科研项目!#REF!</f>
        <v>#REF!</v>
      </c>
      <c r="AD328" s="62" t="e">
        <f>科研项目!#REF!</f>
        <v>#REF!</v>
      </c>
      <c r="AE328" s="62" t="e">
        <f t="shared" si="53"/>
        <v>#REF!</v>
      </c>
      <c r="AF328" s="62" t="e">
        <f t="shared" si="54"/>
        <v>#REF!</v>
      </c>
      <c r="AG328" s="62" t="e">
        <f t="shared" si="55"/>
        <v>#REF!</v>
      </c>
      <c r="AH328" s="70"/>
      <c r="AI328" s="70"/>
      <c r="AJ328" s="70"/>
      <c r="AK328" s="62" t="e">
        <f>科研项目!#REF!</f>
        <v>#REF!</v>
      </c>
      <c r="AL328" s="62">
        <v>10321</v>
      </c>
    </row>
    <row r="329" spans="1:38">
      <c r="A329" s="61" t="e">
        <f>科研项目!#REF!</f>
        <v>#REF!</v>
      </c>
      <c r="B329" s="61" t="e">
        <f>科研项目!#REF!</f>
        <v>#REF!</v>
      </c>
      <c r="C329" s="61" t="e">
        <f>科研项目!#REF!</f>
        <v>#REF!</v>
      </c>
      <c r="D329" s="62" t="e">
        <f>科研项目!#REF!</f>
        <v>#REF!</v>
      </c>
      <c r="E329" s="62" t="e">
        <f>科研项目!#REF!</f>
        <v>#REF!</v>
      </c>
      <c r="F329" s="62" t="e">
        <f>科研项目!#REF!</f>
        <v>#REF!</v>
      </c>
      <c r="G329" s="59" t="e">
        <f t="shared" si="48"/>
        <v>#REF!</v>
      </c>
      <c r="H329" s="62" t="e">
        <f>科研项目!#REF!</f>
        <v>#REF!</v>
      </c>
      <c r="I329" s="59" t="e">
        <f t="shared" si="49"/>
        <v>#REF!</v>
      </c>
      <c r="J329" s="62" t="e">
        <f>科研项目!#REF!</f>
        <v>#REF!</v>
      </c>
      <c r="K329" s="59" t="e">
        <f t="shared" si="50"/>
        <v>#REF!</v>
      </c>
      <c r="L329" s="62" t="e">
        <f>科研项目!#REF!</f>
        <v>#REF!</v>
      </c>
      <c r="M329" s="62" t="e">
        <f>科研项目!#REF!</f>
        <v>#REF!</v>
      </c>
      <c r="N329" s="62" t="s">
        <v>393</v>
      </c>
      <c r="O329" s="62" t="e">
        <f>科研项目!#REF!</f>
        <v>#REF!</v>
      </c>
      <c r="P329" s="59" t="e">
        <f t="shared" si="51"/>
        <v>#REF!</v>
      </c>
      <c r="Q329" s="62" t="e">
        <f t="shared" si="52"/>
        <v>#REF!</v>
      </c>
      <c r="R329" s="62" t="e">
        <f>科研项目!#REF!</f>
        <v>#REF!</v>
      </c>
      <c r="S329" s="62" t="e">
        <f>科研项目!#REF!</f>
        <v>#REF!</v>
      </c>
      <c r="T329" s="62" t="e">
        <f>科研项目!#REF!</f>
        <v>#REF!</v>
      </c>
      <c r="U329" s="62" t="e">
        <f>科研项目!#REF!</f>
        <v>#REF!</v>
      </c>
      <c r="V329" s="62" t="e">
        <f>科研项目!#REF!</f>
        <v>#REF!</v>
      </c>
      <c r="W329" s="62" t="e">
        <f>科研项目!#REF!</f>
        <v>#REF!</v>
      </c>
      <c r="X329" s="59" t="e">
        <f>VLOOKUP(C329,[3]Sheet1!$A$3:$C$38,2,FALSE)</f>
        <v>#REF!</v>
      </c>
      <c r="Y329" s="59" t="e">
        <f>VLOOKUP(C329,[3]Sheet1!$A$3:$C$38,3,FALSE)</f>
        <v>#REF!</v>
      </c>
      <c r="Z329" s="76" t="e">
        <f>科研项目!#REF!</f>
        <v>#REF!</v>
      </c>
      <c r="AA329" s="68" t="e">
        <f>科研项目!#REF!</f>
        <v>#REF!</v>
      </c>
      <c r="AB329" s="62" t="e">
        <f>科研项目!#REF!</f>
        <v>#REF!</v>
      </c>
      <c r="AC329" s="76" t="e">
        <f>科研项目!#REF!</f>
        <v>#REF!</v>
      </c>
      <c r="AD329" s="62" t="e">
        <f>科研项目!#REF!</f>
        <v>#REF!</v>
      </c>
      <c r="AE329" s="62" t="e">
        <f t="shared" si="53"/>
        <v>#REF!</v>
      </c>
      <c r="AF329" s="62" t="e">
        <f t="shared" si="54"/>
        <v>#REF!</v>
      </c>
      <c r="AG329" s="62" t="e">
        <f t="shared" si="55"/>
        <v>#REF!</v>
      </c>
      <c r="AH329" s="70"/>
      <c r="AI329" s="70"/>
      <c r="AJ329" s="70"/>
      <c r="AK329" s="62" t="e">
        <f>科研项目!#REF!</f>
        <v>#REF!</v>
      </c>
      <c r="AL329" s="62">
        <v>10322</v>
      </c>
    </row>
    <row r="330" spans="1:38">
      <c r="A330" s="61" t="e">
        <f>科研项目!#REF!</f>
        <v>#REF!</v>
      </c>
      <c r="B330" s="61" t="e">
        <f>科研项目!#REF!</f>
        <v>#REF!</v>
      </c>
      <c r="C330" s="61" t="e">
        <f>科研项目!#REF!</f>
        <v>#REF!</v>
      </c>
      <c r="D330" s="62" t="e">
        <f>科研项目!#REF!</f>
        <v>#REF!</v>
      </c>
      <c r="E330" s="62" t="e">
        <f>科研项目!#REF!</f>
        <v>#REF!</v>
      </c>
      <c r="F330" s="62" t="e">
        <f>科研项目!#REF!</f>
        <v>#REF!</v>
      </c>
      <c r="G330" s="59" t="e">
        <f t="shared" si="48"/>
        <v>#REF!</v>
      </c>
      <c r="H330" s="62" t="e">
        <f>科研项目!#REF!</f>
        <v>#REF!</v>
      </c>
      <c r="I330" s="59" t="e">
        <f t="shared" si="49"/>
        <v>#REF!</v>
      </c>
      <c r="J330" s="62" t="e">
        <f>科研项目!#REF!</f>
        <v>#REF!</v>
      </c>
      <c r="K330" s="59" t="e">
        <f t="shared" si="50"/>
        <v>#REF!</v>
      </c>
      <c r="L330" s="62" t="e">
        <f>科研项目!#REF!</f>
        <v>#REF!</v>
      </c>
      <c r="M330" s="62" t="e">
        <f>科研项目!#REF!</f>
        <v>#REF!</v>
      </c>
      <c r="N330" s="62" t="s">
        <v>393</v>
      </c>
      <c r="O330" s="62" t="e">
        <f>科研项目!#REF!</f>
        <v>#REF!</v>
      </c>
      <c r="P330" s="59" t="e">
        <f t="shared" si="51"/>
        <v>#REF!</v>
      </c>
      <c r="Q330" s="62" t="e">
        <f t="shared" si="52"/>
        <v>#REF!</v>
      </c>
      <c r="R330" s="62" t="e">
        <f>科研项目!#REF!</f>
        <v>#REF!</v>
      </c>
      <c r="S330" s="62" t="e">
        <f>科研项目!#REF!</f>
        <v>#REF!</v>
      </c>
      <c r="T330" s="62" t="e">
        <f>科研项目!#REF!</f>
        <v>#REF!</v>
      </c>
      <c r="U330" s="62" t="e">
        <f>科研项目!#REF!</f>
        <v>#REF!</v>
      </c>
      <c r="V330" s="62" t="e">
        <f>科研项目!#REF!</f>
        <v>#REF!</v>
      </c>
      <c r="W330" s="62" t="e">
        <f>科研项目!#REF!</f>
        <v>#REF!</v>
      </c>
      <c r="X330" s="59" t="e">
        <f>VLOOKUP(C330,[3]Sheet1!$A$3:$C$38,2,FALSE)</f>
        <v>#REF!</v>
      </c>
      <c r="Y330" s="59" t="e">
        <f>VLOOKUP(C330,[3]Sheet1!$A$3:$C$38,3,FALSE)</f>
        <v>#REF!</v>
      </c>
      <c r="Z330" s="76" t="e">
        <f>科研项目!#REF!</f>
        <v>#REF!</v>
      </c>
      <c r="AA330" s="68" t="e">
        <f>科研项目!#REF!</f>
        <v>#REF!</v>
      </c>
      <c r="AB330" s="62" t="e">
        <f>科研项目!#REF!</f>
        <v>#REF!</v>
      </c>
      <c r="AC330" s="76" t="e">
        <f>科研项目!#REF!</f>
        <v>#REF!</v>
      </c>
      <c r="AD330" s="62" t="e">
        <f>科研项目!#REF!</f>
        <v>#REF!</v>
      </c>
      <c r="AE330" s="62" t="e">
        <f t="shared" si="53"/>
        <v>#REF!</v>
      </c>
      <c r="AF330" s="62" t="e">
        <f t="shared" si="54"/>
        <v>#REF!</v>
      </c>
      <c r="AG330" s="62" t="e">
        <f t="shared" si="55"/>
        <v>#REF!</v>
      </c>
      <c r="AH330" s="70"/>
      <c r="AI330" s="70"/>
      <c r="AJ330" s="70"/>
      <c r="AK330" s="62" t="e">
        <f>科研项目!#REF!</f>
        <v>#REF!</v>
      </c>
      <c r="AL330" s="62">
        <v>10323</v>
      </c>
    </row>
    <row r="331" spans="1:38">
      <c r="A331" s="61" t="e">
        <f>科研项目!#REF!</f>
        <v>#REF!</v>
      </c>
      <c r="B331" s="61" t="e">
        <f>科研项目!#REF!</f>
        <v>#REF!</v>
      </c>
      <c r="C331" s="61" t="e">
        <f>科研项目!#REF!</f>
        <v>#REF!</v>
      </c>
      <c r="D331" s="62" t="e">
        <f>科研项目!#REF!</f>
        <v>#REF!</v>
      </c>
      <c r="E331" s="62" t="e">
        <f>科研项目!#REF!</f>
        <v>#REF!</v>
      </c>
      <c r="F331" s="62" t="e">
        <f>科研项目!#REF!</f>
        <v>#REF!</v>
      </c>
      <c r="G331" s="59" t="e">
        <f t="shared" si="48"/>
        <v>#REF!</v>
      </c>
      <c r="H331" s="62" t="e">
        <f>科研项目!#REF!</f>
        <v>#REF!</v>
      </c>
      <c r="I331" s="59" t="e">
        <f t="shared" si="49"/>
        <v>#REF!</v>
      </c>
      <c r="J331" s="62" t="e">
        <f>科研项目!#REF!</f>
        <v>#REF!</v>
      </c>
      <c r="K331" s="59" t="e">
        <f t="shared" si="50"/>
        <v>#REF!</v>
      </c>
      <c r="L331" s="62" t="e">
        <f>科研项目!#REF!</f>
        <v>#REF!</v>
      </c>
      <c r="M331" s="62" t="e">
        <f>科研项目!#REF!</f>
        <v>#REF!</v>
      </c>
      <c r="N331" s="62" t="s">
        <v>393</v>
      </c>
      <c r="O331" s="62" t="e">
        <f>科研项目!#REF!</f>
        <v>#REF!</v>
      </c>
      <c r="P331" s="59" t="e">
        <f t="shared" si="51"/>
        <v>#REF!</v>
      </c>
      <c r="Q331" s="62" t="e">
        <f t="shared" si="52"/>
        <v>#REF!</v>
      </c>
      <c r="R331" s="62" t="e">
        <f>科研项目!#REF!</f>
        <v>#REF!</v>
      </c>
      <c r="S331" s="62" t="e">
        <f>科研项目!#REF!</f>
        <v>#REF!</v>
      </c>
      <c r="T331" s="62" t="e">
        <f>科研项目!#REF!</f>
        <v>#REF!</v>
      </c>
      <c r="U331" s="62" t="e">
        <f>科研项目!#REF!</f>
        <v>#REF!</v>
      </c>
      <c r="V331" s="62" t="e">
        <f>科研项目!#REF!</f>
        <v>#REF!</v>
      </c>
      <c r="W331" s="62" t="e">
        <f>科研项目!#REF!</f>
        <v>#REF!</v>
      </c>
      <c r="X331" s="59" t="e">
        <f>VLOOKUP(C331,[3]Sheet1!$A$3:$C$38,2,FALSE)</f>
        <v>#REF!</v>
      </c>
      <c r="Y331" s="59" t="e">
        <f>VLOOKUP(C331,[3]Sheet1!$A$3:$C$38,3,FALSE)</f>
        <v>#REF!</v>
      </c>
      <c r="Z331" s="76" t="e">
        <f>科研项目!#REF!</f>
        <v>#REF!</v>
      </c>
      <c r="AA331" s="68" t="e">
        <f>科研项目!#REF!</f>
        <v>#REF!</v>
      </c>
      <c r="AB331" s="62" t="e">
        <f>科研项目!#REF!</f>
        <v>#REF!</v>
      </c>
      <c r="AC331" s="76" t="e">
        <f>科研项目!#REF!</f>
        <v>#REF!</v>
      </c>
      <c r="AD331" s="62" t="e">
        <f>科研项目!#REF!</f>
        <v>#REF!</v>
      </c>
      <c r="AE331" s="62" t="e">
        <f t="shared" si="53"/>
        <v>#REF!</v>
      </c>
      <c r="AF331" s="62" t="e">
        <f t="shared" si="54"/>
        <v>#REF!</v>
      </c>
      <c r="AG331" s="62" t="e">
        <f t="shared" si="55"/>
        <v>#REF!</v>
      </c>
      <c r="AH331" s="70"/>
      <c r="AI331" s="70"/>
      <c r="AJ331" s="70"/>
      <c r="AK331" s="62" t="e">
        <f>科研项目!#REF!</f>
        <v>#REF!</v>
      </c>
      <c r="AL331" s="62">
        <v>10324</v>
      </c>
    </row>
    <row r="332" spans="1:38">
      <c r="A332" s="61" t="e">
        <f>科研项目!#REF!</f>
        <v>#REF!</v>
      </c>
      <c r="B332" s="61" t="e">
        <f>科研项目!#REF!</f>
        <v>#REF!</v>
      </c>
      <c r="C332" s="61" t="e">
        <f>科研项目!#REF!</f>
        <v>#REF!</v>
      </c>
      <c r="D332" s="62" t="e">
        <f>科研项目!#REF!</f>
        <v>#REF!</v>
      </c>
      <c r="E332" s="62" t="e">
        <f>科研项目!#REF!</f>
        <v>#REF!</v>
      </c>
      <c r="F332" s="62" t="e">
        <f>科研项目!#REF!</f>
        <v>#REF!</v>
      </c>
      <c r="G332" s="59" t="e">
        <f t="shared" si="48"/>
        <v>#REF!</v>
      </c>
      <c r="H332" s="62" t="e">
        <f>科研项目!#REF!</f>
        <v>#REF!</v>
      </c>
      <c r="I332" s="59" t="e">
        <f t="shared" si="49"/>
        <v>#REF!</v>
      </c>
      <c r="J332" s="62" t="e">
        <f>科研项目!#REF!</f>
        <v>#REF!</v>
      </c>
      <c r="K332" s="59" t="e">
        <f t="shared" si="50"/>
        <v>#REF!</v>
      </c>
      <c r="L332" s="62" t="e">
        <f>科研项目!#REF!</f>
        <v>#REF!</v>
      </c>
      <c r="M332" s="62" t="e">
        <f>科研项目!#REF!</f>
        <v>#REF!</v>
      </c>
      <c r="N332" s="62" t="s">
        <v>393</v>
      </c>
      <c r="O332" s="62" t="e">
        <f>科研项目!#REF!</f>
        <v>#REF!</v>
      </c>
      <c r="P332" s="59" t="e">
        <f t="shared" si="51"/>
        <v>#REF!</v>
      </c>
      <c r="Q332" s="62" t="e">
        <f t="shared" si="52"/>
        <v>#REF!</v>
      </c>
      <c r="R332" s="62" t="e">
        <f>科研项目!#REF!</f>
        <v>#REF!</v>
      </c>
      <c r="S332" s="62" t="e">
        <f>科研项目!#REF!</f>
        <v>#REF!</v>
      </c>
      <c r="T332" s="62" t="e">
        <f>科研项目!#REF!</f>
        <v>#REF!</v>
      </c>
      <c r="U332" s="62" t="e">
        <f>科研项目!#REF!</f>
        <v>#REF!</v>
      </c>
      <c r="V332" s="62" t="e">
        <f>科研项目!#REF!</f>
        <v>#REF!</v>
      </c>
      <c r="W332" s="62" t="e">
        <f>科研项目!#REF!</f>
        <v>#REF!</v>
      </c>
      <c r="X332" s="59" t="e">
        <f>VLOOKUP(C332,[3]Sheet1!$A$3:$C$38,2,FALSE)</f>
        <v>#REF!</v>
      </c>
      <c r="Y332" s="59" t="e">
        <f>VLOOKUP(C332,[3]Sheet1!$A$3:$C$38,3,FALSE)</f>
        <v>#REF!</v>
      </c>
      <c r="Z332" s="76" t="e">
        <f>科研项目!#REF!</f>
        <v>#REF!</v>
      </c>
      <c r="AA332" s="68" t="e">
        <f>科研项目!#REF!</f>
        <v>#REF!</v>
      </c>
      <c r="AB332" s="62" t="e">
        <f>科研项目!#REF!</f>
        <v>#REF!</v>
      </c>
      <c r="AC332" s="76" t="e">
        <f>科研项目!#REF!</f>
        <v>#REF!</v>
      </c>
      <c r="AD332" s="62" t="e">
        <f>科研项目!#REF!</f>
        <v>#REF!</v>
      </c>
      <c r="AE332" s="62" t="e">
        <f t="shared" si="53"/>
        <v>#REF!</v>
      </c>
      <c r="AF332" s="62" t="e">
        <f t="shared" si="54"/>
        <v>#REF!</v>
      </c>
      <c r="AG332" s="62" t="e">
        <f t="shared" si="55"/>
        <v>#REF!</v>
      </c>
      <c r="AH332" s="70"/>
      <c r="AI332" s="70"/>
      <c r="AJ332" s="70"/>
      <c r="AK332" s="62" t="e">
        <f>科研项目!#REF!</f>
        <v>#REF!</v>
      </c>
      <c r="AL332" s="62">
        <v>10325</v>
      </c>
    </row>
    <row r="333" spans="1:38">
      <c r="A333" s="61" t="e">
        <f>科研项目!#REF!</f>
        <v>#REF!</v>
      </c>
      <c r="B333" s="61" t="e">
        <f>科研项目!#REF!</f>
        <v>#REF!</v>
      </c>
      <c r="C333" s="61" t="e">
        <f>科研项目!#REF!</f>
        <v>#REF!</v>
      </c>
      <c r="D333" s="62" t="e">
        <f>科研项目!#REF!</f>
        <v>#REF!</v>
      </c>
      <c r="E333" s="62" t="e">
        <f>科研项目!#REF!</f>
        <v>#REF!</v>
      </c>
      <c r="F333" s="62" t="e">
        <f>科研项目!#REF!</f>
        <v>#REF!</v>
      </c>
      <c r="G333" s="59" t="e">
        <f t="shared" si="48"/>
        <v>#REF!</v>
      </c>
      <c r="H333" s="62" t="e">
        <f>科研项目!#REF!</f>
        <v>#REF!</v>
      </c>
      <c r="I333" s="59" t="e">
        <f t="shared" si="49"/>
        <v>#REF!</v>
      </c>
      <c r="J333" s="62" t="e">
        <f>科研项目!#REF!</f>
        <v>#REF!</v>
      </c>
      <c r="K333" s="59" t="e">
        <f t="shared" si="50"/>
        <v>#REF!</v>
      </c>
      <c r="L333" s="62" t="e">
        <f>科研项目!#REF!</f>
        <v>#REF!</v>
      </c>
      <c r="M333" s="62" t="e">
        <f>科研项目!#REF!</f>
        <v>#REF!</v>
      </c>
      <c r="N333" s="62" t="s">
        <v>393</v>
      </c>
      <c r="O333" s="62" t="e">
        <f>科研项目!#REF!</f>
        <v>#REF!</v>
      </c>
      <c r="P333" s="59" t="e">
        <f t="shared" si="51"/>
        <v>#REF!</v>
      </c>
      <c r="Q333" s="62" t="e">
        <f t="shared" si="52"/>
        <v>#REF!</v>
      </c>
      <c r="R333" s="62" t="e">
        <f>科研项目!#REF!</f>
        <v>#REF!</v>
      </c>
      <c r="S333" s="62" t="e">
        <f>科研项目!#REF!</f>
        <v>#REF!</v>
      </c>
      <c r="T333" s="62" t="e">
        <f>科研项目!#REF!</f>
        <v>#REF!</v>
      </c>
      <c r="U333" s="62" t="e">
        <f>科研项目!#REF!</f>
        <v>#REF!</v>
      </c>
      <c r="V333" s="62" t="e">
        <f>科研项目!#REF!</f>
        <v>#REF!</v>
      </c>
      <c r="W333" s="62" t="e">
        <f>科研项目!#REF!</f>
        <v>#REF!</v>
      </c>
      <c r="X333" s="59" t="e">
        <f>VLOOKUP(C333,[3]Sheet1!$A$3:$C$38,2,FALSE)</f>
        <v>#REF!</v>
      </c>
      <c r="Y333" s="59" t="e">
        <f>VLOOKUP(C333,[3]Sheet1!$A$3:$C$38,3,FALSE)</f>
        <v>#REF!</v>
      </c>
      <c r="Z333" s="76" t="e">
        <f>科研项目!#REF!</f>
        <v>#REF!</v>
      </c>
      <c r="AA333" s="68" t="e">
        <f>科研项目!#REF!</f>
        <v>#REF!</v>
      </c>
      <c r="AB333" s="62" t="e">
        <f>科研项目!#REF!</f>
        <v>#REF!</v>
      </c>
      <c r="AC333" s="76" t="e">
        <f>科研项目!#REF!</f>
        <v>#REF!</v>
      </c>
      <c r="AD333" s="62" t="e">
        <f>科研项目!#REF!</f>
        <v>#REF!</v>
      </c>
      <c r="AE333" s="62" t="e">
        <f t="shared" si="53"/>
        <v>#REF!</v>
      </c>
      <c r="AF333" s="62" t="e">
        <f t="shared" si="54"/>
        <v>#REF!</v>
      </c>
      <c r="AG333" s="62" t="e">
        <f t="shared" si="55"/>
        <v>#REF!</v>
      </c>
      <c r="AH333" s="70"/>
      <c r="AI333" s="70"/>
      <c r="AJ333" s="70"/>
      <c r="AK333" s="62" t="e">
        <f>科研项目!#REF!</f>
        <v>#REF!</v>
      </c>
      <c r="AL333" s="62">
        <v>10326</v>
      </c>
    </row>
    <row r="334" spans="1:38">
      <c r="A334" s="61" t="e">
        <f>科研项目!#REF!</f>
        <v>#REF!</v>
      </c>
      <c r="B334" s="61" t="e">
        <f>科研项目!#REF!</f>
        <v>#REF!</v>
      </c>
      <c r="C334" s="61" t="e">
        <f>科研项目!#REF!</f>
        <v>#REF!</v>
      </c>
      <c r="D334" s="62" t="e">
        <f>科研项目!#REF!</f>
        <v>#REF!</v>
      </c>
      <c r="E334" s="62" t="e">
        <f>科研项目!#REF!</f>
        <v>#REF!</v>
      </c>
      <c r="F334" s="62" t="e">
        <f>科研项目!#REF!</f>
        <v>#REF!</v>
      </c>
      <c r="G334" s="59" t="e">
        <f t="shared" si="48"/>
        <v>#REF!</v>
      </c>
      <c r="H334" s="62" t="e">
        <f>科研项目!#REF!</f>
        <v>#REF!</v>
      </c>
      <c r="I334" s="59" t="e">
        <f t="shared" si="49"/>
        <v>#REF!</v>
      </c>
      <c r="J334" s="62" t="e">
        <f>科研项目!#REF!</f>
        <v>#REF!</v>
      </c>
      <c r="K334" s="59" t="e">
        <f t="shared" si="50"/>
        <v>#REF!</v>
      </c>
      <c r="L334" s="62" t="e">
        <f>科研项目!#REF!</f>
        <v>#REF!</v>
      </c>
      <c r="M334" s="62" t="e">
        <f>科研项目!#REF!</f>
        <v>#REF!</v>
      </c>
      <c r="N334" s="62" t="s">
        <v>393</v>
      </c>
      <c r="O334" s="62" t="e">
        <f>科研项目!#REF!</f>
        <v>#REF!</v>
      </c>
      <c r="P334" s="59" t="e">
        <f t="shared" si="51"/>
        <v>#REF!</v>
      </c>
      <c r="Q334" s="62" t="e">
        <f t="shared" si="52"/>
        <v>#REF!</v>
      </c>
      <c r="R334" s="62" t="e">
        <f>科研项目!#REF!</f>
        <v>#REF!</v>
      </c>
      <c r="S334" s="62" t="e">
        <f>科研项目!#REF!</f>
        <v>#REF!</v>
      </c>
      <c r="T334" s="62" t="e">
        <f>科研项目!#REF!</f>
        <v>#REF!</v>
      </c>
      <c r="U334" s="62" t="e">
        <f>科研项目!#REF!</f>
        <v>#REF!</v>
      </c>
      <c r="V334" s="62" t="e">
        <f>科研项目!#REF!</f>
        <v>#REF!</v>
      </c>
      <c r="W334" s="62" t="e">
        <f>科研项目!#REF!</f>
        <v>#REF!</v>
      </c>
      <c r="X334" s="59" t="e">
        <f>VLOOKUP(C334,[3]Sheet1!$A$3:$C$38,2,FALSE)</f>
        <v>#REF!</v>
      </c>
      <c r="Y334" s="59" t="e">
        <f>VLOOKUP(C334,[3]Sheet1!$A$3:$C$38,3,FALSE)</f>
        <v>#REF!</v>
      </c>
      <c r="Z334" s="76" t="e">
        <f>科研项目!#REF!</f>
        <v>#REF!</v>
      </c>
      <c r="AA334" s="68" t="e">
        <f>科研项目!#REF!</f>
        <v>#REF!</v>
      </c>
      <c r="AB334" s="62" t="e">
        <f>科研项目!#REF!</f>
        <v>#REF!</v>
      </c>
      <c r="AC334" s="76" t="e">
        <f>科研项目!#REF!</f>
        <v>#REF!</v>
      </c>
      <c r="AD334" s="62" t="e">
        <f>科研项目!#REF!</f>
        <v>#REF!</v>
      </c>
      <c r="AE334" s="62" t="e">
        <f t="shared" si="53"/>
        <v>#REF!</v>
      </c>
      <c r="AF334" s="62" t="e">
        <f t="shared" si="54"/>
        <v>#REF!</v>
      </c>
      <c r="AG334" s="62" t="e">
        <f t="shared" si="55"/>
        <v>#REF!</v>
      </c>
      <c r="AH334" s="70"/>
      <c r="AI334" s="70"/>
      <c r="AJ334" s="70"/>
      <c r="AK334" s="62" t="e">
        <f>科研项目!#REF!</f>
        <v>#REF!</v>
      </c>
      <c r="AL334" s="62">
        <v>10327</v>
      </c>
    </row>
    <row r="335" spans="1:38">
      <c r="A335" s="61" t="e">
        <f>科研项目!#REF!</f>
        <v>#REF!</v>
      </c>
      <c r="B335" s="61" t="e">
        <f>科研项目!#REF!</f>
        <v>#REF!</v>
      </c>
      <c r="C335" s="61" t="e">
        <f>科研项目!#REF!</f>
        <v>#REF!</v>
      </c>
      <c r="D335" s="62" t="e">
        <f>科研项目!#REF!</f>
        <v>#REF!</v>
      </c>
      <c r="E335" s="62" t="e">
        <f>科研项目!#REF!</f>
        <v>#REF!</v>
      </c>
      <c r="F335" s="62" t="e">
        <f>科研项目!#REF!</f>
        <v>#REF!</v>
      </c>
      <c r="G335" s="59" t="e">
        <f t="shared" si="48"/>
        <v>#REF!</v>
      </c>
      <c r="H335" s="62" t="e">
        <f>科研项目!#REF!</f>
        <v>#REF!</v>
      </c>
      <c r="I335" s="59" t="e">
        <f t="shared" si="49"/>
        <v>#REF!</v>
      </c>
      <c r="J335" s="62" t="e">
        <f>科研项目!#REF!</f>
        <v>#REF!</v>
      </c>
      <c r="K335" s="59" t="e">
        <f t="shared" si="50"/>
        <v>#REF!</v>
      </c>
      <c r="L335" s="62" t="e">
        <f>科研项目!#REF!</f>
        <v>#REF!</v>
      </c>
      <c r="M335" s="62" t="e">
        <f>科研项目!#REF!</f>
        <v>#REF!</v>
      </c>
      <c r="N335" s="62" t="s">
        <v>393</v>
      </c>
      <c r="O335" s="62" t="e">
        <f>科研项目!#REF!</f>
        <v>#REF!</v>
      </c>
      <c r="P335" s="59" t="e">
        <f t="shared" si="51"/>
        <v>#REF!</v>
      </c>
      <c r="Q335" s="62" t="e">
        <f t="shared" si="52"/>
        <v>#REF!</v>
      </c>
      <c r="R335" s="62" t="e">
        <f>科研项目!#REF!</f>
        <v>#REF!</v>
      </c>
      <c r="S335" s="62" t="e">
        <f>科研项目!#REF!</f>
        <v>#REF!</v>
      </c>
      <c r="T335" s="62" t="e">
        <f>科研项目!#REF!</f>
        <v>#REF!</v>
      </c>
      <c r="U335" s="62" t="e">
        <f>科研项目!#REF!</f>
        <v>#REF!</v>
      </c>
      <c r="V335" s="62" t="e">
        <f>科研项目!#REF!</f>
        <v>#REF!</v>
      </c>
      <c r="W335" s="62" t="e">
        <f>科研项目!#REF!</f>
        <v>#REF!</v>
      </c>
      <c r="X335" s="59" t="e">
        <f>VLOOKUP(C335,[3]Sheet1!$A$3:$C$38,2,FALSE)</f>
        <v>#REF!</v>
      </c>
      <c r="Y335" s="59" t="e">
        <f>VLOOKUP(C335,[3]Sheet1!$A$3:$C$38,3,FALSE)</f>
        <v>#REF!</v>
      </c>
      <c r="Z335" s="76" t="e">
        <f>科研项目!#REF!</f>
        <v>#REF!</v>
      </c>
      <c r="AA335" s="68" t="e">
        <f>科研项目!#REF!</f>
        <v>#REF!</v>
      </c>
      <c r="AB335" s="62" t="e">
        <f>科研项目!#REF!</f>
        <v>#REF!</v>
      </c>
      <c r="AC335" s="76" t="e">
        <f>科研项目!#REF!</f>
        <v>#REF!</v>
      </c>
      <c r="AD335" s="62" t="e">
        <f>科研项目!#REF!</f>
        <v>#REF!</v>
      </c>
      <c r="AE335" s="62" t="e">
        <f t="shared" si="53"/>
        <v>#REF!</v>
      </c>
      <c r="AF335" s="62" t="e">
        <f t="shared" si="54"/>
        <v>#REF!</v>
      </c>
      <c r="AG335" s="62" t="e">
        <f t="shared" si="55"/>
        <v>#REF!</v>
      </c>
      <c r="AH335" s="70"/>
      <c r="AI335" s="70"/>
      <c r="AJ335" s="70"/>
      <c r="AK335" s="62" t="e">
        <f>科研项目!#REF!</f>
        <v>#REF!</v>
      </c>
      <c r="AL335" s="62">
        <v>10328</v>
      </c>
    </row>
    <row r="336" spans="1:38">
      <c r="A336" s="61" t="e">
        <f>科研项目!#REF!</f>
        <v>#REF!</v>
      </c>
      <c r="B336" s="61" t="e">
        <f>科研项目!#REF!</f>
        <v>#REF!</v>
      </c>
      <c r="C336" s="61" t="e">
        <f>科研项目!#REF!</f>
        <v>#REF!</v>
      </c>
      <c r="D336" s="62" t="e">
        <f>科研项目!#REF!</f>
        <v>#REF!</v>
      </c>
      <c r="E336" s="62" t="e">
        <f>科研项目!#REF!</f>
        <v>#REF!</v>
      </c>
      <c r="F336" s="62" t="e">
        <f>科研项目!#REF!</f>
        <v>#REF!</v>
      </c>
      <c r="G336" s="59" t="e">
        <f t="shared" si="48"/>
        <v>#REF!</v>
      </c>
      <c r="H336" s="62" t="e">
        <f>科研项目!#REF!</f>
        <v>#REF!</v>
      </c>
      <c r="I336" s="59" t="e">
        <f t="shared" si="49"/>
        <v>#REF!</v>
      </c>
      <c r="J336" s="62" t="e">
        <f>科研项目!#REF!</f>
        <v>#REF!</v>
      </c>
      <c r="K336" s="59" t="e">
        <f t="shared" si="50"/>
        <v>#REF!</v>
      </c>
      <c r="L336" s="62" t="e">
        <f>科研项目!#REF!</f>
        <v>#REF!</v>
      </c>
      <c r="M336" s="62" t="e">
        <f>科研项目!#REF!</f>
        <v>#REF!</v>
      </c>
      <c r="N336" s="62" t="s">
        <v>393</v>
      </c>
      <c r="O336" s="62" t="e">
        <f>科研项目!#REF!</f>
        <v>#REF!</v>
      </c>
      <c r="P336" s="59" t="e">
        <f t="shared" si="51"/>
        <v>#REF!</v>
      </c>
      <c r="Q336" s="62" t="e">
        <f t="shared" si="52"/>
        <v>#REF!</v>
      </c>
      <c r="R336" s="62" t="e">
        <f>科研项目!#REF!</f>
        <v>#REF!</v>
      </c>
      <c r="S336" s="62" t="e">
        <f>科研项目!#REF!</f>
        <v>#REF!</v>
      </c>
      <c r="T336" s="62" t="e">
        <f>科研项目!#REF!</f>
        <v>#REF!</v>
      </c>
      <c r="U336" s="62" t="e">
        <f>科研项目!#REF!</f>
        <v>#REF!</v>
      </c>
      <c r="V336" s="62" t="e">
        <f>科研项目!#REF!</f>
        <v>#REF!</v>
      </c>
      <c r="W336" s="62" t="e">
        <f>科研项目!#REF!</f>
        <v>#REF!</v>
      </c>
      <c r="X336" s="59" t="e">
        <f>VLOOKUP(C336,[3]Sheet1!$A$3:$C$38,2,FALSE)</f>
        <v>#REF!</v>
      </c>
      <c r="Y336" s="59" t="e">
        <f>VLOOKUP(C336,[3]Sheet1!$A$3:$C$38,3,FALSE)</f>
        <v>#REF!</v>
      </c>
      <c r="Z336" s="76" t="e">
        <f>科研项目!#REF!</f>
        <v>#REF!</v>
      </c>
      <c r="AA336" s="68" t="e">
        <f>科研项目!#REF!</f>
        <v>#REF!</v>
      </c>
      <c r="AB336" s="62" t="e">
        <f>科研项目!#REF!</f>
        <v>#REF!</v>
      </c>
      <c r="AC336" s="76" t="e">
        <f>科研项目!#REF!</f>
        <v>#REF!</v>
      </c>
      <c r="AD336" s="62" t="e">
        <f>科研项目!#REF!</f>
        <v>#REF!</v>
      </c>
      <c r="AE336" s="62" t="e">
        <f t="shared" si="53"/>
        <v>#REF!</v>
      </c>
      <c r="AF336" s="62" t="e">
        <f t="shared" si="54"/>
        <v>#REF!</v>
      </c>
      <c r="AG336" s="62" t="e">
        <f t="shared" si="55"/>
        <v>#REF!</v>
      </c>
      <c r="AH336" s="70"/>
      <c r="AI336" s="70"/>
      <c r="AJ336" s="70"/>
      <c r="AK336" s="62" t="e">
        <f>科研项目!#REF!</f>
        <v>#REF!</v>
      </c>
      <c r="AL336" s="62">
        <v>10329</v>
      </c>
    </row>
    <row r="337" spans="1:38">
      <c r="A337" s="61" t="e">
        <f>科研项目!#REF!</f>
        <v>#REF!</v>
      </c>
      <c r="B337" s="61" t="e">
        <f>科研项目!#REF!</f>
        <v>#REF!</v>
      </c>
      <c r="C337" s="61" t="e">
        <f>科研项目!#REF!</f>
        <v>#REF!</v>
      </c>
      <c r="D337" s="62" t="e">
        <f>科研项目!#REF!</f>
        <v>#REF!</v>
      </c>
      <c r="E337" s="62" t="e">
        <f>科研项目!#REF!</f>
        <v>#REF!</v>
      </c>
      <c r="F337" s="62" t="e">
        <f>科研项目!#REF!</f>
        <v>#REF!</v>
      </c>
      <c r="G337" s="59" t="e">
        <f t="shared" si="48"/>
        <v>#REF!</v>
      </c>
      <c r="H337" s="62" t="e">
        <f>科研项目!#REF!</f>
        <v>#REF!</v>
      </c>
      <c r="I337" s="59" t="e">
        <f t="shared" si="49"/>
        <v>#REF!</v>
      </c>
      <c r="J337" s="62" t="e">
        <f>科研项目!#REF!</f>
        <v>#REF!</v>
      </c>
      <c r="K337" s="59" t="e">
        <f t="shared" si="50"/>
        <v>#REF!</v>
      </c>
      <c r="L337" s="62" t="e">
        <f>科研项目!#REF!</f>
        <v>#REF!</v>
      </c>
      <c r="M337" s="62" t="e">
        <f>科研项目!#REF!</f>
        <v>#REF!</v>
      </c>
      <c r="N337" s="62" t="s">
        <v>393</v>
      </c>
      <c r="O337" s="62" t="e">
        <f>科研项目!#REF!</f>
        <v>#REF!</v>
      </c>
      <c r="P337" s="59" t="e">
        <f t="shared" si="51"/>
        <v>#REF!</v>
      </c>
      <c r="Q337" s="62" t="e">
        <f t="shared" si="52"/>
        <v>#REF!</v>
      </c>
      <c r="R337" s="62" t="e">
        <f>科研项目!#REF!</f>
        <v>#REF!</v>
      </c>
      <c r="S337" s="62" t="e">
        <f>科研项目!#REF!</f>
        <v>#REF!</v>
      </c>
      <c r="T337" s="62" t="e">
        <f>科研项目!#REF!</f>
        <v>#REF!</v>
      </c>
      <c r="U337" s="62" t="e">
        <f>科研项目!#REF!</f>
        <v>#REF!</v>
      </c>
      <c r="V337" s="62" t="e">
        <f>科研项目!#REF!</f>
        <v>#REF!</v>
      </c>
      <c r="W337" s="62" t="e">
        <f>科研项目!#REF!</f>
        <v>#REF!</v>
      </c>
      <c r="X337" s="59" t="e">
        <f>VLOOKUP(C337,[3]Sheet1!$A$3:$C$38,2,FALSE)</f>
        <v>#REF!</v>
      </c>
      <c r="Y337" s="59" t="e">
        <f>VLOOKUP(C337,[3]Sheet1!$A$3:$C$38,3,FALSE)</f>
        <v>#REF!</v>
      </c>
      <c r="Z337" s="76" t="e">
        <f>科研项目!#REF!</f>
        <v>#REF!</v>
      </c>
      <c r="AA337" s="68" t="e">
        <f>科研项目!#REF!</f>
        <v>#REF!</v>
      </c>
      <c r="AB337" s="62" t="e">
        <f>科研项目!#REF!</f>
        <v>#REF!</v>
      </c>
      <c r="AC337" s="76" t="e">
        <f>科研项目!#REF!</f>
        <v>#REF!</v>
      </c>
      <c r="AD337" s="62" t="e">
        <f>科研项目!#REF!</f>
        <v>#REF!</v>
      </c>
      <c r="AE337" s="62" t="e">
        <f t="shared" si="53"/>
        <v>#REF!</v>
      </c>
      <c r="AF337" s="62" t="e">
        <f t="shared" si="54"/>
        <v>#REF!</v>
      </c>
      <c r="AG337" s="62" t="e">
        <f t="shared" si="55"/>
        <v>#REF!</v>
      </c>
      <c r="AH337" s="70"/>
      <c r="AI337" s="70"/>
      <c r="AJ337" s="70"/>
      <c r="AK337" s="62" t="e">
        <f>科研项目!#REF!</f>
        <v>#REF!</v>
      </c>
      <c r="AL337" s="62">
        <v>10330</v>
      </c>
    </row>
    <row r="338" spans="1:38">
      <c r="A338" s="61" t="e">
        <f>科研项目!#REF!</f>
        <v>#REF!</v>
      </c>
      <c r="B338" s="61" t="e">
        <f>科研项目!#REF!</f>
        <v>#REF!</v>
      </c>
      <c r="C338" s="61" t="e">
        <f>科研项目!#REF!</f>
        <v>#REF!</v>
      </c>
      <c r="D338" s="62" t="e">
        <f>科研项目!#REF!</f>
        <v>#REF!</v>
      </c>
      <c r="E338" s="62" t="e">
        <f>科研项目!#REF!</f>
        <v>#REF!</v>
      </c>
      <c r="F338" s="62" t="e">
        <f>科研项目!#REF!</f>
        <v>#REF!</v>
      </c>
      <c r="G338" s="59" t="e">
        <f t="shared" si="48"/>
        <v>#REF!</v>
      </c>
      <c r="H338" s="62" t="e">
        <f>科研项目!#REF!</f>
        <v>#REF!</v>
      </c>
      <c r="I338" s="59" t="e">
        <f t="shared" si="49"/>
        <v>#REF!</v>
      </c>
      <c r="J338" s="62" t="e">
        <f>科研项目!#REF!</f>
        <v>#REF!</v>
      </c>
      <c r="K338" s="59" t="e">
        <f t="shared" si="50"/>
        <v>#REF!</v>
      </c>
      <c r="L338" s="62" t="e">
        <f>科研项目!#REF!</f>
        <v>#REF!</v>
      </c>
      <c r="M338" s="62" t="e">
        <f>科研项目!#REF!</f>
        <v>#REF!</v>
      </c>
      <c r="N338" s="62" t="s">
        <v>393</v>
      </c>
      <c r="O338" s="62" t="e">
        <f>科研项目!#REF!</f>
        <v>#REF!</v>
      </c>
      <c r="P338" s="59" t="e">
        <f t="shared" si="51"/>
        <v>#REF!</v>
      </c>
      <c r="Q338" s="62" t="e">
        <f t="shared" si="52"/>
        <v>#REF!</v>
      </c>
      <c r="R338" s="62" t="e">
        <f>科研项目!#REF!</f>
        <v>#REF!</v>
      </c>
      <c r="S338" s="62" t="e">
        <f>科研项目!#REF!</f>
        <v>#REF!</v>
      </c>
      <c r="T338" s="62" t="e">
        <f>科研项目!#REF!</f>
        <v>#REF!</v>
      </c>
      <c r="U338" s="62" t="e">
        <f>科研项目!#REF!</f>
        <v>#REF!</v>
      </c>
      <c r="V338" s="62" t="e">
        <f>科研项目!#REF!</f>
        <v>#REF!</v>
      </c>
      <c r="W338" s="62" t="e">
        <f>科研项目!#REF!</f>
        <v>#REF!</v>
      </c>
      <c r="X338" s="59" t="e">
        <f>VLOOKUP(C338,[3]Sheet1!$A$3:$C$38,2,FALSE)</f>
        <v>#REF!</v>
      </c>
      <c r="Y338" s="59" t="e">
        <f>VLOOKUP(C338,[3]Sheet1!$A$3:$C$38,3,FALSE)</f>
        <v>#REF!</v>
      </c>
      <c r="Z338" s="76" t="e">
        <f>科研项目!#REF!</f>
        <v>#REF!</v>
      </c>
      <c r="AA338" s="68" t="e">
        <f>科研项目!#REF!</f>
        <v>#REF!</v>
      </c>
      <c r="AB338" s="62" t="e">
        <f>科研项目!#REF!</f>
        <v>#REF!</v>
      </c>
      <c r="AC338" s="76" t="e">
        <f>科研项目!#REF!</f>
        <v>#REF!</v>
      </c>
      <c r="AD338" s="62" t="e">
        <f>科研项目!#REF!</f>
        <v>#REF!</v>
      </c>
      <c r="AE338" s="62" t="e">
        <f t="shared" si="53"/>
        <v>#REF!</v>
      </c>
      <c r="AF338" s="62" t="e">
        <f t="shared" si="54"/>
        <v>#REF!</v>
      </c>
      <c r="AG338" s="62" t="e">
        <f t="shared" si="55"/>
        <v>#REF!</v>
      </c>
      <c r="AH338" s="70"/>
      <c r="AI338" s="70"/>
      <c r="AJ338" s="70"/>
      <c r="AK338" s="62" t="e">
        <f>科研项目!#REF!</f>
        <v>#REF!</v>
      </c>
      <c r="AL338" s="62">
        <v>10331</v>
      </c>
    </row>
    <row r="339" spans="1:38">
      <c r="A339" s="61" t="e">
        <f>科研项目!#REF!</f>
        <v>#REF!</v>
      </c>
      <c r="B339" s="61" t="e">
        <f>科研项目!#REF!</f>
        <v>#REF!</v>
      </c>
      <c r="C339" s="61" t="e">
        <f>科研项目!#REF!</f>
        <v>#REF!</v>
      </c>
      <c r="D339" s="62" t="e">
        <f>科研项目!#REF!</f>
        <v>#REF!</v>
      </c>
      <c r="E339" s="62" t="e">
        <f>科研项目!#REF!</f>
        <v>#REF!</v>
      </c>
      <c r="F339" s="62" t="e">
        <f>科研项目!#REF!</f>
        <v>#REF!</v>
      </c>
      <c r="G339" s="59" t="e">
        <f t="shared" si="48"/>
        <v>#REF!</v>
      </c>
      <c r="H339" s="62" t="e">
        <f>科研项目!#REF!</f>
        <v>#REF!</v>
      </c>
      <c r="I339" s="59" t="e">
        <f t="shared" si="49"/>
        <v>#REF!</v>
      </c>
      <c r="J339" s="62" t="e">
        <f>科研项目!#REF!</f>
        <v>#REF!</v>
      </c>
      <c r="K339" s="59" t="e">
        <f t="shared" si="50"/>
        <v>#REF!</v>
      </c>
      <c r="L339" s="62" t="e">
        <f>科研项目!#REF!</f>
        <v>#REF!</v>
      </c>
      <c r="M339" s="62" t="e">
        <f>科研项目!#REF!</f>
        <v>#REF!</v>
      </c>
      <c r="N339" s="62" t="s">
        <v>393</v>
      </c>
      <c r="O339" s="62" t="e">
        <f>科研项目!#REF!</f>
        <v>#REF!</v>
      </c>
      <c r="P339" s="59" t="e">
        <f t="shared" si="51"/>
        <v>#REF!</v>
      </c>
      <c r="Q339" s="62" t="e">
        <f t="shared" si="52"/>
        <v>#REF!</v>
      </c>
      <c r="R339" s="62" t="e">
        <f>科研项目!#REF!</f>
        <v>#REF!</v>
      </c>
      <c r="S339" s="62" t="e">
        <f>科研项目!#REF!</f>
        <v>#REF!</v>
      </c>
      <c r="T339" s="62" t="e">
        <f>科研项目!#REF!</f>
        <v>#REF!</v>
      </c>
      <c r="U339" s="62" t="e">
        <f>科研项目!#REF!</f>
        <v>#REF!</v>
      </c>
      <c r="V339" s="62" t="e">
        <f>科研项目!#REF!</f>
        <v>#REF!</v>
      </c>
      <c r="W339" s="62" t="e">
        <f>科研项目!#REF!</f>
        <v>#REF!</v>
      </c>
      <c r="X339" s="59" t="e">
        <f>VLOOKUP(C339,[3]Sheet1!$A$3:$C$38,2,FALSE)</f>
        <v>#REF!</v>
      </c>
      <c r="Y339" s="59" t="e">
        <f>VLOOKUP(C339,[3]Sheet1!$A$3:$C$38,3,FALSE)</f>
        <v>#REF!</v>
      </c>
      <c r="Z339" s="76" t="e">
        <f>科研项目!#REF!</f>
        <v>#REF!</v>
      </c>
      <c r="AA339" s="68" t="e">
        <f>科研项目!#REF!</f>
        <v>#REF!</v>
      </c>
      <c r="AB339" s="62" t="e">
        <f>科研项目!#REF!</f>
        <v>#REF!</v>
      </c>
      <c r="AC339" s="76" t="e">
        <f>科研项目!#REF!</f>
        <v>#REF!</v>
      </c>
      <c r="AD339" s="62" t="e">
        <f>科研项目!#REF!</f>
        <v>#REF!</v>
      </c>
      <c r="AE339" s="62" t="e">
        <f t="shared" si="53"/>
        <v>#REF!</v>
      </c>
      <c r="AF339" s="62" t="e">
        <f t="shared" si="54"/>
        <v>#REF!</v>
      </c>
      <c r="AG339" s="62" t="e">
        <f t="shared" si="55"/>
        <v>#REF!</v>
      </c>
      <c r="AH339" s="70"/>
      <c r="AI339" s="70"/>
      <c r="AJ339" s="70"/>
      <c r="AK339" s="62" t="e">
        <f>科研项目!#REF!</f>
        <v>#REF!</v>
      </c>
      <c r="AL339" s="62">
        <v>10332</v>
      </c>
    </row>
    <row r="340" spans="1:38">
      <c r="A340" s="61" t="e">
        <f>科研项目!#REF!</f>
        <v>#REF!</v>
      </c>
      <c r="B340" s="61" t="e">
        <f>科研项目!#REF!</f>
        <v>#REF!</v>
      </c>
      <c r="C340" s="61" t="e">
        <f>科研项目!#REF!</f>
        <v>#REF!</v>
      </c>
      <c r="D340" s="62" t="e">
        <f>科研项目!#REF!</f>
        <v>#REF!</v>
      </c>
      <c r="E340" s="62" t="e">
        <f>科研项目!#REF!</f>
        <v>#REF!</v>
      </c>
      <c r="F340" s="62" t="e">
        <f>科研项目!#REF!</f>
        <v>#REF!</v>
      </c>
      <c r="G340" s="59" t="e">
        <f t="shared" si="48"/>
        <v>#REF!</v>
      </c>
      <c r="H340" s="62" t="e">
        <f>科研项目!#REF!</f>
        <v>#REF!</v>
      </c>
      <c r="I340" s="59" t="e">
        <f t="shared" si="49"/>
        <v>#REF!</v>
      </c>
      <c r="J340" s="62" t="e">
        <f>科研项目!#REF!</f>
        <v>#REF!</v>
      </c>
      <c r="K340" s="59" t="e">
        <f t="shared" si="50"/>
        <v>#REF!</v>
      </c>
      <c r="L340" s="62" t="e">
        <f>科研项目!#REF!</f>
        <v>#REF!</v>
      </c>
      <c r="M340" s="62" t="e">
        <f>科研项目!#REF!</f>
        <v>#REF!</v>
      </c>
      <c r="N340" s="62" t="s">
        <v>393</v>
      </c>
      <c r="O340" s="62" t="e">
        <f>科研项目!#REF!</f>
        <v>#REF!</v>
      </c>
      <c r="P340" s="59" t="e">
        <f t="shared" si="51"/>
        <v>#REF!</v>
      </c>
      <c r="Q340" s="62" t="e">
        <f t="shared" si="52"/>
        <v>#REF!</v>
      </c>
      <c r="R340" s="62" t="e">
        <f>科研项目!#REF!</f>
        <v>#REF!</v>
      </c>
      <c r="S340" s="62" t="e">
        <f>科研项目!#REF!</f>
        <v>#REF!</v>
      </c>
      <c r="T340" s="62" t="e">
        <f>科研项目!#REF!</f>
        <v>#REF!</v>
      </c>
      <c r="U340" s="62" t="e">
        <f>科研项目!#REF!</f>
        <v>#REF!</v>
      </c>
      <c r="V340" s="62" t="e">
        <f>科研项目!#REF!</f>
        <v>#REF!</v>
      </c>
      <c r="W340" s="62" t="e">
        <f>科研项目!#REF!</f>
        <v>#REF!</v>
      </c>
      <c r="X340" s="59" t="e">
        <f>VLOOKUP(C340,[3]Sheet1!$A$3:$C$38,2,FALSE)</f>
        <v>#REF!</v>
      </c>
      <c r="Y340" s="59" t="e">
        <f>VLOOKUP(C340,[3]Sheet1!$A$3:$C$38,3,FALSE)</f>
        <v>#REF!</v>
      </c>
      <c r="Z340" s="76" t="e">
        <f>科研项目!#REF!</f>
        <v>#REF!</v>
      </c>
      <c r="AA340" s="68" t="e">
        <f>科研项目!#REF!</f>
        <v>#REF!</v>
      </c>
      <c r="AB340" s="62" t="e">
        <f>科研项目!#REF!</f>
        <v>#REF!</v>
      </c>
      <c r="AC340" s="76" t="e">
        <f>科研项目!#REF!</f>
        <v>#REF!</v>
      </c>
      <c r="AD340" s="62" t="e">
        <f>科研项目!#REF!</f>
        <v>#REF!</v>
      </c>
      <c r="AE340" s="62" t="e">
        <f t="shared" si="53"/>
        <v>#REF!</v>
      </c>
      <c r="AF340" s="62" t="e">
        <f t="shared" si="54"/>
        <v>#REF!</v>
      </c>
      <c r="AG340" s="62" t="e">
        <f t="shared" si="55"/>
        <v>#REF!</v>
      </c>
      <c r="AH340" s="70"/>
      <c r="AI340" s="70"/>
      <c r="AJ340" s="70"/>
      <c r="AK340" s="62" t="e">
        <f>科研项目!#REF!</f>
        <v>#REF!</v>
      </c>
      <c r="AL340" s="62">
        <v>10333</v>
      </c>
    </row>
    <row r="341" spans="1:38">
      <c r="A341" s="61" t="e">
        <f>科研项目!#REF!</f>
        <v>#REF!</v>
      </c>
      <c r="B341" s="61" t="e">
        <f>科研项目!#REF!</f>
        <v>#REF!</v>
      </c>
      <c r="C341" s="61" t="e">
        <f>科研项目!#REF!</f>
        <v>#REF!</v>
      </c>
      <c r="D341" s="62" t="e">
        <f>科研项目!#REF!</f>
        <v>#REF!</v>
      </c>
      <c r="E341" s="62" t="e">
        <f>科研项目!#REF!</f>
        <v>#REF!</v>
      </c>
      <c r="F341" s="62" t="e">
        <f>科研项目!#REF!</f>
        <v>#REF!</v>
      </c>
      <c r="G341" s="59" t="e">
        <f t="shared" si="48"/>
        <v>#REF!</v>
      </c>
      <c r="H341" s="62" t="e">
        <f>科研项目!#REF!</f>
        <v>#REF!</v>
      </c>
      <c r="I341" s="59" t="e">
        <f t="shared" si="49"/>
        <v>#REF!</v>
      </c>
      <c r="J341" s="62" t="e">
        <f>科研项目!#REF!</f>
        <v>#REF!</v>
      </c>
      <c r="K341" s="59" t="e">
        <f t="shared" si="50"/>
        <v>#REF!</v>
      </c>
      <c r="L341" s="62" t="e">
        <f>科研项目!#REF!</f>
        <v>#REF!</v>
      </c>
      <c r="M341" s="62" t="e">
        <f>科研项目!#REF!</f>
        <v>#REF!</v>
      </c>
      <c r="N341" s="62" t="s">
        <v>393</v>
      </c>
      <c r="O341" s="62" t="e">
        <f>科研项目!#REF!</f>
        <v>#REF!</v>
      </c>
      <c r="P341" s="59" t="e">
        <f t="shared" si="51"/>
        <v>#REF!</v>
      </c>
      <c r="Q341" s="62" t="e">
        <f t="shared" si="52"/>
        <v>#REF!</v>
      </c>
      <c r="R341" s="62" t="e">
        <f>科研项目!#REF!</f>
        <v>#REF!</v>
      </c>
      <c r="S341" s="62" t="e">
        <f>科研项目!#REF!</f>
        <v>#REF!</v>
      </c>
      <c r="T341" s="62" t="e">
        <f>科研项目!#REF!</f>
        <v>#REF!</v>
      </c>
      <c r="U341" s="62" t="e">
        <f>科研项目!#REF!</f>
        <v>#REF!</v>
      </c>
      <c r="V341" s="62" t="e">
        <f>科研项目!#REF!</f>
        <v>#REF!</v>
      </c>
      <c r="W341" s="62" t="e">
        <f>科研项目!#REF!</f>
        <v>#REF!</v>
      </c>
      <c r="X341" s="59" t="e">
        <f>VLOOKUP(C341,[3]Sheet1!$A$3:$C$38,2,FALSE)</f>
        <v>#REF!</v>
      </c>
      <c r="Y341" s="59" t="e">
        <f>VLOOKUP(C341,[3]Sheet1!$A$3:$C$38,3,FALSE)</f>
        <v>#REF!</v>
      </c>
      <c r="Z341" s="76" t="e">
        <f>科研项目!#REF!</f>
        <v>#REF!</v>
      </c>
      <c r="AA341" s="68" t="e">
        <f>科研项目!#REF!</f>
        <v>#REF!</v>
      </c>
      <c r="AB341" s="62" t="e">
        <f>科研项目!#REF!</f>
        <v>#REF!</v>
      </c>
      <c r="AC341" s="76" t="e">
        <f>科研项目!#REF!</f>
        <v>#REF!</v>
      </c>
      <c r="AD341" s="62" t="e">
        <f>科研项目!#REF!</f>
        <v>#REF!</v>
      </c>
      <c r="AE341" s="62" t="e">
        <f t="shared" si="53"/>
        <v>#REF!</v>
      </c>
      <c r="AF341" s="62" t="e">
        <f t="shared" si="54"/>
        <v>#REF!</v>
      </c>
      <c r="AG341" s="62" t="e">
        <f t="shared" si="55"/>
        <v>#REF!</v>
      </c>
      <c r="AH341" s="70"/>
      <c r="AI341" s="70"/>
      <c r="AJ341" s="70"/>
      <c r="AK341" s="62" t="e">
        <f>科研项目!#REF!</f>
        <v>#REF!</v>
      </c>
      <c r="AL341" s="62">
        <v>10334</v>
      </c>
    </row>
    <row r="342" spans="1:38">
      <c r="A342" s="61" t="e">
        <f>科研项目!#REF!</f>
        <v>#REF!</v>
      </c>
      <c r="B342" s="61" t="e">
        <f>科研项目!#REF!</f>
        <v>#REF!</v>
      </c>
      <c r="C342" s="61" t="e">
        <f>科研项目!#REF!</f>
        <v>#REF!</v>
      </c>
      <c r="D342" s="62" t="e">
        <f>科研项目!#REF!</f>
        <v>#REF!</v>
      </c>
      <c r="E342" s="62" t="e">
        <f>科研项目!#REF!</f>
        <v>#REF!</v>
      </c>
      <c r="F342" s="62" t="e">
        <f>科研项目!#REF!</f>
        <v>#REF!</v>
      </c>
      <c r="G342" s="59" t="e">
        <f t="shared" si="48"/>
        <v>#REF!</v>
      </c>
      <c r="H342" s="62" t="e">
        <f>科研项目!#REF!</f>
        <v>#REF!</v>
      </c>
      <c r="I342" s="59" t="e">
        <f t="shared" si="49"/>
        <v>#REF!</v>
      </c>
      <c r="J342" s="62" t="e">
        <f>科研项目!#REF!</f>
        <v>#REF!</v>
      </c>
      <c r="K342" s="59" t="e">
        <f t="shared" si="50"/>
        <v>#REF!</v>
      </c>
      <c r="L342" s="62" t="e">
        <f>科研项目!#REF!</f>
        <v>#REF!</v>
      </c>
      <c r="M342" s="62" t="e">
        <f>科研项目!#REF!</f>
        <v>#REF!</v>
      </c>
      <c r="N342" s="62" t="s">
        <v>393</v>
      </c>
      <c r="O342" s="62" t="e">
        <f>科研项目!#REF!</f>
        <v>#REF!</v>
      </c>
      <c r="P342" s="59" t="e">
        <f t="shared" si="51"/>
        <v>#REF!</v>
      </c>
      <c r="Q342" s="62" t="e">
        <f t="shared" si="52"/>
        <v>#REF!</v>
      </c>
      <c r="R342" s="62" t="e">
        <f>科研项目!#REF!</f>
        <v>#REF!</v>
      </c>
      <c r="S342" s="62" t="e">
        <f>科研项目!#REF!</f>
        <v>#REF!</v>
      </c>
      <c r="T342" s="62" t="e">
        <f>科研项目!#REF!</f>
        <v>#REF!</v>
      </c>
      <c r="U342" s="62" t="e">
        <f>科研项目!#REF!</f>
        <v>#REF!</v>
      </c>
      <c r="V342" s="62" t="e">
        <f>科研项目!#REF!</f>
        <v>#REF!</v>
      </c>
      <c r="W342" s="62" t="e">
        <f>科研项目!#REF!</f>
        <v>#REF!</v>
      </c>
      <c r="X342" s="59" t="e">
        <f>VLOOKUP(C342,[3]Sheet1!$A$3:$C$38,2,FALSE)</f>
        <v>#REF!</v>
      </c>
      <c r="Y342" s="59" t="e">
        <f>VLOOKUP(C342,[3]Sheet1!$A$3:$C$38,3,FALSE)</f>
        <v>#REF!</v>
      </c>
      <c r="Z342" s="76" t="e">
        <f>科研项目!#REF!</f>
        <v>#REF!</v>
      </c>
      <c r="AA342" s="68" t="e">
        <f>科研项目!#REF!</f>
        <v>#REF!</v>
      </c>
      <c r="AB342" s="62" t="e">
        <f>科研项目!#REF!</f>
        <v>#REF!</v>
      </c>
      <c r="AC342" s="76" t="e">
        <f>科研项目!#REF!</f>
        <v>#REF!</v>
      </c>
      <c r="AD342" s="62" t="e">
        <f>科研项目!#REF!</f>
        <v>#REF!</v>
      </c>
      <c r="AE342" s="62" t="e">
        <f t="shared" si="53"/>
        <v>#REF!</v>
      </c>
      <c r="AF342" s="62" t="e">
        <f t="shared" si="54"/>
        <v>#REF!</v>
      </c>
      <c r="AG342" s="62" t="e">
        <f t="shared" si="55"/>
        <v>#REF!</v>
      </c>
      <c r="AH342" s="70"/>
      <c r="AI342" s="70"/>
      <c r="AJ342" s="70"/>
      <c r="AK342" s="62" t="e">
        <f>科研项目!#REF!</f>
        <v>#REF!</v>
      </c>
      <c r="AL342" s="62">
        <v>10335</v>
      </c>
    </row>
    <row r="343" spans="1:38">
      <c r="A343" s="61" t="e">
        <f>科研项目!#REF!</f>
        <v>#REF!</v>
      </c>
      <c r="B343" s="61" t="e">
        <f>科研项目!#REF!</f>
        <v>#REF!</v>
      </c>
      <c r="C343" s="61" t="e">
        <f>科研项目!#REF!</f>
        <v>#REF!</v>
      </c>
      <c r="D343" s="62" t="e">
        <f>科研项目!#REF!</f>
        <v>#REF!</v>
      </c>
      <c r="E343" s="62" t="e">
        <f>科研项目!#REF!</f>
        <v>#REF!</v>
      </c>
      <c r="F343" s="62" t="e">
        <f>科研项目!#REF!</f>
        <v>#REF!</v>
      </c>
      <c r="G343" s="59" t="e">
        <f t="shared" si="48"/>
        <v>#REF!</v>
      </c>
      <c r="H343" s="62" t="e">
        <f>科研项目!#REF!</f>
        <v>#REF!</v>
      </c>
      <c r="I343" s="59" t="e">
        <f t="shared" si="49"/>
        <v>#REF!</v>
      </c>
      <c r="J343" s="62" t="e">
        <f>科研项目!#REF!</f>
        <v>#REF!</v>
      </c>
      <c r="K343" s="59" t="e">
        <f t="shared" si="50"/>
        <v>#REF!</v>
      </c>
      <c r="L343" s="62" t="e">
        <f>科研项目!#REF!</f>
        <v>#REF!</v>
      </c>
      <c r="M343" s="62" t="e">
        <f>科研项目!#REF!</f>
        <v>#REF!</v>
      </c>
      <c r="N343" s="62" t="s">
        <v>393</v>
      </c>
      <c r="O343" s="62" t="e">
        <f>科研项目!#REF!</f>
        <v>#REF!</v>
      </c>
      <c r="P343" s="59" t="e">
        <f t="shared" si="51"/>
        <v>#REF!</v>
      </c>
      <c r="Q343" s="62" t="e">
        <f t="shared" si="52"/>
        <v>#REF!</v>
      </c>
      <c r="R343" s="62" t="e">
        <f>科研项目!#REF!</f>
        <v>#REF!</v>
      </c>
      <c r="S343" s="62" t="e">
        <f>科研项目!#REF!</f>
        <v>#REF!</v>
      </c>
      <c r="T343" s="62" t="e">
        <f>科研项目!#REF!</f>
        <v>#REF!</v>
      </c>
      <c r="U343" s="62" t="e">
        <f>科研项目!#REF!</f>
        <v>#REF!</v>
      </c>
      <c r="V343" s="62" t="e">
        <f>科研项目!#REF!</f>
        <v>#REF!</v>
      </c>
      <c r="W343" s="62" t="e">
        <f>科研项目!#REF!</f>
        <v>#REF!</v>
      </c>
      <c r="X343" s="59" t="e">
        <f>VLOOKUP(C343,[3]Sheet1!$A$3:$C$38,2,FALSE)</f>
        <v>#REF!</v>
      </c>
      <c r="Y343" s="59" t="e">
        <f>VLOOKUP(C343,[3]Sheet1!$A$3:$C$38,3,FALSE)</f>
        <v>#REF!</v>
      </c>
      <c r="Z343" s="76" t="e">
        <f>科研项目!#REF!</f>
        <v>#REF!</v>
      </c>
      <c r="AA343" s="68" t="e">
        <f>科研项目!#REF!</f>
        <v>#REF!</v>
      </c>
      <c r="AB343" s="62" t="e">
        <f>科研项目!#REF!</f>
        <v>#REF!</v>
      </c>
      <c r="AC343" s="76" t="e">
        <f>科研项目!#REF!</f>
        <v>#REF!</v>
      </c>
      <c r="AD343" s="62" t="e">
        <f>科研项目!#REF!</f>
        <v>#REF!</v>
      </c>
      <c r="AE343" s="62" t="e">
        <f t="shared" si="53"/>
        <v>#REF!</v>
      </c>
      <c r="AF343" s="62" t="e">
        <f t="shared" si="54"/>
        <v>#REF!</v>
      </c>
      <c r="AG343" s="62" t="e">
        <f t="shared" si="55"/>
        <v>#REF!</v>
      </c>
      <c r="AH343" s="70"/>
      <c r="AI343" s="70"/>
      <c r="AJ343" s="70"/>
      <c r="AK343" s="62" t="e">
        <f>科研项目!#REF!</f>
        <v>#REF!</v>
      </c>
      <c r="AL343" s="62">
        <v>10336</v>
      </c>
    </row>
    <row r="344" spans="1:38">
      <c r="A344" s="61" t="e">
        <f>科研项目!#REF!</f>
        <v>#REF!</v>
      </c>
      <c r="B344" s="61" t="e">
        <f>科研项目!#REF!</f>
        <v>#REF!</v>
      </c>
      <c r="C344" s="61" t="e">
        <f>科研项目!#REF!</f>
        <v>#REF!</v>
      </c>
      <c r="D344" s="62" t="e">
        <f>科研项目!#REF!</f>
        <v>#REF!</v>
      </c>
      <c r="E344" s="62" t="e">
        <f>科研项目!#REF!</f>
        <v>#REF!</v>
      </c>
      <c r="F344" s="62" t="e">
        <f>科研项目!#REF!</f>
        <v>#REF!</v>
      </c>
      <c r="G344" s="59" t="e">
        <f t="shared" si="48"/>
        <v>#REF!</v>
      </c>
      <c r="H344" s="62" t="e">
        <f>科研项目!#REF!</f>
        <v>#REF!</v>
      </c>
      <c r="I344" s="59" t="e">
        <f t="shared" si="49"/>
        <v>#REF!</v>
      </c>
      <c r="J344" s="62" t="e">
        <f>科研项目!#REF!</f>
        <v>#REF!</v>
      </c>
      <c r="K344" s="59" t="e">
        <f t="shared" si="50"/>
        <v>#REF!</v>
      </c>
      <c r="L344" s="62" t="e">
        <f>科研项目!#REF!</f>
        <v>#REF!</v>
      </c>
      <c r="M344" s="62" t="e">
        <f>科研项目!#REF!</f>
        <v>#REF!</v>
      </c>
      <c r="N344" s="62" t="s">
        <v>393</v>
      </c>
      <c r="O344" s="62" t="e">
        <f>科研项目!#REF!</f>
        <v>#REF!</v>
      </c>
      <c r="P344" s="59" t="e">
        <f t="shared" si="51"/>
        <v>#REF!</v>
      </c>
      <c r="Q344" s="62" t="e">
        <f t="shared" si="52"/>
        <v>#REF!</v>
      </c>
      <c r="R344" s="62" t="e">
        <f>科研项目!#REF!</f>
        <v>#REF!</v>
      </c>
      <c r="S344" s="62" t="e">
        <f>科研项目!#REF!</f>
        <v>#REF!</v>
      </c>
      <c r="T344" s="62" t="e">
        <f>科研项目!#REF!</f>
        <v>#REF!</v>
      </c>
      <c r="U344" s="62" t="e">
        <f>科研项目!#REF!</f>
        <v>#REF!</v>
      </c>
      <c r="V344" s="62" t="e">
        <f>科研项目!#REF!</f>
        <v>#REF!</v>
      </c>
      <c r="W344" s="62" t="e">
        <f>科研项目!#REF!</f>
        <v>#REF!</v>
      </c>
      <c r="X344" s="59" t="e">
        <f>VLOOKUP(C344,[3]Sheet1!$A$3:$C$38,2,FALSE)</f>
        <v>#REF!</v>
      </c>
      <c r="Y344" s="59" t="e">
        <f>VLOOKUP(C344,[3]Sheet1!$A$3:$C$38,3,FALSE)</f>
        <v>#REF!</v>
      </c>
      <c r="Z344" s="76" t="e">
        <f>科研项目!#REF!</f>
        <v>#REF!</v>
      </c>
      <c r="AA344" s="68" t="e">
        <f>科研项目!#REF!</f>
        <v>#REF!</v>
      </c>
      <c r="AB344" s="62" t="e">
        <f>科研项目!#REF!</f>
        <v>#REF!</v>
      </c>
      <c r="AC344" s="76" t="e">
        <f>科研项目!#REF!</f>
        <v>#REF!</v>
      </c>
      <c r="AD344" s="62" t="e">
        <f>科研项目!#REF!</f>
        <v>#REF!</v>
      </c>
      <c r="AE344" s="62" t="e">
        <f t="shared" si="53"/>
        <v>#REF!</v>
      </c>
      <c r="AF344" s="62" t="e">
        <f t="shared" si="54"/>
        <v>#REF!</v>
      </c>
      <c r="AG344" s="62" t="e">
        <f t="shared" si="55"/>
        <v>#REF!</v>
      </c>
      <c r="AH344" s="70"/>
      <c r="AI344" s="70"/>
      <c r="AJ344" s="70"/>
      <c r="AK344" s="62" t="e">
        <f>科研项目!#REF!</f>
        <v>#REF!</v>
      </c>
      <c r="AL344" s="62">
        <v>10337</v>
      </c>
    </row>
    <row r="345" spans="1:38">
      <c r="A345" s="61" t="e">
        <f>科研项目!#REF!</f>
        <v>#REF!</v>
      </c>
      <c r="B345" s="61" t="e">
        <f>科研项目!#REF!</f>
        <v>#REF!</v>
      </c>
      <c r="C345" s="61" t="e">
        <f>科研项目!#REF!</f>
        <v>#REF!</v>
      </c>
      <c r="D345" s="62" t="e">
        <f>科研项目!#REF!</f>
        <v>#REF!</v>
      </c>
      <c r="E345" s="62" t="e">
        <f>科研项目!#REF!</f>
        <v>#REF!</v>
      </c>
      <c r="F345" s="62" t="e">
        <f>科研项目!#REF!</f>
        <v>#REF!</v>
      </c>
      <c r="G345" s="59" t="e">
        <f t="shared" si="48"/>
        <v>#REF!</v>
      </c>
      <c r="H345" s="62" t="e">
        <f>科研项目!#REF!</f>
        <v>#REF!</v>
      </c>
      <c r="I345" s="59" t="e">
        <f t="shared" si="49"/>
        <v>#REF!</v>
      </c>
      <c r="J345" s="62" t="e">
        <f>科研项目!#REF!</f>
        <v>#REF!</v>
      </c>
      <c r="K345" s="59" t="e">
        <f t="shared" si="50"/>
        <v>#REF!</v>
      </c>
      <c r="L345" s="62" t="e">
        <f>科研项目!#REF!</f>
        <v>#REF!</v>
      </c>
      <c r="M345" s="62" t="e">
        <f>科研项目!#REF!</f>
        <v>#REF!</v>
      </c>
      <c r="N345" s="62" t="s">
        <v>393</v>
      </c>
      <c r="O345" s="62" t="e">
        <f>科研项目!#REF!</f>
        <v>#REF!</v>
      </c>
      <c r="P345" s="59" t="e">
        <f t="shared" si="51"/>
        <v>#REF!</v>
      </c>
      <c r="Q345" s="62" t="e">
        <f t="shared" si="52"/>
        <v>#REF!</v>
      </c>
      <c r="R345" s="62" t="e">
        <f>科研项目!#REF!</f>
        <v>#REF!</v>
      </c>
      <c r="S345" s="62" t="e">
        <f>科研项目!#REF!</f>
        <v>#REF!</v>
      </c>
      <c r="T345" s="62" t="e">
        <f>科研项目!#REF!</f>
        <v>#REF!</v>
      </c>
      <c r="U345" s="62" t="e">
        <f>科研项目!#REF!</f>
        <v>#REF!</v>
      </c>
      <c r="V345" s="62" t="e">
        <f>科研项目!#REF!</f>
        <v>#REF!</v>
      </c>
      <c r="W345" s="62" t="e">
        <f>科研项目!#REF!</f>
        <v>#REF!</v>
      </c>
      <c r="X345" s="59" t="e">
        <f>VLOOKUP(C345,[3]Sheet1!$A$3:$C$38,2,FALSE)</f>
        <v>#REF!</v>
      </c>
      <c r="Y345" s="59" t="e">
        <f>VLOOKUP(C345,[3]Sheet1!$A$3:$C$38,3,FALSE)</f>
        <v>#REF!</v>
      </c>
      <c r="Z345" s="76" t="e">
        <f>科研项目!#REF!</f>
        <v>#REF!</v>
      </c>
      <c r="AA345" s="68" t="e">
        <f>科研项目!#REF!</f>
        <v>#REF!</v>
      </c>
      <c r="AB345" s="62" t="e">
        <f>科研项目!#REF!</f>
        <v>#REF!</v>
      </c>
      <c r="AC345" s="76" t="e">
        <f>科研项目!#REF!</f>
        <v>#REF!</v>
      </c>
      <c r="AD345" s="62" t="e">
        <f>科研项目!#REF!</f>
        <v>#REF!</v>
      </c>
      <c r="AE345" s="62" t="e">
        <f t="shared" si="53"/>
        <v>#REF!</v>
      </c>
      <c r="AF345" s="62" t="e">
        <f t="shared" si="54"/>
        <v>#REF!</v>
      </c>
      <c r="AG345" s="62" t="e">
        <f t="shared" si="55"/>
        <v>#REF!</v>
      </c>
      <c r="AH345" s="70"/>
      <c r="AI345" s="70"/>
      <c r="AJ345" s="70"/>
      <c r="AK345" s="62" t="e">
        <f>科研项目!#REF!</f>
        <v>#REF!</v>
      </c>
      <c r="AL345" s="62">
        <v>10338</v>
      </c>
    </row>
    <row r="346" spans="1:38">
      <c r="A346" s="61" t="e">
        <f>科研项目!#REF!</f>
        <v>#REF!</v>
      </c>
      <c r="B346" s="61" t="e">
        <f>科研项目!#REF!</f>
        <v>#REF!</v>
      </c>
      <c r="C346" s="61" t="e">
        <f>科研项目!#REF!</f>
        <v>#REF!</v>
      </c>
      <c r="D346" s="62" t="e">
        <f>科研项目!#REF!</f>
        <v>#REF!</v>
      </c>
      <c r="E346" s="62" t="e">
        <f>科研项目!#REF!</f>
        <v>#REF!</v>
      </c>
      <c r="F346" s="62" t="e">
        <f>科研项目!#REF!</f>
        <v>#REF!</v>
      </c>
      <c r="G346" s="59" t="e">
        <f t="shared" si="48"/>
        <v>#REF!</v>
      </c>
      <c r="H346" s="62" t="e">
        <f>科研项目!#REF!</f>
        <v>#REF!</v>
      </c>
      <c r="I346" s="59" t="e">
        <f t="shared" si="49"/>
        <v>#REF!</v>
      </c>
      <c r="J346" s="62" t="e">
        <f>科研项目!#REF!</f>
        <v>#REF!</v>
      </c>
      <c r="K346" s="59" t="e">
        <f t="shared" si="50"/>
        <v>#REF!</v>
      </c>
      <c r="L346" s="62" t="e">
        <f>科研项目!#REF!</f>
        <v>#REF!</v>
      </c>
      <c r="M346" s="62" t="e">
        <f>科研项目!#REF!</f>
        <v>#REF!</v>
      </c>
      <c r="N346" s="62" t="s">
        <v>393</v>
      </c>
      <c r="O346" s="62" t="e">
        <f>科研项目!#REF!</f>
        <v>#REF!</v>
      </c>
      <c r="P346" s="59" t="e">
        <f t="shared" si="51"/>
        <v>#REF!</v>
      </c>
      <c r="Q346" s="62" t="e">
        <f t="shared" si="52"/>
        <v>#REF!</v>
      </c>
      <c r="R346" s="62" t="e">
        <f>科研项目!#REF!</f>
        <v>#REF!</v>
      </c>
      <c r="S346" s="62" t="e">
        <f>科研项目!#REF!</f>
        <v>#REF!</v>
      </c>
      <c r="T346" s="62" t="e">
        <f>科研项目!#REF!</f>
        <v>#REF!</v>
      </c>
      <c r="U346" s="62" t="e">
        <f>科研项目!#REF!</f>
        <v>#REF!</v>
      </c>
      <c r="V346" s="62" t="e">
        <f>科研项目!#REF!</f>
        <v>#REF!</v>
      </c>
      <c r="W346" s="62" t="e">
        <f>科研项目!#REF!</f>
        <v>#REF!</v>
      </c>
      <c r="X346" s="59" t="e">
        <f>VLOOKUP(C346,[3]Sheet1!$A$3:$C$38,2,FALSE)</f>
        <v>#REF!</v>
      </c>
      <c r="Y346" s="59" t="e">
        <f>VLOOKUP(C346,[3]Sheet1!$A$3:$C$38,3,FALSE)</f>
        <v>#REF!</v>
      </c>
      <c r="Z346" s="76" t="e">
        <f>科研项目!#REF!</f>
        <v>#REF!</v>
      </c>
      <c r="AA346" s="68" t="e">
        <f>科研项目!#REF!</f>
        <v>#REF!</v>
      </c>
      <c r="AB346" s="62" t="e">
        <f>科研项目!#REF!</f>
        <v>#REF!</v>
      </c>
      <c r="AC346" s="76" t="e">
        <f>科研项目!#REF!</f>
        <v>#REF!</v>
      </c>
      <c r="AD346" s="62" t="e">
        <f>科研项目!#REF!</f>
        <v>#REF!</v>
      </c>
      <c r="AE346" s="62" t="e">
        <f t="shared" si="53"/>
        <v>#REF!</v>
      </c>
      <c r="AF346" s="62" t="e">
        <f t="shared" si="54"/>
        <v>#REF!</v>
      </c>
      <c r="AG346" s="62" t="e">
        <f t="shared" si="55"/>
        <v>#REF!</v>
      </c>
      <c r="AH346" s="70"/>
      <c r="AI346" s="70"/>
      <c r="AJ346" s="70"/>
      <c r="AK346" s="62" t="e">
        <f>科研项目!#REF!</f>
        <v>#REF!</v>
      </c>
      <c r="AL346" s="62">
        <v>10339</v>
      </c>
    </row>
    <row r="347" spans="1:38">
      <c r="A347" s="61" t="e">
        <f>科研项目!#REF!</f>
        <v>#REF!</v>
      </c>
      <c r="B347" s="61" t="e">
        <f>科研项目!#REF!</f>
        <v>#REF!</v>
      </c>
      <c r="C347" s="61" t="e">
        <f>科研项目!#REF!</f>
        <v>#REF!</v>
      </c>
      <c r="D347" s="62" t="e">
        <f>科研项目!#REF!</f>
        <v>#REF!</v>
      </c>
      <c r="E347" s="62" t="e">
        <f>科研项目!#REF!</f>
        <v>#REF!</v>
      </c>
      <c r="F347" s="62" t="e">
        <f>科研项目!#REF!</f>
        <v>#REF!</v>
      </c>
      <c r="G347" s="59" t="e">
        <f t="shared" si="48"/>
        <v>#REF!</v>
      </c>
      <c r="H347" s="62" t="e">
        <f>科研项目!#REF!</f>
        <v>#REF!</v>
      </c>
      <c r="I347" s="59" t="e">
        <f t="shared" si="49"/>
        <v>#REF!</v>
      </c>
      <c r="J347" s="62" t="e">
        <f>科研项目!#REF!</f>
        <v>#REF!</v>
      </c>
      <c r="K347" s="59" t="e">
        <f t="shared" si="50"/>
        <v>#REF!</v>
      </c>
      <c r="L347" s="62" t="e">
        <f>科研项目!#REF!</f>
        <v>#REF!</v>
      </c>
      <c r="M347" s="62" t="e">
        <f>科研项目!#REF!</f>
        <v>#REF!</v>
      </c>
      <c r="N347" s="62" t="s">
        <v>393</v>
      </c>
      <c r="O347" s="62" t="e">
        <f>科研项目!#REF!</f>
        <v>#REF!</v>
      </c>
      <c r="P347" s="59" t="e">
        <f t="shared" si="51"/>
        <v>#REF!</v>
      </c>
      <c r="Q347" s="62" t="e">
        <f t="shared" si="52"/>
        <v>#REF!</v>
      </c>
      <c r="R347" s="62" t="e">
        <f>科研项目!#REF!</f>
        <v>#REF!</v>
      </c>
      <c r="S347" s="62" t="e">
        <f>科研项目!#REF!</f>
        <v>#REF!</v>
      </c>
      <c r="T347" s="62" t="e">
        <f>科研项目!#REF!</f>
        <v>#REF!</v>
      </c>
      <c r="U347" s="62" t="e">
        <f>科研项目!#REF!</f>
        <v>#REF!</v>
      </c>
      <c r="V347" s="62" t="e">
        <f>科研项目!#REF!</f>
        <v>#REF!</v>
      </c>
      <c r="W347" s="62" t="e">
        <f>科研项目!#REF!</f>
        <v>#REF!</v>
      </c>
      <c r="X347" s="59" t="e">
        <f>VLOOKUP(C347,[3]Sheet1!$A$3:$C$38,2,FALSE)</f>
        <v>#REF!</v>
      </c>
      <c r="Y347" s="59" t="e">
        <f>VLOOKUP(C347,[3]Sheet1!$A$3:$C$38,3,FALSE)</f>
        <v>#REF!</v>
      </c>
      <c r="Z347" s="76" t="e">
        <f>科研项目!#REF!</f>
        <v>#REF!</v>
      </c>
      <c r="AA347" s="68" t="e">
        <f>科研项目!#REF!</f>
        <v>#REF!</v>
      </c>
      <c r="AB347" s="62" t="e">
        <f>科研项目!#REF!</f>
        <v>#REF!</v>
      </c>
      <c r="AC347" s="76" t="e">
        <f>科研项目!#REF!</f>
        <v>#REF!</v>
      </c>
      <c r="AD347" s="62" t="e">
        <f>科研项目!#REF!</f>
        <v>#REF!</v>
      </c>
      <c r="AE347" s="62" t="e">
        <f t="shared" si="53"/>
        <v>#REF!</v>
      </c>
      <c r="AF347" s="62" t="e">
        <f t="shared" si="54"/>
        <v>#REF!</v>
      </c>
      <c r="AG347" s="62" t="e">
        <f t="shared" si="55"/>
        <v>#REF!</v>
      </c>
      <c r="AH347" s="70"/>
      <c r="AI347" s="70"/>
      <c r="AJ347" s="70"/>
      <c r="AK347" s="62" t="e">
        <f>科研项目!#REF!</f>
        <v>#REF!</v>
      </c>
      <c r="AL347" s="62">
        <v>10340</v>
      </c>
    </row>
    <row r="348" spans="1:38">
      <c r="A348" s="61" t="e">
        <f>科研项目!#REF!</f>
        <v>#REF!</v>
      </c>
      <c r="B348" s="61" t="e">
        <f>科研项目!#REF!</f>
        <v>#REF!</v>
      </c>
      <c r="C348" s="61" t="e">
        <f>科研项目!#REF!</f>
        <v>#REF!</v>
      </c>
      <c r="D348" s="62" t="e">
        <f>科研项目!#REF!</f>
        <v>#REF!</v>
      </c>
      <c r="E348" s="62" t="e">
        <f>科研项目!#REF!</f>
        <v>#REF!</v>
      </c>
      <c r="F348" s="62" t="e">
        <f>科研项目!#REF!</f>
        <v>#REF!</v>
      </c>
      <c r="G348" s="59" t="e">
        <f t="shared" si="48"/>
        <v>#REF!</v>
      </c>
      <c r="H348" s="62" t="e">
        <f>科研项目!#REF!</f>
        <v>#REF!</v>
      </c>
      <c r="I348" s="59" t="e">
        <f t="shared" si="49"/>
        <v>#REF!</v>
      </c>
      <c r="J348" s="62" t="e">
        <f>科研项目!#REF!</f>
        <v>#REF!</v>
      </c>
      <c r="K348" s="59" t="e">
        <f t="shared" si="50"/>
        <v>#REF!</v>
      </c>
      <c r="L348" s="62" t="e">
        <f>科研项目!#REF!</f>
        <v>#REF!</v>
      </c>
      <c r="M348" s="62" t="e">
        <f>科研项目!#REF!</f>
        <v>#REF!</v>
      </c>
      <c r="N348" s="62" t="s">
        <v>393</v>
      </c>
      <c r="O348" s="62" t="e">
        <f>科研项目!#REF!</f>
        <v>#REF!</v>
      </c>
      <c r="P348" s="59" t="e">
        <f t="shared" si="51"/>
        <v>#REF!</v>
      </c>
      <c r="Q348" s="62" t="e">
        <f t="shared" si="52"/>
        <v>#REF!</v>
      </c>
      <c r="R348" s="62" t="e">
        <f>科研项目!#REF!</f>
        <v>#REF!</v>
      </c>
      <c r="S348" s="62" t="e">
        <f>科研项目!#REF!</f>
        <v>#REF!</v>
      </c>
      <c r="T348" s="62" t="e">
        <f>科研项目!#REF!</f>
        <v>#REF!</v>
      </c>
      <c r="U348" s="62" t="e">
        <f>科研项目!#REF!</f>
        <v>#REF!</v>
      </c>
      <c r="V348" s="62" t="e">
        <f>科研项目!#REF!</f>
        <v>#REF!</v>
      </c>
      <c r="W348" s="62" t="e">
        <f>科研项目!#REF!</f>
        <v>#REF!</v>
      </c>
      <c r="X348" s="59" t="e">
        <f>VLOOKUP(C348,[3]Sheet1!$A$3:$C$38,2,FALSE)</f>
        <v>#REF!</v>
      </c>
      <c r="Y348" s="59" t="e">
        <f>VLOOKUP(C348,[3]Sheet1!$A$3:$C$38,3,FALSE)</f>
        <v>#REF!</v>
      </c>
      <c r="Z348" s="76" t="e">
        <f>科研项目!#REF!</f>
        <v>#REF!</v>
      </c>
      <c r="AA348" s="68" t="e">
        <f>科研项目!#REF!</f>
        <v>#REF!</v>
      </c>
      <c r="AB348" s="62" t="e">
        <f>科研项目!#REF!</f>
        <v>#REF!</v>
      </c>
      <c r="AC348" s="76" t="e">
        <f>科研项目!#REF!</f>
        <v>#REF!</v>
      </c>
      <c r="AD348" s="62" t="e">
        <f>科研项目!#REF!</f>
        <v>#REF!</v>
      </c>
      <c r="AE348" s="62" t="e">
        <f t="shared" si="53"/>
        <v>#REF!</v>
      </c>
      <c r="AF348" s="62" t="e">
        <f t="shared" si="54"/>
        <v>#REF!</v>
      </c>
      <c r="AG348" s="62" t="e">
        <f t="shared" si="55"/>
        <v>#REF!</v>
      </c>
      <c r="AH348" s="70"/>
      <c r="AI348" s="70"/>
      <c r="AJ348" s="70"/>
      <c r="AK348" s="62" t="e">
        <f>科研项目!#REF!</f>
        <v>#REF!</v>
      </c>
      <c r="AL348" s="62">
        <v>10341</v>
      </c>
    </row>
    <row r="349" spans="1:38">
      <c r="A349" s="61" t="e">
        <f>科研项目!#REF!</f>
        <v>#REF!</v>
      </c>
      <c r="B349" s="61" t="e">
        <f>科研项目!#REF!</f>
        <v>#REF!</v>
      </c>
      <c r="C349" s="61" t="e">
        <f>科研项目!#REF!</f>
        <v>#REF!</v>
      </c>
      <c r="D349" s="62" t="e">
        <f>科研项目!#REF!</f>
        <v>#REF!</v>
      </c>
      <c r="E349" s="62" t="e">
        <f>科研项目!#REF!</f>
        <v>#REF!</v>
      </c>
      <c r="F349" s="62" t="e">
        <f>科研项目!#REF!</f>
        <v>#REF!</v>
      </c>
      <c r="G349" s="59" t="e">
        <f t="shared" si="48"/>
        <v>#REF!</v>
      </c>
      <c r="H349" s="62" t="e">
        <f>科研项目!#REF!</f>
        <v>#REF!</v>
      </c>
      <c r="I349" s="59" t="e">
        <f t="shared" si="49"/>
        <v>#REF!</v>
      </c>
      <c r="J349" s="62" t="e">
        <f>科研项目!#REF!</f>
        <v>#REF!</v>
      </c>
      <c r="K349" s="59" t="e">
        <f t="shared" si="50"/>
        <v>#REF!</v>
      </c>
      <c r="L349" s="62" t="e">
        <f>科研项目!#REF!</f>
        <v>#REF!</v>
      </c>
      <c r="M349" s="62" t="e">
        <f>科研项目!#REF!</f>
        <v>#REF!</v>
      </c>
      <c r="N349" s="62" t="s">
        <v>393</v>
      </c>
      <c r="O349" s="62" t="e">
        <f>科研项目!#REF!</f>
        <v>#REF!</v>
      </c>
      <c r="P349" s="59" t="e">
        <f t="shared" si="51"/>
        <v>#REF!</v>
      </c>
      <c r="Q349" s="62" t="e">
        <f t="shared" si="52"/>
        <v>#REF!</v>
      </c>
      <c r="R349" s="62" t="e">
        <f>科研项目!#REF!</f>
        <v>#REF!</v>
      </c>
      <c r="S349" s="62" t="e">
        <f>科研项目!#REF!</f>
        <v>#REF!</v>
      </c>
      <c r="T349" s="62" t="e">
        <f>科研项目!#REF!</f>
        <v>#REF!</v>
      </c>
      <c r="U349" s="62" t="e">
        <f>科研项目!#REF!</f>
        <v>#REF!</v>
      </c>
      <c r="V349" s="62" t="e">
        <f>科研项目!#REF!</f>
        <v>#REF!</v>
      </c>
      <c r="W349" s="62" t="e">
        <f>科研项目!#REF!</f>
        <v>#REF!</v>
      </c>
      <c r="X349" s="59" t="e">
        <f>VLOOKUP(C349,[3]Sheet1!$A$3:$C$38,2,FALSE)</f>
        <v>#REF!</v>
      </c>
      <c r="Y349" s="59" t="e">
        <f>VLOOKUP(C349,[3]Sheet1!$A$3:$C$38,3,FALSE)</f>
        <v>#REF!</v>
      </c>
      <c r="Z349" s="76" t="e">
        <f>科研项目!#REF!</f>
        <v>#REF!</v>
      </c>
      <c r="AA349" s="68" t="e">
        <f>科研项目!#REF!</f>
        <v>#REF!</v>
      </c>
      <c r="AB349" s="62" t="e">
        <f>科研项目!#REF!</f>
        <v>#REF!</v>
      </c>
      <c r="AC349" s="76" t="e">
        <f>科研项目!#REF!</f>
        <v>#REF!</v>
      </c>
      <c r="AD349" s="62" t="e">
        <f>科研项目!#REF!</f>
        <v>#REF!</v>
      </c>
      <c r="AE349" s="62" t="e">
        <f t="shared" si="53"/>
        <v>#REF!</v>
      </c>
      <c r="AF349" s="62" t="e">
        <f t="shared" si="54"/>
        <v>#REF!</v>
      </c>
      <c r="AG349" s="62" t="e">
        <f t="shared" si="55"/>
        <v>#REF!</v>
      </c>
      <c r="AH349" s="70"/>
      <c r="AI349" s="70"/>
      <c r="AJ349" s="70"/>
      <c r="AK349" s="62" t="e">
        <f>科研项目!#REF!</f>
        <v>#REF!</v>
      </c>
      <c r="AL349" s="62">
        <v>10342</v>
      </c>
    </row>
    <row r="350" spans="1:38">
      <c r="A350" s="61" t="e">
        <f>科研项目!#REF!</f>
        <v>#REF!</v>
      </c>
      <c r="B350" s="61" t="e">
        <f>科研项目!#REF!</f>
        <v>#REF!</v>
      </c>
      <c r="C350" s="61" t="e">
        <f>科研项目!#REF!</f>
        <v>#REF!</v>
      </c>
      <c r="D350" s="62" t="e">
        <f>科研项目!#REF!</f>
        <v>#REF!</v>
      </c>
      <c r="E350" s="62" t="e">
        <f>科研项目!#REF!</f>
        <v>#REF!</v>
      </c>
      <c r="F350" s="62" t="e">
        <f>科研项目!#REF!</f>
        <v>#REF!</v>
      </c>
      <c r="G350" s="59" t="e">
        <f t="shared" si="48"/>
        <v>#REF!</v>
      </c>
      <c r="H350" s="62" t="e">
        <f>科研项目!#REF!</f>
        <v>#REF!</v>
      </c>
      <c r="I350" s="59" t="e">
        <f t="shared" si="49"/>
        <v>#REF!</v>
      </c>
      <c r="J350" s="62" t="e">
        <f>科研项目!#REF!</f>
        <v>#REF!</v>
      </c>
      <c r="K350" s="59" t="e">
        <f t="shared" si="50"/>
        <v>#REF!</v>
      </c>
      <c r="L350" s="62" t="e">
        <f>科研项目!#REF!</f>
        <v>#REF!</v>
      </c>
      <c r="M350" s="62" t="e">
        <f>科研项目!#REF!</f>
        <v>#REF!</v>
      </c>
      <c r="N350" s="62" t="s">
        <v>393</v>
      </c>
      <c r="O350" s="62" t="e">
        <f>科研项目!#REF!</f>
        <v>#REF!</v>
      </c>
      <c r="P350" s="59" t="e">
        <f t="shared" si="51"/>
        <v>#REF!</v>
      </c>
      <c r="Q350" s="62" t="e">
        <f t="shared" si="52"/>
        <v>#REF!</v>
      </c>
      <c r="R350" s="62" t="e">
        <f>科研项目!#REF!</f>
        <v>#REF!</v>
      </c>
      <c r="S350" s="62" t="e">
        <f>科研项目!#REF!</f>
        <v>#REF!</v>
      </c>
      <c r="T350" s="62" t="e">
        <f>科研项目!#REF!</f>
        <v>#REF!</v>
      </c>
      <c r="U350" s="62" t="e">
        <f>科研项目!#REF!</f>
        <v>#REF!</v>
      </c>
      <c r="V350" s="62" t="e">
        <f>科研项目!#REF!</f>
        <v>#REF!</v>
      </c>
      <c r="W350" s="62" t="e">
        <f>科研项目!#REF!</f>
        <v>#REF!</v>
      </c>
      <c r="X350" s="59" t="e">
        <f>VLOOKUP(C350,[3]Sheet1!$A$3:$C$38,2,FALSE)</f>
        <v>#REF!</v>
      </c>
      <c r="Y350" s="59" t="e">
        <f>VLOOKUP(C350,[3]Sheet1!$A$3:$C$38,3,FALSE)</f>
        <v>#REF!</v>
      </c>
      <c r="Z350" s="76" t="e">
        <f>科研项目!#REF!</f>
        <v>#REF!</v>
      </c>
      <c r="AA350" s="68" t="e">
        <f>科研项目!#REF!</f>
        <v>#REF!</v>
      </c>
      <c r="AB350" s="62" t="e">
        <f>科研项目!#REF!</f>
        <v>#REF!</v>
      </c>
      <c r="AC350" s="76" t="e">
        <f>科研项目!#REF!</f>
        <v>#REF!</v>
      </c>
      <c r="AD350" s="62" t="e">
        <f>科研项目!#REF!</f>
        <v>#REF!</v>
      </c>
      <c r="AE350" s="62" t="e">
        <f t="shared" si="53"/>
        <v>#REF!</v>
      </c>
      <c r="AF350" s="62" t="e">
        <f t="shared" si="54"/>
        <v>#REF!</v>
      </c>
      <c r="AG350" s="62" t="e">
        <f t="shared" si="55"/>
        <v>#REF!</v>
      </c>
      <c r="AH350" s="70"/>
      <c r="AI350" s="70"/>
      <c r="AJ350" s="70"/>
      <c r="AK350" s="62" t="e">
        <f>科研项目!#REF!</f>
        <v>#REF!</v>
      </c>
      <c r="AL350" s="62">
        <v>10343</v>
      </c>
    </row>
    <row r="351" spans="1:38">
      <c r="A351" s="61" t="e">
        <f>科研项目!#REF!</f>
        <v>#REF!</v>
      </c>
      <c r="B351" s="61" t="e">
        <f>科研项目!#REF!</f>
        <v>#REF!</v>
      </c>
      <c r="C351" s="61" t="e">
        <f>科研项目!#REF!</f>
        <v>#REF!</v>
      </c>
      <c r="D351" s="62" t="e">
        <f>科研项目!#REF!</f>
        <v>#REF!</v>
      </c>
      <c r="E351" s="62" t="e">
        <f>科研项目!#REF!</f>
        <v>#REF!</v>
      </c>
      <c r="F351" s="62" t="e">
        <f>科研项目!#REF!</f>
        <v>#REF!</v>
      </c>
      <c r="G351" s="59" t="e">
        <f t="shared" si="48"/>
        <v>#REF!</v>
      </c>
      <c r="H351" s="62" t="e">
        <f>科研项目!#REF!</f>
        <v>#REF!</v>
      </c>
      <c r="I351" s="59" t="e">
        <f t="shared" si="49"/>
        <v>#REF!</v>
      </c>
      <c r="J351" s="62" t="e">
        <f>科研项目!#REF!</f>
        <v>#REF!</v>
      </c>
      <c r="K351" s="59" t="e">
        <f t="shared" si="50"/>
        <v>#REF!</v>
      </c>
      <c r="L351" s="62" t="e">
        <f>科研项目!#REF!</f>
        <v>#REF!</v>
      </c>
      <c r="M351" s="62" t="e">
        <f>科研项目!#REF!</f>
        <v>#REF!</v>
      </c>
      <c r="N351" s="62" t="s">
        <v>393</v>
      </c>
      <c r="O351" s="62" t="e">
        <f>科研项目!#REF!</f>
        <v>#REF!</v>
      </c>
      <c r="P351" s="59" t="e">
        <f t="shared" si="51"/>
        <v>#REF!</v>
      </c>
      <c r="Q351" s="62" t="e">
        <f t="shared" si="52"/>
        <v>#REF!</v>
      </c>
      <c r="R351" s="62" t="e">
        <f>科研项目!#REF!</f>
        <v>#REF!</v>
      </c>
      <c r="S351" s="62" t="e">
        <f>科研项目!#REF!</f>
        <v>#REF!</v>
      </c>
      <c r="T351" s="62" t="e">
        <f>科研项目!#REF!</f>
        <v>#REF!</v>
      </c>
      <c r="U351" s="62" t="e">
        <f>科研项目!#REF!</f>
        <v>#REF!</v>
      </c>
      <c r="V351" s="62" t="e">
        <f>科研项目!#REF!</f>
        <v>#REF!</v>
      </c>
      <c r="W351" s="62" t="e">
        <f>科研项目!#REF!</f>
        <v>#REF!</v>
      </c>
      <c r="X351" s="59" t="e">
        <f>VLOOKUP(C351,[3]Sheet1!$A$3:$C$38,2,FALSE)</f>
        <v>#REF!</v>
      </c>
      <c r="Y351" s="59" t="e">
        <f>VLOOKUP(C351,[3]Sheet1!$A$3:$C$38,3,FALSE)</f>
        <v>#REF!</v>
      </c>
      <c r="Z351" s="76" t="e">
        <f>科研项目!#REF!</f>
        <v>#REF!</v>
      </c>
      <c r="AA351" s="68" t="e">
        <f>科研项目!#REF!</f>
        <v>#REF!</v>
      </c>
      <c r="AB351" s="62" t="e">
        <f>科研项目!#REF!</f>
        <v>#REF!</v>
      </c>
      <c r="AC351" s="76" t="e">
        <f>科研项目!#REF!</f>
        <v>#REF!</v>
      </c>
      <c r="AD351" s="62" t="e">
        <f>科研项目!#REF!</f>
        <v>#REF!</v>
      </c>
      <c r="AE351" s="62" t="e">
        <f t="shared" si="53"/>
        <v>#REF!</v>
      </c>
      <c r="AF351" s="62" t="e">
        <f t="shared" si="54"/>
        <v>#REF!</v>
      </c>
      <c r="AG351" s="62" t="e">
        <f t="shared" si="55"/>
        <v>#REF!</v>
      </c>
      <c r="AH351" s="70"/>
      <c r="AI351" s="70"/>
      <c r="AJ351" s="70"/>
      <c r="AK351" s="62" t="e">
        <f>科研项目!#REF!</f>
        <v>#REF!</v>
      </c>
      <c r="AL351" s="62">
        <v>10344</v>
      </c>
    </row>
    <row r="352" spans="1:38">
      <c r="A352" s="61" t="e">
        <f>科研项目!#REF!</f>
        <v>#REF!</v>
      </c>
      <c r="B352" s="61" t="e">
        <f>科研项目!#REF!</f>
        <v>#REF!</v>
      </c>
      <c r="C352" s="61" t="e">
        <f>科研项目!#REF!</f>
        <v>#REF!</v>
      </c>
      <c r="D352" s="62" t="e">
        <f>科研项目!#REF!</f>
        <v>#REF!</v>
      </c>
      <c r="E352" s="62" t="e">
        <f>科研项目!#REF!</f>
        <v>#REF!</v>
      </c>
      <c r="F352" s="62" t="e">
        <f>科研项目!#REF!</f>
        <v>#REF!</v>
      </c>
      <c r="G352" s="59" t="e">
        <f t="shared" si="48"/>
        <v>#REF!</v>
      </c>
      <c r="H352" s="62" t="e">
        <f>科研项目!#REF!</f>
        <v>#REF!</v>
      </c>
      <c r="I352" s="59" t="e">
        <f t="shared" si="49"/>
        <v>#REF!</v>
      </c>
      <c r="J352" s="62" t="e">
        <f>科研项目!#REF!</f>
        <v>#REF!</v>
      </c>
      <c r="K352" s="59" t="e">
        <f t="shared" si="50"/>
        <v>#REF!</v>
      </c>
      <c r="L352" s="62" t="e">
        <f>科研项目!#REF!</f>
        <v>#REF!</v>
      </c>
      <c r="M352" s="62" t="e">
        <f>科研项目!#REF!</f>
        <v>#REF!</v>
      </c>
      <c r="N352" s="62" t="s">
        <v>393</v>
      </c>
      <c r="O352" s="62" t="e">
        <f>科研项目!#REF!</f>
        <v>#REF!</v>
      </c>
      <c r="P352" s="59" t="e">
        <f t="shared" si="51"/>
        <v>#REF!</v>
      </c>
      <c r="Q352" s="62" t="e">
        <f t="shared" si="52"/>
        <v>#REF!</v>
      </c>
      <c r="R352" s="62" t="e">
        <f>科研项目!#REF!</f>
        <v>#REF!</v>
      </c>
      <c r="S352" s="62" t="e">
        <f>科研项目!#REF!</f>
        <v>#REF!</v>
      </c>
      <c r="T352" s="62" t="e">
        <f>科研项目!#REF!</f>
        <v>#REF!</v>
      </c>
      <c r="U352" s="62" t="e">
        <f>科研项目!#REF!</f>
        <v>#REF!</v>
      </c>
      <c r="V352" s="62" t="e">
        <f>科研项目!#REF!</f>
        <v>#REF!</v>
      </c>
      <c r="W352" s="62" t="e">
        <f>科研项目!#REF!</f>
        <v>#REF!</v>
      </c>
      <c r="X352" s="59" t="e">
        <f>VLOOKUP(C352,[3]Sheet1!$A$3:$C$38,2,FALSE)</f>
        <v>#REF!</v>
      </c>
      <c r="Y352" s="59" t="e">
        <f>VLOOKUP(C352,[3]Sheet1!$A$3:$C$38,3,FALSE)</f>
        <v>#REF!</v>
      </c>
      <c r="Z352" s="76" t="e">
        <f>科研项目!#REF!</f>
        <v>#REF!</v>
      </c>
      <c r="AA352" s="68" t="e">
        <f>科研项目!#REF!</f>
        <v>#REF!</v>
      </c>
      <c r="AB352" s="62" t="e">
        <f>科研项目!#REF!</f>
        <v>#REF!</v>
      </c>
      <c r="AC352" s="76" t="e">
        <f>科研项目!#REF!</f>
        <v>#REF!</v>
      </c>
      <c r="AD352" s="62" t="e">
        <f>科研项目!#REF!</f>
        <v>#REF!</v>
      </c>
      <c r="AE352" s="62" t="e">
        <f t="shared" si="53"/>
        <v>#REF!</v>
      </c>
      <c r="AF352" s="62" t="e">
        <f t="shared" si="54"/>
        <v>#REF!</v>
      </c>
      <c r="AG352" s="62" t="e">
        <f t="shared" si="55"/>
        <v>#REF!</v>
      </c>
      <c r="AH352" s="70"/>
      <c r="AI352" s="70"/>
      <c r="AJ352" s="70"/>
      <c r="AK352" s="62" t="e">
        <f>科研项目!#REF!</f>
        <v>#REF!</v>
      </c>
      <c r="AL352" s="62">
        <v>10345</v>
      </c>
    </row>
    <row r="353" spans="1:38">
      <c r="A353" s="61" t="e">
        <f>科研项目!#REF!</f>
        <v>#REF!</v>
      </c>
      <c r="B353" s="61" t="e">
        <f>科研项目!#REF!</f>
        <v>#REF!</v>
      </c>
      <c r="C353" s="61" t="e">
        <f>科研项目!#REF!</f>
        <v>#REF!</v>
      </c>
      <c r="D353" s="62" t="e">
        <f>科研项目!#REF!</f>
        <v>#REF!</v>
      </c>
      <c r="E353" s="62" t="e">
        <f>科研项目!#REF!</f>
        <v>#REF!</v>
      </c>
      <c r="F353" s="62" t="e">
        <f>科研项目!#REF!</f>
        <v>#REF!</v>
      </c>
      <c r="G353" s="59" t="e">
        <f t="shared" si="48"/>
        <v>#REF!</v>
      </c>
      <c r="H353" s="62" t="e">
        <f>科研项目!#REF!</f>
        <v>#REF!</v>
      </c>
      <c r="I353" s="59" t="e">
        <f t="shared" si="49"/>
        <v>#REF!</v>
      </c>
      <c r="J353" s="62" t="e">
        <f>科研项目!#REF!</f>
        <v>#REF!</v>
      </c>
      <c r="K353" s="59" t="e">
        <f t="shared" si="50"/>
        <v>#REF!</v>
      </c>
      <c r="L353" s="62" t="e">
        <f>科研项目!#REF!</f>
        <v>#REF!</v>
      </c>
      <c r="M353" s="62" t="e">
        <f>科研项目!#REF!</f>
        <v>#REF!</v>
      </c>
      <c r="N353" s="62" t="s">
        <v>393</v>
      </c>
      <c r="O353" s="62" t="e">
        <f>科研项目!#REF!</f>
        <v>#REF!</v>
      </c>
      <c r="P353" s="59" t="e">
        <f t="shared" si="51"/>
        <v>#REF!</v>
      </c>
      <c r="Q353" s="62" t="e">
        <f t="shared" si="52"/>
        <v>#REF!</v>
      </c>
      <c r="R353" s="62" t="e">
        <f>科研项目!#REF!</f>
        <v>#REF!</v>
      </c>
      <c r="S353" s="62" t="e">
        <f>科研项目!#REF!</f>
        <v>#REF!</v>
      </c>
      <c r="T353" s="62" t="e">
        <f>科研项目!#REF!</f>
        <v>#REF!</v>
      </c>
      <c r="U353" s="62" t="e">
        <f>科研项目!#REF!</f>
        <v>#REF!</v>
      </c>
      <c r="V353" s="62" t="e">
        <f>科研项目!#REF!</f>
        <v>#REF!</v>
      </c>
      <c r="W353" s="62" t="e">
        <f>科研项目!#REF!</f>
        <v>#REF!</v>
      </c>
      <c r="X353" s="59" t="e">
        <f>VLOOKUP(C353,[3]Sheet1!$A$3:$C$38,2,FALSE)</f>
        <v>#REF!</v>
      </c>
      <c r="Y353" s="59" t="e">
        <f>VLOOKUP(C353,[3]Sheet1!$A$3:$C$38,3,FALSE)</f>
        <v>#REF!</v>
      </c>
      <c r="Z353" s="76" t="e">
        <f>科研项目!#REF!</f>
        <v>#REF!</v>
      </c>
      <c r="AA353" s="68" t="e">
        <f>科研项目!#REF!</f>
        <v>#REF!</v>
      </c>
      <c r="AB353" s="62" t="e">
        <f>科研项目!#REF!</f>
        <v>#REF!</v>
      </c>
      <c r="AC353" s="76" t="e">
        <f>科研项目!#REF!</f>
        <v>#REF!</v>
      </c>
      <c r="AD353" s="62" t="e">
        <f>科研项目!#REF!</f>
        <v>#REF!</v>
      </c>
      <c r="AE353" s="62" t="e">
        <f t="shared" si="53"/>
        <v>#REF!</v>
      </c>
      <c r="AF353" s="62" t="e">
        <f t="shared" si="54"/>
        <v>#REF!</v>
      </c>
      <c r="AG353" s="62" t="e">
        <f t="shared" si="55"/>
        <v>#REF!</v>
      </c>
      <c r="AH353" s="70"/>
      <c r="AI353" s="70"/>
      <c r="AJ353" s="70"/>
      <c r="AK353" s="62" t="e">
        <f>科研项目!#REF!</f>
        <v>#REF!</v>
      </c>
      <c r="AL353" s="62">
        <v>10346</v>
      </c>
    </row>
    <row r="354" spans="1:38">
      <c r="A354" s="61" t="e">
        <f>科研项目!#REF!</f>
        <v>#REF!</v>
      </c>
      <c r="B354" s="61" t="e">
        <f>科研项目!#REF!</f>
        <v>#REF!</v>
      </c>
      <c r="C354" s="61" t="e">
        <f>科研项目!#REF!</f>
        <v>#REF!</v>
      </c>
      <c r="D354" s="62" t="e">
        <f>科研项目!#REF!</f>
        <v>#REF!</v>
      </c>
      <c r="E354" s="62" t="e">
        <f>科研项目!#REF!</f>
        <v>#REF!</v>
      </c>
      <c r="F354" s="62" t="e">
        <f>科研项目!#REF!</f>
        <v>#REF!</v>
      </c>
      <c r="G354" s="59" t="e">
        <f t="shared" si="48"/>
        <v>#REF!</v>
      </c>
      <c r="H354" s="62" t="e">
        <f>科研项目!#REF!</f>
        <v>#REF!</v>
      </c>
      <c r="I354" s="59" t="e">
        <f t="shared" si="49"/>
        <v>#REF!</v>
      </c>
      <c r="J354" s="62" t="e">
        <f>科研项目!#REF!</f>
        <v>#REF!</v>
      </c>
      <c r="K354" s="59" t="e">
        <f t="shared" si="50"/>
        <v>#REF!</v>
      </c>
      <c r="L354" s="62" t="e">
        <f>科研项目!#REF!</f>
        <v>#REF!</v>
      </c>
      <c r="M354" s="62" t="e">
        <f>科研项目!#REF!</f>
        <v>#REF!</v>
      </c>
      <c r="N354" s="62" t="s">
        <v>393</v>
      </c>
      <c r="O354" s="62" t="e">
        <f>科研项目!#REF!</f>
        <v>#REF!</v>
      </c>
      <c r="P354" s="59" t="e">
        <f t="shared" si="51"/>
        <v>#REF!</v>
      </c>
      <c r="Q354" s="62" t="e">
        <f t="shared" si="52"/>
        <v>#REF!</v>
      </c>
      <c r="R354" s="62" t="e">
        <f>科研项目!#REF!</f>
        <v>#REF!</v>
      </c>
      <c r="S354" s="62" t="e">
        <f>科研项目!#REF!</f>
        <v>#REF!</v>
      </c>
      <c r="T354" s="62" t="e">
        <f>科研项目!#REF!</f>
        <v>#REF!</v>
      </c>
      <c r="U354" s="62" t="e">
        <f>科研项目!#REF!</f>
        <v>#REF!</v>
      </c>
      <c r="V354" s="62" t="e">
        <f>科研项目!#REF!</f>
        <v>#REF!</v>
      </c>
      <c r="W354" s="62" t="e">
        <f>科研项目!#REF!</f>
        <v>#REF!</v>
      </c>
      <c r="X354" s="59" t="e">
        <f>VLOOKUP(C354,[3]Sheet1!$A$3:$C$38,2,FALSE)</f>
        <v>#REF!</v>
      </c>
      <c r="Y354" s="59" t="e">
        <f>VLOOKUP(C354,[3]Sheet1!$A$3:$C$38,3,FALSE)</f>
        <v>#REF!</v>
      </c>
      <c r="Z354" s="76" t="e">
        <f>科研项目!#REF!</f>
        <v>#REF!</v>
      </c>
      <c r="AA354" s="68" t="e">
        <f>科研项目!#REF!</f>
        <v>#REF!</v>
      </c>
      <c r="AB354" s="62" t="e">
        <f>科研项目!#REF!</f>
        <v>#REF!</v>
      </c>
      <c r="AC354" s="76" t="e">
        <f>科研项目!#REF!</f>
        <v>#REF!</v>
      </c>
      <c r="AD354" s="62" t="e">
        <f>科研项目!#REF!</f>
        <v>#REF!</v>
      </c>
      <c r="AE354" s="62" t="e">
        <f t="shared" si="53"/>
        <v>#REF!</v>
      </c>
      <c r="AF354" s="62" t="e">
        <f t="shared" si="54"/>
        <v>#REF!</v>
      </c>
      <c r="AG354" s="62" t="e">
        <f t="shared" si="55"/>
        <v>#REF!</v>
      </c>
      <c r="AH354" s="70"/>
      <c r="AI354" s="70"/>
      <c r="AJ354" s="70"/>
      <c r="AK354" s="62" t="e">
        <f>科研项目!#REF!</f>
        <v>#REF!</v>
      </c>
      <c r="AL354" s="62">
        <v>10347</v>
      </c>
    </row>
    <row r="355" spans="1:38">
      <c r="A355" s="61" t="e">
        <f>科研项目!#REF!</f>
        <v>#REF!</v>
      </c>
      <c r="B355" s="61" t="e">
        <f>科研项目!#REF!</f>
        <v>#REF!</v>
      </c>
      <c r="C355" s="61" t="e">
        <f>科研项目!#REF!</f>
        <v>#REF!</v>
      </c>
      <c r="D355" s="62" t="e">
        <f>科研项目!#REF!</f>
        <v>#REF!</v>
      </c>
      <c r="E355" s="62" t="e">
        <f>科研项目!#REF!</f>
        <v>#REF!</v>
      </c>
      <c r="F355" s="62" t="e">
        <f>科研项目!#REF!</f>
        <v>#REF!</v>
      </c>
      <c r="G355" s="59" t="e">
        <f t="shared" si="48"/>
        <v>#REF!</v>
      </c>
      <c r="H355" s="62" t="e">
        <f>科研项目!#REF!</f>
        <v>#REF!</v>
      </c>
      <c r="I355" s="59" t="e">
        <f t="shared" si="49"/>
        <v>#REF!</v>
      </c>
      <c r="J355" s="62" t="e">
        <f>科研项目!#REF!</f>
        <v>#REF!</v>
      </c>
      <c r="K355" s="59" t="e">
        <f t="shared" si="50"/>
        <v>#REF!</v>
      </c>
      <c r="L355" s="62" t="e">
        <f>科研项目!#REF!</f>
        <v>#REF!</v>
      </c>
      <c r="M355" s="62" t="e">
        <f>科研项目!#REF!</f>
        <v>#REF!</v>
      </c>
      <c r="N355" s="62" t="s">
        <v>393</v>
      </c>
      <c r="O355" s="62" t="e">
        <f>科研项目!#REF!</f>
        <v>#REF!</v>
      </c>
      <c r="P355" s="59" t="e">
        <f t="shared" si="51"/>
        <v>#REF!</v>
      </c>
      <c r="Q355" s="62" t="e">
        <f t="shared" si="52"/>
        <v>#REF!</v>
      </c>
      <c r="R355" s="62" t="e">
        <f>科研项目!#REF!</f>
        <v>#REF!</v>
      </c>
      <c r="S355" s="62" t="e">
        <f>科研项目!#REF!</f>
        <v>#REF!</v>
      </c>
      <c r="T355" s="62" t="e">
        <f>科研项目!#REF!</f>
        <v>#REF!</v>
      </c>
      <c r="U355" s="62" t="e">
        <f>科研项目!#REF!</f>
        <v>#REF!</v>
      </c>
      <c r="V355" s="62" t="e">
        <f>科研项目!#REF!</f>
        <v>#REF!</v>
      </c>
      <c r="W355" s="62" t="e">
        <f>科研项目!#REF!</f>
        <v>#REF!</v>
      </c>
      <c r="X355" s="59" t="e">
        <f>VLOOKUP(C355,[3]Sheet1!$A$3:$C$38,2,FALSE)</f>
        <v>#REF!</v>
      </c>
      <c r="Y355" s="59" t="e">
        <f>VLOOKUP(C355,[3]Sheet1!$A$3:$C$38,3,FALSE)</f>
        <v>#REF!</v>
      </c>
      <c r="Z355" s="76" t="e">
        <f>科研项目!#REF!</f>
        <v>#REF!</v>
      </c>
      <c r="AA355" s="68" t="e">
        <f>科研项目!#REF!</f>
        <v>#REF!</v>
      </c>
      <c r="AB355" s="62" t="e">
        <f>科研项目!#REF!</f>
        <v>#REF!</v>
      </c>
      <c r="AC355" s="76" t="e">
        <f>科研项目!#REF!</f>
        <v>#REF!</v>
      </c>
      <c r="AD355" s="62" t="e">
        <f>科研项目!#REF!</f>
        <v>#REF!</v>
      </c>
      <c r="AE355" s="62" t="e">
        <f t="shared" si="53"/>
        <v>#REF!</v>
      </c>
      <c r="AF355" s="62" t="e">
        <f t="shared" si="54"/>
        <v>#REF!</v>
      </c>
      <c r="AG355" s="62" t="e">
        <f t="shared" si="55"/>
        <v>#REF!</v>
      </c>
      <c r="AH355" s="70"/>
      <c r="AI355" s="70"/>
      <c r="AJ355" s="70"/>
      <c r="AK355" s="62" t="e">
        <f>科研项目!#REF!</f>
        <v>#REF!</v>
      </c>
      <c r="AL355" s="62">
        <v>10348</v>
      </c>
    </row>
    <row r="356" spans="1:38">
      <c r="A356" s="61" t="e">
        <f>科研项目!#REF!</f>
        <v>#REF!</v>
      </c>
      <c r="B356" s="61" t="e">
        <f>科研项目!#REF!</f>
        <v>#REF!</v>
      </c>
      <c r="C356" s="61" t="e">
        <f>科研项目!#REF!</f>
        <v>#REF!</v>
      </c>
      <c r="D356" s="62" t="e">
        <f>科研项目!#REF!</f>
        <v>#REF!</v>
      </c>
      <c r="E356" s="62" t="e">
        <f>科研项目!#REF!</f>
        <v>#REF!</v>
      </c>
      <c r="F356" s="62" t="e">
        <f>科研项目!#REF!</f>
        <v>#REF!</v>
      </c>
      <c r="G356" s="59" t="e">
        <f t="shared" si="48"/>
        <v>#REF!</v>
      </c>
      <c r="H356" s="62" t="e">
        <f>科研项目!#REF!</f>
        <v>#REF!</v>
      </c>
      <c r="I356" s="59" t="e">
        <f t="shared" si="49"/>
        <v>#REF!</v>
      </c>
      <c r="J356" s="62" t="e">
        <f>科研项目!#REF!</f>
        <v>#REF!</v>
      </c>
      <c r="K356" s="59" t="e">
        <f t="shared" si="50"/>
        <v>#REF!</v>
      </c>
      <c r="L356" s="62" t="e">
        <f>科研项目!#REF!</f>
        <v>#REF!</v>
      </c>
      <c r="M356" s="62" t="e">
        <f>科研项目!#REF!</f>
        <v>#REF!</v>
      </c>
      <c r="N356" s="62" t="s">
        <v>393</v>
      </c>
      <c r="O356" s="62" t="e">
        <f>科研项目!#REF!</f>
        <v>#REF!</v>
      </c>
      <c r="P356" s="59" t="e">
        <f t="shared" si="51"/>
        <v>#REF!</v>
      </c>
      <c r="Q356" s="62" t="e">
        <f t="shared" si="52"/>
        <v>#REF!</v>
      </c>
      <c r="R356" s="62" t="e">
        <f>科研项目!#REF!</f>
        <v>#REF!</v>
      </c>
      <c r="S356" s="62" t="e">
        <f>科研项目!#REF!</f>
        <v>#REF!</v>
      </c>
      <c r="T356" s="62" t="e">
        <f>科研项目!#REF!</f>
        <v>#REF!</v>
      </c>
      <c r="U356" s="62" t="e">
        <f>科研项目!#REF!</f>
        <v>#REF!</v>
      </c>
      <c r="V356" s="62" t="e">
        <f>科研项目!#REF!</f>
        <v>#REF!</v>
      </c>
      <c r="W356" s="62" t="e">
        <f>科研项目!#REF!</f>
        <v>#REF!</v>
      </c>
      <c r="X356" s="59" t="e">
        <f>VLOOKUP(C356,[3]Sheet1!$A$3:$C$38,2,FALSE)</f>
        <v>#REF!</v>
      </c>
      <c r="Y356" s="59" t="e">
        <f>VLOOKUP(C356,[3]Sheet1!$A$3:$C$38,3,FALSE)</f>
        <v>#REF!</v>
      </c>
      <c r="Z356" s="76" t="e">
        <f>科研项目!#REF!</f>
        <v>#REF!</v>
      </c>
      <c r="AA356" s="68" t="e">
        <f>科研项目!#REF!</f>
        <v>#REF!</v>
      </c>
      <c r="AB356" s="62" t="e">
        <f>科研项目!#REF!</f>
        <v>#REF!</v>
      </c>
      <c r="AC356" s="76" t="e">
        <f>科研项目!#REF!</f>
        <v>#REF!</v>
      </c>
      <c r="AD356" s="62" t="e">
        <f>科研项目!#REF!</f>
        <v>#REF!</v>
      </c>
      <c r="AE356" s="62" t="e">
        <f t="shared" si="53"/>
        <v>#REF!</v>
      </c>
      <c r="AF356" s="62" t="e">
        <f t="shared" si="54"/>
        <v>#REF!</v>
      </c>
      <c r="AG356" s="62" t="e">
        <f t="shared" si="55"/>
        <v>#REF!</v>
      </c>
      <c r="AH356" s="70"/>
      <c r="AI356" s="70"/>
      <c r="AJ356" s="70"/>
      <c r="AK356" s="62" t="e">
        <f>科研项目!#REF!</f>
        <v>#REF!</v>
      </c>
      <c r="AL356" s="62">
        <v>10349</v>
      </c>
    </row>
    <row r="357" spans="1:38">
      <c r="A357" s="61" t="e">
        <f>科研项目!#REF!</f>
        <v>#REF!</v>
      </c>
      <c r="B357" s="61" t="e">
        <f>科研项目!#REF!</f>
        <v>#REF!</v>
      </c>
      <c r="C357" s="61" t="e">
        <f>科研项目!#REF!</f>
        <v>#REF!</v>
      </c>
      <c r="D357" s="62" t="e">
        <f>科研项目!#REF!</f>
        <v>#REF!</v>
      </c>
      <c r="E357" s="62" t="e">
        <f>科研项目!#REF!</f>
        <v>#REF!</v>
      </c>
      <c r="F357" s="62" t="e">
        <f>科研项目!#REF!</f>
        <v>#REF!</v>
      </c>
      <c r="G357" s="59" t="e">
        <f t="shared" si="48"/>
        <v>#REF!</v>
      </c>
      <c r="H357" s="62" t="e">
        <f>科研项目!#REF!</f>
        <v>#REF!</v>
      </c>
      <c r="I357" s="59" t="e">
        <f t="shared" si="49"/>
        <v>#REF!</v>
      </c>
      <c r="J357" s="62" t="e">
        <f>科研项目!#REF!</f>
        <v>#REF!</v>
      </c>
      <c r="K357" s="59" t="e">
        <f t="shared" si="50"/>
        <v>#REF!</v>
      </c>
      <c r="L357" s="62" t="e">
        <f>科研项目!#REF!</f>
        <v>#REF!</v>
      </c>
      <c r="M357" s="62" t="e">
        <f>科研项目!#REF!</f>
        <v>#REF!</v>
      </c>
      <c r="N357" s="62" t="s">
        <v>393</v>
      </c>
      <c r="O357" s="62" t="e">
        <f>科研项目!#REF!</f>
        <v>#REF!</v>
      </c>
      <c r="P357" s="59" t="e">
        <f t="shared" si="51"/>
        <v>#REF!</v>
      </c>
      <c r="Q357" s="62" t="e">
        <f t="shared" si="52"/>
        <v>#REF!</v>
      </c>
      <c r="R357" s="62" t="e">
        <f>科研项目!#REF!</f>
        <v>#REF!</v>
      </c>
      <c r="S357" s="62" t="e">
        <f>科研项目!#REF!</f>
        <v>#REF!</v>
      </c>
      <c r="T357" s="62" t="e">
        <f>科研项目!#REF!</f>
        <v>#REF!</v>
      </c>
      <c r="U357" s="62" t="e">
        <f>科研项目!#REF!</f>
        <v>#REF!</v>
      </c>
      <c r="V357" s="62" t="e">
        <f>科研项目!#REF!</f>
        <v>#REF!</v>
      </c>
      <c r="W357" s="62" t="e">
        <f>科研项目!#REF!</f>
        <v>#REF!</v>
      </c>
      <c r="X357" s="59" t="e">
        <f>VLOOKUP(C357,[3]Sheet1!$A$3:$C$38,2,FALSE)</f>
        <v>#REF!</v>
      </c>
      <c r="Y357" s="59" t="e">
        <f>VLOOKUP(C357,[3]Sheet1!$A$3:$C$38,3,FALSE)</f>
        <v>#REF!</v>
      </c>
      <c r="Z357" s="76" t="e">
        <f>科研项目!#REF!</f>
        <v>#REF!</v>
      </c>
      <c r="AA357" s="68" t="e">
        <f>科研项目!#REF!</f>
        <v>#REF!</v>
      </c>
      <c r="AB357" s="62" t="e">
        <f>科研项目!#REF!</f>
        <v>#REF!</v>
      </c>
      <c r="AC357" s="76" t="e">
        <f>科研项目!#REF!</f>
        <v>#REF!</v>
      </c>
      <c r="AD357" s="62" t="e">
        <f>科研项目!#REF!</f>
        <v>#REF!</v>
      </c>
      <c r="AE357" s="62" t="e">
        <f t="shared" si="53"/>
        <v>#REF!</v>
      </c>
      <c r="AF357" s="62" t="e">
        <f t="shared" si="54"/>
        <v>#REF!</v>
      </c>
      <c r="AG357" s="62" t="e">
        <f t="shared" si="55"/>
        <v>#REF!</v>
      </c>
      <c r="AH357" s="70"/>
      <c r="AI357" s="70"/>
      <c r="AJ357" s="70"/>
      <c r="AK357" s="62" t="e">
        <f>科研项目!#REF!</f>
        <v>#REF!</v>
      </c>
      <c r="AL357" s="62">
        <v>10350</v>
      </c>
    </row>
    <row r="358" spans="1:38">
      <c r="A358" s="61" t="e">
        <f>科研项目!#REF!</f>
        <v>#REF!</v>
      </c>
      <c r="B358" s="61" t="e">
        <f>科研项目!#REF!</f>
        <v>#REF!</v>
      </c>
      <c r="C358" s="61" t="e">
        <f>科研项目!#REF!</f>
        <v>#REF!</v>
      </c>
      <c r="D358" s="62" t="e">
        <f>科研项目!#REF!</f>
        <v>#REF!</v>
      </c>
      <c r="E358" s="62" t="e">
        <f>科研项目!#REF!</f>
        <v>#REF!</v>
      </c>
      <c r="F358" s="62" t="e">
        <f>科研项目!#REF!</f>
        <v>#REF!</v>
      </c>
      <c r="G358" s="59" t="e">
        <f t="shared" si="48"/>
        <v>#REF!</v>
      </c>
      <c r="H358" s="62" t="e">
        <f>科研项目!#REF!</f>
        <v>#REF!</v>
      </c>
      <c r="I358" s="59" t="e">
        <f t="shared" si="49"/>
        <v>#REF!</v>
      </c>
      <c r="J358" s="62" t="e">
        <f>科研项目!#REF!</f>
        <v>#REF!</v>
      </c>
      <c r="K358" s="59" t="e">
        <f t="shared" si="50"/>
        <v>#REF!</v>
      </c>
      <c r="L358" s="62" t="e">
        <f>科研项目!#REF!</f>
        <v>#REF!</v>
      </c>
      <c r="M358" s="62" t="e">
        <f>科研项目!#REF!</f>
        <v>#REF!</v>
      </c>
      <c r="N358" s="62" t="s">
        <v>393</v>
      </c>
      <c r="O358" s="62" t="e">
        <f>科研项目!#REF!</f>
        <v>#REF!</v>
      </c>
      <c r="P358" s="59" t="e">
        <f t="shared" si="51"/>
        <v>#REF!</v>
      </c>
      <c r="Q358" s="62" t="e">
        <f t="shared" si="52"/>
        <v>#REF!</v>
      </c>
      <c r="R358" s="62" t="e">
        <f>科研项目!#REF!</f>
        <v>#REF!</v>
      </c>
      <c r="S358" s="62" t="e">
        <f>科研项目!#REF!</f>
        <v>#REF!</v>
      </c>
      <c r="T358" s="62" t="e">
        <f>科研项目!#REF!</f>
        <v>#REF!</v>
      </c>
      <c r="U358" s="62" t="e">
        <f>科研项目!#REF!</f>
        <v>#REF!</v>
      </c>
      <c r="V358" s="62" t="e">
        <f>科研项目!#REF!</f>
        <v>#REF!</v>
      </c>
      <c r="W358" s="62" t="e">
        <f>科研项目!#REF!</f>
        <v>#REF!</v>
      </c>
      <c r="X358" s="59" t="e">
        <f>VLOOKUP(C358,[3]Sheet1!$A$3:$C$38,2,FALSE)</f>
        <v>#REF!</v>
      </c>
      <c r="Y358" s="59" t="e">
        <f>VLOOKUP(C358,[3]Sheet1!$A$3:$C$38,3,FALSE)</f>
        <v>#REF!</v>
      </c>
      <c r="Z358" s="76" t="e">
        <f>科研项目!#REF!</f>
        <v>#REF!</v>
      </c>
      <c r="AA358" s="68" t="e">
        <f>科研项目!#REF!</f>
        <v>#REF!</v>
      </c>
      <c r="AB358" s="62" t="e">
        <f>科研项目!#REF!</f>
        <v>#REF!</v>
      </c>
      <c r="AC358" s="76" t="e">
        <f>科研项目!#REF!</f>
        <v>#REF!</v>
      </c>
      <c r="AD358" s="62" t="e">
        <f>科研项目!#REF!</f>
        <v>#REF!</v>
      </c>
      <c r="AE358" s="62" t="e">
        <f t="shared" si="53"/>
        <v>#REF!</v>
      </c>
      <c r="AF358" s="62" t="e">
        <f t="shared" si="54"/>
        <v>#REF!</v>
      </c>
      <c r="AG358" s="62" t="e">
        <f t="shared" si="55"/>
        <v>#REF!</v>
      </c>
      <c r="AH358" s="70"/>
      <c r="AI358" s="70"/>
      <c r="AJ358" s="70"/>
      <c r="AK358" s="62" t="e">
        <f>科研项目!#REF!</f>
        <v>#REF!</v>
      </c>
      <c r="AL358" s="62">
        <v>10351</v>
      </c>
    </row>
    <row r="359" spans="1:38">
      <c r="A359" s="61" t="e">
        <f>科研项目!#REF!</f>
        <v>#REF!</v>
      </c>
      <c r="B359" s="61" t="e">
        <f>科研项目!#REF!</f>
        <v>#REF!</v>
      </c>
      <c r="C359" s="61" t="e">
        <f>科研项目!#REF!</f>
        <v>#REF!</v>
      </c>
      <c r="D359" s="62" t="e">
        <f>科研项目!#REF!</f>
        <v>#REF!</v>
      </c>
      <c r="E359" s="62" t="e">
        <f>科研项目!#REF!</f>
        <v>#REF!</v>
      </c>
      <c r="F359" s="62" t="e">
        <f>科研项目!#REF!</f>
        <v>#REF!</v>
      </c>
      <c r="G359" s="59" t="e">
        <f t="shared" si="48"/>
        <v>#REF!</v>
      </c>
      <c r="H359" s="62" t="e">
        <f>科研项目!#REF!</f>
        <v>#REF!</v>
      </c>
      <c r="I359" s="59" t="e">
        <f t="shared" si="49"/>
        <v>#REF!</v>
      </c>
      <c r="J359" s="62" t="e">
        <f>科研项目!#REF!</f>
        <v>#REF!</v>
      </c>
      <c r="K359" s="59" t="e">
        <f t="shared" si="50"/>
        <v>#REF!</v>
      </c>
      <c r="L359" s="62" t="e">
        <f>科研项目!#REF!</f>
        <v>#REF!</v>
      </c>
      <c r="M359" s="62" t="e">
        <f>科研项目!#REF!</f>
        <v>#REF!</v>
      </c>
      <c r="N359" s="62" t="s">
        <v>393</v>
      </c>
      <c r="O359" s="62" t="e">
        <f>科研项目!#REF!</f>
        <v>#REF!</v>
      </c>
      <c r="P359" s="59" t="e">
        <f t="shared" si="51"/>
        <v>#REF!</v>
      </c>
      <c r="Q359" s="62" t="e">
        <f t="shared" si="52"/>
        <v>#REF!</v>
      </c>
      <c r="R359" s="62" t="e">
        <f>科研项目!#REF!</f>
        <v>#REF!</v>
      </c>
      <c r="S359" s="62" t="e">
        <f>科研项目!#REF!</f>
        <v>#REF!</v>
      </c>
      <c r="T359" s="62" t="e">
        <f>科研项目!#REF!</f>
        <v>#REF!</v>
      </c>
      <c r="U359" s="62" t="e">
        <f>科研项目!#REF!</f>
        <v>#REF!</v>
      </c>
      <c r="V359" s="62" t="e">
        <f>科研项目!#REF!</f>
        <v>#REF!</v>
      </c>
      <c r="W359" s="62" t="e">
        <f>科研项目!#REF!</f>
        <v>#REF!</v>
      </c>
      <c r="X359" s="59" t="e">
        <f>VLOOKUP(C359,[3]Sheet1!$A$3:$C$38,2,FALSE)</f>
        <v>#REF!</v>
      </c>
      <c r="Y359" s="59" t="e">
        <f>VLOOKUP(C359,[3]Sheet1!$A$3:$C$38,3,FALSE)</f>
        <v>#REF!</v>
      </c>
      <c r="Z359" s="76" t="e">
        <f>科研项目!#REF!</f>
        <v>#REF!</v>
      </c>
      <c r="AA359" s="68" t="e">
        <f>科研项目!#REF!</f>
        <v>#REF!</v>
      </c>
      <c r="AB359" s="62" t="e">
        <f>科研项目!#REF!</f>
        <v>#REF!</v>
      </c>
      <c r="AC359" s="76" t="e">
        <f>科研项目!#REF!</f>
        <v>#REF!</v>
      </c>
      <c r="AD359" s="62" t="e">
        <f>科研项目!#REF!</f>
        <v>#REF!</v>
      </c>
      <c r="AE359" s="62" t="e">
        <f t="shared" si="53"/>
        <v>#REF!</v>
      </c>
      <c r="AF359" s="62" t="e">
        <f t="shared" si="54"/>
        <v>#REF!</v>
      </c>
      <c r="AG359" s="62" t="e">
        <f t="shared" si="55"/>
        <v>#REF!</v>
      </c>
      <c r="AH359" s="70"/>
      <c r="AI359" s="70"/>
      <c r="AJ359" s="70"/>
      <c r="AK359" s="62" t="e">
        <f>科研项目!#REF!</f>
        <v>#REF!</v>
      </c>
      <c r="AL359" s="62">
        <v>10352</v>
      </c>
    </row>
    <row r="360" spans="1:38">
      <c r="A360" s="61" t="e">
        <f>科研项目!#REF!</f>
        <v>#REF!</v>
      </c>
      <c r="B360" s="61" t="e">
        <f>科研项目!#REF!</f>
        <v>#REF!</v>
      </c>
      <c r="C360" s="61" t="e">
        <f>科研项目!#REF!</f>
        <v>#REF!</v>
      </c>
      <c r="D360" s="62" t="e">
        <f>科研项目!#REF!</f>
        <v>#REF!</v>
      </c>
      <c r="E360" s="62" t="e">
        <f>科研项目!#REF!</f>
        <v>#REF!</v>
      </c>
      <c r="F360" s="62" t="e">
        <f>科研项目!#REF!</f>
        <v>#REF!</v>
      </c>
      <c r="G360" s="59" t="e">
        <f t="shared" si="48"/>
        <v>#REF!</v>
      </c>
      <c r="H360" s="62" t="e">
        <f>科研项目!#REF!</f>
        <v>#REF!</v>
      </c>
      <c r="I360" s="59" t="e">
        <f t="shared" si="49"/>
        <v>#REF!</v>
      </c>
      <c r="J360" s="62" t="e">
        <f>科研项目!#REF!</f>
        <v>#REF!</v>
      </c>
      <c r="K360" s="59" t="e">
        <f t="shared" si="50"/>
        <v>#REF!</v>
      </c>
      <c r="L360" s="62" t="e">
        <f>科研项目!#REF!</f>
        <v>#REF!</v>
      </c>
      <c r="M360" s="62" t="e">
        <f>科研项目!#REF!</f>
        <v>#REF!</v>
      </c>
      <c r="N360" s="62" t="s">
        <v>393</v>
      </c>
      <c r="O360" s="62" t="e">
        <f>科研项目!#REF!</f>
        <v>#REF!</v>
      </c>
      <c r="P360" s="59" t="e">
        <f t="shared" si="51"/>
        <v>#REF!</v>
      </c>
      <c r="Q360" s="62" t="e">
        <f t="shared" si="52"/>
        <v>#REF!</v>
      </c>
      <c r="R360" s="62" t="e">
        <f>科研项目!#REF!</f>
        <v>#REF!</v>
      </c>
      <c r="S360" s="62" t="e">
        <f>科研项目!#REF!</f>
        <v>#REF!</v>
      </c>
      <c r="T360" s="62" t="e">
        <f>科研项目!#REF!</f>
        <v>#REF!</v>
      </c>
      <c r="U360" s="62" t="e">
        <f>科研项目!#REF!</f>
        <v>#REF!</v>
      </c>
      <c r="V360" s="62" t="e">
        <f>科研项目!#REF!</f>
        <v>#REF!</v>
      </c>
      <c r="W360" s="62" t="e">
        <f>科研项目!#REF!</f>
        <v>#REF!</v>
      </c>
      <c r="X360" s="59" t="e">
        <f>VLOOKUP(C360,[3]Sheet1!$A$3:$C$38,2,FALSE)</f>
        <v>#REF!</v>
      </c>
      <c r="Y360" s="59" t="e">
        <f>VLOOKUP(C360,[3]Sheet1!$A$3:$C$38,3,FALSE)</f>
        <v>#REF!</v>
      </c>
      <c r="Z360" s="76" t="e">
        <f>科研项目!#REF!</f>
        <v>#REF!</v>
      </c>
      <c r="AA360" s="68" t="e">
        <f>科研项目!#REF!</f>
        <v>#REF!</v>
      </c>
      <c r="AB360" s="62" t="e">
        <f>科研项目!#REF!</f>
        <v>#REF!</v>
      </c>
      <c r="AC360" s="76" t="e">
        <f>科研项目!#REF!</f>
        <v>#REF!</v>
      </c>
      <c r="AD360" s="62" t="e">
        <f>科研项目!#REF!</f>
        <v>#REF!</v>
      </c>
      <c r="AE360" s="62" t="e">
        <f t="shared" si="53"/>
        <v>#REF!</v>
      </c>
      <c r="AF360" s="62" t="e">
        <f t="shared" si="54"/>
        <v>#REF!</v>
      </c>
      <c r="AG360" s="62" t="e">
        <f t="shared" si="55"/>
        <v>#REF!</v>
      </c>
      <c r="AH360" s="70"/>
      <c r="AI360" s="70"/>
      <c r="AJ360" s="70"/>
      <c r="AK360" s="62" t="e">
        <f>科研项目!#REF!</f>
        <v>#REF!</v>
      </c>
      <c r="AL360" s="62">
        <v>10353</v>
      </c>
    </row>
    <row r="361" spans="1:38">
      <c r="A361" s="61" t="e">
        <f>科研项目!#REF!</f>
        <v>#REF!</v>
      </c>
      <c r="B361" s="61" t="e">
        <f>科研项目!#REF!</f>
        <v>#REF!</v>
      </c>
      <c r="C361" s="61" t="e">
        <f>科研项目!#REF!</f>
        <v>#REF!</v>
      </c>
      <c r="D361" s="62" t="e">
        <f>科研项目!#REF!</f>
        <v>#REF!</v>
      </c>
      <c r="E361" s="62" t="e">
        <f>科研项目!#REF!</f>
        <v>#REF!</v>
      </c>
      <c r="F361" s="62" t="e">
        <f>科研项目!#REF!</f>
        <v>#REF!</v>
      </c>
      <c r="G361" s="59" t="e">
        <f t="shared" si="48"/>
        <v>#REF!</v>
      </c>
      <c r="H361" s="62" t="e">
        <f>科研项目!#REF!</f>
        <v>#REF!</v>
      </c>
      <c r="I361" s="59" t="e">
        <f t="shared" si="49"/>
        <v>#REF!</v>
      </c>
      <c r="J361" s="62" t="e">
        <f>科研项目!#REF!</f>
        <v>#REF!</v>
      </c>
      <c r="K361" s="59" t="e">
        <f t="shared" si="50"/>
        <v>#REF!</v>
      </c>
      <c r="L361" s="62" t="e">
        <f>科研项目!#REF!</f>
        <v>#REF!</v>
      </c>
      <c r="M361" s="62" t="e">
        <f>科研项目!#REF!</f>
        <v>#REF!</v>
      </c>
      <c r="N361" s="62" t="s">
        <v>393</v>
      </c>
      <c r="O361" s="62" t="e">
        <f>科研项目!#REF!</f>
        <v>#REF!</v>
      </c>
      <c r="P361" s="59" t="e">
        <f t="shared" si="51"/>
        <v>#REF!</v>
      </c>
      <c r="Q361" s="62" t="e">
        <f t="shared" si="52"/>
        <v>#REF!</v>
      </c>
      <c r="R361" s="62" t="e">
        <f>科研项目!#REF!</f>
        <v>#REF!</v>
      </c>
      <c r="S361" s="62" t="e">
        <f>科研项目!#REF!</f>
        <v>#REF!</v>
      </c>
      <c r="T361" s="62" t="e">
        <f>科研项目!#REF!</f>
        <v>#REF!</v>
      </c>
      <c r="U361" s="62" t="e">
        <f>科研项目!#REF!</f>
        <v>#REF!</v>
      </c>
      <c r="V361" s="62" t="e">
        <f>科研项目!#REF!</f>
        <v>#REF!</v>
      </c>
      <c r="W361" s="62" t="e">
        <f>科研项目!#REF!</f>
        <v>#REF!</v>
      </c>
      <c r="X361" s="59" t="e">
        <f>VLOOKUP(C361,[3]Sheet1!$A$3:$C$38,2,FALSE)</f>
        <v>#REF!</v>
      </c>
      <c r="Y361" s="59" t="e">
        <f>VLOOKUP(C361,[3]Sheet1!$A$3:$C$38,3,FALSE)</f>
        <v>#REF!</v>
      </c>
      <c r="Z361" s="76" t="e">
        <f>科研项目!#REF!</f>
        <v>#REF!</v>
      </c>
      <c r="AA361" s="68" t="e">
        <f>科研项目!#REF!</f>
        <v>#REF!</v>
      </c>
      <c r="AB361" s="62" t="e">
        <f>科研项目!#REF!</f>
        <v>#REF!</v>
      </c>
      <c r="AC361" s="76" t="e">
        <f>科研项目!#REF!</f>
        <v>#REF!</v>
      </c>
      <c r="AD361" s="62" t="e">
        <f>科研项目!#REF!</f>
        <v>#REF!</v>
      </c>
      <c r="AE361" s="62" t="e">
        <f t="shared" si="53"/>
        <v>#REF!</v>
      </c>
      <c r="AF361" s="62" t="e">
        <f t="shared" si="54"/>
        <v>#REF!</v>
      </c>
      <c r="AG361" s="62" t="e">
        <f t="shared" si="55"/>
        <v>#REF!</v>
      </c>
      <c r="AH361" s="70"/>
      <c r="AI361" s="70"/>
      <c r="AJ361" s="70"/>
      <c r="AK361" s="62" t="e">
        <f>科研项目!#REF!</f>
        <v>#REF!</v>
      </c>
      <c r="AL361" s="62">
        <v>10354</v>
      </c>
    </row>
    <row r="362" spans="1:38">
      <c r="A362" s="61" t="e">
        <f>科研项目!#REF!</f>
        <v>#REF!</v>
      </c>
      <c r="B362" s="61" t="e">
        <f>科研项目!#REF!</f>
        <v>#REF!</v>
      </c>
      <c r="C362" s="61" t="e">
        <f>科研项目!#REF!</f>
        <v>#REF!</v>
      </c>
      <c r="D362" s="62" t="e">
        <f>科研项目!#REF!</f>
        <v>#REF!</v>
      </c>
      <c r="E362" s="62" t="e">
        <f>科研项目!#REF!</f>
        <v>#REF!</v>
      </c>
      <c r="F362" s="62" t="e">
        <f>科研项目!#REF!</f>
        <v>#REF!</v>
      </c>
      <c r="G362" s="59" t="e">
        <f t="shared" si="48"/>
        <v>#REF!</v>
      </c>
      <c r="H362" s="62" t="e">
        <f>科研项目!#REF!</f>
        <v>#REF!</v>
      </c>
      <c r="I362" s="59" t="e">
        <f t="shared" si="49"/>
        <v>#REF!</v>
      </c>
      <c r="J362" s="62" t="e">
        <f>科研项目!#REF!</f>
        <v>#REF!</v>
      </c>
      <c r="K362" s="59" t="e">
        <f t="shared" si="50"/>
        <v>#REF!</v>
      </c>
      <c r="L362" s="62" t="e">
        <f>科研项目!#REF!</f>
        <v>#REF!</v>
      </c>
      <c r="M362" s="62" t="e">
        <f>科研项目!#REF!</f>
        <v>#REF!</v>
      </c>
      <c r="N362" s="62" t="s">
        <v>393</v>
      </c>
      <c r="O362" s="62" t="e">
        <f>科研项目!#REF!</f>
        <v>#REF!</v>
      </c>
      <c r="P362" s="59" t="e">
        <f t="shared" si="51"/>
        <v>#REF!</v>
      </c>
      <c r="Q362" s="62" t="e">
        <f t="shared" si="52"/>
        <v>#REF!</v>
      </c>
      <c r="R362" s="62" t="e">
        <f>科研项目!#REF!</f>
        <v>#REF!</v>
      </c>
      <c r="S362" s="62" t="e">
        <f>科研项目!#REF!</f>
        <v>#REF!</v>
      </c>
      <c r="T362" s="62" t="e">
        <f>科研项目!#REF!</f>
        <v>#REF!</v>
      </c>
      <c r="U362" s="62" t="e">
        <f>科研项目!#REF!</f>
        <v>#REF!</v>
      </c>
      <c r="V362" s="62" t="e">
        <f>科研项目!#REF!</f>
        <v>#REF!</v>
      </c>
      <c r="W362" s="62" t="e">
        <f>科研项目!#REF!</f>
        <v>#REF!</v>
      </c>
      <c r="X362" s="59" t="e">
        <f>VLOOKUP(C362,[3]Sheet1!$A$3:$C$38,2,FALSE)</f>
        <v>#REF!</v>
      </c>
      <c r="Y362" s="59" t="e">
        <f>VLOOKUP(C362,[3]Sheet1!$A$3:$C$38,3,FALSE)</f>
        <v>#REF!</v>
      </c>
      <c r="Z362" s="76" t="e">
        <f>科研项目!#REF!</f>
        <v>#REF!</v>
      </c>
      <c r="AA362" s="68" t="e">
        <f>科研项目!#REF!</f>
        <v>#REF!</v>
      </c>
      <c r="AB362" s="62" t="e">
        <f>科研项目!#REF!</f>
        <v>#REF!</v>
      </c>
      <c r="AC362" s="76" t="e">
        <f>科研项目!#REF!</f>
        <v>#REF!</v>
      </c>
      <c r="AD362" s="62" t="e">
        <f>科研项目!#REF!</f>
        <v>#REF!</v>
      </c>
      <c r="AE362" s="62" t="e">
        <f t="shared" si="53"/>
        <v>#REF!</v>
      </c>
      <c r="AF362" s="62" t="e">
        <f t="shared" si="54"/>
        <v>#REF!</v>
      </c>
      <c r="AG362" s="62" t="e">
        <f t="shared" si="55"/>
        <v>#REF!</v>
      </c>
      <c r="AH362" s="70"/>
      <c r="AI362" s="70"/>
      <c r="AJ362" s="70"/>
      <c r="AK362" s="62" t="e">
        <f>科研项目!#REF!</f>
        <v>#REF!</v>
      </c>
      <c r="AL362" s="62">
        <v>10355</v>
      </c>
    </row>
    <row r="363" spans="1:38">
      <c r="A363" s="61" t="e">
        <f>科研项目!#REF!</f>
        <v>#REF!</v>
      </c>
      <c r="B363" s="61" t="e">
        <f>科研项目!#REF!</f>
        <v>#REF!</v>
      </c>
      <c r="C363" s="61" t="e">
        <f>科研项目!#REF!</f>
        <v>#REF!</v>
      </c>
      <c r="D363" s="62" t="e">
        <f>科研项目!#REF!</f>
        <v>#REF!</v>
      </c>
      <c r="E363" s="62" t="e">
        <f>科研项目!#REF!</f>
        <v>#REF!</v>
      </c>
      <c r="F363" s="62" t="e">
        <f>科研项目!#REF!</f>
        <v>#REF!</v>
      </c>
      <c r="G363" s="59" t="e">
        <f t="shared" si="48"/>
        <v>#REF!</v>
      </c>
      <c r="H363" s="62" t="e">
        <f>科研项目!#REF!</f>
        <v>#REF!</v>
      </c>
      <c r="I363" s="59" t="e">
        <f t="shared" si="49"/>
        <v>#REF!</v>
      </c>
      <c r="J363" s="62" t="e">
        <f>科研项目!#REF!</f>
        <v>#REF!</v>
      </c>
      <c r="K363" s="59" t="e">
        <f t="shared" si="50"/>
        <v>#REF!</v>
      </c>
      <c r="L363" s="62" t="e">
        <f>科研项目!#REF!</f>
        <v>#REF!</v>
      </c>
      <c r="M363" s="62" t="e">
        <f>科研项目!#REF!</f>
        <v>#REF!</v>
      </c>
      <c r="N363" s="62" t="s">
        <v>393</v>
      </c>
      <c r="O363" s="62" t="e">
        <f>科研项目!#REF!</f>
        <v>#REF!</v>
      </c>
      <c r="P363" s="59" t="e">
        <f t="shared" si="51"/>
        <v>#REF!</v>
      </c>
      <c r="Q363" s="62" t="e">
        <f t="shared" si="52"/>
        <v>#REF!</v>
      </c>
      <c r="R363" s="62" t="e">
        <f>科研项目!#REF!</f>
        <v>#REF!</v>
      </c>
      <c r="S363" s="62" t="e">
        <f>科研项目!#REF!</f>
        <v>#REF!</v>
      </c>
      <c r="T363" s="62" t="e">
        <f>科研项目!#REF!</f>
        <v>#REF!</v>
      </c>
      <c r="U363" s="62" t="e">
        <f>科研项目!#REF!</f>
        <v>#REF!</v>
      </c>
      <c r="V363" s="62" t="e">
        <f>科研项目!#REF!</f>
        <v>#REF!</v>
      </c>
      <c r="W363" s="62" t="e">
        <f>科研项目!#REF!</f>
        <v>#REF!</v>
      </c>
      <c r="X363" s="59" t="e">
        <f>VLOOKUP(C363,[3]Sheet1!$A$3:$C$38,2,FALSE)</f>
        <v>#REF!</v>
      </c>
      <c r="Y363" s="59" t="e">
        <f>VLOOKUP(C363,[3]Sheet1!$A$3:$C$38,3,FALSE)</f>
        <v>#REF!</v>
      </c>
      <c r="Z363" s="76" t="e">
        <f>科研项目!#REF!</f>
        <v>#REF!</v>
      </c>
      <c r="AA363" s="68" t="e">
        <f>科研项目!#REF!</f>
        <v>#REF!</v>
      </c>
      <c r="AB363" s="62" t="e">
        <f>科研项目!#REF!</f>
        <v>#REF!</v>
      </c>
      <c r="AC363" s="76" t="e">
        <f>科研项目!#REF!</f>
        <v>#REF!</v>
      </c>
      <c r="AD363" s="62" t="e">
        <f>科研项目!#REF!</f>
        <v>#REF!</v>
      </c>
      <c r="AE363" s="62" t="e">
        <f t="shared" si="53"/>
        <v>#REF!</v>
      </c>
      <c r="AF363" s="62" t="e">
        <f t="shared" si="54"/>
        <v>#REF!</v>
      </c>
      <c r="AG363" s="62" t="e">
        <f t="shared" si="55"/>
        <v>#REF!</v>
      </c>
      <c r="AH363" s="70"/>
      <c r="AI363" s="70"/>
      <c r="AJ363" s="70"/>
      <c r="AK363" s="62" t="e">
        <f>科研项目!#REF!</f>
        <v>#REF!</v>
      </c>
      <c r="AL363" s="62">
        <v>10356</v>
      </c>
    </row>
    <row r="364" spans="1:38">
      <c r="A364" s="61" t="e">
        <f>科研项目!#REF!</f>
        <v>#REF!</v>
      </c>
      <c r="B364" s="61" t="e">
        <f>科研项目!#REF!</f>
        <v>#REF!</v>
      </c>
      <c r="C364" s="61" t="e">
        <f>科研项目!#REF!</f>
        <v>#REF!</v>
      </c>
      <c r="D364" s="62" t="e">
        <f>科研项目!#REF!</f>
        <v>#REF!</v>
      </c>
      <c r="E364" s="62" t="e">
        <f>科研项目!#REF!</f>
        <v>#REF!</v>
      </c>
      <c r="F364" s="62" t="e">
        <f>科研项目!#REF!</f>
        <v>#REF!</v>
      </c>
      <c r="G364" s="59" t="e">
        <f t="shared" si="48"/>
        <v>#REF!</v>
      </c>
      <c r="H364" s="62" t="e">
        <f>科研项目!#REF!</f>
        <v>#REF!</v>
      </c>
      <c r="I364" s="59" t="e">
        <f t="shared" si="49"/>
        <v>#REF!</v>
      </c>
      <c r="J364" s="62" t="e">
        <f>科研项目!#REF!</f>
        <v>#REF!</v>
      </c>
      <c r="K364" s="59" t="e">
        <f t="shared" si="50"/>
        <v>#REF!</v>
      </c>
      <c r="L364" s="62" t="e">
        <f>科研项目!#REF!</f>
        <v>#REF!</v>
      </c>
      <c r="M364" s="62" t="e">
        <f>科研项目!#REF!</f>
        <v>#REF!</v>
      </c>
      <c r="N364" s="62" t="s">
        <v>393</v>
      </c>
      <c r="O364" s="62" t="e">
        <f>科研项目!#REF!</f>
        <v>#REF!</v>
      </c>
      <c r="P364" s="59" t="e">
        <f t="shared" si="51"/>
        <v>#REF!</v>
      </c>
      <c r="Q364" s="62" t="e">
        <f t="shared" si="52"/>
        <v>#REF!</v>
      </c>
      <c r="R364" s="62" t="e">
        <f>科研项目!#REF!</f>
        <v>#REF!</v>
      </c>
      <c r="S364" s="62" t="e">
        <f>科研项目!#REF!</f>
        <v>#REF!</v>
      </c>
      <c r="T364" s="62" t="e">
        <f>科研项目!#REF!</f>
        <v>#REF!</v>
      </c>
      <c r="U364" s="62" t="e">
        <f>科研项目!#REF!</f>
        <v>#REF!</v>
      </c>
      <c r="V364" s="62" t="e">
        <f>科研项目!#REF!</f>
        <v>#REF!</v>
      </c>
      <c r="W364" s="62" t="e">
        <f>科研项目!#REF!</f>
        <v>#REF!</v>
      </c>
      <c r="X364" s="59" t="e">
        <f>VLOOKUP(C364,[3]Sheet1!$A$3:$C$38,2,FALSE)</f>
        <v>#REF!</v>
      </c>
      <c r="Y364" s="59" t="e">
        <f>VLOOKUP(C364,[3]Sheet1!$A$3:$C$38,3,FALSE)</f>
        <v>#REF!</v>
      </c>
      <c r="Z364" s="76" t="e">
        <f>科研项目!#REF!</f>
        <v>#REF!</v>
      </c>
      <c r="AA364" s="68" t="e">
        <f>科研项目!#REF!</f>
        <v>#REF!</v>
      </c>
      <c r="AB364" s="62" t="e">
        <f>科研项目!#REF!</f>
        <v>#REF!</v>
      </c>
      <c r="AC364" s="76" t="e">
        <f>科研项目!#REF!</f>
        <v>#REF!</v>
      </c>
      <c r="AD364" s="62" t="e">
        <f>科研项目!#REF!</f>
        <v>#REF!</v>
      </c>
      <c r="AE364" s="62" t="e">
        <f t="shared" si="53"/>
        <v>#REF!</v>
      </c>
      <c r="AF364" s="62" t="e">
        <f t="shared" si="54"/>
        <v>#REF!</v>
      </c>
      <c r="AG364" s="62" t="e">
        <f t="shared" si="55"/>
        <v>#REF!</v>
      </c>
      <c r="AH364" s="70"/>
      <c r="AI364" s="70"/>
      <c r="AJ364" s="70"/>
      <c r="AK364" s="62" t="e">
        <f>科研项目!#REF!</f>
        <v>#REF!</v>
      </c>
      <c r="AL364" s="62">
        <v>10357</v>
      </c>
    </row>
    <row r="365" spans="1:38">
      <c r="A365" s="61" t="e">
        <f>科研项目!#REF!</f>
        <v>#REF!</v>
      </c>
      <c r="B365" s="61" t="e">
        <f>科研项目!#REF!</f>
        <v>#REF!</v>
      </c>
      <c r="C365" s="61" t="e">
        <f>科研项目!#REF!</f>
        <v>#REF!</v>
      </c>
      <c r="D365" s="62" t="e">
        <f>科研项目!#REF!</f>
        <v>#REF!</v>
      </c>
      <c r="E365" s="62" t="e">
        <f>科研项目!#REF!</f>
        <v>#REF!</v>
      </c>
      <c r="F365" s="62" t="e">
        <f>科研项目!#REF!</f>
        <v>#REF!</v>
      </c>
      <c r="G365" s="59" t="e">
        <f t="shared" si="48"/>
        <v>#REF!</v>
      </c>
      <c r="H365" s="62" t="e">
        <f>科研项目!#REF!</f>
        <v>#REF!</v>
      </c>
      <c r="I365" s="59" t="e">
        <f t="shared" si="49"/>
        <v>#REF!</v>
      </c>
      <c r="J365" s="62" t="e">
        <f>科研项目!#REF!</f>
        <v>#REF!</v>
      </c>
      <c r="K365" s="59" t="e">
        <f t="shared" si="50"/>
        <v>#REF!</v>
      </c>
      <c r="L365" s="62" t="e">
        <f>科研项目!#REF!</f>
        <v>#REF!</v>
      </c>
      <c r="M365" s="62" t="e">
        <f>科研项目!#REF!</f>
        <v>#REF!</v>
      </c>
      <c r="N365" s="62" t="s">
        <v>393</v>
      </c>
      <c r="O365" s="62" t="e">
        <f>科研项目!#REF!</f>
        <v>#REF!</v>
      </c>
      <c r="P365" s="59" t="e">
        <f t="shared" si="51"/>
        <v>#REF!</v>
      </c>
      <c r="Q365" s="62" t="e">
        <f t="shared" si="52"/>
        <v>#REF!</v>
      </c>
      <c r="R365" s="62" t="e">
        <f>科研项目!#REF!</f>
        <v>#REF!</v>
      </c>
      <c r="S365" s="62" t="e">
        <f>科研项目!#REF!</f>
        <v>#REF!</v>
      </c>
      <c r="T365" s="62" t="e">
        <f>科研项目!#REF!</f>
        <v>#REF!</v>
      </c>
      <c r="U365" s="62" t="e">
        <f>科研项目!#REF!</f>
        <v>#REF!</v>
      </c>
      <c r="V365" s="62" t="e">
        <f>科研项目!#REF!</f>
        <v>#REF!</v>
      </c>
      <c r="W365" s="62" t="e">
        <f>科研项目!#REF!</f>
        <v>#REF!</v>
      </c>
      <c r="X365" s="59" t="e">
        <f>VLOOKUP(C365,[3]Sheet1!$A$3:$C$38,2,FALSE)</f>
        <v>#REF!</v>
      </c>
      <c r="Y365" s="59" t="e">
        <f>VLOOKUP(C365,[3]Sheet1!$A$3:$C$38,3,FALSE)</f>
        <v>#REF!</v>
      </c>
      <c r="Z365" s="76" t="e">
        <f>科研项目!#REF!</f>
        <v>#REF!</v>
      </c>
      <c r="AA365" s="68" t="e">
        <f>科研项目!#REF!</f>
        <v>#REF!</v>
      </c>
      <c r="AB365" s="62" t="e">
        <f>科研项目!#REF!</f>
        <v>#REF!</v>
      </c>
      <c r="AC365" s="76" t="e">
        <f>科研项目!#REF!</f>
        <v>#REF!</v>
      </c>
      <c r="AD365" s="62" t="e">
        <f>科研项目!#REF!</f>
        <v>#REF!</v>
      </c>
      <c r="AE365" s="62" t="e">
        <f t="shared" si="53"/>
        <v>#REF!</v>
      </c>
      <c r="AF365" s="62" t="e">
        <f t="shared" si="54"/>
        <v>#REF!</v>
      </c>
      <c r="AG365" s="62" t="e">
        <f t="shared" si="55"/>
        <v>#REF!</v>
      </c>
      <c r="AH365" s="70"/>
      <c r="AI365" s="70"/>
      <c r="AJ365" s="70"/>
      <c r="AK365" s="62" t="e">
        <f>科研项目!#REF!</f>
        <v>#REF!</v>
      </c>
      <c r="AL365" s="62">
        <v>10358</v>
      </c>
    </row>
    <row r="366" spans="1:38">
      <c r="A366" s="61" t="e">
        <f>科研项目!#REF!</f>
        <v>#REF!</v>
      </c>
      <c r="B366" s="61" t="e">
        <f>科研项目!#REF!</f>
        <v>#REF!</v>
      </c>
      <c r="C366" s="61" t="e">
        <f>科研项目!#REF!</f>
        <v>#REF!</v>
      </c>
      <c r="D366" s="62" t="e">
        <f>科研项目!#REF!</f>
        <v>#REF!</v>
      </c>
      <c r="E366" s="62" t="e">
        <f>科研项目!#REF!</f>
        <v>#REF!</v>
      </c>
      <c r="F366" s="62" t="e">
        <f>科研项目!#REF!</f>
        <v>#REF!</v>
      </c>
      <c r="G366" s="59" t="e">
        <f t="shared" si="48"/>
        <v>#REF!</v>
      </c>
      <c r="H366" s="62" t="e">
        <f>科研项目!#REF!</f>
        <v>#REF!</v>
      </c>
      <c r="I366" s="59" t="e">
        <f t="shared" si="49"/>
        <v>#REF!</v>
      </c>
      <c r="J366" s="62" t="e">
        <f>科研项目!#REF!</f>
        <v>#REF!</v>
      </c>
      <c r="K366" s="59" t="e">
        <f t="shared" si="50"/>
        <v>#REF!</v>
      </c>
      <c r="L366" s="62" t="e">
        <f>科研项目!#REF!</f>
        <v>#REF!</v>
      </c>
      <c r="M366" s="62" t="e">
        <f>科研项目!#REF!</f>
        <v>#REF!</v>
      </c>
      <c r="N366" s="62" t="s">
        <v>393</v>
      </c>
      <c r="O366" s="62" t="e">
        <f>科研项目!#REF!</f>
        <v>#REF!</v>
      </c>
      <c r="P366" s="59" t="e">
        <f t="shared" si="51"/>
        <v>#REF!</v>
      </c>
      <c r="Q366" s="62" t="e">
        <f t="shared" si="52"/>
        <v>#REF!</v>
      </c>
      <c r="R366" s="62" t="e">
        <f>科研项目!#REF!</f>
        <v>#REF!</v>
      </c>
      <c r="S366" s="62" t="e">
        <f>科研项目!#REF!</f>
        <v>#REF!</v>
      </c>
      <c r="T366" s="62" t="e">
        <f>科研项目!#REF!</f>
        <v>#REF!</v>
      </c>
      <c r="U366" s="62" t="e">
        <f>科研项目!#REF!</f>
        <v>#REF!</v>
      </c>
      <c r="V366" s="62" t="e">
        <f>科研项目!#REF!</f>
        <v>#REF!</v>
      </c>
      <c r="W366" s="62" t="e">
        <f>科研项目!#REF!</f>
        <v>#REF!</v>
      </c>
      <c r="X366" s="59" t="e">
        <f>VLOOKUP(C366,[3]Sheet1!$A$3:$C$38,2,FALSE)</f>
        <v>#REF!</v>
      </c>
      <c r="Y366" s="59" t="e">
        <f>VLOOKUP(C366,[3]Sheet1!$A$3:$C$38,3,FALSE)</f>
        <v>#REF!</v>
      </c>
      <c r="Z366" s="76" t="e">
        <f>科研项目!#REF!</f>
        <v>#REF!</v>
      </c>
      <c r="AA366" s="68" t="e">
        <f>科研项目!#REF!</f>
        <v>#REF!</v>
      </c>
      <c r="AB366" s="62" t="e">
        <f>科研项目!#REF!</f>
        <v>#REF!</v>
      </c>
      <c r="AC366" s="76" t="e">
        <f>科研项目!#REF!</f>
        <v>#REF!</v>
      </c>
      <c r="AD366" s="62" t="e">
        <f>科研项目!#REF!</f>
        <v>#REF!</v>
      </c>
      <c r="AE366" s="62" t="e">
        <f t="shared" si="53"/>
        <v>#REF!</v>
      </c>
      <c r="AF366" s="62" t="e">
        <f t="shared" si="54"/>
        <v>#REF!</v>
      </c>
      <c r="AG366" s="62" t="e">
        <f t="shared" si="55"/>
        <v>#REF!</v>
      </c>
      <c r="AH366" s="70"/>
      <c r="AI366" s="70"/>
      <c r="AJ366" s="70"/>
      <c r="AK366" s="62" t="e">
        <f>科研项目!#REF!</f>
        <v>#REF!</v>
      </c>
      <c r="AL366" s="62">
        <v>10359</v>
      </c>
    </row>
    <row r="367" spans="1:38">
      <c r="A367" s="61" t="e">
        <f>科研项目!#REF!</f>
        <v>#REF!</v>
      </c>
      <c r="B367" s="61" t="e">
        <f>科研项目!#REF!</f>
        <v>#REF!</v>
      </c>
      <c r="C367" s="61" t="e">
        <f>科研项目!#REF!</f>
        <v>#REF!</v>
      </c>
      <c r="D367" s="62" t="e">
        <f>科研项目!#REF!</f>
        <v>#REF!</v>
      </c>
      <c r="E367" s="62" t="e">
        <f>科研项目!#REF!</f>
        <v>#REF!</v>
      </c>
      <c r="F367" s="62" t="e">
        <f>科研项目!#REF!</f>
        <v>#REF!</v>
      </c>
      <c r="G367" s="59" t="e">
        <f t="shared" si="48"/>
        <v>#REF!</v>
      </c>
      <c r="H367" s="62" t="e">
        <f>科研项目!#REF!</f>
        <v>#REF!</v>
      </c>
      <c r="I367" s="59" t="e">
        <f t="shared" si="49"/>
        <v>#REF!</v>
      </c>
      <c r="J367" s="62" t="e">
        <f>科研项目!#REF!</f>
        <v>#REF!</v>
      </c>
      <c r="K367" s="59" t="e">
        <f t="shared" si="50"/>
        <v>#REF!</v>
      </c>
      <c r="L367" s="62" t="e">
        <f>科研项目!#REF!</f>
        <v>#REF!</v>
      </c>
      <c r="M367" s="62" t="e">
        <f>科研项目!#REF!</f>
        <v>#REF!</v>
      </c>
      <c r="N367" s="62" t="s">
        <v>393</v>
      </c>
      <c r="O367" s="62" t="e">
        <f>科研项目!#REF!</f>
        <v>#REF!</v>
      </c>
      <c r="P367" s="59" t="e">
        <f t="shared" si="51"/>
        <v>#REF!</v>
      </c>
      <c r="Q367" s="62" t="e">
        <f t="shared" si="52"/>
        <v>#REF!</v>
      </c>
      <c r="R367" s="62" t="e">
        <f>科研项目!#REF!</f>
        <v>#REF!</v>
      </c>
      <c r="S367" s="62" t="e">
        <f>科研项目!#REF!</f>
        <v>#REF!</v>
      </c>
      <c r="T367" s="62" t="e">
        <f>科研项目!#REF!</f>
        <v>#REF!</v>
      </c>
      <c r="U367" s="62" t="e">
        <f>科研项目!#REF!</f>
        <v>#REF!</v>
      </c>
      <c r="V367" s="62" t="e">
        <f>科研项目!#REF!</f>
        <v>#REF!</v>
      </c>
      <c r="W367" s="62" t="e">
        <f>科研项目!#REF!</f>
        <v>#REF!</v>
      </c>
      <c r="X367" s="59" t="e">
        <f>VLOOKUP(C367,[3]Sheet1!$A$3:$C$38,2,FALSE)</f>
        <v>#REF!</v>
      </c>
      <c r="Y367" s="59" t="e">
        <f>VLOOKUP(C367,[3]Sheet1!$A$3:$C$38,3,FALSE)</f>
        <v>#REF!</v>
      </c>
      <c r="Z367" s="76" t="e">
        <f>科研项目!#REF!</f>
        <v>#REF!</v>
      </c>
      <c r="AA367" s="68" t="e">
        <f>科研项目!#REF!</f>
        <v>#REF!</v>
      </c>
      <c r="AB367" s="62" t="e">
        <f>科研项目!#REF!</f>
        <v>#REF!</v>
      </c>
      <c r="AC367" s="76" t="e">
        <f>科研项目!#REF!</f>
        <v>#REF!</v>
      </c>
      <c r="AD367" s="62" t="e">
        <f>科研项目!#REF!</f>
        <v>#REF!</v>
      </c>
      <c r="AE367" s="62" t="e">
        <f t="shared" si="53"/>
        <v>#REF!</v>
      </c>
      <c r="AF367" s="62" t="e">
        <f t="shared" si="54"/>
        <v>#REF!</v>
      </c>
      <c r="AG367" s="62" t="e">
        <f t="shared" si="55"/>
        <v>#REF!</v>
      </c>
      <c r="AH367" s="70"/>
      <c r="AI367" s="70"/>
      <c r="AJ367" s="70"/>
      <c r="AK367" s="62" t="e">
        <f>科研项目!#REF!</f>
        <v>#REF!</v>
      </c>
      <c r="AL367" s="62">
        <v>10360</v>
      </c>
    </row>
    <row r="368" spans="1:38">
      <c r="A368" s="61" t="e">
        <f>科研项目!#REF!</f>
        <v>#REF!</v>
      </c>
      <c r="B368" s="61" t="e">
        <f>科研项目!#REF!</f>
        <v>#REF!</v>
      </c>
      <c r="C368" s="61" t="e">
        <f>科研项目!#REF!</f>
        <v>#REF!</v>
      </c>
      <c r="D368" s="62" t="e">
        <f>科研项目!#REF!</f>
        <v>#REF!</v>
      </c>
      <c r="E368" s="62" t="e">
        <f>科研项目!#REF!</f>
        <v>#REF!</v>
      </c>
      <c r="F368" s="62" t="e">
        <f>科研项目!#REF!</f>
        <v>#REF!</v>
      </c>
      <c r="G368" s="59" t="e">
        <f t="shared" si="48"/>
        <v>#REF!</v>
      </c>
      <c r="H368" s="62" t="e">
        <f>科研项目!#REF!</f>
        <v>#REF!</v>
      </c>
      <c r="I368" s="59" t="e">
        <f t="shared" si="49"/>
        <v>#REF!</v>
      </c>
      <c r="J368" s="62" t="e">
        <f>科研项目!#REF!</f>
        <v>#REF!</v>
      </c>
      <c r="K368" s="59" t="e">
        <f t="shared" si="50"/>
        <v>#REF!</v>
      </c>
      <c r="L368" s="62" t="e">
        <f>科研项目!#REF!</f>
        <v>#REF!</v>
      </c>
      <c r="M368" s="62" t="e">
        <f>科研项目!#REF!</f>
        <v>#REF!</v>
      </c>
      <c r="N368" s="62" t="s">
        <v>393</v>
      </c>
      <c r="O368" s="62" t="e">
        <f>科研项目!#REF!</f>
        <v>#REF!</v>
      </c>
      <c r="P368" s="59" t="e">
        <f t="shared" si="51"/>
        <v>#REF!</v>
      </c>
      <c r="Q368" s="62" t="e">
        <f t="shared" si="52"/>
        <v>#REF!</v>
      </c>
      <c r="R368" s="62" t="e">
        <f>科研项目!#REF!</f>
        <v>#REF!</v>
      </c>
      <c r="S368" s="62" t="e">
        <f>科研项目!#REF!</f>
        <v>#REF!</v>
      </c>
      <c r="T368" s="62" t="e">
        <f>科研项目!#REF!</f>
        <v>#REF!</v>
      </c>
      <c r="U368" s="62" t="e">
        <f>科研项目!#REF!</f>
        <v>#REF!</v>
      </c>
      <c r="V368" s="62" t="e">
        <f>科研项目!#REF!</f>
        <v>#REF!</v>
      </c>
      <c r="W368" s="62" t="e">
        <f>科研项目!#REF!</f>
        <v>#REF!</v>
      </c>
      <c r="X368" s="59" t="e">
        <f>VLOOKUP(C368,[3]Sheet1!$A$3:$C$38,2,FALSE)</f>
        <v>#REF!</v>
      </c>
      <c r="Y368" s="59" t="e">
        <f>VLOOKUP(C368,[3]Sheet1!$A$3:$C$38,3,FALSE)</f>
        <v>#REF!</v>
      </c>
      <c r="Z368" s="76" t="e">
        <f>科研项目!#REF!</f>
        <v>#REF!</v>
      </c>
      <c r="AA368" s="68" t="e">
        <f>科研项目!#REF!</f>
        <v>#REF!</v>
      </c>
      <c r="AB368" s="62" t="e">
        <f>科研项目!#REF!</f>
        <v>#REF!</v>
      </c>
      <c r="AC368" s="76" t="e">
        <f>科研项目!#REF!</f>
        <v>#REF!</v>
      </c>
      <c r="AD368" s="62" t="e">
        <f>科研项目!#REF!</f>
        <v>#REF!</v>
      </c>
      <c r="AE368" s="62" t="e">
        <f t="shared" si="53"/>
        <v>#REF!</v>
      </c>
      <c r="AF368" s="62" t="e">
        <f t="shared" si="54"/>
        <v>#REF!</v>
      </c>
      <c r="AG368" s="62" t="e">
        <f t="shared" si="55"/>
        <v>#REF!</v>
      </c>
      <c r="AH368" s="70"/>
      <c r="AI368" s="70"/>
      <c r="AJ368" s="70"/>
      <c r="AK368" s="62" t="e">
        <f>科研项目!#REF!</f>
        <v>#REF!</v>
      </c>
      <c r="AL368" s="62">
        <v>10361</v>
      </c>
    </row>
    <row r="369" spans="1:38">
      <c r="A369" s="61" t="e">
        <f>科研项目!#REF!</f>
        <v>#REF!</v>
      </c>
      <c r="B369" s="61" t="e">
        <f>科研项目!#REF!</f>
        <v>#REF!</v>
      </c>
      <c r="C369" s="61" t="e">
        <f>科研项目!#REF!</f>
        <v>#REF!</v>
      </c>
      <c r="D369" s="62" t="e">
        <f>科研项目!#REF!</f>
        <v>#REF!</v>
      </c>
      <c r="E369" s="62" t="e">
        <f>科研项目!#REF!</f>
        <v>#REF!</v>
      </c>
      <c r="F369" s="62" t="e">
        <f>科研项目!#REF!</f>
        <v>#REF!</v>
      </c>
      <c r="G369" s="59" t="e">
        <f t="shared" si="48"/>
        <v>#REF!</v>
      </c>
      <c r="H369" s="62" t="e">
        <f>科研项目!#REF!</f>
        <v>#REF!</v>
      </c>
      <c r="I369" s="59" t="e">
        <f t="shared" si="49"/>
        <v>#REF!</v>
      </c>
      <c r="J369" s="62" t="e">
        <f>科研项目!#REF!</f>
        <v>#REF!</v>
      </c>
      <c r="K369" s="59" t="e">
        <f t="shared" si="50"/>
        <v>#REF!</v>
      </c>
      <c r="L369" s="62" t="e">
        <f>科研项目!#REF!</f>
        <v>#REF!</v>
      </c>
      <c r="M369" s="62" t="e">
        <f>科研项目!#REF!</f>
        <v>#REF!</v>
      </c>
      <c r="N369" s="62" t="s">
        <v>393</v>
      </c>
      <c r="O369" s="62" t="e">
        <f>科研项目!#REF!</f>
        <v>#REF!</v>
      </c>
      <c r="P369" s="59" t="e">
        <f t="shared" si="51"/>
        <v>#REF!</v>
      </c>
      <c r="Q369" s="62" t="e">
        <f t="shared" si="52"/>
        <v>#REF!</v>
      </c>
      <c r="R369" s="62" t="e">
        <f>科研项目!#REF!</f>
        <v>#REF!</v>
      </c>
      <c r="S369" s="62" t="e">
        <f>科研项目!#REF!</f>
        <v>#REF!</v>
      </c>
      <c r="T369" s="62" t="e">
        <f>科研项目!#REF!</f>
        <v>#REF!</v>
      </c>
      <c r="U369" s="62" t="e">
        <f>科研项目!#REF!</f>
        <v>#REF!</v>
      </c>
      <c r="V369" s="62" t="e">
        <f>科研项目!#REF!</f>
        <v>#REF!</v>
      </c>
      <c r="W369" s="62" t="e">
        <f>科研项目!#REF!</f>
        <v>#REF!</v>
      </c>
      <c r="X369" s="59" t="e">
        <f>VLOOKUP(C369,[3]Sheet1!$A$3:$C$38,2,FALSE)</f>
        <v>#REF!</v>
      </c>
      <c r="Y369" s="59" t="e">
        <f>VLOOKUP(C369,[3]Sheet1!$A$3:$C$38,3,FALSE)</f>
        <v>#REF!</v>
      </c>
      <c r="Z369" s="76" t="e">
        <f>科研项目!#REF!</f>
        <v>#REF!</v>
      </c>
      <c r="AA369" s="68" t="e">
        <f>科研项目!#REF!</f>
        <v>#REF!</v>
      </c>
      <c r="AB369" s="62" t="e">
        <f>科研项目!#REF!</f>
        <v>#REF!</v>
      </c>
      <c r="AC369" s="76" t="e">
        <f>科研项目!#REF!</f>
        <v>#REF!</v>
      </c>
      <c r="AD369" s="62" t="e">
        <f>科研项目!#REF!</f>
        <v>#REF!</v>
      </c>
      <c r="AE369" s="62" t="e">
        <f t="shared" si="53"/>
        <v>#REF!</v>
      </c>
      <c r="AF369" s="62" t="e">
        <f t="shared" si="54"/>
        <v>#REF!</v>
      </c>
      <c r="AG369" s="62" t="e">
        <f t="shared" si="55"/>
        <v>#REF!</v>
      </c>
      <c r="AH369" s="70"/>
      <c r="AI369" s="70"/>
      <c r="AJ369" s="70"/>
      <c r="AK369" s="62" t="e">
        <f>科研项目!#REF!</f>
        <v>#REF!</v>
      </c>
      <c r="AL369" s="62">
        <v>10362</v>
      </c>
    </row>
    <row r="370" spans="1:38">
      <c r="A370" s="61" t="e">
        <f>科研项目!#REF!</f>
        <v>#REF!</v>
      </c>
      <c r="B370" s="61" t="e">
        <f>科研项目!#REF!</f>
        <v>#REF!</v>
      </c>
      <c r="C370" s="61" t="e">
        <f>科研项目!#REF!</f>
        <v>#REF!</v>
      </c>
      <c r="D370" s="62" t="e">
        <f>科研项目!#REF!</f>
        <v>#REF!</v>
      </c>
      <c r="E370" s="62" t="e">
        <f>科研项目!#REF!</f>
        <v>#REF!</v>
      </c>
      <c r="F370" s="62" t="e">
        <f>科研项目!#REF!</f>
        <v>#REF!</v>
      </c>
      <c r="G370" s="59" t="e">
        <f t="shared" si="48"/>
        <v>#REF!</v>
      </c>
      <c r="H370" s="62" t="e">
        <f>科研项目!#REF!</f>
        <v>#REF!</v>
      </c>
      <c r="I370" s="59" t="e">
        <f t="shared" si="49"/>
        <v>#REF!</v>
      </c>
      <c r="J370" s="62" t="e">
        <f>科研项目!#REF!</f>
        <v>#REF!</v>
      </c>
      <c r="K370" s="59" t="e">
        <f t="shared" si="50"/>
        <v>#REF!</v>
      </c>
      <c r="L370" s="62" t="e">
        <f>科研项目!#REF!</f>
        <v>#REF!</v>
      </c>
      <c r="M370" s="62" t="e">
        <f>科研项目!#REF!</f>
        <v>#REF!</v>
      </c>
      <c r="N370" s="62" t="s">
        <v>393</v>
      </c>
      <c r="O370" s="62" t="e">
        <f>科研项目!#REF!</f>
        <v>#REF!</v>
      </c>
      <c r="P370" s="59" t="e">
        <f t="shared" si="51"/>
        <v>#REF!</v>
      </c>
      <c r="Q370" s="62" t="e">
        <f t="shared" si="52"/>
        <v>#REF!</v>
      </c>
      <c r="R370" s="62" t="e">
        <f>科研项目!#REF!</f>
        <v>#REF!</v>
      </c>
      <c r="S370" s="62" t="e">
        <f>科研项目!#REF!</f>
        <v>#REF!</v>
      </c>
      <c r="T370" s="62" t="e">
        <f>科研项目!#REF!</f>
        <v>#REF!</v>
      </c>
      <c r="U370" s="62" t="e">
        <f>科研项目!#REF!</f>
        <v>#REF!</v>
      </c>
      <c r="V370" s="62" t="e">
        <f>科研项目!#REF!</f>
        <v>#REF!</v>
      </c>
      <c r="W370" s="62" t="e">
        <f>科研项目!#REF!</f>
        <v>#REF!</v>
      </c>
      <c r="X370" s="59" t="e">
        <f>VLOOKUP(C370,[3]Sheet1!$A$3:$C$38,2,FALSE)</f>
        <v>#REF!</v>
      </c>
      <c r="Y370" s="59" t="e">
        <f>VLOOKUP(C370,[3]Sheet1!$A$3:$C$38,3,FALSE)</f>
        <v>#REF!</v>
      </c>
      <c r="Z370" s="76" t="e">
        <f>科研项目!#REF!</f>
        <v>#REF!</v>
      </c>
      <c r="AA370" s="68" t="e">
        <f>科研项目!#REF!</f>
        <v>#REF!</v>
      </c>
      <c r="AB370" s="62" t="e">
        <f>科研项目!#REF!</f>
        <v>#REF!</v>
      </c>
      <c r="AC370" s="76" t="e">
        <f>科研项目!#REF!</f>
        <v>#REF!</v>
      </c>
      <c r="AD370" s="62" t="e">
        <f>科研项目!#REF!</f>
        <v>#REF!</v>
      </c>
      <c r="AE370" s="62" t="e">
        <f t="shared" si="53"/>
        <v>#REF!</v>
      </c>
      <c r="AF370" s="62" t="e">
        <f t="shared" si="54"/>
        <v>#REF!</v>
      </c>
      <c r="AG370" s="62" t="e">
        <f t="shared" si="55"/>
        <v>#REF!</v>
      </c>
      <c r="AH370" s="70"/>
      <c r="AI370" s="70"/>
      <c r="AJ370" s="70"/>
      <c r="AK370" s="62" t="e">
        <f>科研项目!#REF!</f>
        <v>#REF!</v>
      </c>
      <c r="AL370" s="62">
        <v>10363</v>
      </c>
    </row>
    <row r="371" spans="1:38">
      <c r="A371" s="61" t="e">
        <f>科研项目!#REF!</f>
        <v>#REF!</v>
      </c>
      <c r="B371" s="61" t="e">
        <f>科研项目!#REF!</f>
        <v>#REF!</v>
      </c>
      <c r="C371" s="61" t="e">
        <f>科研项目!#REF!</f>
        <v>#REF!</v>
      </c>
      <c r="D371" s="62" t="e">
        <f>科研项目!#REF!</f>
        <v>#REF!</v>
      </c>
      <c r="E371" s="62" t="e">
        <f>科研项目!#REF!</f>
        <v>#REF!</v>
      </c>
      <c r="F371" s="62" t="e">
        <f>科研项目!#REF!</f>
        <v>#REF!</v>
      </c>
      <c r="G371" s="59" t="e">
        <f t="shared" si="48"/>
        <v>#REF!</v>
      </c>
      <c r="H371" s="62" t="e">
        <f>科研项目!#REF!</f>
        <v>#REF!</v>
      </c>
      <c r="I371" s="59" t="e">
        <f t="shared" si="49"/>
        <v>#REF!</v>
      </c>
      <c r="J371" s="62" t="e">
        <f>科研项目!#REF!</f>
        <v>#REF!</v>
      </c>
      <c r="K371" s="59" t="e">
        <f t="shared" si="50"/>
        <v>#REF!</v>
      </c>
      <c r="L371" s="62" t="e">
        <f>科研项目!#REF!</f>
        <v>#REF!</v>
      </c>
      <c r="M371" s="62" t="e">
        <f>科研项目!#REF!</f>
        <v>#REF!</v>
      </c>
      <c r="N371" s="62" t="s">
        <v>393</v>
      </c>
      <c r="O371" s="62" t="e">
        <f>科研项目!#REF!</f>
        <v>#REF!</v>
      </c>
      <c r="P371" s="59" t="e">
        <f t="shared" si="51"/>
        <v>#REF!</v>
      </c>
      <c r="Q371" s="62" t="e">
        <f t="shared" si="52"/>
        <v>#REF!</v>
      </c>
      <c r="R371" s="62" t="e">
        <f>科研项目!#REF!</f>
        <v>#REF!</v>
      </c>
      <c r="S371" s="62" t="e">
        <f>科研项目!#REF!</f>
        <v>#REF!</v>
      </c>
      <c r="T371" s="62" t="e">
        <f>科研项目!#REF!</f>
        <v>#REF!</v>
      </c>
      <c r="U371" s="62" t="e">
        <f>科研项目!#REF!</f>
        <v>#REF!</v>
      </c>
      <c r="V371" s="62" t="e">
        <f>科研项目!#REF!</f>
        <v>#REF!</v>
      </c>
      <c r="W371" s="62" t="e">
        <f>科研项目!#REF!</f>
        <v>#REF!</v>
      </c>
      <c r="X371" s="59" t="e">
        <f>VLOOKUP(C371,[3]Sheet1!$A$3:$C$38,2,FALSE)</f>
        <v>#REF!</v>
      </c>
      <c r="Y371" s="59" t="e">
        <f>VLOOKUP(C371,[3]Sheet1!$A$3:$C$38,3,FALSE)</f>
        <v>#REF!</v>
      </c>
      <c r="Z371" s="76" t="e">
        <f>科研项目!#REF!</f>
        <v>#REF!</v>
      </c>
      <c r="AA371" s="68" t="e">
        <f>科研项目!#REF!</f>
        <v>#REF!</v>
      </c>
      <c r="AB371" s="62" t="e">
        <f>科研项目!#REF!</f>
        <v>#REF!</v>
      </c>
      <c r="AC371" s="76" t="e">
        <f>科研项目!#REF!</f>
        <v>#REF!</v>
      </c>
      <c r="AD371" s="62" t="e">
        <f>科研项目!#REF!</f>
        <v>#REF!</v>
      </c>
      <c r="AE371" s="62" t="e">
        <f t="shared" si="53"/>
        <v>#REF!</v>
      </c>
      <c r="AF371" s="62" t="e">
        <f t="shared" si="54"/>
        <v>#REF!</v>
      </c>
      <c r="AG371" s="62" t="e">
        <f t="shared" si="55"/>
        <v>#REF!</v>
      </c>
      <c r="AH371" s="70"/>
      <c r="AI371" s="70"/>
      <c r="AJ371" s="70"/>
      <c r="AK371" s="62" t="e">
        <f>科研项目!#REF!</f>
        <v>#REF!</v>
      </c>
      <c r="AL371" s="62">
        <v>10364</v>
      </c>
    </row>
    <row r="372" spans="1:38">
      <c r="A372" s="61" t="e">
        <f>科研项目!#REF!</f>
        <v>#REF!</v>
      </c>
      <c r="B372" s="61" t="e">
        <f>科研项目!#REF!</f>
        <v>#REF!</v>
      </c>
      <c r="C372" s="61" t="e">
        <f>科研项目!#REF!</f>
        <v>#REF!</v>
      </c>
      <c r="D372" s="62" t="e">
        <f>科研项目!#REF!</f>
        <v>#REF!</v>
      </c>
      <c r="E372" s="62" t="e">
        <f>科研项目!#REF!</f>
        <v>#REF!</v>
      </c>
      <c r="F372" s="62" t="e">
        <f>科研项目!#REF!</f>
        <v>#REF!</v>
      </c>
      <c r="G372" s="59" t="e">
        <f t="shared" si="48"/>
        <v>#REF!</v>
      </c>
      <c r="H372" s="62" t="e">
        <f>科研项目!#REF!</f>
        <v>#REF!</v>
      </c>
      <c r="I372" s="59" t="e">
        <f t="shared" si="49"/>
        <v>#REF!</v>
      </c>
      <c r="J372" s="62" t="e">
        <f>科研项目!#REF!</f>
        <v>#REF!</v>
      </c>
      <c r="K372" s="59" t="e">
        <f t="shared" si="50"/>
        <v>#REF!</v>
      </c>
      <c r="L372" s="62" t="e">
        <f>科研项目!#REF!</f>
        <v>#REF!</v>
      </c>
      <c r="M372" s="62" t="e">
        <f>科研项目!#REF!</f>
        <v>#REF!</v>
      </c>
      <c r="N372" s="62" t="s">
        <v>393</v>
      </c>
      <c r="O372" s="62" t="e">
        <f>科研项目!#REF!</f>
        <v>#REF!</v>
      </c>
      <c r="P372" s="59" t="e">
        <f t="shared" si="51"/>
        <v>#REF!</v>
      </c>
      <c r="Q372" s="62" t="e">
        <f t="shared" si="52"/>
        <v>#REF!</v>
      </c>
      <c r="R372" s="62" t="e">
        <f>科研项目!#REF!</f>
        <v>#REF!</v>
      </c>
      <c r="S372" s="62" t="e">
        <f>科研项目!#REF!</f>
        <v>#REF!</v>
      </c>
      <c r="T372" s="62" t="e">
        <f>科研项目!#REF!</f>
        <v>#REF!</v>
      </c>
      <c r="U372" s="62" t="e">
        <f>科研项目!#REF!</f>
        <v>#REF!</v>
      </c>
      <c r="V372" s="62" t="e">
        <f>科研项目!#REF!</f>
        <v>#REF!</v>
      </c>
      <c r="W372" s="62" t="e">
        <f>科研项目!#REF!</f>
        <v>#REF!</v>
      </c>
      <c r="X372" s="59" t="e">
        <f>VLOOKUP(C372,[3]Sheet1!$A$3:$C$38,2,FALSE)</f>
        <v>#REF!</v>
      </c>
      <c r="Y372" s="59" t="e">
        <f>VLOOKUP(C372,[3]Sheet1!$A$3:$C$38,3,FALSE)</f>
        <v>#REF!</v>
      </c>
      <c r="Z372" s="76" t="e">
        <f>科研项目!#REF!</f>
        <v>#REF!</v>
      </c>
      <c r="AA372" s="68" t="e">
        <f>科研项目!#REF!</f>
        <v>#REF!</v>
      </c>
      <c r="AB372" s="62" t="e">
        <f>科研项目!#REF!</f>
        <v>#REF!</v>
      </c>
      <c r="AC372" s="76" t="e">
        <f>科研项目!#REF!</f>
        <v>#REF!</v>
      </c>
      <c r="AD372" s="62" t="e">
        <f>科研项目!#REF!</f>
        <v>#REF!</v>
      </c>
      <c r="AE372" s="62" t="e">
        <f t="shared" si="53"/>
        <v>#REF!</v>
      </c>
      <c r="AF372" s="62" t="e">
        <f t="shared" si="54"/>
        <v>#REF!</v>
      </c>
      <c r="AG372" s="62" t="e">
        <f t="shared" si="55"/>
        <v>#REF!</v>
      </c>
      <c r="AH372" s="70"/>
      <c r="AI372" s="70"/>
      <c r="AJ372" s="70"/>
      <c r="AK372" s="62" t="e">
        <f>科研项目!#REF!</f>
        <v>#REF!</v>
      </c>
      <c r="AL372" s="62">
        <v>10365</v>
      </c>
    </row>
    <row r="373" spans="1:38">
      <c r="A373" s="61" t="e">
        <f>科研项目!#REF!</f>
        <v>#REF!</v>
      </c>
      <c r="B373" s="61" t="e">
        <f>科研项目!#REF!</f>
        <v>#REF!</v>
      </c>
      <c r="C373" s="61" t="e">
        <f>科研项目!#REF!</f>
        <v>#REF!</v>
      </c>
      <c r="D373" s="62" t="e">
        <f>科研项目!#REF!</f>
        <v>#REF!</v>
      </c>
      <c r="E373" s="62" t="e">
        <f>科研项目!#REF!</f>
        <v>#REF!</v>
      </c>
      <c r="F373" s="62" t="e">
        <f>科研项目!#REF!</f>
        <v>#REF!</v>
      </c>
      <c r="G373" s="59" t="e">
        <f t="shared" si="48"/>
        <v>#REF!</v>
      </c>
      <c r="H373" s="62" t="e">
        <f>科研项目!#REF!</f>
        <v>#REF!</v>
      </c>
      <c r="I373" s="59" t="e">
        <f t="shared" si="49"/>
        <v>#REF!</v>
      </c>
      <c r="J373" s="62" t="e">
        <f>科研项目!#REF!</f>
        <v>#REF!</v>
      </c>
      <c r="K373" s="59" t="e">
        <f t="shared" si="50"/>
        <v>#REF!</v>
      </c>
      <c r="L373" s="62" t="e">
        <f>科研项目!#REF!</f>
        <v>#REF!</v>
      </c>
      <c r="M373" s="62" t="e">
        <f>科研项目!#REF!</f>
        <v>#REF!</v>
      </c>
      <c r="N373" s="62" t="s">
        <v>393</v>
      </c>
      <c r="O373" s="62" t="e">
        <f>科研项目!#REF!</f>
        <v>#REF!</v>
      </c>
      <c r="P373" s="59" t="e">
        <f t="shared" si="51"/>
        <v>#REF!</v>
      </c>
      <c r="Q373" s="62" t="e">
        <f t="shared" si="52"/>
        <v>#REF!</v>
      </c>
      <c r="R373" s="62" t="e">
        <f>科研项目!#REF!</f>
        <v>#REF!</v>
      </c>
      <c r="S373" s="62" t="e">
        <f>科研项目!#REF!</f>
        <v>#REF!</v>
      </c>
      <c r="T373" s="62" t="e">
        <f>科研项目!#REF!</f>
        <v>#REF!</v>
      </c>
      <c r="U373" s="62" t="e">
        <f>科研项目!#REF!</f>
        <v>#REF!</v>
      </c>
      <c r="V373" s="62" t="e">
        <f>科研项目!#REF!</f>
        <v>#REF!</v>
      </c>
      <c r="W373" s="62" t="e">
        <f>科研项目!#REF!</f>
        <v>#REF!</v>
      </c>
      <c r="X373" s="59" t="e">
        <f>VLOOKUP(C373,[3]Sheet1!$A$3:$C$38,2,FALSE)</f>
        <v>#REF!</v>
      </c>
      <c r="Y373" s="59" t="e">
        <f>VLOOKUP(C373,[3]Sheet1!$A$3:$C$38,3,FALSE)</f>
        <v>#REF!</v>
      </c>
      <c r="Z373" s="76" t="e">
        <f>科研项目!#REF!</f>
        <v>#REF!</v>
      </c>
      <c r="AA373" s="68" t="e">
        <f>科研项目!#REF!</f>
        <v>#REF!</v>
      </c>
      <c r="AB373" s="62" t="e">
        <f>科研项目!#REF!</f>
        <v>#REF!</v>
      </c>
      <c r="AC373" s="76" t="e">
        <f>科研项目!#REF!</f>
        <v>#REF!</v>
      </c>
      <c r="AD373" s="62" t="e">
        <f>科研项目!#REF!</f>
        <v>#REF!</v>
      </c>
      <c r="AE373" s="62" t="e">
        <f t="shared" si="53"/>
        <v>#REF!</v>
      </c>
      <c r="AF373" s="62" t="e">
        <f t="shared" si="54"/>
        <v>#REF!</v>
      </c>
      <c r="AG373" s="62" t="e">
        <f t="shared" si="55"/>
        <v>#REF!</v>
      </c>
      <c r="AH373" s="70"/>
      <c r="AI373" s="70"/>
      <c r="AJ373" s="70"/>
      <c r="AK373" s="62" t="e">
        <f>科研项目!#REF!</f>
        <v>#REF!</v>
      </c>
      <c r="AL373" s="62">
        <v>10366</v>
      </c>
    </row>
    <row r="374" spans="1:38">
      <c r="A374" s="61" t="e">
        <f>科研项目!#REF!</f>
        <v>#REF!</v>
      </c>
      <c r="B374" s="61" t="e">
        <f>科研项目!#REF!</f>
        <v>#REF!</v>
      </c>
      <c r="C374" s="61" t="e">
        <f>科研项目!#REF!</f>
        <v>#REF!</v>
      </c>
      <c r="D374" s="62" t="e">
        <f>科研项目!#REF!</f>
        <v>#REF!</v>
      </c>
      <c r="E374" s="62" t="e">
        <f>科研项目!#REF!</f>
        <v>#REF!</v>
      </c>
      <c r="F374" s="62" t="e">
        <f>科研项目!#REF!</f>
        <v>#REF!</v>
      </c>
      <c r="G374" s="59" t="e">
        <f t="shared" si="48"/>
        <v>#REF!</v>
      </c>
      <c r="H374" s="62" t="e">
        <f>科研项目!#REF!</f>
        <v>#REF!</v>
      </c>
      <c r="I374" s="59" t="e">
        <f t="shared" si="49"/>
        <v>#REF!</v>
      </c>
      <c r="J374" s="62" t="e">
        <f>科研项目!#REF!</f>
        <v>#REF!</v>
      </c>
      <c r="K374" s="59" t="e">
        <f t="shared" si="50"/>
        <v>#REF!</v>
      </c>
      <c r="L374" s="62" t="e">
        <f>科研项目!#REF!</f>
        <v>#REF!</v>
      </c>
      <c r="M374" s="62" t="e">
        <f>科研项目!#REF!</f>
        <v>#REF!</v>
      </c>
      <c r="N374" s="62" t="s">
        <v>393</v>
      </c>
      <c r="O374" s="62" t="e">
        <f>科研项目!#REF!</f>
        <v>#REF!</v>
      </c>
      <c r="P374" s="59" t="e">
        <f t="shared" si="51"/>
        <v>#REF!</v>
      </c>
      <c r="Q374" s="62" t="e">
        <f t="shared" si="52"/>
        <v>#REF!</v>
      </c>
      <c r="R374" s="62" t="e">
        <f>科研项目!#REF!</f>
        <v>#REF!</v>
      </c>
      <c r="S374" s="62" t="e">
        <f>科研项目!#REF!</f>
        <v>#REF!</v>
      </c>
      <c r="T374" s="62" t="e">
        <f>科研项目!#REF!</f>
        <v>#REF!</v>
      </c>
      <c r="U374" s="62" t="e">
        <f>科研项目!#REF!</f>
        <v>#REF!</v>
      </c>
      <c r="V374" s="62" t="e">
        <f>科研项目!#REF!</f>
        <v>#REF!</v>
      </c>
      <c r="W374" s="62" t="e">
        <f>科研项目!#REF!</f>
        <v>#REF!</v>
      </c>
      <c r="X374" s="59" t="e">
        <f>VLOOKUP(C374,[3]Sheet1!$A$3:$C$38,2,FALSE)</f>
        <v>#REF!</v>
      </c>
      <c r="Y374" s="59" t="e">
        <f>VLOOKUP(C374,[3]Sheet1!$A$3:$C$38,3,FALSE)</f>
        <v>#REF!</v>
      </c>
      <c r="Z374" s="76" t="e">
        <f>科研项目!#REF!</f>
        <v>#REF!</v>
      </c>
      <c r="AA374" s="68" t="e">
        <f>科研项目!#REF!</f>
        <v>#REF!</v>
      </c>
      <c r="AB374" s="62" t="e">
        <f>科研项目!#REF!</f>
        <v>#REF!</v>
      </c>
      <c r="AC374" s="76" t="e">
        <f>科研项目!#REF!</f>
        <v>#REF!</v>
      </c>
      <c r="AD374" s="62" t="e">
        <f>科研项目!#REF!</f>
        <v>#REF!</v>
      </c>
      <c r="AE374" s="62" t="e">
        <f t="shared" si="53"/>
        <v>#REF!</v>
      </c>
      <c r="AF374" s="62" t="e">
        <f t="shared" si="54"/>
        <v>#REF!</v>
      </c>
      <c r="AG374" s="62" t="e">
        <f t="shared" si="55"/>
        <v>#REF!</v>
      </c>
      <c r="AH374" s="70"/>
      <c r="AI374" s="70"/>
      <c r="AJ374" s="70"/>
      <c r="AK374" s="62" t="e">
        <f>科研项目!#REF!</f>
        <v>#REF!</v>
      </c>
      <c r="AL374" s="62">
        <v>10367</v>
      </c>
    </row>
    <row r="375" spans="1:38">
      <c r="A375" s="61" t="e">
        <f>科研项目!#REF!</f>
        <v>#REF!</v>
      </c>
      <c r="B375" s="61" t="e">
        <f>科研项目!#REF!</f>
        <v>#REF!</v>
      </c>
      <c r="C375" s="61" t="e">
        <f>科研项目!#REF!</f>
        <v>#REF!</v>
      </c>
      <c r="D375" s="62" t="e">
        <f>科研项目!#REF!</f>
        <v>#REF!</v>
      </c>
      <c r="E375" s="62" t="e">
        <f>科研项目!#REF!</f>
        <v>#REF!</v>
      </c>
      <c r="F375" s="62" t="e">
        <f>科研项目!#REF!</f>
        <v>#REF!</v>
      </c>
      <c r="G375" s="59" t="e">
        <f t="shared" si="48"/>
        <v>#REF!</v>
      </c>
      <c r="H375" s="62" t="e">
        <f>科研项目!#REF!</f>
        <v>#REF!</v>
      </c>
      <c r="I375" s="59" t="e">
        <f t="shared" si="49"/>
        <v>#REF!</v>
      </c>
      <c r="J375" s="62" t="e">
        <f>科研项目!#REF!</f>
        <v>#REF!</v>
      </c>
      <c r="K375" s="59" t="e">
        <f t="shared" si="50"/>
        <v>#REF!</v>
      </c>
      <c r="L375" s="62" t="e">
        <f>科研项目!#REF!</f>
        <v>#REF!</v>
      </c>
      <c r="M375" s="62" t="e">
        <f>科研项目!#REF!</f>
        <v>#REF!</v>
      </c>
      <c r="N375" s="62" t="s">
        <v>393</v>
      </c>
      <c r="O375" s="62" t="e">
        <f>科研项目!#REF!</f>
        <v>#REF!</v>
      </c>
      <c r="P375" s="59" t="e">
        <f t="shared" si="51"/>
        <v>#REF!</v>
      </c>
      <c r="Q375" s="62" t="e">
        <f t="shared" si="52"/>
        <v>#REF!</v>
      </c>
      <c r="R375" s="62" t="e">
        <f>科研项目!#REF!</f>
        <v>#REF!</v>
      </c>
      <c r="S375" s="62" t="e">
        <f>科研项目!#REF!</f>
        <v>#REF!</v>
      </c>
      <c r="T375" s="62" t="e">
        <f>科研项目!#REF!</f>
        <v>#REF!</v>
      </c>
      <c r="U375" s="62" t="e">
        <f>科研项目!#REF!</f>
        <v>#REF!</v>
      </c>
      <c r="V375" s="62" t="e">
        <f>科研项目!#REF!</f>
        <v>#REF!</v>
      </c>
      <c r="W375" s="62" t="e">
        <f>科研项目!#REF!</f>
        <v>#REF!</v>
      </c>
      <c r="X375" s="59" t="e">
        <f>VLOOKUP(C375,[3]Sheet1!$A$3:$C$38,2,FALSE)</f>
        <v>#REF!</v>
      </c>
      <c r="Y375" s="59" t="e">
        <f>VLOOKUP(C375,[3]Sheet1!$A$3:$C$38,3,FALSE)</f>
        <v>#REF!</v>
      </c>
      <c r="Z375" s="76" t="e">
        <f>科研项目!#REF!</f>
        <v>#REF!</v>
      </c>
      <c r="AA375" s="68" t="e">
        <f>科研项目!#REF!</f>
        <v>#REF!</v>
      </c>
      <c r="AB375" s="62" t="e">
        <f>科研项目!#REF!</f>
        <v>#REF!</v>
      </c>
      <c r="AC375" s="76" t="e">
        <f>科研项目!#REF!</f>
        <v>#REF!</v>
      </c>
      <c r="AD375" s="62" t="e">
        <f>科研项目!#REF!</f>
        <v>#REF!</v>
      </c>
      <c r="AE375" s="62" t="e">
        <f t="shared" si="53"/>
        <v>#REF!</v>
      </c>
      <c r="AF375" s="62" t="e">
        <f t="shared" si="54"/>
        <v>#REF!</v>
      </c>
      <c r="AG375" s="62" t="e">
        <f t="shared" si="55"/>
        <v>#REF!</v>
      </c>
      <c r="AH375" s="70"/>
      <c r="AI375" s="70"/>
      <c r="AJ375" s="70"/>
      <c r="AK375" s="62" t="e">
        <f>科研项目!#REF!</f>
        <v>#REF!</v>
      </c>
      <c r="AL375" s="62">
        <v>10368</v>
      </c>
    </row>
    <row r="376" spans="1:38">
      <c r="A376" s="61" t="e">
        <f>科研项目!#REF!</f>
        <v>#REF!</v>
      </c>
      <c r="B376" s="61" t="e">
        <f>科研项目!#REF!</f>
        <v>#REF!</v>
      </c>
      <c r="C376" s="61" t="e">
        <f>科研项目!#REF!</f>
        <v>#REF!</v>
      </c>
      <c r="D376" s="62" t="e">
        <f>科研项目!#REF!</f>
        <v>#REF!</v>
      </c>
      <c r="E376" s="62" t="e">
        <f>科研项目!#REF!</f>
        <v>#REF!</v>
      </c>
      <c r="F376" s="62" t="e">
        <f>科研项目!#REF!</f>
        <v>#REF!</v>
      </c>
      <c r="G376" s="59" t="e">
        <f t="shared" si="48"/>
        <v>#REF!</v>
      </c>
      <c r="H376" s="62" t="e">
        <f>科研项目!#REF!</f>
        <v>#REF!</v>
      </c>
      <c r="I376" s="59" t="e">
        <f t="shared" si="49"/>
        <v>#REF!</v>
      </c>
      <c r="J376" s="62" t="e">
        <f>科研项目!#REF!</f>
        <v>#REF!</v>
      </c>
      <c r="K376" s="59" t="e">
        <f t="shared" si="50"/>
        <v>#REF!</v>
      </c>
      <c r="L376" s="62" t="e">
        <f>科研项目!#REF!</f>
        <v>#REF!</v>
      </c>
      <c r="M376" s="62" t="e">
        <f>科研项目!#REF!</f>
        <v>#REF!</v>
      </c>
      <c r="N376" s="62" t="s">
        <v>393</v>
      </c>
      <c r="O376" s="62" t="e">
        <f>科研项目!#REF!</f>
        <v>#REF!</v>
      </c>
      <c r="P376" s="59" t="e">
        <f t="shared" si="51"/>
        <v>#REF!</v>
      </c>
      <c r="Q376" s="62" t="e">
        <f t="shared" si="52"/>
        <v>#REF!</v>
      </c>
      <c r="R376" s="62" t="e">
        <f>科研项目!#REF!</f>
        <v>#REF!</v>
      </c>
      <c r="S376" s="62" t="e">
        <f>科研项目!#REF!</f>
        <v>#REF!</v>
      </c>
      <c r="T376" s="62" t="e">
        <f>科研项目!#REF!</f>
        <v>#REF!</v>
      </c>
      <c r="U376" s="62" t="e">
        <f>科研项目!#REF!</f>
        <v>#REF!</v>
      </c>
      <c r="V376" s="62" t="e">
        <f>科研项目!#REF!</f>
        <v>#REF!</v>
      </c>
      <c r="W376" s="62" t="e">
        <f>科研项目!#REF!</f>
        <v>#REF!</v>
      </c>
      <c r="X376" s="59" t="e">
        <f>VLOOKUP(C376,[3]Sheet1!$A$3:$C$38,2,FALSE)</f>
        <v>#REF!</v>
      </c>
      <c r="Y376" s="59" t="e">
        <f>VLOOKUP(C376,[3]Sheet1!$A$3:$C$38,3,FALSE)</f>
        <v>#REF!</v>
      </c>
      <c r="Z376" s="76" t="e">
        <f>科研项目!#REF!</f>
        <v>#REF!</v>
      </c>
      <c r="AA376" s="68" t="e">
        <f>科研项目!#REF!</f>
        <v>#REF!</v>
      </c>
      <c r="AB376" s="62" t="e">
        <f>科研项目!#REF!</f>
        <v>#REF!</v>
      </c>
      <c r="AC376" s="76" t="e">
        <f>科研项目!#REF!</f>
        <v>#REF!</v>
      </c>
      <c r="AD376" s="62" t="e">
        <f>科研项目!#REF!</f>
        <v>#REF!</v>
      </c>
      <c r="AE376" s="62" t="e">
        <f t="shared" si="53"/>
        <v>#REF!</v>
      </c>
      <c r="AF376" s="62" t="e">
        <f t="shared" si="54"/>
        <v>#REF!</v>
      </c>
      <c r="AG376" s="62" t="e">
        <f t="shared" si="55"/>
        <v>#REF!</v>
      </c>
      <c r="AH376" s="70"/>
      <c r="AI376" s="70"/>
      <c r="AJ376" s="70"/>
      <c r="AK376" s="62" t="e">
        <f>科研项目!#REF!</f>
        <v>#REF!</v>
      </c>
      <c r="AL376" s="62">
        <v>10369</v>
      </c>
    </row>
    <row r="377" spans="1:38">
      <c r="A377" s="61" t="e">
        <f>科研项目!#REF!</f>
        <v>#REF!</v>
      </c>
      <c r="B377" s="61" t="e">
        <f>科研项目!#REF!</f>
        <v>#REF!</v>
      </c>
      <c r="C377" s="61" t="e">
        <f>科研项目!#REF!</f>
        <v>#REF!</v>
      </c>
      <c r="D377" s="62" t="e">
        <f>科研项目!#REF!</f>
        <v>#REF!</v>
      </c>
      <c r="E377" s="62" t="e">
        <f>科研项目!#REF!</f>
        <v>#REF!</v>
      </c>
      <c r="F377" s="62" t="e">
        <f>科研项目!#REF!</f>
        <v>#REF!</v>
      </c>
      <c r="G377" s="59" t="e">
        <f t="shared" si="48"/>
        <v>#REF!</v>
      </c>
      <c r="H377" s="62" t="e">
        <f>科研项目!#REF!</f>
        <v>#REF!</v>
      </c>
      <c r="I377" s="59" t="e">
        <f t="shared" si="49"/>
        <v>#REF!</v>
      </c>
      <c r="J377" s="62" t="e">
        <f>科研项目!#REF!</f>
        <v>#REF!</v>
      </c>
      <c r="K377" s="59" t="e">
        <f t="shared" si="50"/>
        <v>#REF!</v>
      </c>
      <c r="L377" s="62" t="e">
        <f>科研项目!#REF!</f>
        <v>#REF!</v>
      </c>
      <c r="M377" s="62" t="e">
        <f>科研项目!#REF!</f>
        <v>#REF!</v>
      </c>
      <c r="N377" s="62" t="s">
        <v>393</v>
      </c>
      <c r="O377" s="62" t="e">
        <f>科研项目!#REF!</f>
        <v>#REF!</v>
      </c>
      <c r="P377" s="59" t="e">
        <f t="shared" si="51"/>
        <v>#REF!</v>
      </c>
      <c r="Q377" s="62" t="e">
        <f t="shared" si="52"/>
        <v>#REF!</v>
      </c>
      <c r="R377" s="62" t="e">
        <f>科研项目!#REF!</f>
        <v>#REF!</v>
      </c>
      <c r="S377" s="62" t="e">
        <f>科研项目!#REF!</f>
        <v>#REF!</v>
      </c>
      <c r="T377" s="62" t="e">
        <f>科研项目!#REF!</f>
        <v>#REF!</v>
      </c>
      <c r="U377" s="62" t="e">
        <f>科研项目!#REF!</f>
        <v>#REF!</v>
      </c>
      <c r="V377" s="62" t="e">
        <f>科研项目!#REF!</f>
        <v>#REF!</v>
      </c>
      <c r="W377" s="62" t="e">
        <f>科研项目!#REF!</f>
        <v>#REF!</v>
      </c>
      <c r="X377" s="59" t="e">
        <f>VLOOKUP(C377,[3]Sheet1!$A$3:$C$38,2,FALSE)</f>
        <v>#REF!</v>
      </c>
      <c r="Y377" s="59" t="e">
        <f>VLOOKUP(C377,[3]Sheet1!$A$3:$C$38,3,FALSE)</f>
        <v>#REF!</v>
      </c>
      <c r="Z377" s="76" t="e">
        <f>科研项目!#REF!</f>
        <v>#REF!</v>
      </c>
      <c r="AA377" s="68" t="e">
        <f>科研项目!#REF!</f>
        <v>#REF!</v>
      </c>
      <c r="AB377" s="62" t="e">
        <f>科研项目!#REF!</f>
        <v>#REF!</v>
      </c>
      <c r="AC377" s="76" t="e">
        <f>科研项目!#REF!</f>
        <v>#REF!</v>
      </c>
      <c r="AD377" s="62" t="e">
        <f>科研项目!#REF!</f>
        <v>#REF!</v>
      </c>
      <c r="AE377" s="62" t="e">
        <f t="shared" si="53"/>
        <v>#REF!</v>
      </c>
      <c r="AF377" s="62" t="e">
        <f t="shared" si="54"/>
        <v>#REF!</v>
      </c>
      <c r="AG377" s="62" t="e">
        <f t="shared" si="55"/>
        <v>#REF!</v>
      </c>
      <c r="AH377" s="70"/>
      <c r="AI377" s="70"/>
      <c r="AJ377" s="70"/>
      <c r="AK377" s="62" t="e">
        <f>科研项目!#REF!</f>
        <v>#REF!</v>
      </c>
      <c r="AL377" s="62">
        <v>10370</v>
      </c>
    </row>
    <row r="378" spans="1:38">
      <c r="A378" s="61" t="e">
        <f>科研项目!#REF!</f>
        <v>#REF!</v>
      </c>
      <c r="B378" s="61" t="e">
        <f>科研项目!#REF!</f>
        <v>#REF!</v>
      </c>
      <c r="C378" s="61" t="e">
        <f>科研项目!#REF!</f>
        <v>#REF!</v>
      </c>
      <c r="D378" s="62" t="e">
        <f>科研项目!#REF!</f>
        <v>#REF!</v>
      </c>
      <c r="E378" s="62" t="e">
        <f>科研项目!#REF!</f>
        <v>#REF!</v>
      </c>
      <c r="F378" s="62" t="e">
        <f>科研项目!#REF!</f>
        <v>#REF!</v>
      </c>
      <c r="G378" s="59" t="e">
        <f t="shared" si="48"/>
        <v>#REF!</v>
      </c>
      <c r="H378" s="62" t="e">
        <f>科研项目!#REF!</f>
        <v>#REF!</v>
      </c>
      <c r="I378" s="59" t="e">
        <f t="shared" si="49"/>
        <v>#REF!</v>
      </c>
      <c r="J378" s="62" t="e">
        <f>科研项目!#REF!</f>
        <v>#REF!</v>
      </c>
      <c r="K378" s="59" t="e">
        <f t="shared" si="50"/>
        <v>#REF!</v>
      </c>
      <c r="L378" s="62" t="e">
        <f>科研项目!#REF!</f>
        <v>#REF!</v>
      </c>
      <c r="M378" s="62" t="e">
        <f>科研项目!#REF!</f>
        <v>#REF!</v>
      </c>
      <c r="N378" s="62" t="s">
        <v>393</v>
      </c>
      <c r="O378" s="62" t="e">
        <f>科研项目!#REF!</f>
        <v>#REF!</v>
      </c>
      <c r="P378" s="59" t="e">
        <f t="shared" si="51"/>
        <v>#REF!</v>
      </c>
      <c r="Q378" s="62" t="e">
        <f t="shared" si="52"/>
        <v>#REF!</v>
      </c>
      <c r="R378" s="62" t="e">
        <f>科研项目!#REF!</f>
        <v>#REF!</v>
      </c>
      <c r="S378" s="62" t="e">
        <f>科研项目!#REF!</f>
        <v>#REF!</v>
      </c>
      <c r="T378" s="62" t="e">
        <f>科研项目!#REF!</f>
        <v>#REF!</v>
      </c>
      <c r="U378" s="62" t="e">
        <f>科研项目!#REF!</f>
        <v>#REF!</v>
      </c>
      <c r="V378" s="62" t="e">
        <f>科研项目!#REF!</f>
        <v>#REF!</v>
      </c>
      <c r="W378" s="62" t="e">
        <f>科研项目!#REF!</f>
        <v>#REF!</v>
      </c>
      <c r="X378" s="59" t="e">
        <f>VLOOKUP(C378,[3]Sheet1!$A$3:$C$38,2,FALSE)</f>
        <v>#REF!</v>
      </c>
      <c r="Y378" s="59" t="e">
        <f>VLOOKUP(C378,[3]Sheet1!$A$3:$C$38,3,FALSE)</f>
        <v>#REF!</v>
      </c>
      <c r="Z378" s="76" t="e">
        <f>科研项目!#REF!</f>
        <v>#REF!</v>
      </c>
      <c r="AA378" s="68" t="e">
        <f>科研项目!#REF!</f>
        <v>#REF!</v>
      </c>
      <c r="AB378" s="62" t="e">
        <f>科研项目!#REF!</f>
        <v>#REF!</v>
      </c>
      <c r="AC378" s="76" t="e">
        <f>科研项目!#REF!</f>
        <v>#REF!</v>
      </c>
      <c r="AD378" s="62" t="e">
        <f>科研项目!#REF!</f>
        <v>#REF!</v>
      </c>
      <c r="AE378" s="62" t="e">
        <f t="shared" si="53"/>
        <v>#REF!</v>
      </c>
      <c r="AF378" s="62" t="e">
        <f t="shared" si="54"/>
        <v>#REF!</v>
      </c>
      <c r="AG378" s="62" t="e">
        <f t="shared" si="55"/>
        <v>#REF!</v>
      </c>
      <c r="AH378" s="70"/>
      <c r="AI378" s="70"/>
      <c r="AJ378" s="70"/>
      <c r="AK378" s="62" t="e">
        <f>科研项目!#REF!</f>
        <v>#REF!</v>
      </c>
      <c r="AL378" s="62">
        <v>10371</v>
      </c>
    </row>
    <row r="379" spans="1:38">
      <c r="A379" s="61" t="e">
        <f>科研项目!#REF!</f>
        <v>#REF!</v>
      </c>
      <c r="B379" s="61" t="e">
        <f>科研项目!#REF!</f>
        <v>#REF!</v>
      </c>
      <c r="C379" s="61" t="e">
        <f>科研项目!#REF!</f>
        <v>#REF!</v>
      </c>
      <c r="D379" s="62" t="e">
        <f>科研项目!#REF!</f>
        <v>#REF!</v>
      </c>
      <c r="E379" s="62" t="e">
        <f>科研项目!#REF!</f>
        <v>#REF!</v>
      </c>
      <c r="F379" s="62" t="e">
        <f>科研项目!#REF!</f>
        <v>#REF!</v>
      </c>
      <c r="G379" s="59" t="e">
        <f t="shared" si="48"/>
        <v>#REF!</v>
      </c>
      <c r="H379" s="62" t="e">
        <f>科研项目!#REF!</f>
        <v>#REF!</v>
      </c>
      <c r="I379" s="59" t="e">
        <f t="shared" si="49"/>
        <v>#REF!</v>
      </c>
      <c r="J379" s="62" t="e">
        <f>科研项目!#REF!</f>
        <v>#REF!</v>
      </c>
      <c r="K379" s="59" t="e">
        <f t="shared" si="50"/>
        <v>#REF!</v>
      </c>
      <c r="L379" s="62" t="e">
        <f>科研项目!#REF!</f>
        <v>#REF!</v>
      </c>
      <c r="M379" s="62" t="e">
        <f>科研项目!#REF!</f>
        <v>#REF!</v>
      </c>
      <c r="N379" s="62" t="s">
        <v>393</v>
      </c>
      <c r="O379" s="62" t="e">
        <f>科研项目!#REF!</f>
        <v>#REF!</v>
      </c>
      <c r="P379" s="59" t="e">
        <f t="shared" si="51"/>
        <v>#REF!</v>
      </c>
      <c r="Q379" s="62" t="e">
        <f t="shared" si="52"/>
        <v>#REF!</v>
      </c>
      <c r="R379" s="62" t="e">
        <f>科研项目!#REF!</f>
        <v>#REF!</v>
      </c>
      <c r="S379" s="62" t="e">
        <f>科研项目!#REF!</f>
        <v>#REF!</v>
      </c>
      <c r="T379" s="62" t="e">
        <f>科研项目!#REF!</f>
        <v>#REF!</v>
      </c>
      <c r="U379" s="62" t="e">
        <f>科研项目!#REF!</f>
        <v>#REF!</v>
      </c>
      <c r="V379" s="62" t="e">
        <f>科研项目!#REF!</f>
        <v>#REF!</v>
      </c>
      <c r="W379" s="62" t="e">
        <f>科研项目!#REF!</f>
        <v>#REF!</v>
      </c>
      <c r="X379" s="59" t="e">
        <f>VLOOKUP(C379,[3]Sheet1!$A$3:$C$38,2,FALSE)</f>
        <v>#REF!</v>
      </c>
      <c r="Y379" s="59" t="e">
        <f>VLOOKUP(C379,[3]Sheet1!$A$3:$C$38,3,FALSE)</f>
        <v>#REF!</v>
      </c>
      <c r="Z379" s="76" t="e">
        <f>科研项目!#REF!</f>
        <v>#REF!</v>
      </c>
      <c r="AA379" s="68" t="e">
        <f>科研项目!#REF!</f>
        <v>#REF!</v>
      </c>
      <c r="AB379" s="62" t="e">
        <f>科研项目!#REF!</f>
        <v>#REF!</v>
      </c>
      <c r="AC379" s="76" t="e">
        <f>科研项目!#REF!</f>
        <v>#REF!</v>
      </c>
      <c r="AD379" s="62" t="e">
        <f>科研项目!#REF!</f>
        <v>#REF!</v>
      </c>
      <c r="AE379" s="62" t="e">
        <f t="shared" si="53"/>
        <v>#REF!</v>
      </c>
      <c r="AF379" s="62" t="e">
        <f t="shared" si="54"/>
        <v>#REF!</v>
      </c>
      <c r="AG379" s="62" t="e">
        <f t="shared" si="55"/>
        <v>#REF!</v>
      </c>
      <c r="AH379" s="70"/>
      <c r="AI379" s="70"/>
      <c r="AJ379" s="70"/>
      <c r="AK379" s="62" t="e">
        <f>科研项目!#REF!</f>
        <v>#REF!</v>
      </c>
      <c r="AL379" s="62">
        <v>10372</v>
      </c>
    </row>
    <row r="380" spans="1:38">
      <c r="A380" s="61" t="e">
        <f>科研项目!#REF!</f>
        <v>#REF!</v>
      </c>
      <c r="B380" s="61" t="e">
        <f>科研项目!#REF!</f>
        <v>#REF!</v>
      </c>
      <c r="C380" s="61" t="e">
        <f>科研项目!#REF!</f>
        <v>#REF!</v>
      </c>
      <c r="D380" s="62" t="e">
        <f>科研项目!#REF!</f>
        <v>#REF!</v>
      </c>
      <c r="E380" s="62" t="e">
        <f>科研项目!#REF!</f>
        <v>#REF!</v>
      </c>
      <c r="F380" s="62" t="e">
        <f>科研项目!#REF!</f>
        <v>#REF!</v>
      </c>
      <c r="G380" s="59" t="e">
        <f t="shared" si="48"/>
        <v>#REF!</v>
      </c>
      <c r="H380" s="62" t="e">
        <f>科研项目!#REF!</f>
        <v>#REF!</v>
      </c>
      <c r="I380" s="59" t="e">
        <f t="shared" si="49"/>
        <v>#REF!</v>
      </c>
      <c r="J380" s="62" t="e">
        <f>科研项目!#REF!</f>
        <v>#REF!</v>
      </c>
      <c r="K380" s="59" t="e">
        <f t="shared" si="50"/>
        <v>#REF!</v>
      </c>
      <c r="L380" s="62" t="e">
        <f>科研项目!#REF!</f>
        <v>#REF!</v>
      </c>
      <c r="M380" s="62" t="e">
        <f>科研项目!#REF!</f>
        <v>#REF!</v>
      </c>
      <c r="N380" s="62" t="s">
        <v>393</v>
      </c>
      <c r="O380" s="62" t="e">
        <f>科研项目!#REF!</f>
        <v>#REF!</v>
      </c>
      <c r="P380" s="59" t="e">
        <f t="shared" si="51"/>
        <v>#REF!</v>
      </c>
      <c r="Q380" s="62" t="e">
        <f t="shared" si="52"/>
        <v>#REF!</v>
      </c>
      <c r="R380" s="62" t="e">
        <f>科研项目!#REF!</f>
        <v>#REF!</v>
      </c>
      <c r="S380" s="62" t="e">
        <f>科研项目!#REF!</f>
        <v>#REF!</v>
      </c>
      <c r="T380" s="62" t="e">
        <f>科研项目!#REF!</f>
        <v>#REF!</v>
      </c>
      <c r="U380" s="62" t="e">
        <f>科研项目!#REF!</f>
        <v>#REF!</v>
      </c>
      <c r="V380" s="62" t="e">
        <f>科研项目!#REF!</f>
        <v>#REF!</v>
      </c>
      <c r="W380" s="62" t="e">
        <f>科研项目!#REF!</f>
        <v>#REF!</v>
      </c>
      <c r="X380" s="59" t="e">
        <f>VLOOKUP(C380,[3]Sheet1!$A$3:$C$38,2,FALSE)</f>
        <v>#REF!</v>
      </c>
      <c r="Y380" s="59" t="e">
        <f>VLOOKUP(C380,[3]Sheet1!$A$3:$C$38,3,FALSE)</f>
        <v>#REF!</v>
      </c>
      <c r="Z380" s="76" t="e">
        <f>科研项目!#REF!</f>
        <v>#REF!</v>
      </c>
      <c r="AA380" s="68" t="e">
        <f>科研项目!#REF!</f>
        <v>#REF!</v>
      </c>
      <c r="AB380" s="62" t="e">
        <f>科研项目!#REF!</f>
        <v>#REF!</v>
      </c>
      <c r="AC380" s="76" t="e">
        <f>科研项目!#REF!</f>
        <v>#REF!</v>
      </c>
      <c r="AD380" s="62" t="e">
        <f>科研项目!#REF!</f>
        <v>#REF!</v>
      </c>
      <c r="AE380" s="62" t="e">
        <f t="shared" si="53"/>
        <v>#REF!</v>
      </c>
      <c r="AF380" s="62" t="e">
        <f t="shared" si="54"/>
        <v>#REF!</v>
      </c>
      <c r="AG380" s="62" t="e">
        <f t="shared" si="55"/>
        <v>#REF!</v>
      </c>
      <c r="AH380" s="70"/>
      <c r="AI380" s="70"/>
      <c r="AJ380" s="70"/>
      <c r="AK380" s="62" t="e">
        <f>科研项目!#REF!</f>
        <v>#REF!</v>
      </c>
      <c r="AL380" s="62">
        <v>10373</v>
      </c>
    </row>
    <row r="381" spans="1:38">
      <c r="A381" s="61" t="e">
        <f>科研项目!#REF!</f>
        <v>#REF!</v>
      </c>
      <c r="B381" s="61" t="e">
        <f>科研项目!#REF!</f>
        <v>#REF!</v>
      </c>
      <c r="C381" s="61" t="e">
        <f>科研项目!#REF!</f>
        <v>#REF!</v>
      </c>
      <c r="D381" s="62" t="e">
        <f>科研项目!#REF!</f>
        <v>#REF!</v>
      </c>
      <c r="E381" s="62" t="e">
        <f>科研项目!#REF!</f>
        <v>#REF!</v>
      </c>
      <c r="F381" s="62" t="e">
        <f>科研项目!#REF!</f>
        <v>#REF!</v>
      </c>
      <c r="G381" s="59" t="e">
        <f t="shared" si="48"/>
        <v>#REF!</v>
      </c>
      <c r="H381" s="62" t="e">
        <f>科研项目!#REF!</f>
        <v>#REF!</v>
      </c>
      <c r="I381" s="59" t="e">
        <f t="shared" si="49"/>
        <v>#REF!</v>
      </c>
      <c r="J381" s="62" t="e">
        <f>科研项目!#REF!</f>
        <v>#REF!</v>
      </c>
      <c r="K381" s="59" t="e">
        <f t="shared" si="50"/>
        <v>#REF!</v>
      </c>
      <c r="L381" s="62" t="e">
        <f>科研项目!#REF!</f>
        <v>#REF!</v>
      </c>
      <c r="M381" s="62" t="e">
        <f>科研项目!#REF!</f>
        <v>#REF!</v>
      </c>
      <c r="N381" s="62" t="s">
        <v>393</v>
      </c>
      <c r="O381" s="62" t="e">
        <f>科研项目!#REF!</f>
        <v>#REF!</v>
      </c>
      <c r="P381" s="59" t="e">
        <f t="shared" si="51"/>
        <v>#REF!</v>
      </c>
      <c r="Q381" s="62" t="e">
        <f t="shared" si="52"/>
        <v>#REF!</v>
      </c>
      <c r="R381" s="62" t="e">
        <f>科研项目!#REF!</f>
        <v>#REF!</v>
      </c>
      <c r="S381" s="62" t="e">
        <f>科研项目!#REF!</f>
        <v>#REF!</v>
      </c>
      <c r="T381" s="62" t="e">
        <f>科研项目!#REF!</f>
        <v>#REF!</v>
      </c>
      <c r="U381" s="62" t="e">
        <f>科研项目!#REF!</f>
        <v>#REF!</v>
      </c>
      <c r="V381" s="62" t="e">
        <f>科研项目!#REF!</f>
        <v>#REF!</v>
      </c>
      <c r="W381" s="62" t="e">
        <f>科研项目!#REF!</f>
        <v>#REF!</v>
      </c>
      <c r="X381" s="59" t="e">
        <f>VLOOKUP(C381,[3]Sheet1!$A$3:$C$38,2,FALSE)</f>
        <v>#REF!</v>
      </c>
      <c r="Y381" s="59" t="e">
        <f>VLOOKUP(C381,[3]Sheet1!$A$3:$C$38,3,FALSE)</f>
        <v>#REF!</v>
      </c>
      <c r="Z381" s="76" t="e">
        <f>科研项目!#REF!</f>
        <v>#REF!</v>
      </c>
      <c r="AA381" s="68" t="e">
        <f>科研项目!#REF!</f>
        <v>#REF!</v>
      </c>
      <c r="AB381" s="62" t="e">
        <f>科研项目!#REF!</f>
        <v>#REF!</v>
      </c>
      <c r="AC381" s="76" t="e">
        <f>科研项目!#REF!</f>
        <v>#REF!</v>
      </c>
      <c r="AD381" s="62" t="e">
        <f>科研项目!#REF!</f>
        <v>#REF!</v>
      </c>
      <c r="AE381" s="62" t="e">
        <f t="shared" si="53"/>
        <v>#REF!</v>
      </c>
      <c r="AF381" s="62" t="e">
        <f t="shared" si="54"/>
        <v>#REF!</v>
      </c>
      <c r="AG381" s="62" t="e">
        <f t="shared" si="55"/>
        <v>#REF!</v>
      </c>
      <c r="AH381" s="70"/>
      <c r="AI381" s="70"/>
      <c r="AJ381" s="70"/>
      <c r="AK381" s="62" t="e">
        <f>科研项目!#REF!</f>
        <v>#REF!</v>
      </c>
      <c r="AL381" s="62">
        <v>10374</v>
      </c>
    </row>
    <row r="382" spans="1:38">
      <c r="A382" s="61" t="e">
        <f>科研项目!#REF!</f>
        <v>#REF!</v>
      </c>
      <c r="B382" s="61" t="e">
        <f>科研项目!#REF!</f>
        <v>#REF!</v>
      </c>
      <c r="C382" s="61" t="e">
        <f>科研项目!#REF!</f>
        <v>#REF!</v>
      </c>
      <c r="D382" s="62" t="e">
        <f>科研项目!#REF!</f>
        <v>#REF!</v>
      </c>
      <c r="E382" s="62" t="e">
        <f>科研项目!#REF!</f>
        <v>#REF!</v>
      </c>
      <c r="F382" s="62" t="e">
        <f>科研项目!#REF!</f>
        <v>#REF!</v>
      </c>
      <c r="G382" s="59" t="e">
        <f t="shared" si="48"/>
        <v>#REF!</v>
      </c>
      <c r="H382" s="62" t="e">
        <f>科研项目!#REF!</f>
        <v>#REF!</v>
      </c>
      <c r="I382" s="59" t="e">
        <f t="shared" si="49"/>
        <v>#REF!</v>
      </c>
      <c r="J382" s="62" t="e">
        <f>科研项目!#REF!</f>
        <v>#REF!</v>
      </c>
      <c r="K382" s="59" t="e">
        <f t="shared" si="50"/>
        <v>#REF!</v>
      </c>
      <c r="L382" s="62" t="e">
        <f>科研项目!#REF!</f>
        <v>#REF!</v>
      </c>
      <c r="M382" s="62" t="e">
        <f>科研项目!#REF!</f>
        <v>#REF!</v>
      </c>
      <c r="N382" s="62" t="s">
        <v>393</v>
      </c>
      <c r="O382" s="62" t="e">
        <f>科研项目!#REF!</f>
        <v>#REF!</v>
      </c>
      <c r="P382" s="59" t="e">
        <f t="shared" si="51"/>
        <v>#REF!</v>
      </c>
      <c r="Q382" s="62" t="e">
        <f t="shared" si="52"/>
        <v>#REF!</v>
      </c>
      <c r="R382" s="62" t="e">
        <f>科研项目!#REF!</f>
        <v>#REF!</v>
      </c>
      <c r="S382" s="62" t="e">
        <f>科研项目!#REF!</f>
        <v>#REF!</v>
      </c>
      <c r="T382" s="62" t="e">
        <f>科研项目!#REF!</f>
        <v>#REF!</v>
      </c>
      <c r="U382" s="62" t="e">
        <f>科研项目!#REF!</f>
        <v>#REF!</v>
      </c>
      <c r="V382" s="62" t="e">
        <f>科研项目!#REF!</f>
        <v>#REF!</v>
      </c>
      <c r="W382" s="62" t="e">
        <f>科研项目!#REF!</f>
        <v>#REF!</v>
      </c>
      <c r="X382" s="59" t="e">
        <f>VLOOKUP(C382,[3]Sheet1!$A$3:$C$38,2,FALSE)</f>
        <v>#REF!</v>
      </c>
      <c r="Y382" s="59" t="e">
        <f>VLOOKUP(C382,[3]Sheet1!$A$3:$C$38,3,FALSE)</f>
        <v>#REF!</v>
      </c>
      <c r="Z382" s="76" t="e">
        <f>科研项目!#REF!</f>
        <v>#REF!</v>
      </c>
      <c r="AA382" s="68" t="e">
        <f>科研项目!#REF!</f>
        <v>#REF!</v>
      </c>
      <c r="AB382" s="62" t="e">
        <f>科研项目!#REF!</f>
        <v>#REF!</v>
      </c>
      <c r="AC382" s="76" t="e">
        <f>科研项目!#REF!</f>
        <v>#REF!</v>
      </c>
      <c r="AD382" s="62" t="e">
        <f>科研项目!#REF!</f>
        <v>#REF!</v>
      </c>
      <c r="AE382" s="62" t="e">
        <f t="shared" si="53"/>
        <v>#REF!</v>
      </c>
      <c r="AF382" s="62" t="e">
        <f t="shared" si="54"/>
        <v>#REF!</v>
      </c>
      <c r="AG382" s="62" t="e">
        <f t="shared" si="55"/>
        <v>#REF!</v>
      </c>
      <c r="AH382" s="70"/>
      <c r="AI382" s="70"/>
      <c r="AJ382" s="70"/>
      <c r="AK382" s="62" t="e">
        <f>科研项目!#REF!</f>
        <v>#REF!</v>
      </c>
      <c r="AL382" s="62">
        <v>10375</v>
      </c>
    </row>
    <row r="383" spans="1:38">
      <c r="A383" s="61" t="e">
        <f>科研项目!#REF!</f>
        <v>#REF!</v>
      </c>
      <c r="B383" s="61" t="e">
        <f>科研项目!#REF!</f>
        <v>#REF!</v>
      </c>
      <c r="C383" s="61" t="e">
        <f>科研项目!#REF!</f>
        <v>#REF!</v>
      </c>
      <c r="D383" s="62" t="e">
        <f>科研项目!#REF!</f>
        <v>#REF!</v>
      </c>
      <c r="E383" s="62" t="e">
        <f>科研项目!#REF!</f>
        <v>#REF!</v>
      </c>
      <c r="F383" s="62" t="e">
        <f>科研项目!#REF!</f>
        <v>#REF!</v>
      </c>
      <c r="G383" s="59" t="e">
        <f t="shared" si="48"/>
        <v>#REF!</v>
      </c>
      <c r="H383" s="62" t="e">
        <f>科研项目!#REF!</f>
        <v>#REF!</v>
      </c>
      <c r="I383" s="59" t="e">
        <f t="shared" si="49"/>
        <v>#REF!</v>
      </c>
      <c r="J383" s="62" t="e">
        <f>科研项目!#REF!</f>
        <v>#REF!</v>
      </c>
      <c r="K383" s="59" t="e">
        <f t="shared" si="50"/>
        <v>#REF!</v>
      </c>
      <c r="L383" s="62" t="e">
        <f>科研项目!#REF!</f>
        <v>#REF!</v>
      </c>
      <c r="M383" s="62" t="e">
        <f>科研项目!#REF!</f>
        <v>#REF!</v>
      </c>
      <c r="N383" s="62" t="s">
        <v>393</v>
      </c>
      <c r="O383" s="62" t="e">
        <f>科研项目!#REF!</f>
        <v>#REF!</v>
      </c>
      <c r="P383" s="59" t="e">
        <f t="shared" si="51"/>
        <v>#REF!</v>
      </c>
      <c r="Q383" s="62" t="e">
        <f t="shared" si="52"/>
        <v>#REF!</v>
      </c>
      <c r="R383" s="62" t="e">
        <f>科研项目!#REF!</f>
        <v>#REF!</v>
      </c>
      <c r="S383" s="62" t="e">
        <f>科研项目!#REF!</f>
        <v>#REF!</v>
      </c>
      <c r="T383" s="62" t="e">
        <f>科研项目!#REF!</f>
        <v>#REF!</v>
      </c>
      <c r="U383" s="62" t="e">
        <f>科研项目!#REF!</f>
        <v>#REF!</v>
      </c>
      <c r="V383" s="62" t="e">
        <f>科研项目!#REF!</f>
        <v>#REF!</v>
      </c>
      <c r="W383" s="62" t="e">
        <f>科研项目!#REF!</f>
        <v>#REF!</v>
      </c>
      <c r="X383" s="59" t="e">
        <f>VLOOKUP(C383,[3]Sheet1!$A$3:$C$38,2,FALSE)</f>
        <v>#REF!</v>
      </c>
      <c r="Y383" s="59" t="e">
        <f>VLOOKUP(C383,[3]Sheet1!$A$3:$C$38,3,FALSE)</f>
        <v>#REF!</v>
      </c>
      <c r="Z383" s="76" t="e">
        <f>科研项目!#REF!</f>
        <v>#REF!</v>
      </c>
      <c r="AA383" s="68" t="e">
        <f>科研项目!#REF!</f>
        <v>#REF!</v>
      </c>
      <c r="AB383" s="62" t="e">
        <f>科研项目!#REF!</f>
        <v>#REF!</v>
      </c>
      <c r="AC383" s="76" t="e">
        <f>科研项目!#REF!</f>
        <v>#REF!</v>
      </c>
      <c r="AD383" s="62" t="e">
        <f>科研项目!#REF!</f>
        <v>#REF!</v>
      </c>
      <c r="AE383" s="62" t="e">
        <f t="shared" si="53"/>
        <v>#REF!</v>
      </c>
      <c r="AF383" s="62" t="e">
        <f t="shared" si="54"/>
        <v>#REF!</v>
      </c>
      <c r="AG383" s="62" t="e">
        <f t="shared" si="55"/>
        <v>#REF!</v>
      </c>
      <c r="AH383" s="70"/>
      <c r="AI383" s="70"/>
      <c r="AJ383" s="70"/>
      <c r="AK383" s="62" t="e">
        <f>科研项目!#REF!</f>
        <v>#REF!</v>
      </c>
      <c r="AL383" s="62">
        <v>10376</v>
      </c>
    </row>
    <row r="384" spans="1:38">
      <c r="A384" s="61" t="e">
        <f>科研项目!#REF!</f>
        <v>#REF!</v>
      </c>
      <c r="B384" s="61" t="e">
        <f>科研项目!#REF!</f>
        <v>#REF!</v>
      </c>
      <c r="C384" s="61" t="e">
        <f>科研项目!#REF!</f>
        <v>#REF!</v>
      </c>
      <c r="D384" s="62" t="e">
        <f>科研项目!#REF!</f>
        <v>#REF!</v>
      </c>
      <c r="E384" s="62" t="e">
        <f>科研项目!#REF!</f>
        <v>#REF!</v>
      </c>
      <c r="F384" s="62" t="e">
        <f>科研项目!#REF!</f>
        <v>#REF!</v>
      </c>
      <c r="G384" s="59" t="e">
        <f t="shared" si="48"/>
        <v>#REF!</v>
      </c>
      <c r="H384" s="62" t="e">
        <f>科研项目!#REF!</f>
        <v>#REF!</v>
      </c>
      <c r="I384" s="59" t="e">
        <f t="shared" si="49"/>
        <v>#REF!</v>
      </c>
      <c r="J384" s="62" t="e">
        <f>科研项目!#REF!</f>
        <v>#REF!</v>
      </c>
      <c r="K384" s="59" t="e">
        <f t="shared" si="50"/>
        <v>#REF!</v>
      </c>
      <c r="L384" s="62" t="e">
        <f>科研项目!#REF!</f>
        <v>#REF!</v>
      </c>
      <c r="M384" s="62" t="e">
        <f>科研项目!#REF!</f>
        <v>#REF!</v>
      </c>
      <c r="N384" s="62" t="s">
        <v>393</v>
      </c>
      <c r="O384" s="62" t="e">
        <f>科研项目!#REF!</f>
        <v>#REF!</v>
      </c>
      <c r="P384" s="59" t="e">
        <f t="shared" si="51"/>
        <v>#REF!</v>
      </c>
      <c r="Q384" s="62" t="e">
        <f t="shared" si="52"/>
        <v>#REF!</v>
      </c>
      <c r="R384" s="62" t="e">
        <f>科研项目!#REF!</f>
        <v>#REF!</v>
      </c>
      <c r="S384" s="62" t="e">
        <f>科研项目!#REF!</f>
        <v>#REF!</v>
      </c>
      <c r="T384" s="62" t="e">
        <f>科研项目!#REF!</f>
        <v>#REF!</v>
      </c>
      <c r="U384" s="62" t="e">
        <f>科研项目!#REF!</f>
        <v>#REF!</v>
      </c>
      <c r="V384" s="62" t="e">
        <f>科研项目!#REF!</f>
        <v>#REF!</v>
      </c>
      <c r="W384" s="62" t="e">
        <f>科研项目!#REF!</f>
        <v>#REF!</v>
      </c>
      <c r="X384" s="59" t="e">
        <f>VLOOKUP(C384,[3]Sheet1!$A$3:$C$38,2,FALSE)</f>
        <v>#REF!</v>
      </c>
      <c r="Y384" s="59" t="e">
        <f>VLOOKUP(C384,[3]Sheet1!$A$3:$C$38,3,FALSE)</f>
        <v>#REF!</v>
      </c>
      <c r="Z384" s="76" t="e">
        <f>科研项目!#REF!</f>
        <v>#REF!</v>
      </c>
      <c r="AA384" s="68" t="e">
        <f>科研项目!#REF!</f>
        <v>#REF!</v>
      </c>
      <c r="AB384" s="62" t="e">
        <f>科研项目!#REF!</f>
        <v>#REF!</v>
      </c>
      <c r="AC384" s="76" t="e">
        <f>科研项目!#REF!</f>
        <v>#REF!</v>
      </c>
      <c r="AD384" s="62" t="e">
        <f>科研项目!#REF!</f>
        <v>#REF!</v>
      </c>
      <c r="AE384" s="62" t="e">
        <f t="shared" si="53"/>
        <v>#REF!</v>
      </c>
      <c r="AF384" s="62" t="e">
        <f t="shared" si="54"/>
        <v>#REF!</v>
      </c>
      <c r="AG384" s="62" t="e">
        <f t="shared" si="55"/>
        <v>#REF!</v>
      </c>
      <c r="AH384" s="70"/>
      <c r="AI384" s="70"/>
      <c r="AJ384" s="70"/>
      <c r="AK384" s="62" t="e">
        <f>科研项目!#REF!</f>
        <v>#REF!</v>
      </c>
      <c r="AL384" s="62">
        <v>10377</v>
      </c>
    </row>
    <row r="385" spans="1:38">
      <c r="A385" s="61" t="e">
        <f>科研项目!#REF!</f>
        <v>#REF!</v>
      </c>
      <c r="B385" s="61" t="e">
        <f>科研项目!#REF!</f>
        <v>#REF!</v>
      </c>
      <c r="C385" s="61" t="e">
        <f>科研项目!#REF!</f>
        <v>#REF!</v>
      </c>
      <c r="D385" s="62" t="e">
        <f>科研项目!#REF!</f>
        <v>#REF!</v>
      </c>
      <c r="E385" s="62" t="e">
        <f>科研项目!#REF!</f>
        <v>#REF!</v>
      </c>
      <c r="F385" s="62" t="e">
        <f>科研项目!#REF!</f>
        <v>#REF!</v>
      </c>
      <c r="G385" s="59" t="e">
        <f t="shared" si="48"/>
        <v>#REF!</v>
      </c>
      <c r="H385" s="62" t="e">
        <f>科研项目!#REF!</f>
        <v>#REF!</v>
      </c>
      <c r="I385" s="59" t="e">
        <f t="shared" si="49"/>
        <v>#REF!</v>
      </c>
      <c r="J385" s="62" t="e">
        <f>科研项目!#REF!</f>
        <v>#REF!</v>
      </c>
      <c r="K385" s="59" t="e">
        <f t="shared" si="50"/>
        <v>#REF!</v>
      </c>
      <c r="L385" s="62" t="e">
        <f>科研项目!#REF!</f>
        <v>#REF!</v>
      </c>
      <c r="M385" s="62" t="e">
        <f>科研项目!#REF!</f>
        <v>#REF!</v>
      </c>
      <c r="N385" s="62" t="s">
        <v>393</v>
      </c>
      <c r="O385" s="62" t="e">
        <f>科研项目!#REF!</f>
        <v>#REF!</v>
      </c>
      <c r="P385" s="59" t="e">
        <f t="shared" si="51"/>
        <v>#REF!</v>
      </c>
      <c r="Q385" s="62" t="e">
        <f t="shared" si="52"/>
        <v>#REF!</v>
      </c>
      <c r="R385" s="62" t="e">
        <f>科研项目!#REF!</f>
        <v>#REF!</v>
      </c>
      <c r="S385" s="62" t="e">
        <f>科研项目!#REF!</f>
        <v>#REF!</v>
      </c>
      <c r="T385" s="62" t="e">
        <f>科研项目!#REF!</f>
        <v>#REF!</v>
      </c>
      <c r="U385" s="62" t="e">
        <f>科研项目!#REF!</f>
        <v>#REF!</v>
      </c>
      <c r="V385" s="62" t="e">
        <f>科研项目!#REF!</f>
        <v>#REF!</v>
      </c>
      <c r="W385" s="62" t="e">
        <f>科研项目!#REF!</f>
        <v>#REF!</v>
      </c>
      <c r="X385" s="59" t="e">
        <f>VLOOKUP(C385,[3]Sheet1!$A$3:$C$38,2,FALSE)</f>
        <v>#REF!</v>
      </c>
      <c r="Y385" s="59" t="e">
        <f>VLOOKUP(C385,[3]Sheet1!$A$3:$C$38,3,FALSE)</f>
        <v>#REF!</v>
      </c>
      <c r="Z385" s="76" t="e">
        <f>科研项目!#REF!</f>
        <v>#REF!</v>
      </c>
      <c r="AA385" s="68" t="e">
        <f>科研项目!#REF!</f>
        <v>#REF!</v>
      </c>
      <c r="AB385" s="62" t="e">
        <f>科研项目!#REF!</f>
        <v>#REF!</v>
      </c>
      <c r="AC385" s="76" t="e">
        <f>科研项目!#REF!</f>
        <v>#REF!</v>
      </c>
      <c r="AD385" s="62" t="e">
        <f>科研项目!#REF!</f>
        <v>#REF!</v>
      </c>
      <c r="AE385" s="62" t="e">
        <f t="shared" si="53"/>
        <v>#REF!</v>
      </c>
      <c r="AF385" s="62" t="e">
        <f t="shared" si="54"/>
        <v>#REF!</v>
      </c>
      <c r="AG385" s="62" t="e">
        <f t="shared" si="55"/>
        <v>#REF!</v>
      </c>
      <c r="AH385" s="70"/>
      <c r="AI385" s="70"/>
      <c r="AJ385" s="70"/>
      <c r="AK385" s="62" t="e">
        <f>科研项目!#REF!</f>
        <v>#REF!</v>
      </c>
      <c r="AL385" s="62">
        <v>10378</v>
      </c>
    </row>
    <row r="386" spans="1:38">
      <c r="A386" s="61" t="e">
        <f>科研项目!#REF!</f>
        <v>#REF!</v>
      </c>
      <c r="B386" s="61" t="e">
        <f>科研项目!#REF!</f>
        <v>#REF!</v>
      </c>
      <c r="C386" s="61" t="e">
        <f>科研项目!#REF!</f>
        <v>#REF!</v>
      </c>
      <c r="D386" s="62" t="e">
        <f>科研项目!#REF!</f>
        <v>#REF!</v>
      </c>
      <c r="E386" s="62" t="e">
        <f>科研项目!#REF!</f>
        <v>#REF!</v>
      </c>
      <c r="F386" s="62" t="e">
        <f>科研项目!#REF!</f>
        <v>#REF!</v>
      </c>
      <c r="G386" s="59" t="e">
        <f t="shared" si="48"/>
        <v>#REF!</v>
      </c>
      <c r="H386" s="62" t="e">
        <f>科研项目!#REF!</f>
        <v>#REF!</v>
      </c>
      <c r="I386" s="59" t="e">
        <f t="shared" si="49"/>
        <v>#REF!</v>
      </c>
      <c r="J386" s="62" t="e">
        <f>科研项目!#REF!</f>
        <v>#REF!</v>
      </c>
      <c r="K386" s="59" t="e">
        <f t="shared" si="50"/>
        <v>#REF!</v>
      </c>
      <c r="L386" s="62" t="e">
        <f>科研项目!#REF!</f>
        <v>#REF!</v>
      </c>
      <c r="M386" s="62" t="e">
        <f>科研项目!#REF!</f>
        <v>#REF!</v>
      </c>
      <c r="N386" s="62" t="s">
        <v>393</v>
      </c>
      <c r="O386" s="62" t="e">
        <f>科研项目!#REF!</f>
        <v>#REF!</v>
      </c>
      <c r="P386" s="59" t="e">
        <f t="shared" si="51"/>
        <v>#REF!</v>
      </c>
      <c r="Q386" s="62" t="e">
        <f t="shared" si="52"/>
        <v>#REF!</v>
      </c>
      <c r="R386" s="62" t="e">
        <f>科研项目!#REF!</f>
        <v>#REF!</v>
      </c>
      <c r="S386" s="62" t="e">
        <f>科研项目!#REF!</f>
        <v>#REF!</v>
      </c>
      <c r="T386" s="62" t="e">
        <f>科研项目!#REF!</f>
        <v>#REF!</v>
      </c>
      <c r="U386" s="62" t="e">
        <f>科研项目!#REF!</f>
        <v>#REF!</v>
      </c>
      <c r="V386" s="62" t="e">
        <f>科研项目!#REF!</f>
        <v>#REF!</v>
      </c>
      <c r="W386" s="62" t="e">
        <f>科研项目!#REF!</f>
        <v>#REF!</v>
      </c>
      <c r="X386" s="59" t="e">
        <f>VLOOKUP(C386,[3]Sheet1!$A$3:$C$38,2,FALSE)</f>
        <v>#REF!</v>
      </c>
      <c r="Y386" s="59" t="e">
        <f>VLOOKUP(C386,[3]Sheet1!$A$3:$C$38,3,FALSE)</f>
        <v>#REF!</v>
      </c>
      <c r="Z386" s="76" t="e">
        <f>科研项目!#REF!</f>
        <v>#REF!</v>
      </c>
      <c r="AA386" s="68" t="e">
        <f>科研项目!#REF!</f>
        <v>#REF!</v>
      </c>
      <c r="AB386" s="62" t="e">
        <f>科研项目!#REF!</f>
        <v>#REF!</v>
      </c>
      <c r="AC386" s="76" t="e">
        <f>科研项目!#REF!</f>
        <v>#REF!</v>
      </c>
      <c r="AD386" s="62" t="e">
        <f>科研项目!#REF!</f>
        <v>#REF!</v>
      </c>
      <c r="AE386" s="62" t="e">
        <f t="shared" si="53"/>
        <v>#REF!</v>
      </c>
      <c r="AF386" s="62" t="e">
        <f t="shared" si="54"/>
        <v>#REF!</v>
      </c>
      <c r="AG386" s="62" t="e">
        <f t="shared" si="55"/>
        <v>#REF!</v>
      </c>
      <c r="AH386" s="70"/>
      <c r="AI386" s="70"/>
      <c r="AJ386" s="70"/>
      <c r="AK386" s="62" t="e">
        <f>科研项目!#REF!</f>
        <v>#REF!</v>
      </c>
      <c r="AL386" s="62">
        <v>10379</v>
      </c>
    </row>
    <row r="387" spans="1:38">
      <c r="A387" s="61" t="e">
        <f>科研项目!#REF!</f>
        <v>#REF!</v>
      </c>
      <c r="B387" s="61" t="e">
        <f>科研项目!#REF!</f>
        <v>#REF!</v>
      </c>
      <c r="C387" s="61" t="e">
        <f>科研项目!#REF!</f>
        <v>#REF!</v>
      </c>
      <c r="D387" s="62" t="e">
        <f>科研项目!#REF!</f>
        <v>#REF!</v>
      </c>
      <c r="E387" s="62" t="e">
        <f>科研项目!#REF!</f>
        <v>#REF!</v>
      </c>
      <c r="F387" s="62" t="e">
        <f>科研项目!#REF!</f>
        <v>#REF!</v>
      </c>
      <c r="G387" s="59" t="e">
        <f t="shared" si="48"/>
        <v>#REF!</v>
      </c>
      <c r="H387" s="62" t="e">
        <f>科研项目!#REF!</f>
        <v>#REF!</v>
      </c>
      <c r="I387" s="59" t="e">
        <f t="shared" si="49"/>
        <v>#REF!</v>
      </c>
      <c r="J387" s="62" t="e">
        <f>科研项目!#REF!</f>
        <v>#REF!</v>
      </c>
      <c r="K387" s="59" t="e">
        <f t="shared" si="50"/>
        <v>#REF!</v>
      </c>
      <c r="L387" s="62" t="e">
        <f>科研项目!#REF!</f>
        <v>#REF!</v>
      </c>
      <c r="M387" s="62" t="e">
        <f>科研项目!#REF!</f>
        <v>#REF!</v>
      </c>
      <c r="N387" s="62" t="s">
        <v>393</v>
      </c>
      <c r="O387" s="62" t="e">
        <f>科研项目!#REF!</f>
        <v>#REF!</v>
      </c>
      <c r="P387" s="59" t="e">
        <f t="shared" si="51"/>
        <v>#REF!</v>
      </c>
      <c r="Q387" s="62" t="e">
        <f t="shared" si="52"/>
        <v>#REF!</v>
      </c>
      <c r="R387" s="62" t="e">
        <f>科研项目!#REF!</f>
        <v>#REF!</v>
      </c>
      <c r="S387" s="62" t="e">
        <f>科研项目!#REF!</f>
        <v>#REF!</v>
      </c>
      <c r="T387" s="62" t="e">
        <f>科研项目!#REF!</f>
        <v>#REF!</v>
      </c>
      <c r="U387" s="62" t="e">
        <f>科研项目!#REF!</f>
        <v>#REF!</v>
      </c>
      <c r="V387" s="62" t="e">
        <f>科研项目!#REF!</f>
        <v>#REF!</v>
      </c>
      <c r="W387" s="62" t="e">
        <f>科研项目!#REF!</f>
        <v>#REF!</v>
      </c>
      <c r="X387" s="59" t="e">
        <f>VLOOKUP(C387,[3]Sheet1!$A$3:$C$38,2,FALSE)</f>
        <v>#REF!</v>
      </c>
      <c r="Y387" s="59" t="e">
        <f>VLOOKUP(C387,[3]Sheet1!$A$3:$C$38,3,FALSE)</f>
        <v>#REF!</v>
      </c>
      <c r="Z387" s="76" t="e">
        <f>科研项目!#REF!</f>
        <v>#REF!</v>
      </c>
      <c r="AA387" s="68" t="e">
        <f>科研项目!#REF!</f>
        <v>#REF!</v>
      </c>
      <c r="AB387" s="62" t="e">
        <f>科研项目!#REF!</f>
        <v>#REF!</v>
      </c>
      <c r="AC387" s="76" t="e">
        <f>科研项目!#REF!</f>
        <v>#REF!</v>
      </c>
      <c r="AD387" s="62" t="e">
        <f>科研项目!#REF!</f>
        <v>#REF!</v>
      </c>
      <c r="AE387" s="62" t="e">
        <f t="shared" si="53"/>
        <v>#REF!</v>
      </c>
      <c r="AF387" s="62" t="e">
        <f t="shared" si="54"/>
        <v>#REF!</v>
      </c>
      <c r="AG387" s="62" t="e">
        <f t="shared" si="55"/>
        <v>#REF!</v>
      </c>
      <c r="AH387" s="70"/>
      <c r="AI387" s="70"/>
      <c r="AJ387" s="70"/>
      <c r="AK387" s="62" t="e">
        <f>科研项目!#REF!</f>
        <v>#REF!</v>
      </c>
      <c r="AL387" s="62">
        <v>10380</v>
      </c>
    </row>
    <row r="388" spans="1:38">
      <c r="A388" s="61" t="e">
        <f>科研项目!#REF!</f>
        <v>#REF!</v>
      </c>
      <c r="B388" s="61" t="e">
        <f>科研项目!#REF!</f>
        <v>#REF!</v>
      </c>
      <c r="C388" s="61" t="e">
        <f>科研项目!#REF!</f>
        <v>#REF!</v>
      </c>
      <c r="D388" s="62" t="e">
        <f>科研项目!#REF!</f>
        <v>#REF!</v>
      </c>
      <c r="E388" s="62" t="e">
        <f>科研项目!#REF!</f>
        <v>#REF!</v>
      </c>
      <c r="F388" s="62" t="e">
        <f>科研项目!#REF!</f>
        <v>#REF!</v>
      </c>
      <c r="G388" s="59" t="e">
        <f t="shared" si="48"/>
        <v>#REF!</v>
      </c>
      <c r="H388" s="62" t="e">
        <f>科研项目!#REF!</f>
        <v>#REF!</v>
      </c>
      <c r="I388" s="59" t="e">
        <f t="shared" si="49"/>
        <v>#REF!</v>
      </c>
      <c r="J388" s="62" t="e">
        <f>科研项目!#REF!</f>
        <v>#REF!</v>
      </c>
      <c r="K388" s="59" t="e">
        <f t="shared" si="50"/>
        <v>#REF!</v>
      </c>
      <c r="L388" s="62" t="e">
        <f>科研项目!#REF!</f>
        <v>#REF!</v>
      </c>
      <c r="M388" s="62" t="e">
        <f>科研项目!#REF!</f>
        <v>#REF!</v>
      </c>
      <c r="N388" s="62" t="s">
        <v>393</v>
      </c>
      <c r="O388" s="62" t="e">
        <f>科研项目!#REF!</f>
        <v>#REF!</v>
      </c>
      <c r="P388" s="59" t="e">
        <f t="shared" si="51"/>
        <v>#REF!</v>
      </c>
      <c r="Q388" s="62" t="e">
        <f t="shared" si="52"/>
        <v>#REF!</v>
      </c>
      <c r="R388" s="62" t="e">
        <f>科研项目!#REF!</f>
        <v>#REF!</v>
      </c>
      <c r="S388" s="62" t="e">
        <f>科研项目!#REF!</f>
        <v>#REF!</v>
      </c>
      <c r="T388" s="62" t="e">
        <f>科研项目!#REF!</f>
        <v>#REF!</v>
      </c>
      <c r="U388" s="62" t="e">
        <f>科研项目!#REF!</f>
        <v>#REF!</v>
      </c>
      <c r="V388" s="62" t="e">
        <f>科研项目!#REF!</f>
        <v>#REF!</v>
      </c>
      <c r="W388" s="62" t="e">
        <f>科研项目!#REF!</f>
        <v>#REF!</v>
      </c>
      <c r="X388" s="59" t="e">
        <f>VLOOKUP(C388,[3]Sheet1!$A$3:$C$38,2,FALSE)</f>
        <v>#REF!</v>
      </c>
      <c r="Y388" s="59" t="e">
        <f>VLOOKUP(C388,[3]Sheet1!$A$3:$C$38,3,FALSE)</f>
        <v>#REF!</v>
      </c>
      <c r="Z388" s="76" t="e">
        <f>科研项目!#REF!</f>
        <v>#REF!</v>
      </c>
      <c r="AA388" s="68" t="e">
        <f>科研项目!#REF!</f>
        <v>#REF!</v>
      </c>
      <c r="AB388" s="62" t="e">
        <f>科研项目!#REF!</f>
        <v>#REF!</v>
      </c>
      <c r="AC388" s="76" t="e">
        <f>科研项目!#REF!</f>
        <v>#REF!</v>
      </c>
      <c r="AD388" s="62" t="e">
        <f>科研项目!#REF!</f>
        <v>#REF!</v>
      </c>
      <c r="AE388" s="62" t="e">
        <f t="shared" si="53"/>
        <v>#REF!</v>
      </c>
      <c r="AF388" s="62" t="e">
        <f t="shared" si="54"/>
        <v>#REF!</v>
      </c>
      <c r="AG388" s="62" t="e">
        <f t="shared" si="55"/>
        <v>#REF!</v>
      </c>
      <c r="AH388" s="70"/>
      <c r="AI388" s="70"/>
      <c r="AJ388" s="70"/>
      <c r="AK388" s="62" t="e">
        <f>科研项目!#REF!</f>
        <v>#REF!</v>
      </c>
      <c r="AL388" s="62">
        <v>10381</v>
      </c>
    </row>
    <row r="389" spans="1:38">
      <c r="A389" s="61" t="e">
        <f>科研项目!#REF!</f>
        <v>#REF!</v>
      </c>
      <c r="B389" s="61" t="e">
        <f>科研项目!#REF!</f>
        <v>#REF!</v>
      </c>
      <c r="C389" s="61" t="e">
        <f>科研项目!#REF!</f>
        <v>#REF!</v>
      </c>
      <c r="D389" s="62" t="e">
        <f>科研项目!#REF!</f>
        <v>#REF!</v>
      </c>
      <c r="E389" s="62" t="e">
        <f>科研项目!#REF!</f>
        <v>#REF!</v>
      </c>
      <c r="F389" s="62" t="e">
        <f>科研项目!#REF!</f>
        <v>#REF!</v>
      </c>
      <c r="G389" s="59" t="e">
        <f t="shared" si="48"/>
        <v>#REF!</v>
      </c>
      <c r="H389" s="62" t="e">
        <f>科研项目!#REF!</f>
        <v>#REF!</v>
      </c>
      <c r="I389" s="59" t="e">
        <f t="shared" si="49"/>
        <v>#REF!</v>
      </c>
      <c r="J389" s="62" t="e">
        <f>科研项目!#REF!</f>
        <v>#REF!</v>
      </c>
      <c r="K389" s="59" t="e">
        <f t="shared" si="50"/>
        <v>#REF!</v>
      </c>
      <c r="L389" s="62" t="e">
        <f>科研项目!#REF!</f>
        <v>#REF!</v>
      </c>
      <c r="M389" s="62" t="e">
        <f>科研项目!#REF!</f>
        <v>#REF!</v>
      </c>
      <c r="N389" s="62" t="s">
        <v>393</v>
      </c>
      <c r="O389" s="62" t="e">
        <f>科研项目!#REF!</f>
        <v>#REF!</v>
      </c>
      <c r="P389" s="59" t="e">
        <f t="shared" si="51"/>
        <v>#REF!</v>
      </c>
      <c r="Q389" s="62" t="e">
        <f t="shared" si="52"/>
        <v>#REF!</v>
      </c>
      <c r="R389" s="62" t="e">
        <f>科研项目!#REF!</f>
        <v>#REF!</v>
      </c>
      <c r="S389" s="62" t="e">
        <f>科研项目!#REF!</f>
        <v>#REF!</v>
      </c>
      <c r="T389" s="62" t="e">
        <f>科研项目!#REF!</f>
        <v>#REF!</v>
      </c>
      <c r="U389" s="62" t="e">
        <f>科研项目!#REF!</f>
        <v>#REF!</v>
      </c>
      <c r="V389" s="62" t="e">
        <f>科研项目!#REF!</f>
        <v>#REF!</v>
      </c>
      <c r="W389" s="62" t="e">
        <f>科研项目!#REF!</f>
        <v>#REF!</v>
      </c>
      <c r="X389" s="59" t="e">
        <f>VLOOKUP(C389,[3]Sheet1!$A$3:$C$38,2,FALSE)</f>
        <v>#REF!</v>
      </c>
      <c r="Y389" s="59" t="e">
        <f>VLOOKUP(C389,[3]Sheet1!$A$3:$C$38,3,FALSE)</f>
        <v>#REF!</v>
      </c>
      <c r="Z389" s="76" t="e">
        <f>科研项目!#REF!</f>
        <v>#REF!</v>
      </c>
      <c r="AA389" s="68" t="e">
        <f>科研项目!#REF!</f>
        <v>#REF!</v>
      </c>
      <c r="AB389" s="62" t="e">
        <f>科研项目!#REF!</f>
        <v>#REF!</v>
      </c>
      <c r="AC389" s="76" t="e">
        <f>科研项目!#REF!</f>
        <v>#REF!</v>
      </c>
      <c r="AD389" s="62" t="e">
        <f>科研项目!#REF!</f>
        <v>#REF!</v>
      </c>
      <c r="AE389" s="62" t="e">
        <f t="shared" si="53"/>
        <v>#REF!</v>
      </c>
      <c r="AF389" s="62" t="e">
        <f t="shared" si="54"/>
        <v>#REF!</v>
      </c>
      <c r="AG389" s="62" t="e">
        <f t="shared" si="55"/>
        <v>#REF!</v>
      </c>
      <c r="AH389" s="70"/>
      <c r="AI389" s="70"/>
      <c r="AJ389" s="70"/>
      <c r="AK389" s="62" t="e">
        <f>科研项目!#REF!</f>
        <v>#REF!</v>
      </c>
      <c r="AL389" s="62">
        <v>10382</v>
      </c>
    </row>
    <row r="390" spans="1:38">
      <c r="A390" s="61" t="e">
        <f>科研项目!#REF!</f>
        <v>#REF!</v>
      </c>
      <c r="B390" s="61" t="e">
        <f>科研项目!#REF!</f>
        <v>#REF!</v>
      </c>
      <c r="C390" s="61" t="e">
        <f>科研项目!#REF!</f>
        <v>#REF!</v>
      </c>
      <c r="D390" s="62" t="e">
        <f>科研项目!#REF!</f>
        <v>#REF!</v>
      </c>
      <c r="E390" s="62" t="e">
        <f>科研项目!#REF!</f>
        <v>#REF!</v>
      </c>
      <c r="F390" s="62" t="e">
        <f>科研项目!#REF!</f>
        <v>#REF!</v>
      </c>
      <c r="G390" s="59" t="e">
        <f t="shared" si="48"/>
        <v>#REF!</v>
      </c>
      <c r="H390" s="62" t="e">
        <f>科研项目!#REF!</f>
        <v>#REF!</v>
      </c>
      <c r="I390" s="59" t="e">
        <f t="shared" si="49"/>
        <v>#REF!</v>
      </c>
      <c r="J390" s="62" t="e">
        <f>科研项目!#REF!</f>
        <v>#REF!</v>
      </c>
      <c r="K390" s="59" t="e">
        <f t="shared" si="50"/>
        <v>#REF!</v>
      </c>
      <c r="L390" s="62" t="e">
        <f>科研项目!#REF!</f>
        <v>#REF!</v>
      </c>
      <c r="M390" s="62" t="e">
        <f>科研项目!#REF!</f>
        <v>#REF!</v>
      </c>
      <c r="N390" s="62" t="s">
        <v>393</v>
      </c>
      <c r="O390" s="62" t="e">
        <f>科研项目!#REF!</f>
        <v>#REF!</v>
      </c>
      <c r="P390" s="59" t="e">
        <f t="shared" si="51"/>
        <v>#REF!</v>
      </c>
      <c r="Q390" s="62" t="e">
        <f t="shared" si="52"/>
        <v>#REF!</v>
      </c>
      <c r="R390" s="62" t="e">
        <f>科研项目!#REF!</f>
        <v>#REF!</v>
      </c>
      <c r="S390" s="62" t="e">
        <f>科研项目!#REF!</f>
        <v>#REF!</v>
      </c>
      <c r="T390" s="62" t="e">
        <f>科研项目!#REF!</f>
        <v>#REF!</v>
      </c>
      <c r="U390" s="62" t="e">
        <f>科研项目!#REF!</f>
        <v>#REF!</v>
      </c>
      <c r="V390" s="62" t="e">
        <f>科研项目!#REF!</f>
        <v>#REF!</v>
      </c>
      <c r="W390" s="62" t="e">
        <f>科研项目!#REF!</f>
        <v>#REF!</v>
      </c>
      <c r="X390" s="59" t="e">
        <f>VLOOKUP(C390,[3]Sheet1!$A$3:$C$38,2,FALSE)</f>
        <v>#REF!</v>
      </c>
      <c r="Y390" s="59" t="e">
        <f>VLOOKUP(C390,[3]Sheet1!$A$3:$C$38,3,FALSE)</f>
        <v>#REF!</v>
      </c>
      <c r="Z390" s="76" t="e">
        <f>科研项目!#REF!</f>
        <v>#REF!</v>
      </c>
      <c r="AA390" s="68" t="e">
        <f>科研项目!#REF!</f>
        <v>#REF!</v>
      </c>
      <c r="AB390" s="62" t="e">
        <f>科研项目!#REF!</f>
        <v>#REF!</v>
      </c>
      <c r="AC390" s="76" t="e">
        <f>科研项目!#REF!</f>
        <v>#REF!</v>
      </c>
      <c r="AD390" s="62" t="e">
        <f>科研项目!#REF!</f>
        <v>#REF!</v>
      </c>
      <c r="AE390" s="62" t="e">
        <f t="shared" si="53"/>
        <v>#REF!</v>
      </c>
      <c r="AF390" s="62" t="e">
        <f t="shared" si="54"/>
        <v>#REF!</v>
      </c>
      <c r="AG390" s="62" t="e">
        <f t="shared" si="55"/>
        <v>#REF!</v>
      </c>
      <c r="AH390" s="70"/>
      <c r="AI390" s="70"/>
      <c r="AJ390" s="70"/>
      <c r="AK390" s="62" t="e">
        <f>科研项目!#REF!</f>
        <v>#REF!</v>
      </c>
      <c r="AL390" s="62">
        <v>10383</v>
      </c>
    </row>
    <row r="391" spans="1:38">
      <c r="A391" s="61" t="e">
        <f>科研项目!#REF!</f>
        <v>#REF!</v>
      </c>
      <c r="B391" s="61" t="e">
        <f>科研项目!#REF!</f>
        <v>#REF!</v>
      </c>
      <c r="C391" s="61" t="e">
        <f>科研项目!#REF!</f>
        <v>#REF!</v>
      </c>
      <c r="D391" s="62" t="e">
        <f>科研项目!#REF!</f>
        <v>#REF!</v>
      </c>
      <c r="E391" s="62" t="e">
        <f>科研项目!#REF!</f>
        <v>#REF!</v>
      </c>
      <c r="F391" s="62" t="e">
        <f>科研项目!#REF!</f>
        <v>#REF!</v>
      </c>
      <c r="G391" s="59" t="e">
        <f t="shared" ref="G391:G408" si="56">IF(H391="横向项目","01",IF(H391="纵向项目","02",99))</f>
        <v>#REF!</v>
      </c>
      <c r="H391" s="62" t="e">
        <f>科研项目!#REF!</f>
        <v>#REF!</v>
      </c>
      <c r="I391" s="59" t="e">
        <f t="shared" ref="I391:I408" si="57">IF(J391="理工科","01",IF(J391="人文社科类","02",99))</f>
        <v>#REF!</v>
      </c>
      <c r="J391" s="62" t="e">
        <f>科研项目!#REF!</f>
        <v>#REF!</v>
      </c>
      <c r="K391" s="59" t="e">
        <f t="shared" ref="K391:K408" si="58">IF(J391="理工科",1,IF(J391="人文社科类",3,0))</f>
        <v>#REF!</v>
      </c>
      <c r="L391" s="62" t="e">
        <f>科研项目!#REF!</f>
        <v>#REF!</v>
      </c>
      <c r="M391" s="62" t="e">
        <f>科研项目!#REF!</f>
        <v>#REF!</v>
      </c>
      <c r="N391" s="62" t="s">
        <v>393</v>
      </c>
      <c r="O391" s="62" t="e">
        <f>科研项目!#REF!</f>
        <v>#REF!</v>
      </c>
      <c r="P391" s="59" t="e">
        <f t="shared" ref="P391:P408" si="59">IF(Q391="教师","01","02")</f>
        <v>#REF!</v>
      </c>
      <c r="Q391" s="62" t="e">
        <f t="shared" ref="Q391:Q408" si="60">IF(B391="大学生科研项目/课题","学生","教师")</f>
        <v>#REF!</v>
      </c>
      <c r="R391" s="62" t="e">
        <f>科研项目!#REF!</f>
        <v>#REF!</v>
      </c>
      <c r="S391" s="62" t="e">
        <f>科研项目!#REF!</f>
        <v>#REF!</v>
      </c>
      <c r="T391" s="62" t="e">
        <f>科研项目!#REF!</f>
        <v>#REF!</v>
      </c>
      <c r="U391" s="62" t="e">
        <f>科研项目!#REF!</f>
        <v>#REF!</v>
      </c>
      <c r="V391" s="62" t="e">
        <f>科研项目!#REF!</f>
        <v>#REF!</v>
      </c>
      <c r="W391" s="62" t="e">
        <f>科研项目!#REF!</f>
        <v>#REF!</v>
      </c>
      <c r="X391" s="59" t="e">
        <f>VLOOKUP(C391,[3]Sheet1!$A$3:$C$38,2,FALSE)</f>
        <v>#REF!</v>
      </c>
      <c r="Y391" s="59" t="e">
        <f>VLOOKUP(C391,[3]Sheet1!$A$3:$C$38,3,FALSE)</f>
        <v>#REF!</v>
      </c>
      <c r="Z391" s="76" t="e">
        <f>科研项目!#REF!</f>
        <v>#REF!</v>
      </c>
      <c r="AA391" s="68" t="e">
        <f>科研项目!#REF!</f>
        <v>#REF!</v>
      </c>
      <c r="AB391" s="62" t="e">
        <f>科研项目!#REF!</f>
        <v>#REF!</v>
      </c>
      <c r="AC391" s="76" t="e">
        <f>科研项目!#REF!</f>
        <v>#REF!</v>
      </c>
      <c r="AD391" s="62" t="e">
        <f>科研项目!#REF!</f>
        <v>#REF!</v>
      </c>
      <c r="AE391" s="62" t="e">
        <f t="shared" ref="AE391:AE408" si="61">YEAR(Z391)</f>
        <v>#REF!</v>
      </c>
      <c r="AF391" s="62" t="e">
        <f t="shared" ref="AF391:AF408" si="62">YEAR(AA391)</f>
        <v>#REF!</v>
      </c>
      <c r="AG391" s="62" t="e">
        <f t="shared" ref="AG391:AG408" si="63">YEAR(AC391)</f>
        <v>#REF!</v>
      </c>
      <c r="AH391" s="70"/>
      <c r="AI391" s="70"/>
      <c r="AJ391" s="70"/>
      <c r="AK391" s="62" t="e">
        <f>科研项目!#REF!</f>
        <v>#REF!</v>
      </c>
      <c r="AL391" s="62">
        <v>10384</v>
      </c>
    </row>
    <row r="392" spans="1:38">
      <c r="A392" s="61" t="e">
        <f>科研项目!#REF!</f>
        <v>#REF!</v>
      </c>
      <c r="B392" s="61" t="e">
        <f>科研项目!#REF!</f>
        <v>#REF!</v>
      </c>
      <c r="C392" s="61" t="e">
        <f>科研项目!#REF!</f>
        <v>#REF!</v>
      </c>
      <c r="D392" s="62" t="e">
        <f>科研项目!#REF!</f>
        <v>#REF!</v>
      </c>
      <c r="E392" s="62" t="e">
        <f>科研项目!#REF!</f>
        <v>#REF!</v>
      </c>
      <c r="F392" s="62" t="e">
        <f>科研项目!#REF!</f>
        <v>#REF!</v>
      </c>
      <c r="G392" s="59" t="e">
        <f t="shared" si="56"/>
        <v>#REF!</v>
      </c>
      <c r="H392" s="62" t="e">
        <f>科研项目!#REF!</f>
        <v>#REF!</v>
      </c>
      <c r="I392" s="59" t="e">
        <f t="shared" si="57"/>
        <v>#REF!</v>
      </c>
      <c r="J392" s="62" t="e">
        <f>科研项目!#REF!</f>
        <v>#REF!</v>
      </c>
      <c r="K392" s="59" t="e">
        <f t="shared" si="58"/>
        <v>#REF!</v>
      </c>
      <c r="L392" s="62" t="e">
        <f>科研项目!#REF!</f>
        <v>#REF!</v>
      </c>
      <c r="M392" s="62" t="e">
        <f>科研项目!#REF!</f>
        <v>#REF!</v>
      </c>
      <c r="N392" s="62" t="s">
        <v>393</v>
      </c>
      <c r="O392" s="62" t="e">
        <f>科研项目!#REF!</f>
        <v>#REF!</v>
      </c>
      <c r="P392" s="59" t="e">
        <f t="shared" si="59"/>
        <v>#REF!</v>
      </c>
      <c r="Q392" s="62" t="e">
        <f t="shared" si="60"/>
        <v>#REF!</v>
      </c>
      <c r="R392" s="62" t="e">
        <f>科研项目!#REF!</f>
        <v>#REF!</v>
      </c>
      <c r="S392" s="62" t="e">
        <f>科研项目!#REF!</f>
        <v>#REF!</v>
      </c>
      <c r="T392" s="62" t="e">
        <f>科研项目!#REF!</f>
        <v>#REF!</v>
      </c>
      <c r="U392" s="62" t="e">
        <f>科研项目!#REF!</f>
        <v>#REF!</v>
      </c>
      <c r="V392" s="62" t="e">
        <f>科研项目!#REF!</f>
        <v>#REF!</v>
      </c>
      <c r="W392" s="62" t="e">
        <f>科研项目!#REF!</f>
        <v>#REF!</v>
      </c>
      <c r="X392" s="59" t="e">
        <f>VLOOKUP(C392,[3]Sheet1!$A$3:$C$38,2,FALSE)</f>
        <v>#REF!</v>
      </c>
      <c r="Y392" s="59" t="e">
        <f>VLOOKUP(C392,[3]Sheet1!$A$3:$C$38,3,FALSE)</f>
        <v>#REF!</v>
      </c>
      <c r="Z392" s="76" t="e">
        <f>科研项目!#REF!</f>
        <v>#REF!</v>
      </c>
      <c r="AA392" s="68" t="e">
        <f>科研项目!#REF!</f>
        <v>#REF!</v>
      </c>
      <c r="AB392" s="62" t="e">
        <f>科研项目!#REF!</f>
        <v>#REF!</v>
      </c>
      <c r="AC392" s="76" t="e">
        <f>科研项目!#REF!</f>
        <v>#REF!</v>
      </c>
      <c r="AD392" s="62" t="e">
        <f>科研项目!#REF!</f>
        <v>#REF!</v>
      </c>
      <c r="AE392" s="62" t="e">
        <f t="shared" si="61"/>
        <v>#REF!</v>
      </c>
      <c r="AF392" s="62" t="e">
        <f t="shared" si="62"/>
        <v>#REF!</v>
      </c>
      <c r="AG392" s="62" t="e">
        <f t="shared" si="63"/>
        <v>#REF!</v>
      </c>
      <c r="AH392" s="70"/>
      <c r="AI392" s="70"/>
      <c r="AJ392" s="70"/>
      <c r="AK392" s="62" t="e">
        <f>科研项目!#REF!</f>
        <v>#REF!</v>
      </c>
      <c r="AL392" s="62">
        <v>10385</v>
      </c>
    </row>
    <row r="393" spans="1:38">
      <c r="A393" s="61" t="e">
        <f>科研项目!#REF!</f>
        <v>#REF!</v>
      </c>
      <c r="B393" s="61" t="e">
        <f>科研项目!#REF!</f>
        <v>#REF!</v>
      </c>
      <c r="C393" s="61" t="e">
        <f>科研项目!#REF!</f>
        <v>#REF!</v>
      </c>
      <c r="D393" s="62" t="e">
        <f>科研项目!#REF!</f>
        <v>#REF!</v>
      </c>
      <c r="E393" s="62" t="e">
        <f>科研项目!#REF!</f>
        <v>#REF!</v>
      </c>
      <c r="F393" s="62" t="e">
        <f>科研项目!#REF!</f>
        <v>#REF!</v>
      </c>
      <c r="G393" s="59" t="e">
        <f t="shared" si="56"/>
        <v>#REF!</v>
      </c>
      <c r="H393" s="62" t="e">
        <f>科研项目!#REF!</f>
        <v>#REF!</v>
      </c>
      <c r="I393" s="59" t="e">
        <f t="shared" si="57"/>
        <v>#REF!</v>
      </c>
      <c r="J393" s="62" t="e">
        <f>科研项目!#REF!</f>
        <v>#REF!</v>
      </c>
      <c r="K393" s="59" t="e">
        <f t="shared" si="58"/>
        <v>#REF!</v>
      </c>
      <c r="L393" s="62" t="e">
        <f>科研项目!#REF!</f>
        <v>#REF!</v>
      </c>
      <c r="M393" s="62" t="e">
        <f>科研项目!#REF!</f>
        <v>#REF!</v>
      </c>
      <c r="N393" s="62" t="s">
        <v>393</v>
      </c>
      <c r="O393" s="62" t="e">
        <f>科研项目!#REF!</f>
        <v>#REF!</v>
      </c>
      <c r="P393" s="59" t="e">
        <f t="shared" si="59"/>
        <v>#REF!</v>
      </c>
      <c r="Q393" s="62" t="e">
        <f t="shared" si="60"/>
        <v>#REF!</v>
      </c>
      <c r="R393" s="62" t="e">
        <f>科研项目!#REF!</f>
        <v>#REF!</v>
      </c>
      <c r="S393" s="62" t="e">
        <f>科研项目!#REF!</f>
        <v>#REF!</v>
      </c>
      <c r="T393" s="62" t="e">
        <f>科研项目!#REF!</f>
        <v>#REF!</v>
      </c>
      <c r="U393" s="62" t="e">
        <f>科研项目!#REF!</f>
        <v>#REF!</v>
      </c>
      <c r="V393" s="62" t="e">
        <f>科研项目!#REF!</f>
        <v>#REF!</v>
      </c>
      <c r="W393" s="62" t="e">
        <f>科研项目!#REF!</f>
        <v>#REF!</v>
      </c>
      <c r="X393" s="59" t="e">
        <f>VLOOKUP(C393,[3]Sheet1!$A$3:$C$38,2,FALSE)</f>
        <v>#REF!</v>
      </c>
      <c r="Y393" s="59" t="e">
        <f>VLOOKUP(C393,[3]Sheet1!$A$3:$C$38,3,FALSE)</f>
        <v>#REF!</v>
      </c>
      <c r="Z393" s="76" t="e">
        <f>科研项目!#REF!</f>
        <v>#REF!</v>
      </c>
      <c r="AA393" s="68" t="e">
        <f>科研项目!#REF!</f>
        <v>#REF!</v>
      </c>
      <c r="AB393" s="62" t="e">
        <f>科研项目!#REF!</f>
        <v>#REF!</v>
      </c>
      <c r="AC393" s="76" t="e">
        <f>科研项目!#REF!</f>
        <v>#REF!</v>
      </c>
      <c r="AD393" s="62" t="e">
        <f>科研项目!#REF!</f>
        <v>#REF!</v>
      </c>
      <c r="AE393" s="62" t="e">
        <f t="shared" si="61"/>
        <v>#REF!</v>
      </c>
      <c r="AF393" s="62" t="e">
        <f t="shared" si="62"/>
        <v>#REF!</v>
      </c>
      <c r="AG393" s="62" t="e">
        <f t="shared" si="63"/>
        <v>#REF!</v>
      </c>
      <c r="AH393" s="70"/>
      <c r="AI393" s="70"/>
      <c r="AJ393" s="70"/>
      <c r="AK393" s="62" t="e">
        <f>科研项目!#REF!</f>
        <v>#REF!</v>
      </c>
      <c r="AL393" s="62">
        <v>10386</v>
      </c>
    </row>
    <row r="394" spans="1:38">
      <c r="A394" s="61" t="e">
        <f>科研项目!#REF!</f>
        <v>#REF!</v>
      </c>
      <c r="B394" s="61" t="e">
        <f>科研项目!#REF!</f>
        <v>#REF!</v>
      </c>
      <c r="C394" s="61" t="e">
        <f>科研项目!#REF!</f>
        <v>#REF!</v>
      </c>
      <c r="D394" s="62" t="e">
        <f>科研项目!#REF!</f>
        <v>#REF!</v>
      </c>
      <c r="E394" s="62" t="e">
        <f>科研项目!#REF!</f>
        <v>#REF!</v>
      </c>
      <c r="F394" s="62" t="e">
        <f>科研项目!#REF!</f>
        <v>#REF!</v>
      </c>
      <c r="G394" s="59" t="e">
        <f t="shared" si="56"/>
        <v>#REF!</v>
      </c>
      <c r="H394" s="62" t="e">
        <f>科研项目!#REF!</f>
        <v>#REF!</v>
      </c>
      <c r="I394" s="59" t="e">
        <f t="shared" si="57"/>
        <v>#REF!</v>
      </c>
      <c r="J394" s="62" t="e">
        <f>科研项目!#REF!</f>
        <v>#REF!</v>
      </c>
      <c r="K394" s="59" t="e">
        <f t="shared" si="58"/>
        <v>#REF!</v>
      </c>
      <c r="L394" s="62" t="e">
        <f>科研项目!#REF!</f>
        <v>#REF!</v>
      </c>
      <c r="M394" s="62" t="e">
        <f>科研项目!#REF!</f>
        <v>#REF!</v>
      </c>
      <c r="N394" s="62" t="s">
        <v>393</v>
      </c>
      <c r="O394" s="62" t="e">
        <f>科研项目!#REF!</f>
        <v>#REF!</v>
      </c>
      <c r="P394" s="59" t="e">
        <f t="shared" si="59"/>
        <v>#REF!</v>
      </c>
      <c r="Q394" s="62" t="e">
        <f t="shared" si="60"/>
        <v>#REF!</v>
      </c>
      <c r="R394" s="62" t="e">
        <f>科研项目!#REF!</f>
        <v>#REF!</v>
      </c>
      <c r="S394" s="62" t="e">
        <f>科研项目!#REF!</f>
        <v>#REF!</v>
      </c>
      <c r="T394" s="62" t="e">
        <f>科研项目!#REF!</f>
        <v>#REF!</v>
      </c>
      <c r="U394" s="62" t="e">
        <f>科研项目!#REF!</f>
        <v>#REF!</v>
      </c>
      <c r="V394" s="62" t="e">
        <f>科研项目!#REF!</f>
        <v>#REF!</v>
      </c>
      <c r="W394" s="62" t="e">
        <f>科研项目!#REF!</f>
        <v>#REF!</v>
      </c>
      <c r="X394" s="59" t="e">
        <f>VLOOKUP(C394,[3]Sheet1!$A$3:$C$38,2,FALSE)</f>
        <v>#REF!</v>
      </c>
      <c r="Y394" s="59" t="e">
        <f>VLOOKUP(C394,[3]Sheet1!$A$3:$C$38,3,FALSE)</f>
        <v>#REF!</v>
      </c>
      <c r="Z394" s="76" t="e">
        <f>科研项目!#REF!</f>
        <v>#REF!</v>
      </c>
      <c r="AA394" s="68" t="e">
        <f>科研项目!#REF!</f>
        <v>#REF!</v>
      </c>
      <c r="AB394" s="62" t="e">
        <f>科研项目!#REF!</f>
        <v>#REF!</v>
      </c>
      <c r="AC394" s="76" t="e">
        <f>科研项目!#REF!</f>
        <v>#REF!</v>
      </c>
      <c r="AD394" s="62" t="e">
        <f>科研项目!#REF!</f>
        <v>#REF!</v>
      </c>
      <c r="AE394" s="62" t="e">
        <f t="shared" si="61"/>
        <v>#REF!</v>
      </c>
      <c r="AF394" s="62" t="e">
        <f t="shared" si="62"/>
        <v>#REF!</v>
      </c>
      <c r="AG394" s="62" t="e">
        <f t="shared" si="63"/>
        <v>#REF!</v>
      </c>
      <c r="AH394" s="70"/>
      <c r="AI394" s="70"/>
      <c r="AJ394" s="70"/>
      <c r="AK394" s="62" t="e">
        <f>科研项目!#REF!</f>
        <v>#REF!</v>
      </c>
      <c r="AL394" s="62">
        <v>10387</v>
      </c>
    </row>
    <row r="395" spans="1:38">
      <c r="A395" s="61" t="e">
        <f>科研项目!#REF!</f>
        <v>#REF!</v>
      </c>
      <c r="B395" s="61" t="e">
        <f>科研项目!#REF!</f>
        <v>#REF!</v>
      </c>
      <c r="C395" s="61" t="e">
        <f>科研项目!#REF!</f>
        <v>#REF!</v>
      </c>
      <c r="D395" s="62" t="e">
        <f>科研项目!#REF!</f>
        <v>#REF!</v>
      </c>
      <c r="E395" s="62" t="e">
        <f>科研项目!#REF!</f>
        <v>#REF!</v>
      </c>
      <c r="F395" s="62" t="e">
        <f>科研项目!#REF!</f>
        <v>#REF!</v>
      </c>
      <c r="G395" s="59" t="e">
        <f t="shared" si="56"/>
        <v>#REF!</v>
      </c>
      <c r="H395" s="62" t="e">
        <f>科研项目!#REF!</f>
        <v>#REF!</v>
      </c>
      <c r="I395" s="59" t="e">
        <f t="shared" si="57"/>
        <v>#REF!</v>
      </c>
      <c r="J395" s="62" t="e">
        <f>科研项目!#REF!</f>
        <v>#REF!</v>
      </c>
      <c r="K395" s="59" t="e">
        <f t="shared" si="58"/>
        <v>#REF!</v>
      </c>
      <c r="L395" s="62" t="e">
        <f>科研项目!#REF!</f>
        <v>#REF!</v>
      </c>
      <c r="M395" s="62" t="e">
        <f>科研项目!#REF!</f>
        <v>#REF!</v>
      </c>
      <c r="N395" s="62" t="s">
        <v>393</v>
      </c>
      <c r="O395" s="62" t="e">
        <f>科研项目!#REF!</f>
        <v>#REF!</v>
      </c>
      <c r="P395" s="59" t="e">
        <f t="shared" si="59"/>
        <v>#REF!</v>
      </c>
      <c r="Q395" s="62" t="e">
        <f t="shared" si="60"/>
        <v>#REF!</v>
      </c>
      <c r="R395" s="62" t="e">
        <f>科研项目!#REF!</f>
        <v>#REF!</v>
      </c>
      <c r="S395" s="62" t="e">
        <f>科研项目!#REF!</f>
        <v>#REF!</v>
      </c>
      <c r="T395" s="62" t="e">
        <f>科研项目!#REF!</f>
        <v>#REF!</v>
      </c>
      <c r="U395" s="62" t="e">
        <f>科研项目!#REF!</f>
        <v>#REF!</v>
      </c>
      <c r="V395" s="62" t="e">
        <f>科研项目!#REF!</f>
        <v>#REF!</v>
      </c>
      <c r="W395" s="62" t="e">
        <f>科研项目!#REF!</f>
        <v>#REF!</v>
      </c>
      <c r="X395" s="59" t="e">
        <f>VLOOKUP(C395,[3]Sheet1!$A$3:$C$38,2,FALSE)</f>
        <v>#REF!</v>
      </c>
      <c r="Y395" s="59" t="e">
        <f>VLOOKUP(C395,[3]Sheet1!$A$3:$C$38,3,FALSE)</f>
        <v>#REF!</v>
      </c>
      <c r="Z395" s="76" t="e">
        <f>科研项目!#REF!</f>
        <v>#REF!</v>
      </c>
      <c r="AA395" s="68" t="e">
        <f>科研项目!#REF!</f>
        <v>#REF!</v>
      </c>
      <c r="AB395" s="62" t="e">
        <f>科研项目!#REF!</f>
        <v>#REF!</v>
      </c>
      <c r="AC395" s="76" t="e">
        <f>科研项目!#REF!</f>
        <v>#REF!</v>
      </c>
      <c r="AD395" s="62" t="e">
        <f>科研项目!#REF!</f>
        <v>#REF!</v>
      </c>
      <c r="AE395" s="62" t="e">
        <f t="shared" si="61"/>
        <v>#REF!</v>
      </c>
      <c r="AF395" s="62" t="e">
        <f t="shared" si="62"/>
        <v>#REF!</v>
      </c>
      <c r="AG395" s="62" t="e">
        <f t="shared" si="63"/>
        <v>#REF!</v>
      </c>
      <c r="AH395" s="70"/>
      <c r="AI395" s="70"/>
      <c r="AJ395" s="70"/>
      <c r="AK395" s="62" t="e">
        <f>科研项目!#REF!</f>
        <v>#REF!</v>
      </c>
      <c r="AL395" s="62">
        <v>10388</v>
      </c>
    </row>
    <row r="396" spans="1:38">
      <c r="A396" s="61" t="e">
        <f>科研项目!#REF!</f>
        <v>#REF!</v>
      </c>
      <c r="B396" s="61" t="e">
        <f>科研项目!#REF!</f>
        <v>#REF!</v>
      </c>
      <c r="C396" s="61" t="e">
        <f>科研项目!#REF!</f>
        <v>#REF!</v>
      </c>
      <c r="D396" s="62" t="e">
        <f>科研项目!#REF!</f>
        <v>#REF!</v>
      </c>
      <c r="E396" s="62" t="e">
        <f>科研项目!#REF!</f>
        <v>#REF!</v>
      </c>
      <c r="F396" s="62" t="e">
        <f>科研项目!#REF!</f>
        <v>#REF!</v>
      </c>
      <c r="G396" s="59" t="e">
        <f t="shared" si="56"/>
        <v>#REF!</v>
      </c>
      <c r="H396" s="62" t="e">
        <f>科研项目!#REF!</f>
        <v>#REF!</v>
      </c>
      <c r="I396" s="59" t="e">
        <f t="shared" si="57"/>
        <v>#REF!</v>
      </c>
      <c r="J396" s="62" t="e">
        <f>科研项目!#REF!</f>
        <v>#REF!</v>
      </c>
      <c r="K396" s="59" t="e">
        <f t="shared" si="58"/>
        <v>#REF!</v>
      </c>
      <c r="L396" s="62" t="e">
        <f>科研项目!#REF!</f>
        <v>#REF!</v>
      </c>
      <c r="M396" s="62" t="e">
        <f>科研项目!#REF!</f>
        <v>#REF!</v>
      </c>
      <c r="N396" s="62" t="s">
        <v>393</v>
      </c>
      <c r="O396" s="62" t="e">
        <f>科研项目!#REF!</f>
        <v>#REF!</v>
      </c>
      <c r="P396" s="59" t="e">
        <f t="shared" si="59"/>
        <v>#REF!</v>
      </c>
      <c r="Q396" s="62" t="e">
        <f t="shared" si="60"/>
        <v>#REF!</v>
      </c>
      <c r="R396" s="62" t="e">
        <f>科研项目!#REF!</f>
        <v>#REF!</v>
      </c>
      <c r="S396" s="62" t="e">
        <f>科研项目!#REF!</f>
        <v>#REF!</v>
      </c>
      <c r="T396" s="62" t="e">
        <f>科研项目!#REF!</f>
        <v>#REF!</v>
      </c>
      <c r="U396" s="62" t="e">
        <f>科研项目!#REF!</f>
        <v>#REF!</v>
      </c>
      <c r="V396" s="62" t="e">
        <f>科研项目!#REF!</f>
        <v>#REF!</v>
      </c>
      <c r="W396" s="62" t="e">
        <f>科研项目!#REF!</f>
        <v>#REF!</v>
      </c>
      <c r="X396" s="59" t="e">
        <f>VLOOKUP(C396,[3]Sheet1!$A$3:$C$38,2,FALSE)</f>
        <v>#REF!</v>
      </c>
      <c r="Y396" s="59" t="e">
        <f>VLOOKUP(C396,[3]Sheet1!$A$3:$C$38,3,FALSE)</f>
        <v>#REF!</v>
      </c>
      <c r="Z396" s="76" t="e">
        <f>科研项目!#REF!</f>
        <v>#REF!</v>
      </c>
      <c r="AA396" s="68" t="e">
        <f>科研项目!#REF!</f>
        <v>#REF!</v>
      </c>
      <c r="AB396" s="62" t="e">
        <f>科研项目!#REF!</f>
        <v>#REF!</v>
      </c>
      <c r="AC396" s="76" t="e">
        <f>科研项目!#REF!</f>
        <v>#REF!</v>
      </c>
      <c r="AD396" s="62" t="e">
        <f>科研项目!#REF!</f>
        <v>#REF!</v>
      </c>
      <c r="AE396" s="62" t="e">
        <f t="shared" si="61"/>
        <v>#REF!</v>
      </c>
      <c r="AF396" s="62" t="e">
        <f t="shared" si="62"/>
        <v>#REF!</v>
      </c>
      <c r="AG396" s="62" t="e">
        <f t="shared" si="63"/>
        <v>#REF!</v>
      </c>
      <c r="AH396" s="70"/>
      <c r="AI396" s="70"/>
      <c r="AJ396" s="70"/>
      <c r="AK396" s="62" t="e">
        <f>科研项目!#REF!</f>
        <v>#REF!</v>
      </c>
      <c r="AL396" s="62">
        <v>10389</v>
      </c>
    </row>
    <row r="397" spans="1:38">
      <c r="A397" s="61" t="e">
        <f>科研项目!#REF!</f>
        <v>#REF!</v>
      </c>
      <c r="B397" s="61" t="e">
        <f>科研项目!#REF!</f>
        <v>#REF!</v>
      </c>
      <c r="C397" s="61" t="e">
        <f>科研项目!#REF!</f>
        <v>#REF!</v>
      </c>
      <c r="D397" s="62" t="e">
        <f>科研项目!#REF!</f>
        <v>#REF!</v>
      </c>
      <c r="E397" s="62" t="e">
        <f>科研项目!#REF!</f>
        <v>#REF!</v>
      </c>
      <c r="F397" s="62" t="e">
        <f>科研项目!#REF!</f>
        <v>#REF!</v>
      </c>
      <c r="G397" s="59" t="e">
        <f t="shared" si="56"/>
        <v>#REF!</v>
      </c>
      <c r="H397" s="62" t="e">
        <f>科研项目!#REF!</f>
        <v>#REF!</v>
      </c>
      <c r="I397" s="59" t="e">
        <f t="shared" si="57"/>
        <v>#REF!</v>
      </c>
      <c r="J397" s="62" t="e">
        <f>科研项目!#REF!</f>
        <v>#REF!</v>
      </c>
      <c r="K397" s="59" t="e">
        <f t="shared" si="58"/>
        <v>#REF!</v>
      </c>
      <c r="L397" s="62" t="e">
        <f>科研项目!#REF!</f>
        <v>#REF!</v>
      </c>
      <c r="M397" s="62" t="e">
        <f>科研项目!#REF!</f>
        <v>#REF!</v>
      </c>
      <c r="N397" s="62" t="s">
        <v>393</v>
      </c>
      <c r="O397" s="62" t="e">
        <f>科研项目!#REF!</f>
        <v>#REF!</v>
      </c>
      <c r="P397" s="59" t="e">
        <f t="shared" si="59"/>
        <v>#REF!</v>
      </c>
      <c r="Q397" s="62" t="e">
        <f t="shared" si="60"/>
        <v>#REF!</v>
      </c>
      <c r="R397" s="62" t="e">
        <f>科研项目!#REF!</f>
        <v>#REF!</v>
      </c>
      <c r="S397" s="62" t="e">
        <f>科研项目!#REF!</f>
        <v>#REF!</v>
      </c>
      <c r="T397" s="62" t="e">
        <f>科研项目!#REF!</f>
        <v>#REF!</v>
      </c>
      <c r="U397" s="62" t="e">
        <f>科研项目!#REF!</f>
        <v>#REF!</v>
      </c>
      <c r="V397" s="62" t="e">
        <f>科研项目!#REF!</f>
        <v>#REF!</v>
      </c>
      <c r="W397" s="62" t="e">
        <f>科研项目!#REF!</f>
        <v>#REF!</v>
      </c>
      <c r="X397" s="59" t="e">
        <f>VLOOKUP(C397,[3]Sheet1!$A$3:$C$38,2,FALSE)</f>
        <v>#REF!</v>
      </c>
      <c r="Y397" s="59" t="e">
        <f>VLOOKUP(C397,[3]Sheet1!$A$3:$C$38,3,FALSE)</f>
        <v>#REF!</v>
      </c>
      <c r="Z397" s="76" t="e">
        <f>科研项目!#REF!</f>
        <v>#REF!</v>
      </c>
      <c r="AA397" s="68" t="e">
        <f>科研项目!#REF!</f>
        <v>#REF!</v>
      </c>
      <c r="AB397" s="62" t="e">
        <f>科研项目!#REF!</f>
        <v>#REF!</v>
      </c>
      <c r="AC397" s="76" t="e">
        <f>科研项目!#REF!</f>
        <v>#REF!</v>
      </c>
      <c r="AD397" s="62" t="e">
        <f>科研项目!#REF!</f>
        <v>#REF!</v>
      </c>
      <c r="AE397" s="62" t="e">
        <f t="shared" si="61"/>
        <v>#REF!</v>
      </c>
      <c r="AF397" s="62" t="e">
        <f t="shared" si="62"/>
        <v>#REF!</v>
      </c>
      <c r="AG397" s="62" t="e">
        <f t="shared" si="63"/>
        <v>#REF!</v>
      </c>
      <c r="AH397" s="70"/>
      <c r="AI397" s="70"/>
      <c r="AJ397" s="70"/>
      <c r="AK397" s="62" t="e">
        <f>科研项目!#REF!</f>
        <v>#REF!</v>
      </c>
      <c r="AL397" s="62">
        <v>10390</v>
      </c>
    </row>
    <row r="398" spans="1:38">
      <c r="A398" s="61" t="e">
        <f>科研项目!#REF!</f>
        <v>#REF!</v>
      </c>
      <c r="B398" s="61" t="e">
        <f>科研项目!#REF!</f>
        <v>#REF!</v>
      </c>
      <c r="C398" s="61" t="e">
        <f>科研项目!#REF!</f>
        <v>#REF!</v>
      </c>
      <c r="D398" s="62" t="e">
        <f>科研项目!#REF!</f>
        <v>#REF!</v>
      </c>
      <c r="E398" s="62" t="e">
        <f>科研项目!#REF!</f>
        <v>#REF!</v>
      </c>
      <c r="F398" s="62" t="e">
        <f>科研项目!#REF!</f>
        <v>#REF!</v>
      </c>
      <c r="G398" s="59" t="e">
        <f t="shared" si="56"/>
        <v>#REF!</v>
      </c>
      <c r="H398" s="62" t="e">
        <f>科研项目!#REF!</f>
        <v>#REF!</v>
      </c>
      <c r="I398" s="59" t="e">
        <f t="shared" si="57"/>
        <v>#REF!</v>
      </c>
      <c r="J398" s="62" t="e">
        <f>科研项目!#REF!</f>
        <v>#REF!</v>
      </c>
      <c r="K398" s="59" t="e">
        <f t="shared" si="58"/>
        <v>#REF!</v>
      </c>
      <c r="L398" s="62" t="e">
        <f>科研项目!#REF!</f>
        <v>#REF!</v>
      </c>
      <c r="M398" s="62" t="e">
        <f>科研项目!#REF!</f>
        <v>#REF!</v>
      </c>
      <c r="N398" s="62" t="s">
        <v>393</v>
      </c>
      <c r="O398" s="62" t="e">
        <f>科研项目!#REF!</f>
        <v>#REF!</v>
      </c>
      <c r="P398" s="59" t="e">
        <f t="shared" si="59"/>
        <v>#REF!</v>
      </c>
      <c r="Q398" s="62" t="e">
        <f t="shared" si="60"/>
        <v>#REF!</v>
      </c>
      <c r="R398" s="62" t="e">
        <f>科研项目!#REF!</f>
        <v>#REF!</v>
      </c>
      <c r="S398" s="62" t="e">
        <f>科研项目!#REF!</f>
        <v>#REF!</v>
      </c>
      <c r="T398" s="62" t="e">
        <f>科研项目!#REF!</f>
        <v>#REF!</v>
      </c>
      <c r="U398" s="62" t="e">
        <f>科研项目!#REF!</f>
        <v>#REF!</v>
      </c>
      <c r="V398" s="62" t="e">
        <f>科研项目!#REF!</f>
        <v>#REF!</v>
      </c>
      <c r="W398" s="62" t="e">
        <f>科研项目!#REF!</f>
        <v>#REF!</v>
      </c>
      <c r="X398" s="59" t="e">
        <f>VLOOKUP(C398,[3]Sheet1!$A$3:$C$38,2,FALSE)</f>
        <v>#REF!</v>
      </c>
      <c r="Y398" s="59" t="e">
        <f>VLOOKUP(C398,[3]Sheet1!$A$3:$C$38,3,FALSE)</f>
        <v>#REF!</v>
      </c>
      <c r="Z398" s="76" t="e">
        <f>科研项目!#REF!</f>
        <v>#REF!</v>
      </c>
      <c r="AA398" s="68" t="e">
        <f>科研项目!#REF!</f>
        <v>#REF!</v>
      </c>
      <c r="AB398" s="62" t="e">
        <f>科研项目!#REF!</f>
        <v>#REF!</v>
      </c>
      <c r="AC398" s="76" t="e">
        <f>科研项目!#REF!</f>
        <v>#REF!</v>
      </c>
      <c r="AD398" s="62" t="e">
        <f>科研项目!#REF!</f>
        <v>#REF!</v>
      </c>
      <c r="AE398" s="62" t="e">
        <f t="shared" si="61"/>
        <v>#REF!</v>
      </c>
      <c r="AF398" s="62" t="e">
        <f t="shared" si="62"/>
        <v>#REF!</v>
      </c>
      <c r="AG398" s="62" t="e">
        <f t="shared" si="63"/>
        <v>#REF!</v>
      </c>
      <c r="AH398" s="70"/>
      <c r="AI398" s="70"/>
      <c r="AJ398" s="70"/>
      <c r="AK398" s="62" t="e">
        <f>科研项目!#REF!</f>
        <v>#REF!</v>
      </c>
      <c r="AL398" s="62">
        <v>10391</v>
      </c>
    </row>
    <row r="399" spans="1:38">
      <c r="A399" s="61" t="e">
        <f>科研项目!#REF!</f>
        <v>#REF!</v>
      </c>
      <c r="B399" s="61" t="e">
        <f>科研项目!#REF!</f>
        <v>#REF!</v>
      </c>
      <c r="C399" s="61" t="e">
        <f>科研项目!#REF!</f>
        <v>#REF!</v>
      </c>
      <c r="D399" s="62" t="e">
        <f>科研项目!#REF!</f>
        <v>#REF!</v>
      </c>
      <c r="E399" s="62" t="e">
        <f>科研项目!#REF!</f>
        <v>#REF!</v>
      </c>
      <c r="F399" s="62" t="e">
        <f>科研项目!#REF!</f>
        <v>#REF!</v>
      </c>
      <c r="G399" s="59" t="e">
        <f t="shared" si="56"/>
        <v>#REF!</v>
      </c>
      <c r="H399" s="62" t="e">
        <f>科研项目!#REF!</f>
        <v>#REF!</v>
      </c>
      <c r="I399" s="59" t="e">
        <f t="shared" si="57"/>
        <v>#REF!</v>
      </c>
      <c r="J399" s="62" t="e">
        <f>科研项目!#REF!</f>
        <v>#REF!</v>
      </c>
      <c r="K399" s="59" t="e">
        <f t="shared" si="58"/>
        <v>#REF!</v>
      </c>
      <c r="L399" s="62" t="e">
        <f>科研项目!#REF!</f>
        <v>#REF!</v>
      </c>
      <c r="M399" s="62" t="e">
        <f>科研项目!#REF!</f>
        <v>#REF!</v>
      </c>
      <c r="N399" s="62" t="s">
        <v>393</v>
      </c>
      <c r="O399" s="62" t="e">
        <f>科研项目!#REF!</f>
        <v>#REF!</v>
      </c>
      <c r="P399" s="59" t="e">
        <f t="shared" si="59"/>
        <v>#REF!</v>
      </c>
      <c r="Q399" s="62" t="e">
        <f t="shared" si="60"/>
        <v>#REF!</v>
      </c>
      <c r="R399" s="62" t="e">
        <f>科研项目!#REF!</f>
        <v>#REF!</v>
      </c>
      <c r="S399" s="62" t="e">
        <f>科研项目!#REF!</f>
        <v>#REF!</v>
      </c>
      <c r="T399" s="62" t="e">
        <f>科研项目!#REF!</f>
        <v>#REF!</v>
      </c>
      <c r="U399" s="62" t="e">
        <f>科研项目!#REF!</f>
        <v>#REF!</v>
      </c>
      <c r="V399" s="62" t="e">
        <f>科研项目!#REF!</f>
        <v>#REF!</v>
      </c>
      <c r="W399" s="62" t="e">
        <f>科研项目!#REF!</f>
        <v>#REF!</v>
      </c>
      <c r="X399" s="59" t="e">
        <f>VLOOKUP(C399,[3]Sheet1!$A$3:$C$38,2,FALSE)</f>
        <v>#REF!</v>
      </c>
      <c r="Y399" s="59" t="e">
        <f>VLOOKUP(C399,[3]Sheet1!$A$3:$C$38,3,FALSE)</f>
        <v>#REF!</v>
      </c>
      <c r="Z399" s="76" t="e">
        <f>科研项目!#REF!</f>
        <v>#REF!</v>
      </c>
      <c r="AA399" s="68" t="e">
        <f>科研项目!#REF!</f>
        <v>#REF!</v>
      </c>
      <c r="AB399" s="62" t="e">
        <f>科研项目!#REF!</f>
        <v>#REF!</v>
      </c>
      <c r="AC399" s="76" t="e">
        <f>科研项目!#REF!</f>
        <v>#REF!</v>
      </c>
      <c r="AD399" s="62" t="e">
        <f>科研项目!#REF!</f>
        <v>#REF!</v>
      </c>
      <c r="AE399" s="62" t="e">
        <f t="shared" si="61"/>
        <v>#REF!</v>
      </c>
      <c r="AF399" s="62" t="e">
        <f t="shared" si="62"/>
        <v>#REF!</v>
      </c>
      <c r="AG399" s="62" t="e">
        <f t="shared" si="63"/>
        <v>#REF!</v>
      </c>
      <c r="AH399" s="70"/>
      <c r="AI399" s="70"/>
      <c r="AJ399" s="70"/>
      <c r="AK399" s="62" t="e">
        <f>科研项目!#REF!</f>
        <v>#REF!</v>
      </c>
      <c r="AL399" s="62">
        <v>10392</v>
      </c>
    </row>
    <row r="400" spans="1:38">
      <c r="A400" s="61" t="e">
        <f>科研项目!#REF!</f>
        <v>#REF!</v>
      </c>
      <c r="B400" s="61" t="e">
        <f>科研项目!#REF!</f>
        <v>#REF!</v>
      </c>
      <c r="C400" s="61" t="e">
        <f>科研项目!#REF!</f>
        <v>#REF!</v>
      </c>
      <c r="D400" s="62" t="e">
        <f>科研项目!#REF!</f>
        <v>#REF!</v>
      </c>
      <c r="E400" s="62" t="e">
        <f>科研项目!#REF!</f>
        <v>#REF!</v>
      </c>
      <c r="F400" s="62" t="e">
        <f>科研项目!#REF!</f>
        <v>#REF!</v>
      </c>
      <c r="G400" s="59" t="e">
        <f t="shared" si="56"/>
        <v>#REF!</v>
      </c>
      <c r="H400" s="62" t="e">
        <f>科研项目!#REF!</f>
        <v>#REF!</v>
      </c>
      <c r="I400" s="59" t="e">
        <f t="shared" si="57"/>
        <v>#REF!</v>
      </c>
      <c r="J400" s="62" t="e">
        <f>科研项目!#REF!</f>
        <v>#REF!</v>
      </c>
      <c r="K400" s="59" t="e">
        <f t="shared" si="58"/>
        <v>#REF!</v>
      </c>
      <c r="L400" s="62" t="e">
        <f>科研项目!#REF!</f>
        <v>#REF!</v>
      </c>
      <c r="M400" s="62" t="e">
        <f>科研项目!#REF!</f>
        <v>#REF!</v>
      </c>
      <c r="N400" s="62" t="s">
        <v>393</v>
      </c>
      <c r="O400" s="62" t="e">
        <f>科研项目!#REF!</f>
        <v>#REF!</v>
      </c>
      <c r="P400" s="59" t="e">
        <f t="shared" si="59"/>
        <v>#REF!</v>
      </c>
      <c r="Q400" s="62" t="e">
        <f t="shared" si="60"/>
        <v>#REF!</v>
      </c>
      <c r="R400" s="62" t="e">
        <f>科研项目!#REF!</f>
        <v>#REF!</v>
      </c>
      <c r="S400" s="62" t="e">
        <f>科研项目!#REF!</f>
        <v>#REF!</v>
      </c>
      <c r="T400" s="62" t="e">
        <f>科研项目!#REF!</f>
        <v>#REF!</v>
      </c>
      <c r="U400" s="62" t="e">
        <f>科研项目!#REF!</f>
        <v>#REF!</v>
      </c>
      <c r="V400" s="62" t="e">
        <f>科研项目!#REF!</f>
        <v>#REF!</v>
      </c>
      <c r="W400" s="62" t="e">
        <f>科研项目!#REF!</f>
        <v>#REF!</v>
      </c>
      <c r="X400" s="59" t="e">
        <f>VLOOKUP(C400,[3]Sheet1!$A$3:$C$38,2,FALSE)</f>
        <v>#REF!</v>
      </c>
      <c r="Y400" s="59" t="e">
        <f>VLOOKUP(C400,[3]Sheet1!$A$3:$C$38,3,FALSE)</f>
        <v>#REF!</v>
      </c>
      <c r="Z400" s="76" t="e">
        <f>科研项目!#REF!</f>
        <v>#REF!</v>
      </c>
      <c r="AA400" s="68" t="e">
        <f>科研项目!#REF!</f>
        <v>#REF!</v>
      </c>
      <c r="AB400" s="62" t="e">
        <f>科研项目!#REF!</f>
        <v>#REF!</v>
      </c>
      <c r="AC400" s="76" t="e">
        <f>科研项目!#REF!</f>
        <v>#REF!</v>
      </c>
      <c r="AD400" s="62" t="e">
        <f>科研项目!#REF!</f>
        <v>#REF!</v>
      </c>
      <c r="AE400" s="62" t="e">
        <f t="shared" si="61"/>
        <v>#REF!</v>
      </c>
      <c r="AF400" s="62" t="e">
        <f t="shared" si="62"/>
        <v>#REF!</v>
      </c>
      <c r="AG400" s="62" t="e">
        <f t="shared" si="63"/>
        <v>#REF!</v>
      </c>
      <c r="AH400" s="70"/>
      <c r="AI400" s="70"/>
      <c r="AJ400" s="70"/>
      <c r="AK400" s="62" t="e">
        <f>科研项目!#REF!</f>
        <v>#REF!</v>
      </c>
      <c r="AL400" s="62">
        <v>10393</v>
      </c>
    </row>
    <row r="401" spans="1:38">
      <c r="A401" s="61" t="e">
        <f>科研项目!#REF!</f>
        <v>#REF!</v>
      </c>
      <c r="B401" s="61" t="e">
        <f>科研项目!#REF!</f>
        <v>#REF!</v>
      </c>
      <c r="C401" s="61" t="e">
        <f>科研项目!#REF!</f>
        <v>#REF!</v>
      </c>
      <c r="D401" s="62" t="e">
        <f>科研项目!#REF!</f>
        <v>#REF!</v>
      </c>
      <c r="E401" s="62" t="e">
        <f>科研项目!#REF!</f>
        <v>#REF!</v>
      </c>
      <c r="F401" s="62" t="e">
        <f>科研项目!#REF!</f>
        <v>#REF!</v>
      </c>
      <c r="G401" s="59" t="e">
        <f t="shared" si="56"/>
        <v>#REF!</v>
      </c>
      <c r="H401" s="62" t="e">
        <f>科研项目!#REF!</f>
        <v>#REF!</v>
      </c>
      <c r="I401" s="59" t="e">
        <f t="shared" si="57"/>
        <v>#REF!</v>
      </c>
      <c r="J401" s="62" t="e">
        <f>科研项目!#REF!</f>
        <v>#REF!</v>
      </c>
      <c r="K401" s="59" t="e">
        <f t="shared" si="58"/>
        <v>#REF!</v>
      </c>
      <c r="L401" s="62" t="e">
        <f>科研项目!#REF!</f>
        <v>#REF!</v>
      </c>
      <c r="M401" s="62" t="e">
        <f>科研项目!#REF!</f>
        <v>#REF!</v>
      </c>
      <c r="N401" s="62" t="s">
        <v>393</v>
      </c>
      <c r="O401" s="62" t="e">
        <f>科研项目!#REF!</f>
        <v>#REF!</v>
      </c>
      <c r="P401" s="59" t="e">
        <f t="shared" si="59"/>
        <v>#REF!</v>
      </c>
      <c r="Q401" s="62" t="e">
        <f t="shared" si="60"/>
        <v>#REF!</v>
      </c>
      <c r="R401" s="62" t="e">
        <f>科研项目!#REF!</f>
        <v>#REF!</v>
      </c>
      <c r="S401" s="62" t="e">
        <f>科研项目!#REF!</f>
        <v>#REF!</v>
      </c>
      <c r="T401" s="62" t="e">
        <f>科研项目!#REF!</f>
        <v>#REF!</v>
      </c>
      <c r="U401" s="62" t="e">
        <f>科研项目!#REF!</f>
        <v>#REF!</v>
      </c>
      <c r="V401" s="62" t="e">
        <f>科研项目!#REF!</f>
        <v>#REF!</v>
      </c>
      <c r="W401" s="62" t="e">
        <f>科研项目!#REF!</f>
        <v>#REF!</v>
      </c>
      <c r="X401" s="59" t="e">
        <f>VLOOKUP(C401,[3]Sheet1!$A$3:$C$38,2,FALSE)</f>
        <v>#REF!</v>
      </c>
      <c r="Y401" s="59" t="e">
        <f>VLOOKUP(C401,[3]Sheet1!$A$3:$C$38,3,FALSE)</f>
        <v>#REF!</v>
      </c>
      <c r="Z401" s="76" t="e">
        <f>科研项目!#REF!</f>
        <v>#REF!</v>
      </c>
      <c r="AA401" s="68" t="e">
        <f>科研项目!#REF!</f>
        <v>#REF!</v>
      </c>
      <c r="AB401" s="62" t="e">
        <f>科研项目!#REF!</f>
        <v>#REF!</v>
      </c>
      <c r="AC401" s="76" t="e">
        <f>科研项目!#REF!</f>
        <v>#REF!</v>
      </c>
      <c r="AD401" s="62" t="e">
        <f>科研项目!#REF!</f>
        <v>#REF!</v>
      </c>
      <c r="AE401" s="62" t="e">
        <f t="shared" si="61"/>
        <v>#REF!</v>
      </c>
      <c r="AF401" s="62" t="e">
        <f t="shared" si="62"/>
        <v>#REF!</v>
      </c>
      <c r="AG401" s="62" t="e">
        <f t="shared" si="63"/>
        <v>#REF!</v>
      </c>
      <c r="AH401" s="70"/>
      <c r="AI401" s="70"/>
      <c r="AJ401" s="70"/>
      <c r="AK401" s="62" t="e">
        <f>科研项目!#REF!</f>
        <v>#REF!</v>
      </c>
      <c r="AL401" s="62">
        <v>10394</v>
      </c>
    </row>
    <row r="402" spans="1:38">
      <c r="A402" s="61" t="e">
        <f>科研项目!#REF!</f>
        <v>#REF!</v>
      </c>
      <c r="B402" s="61" t="e">
        <f>科研项目!#REF!</f>
        <v>#REF!</v>
      </c>
      <c r="C402" s="61" t="e">
        <f>科研项目!#REF!</f>
        <v>#REF!</v>
      </c>
      <c r="D402" s="62" t="e">
        <f>科研项目!#REF!</f>
        <v>#REF!</v>
      </c>
      <c r="E402" s="62" t="e">
        <f>科研项目!#REF!</f>
        <v>#REF!</v>
      </c>
      <c r="F402" s="62" t="e">
        <f>科研项目!#REF!</f>
        <v>#REF!</v>
      </c>
      <c r="G402" s="59" t="e">
        <f t="shared" si="56"/>
        <v>#REF!</v>
      </c>
      <c r="H402" s="62" t="e">
        <f>科研项目!#REF!</f>
        <v>#REF!</v>
      </c>
      <c r="I402" s="59" t="e">
        <f t="shared" si="57"/>
        <v>#REF!</v>
      </c>
      <c r="J402" s="62" t="e">
        <f>科研项目!#REF!</f>
        <v>#REF!</v>
      </c>
      <c r="K402" s="59" t="e">
        <f t="shared" si="58"/>
        <v>#REF!</v>
      </c>
      <c r="L402" s="62" t="e">
        <f>科研项目!#REF!</f>
        <v>#REF!</v>
      </c>
      <c r="M402" s="62" t="e">
        <f>科研项目!#REF!</f>
        <v>#REF!</v>
      </c>
      <c r="N402" s="62" t="s">
        <v>393</v>
      </c>
      <c r="O402" s="62" t="e">
        <f>科研项目!#REF!</f>
        <v>#REF!</v>
      </c>
      <c r="P402" s="59" t="e">
        <f t="shared" si="59"/>
        <v>#REF!</v>
      </c>
      <c r="Q402" s="62" t="e">
        <f t="shared" si="60"/>
        <v>#REF!</v>
      </c>
      <c r="R402" s="62" t="e">
        <f>科研项目!#REF!</f>
        <v>#REF!</v>
      </c>
      <c r="S402" s="62" t="e">
        <f>科研项目!#REF!</f>
        <v>#REF!</v>
      </c>
      <c r="T402" s="62" t="e">
        <f>科研项目!#REF!</f>
        <v>#REF!</v>
      </c>
      <c r="U402" s="62" t="e">
        <f>科研项目!#REF!</f>
        <v>#REF!</v>
      </c>
      <c r="V402" s="62" t="e">
        <f>科研项目!#REF!</f>
        <v>#REF!</v>
      </c>
      <c r="W402" s="62" t="e">
        <f>科研项目!#REF!</f>
        <v>#REF!</v>
      </c>
      <c r="X402" s="59" t="e">
        <f>VLOOKUP(C402,[3]Sheet1!$A$3:$C$38,2,FALSE)</f>
        <v>#REF!</v>
      </c>
      <c r="Y402" s="59" t="e">
        <f>VLOOKUP(C402,[3]Sheet1!$A$3:$C$38,3,FALSE)</f>
        <v>#REF!</v>
      </c>
      <c r="Z402" s="76" t="e">
        <f>科研项目!#REF!</f>
        <v>#REF!</v>
      </c>
      <c r="AA402" s="68" t="e">
        <f>科研项目!#REF!</f>
        <v>#REF!</v>
      </c>
      <c r="AB402" s="62" t="e">
        <f>科研项目!#REF!</f>
        <v>#REF!</v>
      </c>
      <c r="AC402" s="76" t="e">
        <f>科研项目!#REF!</f>
        <v>#REF!</v>
      </c>
      <c r="AD402" s="62" t="e">
        <f>科研项目!#REF!</f>
        <v>#REF!</v>
      </c>
      <c r="AE402" s="62" t="e">
        <f t="shared" si="61"/>
        <v>#REF!</v>
      </c>
      <c r="AF402" s="62" t="e">
        <f t="shared" si="62"/>
        <v>#REF!</v>
      </c>
      <c r="AG402" s="62" t="e">
        <f t="shared" si="63"/>
        <v>#REF!</v>
      </c>
      <c r="AH402" s="70"/>
      <c r="AI402" s="70"/>
      <c r="AJ402" s="70"/>
      <c r="AK402" s="62" t="e">
        <f>科研项目!#REF!</f>
        <v>#REF!</v>
      </c>
      <c r="AL402" s="62">
        <v>10395</v>
      </c>
    </row>
    <row r="403" spans="1:38">
      <c r="A403" s="61" t="e">
        <f>科研项目!#REF!</f>
        <v>#REF!</v>
      </c>
      <c r="B403" s="61" t="e">
        <f>科研项目!#REF!</f>
        <v>#REF!</v>
      </c>
      <c r="C403" s="61" t="e">
        <f>科研项目!#REF!</f>
        <v>#REF!</v>
      </c>
      <c r="D403" s="62" t="e">
        <f>科研项目!#REF!</f>
        <v>#REF!</v>
      </c>
      <c r="E403" s="62" t="e">
        <f>科研项目!#REF!</f>
        <v>#REF!</v>
      </c>
      <c r="F403" s="62" t="e">
        <f>科研项目!#REF!</f>
        <v>#REF!</v>
      </c>
      <c r="G403" s="59" t="e">
        <f t="shared" si="56"/>
        <v>#REF!</v>
      </c>
      <c r="H403" s="62" t="e">
        <f>科研项目!#REF!</f>
        <v>#REF!</v>
      </c>
      <c r="I403" s="59" t="e">
        <f t="shared" si="57"/>
        <v>#REF!</v>
      </c>
      <c r="J403" s="62" t="e">
        <f>科研项目!#REF!</f>
        <v>#REF!</v>
      </c>
      <c r="K403" s="59" t="e">
        <f t="shared" si="58"/>
        <v>#REF!</v>
      </c>
      <c r="L403" s="62" t="e">
        <f>科研项目!#REF!</f>
        <v>#REF!</v>
      </c>
      <c r="M403" s="62" t="e">
        <f>科研项目!#REF!</f>
        <v>#REF!</v>
      </c>
      <c r="N403" s="62" t="s">
        <v>393</v>
      </c>
      <c r="O403" s="62" t="e">
        <f>科研项目!#REF!</f>
        <v>#REF!</v>
      </c>
      <c r="P403" s="59" t="e">
        <f t="shared" si="59"/>
        <v>#REF!</v>
      </c>
      <c r="Q403" s="62" t="e">
        <f t="shared" si="60"/>
        <v>#REF!</v>
      </c>
      <c r="R403" s="62" t="e">
        <f>科研项目!#REF!</f>
        <v>#REF!</v>
      </c>
      <c r="S403" s="62" t="e">
        <f>科研项目!#REF!</f>
        <v>#REF!</v>
      </c>
      <c r="T403" s="62" t="e">
        <f>科研项目!#REF!</f>
        <v>#REF!</v>
      </c>
      <c r="U403" s="62" t="e">
        <f>科研项目!#REF!</f>
        <v>#REF!</v>
      </c>
      <c r="V403" s="62" t="e">
        <f>科研项目!#REF!</f>
        <v>#REF!</v>
      </c>
      <c r="W403" s="62" t="e">
        <f>科研项目!#REF!</f>
        <v>#REF!</v>
      </c>
      <c r="X403" s="59" t="e">
        <f>VLOOKUP(C403,[3]Sheet1!$A$3:$C$38,2,FALSE)</f>
        <v>#REF!</v>
      </c>
      <c r="Y403" s="59" t="e">
        <f>VLOOKUP(C403,[3]Sheet1!$A$3:$C$38,3,FALSE)</f>
        <v>#REF!</v>
      </c>
      <c r="Z403" s="76" t="e">
        <f>科研项目!#REF!</f>
        <v>#REF!</v>
      </c>
      <c r="AA403" s="68" t="e">
        <f>科研项目!#REF!</f>
        <v>#REF!</v>
      </c>
      <c r="AB403" s="62" t="e">
        <f>科研项目!#REF!</f>
        <v>#REF!</v>
      </c>
      <c r="AC403" s="76" t="e">
        <f>科研项目!#REF!</f>
        <v>#REF!</v>
      </c>
      <c r="AD403" s="62" t="e">
        <f>科研项目!#REF!</f>
        <v>#REF!</v>
      </c>
      <c r="AE403" s="62" t="e">
        <f t="shared" si="61"/>
        <v>#REF!</v>
      </c>
      <c r="AF403" s="62" t="e">
        <f t="shared" si="62"/>
        <v>#REF!</v>
      </c>
      <c r="AG403" s="62" t="e">
        <f t="shared" si="63"/>
        <v>#REF!</v>
      </c>
      <c r="AH403" s="70"/>
      <c r="AI403" s="70"/>
      <c r="AJ403" s="70"/>
      <c r="AK403" s="62" t="e">
        <f>科研项目!#REF!</f>
        <v>#REF!</v>
      </c>
      <c r="AL403" s="62">
        <v>10396</v>
      </c>
    </row>
    <row r="404" spans="1:38">
      <c r="A404" s="61" t="e">
        <f>科研项目!#REF!</f>
        <v>#REF!</v>
      </c>
      <c r="B404" s="61" t="e">
        <f>科研项目!#REF!</f>
        <v>#REF!</v>
      </c>
      <c r="C404" s="61" t="e">
        <f>科研项目!#REF!</f>
        <v>#REF!</v>
      </c>
      <c r="D404" s="62" t="e">
        <f>科研项目!#REF!</f>
        <v>#REF!</v>
      </c>
      <c r="E404" s="62" t="e">
        <f>科研项目!#REF!</f>
        <v>#REF!</v>
      </c>
      <c r="F404" s="62" t="e">
        <f>科研项目!#REF!</f>
        <v>#REF!</v>
      </c>
      <c r="G404" s="59" t="e">
        <f t="shared" si="56"/>
        <v>#REF!</v>
      </c>
      <c r="H404" s="62" t="e">
        <f>科研项目!#REF!</f>
        <v>#REF!</v>
      </c>
      <c r="I404" s="59" t="e">
        <f t="shared" si="57"/>
        <v>#REF!</v>
      </c>
      <c r="J404" s="62" t="e">
        <f>科研项目!#REF!</f>
        <v>#REF!</v>
      </c>
      <c r="K404" s="59" t="e">
        <f t="shared" si="58"/>
        <v>#REF!</v>
      </c>
      <c r="L404" s="62" t="e">
        <f>科研项目!#REF!</f>
        <v>#REF!</v>
      </c>
      <c r="M404" s="62" t="e">
        <f>科研项目!#REF!</f>
        <v>#REF!</v>
      </c>
      <c r="N404" s="62" t="s">
        <v>393</v>
      </c>
      <c r="O404" s="62" t="e">
        <f>科研项目!#REF!</f>
        <v>#REF!</v>
      </c>
      <c r="P404" s="59" t="e">
        <f t="shared" si="59"/>
        <v>#REF!</v>
      </c>
      <c r="Q404" s="62" t="e">
        <f t="shared" si="60"/>
        <v>#REF!</v>
      </c>
      <c r="R404" s="62" t="e">
        <f>科研项目!#REF!</f>
        <v>#REF!</v>
      </c>
      <c r="S404" s="62" t="e">
        <f>科研项目!#REF!</f>
        <v>#REF!</v>
      </c>
      <c r="T404" s="62" t="e">
        <f>科研项目!#REF!</f>
        <v>#REF!</v>
      </c>
      <c r="U404" s="62" t="e">
        <f>科研项目!#REF!</f>
        <v>#REF!</v>
      </c>
      <c r="V404" s="62" t="e">
        <f>科研项目!#REF!</f>
        <v>#REF!</v>
      </c>
      <c r="W404" s="62" t="e">
        <f>科研项目!#REF!</f>
        <v>#REF!</v>
      </c>
      <c r="X404" s="59" t="e">
        <f>VLOOKUP(C404,[3]Sheet1!$A$3:$C$38,2,FALSE)</f>
        <v>#REF!</v>
      </c>
      <c r="Y404" s="59" t="e">
        <f>VLOOKUP(C404,[3]Sheet1!$A$3:$C$38,3,FALSE)</f>
        <v>#REF!</v>
      </c>
      <c r="Z404" s="76" t="e">
        <f>科研项目!#REF!</f>
        <v>#REF!</v>
      </c>
      <c r="AA404" s="68" t="e">
        <f>科研项目!#REF!</f>
        <v>#REF!</v>
      </c>
      <c r="AB404" s="62" t="e">
        <f>科研项目!#REF!</f>
        <v>#REF!</v>
      </c>
      <c r="AC404" s="76" t="e">
        <f>科研项目!#REF!</f>
        <v>#REF!</v>
      </c>
      <c r="AD404" s="62" t="e">
        <f>科研项目!#REF!</f>
        <v>#REF!</v>
      </c>
      <c r="AE404" s="62" t="e">
        <f t="shared" si="61"/>
        <v>#REF!</v>
      </c>
      <c r="AF404" s="62" t="e">
        <f t="shared" si="62"/>
        <v>#REF!</v>
      </c>
      <c r="AG404" s="62" t="e">
        <f t="shared" si="63"/>
        <v>#REF!</v>
      </c>
      <c r="AH404" s="70"/>
      <c r="AI404" s="70"/>
      <c r="AJ404" s="70"/>
      <c r="AK404" s="62" t="e">
        <f>科研项目!#REF!</f>
        <v>#REF!</v>
      </c>
      <c r="AL404" s="62">
        <v>10397</v>
      </c>
    </row>
    <row r="405" spans="1:38">
      <c r="A405" s="61" t="e">
        <f>科研项目!#REF!</f>
        <v>#REF!</v>
      </c>
      <c r="B405" s="61" t="e">
        <f>科研项目!#REF!</f>
        <v>#REF!</v>
      </c>
      <c r="C405" s="61" t="e">
        <f>科研项目!#REF!</f>
        <v>#REF!</v>
      </c>
      <c r="D405" s="62" t="e">
        <f>科研项目!#REF!</f>
        <v>#REF!</v>
      </c>
      <c r="E405" s="62" t="e">
        <f>科研项目!#REF!</f>
        <v>#REF!</v>
      </c>
      <c r="F405" s="62" t="e">
        <f>科研项目!#REF!</f>
        <v>#REF!</v>
      </c>
      <c r="G405" s="59" t="e">
        <f t="shared" si="56"/>
        <v>#REF!</v>
      </c>
      <c r="H405" s="62" t="e">
        <f>科研项目!#REF!</f>
        <v>#REF!</v>
      </c>
      <c r="I405" s="59" t="e">
        <f t="shared" si="57"/>
        <v>#REF!</v>
      </c>
      <c r="J405" s="62" t="e">
        <f>科研项目!#REF!</f>
        <v>#REF!</v>
      </c>
      <c r="K405" s="59" t="e">
        <f t="shared" si="58"/>
        <v>#REF!</v>
      </c>
      <c r="L405" s="62" t="e">
        <f>科研项目!#REF!</f>
        <v>#REF!</v>
      </c>
      <c r="M405" s="62" t="e">
        <f>科研项目!#REF!</f>
        <v>#REF!</v>
      </c>
      <c r="N405" s="62" t="s">
        <v>393</v>
      </c>
      <c r="O405" s="62" t="e">
        <f>科研项目!#REF!</f>
        <v>#REF!</v>
      </c>
      <c r="P405" s="59" t="e">
        <f t="shared" si="59"/>
        <v>#REF!</v>
      </c>
      <c r="Q405" s="62" t="e">
        <f t="shared" si="60"/>
        <v>#REF!</v>
      </c>
      <c r="R405" s="62" t="e">
        <f>科研项目!#REF!</f>
        <v>#REF!</v>
      </c>
      <c r="S405" s="62" t="e">
        <f>科研项目!#REF!</f>
        <v>#REF!</v>
      </c>
      <c r="T405" s="62" t="e">
        <f>科研项目!#REF!</f>
        <v>#REF!</v>
      </c>
      <c r="U405" s="62" t="e">
        <f>科研项目!#REF!</f>
        <v>#REF!</v>
      </c>
      <c r="V405" s="62" t="e">
        <f>科研项目!#REF!</f>
        <v>#REF!</v>
      </c>
      <c r="W405" s="62" t="e">
        <f>科研项目!#REF!</f>
        <v>#REF!</v>
      </c>
      <c r="X405" s="59" t="e">
        <f>VLOOKUP(C405,[3]Sheet1!$A$3:$C$38,2,FALSE)</f>
        <v>#REF!</v>
      </c>
      <c r="Y405" s="59" t="e">
        <f>VLOOKUP(C405,[3]Sheet1!$A$3:$C$38,3,FALSE)</f>
        <v>#REF!</v>
      </c>
      <c r="Z405" s="76" t="e">
        <f>科研项目!#REF!</f>
        <v>#REF!</v>
      </c>
      <c r="AA405" s="68" t="e">
        <f>科研项目!#REF!</f>
        <v>#REF!</v>
      </c>
      <c r="AB405" s="62" t="e">
        <f>科研项目!#REF!</f>
        <v>#REF!</v>
      </c>
      <c r="AC405" s="76" t="e">
        <f>科研项目!#REF!</f>
        <v>#REF!</v>
      </c>
      <c r="AD405" s="62" t="e">
        <f>科研项目!#REF!</f>
        <v>#REF!</v>
      </c>
      <c r="AE405" s="62" t="e">
        <f t="shared" si="61"/>
        <v>#REF!</v>
      </c>
      <c r="AF405" s="62" t="e">
        <f t="shared" si="62"/>
        <v>#REF!</v>
      </c>
      <c r="AG405" s="62" t="e">
        <f t="shared" si="63"/>
        <v>#REF!</v>
      </c>
      <c r="AH405" s="70"/>
      <c r="AI405" s="70"/>
      <c r="AJ405" s="70"/>
      <c r="AK405" s="62" t="e">
        <f>科研项目!#REF!</f>
        <v>#REF!</v>
      </c>
      <c r="AL405" s="62">
        <v>10398</v>
      </c>
    </row>
    <row r="406" spans="1:38">
      <c r="A406" s="61" t="e">
        <f>科研项目!#REF!</f>
        <v>#REF!</v>
      </c>
      <c r="B406" s="61" t="e">
        <f>科研项目!#REF!</f>
        <v>#REF!</v>
      </c>
      <c r="C406" s="61" t="e">
        <f>科研项目!#REF!</f>
        <v>#REF!</v>
      </c>
      <c r="D406" s="62" t="e">
        <f>科研项目!#REF!</f>
        <v>#REF!</v>
      </c>
      <c r="E406" s="62" t="e">
        <f>科研项目!#REF!</f>
        <v>#REF!</v>
      </c>
      <c r="F406" s="62" t="e">
        <f>科研项目!#REF!</f>
        <v>#REF!</v>
      </c>
      <c r="G406" s="59" t="e">
        <f t="shared" si="56"/>
        <v>#REF!</v>
      </c>
      <c r="H406" s="62" t="e">
        <f>科研项目!#REF!</f>
        <v>#REF!</v>
      </c>
      <c r="I406" s="59" t="e">
        <f t="shared" si="57"/>
        <v>#REF!</v>
      </c>
      <c r="J406" s="62" t="e">
        <f>科研项目!#REF!</f>
        <v>#REF!</v>
      </c>
      <c r="K406" s="59" t="e">
        <f t="shared" si="58"/>
        <v>#REF!</v>
      </c>
      <c r="L406" s="62" t="e">
        <f>科研项目!#REF!</f>
        <v>#REF!</v>
      </c>
      <c r="M406" s="62" t="e">
        <f>科研项目!#REF!</f>
        <v>#REF!</v>
      </c>
      <c r="N406" s="62" t="s">
        <v>393</v>
      </c>
      <c r="O406" s="62" t="e">
        <f>科研项目!#REF!</f>
        <v>#REF!</v>
      </c>
      <c r="P406" s="59" t="e">
        <f t="shared" si="59"/>
        <v>#REF!</v>
      </c>
      <c r="Q406" s="62" t="e">
        <f t="shared" si="60"/>
        <v>#REF!</v>
      </c>
      <c r="R406" s="62" t="e">
        <f>科研项目!#REF!</f>
        <v>#REF!</v>
      </c>
      <c r="S406" s="62" t="e">
        <f>科研项目!#REF!</f>
        <v>#REF!</v>
      </c>
      <c r="T406" s="62" t="e">
        <f>科研项目!#REF!</f>
        <v>#REF!</v>
      </c>
      <c r="U406" s="62" t="e">
        <f>科研项目!#REF!</f>
        <v>#REF!</v>
      </c>
      <c r="V406" s="62" t="e">
        <f>科研项目!#REF!</f>
        <v>#REF!</v>
      </c>
      <c r="W406" s="62" t="e">
        <f>科研项目!#REF!</f>
        <v>#REF!</v>
      </c>
      <c r="X406" s="59" t="e">
        <f>VLOOKUP(C406,[3]Sheet1!$A$3:$C$38,2,FALSE)</f>
        <v>#REF!</v>
      </c>
      <c r="Y406" s="59" t="e">
        <f>VLOOKUP(C406,[3]Sheet1!$A$3:$C$38,3,FALSE)</f>
        <v>#REF!</v>
      </c>
      <c r="Z406" s="76" t="e">
        <f>科研项目!#REF!</f>
        <v>#REF!</v>
      </c>
      <c r="AA406" s="68" t="e">
        <f>科研项目!#REF!</f>
        <v>#REF!</v>
      </c>
      <c r="AB406" s="62" t="e">
        <f>科研项目!#REF!</f>
        <v>#REF!</v>
      </c>
      <c r="AC406" s="76" t="e">
        <f>科研项目!#REF!</f>
        <v>#REF!</v>
      </c>
      <c r="AD406" s="62" t="e">
        <f>科研项目!#REF!</f>
        <v>#REF!</v>
      </c>
      <c r="AE406" s="62" t="e">
        <f t="shared" si="61"/>
        <v>#REF!</v>
      </c>
      <c r="AF406" s="62" t="e">
        <f t="shared" si="62"/>
        <v>#REF!</v>
      </c>
      <c r="AG406" s="62" t="e">
        <f t="shared" si="63"/>
        <v>#REF!</v>
      </c>
      <c r="AH406" s="70"/>
      <c r="AI406" s="70"/>
      <c r="AJ406" s="70"/>
      <c r="AK406" s="62" t="e">
        <f>科研项目!#REF!</f>
        <v>#REF!</v>
      </c>
      <c r="AL406" s="62">
        <v>10399</v>
      </c>
    </row>
    <row r="407" spans="1:38">
      <c r="A407" s="61" t="e">
        <f>科研项目!#REF!</f>
        <v>#REF!</v>
      </c>
      <c r="B407" s="61" t="e">
        <f>科研项目!#REF!</f>
        <v>#REF!</v>
      </c>
      <c r="C407" s="61" t="e">
        <f>科研项目!#REF!</f>
        <v>#REF!</v>
      </c>
      <c r="D407" s="62" t="e">
        <f>科研项目!#REF!</f>
        <v>#REF!</v>
      </c>
      <c r="E407" s="62" t="e">
        <f>科研项目!#REF!</f>
        <v>#REF!</v>
      </c>
      <c r="F407" s="62" t="e">
        <f>科研项目!#REF!</f>
        <v>#REF!</v>
      </c>
      <c r="G407" s="59" t="e">
        <f t="shared" si="56"/>
        <v>#REF!</v>
      </c>
      <c r="H407" s="62" t="e">
        <f>科研项目!#REF!</f>
        <v>#REF!</v>
      </c>
      <c r="I407" s="59" t="e">
        <f t="shared" si="57"/>
        <v>#REF!</v>
      </c>
      <c r="J407" s="62" t="e">
        <f>科研项目!#REF!</f>
        <v>#REF!</v>
      </c>
      <c r="K407" s="59" t="e">
        <f t="shared" si="58"/>
        <v>#REF!</v>
      </c>
      <c r="L407" s="62" t="e">
        <f>科研项目!#REF!</f>
        <v>#REF!</v>
      </c>
      <c r="M407" s="62" t="e">
        <f>科研项目!#REF!</f>
        <v>#REF!</v>
      </c>
      <c r="N407" s="62" t="s">
        <v>393</v>
      </c>
      <c r="O407" s="62" t="e">
        <f>科研项目!#REF!</f>
        <v>#REF!</v>
      </c>
      <c r="P407" s="59" t="e">
        <f t="shared" si="59"/>
        <v>#REF!</v>
      </c>
      <c r="Q407" s="62" t="e">
        <f t="shared" si="60"/>
        <v>#REF!</v>
      </c>
      <c r="R407" s="62" t="e">
        <f>科研项目!#REF!</f>
        <v>#REF!</v>
      </c>
      <c r="S407" s="62" t="e">
        <f>科研项目!#REF!</f>
        <v>#REF!</v>
      </c>
      <c r="T407" s="62" t="e">
        <f>科研项目!#REF!</f>
        <v>#REF!</v>
      </c>
      <c r="U407" s="62" t="e">
        <f>科研项目!#REF!</f>
        <v>#REF!</v>
      </c>
      <c r="V407" s="62" t="e">
        <f>科研项目!#REF!</f>
        <v>#REF!</v>
      </c>
      <c r="W407" s="62" t="e">
        <f>科研项目!#REF!</f>
        <v>#REF!</v>
      </c>
      <c r="X407" s="59" t="e">
        <f>VLOOKUP(C407,[3]Sheet1!$A$3:$C$38,2,FALSE)</f>
        <v>#REF!</v>
      </c>
      <c r="Y407" s="59" t="e">
        <f>VLOOKUP(C407,[3]Sheet1!$A$3:$C$38,3,FALSE)</f>
        <v>#REF!</v>
      </c>
      <c r="Z407" s="76" t="e">
        <f>科研项目!#REF!</f>
        <v>#REF!</v>
      </c>
      <c r="AA407" s="68" t="e">
        <f>科研项目!#REF!</f>
        <v>#REF!</v>
      </c>
      <c r="AB407" s="62" t="e">
        <f>科研项目!#REF!</f>
        <v>#REF!</v>
      </c>
      <c r="AC407" s="76" t="e">
        <f>科研项目!#REF!</f>
        <v>#REF!</v>
      </c>
      <c r="AD407" s="62" t="e">
        <f>科研项目!#REF!</f>
        <v>#REF!</v>
      </c>
      <c r="AE407" s="62" t="e">
        <f t="shared" si="61"/>
        <v>#REF!</v>
      </c>
      <c r="AF407" s="62" t="e">
        <f t="shared" si="62"/>
        <v>#REF!</v>
      </c>
      <c r="AG407" s="62" t="e">
        <f t="shared" si="63"/>
        <v>#REF!</v>
      </c>
      <c r="AH407" s="70"/>
      <c r="AI407" s="70"/>
      <c r="AJ407" s="70"/>
      <c r="AK407" s="62" t="e">
        <f>科研项目!#REF!</f>
        <v>#REF!</v>
      </c>
      <c r="AL407" s="62">
        <v>10400</v>
      </c>
    </row>
    <row r="408" spans="1:38">
      <c r="A408" s="61" t="e">
        <f>科研项目!#REF!</f>
        <v>#REF!</v>
      </c>
      <c r="B408" s="61" t="e">
        <f>科研项目!#REF!</f>
        <v>#REF!</v>
      </c>
      <c r="C408" s="61" t="e">
        <f>科研项目!#REF!</f>
        <v>#REF!</v>
      </c>
      <c r="D408" s="62" t="e">
        <f>科研项目!#REF!</f>
        <v>#REF!</v>
      </c>
      <c r="E408" s="62" t="e">
        <f>科研项目!#REF!</f>
        <v>#REF!</v>
      </c>
      <c r="F408" s="62" t="e">
        <f>科研项目!#REF!</f>
        <v>#REF!</v>
      </c>
      <c r="G408" s="59" t="e">
        <f t="shared" si="56"/>
        <v>#REF!</v>
      </c>
      <c r="H408" s="62" t="e">
        <f>科研项目!#REF!</f>
        <v>#REF!</v>
      </c>
      <c r="I408" s="59" t="e">
        <f t="shared" si="57"/>
        <v>#REF!</v>
      </c>
      <c r="J408" s="62" t="e">
        <f>科研项目!#REF!</f>
        <v>#REF!</v>
      </c>
      <c r="K408" s="59" t="e">
        <f t="shared" si="58"/>
        <v>#REF!</v>
      </c>
      <c r="L408" s="62" t="e">
        <f>科研项目!#REF!</f>
        <v>#REF!</v>
      </c>
      <c r="M408" s="62" t="e">
        <f>科研项目!#REF!</f>
        <v>#REF!</v>
      </c>
      <c r="N408" s="62" t="s">
        <v>393</v>
      </c>
      <c r="O408" s="62" t="e">
        <f>科研项目!#REF!</f>
        <v>#REF!</v>
      </c>
      <c r="P408" s="59" t="e">
        <f t="shared" si="59"/>
        <v>#REF!</v>
      </c>
      <c r="Q408" s="62" t="e">
        <f t="shared" si="60"/>
        <v>#REF!</v>
      </c>
      <c r="R408" s="62" t="e">
        <f>科研项目!#REF!</f>
        <v>#REF!</v>
      </c>
      <c r="S408" s="62" t="e">
        <f>科研项目!#REF!</f>
        <v>#REF!</v>
      </c>
      <c r="T408" s="62" t="e">
        <f>科研项目!#REF!</f>
        <v>#REF!</v>
      </c>
      <c r="U408" s="62" t="e">
        <f>科研项目!#REF!</f>
        <v>#REF!</v>
      </c>
      <c r="V408" s="62" t="e">
        <f>科研项目!#REF!</f>
        <v>#REF!</v>
      </c>
      <c r="W408" s="62" t="e">
        <f>科研项目!#REF!</f>
        <v>#REF!</v>
      </c>
      <c r="X408" s="59" t="e">
        <f>VLOOKUP(C408,[3]Sheet1!$A$3:$C$38,2,FALSE)</f>
        <v>#REF!</v>
      </c>
      <c r="Y408" s="59" t="e">
        <f>VLOOKUP(C408,[3]Sheet1!$A$3:$C$38,3,FALSE)</f>
        <v>#REF!</v>
      </c>
      <c r="Z408" s="76" t="e">
        <f>科研项目!#REF!</f>
        <v>#REF!</v>
      </c>
      <c r="AA408" s="68" t="e">
        <f>科研项目!#REF!</f>
        <v>#REF!</v>
      </c>
      <c r="AB408" s="62" t="e">
        <f>科研项目!#REF!</f>
        <v>#REF!</v>
      </c>
      <c r="AC408" s="76" t="e">
        <f>科研项目!#REF!</f>
        <v>#REF!</v>
      </c>
      <c r="AD408" s="62" t="e">
        <f>科研项目!#REF!</f>
        <v>#REF!</v>
      </c>
      <c r="AE408" s="62" t="e">
        <f t="shared" si="61"/>
        <v>#REF!</v>
      </c>
      <c r="AF408" s="62" t="e">
        <f t="shared" si="62"/>
        <v>#REF!</v>
      </c>
      <c r="AG408" s="62" t="e">
        <f t="shared" si="63"/>
        <v>#REF!</v>
      </c>
      <c r="AH408" s="70"/>
      <c r="AI408" s="70"/>
      <c r="AJ408" s="70"/>
      <c r="AK408" s="62" t="e">
        <f>科研项目!#REF!</f>
        <v>#REF!</v>
      </c>
      <c r="AL408" s="62">
        <v>10401</v>
      </c>
    </row>
  </sheetData>
  <sheetProtection formatCells="0" formatColumns="0" formatRows="0" insertColumns="0" insertRows="0" insertHyperlinks="0" deleteColumns="0" deleteRows="0" sort="0" autoFilter="0" pivotTables="0"/>
  <phoneticPr fontId="57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科研项目</vt:lpstr>
      <vt:lpstr>成果奖励</vt:lpstr>
      <vt:lpstr>平台团队</vt:lpstr>
      <vt:lpstr>学术交流</vt:lpstr>
      <vt:lpstr>学术论文</vt:lpstr>
      <vt:lpstr>学术著作</vt:lpstr>
      <vt:lpstr>专利</vt:lpstr>
      <vt:lpstr>成果转化</vt:lpstr>
      <vt:lpstr>科研项目（批导）</vt:lpstr>
      <vt:lpstr>平台团队（批导）</vt:lpstr>
      <vt:lpstr>教师信息（批导）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2017-03-01T07:14:51Z</dcterms:modified>
</cp:coreProperties>
</file>